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P:\Purchase Order Reports\2019\"/>
    </mc:Choice>
  </mc:AlternateContent>
  <bookViews>
    <workbookView xWindow="480" yWindow="180" windowWidth="20370" windowHeight="11250" activeTab="3"/>
  </bookViews>
  <sheets>
    <sheet name="Vend" sheetId="1" r:id="rId1"/>
    <sheet name="Dept" sheetId="2" r:id="rId2"/>
    <sheet name="Data" sheetId="9" r:id="rId3"/>
    <sheet name="PO List" sheetId="6" r:id="rId4"/>
    <sheet name="Signature Page" sheetId="5" r:id="rId5"/>
  </sheets>
  <definedNames>
    <definedName name="munisapp_tylerci_mu_live_ap_vendor" localSheetId="0" hidden="1">Vend!$A$1:$K$12025</definedName>
    <definedName name="munisapp_tylerci_mu_live_rq_department" localSheetId="1" hidden="1">Dept!$A$1:$B$84</definedName>
    <definedName name="munisapp_tylerci_mu_live_rq_master" localSheetId="2" hidden="1">Data!$A$1:$J$6062</definedName>
    <definedName name="_xlnm.Print_Area" localSheetId="2">Data!$C:$K</definedName>
  </definedNames>
  <calcPr calcId="162913"/>
  <pivotCaches>
    <pivotCache cacheId="8" r:id="rId6"/>
  </pivotCaches>
</workbook>
</file>

<file path=xl/calcChain.xml><?xml version="1.0" encoding="utf-8"?>
<calcChain xmlns="http://schemas.openxmlformats.org/spreadsheetml/2006/main">
  <c r="C6063" i="9" l="1"/>
  <c r="E2" i="9"/>
  <c r="E3" i="9"/>
  <c r="E4" i="9"/>
  <c r="E5" i="9"/>
  <c r="E6" i="9"/>
  <c r="E7" i="9"/>
  <c r="E8" i="9"/>
  <c r="E9" i="9"/>
  <c r="E10" i="9"/>
  <c r="E11" i="9"/>
  <c r="E12" i="9"/>
  <c r="E13" i="9"/>
  <c r="E14" i="9"/>
  <c r="E15" i="9"/>
  <c r="E16" i="9"/>
  <c r="E17" i="9"/>
  <c r="E18" i="9"/>
  <c r="E19" i="9"/>
  <c r="E20" i="9"/>
  <c r="E21" i="9"/>
  <c r="E22" i="9"/>
  <c r="E23" i="9"/>
  <c r="E24" i="9"/>
  <c r="E25" i="9"/>
  <c r="E26" i="9"/>
  <c r="E27" i="9"/>
  <c r="E28" i="9"/>
  <c r="E29" i="9"/>
  <c r="E30" i="9"/>
  <c r="E31" i="9"/>
  <c r="E32" i="9"/>
  <c r="E33" i="9"/>
  <c r="E34" i="9"/>
  <c r="E35" i="9"/>
  <c r="E36" i="9"/>
  <c r="E37" i="9"/>
  <c r="E38" i="9"/>
  <c r="E39" i="9"/>
  <c r="E40" i="9"/>
  <c r="E41" i="9"/>
  <c r="E42" i="9"/>
  <c r="E43" i="9"/>
  <c r="E44" i="9"/>
  <c r="E45" i="9"/>
  <c r="E46" i="9"/>
  <c r="E47" i="9"/>
  <c r="E48" i="9"/>
  <c r="E49" i="9"/>
  <c r="E50" i="9"/>
  <c r="E51" i="9"/>
  <c r="E52" i="9"/>
  <c r="E53" i="9"/>
  <c r="E54" i="9"/>
  <c r="E55" i="9"/>
  <c r="E56" i="9"/>
  <c r="E57" i="9"/>
  <c r="E58" i="9"/>
  <c r="E59" i="9"/>
  <c r="E60" i="9"/>
  <c r="E61" i="9"/>
  <c r="E62" i="9"/>
  <c r="E63" i="9"/>
  <c r="E64" i="9"/>
  <c r="E65" i="9"/>
  <c r="E66" i="9"/>
  <c r="E67" i="9"/>
  <c r="E68" i="9"/>
  <c r="E69" i="9"/>
  <c r="E70" i="9"/>
  <c r="E71" i="9"/>
  <c r="E72" i="9"/>
  <c r="E73" i="9"/>
  <c r="E74" i="9"/>
  <c r="E75" i="9"/>
  <c r="E76" i="9"/>
  <c r="E77" i="9"/>
  <c r="E78" i="9"/>
  <c r="E79" i="9"/>
  <c r="E80" i="9"/>
  <c r="E81" i="9"/>
  <c r="E82" i="9"/>
  <c r="E83" i="9"/>
  <c r="E84" i="9"/>
  <c r="E85" i="9"/>
  <c r="E86" i="9"/>
  <c r="E87" i="9"/>
  <c r="E88" i="9"/>
  <c r="E89" i="9"/>
  <c r="E90" i="9"/>
  <c r="E91" i="9"/>
  <c r="E92" i="9"/>
  <c r="E93" i="9"/>
  <c r="E94" i="9"/>
  <c r="E95" i="9"/>
  <c r="E96" i="9"/>
  <c r="E97" i="9"/>
  <c r="E98" i="9"/>
  <c r="E99" i="9"/>
  <c r="E100" i="9"/>
  <c r="E101" i="9"/>
  <c r="E102" i="9"/>
  <c r="E103" i="9"/>
  <c r="E104" i="9"/>
  <c r="E105" i="9"/>
  <c r="E106" i="9"/>
  <c r="E107" i="9"/>
  <c r="E108" i="9"/>
  <c r="E109" i="9"/>
  <c r="E110" i="9"/>
  <c r="E111" i="9"/>
  <c r="E112" i="9"/>
  <c r="E113" i="9"/>
  <c r="E114" i="9"/>
  <c r="E115" i="9"/>
  <c r="E116" i="9"/>
  <c r="E117" i="9"/>
  <c r="E118" i="9"/>
  <c r="E119" i="9"/>
  <c r="E120" i="9"/>
  <c r="E121" i="9"/>
  <c r="E122" i="9"/>
  <c r="E123" i="9"/>
  <c r="E124" i="9"/>
  <c r="E125" i="9"/>
  <c r="E126" i="9"/>
  <c r="E127" i="9"/>
  <c r="E128" i="9"/>
  <c r="E129" i="9"/>
  <c r="E130" i="9"/>
  <c r="E131" i="9"/>
  <c r="E132" i="9"/>
  <c r="E133" i="9"/>
  <c r="E134" i="9"/>
  <c r="E135" i="9"/>
  <c r="E136" i="9"/>
  <c r="E137" i="9"/>
  <c r="E138" i="9"/>
  <c r="E139" i="9"/>
  <c r="E140" i="9"/>
  <c r="E141" i="9"/>
  <c r="E142" i="9"/>
  <c r="E143" i="9"/>
  <c r="E144" i="9"/>
  <c r="E145" i="9"/>
  <c r="E146" i="9"/>
  <c r="E147" i="9"/>
  <c r="E148" i="9"/>
  <c r="E149" i="9"/>
  <c r="E150" i="9"/>
  <c r="E151" i="9"/>
  <c r="E152" i="9"/>
  <c r="E153" i="9"/>
  <c r="E154" i="9"/>
  <c r="E155" i="9"/>
  <c r="E156" i="9"/>
  <c r="E157" i="9"/>
  <c r="E158" i="9"/>
  <c r="E159" i="9"/>
  <c r="E160" i="9"/>
  <c r="E161" i="9"/>
  <c r="E162" i="9"/>
  <c r="E163" i="9"/>
  <c r="E164" i="9"/>
  <c r="E165" i="9"/>
  <c r="E166" i="9"/>
  <c r="E167" i="9"/>
  <c r="E168" i="9"/>
  <c r="E169" i="9"/>
  <c r="E170" i="9"/>
  <c r="E171" i="9"/>
  <c r="E172" i="9"/>
  <c r="E173" i="9"/>
  <c r="E174" i="9"/>
  <c r="E175" i="9"/>
  <c r="E176" i="9"/>
  <c r="E177" i="9"/>
  <c r="E178" i="9"/>
  <c r="E179" i="9"/>
  <c r="E180" i="9"/>
  <c r="E181" i="9"/>
  <c r="E182" i="9"/>
  <c r="E183" i="9"/>
  <c r="E184" i="9"/>
  <c r="E185" i="9"/>
  <c r="E186" i="9"/>
  <c r="E187" i="9"/>
  <c r="E188" i="9"/>
  <c r="E189" i="9"/>
  <c r="E190" i="9"/>
  <c r="E191" i="9"/>
  <c r="E192" i="9"/>
  <c r="E193" i="9"/>
  <c r="E194" i="9"/>
  <c r="E195" i="9"/>
  <c r="E196" i="9"/>
  <c r="E197" i="9"/>
  <c r="E198" i="9"/>
  <c r="E199" i="9"/>
  <c r="E200" i="9"/>
  <c r="E201" i="9"/>
  <c r="E202" i="9"/>
  <c r="E203" i="9"/>
  <c r="E204" i="9"/>
  <c r="E205" i="9"/>
  <c r="E206" i="9"/>
  <c r="E207" i="9"/>
  <c r="E208" i="9"/>
  <c r="E209" i="9"/>
  <c r="E210" i="9"/>
  <c r="E211" i="9"/>
  <c r="E212" i="9"/>
  <c r="E213" i="9"/>
  <c r="E214" i="9"/>
  <c r="E215" i="9"/>
  <c r="E216" i="9"/>
  <c r="E217" i="9"/>
  <c r="E218" i="9"/>
  <c r="E219" i="9"/>
  <c r="E220" i="9"/>
  <c r="E221" i="9"/>
  <c r="E222" i="9"/>
  <c r="E223" i="9"/>
  <c r="E224" i="9"/>
  <c r="E225" i="9"/>
  <c r="E226" i="9"/>
  <c r="E227" i="9"/>
  <c r="E228" i="9"/>
  <c r="E229" i="9"/>
  <c r="E230" i="9"/>
  <c r="E231" i="9"/>
  <c r="E232" i="9"/>
  <c r="E233" i="9"/>
  <c r="E234" i="9"/>
  <c r="E235" i="9"/>
  <c r="E236" i="9"/>
  <c r="E237" i="9"/>
  <c r="E238" i="9"/>
  <c r="E239" i="9"/>
  <c r="E240" i="9"/>
  <c r="E241" i="9"/>
  <c r="E242" i="9"/>
  <c r="E243" i="9"/>
  <c r="E244" i="9"/>
  <c r="E245" i="9"/>
  <c r="E246" i="9"/>
  <c r="E247" i="9"/>
  <c r="E248" i="9"/>
  <c r="E249" i="9"/>
  <c r="E250" i="9"/>
  <c r="E251" i="9"/>
  <c r="E252" i="9"/>
  <c r="E253" i="9"/>
  <c r="E254" i="9"/>
  <c r="E255" i="9"/>
  <c r="E256" i="9"/>
  <c r="E257" i="9"/>
  <c r="E258" i="9"/>
  <c r="E259" i="9"/>
  <c r="E260" i="9"/>
  <c r="E261" i="9"/>
  <c r="E262" i="9"/>
  <c r="E263" i="9"/>
  <c r="E264" i="9"/>
  <c r="E265" i="9"/>
  <c r="E266" i="9"/>
  <c r="E267" i="9"/>
  <c r="E268" i="9"/>
  <c r="E269" i="9"/>
  <c r="E270" i="9"/>
  <c r="E271" i="9"/>
  <c r="E272" i="9"/>
  <c r="E273" i="9"/>
  <c r="E274" i="9"/>
  <c r="E275" i="9"/>
  <c r="E276" i="9"/>
  <c r="E277" i="9"/>
  <c r="E278" i="9"/>
  <c r="E279" i="9"/>
  <c r="E280" i="9"/>
  <c r="E281" i="9"/>
  <c r="E282" i="9"/>
  <c r="E283" i="9"/>
  <c r="E284" i="9"/>
  <c r="E285" i="9"/>
  <c r="E286" i="9"/>
  <c r="E287" i="9"/>
  <c r="E288" i="9"/>
  <c r="E289" i="9"/>
  <c r="E290" i="9"/>
  <c r="E291" i="9"/>
  <c r="E292" i="9"/>
  <c r="E293" i="9"/>
  <c r="E294" i="9"/>
  <c r="E295" i="9"/>
  <c r="E296" i="9"/>
  <c r="E297" i="9"/>
  <c r="E298" i="9"/>
  <c r="E299" i="9"/>
  <c r="E300" i="9"/>
  <c r="E301" i="9"/>
  <c r="E302" i="9"/>
  <c r="E303" i="9"/>
  <c r="E304" i="9"/>
  <c r="E305" i="9"/>
  <c r="E306" i="9"/>
  <c r="E307" i="9"/>
  <c r="E308" i="9"/>
  <c r="E309" i="9"/>
  <c r="E310" i="9"/>
  <c r="E311" i="9"/>
  <c r="E312" i="9"/>
  <c r="E313" i="9"/>
  <c r="E314" i="9"/>
  <c r="E315" i="9"/>
  <c r="E316" i="9"/>
  <c r="E317" i="9"/>
  <c r="E318" i="9"/>
  <c r="E319" i="9"/>
  <c r="E320" i="9"/>
  <c r="E321" i="9"/>
  <c r="E322" i="9"/>
  <c r="E323" i="9"/>
  <c r="E324" i="9"/>
  <c r="E325" i="9"/>
  <c r="E326" i="9"/>
  <c r="E327" i="9"/>
  <c r="E328" i="9"/>
  <c r="E329" i="9"/>
  <c r="E330" i="9"/>
  <c r="E331" i="9"/>
  <c r="E332" i="9"/>
  <c r="E333" i="9"/>
  <c r="E334" i="9"/>
  <c r="E335" i="9"/>
  <c r="E336" i="9"/>
  <c r="E337" i="9"/>
  <c r="E338" i="9"/>
  <c r="E339" i="9"/>
  <c r="E340" i="9"/>
  <c r="E341" i="9"/>
  <c r="E342" i="9"/>
  <c r="E343" i="9"/>
  <c r="E344" i="9"/>
  <c r="E345" i="9"/>
  <c r="E346" i="9"/>
  <c r="E347" i="9"/>
  <c r="E348" i="9"/>
  <c r="E349" i="9"/>
  <c r="E350" i="9"/>
  <c r="E351" i="9"/>
  <c r="E352" i="9"/>
  <c r="E353" i="9"/>
  <c r="E354" i="9"/>
  <c r="E355" i="9"/>
  <c r="E356" i="9"/>
  <c r="E357" i="9"/>
  <c r="E358" i="9"/>
  <c r="E359" i="9"/>
  <c r="E360" i="9"/>
  <c r="E361" i="9"/>
  <c r="E362" i="9"/>
  <c r="E363" i="9"/>
  <c r="E364" i="9"/>
  <c r="E365" i="9"/>
  <c r="E366" i="9"/>
  <c r="E367" i="9"/>
  <c r="E368" i="9"/>
  <c r="E369" i="9"/>
  <c r="E370" i="9"/>
  <c r="E371" i="9"/>
  <c r="E372" i="9"/>
  <c r="E373" i="9"/>
  <c r="E374" i="9"/>
  <c r="E375" i="9"/>
  <c r="E376" i="9"/>
  <c r="E377" i="9"/>
  <c r="E378" i="9"/>
  <c r="E379" i="9"/>
  <c r="E380" i="9"/>
  <c r="E381" i="9"/>
  <c r="E382" i="9"/>
  <c r="E383" i="9"/>
  <c r="E384" i="9"/>
  <c r="E385" i="9"/>
  <c r="E386" i="9"/>
  <c r="E387" i="9"/>
  <c r="E388" i="9"/>
  <c r="E389" i="9"/>
  <c r="E390" i="9"/>
  <c r="E391" i="9"/>
  <c r="E392" i="9"/>
  <c r="E393" i="9"/>
  <c r="E394" i="9"/>
  <c r="E395" i="9"/>
  <c r="E396" i="9"/>
  <c r="E397" i="9"/>
  <c r="E398" i="9"/>
  <c r="E399" i="9"/>
  <c r="E400" i="9"/>
  <c r="E401" i="9"/>
  <c r="E402" i="9"/>
  <c r="E403" i="9"/>
  <c r="E404" i="9"/>
  <c r="E405" i="9"/>
  <c r="E406" i="9"/>
  <c r="E407" i="9"/>
  <c r="E408" i="9"/>
  <c r="E409" i="9"/>
  <c r="E410" i="9"/>
  <c r="E411" i="9"/>
  <c r="E412" i="9"/>
  <c r="E413" i="9"/>
  <c r="E414" i="9"/>
  <c r="E415" i="9"/>
  <c r="E416" i="9"/>
  <c r="E417" i="9"/>
  <c r="E418" i="9"/>
  <c r="E419" i="9"/>
  <c r="E420" i="9"/>
  <c r="E421" i="9"/>
  <c r="E422" i="9"/>
  <c r="E423" i="9"/>
  <c r="E424" i="9"/>
  <c r="E425" i="9"/>
  <c r="E426" i="9"/>
  <c r="E427" i="9"/>
  <c r="E428" i="9"/>
  <c r="E429" i="9"/>
  <c r="E430" i="9"/>
  <c r="E431" i="9"/>
  <c r="E432" i="9"/>
  <c r="E433" i="9"/>
  <c r="E434" i="9"/>
  <c r="E435" i="9"/>
  <c r="E436" i="9"/>
  <c r="E437" i="9"/>
  <c r="E438" i="9"/>
  <c r="E439" i="9"/>
  <c r="E440" i="9"/>
  <c r="E441" i="9"/>
  <c r="E442" i="9"/>
  <c r="E443" i="9"/>
  <c r="E444" i="9"/>
  <c r="E445" i="9"/>
  <c r="E446" i="9"/>
  <c r="E447" i="9"/>
  <c r="E448" i="9"/>
  <c r="E449" i="9"/>
  <c r="E450" i="9"/>
  <c r="E451" i="9"/>
  <c r="E452" i="9"/>
  <c r="E453" i="9"/>
  <c r="E454" i="9"/>
  <c r="E455" i="9"/>
  <c r="E456" i="9"/>
  <c r="E457" i="9"/>
  <c r="E458" i="9"/>
  <c r="E459" i="9"/>
  <c r="E460" i="9"/>
  <c r="E461" i="9"/>
  <c r="E462" i="9"/>
  <c r="E463" i="9"/>
  <c r="E464" i="9"/>
  <c r="E465" i="9"/>
  <c r="E466" i="9"/>
  <c r="E467" i="9"/>
  <c r="E468" i="9"/>
  <c r="E469" i="9"/>
  <c r="E470" i="9"/>
  <c r="E471" i="9"/>
  <c r="E472" i="9"/>
  <c r="E473" i="9"/>
  <c r="E474" i="9"/>
  <c r="E475" i="9"/>
  <c r="E476" i="9"/>
  <c r="E477" i="9"/>
  <c r="E478" i="9"/>
  <c r="E479" i="9"/>
  <c r="E480" i="9"/>
  <c r="E481" i="9"/>
  <c r="E482" i="9"/>
  <c r="E483" i="9"/>
  <c r="E484" i="9"/>
  <c r="E485" i="9"/>
  <c r="E486" i="9"/>
  <c r="E487" i="9"/>
  <c r="E488" i="9"/>
  <c r="E489" i="9"/>
  <c r="E490" i="9"/>
  <c r="E491" i="9"/>
  <c r="E492" i="9"/>
  <c r="E493" i="9"/>
  <c r="E494" i="9"/>
  <c r="E495" i="9"/>
  <c r="E496" i="9"/>
  <c r="E497" i="9"/>
  <c r="E498" i="9"/>
  <c r="E499" i="9"/>
  <c r="E500" i="9"/>
  <c r="E501" i="9"/>
  <c r="E502" i="9"/>
  <c r="E503" i="9"/>
  <c r="E504" i="9"/>
  <c r="E505" i="9"/>
  <c r="E506" i="9"/>
  <c r="E507" i="9"/>
  <c r="E508" i="9"/>
  <c r="E509" i="9"/>
  <c r="E510" i="9"/>
  <c r="E511" i="9"/>
  <c r="E512" i="9"/>
  <c r="E513" i="9"/>
  <c r="E514" i="9"/>
  <c r="E515" i="9"/>
  <c r="E516" i="9"/>
  <c r="E517" i="9"/>
  <c r="E518" i="9"/>
  <c r="E519" i="9"/>
  <c r="E520" i="9"/>
  <c r="E521" i="9"/>
  <c r="E522" i="9"/>
  <c r="E523" i="9"/>
  <c r="E524" i="9"/>
  <c r="E525" i="9"/>
  <c r="E526" i="9"/>
  <c r="E527" i="9"/>
  <c r="E528" i="9"/>
  <c r="E529" i="9"/>
  <c r="E530" i="9"/>
  <c r="E531" i="9"/>
  <c r="E532" i="9"/>
  <c r="E533" i="9"/>
  <c r="E534" i="9"/>
  <c r="E535" i="9"/>
  <c r="E536" i="9"/>
  <c r="E537" i="9"/>
  <c r="E538" i="9"/>
  <c r="E539" i="9"/>
  <c r="E540" i="9"/>
  <c r="E541" i="9"/>
  <c r="E542" i="9"/>
  <c r="E543" i="9"/>
  <c r="E544" i="9"/>
  <c r="E545" i="9"/>
  <c r="E546" i="9"/>
  <c r="E547" i="9"/>
  <c r="E548" i="9"/>
  <c r="E549" i="9"/>
  <c r="E550" i="9"/>
  <c r="E551" i="9"/>
  <c r="E552" i="9"/>
  <c r="E553" i="9"/>
  <c r="E554" i="9"/>
  <c r="E555" i="9"/>
  <c r="E556" i="9"/>
  <c r="E557" i="9"/>
  <c r="E558" i="9"/>
  <c r="E559" i="9"/>
  <c r="E560" i="9"/>
  <c r="E561" i="9"/>
  <c r="E562" i="9"/>
  <c r="E563" i="9"/>
  <c r="E564" i="9"/>
  <c r="E565" i="9"/>
  <c r="E566" i="9"/>
  <c r="E567" i="9"/>
  <c r="E568" i="9"/>
  <c r="E569" i="9"/>
  <c r="E570" i="9"/>
  <c r="E571" i="9"/>
  <c r="E572" i="9"/>
  <c r="E573" i="9"/>
  <c r="E574" i="9"/>
  <c r="E575" i="9"/>
  <c r="E576" i="9"/>
  <c r="E577" i="9"/>
  <c r="E578" i="9"/>
  <c r="E579" i="9"/>
  <c r="E580" i="9"/>
  <c r="E581" i="9"/>
  <c r="E582" i="9"/>
  <c r="E583" i="9"/>
  <c r="E584" i="9"/>
  <c r="E585" i="9"/>
  <c r="E586" i="9"/>
  <c r="E587" i="9"/>
  <c r="E588" i="9"/>
  <c r="E589" i="9"/>
  <c r="E590" i="9"/>
  <c r="E591" i="9"/>
  <c r="E592" i="9"/>
  <c r="E593" i="9"/>
  <c r="E594" i="9"/>
  <c r="E595" i="9"/>
  <c r="E596" i="9"/>
  <c r="E597" i="9"/>
  <c r="E598" i="9"/>
  <c r="E599" i="9"/>
  <c r="E600" i="9"/>
  <c r="E601" i="9"/>
  <c r="E602" i="9"/>
  <c r="E603" i="9"/>
  <c r="E604" i="9"/>
  <c r="E605" i="9"/>
  <c r="E606" i="9"/>
  <c r="E607" i="9"/>
  <c r="E608" i="9"/>
  <c r="E609" i="9"/>
  <c r="E610" i="9"/>
  <c r="E611" i="9"/>
  <c r="E612" i="9"/>
  <c r="E613" i="9"/>
  <c r="E614" i="9"/>
  <c r="E615" i="9"/>
  <c r="E616" i="9"/>
  <c r="E617" i="9"/>
  <c r="E618" i="9"/>
  <c r="E619" i="9"/>
  <c r="E620" i="9"/>
  <c r="E621" i="9"/>
  <c r="E622" i="9"/>
  <c r="E623" i="9"/>
  <c r="E624" i="9"/>
  <c r="E625" i="9"/>
  <c r="E626" i="9"/>
  <c r="E627" i="9"/>
  <c r="E628" i="9"/>
  <c r="E629" i="9"/>
  <c r="E630" i="9"/>
  <c r="E631" i="9"/>
  <c r="E632" i="9"/>
  <c r="E633" i="9"/>
  <c r="E634" i="9"/>
  <c r="E635" i="9"/>
  <c r="E636" i="9"/>
  <c r="E637" i="9"/>
  <c r="E638" i="9"/>
  <c r="E639" i="9"/>
  <c r="E640" i="9"/>
  <c r="E641" i="9"/>
  <c r="E642" i="9"/>
  <c r="E643" i="9"/>
  <c r="E644" i="9"/>
  <c r="E645" i="9"/>
  <c r="E646" i="9"/>
  <c r="E647" i="9"/>
  <c r="E648" i="9"/>
  <c r="E649" i="9"/>
  <c r="E650" i="9"/>
  <c r="E651" i="9"/>
  <c r="E652" i="9"/>
  <c r="E653" i="9"/>
  <c r="E654" i="9"/>
  <c r="E655" i="9"/>
  <c r="E656" i="9"/>
  <c r="E657" i="9"/>
  <c r="E658" i="9"/>
  <c r="E659" i="9"/>
  <c r="E660" i="9"/>
  <c r="E661" i="9"/>
  <c r="E662" i="9"/>
  <c r="E663" i="9"/>
  <c r="E664" i="9"/>
  <c r="E665" i="9"/>
  <c r="E666" i="9"/>
  <c r="E667" i="9"/>
  <c r="E668" i="9"/>
  <c r="E669" i="9"/>
  <c r="E670" i="9"/>
  <c r="E671" i="9"/>
  <c r="E672" i="9"/>
  <c r="E673" i="9"/>
  <c r="E674" i="9"/>
  <c r="E675" i="9"/>
  <c r="E676" i="9"/>
  <c r="E677" i="9"/>
  <c r="E678" i="9"/>
  <c r="E679" i="9"/>
  <c r="E680" i="9"/>
  <c r="E681" i="9"/>
  <c r="E682" i="9"/>
  <c r="E683" i="9"/>
  <c r="E684" i="9"/>
  <c r="E685" i="9"/>
  <c r="E686" i="9"/>
  <c r="E687" i="9"/>
  <c r="E688" i="9"/>
  <c r="E689" i="9"/>
  <c r="E690" i="9"/>
  <c r="E691" i="9"/>
  <c r="E692" i="9"/>
  <c r="E693" i="9"/>
  <c r="E694" i="9"/>
  <c r="E695" i="9"/>
  <c r="E696" i="9"/>
  <c r="E697" i="9"/>
  <c r="E698" i="9"/>
  <c r="E699" i="9"/>
  <c r="E700" i="9"/>
  <c r="E701" i="9"/>
  <c r="E702" i="9"/>
  <c r="E703" i="9"/>
  <c r="E704" i="9"/>
  <c r="E705" i="9"/>
  <c r="E706" i="9"/>
  <c r="E707" i="9"/>
  <c r="E708" i="9"/>
  <c r="E709" i="9"/>
  <c r="E710" i="9"/>
  <c r="E711" i="9"/>
  <c r="E712" i="9"/>
  <c r="E713" i="9"/>
  <c r="E714" i="9"/>
  <c r="E715" i="9"/>
  <c r="E716" i="9"/>
  <c r="E717" i="9"/>
  <c r="E718" i="9"/>
  <c r="E719" i="9"/>
  <c r="E720" i="9"/>
  <c r="E721" i="9"/>
  <c r="E722" i="9"/>
  <c r="E723" i="9"/>
  <c r="E724" i="9"/>
  <c r="E725" i="9"/>
  <c r="E726" i="9"/>
  <c r="E727" i="9"/>
  <c r="E728" i="9"/>
  <c r="E729" i="9"/>
  <c r="E730" i="9"/>
  <c r="E731" i="9"/>
  <c r="E732" i="9"/>
  <c r="E733" i="9"/>
  <c r="E734" i="9"/>
  <c r="E735" i="9"/>
  <c r="E736" i="9"/>
  <c r="E737" i="9"/>
  <c r="E738" i="9"/>
  <c r="E739" i="9"/>
  <c r="E740" i="9"/>
  <c r="E741" i="9"/>
  <c r="E742" i="9"/>
  <c r="E743" i="9"/>
  <c r="E744" i="9"/>
  <c r="E745" i="9"/>
  <c r="E746" i="9"/>
  <c r="E747" i="9"/>
  <c r="E748" i="9"/>
  <c r="E749" i="9"/>
  <c r="E750" i="9"/>
  <c r="E751" i="9"/>
  <c r="E752" i="9"/>
  <c r="E753" i="9"/>
  <c r="E754" i="9"/>
  <c r="E755" i="9"/>
  <c r="E756" i="9"/>
  <c r="E757" i="9"/>
  <c r="E758" i="9"/>
  <c r="E759" i="9"/>
  <c r="E760" i="9"/>
  <c r="E761" i="9"/>
  <c r="E762" i="9"/>
  <c r="E763" i="9"/>
  <c r="E764" i="9"/>
  <c r="E765" i="9"/>
  <c r="E766" i="9"/>
  <c r="E767" i="9"/>
  <c r="E768" i="9"/>
  <c r="E769" i="9"/>
  <c r="E770" i="9"/>
  <c r="E771" i="9"/>
  <c r="E772" i="9"/>
  <c r="E773" i="9"/>
  <c r="E774" i="9"/>
  <c r="E775" i="9"/>
  <c r="E776" i="9"/>
  <c r="E777" i="9"/>
  <c r="E778" i="9"/>
  <c r="E779" i="9"/>
  <c r="E780" i="9"/>
  <c r="E781" i="9"/>
  <c r="E782" i="9"/>
  <c r="E783" i="9"/>
  <c r="E784" i="9"/>
  <c r="E785" i="9"/>
  <c r="E786" i="9"/>
  <c r="E787" i="9"/>
  <c r="E788" i="9"/>
  <c r="E789" i="9"/>
  <c r="E790" i="9"/>
  <c r="E791" i="9"/>
  <c r="E792" i="9"/>
  <c r="E793" i="9"/>
  <c r="E794" i="9"/>
  <c r="E795" i="9"/>
  <c r="E796" i="9"/>
  <c r="E797" i="9"/>
  <c r="E798" i="9"/>
  <c r="E799" i="9"/>
  <c r="E800" i="9"/>
  <c r="E801" i="9"/>
  <c r="E802" i="9"/>
  <c r="E803" i="9"/>
  <c r="E804" i="9"/>
  <c r="E805" i="9"/>
  <c r="E806" i="9"/>
  <c r="E807" i="9"/>
  <c r="E808" i="9"/>
  <c r="E809" i="9"/>
  <c r="E810" i="9"/>
  <c r="E811" i="9"/>
  <c r="E812" i="9"/>
  <c r="E813" i="9"/>
  <c r="E814" i="9"/>
  <c r="E815" i="9"/>
  <c r="E816" i="9"/>
  <c r="E817" i="9"/>
  <c r="E818" i="9"/>
  <c r="E819" i="9"/>
  <c r="E820" i="9"/>
  <c r="E821" i="9"/>
  <c r="E822" i="9"/>
  <c r="E823" i="9"/>
  <c r="E824" i="9"/>
  <c r="E825" i="9"/>
  <c r="E826" i="9"/>
  <c r="E827" i="9"/>
  <c r="E828" i="9"/>
  <c r="E829" i="9"/>
  <c r="E830" i="9"/>
  <c r="E831" i="9"/>
  <c r="E832" i="9"/>
  <c r="E833" i="9"/>
  <c r="E834" i="9"/>
  <c r="E835" i="9"/>
  <c r="E836" i="9"/>
  <c r="E837" i="9"/>
  <c r="E838" i="9"/>
  <c r="E839" i="9"/>
  <c r="E840" i="9"/>
  <c r="E841" i="9"/>
  <c r="E842" i="9"/>
  <c r="E843" i="9"/>
  <c r="E844" i="9"/>
  <c r="E845" i="9"/>
  <c r="E846" i="9"/>
  <c r="E847" i="9"/>
  <c r="E848" i="9"/>
  <c r="E849" i="9"/>
  <c r="E850" i="9"/>
  <c r="E851" i="9"/>
  <c r="E852" i="9"/>
  <c r="E853" i="9"/>
  <c r="E854" i="9"/>
  <c r="E855" i="9"/>
  <c r="E856" i="9"/>
  <c r="E857" i="9"/>
  <c r="E858" i="9"/>
  <c r="E859" i="9"/>
  <c r="E860" i="9"/>
  <c r="E861" i="9"/>
  <c r="E862" i="9"/>
  <c r="E863" i="9"/>
  <c r="E864" i="9"/>
  <c r="E865" i="9"/>
  <c r="E866" i="9"/>
  <c r="E867" i="9"/>
  <c r="E868" i="9"/>
  <c r="E869" i="9"/>
  <c r="E870" i="9"/>
  <c r="E871" i="9"/>
  <c r="E872" i="9"/>
  <c r="E873" i="9"/>
  <c r="E874" i="9"/>
  <c r="E875" i="9"/>
  <c r="E876" i="9"/>
  <c r="E877" i="9"/>
  <c r="E878" i="9"/>
  <c r="E879" i="9"/>
  <c r="E880" i="9"/>
  <c r="E881" i="9"/>
  <c r="E882" i="9"/>
  <c r="E883" i="9"/>
  <c r="E884" i="9"/>
  <c r="E885" i="9"/>
  <c r="E886" i="9"/>
  <c r="E887" i="9"/>
  <c r="E888" i="9"/>
  <c r="E889" i="9"/>
  <c r="E890" i="9"/>
  <c r="E891" i="9"/>
  <c r="E892" i="9"/>
  <c r="E893" i="9"/>
  <c r="E894" i="9"/>
  <c r="E895" i="9"/>
  <c r="E896" i="9"/>
  <c r="E897" i="9"/>
  <c r="E898" i="9"/>
  <c r="E899" i="9"/>
  <c r="E900" i="9"/>
  <c r="E901" i="9"/>
  <c r="E902" i="9"/>
  <c r="E903" i="9"/>
  <c r="E904" i="9"/>
  <c r="E905" i="9"/>
  <c r="E906" i="9"/>
  <c r="E907" i="9"/>
  <c r="E908" i="9"/>
  <c r="E909" i="9"/>
  <c r="E910" i="9"/>
  <c r="E911" i="9"/>
  <c r="E912" i="9"/>
  <c r="E913" i="9"/>
  <c r="E914" i="9"/>
  <c r="E915" i="9"/>
  <c r="E916" i="9"/>
  <c r="E917" i="9"/>
  <c r="E918" i="9"/>
  <c r="E919" i="9"/>
  <c r="E920" i="9"/>
  <c r="E921" i="9"/>
  <c r="E922" i="9"/>
  <c r="E923" i="9"/>
  <c r="E924" i="9"/>
  <c r="E925" i="9"/>
  <c r="E926" i="9"/>
  <c r="E927" i="9"/>
  <c r="E928" i="9"/>
  <c r="E929" i="9"/>
  <c r="E930" i="9"/>
  <c r="E931" i="9"/>
  <c r="E932" i="9"/>
  <c r="E933" i="9"/>
  <c r="E934" i="9"/>
  <c r="E935" i="9"/>
  <c r="E936" i="9"/>
  <c r="E937" i="9"/>
  <c r="E938" i="9"/>
  <c r="E939" i="9"/>
  <c r="E940" i="9"/>
  <c r="E941" i="9"/>
  <c r="E942" i="9"/>
  <c r="E943" i="9"/>
  <c r="E944" i="9"/>
  <c r="E945" i="9"/>
  <c r="E946" i="9"/>
  <c r="E947" i="9"/>
  <c r="E948" i="9"/>
  <c r="E949" i="9"/>
  <c r="E950" i="9"/>
  <c r="E951" i="9"/>
  <c r="E952" i="9"/>
  <c r="E953" i="9"/>
  <c r="E954" i="9"/>
  <c r="E955" i="9"/>
  <c r="E956" i="9"/>
  <c r="E957" i="9"/>
  <c r="E958" i="9"/>
  <c r="E959" i="9"/>
  <c r="E960" i="9"/>
  <c r="E961" i="9"/>
  <c r="E962" i="9"/>
  <c r="E963" i="9"/>
  <c r="E964" i="9"/>
  <c r="E965" i="9"/>
  <c r="E966" i="9"/>
  <c r="E967" i="9"/>
  <c r="E968" i="9"/>
  <c r="E969" i="9"/>
  <c r="E970" i="9"/>
  <c r="E971" i="9"/>
  <c r="E972" i="9"/>
  <c r="E973" i="9"/>
  <c r="E974" i="9"/>
  <c r="E975" i="9"/>
  <c r="E976" i="9"/>
  <c r="E977" i="9"/>
  <c r="E978" i="9"/>
  <c r="E979" i="9"/>
  <c r="E980" i="9"/>
  <c r="E981" i="9"/>
  <c r="E982" i="9"/>
  <c r="E983" i="9"/>
  <c r="E984" i="9"/>
  <c r="E985" i="9"/>
  <c r="E986" i="9"/>
  <c r="E987" i="9"/>
  <c r="E988" i="9"/>
  <c r="E989" i="9"/>
  <c r="E990" i="9"/>
  <c r="E991" i="9"/>
  <c r="E992" i="9"/>
  <c r="E993" i="9"/>
  <c r="E994" i="9"/>
  <c r="E995" i="9"/>
  <c r="E996" i="9"/>
  <c r="E997" i="9"/>
  <c r="E998" i="9"/>
  <c r="E999" i="9"/>
  <c r="E1000" i="9"/>
  <c r="E1001" i="9"/>
  <c r="E1002" i="9"/>
  <c r="E1003" i="9"/>
  <c r="E1004" i="9"/>
  <c r="E1005" i="9"/>
  <c r="E1006" i="9"/>
  <c r="E1007" i="9"/>
  <c r="E1008" i="9"/>
  <c r="E1009" i="9"/>
  <c r="E1010" i="9"/>
  <c r="E1011" i="9"/>
  <c r="E1012" i="9"/>
  <c r="E1013" i="9"/>
  <c r="E1014" i="9"/>
  <c r="E1015" i="9"/>
  <c r="E1016" i="9"/>
  <c r="E1017" i="9"/>
  <c r="E1018" i="9"/>
  <c r="E1019" i="9"/>
  <c r="E1020" i="9"/>
  <c r="E1021" i="9"/>
  <c r="E1022" i="9"/>
  <c r="E1023" i="9"/>
  <c r="E1024" i="9"/>
  <c r="E1025" i="9"/>
  <c r="E1026" i="9"/>
  <c r="E1027" i="9"/>
  <c r="E1028" i="9"/>
  <c r="E1029" i="9"/>
  <c r="E1030" i="9"/>
  <c r="E1031" i="9"/>
  <c r="E1032" i="9"/>
  <c r="E1033" i="9"/>
  <c r="E1034" i="9"/>
  <c r="E1035" i="9"/>
  <c r="E1036" i="9"/>
  <c r="E1037" i="9"/>
  <c r="E1038" i="9"/>
  <c r="E1039" i="9"/>
  <c r="E1040" i="9"/>
  <c r="E1041" i="9"/>
  <c r="E1042" i="9"/>
  <c r="E1043" i="9"/>
  <c r="E1044" i="9"/>
  <c r="E1045" i="9"/>
  <c r="E1046" i="9"/>
  <c r="E1047" i="9"/>
  <c r="E1048" i="9"/>
  <c r="E1049" i="9"/>
  <c r="E1050" i="9"/>
  <c r="E1051" i="9"/>
  <c r="E1052" i="9"/>
  <c r="E1053" i="9"/>
  <c r="E1054" i="9"/>
  <c r="E1055" i="9"/>
  <c r="E1056" i="9"/>
  <c r="E1057" i="9"/>
  <c r="E1058" i="9"/>
  <c r="E1059" i="9"/>
  <c r="E1060" i="9"/>
  <c r="E1061" i="9"/>
  <c r="E1062" i="9"/>
  <c r="E1063" i="9"/>
  <c r="E1064" i="9"/>
  <c r="E1065" i="9"/>
  <c r="E1066" i="9"/>
  <c r="E1067" i="9"/>
  <c r="E1068" i="9"/>
  <c r="E1069" i="9"/>
  <c r="E1070" i="9"/>
  <c r="E1071" i="9"/>
  <c r="E1072" i="9"/>
  <c r="E1073" i="9"/>
  <c r="E1074" i="9"/>
  <c r="E1075" i="9"/>
  <c r="E1076" i="9"/>
  <c r="E1077" i="9"/>
  <c r="E1078" i="9"/>
  <c r="E1079" i="9"/>
  <c r="E1080" i="9"/>
  <c r="E1081" i="9"/>
  <c r="E1082" i="9"/>
  <c r="E1083" i="9"/>
  <c r="E1084" i="9"/>
  <c r="E1085" i="9"/>
  <c r="E1086" i="9"/>
  <c r="E1087" i="9"/>
  <c r="E1088" i="9"/>
  <c r="E1089" i="9"/>
  <c r="E1090" i="9"/>
  <c r="E1091" i="9"/>
  <c r="E1092" i="9"/>
  <c r="E1093" i="9"/>
  <c r="E1094" i="9"/>
  <c r="E1095" i="9"/>
  <c r="E1096" i="9"/>
  <c r="E1097" i="9"/>
  <c r="E1098" i="9"/>
  <c r="E1099" i="9"/>
  <c r="E1100" i="9"/>
  <c r="E1101" i="9"/>
  <c r="E1102" i="9"/>
  <c r="E1103" i="9"/>
  <c r="E1104" i="9"/>
  <c r="E1105" i="9"/>
  <c r="E1106" i="9"/>
  <c r="E1107" i="9"/>
  <c r="E1108" i="9"/>
  <c r="E1109" i="9"/>
  <c r="E1110" i="9"/>
  <c r="E1111" i="9"/>
  <c r="E1112" i="9"/>
  <c r="E1113" i="9"/>
  <c r="E1114" i="9"/>
  <c r="E1115" i="9"/>
  <c r="E1116" i="9"/>
  <c r="E1117" i="9"/>
  <c r="E1118" i="9"/>
  <c r="E1119" i="9"/>
  <c r="E1120" i="9"/>
  <c r="E1121" i="9"/>
  <c r="E1122" i="9"/>
  <c r="E1123" i="9"/>
  <c r="E1124" i="9"/>
  <c r="E1125" i="9"/>
  <c r="E1126" i="9"/>
  <c r="E1127" i="9"/>
  <c r="E1128" i="9"/>
  <c r="E1129" i="9"/>
  <c r="E1130" i="9"/>
  <c r="E1131" i="9"/>
  <c r="E1132" i="9"/>
  <c r="E1133" i="9"/>
  <c r="E1134" i="9"/>
  <c r="E1135" i="9"/>
  <c r="E1136" i="9"/>
  <c r="E1137" i="9"/>
  <c r="E1138" i="9"/>
  <c r="E1139" i="9"/>
  <c r="E1140" i="9"/>
  <c r="E1141" i="9"/>
  <c r="E1142" i="9"/>
  <c r="E1143" i="9"/>
  <c r="E1144" i="9"/>
  <c r="E1145" i="9"/>
  <c r="E1146" i="9"/>
  <c r="E1147" i="9"/>
  <c r="E1148" i="9"/>
  <c r="E1149" i="9"/>
  <c r="E1150" i="9"/>
  <c r="E1151" i="9"/>
  <c r="E1152" i="9"/>
  <c r="E1153" i="9"/>
  <c r="E1154" i="9"/>
  <c r="E1155" i="9"/>
  <c r="E1156" i="9"/>
  <c r="E1157" i="9"/>
  <c r="E1158" i="9"/>
  <c r="E1159" i="9"/>
  <c r="E1160" i="9"/>
  <c r="E1161" i="9"/>
  <c r="E1162" i="9"/>
  <c r="E1163" i="9"/>
  <c r="E1164" i="9"/>
  <c r="E1165" i="9"/>
  <c r="E1166" i="9"/>
  <c r="E1167" i="9"/>
  <c r="E1168" i="9"/>
  <c r="E1169" i="9"/>
  <c r="E1170" i="9"/>
  <c r="E1171" i="9"/>
  <c r="E1172" i="9"/>
  <c r="E1173" i="9"/>
  <c r="E1174" i="9"/>
  <c r="E1175" i="9"/>
  <c r="E1176" i="9"/>
  <c r="E1177" i="9"/>
  <c r="E1178" i="9"/>
  <c r="E1179" i="9"/>
  <c r="E1180" i="9"/>
  <c r="E1181" i="9"/>
  <c r="E1182" i="9"/>
  <c r="E1183" i="9"/>
  <c r="E1184" i="9"/>
  <c r="E1185" i="9"/>
  <c r="E1186" i="9"/>
  <c r="E1187" i="9"/>
  <c r="E1188" i="9"/>
  <c r="E1189" i="9"/>
  <c r="E1190" i="9"/>
  <c r="E1191" i="9"/>
  <c r="E1192" i="9"/>
  <c r="E1193" i="9"/>
  <c r="E1194" i="9"/>
  <c r="E1195" i="9"/>
  <c r="E1196" i="9"/>
  <c r="E1197" i="9"/>
  <c r="E1198" i="9"/>
  <c r="E1199" i="9"/>
  <c r="E1200" i="9"/>
  <c r="E1201" i="9"/>
  <c r="E1202" i="9"/>
  <c r="E1203" i="9"/>
  <c r="E1204" i="9"/>
  <c r="E1205" i="9"/>
  <c r="E1206" i="9"/>
  <c r="E1207" i="9"/>
  <c r="E1208" i="9"/>
  <c r="E1209" i="9"/>
  <c r="E1210" i="9"/>
  <c r="E1211" i="9"/>
  <c r="E1212" i="9"/>
  <c r="E1213" i="9"/>
  <c r="E1214" i="9"/>
  <c r="E1215" i="9"/>
  <c r="E1216" i="9"/>
  <c r="E1217" i="9"/>
  <c r="E1218" i="9"/>
  <c r="E1219" i="9"/>
  <c r="E1220" i="9"/>
  <c r="E1221" i="9"/>
  <c r="E1222" i="9"/>
  <c r="E1223" i="9"/>
  <c r="E1224" i="9"/>
  <c r="E1225" i="9"/>
  <c r="E1226" i="9"/>
  <c r="E1227" i="9"/>
  <c r="E1228" i="9"/>
  <c r="E1229" i="9"/>
  <c r="E1230" i="9"/>
  <c r="E1231" i="9"/>
  <c r="E1232" i="9"/>
  <c r="E1233" i="9"/>
  <c r="E1234" i="9"/>
  <c r="E1235" i="9"/>
  <c r="E1236" i="9"/>
  <c r="E1237" i="9"/>
  <c r="E1238" i="9"/>
  <c r="E1239" i="9"/>
  <c r="E1240" i="9"/>
  <c r="E1241" i="9"/>
  <c r="E1242" i="9"/>
  <c r="E1243" i="9"/>
  <c r="E1244" i="9"/>
  <c r="E1245" i="9"/>
  <c r="E1246" i="9"/>
  <c r="E1247" i="9"/>
  <c r="E1248" i="9"/>
  <c r="E1249" i="9"/>
  <c r="E1250" i="9"/>
  <c r="E1251" i="9"/>
  <c r="E1252" i="9"/>
  <c r="E1253" i="9"/>
  <c r="E1254" i="9"/>
  <c r="E1255" i="9"/>
  <c r="E1256" i="9"/>
  <c r="E1257" i="9"/>
  <c r="E1258" i="9"/>
  <c r="E1259" i="9"/>
  <c r="E1260" i="9"/>
  <c r="E1261" i="9"/>
  <c r="E1262" i="9"/>
  <c r="E1263" i="9"/>
  <c r="E1264" i="9"/>
  <c r="E1265" i="9"/>
  <c r="E1266" i="9"/>
  <c r="E1267" i="9"/>
  <c r="E1268" i="9"/>
  <c r="E1269" i="9"/>
  <c r="E1270" i="9"/>
  <c r="E1271" i="9"/>
  <c r="E1272" i="9"/>
  <c r="E1273" i="9"/>
  <c r="E1274" i="9"/>
  <c r="E1275" i="9"/>
  <c r="E1276" i="9"/>
  <c r="E1277" i="9"/>
  <c r="E1278" i="9"/>
  <c r="E1279" i="9"/>
  <c r="E1280" i="9"/>
  <c r="E1281" i="9"/>
  <c r="E1282" i="9"/>
  <c r="E1283" i="9"/>
  <c r="E1284" i="9"/>
  <c r="E1285" i="9"/>
  <c r="E1286" i="9"/>
  <c r="E1287" i="9"/>
  <c r="E1288" i="9"/>
  <c r="E1289" i="9"/>
  <c r="E1290" i="9"/>
  <c r="E1291" i="9"/>
  <c r="E1292" i="9"/>
  <c r="E1293" i="9"/>
  <c r="E1294" i="9"/>
  <c r="E1295" i="9"/>
  <c r="E1296" i="9"/>
  <c r="E1297" i="9"/>
  <c r="E1298" i="9"/>
  <c r="E1299" i="9"/>
  <c r="E1300" i="9"/>
  <c r="E1301" i="9"/>
  <c r="E1302" i="9"/>
  <c r="E1303" i="9"/>
  <c r="E1304" i="9"/>
  <c r="E1305" i="9"/>
  <c r="E1306" i="9"/>
  <c r="E1307" i="9"/>
  <c r="E1308" i="9"/>
  <c r="E1309" i="9"/>
  <c r="E1310" i="9"/>
  <c r="E1311" i="9"/>
  <c r="E1312" i="9"/>
  <c r="E1313" i="9"/>
  <c r="E1314" i="9"/>
  <c r="E1315" i="9"/>
  <c r="E1316" i="9"/>
  <c r="E1317" i="9"/>
  <c r="E1318" i="9"/>
  <c r="E1319" i="9"/>
  <c r="E1320" i="9"/>
  <c r="E1321" i="9"/>
  <c r="E1322" i="9"/>
  <c r="E1323" i="9"/>
  <c r="E1324" i="9"/>
  <c r="E1325" i="9"/>
  <c r="E1326" i="9"/>
  <c r="E1327" i="9"/>
  <c r="E1328" i="9"/>
  <c r="E1329" i="9"/>
  <c r="E1330" i="9"/>
  <c r="E1331" i="9"/>
  <c r="E1332" i="9"/>
  <c r="E1333" i="9"/>
  <c r="E1334" i="9"/>
  <c r="E1335" i="9"/>
  <c r="E1336" i="9"/>
  <c r="E1337" i="9"/>
  <c r="E1338" i="9"/>
  <c r="E1339" i="9"/>
  <c r="E1340" i="9"/>
  <c r="E1341" i="9"/>
  <c r="E1342" i="9"/>
  <c r="E1343" i="9"/>
  <c r="E1344" i="9"/>
  <c r="E1345" i="9"/>
  <c r="E1346" i="9"/>
  <c r="E1347" i="9"/>
  <c r="E1348" i="9"/>
  <c r="E1349" i="9"/>
  <c r="E1350" i="9"/>
  <c r="E1351" i="9"/>
  <c r="E1352" i="9"/>
  <c r="E1353" i="9"/>
  <c r="E1354" i="9"/>
  <c r="E1355" i="9"/>
  <c r="E1356" i="9"/>
  <c r="E1357" i="9"/>
  <c r="E1358" i="9"/>
  <c r="E1359" i="9"/>
  <c r="E1360" i="9"/>
  <c r="E1361" i="9"/>
  <c r="E1362" i="9"/>
  <c r="E1363" i="9"/>
  <c r="E1364" i="9"/>
  <c r="E1365" i="9"/>
  <c r="E1366" i="9"/>
  <c r="E1367" i="9"/>
  <c r="E1368" i="9"/>
  <c r="E1369" i="9"/>
  <c r="E1370" i="9"/>
  <c r="E1371" i="9"/>
  <c r="E1372" i="9"/>
  <c r="E1373" i="9"/>
  <c r="E1374" i="9"/>
  <c r="E1375" i="9"/>
  <c r="E1376" i="9"/>
  <c r="E1377" i="9"/>
  <c r="E1378" i="9"/>
  <c r="E1379" i="9"/>
  <c r="E1380" i="9"/>
  <c r="E1381" i="9"/>
  <c r="E1382" i="9"/>
  <c r="E1383" i="9"/>
  <c r="E1384" i="9"/>
  <c r="E1385" i="9"/>
  <c r="E1386" i="9"/>
  <c r="E1387" i="9"/>
  <c r="E1388" i="9"/>
  <c r="E1389" i="9"/>
  <c r="E1390" i="9"/>
  <c r="E1391" i="9"/>
  <c r="E1392" i="9"/>
  <c r="E1393" i="9"/>
  <c r="E1394" i="9"/>
  <c r="E1395" i="9"/>
  <c r="E1396" i="9"/>
  <c r="E1397" i="9"/>
  <c r="E1398" i="9"/>
  <c r="E1399" i="9"/>
  <c r="E1400" i="9"/>
  <c r="E1401" i="9"/>
  <c r="E1402" i="9"/>
  <c r="E1403" i="9"/>
  <c r="E1404" i="9"/>
  <c r="E1405" i="9"/>
  <c r="E1406" i="9"/>
  <c r="E1407" i="9"/>
  <c r="E1408" i="9"/>
  <c r="E1409" i="9"/>
  <c r="E1410" i="9"/>
  <c r="E1411" i="9"/>
  <c r="E1412" i="9"/>
  <c r="E1413" i="9"/>
  <c r="E1414" i="9"/>
  <c r="E1415" i="9"/>
  <c r="E1416" i="9"/>
  <c r="E1417" i="9"/>
  <c r="E1418" i="9"/>
  <c r="E1419" i="9"/>
  <c r="E1420" i="9"/>
  <c r="E1421" i="9"/>
  <c r="E1422" i="9"/>
  <c r="E1423" i="9"/>
  <c r="E1424" i="9"/>
  <c r="E1425" i="9"/>
  <c r="E1426" i="9"/>
  <c r="E1427" i="9"/>
  <c r="E1428" i="9"/>
  <c r="E1429" i="9"/>
  <c r="E1430" i="9"/>
  <c r="E1431" i="9"/>
  <c r="E1432" i="9"/>
  <c r="E1433" i="9"/>
  <c r="E1434" i="9"/>
  <c r="E1435" i="9"/>
  <c r="E1436" i="9"/>
  <c r="E1437" i="9"/>
  <c r="E1438" i="9"/>
  <c r="E1439" i="9"/>
  <c r="E1440" i="9"/>
  <c r="E1441" i="9"/>
  <c r="E1442" i="9"/>
  <c r="E1443" i="9"/>
  <c r="E1444" i="9"/>
  <c r="E1445" i="9"/>
  <c r="E1446" i="9"/>
  <c r="E1447" i="9"/>
  <c r="E1448" i="9"/>
  <c r="E1449" i="9"/>
  <c r="E1450" i="9"/>
  <c r="E1451" i="9"/>
  <c r="E1452" i="9"/>
  <c r="E1453" i="9"/>
  <c r="E1454" i="9"/>
  <c r="E1455" i="9"/>
  <c r="E1456" i="9"/>
  <c r="E1457" i="9"/>
  <c r="E1458" i="9"/>
  <c r="E1459" i="9"/>
  <c r="E1460" i="9"/>
  <c r="E1461" i="9"/>
  <c r="E1462" i="9"/>
  <c r="E1463" i="9"/>
  <c r="E1464" i="9"/>
  <c r="E1465" i="9"/>
  <c r="E1466" i="9"/>
  <c r="E1467" i="9"/>
  <c r="E1468" i="9"/>
  <c r="E1469" i="9"/>
  <c r="E1470" i="9"/>
  <c r="E1471" i="9"/>
  <c r="E1472" i="9"/>
  <c r="E1473" i="9"/>
  <c r="E1474" i="9"/>
  <c r="E1475" i="9"/>
  <c r="E1476" i="9"/>
  <c r="E1477" i="9"/>
  <c r="E1478" i="9"/>
  <c r="E1479" i="9"/>
  <c r="E1480" i="9"/>
  <c r="E1481" i="9"/>
  <c r="E1482" i="9"/>
  <c r="E1483" i="9"/>
  <c r="E1484" i="9"/>
  <c r="E1485" i="9"/>
  <c r="E1486" i="9"/>
  <c r="E1487" i="9"/>
  <c r="E1488" i="9"/>
  <c r="E1489" i="9"/>
  <c r="E1490" i="9"/>
  <c r="E1491" i="9"/>
  <c r="E1492" i="9"/>
  <c r="E1493" i="9"/>
  <c r="E1494" i="9"/>
  <c r="E1495" i="9"/>
  <c r="E1496" i="9"/>
  <c r="E1497" i="9"/>
  <c r="E1498" i="9"/>
  <c r="E1499" i="9"/>
  <c r="E1500" i="9"/>
  <c r="E1501" i="9"/>
  <c r="E1502" i="9"/>
  <c r="E1503" i="9"/>
  <c r="E1504" i="9"/>
  <c r="E1505" i="9"/>
  <c r="E1506" i="9"/>
  <c r="E1507" i="9"/>
  <c r="E1508" i="9"/>
  <c r="E1509" i="9"/>
  <c r="E1510" i="9"/>
  <c r="E1511" i="9"/>
  <c r="E1512" i="9"/>
  <c r="E1513" i="9"/>
  <c r="E1514" i="9"/>
  <c r="E1515" i="9"/>
  <c r="E1516" i="9"/>
  <c r="E1517" i="9"/>
  <c r="E1518" i="9"/>
  <c r="E1519" i="9"/>
  <c r="E1520" i="9"/>
  <c r="E1521" i="9"/>
  <c r="E1522" i="9"/>
  <c r="E1523" i="9"/>
  <c r="E1524" i="9"/>
  <c r="E1525" i="9"/>
  <c r="E1526" i="9"/>
  <c r="E1527" i="9"/>
  <c r="E1528" i="9"/>
  <c r="E1529" i="9"/>
  <c r="E1530" i="9"/>
  <c r="E1531" i="9"/>
  <c r="E1532" i="9"/>
  <c r="E1533" i="9"/>
  <c r="E1534" i="9"/>
  <c r="E1535" i="9"/>
  <c r="E1536" i="9"/>
  <c r="E1537" i="9"/>
  <c r="E1538" i="9"/>
  <c r="E1539" i="9"/>
  <c r="E1540" i="9"/>
  <c r="E1541" i="9"/>
  <c r="E1542" i="9"/>
  <c r="E1543" i="9"/>
  <c r="E1544" i="9"/>
  <c r="E1545" i="9"/>
  <c r="E1546" i="9"/>
  <c r="E1547" i="9"/>
  <c r="E1548" i="9"/>
  <c r="E1549" i="9"/>
  <c r="E1550" i="9"/>
  <c r="E1551" i="9"/>
  <c r="E1552" i="9"/>
  <c r="E1553" i="9"/>
  <c r="E1554" i="9"/>
  <c r="E1555" i="9"/>
  <c r="E1556" i="9"/>
  <c r="E1557" i="9"/>
  <c r="E1558" i="9"/>
  <c r="E1559" i="9"/>
  <c r="E1560" i="9"/>
  <c r="E1561" i="9"/>
  <c r="E1562" i="9"/>
  <c r="E1563" i="9"/>
  <c r="E1564" i="9"/>
  <c r="E1565" i="9"/>
  <c r="E1566" i="9"/>
  <c r="E1567" i="9"/>
  <c r="E1568" i="9"/>
  <c r="E1569" i="9"/>
  <c r="E1570" i="9"/>
  <c r="E1571" i="9"/>
  <c r="E1572" i="9"/>
  <c r="E1573" i="9"/>
  <c r="E1574" i="9"/>
  <c r="E1575" i="9"/>
  <c r="E1576" i="9"/>
  <c r="E1577" i="9"/>
  <c r="E1578" i="9"/>
  <c r="E1579" i="9"/>
  <c r="E1580" i="9"/>
  <c r="E1581" i="9"/>
  <c r="E1582" i="9"/>
  <c r="E1583" i="9"/>
  <c r="E1584" i="9"/>
  <c r="E1585" i="9"/>
  <c r="E1586" i="9"/>
  <c r="E1587" i="9"/>
  <c r="E1588" i="9"/>
  <c r="E1589" i="9"/>
  <c r="E1590" i="9"/>
  <c r="E1591" i="9"/>
  <c r="E1592" i="9"/>
  <c r="E1593" i="9"/>
  <c r="E1594" i="9"/>
  <c r="E1595" i="9"/>
  <c r="E1596" i="9"/>
  <c r="E1597" i="9"/>
  <c r="E1598" i="9"/>
  <c r="E1599" i="9"/>
  <c r="E1600" i="9"/>
  <c r="E1601" i="9"/>
  <c r="E1602" i="9"/>
  <c r="E1603" i="9"/>
  <c r="E1604" i="9"/>
  <c r="E1605" i="9"/>
  <c r="E1606" i="9"/>
  <c r="E1607" i="9"/>
  <c r="E1608" i="9"/>
  <c r="E1609" i="9"/>
  <c r="E1610" i="9"/>
  <c r="E1611" i="9"/>
  <c r="E1612" i="9"/>
  <c r="E1613" i="9"/>
  <c r="E1614" i="9"/>
  <c r="E1615" i="9"/>
  <c r="E1616" i="9"/>
  <c r="E1617" i="9"/>
  <c r="E1618" i="9"/>
  <c r="E1619" i="9"/>
  <c r="E1620" i="9"/>
  <c r="E1621" i="9"/>
  <c r="E1622" i="9"/>
  <c r="E1623" i="9"/>
  <c r="E1624" i="9"/>
  <c r="E1625" i="9"/>
  <c r="E1626" i="9"/>
  <c r="E1627" i="9"/>
  <c r="E1628" i="9"/>
  <c r="E1629" i="9"/>
  <c r="E1630" i="9"/>
  <c r="E1631" i="9"/>
  <c r="E1632" i="9"/>
  <c r="E1633" i="9"/>
  <c r="E1634" i="9"/>
  <c r="E1635" i="9"/>
  <c r="E1636" i="9"/>
  <c r="E1637" i="9"/>
  <c r="E1638" i="9"/>
  <c r="E1639" i="9"/>
  <c r="E1640" i="9"/>
  <c r="E1641" i="9"/>
  <c r="E1642" i="9"/>
  <c r="E1643" i="9"/>
  <c r="E1644" i="9"/>
  <c r="E1645" i="9"/>
  <c r="E1646" i="9"/>
  <c r="E1647" i="9"/>
  <c r="E1648" i="9"/>
  <c r="E1649" i="9"/>
  <c r="E1650" i="9"/>
  <c r="E1651" i="9"/>
  <c r="E1652" i="9"/>
  <c r="E1653" i="9"/>
  <c r="E1654" i="9"/>
  <c r="E1655" i="9"/>
  <c r="E1656" i="9"/>
  <c r="E1657" i="9"/>
  <c r="E1658" i="9"/>
  <c r="E1659" i="9"/>
  <c r="E1660" i="9"/>
  <c r="E1661" i="9"/>
  <c r="E1662" i="9"/>
  <c r="E1663" i="9"/>
  <c r="E1664" i="9"/>
  <c r="E1665" i="9"/>
  <c r="E1666" i="9"/>
  <c r="E1667" i="9"/>
  <c r="E1668" i="9"/>
  <c r="E1669" i="9"/>
  <c r="E1670" i="9"/>
  <c r="E1671" i="9"/>
  <c r="E1672" i="9"/>
  <c r="E1673" i="9"/>
  <c r="E1674" i="9"/>
  <c r="E1675" i="9"/>
  <c r="E1676" i="9"/>
  <c r="E1677" i="9"/>
  <c r="E1678" i="9"/>
  <c r="E1679" i="9"/>
  <c r="E1680" i="9"/>
  <c r="E1681" i="9"/>
  <c r="E1682" i="9"/>
  <c r="E1683" i="9"/>
  <c r="E1684" i="9"/>
  <c r="E1685" i="9"/>
  <c r="E1686" i="9"/>
  <c r="E1687" i="9"/>
  <c r="E1688" i="9"/>
  <c r="E1689" i="9"/>
  <c r="E1690" i="9"/>
  <c r="E1691" i="9"/>
  <c r="E1692" i="9"/>
  <c r="E1693" i="9"/>
  <c r="E1694" i="9"/>
  <c r="E1695" i="9"/>
  <c r="E1696" i="9"/>
  <c r="E1697" i="9"/>
  <c r="E1698" i="9"/>
  <c r="E1699" i="9"/>
  <c r="E1700" i="9"/>
  <c r="E1701" i="9"/>
  <c r="E1702" i="9"/>
  <c r="E1703" i="9"/>
  <c r="E1704" i="9"/>
  <c r="E1705" i="9"/>
  <c r="E1706" i="9"/>
  <c r="E1707" i="9"/>
  <c r="E1708" i="9"/>
  <c r="E1709" i="9"/>
  <c r="E1710" i="9"/>
  <c r="E1711" i="9"/>
  <c r="E1712" i="9"/>
  <c r="E1713" i="9"/>
  <c r="E1714" i="9"/>
  <c r="E1715" i="9"/>
  <c r="E1716" i="9"/>
  <c r="E1717" i="9"/>
  <c r="E1718" i="9"/>
  <c r="E1719" i="9"/>
  <c r="E1720" i="9"/>
  <c r="E1721" i="9"/>
  <c r="E1722" i="9"/>
  <c r="E1723" i="9"/>
  <c r="E1724" i="9"/>
  <c r="E1725" i="9"/>
  <c r="E1726" i="9"/>
  <c r="E1727" i="9"/>
  <c r="E1728" i="9"/>
  <c r="E1729" i="9"/>
  <c r="E1730" i="9"/>
  <c r="E1731" i="9"/>
  <c r="E1732" i="9"/>
  <c r="E1733" i="9"/>
  <c r="E1734" i="9"/>
  <c r="E1735" i="9"/>
  <c r="E1736" i="9"/>
  <c r="E1737" i="9"/>
  <c r="E1738" i="9"/>
  <c r="E1739" i="9"/>
  <c r="E1740" i="9"/>
  <c r="E1741" i="9"/>
  <c r="E1742" i="9"/>
  <c r="E1743" i="9"/>
  <c r="E1744" i="9"/>
  <c r="E1745" i="9"/>
  <c r="E1746" i="9"/>
  <c r="E1747" i="9"/>
  <c r="E1748" i="9"/>
  <c r="E1749" i="9"/>
  <c r="E1750" i="9"/>
  <c r="E1751" i="9"/>
  <c r="E1752" i="9"/>
  <c r="E1753" i="9"/>
  <c r="E1754" i="9"/>
  <c r="E1755" i="9"/>
  <c r="E1756" i="9"/>
  <c r="E1757" i="9"/>
  <c r="E1758" i="9"/>
  <c r="E1759" i="9"/>
  <c r="E1760" i="9"/>
  <c r="E1761" i="9"/>
  <c r="E1762" i="9"/>
  <c r="E1763" i="9"/>
  <c r="E1764" i="9"/>
  <c r="E1765" i="9"/>
  <c r="E1766" i="9"/>
  <c r="E1767" i="9"/>
  <c r="E1768" i="9"/>
  <c r="E1769" i="9"/>
  <c r="E1770" i="9"/>
  <c r="E1771" i="9"/>
  <c r="E1772" i="9"/>
  <c r="E1773" i="9"/>
  <c r="E1774" i="9"/>
  <c r="E1775" i="9"/>
  <c r="E1776" i="9"/>
  <c r="E1777" i="9"/>
  <c r="E1778" i="9"/>
  <c r="E1779" i="9"/>
  <c r="E1780" i="9"/>
  <c r="E1781" i="9"/>
  <c r="E1782" i="9"/>
  <c r="E1783" i="9"/>
  <c r="E1784" i="9"/>
  <c r="E1785" i="9"/>
  <c r="E1786" i="9"/>
  <c r="E1787" i="9"/>
  <c r="E1788" i="9"/>
  <c r="E1789" i="9"/>
  <c r="E1790" i="9"/>
  <c r="E1791" i="9"/>
  <c r="E1792" i="9"/>
  <c r="E1793" i="9"/>
  <c r="E1794" i="9"/>
  <c r="E1795" i="9"/>
  <c r="E1796" i="9"/>
  <c r="E1797" i="9"/>
  <c r="E1798" i="9"/>
  <c r="E1799" i="9"/>
  <c r="E1800" i="9"/>
  <c r="E1801" i="9"/>
  <c r="E1802" i="9"/>
  <c r="E1803" i="9"/>
  <c r="E1804" i="9"/>
  <c r="E1805" i="9"/>
  <c r="E1806" i="9"/>
  <c r="E1807" i="9"/>
  <c r="E1808" i="9"/>
  <c r="E1809" i="9"/>
  <c r="E1810" i="9"/>
  <c r="E1811" i="9"/>
  <c r="E1812" i="9"/>
  <c r="E1813" i="9"/>
  <c r="E1814" i="9"/>
  <c r="E1815" i="9"/>
  <c r="E1816" i="9"/>
  <c r="E1817" i="9"/>
  <c r="E1818" i="9"/>
  <c r="E1819" i="9"/>
  <c r="E1820" i="9"/>
  <c r="E1821" i="9"/>
  <c r="E1822" i="9"/>
  <c r="E1823" i="9"/>
  <c r="E1824" i="9"/>
  <c r="E1825" i="9"/>
  <c r="E1826" i="9"/>
  <c r="E1827" i="9"/>
  <c r="E1828" i="9"/>
  <c r="E1829" i="9"/>
  <c r="E1830" i="9"/>
  <c r="E1831" i="9"/>
  <c r="E1832" i="9"/>
  <c r="E1833" i="9"/>
  <c r="E1834" i="9"/>
  <c r="E1835" i="9"/>
  <c r="E1836" i="9"/>
  <c r="E1837" i="9"/>
  <c r="E1838" i="9"/>
  <c r="E1839" i="9"/>
  <c r="E1840" i="9"/>
  <c r="E1841" i="9"/>
  <c r="E1842" i="9"/>
  <c r="E1843" i="9"/>
  <c r="E1844" i="9"/>
  <c r="E1845" i="9"/>
  <c r="E1846" i="9"/>
  <c r="E1847" i="9"/>
  <c r="E1848" i="9"/>
  <c r="E1849" i="9"/>
  <c r="E1850" i="9"/>
  <c r="E1851" i="9"/>
  <c r="E1852" i="9"/>
  <c r="E1853" i="9"/>
  <c r="E1854" i="9"/>
  <c r="E1855" i="9"/>
  <c r="E1856" i="9"/>
  <c r="E1857" i="9"/>
  <c r="E1858" i="9"/>
  <c r="E1859" i="9"/>
  <c r="E1860" i="9"/>
  <c r="E1861" i="9"/>
  <c r="E1862" i="9"/>
  <c r="E1863" i="9"/>
  <c r="E1864" i="9"/>
  <c r="E1865" i="9"/>
  <c r="E1866" i="9"/>
  <c r="E1867" i="9"/>
  <c r="E1868" i="9"/>
  <c r="E1869" i="9"/>
  <c r="E1870" i="9"/>
  <c r="E1871" i="9"/>
  <c r="E1872" i="9"/>
  <c r="E1873" i="9"/>
  <c r="E1874" i="9"/>
  <c r="E1875" i="9"/>
  <c r="E1876" i="9"/>
  <c r="E1877" i="9"/>
  <c r="E1878" i="9"/>
  <c r="E1879" i="9"/>
  <c r="E1880" i="9"/>
  <c r="E1881" i="9"/>
  <c r="E1882" i="9"/>
  <c r="E1883" i="9"/>
  <c r="E1884" i="9"/>
  <c r="E1885" i="9"/>
  <c r="E1886" i="9"/>
  <c r="E1887" i="9"/>
  <c r="E1888" i="9"/>
  <c r="E1889" i="9"/>
  <c r="E1890" i="9"/>
  <c r="E1891" i="9"/>
  <c r="E1892" i="9"/>
  <c r="E1893" i="9"/>
  <c r="E1894" i="9"/>
  <c r="E1895" i="9"/>
  <c r="E1896" i="9"/>
  <c r="E1897" i="9"/>
  <c r="E1898" i="9"/>
  <c r="E1899" i="9"/>
  <c r="E1900" i="9"/>
  <c r="E1901" i="9"/>
  <c r="E1902" i="9"/>
  <c r="E1903" i="9"/>
  <c r="E1904" i="9"/>
  <c r="E1905" i="9"/>
  <c r="E1906" i="9"/>
  <c r="E1907" i="9"/>
  <c r="E1908" i="9"/>
  <c r="E1909" i="9"/>
  <c r="E1910" i="9"/>
  <c r="E1911" i="9"/>
  <c r="E1912" i="9"/>
  <c r="E1913" i="9"/>
  <c r="E1914" i="9"/>
  <c r="E1915" i="9"/>
  <c r="E1916" i="9"/>
  <c r="E1917" i="9"/>
  <c r="E1918" i="9"/>
  <c r="E1919" i="9"/>
  <c r="E1920" i="9"/>
  <c r="E1921" i="9"/>
  <c r="E1922" i="9"/>
  <c r="E1923" i="9"/>
  <c r="E1924" i="9"/>
  <c r="E1925" i="9"/>
  <c r="E1926" i="9"/>
  <c r="E1927" i="9"/>
  <c r="E1928" i="9"/>
  <c r="E1929" i="9"/>
  <c r="E1930" i="9"/>
  <c r="E1931" i="9"/>
  <c r="E1932" i="9"/>
  <c r="E1933" i="9"/>
  <c r="E1934" i="9"/>
  <c r="E1935" i="9"/>
  <c r="E1936" i="9"/>
  <c r="E1937" i="9"/>
  <c r="E1938" i="9"/>
  <c r="E1939" i="9"/>
  <c r="E1940" i="9"/>
  <c r="E1941" i="9"/>
  <c r="E1942" i="9"/>
  <c r="E1943" i="9"/>
  <c r="E1944" i="9"/>
  <c r="E1945" i="9"/>
  <c r="E1946" i="9"/>
  <c r="E1947" i="9"/>
  <c r="E1948" i="9"/>
  <c r="E1949" i="9"/>
  <c r="E1950" i="9"/>
  <c r="E1951" i="9"/>
  <c r="E1952" i="9"/>
  <c r="E1953" i="9"/>
  <c r="E1954" i="9"/>
  <c r="E1955" i="9"/>
  <c r="E1956" i="9"/>
  <c r="E1957" i="9"/>
  <c r="E1958" i="9"/>
  <c r="E1959" i="9"/>
  <c r="E1960" i="9"/>
  <c r="E1961" i="9"/>
  <c r="E1962" i="9"/>
  <c r="E1963" i="9"/>
  <c r="E1964" i="9"/>
  <c r="E1965" i="9"/>
  <c r="E1966" i="9"/>
  <c r="E1967" i="9"/>
  <c r="E1968" i="9"/>
  <c r="E1969" i="9"/>
  <c r="E1970" i="9"/>
  <c r="E1971" i="9"/>
  <c r="E1972" i="9"/>
  <c r="E1973" i="9"/>
  <c r="E1974" i="9"/>
  <c r="E1975" i="9"/>
  <c r="E1976" i="9"/>
  <c r="E1977" i="9"/>
  <c r="E1978" i="9"/>
  <c r="E1979" i="9"/>
  <c r="E1980" i="9"/>
  <c r="E1981" i="9"/>
  <c r="E1982" i="9"/>
  <c r="E1983" i="9"/>
  <c r="E1984" i="9"/>
  <c r="E1985" i="9"/>
  <c r="E1986" i="9"/>
  <c r="E1987" i="9"/>
  <c r="E1988" i="9"/>
  <c r="E1989" i="9"/>
  <c r="E1990" i="9"/>
  <c r="E1991" i="9"/>
  <c r="E1992" i="9"/>
  <c r="E1993" i="9"/>
  <c r="E1994" i="9"/>
  <c r="E1995" i="9"/>
  <c r="E1996" i="9"/>
  <c r="E1997" i="9"/>
  <c r="E1998" i="9"/>
  <c r="E1999" i="9"/>
  <c r="E2000" i="9"/>
  <c r="E2001" i="9"/>
  <c r="E2002" i="9"/>
  <c r="E2003" i="9"/>
  <c r="E2004" i="9"/>
  <c r="E2005" i="9"/>
  <c r="E2006" i="9"/>
  <c r="E2007" i="9"/>
  <c r="E2008" i="9"/>
  <c r="E2009" i="9"/>
  <c r="E2010" i="9"/>
  <c r="E2011" i="9"/>
  <c r="E2012" i="9"/>
  <c r="E2013" i="9"/>
  <c r="E2014" i="9"/>
  <c r="E2015" i="9"/>
  <c r="E2016" i="9"/>
  <c r="E2017" i="9"/>
  <c r="E2018" i="9"/>
  <c r="E2019" i="9"/>
  <c r="E2020" i="9"/>
  <c r="E2021" i="9"/>
  <c r="E2022" i="9"/>
  <c r="E2023" i="9"/>
  <c r="E2024" i="9"/>
  <c r="E2025" i="9"/>
  <c r="E2026" i="9"/>
  <c r="E2027" i="9"/>
  <c r="E2028" i="9"/>
  <c r="E2029" i="9"/>
  <c r="E2030" i="9"/>
  <c r="E2031" i="9"/>
  <c r="E2032" i="9"/>
  <c r="E2033" i="9"/>
  <c r="E2034" i="9"/>
  <c r="E2035" i="9"/>
  <c r="E2036" i="9"/>
  <c r="E2037" i="9"/>
  <c r="E2038" i="9"/>
  <c r="E2039" i="9"/>
  <c r="E2040" i="9"/>
  <c r="E2041" i="9"/>
  <c r="E2042" i="9"/>
  <c r="E2043" i="9"/>
  <c r="E2044" i="9"/>
  <c r="E2045" i="9"/>
  <c r="E2046" i="9"/>
  <c r="E2047" i="9"/>
  <c r="E2048" i="9"/>
  <c r="E2049" i="9"/>
  <c r="E2050" i="9"/>
  <c r="E2051" i="9"/>
  <c r="E2052" i="9"/>
  <c r="E2053" i="9"/>
  <c r="E2054" i="9"/>
  <c r="E2055" i="9"/>
  <c r="E2056" i="9"/>
  <c r="E2057" i="9"/>
  <c r="E2058" i="9"/>
  <c r="E2059" i="9"/>
  <c r="E2060" i="9"/>
  <c r="E2061" i="9"/>
  <c r="E2062" i="9"/>
  <c r="E2063" i="9"/>
  <c r="E2064" i="9"/>
  <c r="E2065" i="9"/>
  <c r="E2066" i="9"/>
  <c r="E2067" i="9"/>
  <c r="E2068" i="9"/>
  <c r="E2069" i="9"/>
  <c r="E2070" i="9"/>
  <c r="E2071" i="9"/>
  <c r="E2072" i="9"/>
  <c r="E2073" i="9"/>
  <c r="E2074" i="9"/>
  <c r="E2075" i="9"/>
  <c r="E2076" i="9"/>
  <c r="E2077" i="9"/>
  <c r="E2078" i="9"/>
  <c r="E2079" i="9"/>
  <c r="E2080" i="9"/>
  <c r="E2081" i="9"/>
  <c r="E2082" i="9"/>
  <c r="E2083" i="9"/>
  <c r="E2084" i="9"/>
  <c r="E2085" i="9"/>
  <c r="E2086" i="9"/>
  <c r="E2087" i="9"/>
  <c r="E2088" i="9"/>
  <c r="E2089" i="9"/>
  <c r="E2090" i="9"/>
  <c r="E2091" i="9"/>
  <c r="E2092" i="9"/>
  <c r="E2093" i="9"/>
  <c r="E2094" i="9"/>
  <c r="E2095" i="9"/>
  <c r="E2096" i="9"/>
  <c r="E2097" i="9"/>
  <c r="E2098" i="9"/>
  <c r="E2099" i="9"/>
  <c r="E2100" i="9"/>
  <c r="E2101" i="9"/>
  <c r="E2102" i="9"/>
  <c r="E2103" i="9"/>
  <c r="E2104" i="9"/>
  <c r="E2105" i="9"/>
  <c r="E2106" i="9"/>
  <c r="E2107" i="9"/>
  <c r="E2108" i="9"/>
  <c r="E2109" i="9"/>
  <c r="E2110" i="9"/>
  <c r="E2111" i="9"/>
  <c r="E2112" i="9"/>
  <c r="E2113" i="9"/>
  <c r="E2114" i="9"/>
  <c r="E2115" i="9"/>
  <c r="E2116" i="9"/>
  <c r="E2117" i="9"/>
  <c r="E2118" i="9"/>
  <c r="E2119" i="9"/>
  <c r="E2120" i="9"/>
  <c r="E2121" i="9"/>
  <c r="E2122" i="9"/>
  <c r="E2123" i="9"/>
  <c r="E2124" i="9"/>
  <c r="E2125" i="9"/>
  <c r="E2126" i="9"/>
  <c r="E2127" i="9"/>
  <c r="E2128" i="9"/>
  <c r="E2129" i="9"/>
  <c r="E2130" i="9"/>
  <c r="E2131" i="9"/>
  <c r="E2132" i="9"/>
  <c r="E2133" i="9"/>
  <c r="E2134" i="9"/>
  <c r="E2135" i="9"/>
  <c r="E2136" i="9"/>
  <c r="E2137" i="9"/>
  <c r="E2138" i="9"/>
  <c r="E2139" i="9"/>
  <c r="E2140" i="9"/>
  <c r="E2141" i="9"/>
  <c r="E2142" i="9"/>
  <c r="E2143" i="9"/>
  <c r="E2144" i="9"/>
  <c r="E2145" i="9"/>
  <c r="E2146" i="9"/>
  <c r="E2147" i="9"/>
  <c r="E2148" i="9"/>
  <c r="E2149" i="9"/>
  <c r="E2150" i="9"/>
  <c r="E2151" i="9"/>
  <c r="E2152" i="9"/>
  <c r="E2153" i="9"/>
  <c r="E2154" i="9"/>
  <c r="E2155" i="9"/>
  <c r="E2156" i="9"/>
  <c r="E2157" i="9"/>
  <c r="E2158" i="9"/>
  <c r="E2159" i="9"/>
  <c r="E2160" i="9"/>
  <c r="E2161" i="9"/>
  <c r="E2162" i="9"/>
  <c r="E2163" i="9"/>
  <c r="E2164" i="9"/>
  <c r="E2165" i="9"/>
  <c r="E2166" i="9"/>
  <c r="E2167" i="9"/>
  <c r="E2168" i="9"/>
  <c r="E2169" i="9"/>
  <c r="E2170" i="9"/>
  <c r="E2171" i="9"/>
  <c r="E2172" i="9"/>
  <c r="E2173" i="9"/>
  <c r="E2174" i="9"/>
  <c r="E2175" i="9"/>
  <c r="E2176" i="9"/>
  <c r="E2177" i="9"/>
  <c r="E2178" i="9"/>
  <c r="E2179" i="9"/>
  <c r="E2180" i="9"/>
  <c r="E2181" i="9"/>
  <c r="E2182" i="9"/>
  <c r="E2183" i="9"/>
  <c r="E2184" i="9"/>
  <c r="E2185" i="9"/>
  <c r="E2186" i="9"/>
  <c r="E2187" i="9"/>
  <c r="E2188" i="9"/>
  <c r="E2189" i="9"/>
  <c r="E2190" i="9"/>
  <c r="E2191" i="9"/>
  <c r="E2192" i="9"/>
  <c r="E2193" i="9"/>
  <c r="E2194" i="9"/>
  <c r="E2195" i="9"/>
  <c r="E2196" i="9"/>
  <c r="E2197" i="9"/>
  <c r="E2198" i="9"/>
  <c r="E2199" i="9"/>
  <c r="E2200" i="9"/>
  <c r="E2201" i="9"/>
  <c r="E2202" i="9"/>
  <c r="E2203" i="9"/>
  <c r="E2204" i="9"/>
  <c r="E2205" i="9"/>
  <c r="E2206" i="9"/>
  <c r="E2207" i="9"/>
  <c r="E2208" i="9"/>
  <c r="E2209" i="9"/>
  <c r="E2210" i="9"/>
  <c r="E2211" i="9"/>
  <c r="E2212" i="9"/>
  <c r="E2213" i="9"/>
  <c r="E2214" i="9"/>
  <c r="E2215" i="9"/>
  <c r="E2216" i="9"/>
  <c r="E2217" i="9"/>
  <c r="E2218" i="9"/>
  <c r="E2219" i="9"/>
  <c r="E2220" i="9"/>
  <c r="E2221" i="9"/>
  <c r="E2222" i="9"/>
  <c r="E2223" i="9"/>
  <c r="E2224" i="9"/>
  <c r="E2225" i="9"/>
  <c r="E2226" i="9"/>
  <c r="E2227" i="9"/>
  <c r="E2228" i="9"/>
  <c r="E2229" i="9"/>
  <c r="E2230" i="9"/>
  <c r="E2231" i="9"/>
  <c r="E2232" i="9"/>
  <c r="E2233" i="9"/>
  <c r="E2234" i="9"/>
  <c r="E2235" i="9"/>
  <c r="E2236" i="9"/>
  <c r="E2237" i="9"/>
  <c r="E2238" i="9"/>
  <c r="E2239" i="9"/>
  <c r="E2240" i="9"/>
  <c r="E2241" i="9"/>
  <c r="E2242" i="9"/>
  <c r="E2243" i="9"/>
  <c r="E2244" i="9"/>
  <c r="E2245" i="9"/>
  <c r="E2246" i="9"/>
  <c r="E2247" i="9"/>
  <c r="E2248" i="9"/>
  <c r="E2249" i="9"/>
  <c r="E2250" i="9"/>
  <c r="E2251" i="9"/>
  <c r="E2252" i="9"/>
  <c r="E2253" i="9"/>
  <c r="E2254" i="9"/>
  <c r="E2255" i="9"/>
  <c r="E2256" i="9"/>
  <c r="E2257" i="9"/>
  <c r="E2258" i="9"/>
  <c r="E2259" i="9"/>
  <c r="E2260" i="9"/>
  <c r="E2261" i="9"/>
  <c r="E2262" i="9"/>
  <c r="E2263" i="9"/>
  <c r="E2264" i="9"/>
  <c r="E2265" i="9"/>
  <c r="E2266" i="9"/>
  <c r="E2267" i="9"/>
  <c r="E2268" i="9"/>
  <c r="E2269" i="9"/>
  <c r="E2270" i="9"/>
  <c r="E2271" i="9"/>
  <c r="E2272" i="9"/>
  <c r="E2273" i="9"/>
  <c r="E2274" i="9"/>
  <c r="E2275" i="9"/>
  <c r="E2276" i="9"/>
  <c r="E2277" i="9"/>
  <c r="E2278" i="9"/>
  <c r="E2279" i="9"/>
  <c r="E2280" i="9"/>
  <c r="E2281" i="9"/>
  <c r="E2282" i="9"/>
  <c r="E2283" i="9"/>
  <c r="E2284" i="9"/>
  <c r="E2285" i="9"/>
  <c r="E2286" i="9"/>
  <c r="E2287" i="9"/>
  <c r="E2288" i="9"/>
  <c r="E2289" i="9"/>
  <c r="E2290" i="9"/>
  <c r="E2291" i="9"/>
  <c r="E2292" i="9"/>
  <c r="E2293" i="9"/>
  <c r="E2294" i="9"/>
  <c r="E2295" i="9"/>
  <c r="E2296" i="9"/>
  <c r="E2297" i="9"/>
  <c r="E2298" i="9"/>
  <c r="E2299" i="9"/>
  <c r="E2300" i="9"/>
  <c r="E2301" i="9"/>
  <c r="E2302" i="9"/>
  <c r="E2303" i="9"/>
  <c r="E2304" i="9"/>
  <c r="E2305" i="9"/>
  <c r="E2306" i="9"/>
  <c r="E2307" i="9"/>
  <c r="E2308" i="9"/>
  <c r="E2309" i="9"/>
  <c r="E2310" i="9"/>
  <c r="E2311" i="9"/>
  <c r="E2312" i="9"/>
  <c r="E2313" i="9"/>
  <c r="E2314" i="9"/>
  <c r="E2315" i="9"/>
  <c r="E2316" i="9"/>
  <c r="E2317" i="9"/>
  <c r="E2318" i="9"/>
  <c r="E2319" i="9"/>
  <c r="E2320" i="9"/>
  <c r="E2321" i="9"/>
  <c r="E2322" i="9"/>
  <c r="E2323" i="9"/>
  <c r="E2324" i="9"/>
  <c r="E2325" i="9"/>
  <c r="E2326" i="9"/>
  <c r="E2327" i="9"/>
  <c r="E2328" i="9"/>
  <c r="E2329" i="9"/>
  <c r="E2330" i="9"/>
  <c r="E2331" i="9"/>
  <c r="E2332" i="9"/>
  <c r="E2333" i="9"/>
  <c r="E2334" i="9"/>
  <c r="E2335" i="9"/>
  <c r="E2336" i="9"/>
  <c r="E2337" i="9"/>
  <c r="E2338" i="9"/>
  <c r="E2339" i="9"/>
  <c r="E2340" i="9"/>
  <c r="E2341" i="9"/>
  <c r="E2342" i="9"/>
  <c r="E2343" i="9"/>
  <c r="E2344" i="9"/>
  <c r="E2345" i="9"/>
  <c r="E2346" i="9"/>
  <c r="E2347" i="9"/>
  <c r="E2348" i="9"/>
  <c r="E2349" i="9"/>
  <c r="E2350" i="9"/>
  <c r="E2351" i="9"/>
  <c r="E2352" i="9"/>
  <c r="E2353" i="9"/>
  <c r="E2354" i="9"/>
  <c r="E2355" i="9"/>
  <c r="E2356" i="9"/>
  <c r="E2357" i="9"/>
  <c r="E2358" i="9"/>
  <c r="E2359" i="9"/>
  <c r="E2360" i="9"/>
  <c r="E2361" i="9"/>
  <c r="E2362" i="9"/>
  <c r="E2363" i="9"/>
  <c r="E2364" i="9"/>
  <c r="E2365" i="9"/>
  <c r="E2366" i="9"/>
  <c r="E2367" i="9"/>
  <c r="E2368" i="9"/>
  <c r="E2369" i="9"/>
  <c r="E2370" i="9"/>
  <c r="E2371" i="9"/>
  <c r="E2372" i="9"/>
  <c r="E2373" i="9"/>
  <c r="E2374" i="9"/>
  <c r="E2375" i="9"/>
  <c r="E2376" i="9"/>
  <c r="E2377" i="9"/>
  <c r="E2378" i="9"/>
  <c r="E2379" i="9"/>
  <c r="E2380" i="9"/>
  <c r="E2381" i="9"/>
  <c r="E2382" i="9"/>
  <c r="E2383" i="9"/>
  <c r="E2384" i="9"/>
  <c r="E2385" i="9"/>
  <c r="E2386" i="9"/>
  <c r="E2387" i="9"/>
  <c r="E2388" i="9"/>
  <c r="E2389" i="9"/>
  <c r="E2390" i="9"/>
  <c r="E2391" i="9"/>
  <c r="E2392" i="9"/>
  <c r="E2393" i="9"/>
  <c r="E2394" i="9"/>
  <c r="E2395" i="9"/>
  <c r="E2396" i="9"/>
  <c r="E2397" i="9"/>
  <c r="E2398" i="9"/>
  <c r="E2399" i="9"/>
  <c r="E2400" i="9"/>
  <c r="E2401" i="9"/>
  <c r="E2402" i="9"/>
  <c r="E2403" i="9"/>
  <c r="E2404" i="9"/>
  <c r="E2405" i="9"/>
  <c r="E2406" i="9"/>
  <c r="E2407" i="9"/>
  <c r="E2408" i="9"/>
  <c r="E2409" i="9"/>
  <c r="E2410" i="9"/>
  <c r="E2411" i="9"/>
  <c r="E2412" i="9"/>
  <c r="E2413" i="9"/>
  <c r="E2414" i="9"/>
  <c r="E2415" i="9"/>
  <c r="E2416" i="9"/>
  <c r="E2417" i="9"/>
  <c r="E2418" i="9"/>
  <c r="E2419" i="9"/>
  <c r="E2420" i="9"/>
  <c r="E2421" i="9"/>
  <c r="E2422" i="9"/>
  <c r="E2423" i="9"/>
  <c r="E2424" i="9"/>
  <c r="E2425" i="9"/>
  <c r="E2426" i="9"/>
  <c r="E2427" i="9"/>
  <c r="E2428" i="9"/>
  <c r="E2429" i="9"/>
  <c r="E2430" i="9"/>
  <c r="E2431" i="9"/>
  <c r="E2432" i="9"/>
  <c r="E2433" i="9"/>
  <c r="E2434" i="9"/>
  <c r="E2435" i="9"/>
  <c r="E2436" i="9"/>
  <c r="E2437" i="9"/>
  <c r="E2438" i="9"/>
  <c r="E2439" i="9"/>
  <c r="E2440" i="9"/>
  <c r="E2441" i="9"/>
  <c r="E2442" i="9"/>
  <c r="E2443" i="9"/>
  <c r="E2444" i="9"/>
  <c r="E2445" i="9"/>
  <c r="E2446" i="9"/>
  <c r="E2447" i="9"/>
  <c r="E2448" i="9"/>
  <c r="E2449" i="9"/>
  <c r="E2450" i="9"/>
  <c r="E2451" i="9"/>
  <c r="E2452" i="9"/>
  <c r="E2453" i="9"/>
  <c r="E2454" i="9"/>
  <c r="E2455" i="9"/>
  <c r="E2456" i="9"/>
  <c r="E2457" i="9"/>
  <c r="E2458" i="9"/>
  <c r="E2459" i="9"/>
  <c r="E2460" i="9"/>
  <c r="E2461" i="9"/>
  <c r="E2462" i="9"/>
  <c r="E2463" i="9"/>
  <c r="E2464" i="9"/>
  <c r="E2465" i="9"/>
  <c r="E2466" i="9"/>
  <c r="E2467" i="9"/>
  <c r="E2468" i="9"/>
  <c r="E2469" i="9"/>
  <c r="E2470" i="9"/>
  <c r="E2471" i="9"/>
  <c r="E2472" i="9"/>
  <c r="E2473" i="9"/>
  <c r="E2474" i="9"/>
  <c r="E2475" i="9"/>
  <c r="E2476" i="9"/>
  <c r="E2477" i="9"/>
  <c r="E2478" i="9"/>
  <c r="E2479" i="9"/>
  <c r="E2480" i="9"/>
  <c r="E2481" i="9"/>
  <c r="E2482" i="9"/>
  <c r="E2483" i="9"/>
  <c r="E2484" i="9"/>
  <c r="E2485" i="9"/>
  <c r="E2486" i="9"/>
  <c r="E2487" i="9"/>
  <c r="E2488" i="9"/>
  <c r="E2489" i="9"/>
  <c r="E2490" i="9"/>
  <c r="E2491" i="9"/>
  <c r="E2492" i="9"/>
  <c r="E2493" i="9"/>
  <c r="E2494" i="9"/>
  <c r="E2495" i="9"/>
  <c r="E2496" i="9"/>
  <c r="E2497" i="9"/>
  <c r="E2498" i="9"/>
  <c r="E2499" i="9"/>
  <c r="E2500" i="9"/>
  <c r="E2501" i="9"/>
  <c r="E2502" i="9"/>
  <c r="E2503" i="9"/>
  <c r="E2504" i="9"/>
  <c r="E2505" i="9"/>
  <c r="E2506" i="9"/>
  <c r="E2507" i="9"/>
  <c r="E2508" i="9"/>
  <c r="E2509" i="9"/>
  <c r="E2510" i="9"/>
  <c r="E2511" i="9"/>
  <c r="E2512" i="9"/>
  <c r="E2513" i="9"/>
  <c r="E2514" i="9"/>
  <c r="E2515" i="9"/>
  <c r="E2516" i="9"/>
  <c r="E2517" i="9"/>
  <c r="E2518" i="9"/>
  <c r="E2519" i="9"/>
  <c r="E2520" i="9"/>
  <c r="E2521" i="9"/>
  <c r="E2522" i="9"/>
  <c r="E2523" i="9"/>
  <c r="E2524" i="9"/>
  <c r="E2525" i="9"/>
  <c r="E2526" i="9"/>
  <c r="E2527" i="9"/>
  <c r="E2528" i="9"/>
  <c r="E2529" i="9"/>
  <c r="E2530" i="9"/>
  <c r="E2531" i="9"/>
  <c r="E2532" i="9"/>
  <c r="E2533" i="9"/>
  <c r="E2534" i="9"/>
  <c r="E2535" i="9"/>
  <c r="E2536" i="9"/>
  <c r="E2537" i="9"/>
  <c r="E2538" i="9"/>
  <c r="E2539" i="9"/>
  <c r="E2540" i="9"/>
  <c r="E2541" i="9"/>
  <c r="E2542" i="9"/>
  <c r="E2543" i="9"/>
  <c r="E2544" i="9"/>
  <c r="E2545" i="9"/>
  <c r="E2546" i="9"/>
  <c r="E2547" i="9"/>
  <c r="E2548" i="9"/>
  <c r="E2549" i="9"/>
  <c r="E2550" i="9"/>
  <c r="E2551" i="9"/>
  <c r="E2552" i="9"/>
  <c r="E2553" i="9"/>
  <c r="E2554" i="9"/>
  <c r="E2555" i="9"/>
  <c r="E2556" i="9"/>
  <c r="E2557" i="9"/>
  <c r="E2558" i="9"/>
  <c r="E2559" i="9"/>
  <c r="E2560" i="9"/>
  <c r="E2561" i="9"/>
  <c r="E2562" i="9"/>
  <c r="E2563" i="9"/>
  <c r="E2564" i="9"/>
  <c r="E2565" i="9"/>
  <c r="E2566" i="9"/>
  <c r="E2567" i="9"/>
  <c r="E2568" i="9"/>
  <c r="E2569" i="9"/>
  <c r="E2570" i="9"/>
  <c r="E2571" i="9"/>
  <c r="E2572" i="9"/>
  <c r="E2573" i="9"/>
  <c r="E2574" i="9"/>
  <c r="E2575" i="9"/>
  <c r="E2576" i="9"/>
  <c r="E2577" i="9"/>
  <c r="E2578" i="9"/>
  <c r="E2579" i="9"/>
  <c r="E2580" i="9"/>
  <c r="E2581" i="9"/>
  <c r="E2582" i="9"/>
  <c r="E2583" i="9"/>
  <c r="E2584" i="9"/>
  <c r="E2585" i="9"/>
  <c r="E2586" i="9"/>
  <c r="E2587" i="9"/>
  <c r="E2588" i="9"/>
  <c r="E2589" i="9"/>
  <c r="E2590" i="9"/>
  <c r="E2591" i="9"/>
  <c r="E2592" i="9"/>
  <c r="E2593" i="9"/>
  <c r="E2594" i="9"/>
  <c r="E2595" i="9"/>
  <c r="E2596" i="9"/>
  <c r="E2597" i="9"/>
  <c r="E2598" i="9"/>
  <c r="E2599" i="9"/>
  <c r="E2600" i="9"/>
  <c r="E2601" i="9"/>
  <c r="E2602" i="9"/>
  <c r="E2603" i="9"/>
  <c r="E2604" i="9"/>
  <c r="E2605" i="9"/>
  <c r="E2606" i="9"/>
  <c r="E2607" i="9"/>
  <c r="E2608" i="9"/>
  <c r="E2609" i="9"/>
  <c r="E2610" i="9"/>
  <c r="E2611" i="9"/>
  <c r="E2612" i="9"/>
  <c r="E2613" i="9"/>
  <c r="E2614" i="9"/>
  <c r="E2615" i="9"/>
  <c r="E2616" i="9"/>
  <c r="E2617" i="9"/>
  <c r="E2618" i="9"/>
  <c r="E2619" i="9"/>
  <c r="E2620" i="9"/>
  <c r="E2621" i="9"/>
  <c r="E2622" i="9"/>
  <c r="E2623" i="9"/>
  <c r="E2624" i="9"/>
  <c r="E2625" i="9"/>
  <c r="E2626" i="9"/>
  <c r="E2627" i="9"/>
  <c r="E2628" i="9"/>
  <c r="E2629" i="9"/>
  <c r="E2630" i="9"/>
  <c r="E2631" i="9"/>
  <c r="E2632" i="9"/>
  <c r="E2633" i="9"/>
  <c r="E2634" i="9"/>
  <c r="E2635" i="9"/>
  <c r="E2636" i="9"/>
  <c r="E2637" i="9"/>
  <c r="E2638" i="9"/>
  <c r="E2639" i="9"/>
  <c r="E2640" i="9"/>
  <c r="E2641" i="9"/>
  <c r="E2642" i="9"/>
  <c r="E2643" i="9"/>
  <c r="E2644" i="9"/>
  <c r="E2645" i="9"/>
  <c r="E2646" i="9"/>
  <c r="E2647" i="9"/>
  <c r="E2648" i="9"/>
  <c r="E2649" i="9"/>
  <c r="E2650" i="9"/>
  <c r="E2651" i="9"/>
  <c r="E2652" i="9"/>
  <c r="E2653" i="9"/>
  <c r="E2654" i="9"/>
  <c r="E2655" i="9"/>
  <c r="E2656" i="9"/>
  <c r="E2657" i="9"/>
  <c r="E2658" i="9"/>
  <c r="E2659" i="9"/>
  <c r="E2660" i="9"/>
  <c r="E2661" i="9"/>
  <c r="E2662" i="9"/>
  <c r="E2663" i="9"/>
  <c r="E2664" i="9"/>
  <c r="E2665" i="9"/>
  <c r="E2666" i="9"/>
  <c r="E2667" i="9"/>
  <c r="E2668" i="9"/>
  <c r="E2669" i="9"/>
  <c r="E2670" i="9"/>
  <c r="E2671" i="9"/>
  <c r="E2672" i="9"/>
  <c r="E2673" i="9"/>
  <c r="E2674" i="9"/>
  <c r="E2675" i="9"/>
  <c r="E2676" i="9"/>
  <c r="E2677" i="9"/>
  <c r="E2678" i="9"/>
  <c r="E2679" i="9"/>
  <c r="E2680" i="9"/>
  <c r="E2681" i="9"/>
  <c r="E2682" i="9"/>
  <c r="E2683" i="9"/>
  <c r="E2684" i="9"/>
  <c r="E2685" i="9"/>
  <c r="E2686" i="9"/>
  <c r="E2687" i="9"/>
  <c r="E2688" i="9"/>
  <c r="E2689" i="9"/>
  <c r="E2690" i="9"/>
  <c r="E2691" i="9"/>
  <c r="E2692" i="9"/>
  <c r="E2693" i="9"/>
  <c r="E2694" i="9"/>
  <c r="E2695" i="9"/>
  <c r="E2696" i="9"/>
  <c r="E2697" i="9"/>
  <c r="E2698" i="9"/>
  <c r="E2699" i="9"/>
  <c r="E2700" i="9"/>
  <c r="E2701" i="9"/>
  <c r="E2702" i="9"/>
  <c r="E2703" i="9"/>
  <c r="E2704" i="9"/>
  <c r="E2705" i="9"/>
  <c r="E2706" i="9"/>
  <c r="E2707" i="9"/>
  <c r="E2708" i="9"/>
  <c r="E2709" i="9"/>
  <c r="E2710" i="9"/>
  <c r="E2711" i="9"/>
  <c r="E2712" i="9"/>
  <c r="E2713" i="9"/>
  <c r="E2714" i="9"/>
  <c r="E2715" i="9"/>
  <c r="E2716" i="9"/>
  <c r="E2717" i="9"/>
  <c r="E2718" i="9"/>
  <c r="E2719" i="9"/>
  <c r="E2720" i="9"/>
  <c r="E2721" i="9"/>
  <c r="E2722" i="9"/>
  <c r="E2723" i="9"/>
  <c r="E2724" i="9"/>
  <c r="E2725" i="9"/>
  <c r="E2726" i="9"/>
  <c r="E2727" i="9"/>
  <c r="E2728" i="9"/>
  <c r="E2729" i="9"/>
  <c r="E2730" i="9"/>
  <c r="E2731" i="9"/>
  <c r="E2732" i="9"/>
  <c r="E2733" i="9"/>
  <c r="E2734" i="9"/>
  <c r="E2735" i="9"/>
  <c r="E2736" i="9"/>
  <c r="E2737" i="9"/>
  <c r="E2738" i="9"/>
  <c r="E2739" i="9"/>
  <c r="E2740" i="9"/>
  <c r="E2741" i="9"/>
  <c r="E2742" i="9"/>
  <c r="E2743" i="9"/>
  <c r="E2744" i="9"/>
  <c r="E2745" i="9"/>
  <c r="E2746" i="9"/>
  <c r="E2747" i="9"/>
  <c r="E2748" i="9"/>
  <c r="E2749" i="9"/>
  <c r="E2750" i="9"/>
  <c r="E2751" i="9"/>
  <c r="E2752" i="9"/>
  <c r="E2753" i="9"/>
  <c r="E2754" i="9"/>
  <c r="E2755" i="9"/>
  <c r="E2756" i="9"/>
  <c r="E2757" i="9"/>
  <c r="E2758" i="9"/>
  <c r="E2759" i="9"/>
  <c r="E2760" i="9"/>
  <c r="E2761" i="9"/>
  <c r="E2762" i="9"/>
  <c r="E2763" i="9"/>
  <c r="E2764" i="9"/>
  <c r="E2765" i="9"/>
  <c r="E2766" i="9"/>
  <c r="E2767" i="9"/>
  <c r="E2768" i="9"/>
  <c r="E2769" i="9"/>
  <c r="E2770" i="9"/>
  <c r="E2771" i="9"/>
  <c r="E2772" i="9"/>
  <c r="E2773" i="9"/>
  <c r="E2774" i="9"/>
  <c r="E2775" i="9"/>
  <c r="E2776" i="9"/>
  <c r="E2777" i="9"/>
  <c r="E2778" i="9"/>
  <c r="E2779" i="9"/>
  <c r="E2780" i="9"/>
  <c r="E2781" i="9"/>
  <c r="E2782" i="9"/>
  <c r="E2783" i="9"/>
  <c r="E2784" i="9"/>
  <c r="E2785" i="9"/>
  <c r="E2786" i="9"/>
  <c r="E2787" i="9"/>
  <c r="E2788" i="9"/>
  <c r="E2789" i="9"/>
  <c r="E2790" i="9"/>
  <c r="E2791" i="9"/>
  <c r="E2792" i="9"/>
  <c r="E2793" i="9"/>
  <c r="E2794" i="9"/>
  <c r="E2795" i="9"/>
  <c r="E2796" i="9"/>
  <c r="E2797" i="9"/>
  <c r="E2798" i="9"/>
  <c r="E2799" i="9"/>
  <c r="E2800" i="9"/>
  <c r="E2801" i="9"/>
  <c r="E2802" i="9"/>
  <c r="E2803" i="9"/>
  <c r="E2804" i="9"/>
  <c r="E2805" i="9"/>
  <c r="E2806" i="9"/>
  <c r="E2807" i="9"/>
  <c r="E2808" i="9"/>
  <c r="E2809" i="9"/>
  <c r="E2810" i="9"/>
  <c r="E2811" i="9"/>
  <c r="E2812" i="9"/>
  <c r="E2813" i="9"/>
  <c r="E2814" i="9"/>
  <c r="E2815" i="9"/>
  <c r="E2816" i="9"/>
  <c r="E2817" i="9"/>
  <c r="E2818" i="9"/>
  <c r="E2819" i="9"/>
  <c r="E2820" i="9"/>
  <c r="E2821" i="9"/>
  <c r="E2822" i="9"/>
  <c r="E2823" i="9"/>
  <c r="E2824" i="9"/>
  <c r="E2825" i="9"/>
  <c r="E2826" i="9"/>
  <c r="E2827" i="9"/>
  <c r="E2828" i="9"/>
  <c r="E2829" i="9"/>
  <c r="E2830" i="9"/>
  <c r="E2831" i="9"/>
  <c r="E2832" i="9"/>
  <c r="E2833" i="9"/>
  <c r="E2834" i="9"/>
  <c r="E2835" i="9"/>
  <c r="E2836" i="9"/>
  <c r="E2837" i="9"/>
  <c r="E2838" i="9"/>
  <c r="E2839" i="9"/>
  <c r="E2840" i="9"/>
  <c r="E2841" i="9"/>
  <c r="E2842" i="9"/>
  <c r="E2843" i="9"/>
  <c r="E2844" i="9"/>
  <c r="E2845" i="9"/>
  <c r="E2846" i="9"/>
  <c r="E2847" i="9"/>
  <c r="E2848" i="9"/>
  <c r="E2849" i="9"/>
  <c r="E2850" i="9"/>
  <c r="E2851" i="9"/>
  <c r="E2852" i="9"/>
  <c r="E2853" i="9"/>
  <c r="E2854" i="9"/>
  <c r="E2855" i="9"/>
  <c r="E2856" i="9"/>
  <c r="E2857" i="9"/>
  <c r="E2858" i="9"/>
  <c r="E2859" i="9"/>
  <c r="E2860" i="9"/>
  <c r="E2861" i="9"/>
  <c r="E2862" i="9"/>
  <c r="E2863" i="9"/>
  <c r="E2864" i="9"/>
  <c r="E2865" i="9"/>
  <c r="E2866" i="9"/>
  <c r="E2867" i="9"/>
  <c r="E2868" i="9"/>
  <c r="E2869" i="9"/>
  <c r="E2870" i="9"/>
  <c r="E2871" i="9"/>
  <c r="E2872" i="9"/>
  <c r="E2873" i="9"/>
  <c r="E2874" i="9"/>
  <c r="E2875" i="9"/>
  <c r="E2876" i="9"/>
  <c r="E2877" i="9"/>
  <c r="E2878" i="9"/>
  <c r="E2879" i="9"/>
  <c r="E2880" i="9"/>
  <c r="E2881" i="9"/>
  <c r="E2882" i="9"/>
  <c r="E2883" i="9"/>
  <c r="E2884" i="9"/>
  <c r="E2885" i="9"/>
  <c r="E2886" i="9"/>
  <c r="E2887" i="9"/>
  <c r="E2888" i="9"/>
  <c r="E2889" i="9"/>
  <c r="E2890" i="9"/>
  <c r="E2891" i="9"/>
  <c r="E2892" i="9"/>
  <c r="E2893" i="9"/>
  <c r="E2894" i="9"/>
  <c r="E2895" i="9"/>
  <c r="E2896" i="9"/>
  <c r="E2897" i="9"/>
  <c r="E2898" i="9"/>
  <c r="E2899" i="9"/>
  <c r="E2900" i="9"/>
  <c r="E2901" i="9"/>
  <c r="E2902" i="9"/>
  <c r="E2903" i="9"/>
  <c r="E2904" i="9"/>
  <c r="E2905" i="9"/>
  <c r="E2906" i="9"/>
  <c r="E2907" i="9"/>
  <c r="E2908" i="9"/>
  <c r="E2909" i="9"/>
  <c r="E2910" i="9"/>
  <c r="E2911" i="9"/>
  <c r="E2912" i="9"/>
  <c r="E2913" i="9"/>
  <c r="E2914" i="9"/>
  <c r="E2915" i="9"/>
  <c r="E2916" i="9"/>
  <c r="E2917" i="9"/>
  <c r="E2918" i="9"/>
  <c r="E2919" i="9"/>
  <c r="E2920" i="9"/>
  <c r="E2921" i="9"/>
  <c r="E2922" i="9"/>
  <c r="E2923" i="9"/>
  <c r="E2924" i="9"/>
  <c r="E2925" i="9"/>
  <c r="E2926" i="9"/>
  <c r="E2927" i="9"/>
  <c r="E2928" i="9"/>
  <c r="E2929" i="9"/>
  <c r="E2930" i="9"/>
  <c r="E2931" i="9"/>
  <c r="E2932" i="9"/>
  <c r="E2933" i="9"/>
  <c r="E2934" i="9"/>
  <c r="E2935" i="9"/>
  <c r="E2936" i="9"/>
  <c r="E2937" i="9"/>
  <c r="E2938" i="9"/>
  <c r="E2939" i="9"/>
  <c r="E2940" i="9"/>
  <c r="E2941" i="9"/>
  <c r="E2942" i="9"/>
  <c r="E2943" i="9"/>
  <c r="E2944" i="9"/>
  <c r="E2945" i="9"/>
  <c r="E2946" i="9"/>
  <c r="E2947" i="9"/>
  <c r="E2948" i="9"/>
  <c r="E2949" i="9"/>
  <c r="E2950" i="9"/>
  <c r="E2951" i="9"/>
  <c r="E2952" i="9"/>
  <c r="E2953" i="9"/>
  <c r="E2954" i="9"/>
  <c r="E2955" i="9"/>
  <c r="E2956" i="9"/>
  <c r="E2957" i="9"/>
  <c r="E2958" i="9"/>
  <c r="E2959" i="9"/>
  <c r="E2960" i="9"/>
  <c r="E2961" i="9"/>
  <c r="E2962" i="9"/>
  <c r="E2963" i="9"/>
  <c r="E2964" i="9"/>
  <c r="E2965" i="9"/>
  <c r="E2966" i="9"/>
  <c r="E2967" i="9"/>
  <c r="E2968" i="9"/>
  <c r="E2969" i="9"/>
  <c r="E2970" i="9"/>
  <c r="E2971" i="9"/>
  <c r="E2972" i="9"/>
  <c r="E2973" i="9"/>
  <c r="E2974" i="9"/>
  <c r="E2975" i="9"/>
  <c r="E2976" i="9"/>
  <c r="E2977" i="9"/>
  <c r="E2978" i="9"/>
  <c r="E2979" i="9"/>
  <c r="E2980" i="9"/>
  <c r="E2981" i="9"/>
  <c r="E2982" i="9"/>
  <c r="E2983" i="9"/>
  <c r="E2984" i="9"/>
  <c r="E2985" i="9"/>
  <c r="E2986" i="9"/>
  <c r="E2987" i="9"/>
  <c r="E2988" i="9"/>
  <c r="E2989" i="9"/>
  <c r="E2990" i="9"/>
  <c r="E2991" i="9"/>
  <c r="E2992" i="9"/>
  <c r="E2993" i="9"/>
  <c r="E2994" i="9"/>
  <c r="E2995" i="9"/>
  <c r="E2996" i="9"/>
  <c r="E2997" i="9"/>
  <c r="E2998" i="9"/>
  <c r="E2999" i="9"/>
  <c r="E3000" i="9"/>
  <c r="E3001" i="9"/>
  <c r="E3002" i="9"/>
  <c r="E3003" i="9"/>
  <c r="E3004" i="9"/>
  <c r="E3005" i="9"/>
  <c r="E3006" i="9"/>
  <c r="E3007" i="9"/>
  <c r="E3008" i="9"/>
  <c r="E3009" i="9"/>
  <c r="E3010" i="9"/>
  <c r="E3011" i="9"/>
  <c r="E3012" i="9"/>
  <c r="E3013" i="9"/>
  <c r="E3014" i="9"/>
  <c r="E3015" i="9"/>
  <c r="E3016" i="9"/>
  <c r="E3017" i="9"/>
  <c r="E3018" i="9"/>
  <c r="E3019" i="9"/>
  <c r="E3020" i="9"/>
  <c r="E3021" i="9"/>
  <c r="E3022" i="9"/>
  <c r="E3023" i="9"/>
  <c r="E3024" i="9"/>
  <c r="E3025" i="9"/>
  <c r="E3026" i="9"/>
  <c r="E3027" i="9"/>
  <c r="E3028" i="9"/>
  <c r="E3029" i="9"/>
  <c r="E3030" i="9"/>
  <c r="E3031" i="9"/>
  <c r="E3032" i="9"/>
  <c r="E3033" i="9"/>
  <c r="E3034" i="9"/>
  <c r="E3035" i="9"/>
  <c r="E3036" i="9"/>
  <c r="E3037" i="9"/>
  <c r="E3038" i="9"/>
  <c r="E3039" i="9"/>
  <c r="E3040" i="9"/>
  <c r="E3041" i="9"/>
  <c r="E3042" i="9"/>
  <c r="E3043" i="9"/>
  <c r="E3044" i="9"/>
  <c r="E3045" i="9"/>
  <c r="E3046" i="9"/>
  <c r="E3047" i="9"/>
  <c r="E3048" i="9"/>
  <c r="E3049" i="9"/>
  <c r="E3050" i="9"/>
  <c r="E3051" i="9"/>
  <c r="E3052" i="9"/>
  <c r="E3053" i="9"/>
  <c r="E3054" i="9"/>
  <c r="E3055" i="9"/>
  <c r="E3056" i="9"/>
  <c r="E3057" i="9"/>
  <c r="E3058" i="9"/>
  <c r="E3059" i="9"/>
  <c r="E3060" i="9"/>
  <c r="E3061" i="9"/>
  <c r="E3062" i="9"/>
  <c r="E3063" i="9"/>
  <c r="E3064" i="9"/>
  <c r="E3065" i="9"/>
  <c r="E3066" i="9"/>
  <c r="E3067" i="9"/>
  <c r="E3068" i="9"/>
  <c r="E3069" i="9"/>
  <c r="E3070" i="9"/>
  <c r="E3071" i="9"/>
  <c r="E3072" i="9"/>
  <c r="E3073" i="9"/>
  <c r="E3074" i="9"/>
  <c r="E3075" i="9"/>
  <c r="E3076" i="9"/>
  <c r="E3077" i="9"/>
  <c r="E3078" i="9"/>
  <c r="E3079" i="9"/>
  <c r="E3080" i="9"/>
  <c r="E3081" i="9"/>
  <c r="E3082" i="9"/>
  <c r="E3083" i="9"/>
  <c r="E3084" i="9"/>
  <c r="E3085" i="9"/>
  <c r="E3086" i="9"/>
  <c r="E3087" i="9"/>
  <c r="E3088" i="9"/>
  <c r="E3089" i="9"/>
  <c r="E3090" i="9"/>
  <c r="E3091" i="9"/>
  <c r="E3092" i="9"/>
  <c r="E3093" i="9"/>
  <c r="E3094" i="9"/>
  <c r="E3095" i="9"/>
  <c r="E3096" i="9"/>
  <c r="E3097" i="9"/>
  <c r="E3098" i="9"/>
  <c r="E3099" i="9"/>
  <c r="E3100" i="9"/>
  <c r="E3101" i="9"/>
  <c r="E3102" i="9"/>
  <c r="E3103" i="9"/>
  <c r="E3104" i="9"/>
  <c r="E3105" i="9"/>
  <c r="E3106" i="9"/>
  <c r="E3107" i="9"/>
  <c r="E3108" i="9"/>
  <c r="E3109" i="9"/>
  <c r="E3110" i="9"/>
  <c r="E3111" i="9"/>
  <c r="E3112" i="9"/>
  <c r="E3113" i="9"/>
  <c r="E3114" i="9"/>
  <c r="E3115" i="9"/>
  <c r="E3116" i="9"/>
  <c r="E3117" i="9"/>
  <c r="E3118" i="9"/>
  <c r="E3119" i="9"/>
  <c r="E3120" i="9"/>
  <c r="E3121" i="9"/>
  <c r="E3122" i="9"/>
  <c r="E3123" i="9"/>
  <c r="E3124" i="9"/>
  <c r="E3125" i="9"/>
  <c r="E3126" i="9"/>
  <c r="E3127" i="9"/>
  <c r="E3128" i="9"/>
  <c r="E3129" i="9"/>
  <c r="E3130" i="9"/>
  <c r="E3131" i="9"/>
  <c r="E3132" i="9"/>
  <c r="E3133" i="9"/>
  <c r="E3134" i="9"/>
  <c r="E3135" i="9"/>
  <c r="E3136" i="9"/>
  <c r="E3137" i="9"/>
  <c r="E3138" i="9"/>
  <c r="E3139" i="9"/>
  <c r="E3140" i="9"/>
  <c r="E3141" i="9"/>
  <c r="E3142" i="9"/>
  <c r="E3143" i="9"/>
  <c r="E3144" i="9"/>
  <c r="E3145" i="9"/>
  <c r="E3146" i="9"/>
  <c r="E3147" i="9"/>
  <c r="E3148" i="9"/>
  <c r="E3149" i="9"/>
  <c r="E3150" i="9"/>
  <c r="E3151" i="9"/>
  <c r="E3152" i="9"/>
  <c r="E3153" i="9"/>
  <c r="E3154" i="9"/>
  <c r="E3155" i="9"/>
  <c r="E3156" i="9"/>
  <c r="E3157" i="9"/>
  <c r="E3158" i="9"/>
  <c r="E3159" i="9"/>
  <c r="E3160" i="9"/>
  <c r="E3161" i="9"/>
  <c r="E3162" i="9"/>
  <c r="E3163" i="9"/>
  <c r="E3164" i="9"/>
  <c r="E3165" i="9"/>
  <c r="E3166" i="9"/>
  <c r="E3167" i="9"/>
  <c r="E3168" i="9"/>
  <c r="E3169" i="9"/>
  <c r="E3170" i="9"/>
  <c r="E3171" i="9"/>
  <c r="E3172" i="9"/>
  <c r="E3173" i="9"/>
  <c r="E3174" i="9"/>
  <c r="E3175" i="9"/>
  <c r="E3176" i="9"/>
  <c r="E3177" i="9"/>
  <c r="E3178" i="9"/>
  <c r="E3179" i="9"/>
  <c r="E3180" i="9"/>
  <c r="E3181" i="9"/>
  <c r="E3182" i="9"/>
  <c r="E3183" i="9"/>
  <c r="E3184" i="9"/>
  <c r="E3185" i="9"/>
  <c r="E3186" i="9"/>
  <c r="E3187" i="9"/>
  <c r="E3188" i="9"/>
  <c r="E3189" i="9"/>
  <c r="E3190" i="9"/>
  <c r="E3191" i="9"/>
  <c r="E3192" i="9"/>
  <c r="E3193" i="9"/>
  <c r="E3194" i="9"/>
  <c r="E3195" i="9"/>
  <c r="E3196" i="9"/>
  <c r="E3197" i="9"/>
  <c r="E3198" i="9"/>
  <c r="E3199" i="9"/>
  <c r="E3200" i="9"/>
  <c r="E3201" i="9"/>
  <c r="E3202" i="9"/>
  <c r="E3203" i="9"/>
  <c r="E3204" i="9"/>
  <c r="E3205" i="9"/>
  <c r="E3206" i="9"/>
  <c r="E3207" i="9"/>
  <c r="E3208" i="9"/>
  <c r="E3209" i="9"/>
  <c r="E3210" i="9"/>
  <c r="E3211" i="9"/>
  <c r="E3212" i="9"/>
  <c r="E3213" i="9"/>
  <c r="E3214" i="9"/>
  <c r="E3215" i="9"/>
  <c r="E3216" i="9"/>
  <c r="E3217" i="9"/>
  <c r="E3218" i="9"/>
  <c r="E3219" i="9"/>
  <c r="E3220" i="9"/>
  <c r="E3221" i="9"/>
  <c r="E3222" i="9"/>
  <c r="E3223" i="9"/>
  <c r="E3224" i="9"/>
  <c r="E3225" i="9"/>
  <c r="E3226" i="9"/>
  <c r="E3227" i="9"/>
  <c r="E3228" i="9"/>
  <c r="E3229" i="9"/>
  <c r="E3230" i="9"/>
  <c r="E3231" i="9"/>
  <c r="E3232" i="9"/>
  <c r="E3233" i="9"/>
  <c r="E3234" i="9"/>
  <c r="E3235" i="9"/>
  <c r="E3236" i="9"/>
  <c r="E3237" i="9"/>
  <c r="E3238" i="9"/>
  <c r="E3239" i="9"/>
  <c r="E3240" i="9"/>
  <c r="E3241" i="9"/>
  <c r="E3242" i="9"/>
  <c r="E3243" i="9"/>
  <c r="E3244" i="9"/>
  <c r="E3245" i="9"/>
  <c r="E3246" i="9"/>
  <c r="E3247" i="9"/>
  <c r="E3248" i="9"/>
  <c r="E3249" i="9"/>
  <c r="E3250" i="9"/>
  <c r="E3251" i="9"/>
  <c r="E3252" i="9"/>
  <c r="E3253" i="9"/>
  <c r="E3254" i="9"/>
  <c r="E3255" i="9"/>
  <c r="E3256" i="9"/>
  <c r="E3257" i="9"/>
  <c r="E3258" i="9"/>
  <c r="E3259" i="9"/>
  <c r="E3260" i="9"/>
  <c r="E3261" i="9"/>
  <c r="E3262" i="9"/>
  <c r="E3263" i="9"/>
  <c r="E3264" i="9"/>
  <c r="E3265" i="9"/>
  <c r="E3266" i="9"/>
  <c r="E3267" i="9"/>
  <c r="E3268" i="9"/>
  <c r="E3269" i="9"/>
  <c r="E3270" i="9"/>
  <c r="E3271" i="9"/>
  <c r="E3272" i="9"/>
  <c r="E3273" i="9"/>
  <c r="E3274" i="9"/>
  <c r="E3275" i="9"/>
  <c r="E3276" i="9"/>
  <c r="E3277" i="9"/>
  <c r="E3278" i="9"/>
  <c r="E3279" i="9"/>
  <c r="E3280" i="9"/>
  <c r="E3281" i="9"/>
  <c r="E3282" i="9"/>
  <c r="E3283" i="9"/>
  <c r="E3284" i="9"/>
  <c r="E3285" i="9"/>
  <c r="E3286" i="9"/>
  <c r="E3287" i="9"/>
  <c r="E3288" i="9"/>
  <c r="E3289" i="9"/>
  <c r="E3290" i="9"/>
  <c r="E3291" i="9"/>
  <c r="E3292" i="9"/>
  <c r="E3293" i="9"/>
  <c r="E3294" i="9"/>
  <c r="E3295" i="9"/>
  <c r="E3296" i="9"/>
  <c r="E3297" i="9"/>
  <c r="E3298" i="9"/>
  <c r="E3299" i="9"/>
  <c r="E3300" i="9"/>
  <c r="E3301" i="9"/>
  <c r="E3302" i="9"/>
  <c r="E3303" i="9"/>
  <c r="E3304" i="9"/>
  <c r="E3305" i="9"/>
  <c r="E3306" i="9"/>
  <c r="E3307" i="9"/>
  <c r="E3308" i="9"/>
  <c r="E3309" i="9"/>
  <c r="E3310" i="9"/>
  <c r="E3311" i="9"/>
  <c r="E3312" i="9"/>
  <c r="E3313" i="9"/>
  <c r="E3314" i="9"/>
  <c r="E3315" i="9"/>
  <c r="E3316" i="9"/>
  <c r="E3317" i="9"/>
  <c r="E3318" i="9"/>
  <c r="E3319" i="9"/>
  <c r="E3320" i="9"/>
  <c r="E3321" i="9"/>
  <c r="E3322" i="9"/>
  <c r="E3323" i="9"/>
  <c r="E3324" i="9"/>
  <c r="E3325" i="9"/>
  <c r="E3326" i="9"/>
  <c r="E3327" i="9"/>
  <c r="E3328" i="9"/>
  <c r="E3329" i="9"/>
  <c r="E3330" i="9"/>
  <c r="E3331" i="9"/>
  <c r="E3332" i="9"/>
  <c r="E3333" i="9"/>
  <c r="E3334" i="9"/>
  <c r="E3335" i="9"/>
  <c r="E3336" i="9"/>
  <c r="E3337" i="9"/>
  <c r="E3338" i="9"/>
  <c r="E3339" i="9"/>
  <c r="E3340" i="9"/>
  <c r="E3341" i="9"/>
  <c r="E3342" i="9"/>
  <c r="E3343" i="9"/>
  <c r="E3344" i="9"/>
  <c r="E3345" i="9"/>
  <c r="E3346" i="9"/>
  <c r="E3347" i="9"/>
  <c r="E3348" i="9"/>
  <c r="E3349" i="9"/>
  <c r="E3350" i="9"/>
  <c r="E3351" i="9"/>
  <c r="E3352" i="9"/>
  <c r="E3353" i="9"/>
  <c r="E3354" i="9"/>
  <c r="E3355" i="9"/>
  <c r="E3356" i="9"/>
  <c r="E3357" i="9"/>
  <c r="E3358" i="9"/>
  <c r="E3359" i="9"/>
  <c r="E3360" i="9"/>
  <c r="E3361" i="9"/>
  <c r="E3362" i="9"/>
  <c r="E3363" i="9"/>
  <c r="E3364" i="9"/>
  <c r="E3365" i="9"/>
  <c r="E3366" i="9"/>
  <c r="E3367" i="9"/>
  <c r="E3368" i="9"/>
  <c r="E3369" i="9"/>
  <c r="E3370" i="9"/>
  <c r="E3371" i="9"/>
  <c r="E3372" i="9"/>
  <c r="E3373" i="9"/>
  <c r="E3374" i="9"/>
  <c r="E3375" i="9"/>
  <c r="E3376" i="9"/>
  <c r="E3377" i="9"/>
  <c r="E3378" i="9"/>
  <c r="E3379" i="9"/>
  <c r="E3380" i="9"/>
  <c r="E3381" i="9"/>
  <c r="E3382" i="9"/>
  <c r="E3383" i="9"/>
  <c r="E3384" i="9"/>
  <c r="E3385" i="9"/>
  <c r="E3386" i="9"/>
  <c r="E3387" i="9"/>
  <c r="E3388" i="9"/>
  <c r="E3389" i="9"/>
  <c r="E3390" i="9"/>
  <c r="E3391" i="9"/>
  <c r="E3392" i="9"/>
  <c r="E3393" i="9"/>
  <c r="E3394" i="9"/>
  <c r="E3395" i="9"/>
  <c r="E3396" i="9"/>
  <c r="E3397" i="9"/>
  <c r="E3398" i="9"/>
  <c r="E3399" i="9"/>
  <c r="E3400" i="9"/>
  <c r="E3401" i="9"/>
  <c r="E3402" i="9"/>
  <c r="E3403" i="9"/>
  <c r="E3404" i="9"/>
  <c r="E3405" i="9"/>
  <c r="E3406" i="9"/>
  <c r="E3407" i="9"/>
  <c r="E3408" i="9"/>
  <c r="E3409" i="9"/>
  <c r="E3410" i="9"/>
  <c r="E3411" i="9"/>
  <c r="E3412" i="9"/>
  <c r="E3413" i="9"/>
  <c r="E3414" i="9"/>
  <c r="E3415" i="9"/>
  <c r="E3416" i="9"/>
  <c r="E3417" i="9"/>
  <c r="E3418" i="9"/>
  <c r="E3419" i="9"/>
  <c r="E3420" i="9"/>
  <c r="E3421" i="9"/>
  <c r="E3422" i="9"/>
  <c r="E3423" i="9"/>
  <c r="E3424" i="9"/>
  <c r="E3425" i="9"/>
  <c r="E3426" i="9"/>
  <c r="E3427" i="9"/>
  <c r="E3428" i="9"/>
  <c r="E3429" i="9"/>
  <c r="E3430" i="9"/>
  <c r="E3431" i="9"/>
  <c r="E3432" i="9"/>
  <c r="E3433" i="9"/>
  <c r="E3434" i="9"/>
  <c r="E3435" i="9"/>
  <c r="E3436" i="9"/>
  <c r="E3437" i="9"/>
  <c r="E3438" i="9"/>
  <c r="E3439" i="9"/>
  <c r="E3440" i="9"/>
  <c r="E3441" i="9"/>
  <c r="E3442" i="9"/>
  <c r="E3443" i="9"/>
  <c r="E3444" i="9"/>
  <c r="E3445" i="9"/>
  <c r="E3446" i="9"/>
  <c r="E3447" i="9"/>
  <c r="E3448" i="9"/>
  <c r="E3449" i="9"/>
  <c r="E3450" i="9"/>
  <c r="E3451" i="9"/>
  <c r="E3452" i="9"/>
  <c r="E3453" i="9"/>
  <c r="E3454" i="9"/>
  <c r="E3455" i="9"/>
  <c r="E3456" i="9"/>
  <c r="E3457" i="9"/>
  <c r="E3458" i="9"/>
  <c r="E3459" i="9"/>
  <c r="E3460" i="9"/>
  <c r="E3461" i="9"/>
  <c r="E3462" i="9"/>
  <c r="E3463" i="9"/>
  <c r="E3464" i="9"/>
  <c r="E3465" i="9"/>
  <c r="E3466" i="9"/>
  <c r="E3467" i="9"/>
  <c r="E3468" i="9"/>
  <c r="E3469" i="9"/>
  <c r="E3470" i="9"/>
  <c r="E3471" i="9"/>
  <c r="E3472" i="9"/>
  <c r="E3473" i="9"/>
  <c r="E3474" i="9"/>
  <c r="E3475" i="9"/>
  <c r="E3476" i="9"/>
  <c r="E3477" i="9"/>
  <c r="E3478" i="9"/>
  <c r="E3479" i="9"/>
  <c r="E3480" i="9"/>
  <c r="E3481" i="9"/>
  <c r="E3482" i="9"/>
  <c r="E3483" i="9"/>
  <c r="E3484" i="9"/>
  <c r="E3485" i="9"/>
  <c r="E3486" i="9"/>
  <c r="E3487" i="9"/>
  <c r="E3488" i="9"/>
  <c r="E3489" i="9"/>
  <c r="E3490" i="9"/>
  <c r="E3491" i="9"/>
  <c r="E3492" i="9"/>
  <c r="E3493" i="9"/>
  <c r="E3494" i="9"/>
  <c r="E3495" i="9"/>
  <c r="E3496" i="9"/>
  <c r="E3497" i="9"/>
  <c r="E3498" i="9"/>
  <c r="E3499" i="9"/>
  <c r="E3500" i="9"/>
  <c r="E3501" i="9"/>
  <c r="E3502" i="9"/>
  <c r="E3503" i="9"/>
  <c r="E3504" i="9"/>
  <c r="E3505" i="9"/>
  <c r="E3506" i="9"/>
  <c r="E3507" i="9"/>
  <c r="E3508" i="9"/>
  <c r="E3509" i="9"/>
  <c r="E3510" i="9"/>
  <c r="E3511" i="9"/>
  <c r="E3512" i="9"/>
  <c r="E3513" i="9"/>
  <c r="E3514" i="9"/>
  <c r="E3515" i="9"/>
  <c r="E3516" i="9"/>
  <c r="E3517" i="9"/>
  <c r="E3518" i="9"/>
  <c r="E3519" i="9"/>
  <c r="E3520" i="9"/>
  <c r="E3521" i="9"/>
  <c r="E3522" i="9"/>
  <c r="E3523" i="9"/>
  <c r="E3524" i="9"/>
  <c r="E3525" i="9"/>
  <c r="E3526" i="9"/>
  <c r="E3527" i="9"/>
  <c r="E3528" i="9"/>
  <c r="E3529" i="9"/>
  <c r="E3530" i="9"/>
  <c r="E3531" i="9"/>
  <c r="E3532" i="9"/>
  <c r="E3533" i="9"/>
  <c r="E3534" i="9"/>
  <c r="E3535" i="9"/>
  <c r="E3536" i="9"/>
  <c r="E3537" i="9"/>
  <c r="E3538" i="9"/>
  <c r="E3539" i="9"/>
  <c r="E3540" i="9"/>
  <c r="E3541" i="9"/>
  <c r="E3542" i="9"/>
  <c r="E3543" i="9"/>
  <c r="E3544" i="9"/>
  <c r="E3545" i="9"/>
  <c r="E3546" i="9"/>
  <c r="E3547" i="9"/>
  <c r="E3548" i="9"/>
  <c r="E3549" i="9"/>
  <c r="E3550" i="9"/>
  <c r="E3551" i="9"/>
  <c r="E3552" i="9"/>
  <c r="E3553" i="9"/>
  <c r="E3554" i="9"/>
  <c r="E3555" i="9"/>
  <c r="E3556" i="9"/>
  <c r="E3557" i="9"/>
  <c r="E3558" i="9"/>
  <c r="E3559" i="9"/>
  <c r="E3560" i="9"/>
  <c r="E3561" i="9"/>
  <c r="E3562" i="9"/>
  <c r="E3563" i="9"/>
  <c r="E3564" i="9"/>
  <c r="E3565" i="9"/>
  <c r="E3566" i="9"/>
  <c r="E3567" i="9"/>
  <c r="E3568" i="9"/>
  <c r="E3569" i="9"/>
  <c r="E3570" i="9"/>
  <c r="E3571" i="9"/>
  <c r="E3572" i="9"/>
  <c r="E3573" i="9"/>
  <c r="E3574" i="9"/>
  <c r="E3575" i="9"/>
  <c r="E3576" i="9"/>
  <c r="E3577" i="9"/>
  <c r="E3578" i="9"/>
  <c r="E3579" i="9"/>
  <c r="E3580" i="9"/>
  <c r="E3581" i="9"/>
  <c r="E3582" i="9"/>
  <c r="E3583" i="9"/>
  <c r="E3584" i="9"/>
  <c r="E3585" i="9"/>
  <c r="E3586" i="9"/>
  <c r="E3587" i="9"/>
  <c r="E3588" i="9"/>
  <c r="E3589" i="9"/>
  <c r="E3590" i="9"/>
  <c r="E3591" i="9"/>
  <c r="E3592" i="9"/>
  <c r="E3593" i="9"/>
  <c r="E3594" i="9"/>
  <c r="E3595" i="9"/>
  <c r="E3596" i="9"/>
  <c r="E3597" i="9"/>
  <c r="E3598" i="9"/>
  <c r="E3599" i="9"/>
  <c r="E3600" i="9"/>
  <c r="E3601" i="9"/>
  <c r="E3602" i="9"/>
  <c r="E3603" i="9"/>
  <c r="E3604" i="9"/>
  <c r="E3605" i="9"/>
  <c r="E3606" i="9"/>
  <c r="E3607" i="9"/>
  <c r="E3608" i="9"/>
  <c r="E3609" i="9"/>
  <c r="E3610" i="9"/>
  <c r="E3611" i="9"/>
  <c r="E3612" i="9"/>
  <c r="E3613" i="9"/>
  <c r="E3614" i="9"/>
  <c r="E3615" i="9"/>
  <c r="E3616" i="9"/>
  <c r="E3617" i="9"/>
  <c r="E3618" i="9"/>
  <c r="E3619" i="9"/>
  <c r="E3620" i="9"/>
  <c r="E3621" i="9"/>
  <c r="E3622" i="9"/>
  <c r="E3623" i="9"/>
  <c r="E3624" i="9"/>
  <c r="E3625" i="9"/>
  <c r="E3626" i="9"/>
  <c r="E3627" i="9"/>
  <c r="E3628" i="9"/>
  <c r="E3629" i="9"/>
  <c r="E3630" i="9"/>
  <c r="E3631" i="9"/>
  <c r="E3632" i="9"/>
  <c r="E3633" i="9"/>
  <c r="E3634" i="9"/>
  <c r="E3635" i="9"/>
  <c r="E3636" i="9"/>
  <c r="E3637" i="9"/>
  <c r="E3638" i="9"/>
  <c r="E3639" i="9"/>
  <c r="E3640" i="9"/>
  <c r="E3641" i="9"/>
  <c r="E3642" i="9"/>
  <c r="E3643" i="9"/>
  <c r="E3644" i="9"/>
  <c r="E3645" i="9"/>
  <c r="E3646" i="9"/>
  <c r="E3647" i="9"/>
  <c r="E3648" i="9"/>
  <c r="E3649" i="9"/>
  <c r="E3650" i="9"/>
  <c r="E3651" i="9"/>
  <c r="E3652" i="9"/>
  <c r="E3653" i="9"/>
  <c r="E3654" i="9"/>
  <c r="E3655" i="9"/>
  <c r="E3656" i="9"/>
  <c r="E3657" i="9"/>
  <c r="E3658" i="9"/>
  <c r="E3659" i="9"/>
  <c r="E3660" i="9"/>
  <c r="E3661" i="9"/>
  <c r="E3662" i="9"/>
  <c r="E3663" i="9"/>
  <c r="E3664" i="9"/>
  <c r="E3665" i="9"/>
  <c r="E3666" i="9"/>
  <c r="E3667" i="9"/>
  <c r="E3668" i="9"/>
  <c r="E3669" i="9"/>
  <c r="E3670" i="9"/>
  <c r="E3671" i="9"/>
  <c r="E3672" i="9"/>
  <c r="E3673" i="9"/>
  <c r="E3674" i="9"/>
  <c r="E3675" i="9"/>
  <c r="E3676" i="9"/>
  <c r="E3677" i="9"/>
  <c r="E3678" i="9"/>
  <c r="E3679" i="9"/>
  <c r="E3680" i="9"/>
  <c r="E3681" i="9"/>
  <c r="E3682" i="9"/>
  <c r="E3683" i="9"/>
  <c r="E3684" i="9"/>
  <c r="E3685" i="9"/>
  <c r="E3686" i="9"/>
  <c r="E3687" i="9"/>
  <c r="E3688" i="9"/>
  <c r="E3689" i="9"/>
  <c r="E3690" i="9"/>
  <c r="E3691" i="9"/>
  <c r="E3692" i="9"/>
  <c r="E3693" i="9"/>
  <c r="E3694" i="9"/>
  <c r="E3695" i="9"/>
  <c r="E3696" i="9"/>
  <c r="E3697" i="9"/>
  <c r="E3698" i="9"/>
  <c r="E3699" i="9"/>
  <c r="E3700" i="9"/>
  <c r="E3701" i="9"/>
  <c r="E3702" i="9"/>
  <c r="E3703" i="9"/>
  <c r="E3704" i="9"/>
  <c r="E3705" i="9"/>
  <c r="E3706" i="9"/>
  <c r="E3707" i="9"/>
  <c r="E3708" i="9"/>
  <c r="E3709" i="9"/>
  <c r="E3710" i="9"/>
  <c r="E3711" i="9"/>
  <c r="E3712" i="9"/>
  <c r="E3713" i="9"/>
  <c r="E3714" i="9"/>
  <c r="E3715" i="9"/>
  <c r="E3716" i="9"/>
  <c r="E3717" i="9"/>
  <c r="E3718" i="9"/>
  <c r="E3719" i="9"/>
  <c r="E3720" i="9"/>
  <c r="E3721" i="9"/>
  <c r="E3722" i="9"/>
  <c r="E3723" i="9"/>
  <c r="E3724" i="9"/>
  <c r="E3725" i="9"/>
  <c r="E3726" i="9"/>
  <c r="E3727" i="9"/>
  <c r="E3728" i="9"/>
  <c r="E3729" i="9"/>
  <c r="E3730" i="9"/>
  <c r="E3731" i="9"/>
  <c r="E3732" i="9"/>
  <c r="E3733" i="9"/>
  <c r="E3734" i="9"/>
  <c r="E3735" i="9"/>
  <c r="E3736" i="9"/>
  <c r="E3737" i="9"/>
  <c r="E3738" i="9"/>
  <c r="E3739" i="9"/>
  <c r="E3740" i="9"/>
  <c r="E3741" i="9"/>
  <c r="E3742" i="9"/>
  <c r="E3743" i="9"/>
  <c r="E3744" i="9"/>
  <c r="E3745" i="9"/>
  <c r="E3746" i="9"/>
  <c r="E3747" i="9"/>
  <c r="E3748" i="9"/>
  <c r="E3749" i="9"/>
  <c r="E3750" i="9"/>
  <c r="E3751" i="9"/>
  <c r="E3752" i="9"/>
  <c r="E3753" i="9"/>
  <c r="E3754" i="9"/>
  <c r="E3755" i="9"/>
  <c r="E3756" i="9"/>
  <c r="E3757" i="9"/>
  <c r="E3758" i="9"/>
  <c r="E3759" i="9"/>
  <c r="E3760" i="9"/>
  <c r="E3761" i="9"/>
  <c r="E3762" i="9"/>
  <c r="E3763" i="9"/>
  <c r="E3764" i="9"/>
  <c r="E3765" i="9"/>
  <c r="E3766" i="9"/>
  <c r="E3767" i="9"/>
  <c r="E3768" i="9"/>
  <c r="E3769" i="9"/>
  <c r="E3770" i="9"/>
  <c r="E3771" i="9"/>
  <c r="E3772" i="9"/>
  <c r="E3773" i="9"/>
  <c r="E3774" i="9"/>
  <c r="E3775" i="9"/>
  <c r="E3776" i="9"/>
  <c r="E3777" i="9"/>
  <c r="E3778" i="9"/>
  <c r="E3779" i="9"/>
  <c r="E3780" i="9"/>
  <c r="E3781" i="9"/>
  <c r="E3782" i="9"/>
  <c r="E3783" i="9"/>
  <c r="E3784" i="9"/>
  <c r="E3785" i="9"/>
  <c r="E3786" i="9"/>
  <c r="E3787" i="9"/>
  <c r="E3788" i="9"/>
  <c r="E3789" i="9"/>
  <c r="E3790" i="9"/>
  <c r="E3791" i="9"/>
  <c r="E3792" i="9"/>
  <c r="E3793" i="9"/>
  <c r="E3794" i="9"/>
  <c r="E3795" i="9"/>
  <c r="E3796" i="9"/>
  <c r="E3797" i="9"/>
  <c r="E3798" i="9"/>
  <c r="E3799" i="9"/>
  <c r="E3800" i="9"/>
  <c r="E3801" i="9"/>
  <c r="E3802" i="9"/>
  <c r="E3803" i="9"/>
  <c r="E3804" i="9"/>
  <c r="E3805" i="9"/>
  <c r="E3806" i="9"/>
  <c r="E3807" i="9"/>
  <c r="E3808" i="9"/>
  <c r="E3809" i="9"/>
  <c r="E3810" i="9"/>
  <c r="E3811" i="9"/>
  <c r="E3812" i="9"/>
  <c r="E3813" i="9"/>
  <c r="E3814" i="9"/>
  <c r="E3815" i="9"/>
  <c r="E3816" i="9"/>
  <c r="E3817" i="9"/>
  <c r="E3818" i="9"/>
  <c r="E3819" i="9"/>
  <c r="E3820" i="9"/>
  <c r="E3821" i="9"/>
  <c r="E3822" i="9"/>
  <c r="E3823" i="9"/>
  <c r="E3824" i="9"/>
  <c r="E3825" i="9"/>
  <c r="E3826" i="9"/>
  <c r="E3827" i="9"/>
  <c r="E3828" i="9"/>
  <c r="E3829" i="9"/>
  <c r="E3830" i="9"/>
  <c r="E3831" i="9"/>
  <c r="E3832" i="9"/>
  <c r="E3833" i="9"/>
  <c r="E3834" i="9"/>
  <c r="E3835" i="9"/>
  <c r="E3836" i="9"/>
  <c r="E3837" i="9"/>
  <c r="E3838" i="9"/>
  <c r="E3839" i="9"/>
  <c r="E3840" i="9"/>
  <c r="E3841" i="9"/>
  <c r="E3842" i="9"/>
  <c r="E3843" i="9"/>
  <c r="E3844" i="9"/>
  <c r="E3845" i="9"/>
  <c r="E3846" i="9"/>
  <c r="E3847" i="9"/>
  <c r="E3848" i="9"/>
  <c r="E3849" i="9"/>
  <c r="E3850" i="9"/>
  <c r="E3851" i="9"/>
  <c r="E3852" i="9"/>
  <c r="E3853" i="9"/>
  <c r="E3854" i="9"/>
  <c r="E3855" i="9"/>
  <c r="E3856" i="9"/>
  <c r="E3857" i="9"/>
  <c r="E3858" i="9"/>
  <c r="E3859" i="9"/>
  <c r="E3860" i="9"/>
  <c r="E3861" i="9"/>
  <c r="E3862" i="9"/>
  <c r="E3863" i="9"/>
  <c r="E3864" i="9"/>
  <c r="E3865" i="9"/>
  <c r="E3866" i="9"/>
  <c r="E3867" i="9"/>
  <c r="E3868" i="9"/>
  <c r="E3869" i="9"/>
  <c r="E3870" i="9"/>
  <c r="E3871" i="9"/>
  <c r="E3872" i="9"/>
  <c r="E3873" i="9"/>
  <c r="E3874" i="9"/>
  <c r="E3875" i="9"/>
  <c r="E3876" i="9"/>
  <c r="E3877" i="9"/>
  <c r="E3878" i="9"/>
  <c r="E3879" i="9"/>
  <c r="E3880" i="9"/>
  <c r="E3881" i="9"/>
  <c r="E3882" i="9"/>
  <c r="E3883" i="9"/>
  <c r="E3884" i="9"/>
  <c r="E3885" i="9"/>
  <c r="E3886" i="9"/>
  <c r="E3887" i="9"/>
  <c r="E3888" i="9"/>
  <c r="E3889" i="9"/>
  <c r="E3890" i="9"/>
  <c r="E3891" i="9"/>
  <c r="E3892" i="9"/>
  <c r="E3893" i="9"/>
  <c r="E3894" i="9"/>
  <c r="E3895" i="9"/>
  <c r="E3896" i="9"/>
  <c r="E3897" i="9"/>
  <c r="E3898" i="9"/>
  <c r="E3899" i="9"/>
  <c r="E3900" i="9"/>
  <c r="E3901" i="9"/>
  <c r="E3902" i="9"/>
  <c r="E3903" i="9"/>
  <c r="E3904" i="9"/>
  <c r="E3905" i="9"/>
  <c r="E3906" i="9"/>
  <c r="E3907" i="9"/>
  <c r="E3908" i="9"/>
  <c r="E3909" i="9"/>
  <c r="E3910" i="9"/>
  <c r="E3911" i="9"/>
  <c r="E3912" i="9"/>
  <c r="E3913" i="9"/>
  <c r="E3914" i="9"/>
  <c r="E3915" i="9"/>
  <c r="E3916" i="9"/>
  <c r="E3917" i="9"/>
  <c r="E3918" i="9"/>
  <c r="E3919" i="9"/>
  <c r="E3920" i="9"/>
  <c r="E3921" i="9"/>
  <c r="E3922" i="9"/>
  <c r="E3923" i="9"/>
  <c r="E3924" i="9"/>
  <c r="E3925" i="9"/>
  <c r="E3926" i="9"/>
  <c r="E3927" i="9"/>
  <c r="E3928" i="9"/>
  <c r="E3929" i="9"/>
  <c r="E3930" i="9"/>
  <c r="E3931" i="9"/>
  <c r="E3932" i="9"/>
  <c r="E3933" i="9"/>
  <c r="E3934" i="9"/>
  <c r="E3935" i="9"/>
  <c r="E3936" i="9"/>
  <c r="E3937" i="9"/>
  <c r="E3938" i="9"/>
  <c r="E3939" i="9"/>
  <c r="E3940" i="9"/>
  <c r="E3941" i="9"/>
  <c r="E3942" i="9"/>
  <c r="E3943" i="9"/>
  <c r="E3944" i="9"/>
  <c r="E3945" i="9"/>
  <c r="E3946" i="9"/>
  <c r="E3947" i="9"/>
  <c r="E3948" i="9"/>
  <c r="E3949" i="9"/>
  <c r="E3950" i="9"/>
  <c r="E3951" i="9"/>
  <c r="E3952" i="9"/>
  <c r="E3953" i="9"/>
  <c r="E3954" i="9"/>
  <c r="E3955" i="9"/>
  <c r="E3956" i="9"/>
  <c r="E3957" i="9"/>
  <c r="E3958" i="9"/>
  <c r="E3959" i="9"/>
  <c r="E3960" i="9"/>
  <c r="E3961" i="9"/>
  <c r="E3962" i="9"/>
  <c r="E3963" i="9"/>
  <c r="E3964" i="9"/>
  <c r="E3965" i="9"/>
  <c r="E3966" i="9"/>
  <c r="E3967" i="9"/>
  <c r="E3968" i="9"/>
  <c r="E3969" i="9"/>
  <c r="E3970" i="9"/>
  <c r="E3971" i="9"/>
  <c r="E3972" i="9"/>
  <c r="E3973" i="9"/>
  <c r="E3974" i="9"/>
  <c r="E3975" i="9"/>
  <c r="E3976" i="9"/>
  <c r="E3977" i="9"/>
  <c r="E3978" i="9"/>
  <c r="E3979" i="9"/>
  <c r="E3980" i="9"/>
  <c r="E3981" i="9"/>
  <c r="E3982" i="9"/>
  <c r="E3983" i="9"/>
  <c r="E3984" i="9"/>
  <c r="E3985" i="9"/>
  <c r="E3986" i="9"/>
  <c r="E3987" i="9"/>
  <c r="E3988" i="9"/>
  <c r="E3989" i="9"/>
  <c r="E3990" i="9"/>
  <c r="E3991" i="9"/>
  <c r="E3992" i="9"/>
  <c r="E3993" i="9"/>
  <c r="E3994" i="9"/>
  <c r="E3995" i="9"/>
  <c r="E3996" i="9"/>
  <c r="E3997" i="9"/>
  <c r="E3998" i="9"/>
  <c r="E3999" i="9"/>
  <c r="E4000" i="9"/>
  <c r="E4001" i="9"/>
  <c r="E4002" i="9"/>
  <c r="E4003" i="9"/>
  <c r="E4004" i="9"/>
  <c r="E4005" i="9"/>
  <c r="E4006" i="9"/>
  <c r="E4007" i="9"/>
  <c r="E4008" i="9"/>
  <c r="E4009" i="9"/>
  <c r="E4010" i="9"/>
  <c r="E4011" i="9"/>
  <c r="E4012" i="9"/>
  <c r="E4013" i="9"/>
  <c r="E4014" i="9"/>
  <c r="E4015" i="9"/>
  <c r="E4016" i="9"/>
  <c r="E4017" i="9"/>
  <c r="E4018" i="9"/>
  <c r="E4019" i="9"/>
  <c r="E4020" i="9"/>
  <c r="E4021" i="9"/>
  <c r="E4022" i="9"/>
  <c r="E4023" i="9"/>
  <c r="E4024" i="9"/>
  <c r="E4025" i="9"/>
  <c r="E4026" i="9"/>
  <c r="E4027" i="9"/>
  <c r="E4028" i="9"/>
  <c r="E4029" i="9"/>
  <c r="E4030" i="9"/>
  <c r="E4031" i="9"/>
  <c r="E4032" i="9"/>
  <c r="E4033" i="9"/>
  <c r="E4034" i="9"/>
  <c r="E4035" i="9"/>
  <c r="E4036" i="9"/>
  <c r="E4037" i="9"/>
  <c r="E4038" i="9"/>
  <c r="E4039" i="9"/>
  <c r="E4040" i="9"/>
  <c r="E4041" i="9"/>
  <c r="E4042" i="9"/>
  <c r="E4043" i="9"/>
  <c r="E4044" i="9"/>
  <c r="E4045" i="9"/>
  <c r="E4046" i="9"/>
  <c r="E4047" i="9"/>
  <c r="E4048" i="9"/>
  <c r="E4049" i="9"/>
  <c r="E4050" i="9"/>
  <c r="E4051" i="9"/>
  <c r="E4052" i="9"/>
  <c r="E4053" i="9"/>
  <c r="E4054" i="9"/>
  <c r="E4055" i="9"/>
  <c r="E4056" i="9"/>
  <c r="E4057" i="9"/>
  <c r="E4058" i="9"/>
  <c r="E4059" i="9"/>
  <c r="E4060" i="9"/>
  <c r="E4061" i="9"/>
  <c r="E4062" i="9"/>
  <c r="E4063" i="9"/>
  <c r="E4064" i="9"/>
  <c r="E4065" i="9"/>
  <c r="E4066" i="9"/>
  <c r="E4067" i="9"/>
  <c r="E4068" i="9"/>
  <c r="E4069" i="9"/>
  <c r="E4070" i="9"/>
  <c r="E4071" i="9"/>
  <c r="E4072" i="9"/>
  <c r="E4073" i="9"/>
  <c r="E4074" i="9"/>
  <c r="E4075" i="9"/>
  <c r="E4076" i="9"/>
  <c r="E4077" i="9"/>
  <c r="E4078" i="9"/>
  <c r="E4079" i="9"/>
  <c r="E4080" i="9"/>
  <c r="E4081" i="9"/>
  <c r="E4082" i="9"/>
  <c r="E4083" i="9"/>
  <c r="E4084" i="9"/>
  <c r="E4085" i="9"/>
  <c r="E4086" i="9"/>
  <c r="E4087" i="9"/>
  <c r="E4088" i="9"/>
  <c r="E4089" i="9"/>
  <c r="E4090" i="9"/>
  <c r="E4091" i="9"/>
  <c r="E4092" i="9"/>
  <c r="E4093" i="9"/>
  <c r="E4094" i="9"/>
  <c r="E4095" i="9"/>
  <c r="E4096" i="9"/>
  <c r="E4097" i="9"/>
  <c r="E4098" i="9"/>
  <c r="E4099" i="9"/>
  <c r="E4100" i="9"/>
  <c r="E4101" i="9"/>
  <c r="E4102" i="9"/>
  <c r="E4103" i="9"/>
  <c r="E4104" i="9"/>
  <c r="E4105" i="9"/>
  <c r="E4106" i="9"/>
  <c r="E4107" i="9"/>
  <c r="E4108" i="9"/>
  <c r="E4109" i="9"/>
  <c r="E4110" i="9"/>
  <c r="E4111" i="9"/>
  <c r="E4112" i="9"/>
  <c r="E4113" i="9"/>
  <c r="E4114" i="9"/>
  <c r="E4115" i="9"/>
  <c r="E4116" i="9"/>
  <c r="E4117" i="9"/>
  <c r="E4118" i="9"/>
  <c r="E4119" i="9"/>
  <c r="E4120" i="9"/>
  <c r="E4121" i="9"/>
  <c r="E4122" i="9"/>
  <c r="E4123" i="9"/>
  <c r="E4124" i="9"/>
  <c r="E4125" i="9"/>
  <c r="E4126" i="9"/>
  <c r="E4127" i="9"/>
  <c r="E4128" i="9"/>
  <c r="E4129" i="9"/>
  <c r="E4130" i="9"/>
  <c r="E4131" i="9"/>
  <c r="E4132" i="9"/>
  <c r="E4133" i="9"/>
  <c r="E4134" i="9"/>
  <c r="E4135" i="9"/>
  <c r="E4136" i="9"/>
  <c r="E4137" i="9"/>
  <c r="E4138" i="9"/>
  <c r="E4139" i="9"/>
  <c r="E4140" i="9"/>
  <c r="E4141" i="9"/>
  <c r="E4142" i="9"/>
  <c r="E4143" i="9"/>
  <c r="E4144" i="9"/>
  <c r="E4145" i="9"/>
  <c r="E4146" i="9"/>
  <c r="E4147" i="9"/>
  <c r="E4148" i="9"/>
  <c r="E4149" i="9"/>
  <c r="E4150" i="9"/>
  <c r="E4151" i="9"/>
  <c r="E4152" i="9"/>
  <c r="E4153" i="9"/>
  <c r="E4154" i="9"/>
  <c r="E4155" i="9"/>
  <c r="E4156" i="9"/>
  <c r="E4157" i="9"/>
  <c r="E4158" i="9"/>
  <c r="E4159" i="9"/>
  <c r="E4160" i="9"/>
  <c r="E4161" i="9"/>
  <c r="E4162" i="9"/>
  <c r="E4163" i="9"/>
  <c r="E4164" i="9"/>
  <c r="E4165" i="9"/>
  <c r="E4166" i="9"/>
  <c r="E4167" i="9"/>
  <c r="E4168" i="9"/>
  <c r="E4169" i="9"/>
  <c r="E4170" i="9"/>
  <c r="E4171" i="9"/>
  <c r="E4172" i="9"/>
  <c r="E4173" i="9"/>
  <c r="E4174" i="9"/>
  <c r="E4175" i="9"/>
  <c r="E4176" i="9"/>
  <c r="E4177" i="9"/>
  <c r="E4178" i="9"/>
  <c r="E4179" i="9"/>
  <c r="E4180" i="9"/>
  <c r="E4181" i="9"/>
  <c r="E4182" i="9"/>
  <c r="E4183" i="9"/>
  <c r="E4184" i="9"/>
  <c r="E4185" i="9"/>
  <c r="E4186" i="9"/>
  <c r="E4187" i="9"/>
  <c r="E4188" i="9"/>
  <c r="E4189" i="9"/>
  <c r="E4190" i="9"/>
  <c r="E4191" i="9"/>
  <c r="E4192" i="9"/>
  <c r="E4193" i="9"/>
  <c r="E4194" i="9"/>
  <c r="E4195" i="9"/>
  <c r="E4196" i="9"/>
  <c r="E4197" i="9"/>
  <c r="E4198" i="9"/>
  <c r="E4199" i="9"/>
  <c r="E4200" i="9"/>
  <c r="E4201" i="9"/>
  <c r="E4202" i="9"/>
  <c r="E4203" i="9"/>
  <c r="E4204" i="9"/>
  <c r="E4205" i="9"/>
  <c r="E4206" i="9"/>
  <c r="E4207" i="9"/>
  <c r="E4208" i="9"/>
  <c r="E4209" i="9"/>
  <c r="E4210" i="9"/>
  <c r="E4211" i="9"/>
  <c r="E4212" i="9"/>
  <c r="E4213" i="9"/>
  <c r="E4214" i="9"/>
  <c r="E4215" i="9"/>
  <c r="E4216" i="9"/>
  <c r="E4217" i="9"/>
  <c r="E4218" i="9"/>
  <c r="E4219" i="9"/>
  <c r="E4220" i="9"/>
  <c r="E4221" i="9"/>
  <c r="E4222" i="9"/>
  <c r="E4223" i="9"/>
  <c r="E4224" i="9"/>
  <c r="E4225" i="9"/>
  <c r="E4226" i="9"/>
  <c r="E4227" i="9"/>
  <c r="E4228" i="9"/>
  <c r="E4229" i="9"/>
  <c r="E4230" i="9"/>
  <c r="E4231" i="9"/>
  <c r="E4232" i="9"/>
  <c r="E4233" i="9"/>
  <c r="E4234" i="9"/>
  <c r="E4235" i="9"/>
  <c r="E4236" i="9"/>
  <c r="E4237" i="9"/>
  <c r="E4238" i="9"/>
  <c r="E4239" i="9"/>
  <c r="E4240" i="9"/>
  <c r="E4241" i="9"/>
  <c r="E4242" i="9"/>
  <c r="E4243" i="9"/>
  <c r="E4244" i="9"/>
  <c r="E4245" i="9"/>
  <c r="E4246" i="9"/>
  <c r="E4247" i="9"/>
  <c r="E4248" i="9"/>
  <c r="E4249" i="9"/>
  <c r="E4250" i="9"/>
  <c r="E4251" i="9"/>
  <c r="E4252" i="9"/>
  <c r="E4253" i="9"/>
  <c r="E4254" i="9"/>
  <c r="E4255" i="9"/>
  <c r="E4256" i="9"/>
  <c r="E4257" i="9"/>
  <c r="E4258" i="9"/>
  <c r="E4259" i="9"/>
  <c r="E4260" i="9"/>
  <c r="E4261" i="9"/>
  <c r="E4262" i="9"/>
  <c r="E4263" i="9"/>
  <c r="E4264" i="9"/>
  <c r="E4265" i="9"/>
  <c r="E4266" i="9"/>
  <c r="E4267" i="9"/>
  <c r="E4268" i="9"/>
  <c r="E4269" i="9"/>
  <c r="E4270" i="9"/>
  <c r="E4271" i="9"/>
  <c r="E4272" i="9"/>
  <c r="E4273" i="9"/>
  <c r="E4274" i="9"/>
  <c r="E4275" i="9"/>
  <c r="E4276" i="9"/>
  <c r="E4277" i="9"/>
  <c r="E4278" i="9"/>
  <c r="E4279" i="9"/>
  <c r="E4280" i="9"/>
  <c r="E4281" i="9"/>
  <c r="E4282" i="9"/>
  <c r="E4283" i="9"/>
  <c r="E4284" i="9"/>
  <c r="E4285" i="9"/>
  <c r="E4286" i="9"/>
  <c r="E4287" i="9"/>
  <c r="E4288" i="9"/>
  <c r="E4289" i="9"/>
  <c r="E4290" i="9"/>
  <c r="E4291" i="9"/>
  <c r="E4292" i="9"/>
  <c r="E4293" i="9"/>
  <c r="E4294" i="9"/>
  <c r="E4295" i="9"/>
  <c r="E4296" i="9"/>
  <c r="E4297" i="9"/>
  <c r="E4298" i="9"/>
  <c r="E4299" i="9"/>
  <c r="E4300" i="9"/>
  <c r="E4301" i="9"/>
  <c r="E4302" i="9"/>
  <c r="E4303" i="9"/>
  <c r="E4304" i="9"/>
  <c r="E4305" i="9"/>
  <c r="E4306" i="9"/>
  <c r="E4307" i="9"/>
  <c r="E4308" i="9"/>
  <c r="E4309" i="9"/>
  <c r="E4310" i="9"/>
  <c r="E4311" i="9"/>
  <c r="E4312" i="9"/>
  <c r="E4313" i="9"/>
  <c r="E4314" i="9"/>
  <c r="E4315" i="9"/>
  <c r="E4316" i="9"/>
  <c r="E4317" i="9"/>
  <c r="E4318" i="9"/>
  <c r="E4319" i="9"/>
  <c r="E4320" i="9"/>
  <c r="E4321" i="9"/>
  <c r="E4322" i="9"/>
  <c r="E4323" i="9"/>
  <c r="E4324" i="9"/>
  <c r="E4325" i="9"/>
  <c r="E4326" i="9"/>
  <c r="E4327" i="9"/>
  <c r="E4328" i="9"/>
  <c r="E4329" i="9"/>
  <c r="E4330" i="9"/>
  <c r="E4331" i="9"/>
  <c r="E4332" i="9"/>
  <c r="E4333" i="9"/>
  <c r="E4334" i="9"/>
  <c r="E4335" i="9"/>
  <c r="E4336" i="9"/>
  <c r="E4337" i="9"/>
  <c r="E4338" i="9"/>
  <c r="E4339" i="9"/>
  <c r="E4340" i="9"/>
  <c r="E4341" i="9"/>
  <c r="E4342" i="9"/>
  <c r="E4343" i="9"/>
  <c r="E4344" i="9"/>
  <c r="E4345" i="9"/>
  <c r="E4346" i="9"/>
  <c r="E4347" i="9"/>
  <c r="E4348" i="9"/>
  <c r="E4349" i="9"/>
  <c r="E4350" i="9"/>
  <c r="E4351" i="9"/>
  <c r="E4352" i="9"/>
  <c r="E4353" i="9"/>
  <c r="E4354" i="9"/>
  <c r="E4355" i="9"/>
  <c r="E4356" i="9"/>
  <c r="E4357" i="9"/>
  <c r="E4358" i="9"/>
  <c r="E4359" i="9"/>
  <c r="E4360" i="9"/>
  <c r="E4361" i="9"/>
  <c r="E4362" i="9"/>
  <c r="E4363" i="9"/>
  <c r="E4364" i="9"/>
  <c r="E4365" i="9"/>
  <c r="E4366" i="9"/>
  <c r="E4367" i="9"/>
  <c r="E4368" i="9"/>
  <c r="E4369" i="9"/>
  <c r="E4370" i="9"/>
  <c r="E4371" i="9"/>
  <c r="E4372" i="9"/>
  <c r="E4373" i="9"/>
  <c r="E4374" i="9"/>
  <c r="E4375" i="9"/>
  <c r="E4376" i="9"/>
  <c r="E4377" i="9"/>
  <c r="E4378" i="9"/>
  <c r="E4379" i="9"/>
  <c r="E4380" i="9"/>
  <c r="E4381" i="9"/>
  <c r="E4382" i="9"/>
  <c r="E4383" i="9"/>
  <c r="E4384" i="9"/>
  <c r="E4385" i="9"/>
  <c r="E4386" i="9"/>
  <c r="E4387" i="9"/>
  <c r="E4388" i="9"/>
  <c r="E4389" i="9"/>
  <c r="E4390" i="9"/>
  <c r="E4391" i="9"/>
  <c r="E4392" i="9"/>
  <c r="E4393" i="9"/>
  <c r="E4394" i="9"/>
  <c r="E4395" i="9"/>
  <c r="E4396" i="9"/>
  <c r="E4397" i="9"/>
  <c r="E4398" i="9"/>
  <c r="E4399" i="9"/>
  <c r="E4400" i="9"/>
  <c r="E4401" i="9"/>
  <c r="E4402" i="9"/>
  <c r="E4403" i="9"/>
  <c r="E4404" i="9"/>
  <c r="E4405" i="9"/>
  <c r="E4406" i="9"/>
  <c r="E4407" i="9"/>
  <c r="E4408" i="9"/>
  <c r="E4409" i="9"/>
  <c r="E4410" i="9"/>
  <c r="E4411" i="9"/>
  <c r="E4412" i="9"/>
  <c r="E4413" i="9"/>
  <c r="E4414" i="9"/>
  <c r="E4415" i="9"/>
  <c r="E4416" i="9"/>
  <c r="E4417" i="9"/>
  <c r="E4418" i="9"/>
  <c r="E4419" i="9"/>
  <c r="E4420" i="9"/>
  <c r="E4421" i="9"/>
  <c r="E4422" i="9"/>
  <c r="E4423" i="9"/>
  <c r="E4424" i="9"/>
  <c r="E4425" i="9"/>
  <c r="E4426" i="9"/>
  <c r="E4427" i="9"/>
  <c r="E4428" i="9"/>
  <c r="E4429" i="9"/>
  <c r="E4430" i="9"/>
  <c r="E4431" i="9"/>
  <c r="E4432" i="9"/>
  <c r="E4433" i="9"/>
  <c r="E4434" i="9"/>
  <c r="E4435" i="9"/>
  <c r="E4436" i="9"/>
  <c r="E4437" i="9"/>
  <c r="E4438" i="9"/>
  <c r="E4439" i="9"/>
  <c r="E4440" i="9"/>
  <c r="E4441" i="9"/>
  <c r="E4442" i="9"/>
  <c r="E4443" i="9"/>
  <c r="E4444" i="9"/>
  <c r="E4445" i="9"/>
  <c r="E4446" i="9"/>
  <c r="E4447" i="9"/>
  <c r="E4448" i="9"/>
  <c r="E4449" i="9"/>
  <c r="E4450" i="9"/>
  <c r="E4451" i="9"/>
  <c r="E4452" i="9"/>
  <c r="E4453" i="9"/>
  <c r="E4454" i="9"/>
  <c r="E4455" i="9"/>
  <c r="E4456" i="9"/>
  <c r="E4457" i="9"/>
  <c r="E4458" i="9"/>
  <c r="E4459" i="9"/>
  <c r="E4460" i="9"/>
  <c r="E4461" i="9"/>
  <c r="E4462" i="9"/>
  <c r="E4463" i="9"/>
  <c r="E4464" i="9"/>
  <c r="E4465" i="9"/>
  <c r="E4466" i="9"/>
  <c r="E4467" i="9"/>
  <c r="E4468" i="9"/>
  <c r="E4469" i="9"/>
  <c r="E4470" i="9"/>
  <c r="E4471" i="9"/>
  <c r="E4472" i="9"/>
  <c r="E4473" i="9"/>
  <c r="E4474" i="9"/>
  <c r="E4475" i="9"/>
  <c r="E4476" i="9"/>
  <c r="E4477" i="9"/>
  <c r="E4478" i="9"/>
  <c r="E4479" i="9"/>
  <c r="E4480" i="9"/>
  <c r="E4481" i="9"/>
  <c r="E4482" i="9"/>
  <c r="E4483" i="9"/>
  <c r="E4484" i="9"/>
  <c r="E4485" i="9"/>
  <c r="E4486" i="9"/>
  <c r="E4487" i="9"/>
  <c r="E4488" i="9"/>
  <c r="E4489" i="9"/>
  <c r="E4490" i="9"/>
  <c r="E4491" i="9"/>
  <c r="E4492" i="9"/>
  <c r="E4493" i="9"/>
  <c r="E4494" i="9"/>
  <c r="E4495" i="9"/>
  <c r="E4496" i="9"/>
  <c r="E4497" i="9"/>
  <c r="E4498" i="9"/>
  <c r="E4499" i="9"/>
  <c r="E4500" i="9"/>
  <c r="E4501" i="9"/>
  <c r="E4502" i="9"/>
  <c r="E4503" i="9"/>
  <c r="E4504" i="9"/>
  <c r="E4505" i="9"/>
  <c r="E4506" i="9"/>
  <c r="E4507" i="9"/>
  <c r="E4508" i="9"/>
  <c r="E4509" i="9"/>
  <c r="E4510" i="9"/>
  <c r="E4511" i="9"/>
  <c r="E4512" i="9"/>
  <c r="E4513" i="9"/>
  <c r="E4514" i="9"/>
  <c r="E4515" i="9"/>
  <c r="E4516" i="9"/>
  <c r="E4517" i="9"/>
  <c r="E4518" i="9"/>
  <c r="E4519" i="9"/>
  <c r="E4520" i="9"/>
  <c r="E4521" i="9"/>
  <c r="E4522" i="9"/>
  <c r="E4523" i="9"/>
  <c r="E4524" i="9"/>
  <c r="E4525" i="9"/>
  <c r="E4526" i="9"/>
  <c r="E4527" i="9"/>
  <c r="E4528" i="9"/>
  <c r="E4529" i="9"/>
  <c r="E4530" i="9"/>
  <c r="E4531" i="9"/>
  <c r="E4532" i="9"/>
  <c r="E4533" i="9"/>
  <c r="E4534" i="9"/>
  <c r="E4535" i="9"/>
  <c r="E4536" i="9"/>
  <c r="E4537" i="9"/>
  <c r="E4538" i="9"/>
  <c r="E4539" i="9"/>
  <c r="E4540" i="9"/>
  <c r="E4541" i="9"/>
  <c r="E4542" i="9"/>
  <c r="E4543" i="9"/>
  <c r="E4544" i="9"/>
  <c r="E4545" i="9"/>
  <c r="E4546" i="9"/>
  <c r="E4547" i="9"/>
  <c r="E4548" i="9"/>
  <c r="E4549" i="9"/>
  <c r="E4550" i="9"/>
  <c r="E4551" i="9"/>
  <c r="E4552" i="9"/>
  <c r="E4553" i="9"/>
  <c r="E4554" i="9"/>
  <c r="E4555" i="9"/>
  <c r="E4556" i="9"/>
  <c r="E4557" i="9"/>
  <c r="E4558" i="9"/>
  <c r="E4559" i="9"/>
  <c r="E4560" i="9"/>
  <c r="E4561" i="9"/>
  <c r="E4562" i="9"/>
  <c r="E4563" i="9"/>
  <c r="E4564" i="9"/>
  <c r="E4565" i="9"/>
  <c r="E4566" i="9"/>
  <c r="E4567" i="9"/>
  <c r="E4568" i="9"/>
  <c r="E4569" i="9"/>
  <c r="E4570" i="9"/>
  <c r="E4571" i="9"/>
  <c r="E4572" i="9"/>
  <c r="E4573" i="9"/>
  <c r="E4574" i="9"/>
  <c r="E4575" i="9"/>
  <c r="E4576" i="9"/>
  <c r="E4577" i="9"/>
  <c r="E4578" i="9"/>
  <c r="E4579" i="9"/>
  <c r="E4580" i="9"/>
  <c r="E4581" i="9"/>
  <c r="E4582" i="9"/>
  <c r="E4583" i="9"/>
  <c r="E4584" i="9"/>
  <c r="E4585" i="9"/>
  <c r="E4586" i="9"/>
  <c r="E4587" i="9"/>
  <c r="E4588" i="9"/>
  <c r="E4589" i="9"/>
  <c r="E4590" i="9"/>
  <c r="E4591" i="9"/>
  <c r="E4592" i="9"/>
  <c r="E4593" i="9"/>
  <c r="E4594" i="9"/>
  <c r="E4595" i="9"/>
  <c r="E4596" i="9"/>
  <c r="E4597" i="9"/>
  <c r="E4598" i="9"/>
  <c r="E4599" i="9"/>
  <c r="E4600" i="9"/>
  <c r="E4601" i="9"/>
  <c r="E4602" i="9"/>
  <c r="E4603" i="9"/>
  <c r="E4604" i="9"/>
  <c r="E4605" i="9"/>
  <c r="E4606" i="9"/>
  <c r="E4607" i="9"/>
  <c r="E4608" i="9"/>
  <c r="E4609" i="9"/>
  <c r="E4610" i="9"/>
  <c r="E4611" i="9"/>
  <c r="E4612" i="9"/>
  <c r="E4613" i="9"/>
  <c r="E4614" i="9"/>
  <c r="E4615" i="9"/>
  <c r="E4616" i="9"/>
  <c r="E4617" i="9"/>
  <c r="E4618" i="9"/>
  <c r="E4619" i="9"/>
  <c r="E4620" i="9"/>
  <c r="E4621" i="9"/>
  <c r="E4622" i="9"/>
  <c r="E4623" i="9"/>
  <c r="E4624" i="9"/>
  <c r="E4625" i="9"/>
  <c r="E4626" i="9"/>
  <c r="E4627" i="9"/>
  <c r="E4628" i="9"/>
  <c r="E4629" i="9"/>
  <c r="E4630" i="9"/>
  <c r="E4631" i="9"/>
  <c r="E4632" i="9"/>
  <c r="E4633" i="9"/>
  <c r="E4634" i="9"/>
  <c r="E4635" i="9"/>
  <c r="E4636" i="9"/>
  <c r="E4637" i="9"/>
  <c r="E4638" i="9"/>
  <c r="E4639" i="9"/>
  <c r="E4640" i="9"/>
  <c r="E4641" i="9"/>
  <c r="E4642" i="9"/>
  <c r="E4643" i="9"/>
  <c r="E4644" i="9"/>
  <c r="E4645" i="9"/>
  <c r="E4646" i="9"/>
  <c r="E4647" i="9"/>
  <c r="E4648" i="9"/>
  <c r="E4649" i="9"/>
  <c r="E4650" i="9"/>
  <c r="E4651" i="9"/>
  <c r="E4652" i="9"/>
  <c r="E4653" i="9"/>
  <c r="E4654" i="9"/>
  <c r="E4655" i="9"/>
  <c r="E4656" i="9"/>
  <c r="E4657" i="9"/>
  <c r="E4658" i="9"/>
  <c r="E4659" i="9"/>
  <c r="E4660" i="9"/>
  <c r="E4661" i="9"/>
  <c r="E4662" i="9"/>
  <c r="E4663" i="9"/>
  <c r="E4664" i="9"/>
  <c r="E4665" i="9"/>
  <c r="E4666" i="9"/>
  <c r="E4667" i="9"/>
  <c r="E4668" i="9"/>
  <c r="E4669" i="9"/>
  <c r="E4670" i="9"/>
  <c r="E4671" i="9"/>
  <c r="E4672" i="9"/>
  <c r="E4673" i="9"/>
  <c r="E4674" i="9"/>
  <c r="E4675" i="9"/>
  <c r="E4676" i="9"/>
  <c r="E4677" i="9"/>
  <c r="E4678" i="9"/>
  <c r="E4679" i="9"/>
  <c r="E4680" i="9"/>
  <c r="E4681" i="9"/>
  <c r="E4682" i="9"/>
  <c r="E4683" i="9"/>
  <c r="E4684" i="9"/>
  <c r="E4685" i="9"/>
  <c r="E4686" i="9"/>
  <c r="E4687" i="9"/>
  <c r="E4688" i="9"/>
  <c r="E4689" i="9"/>
  <c r="E4690" i="9"/>
  <c r="E4691" i="9"/>
  <c r="E4692" i="9"/>
  <c r="E4693" i="9"/>
  <c r="E4694" i="9"/>
  <c r="E4695" i="9"/>
  <c r="E4696" i="9"/>
  <c r="E4697" i="9"/>
  <c r="E4698" i="9"/>
  <c r="E4699" i="9"/>
  <c r="E4700" i="9"/>
  <c r="E4701" i="9"/>
  <c r="E4702" i="9"/>
  <c r="E4703" i="9"/>
  <c r="E4704" i="9"/>
  <c r="E4705" i="9"/>
  <c r="E4706" i="9"/>
  <c r="E4707" i="9"/>
  <c r="E4708" i="9"/>
  <c r="E4709" i="9"/>
  <c r="E4710" i="9"/>
  <c r="E4711" i="9"/>
  <c r="E4712" i="9"/>
  <c r="E4713" i="9"/>
  <c r="E4714" i="9"/>
  <c r="E4715" i="9"/>
  <c r="E4716" i="9"/>
  <c r="E4717" i="9"/>
  <c r="E4718" i="9"/>
  <c r="E4719" i="9"/>
  <c r="E4720" i="9"/>
  <c r="E4721" i="9"/>
  <c r="E4722" i="9"/>
  <c r="E4723" i="9"/>
  <c r="E4724" i="9"/>
  <c r="E4725" i="9"/>
  <c r="E4726" i="9"/>
  <c r="E4727" i="9"/>
  <c r="E4728" i="9"/>
  <c r="E4729" i="9"/>
  <c r="E4730" i="9"/>
  <c r="E4731" i="9"/>
  <c r="E4732" i="9"/>
  <c r="E4733" i="9"/>
  <c r="E4734" i="9"/>
  <c r="E4735" i="9"/>
  <c r="E4736" i="9"/>
  <c r="E4737" i="9"/>
  <c r="E4738" i="9"/>
  <c r="E4739" i="9"/>
  <c r="E4740" i="9"/>
  <c r="E4741" i="9"/>
  <c r="E4742" i="9"/>
  <c r="E4743" i="9"/>
  <c r="E4744" i="9"/>
  <c r="E4745" i="9"/>
  <c r="E4746" i="9"/>
  <c r="E4747" i="9"/>
  <c r="E4748" i="9"/>
  <c r="E4749" i="9"/>
  <c r="E4750" i="9"/>
  <c r="E4751" i="9"/>
  <c r="E4752" i="9"/>
  <c r="E4753" i="9"/>
  <c r="E4754" i="9"/>
  <c r="E4755" i="9"/>
  <c r="E4756" i="9"/>
  <c r="E4757" i="9"/>
  <c r="E4758" i="9"/>
  <c r="E4759" i="9"/>
  <c r="E4760" i="9"/>
  <c r="E4761" i="9"/>
  <c r="E4762" i="9"/>
  <c r="E4763" i="9"/>
  <c r="E4764" i="9"/>
  <c r="E4765" i="9"/>
  <c r="E4766" i="9"/>
  <c r="E4767" i="9"/>
  <c r="E4768" i="9"/>
  <c r="E4769" i="9"/>
  <c r="E4770" i="9"/>
  <c r="E4771" i="9"/>
  <c r="E4772" i="9"/>
  <c r="E4773" i="9"/>
  <c r="E4774" i="9"/>
  <c r="E4775" i="9"/>
  <c r="E4776" i="9"/>
  <c r="E4777" i="9"/>
  <c r="E4778" i="9"/>
  <c r="E4779" i="9"/>
  <c r="E4780" i="9"/>
  <c r="E4781" i="9"/>
  <c r="E4782" i="9"/>
  <c r="E4783" i="9"/>
  <c r="E4784" i="9"/>
  <c r="E4785" i="9"/>
  <c r="E4786" i="9"/>
  <c r="E4787" i="9"/>
  <c r="E4788" i="9"/>
  <c r="E4789" i="9"/>
  <c r="E4790" i="9"/>
  <c r="E4791" i="9"/>
  <c r="E4792" i="9"/>
  <c r="E4793" i="9"/>
  <c r="E4794" i="9"/>
  <c r="E4795" i="9"/>
  <c r="E4796" i="9"/>
  <c r="E4797" i="9"/>
  <c r="E4798" i="9"/>
  <c r="E4799" i="9"/>
  <c r="E4800" i="9"/>
  <c r="E4801" i="9"/>
  <c r="E4802" i="9"/>
  <c r="E4803" i="9"/>
  <c r="E4804" i="9"/>
  <c r="E4805" i="9"/>
  <c r="E4806" i="9"/>
  <c r="E4807" i="9"/>
  <c r="E4808" i="9"/>
  <c r="E4809" i="9"/>
  <c r="E4810" i="9"/>
  <c r="E4811" i="9"/>
  <c r="E4812" i="9"/>
  <c r="E4813" i="9"/>
  <c r="E4814" i="9"/>
  <c r="E4815" i="9"/>
  <c r="E4816" i="9"/>
  <c r="E4817" i="9"/>
  <c r="E4818" i="9"/>
  <c r="E4819" i="9"/>
  <c r="E4820" i="9"/>
  <c r="E4821" i="9"/>
  <c r="E4822" i="9"/>
  <c r="E4823" i="9"/>
  <c r="E4824" i="9"/>
  <c r="E4825" i="9"/>
  <c r="E4826" i="9"/>
  <c r="E4827" i="9"/>
  <c r="E4828" i="9"/>
  <c r="E4829" i="9"/>
  <c r="E4830" i="9"/>
  <c r="E4831" i="9"/>
  <c r="E4832" i="9"/>
  <c r="E4833" i="9"/>
  <c r="E4834" i="9"/>
  <c r="E4835" i="9"/>
  <c r="E4836" i="9"/>
  <c r="E4837" i="9"/>
  <c r="E4838" i="9"/>
  <c r="E4839" i="9"/>
  <c r="E4840" i="9"/>
  <c r="E4841" i="9"/>
  <c r="E4842" i="9"/>
  <c r="E4843" i="9"/>
  <c r="E4844" i="9"/>
  <c r="E4845" i="9"/>
  <c r="E4846" i="9"/>
  <c r="E4847" i="9"/>
  <c r="E4848" i="9"/>
  <c r="E4849" i="9"/>
  <c r="E4850" i="9"/>
  <c r="E4851" i="9"/>
  <c r="E4852" i="9"/>
  <c r="E4853" i="9"/>
  <c r="E4854" i="9"/>
  <c r="E4855" i="9"/>
  <c r="E4856" i="9"/>
  <c r="E4857" i="9"/>
  <c r="E4858" i="9"/>
  <c r="E4859" i="9"/>
  <c r="E4860" i="9"/>
  <c r="E4861" i="9"/>
  <c r="E4862" i="9"/>
  <c r="E4863" i="9"/>
  <c r="E4864" i="9"/>
  <c r="E4865" i="9"/>
  <c r="E4866" i="9"/>
  <c r="E4867" i="9"/>
  <c r="E4868" i="9"/>
  <c r="E4869" i="9"/>
  <c r="E4870" i="9"/>
  <c r="E4871" i="9"/>
  <c r="E4872" i="9"/>
  <c r="E4873" i="9"/>
  <c r="E4874" i="9"/>
  <c r="E4875" i="9"/>
  <c r="E4876" i="9"/>
  <c r="E4877" i="9"/>
  <c r="E4878" i="9"/>
  <c r="E4879" i="9"/>
  <c r="E4880" i="9"/>
  <c r="E4881" i="9"/>
  <c r="E4882" i="9"/>
  <c r="E4883" i="9"/>
  <c r="E4884" i="9"/>
  <c r="E4885" i="9"/>
  <c r="E4886" i="9"/>
  <c r="E4887" i="9"/>
  <c r="E4888" i="9"/>
  <c r="E4889" i="9"/>
  <c r="E4890" i="9"/>
  <c r="E4891" i="9"/>
  <c r="E4892" i="9"/>
  <c r="E4893" i="9"/>
  <c r="E4894" i="9"/>
  <c r="E4895" i="9"/>
  <c r="E4896" i="9"/>
  <c r="E4897" i="9"/>
  <c r="E4898" i="9"/>
  <c r="E4899" i="9"/>
  <c r="E4900" i="9"/>
  <c r="E4901" i="9"/>
  <c r="E4902" i="9"/>
  <c r="E4903" i="9"/>
  <c r="E4904" i="9"/>
  <c r="E4905" i="9"/>
  <c r="E4906" i="9"/>
  <c r="E4907" i="9"/>
  <c r="E4908" i="9"/>
  <c r="E4909" i="9"/>
  <c r="E4910" i="9"/>
  <c r="E4911" i="9"/>
  <c r="E4912" i="9"/>
  <c r="E4913" i="9"/>
  <c r="E4914" i="9"/>
  <c r="E4915" i="9"/>
  <c r="E4916" i="9"/>
  <c r="E4917" i="9"/>
  <c r="E4918" i="9"/>
  <c r="E4919" i="9"/>
  <c r="E4920" i="9"/>
  <c r="E4921" i="9"/>
  <c r="E4922" i="9"/>
  <c r="E4923" i="9"/>
  <c r="E4924" i="9"/>
  <c r="E4925" i="9"/>
  <c r="E4926" i="9"/>
  <c r="E4927" i="9"/>
  <c r="E4928" i="9"/>
  <c r="E4929" i="9"/>
  <c r="E4930" i="9"/>
  <c r="E4931" i="9"/>
  <c r="E4932" i="9"/>
  <c r="E4933" i="9"/>
  <c r="E4934" i="9"/>
  <c r="E4935" i="9"/>
  <c r="E4936" i="9"/>
  <c r="E4937" i="9"/>
  <c r="E4938" i="9"/>
  <c r="E4939" i="9"/>
  <c r="E4940" i="9"/>
  <c r="E4941" i="9"/>
  <c r="E4942" i="9"/>
  <c r="E4943" i="9"/>
  <c r="E4944" i="9"/>
  <c r="E4945" i="9"/>
  <c r="E4946" i="9"/>
  <c r="E4947" i="9"/>
  <c r="E4948" i="9"/>
  <c r="E4949" i="9"/>
  <c r="E4950" i="9"/>
  <c r="E4951" i="9"/>
  <c r="E4952" i="9"/>
  <c r="E4953" i="9"/>
  <c r="E4954" i="9"/>
  <c r="E4955" i="9"/>
  <c r="E4956" i="9"/>
  <c r="E4957" i="9"/>
  <c r="E4958" i="9"/>
  <c r="E4959" i="9"/>
  <c r="E4960" i="9"/>
  <c r="E4961" i="9"/>
  <c r="E4962" i="9"/>
  <c r="E4963" i="9"/>
  <c r="E4964" i="9"/>
  <c r="E4965" i="9"/>
  <c r="E4966" i="9"/>
  <c r="E4967" i="9"/>
  <c r="E4968" i="9"/>
  <c r="E4969" i="9"/>
  <c r="E4970" i="9"/>
  <c r="E4971" i="9"/>
  <c r="E4972" i="9"/>
  <c r="E4973" i="9"/>
  <c r="E4974" i="9"/>
  <c r="E4975" i="9"/>
  <c r="E4976" i="9"/>
  <c r="E4977" i="9"/>
  <c r="E4978" i="9"/>
  <c r="E4979" i="9"/>
  <c r="E4980" i="9"/>
  <c r="E4981" i="9"/>
  <c r="E4982" i="9"/>
  <c r="E4983" i="9"/>
  <c r="E4984" i="9"/>
  <c r="E4985" i="9"/>
  <c r="E4986" i="9"/>
  <c r="E4987" i="9"/>
  <c r="E4988" i="9"/>
  <c r="E4989" i="9"/>
  <c r="E4990" i="9"/>
  <c r="E4991" i="9"/>
  <c r="E4992" i="9"/>
  <c r="E4993" i="9"/>
  <c r="E4994" i="9"/>
  <c r="E4995" i="9"/>
  <c r="E4996" i="9"/>
  <c r="E4997" i="9"/>
  <c r="E4998" i="9"/>
  <c r="E4999" i="9"/>
  <c r="E5000" i="9"/>
  <c r="E5001" i="9"/>
  <c r="E5002" i="9"/>
  <c r="E5003" i="9"/>
  <c r="E5004" i="9"/>
  <c r="E5005" i="9"/>
  <c r="E5006" i="9"/>
  <c r="E5007" i="9"/>
  <c r="E5008" i="9"/>
  <c r="E5009" i="9"/>
  <c r="E5010" i="9"/>
  <c r="E5011" i="9"/>
  <c r="E5012" i="9"/>
  <c r="E5013" i="9"/>
  <c r="E5014" i="9"/>
  <c r="E5015" i="9"/>
  <c r="E5016" i="9"/>
  <c r="E5017" i="9"/>
  <c r="E5018" i="9"/>
  <c r="E5019" i="9"/>
  <c r="E5020" i="9"/>
  <c r="E5021" i="9"/>
  <c r="E5022" i="9"/>
  <c r="E5023" i="9"/>
  <c r="E5024" i="9"/>
  <c r="E5025" i="9"/>
  <c r="E5026" i="9"/>
  <c r="E5027" i="9"/>
  <c r="E5028" i="9"/>
  <c r="E5029" i="9"/>
  <c r="E5030" i="9"/>
  <c r="E5031" i="9"/>
  <c r="E5032" i="9"/>
  <c r="E5033" i="9"/>
  <c r="E5034" i="9"/>
  <c r="E5035" i="9"/>
  <c r="E5036" i="9"/>
  <c r="E5037" i="9"/>
  <c r="E5038" i="9"/>
  <c r="E5039" i="9"/>
  <c r="E5040" i="9"/>
  <c r="E5041" i="9"/>
  <c r="E5042" i="9"/>
  <c r="E5043" i="9"/>
  <c r="E5044" i="9"/>
  <c r="E5045" i="9"/>
  <c r="E5046" i="9"/>
  <c r="E5047" i="9"/>
  <c r="E5048" i="9"/>
  <c r="E5049" i="9"/>
  <c r="E5050" i="9"/>
  <c r="E5051" i="9"/>
  <c r="E5052" i="9"/>
  <c r="E5053" i="9"/>
  <c r="E5054" i="9"/>
  <c r="E5055" i="9"/>
  <c r="E5056" i="9"/>
  <c r="E5057" i="9"/>
  <c r="E5058" i="9"/>
  <c r="E5059" i="9"/>
  <c r="E5060" i="9"/>
  <c r="E5061" i="9"/>
  <c r="E5062" i="9"/>
  <c r="E5063" i="9"/>
  <c r="E5064" i="9"/>
  <c r="E5065" i="9"/>
  <c r="E5066" i="9"/>
  <c r="E5067" i="9"/>
  <c r="E5068" i="9"/>
  <c r="E5069" i="9"/>
  <c r="E5070" i="9"/>
  <c r="E5071" i="9"/>
  <c r="E5072" i="9"/>
  <c r="E5073" i="9"/>
  <c r="E5074" i="9"/>
  <c r="E5075" i="9"/>
  <c r="E5076" i="9"/>
  <c r="E5077" i="9"/>
  <c r="E5078" i="9"/>
  <c r="E5079" i="9"/>
  <c r="E5080" i="9"/>
  <c r="E5081" i="9"/>
  <c r="E5082" i="9"/>
  <c r="E5083" i="9"/>
  <c r="E5084" i="9"/>
  <c r="E5085" i="9"/>
  <c r="E5086" i="9"/>
  <c r="E5087" i="9"/>
  <c r="E5088" i="9"/>
  <c r="E5089" i="9"/>
  <c r="E5090" i="9"/>
  <c r="E5091" i="9"/>
  <c r="E5092" i="9"/>
  <c r="E5093" i="9"/>
  <c r="E5094" i="9"/>
  <c r="E5095" i="9"/>
  <c r="E5096" i="9"/>
  <c r="E5097" i="9"/>
  <c r="E5098" i="9"/>
  <c r="E5099" i="9"/>
  <c r="E5100" i="9"/>
  <c r="E5101" i="9"/>
  <c r="E5102" i="9"/>
  <c r="E5103" i="9"/>
  <c r="E5104" i="9"/>
  <c r="E5105" i="9"/>
  <c r="E5106" i="9"/>
  <c r="E5107" i="9"/>
  <c r="E5108" i="9"/>
  <c r="E5109" i="9"/>
  <c r="E5110" i="9"/>
  <c r="E5111" i="9"/>
  <c r="E5112" i="9"/>
  <c r="E5113" i="9"/>
  <c r="E5114" i="9"/>
  <c r="E5115" i="9"/>
  <c r="E5116" i="9"/>
  <c r="E5117" i="9"/>
  <c r="E5118" i="9"/>
  <c r="E5119" i="9"/>
  <c r="E5120" i="9"/>
  <c r="E5121" i="9"/>
  <c r="E5122" i="9"/>
  <c r="E5123" i="9"/>
  <c r="E5124" i="9"/>
  <c r="E5125" i="9"/>
  <c r="E5126" i="9"/>
  <c r="E5127" i="9"/>
  <c r="E5128" i="9"/>
  <c r="E5129" i="9"/>
  <c r="E5130" i="9"/>
  <c r="E5131" i="9"/>
  <c r="E5132" i="9"/>
  <c r="E5133" i="9"/>
  <c r="E5134" i="9"/>
  <c r="E5135" i="9"/>
  <c r="E5136" i="9"/>
  <c r="E5137" i="9"/>
  <c r="E5138" i="9"/>
  <c r="E5139" i="9"/>
  <c r="E5140" i="9"/>
  <c r="E5141" i="9"/>
  <c r="E5142" i="9"/>
  <c r="E5143" i="9"/>
  <c r="E5144" i="9"/>
  <c r="E5145" i="9"/>
  <c r="E5146" i="9"/>
  <c r="E5147" i="9"/>
  <c r="E5148" i="9"/>
  <c r="E5149" i="9"/>
  <c r="E5150" i="9"/>
  <c r="E5151" i="9"/>
  <c r="E5152" i="9"/>
  <c r="E5153" i="9"/>
  <c r="E5154" i="9"/>
  <c r="E5155" i="9"/>
  <c r="E5156" i="9"/>
  <c r="E5157" i="9"/>
  <c r="E5158" i="9"/>
  <c r="E5159" i="9"/>
  <c r="E5160" i="9"/>
  <c r="E5161" i="9"/>
  <c r="E5162" i="9"/>
  <c r="E5163" i="9"/>
  <c r="E5164" i="9"/>
  <c r="E5165" i="9"/>
  <c r="E5166" i="9"/>
  <c r="E5167" i="9"/>
  <c r="E5168" i="9"/>
  <c r="E5169" i="9"/>
  <c r="E5170" i="9"/>
  <c r="E5171" i="9"/>
  <c r="E5172" i="9"/>
  <c r="E5173" i="9"/>
  <c r="E5174" i="9"/>
  <c r="E5175" i="9"/>
  <c r="E5176" i="9"/>
  <c r="E5177" i="9"/>
  <c r="E5178" i="9"/>
  <c r="E5179" i="9"/>
  <c r="E5180" i="9"/>
  <c r="E5181" i="9"/>
  <c r="E5182" i="9"/>
  <c r="E5183" i="9"/>
  <c r="E5184" i="9"/>
  <c r="E5185" i="9"/>
  <c r="E5186" i="9"/>
  <c r="E5187" i="9"/>
  <c r="E5188" i="9"/>
  <c r="E5189" i="9"/>
  <c r="E5190" i="9"/>
  <c r="E5191" i="9"/>
  <c r="E5192" i="9"/>
  <c r="E5193" i="9"/>
  <c r="E5194" i="9"/>
  <c r="E5195" i="9"/>
  <c r="E5196" i="9"/>
  <c r="E5197" i="9"/>
  <c r="E5198" i="9"/>
  <c r="E5199" i="9"/>
  <c r="E5200" i="9"/>
  <c r="E5201" i="9"/>
  <c r="E5202" i="9"/>
  <c r="E5203" i="9"/>
  <c r="E5204" i="9"/>
  <c r="E5205" i="9"/>
  <c r="E5206" i="9"/>
  <c r="E5207" i="9"/>
  <c r="E5208" i="9"/>
  <c r="E5209" i="9"/>
  <c r="E5210" i="9"/>
  <c r="E5211" i="9"/>
  <c r="E5212" i="9"/>
  <c r="E5213" i="9"/>
  <c r="E5214" i="9"/>
  <c r="E5215" i="9"/>
  <c r="E5216" i="9"/>
  <c r="E5217" i="9"/>
  <c r="E5218" i="9"/>
  <c r="E5219" i="9"/>
  <c r="E5220" i="9"/>
  <c r="E5221" i="9"/>
  <c r="E5222" i="9"/>
  <c r="E5223" i="9"/>
  <c r="E5224" i="9"/>
  <c r="E5225" i="9"/>
  <c r="E5226" i="9"/>
  <c r="E5227" i="9"/>
  <c r="E5228" i="9"/>
  <c r="E5229" i="9"/>
  <c r="E5230" i="9"/>
  <c r="E5231" i="9"/>
  <c r="E5232" i="9"/>
  <c r="E5233" i="9"/>
  <c r="E5234" i="9"/>
  <c r="E5235" i="9"/>
  <c r="E5236" i="9"/>
  <c r="E5237" i="9"/>
  <c r="E5238" i="9"/>
  <c r="E5239" i="9"/>
  <c r="E5240" i="9"/>
  <c r="E5241" i="9"/>
  <c r="E5242" i="9"/>
  <c r="E5243" i="9"/>
  <c r="E5244" i="9"/>
  <c r="E5245" i="9"/>
  <c r="E5246" i="9"/>
  <c r="E5247" i="9"/>
  <c r="E5248" i="9"/>
  <c r="E5249" i="9"/>
  <c r="E5250" i="9"/>
  <c r="E5251" i="9"/>
  <c r="E5252" i="9"/>
  <c r="E5253" i="9"/>
  <c r="E5254" i="9"/>
  <c r="E5255" i="9"/>
  <c r="E5256" i="9"/>
  <c r="E5257" i="9"/>
  <c r="E5258" i="9"/>
  <c r="E5259" i="9"/>
  <c r="E5260" i="9"/>
  <c r="E5261" i="9"/>
  <c r="E5262" i="9"/>
  <c r="E5263" i="9"/>
  <c r="E5264" i="9"/>
  <c r="E5265" i="9"/>
  <c r="E5266" i="9"/>
  <c r="E5267" i="9"/>
  <c r="E5268" i="9"/>
  <c r="E5269" i="9"/>
  <c r="E5270" i="9"/>
  <c r="E5271" i="9"/>
  <c r="E5272" i="9"/>
  <c r="E5273" i="9"/>
  <c r="E5274" i="9"/>
  <c r="E5275" i="9"/>
  <c r="E5276" i="9"/>
  <c r="E5277" i="9"/>
  <c r="E5278" i="9"/>
  <c r="E5279" i="9"/>
  <c r="E5280" i="9"/>
  <c r="E5281" i="9"/>
  <c r="E5282" i="9"/>
  <c r="E5283" i="9"/>
  <c r="E5284" i="9"/>
  <c r="E5285" i="9"/>
  <c r="E5286" i="9"/>
  <c r="E5287" i="9"/>
  <c r="E5288" i="9"/>
  <c r="E5289" i="9"/>
  <c r="E5290" i="9"/>
  <c r="E5291" i="9"/>
  <c r="E5292" i="9"/>
  <c r="E5293" i="9"/>
  <c r="E5294" i="9"/>
  <c r="E5295" i="9"/>
  <c r="E5296" i="9"/>
  <c r="E5297" i="9"/>
  <c r="E5298" i="9"/>
  <c r="E5299" i="9"/>
  <c r="E5300" i="9"/>
  <c r="E5301" i="9"/>
  <c r="E5302" i="9"/>
  <c r="E5303" i="9"/>
  <c r="E5304" i="9"/>
  <c r="E5305" i="9"/>
  <c r="E5306" i="9"/>
  <c r="E5307" i="9"/>
  <c r="E5308" i="9"/>
  <c r="E5309" i="9"/>
  <c r="E5310" i="9"/>
  <c r="E5311" i="9"/>
  <c r="E5312" i="9"/>
  <c r="E5313" i="9"/>
  <c r="E5314" i="9"/>
  <c r="E5315" i="9"/>
  <c r="E5316" i="9"/>
  <c r="E5317" i="9"/>
  <c r="E5318" i="9"/>
  <c r="E5319" i="9"/>
  <c r="E5320" i="9"/>
  <c r="E5321" i="9"/>
  <c r="E5322" i="9"/>
  <c r="E5323" i="9"/>
  <c r="E5324" i="9"/>
  <c r="E5325" i="9"/>
  <c r="E5326" i="9"/>
  <c r="E5327" i="9"/>
  <c r="E5328" i="9"/>
  <c r="E5329" i="9"/>
  <c r="E5330" i="9"/>
  <c r="E5331" i="9"/>
  <c r="E5332" i="9"/>
  <c r="E5333" i="9"/>
  <c r="E5334" i="9"/>
  <c r="E5335" i="9"/>
  <c r="E5336" i="9"/>
  <c r="E5337" i="9"/>
  <c r="E5338" i="9"/>
  <c r="E5339" i="9"/>
  <c r="E5340" i="9"/>
  <c r="E5341" i="9"/>
  <c r="E5342" i="9"/>
  <c r="E5343" i="9"/>
  <c r="E5344" i="9"/>
  <c r="E5345" i="9"/>
  <c r="E5346" i="9"/>
  <c r="E5347" i="9"/>
  <c r="E5348" i="9"/>
  <c r="E5349" i="9"/>
  <c r="E5350" i="9"/>
  <c r="E5351" i="9"/>
  <c r="E5352" i="9"/>
  <c r="E5353" i="9"/>
  <c r="E5354" i="9"/>
  <c r="E5355" i="9"/>
  <c r="E5356" i="9"/>
  <c r="E5357" i="9"/>
  <c r="E5358" i="9"/>
  <c r="E5359" i="9"/>
  <c r="E5360" i="9"/>
  <c r="E5361" i="9"/>
  <c r="E5362" i="9"/>
  <c r="E5363" i="9"/>
  <c r="E5364" i="9"/>
  <c r="E5365" i="9"/>
  <c r="E5366" i="9"/>
  <c r="E5367" i="9"/>
  <c r="E5368" i="9"/>
  <c r="E5369" i="9"/>
  <c r="E5370" i="9"/>
  <c r="E5371" i="9"/>
  <c r="E5372" i="9"/>
  <c r="E5373" i="9"/>
  <c r="E5374" i="9"/>
  <c r="E5375" i="9"/>
  <c r="E5376" i="9"/>
  <c r="E5377" i="9"/>
  <c r="E5378" i="9"/>
  <c r="E5379" i="9"/>
  <c r="E5380" i="9"/>
  <c r="E5381" i="9"/>
  <c r="E5382" i="9"/>
  <c r="E5383" i="9"/>
  <c r="E5384" i="9"/>
  <c r="E5385" i="9"/>
  <c r="E5386" i="9"/>
  <c r="E5387" i="9"/>
  <c r="E5388" i="9"/>
  <c r="E5389" i="9"/>
  <c r="E5390" i="9"/>
  <c r="E5391" i="9"/>
  <c r="E5392" i="9"/>
  <c r="E5393" i="9"/>
  <c r="E5394" i="9"/>
  <c r="E5395" i="9"/>
  <c r="E5396" i="9"/>
  <c r="E5397" i="9"/>
  <c r="E5398" i="9"/>
  <c r="E5399" i="9"/>
  <c r="E5400" i="9"/>
  <c r="E5401" i="9"/>
  <c r="E5402" i="9"/>
  <c r="E5403" i="9"/>
  <c r="E5404" i="9"/>
  <c r="E5405" i="9"/>
  <c r="E5406" i="9"/>
  <c r="E5407" i="9"/>
  <c r="E5408" i="9"/>
  <c r="E5409" i="9"/>
  <c r="E5410" i="9"/>
  <c r="E5411" i="9"/>
  <c r="E5412" i="9"/>
  <c r="E5413" i="9"/>
  <c r="E5414" i="9"/>
  <c r="E5415" i="9"/>
  <c r="E5416" i="9"/>
  <c r="E5417" i="9"/>
  <c r="E5418" i="9"/>
  <c r="E5419" i="9"/>
  <c r="E5420" i="9"/>
  <c r="E5421" i="9"/>
  <c r="E5422" i="9"/>
  <c r="E5423" i="9"/>
  <c r="E5424" i="9"/>
  <c r="E5425" i="9"/>
  <c r="E5426" i="9"/>
  <c r="E5427" i="9"/>
  <c r="E5428" i="9"/>
  <c r="E5429" i="9"/>
  <c r="E5430" i="9"/>
  <c r="E5431" i="9"/>
  <c r="E5432" i="9"/>
  <c r="E5433" i="9"/>
  <c r="E5434" i="9"/>
  <c r="E5435" i="9"/>
  <c r="E5436" i="9"/>
  <c r="E5437" i="9"/>
  <c r="E5438" i="9"/>
  <c r="E5439" i="9"/>
  <c r="E5440" i="9"/>
  <c r="E5441" i="9"/>
  <c r="E5442" i="9"/>
  <c r="E5443" i="9"/>
  <c r="E5444" i="9"/>
  <c r="E5445" i="9"/>
  <c r="E5446" i="9"/>
  <c r="E5447" i="9"/>
  <c r="E5448" i="9"/>
  <c r="E5449" i="9"/>
  <c r="E5450" i="9"/>
  <c r="E5451" i="9"/>
  <c r="E5452" i="9"/>
  <c r="E5453" i="9"/>
  <c r="E5454" i="9"/>
  <c r="E5455" i="9"/>
  <c r="E5456" i="9"/>
  <c r="E5457" i="9"/>
  <c r="E5458" i="9"/>
  <c r="E5459" i="9"/>
  <c r="E5460" i="9"/>
  <c r="E5461" i="9"/>
  <c r="E5462" i="9"/>
  <c r="E5463" i="9"/>
  <c r="E5464" i="9"/>
  <c r="E5465" i="9"/>
  <c r="E5466" i="9"/>
  <c r="E5467" i="9"/>
  <c r="E5468" i="9"/>
  <c r="E5469" i="9"/>
  <c r="E5470" i="9"/>
  <c r="E5471" i="9"/>
  <c r="E5472" i="9"/>
  <c r="E5473" i="9"/>
  <c r="E5474" i="9"/>
  <c r="E5475" i="9"/>
  <c r="E5476" i="9"/>
  <c r="E5477" i="9"/>
  <c r="E5478" i="9"/>
  <c r="E5479" i="9"/>
  <c r="E5480" i="9"/>
  <c r="E5481" i="9"/>
  <c r="E5482" i="9"/>
  <c r="E5483" i="9"/>
  <c r="E5484" i="9"/>
  <c r="E5485" i="9"/>
  <c r="E5486" i="9"/>
  <c r="E5487" i="9"/>
  <c r="E5488" i="9"/>
  <c r="E5489" i="9"/>
  <c r="E5490" i="9"/>
  <c r="E5491" i="9"/>
  <c r="E5492" i="9"/>
  <c r="E5493" i="9"/>
  <c r="E5494" i="9"/>
  <c r="E5495" i="9"/>
  <c r="E5496" i="9"/>
  <c r="E5497" i="9"/>
  <c r="E5498" i="9"/>
  <c r="E5499" i="9"/>
  <c r="E5500" i="9"/>
  <c r="E5501" i="9"/>
  <c r="E5502" i="9"/>
  <c r="E5503" i="9"/>
  <c r="E5504" i="9"/>
  <c r="E5505" i="9"/>
  <c r="E5506" i="9"/>
  <c r="E5507" i="9"/>
  <c r="E5508" i="9"/>
  <c r="E5509" i="9"/>
  <c r="E5510" i="9"/>
  <c r="E5511" i="9"/>
  <c r="E5512" i="9"/>
  <c r="E5513" i="9"/>
  <c r="E5514" i="9"/>
  <c r="E5515" i="9"/>
  <c r="E5516" i="9"/>
  <c r="E5517" i="9"/>
  <c r="E5518" i="9"/>
  <c r="E5519" i="9"/>
  <c r="E5520" i="9"/>
  <c r="E5521" i="9"/>
  <c r="E5522" i="9"/>
  <c r="E5523" i="9"/>
  <c r="E5524" i="9"/>
  <c r="E5525" i="9"/>
  <c r="E5526" i="9"/>
  <c r="E5527" i="9"/>
  <c r="E5528" i="9"/>
  <c r="E5529" i="9"/>
  <c r="E5530" i="9"/>
  <c r="E5531" i="9"/>
  <c r="E5532" i="9"/>
  <c r="E5533" i="9"/>
  <c r="E5534" i="9"/>
  <c r="E5535" i="9"/>
  <c r="E5536" i="9"/>
  <c r="E5537" i="9"/>
  <c r="E5538" i="9"/>
  <c r="E5539" i="9"/>
  <c r="E5540" i="9"/>
  <c r="E5541" i="9"/>
  <c r="E5542" i="9"/>
  <c r="E5543" i="9"/>
  <c r="E5544" i="9"/>
  <c r="E5545" i="9"/>
  <c r="E5546" i="9"/>
  <c r="E5547" i="9"/>
  <c r="E5548" i="9"/>
  <c r="E5549" i="9"/>
  <c r="E5550" i="9"/>
  <c r="E5551" i="9"/>
  <c r="E5552" i="9"/>
  <c r="E5553" i="9"/>
  <c r="E5554" i="9"/>
  <c r="E5555" i="9"/>
  <c r="E5556" i="9"/>
  <c r="E5557" i="9"/>
  <c r="E5558" i="9"/>
  <c r="E5559" i="9"/>
  <c r="E5560" i="9"/>
  <c r="E5561" i="9"/>
  <c r="E5562" i="9"/>
  <c r="E5563" i="9"/>
  <c r="E5564" i="9"/>
  <c r="E5565" i="9"/>
  <c r="E5566" i="9"/>
  <c r="E5567" i="9"/>
  <c r="E5568" i="9"/>
  <c r="E5569" i="9"/>
  <c r="E5570" i="9"/>
  <c r="E5571" i="9"/>
  <c r="E5572" i="9"/>
  <c r="E5573" i="9"/>
  <c r="E5574" i="9"/>
  <c r="E5575" i="9"/>
  <c r="E5576" i="9"/>
  <c r="E5577" i="9"/>
  <c r="E5578" i="9"/>
  <c r="E5579" i="9"/>
  <c r="E5580" i="9"/>
  <c r="E5581" i="9"/>
  <c r="E5582" i="9"/>
  <c r="E5583" i="9"/>
  <c r="E5584" i="9"/>
  <c r="E5585" i="9"/>
  <c r="E5586" i="9"/>
  <c r="E5587" i="9"/>
  <c r="E5588" i="9"/>
  <c r="E5589" i="9"/>
  <c r="E5590" i="9"/>
  <c r="E5591" i="9"/>
  <c r="E5592" i="9"/>
  <c r="E5593" i="9"/>
  <c r="E5594" i="9"/>
  <c r="E5595" i="9"/>
  <c r="E5596" i="9"/>
  <c r="E5597" i="9"/>
  <c r="E5598" i="9"/>
  <c r="E5599" i="9"/>
  <c r="E5600" i="9"/>
  <c r="E5601" i="9"/>
  <c r="E5602" i="9"/>
  <c r="E5603" i="9"/>
  <c r="E5604" i="9"/>
  <c r="E5605" i="9"/>
  <c r="E5606" i="9"/>
  <c r="E5607" i="9"/>
  <c r="E5608" i="9"/>
  <c r="E5609" i="9"/>
  <c r="E5610" i="9"/>
  <c r="E5611" i="9"/>
  <c r="E5612" i="9"/>
  <c r="E5613" i="9"/>
  <c r="E5614" i="9"/>
  <c r="E5615" i="9"/>
  <c r="E5616" i="9"/>
  <c r="E5617" i="9"/>
  <c r="E5618" i="9"/>
  <c r="E5619" i="9"/>
  <c r="E5620" i="9"/>
  <c r="E5621" i="9"/>
  <c r="E5622" i="9"/>
  <c r="E5623" i="9"/>
  <c r="E5624" i="9"/>
  <c r="E5625" i="9"/>
  <c r="E5626" i="9"/>
  <c r="E5627" i="9"/>
  <c r="E5628" i="9"/>
  <c r="E5629" i="9"/>
  <c r="E5630" i="9"/>
  <c r="E5631" i="9"/>
  <c r="E5632" i="9"/>
  <c r="E5633" i="9"/>
  <c r="E5634" i="9"/>
  <c r="E5635" i="9"/>
  <c r="E5636" i="9"/>
  <c r="E5637" i="9"/>
  <c r="E5638" i="9"/>
  <c r="E5639" i="9"/>
  <c r="E5640" i="9"/>
  <c r="E5641" i="9"/>
  <c r="E5642" i="9"/>
  <c r="E5643" i="9"/>
  <c r="E5644" i="9"/>
  <c r="E5645" i="9"/>
  <c r="E5646" i="9"/>
  <c r="E5647" i="9"/>
  <c r="E5648" i="9"/>
  <c r="E5649" i="9"/>
  <c r="E5650" i="9"/>
  <c r="E5651" i="9"/>
  <c r="E5652" i="9"/>
  <c r="E5653" i="9"/>
  <c r="E5654" i="9"/>
  <c r="E5655" i="9"/>
  <c r="E5656" i="9"/>
  <c r="E5657" i="9"/>
  <c r="E5658" i="9"/>
  <c r="E5659" i="9"/>
  <c r="E5660" i="9"/>
  <c r="E5661" i="9"/>
  <c r="E5662" i="9"/>
  <c r="E5663" i="9"/>
  <c r="E5664" i="9"/>
  <c r="E5665" i="9"/>
  <c r="E5666" i="9"/>
  <c r="E5667" i="9"/>
  <c r="E5668" i="9"/>
  <c r="E5669" i="9"/>
  <c r="E5670" i="9"/>
  <c r="E5671" i="9"/>
  <c r="E5672" i="9"/>
  <c r="E5673" i="9"/>
  <c r="E5674" i="9"/>
  <c r="E5675" i="9"/>
  <c r="E5676" i="9"/>
  <c r="E5677" i="9"/>
  <c r="E5678" i="9"/>
  <c r="E5679" i="9"/>
  <c r="E5680" i="9"/>
  <c r="E5681" i="9"/>
  <c r="E5682" i="9"/>
  <c r="E5683" i="9"/>
  <c r="E5684" i="9"/>
  <c r="E5685" i="9"/>
  <c r="E5686" i="9"/>
  <c r="E5687" i="9"/>
  <c r="E5688" i="9"/>
  <c r="E5689" i="9"/>
  <c r="E5690" i="9"/>
  <c r="E5691" i="9"/>
  <c r="E5692" i="9"/>
  <c r="E5693" i="9"/>
  <c r="E5694" i="9"/>
  <c r="E5695" i="9"/>
  <c r="E5696" i="9"/>
  <c r="E5697" i="9"/>
  <c r="E5698" i="9"/>
  <c r="E5699" i="9"/>
  <c r="E5700" i="9"/>
  <c r="E5701" i="9"/>
  <c r="E5702" i="9"/>
  <c r="E5703" i="9"/>
  <c r="E5704" i="9"/>
  <c r="E5705" i="9"/>
  <c r="E5706" i="9"/>
  <c r="E5707" i="9"/>
  <c r="E5708" i="9"/>
  <c r="E5709" i="9"/>
  <c r="E5710" i="9"/>
  <c r="E5711" i="9"/>
  <c r="E5712" i="9"/>
  <c r="E5713" i="9"/>
  <c r="E5714" i="9"/>
  <c r="E5715" i="9"/>
  <c r="E5716" i="9"/>
  <c r="E5717" i="9"/>
  <c r="E5718" i="9"/>
  <c r="E5719" i="9"/>
  <c r="E5720" i="9"/>
  <c r="E5721" i="9"/>
  <c r="E5722" i="9"/>
  <c r="E5723" i="9"/>
  <c r="E5724" i="9"/>
  <c r="E5725" i="9"/>
  <c r="E5726" i="9"/>
  <c r="E5727" i="9"/>
  <c r="E5728" i="9"/>
  <c r="E5729" i="9"/>
  <c r="E5730" i="9"/>
  <c r="E5731" i="9"/>
  <c r="E5732" i="9"/>
  <c r="E5733" i="9"/>
  <c r="E5734" i="9"/>
  <c r="E5735" i="9"/>
  <c r="E5736" i="9"/>
  <c r="E5737" i="9"/>
  <c r="E5738" i="9"/>
  <c r="E5739" i="9"/>
  <c r="E5740" i="9"/>
  <c r="E5741" i="9"/>
  <c r="E5742" i="9"/>
  <c r="E5743" i="9"/>
  <c r="E5744" i="9"/>
  <c r="E5745" i="9"/>
  <c r="E5746" i="9"/>
  <c r="E5747" i="9"/>
  <c r="E5748" i="9"/>
  <c r="E5749" i="9"/>
  <c r="E5750" i="9"/>
  <c r="E5751" i="9"/>
  <c r="E5752" i="9"/>
  <c r="E5753" i="9"/>
  <c r="E5754" i="9"/>
  <c r="E5755" i="9"/>
  <c r="E5756" i="9"/>
  <c r="E5757" i="9"/>
  <c r="E5758" i="9"/>
  <c r="E5759" i="9"/>
  <c r="E5760" i="9"/>
  <c r="E5761" i="9"/>
  <c r="E5762" i="9"/>
  <c r="E5763" i="9"/>
  <c r="E5764" i="9"/>
  <c r="E5765" i="9"/>
  <c r="E5766" i="9"/>
  <c r="E5767" i="9"/>
  <c r="E5768" i="9"/>
  <c r="E5769" i="9"/>
  <c r="E5770" i="9"/>
  <c r="E5771" i="9"/>
  <c r="E5772" i="9"/>
  <c r="E5773" i="9"/>
  <c r="E5774" i="9"/>
  <c r="E5775" i="9"/>
  <c r="E5776" i="9"/>
  <c r="E5777" i="9"/>
  <c r="E5778" i="9"/>
  <c r="E5779" i="9"/>
  <c r="E5780" i="9"/>
  <c r="E5781" i="9"/>
  <c r="E5782" i="9"/>
  <c r="E5783" i="9"/>
  <c r="E5784" i="9"/>
  <c r="E5785" i="9"/>
  <c r="E5786" i="9"/>
  <c r="E5787" i="9"/>
  <c r="E5788" i="9"/>
  <c r="E5789" i="9"/>
  <c r="E5790" i="9"/>
  <c r="E5791" i="9"/>
  <c r="E5792" i="9"/>
  <c r="E5793" i="9"/>
  <c r="E5794" i="9"/>
  <c r="E5795" i="9"/>
  <c r="E5796" i="9"/>
  <c r="E5797" i="9"/>
  <c r="E5798" i="9"/>
  <c r="E5799" i="9"/>
  <c r="E5800" i="9"/>
  <c r="E5801" i="9"/>
  <c r="E5802" i="9"/>
  <c r="E5803" i="9"/>
  <c r="E5804" i="9"/>
  <c r="E5805" i="9"/>
  <c r="E5806" i="9"/>
  <c r="E5807" i="9"/>
  <c r="E5808" i="9"/>
  <c r="E5809" i="9"/>
  <c r="E5810" i="9"/>
  <c r="E5811" i="9"/>
  <c r="E5812" i="9"/>
  <c r="E5813" i="9"/>
  <c r="E5814" i="9"/>
  <c r="E5815" i="9"/>
  <c r="E5816" i="9"/>
  <c r="E5817" i="9"/>
  <c r="E5818" i="9"/>
  <c r="E5819" i="9"/>
  <c r="E5820" i="9"/>
  <c r="E5821" i="9"/>
  <c r="E5822" i="9"/>
  <c r="E5823" i="9"/>
  <c r="E5824" i="9"/>
  <c r="E5825" i="9"/>
  <c r="E5826" i="9"/>
  <c r="E5827" i="9"/>
  <c r="E5828" i="9"/>
  <c r="E5829" i="9"/>
  <c r="E5830" i="9"/>
  <c r="E5831" i="9"/>
  <c r="E5832" i="9"/>
  <c r="E5833" i="9"/>
  <c r="E5834" i="9"/>
  <c r="E5835" i="9"/>
  <c r="E5836" i="9"/>
  <c r="E5837" i="9"/>
  <c r="E5838" i="9"/>
  <c r="E5839" i="9"/>
  <c r="E5840" i="9"/>
  <c r="E5841" i="9"/>
  <c r="E5842" i="9"/>
  <c r="E5843" i="9"/>
  <c r="E5844" i="9"/>
  <c r="E5845" i="9"/>
  <c r="E5846" i="9"/>
  <c r="E5847" i="9"/>
  <c r="E5848" i="9"/>
  <c r="E5849" i="9"/>
  <c r="E5850" i="9"/>
  <c r="E5851" i="9"/>
  <c r="E5852" i="9"/>
  <c r="E5853" i="9"/>
  <c r="E5854" i="9"/>
  <c r="E5855" i="9"/>
  <c r="E5856" i="9"/>
  <c r="E5857" i="9"/>
  <c r="E5858" i="9"/>
  <c r="E5859" i="9"/>
  <c r="E5860" i="9"/>
  <c r="E5861" i="9"/>
  <c r="E5862" i="9"/>
  <c r="E5863" i="9"/>
  <c r="E5864" i="9"/>
  <c r="E5865" i="9"/>
  <c r="E5866" i="9"/>
  <c r="E5867" i="9"/>
  <c r="E5868" i="9"/>
  <c r="E5869" i="9"/>
  <c r="E5870" i="9"/>
  <c r="E5871" i="9"/>
  <c r="E5872" i="9"/>
  <c r="E5873" i="9"/>
  <c r="E5874" i="9"/>
  <c r="E5875" i="9"/>
  <c r="E5876" i="9"/>
  <c r="E5877" i="9"/>
  <c r="E5878" i="9"/>
  <c r="E5879" i="9"/>
  <c r="E5880" i="9"/>
  <c r="E5881" i="9"/>
  <c r="E5882" i="9"/>
  <c r="E5883" i="9"/>
  <c r="E5884" i="9"/>
  <c r="E5885" i="9"/>
  <c r="E5886" i="9"/>
  <c r="E5887" i="9"/>
  <c r="E5888" i="9"/>
  <c r="E5889" i="9"/>
  <c r="E5890" i="9"/>
  <c r="E5891" i="9"/>
  <c r="E5892" i="9"/>
  <c r="E5893" i="9"/>
  <c r="E5894" i="9"/>
  <c r="E5895" i="9"/>
  <c r="E5896" i="9"/>
  <c r="E5897" i="9"/>
  <c r="E5898" i="9"/>
  <c r="E5899" i="9"/>
  <c r="E5900" i="9"/>
  <c r="E5901" i="9"/>
  <c r="E5902" i="9"/>
  <c r="E5903" i="9"/>
  <c r="E5904" i="9"/>
  <c r="E5905" i="9"/>
  <c r="E5906" i="9"/>
  <c r="E5907" i="9"/>
  <c r="E5908" i="9"/>
  <c r="E5909" i="9"/>
  <c r="E5910" i="9"/>
  <c r="E5911" i="9"/>
  <c r="E5912" i="9"/>
  <c r="E5913" i="9"/>
  <c r="E5914" i="9"/>
  <c r="E5915" i="9"/>
  <c r="E5916" i="9"/>
  <c r="E5917" i="9"/>
  <c r="E5918" i="9"/>
  <c r="E5919" i="9"/>
  <c r="E5920" i="9"/>
  <c r="E5921" i="9"/>
  <c r="E5922" i="9"/>
  <c r="E5923" i="9"/>
  <c r="E5924" i="9"/>
  <c r="E5925" i="9"/>
  <c r="E5926" i="9"/>
  <c r="E5927" i="9"/>
  <c r="E5928" i="9"/>
  <c r="E5929" i="9"/>
  <c r="E5930" i="9"/>
  <c r="E5931" i="9"/>
  <c r="E5932" i="9"/>
  <c r="E5933" i="9"/>
  <c r="E5934" i="9"/>
  <c r="E5935" i="9"/>
  <c r="E5936" i="9"/>
  <c r="E5937" i="9"/>
  <c r="E5938" i="9"/>
  <c r="E5939" i="9"/>
  <c r="E5940" i="9"/>
  <c r="E5941" i="9"/>
  <c r="E5942" i="9"/>
  <c r="E5943" i="9"/>
  <c r="E5944" i="9"/>
  <c r="E5945" i="9"/>
  <c r="E5946" i="9"/>
  <c r="E5947" i="9"/>
  <c r="E5948" i="9"/>
  <c r="E5949" i="9"/>
  <c r="E5950" i="9"/>
  <c r="E5951" i="9"/>
  <c r="E5952" i="9"/>
  <c r="E5953" i="9"/>
  <c r="E5954" i="9"/>
  <c r="E5955" i="9"/>
  <c r="E5956" i="9"/>
  <c r="E5957" i="9"/>
  <c r="E5958" i="9"/>
  <c r="E5959" i="9"/>
  <c r="E5960" i="9"/>
  <c r="E5961" i="9"/>
  <c r="E5962" i="9"/>
  <c r="E5963" i="9"/>
  <c r="E5964" i="9"/>
  <c r="E5965" i="9"/>
  <c r="E5966" i="9"/>
  <c r="E5967" i="9"/>
  <c r="E5968" i="9"/>
  <c r="E5969" i="9"/>
  <c r="E5970" i="9"/>
  <c r="E5971" i="9"/>
  <c r="E5972" i="9"/>
  <c r="E5973" i="9"/>
  <c r="E5974" i="9"/>
  <c r="E5975" i="9"/>
  <c r="E5976" i="9"/>
  <c r="E5977" i="9"/>
  <c r="E5978" i="9"/>
  <c r="E5979" i="9"/>
  <c r="E5980" i="9"/>
  <c r="E5981" i="9"/>
  <c r="E5982" i="9"/>
  <c r="E5983" i="9"/>
  <c r="E5984" i="9"/>
  <c r="E5985" i="9"/>
  <c r="E5986" i="9"/>
  <c r="E5987" i="9"/>
  <c r="E5988" i="9"/>
  <c r="E5989" i="9"/>
  <c r="E5990" i="9"/>
  <c r="E5991" i="9"/>
  <c r="E5992" i="9"/>
  <c r="E5993" i="9"/>
  <c r="E5994" i="9"/>
  <c r="E5995" i="9"/>
  <c r="E5996" i="9"/>
  <c r="E5997" i="9"/>
  <c r="E5998" i="9"/>
  <c r="E5999" i="9"/>
  <c r="E6000" i="9"/>
  <c r="E6001" i="9"/>
  <c r="E6002" i="9"/>
  <c r="E6003" i="9"/>
  <c r="E6004" i="9"/>
  <c r="E6005" i="9"/>
  <c r="E6006" i="9"/>
  <c r="E6007" i="9"/>
  <c r="E6008" i="9"/>
  <c r="E6009" i="9"/>
  <c r="E6010" i="9"/>
  <c r="E6011" i="9"/>
  <c r="E6012" i="9"/>
  <c r="E6013" i="9"/>
  <c r="E6014" i="9"/>
  <c r="E6015" i="9"/>
  <c r="E6016" i="9"/>
  <c r="E6017" i="9"/>
  <c r="E6018" i="9"/>
  <c r="E6019" i="9"/>
  <c r="E6020" i="9"/>
  <c r="E6021" i="9"/>
  <c r="E6022" i="9"/>
  <c r="E6023" i="9"/>
  <c r="E6024" i="9"/>
  <c r="E6025" i="9"/>
  <c r="E6026" i="9"/>
  <c r="E6027" i="9"/>
  <c r="E6028" i="9"/>
  <c r="E6029" i="9"/>
  <c r="E6030" i="9"/>
  <c r="E6031" i="9"/>
  <c r="E6032" i="9"/>
  <c r="E6033" i="9"/>
  <c r="E6034" i="9"/>
  <c r="E6035" i="9"/>
  <c r="E6036" i="9"/>
  <c r="E6037" i="9"/>
  <c r="E6038" i="9"/>
  <c r="E6039" i="9"/>
  <c r="E6040" i="9"/>
  <c r="E6041" i="9"/>
  <c r="E6042" i="9"/>
  <c r="E6043" i="9"/>
  <c r="E6044" i="9"/>
  <c r="E6045" i="9"/>
  <c r="E6046" i="9"/>
  <c r="E6047" i="9"/>
  <c r="E6048" i="9"/>
  <c r="E6049" i="9"/>
  <c r="E6050" i="9"/>
  <c r="E6051" i="9"/>
  <c r="E6052" i="9"/>
  <c r="E6053" i="9"/>
  <c r="E6054" i="9"/>
  <c r="E6055" i="9"/>
  <c r="E6056" i="9"/>
  <c r="E6057" i="9"/>
  <c r="E6058" i="9"/>
  <c r="E6059" i="9"/>
  <c r="E6060" i="9"/>
  <c r="E6061" i="9"/>
  <c r="E6062" i="9"/>
  <c r="K2" i="9"/>
  <c r="K3" i="9"/>
  <c r="K4" i="9"/>
  <c r="K5" i="9"/>
  <c r="K6" i="9"/>
  <c r="K7" i="9"/>
  <c r="K8" i="9"/>
  <c r="K9" i="9"/>
  <c r="K10" i="9"/>
  <c r="K11" i="9"/>
  <c r="K12" i="9"/>
  <c r="K13" i="9"/>
  <c r="K14" i="9"/>
  <c r="K15" i="9"/>
  <c r="K16" i="9"/>
  <c r="K17" i="9"/>
  <c r="K18" i="9"/>
  <c r="K19" i="9"/>
  <c r="K20" i="9"/>
  <c r="K21" i="9"/>
  <c r="K22" i="9"/>
  <c r="K23" i="9"/>
  <c r="K24" i="9"/>
  <c r="K25" i="9"/>
  <c r="K26" i="9"/>
  <c r="K27" i="9"/>
  <c r="K28" i="9"/>
  <c r="K29" i="9"/>
  <c r="K30" i="9"/>
  <c r="K31" i="9"/>
  <c r="K32" i="9"/>
  <c r="K33" i="9"/>
  <c r="K34" i="9"/>
  <c r="K35" i="9"/>
  <c r="K36" i="9"/>
  <c r="K37" i="9"/>
  <c r="K38" i="9"/>
  <c r="K39" i="9"/>
  <c r="K40" i="9"/>
  <c r="K41" i="9"/>
  <c r="K42" i="9"/>
  <c r="K43" i="9"/>
  <c r="K44" i="9"/>
  <c r="K45" i="9"/>
  <c r="K46" i="9"/>
  <c r="K47" i="9"/>
  <c r="K48" i="9"/>
  <c r="K49" i="9"/>
  <c r="K50" i="9"/>
  <c r="K51" i="9"/>
  <c r="K52" i="9"/>
  <c r="K53" i="9"/>
  <c r="K54" i="9"/>
  <c r="K55" i="9"/>
  <c r="K56" i="9"/>
  <c r="K57" i="9"/>
  <c r="K58" i="9"/>
  <c r="K59" i="9"/>
  <c r="K60" i="9"/>
  <c r="K61" i="9"/>
  <c r="K62" i="9"/>
  <c r="K63" i="9"/>
  <c r="K64" i="9"/>
  <c r="K65" i="9"/>
  <c r="K66" i="9"/>
  <c r="K67" i="9"/>
  <c r="K68" i="9"/>
  <c r="K69" i="9"/>
  <c r="K70" i="9"/>
  <c r="K71" i="9"/>
  <c r="K72" i="9"/>
  <c r="K73" i="9"/>
  <c r="K74" i="9"/>
  <c r="K75" i="9"/>
  <c r="K76" i="9"/>
  <c r="K77" i="9"/>
  <c r="K78" i="9"/>
  <c r="K79" i="9"/>
  <c r="K80" i="9"/>
  <c r="K81" i="9"/>
  <c r="K82" i="9"/>
  <c r="K83" i="9"/>
  <c r="K84" i="9"/>
  <c r="K85" i="9"/>
  <c r="K86" i="9"/>
  <c r="K87" i="9"/>
  <c r="K88" i="9"/>
  <c r="K89" i="9"/>
  <c r="K90" i="9"/>
  <c r="K91" i="9"/>
  <c r="K92" i="9"/>
  <c r="K93" i="9"/>
  <c r="K94" i="9"/>
  <c r="K95" i="9"/>
  <c r="K96" i="9"/>
  <c r="K97" i="9"/>
  <c r="K98" i="9"/>
  <c r="K99" i="9"/>
  <c r="K100" i="9"/>
  <c r="K101" i="9"/>
  <c r="K102" i="9"/>
  <c r="K103" i="9"/>
  <c r="K104" i="9"/>
  <c r="K105" i="9"/>
  <c r="K106" i="9"/>
  <c r="K107" i="9"/>
  <c r="K108" i="9"/>
  <c r="K109" i="9"/>
  <c r="K110" i="9"/>
  <c r="K111" i="9"/>
  <c r="K112" i="9"/>
  <c r="K113" i="9"/>
  <c r="K114" i="9"/>
  <c r="K115" i="9"/>
  <c r="K116" i="9"/>
  <c r="K117" i="9"/>
  <c r="K118" i="9"/>
  <c r="K119" i="9"/>
  <c r="K120" i="9"/>
  <c r="K121" i="9"/>
  <c r="K122" i="9"/>
  <c r="K123" i="9"/>
  <c r="K124" i="9"/>
  <c r="K125" i="9"/>
  <c r="K126" i="9"/>
  <c r="K127" i="9"/>
  <c r="K128" i="9"/>
  <c r="K129" i="9"/>
  <c r="K130" i="9"/>
  <c r="K131" i="9"/>
  <c r="K132" i="9"/>
  <c r="K133" i="9"/>
  <c r="K134" i="9"/>
  <c r="K135" i="9"/>
  <c r="K136" i="9"/>
  <c r="K137" i="9"/>
  <c r="K138" i="9"/>
  <c r="K139" i="9"/>
  <c r="K140" i="9"/>
  <c r="K141" i="9"/>
  <c r="K142" i="9"/>
  <c r="K143" i="9"/>
  <c r="K144" i="9"/>
  <c r="K145" i="9"/>
  <c r="K146" i="9"/>
  <c r="K147" i="9"/>
  <c r="K148" i="9"/>
  <c r="K149" i="9"/>
  <c r="K150" i="9"/>
  <c r="K151" i="9"/>
  <c r="K152" i="9"/>
  <c r="K153" i="9"/>
  <c r="K154" i="9"/>
  <c r="K155" i="9"/>
  <c r="K156" i="9"/>
  <c r="K157" i="9"/>
  <c r="K158" i="9"/>
  <c r="K159" i="9"/>
  <c r="K160" i="9"/>
  <c r="K161" i="9"/>
  <c r="K162" i="9"/>
  <c r="K163" i="9"/>
  <c r="K164" i="9"/>
  <c r="K165" i="9"/>
  <c r="K166" i="9"/>
  <c r="K167" i="9"/>
  <c r="K168" i="9"/>
  <c r="K169" i="9"/>
  <c r="K170" i="9"/>
  <c r="K171" i="9"/>
  <c r="K172" i="9"/>
  <c r="K173" i="9"/>
  <c r="K174" i="9"/>
  <c r="K175" i="9"/>
  <c r="K176" i="9"/>
  <c r="K177" i="9"/>
  <c r="K178" i="9"/>
  <c r="K179" i="9"/>
  <c r="K180" i="9"/>
  <c r="K181" i="9"/>
  <c r="K182" i="9"/>
  <c r="K183" i="9"/>
  <c r="K184" i="9"/>
  <c r="K185" i="9"/>
  <c r="K186" i="9"/>
  <c r="K187" i="9"/>
  <c r="K188" i="9"/>
  <c r="K189" i="9"/>
  <c r="K190" i="9"/>
  <c r="K191" i="9"/>
  <c r="K192" i="9"/>
  <c r="K193" i="9"/>
  <c r="K194" i="9"/>
  <c r="K195" i="9"/>
  <c r="K196" i="9"/>
  <c r="K197" i="9"/>
  <c r="K198" i="9"/>
  <c r="K199" i="9"/>
  <c r="K200" i="9"/>
  <c r="K201" i="9"/>
  <c r="K202" i="9"/>
  <c r="K203" i="9"/>
  <c r="K204" i="9"/>
  <c r="K205" i="9"/>
  <c r="K206" i="9"/>
  <c r="K207" i="9"/>
  <c r="K208" i="9"/>
  <c r="K209" i="9"/>
  <c r="K210" i="9"/>
  <c r="K211" i="9"/>
  <c r="K212" i="9"/>
  <c r="K213" i="9"/>
  <c r="K214" i="9"/>
  <c r="K215" i="9"/>
  <c r="K216" i="9"/>
  <c r="K217" i="9"/>
  <c r="K218" i="9"/>
  <c r="K219" i="9"/>
  <c r="K220" i="9"/>
  <c r="K221" i="9"/>
  <c r="K222" i="9"/>
  <c r="K223" i="9"/>
  <c r="K224" i="9"/>
  <c r="K225" i="9"/>
  <c r="K226" i="9"/>
  <c r="K227" i="9"/>
  <c r="K228" i="9"/>
  <c r="K229" i="9"/>
  <c r="K230" i="9"/>
  <c r="K231" i="9"/>
  <c r="K232" i="9"/>
  <c r="K233" i="9"/>
  <c r="K234" i="9"/>
  <c r="K235" i="9"/>
  <c r="K236" i="9"/>
  <c r="K237" i="9"/>
  <c r="K238" i="9"/>
  <c r="K239" i="9"/>
  <c r="K240" i="9"/>
  <c r="K241" i="9"/>
  <c r="K242" i="9"/>
  <c r="K243" i="9"/>
  <c r="K244" i="9"/>
  <c r="K245" i="9"/>
  <c r="K246" i="9"/>
  <c r="K247" i="9"/>
  <c r="K248" i="9"/>
  <c r="K249" i="9"/>
  <c r="K250" i="9"/>
  <c r="K251" i="9"/>
  <c r="K252" i="9"/>
  <c r="K253" i="9"/>
  <c r="K254" i="9"/>
  <c r="K255" i="9"/>
  <c r="K256" i="9"/>
  <c r="K257" i="9"/>
  <c r="K258" i="9"/>
  <c r="K259" i="9"/>
  <c r="K260" i="9"/>
  <c r="K261" i="9"/>
  <c r="K262" i="9"/>
  <c r="K263" i="9"/>
  <c r="K264" i="9"/>
  <c r="K265" i="9"/>
  <c r="K266" i="9"/>
  <c r="K267" i="9"/>
  <c r="K268" i="9"/>
  <c r="K269" i="9"/>
  <c r="K270" i="9"/>
  <c r="K271" i="9"/>
  <c r="K272" i="9"/>
  <c r="K273" i="9"/>
  <c r="K274" i="9"/>
  <c r="K275" i="9"/>
  <c r="K276" i="9"/>
  <c r="K277" i="9"/>
  <c r="K278" i="9"/>
  <c r="K279" i="9"/>
  <c r="K280" i="9"/>
  <c r="K281" i="9"/>
  <c r="K282" i="9"/>
  <c r="K283" i="9"/>
  <c r="K284" i="9"/>
  <c r="K285" i="9"/>
  <c r="K286" i="9"/>
  <c r="K287" i="9"/>
  <c r="K288" i="9"/>
  <c r="K289" i="9"/>
  <c r="K290" i="9"/>
  <c r="K291" i="9"/>
  <c r="K292" i="9"/>
  <c r="K293" i="9"/>
  <c r="K294" i="9"/>
  <c r="K295" i="9"/>
  <c r="K296" i="9"/>
  <c r="K297" i="9"/>
  <c r="K298" i="9"/>
  <c r="K299" i="9"/>
  <c r="K300" i="9"/>
  <c r="K301" i="9"/>
  <c r="K302" i="9"/>
  <c r="K303" i="9"/>
  <c r="K304" i="9"/>
  <c r="K305" i="9"/>
  <c r="K306" i="9"/>
  <c r="K307" i="9"/>
  <c r="K308" i="9"/>
  <c r="K309" i="9"/>
  <c r="K310" i="9"/>
  <c r="K311" i="9"/>
  <c r="K312" i="9"/>
  <c r="K313" i="9"/>
  <c r="K314" i="9"/>
  <c r="K315" i="9"/>
  <c r="K316" i="9"/>
  <c r="K317" i="9"/>
  <c r="K318" i="9"/>
  <c r="K319" i="9"/>
  <c r="K320" i="9"/>
  <c r="K321" i="9"/>
  <c r="K322" i="9"/>
  <c r="K323" i="9"/>
  <c r="K324" i="9"/>
  <c r="K325" i="9"/>
  <c r="K326" i="9"/>
  <c r="K327" i="9"/>
  <c r="K328" i="9"/>
  <c r="K329" i="9"/>
  <c r="K330" i="9"/>
  <c r="K331" i="9"/>
  <c r="K332" i="9"/>
  <c r="K333" i="9"/>
  <c r="K334" i="9"/>
  <c r="K335" i="9"/>
  <c r="K336" i="9"/>
  <c r="K337" i="9"/>
  <c r="K338" i="9"/>
  <c r="K339" i="9"/>
  <c r="K340" i="9"/>
  <c r="K341" i="9"/>
  <c r="K342" i="9"/>
  <c r="K343" i="9"/>
  <c r="K344" i="9"/>
  <c r="K345" i="9"/>
  <c r="K346" i="9"/>
  <c r="K347" i="9"/>
  <c r="K348" i="9"/>
  <c r="K349" i="9"/>
  <c r="K350" i="9"/>
  <c r="K351" i="9"/>
  <c r="K352" i="9"/>
  <c r="K353" i="9"/>
  <c r="K354" i="9"/>
  <c r="K355" i="9"/>
  <c r="K356" i="9"/>
  <c r="K357" i="9"/>
  <c r="K358" i="9"/>
  <c r="K359" i="9"/>
  <c r="K360" i="9"/>
  <c r="K361" i="9"/>
  <c r="K362" i="9"/>
  <c r="K363" i="9"/>
  <c r="K364" i="9"/>
  <c r="K365" i="9"/>
  <c r="K366" i="9"/>
  <c r="K367" i="9"/>
  <c r="K368" i="9"/>
  <c r="K369" i="9"/>
  <c r="K370" i="9"/>
  <c r="K371" i="9"/>
  <c r="K372" i="9"/>
  <c r="K373" i="9"/>
  <c r="K374" i="9"/>
  <c r="K375" i="9"/>
  <c r="K376" i="9"/>
  <c r="K377" i="9"/>
  <c r="K378" i="9"/>
  <c r="K379" i="9"/>
  <c r="K380" i="9"/>
  <c r="K381" i="9"/>
  <c r="K382" i="9"/>
  <c r="K383" i="9"/>
  <c r="K384" i="9"/>
  <c r="K385" i="9"/>
  <c r="K386" i="9"/>
  <c r="K387" i="9"/>
  <c r="K388" i="9"/>
  <c r="K389" i="9"/>
  <c r="K390" i="9"/>
  <c r="K391" i="9"/>
  <c r="K392" i="9"/>
  <c r="K393" i="9"/>
  <c r="K394" i="9"/>
  <c r="K395" i="9"/>
  <c r="K396" i="9"/>
  <c r="K397" i="9"/>
  <c r="K398" i="9"/>
  <c r="K399" i="9"/>
  <c r="K400" i="9"/>
  <c r="K401" i="9"/>
  <c r="K402" i="9"/>
  <c r="K403" i="9"/>
  <c r="K404" i="9"/>
  <c r="K405" i="9"/>
  <c r="K406" i="9"/>
  <c r="K407" i="9"/>
  <c r="K408" i="9"/>
  <c r="K409" i="9"/>
  <c r="K410" i="9"/>
  <c r="K411" i="9"/>
  <c r="K412" i="9"/>
  <c r="K413" i="9"/>
  <c r="K414" i="9"/>
  <c r="K415" i="9"/>
  <c r="K416" i="9"/>
  <c r="K417" i="9"/>
  <c r="K418" i="9"/>
  <c r="K419" i="9"/>
  <c r="K420" i="9"/>
  <c r="K421" i="9"/>
  <c r="K422" i="9"/>
  <c r="K423" i="9"/>
  <c r="K424" i="9"/>
  <c r="K425" i="9"/>
  <c r="K426" i="9"/>
  <c r="K427" i="9"/>
  <c r="K428" i="9"/>
  <c r="K429" i="9"/>
  <c r="K430" i="9"/>
  <c r="K431" i="9"/>
  <c r="K432" i="9"/>
  <c r="K433" i="9"/>
  <c r="K434" i="9"/>
  <c r="K435" i="9"/>
  <c r="K436" i="9"/>
  <c r="K437" i="9"/>
  <c r="K438" i="9"/>
  <c r="K439" i="9"/>
  <c r="K440" i="9"/>
  <c r="K441" i="9"/>
  <c r="K442" i="9"/>
  <c r="K443" i="9"/>
  <c r="K444" i="9"/>
  <c r="K445" i="9"/>
  <c r="K446" i="9"/>
  <c r="K447" i="9"/>
  <c r="K448" i="9"/>
  <c r="K449" i="9"/>
  <c r="K450" i="9"/>
  <c r="K451" i="9"/>
  <c r="K452" i="9"/>
  <c r="K453" i="9"/>
  <c r="K454" i="9"/>
  <c r="K455" i="9"/>
  <c r="K456" i="9"/>
  <c r="K457" i="9"/>
  <c r="K458" i="9"/>
  <c r="K459" i="9"/>
  <c r="K460" i="9"/>
  <c r="K461" i="9"/>
  <c r="K462" i="9"/>
  <c r="K463" i="9"/>
  <c r="K464" i="9"/>
  <c r="K465" i="9"/>
  <c r="K466" i="9"/>
  <c r="K467" i="9"/>
  <c r="K468" i="9"/>
  <c r="K469" i="9"/>
  <c r="K470" i="9"/>
  <c r="K471" i="9"/>
  <c r="K472" i="9"/>
  <c r="K473" i="9"/>
  <c r="K474" i="9"/>
  <c r="K475" i="9"/>
  <c r="K476" i="9"/>
  <c r="K477" i="9"/>
  <c r="K478" i="9"/>
  <c r="K479" i="9"/>
  <c r="K480" i="9"/>
  <c r="K481" i="9"/>
  <c r="K482" i="9"/>
  <c r="K483" i="9"/>
  <c r="K484" i="9"/>
  <c r="K485" i="9"/>
  <c r="K486" i="9"/>
  <c r="K487" i="9"/>
  <c r="K488" i="9"/>
  <c r="K489" i="9"/>
  <c r="K490" i="9"/>
  <c r="K491" i="9"/>
  <c r="K492" i="9"/>
  <c r="K493" i="9"/>
  <c r="K494" i="9"/>
  <c r="K495" i="9"/>
  <c r="K496" i="9"/>
  <c r="K497" i="9"/>
  <c r="K498" i="9"/>
  <c r="K499" i="9"/>
  <c r="K500" i="9"/>
  <c r="K501" i="9"/>
  <c r="K502" i="9"/>
  <c r="K503" i="9"/>
  <c r="K504" i="9"/>
  <c r="K505" i="9"/>
  <c r="K506" i="9"/>
  <c r="K507" i="9"/>
  <c r="K508" i="9"/>
  <c r="K509" i="9"/>
  <c r="K510" i="9"/>
  <c r="K511" i="9"/>
  <c r="K512" i="9"/>
  <c r="K513" i="9"/>
  <c r="K514" i="9"/>
  <c r="K515" i="9"/>
  <c r="K516" i="9"/>
  <c r="K517" i="9"/>
  <c r="K518" i="9"/>
  <c r="K519" i="9"/>
  <c r="K520" i="9"/>
  <c r="K521" i="9"/>
  <c r="K522" i="9"/>
  <c r="K523" i="9"/>
  <c r="K524" i="9"/>
  <c r="K525" i="9"/>
  <c r="K526" i="9"/>
  <c r="K527" i="9"/>
  <c r="K528" i="9"/>
  <c r="K529" i="9"/>
  <c r="K530" i="9"/>
  <c r="K531" i="9"/>
  <c r="K532" i="9"/>
  <c r="K533" i="9"/>
  <c r="K534" i="9"/>
  <c r="K535" i="9"/>
  <c r="K536" i="9"/>
  <c r="K537" i="9"/>
  <c r="K538" i="9"/>
  <c r="K539" i="9"/>
  <c r="K540" i="9"/>
  <c r="K541" i="9"/>
  <c r="K542" i="9"/>
  <c r="K543" i="9"/>
  <c r="K544" i="9"/>
  <c r="K545" i="9"/>
  <c r="K546" i="9"/>
  <c r="K547" i="9"/>
  <c r="K548" i="9"/>
  <c r="K549" i="9"/>
  <c r="K550" i="9"/>
  <c r="K551" i="9"/>
  <c r="K552" i="9"/>
  <c r="K553" i="9"/>
  <c r="K554" i="9"/>
  <c r="K555" i="9"/>
  <c r="K556" i="9"/>
  <c r="K557" i="9"/>
  <c r="K558" i="9"/>
  <c r="K559" i="9"/>
  <c r="K560" i="9"/>
  <c r="K561" i="9"/>
  <c r="K562" i="9"/>
  <c r="K563" i="9"/>
  <c r="K564" i="9"/>
  <c r="K565" i="9"/>
  <c r="K566" i="9"/>
  <c r="K567" i="9"/>
  <c r="K568" i="9"/>
  <c r="K569" i="9"/>
  <c r="K570" i="9"/>
  <c r="K571" i="9"/>
  <c r="K572" i="9"/>
  <c r="K573" i="9"/>
  <c r="K574" i="9"/>
  <c r="K575" i="9"/>
  <c r="K576" i="9"/>
  <c r="K577" i="9"/>
  <c r="K578" i="9"/>
  <c r="K579" i="9"/>
  <c r="K580" i="9"/>
  <c r="K581" i="9"/>
  <c r="K582" i="9"/>
  <c r="K583" i="9"/>
  <c r="K584" i="9"/>
  <c r="K585" i="9"/>
  <c r="K586" i="9"/>
  <c r="K587" i="9"/>
  <c r="K588" i="9"/>
  <c r="K589" i="9"/>
  <c r="K590" i="9"/>
  <c r="K591" i="9"/>
  <c r="K592" i="9"/>
  <c r="K593" i="9"/>
  <c r="K594" i="9"/>
  <c r="K595" i="9"/>
  <c r="K596" i="9"/>
  <c r="K597" i="9"/>
  <c r="K598" i="9"/>
  <c r="K599" i="9"/>
  <c r="K600" i="9"/>
  <c r="K601" i="9"/>
  <c r="K602" i="9"/>
  <c r="K603" i="9"/>
  <c r="K604" i="9"/>
  <c r="K605" i="9"/>
  <c r="K606" i="9"/>
  <c r="K607" i="9"/>
  <c r="K608" i="9"/>
  <c r="K609" i="9"/>
  <c r="K610" i="9"/>
  <c r="K611" i="9"/>
  <c r="K612" i="9"/>
  <c r="K613" i="9"/>
  <c r="K614" i="9"/>
  <c r="K615" i="9"/>
  <c r="K616" i="9"/>
  <c r="K617" i="9"/>
  <c r="K618" i="9"/>
  <c r="K619" i="9"/>
  <c r="K620" i="9"/>
  <c r="K621" i="9"/>
  <c r="K622" i="9"/>
  <c r="K623" i="9"/>
  <c r="K624" i="9"/>
  <c r="K625" i="9"/>
  <c r="K626" i="9"/>
  <c r="K627" i="9"/>
  <c r="K628" i="9"/>
  <c r="K629" i="9"/>
  <c r="K630" i="9"/>
  <c r="K631" i="9"/>
  <c r="K632" i="9"/>
  <c r="K633" i="9"/>
  <c r="K634" i="9"/>
  <c r="K635" i="9"/>
  <c r="K636" i="9"/>
  <c r="K637" i="9"/>
  <c r="K638" i="9"/>
  <c r="K639" i="9"/>
  <c r="K640" i="9"/>
  <c r="K641" i="9"/>
  <c r="K642" i="9"/>
  <c r="K643" i="9"/>
  <c r="K644" i="9"/>
  <c r="K645" i="9"/>
  <c r="K646" i="9"/>
  <c r="K647" i="9"/>
  <c r="K648" i="9"/>
  <c r="K649" i="9"/>
  <c r="K650" i="9"/>
  <c r="K651" i="9"/>
  <c r="K652" i="9"/>
  <c r="K653" i="9"/>
  <c r="K654" i="9"/>
  <c r="K655" i="9"/>
  <c r="K656" i="9"/>
  <c r="K657" i="9"/>
  <c r="K658" i="9"/>
  <c r="K659" i="9"/>
  <c r="K660" i="9"/>
  <c r="K661" i="9"/>
  <c r="K662" i="9"/>
  <c r="K663" i="9"/>
  <c r="K664" i="9"/>
  <c r="K665" i="9"/>
  <c r="K666" i="9"/>
  <c r="K667" i="9"/>
  <c r="K668" i="9"/>
  <c r="K669" i="9"/>
  <c r="K670" i="9"/>
  <c r="K671" i="9"/>
  <c r="K672" i="9"/>
  <c r="K673" i="9"/>
  <c r="K674" i="9"/>
  <c r="K675" i="9"/>
  <c r="K676" i="9"/>
  <c r="K677" i="9"/>
  <c r="K678" i="9"/>
  <c r="K679" i="9"/>
  <c r="K680" i="9"/>
  <c r="K681" i="9"/>
  <c r="K682" i="9"/>
  <c r="K683" i="9"/>
  <c r="K684" i="9"/>
  <c r="K685" i="9"/>
  <c r="K686" i="9"/>
  <c r="K687" i="9"/>
  <c r="K688" i="9"/>
  <c r="K689" i="9"/>
  <c r="K690" i="9"/>
  <c r="K691" i="9"/>
  <c r="K692" i="9"/>
  <c r="K693" i="9"/>
  <c r="K694" i="9"/>
  <c r="K695" i="9"/>
  <c r="K696" i="9"/>
  <c r="K697" i="9"/>
  <c r="K698" i="9"/>
  <c r="K699" i="9"/>
  <c r="K700" i="9"/>
  <c r="K701" i="9"/>
  <c r="K702" i="9"/>
  <c r="K703" i="9"/>
  <c r="K704" i="9"/>
  <c r="K705" i="9"/>
  <c r="K706" i="9"/>
  <c r="K707" i="9"/>
  <c r="K708" i="9"/>
  <c r="K709" i="9"/>
  <c r="K710" i="9"/>
  <c r="K711" i="9"/>
  <c r="K712" i="9"/>
  <c r="K713" i="9"/>
  <c r="K714" i="9"/>
  <c r="K715" i="9"/>
  <c r="K716" i="9"/>
  <c r="K717" i="9"/>
  <c r="K718" i="9"/>
  <c r="K719" i="9"/>
  <c r="K720" i="9"/>
  <c r="K721" i="9"/>
  <c r="K722" i="9"/>
  <c r="K723" i="9"/>
  <c r="K724" i="9"/>
  <c r="K725" i="9"/>
  <c r="K726" i="9"/>
  <c r="K727" i="9"/>
  <c r="K728" i="9"/>
  <c r="K729" i="9"/>
  <c r="K730" i="9"/>
  <c r="K731" i="9"/>
  <c r="K732" i="9"/>
  <c r="K733" i="9"/>
  <c r="K734" i="9"/>
  <c r="K735" i="9"/>
  <c r="K736" i="9"/>
  <c r="K737" i="9"/>
  <c r="K738" i="9"/>
  <c r="K739" i="9"/>
  <c r="K740" i="9"/>
  <c r="K741" i="9"/>
  <c r="K742" i="9"/>
  <c r="K743" i="9"/>
  <c r="K744" i="9"/>
  <c r="K745" i="9"/>
  <c r="K746" i="9"/>
  <c r="K747" i="9"/>
  <c r="K748" i="9"/>
  <c r="K749" i="9"/>
  <c r="K750" i="9"/>
  <c r="K751" i="9"/>
  <c r="K752" i="9"/>
  <c r="K753" i="9"/>
  <c r="K754" i="9"/>
  <c r="K755" i="9"/>
  <c r="K756" i="9"/>
  <c r="K757" i="9"/>
  <c r="K758" i="9"/>
  <c r="K759" i="9"/>
  <c r="K760" i="9"/>
  <c r="K761" i="9"/>
  <c r="K762" i="9"/>
  <c r="K763" i="9"/>
  <c r="K764" i="9"/>
  <c r="K765" i="9"/>
  <c r="K766" i="9"/>
  <c r="K767" i="9"/>
  <c r="K768" i="9"/>
  <c r="K769" i="9"/>
  <c r="K770" i="9"/>
  <c r="K771" i="9"/>
  <c r="K772" i="9"/>
  <c r="K773" i="9"/>
  <c r="K774" i="9"/>
  <c r="K775" i="9"/>
  <c r="K776" i="9"/>
  <c r="K777" i="9"/>
  <c r="K778" i="9"/>
  <c r="K779" i="9"/>
  <c r="K780" i="9"/>
  <c r="K781" i="9"/>
  <c r="K782" i="9"/>
  <c r="K783" i="9"/>
  <c r="K784" i="9"/>
  <c r="K785" i="9"/>
  <c r="K786" i="9"/>
  <c r="K787" i="9"/>
  <c r="K788" i="9"/>
  <c r="K789" i="9"/>
  <c r="K790" i="9"/>
  <c r="K791" i="9"/>
  <c r="K792" i="9"/>
  <c r="K793" i="9"/>
  <c r="K794" i="9"/>
  <c r="K795" i="9"/>
  <c r="K796" i="9"/>
  <c r="K797" i="9"/>
  <c r="K798" i="9"/>
  <c r="K799" i="9"/>
  <c r="K800" i="9"/>
  <c r="K801" i="9"/>
  <c r="K802" i="9"/>
  <c r="K803" i="9"/>
  <c r="K804" i="9"/>
  <c r="K805" i="9"/>
  <c r="K806" i="9"/>
  <c r="K807" i="9"/>
  <c r="K808" i="9"/>
  <c r="K809" i="9"/>
  <c r="K810" i="9"/>
  <c r="K811" i="9"/>
  <c r="K812" i="9"/>
  <c r="K813" i="9"/>
  <c r="K814" i="9"/>
  <c r="K815" i="9"/>
  <c r="K816" i="9"/>
  <c r="K817" i="9"/>
  <c r="K818" i="9"/>
  <c r="K819" i="9"/>
  <c r="K820" i="9"/>
  <c r="K821" i="9"/>
  <c r="K822" i="9"/>
  <c r="K823" i="9"/>
  <c r="K824" i="9"/>
  <c r="K825" i="9"/>
  <c r="K826" i="9"/>
  <c r="K827" i="9"/>
  <c r="K828" i="9"/>
  <c r="K829" i="9"/>
  <c r="K830" i="9"/>
  <c r="K831" i="9"/>
  <c r="K832" i="9"/>
  <c r="K833" i="9"/>
  <c r="K834" i="9"/>
  <c r="K835" i="9"/>
  <c r="K836" i="9"/>
  <c r="K837" i="9"/>
  <c r="K838" i="9"/>
  <c r="K839" i="9"/>
  <c r="K840" i="9"/>
  <c r="K841" i="9"/>
  <c r="K842" i="9"/>
  <c r="K843" i="9"/>
  <c r="K844" i="9"/>
  <c r="K845" i="9"/>
  <c r="K846" i="9"/>
  <c r="K847" i="9"/>
  <c r="K848" i="9"/>
  <c r="K849" i="9"/>
  <c r="K850" i="9"/>
  <c r="K851" i="9"/>
  <c r="K852" i="9"/>
  <c r="K853" i="9"/>
  <c r="K854" i="9"/>
  <c r="K855" i="9"/>
  <c r="K856" i="9"/>
  <c r="K857" i="9"/>
  <c r="K858" i="9"/>
  <c r="K859" i="9"/>
  <c r="K860" i="9"/>
  <c r="K861" i="9"/>
  <c r="K862" i="9"/>
  <c r="K863" i="9"/>
  <c r="K864" i="9"/>
  <c r="K865" i="9"/>
  <c r="K866" i="9"/>
  <c r="K867" i="9"/>
  <c r="K868" i="9"/>
  <c r="K869" i="9"/>
  <c r="K870" i="9"/>
  <c r="K871" i="9"/>
  <c r="K872" i="9"/>
  <c r="K873" i="9"/>
  <c r="K874" i="9"/>
  <c r="K875" i="9"/>
  <c r="K876" i="9"/>
  <c r="K877" i="9"/>
  <c r="K878" i="9"/>
  <c r="K879" i="9"/>
  <c r="K880" i="9"/>
  <c r="K881" i="9"/>
  <c r="K882" i="9"/>
  <c r="K883" i="9"/>
  <c r="K884" i="9"/>
  <c r="K885" i="9"/>
  <c r="K886" i="9"/>
  <c r="K887" i="9"/>
  <c r="K888" i="9"/>
  <c r="K889" i="9"/>
  <c r="K890" i="9"/>
  <c r="K891" i="9"/>
  <c r="K892" i="9"/>
  <c r="K893" i="9"/>
  <c r="K894" i="9"/>
  <c r="K895" i="9"/>
  <c r="K896" i="9"/>
  <c r="K897" i="9"/>
  <c r="K898" i="9"/>
  <c r="K899" i="9"/>
  <c r="K900" i="9"/>
  <c r="K901" i="9"/>
  <c r="K902" i="9"/>
  <c r="K903" i="9"/>
  <c r="K904" i="9"/>
  <c r="K905" i="9"/>
  <c r="K906" i="9"/>
  <c r="K907" i="9"/>
  <c r="K908" i="9"/>
  <c r="K909" i="9"/>
  <c r="K910" i="9"/>
  <c r="K911" i="9"/>
  <c r="K912" i="9"/>
  <c r="K913" i="9"/>
  <c r="K914" i="9"/>
  <c r="K915" i="9"/>
  <c r="K916" i="9"/>
  <c r="K917" i="9"/>
  <c r="K918" i="9"/>
  <c r="K919" i="9"/>
  <c r="K920" i="9"/>
  <c r="K921" i="9"/>
  <c r="K922" i="9"/>
  <c r="K923" i="9"/>
  <c r="K924" i="9"/>
  <c r="K925" i="9"/>
  <c r="K926" i="9"/>
  <c r="K927" i="9"/>
  <c r="K928" i="9"/>
  <c r="K929" i="9"/>
  <c r="K930" i="9"/>
  <c r="K931" i="9"/>
  <c r="K932" i="9"/>
  <c r="K933" i="9"/>
  <c r="K934" i="9"/>
  <c r="K935" i="9"/>
  <c r="K936" i="9"/>
  <c r="K937" i="9"/>
  <c r="K938" i="9"/>
  <c r="K939" i="9"/>
  <c r="K940" i="9"/>
  <c r="K941" i="9"/>
  <c r="K942" i="9"/>
  <c r="K943" i="9"/>
  <c r="K944" i="9"/>
  <c r="K945" i="9"/>
  <c r="K946" i="9"/>
  <c r="K947" i="9"/>
  <c r="K948" i="9"/>
  <c r="K949" i="9"/>
  <c r="K950" i="9"/>
  <c r="K951" i="9"/>
  <c r="K952" i="9"/>
  <c r="K953" i="9"/>
  <c r="K954" i="9"/>
  <c r="K955" i="9"/>
  <c r="K956" i="9"/>
  <c r="K957" i="9"/>
  <c r="K958" i="9"/>
  <c r="K959" i="9"/>
  <c r="K960" i="9"/>
  <c r="K961" i="9"/>
  <c r="K962" i="9"/>
  <c r="K963" i="9"/>
  <c r="K964" i="9"/>
  <c r="K965" i="9"/>
  <c r="K966" i="9"/>
  <c r="K967" i="9"/>
  <c r="K968" i="9"/>
  <c r="K969" i="9"/>
  <c r="K970" i="9"/>
  <c r="K971" i="9"/>
  <c r="K972" i="9"/>
  <c r="K973" i="9"/>
  <c r="K974" i="9"/>
  <c r="K975" i="9"/>
  <c r="K976" i="9"/>
  <c r="K977" i="9"/>
  <c r="K978" i="9"/>
  <c r="K979" i="9"/>
  <c r="K980" i="9"/>
  <c r="K981" i="9"/>
  <c r="K982" i="9"/>
  <c r="K983" i="9"/>
  <c r="K984" i="9"/>
  <c r="K985" i="9"/>
  <c r="K986" i="9"/>
  <c r="K987" i="9"/>
  <c r="K988" i="9"/>
  <c r="K989" i="9"/>
  <c r="K990" i="9"/>
  <c r="K991" i="9"/>
  <c r="K992" i="9"/>
  <c r="K993" i="9"/>
  <c r="K994" i="9"/>
  <c r="K995" i="9"/>
  <c r="K996" i="9"/>
  <c r="K997" i="9"/>
  <c r="K998" i="9"/>
  <c r="K999" i="9"/>
  <c r="K1000" i="9"/>
  <c r="K1001" i="9"/>
  <c r="K1002" i="9"/>
  <c r="K1003" i="9"/>
  <c r="K1004" i="9"/>
  <c r="K1005" i="9"/>
  <c r="K1006" i="9"/>
  <c r="K1007" i="9"/>
  <c r="K1008" i="9"/>
  <c r="K1009" i="9"/>
  <c r="K1010" i="9"/>
  <c r="K1011" i="9"/>
  <c r="K1012" i="9"/>
  <c r="K1013" i="9"/>
  <c r="K1014" i="9"/>
  <c r="K1015" i="9"/>
  <c r="K1016" i="9"/>
  <c r="K1017" i="9"/>
  <c r="K1018" i="9"/>
  <c r="K1019" i="9"/>
  <c r="K1020" i="9"/>
  <c r="K1021" i="9"/>
  <c r="K1022" i="9"/>
  <c r="K1023" i="9"/>
  <c r="K1024" i="9"/>
  <c r="K1025" i="9"/>
  <c r="K1026" i="9"/>
  <c r="K1027" i="9"/>
  <c r="K1028" i="9"/>
  <c r="K1029" i="9"/>
  <c r="K1030" i="9"/>
  <c r="K1031" i="9"/>
  <c r="K1032" i="9"/>
  <c r="K1033" i="9"/>
  <c r="K1034" i="9"/>
  <c r="K1035" i="9"/>
  <c r="K1036" i="9"/>
  <c r="K1037" i="9"/>
  <c r="K1038" i="9"/>
  <c r="K1039" i="9"/>
  <c r="K1040" i="9"/>
  <c r="K1041" i="9"/>
  <c r="K1042" i="9"/>
  <c r="K1043" i="9"/>
  <c r="K1044" i="9"/>
  <c r="K1045" i="9"/>
  <c r="K1046" i="9"/>
  <c r="K1047" i="9"/>
  <c r="K1048" i="9"/>
  <c r="K1049" i="9"/>
  <c r="K1050" i="9"/>
  <c r="K1051" i="9"/>
  <c r="K1052" i="9"/>
  <c r="K1053" i="9"/>
  <c r="K1054" i="9"/>
  <c r="K1055" i="9"/>
  <c r="K1056" i="9"/>
  <c r="K1057" i="9"/>
  <c r="K1058" i="9"/>
  <c r="K1059" i="9"/>
  <c r="K1060" i="9"/>
  <c r="K1061" i="9"/>
  <c r="K1062" i="9"/>
  <c r="K1063" i="9"/>
  <c r="K1064" i="9"/>
  <c r="K1065" i="9"/>
  <c r="K1066" i="9"/>
  <c r="K1067" i="9"/>
  <c r="K1068" i="9"/>
  <c r="K1069" i="9"/>
  <c r="K1070" i="9"/>
  <c r="K1071" i="9"/>
  <c r="K1072" i="9"/>
  <c r="K1073" i="9"/>
  <c r="K1074" i="9"/>
  <c r="K1075" i="9"/>
  <c r="K1076" i="9"/>
  <c r="K1077" i="9"/>
  <c r="K1078" i="9"/>
  <c r="K1079" i="9"/>
  <c r="K1080" i="9"/>
  <c r="K1081" i="9"/>
  <c r="K1082" i="9"/>
  <c r="K1083" i="9"/>
  <c r="K1084" i="9"/>
  <c r="K1085" i="9"/>
  <c r="K1086" i="9"/>
  <c r="K1087" i="9"/>
  <c r="K1088" i="9"/>
  <c r="K1089" i="9"/>
  <c r="K1090" i="9"/>
  <c r="K1091" i="9"/>
  <c r="K1092" i="9"/>
  <c r="K1093" i="9"/>
  <c r="K1094" i="9"/>
  <c r="K1095" i="9"/>
  <c r="K1096" i="9"/>
  <c r="K1097" i="9"/>
  <c r="K1098" i="9"/>
  <c r="K1099" i="9"/>
  <c r="K1100" i="9"/>
  <c r="K1101" i="9"/>
  <c r="K1102" i="9"/>
  <c r="K1103" i="9"/>
  <c r="K1104" i="9"/>
  <c r="K1105" i="9"/>
  <c r="K1106" i="9"/>
  <c r="K1107" i="9"/>
  <c r="K1108" i="9"/>
  <c r="K1109" i="9"/>
  <c r="K1110" i="9"/>
  <c r="K1111" i="9"/>
  <c r="K1112" i="9"/>
  <c r="K1113" i="9"/>
  <c r="K1114" i="9"/>
  <c r="K1115" i="9"/>
  <c r="K1116" i="9"/>
  <c r="K1117" i="9"/>
  <c r="K1118" i="9"/>
  <c r="K1119" i="9"/>
  <c r="K1120" i="9"/>
  <c r="K1121" i="9"/>
  <c r="K1122" i="9"/>
  <c r="K1123" i="9"/>
  <c r="K1124" i="9"/>
  <c r="K1125" i="9"/>
  <c r="K1126" i="9"/>
  <c r="K1127" i="9"/>
  <c r="K1128" i="9"/>
  <c r="K1129" i="9"/>
  <c r="K1130" i="9"/>
  <c r="K1131" i="9"/>
  <c r="K1132" i="9"/>
  <c r="K1133" i="9"/>
  <c r="K1134" i="9"/>
  <c r="K1135" i="9"/>
  <c r="K1136" i="9"/>
  <c r="K1137" i="9"/>
  <c r="K1138" i="9"/>
  <c r="K1139" i="9"/>
  <c r="K1140" i="9"/>
  <c r="K1141" i="9"/>
  <c r="K1142" i="9"/>
  <c r="K1143" i="9"/>
  <c r="K1144" i="9"/>
  <c r="K1145" i="9"/>
  <c r="K1146" i="9"/>
  <c r="K1147" i="9"/>
  <c r="K1148" i="9"/>
  <c r="K1149" i="9"/>
  <c r="K1150" i="9"/>
  <c r="K1151" i="9"/>
  <c r="K1152" i="9"/>
  <c r="K1153" i="9"/>
  <c r="K1154" i="9"/>
  <c r="K1155" i="9"/>
  <c r="K1156" i="9"/>
  <c r="K1157" i="9"/>
  <c r="K1158" i="9"/>
  <c r="K1159" i="9"/>
  <c r="K1160" i="9"/>
  <c r="K1161" i="9"/>
  <c r="K1162" i="9"/>
  <c r="K1163" i="9"/>
  <c r="K1164" i="9"/>
  <c r="K1165" i="9"/>
  <c r="K1166" i="9"/>
  <c r="K1167" i="9"/>
  <c r="K1168" i="9"/>
  <c r="K1169" i="9"/>
  <c r="K1170" i="9"/>
  <c r="K1171" i="9"/>
  <c r="K1172" i="9"/>
  <c r="K1173" i="9"/>
  <c r="K1174" i="9"/>
  <c r="K1175" i="9"/>
  <c r="K1176" i="9"/>
  <c r="K1177" i="9"/>
  <c r="K1178" i="9"/>
  <c r="K1179" i="9"/>
  <c r="K1180" i="9"/>
  <c r="K1181" i="9"/>
  <c r="K1182" i="9"/>
  <c r="K1183" i="9"/>
  <c r="K1184" i="9"/>
  <c r="K1185" i="9"/>
  <c r="K1186" i="9"/>
  <c r="K1187" i="9"/>
  <c r="K1188" i="9"/>
  <c r="K1189" i="9"/>
  <c r="K1190" i="9"/>
  <c r="K1191" i="9"/>
  <c r="K1192" i="9"/>
  <c r="K1193" i="9"/>
  <c r="K1194" i="9"/>
  <c r="K1195" i="9"/>
  <c r="K1196" i="9"/>
  <c r="K1197" i="9"/>
  <c r="K1198" i="9"/>
  <c r="K1199" i="9"/>
  <c r="K1200" i="9"/>
  <c r="K1201" i="9"/>
  <c r="K1202" i="9"/>
  <c r="K1203" i="9"/>
  <c r="K1204" i="9"/>
  <c r="K1205" i="9"/>
  <c r="K1206" i="9"/>
  <c r="K1207" i="9"/>
  <c r="K1208" i="9"/>
  <c r="K1209" i="9"/>
  <c r="K1210" i="9"/>
  <c r="K1211" i="9"/>
  <c r="K1212" i="9"/>
  <c r="K1213" i="9"/>
  <c r="K1214" i="9"/>
  <c r="K1215" i="9"/>
  <c r="K1216" i="9"/>
  <c r="K1217" i="9"/>
  <c r="K1218" i="9"/>
  <c r="K1219" i="9"/>
  <c r="K1220" i="9"/>
  <c r="K1221" i="9"/>
  <c r="K1222" i="9"/>
  <c r="K1223" i="9"/>
  <c r="K1224" i="9"/>
  <c r="K1225" i="9"/>
  <c r="K1226" i="9"/>
  <c r="K1227" i="9"/>
  <c r="K1228" i="9"/>
  <c r="K1229" i="9"/>
  <c r="K1230" i="9"/>
  <c r="K1231" i="9"/>
  <c r="K1232" i="9"/>
  <c r="K1233" i="9"/>
  <c r="K1234" i="9"/>
  <c r="K1235" i="9"/>
  <c r="K1236" i="9"/>
  <c r="K1237" i="9"/>
  <c r="K1238" i="9"/>
  <c r="K1239" i="9"/>
  <c r="K1240" i="9"/>
  <c r="K1241" i="9"/>
  <c r="K1242" i="9"/>
  <c r="K1243" i="9"/>
  <c r="K1244" i="9"/>
  <c r="K1245" i="9"/>
  <c r="K1246" i="9"/>
  <c r="K1247" i="9"/>
  <c r="K1248" i="9"/>
  <c r="K1249" i="9"/>
  <c r="K1250" i="9"/>
  <c r="K1251" i="9"/>
  <c r="K1252" i="9"/>
  <c r="K1253" i="9"/>
  <c r="K1254" i="9"/>
  <c r="K1255" i="9"/>
  <c r="K1256" i="9"/>
  <c r="K1257" i="9"/>
  <c r="K1258" i="9"/>
  <c r="K1259" i="9"/>
  <c r="K1260" i="9"/>
  <c r="K1261" i="9"/>
  <c r="K1262" i="9"/>
  <c r="K1263" i="9"/>
  <c r="K1264" i="9"/>
  <c r="K1265" i="9"/>
  <c r="K1266" i="9"/>
  <c r="K1267" i="9"/>
  <c r="K1268" i="9"/>
  <c r="K1269" i="9"/>
  <c r="K1270" i="9"/>
  <c r="K1271" i="9"/>
  <c r="K1272" i="9"/>
  <c r="K1273" i="9"/>
  <c r="K1274" i="9"/>
  <c r="K1275" i="9"/>
  <c r="K1276" i="9"/>
  <c r="K1277" i="9"/>
  <c r="K1278" i="9"/>
  <c r="K1279" i="9"/>
  <c r="K1280" i="9"/>
  <c r="K1281" i="9"/>
  <c r="K1282" i="9"/>
  <c r="K1283" i="9"/>
  <c r="K1284" i="9"/>
  <c r="K1285" i="9"/>
  <c r="K1286" i="9"/>
  <c r="K1287" i="9"/>
  <c r="K1288" i="9"/>
  <c r="K1289" i="9"/>
  <c r="K1290" i="9"/>
  <c r="K1291" i="9"/>
  <c r="K1292" i="9"/>
  <c r="K1293" i="9"/>
  <c r="K1294" i="9"/>
  <c r="K1295" i="9"/>
  <c r="K1296" i="9"/>
  <c r="K1297" i="9"/>
  <c r="K1298" i="9"/>
  <c r="K1299" i="9"/>
  <c r="K1300" i="9"/>
  <c r="K1301" i="9"/>
  <c r="K1302" i="9"/>
  <c r="K1303" i="9"/>
  <c r="K1304" i="9"/>
  <c r="K1305" i="9"/>
  <c r="K1306" i="9"/>
  <c r="K1307" i="9"/>
  <c r="K1308" i="9"/>
  <c r="K1309" i="9"/>
  <c r="K1310" i="9"/>
  <c r="K1311" i="9"/>
  <c r="K1312" i="9"/>
  <c r="K1313" i="9"/>
  <c r="K1314" i="9"/>
  <c r="K1315" i="9"/>
  <c r="K1316" i="9"/>
  <c r="K1317" i="9"/>
  <c r="K1318" i="9"/>
  <c r="K1319" i="9"/>
  <c r="K1320" i="9"/>
  <c r="K1321" i="9"/>
  <c r="K1322" i="9"/>
  <c r="K1323" i="9"/>
  <c r="K1324" i="9"/>
  <c r="K1325" i="9"/>
  <c r="K1326" i="9"/>
  <c r="K1327" i="9"/>
  <c r="K1328" i="9"/>
  <c r="K1329" i="9"/>
  <c r="K1330" i="9"/>
  <c r="K1331" i="9"/>
  <c r="K1332" i="9"/>
  <c r="K1333" i="9"/>
  <c r="K1334" i="9"/>
  <c r="K1335" i="9"/>
  <c r="K1336" i="9"/>
  <c r="K1337" i="9"/>
  <c r="K1338" i="9"/>
  <c r="K1339" i="9"/>
  <c r="K1340" i="9"/>
  <c r="K1341" i="9"/>
  <c r="K1342" i="9"/>
  <c r="K1343" i="9"/>
  <c r="K1344" i="9"/>
  <c r="K1345" i="9"/>
  <c r="K1346" i="9"/>
  <c r="K1347" i="9"/>
  <c r="K1348" i="9"/>
  <c r="K1349" i="9"/>
  <c r="K1350" i="9"/>
  <c r="K1351" i="9"/>
  <c r="K1352" i="9"/>
  <c r="K1353" i="9"/>
  <c r="K1354" i="9"/>
  <c r="K1355" i="9"/>
  <c r="K1356" i="9"/>
  <c r="K1357" i="9"/>
  <c r="K1358" i="9"/>
  <c r="K1359" i="9"/>
  <c r="K1360" i="9"/>
  <c r="K1361" i="9"/>
  <c r="K1362" i="9"/>
  <c r="K1363" i="9"/>
  <c r="K1364" i="9"/>
  <c r="K1365" i="9"/>
  <c r="K1366" i="9"/>
  <c r="K1367" i="9"/>
  <c r="K1368" i="9"/>
  <c r="K1369" i="9"/>
  <c r="K1370" i="9"/>
  <c r="K1371" i="9"/>
  <c r="K1372" i="9"/>
  <c r="K1373" i="9"/>
  <c r="K1374" i="9"/>
  <c r="K1375" i="9"/>
  <c r="K1376" i="9"/>
  <c r="K1377" i="9"/>
  <c r="K1378" i="9"/>
  <c r="K1379" i="9"/>
  <c r="K1380" i="9"/>
  <c r="K1381" i="9"/>
  <c r="K1382" i="9"/>
  <c r="K1383" i="9"/>
  <c r="K1384" i="9"/>
  <c r="K1385" i="9"/>
  <c r="K1386" i="9"/>
  <c r="K1387" i="9"/>
  <c r="K1388" i="9"/>
  <c r="K1389" i="9"/>
  <c r="K1390" i="9"/>
  <c r="K1391" i="9"/>
  <c r="K1392" i="9"/>
  <c r="K1393" i="9"/>
  <c r="K1394" i="9"/>
  <c r="K1395" i="9"/>
  <c r="K1396" i="9"/>
  <c r="K1397" i="9"/>
  <c r="K1398" i="9"/>
  <c r="K1399" i="9"/>
  <c r="K1400" i="9"/>
  <c r="K1401" i="9"/>
  <c r="K1402" i="9"/>
  <c r="K1403" i="9"/>
  <c r="K1404" i="9"/>
  <c r="K1405" i="9"/>
  <c r="K1406" i="9"/>
  <c r="K1407" i="9"/>
  <c r="K1408" i="9"/>
  <c r="K1409" i="9"/>
  <c r="K1410" i="9"/>
  <c r="K1411" i="9"/>
  <c r="K1412" i="9"/>
  <c r="K1413" i="9"/>
  <c r="K1414" i="9"/>
  <c r="K1415" i="9"/>
  <c r="K1416" i="9"/>
  <c r="K1417" i="9"/>
  <c r="K1418" i="9"/>
  <c r="K1419" i="9"/>
  <c r="K1420" i="9"/>
  <c r="K1421" i="9"/>
  <c r="K1422" i="9"/>
  <c r="K1423" i="9"/>
  <c r="K1424" i="9"/>
  <c r="K1425" i="9"/>
  <c r="K1426" i="9"/>
  <c r="K1427" i="9"/>
  <c r="K1428" i="9"/>
  <c r="K1429" i="9"/>
  <c r="K1430" i="9"/>
  <c r="K1431" i="9"/>
  <c r="K1432" i="9"/>
  <c r="K1433" i="9"/>
  <c r="K1434" i="9"/>
  <c r="K1435" i="9"/>
  <c r="K1436" i="9"/>
  <c r="K1437" i="9"/>
  <c r="K1438" i="9"/>
  <c r="K1439" i="9"/>
  <c r="K1440" i="9"/>
  <c r="K1441" i="9"/>
  <c r="K1442" i="9"/>
  <c r="K1443" i="9"/>
  <c r="K1444" i="9"/>
  <c r="K1445" i="9"/>
  <c r="K1446" i="9"/>
  <c r="K1447" i="9"/>
  <c r="K1448" i="9"/>
  <c r="K1449" i="9"/>
  <c r="K1450" i="9"/>
  <c r="K1451" i="9"/>
  <c r="K1452" i="9"/>
  <c r="K1453" i="9"/>
  <c r="K1454" i="9"/>
  <c r="K1455" i="9"/>
  <c r="K1456" i="9"/>
  <c r="K1457" i="9"/>
  <c r="K1458" i="9"/>
  <c r="K1459" i="9"/>
  <c r="K1460" i="9"/>
  <c r="K1461" i="9"/>
  <c r="K1462" i="9"/>
  <c r="K1463" i="9"/>
  <c r="K1464" i="9"/>
  <c r="K1465" i="9"/>
  <c r="K1466" i="9"/>
  <c r="K1467" i="9"/>
  <c r="K1468" i="9"/>
  <c r="K1469" i="9"/>
  <c r="K1470" i="9"/>
  <c r="K1471" i="9"/>
  <c r="K1472" i="9"/>
  <c r="K1473" i="9"/>
  <c r="K1474" i="9"/>
  <c r="K1475" i="9"/>
  <c r="K1476" i="9"/>
  <c r="K1477" i="9"/>
  <c r="K1478" i="9"/>
  <c r="K1479" i="9"/>
  <c r="K1480" i="9"/>
  <c r="K1481" i="9"/>
  <c r="K1482" i="9"/>
  <c r="K1483" i="9"/>
  <c r="K1484" i="9"/>
  <c r="K1485" i="9"/>
  <c r="K1486" i="9"/>
  <c r="K1487" i="9"/>
  <c r="K1488" i="9"/>
  <c r="K1489" i="9"/>
  <c r="K1490" i="9"/>
  <c r="K1491" i="9"/>
  <c r="K1492" i="9"/>
  <c r="K1493" i="9"/>
  <c r="K1494" i="9"/>
  <c r="K1495" i="9"/>
  <c r="K1496" i="9"/>
  <c r="K1497" i="9"/>
  <c r="K1498" i="9"/>
  <c r="K1499" i="9"/>
  <c r="K1500" i="9"/>
  <c r="K1501" i="9"/>
  <c r="K1502" i="9"/>
  <c r="K1503" i="9"/>
  <c r="K1504" i="9"/>
  <c r="K1505" i="9"/>
  <c r="K1506" i="9"/>
  <c r="K1507" i="9"/>
  <c r="K1508" i="9"/>
  <c r="K1509" i="9"/>
  <c r="K1510" i="9"/>
  <c r="K1511" i="9"/>
  <c r="K1512" i="9"/>
  <c r="K1513" i="9"/>
  <c r="K1514" i="9"/>
  <c r="K1515" i="9"/>
  <c r="K1516" i="9"/>
  <c r="K1517" i="9"/>
  <c r="K1518" i="9"/>
  <c r="K1519" i="9"/>
  <c r="K1520" i="9"/>
  <c r="K1521" i="9"/>
  <c r="K1522" i="9"/>
  <c r="K1523" i="9"/>
  <c r="K1524" i="9"/>
  <c r="K1525" i="9"/>
  <c r="K1526" i="9"/>
  <c r="K1527" i="9"/>
  <c r="K1528" i="9"/>
  <c r="K1529" i="9"/>
  <c r="K1530" i="9"/>
  <c r="K1531" i="9"/>
  <c r="K1532" i="9"/>
  <c r="K1533" i="9"/>
  <c r="K1534" i="9"/>
  <c r="K1535" i="9"/>
  <c r="K1536" i="9"/>
  <c r="K1537" i="9"/>
  <c r="K1538" i="9"/>
  <c r="K1539" i="9"/>
  <c r="K1540" i="9"/>
  <c r="K1541" i="9"/>
  <c r="K1542" i="9"/>
  <c r="K1543" i="9"/>
  <c r="K1544" i="9"/>
  <c r="K1545" i="9"/>
  <c r="K1546" i="9"/>
  <c r="K1547" i="9"/>
  <c r="K1548" i="9"/>
  <c r="K1549" i="9"/>
  <c r="K1550" i="9"/>
  <c r="K1551" i="9"/>
  <c r="K1552" i="9"/>
  <c r="K1553" i="9"/>
  <c r="K1554" i="9"/>
  <c r="K1555" i="9"/>
  <c r="K1556" i="9"/>
  <c r="K1557" i="9"/>
  <c r="K1558" i="9"/>
  <c r="K1559" i="9"/>
  <c r="K1560" i="9"/>
  <c r="K1561" i="9"/>
  <c r="K1562" i="9"/>
  <c r="K1563" i="9"/>
  <c r="K1564" i="9"/>
  <c r="K1565" i="9"/>
  <c r="K1566" i="9"/>
  <c r="K1567" i="9"/>
  <c r="K1568" i="9"/>
  <c r="K1569" i="9"/>
  <c r="K1570" i="9"/>
  <c r="K1571" i="9"/>
  <c r="K1572" i="9"/>
  <c r="K1573" i="9"/>
  <c r="K1574" i="9"/>
  <c r="K1575" i="9"/>
  <c r="K1576" i="9"/>
  <c r="K1577" i="9"/>
  <c r="K1578" i="9"/>
  <c r="K1579" i="9"/>
  <c r="K1580" i="9"/>
  <c r="K1581" i="9"/>
  <c r="K1582" i="9"/>
  <c r="K1583" i="9"/>
  <c r="K1584" i="9"/>
  <c r="K1585" i="9"/>
  <c r="K1586" i="9"/>
  <c r="K1587" i="9"/>
  <c r="K1588" i="9"/>
  <c r="K1589" i="9"/>
  <c r="K1590" i="9"/>
  <c r="K1591" i="9"/>
  <c r="K1592" i="9"/>
  <c r="K1593" i="9"/>
  <c r="K1594" i="9"/>
  <c r="K1595" i="9"/>
  <c r="K1596" i="9"/>
  <c r="K1597" i="9"/>
  <c r="K1598" i="9"/>
  <c r="K1599" i="9"/>
  <c r="K1600" i="9"/>
  <c r="K1601" i="9"/>
  <c r="K1602" i="9"/>
  <c r="K1603" i="9"/>
  <c r="K1604" i="9"/>
  <c r="K1605" i="9"/>
  <c r="K1606" i="9"/>
  <c r="K1607" i="9"/>
  <c r="K1608" i="9"/>
  <c r="K1609" i="9"/>
  <c r="K1610" i="9"/>
  <c r="K1611" i="9"/>
  <c r="K1612" i="9"/>
  <c r="K1613" i="9"/>
  <c r="K1614" i="9"/>
  <c r="K1615" i="9"/>
  <c r="K1616" i="9"/>
  <c r="K1617" i="9"/>
  <c r="K1618" i="9"/>
  <c r="K1619" i="9"/>
  <c r="K1620" i="9"/>
  <c r="K1621" i="9"/>
  <c r="K1622" i="9"/>
  <c r="K1623" i="9"/>
  <c r="K1624" i="9"/>
  <c r="K1625" i="9"/>
  <c r="K1626" i="9"/>
  <c r="K1627" i="9"/>
  <c r="K1628" i="9"/>
  <c r="K1629" i="9"/>
  <c r="K1630" i="9"/>
  <c r="K1631" i="9"/>
  <c r="K1632" i="9"/>
  <c r="K1633" i="9"/>
  <c r="K1634" i="9"/>
  <c r="K1635" i="9"/>
  <c r="K1636" i="9"/>
  <c r="K1637" i="9"/>
  <c r="K1638" i="9"/>
  <c r="K1639" i="9"/>
  <c r="K1640" i="9"/>
  <c r="K1641" i="9"/>
  <c r="K1642" i="9"/>
  <c r="K1643" i="9"/>
  <c r="K1644" i="9"/>
  <c r="K1645" i="9"/>
  <c r="K1646" i="9"/>
  <c r="K1647" i="9"/>
  <c r="K1648" i="9"/>
  <c r="K1649" i="9"/>
  <c r="K1650" i="9"/>
  <c r="K1651" i="9"/>
  <c r="K1652" i="9"/>
  <c r="K1653" i="9"/>
  <c r="K1654" i="9"/>
  <c r="K1655" i="9"/>
  <c r="K1656" i="9"/>
  <c r="K1657" i="9"/>
  <c r="K1658" i="9"/>
  <c r="K1659" i="9"/>
  <c r="K1660" i="9"/>
  <c r="K1661" i="9"/>
  <c r="K1662" i="9"/>
  <c r="K1663" i="9"/>
  <c r="K1664" i="9"/>
  <c r="K1665" i="9"/>
  <c r="K1666" i="9"/>
  <c r="K1667" i="9"/>
  <c r="K1668" i="9"/>
  <c r="K1669" i="9"/>
  <c r="K1670" i="9"/>
  <c r="K1671" i="9"/>
  <c r="K1672" i="9"/>
  <c r="K1673" i="9"/>
  <c r="K1674" i="9"/>
  <c r="K1675" i="9"/>
  <c r="K1676" i="9"/>
  <c r="K1677" i="9"/>
  <c r="K1678" i="9"/>
  <c r="K1679" i="9"/>
  <c r="K1680" i="9"/>
  <c r="K1681" i="9"/>
  <c r="K1682" i="9"/>
  <c r="K1683" i="9"/>
  <c r="K1684" i="9"/>
  <c r="K1685" i="9"/>
  <c r="K1686" i="9"/>
  <c r="K1687" i="9"/>
  <c r="K1688" i="9"/>
  <c r="K1689" i="9"/>
  <c r="K1690" i="9"/>
  <c r="K1691" i="9"/>
  <c r="K1692" i="9"/>
  <c r="K1693" i="9"/>
  <c r="K1694" i="9"/>
  <c r="K1695" i="9"/>
  <c r="K1696" i="9"/>
  <c r="K1697" i="9"/>
  <c r="K1698" i="9"/>
  <c r="K1699" i="9"/>
  <c r="K1700" i="9"/>
  <c r="K1701" i="9"/>
  <c r="K1702" i="9"/>
  <c r="K1703" i="9"/>
  <c r="K1704" i="9"/>
  <c r="K1705" i="9"/>
  <c r="K1706" i="9"/>
  <c r="K1707" i="9"/>
  <c r="K1708" i="9"/>
  <c r="K1709" i="9"/>
  <c r="K1710" i="9"/>
  <c r="K1711" i="9"/>
  <c r="K1712" i="9"/>
  <c r="K1713" i="9"/>
  <c r="K1714" i="9"/>
  <c r="K1715" i="9"/>
  <c r="K1716" i="9"/>
  <c r="K1717" i="9"/>
  <c r="K1718" i="9"/>
  <c r="K1719" i="9"/>
  <c r="K1720" i="9"/>
  <c r="K1721" i="9"/>
  <c r="K1722" i="9"/>
  <c r="K1723" i="9"/>
  <c r="K1724" i="9"/>
  <c r="K1725" i="9"/>
  <c r="K1726" i="9"/>
  <c r="K1727" i="9"/>
  <c r="K1728" i="9"/>
  <c r="K1729" i="9"/>
  <c r="K1730" i="9"/>
  <c r="K1731" i="9"/>
  <c r="K1732" i="9"/>
  <c r="K1733" i="9"/>
  <c r="K1734" i="9"/>
  <c r="K1735" i="9"/>
  <c r="K1736" i="9"/>
  <c r="K1737" i="9"/>
  <c r="K1738" i="9"/>
  <c r="K1739" i="9"/>
  <c r="K1740" i="9"/>
  <c r="K1741" i="9"/>
  <c r="K1742" i="9"/>
  <c r="K1743" i="9"/>
  <c r="K1744" i="9"/>
  <c r="K1745" i="9"/>
  <c r="K1746" i="9"/>
  <c r="K1747" i="9"/>
  <c r="K1748" i="9"/>
  <c r="K1749" i="9"/>
  <c r="K1750" i="9"/>
  <c r="K1751" i="9"/>
  <c r="K1752" i="9"/>
  <c r="K1753" i="9"/>
  <c r="K1754" i="9"/>
  <c r="K1755" i="9"/>
  <c r="K1756" i="9"/>
  <c r="K1757" i="9"/>
  <c r="K1758" i="9"/>
  <c r="K1759" i="9"/>
  <c r="K1760" i="9"/>
  <c r="K1761" i="9"/>
  <c r="K1762" i="9"/>
  <c r="K1763" i="9"/>
  <c r="K1764" i="9"/>
  <c r="K1765" i="9"/>
  <c r="K1766" i="9"/>
  <c r="K1767" i="9"/>
  <c r="K1768" i="9"/>
  <c r="K1769" i="9"/>
  <c r="K1770" i="9"/>
  <c r="K1771" i="9"/>
  <c r="K1772" i="9"/>
  <c r="K1773" i="9"/>
  <c r="K1774" i="9"/>
  <c r="K1775" i="9"/>
  <c r="K1776" i="9"/>
  <c r="K1777" i="9"/>
  <c r="K1778" i="9"/>
  <c r="K1779" i="9"/>
  <c r="K1780" i="9"/>
  <c r="K1781" i="9"/>
  <c r="K1782" i="9"/>
  <c r="K1783" i="9"/>
  <c r="K1784" i="9"/>
  <c r="K1785" i="9"/>
  <c r="K1786" i="9"/>
  <c r="K1787" i="9"/>
  <c r="K1788" i="9"/>
  <c r="K1789" i="9"/>
  <c r="K1790" i="9"/>
  <c r="K1791" i="9"/>
  <c r="K1792" i="9"/>
  <c r="K1793" i="9"/>
  <c r="K1794" i="9"/>
  <c r="K1795" i="9"/>
  <c r="K1796" i="9"/>
  <c r="K1797" i="9"/>
  <c r="K1798" i="9"/>
  <c r="K1799" i="9"/>
  <c r="K1800" i="9"/>
  <c r="K1801" i="9"/>
  <c r="K1802" i="9"/>
  <c r="K1803" i="9"/>
  <c r="K1804" i="9"/>
  <c r="K1805" i="9"/>
  <c r="K1806" i="9"/>
  <c r="K1807" i="9"/>
  <c r="K1808" i="9"/>
  <c r="K1809" i="9"/>
  <c r="K1810" i="9"/>
  <c r="K1811" i="9"/>
  <c r="K1812" i="9"/>
  <c r="K1813" i="9"/>
  <c r="K1814" i="9"/>
  <c r="K1815" i="9"/>
  <c r="K1816" i="9"/>
  <c r="K1817" i="9"/>
  <c r="K1818" i="9"/>
  <c r="K1819" i="9"/>
  <c r="K1820" i="9"/>
  <c r="K1821" i="9"/>
  <c r="K1822" i="9"/>
  <c r="K1823" i="9"/>
  <c r="K1824" i="9"/>
  <c r="K1825" i="9"/>
  <c r="K1826" i="9"/>
  <c r="K1827" i="9"/>
  <c r="K1828" i="9"/>
  <c r="K1829" i="9"/>
  <c r="K1830" i="9"/>
  <c r="K1831" i="9"/>
  <c r="K1832" i="9"/>
  <c r="K1833" i="9"/>
  <c r="K1834" i="9"/>
  <c r="K1835" i="9"/>
  <c r="K1836" i="9"/>
  <c r="K1837" i="9"/>
  <c r="K1838" i="9"/>
  <c r="K1839" i="9"/>
  <c r="K1840" i="9"/>
  <c r="K1841" i="9"/>
  <c r="K1842" i="9"/>
  <c r="K1843" i="9"/>
  <c r="K1844" i="9"/>
  <c r="K1845" i="9"/>
  <c r="K1846" i="9"/>
  <c r="K1847" i="9"/>
  <c r="K1848" i="9"/>
  <c r="K1849" i="9"/>
  <c r="K1850" i="9"/>
  <c r="K1851" i="9"/>
  <c r="K1852" i="9"/>
  <c r="K1853" i="9"/>
  <c r="K1854" i="9"/>
  <c r="K1855" i="9"/>
  <c r="K1856" i="9"/>
  <c r="K1857" i="9"/>
  <c r="K1858" i="9"/>
  <c r="K1859" i="9"/>
  <c r="K1860" i="9"/>
  <c r="K1861" i="9"/>
  <c r="K1862" i="9"/>
  <c r="K1863" i="9"/>
  <c r="K1864" i="9"/>
  <c r="K1865" i="9"/>
  <c r="K1866" i="9"/>
  <c r="K1867" i="9"/>
  <c r="K1868" i="9"/>
  <c r="K1869" i="9"/>
  <c r="K1870" i="9"/>
  <c r="K1871" i="9"/>
  <c r="K1872" i="9"/>
  <c r="K1873" i="9"/>
  <c r="K1874" i="9"/>
  <c r="K1875" i="9"/>
  <c r="K1876" i="9"/>
  <c r="K1877" i="9"/>
  <c r="K1878" i="9"/>
  <c r="K1879" i="9"/>
  <c r="K1880" i="9"/>
  <c r="K1881" i="9"/>
  <c r="K1882" i="9"/>
  <c r="K1883" i="9"/>
  <c r="K1884" i="9"/>
  <c r="K1885" i="9"/>
  <c r="K1886" i="9"/>
  <c r="K1887" i="9"/>
  <c r="K1888" i="9"/>
  <c r="K1889" i="9"/>
  <c r="K1890" i="9"/>
  <c r="K1891" i="9"/>
  <c r="K1892" i="9"/>
  <c r="K1893" i="9"/>
  <c r="K1894" i="9"/>
  <c r="K1895" i="9"/>
  <c r="K1896" i="9"/>
  <c r="K1897" i="9"/>
  <c r="K1898" i="9"/>
  <c r="K1899" i="9"/>
  <c r="K1900" i="9"/>
  <c r="K1901" i="9"/>
  <c r="K1902" i="9"/>
  <c r="K1903" i="9"/>
  <c r="K1904" i="9"/>
  <c r="K1905" i="9"/>
  <c r="K1906" i="9"/>
  <c r="K1907" i="9"/>
  <c r="K1908" i="9"/>
  <c r="K1909" i="9"/>
  <c r="K1910" i="9"/>
  <c r="K1911" i="9"/>
  <c r="K1912" i="9"/>
  <c r="K1913" i="9"/>
  <c r="K1914" i="9"/>
  <c r="K1915" i="9"/>
  <c r="K1916" i="9"/>
  <c r="K1917" i="9"/>
  <c r="K1918" i="9"/>
  <c r="K1919" i="9"/>
  <c r="K1920" i="9"/>
  <c r="K1921" i="9"/>
  <c r="K1922" i="9"/>
  <c r="K1923" i="9"/>
  <c r="K1924" i="9"/>
  <c r="K1925" i="9"/>
  <c r="K1926" i="9"/>
  <c r="K1927" i="9"/>
  <c r="K1928" i="9"/>
  <c r="K1929" i="9"/>
  <c r="K1930" i="9"/>
  <c r="K1931" i="9"/>
  <c r="K1932" i="9"/>
  <c r="K1933" i="9"/>
  <c r="K1934" i="9"/>
  <c r="K1935" i="9"/>
  <c r="K1936" i="9"/>
  <c r="K1937" i="9"/>
  <c r="K1938" i="9"/>
  <c r="K1939" i="9"/>
  <c r="K1940" i="9"/>
  <c r="K1941" i="9"/>
  <c r="K1942" i="9"/>
  <c r="K1943" i="9"/>
  <c r="K1944" i="9"/>
  <c r="K1945" i="9"/>
  <c r="K1946" i="9"/>
  <c r="K1947" i="9"/>
  <c r="K1948" i="9"/>
  <c r="K1949" i="9"/>
  <c r="K1950" i="9"/>
  <c r="K1951" i="9"/>
  <c r="K1952" i="9"/>
  <c r="K1953" i="9"/>
  <c r="K1954" i="9"/>
  <c r="K1955" i="9"/>
  <c r="K1956" i="9"/>
  <c r="K1957" i="9"/>
  <c r="K1958" i="9"/>
  <c r="K1959" i="9"/>
  <c r="K1960" i="9"/>
  <c r="K1961" i="9"/>
  <c r="K1962" i="9"/>
  <c r="K1963" i="9"/>
  <c r="K1964" i="9"/>
  <c r="K1965" i="9"/>
  <c r="K1966" i="9"/>
  <c r="K1967" i="9"/>
  <c r="K1968" i="9"/>
  <c r="K1969" i="9"/>
  <c r="K1970" i="9"/>
  <c r="K1971" i="9"/>
  <c r="K1972" i="9"/>
  <c r="K1973" i="9"/>
  <c r="K1974" i="9"/>
  <c r="K1975" i="9"/>
  <c r="K1976" i="9"/>
  <c r="K1977" i="9"/>
  <c r="K1978" i="9"/>
  <c r="K1979" i="9"/>
  <c r="K1980" i="9"/>
  <c r="K1981" i="9"/>
  <c r="K1982" i="9"/>
  <c r="K1983" i="9"/>
  <c r="K1984" i="9"/>
  <c r="K1985" i="9"/>
  <c r="K1986" i="9"/>
  <c r="K1987" i="9"/>
  <c r="K1988" i="9"/>
  <c r="K1989" i="9"/>
  <c r="K1990" i="9"/>
  <c r="K1991" i="9"/>
  <c r="K1992" i="9"/>
  <c r="K1993" i="9"/>
  <c r="K1994" i="9"/>
  <c r="K1995" i="9"/>
  <c r="K1996" i="9"/>
  <c r="K1997" i="9"/>
  <c r="K1998" i="9"/>
  <c r="K1999" i="9"/>
  <c r="K2000" i="9"/>
  <c r="K2001" i="9"/>
  <c r="K2002" i="9"/>
  <c r="K2003" i="9"/>
  <c r="K2004" i="9"/>
  <c r="K2005" i="9"/>
  <c r="K2006" i="9"/>
  <c r="K2007" i="9"/>
  <c r="K2008" i="9"/>
  <c r="K2009" i="9"/>
  <c r="K2010" i="9"/>
  <c r="K2011" i="9"/>
  <c r="K2012" i="9"/>
  <c r="K2013" i="9"/>
  <c r="K2014" i="9"/>
  <c r="K2015" i="9"/>
  <c r="K2016" i="9"/>
  <c r="K2017" i="9"/>
  <c r="K2018" i="9"/>
  <c r="K2019" i="9"/>
  <c r="K2020" i="9"/>
  <c r="K2021" i="9"/>
  <c r="K2022" i="9"/>
  <c r="K2023" i="9"/>
  <c r="K2024" i="9"/>
  <c r="K2025" i="9"/>
  <c r="K2026" i="9"/>
  <c r="K2027" i="9"/>
  <c r="K2028" i="9"/>
  <c r="K2029" i="9"/>
  <c r="K2030" i="9"/>
  <c r="K2031" i="9"/>
  <c r="K2032" i="9"/>
  <c r="K2033" i="9"/>
  <c r="K2034" i="9"/>
  <c r="K2035" i="9"/>
  <c r="K2036" i="9"/>
  <c r="K2037" i="9"/>
  <c r="K2038" i="9"/>
  <c r="K2039" i="9"/>
  <c r="K2040" i="9"/>
  <c r="K2041" i="9"/>
  <c r="K2042" i="9"/>
  <c r="K2043" i="9"/>
  <c r="K2044" i="9"/>
  <c r="K2045" i="9"/>
  <c r="K2046" i="9"/>
  <c r="K2047" i="9"/>
  <c r="K2048" i="9"/>
  <c r="K2049" i="9"/>
  <c r="K2050" i="9"/>
  <c r="K2051" i="9"/>
  <c r="K2052" i="9"/>
  <c r="K2053" i="9"/>
  <c r="K2054" i="9"/>
  <c r="K2055" i="9"/>
  <c r="K2056" i="9"/>
  <c r="K2057" i="9"/>
  <c r="K2058" i="9"/>
  <c r="K2059" i="9"/>
  <c r="K2060" i="9"/>
  <c r="K2061" i="9"/>
  <c r="K2062" i="9"/>
  <c r="K2063" i="9"/>
  <c r="K2064" i="9"/>
  <c r="K2065" i="9"/>
  <c r="K2066" i="9"/>
  <c r="K2067" i="9"/>
  <c r="K2068" i="9"/>
  <c r="K2069" i="9"/>
  <c r="K2070" i="9"/>
  <c r="K2071" i="9"/>
  <c r="K2072" i="9"/>
  <c r="K2073" i="9"/>
  <c r="K2074" i="9"/>
  <c r="K2075" i="9"/>
  <c r="K2076" i="9"/>
  <c r="K2077" i="9"/>
  <c r="K2078" i="9"/>
  <c r="K2079" i="9"/>
  <c r="K2080" i="9"/>
  <c r="K2081" i="9"/>
  <c r="K2082" i="9"/>
  <c r="K2083" i="9"/>
  <c r="K2084" i="9"/>
  <c r="K2085" i="9"/>
  <c r="K2086" i="9"/>
  <c r="K2087" i="9"/>
  <c r="K2088" i="9"/>
  <c r="K2089" i="9"/>
  <c r="K2090" i="9"/>
  <c r="K2091" i="9"/>
  <c r="K2092" i="9"/>
  <c r="K2093" i="9"/>
  <c r="K2094" i="9"/>
  <c r="K2095" i="9"/>
  <c r="K2096" i="9"/>
  <c r="K2097" i="9"/>
  <c r="K2098" i="9"/>
  <c r="K2099" i="9"/>
  <c r="K2100" i="9"/>
  <c r="K2101" i="9"/>
  <c r="K2102" i="9"/>
  <c r="K2103" i="9"/>
  <c r="K2104" i="9"/>
  <c r="K2105" i="9"/>
  <c r="K2106" i="9"/>
  <c r="K2107" i="9"/>
  <c r="K2108" i="9"/>
  <c r="K2109" i="9"/>
  <c r="K2110" i="9"/>
  <c r="K2111" i="9"/>
  <c r="K2112" i="9"/>
  <c r="K2113" i="9"/>
  <c r="K2114" i="9"/>
  <c r="K2115" i="9"/>
  <c r="K2116" i="9"/>
  <c r="K2117" i="9"/>
  <c r="K2118" i="9"/>
  <c r="K2119" i="9"/>
  <c r="K2120" i="9"/>
  <c r="K2121" i="9"/>
  <c r="K2122" i="9"/>
  <c r="K2123" i="9"/>
  <c r="K2124" i="9"/>
  <c r="K2125" i="9"/>
  <c r="K2126" i="9"/>
  <c r="K2127" i="9"/>
  <c r="K2128" i="9"/>
  <c r="K2129" i="9"/>
  <c r="K2130" i="9"/>
  <c r="K2131" i="9"/>
  <c r="K2132" i="9"/>
  <c r="K2133" i="9"/>
  <c r="K2134" i="9"/>
  <c r="K2135" i="9"/>
  <c r="K2136" i="9"/>
  <c r="K2137" i="9"/>
  <c r="K2138" i="9"/>
  <c r="K2139" i="9"/>
  <c r="K2140" i="9"/>
  <c r="K2141" i="9"/>
  <c r="K2142" i="9"/>
  <c r="K2143" i="9"/>
  <c r="K2144" i="9"/>
  <c r="K2145" i="9"/>
  <c r="K2146" i="9"/>
  <c r="K2147" i="9"/>
  <c r="K2148" i="9"/>
  <c r="K2149" i="9"/>
  <c r="K2150" i="9"/>
  <c r="K2151" i="9"/>
  <c r="K2152" i="9"/>
  <c r="K2153" i="9"/>
  <c r="K2154" i="9"/>
  <c r="K2155" i="9"/>
  <c r="K2156" i="9"/>
  <c r="K2157" i="9"/>
  <c r="K2158" i="9"/>
  <c r="K2159" i="9"/>
  <c r="K2160" i="9"/>
  <c r="K2161" i="9"/>
  <c r="K2162" i="9"/>
  <c r="K2163" i="9"/>
  <c r="K2164" i="9"/>
  <c r="K2165" i="9"/>
  <c r="K2166" i="9"/>
  <c r="K2167" i="9"/>
  <c r="K2168" i="9"/>
  <c r="K2169" i="9"/>
  <c r="K2170" i="9"/>
  <c r="K2171" i="9"/>
  <c r="K2172" i="9"/>
  <c r="K2173" i="9"/>
  <c r="K2174" i="9"/>
  <c r="K2175" i="9"/>
  <c r="K2176" i="9"/>
  <c r="K2177" i="9"/>
  <c r="K2178" i="9"/>
  <c r="K2179" i="9"/>
  <c r="K2180" i="9"/>
  <c r="K2181" i="9"/>
  <c r="K2182" i="9"/>
  <c r="K2183" i="9"/>
  <c r="K2184" i="9"/>
  <c r="K2185" i="9"/>
  <c r="K2186" i="9"/>
  <c r="K2187" i="9"/>
  <c r="K2188" i="9"/>
  <c r="K2189" i="9"/>
  <c r="K2190" i="9"/>
  <c r="K2191" i="9"/>
  <c r="K2192" i="9"/>
  <c r="K2193" i="9"/>
  <c r="K2194" i="9"/>
  <c r="K2195" i="9"/>
  <c r="K2196" i="9"/>
  <c r="K2197" i="9"/>
  <c r="K2198" i="9"/>
  <c r="K2199" i="9"/>
  <c r="K2200" i="9"/>
  <c r="K2201" i="9"/>
  <c r="K2202" i="9"/>
  <c r="K2203" i="9"/>
  <c r="K2204" i="9"/>
  <c r="K2205" i="9"/>
  <c r="K2206" i="9"/>
  <c r="K2207" i="9"/>
  <c r="K2208" i="9"/>
  <c r="K2209" i="9"/>
  <c r="K2210" i="9"/>
  <c r="K2211" i="9"/>
  <c r="K2212" i="9"/>
  <c r="K2213" i="9"/>
  <c r="K2214" i="9"/>
  <c r="K2215" i="9"/>
  <c r="K2216" i="9"/>
  <c r="K2217" i="9"/>
  <c r="K2218" i="9"/>
  <c r="K2219" i="9"/>
  <c r="K2220" i="9"/>
  <c r="K2221" i="9"/>
  <c r="K2222" i="9"/>
  <c r="K2223" i="9"/>
  <c r="K2224" i="9"/>
  <c r="K2225" i="9"/>
  <c r="K2226" i="9"/>
  <c r="K2227" i="9"/>
  <c r="K2228" i="9"/>
  <c r="K2229" i="9"/>
  <c r="K2230" i="9"/>
  <c r="K2231" i="9"/>
  <c r="K2232" i="9"/>
  <c r="K2233" i="9"/>
  <c r="K2234" i="9"/>
  <c r="K2235" i="9"/>
  <c r="K2236" i="9"/>
  <c r="K2237" i="9"/>
  <c r="K2238" i="9"/>
  <c r="K2239" i="9"/>
  <c r="K2240" i="9"/>
  <c r="K2241" i="9"/>
  <c r="K2242" i="9"/>
  <c r="K2243" i="9"/>
  <c r="K2244" i="9"/>
  <c r="K2245" i="9"/>
  <c r="K2246" i="9"/>
  <c r="K2247" i="9"/>
  <c r="K2248" i="9"/>
  <c r="K2249" i="9"/>
  <c r="K2250" i="9"/>
  <c r="K2251" i="9"/>
  <c r="K2252" i="9"/>
  <c r="K2253" i="9"/>
  <c r="K2254" i="9"/>
  <c r="K2255" i="9"/>
  <c r="K2256" i="9"/>
  <c r="K2257" i="9"/>
  <c r="K2258" i="9"/>
  <c r="K2259" i="9"/>
  <c r="K2260" i="9"/>
  <c r="K2261" i="9"/>
  <c r="K2262" i="9"/>
  <c r="K2263" i="9"/>
  <c r="K2264" i="9"/>
  <c r="K2265" i="9"/>
  <c r="K2266" i="9"/>
  <c r="K2267" i="9"/>
  <c r="K2268" i="9"/>
  <c r="K2269" i="9"/>
  <c r="K2270" i="9"/>
  <c r="K2271" i="9"/>
  <c r="K2272" i="9"/>
  <c r="K2273" i="9"/>
  <c r="K2274" i="9"/>
  <c r="K2275" i="9"/>
  <c r="K2276" i="9"/>
  <c r="K2277" i="9"/>
  <c r="K2278" i="9"/>
  <c r="K2279" i="9"/>
  <c r="K2280" i="9"/>
  <c r="K2281" i="9"/>
  <c r="K2282" i="9"/>
  <c r="K2283" i="9"/>
  <c r="K2284" i="9"/>
  <c r="K2285" i="9"/>
  <c r="K2286" i="9"/>
  <c r="K2287" i="9"/>
  <c r="K2288" i="9"/>
  <c r="K2289" i="9"/>
  <c r="K2290" i="9"/>
  <c r="K2291" i="9"/>
  <c r="K2292" i="9"/>
  <c r="K2293" i="9"/>
  <c r="K2294" i="9"/>
  <c r="K2295" i="9"/>
  <c r="K2296" i="9"/>
  <c r="K2297" i="9"/>
  <c r="K2298" i="9"/>
  <c r="K2299" i="9"/>
  <c r="K2300" i="9"/>
  <c r="K2301" i="9"/>
  <c r="K2302" i="9"/>
  <c r="K2303" i="9"/>
  <c r="K2304" i="9"/>
  <c r="K2305" i="9"/>
  <c r="K2306" i="9"/>
  <c r="K2307" i="9"/>
  <c r="K2308" i="9"/>
  <c r="K2309" i="9"/>
  <c r="K2310" i="9"/>
  <c r="K2311" i="9"/>
  <c r="K2312" i="9"/>
  <c r="K2313" i="9"/>
  <c r="K2314" i="9"/>
  <c r="K2315" i="9"/>
  <c r="K2316" i="9"/>
  <c r="K2317" i="9"/>
  <c r="K2318" i="9"/>
  <c r="K2319" i="9"/>
  <c r="K2320" i="9"/>
  <c r="K2321" i="9"/>
  <c r="K2322" i="9"/>
  <c r="K2323" i="9"/>
  <c r="K2324" i="9"/>
  <c r="K2325" i="9"/>
  <c r="K2326" i="9"/>
  <c r="K2327" i="9"/>
  <c r="K2328" i="9"/>
  <c r="K2329" i="9"/>
  <c r="K2330" i="9"/>
  <c r="K2331" i="9"/>
  <c r="K2332" i="9"/>
  <c r="K2333" i="9"/>
  <c r="K2334" i="9"/>
  <c r="K2335" i="9"/>
  <c r="K2336" i="9"/>
  <c r="K2337" i="9"/>
  <c r="K2338" i="9"/>
  <c r="K2339" i="9"/>
  <c r="K2340" i="9"/>
  <c r="K2341" i="9"/>
  <c r="K2342" i="9"/>
  <c r="K2343" i="9"/>
  <c r="K2344" i="9"/>
  <c r="K2345" i="9"/>
  <c r="K2346" i="9"/>
  <c r="K2347" i="9"/>
  <c r="K2348" i="9"/>
  <c r="K2349" i="9"/>
  <c r="K2350" i="9"/>
  <c r="K2351" i="9"/>
  <c r="K2352" i="9"/>
  <c r="K2353" i="9"/>
  <c r="K2354" i="9"/>
  <c r="K2355" i="9"/>
  <c r="K2356" i="9"/>
  <c r="K2357" i="9"/>
  <c r="K2358" i="9"/>
  <c r="K2359" i="9"/>
  <c r="K2360" i="9"/>
  <c r="K2361" i="9"/>
  <c r="K2362" i="9"/>
  <c r="K2363" i="9"/>
  <c r="K2364" i="9"/>
  <c r="K2365" i="9"/>
  <c r="K2366" i="9"/>
  <c r="K2367" i="9"/>
  <c r="K2368" i="9"/>
  <c r="K2369" i="9"/>
  <c r="K2370" i="9"/>
  <c r="K2371" i="9"/>
  <c r="K2372" i="9"/>
  <c r="K2373" i="9"/>
  <c r="K2374" i="9"/>
  <c r="K2375" i="9"/>
  <c r="K2376" i="9"/>
  <c r="K2377" i="9"/>
  <c r="K2378" i="9"/>
  <c r="K2379" i="9"/>
  <c r="K2380" i="9"/>
  <c r="K2381" i="9"/>
  <c r="K2382" i="9"/>
  <c r="K2383" i="9"/>
  <c r="K2384" i="9"/>
  <c r="K2385" i="9"/>
  <c r="K2386" i="9"/>
  <c r="K2387" i="9"/>
  <c r="K2388" i="9"/>
  <c r="K2389" i="9"/>
  <c r="K2390" i="9"/>
  <c r="K2391" i="9"/>
  <c r="K2392" i="9"/>
  <c r="K2393" i="9"/>
  <c r="K2394" i="9"/>
  <c r="K2395" i="9"/>
  <c r="K2396" i="9"/>
  <c r="K2397" i="9"/>
  <c r="K2398" i="9"/>
  <c r="K2399" i="9"/>
  <c r="K2400" i="9"/>
  <c r="K2401" i="9"/>
  <c r="K2402" i="9"/>
  <c r="K2403" i="9"/>
  <c r="K2404" i="9"/>
  <c r="K2405" i="9"/>
  <c r="K2406" i="9"/>
  <c r="K2407" i="9"/>
  <c r="K2408" i="9"/>
  <c r="K2409" i="9"/>
  <c r="K2410" i="9"/>
  <c r="K2411" i="9"/>
  <c r="K2412" i="9"/>
  <c r="K2413" i="9"/>
  <c r="K2414" i="9"/>
  <c r="K2415" i="9"/>
  <c r="K2416" i="9"/>
  <c r="K2417" i="9"/>
  <c r="K2418" i="9"/>
  <c r="K2419" i="9"/>
  <c r="K2420" i="9"/>
  <c r="K2421" i="9"/>
  <c r="K2422" i="9"/>
  <c r="K2423" i="9"/>
  <c r="K2424" i="9"/>
  <c r="K2425" i="9"/>
  <c r="K2426" i="9"/>
  <c r="K2427" i="9"/>
  <c r="K2428" i="9"/>
  <c r="K2429" i="9"/>
  <c r="K2430" i="9"/>
  <c r="K2431" i="9"/>
  <c r="K2432" i="9"/>
  <c r="K2433" i="9"/>
  <c r="K2434" i="9"/>
  <c r="K2435" i="9"/>
  <c r="K2436" i="9"/>
  <c r="K2437" i="9"/>
  <c r="K2438" i="9"/>
  <c r="K2439" i="9"/>
  <c r="K2440" i="9"/>
  <c r="K2441" i="9"/>
  <c r="K2442" i="9"/>
  <c r="K2443" i="9"/>
  <c r="K2444" i="9"/>
  <c r="K2445" i="9"/>
  <c r="K2446" i="9"/>
  <c r="K2447" i="9"/>
  <c r="K2448" i="9"/>
  <c r="K2449" i="9"/>
  <c r="K2450" i="9"/>
  <c r="K2451" i="9"/>
  <c r="K2452" i="9"/>
  <c r="K2453" i="9"/>
  <c r="K2454" i="9"/>
  <c r="K2455" i="9"/>
  <c r="K2456" i="9"/>
  <c r="K2457" i="9"/>
  <c r="K2458" i="9"/>
  <c r="K2459" i="9"/>
  <c r="K2460" i="9"/>
  <c r="K2461" i="9"/>
  <c r="K2462" i="9"/>
  <c r="K2463" i="9"/>
  <c r="K2464" i="9"/>
  <c r="K2465" i="9"/>
  <c r="K2466" i="9"/>
  <c r="K2467" i="9"/>
  <c r="K2468" i="9"/>
  <c r="K2469" i="9"/>
  <c r="K2470" i="9"/>
  <c r="K2471" i="9"/>
  <c r="K2472" i="9"/>
  <c r="K2473" i="9"/>
  <c r="K2474" i="9"/>
  <c r="K2475" i="9"/>
  <c r="K2476" i="9"/>
  <c r="K2477" i="9"/>
  <c r="K2478" i="9"/>
  <c r="K2479" i="9"/>
  <c r="K2480" i="9"/>
  <c r="K2481" i="9"/>
  <c r="K2482" i="9"/>
  <c r="K2483" i="9"/>
  <c r="K2484" i="9"/>
  <c r="K2485" i="9"/>
  <c r="K2486" i="9"/>
  <c r="K2487" i="9"/>
  <c r="K2488" i="9"/>
  <c r="K2489" i="9"/>
  <c r="K2490" i="9"/>
  <c r="K2491" i="9"/>
  <c r="K2492" i="9"/>
  <c r="K2493" i="9"/>
  <c r="K2494" i="9"/>
  <c r="K2495" i="9"/>
  <c r="K2496" i="9"/>
  <c r="K2497" i="9"/>
  <c r="K2498" i="9"/>
  <c r="K2499" i="9"/>
  <c r="K2500" i="9"/>
  <c r="K2501" i="9"/>
  <c r="K2502" i="9"/>
  <c r="K2503" i="9"/>
  <c r="K2504" i="9"/>
  <c r="K2505" i="9"/>
  <c r="K2506" i="9"/>
  <c r="K2507" i="9"/>
  <c r="K2508" i="9"/>
  <c r="K2509" i="9"/>
  <c r="K2510" i="9"/>
  <c r="K2511" i="9"/>
  <c r="K2512" i="9"/>
  <c r="K2513" i="9"/>
  <c r="K2514" i="9"/>
  <c r="K2515" i="9"/>
  <c r="K2516" i="9"/>
  <c r="K2517" i="9"/>
  <c r="K2518" i="9"/>
  <c r="K2519" i="9"/>
  <c r="K2520" i="9"/>
  <c r="K2521" i="9"/>
  <c r="K2522" i="9"/>
  <c r="K2523" i="9"/>
  <c r="K2524" i="9"/>
  <c r="K2525" i="9"/>
  <c r="K2526" i="9"/>
  <c r="K2527" i="9"/>
  <c r="K2528" i="9"/>
  <c r="K2529" i="9"/>
  <c r="K2530" i="9"/>
  <c r="K2531" i="9"/>
  <c r="K2532" i="9"/>
  <c r="K2533" i="9"/>
  <c r="K2534" i="9"/>
  <c r="K2535" i="9"/>
  <c r="K2536" i="9"/>
  <c r="K2537" i="9"/>
  <c r="K2538" i="9"/>
  <c r="K2539" i="9"/>
  <c r="K2540" i="9"/>
  <c r="K2541" i="9"/>
  <c r="K2542" i="9"/>
  <c r="K2543" i="9"/>
  <c r="K2544" i="9"/>
  <c r="K2545" i="9"/>
  <c r="K2546" i="9"/>
  <c r="K2547" i="9"/>
  <c r="K2548" i="9"/>
  <c r="K2549" i="9"/>
  <c r="K2550" i="9"/>
  <c r="K2551" i="9"/>
  <c r="K2552" i="9"/>
  <c r="K2553" i="9"/>
  <c r="K2554" i="9"/>
  <c r="K2555" i="9"/>
  <c r="K2556" i="9"/>
  <c r="K2557" i="9"/>
  <c r="K2558" i="9"/>
  <c r="K2559" i="9"/>
  <c r="K2560" i="9"/>
  <c r="K2561" i="9"/>
  <c r="K2562" i="9"/>
  <c r="K2563" i="9"/>
  <c r="K2564" i="9"/>
  <c r="K2565" i="9"/>
  <c r="K2566" i="9"/>
  <c r="K2567" i="9"/>
  <c r="K2568" i="9"/>
  <c r="K2569" i="9"/>
  <c r="K2570" i="9"/>
  <c r="K2571" i="9"/>
  <c r="K2572" i="9"/>
  <c r="K2573" i="9"/>
  <c r="K2574" i="9"/>
  <c r="K2575" i="9"/>
  <c r="K2576" i="9"/>
  <c r="K2577" i="9"/>
  <c r="K2578" i="9"/>
  <c r="K2579" i="9"/>
  <c r="K2580" i="9"/>
  <c r="K2581" i="9"/>
  <c r="K2582" i="9"/>
  <c r="K2583" i="9"/>
  <c r="K2584" i="9"/>
  <c r="K2585" i="9"/>
  <c r="K2586" i="9"/>
  <c r="K2587" i="9"/>
  <c r="K2588" i="9"/>
  <c r="K2589" i="9"/>
  <c r="K2590" i="9"/>
  <c r="K2591" i="9"/>
  <c r="K2592" i="9"/>
  <c r="K2593" i="9"/>
  <c r="K2594" i="9"/>
  <c r="K2595" i="9"/>
  <c r="K2596" i="9"/>
  <c r="K2597" i="9"/>
  <c r="K2598" i="9"/>
  <c r="K2599" i="9"/>
  <c r="K2600" i="9"/>
  <c r="K2601" i="9"/>
  <c r="K2602" i="9"/>
  <c r="K2603" i="9"/>
  <c r="K2604" i="9"/>
  <c r="K2605" i="9"/>
  <c r="K2606" i="9"/>
  <c r="K2607" i="9"/>
  <c r="K2608" i="9"/>
  <c r="K2609" i="9"/>
  <c r="K2610" i="9"/>
  <c r="K2611" i="9"/>
  <c r="K2612" i="9"/>
  <c r="K2613" i="9"/>
  <c r="K2614" i="9"/>
  <c r="K2615" i="9"/>
  <c r="K2616" i="9"/>
  <c r="K2617" i="9"/>
  <c r="K2618" i="9"/>
  <c r="K2619" i="9"/>
  <c r="K2620" i="9"/>
  <c r="K2621" i="9"/>
  <c r="K2622" i="9"/>
  <c r="K2623" i="9"/>
  <c r="K2624" i="9"/>
  <c r="K2625" i="9"/>
  <c r="K2626" i="9"/>
  <c r="K2627" i="9"/>
  <c r="K2628" i="9"/>
  <c r="K2629" i="9"/>
  <c r="K2630" i="9"/>
  <c r="K2631" i="9"/>
  <c r="K2632" i="9"/>
  <c r="K2633" i="9"/>
  <c r="K2634" i="9"/>
  <c r="K2635" i="9"/>
  <c r="K2636" i="9"/>
  <c r="K2637" i="9"/>
  <c r="K2638" i="9"/>
  <c r="K2639" i="9"/>
  <c r="K2640" i="9"/>
  <c r="K2641" i="9"/>
  <c r="K2642" i="9"/>
  <c r="K2643" i="9"/>
  <c r="K2644" i="9"/>
  <c r="K2645" i="9"/>
  <c r="K2646" i="9"/>
  <c r="K2647" i="9"/>
  <c r="K2648" i="9"/>
  <c r="K2649" i="9"/>
  <c r="K2650" i="9"/>
  <c r="K2651" i="9"/>
  <c r="K2652" i="9"/>
  <c r="K2653" i="9"/>
  <c r="K2654" i="9"/>
  <c r="K2655" i="9"/>
  <c r="K2656" i="9"/>
  <c r="K2657" i="9"/>
  <c r="K2658" i="9"/>
  <c r="K2659" i="9"/>
  <c r="K2660" i="9"/>
  <c r="K2661" i="9"/>
  <c r="K2662" i="9"/>
  <c r="K2663" i="9"/>
  <c r="K2664" i="9"/>
  <c r="K2665" i="9"/>
  <c r="K2666" i="9"/>
  <c r="K2667" i="9"/>
  <c r="K2668" i="9"/>
  <c r="K2669" i="9"/>
  <c r="K2670" i="9"/>
  <c r="K2671" i="9"/>
  <c r="K2672" i="9"/>
  <c r="K2673" i="9"/>
  <c r="K2674" i="9"/>
  <c r="K2675" i="9"/>
  <c r="K2676" i="9"/>
  <c r="K2677" i="9"/>
  <c r="K2678" i="9"/>
  <c r="K2679" i="9"/>
  <c r="K2680" i="9"/>
  <c r="K2681" i="9"/>
  <c r="K2682" i="9"/>
  <c r="K2683" i="9"/>
  <c r="K2684" i="9"/>
  <c r="K2685" i="9"/>
  <c r="K2686" i="9"/>
  <c r="K2687" i="9"/>
  <c r="K2688" i="9"/>
  <c r="K2689" i="9"/>
  <c r="K2690" i="9"/>
  <c r="K2691" i="9"/>
  <c r="K2692" i="9"/>
  <c r="K2693" i="9"/>
  <c r="K2694" i="9"/>
  <c r="K2695" i="9"/>
  <c r="K2696" i="9"/>
  <c r="K2697" i="9"/>
  <c r="K2698" i="9"/>
  <c r="K2699" i="9"/>
  <c r="K2700" i="9"/>
  <c r="K2701" i="9"/>
  <c r="K2702" i="9"/>
  <c r="K2703" i="9"/>
  <c r="K2704" i="9"/>
  <c r="K2705" i="9"/>
  <c r="K2706" i="9"/>
  <c r="K2707" i="9"/>
  <c r="K2708" i="9"/>
  <c r="K2709" i="9"/>
  <c r="K2710" i="9"/>
  <c r="K2711" i="9"/>
  <c r="K2712" i="9"/>
  <c r="K2713" i="9"/>
  <c r="K2714" i="9"/>
  <c r="K2715" i="9"/>
  <c r="K2716" i="9"/>
  <c r="K2717" i="9"/>
  <c r="K2718" i="9"/>
  <c r="K2719" i="9"/>
  <c r="K2720" i="9"/>
  <c r="K2721" i="9"/>
  <c r="K2722" i="9"/>
  <c r="K2723" i="9"/>
  <c r="K2724" i="9"/>
  <c r="K2725" i="9"/>
  <c r="K2726" i="9"/>
  <c r="K2727" i="9"/>
  <c r="K2728" i="9"/>
  <c r="K2729" i="9"/>
  <c r="K2730" i="9"/>
  <c r="K2731" i="9"/>
  <c r="K2732" i="9"/>
  <c r="K2733" i="9"/>
  <c r="K2734" i="9"/>
  <c r="K2735" i="9"/>
  <c r="K2736" i="9"/>
  <c r="K2737" i="9"/>
  <c r="K2738" i="9"/>
  <c r="K2739" i="9"/>
  <c r="K2740" i="9"/>
  <c r="K2741" i="9"/>
  <c r="K2742" i="9"/>
  <c r="K2743" i="9"/>
  <c r="K2744" i="9"/>
  <c r="K2745" i="9"/>
  <c r="K2746" i="9"/>
  <c r="K2747" i="9"/>
  <c r="K2748" i="9"/>
  <c r="K2749" i="9"/>
  <c r="K2750" i="9"/>
  <c r="K2751" i="9"/>
  <c r="K2752" i="9"/>
  <c r="K2753" i="9"/>
  <c r="K2754" i="9"/>
  <c r="K2755" i="9"/>
  <c r="K2756" i="9"/>
  <c r="K2757" i="9"/>
  <c r="K2758" i="9"/>
  <c r="K2759" i="9"/>
  <c r="K2760" i="9"/>
  <c r="K2761" i="9"/>
  <c r="K2762" i="9"/>
  <c r="K2763" i="9"/>
  <c r="K2764" i="9"/>
  <c r="K2765" i="9"/>
  <c r="K2766" i="9"/>
  <c r="K2767" i="9"/>
  <c r="K2768" i="9"/>
  <c r="K2769" i="9"/>
  <c r="K2770" i="9"/>
  <c r="K2771" i="9"/>
  <c r="K2772" i="9"/>
  <c r="K2773" i="9"/>
  <c r="K2774" i="9"/>
  <c r="K2775" i="9"/>
  <c r="K2776" i="9"/>
  <c r="K2777" i="9"/>
  <c r="K2778" i="9"/>
  <c r="K2779" i="9"/>
  <c r="K2780" i="9"/>
  <c r="K2781" i="9"/>
  <c r="K2782" i="9"/>
  <c r="K2783" i="9"/>
  <c r="K2784" i="9"/>
  <c r="K2785" i="9"/>
  <c r="K2786" i="9"/>
  <c r="K2787" i="9"/>
  <c r="K2788" i="9"/>
  <c r="K2789" i="9"/>
  <c r="K2790" i="9"/>
  <c r="K2791" i="9"/>
  <c r="K2792" i="9"/>
  <c r="K2793" i="9"/>
  <c r="K2794" i="9"/>
  <c r="K2795" i="9"/>
  <c r="K2796" i="9"/>
  <c r="K2797" i="9"/>
  <c r="K2798" i="9"/>
  <c r="K2799" i="9"/>
  <c r="K2800" i="9"/>
  <c r="K2801" i="9"/>
  <c r="K2802" i="9"/>
  <c r="K2803" i="9"/>
  <c r="K2804" i="9"/>
  <c r="K2805" i="9"/>
  <c r="K2806" i="9"/>
  <c r="K2807" i="9"/>
  <c r="K2808" i="9"/>
  <c r="K2809" i="9"/>
  <c r="K2810" i="9"/>
  <c r="K2811" i="9"/>
  <c r="K2812" i="9"/>
  <c r="K2813" i="9"/>
  <c r="K2814" i="9"/>
  <c r="K2815" i="9"/>
  <c r="K2816" i="9"/>
  <c r="K2817" i="9"/>
  <c r="K2818" i="9"/>
  <c r="K2819" i="9"/>
  <c r="K2820" i="9"/>
  <c r="K2821" i="9"/>
  <c r="K2822" i="9"/>
  <c r="K2823" i="9"/>
  <c r="K2824" i="9"/>
  <c r="K2825" i="9"/>
  <c r="K2826" i="9"/>
  <c r="K2827" i="9"/>
  <c r="K2828" i="9"/>
  <c r="K2829" i="9"/>
  <c r="K2830" i="9"/>
  <c r="K2831" i="9"/>
  <c r="K2832" i="9"/>
  <c r="K2833" i="9"/>
  <c r="K2834" i="9"/>
  <c r="K2835" i="9"/>
  <c r="K2836" i="9"/>
  <c r="K2837" i="9"/>
  <c r="K2838" i="9"/>
  <c r="K2839" i="9"/>
  <c r="K2840" i="9"/>
  <c r="K2841" i="9"/>
  <c r="K2842" i="9"/>
  <c r="K2843" i="9"/>
  <c r="K2844" i="9"/>
  <c r="K2845" i="9"/>
  <c r="K2846" i="9"/>
  <c r="K2847" i="9"/>
  <c r="K2848" i="9"/>
  <c r="K2849" i="9"/>
  <c r="K2850" i="9"/>
  <c r="K2851" i="9"/>
  <c r="K2852" i="9"/>
  <c r="K2853" i="9"/>
  <c r="K2854" i="9"/>
  <c r="K2855" i="9"/>
  <c r="K2856" i="9"/>
  <c r="K2857" i="9"/>
  <c r="K2858" i="9"/>
  <c r="K2859" i="9"/>
  <c r="K2860" i="9"/>
  <c r="K2861" i="9"/>
  <c r="K2862" i="9"/>
  <c r="K2863" i="9"/>
  <c r="K2864" i="9"/>
  <c r="K2865" i="9"/>
  <c r="K2866" i="9"/>
  <c r="K2867" i="9"/>
  <c r="K2868" i="9"/>
  <c r="K2869" i="9"/>
  <c r="K2870" i="9"/>
  <c r="K2871" i="9"/>
  <c r="K2872" i="9"/>
  <c r="K2873" i="9"/>
  <c r="K2874" i="9"/>
  <c r="K2875" i="9"/>
  <c r="K2876" i="9"/>
  <c r="K2877" i="9"/>
  <c r="K2878" i="9"/>
  <c r="K2879" i="9"/>
  <c r="K2880" i="9"/>
  <c r="K2881" i="9"/>
  <c r="K2882" i="9"/>
  <c r="K2883" i="9"/>
  <c r="K2884" i="9"/>
  <c r="K2885" i="9"/>
  <c r="K2886" i="9"/>
  <c r="K2887" i="9"/>
  <c r="K2888" i="9"/>
  <c r="K2889" i="9"/>
  <c r="K2890" i="9"/>
  <c r="K2891" i="9"/>
  <c r="K2892" i="9"/>
  <c r="K2893" i="9"/>
  <c r="K2894" i="9"/>
  <c r="K2895" i="9"/>
  <c r="K2896" i="9"/>
  <c r="K2897" i="9"/>
  <c r="K2898" i="9"/>
  <c r="K2899" i="9"/>
  <c r="K2900" i="9"/>
  <c r="K2901" i="9"/>
  <c r="K2902" i="9"/>
  <c r="K2903" i="9"/>
  <c r="K2904" i="9"/>
  <c r="K2905" i="9"/>
  <c r="K2906" i="9"/>
  <c r="K2907" i="9"/>
  <c r="K2908" i="9"/>
  <c r="K2909" i="9"/>
  <c r="K2910" i="9"/>
  <c r="K2911" i="9"/>
  <c r="K2912" i="9"/>
  <c r="K2913" i="9"/>
  <c r="K2914" i="9"/>
  <c r="K2915" i="9"/>
  <c r="K2916" i="9"/>
  <c r="K2917" i="9"/>
  <c r="K2918" i="9"/>
  <c r="K2919" i="9"/>
  <c r="K2920" i="9"/>
  <c r="K2921" i="9"/>
  <c r="K2922" i="9"/>
  <c r="K2923" i="9"/>
  <c r="K2924" i="9"/>
  <c r="K2925" i="9"/>
  <c r="K2926" i="9"/>
  <c r="K2927" i="9"/>
  <c r="K2928" i="9"/>
  <c r="K2929" i="9"/>
  <c r="K2930" i="9"/>
  <c r="K2931" i="9"/>
  <c r="K2932" i="9"/>
  <c r="K2933" i="9"/>
  <c r="K2934" i="9"/>
  <c r="K2935" i="9"/>
  <c r="K2936" i="9"/>
  <c r="K2937" i="9"/>
  <c r="K2938" i="9"/>
  <c r="K2939" i="9"/>
  <c r="K2940" i="9"/>
  <c r="K2941" i="9"/>
  <c r="K2942" i="9"/>
  <c r="K2943" i="9"/>
  <c r="K2944" i="9"/>
  <c r="K2945" i="9"/>
  <c r="K2946" i="9"/>
  <c r="K2947" i="9"/>
  <c r="K2948" i="9"/>
  <c r="K2949" i="9"/>
  <c r="K2950" i="9"/>
  <c r="K2951" i="9"/>
  <c r="K2952" i="9"/>
  <c r="K2953" i="9"/>
  <c r="K2954" i="9"/>
  <c r="K2955" i="9"/>
  <c r="K2956" i="9"/>
  <c r="K2957" i="9"/>
  <c r="K2958" i="9"/>
  <c r="K2959" i="9"/>
  <c r="K2960" i="9"/>
  <c r="K2961" i="9"/>
  <c r="K2962" i="9"/>
  <c r="K2963" i="9"/>
  <c r="K2964" i="9"/>
  <c r="K2965" i="9"/>
  <c r="K2966" i="9"/>
  <c r="K2967" i="9"/>
  <c r="K2968" i="9"/>
  <c r="K2969" i="9"/>
  <c r="K2970" i="9"/>
  <c r="K2971" i="9"/>
  <c r="K2972" i="9"/>
  <c r="K2973" i="9"/>
  <c r="K2974" i="9"/>
  <c r="K2975" i="9"/>
  <c r="K2976" i="9"/>
  <c r="K2977" i="9"/>
  <c r="K2978" i="9"/>
  <c r="K2979" i="9"/>
  <c r="K2980" i="9"/>
  <c r="K2981" i="9"/>
  <c r="K2982" i="9"/>
  <c r="K2983" i="9"/>
  <c r="K2984" i="9"/>
  <c r="K2985" i="9"/>
  <c r="K2986" i="9"/>
  <c r="K2987" i="9"/>
  <c r="K2988" i="9"/>
  <c r="K2989" i="9"/>
  <c r="K2990" i="9"/>
  <c r="K2991" i="9"/>
  <c r="K2992" i="9"/>
  <c r="K2993" i="9"/>
  <c r="K2994" i="9"/>
  <c r="K2995" i="9"/>
  <c r="K2996" i="9"/>
  <c r="K2997" i="9"/>
  <c r="K2998" i="9"/>
  <c r="K2999" i="9"/>
  <c r="K3000" i="9"/>
  <c r="K3001" i="9"/>
  <c r="K3002" i="9"/>
  <c r="K3003" i="9"/>
  <c r="K3004" i="9"/>
  <c r="K3005" i="9"/>
  <c r="K3006" i="9"/>
  <c r="K3007" i="9"/>
  <c r="K3008" i="9"/>
  <c r="K3009" i="9"/>
  <c r="K3010" i="9"/>
  <c r="K3011" i="9"/>
  <c r="K3012" i="9"/>
  <c r="K3013" i="9"/>
  <c r="K3014" i="9"/>
  <c r="K3015" i="9"/>
  <c r="K3016" i="9"/>
  <c r="K3017" i="9"/>
  <c r="K3018" i="9"/>
  <c r="K3019" i="9"/>
  <c r="K3020" i="9"/>
  <c r="K3021" i="9"/>
  <c r="K3022" i="9"/>
  <c r="K3023" i="9"/>
  <c r="K3024" i="9"/>
  <c r="K3025" i="9"/>
  <c r="K3026" i="9"/>
  <c r="K3027" i="9"/>
  <c r="K3028" i="9"/>
  <c r="K3029" i="9"/>
  <c r="K3030" i="9"/>
  <c r="K3031" i="9"/>
  <c r="K3032" i="9"/>
  <c r="K3033" i="9"/>
  <c r="K3034" i="9"/>
  <c r="K3035" i="9"/>
  <c r="K3036" i="9"/>
  <c r="K3037" i="9"/>
  <c r="K3038" i="9"/>
  <c r="K3039" i="9"/>
  <c r="K3040" i="9"/>
  <c r="K3041" i="9"/>
  <c r="K3042" i="9"/>
  <c r="K3043" i="9"/>
  <c r="K3044" i="9"/>
  <c r="K3045" i="9"/>
  <c r="K3046" i="9"/>
  <c r="K3047" i="9"/>
  <c r="K3048" i="9"/>
  <c r="K3049" i="9"/>
  <c r="K3050" i="9"/>
  <c r="K3051" i="9"/>
  <c r="K3052" i="9"/>
  <c r="K3053" i="9"/>
  <c r="K3054" i="9"/>
  <c r="K3055" i="9"/>
  <c r="K3056" i="9"/>
  <c r="K3057" i="9"/>
  <c r="K3058" i="9"/>
  <c r="K3059" i="9"/>
  <c r="K3060" i="9"/>
  <c r="K3061" i="9"/>
  <c r="K3062" i="9"/>
  <c r="K3063" i="9"/>
  <c r="K3064" i="9"/>
  <c r="K3065" i="9"/>
  <c r="K3066" i="9"/>
  <c r="K3067" i="9"/>
  <c r="K3068" i="9"/>
  <c r="K3069" i="9"/>
  <c r="K3070" i="9"/>
  <c r="K3071" i="9"/>
  <c r="K3072" i="9"/>
  <c r="K3073" i="9"/>
  <c r="K3074" i="9"/>
  <c r="K3075" i="9"/>
  <c r="K3076" i="9"/>
  <c r="K3077" i="9"/>
  <c r="K3078" i="9"/>
  <c r="K3079" i="9"/>
  <c r="K3080" i="9"/>
  <c r="K3081" i="9"/>
  <c r="K3082" i="9"/>
  <c r="K3083" i="9"/>
  <c r="K3084" i="9"/>
  <c r="K3085" i="9"/>
  <c r="K3086" i="9"/>
  <c r="K3087" i="9"/>
  <c r="K3088" i="9"/>
  <c r="K3089" i="9"/>
  <c r="K3090" i="9"/>
  <c r="K3091" i="9"/>
  <c r="K3092" i="9"/>
  <c r="K3093" i="9"/>
  <c r="K3094" i="9"/>
  <c r="K3095" i="9"/>
  <c r="K3096" i="9"/>
  <c r="K3097" i="9"/>
  <c r="K3098" i="9"/>
  <c r="K3099" i="9"/>
  <c r="K3100" i="9"/>
  <c r="K3101" i="9"/>
  <c r="K3102" i="9"/>
  <c r="K3103" i="9"/>
  <c r="K3104" i="9"/>
  <c r="K3105" i="9"/>
  <c r="K3106" i="9"/>
  <c r="K3107" i="9"/>
  <c r="K3108" i="9"/>
  <c r="K3109" i="9"/>
  <c r="K3110" i="9"/>
  <c r="K3111" i="9"/>
  <c r="K3112" i="9"/>
  <c r="K3113" i="9"/>
  <c r="K3114" i="9"/>
  <c r="K3115" i="9"/>
  <c r="K3116" i="9"/>
  <c r="K3117" i="9"/>
  <c r="K3118" i="9"/>
  <c r="K3119" i="9"/>
  <c r="K3120" i="9"/>
  <c r="K3121" i="9"/>
  <c r="K3122" i="9"/>
  <c r="K3123" i="9"/>
  <c r="K3124" i="9"/>
  <c r="K3125" i="9"/>
  <c r="K3126" i="9"/>
  <c r="K3127" i="9"/>
  <c r="K3128" i="9"/>
  <c r="K3129" i="9"/>
  <c r="K3130" i="9"/>
  <c r="K3131" i="9"/>
  <c r="K3132" i="9"/>
  <c r="K3133" i="9"/>
  <c r="K3134" i="9"/>
  <c r="K3135" i="9"/>
  <c r="K3136" i="9"/>
  <c r="K3137" i="9"/>
  <c r="K3138" i="9"/>
  <c r="K3139" i="9"/>
  <c r="K3140" i="9"/>
  <c r="K3141" i="9"/>
  <c r="K3142" i="9"/>
  <c r="K3143" i="9"/>
  <c r="K3144" i="9"/>
  <c r="K3145" i="9"/>
  <c r="K3146" i="9"/>
  <c r="K3147" i="9"/>
  <c r="K3148" i="9"/>
  <c r="K3149" i="9"/>
  <c r="K3150" i="9"/>
  <c r="K3151" i="9"/>
  <c r="K3152" i="9"/>
  <c r="K3153" i="9"/>
  <c r="K3154" i="9"/>
  <c r="K3155" i="9"/>
  <c r="K3156" i="9"/>
  <c r="K3157" i="9"/>
  <c r="K3158" i="9"/>
  <c r="K3159" i="9"/>
  <c r="K3160" i="9"/>
  <c r="K3161" i="9"/>
  <c r="K3162" i="9"/>
  <c r="K3163" i="9"/>
  <c r="K3164" i="9"/>
  <c r="K3165" i="9"/>
  <c r="K3166" i="9"/>
  <c r="K3167" i="9"/>
  <c r="K3168" i="9"/>
  <c r="K3169" i="9"/>
  <c r="K3170" i="9"/>
  <c r="K3171" i="9"/>
  <c r="K3172" i="9"/>
  <c r="K3173" i="9"/>
  <c r="K3174" i="9"/>
  <c r="K3175" i="9"/>
  <c r="K3176" i="9"/>
  <c r="K3177" i="9"/>
  <c r="K3178" i="9"/>
  <c r="K3179" i="9"/>
  <c r="K3180" i="9"/>
  <c r="K3181" i="9"/>
  <c r="K3182" i="9"/>
  <c r="K3183" i="9"/>
  <c r="K3184" i="9"/>
  <c r="K3185" i="9"/>
  <c r="K3186" i="9"/>
  <c r="K3187" i="9"/>
  <c r="K3188" i="9"/>
  <c r="K3189" i="9"/>
  <c r="K3190" i="9"/>
  <c r="K3191" i="9"/>
  <c r="K3192" i="9"/>
  <c r="K3193" i="9"/>
  <c r="K3194" i="9"/>
  <c r="K3195" i="9"/>
  <c r="K3196" i="9"/>
  <c r="K3197" i="9"/>
  <c r="K3198" i="9"/>
  <c r="K3199" i="9"/>
  <c r="K3200" i="9"/>
  <c r="K3201" i="9"/>
  <c r="K3202" i="9"/>
  <c r="K3203" i="9"/>
  <c r="K3204" i="9"/>
  <c r="K3205" i="9"/>
  <c r="K3206" i="9"/>
  <c r="K3207" i="9"/>
  <c r="K3208" i="9"/>
  <c r="K3209" i="9"/>
  <c r="K3210" i="9"/>
  <c r="K3211" i="9"/>
  <c r="K3212" i="9"/>
  <c r="K3213" i="9"/>
  <c r="K3214" i="9"/>
  <c r="K3215" i="9"/>
  <c r="K3216" i="9"/>
  <c r="K3217" i="9"/>
  <c r="K3218" i="9"/>
  <c r="K3219" i="9"/>
  <c r="K3220" i="9"/>
  <c r="K3221" i="9"/>
  <c r="K3222" i="9"/>
  <c r="K3223" i="9"/>
  <c r="K3224" i="9"/>
  <c r="K3225" i="9"/>
  <c r="K3226" i="9"/>
  <c r="K3227" i="9"/>
  <c r="K3228" i="9"/>
  <c r="K3229" i="9"/>
  <c r="K3230" i="9"/>
  <c r="K3231" i="9"/>
  <c r="K3232" i="9"/>
  <c r="K3233" i="9"/>
  <c r="K3234" i="9"/>
  <c r="K3235" i="9"/>
  <c r="K3236" i="9"/>
  <c r="K3237" i="9"/>
  <c r="K3238" i="9"/>
  <c r="K3239" i="9"/>
  <c r="K3240" i="9"/>
  <c r="K3241" i="9"/>
  <c r="K3242" i="9"/>
  <c r="K3243" i="9"/>
  <c r="K3244" i="9"/>
  <c r="K3245" i="9"/>
  <c r="K3246" i="9"/>
  <c r="K3247" i="9"/>
  <c r="K3248" i="9"/>
  <c r="K3249" i="9"/>
  <c r="K3250" i="9"/>
  <c r="K3251" i="9"/>
  <c r="K3252" i="9"/>
  <c r="K3253" i="9"/>
  <c r="K3254" i="9"/>
  <c r="K3255" i="9"/>
  <c r="K3256" i="9"/>
  <c r="K3257" i="9"/>
  <c r="K3258" i="9"/>
  <c r="K3259" i="9"/>
  <c r="K3260" i="9"/>
  <c r="K3261" i="9"/>
  <c r="K3262" i="9"/>
  <c r="K3263" i="9"/>
  <c r="K3264" i="9"/>
  <c r="K3265" i="9"/>
  <c r="K3266" i="9"/>
  <c r="K3267" i="9"/>
  <c r="K3268" i="9"/>
  <c r="K3269" i="9"/>
  <c r="K3270" i="9"/>
  <c r="K3271" i="9"/>
  <c r="K3272" i="9"/>
  <c r="K3273" i="9"/>
  <c r="K3274" i="9"/>
  <c r="K3275" i="9"/>
  <c r="K3276" i="9"/>
  <c r="K3277" i="9"/>
  <c r="K3278" i="9"/>
  <c r="K3279" i="9"/>
  <c r="K3280" i="9"/>
  <c r="K3281" i="9"/>
  <c r="K3282" i="9"/>
  <c r="K3283" i="9"/>
  <c r="K3284" i="9"/>
  <c r="K3285" i="9"/>
  <c r="K3286" i="9"/>
  <c r="K3287" i="9"/>
  <c r="K3288" i="9"/>
  <c r="K3289" i="9"/>
  <c r="K3290" i="9"/>
  <c r="K3291" i="9"/>
  <c r="K3292" i="9"/>
  <c r="K3293" i="9"/>
  <c r="K3294" i="9"/>
  <c r="K3295" i="9"/>
  <c r="K3296" i="9"/>
  <c r="K3297" i="9"/>
  <c r="K3298" i="9"/>
  <c r="K3299" i="9"/>
  <c r="K3300" i="9"/>
  <c r="K3301" i="9"/>
  <c r="K3302" i="9"/>
  <c r="K3303" i="9"/>
  <c r="K3304" i="9"/>
  <c r="K3305" i="9"/>
  <c r="K3306" i="9"/>
  <c r="K3307" i="9"/>
  <c r="K3308" i="9"/>
  <c r="K3309" i="9"/>
  <c r="K3310" i="9"/>
  <c r="K3311" i="9"/>
  <c r="K3312" i="9"/>
  <c r="K3313" i="9"/>
  <c r="K3314" i="9"/>
  <c r="K3315" i="9"/>
  <c r="K3316" i="9"/>
  <c r="K3317" i="9"/>
  <c r="K3318" i="9"/>
  <c r="K3319" i="9"/>
  <c r="K3320" i="9"/>
  <c r="K3321" i="9"/>
  <c r="K3322" i="9"/>
  <c r="K3323" i="9"/>
  <c r="K3324" i="9"/>
  <c r="K3325" i="9"/>
  <c r="K3326" i="9"/>
  <c r="K3327" i="9"/>
  <c r="K3328" i="9"/>
  <c r="K3329" i="9"/>
  <c r="K3330" i="9"/>
  <c r="K3331" i="9"/>
  <c r="K3332" i="9"/>
  <c r="K3333" i="9"/>
  <c r="K3334" i="9"/>
  <c r="K3335" i="9"/>
  <c r="K3336" i="9"/>
  <c r="K3337" i="9"/>
  <c r="K3338" i="9"/>
  <c r="K3339" i="9"/>
  <c r="K3340" i="9"/>
  <c r="K3341" i="9"/>
  <c r="K3342" i="9"/>
  <c r="K3343" i="9"/>
  <c r="K3344" i="9"/>
  <c r="K3345" i="9"/>
  <c r="K3346" i="9"/>
  <c r="K3347" i="9"/>
  <c r="K3348" i="9"/>
  <c r="K3349" i="9"/>
  <c r="K3350" i="9"/>
  <c r="K3351" i="9"/>
  <c r="K3352" i="9"/>
  <c r="K3353" i="9"/>
  <c r="K3354" i="9"/>
  <c r="K3355" i="9"/>
  <c r="K3356" i="9"/>
  <c r="K3357" i="9"/>
  <c r="K3358" i="9"/>
  <c r="K3359" i="9"/>
  <c r="K3360" i="9"/>
  <c r="K3361" i="9"/>
  <c r="K3362" i="9"/>
  <c r="K3363" i="9"/>
  <c r="K3364" i="9"/>
  <c r="K3365" i="9"/>
  <c r="K3366" i="9"/>
  <c r="K3367" i="9"/>
  <c r="K3368" i="9"/>
  <c r="K3369" i="9"/>
  <c r="K3370" i="9"/>
  <c r="K3371" i="9"/>
  <c r="K3372" i="9"/>
  <c r="K3373" i="9"/>
  <c r="K3374" i="9"/>
  <c r="K3375" i="9"/>
  <c r="K3376" i="9"/>
  <c r="K3377" i="9"/>
  <c r="K3378" i="9"/>
  <c r="K3379" i="9"/>
  <c r="K3380" i="9"/>
  <c r="K3381" i="9"/>
  <c r="K3382" i="9"/>
  <c r="K3383" i="9"/>
  <c r="K3384" i="9"/>
  <c r="K3385" i="9"/>
  <c r="K3386" i="9"/>
  <c r="K3387" i="9"/>
  <c r="K3388" i="9"/>
  <c r="K3389" i="9"/>
  <c r="K3390" i="9"/>
  <c r="K3391" i="9"/>
  <c r="K3392" i="9"/>
  <c r="K3393" i="9"/>
  <c r="K3394" i="9"/>
  <c r="K3395" i="9"/>
  <c r="K3396" i="9"/>
  <c r="K3397" i="9"/>
  <c r="K3398" i="9"/>
  <c r="K3399" i="9"/>
  <c r="K3400" i="9"/>
  <c r="K3401" i="9"/>
  <c r="K3402" i="9"/>
  <c r="K3403" i="9"/>
  <c r="K3404" i="9"/>
  <c r="K3405" i="9"/>
  <c r="K3406" i="9"/>
  <c r="K3407" i="9"/>
  <c r="K3408" i="9"/>
  <c r="K3409" i="9"/>
  <c r="K3410" i="9"/>
  <c r="K3411" i="9"/>
  <c r="K3412" i="9"/>
  <c r="K3413" i="9"/>
  <c r="K3414" i="9"/>
  <c r="K3415" i="9"/>
  <c r="K3416" i="9"/>
  <c r="K3417" i="9"/>
  <c r="K3418" i="9"/>
  <c r="K3419" i="9"/>
  <c r="K3420" i="9"/>
  <c r="K3421" i="9"/>
  <c r="K3422" i="9"/>
  <c r="K3423" i="9"/>
  <c r="K3424" i="9"/>
  <c r="K3425" i="9"/>
  <c r="K3426" i="9"/>
  <c r="K3427" i="9"/>
  <c r="K3428" i="9"/>
  <c r="K3429" i="9"/>
  <c r="K3430" i="9"/>
  <c r="K3431" i="9"/>
  <c r="K3432" i="9"/>
  <c r="K3433" i="9"/>
  <c r="K3434" i="9"/>
  <c r="K3435" i="9"/>
  <c r="K3436" i="9"/>
  <c r="K3437" i="9"/>
  <c r="K3438" i="9"/>
  <c r="K3439" i="9"/>
  <c r="K3440" i="9"/>
  <c r="K3441" i="9"/>
  <c r="K3442" i="9"/>
  <c r="K3443" i="9"/>
  <c r="K3444" i="9"/>
  <c r="K3445" i="9"/>
  <c r="K3446" i="9"/>
  <c r="K3447" i="9"/>
  <c r="K3448" i="9"/>
  <c r="K3449" i="9"/>
  <c r="K3450" i="9"/>
  <c r="K3451" i="9"/>
  <c r="K3452" i="9"/>
  <c r="K3453" i="9"/>
  <c r="K3454" i="9"/>
  <c r="K3455" i="9"/>
  <c r="K3456" i="9"/>
  <c r="K3457" i="9"/>
  <c r="K3458" i="9"/>
  <c r="K3459" i="9"/>
  <c r="K3460" i="9"/>
  <c r="K3461" i="9"/>
  <c r="K3462" i="9"/>
  <c r="K3463" i="9"/>
  <c r="K3464" i="9"/>
  <c r="K3465" i="9"/>
  <c r="K3466" i="9"/>
  <c r="K3467" i="9"/>
  <c r="K3468" i="9"/>
  <c r="K3469" i="9"/>
  <c r="K3470" i="9"/>
  <c r="K3471" i="9"/>
  <c r="K3472" i="9"/>
  <c r="K3473" i="9"/>
  <c r="K3474" i="9"/>
  <c r="K3475" i="9"/>
  <c r="K3476" i="9"/>
  <c r="K3477" i="9"/>
  <c r="K3478" i="9"/>
  <c r="K3479" i="9"/>
  <c r="K3480" i="9"/>
  <c r="K3481" i="9"/>
  <c r="K3482" i="9"/>
  <c r="K3483" i="9"/>
  <c r="K3484" i="9"/>
  <c r="K3485" i="9"/>
  <c r="K3486" i="9"/>
  <c r="K3487" i="9"/>
  <c r="K3488" i="9"/>
  <c r="K3489" i="9"/>
  <c r="K3490" i="9"/>
  <c r="K3491" i="9"/>
  <c r="K3492" i="9"/>
  <c r="K3493" i="9"/>
  <c r="K3494" i="9"/>
  <c r="K3495" i="9"/>
  <c r="K3496" i="9"/>
  <c r="K3497" i="9"/>
  <c r="K3498" i="9"/>
  <c r="K3499" i="9"/>
  <c r="K3500" i="9"/>
  <c r="K3501" i="9"/>
  <c r="K3502" i="9"/>
  <c r="K3503" i="9"/>
  <c r="K3504" i="9"/>
  <c r="K3505" i="9"/>
  <c r="K3506" i="9"/>
  <c r="K3507" i="9"/>
  <c r="K3508" i="9"/>
  <c r="K3509" i="9"/>
  <c r="K3510" i="9"/>
  <c r="K3511" i="9"/>
  <c r="K3512" i="9"/>
  <c r="K3513" i="9"/>
  <c r="K3514" i="9"/>
  <c r="K3515" i="9"/>
  <c r="K3516" i="9"/>
  <c r="K3517" i="9"/>
  <c r="K3518" i="9"/>
  <c r="K3519" i="9"/>
  <c r="K3520" i="9"/>
  <c r="K3521" i="9"/>
  <c r="K3522" i="9"/>
  <c r="K3523" i="9"/>
  <c r="K3524" i="9"/>
  <c r="K3525" i="9"/>
  <c r="K3526" i="9"/>
  <c r="K3527" i="9"/>
  <c r="K3528" i="9"/>
  <c r="K3529" i="9"/>
  <c r="K3530" i="9"/>
  <c r="K3531" i="9"/>
  <c r="K3532" i="9"/>
  <c r="K3533" i="9"/>
  <c r="K3534" i="9"/>
  <c r="K3535" i="9"/>
  <c r="K3536" i="9"/>
  <c r="K3537" i="9"/>
  <c r="K3538" i="9"/>
  <c r="K3539" i="9"/>
  <c r="K3540" i="9"/>
  <c r="K3541" i="9"/>
  <c r="K3542" i="9"/>
  <c r="K3543" i="9"/>
  <c r="K3544" i="9"/>
  <c r="K3545" i="9"/>
  <c r="K3546" i="9"/>
  <c r="K3547" i="9"/>
  <c r="K3548" i="9"/>
  <c r="K3549" i="9"/>
  <c r="K3550" i="9"/>
  <c r="K3551" i="9"/>
  <c r="K3552" i="9"/>
  <c r="K3553" i="9"/>
  <c r="K3554" i="9"/>
  <c r="K3555" i="9"/>
  <c r="K3556" i="9"/>
  <c r="K3557" i="9"/>
  <c r="K3558" i="9"/>
  <c r="K3559" i="9"/>
  <c r="K3560" i="9"/>
  <c r="K3561" i="9"/>
  <c r="K3562" i="9"/>
  <c r="K3563" i="9"/>
  <c r="K3564" i="9"/>
  <c r="K3565" i="9"/>
  <c r="K3566" i="9"/>
  <c r="K3567" i="9"/>
  <c r="K3568" i="9"/>
  <c r="K3569" i="9"/>
  <c r="K3570" i="9"/>
  <c r="K3571" i="9"/>
  <c r="K3572" i="9"/>
  <c r="K3573" i="9"/>
  <c r="K3574" i="9"/>
  <c r="K3575" i="9"/>
  <c r="K3576" i="9"/>
  <c r="K3577" i="9"/>
  <c r="K3578" i="9"/>
  <c r="K3579" i="9"/>
  <c r="K3580" i="9"/>
  <c r="K3581" i="9"/>
  <c r="K3582" i="9"/>
  <c r="K3583" i="9"/>
  <c r="K3584" i="9"/>
  <c r="K3585" i="9"/>
  <c r="K3586" i="9"/>
  <c r="K3587" i="9"/>
  <c r="K3588" i="9"/>
  <c r="K3589" i="9"/>
  <c r="K3590" i="9"/>
  <c r="K3591" i="9"/>
  <c r="K3592" i="9"/>
  <c r="K3593" i="9"/>
  <c r="K3594" i="9"/>
  <c r="K3595" i="9"/>
  <c r="K3596" i="9"/>
  <c r="K3597" i="9"/>
  <c r="K3598" i="9"/>
  <c r="K3599" i="9"/>
  <c r="K3600" i="9"/>
  <c r="K3601" i="9"/>
  <c r="K3602" i="9"/>
  <c r="K3603" i="9"/>
  <c r="K3604" i="9"/>
  <c r="K3605" i="9"/>
  <c r="K3606" i="9"/>
  <c r="K3607" i="9"/>
  <c r="K3608" i="9"/>
  <c r="K3609" i="9"/>
  <c r="K3610" i="9"/>
  <c r="K3611" i="9"/>
  <c r="K3612" i="9"/>
  <c r="K3613" i="9"/>
  <c r="K3614" i="9"/>
  <c r="K3615" i="9"/>
  <c r="K3616" i="9"/>
  <c r="K3617" i="9"/>
  <c r="K3618" i="9"/>
  <c r="K3619" i="9"/>
  <c r="K3620" i="9"/>
  <c r="K3621" i="9"/>
  <c r="K3622" i="9"/>
  <c r="K3623" i="9"/>
  <c r="K3624" i="9"/>
  <c r="K3625" i="9"/>
  <c r="K3626" i="9"/>
  <c r="K3627" i="9"/>
  <c r="K3628" i="9"/>
  <c r="K3629" i="9"/>
  <c r="K3630" i="9"/>
  <c r="K3631" i="9"/>
  <c r="K3632" i="9"/>
  <c r="K3633" i="9"/>
  <c r="K3634" i="9"/>
  <c r="K3635" i="9"/>
  <c r="K3636" i="9"/>
  <c r="K3637" i="9"/>
  <c r="K3638" i="9"/>
  <c r="K3639" i="9"/>
  <c r="K3640" i="9"/>
  <c r="K3641" i="9"/>
  <c r="K3642" i="9"/>
  <c r="K3643" i="9"/>
  <c r="K3644" i="9"/>
  <c r="K3645" i="9"/>
  <c r="K3646" i="9"/>
  <c r="K3647" i="9"/>
  <c r="K3648" i="9"/>
  <c r="K3649" i="9"/>
  <c r="K3650" i="9"/>
  <c r="K3651" i="9"/>
  <c r="K3652" i="9"/>
  <c r="K3653" i="9"/>
  <c r="K3654" i="9"/>
  <c r="K3655" i="9"/>
  <c r="K3656" i="9"/>
  <c r="K3657" i="9"/>
  <c r="K3658" i="9"/>
  <c r="K3659" i="9"/>
  <c r="K3660" i="9"/>
  <c r="K3661" i="9"/>
  <c r="K3662" i="9"/>
  <c r="K3663" i="9"/>
  <c r="K3664" i="9"/>
  <c r="K3665" i="9"/>
  <c r="K3666" i="9"/>
  <c r="K3667" i="9"/>
  <c r="K3668" i="9"/>
  <c r="K3669" i="9"/>
  <c r="K3670" i="9"/>
  <c r="K3671" i="9"/>
  <c r="K3672" i="9"/>
  <c r="K3673" i="9"/>
  <c r="K3674" i="9"/>
  <c r="K3675" i="9"/>
  <c r="K3676" i="9"/>
  <c r="K3677" i="9"/>
  <c r="K3678" i="9"/>
  <c r="K3679" i="9"/>
  <c r="K3680" i="9"/>
  <c r="K3681" i="9"/>
  <c r="K3682" i="9"/>
  <c r="K3683" i="9"/>
  <c r="K3684" i="9"/>
  <c r="K3685" i="9"/>
  <c r="K3686" i="9"/>
  <c r="K3687" i="9"/>
  <c r="K3688" i="9"/>
  <c r="K3689" i="9"/>
  <c r="K3690" i="9"/>
  <c r="K3691" i="9"/>
  <c r="K3692" i="9"/>
  <c r="K3693" i="9"/>
  <c r="K3694" i="9"/>
  <c r="K3695" i="9"/>
  <c r="K3696" i="9"/>
  <c r="K3697" i="9"/>
  <c r="K3698" i="9"/>
  <c r="K3699" i="9"/>
  <c r="K3700" i="9"/>
  <c r="K3701" i="9"/>
  <c r="K3702" i="9"/>
  <c r="K3703" i="9"/>
  <c r="K3704" i="9"/>
  <c r="K3705" i="9"/>
  <c r="K3706" i="9"/>
  <c r="K3707" i="9"/>
  <c r="K3708" i="9"/>
  <c r="K3709" i="9"/>
  <c r="K3710" i="9"/>
  <c r="K3711" i="9"/>
  <c r="K3712" i="9"/>
  <c r="K3713" i="9"/>
  <c r="K3714" i="9"/>
  <c r="K3715" i="9"/>
  <c r="K3716" i="9"/>
  <c r="K3717" i="9"/>
  <c r="K3718" i="9"/>
  <c r="K3719" i="9"/>
  <c r="K3720" i="9"/>
  <c r="K3721" i="9"/>
  <c r="K3722" i="9"/>
  <c r="K3723" i="9"/>
  <c r="K3724" i="9"/>
  <c r="K3725" i="9"/>
  <c r="K3726" i="9"/>
  <c r="K3727" i="9"/>
  <c r="K3728" i="9"/>
  <c r="K3729" i="9"/>
  <c r="K3730" i="9"/>
  <c r="K3731" i="9"/>
  <c r="K3732" i="9"/>
  <c r="K3733" i="9"/>
  <c r="K3734" i="9"/>
  <c r="K3735" i="9"/>
  <c r="K3736" i="9"/>
  <c r="K3737" i="9"/>
  <c r="K3738" i="9"/>
  <c r="K3739" i="9"/>
  <c r="K3740" i="9"/>
  <c r="K3741" i="9"/>
  <c r="K3742" i="9"/>
  <c r="K3743" i="9"/>
  <c r="K3744" i="9"/>
  <c r="K3745" i="9"/>
  <c r="K3746" i="9"/>
  <c r="K3747" i="9"/>
  <c r="K3748" i="9"/>
  <c r="K3749" i="9"/>
  <c r="K3750" i="9"/>
  <c r="K3751" i="9"/>
  <c r="K3752" i="9"/>
  <c r="K3753" i="9"/>
  <c r="K3754" i="9"/>
  <c r="K3755" i="9"/>
  <c r="K3756" i="9"/>
  <c r="K3757" i="9"/>
  <c r="K3758" i="9"/>
  <c r="K3759" i="9"/>
  <c r="K3760" i="9"/>
  <c r="K3761" i="9"/>
  <c r="K3762" i="9"/>
  <c r="K3763" i="9"/>
  <c r="K3764" i="9"/>
  <c r="K3765" i="9"/>
  <c r="K3766" i="9"/>
  <c r="K3767" i="9"/>
  <c r="K3768" i="9"/>
  <c r="K3769" i="9"/>
  <c r="K3770" i="9"/>
  <c r="K3771" i="9"/>
  <c r="K3772" i="9"/>
  <c r="K3773" i="9"/>
  <c r="K3774" i="9"/>
  <c r="K3775" i="9"/>
  <c r="K3776" i="9"/>
  <c r="K3777" i="9"/>
  <c r="K3778" i="9"/>
  <c r="K3779" i="9"/>
  <c r="K3780" i="9"/>
  <c r="K3781" i="9"/>
  <c r="K3782" i="9"/>
  <c r="K3783" i="9"/>
  <c r="K3784" i="9"/>
  <c r="K3785" i="9"/>
  <c r="K3786" i="9"/>
  <c r="K3787" i="9"/>
  <c r="K3788" i="9"/>
  <c r="K3789" i="9"/>
  <c r="K3790" i="9"/>
  <c r="K3791" i="9"/>
  <c r="K3792" i="9"/>
  <c r="K3793" i="9"/>
  <c r="K3794" i="9"/>
  <c r="K3795" i="9"/>
  <c r="K3796" i="9"/>
  <c r="K3797" i="9"/>
  <c r="K3798" i="9"/>
  <c r="K3799" i="9"/>
  <c r="K3800" i="9"/>
  <c r="K3801" i="9"/>
  <c r="K3802" i="9"/>
  <c r="K3803" i="9"/>
  <c r="K3804" i="9"/>
  <c r="K3805" i="9"/>
  <c r="K3806" i="9"/>
  <c r="K3807" i="9"/>
  <c r="K3808" i="9"/>
  <c r="K3809" i="9"/>
  <c r="K3810" i="9"/>
  <c r="K3811" i="9"/>
  <c r="K3812" i="9"/>
  <c r="K3813" i="9"/>
  <c r="K3814" i="9"/>
  <c r="K3815" i="9"/>
  <c r="K3816" i="9"/>
  <c r="K3817" i="9"/>
  <c r="K3818" i="9"/>
  <c r="K3819" i="9"/>
  <c r="K3820" i="9"/>
  <c r="K3821" i="9"/>
  <c r="K3822" i="9"/>
  <c r="K3823" i="9"/>
  <c r="K3824" i="9"/>
  <c r="K3825" i="9"/>
  <c r="K3826" i="9"/>
  <c r="K3827" i="9"/>
  <c r="K3828" i="9"/>
  <c r="K3829" i="9"/>
  <c r="K3830" i="9"/>
  <c r="K3831" i="9"/>
  <c r="K3832" i="9"/>
  <c r="K3833" i="9"/>
  <c r="K3834" i="9"/>
  <c r="K3835" i="9"/>
  <c r="K3836" i="9"/>
  <c r="K3837" i="9"/>
  <c r="K3838" i="9"/>
  <c r="K3839" i="9"/>
  <c r="K3840" i="9"/>
  <c r="K3841" i="9"/>
  <c r="K3842" i="9"/>
  <c r="K3843" i="9"/>
  <c r="K3844" i="9"/>
  <c r="K3845" i="9"/>
  <c r="K3846" i="9"/>
  <c r="K3847" i="9"/>
  <c r="K3848" i="9"/>
  <c r="K3849" i="9"/>
  <c r="K3850" i="9"/>
  <c r="K3851" i="9"/>
  <c r="K3852" i="9"/>
  <c r="K3853" i="9"/>
  <c r="K3854" i="9"/>
  <c r="K3855" i="9"/>
  <c r="K3856" i="9"/>
  <c r="K3857" i="9"/>
  <c r="K3858" i="9"/>
  <c r="K3859" i="9"/>
  <c r="K3860" i="9"/>
  <c r="K3861" i="9"/>
  <c r="K3862" i="9"/>
  <c r="K3863" i="9"/>
  <c r="K3864" i="9"/>
  <c r="K3865" i="9"/>
  <c r="K3866" i="9"/>
  <c r="K3867" i="9"/>
  <c r="K3868" i="9"/>
  <c r="K3869" i="9"/>
  <c r="K3870" i="9"/>
  <c r="K3871" i="9"/>
  <c r="K3872" i="9"/>
  <c r="K3873" i="9"/>
  <c r="K3874" i="9"/>
  <c r="K3875" i="9"/>
  <c r="K3876" i="9"/>
  <c r="K3877" i="9"/>
  <c r="K3878" i="9"/>
  <c r="K3879" i="9"/>
  <c r="K3880" i="9"/>
  <c r="K3881" i="9"/>
  <c r="K3882" i="9"/>
  <c r="K3883" i="9"/>
  <c r="K3884" i="9"/>
  <c r="K3885" i="9"/>
  <c r="K3886" i="9"/>
  <c r="K3887" i="9"/>
  <c r="K3888" i="9"/>
  <c r="K3889" i="9"/>
  <c r="K3890" i="9"/>
  <c r="K3891" i="9"/>
  <c r="K3892" i="9"/>
  <c r="K3893" i="9"/>
  <c r="K3894" i="9"/>
  <c r="K3895" i="9"/>
  <c r="K3896" i="9"/>
  <c r="K3897" i="9"/>
  <c r="K3898" i="9"/>
  <c r="K3899" i="9"/>
  <c r="K3900" i="9"/>
  <c r="K3901" i="9"/>
  <c r="K3902" i="9"/>
  <c r="K3903" i="9"/>
  <c r="K3904" i="9"/>
  <c r="K3905" i="9"/>
  <c r="K3906" i="9"/>
  <c r="K3907" i="9"/>
  <c r="K3908" i="9"/>
  <c r="K3909" i="9"/>
  <c r="K3910" i="9"/>
  <c r="K3911" i="9"/>
  <c r="K3912" i="9"/>
  <c r="K3913" i="9"/>
  <c r="K3914" i="9"/>
  <c r="K3915" i="9"/>
  <c r="K3916" i="9"/>
  <c r="K3917" i="9"/>
  <c r="K3918" i="9"/>
  <c r="K3919" i="9"/>
  <c r="K3920" i="9"/>
  <c r="K3921" i="9"/>
  <c r="K3922" i="9"/>
  <c r="K3923" i="9"/>
  <c r="K3924" i="9"/>
  <c r="K3925" i="9"/>
  <c r="K3926" i="9"/>
  <c r="K3927" i="9"/>
  <c r="K3928" i="9"/>
  <c r="K3929" i="9"/>
  <c r="K3930" i="9"/>
  <c r="K3931" i="9"/>
  <c r="K3932" i="9"/>
  <c r="K3933" i="9"/>
  <c r="K3934" i="9"/>
  <c r="K3935" i="9"/>
  <c r="K3936" i="9"/>
  <c r="K3937" i="9"/>
  <c r="K3938" i="9"/>
  <c r="K3939" i="9"/>
  <c r="K3940" i="9"/>
  <c r="K3941" i="9"/>
  <c r="K3942" i="9"/>
  <c r="K3943" i="9"/>
  <c r="K3944" i="9"/>
  <c r="K3945" i="9"/>
  <c r="K3946" i="9"/>
  <c r="K3947" i="9"/>
  <c r="K3948" i="9"/>
  <c r="K3949" i="9"/>
  <c r="K3950" i="9"/>
  <c r="K3951" i="9"/>
  <c r="K3952" i="9"/>
  <c r="K3953" i="9"/>
  <c r="K3954" i="9"/>
  <c r="K3955" i="9"/>
  <c r="K3956" i="9"/>
  <c r="K3957" i="9"/>
  <c r="K3958" i="9"/>
  <c r="K3959" i="9"/>
  <c r="K3960" i="9"/>
  <c r="K3961" i="9"/>
  <c r="K3962" i="9"/>
  <c r="K3963" i="9"/>
  <c r="K3964" i="9"/>
  <c r="K3965" i="9"/>
  <c r="K3966" i="9"/>
  <c r="K3967" i="9"/>
  <c r="K3968" i="9"/>
  <c r="K3969" i="9"/>
  <c r="K3970" i="9"/>
  <c r="K3971" i="9"/>
  <c r="K3972" i="9"/>
  <c r="K3973" i="9"/>
  <c r="K3974" i="9"/>
  <c r="K3975" i="9"/>
  <c r="K3976" i="9"/>
  <c r="K3977" i="9"/>
  <c r="K3978" i="9"/>
  <c r="K3979" i="9"/>
  <c r="K3980" i="9"/>
  <c r="K3981" i="9"/>
  <c r="K3982" i="9"/>
  <c r="K3983" i="9"/>
  <c r="K3984" i="9"/>
  <c r="K3985" i="9"/>
  <c r="K3986" i="9"/>
  <c r="K3987" i="9"/>
  <c r="K3988" i="9"/>
  <c r="K3989" i="9"/>
  <c r="K3990" i="9"/>
  <c r="K3991" i="9"/>
  <c r="K3992" i="9"/>
  <c r="K3993" i="9"/>
  <c r="K3994" i="9"/>
  <c r="K3995" i="9"/>
  <c r="K3996" i="9"/>
  <c r="K3997" i="9"/>
  <c r="K3998" i="9"/>
  <c r="K3999" i="9"/>
  <c r="K4000" i="9"/>
  <c r="K4001" i="9"/>
  <c r="K4002" i="9"/>
  <c r="K4003" i="9"/>
  <c r="K4004" i="9"/>
  <c r="K4005" i="9"/>
  <c r="K4006" i="9"/>
  <c r="K4007" i="9"/>
  <c r="K4008" i="9"/>
  <c r="K4009" i="9"/>
  <c r="K4010" i="9"/>
  <c r="K4011" i="9"/>
  <c r="K4012" i="9"/>
  <c r="K4013" i="9"/>
  <c r="K4014" i="9"/>
  <c r="K4015" i="9"/>
  <c r="K4016" i="9"/>
  <c r="K4017" i="9"/>
  <c r="K4018" i="9"/>
  <c r="K4019" i="9"/>
  <c r="K4020" i="9"/>
  <c r="K4021" i="9"/>
  <c r="K4022" i="9"/>
  <c r="K4023" i="9"/>
  <c r="K4024" i="9"/>
  <c r="K4025" i="9"/>
  <c r="K4026" i="9"/>
  <c r="K4027" i="9"/>
  <c r="K4028" i="9"/>
  <c r="K4029" i="9"/>
  <c r="K4030" i="9"/>
  <c r="K4031" i="9"/>
  <c r="K4032" i="9"/>
  <c r="K4033" i="9"/>
  <c r="K4034" i="9"/>
  <c r="K4035" i="9"/>
  <c r="K4036" i="9"/>
  <c r="K4037" i="9"/>
  <c r="K4038" i="9"/>
  <c r="K4039" i="9"/>
  <c r="K4040" i="9"/>
  <c r="K4041" i="9"/>
  <c r="K4042" i="9"/>
  <c r="K4043" i="9"/>
  <c r="K4044" i="9"/>
  <c r="K4045" i="9"/>
  <c r="K4046" i="9"/>
  <c r="K4047" i="9"/>
  <c r="K4048" i="9"/>
  <c r="K4049" i="9"/>
  <c r="K4050" i="9"/>
  <c r="K4051" i="9"/>
  <c r="K4052" i="9"/>
  <c r="K4053" i="9"/>
  <c r="K4054" i="9"/>
  <c r="K4055" i="9"/>
  <c r="K4056" i="9"/>
  <c r="K4057" i="9"/>
  <c r="K4058" i="9"/>
  <c r="K4059" i="9"/>
  <c r="K4060" i="9"/>
  <c r="K4061" i="9"/>
  <c r="K4062" i="9"/>
  <c r="K4063" i="9"/>
  <c r="K4064" i="9"/>
  <c r="K4065" i="9"/>
  <c r="K4066" i="9"/>
  <c r="K4067" i="9"/>
  <c r="K4068" i="9"/>
  <c r="K4069" i="9"/>
  <c r="K4070" i="9"/>
  <c r="K4071" i="9"/>
  <c r="K4072" i="9"/>
  <c r="K4073" i="9"/>
  <c r="K4074" i="9"/>
  <c r="K4075" i="9"/>
  <c r="K4076" i="9"/>
  <c r="K4077" i="9"/>
  <c r="K4078" i="9"/>
  <c r="K4079" i="9"/>
  <c r="K4080" i="9"/>
  <c r="K4081" i="9"/>
  <c r="K4082" i="9"/>
  <c r="K4083" i="9"/>
  <c r="K4084" i="9"/>
  <c r="K4085" i="9"/>
  <c r="K4086" i="9"/>
  <c r="K4087" i="9"/>
  <c r="K4088" i="9"/>
  <c r="K4089" i="9"/>
  <c r="K4090" i="9"/>
  <c r="K4091" i="9"/>
  <c r="K4092" i="9"/>
  <c r="K4093" i="9"/>
  <c r="K4094" i="9"/>
  <c r="K4095" i="9"/>
  <c r="K4096" i="9"/>
  <c r="K4097" i="9"/>
  <c r="K4098" i="9"/>
  <c r="K4099" i="9"/>
  <c r="K4100" i="9"/>
  <c r="K4101" i="9"/>
  <c r="K4102" i="9"/>
  <c r="K4103" i="9"/>
  <c r="K4104" i="9"/>
  <c r="K4105" i="9"/>
  <c r="K4106" i="9"/>
  <c r="K4107" i="9"/>
  <c r="K4108" i="9"/>
  <c r="K4109" i="9"/>
  <c r="K4110" i="9"/>
  <c r="K4111" i="9"/>
  <c r="K4112" i="9"/>
  <c r="K4113" i="9"/>
  <c r="K4114" i="9"/>
  <c r="K4115" i="9"/>
  <c r="K4116" i="9"/>
  <c r="K4117" i="9"/>
  <c r="K4118" i="9"/>
  <c r="K4119" i="9"/>
  <c r="K4120" i="9"/>
  <c r="K4121" i="9"/>
  <c r="K4122" i="9"/>
  <c r="K4123" i="9"/>
  <c r="K4124" i="9"/>
  <c r="K4125" i="9"/>
  <c r="K4126" i="9"/>
  <c r="K4127" i="9"/>
  <c r="K4128" i="9"/>
  <c r="K4129" i="9"/>
  <c r="K4130" i="9"/>
  <c r="K4131" i="9"/>
  <c r="K4132" i="9"/>
  <c r="K4133" i="9"/>
  <c r="K4134" i="9"/>
  <c r="K4135" i="9"/>
  <c r="K4136" i="9"/>
  <c r="K4137" i="9"/>
  <c r="K4138" i="9"/>
  <c r="K4139" i="9"/>
  <c r="K4140" i="9"/>
  <c r="K4141" i="9"/>
  <c r="K4142" i="9"/>
  <c r="K4143" i="9"/>
  <c r="K4144" i="9"/>
  <c r="K4145" i="9"/>
  <c r="K4146" i="9"/>
  <c r="K4147" i="9"/>
  <c r="K4148" i="9"/>
  <c r="K4149" i="9"/>
  <c r="K4150" i="9"/>
  <c r="K4151" i="9"/>
  <c r="K4152" i="9"/>
  <c r="K4153" i="9"/>
  <c r="K4154" i="9"/>
  <c r="K4155" i="9"/>
  <c r="K4156" i="9"/>
  <c r="K4157" i="9"/>
  <c r="K4158" i="9"/>
  <c r="K4159" i="9"/>
  <c r="K4160" i="9"/>
  <c r="K4161" i="9"/>
  <c r="K4162" i="9"/>
  <c r="K4163" i="9"/>
  <c r="K4164" i="9"/>
  <c r="K4165" i="9"/>
  <c r="K4166" i="9"/>
  <c r="K4167" i="9"/>
  <c r="K4168" i="9"/>
  <c r="K4169" i="9"/>
  <c r="K4170" i="9"/>
  <c r="K4171" i="9"/>
  <c r="K4172" i="9"/>
  <c r="K4173" i="9"/>
  <c r="K4174" i="9"/>
  <c r="K4175" i="9"/>
  <c r="K4176" i="9"/>
  <c r="K4177" i="9"/>
  <c r="K4178" i="9"/>
  <c r="K4179" i="9"/>
  <c r="K4180" i="9"/>
  <c r="K4181" i="9"/>
  <c r="K4182" i="9"/>
  <c r="K4183" i="9"/>
  <c r="K4184" i="9"/>
  <c r="K4185" i="9"/>
  <c r="K4186" i="9"/>
  <c r="K4187" i="9"/>
  <c r="K4188" i="9"/>
  <c r="K4189" i="9"/>
  <c r="K4190" i="9"/>
  <c r="K4191" i="9"/>
  <c r="K4192" i="9"/>
  <c r="K4193" i="9"/>
  <c r="K4194" i="9"/>
  <c r="K4195" i="9"/>
  <c r="K4196" i="9"/>
  <c r="K4197" i="9"/>
  <c r="K4198" i="9"/>
  <c r="K4199" i="9"/>
  <c r="K4200" i="9"/>
  <c r="K4201" i="9"/>
  <c r="K4202" i="9"/>
  <c r="K4203" i="9"/>
  <c r="K4204" i="9"/>
  <c r="K4205" i="9"/>
  <c r="K4206" i="9"/>
  <c r="K4207" i="9"/>
  <c r="K4208" i="9"/>
  <c r="K4209" i="9"/>
  <c r="K4210" i="9"/>
  <c r="K4211" i="9"/>
  <c r="K4212" i="9"/>
  <c r="K4213" i="9"/>
  <c r="K4214" i="9"/>
  <c r="K4215" i="9"/>
  <c r="K4216" i="9"/>
  <c r="K4217" i="9"/>
  <c r="K4218" i="9"/>
  <c r="K4219" i="9"/>
  <c r="K4220" i="9"/>
  <c r="K4221" i="9"/>
  <c r="K4222" i="9"/>
  <c r="K4223" i="9"/>
  <c r="K4224" i="9"/>
  <c r="K4225" i="9"/>
  <c r="K4226" i="9"/>
  <c r="K4227" i="9"/>
  <c r="K4228" i="9"/>
  <c r="K4229" i="9"/>
  <c r="K4230" i="9"/>
  <c r="K4231" i="9"/>
  <c r="K4232" i="9"/>
  <c r="K4233" i="9"/>
  <c r="K4234" i="9"/>
  <c r="K4235" i="9"/>
  <c r="K4236" i="9"/>
  <c r="K4237" i="9"/>
  <c r="K4238" i="9"/>
  <c r="K4239" i="9"/>
  <c r="K4240" i="9"/>
  <c r="K4241" i="9"/>
  <c r="K4242" i="9"/>
  <c r="K4243" i="9"/>
  <c r="K4244" i="9"/>
  <c r="K4245" i="9"/>
  <c r="K4246" i="9"/>
  <c r="K4247" i="9"/>
  <c r="K4248" i="9"/>
  <c r="K4249" i="9"/>
  <c r="K4250" i="9"/>
  <c r="K4251" i="9"/>
  <c r="K4252" i="9"/>
  <c r="K4253" i="9"/>
  <c r="K4254" i="9"/>
  <c r="K4255" i="9"/>
  <c r="K4256" i="9"/>
  <c r="K4257" i="9"/>
  <c r="K4258" i="9"/>
  <c r="K4259" i="9"/>
  <c r="K4260" i="9"/>
  <c r="K4261" i="9"/>
  <c r="K4262" i="9"/>
  <c r="K4263" i="9"/>
  <c r="K4264" i="9"/>
  <c r="K4265" i="9"/>
  <c r="K4266" i="9"/>
  <c r="K4267" i="9"/>
  <c r="K4268" i="9"/>
  <c r="K4269" i="9"/>
  <c r="K4270" i="9"/>
  <c r="K4271" i="9"/>
  <c r="K4272" i="9"/>
  <c r="K4273" i="9"/>
  <c r="K4274" i="9"/>
  <c r="K4275" i="9"/>
  <c r="K4276" i="9"/>
  <c r="K4277" i="9"/>
  <c r="K4278" i="9"/>
  <c r="K4279" i="9"/>
  <c r="K4280" i="9"/>
  <c r="K4281" i="9"/>
  <c r="K4282" i="9"/>
  <c r="K4283" i="9"/>
  <c r="K4284" i="9"/>
  <c r="K4285" i="9"/>
  <c r="K4286" i="9"/>
  <c r="K4287" i="9"/>
  <c r="K4288" i="9"/>
  <c r="K4289" i="9"/>
  <c r="K4290" i="9"/>
  <c r="K4291" i="9"/>
  <c r="K4292" i="9"/>
  <c r="K4293" i="9"/>
  <c r="K4294" i="9"/>
  <c r="K4295" i="9"/>
  <c r="K4296" i="9"/>
  <c r="K4297" i="9"/>
  <c r="K4298" i="9"/>
  <c r="K4299" i="9"/>
  <c r="K4300" i="9"/>
  <c r="K4301" i="9"/>
  <c r="K4302" i="9"/>
  <c r="K4303" i="9"/>
  <c r="K4304" i="9"/>
  <c r="K4305" i="9"/>
  <c r="K4306" i="9"/>
  <c r="K4307" i="9"/>
  <c r="K4308" i="9"/>
  <c r="K4309" i="9"/>
  <c r="K4310" i="9"/>
  <c r="K4311" i="9"/>
  <c r="K4312" i="9"/>
  <c r="K4313" i="9"/>
  <c r="K4314" i="9"/>
  <c r="K4315" i="9"/>
  <c r="K4316" i="9"/>
  <c r="K4317" i="9"/>
  <c r="K4318" i="9"/>
  <c r="K4319" i="9"/>
  <c r="K4320" i="9"/>
  <c r="K4321" i="9"/>
  <c r="K4322" i="9"/>
  <c r="K4323" i="9"/>
  <c r="K4324" i="9"/>
  <c r="K4325" i="9"/>
  <c r="K4326" i="9"/>
  <c r="K4327" i="9"/>
  <c r="K4328" i="9"/>
  <c r="K4329" i="9"/>
  <c r="K4330" i="9"/>
  <c r="K4331" i="9"/>
  <c r="K4332" i="9"/>
  <c r="K4333" i="9"/>
  <c r="K4334" i="9"/>
  <c r="K4335" i="9"/>
  <c r="K4336" i="9"/>
  <c r="K4337" i="9"/>
  <c r="K4338" i="9"/>
  <c r="K4339" i="9"/>
  <c r="K4340" i="9"/>
  <c r="K4341" i="9"/>
  <c r="K4342" i="9"/>
  <c r="K4343" i="9"/>
  <c r="K4344" i="9"/>
  <c r="K4345" i="9"/>
  <c r="K4346" i="9"/>
  <c r="K4347" i="9"/>
  <c r="K4348" i="9"/>
  <c r="K4349" i="9"/>
  <c r="K4350" i="9"/>
  <c r="K4351" i="9"/>
  <c r="K4352" i="9"/>
  <c r="K4353" i="9"/>
  <c r="K4354" i="9"/>
  <c r="K4355" i="9"/>
  <c r="K4356" i="9"/>
  <c r="K4357" i="9"/>
  <c r="K4358" i="9"/>
  <c r="K4359" i="9"/>
  <c r="K4360" i="9"/>
  <c r="K4361" i="9"/>
  <c r="K4362" i="9"/>
  <c r="K4363" i="9"/>
  <c r="K4364" i="9"/>
  <c r="K4365" i="9"/>
  <c r="K4366" i="9"/>
  <c r="K4367" i="9"/>
  <c r="K4368" i="9"/>
  <c r="K4369" i="9"/>
  <c r="K4370" i="9"/>
  <c r="K4371" i="9"/>
  <c r="K4372" i="9"/>
  <c r="K4373" i="9"/>
  <c r="K4374" i="9"/>
  <c r="K4375" i="9"/>
  <c r="K4376" i="9"/>
  <c r="K4377" i="9"/>
  <c r="K4378" i="9"/>
  <c r="K4379" i="9"/>
  <c r="K4380" i="9"/>
  <c r="K4381" i="9"/>
  <c r="K4382" i="9"/>
  <c r="K4383" i="9"/>
  <c r="K4384" i="9"/>
  <c r="K4385" i="9"/>
  <c r="K4386" i="9"/>
  <c r="K4387" i="9"/>
  <c r="K4388" i="9"/>
  <c r="K4389" i="9"/>
  <c r="K4390" i="9"/>
  <c r="K4391" i="9"/>
  <c r="K4392" i="9"/>
  <c r="K4393" i="9"/>
  <c r="K4394" i="9"/>
  <c r="K4395" i="9"/>
  <c r="K4396" i="9"/>
  <c r="K4397" i="9"/>
  <c r="K4398" i="9"/>
  <c r="K4399" i="9"/>
  <c r="K4400" i="9"/>
  <c r="K4401" i="9"/>
  <c r="K4402" i="9"/>
  <c r="K4403" i="9"/>
  <c r="K4404" i="9"/>
  <c r="K4405" i="9"/>
  <c r="K4406" i="9"/>
  <c r="K4407" i="9"/>
  <c r="K4408" i="9"/>
  <c r="K4409" i="9"/>
  <c r="K4410" i="9"/>
  <c r="K4411" i="9"/>
  <c r="K4412" i="9"/>
  <c r="K4413" i="9"/>
  <c r="K4414" i="9"/>
  <c r="K4415" i="9"/>
  <c r="K4416" i="9"/>
  <c r="K4417" i="9"/>
  <c r="K4418" i="9"/>
  <c r="K4419" i="9"/>
  <c r="K4420" i="9"/>
  <c r="K4421" i="9"/>
  <c r="K4422" i="9"/>
  <c r="K4423" i="9"/>
  <c r="K4424" i="9"/>
  <c r="K4425" i="9"/>
  <c r="K4426" i="9"/>
  <c r="K4427" i="9"/>
  <c r="K4428" i="9"/>
  <c r="K4429" i="9"/>
  <c r="K4430" i="9"/>
  <c r="K4431" i="9"/>
  <c r="K4432" i="9"/>
  <c r="K4433" i="9"/>
  <c r="K4434" i="9"/>
  <c r="K4435" i="9"/>
  <c r="K4436" i="9"/>
  <c r="K4437" i="9"/>
  <c r="K4438" i="9"/>
  <c r="K4439" i="9"/>
  <c r="K4440" i="9"/>
  <c r="K4441" i="9"/>
  <c r="K4442" i="9"/>
  <c r="K4443" i="9"/>
  <c r="K4444" i="9"/>
  <c r="K4445" i="9"/>
  <c r="K4446" i="9"/>
  <c r="K4447" i="9"/>
  <c r="K4448" i="9"/>
  <c r="K4449" i="9"/>
  <c r="K4450" i="9"/>
  <c r="K4451" i="9"/>
  <c r="K4452" i="9"/>
  <c r="K4453" i="9"/>
  <c r="K4454" i="9"/>
  <c r="K4455" i="9"/>
  <c r="K4456" i="9"/>
  <c r="K4457" i="9"/>
  <c r="K4458" i="9"/>
  <c r="K4459" i="9"/>
  <c r="K4460" i="9"/>
  <c r="K4461" i="9"/>
  <c r="K4462" i="9"/>
  <c r="K4463" i="9"/>
  <c r="K4464" i="9"/>
  <c r="K4465" i="9"/>
  <c r="K4466" i="9"/>
  <c r="K4467" i="9"/>
  <c r="K4468" i="9"/>
  <c r="K4469" i="9"/>
  <c r="K4470" i="9"/>
  <c r="K4471" i="9"/>
  <c r="K4472" i="9"/>
  <c r="K4473" i="9"/>
  <c r="K4474" i="9"/>
  <c r="K4475" i="9"/>
  <c r="K4476" i="9"/>
  <c r="K4477" i="9"/>
  <c r="K4478" i="9"/>
  <c r="K4479" i="9"/>
  <c r="K4480" i="9"/>
  <c r="K4481" i="9"/>
  <c r="K4482" i="9"/>
  <c r="K4483" i="9"/>
  <c r="K4484" i="9"/>
  <c r="K4485" i="9"/>
  <c r="K4486" i="9"/>
  <c r="K4487" i="9"/>
  <c r="K4488" i="9"/>
  <c r="K4489" i="9"/>
  <c r="K4490" i="9"/>
  <c r="K4491" i="9"/>
  <c r="K4492" i="9"/>
  <c r="K4493" i="9"/>
  <c r="K4494" i="9"/>
  <c r="K4495" i="9"/>
  <c r="K4496" i="9"/>
  <c r="K4497" i="9"/>
  <c r="K4498" i="9"/>
  <c r="K4499" i="9"/>
  <c r="K4500" i="9"/>
  <c r="K4501" i="9"/>
  <c r="K4502" i="9"/>
  <c r="K4503" i="9"/>
  <c r="K4504" i="9"/>
  <c r="K4505" i="9"/>
  <c r="K4506" i="9"/>
  <c r="K4507" i="9"/>
  <c r="K4508" i="9"/>
  <c r="K4509" i="9"/>
  <c r="K4510" i="9"/>
  <c r="K4511" i="9"/>
  <c r="K4512" i="9"/>
  <c r="K4513" i="9"/>
  <c r="K4514" i="9"/>
  <c r="K4515" i="9"/>
  <c r="K4516" i="9"/>
  <c r="K4517" i="9"/>
  <c r="K4518" i="9"/>
  <c r="K4519" i="9"/>
  <c r="K4520" i="9"/>
  <c r="K4521" i="9"/>
  <c r="K4522" i="9"/>
  <c r="K4523" i="9"/>
  <c r="K4524" i="9"/>
  <c r="K4525" i="9"/>
  <c r="K4526" i="9"/>
  <c r="K4527" i="9"/>
  <c r="K4528" i="9"/>
  <c r="K4529" i="9"/>
  <c r="K4530" i="9"/>
  <c r="K4531" i="9"/>
  <c r="K4532" i="9"/>
  <c r="K4533" i="9"/>
  <c r="K4534" i="9"/>
  <c r="K4535" i="9"/>
  <c r="K4536" i="9"/>
  <c r="K4537" i="9"/>
  <c r="K4538" i="9"/>
  <c r="K4539" i="9"/>
  <c r="K4540" i="9"/>
  <c r="K4541" i="9"/>
  <c r="K4542" i="9"/>
  <c r="K4543" i="9"/>
  <c r="K4544" i="9"/>
  <c r="K4545" i="9"/>
  <c r="K4546" i="9"/>
  <c r="K4547" i="9"/>
  <c r="K4548" i="9"/>
  <c r="K4549" i="9"/>
  <c r="K4550" i="9"/>
  <c r="K4551" i="9"/>
  <c r="K4552" i="9"/>
  <c r="K4553" i="9"/>
  <c r="K4554" i="9"/>
  <c r="K4555" i="9"/>
  <c r="K4556" i="9"/>
  <c r="K4557" i="9"/>
  <c r="K4558" i="9"/>
  <c r="K4559" i="9"/>
  <c r="K4560" i="9"/>
  <c r="K4561" i="9"/>
  <c r="K4562" i="9"/>
  <c r="K4563" i="9"/>
  <c r="K4564" i="9"/>
  <c r="K4565" i="9"/>
  <c r="K4566" i="9"/>
  <c r="K4567" i="9"/>
  <c r="K4568" i="9"/>
  <c r="K4569" i="9"/>
  <c r="K4570" i="9"/>
  <c r="K4571" i="9"/>
  <c r="K4572" i="9"/>
  <c r="K4573" i="9"/>
  <c r="K4574" i="9"/>
  <c r="K4575" i="9"/>
  <c r="K4576" i="9"/>
  <c r="K4577" i="9"/>
  <c r="K4578" i="9"/>
  <c r="K4579" i="9"/>
  <c r="K4580" i="9"/>
  <c r="K4581" i="9"/>
  <c r="K4582" i="9"/>
  <c r="K4583" i="9"/>
  <c r="K4584" i="9"/>
  <c r="K4585" i="9"/>
  <c r="K4586" i="9"/>
  <c r="K4587" i="9"/>
  <c r="K4588" i="9"/>
  <c r="K4589" i="9"/>
  <c r="K4590" i="9"/>
  <c r="K4591" i="9"/>
  <c r="K4592" i="9"/>
  <c r="K4593" i="9"/>
  <c r="K4594" i="9"/>
  <c r="K4595" i="9"/>
  <c r="K4596" i="9"/>
  <c r="K4597" i="9"/>
  <c r="K4598" i="9"/>
  <c r="K4599" i="9"/>
  <c r="K4600" i="9"/>
  <c r="K4601" i="9"/>
  <c r="K4602" i="9"/>
  <c r="K4603" i="9"/>
  <c r="K4604" i="9"/>
  <c r="K4605" i="9"/>
  <c r="K4606" i="9"/>
  <c r="K4607" i="9"/>
  <c r="K4608" i="9"/>
  <c r="K4609" i="9"/>
  <c r="K4610" i="9"/>
  <c r="K4611" i="9"/>
  <c r="K4612" i="9"/>
  <c r="K4613" i="9"/>
  <c r="K4614" i="9"/>
  <c r="K4615" i="9"/>
  <c r="K4616" i="9"/>
  <c r="K4617" i="9"/>
  <c r="K4618" i="9"/>
  <c r="K4619" i="9"/>
  <c r="K4620" i="9"/>
  <c r="K4621" i="9"/>
  <c r="K4622" i="9"/>
  <c r="K4623" i="9"/>
  <c r="K4624" i="9"/>
  <c r="K4625" i="9"/>
  <c r="K4626" i="9"/>
  <c r="K4627" i="9"/>
  <c r="K4628" i="9"/>
  <c r="K4629" i="9"/>
  <c r="K4630" i="9"/>
  <c r="K4631" i="9"/>
  <c r="K4632" i="9"/>
  <c r="K4633" i="9"/>
  <c r="K4634" i="9"/>
  <c r="K4635" i="9"/>
  <c r="K4636" i="9"/>
  <c r="K4637" i="9"/>
  <c r="K4638" i="9"/>
  <c r="K4639" i="9"/>
  <c r="K4640" i="9"/>
  <c r="K4641" i="9"/>
  <c r="K4642" i="9"/>
  <c r="K4643" i="9"/>
  <c r="K4644" i="9"/>
  <c r="K4645" i="9"/>
  <c r="K4646" i="9"/>
  <c r="K4647" i="9"/>
  <c r="K4648" i="9"/>
  <c r="K4649" i="9"/>
  <c r="K4650" i="9"/>
  <c r="K4651" i="9"/>
  <c r="K4652" i="9"/>
  <c r="K4653" i="9"/>
  <c r="K4654" i="9"/>
  <c r="K4655" i="9"/>
  <c r="K4656" i="9"/>
  <c r="K4657" i="9"/>
  <c r="K4658" i="9"/>
  <c r="K4659" i="9"/>
  <c r="K4660" i="9"/>
  <c r="K4661" i="9"/>
  <c r="K4662" i="9"/>
  <c r="K4663" i="9"/>
  <c r="K4664" i="9"/>
  <c r="K4665" i="9"/>
  <c r="K4666" i="9"/>
  <c r="K4667" i="9"/>
  <c r="K4668" i="9"/>
  <c r="K4669" i="9"/>
  <c r="K4670" i="9"/>
  <c r="K4671" i="9"/>
  <c r="K4672" i="9"/>
  <c r="K4673" i="9"/>
  <c r="K4674" i="9"/>
  <c r="K4675" i="9"/>
  <c r="K4676" i="9"/>
  <c r="K4677" i="9"/>
  <c r="K4678" i="9"/>
  <c r="K4679" i="9"/>
  <c r="K4680" i="9"/>
  <c r="K4681" i="9"/>
  <c r="K4682" i="9"/>
  <c r="K4683" i="9"/>
  <c r="K4684" i="9"/>
  <c r="K4685" i="9"/>
  <c r="K4686" i="9"/>
  <c r="K4687" i="9"/>
  <c r="K4688" i="9"/>
  <c r="K4689" i="9"/>
  <c r="K4690" i="9"/>
  <c r="K4691" i="9"/>
  <c r="K4692" i="9"/>
  <c r="K4693" i="9"/>
  <c r="K4694" i="9"/>
  <c r="K4695" i="9"/>
  <c r="K4696" i="9"/>
  <c r="K4697" i="9"/>
  <c r="K4698" i="9"/>
  <c r="K4699" i="9"/>
  <c r="K4700" i="9"/>
  <c r="K4701" i="9"/>
  <c r="K4702" i="9"/>
  <c r="K4703" i="9"/>
  <c r="K4704" i="9"/>
  <c r="K4705" i="9"/>
  <c r="K4706" i="9"/>
  <c r="K4707" i="9"/>
  <c r="K4708" i="9"/>
  <c r="K4709" i="9"/>
  <c r="K4710" i="9"/>
  <c r="K4711" i="9"/>
  <c r="K4712" i="9"/>
  <c r="K4713" i="9"/>
  <c r="K4714" i="9"/>
  <c r="K4715" i="9"/>
  <c r="K4716" i="9"/>
  <c r="K4717" i="9"/>
  <c r="K4718" i="9"/>
  <c r="K4719" i="9"/>
  <c r="K4720" i="9"/>
  <c r="K4721" i="9"/>
  <c r="K4722" i="9"/>
  <c r="K4723" i="9"/>
  <c r="K4724" i="9"/>
  <c r="K4725" i="9"/>
  <c r="K4726" i="9"/>
  <c r="K4727" i="9"/>
  <c r="K4728" i="9"/>
  <c r="K4729" i="9"/>
  <c r="K4730" i="9"/>
  <c r="K4731" i="9"/>
  <c r="K4732" i="9"/>
  <c r="K4733" i="9"/>
  <c r="K4734" i="9"/>
  <c r="K4735" i="9"/>
  <c r="K4736" i="9"/>
  <c r="K4737" i="9"/>
  <c r="K4738" i="9"/>
  <c r="K4739" i="9"/>
  <c r="K4740" i="9"/>
  <c r="K4741" i="9"/>
  <c r="K4742" i="9"/>
  <c r="K4743" i="9"/>
  <c r="K4744" i="9"/>
  <c r="K4745" i="9"/>
  <c r="K4746" i="9"/>
  <c r="K4747" i="9"/>
  <c r="K4748" i="9"/>
  <c r="K4749" i="9"/>
  <c r="K4750" i="9"/>
  <c r="K4751" i="9"/>
  <c r="K4752" i="9"/>
  <c r="K4753" i="9"/>
  <c r="K4754" i="9"/>
  <c r="K4755" i="9"/>
  <c r="K4756" i="9"/>
  <c r="K4757" i="9"/>
  <c r="K4758" i="9"/>
  <c r="K4759" i="9"/>
  <c r="K4760" i="9"/>
  <c r="K4761" i="9"/>
  <c r="K4762" i="9"/>
  <c r="K4763" i="9"/>
  <c r="K4764" i="9"/>
  <c r="K4765" i="9"/>
  <c r="K4766" i="9"/>
  <c r="K4767" i="9"/>
  <c r="K4768" i="9"/>
  <c r="K4769" i="9"/>
  <c r="K4770" i="9"/>
  <c r="K4771" i="9"/>
  <c r="K4772" i="9"/>
  <c r="K4773" i="9"/>
  <c r="K4774" i="9"/>
  <c r="K4775" i="9"/>
  <c r="K4776" i="9"/>
  <c r="K4777" i="9"/>
  <c r="K4778" i="9"/>
  <c r="K4779" i="9"/>
  <c r="K4780" i="9"/>
  <c r="K4781" i="9"/>
  <c r="K4782" i="9"/>
  <c r="K4783" i="9"/>
  <c r="K4784" i="9"/>
  <c r="K4785" i="9"/>
  <c r="K4786" i="9"/>
  <c r="K4787" i="9"/>
  <c r="K4788" i="9"/>
  <c r="K4789" i="9"/>
  <c r="K4790" i="9"/>
  <c r="K4791" i="9"/>
  <c r="K4792" i="9"/>
  <c r="K4793" i="9"/>
  <c r="K4794" i="9"/>
  <c r="K4795" i="9"/>
  <c r="K4796" i="9"/>
  <c r="K4797" i="9"/>
  <c r="K4798" i="9"/>
  <c r="K4799" i="9"/>
  <c r="K4800" i="9"/>
  <c r="K4801" i="9"/>
  <c r="K4802" i="9"/>
  <c r="K4803" i="9"/>
  <c r="K4804" i="9"/>
  <c r="K4805" i="9"/>
  <c r="K4806" i="9"/>
  <c r="K4807" i="9"/>
  <c r="K4808" i="9"/>
  <c r="K4809" i="9"/>
  <c r="K4810" i="9"/>
  <c r="K4811" i="9"/>
  <c r="K4812" i="9"/>
  <c r="K4813" i="9"/>
  <c r="K4814" i="9"/>
  <c r="K4815" i="9"/>
  <c r="K4816" i="9"/>
  <c r="K4817" i="9"/>
  <c r="K4818" i="9"/>
  <c r="K4819" i="9"/>
  <c r="K4820" i="9"/>
  <c r="K4821" i="9"/>
  <c r="K4822" i="9"/>
  <c r="K4823" i="9"/>
  <c r="K4824" i="9"/>
  <c r="K4825" i="9"/>
  <c r="K4826" i="9"/>
  <c r="K4827" i="9"/>
  <c r="K4828" i="9"/>
  <c r="K4829" i="9"/>
  <c r="K4830" i="9"/>
  <c r="K4831" i="9"/>
  <c r="K4832" i="9"/>
  <c r="K4833" i="9"/>
  <c r="K4834" i="9"/>
  <c r="K4835" i="9"/>
  <c r="K4836" i="9"/>
  <c r="K4837" i="9"/>
  <c r="K4838" i="9"/>
  <c r="K4839" i="9"/>
  <c r="K4840" i="9"/>
  <c r="K4841" i="9"/>
  <c r="K4842" i="9"/>
  <c r="K4843" i="9"/>
  <c r="K4844" i="9"/>
  <c r="K4845" i="9"/>
  <c r="K4846" i="9"/>
  <c r="K4847" i="9"/>
  <c r="K4848" i="9"/>
  <c r="K4849" i="9"/>
  <c r="K4850" i="9"/>
  <c r="K4851" i="9"/>
  <c r="K4852" i="9"/>
  <c r="K4853" i="9"/>
  <c r="K4854" i="9"/>
  <c r="K4855" i="9"/>
  <c r="K4856" i="9"/>
  <c r="K4857" i="9"/>
  <c r="K4858" i="9"/>
  <c r="K4859" i="9"/>
  <c r="K4860" i="9"/>
  <c r="K4861" i="9"/>
  <c r="K4862" i="9"/>
  <c r="K4863" i="9"/>
  <c r="K4864" i="9"/>
  <c r="K4865" i="9"/>
  <c r="K4866" i="9"/>
  <c r="K4867" i="9"/>
  <c r="K4868" i="9"/>
  <c r="K4869" i="9"/>
  <c r="K4870" i="9"/>
  <c r="K4871" i="9"/>
  <c r="K4872" i="9"/>
  <c r="K4873" i="9"/>
  <c r="K4874" i="9"/>
  <c r="K4875" i="9"/>
  <c r="K4876" i="9"/>
  <c r="K4877" i="9"/>
  <c r="K4878" i="9"/>
  <c r="K4879" i="9"/>
  <c r="K4880" i="9"/>
  <c r="K4881" i="9"/>
  <c r="K4882" i="9"/>
  <c r="K4883" i="9"/>
  <c r="K4884" i="9"/>
  <c r="K4885" i="9"/>
  <c r="K4886" i="9"/>
  <c r="K4887" i="9"/>
  <c r="K4888" i="9"/>
  <c r="K4889" i="9"/>
  <c r="K4890" i="9"/>
  <c r="K4891" i="9"/>
  <c r="K4892" i="9"/>
  <c r="K4893" i="9"/>
  <c r="K4894" i="9"/>
  <c r="K4895" i="9"/>
  <c r="K4896" i="9"/>
  <c r="K4897" i="9"/>
  <c r="K4898" i="9"/>
  <c r="K4899" i="9"/>
  <c r="K4900" i="9"/>
  <c r="K4901" i="9"/>
  <c r="K4902" i="9"/>
  <c r="K4903" i="9"/>
  <c r="K4904" i="9"/>
  <c r="K4905" i="9"/>
  <c r="K4906" i="9"/>
  <c r="K4907" i="9"/>
  <c r="K4908" i="9"/>
  <c r="K4909" i="9"/>
  <c r="K4910" i="9"/>
  <c r="K4911" i="9"/>
  <c r="K4912" i="9"/>
  <c r="K4913" i="9"/>
  <c r="K4914" i="9"/>
  <c r="K4915" i="9"/>
  <c r="K4916" i="9"/>
  <c r="K4917" i="9"/>
  <c r="K4918" i="9"/>
  <c r="K4919" i="9"/>
  <c r="K4920" i="9"/>
  <c r="K4921" i="9"/>
  <c r="K4922" i="9"/>
  <c r="K4923" i="9"/>
  <c r="K4924" i="9"/>
  <c r="K4925" i="9"/>
  <c r="K4926" i="9"/>
  <c r="K4927" i="9"/>
  <c r="K4928" i="9"/>
  <c r="K4929" i="9"/>
  <c r="K4930" i="9"/>
  <c r="K4931" i="9"/>
  <c r="K4932" i="9"/>
  <c r="K4933" i="9"/>
  <c r="K4934" i="9"/>
  <c r="K4935" i="9"/>
  <c r="K4936" i="9"/>
  <c r="K4937" i="9"/>
  <c r="K4938" i="9"/>
  <c r="K4939" i="9"/>
  <c r="K4940" i="9"/>
  <c r="K4941" i="9"/>
  <c r="K4942" i="9"/>
  <c r="K4943" i="9"/>
  <c r="K4944" i="9"/>
  <c r="K4945" i="9"/>
  <c r="K4946" i="9"/>
  <c r="K4947" i="9"/>
  <c r="K4948" i="9"/>
  <c r="K4949" i="9"/>
  <c r="K4950" i="9"/>
  <c r="K4951" i="9"/>
  <c r="K4952" i="9"/>
  <c r="K4953" i="9"/>
  <c r="K4954" i="9"/>
  <c r="K4955" i="9"/>
  <c r="K4956" i="9"/>
  <c r="K4957" i="9"/>
  <c r="K4958" i="9"/>
  <c r="K4959" i="9"/>
  <c r="K4960" i="9"/>
  <c r="K4961" i="9"/>
  <c r="K4962" i="9"/>
  <c r="K4963" i="9"/>
  <c r="K4964" i="9"/>
  <c r="K4965" i="9"/>
  <c r="K4966" i="9"/>
  <c r="K4967" i="9"/>
  <c r="K4968" i="9"/>
  <c r="K4969" i="9"/>
  <c r="K4970" i="9"/>
  <c r="K4971" i="9"/>
  <c r="K4972" i="9"/>
  <c r="K4973" i="9"/>
  <c r="K4974" i="9"/>
  <c r="K4975" i="9"/>
  <c r="K4976" i="9"/>
  <c r="K4977" i="9"/>
  <c r="K4978" i="9"/>
  <c r="K4979" i="9"/>
  <c r="K4980" i="9"/>
  <c r="K4981" i="9"/>
  <c r="K4982" i="9"/>
  <c r="K4983" i="9"/>
  <c r="K4984" i="9"/>
  <c r="K4985" i="9"/>
  <c r="K4986" i="9"/>
  <c r="K4987" i="9"/>
  <c r="K4988" i="9"/>
  <c r="K4989" i="9"/>
  <c r="K4990" i="9"/>
  <c r="K4991" i="9"/>
  <c r="K4992" i="9"/>
  <c r="K4993" i="9"/>
  <c r="K4994" i="9"/>
  <c r="K4995" i="9"/>
  <c r="K4996" i="9"/>
  <c r="K4997" i="9"/>
  <c r="K4998" i="9"/>
  <c r="K4999" i="9"/>
  <c r="K5000" i="9"/>
  <c r="K5001" i="9"/>
  <c r="K5002" i="9"/>
  <c r="K5003" i="9"/>
  <c r="K5004" i="9"/>
  <c r="K5005" i="9"/>
  <c r="K5006" i="9"/>
  <c r="K5007" i="9"/>
  <c r="K5008" i="9"/>
  <c r="K5009" i="9"/>
  <c r="K5010" i="9"/>
  <c r="K5011" i="9"/>
  <c r="K5012" i="9"/>
  <c r="K5013" i="9"/>
  <c r="K5014" i="9"/>
  <c r="K5015" i="9"/>
  <c r="K5016" i="9"/>
  <c r="K5017" i="9"/>
  <c r="K5018" i="9"/>
  <c r="K5019" i="9"/>
  <c r="K5020" i="9"/>
  <c r="K5021" i="9"/>
  <c r="K5022" i="9"/>
  <c r="K5023" i="9"/>
  <c r="K5024" i="9"/>
  <c r="K5025" i="9"/>
  <c r="K5026" i="9"/>
  <c r="K5027" i="9"/>
  <c r="K5028" i="9"/>
  <c r="K5029" i="9"/>
  <c r="K5030" i="9"/>
  <c r="K5031" i="9"/>
  <c r="K5032" i="9"/>
  <c r="K5033" i="9"/>
  <c r="K5034" i="9"/>
  <c r="K5035" i="9"/>
  <c r="K5036" i="9"/>
  <c r="K5037" i="9"/>
  <c r="K5038" i="9"/>
  <c r="K5039" i="9"/>
  <c r="K5040" i="9"/>
  <c r="K5041" i="9"/>
  <c r="K5042" i="9"/>
  <c r="K5043" i="9"/>
  <c r="K5044" i="9"/>
  <c r="K5045" i="9"/>
  <c r="K5046" i="9"/>
  <c r="K5047" i="9"/>
  <c r="K5048" i="9"/>
  <c r="K5049" i="9"/>
  <c r="K5050" i="9"/>
  <c r="K5051" i="9"/>
  <c r="K5052" i="9"/>
  <c r="K5053" i="9"/>
  <c r="K5054" i="9"/>
  <c r="K5055" i="9"/>
  <c r="K5056" i="9"/>
  <c r="K5057" i="9"/>
  <c r="K5058" i="9"/>
  <c r="K5059" i="9"/>
  <c r="K5060" i="9"/>
  <c r="K5061" i="9"/>
  <c r="K5062" i="9"/>
  <c r="K5063" i="9"/>
  <c r="K5064" i="9"/>
  <c r="K5065" i="9"/>
  <c r="K5066" i="9"/>
  <c r="K5067" i="9"/>
  <c r="K5068" i="9"/>
  <c r="K5069" i="9"/>
  <c r="K5070" i="9"/>
  <c r="K5071" i="9"/>
  <c r="K5072" i="9"/>
  <c r="K5073" i="9"/>
  <c r="K5074" i="9"/>
  <c r="K5075" i="9"/>
  <c r="K5076" i="9"/>
  <c r="K5077" i="9"/>
  <c r="K5078" i="9"/>
  <c r="K5079" i="9"/>
  <c r="K5080" i="9"/>
  <c r="K5081" i="9"/>
  <c r="K5082" i="9"/>
  <c r="K5083" i="9"/>
  <c r="K5084" i="9"/>
  <c r="K5085" i="9"/>
  <c r="K5086" i="9"/>
  <c r="K5087" i="9"/>
  <c r="K5088" i="9"/>
  <c r="K5089" i="9"/>
  <c r="K5090" i="9"/>
  <c r="K5091" i="9"/>
  <c r="K5092" i="9"/>
  <c r="K5093" i="9"/>
  <c r="K5094" i="9"/>
  <c r="K5095" i="9"/>
  <c r="K5096" i="9"/>
  <c r="K5097" i="9"/>
  <c r="K5098" i="9"/>
  <c r="K5099" i="9"/>
  <c r="K5100" i="9"/>
  <c r="K5101" i="9"/>
  <c r="K5102" i="9"/>
  <c r="K5103" i="9"/>
  <c r="K5104" i="9"/>
  <c r="K5105" i="9"/>
  <c r="K5106" i="9"/>
  <c r="K5107" i="9"/>
  <c r="K5108" i="9"/>
  <c r="K5109" i="9"/>
  <c r="K5110" i="9"/>
  <c r="K5111" i="9"/>
  <c r="K5112" i="9"/>
  <c r="K5113" i="9"/>
  <c r="K5114" i="9"/>
  <c r="K5115" i="9"/>
  <c r="K5116" i="9"/>
  <c r="K5117" i="9"/>
  <c r="K5118" i="9"/>
  <c r="K5119" i="9"/>
  <c r="K5120" i="9"/>
  <c r="K5121" i="9"/>
  <c r="K5122" i="9"/>
  <c r="K5123" i="9"/>
  <c r="K5124" i="9"/>
  <c r="K5125" i="9"/>
  <c r="K5126" i="9"/>
  <c r="K5127" i="9"/>
  <c r="K5128" i="9"/>
  <c r="K5129" i="9"/>
  <c r="K5130" i="9"/>
  <c r="K5131" i="9"/>
  <c r="K5132" i="9"/>
  <c r="K5133" i="9"/>
  <c r="K5134" i="9"/>
  <c r="K5135" i="9"/>
  <c r="K5136" i="9"/>
  <c r="K5137" i="9"/>
  <c r="K5138" i="9"/>
  <c r="K5139" i="9"/>
  <c r="K5140" i="9"/>
  <c r="K5141" i="9"/>
  <c r="K5142" i="9"/>
  <c r="K5143" i="9"/>
  <c r="K5144" i="9"/>
  <c r="K5145" i="9"/>
  <c r="K5146" i="9"/>
  <c r="K5147" i="9"/>
  <c r="K5148" i="9"/>
  <c r="K5149" i="9"/>
  <c r="K5150" i="9"/>
  <c r="K5151" i="9"/>
  <c r="K5152" i="9"/>
  <c r="K5153" i="9"/>
  <c r="K5154" i="9"/>
  <c r="K5155" i="9"/>
  <c r="K5156" i="9"/>
  <c r="K5157" i="9"/>
  <c r="K5158" i="9"/>
  <c r="K5159" i="9"/>
  <c r="K5160" i="9"/>
  <c r="K5161" i="9"/>
  <c r="K5162" i="9"/>
  <c r="K5163" i="9"/>
  <c r="K5164" i="9"/>
  <c r="K5165" i="9"/>
  <c r="K5166" i="9"/>
  <c r="K5167" i="9"/>
  <c r="K5168" i="9"/>
  <c r="K5169" i="9"/>
  <c r="K5170" i="9"/>
  <c r="K5171" i="9"/>
  <c r="K5172" i="9"/>
  <c r="K5173" i="9"/>
  <c r="K5174" i="9"/>
  <c r="K5175" i="9"/>
  <c r="K5176" i="9"/>
  <c r="K5177" i="9"/>
  <c r="K5178" i="9"/>
  <c r="K5179" i="9"/>
  <c r="K5180" i="9"/>
  <c r="K5181" i="9"/>
  <c r="K5182" i="9"/>
  <c r="K5183" i="9"/>
  <c r="K5184" i="9"/>
  <c r="K5185" i="9"/>
  <c r="K5186" i="9"/>
  <c r="K5187" i="9"/>
  <c r="K5188" i="9"/>
  <c r="K5189" i="9"/>
  <c r="K5190" i="9"/>
  <c r="K5191" i="9"/>
  <c r="K5192" i="9"/>
  <c r="K5193" i="9"/>
  <c r="K5194" i="9"/>
  <c r="K5195" i="9"/>
  <c r="K5196" i="9"/>
  <c r="K5197" i="9"/>
  <c r="K5198" i="9"/>
  <c r="K5199" i="9"/>
  <c r="K5200" i="9"/>
  <c r="K5201" i="9"/>
  <c r="K5202" i="9"/>
  <c r="K5203" i="9"/>
  <c r="K5204" i="9"/>
  <c r="K5205" i="9"/>
  <c r="K5206" i="9"/>
  <c r="K5207" i="9"/>
  <c r="K5208" i="9"/>
  <c r="K5209" i="9"/>
  <c r="K5210" i="9"/>
  <c r="K5211" i="9"/>
  <c r="K5212" i="9"/>
  <c r="K5213" i="9"/>
  <c r="K5214" i="9"/>
  <c r="K5215" i="9"/>
  <c r="K5216" i="9"/>
  <c r="K5217" i="9"/>
  <c r="K5218" i="9"/>
  <c r="K5219" i="9"/>
  <c r="K5220" i="9"/>
  <c r="K5221" i="9"/>
  <c r="K5222" i="9"/>
  <c r="K5223" i="9"/>
  <c r="K5224" i="9"/>
  <c r="K5225" i="9"/>
  <c r="K5226" i="9"/>
  <c r="K5227" i="9"/>
  <c r="K5228" i="9"/>
  <c r="K5229" i="9"/>
  <c r="K5230" i="9"/>
  <c r="K5231" i="9"/>
  <c r="K5232" i="9"/>
  <c r="K5233" i="9"/>
  <c r="K5234" i="9"/>
  <c r="K5235" i="9"/>
  <c r="K5236" i="9"/>
  <c r="K5237" i="9"/>
  <c r="K5238" i="9"/>
  <c r="K5239" i="9"/>
  <c r="K5240" i="9"/>
  <c r="K5241" i="9"/>
  <c r="K5242" i="9"/>
  <c r="K5243" i="9"/>
  <c r="K5244" i="9"/>
  <c r="K5245" i="9"/>
  <c r="K5246" i="9"/>
  <c r="K5247" i="9"/>
  <c r="K5248" i="9"/>
  <c r="K5249" i="9"/>
  <c r="K5250" i="9"/>
  <c r="K5251" i="9"/>
  <c r="K5252" i="9"/>
  <c r="K5253" i="9"/>
  <c r="K5254" i="9"/>
  <c r="K5255" i="9"/>
  <c r="K5256" i="9"/>
  <c r="K5257" i="9"/>
  <c r="K5258" i="9"/>
  <c r="K5259" i="9"/>
  <c r="K5260" i="9"/>
  <c r="K5261" i="9"/>
  <c r="K5262" i="9"/>
  <c r="K5263" i="9"/>
  <c r="K5264" i="9"/>
  <c r="K5265" i="9"/>
  <c r="K5266" i="9"/>
  <c r="K5267" i="9"/>
  <c r="K5268" i="9"/>
  <c r="K5269" i="9"/>
  <c r="K5270" i="9"/>
  <c r="K5271" i="9"/>
  <c r="K5272" i="9"/>
  <c r="K5273" i="9"/>
  <c r="K5274" i="9"/>
  <c r="K5275" i="9"/>
  <c r="K5276" i="9"/>
  <c r="K5277" i="9"/>
  <c r="K5278" i="9"/>
  <c r="K5279" i="9"/>
  <c r="K5280" i="9"/>
  <c r="K5281" i="9"/>
  <c r="K5282" i="9"/>
  <c r="K5283" i="9"/>
  <c r="K5284" i="9"/>
  <c r="K5285" i="9"/>
  <c r="K5286" i="9"/>
  <c r="K5287" i="9"/>
  <c r="K5288" i="9"/>
  <c r="K5289" i="9"/>
  <c r="K5290" i="9"/>
  <c r="K5291" i="9"/>
  <c r="K5292" i="9"/>
  <c r="K5293" i="9"/>
  <c r="K5294" i="9"/>
  <c r="K5295" i="9"/>
  <c r="K5296" i="9"/>
  <c r="K5297" i="9"/>
  <c r="K5298" i="9"/>
  <c r="K5299" i="9"/>
  <c r="K5300" i="9"/>
  <c r="K5301" i="9"/>
  <c r="K5302" i="9"/>
  <c r="K5303" i="9"/>
  <c r="K5304" i="9"/>
  <c r="K5305" i="9"/>
  <c r="K5306" i="9"/>
  <c r="K5307" i="9"/>
  <c r="K5308" i="9"/>
  <c r="K5309" i="9"/>
  <c r="K5310" i="9"/>
  <c r="K5311" i="9"/>
  <c r="K5312" i="9"/>
  <c r="K5313" i="9"/>
  <c r="K5314" i="9"/>
  <c r="K5315" i="9"/>
  <c r="K5316" i="9"/>
  <c r="K5317" i="9"/>
  <c r="K5318" i="9"/>
  <c r="K5319" i="9"/>
  <c r="K5320" i="9"/>
  <c r="K5321" i="9"/>
  <c r="K5322" i="9"/>
  <c r="K5323" i="9"/>
  <c r="K5324" i="9"/>
  <c r="K5325" i="9"/>
  <c r="K5326" i="9"/>
  <c r="K5327" i="9"/>
  <c r="K5328" i="9"/>
  <c r="K5329" i="9"/>
  <c r="K5330" i="9"/>
  <c r="K5331" i="9"/>
  <c r="K5332" i="9"/>
  <c r="K5333" i="9"/>
  <c r="K5334" i="9"/>
  <c r="K5335" i="9"/>
  <c r="K5336" i="9"/>
  <c r="K5337" i="9"/>
  <c r="K5338" i="9"/>
  <c r="K5339" i="9"/>
  <c r="K5340" i="9"/>
  <c r="K5341" i="9"/>
  <c r="K5342" i="9"/>
  <c r="K5343" i="9"/>
  <c r="K5344" i="9"/>
  <c r="K5345" i="9"/>
  <c r="K5346" i="9"/>
  <c r="K5347" i="9"/>
  <c r="K5348" i="9"/>
  <c r="K5349" i="9"/>
  <c r="K5350" i="9"/>
  <c r="K5351" i="9"/>
  <c r="K5352" i="9"/>
  <c r="K5353" i="9"/>
  <c r="K5354" i="9"/>
  <c r="K5355" i="9"/>
  <c r="K5356" i="9"/>
  <c r="K5357" i="9"/>
  <c r="K5358" i="9"/>
  <c r="K5359" i="9"/>
  <c r="K5360" i="9"/>
  <c r="K5361" i="9"/>
  <c r="K5362" i="9"/>
  <c r="K5363" i="9"/>
  <c r="K5364" i="9"/>
  <c r="K5365" i="9"/>
  <c r="K5366" i="9"/>
  <c r="K5367" i="9"/>
  <c r="K5368" i="9"/>
  <c r="K5369" i="9"/>
  <c r="K5370" i="9"/>
  <c r="K5371" i="9"/>
  <c r="K5372" i="9"/>
  <c r="K5373" i="9"/>
  <c r="K5374" i="9"/>
  <c r="K5375" i="9"/>
  <c r="K5376" i="9"/>
  <c r="K5377" i="9"/>
  <c r="K5378" i="9"/>
  <c r="K5379" i="9"/>
  <c r="K5380" i="9"/>
  <c r="K5381" i="9"/>
  <c r="K5382" i="9"/>
  <c r="K5383" i="9"/>
  <c r="K5384" i="9"/>
  <c r="K5385" i="9"/>
  <c r="K5386" i="9"/>
  <c r="K5387" i="9"/>
  <c r="K5388" i="9"/>
  <c r="K5389" i="9"/>
  <c r="K5390" i="9"/>
  <c r="K5391" i="9"/>
  <c r="K5392" i="9"/>
  <c r="K5393" i="9"/>
  <c r="K5394" i="9"/>
  <c r="K5395" i="9"/>
  <c r="K5396" i="9"/>
  <c r="K5397" i="9"/>
  <c r="K5398" i="9"/>
  <c r="K5399" i="9"/>
  <c r="K5400" i="9"/>
  <c r="K5401" i="9"/>
  <c r="K5402" i="9"/>
  <c r="K5403" i="9"/>
  <c r="K5404" i="9"/>
  <c r="K5405" i="9"/>
  <c r="K5406" i="9"/>
  <c r="K5407" i="9"/>
  <c r="K5408" i="9"/>
  <c r="K5409" i="9"/>
  <c r="K5410" i="9"/>
  <c r="K5411" i="9"/>
  <c r="K5412" i="9"/>
  <c r="K5413" i="9"/>
  <c r="K5414" i="9"/>
  <c r="K5415" i="9"/>
  <c r="K5416" i="9"/>
  <c r="K5417" i="9"/>
  <c r="K5418" i="9"/>
  <c r="K5419" i="9"/>
  <c r="K5420" i="9"/>
  <c r="K5421" i="9"/>
  <c r="K5422" i="9"/>
  <c r="K5423" i="9"/>
  <c r="K5424" i="9"/>
  <c r="K5425" i="9"/>
  <c r="K5426" i="9"/>
  <c r="K5427" i="9"/>
  <c r="K5428" i="9"/>
  <c r="K5429" i="9"/>
  <c r="K5430" i="9"/>
  <c r="K5431" i="9"/>
  <c r="K5432" i="9"/>
  <c r="K5433" i="9"/>
  <c r="K5434" i="9"/>
  <c r="K5435" i="9"/>
  <c r="K5436" i="9"/>
  <c r="K5437" i="9"/>
  <c r="K5438" i="9"/>
  <c r="K5439" i="9"/>
  <c r="K5440" i="9"/>
  <c r="K5441" i="9"/>
  <c r="K5442" i="9"/>
  <c r="K5443" i="9"/>
  <c r="K5444" i="9"/>
  <c r="K5445" i="9"/>
  <c r="K5446" i="9"/>
  <c r="K5447" i="9"/>
  <c r="K5448" i="9"/>
  <c r="K5449" i="9"/>
  <c r="K5450" i="9"/>
  <c r="K5451" i="9"/>
  <c r="K5452" i="9"/>
  <c r="K5453" i="9"/>
  <c r="K5454" i="9"/>
  <c r="K5455" i="9"/>
  <c r="K5456" i="9"/>
  <c r="K5457" i="9"/>
  <c r="K5458" i="9"/>
  <c r="K5459" i="9"/>
  <c r="K5460" i="9"/>
  <c r="K5461" i="9"/>
  <c r="K5462" i="9"/>
  <c r="K5463" i="9"/>
  <c r="K5464" i="9"/>
  <c r="K5465" i="9"/>
  <c r="K5466" i="9"/>
  <c r="K5467" i="9"/>
  <c r="K5468" i="9"/>
  <c r="K5469" i="9"/>
  <c r="K5470" i="9"/>
  <c r="K5471" i="9"/>
  <c r="K5472" i="9"/>
  <c r="K5473" i="9"/>
  <c r="K5474" i="9"/>
  <c r="K5475" i="9"/>
  <c r="K5476" i="9"/>
  <c r="K5477" i="9"/>
  <c r="K5478" i="9"/>
  <c r="K5479" i="9"/>
  <c r="K5480" i="9"/>
  <c r="K5481" i="9"/>
  <c r="K5482" i="9"/>
  <c r="K5483" i="9"/>
  <c r="K5484" i="9"/>
  <c r="K5485" i="9"/>
  <c r="K5486" i="9"/>
  <c r="K5487" i="9"/>
  <c r="K5488" i="9"/>
  <c r="K5489" i="9"/>
  <c r="K5490" i="9"/>
  <c r="K5491" i="9"/>
  <c r="K5492" i="9"/>
  <c r="K5493" i="9"/>
  <c r="K5494" i="9"/>
  <c r="K5495" i="9"/>
  <c r="K5496" i="9"/>
  <c r="K5497" i="9"/>
  <c r="K5498" i="9"/>
  <c r="K5499" i="9"/>
  <c r="K5500" i="9"/>
  <c r="K5501" i="9"/>
  <c r="K5502" i="9"/>
  <c r="K5503" i="9"/>
  <c r="K5504" i="9"/>
  <c r="K5505" i="9"/>
  <c r="K5506" i="9"/>
  <c r="K5507" i="9"/>
  <c r="K5508" i="9"/>
  <c r="K5509" i="9"/>
  <c r="K5510" i="9"/>
  <c r="K5511" i="9"/>
  <c r="K5512" i="9"/>
  <c r="K5513" i="9"/>
  <c r="K5514" i="9"/>
  <c r="K5515" i="9"/>
  <c r="K5516" i="9"/>
  <c r="K5517" i="9"/>
  <c r="K5518" i="9"/>
  <c r="K5519" i="9"/>
  <c r="K5520" i="9"/>
  <c r="K5521" i="9"/>
  <c r="K5522" i="9"/>
  <c r="K5523" i="9"/>
  <c r="K5524" i="9"/>
  <c r="K5525" i="9"/>
  <c r="K5526" i="9"/>
  <c r="K5527" i="9"/>
  <c r="K5528" i="9"/>
  <c r="K5529" i="9"/>
  <c r="K5530" i="9"/>
  <c r="K5531" i="9"/>
  <c r="K5532" i="9"/>
  <c r="K5533" i="9"/>
  <c r="K5534" i="9"/>
  <c r="K5535" i="9"/>
  <c r="K5536" i="9"/>
  <c r="K5537" i="9"/>
  <c r="K5538" i="9"/>
  <c r="K5539" i="9"/>
  <c r="K5540" i="9"/>
  <c r="K5541" i="9"/>
  <c r="K5542" i="9"/>
  <c r="K5543" i="9"/>
  <c r="K5544" i="9"/>
  <c r="K5545" i="9"/>
  <c r="K5546" i="9"/>
  <c r="K5547" i="9"/>
  <c r="K5548" i="9"/>
  <c r="K5549" i="9"/>
  <c r="K5550" i="9"/>
  <c r="K5551" i="9"/>
  <c r="K5552" i="9"/>
  <c r="K5553" i="9"/>
  <c r="K5554" i="9"/>
  <c r="K5555" i="9"/>
  <c r="K5556" i="9"/>
  <c r="K5557" i="9"/>
  <c r="K5558" i="9"/>
  <c r="K5559" i="9"/>
  <c r="K5560" i="9"/>
  <c r="K5561" i="9"/>
  <c r="K5562" i="9"/>
  <c r="K5563" i="9"/>
  <c r="K5564" i="9"/>
  <c r="K5565" i="9"/>
  <c r="K5566" i="9"/>
  <c r="K5567" i="9"/>
  <c r="K5568" i="9"/>
  <c r="K5569" i="9"/>
  <c r="K5570" i="9"/>
  <c r="K5571" i="9"/>
  <c r="K5572" i="9"/>
  <c r="K5573" i="9"/>
  <c r="K5574" i="9"/>
  <c r="K5575" i="9"/>
  <c r="K5576" i="9"/>
  <c r="K5577" i="9"/>
  <c r="K5578" i="9"/>
  <c r="K5579" i="9"/>
  <c r="K5580" i="9"/>
  <c r="K5581" i="9"/>
  <c r="K5582" i="9"/>
  <c r="K5583" i="9"/>
  <c r="K5584" i="9"/>
  <c r="K5585" i="9"/>
  <c r="K5586" i="9"/>
  <c r="K5587" i="9"/>
  <c r="K5588" i="9"/>
  <c r="K5589" i="9"/>
  <c r="K5590" i="9"/>
  <c r="K5591" i="9"/>
  <c r="K5592" i="9"/>
  <c r="K5593" i="9"/>
  <c r="K5594" i="9"/>
  <c r="K5595" i="9"/>
  <c r="K5596" i="9"/>
  <c r="K5597" i="9"/>
  <c r="K5598" i="9"/>
  <c r="K5599" i="9"/>
  <c r="K5600" i="9"/>
  <c r="K5601" i="9"/>
  <c r="K5602" i="9"/>
  <c r="K5603" i="9"/>
  <c r="K5604" i="9"/>
  <c r="K5605" i="9"/>
  <c r="K5606" i="9"/>
  <c r="K5607" i="9"/>
  <c r="K5608" i="9"/>
  <c r="K5609" i="9"/>
  <c r="K5610" i="9"/>
  <c r="K5611" i="9"/>
  <c r="K5612" i="9"/>
  <c r="K5613" i="9"/>
  <c r="K5614" i="9"/>
  <c r="K5615" i="9"/>
  <c r="K5616" i="9"/>
  <c r="K5617" i="9"/>
  <c r="K5618" i="9"/>
  <c r="K5619" i="9"/>
  <c r="K5620" i="9"/>
  <c r="K5621" i="9"/>
  <c r="K5622" i="9"/>
  <c r="K5623" i="9"/>
  <c r="K5624" i="9"/>
  <c r="K5625" i="9"/>
  <c r="K5626" i="9"/>
  <c r="K5627" i="9"/>
  <c r="K5628" i="9"/>
  <c r="K5629" i="9"/>
  <c r="K5630" i="9"/>
  <c r="K5631" i="9"/>
  <c r="K5632" i="9"/>
  <c r="K5633" i="9"/>
  <c r="K5634" i="9"/>
  <c r="K5635" i="9"/>
  <c r="K5636" i="9"/>
  <c r="K5637" i="9"/>
  <c r="K5638" i="9"/>
  <c r="K5639" i="9"/>
  <c r="K5640" i="9"/>
  <c r="K5641" i="9"/>
  <c r="K5642" i="9"/>
  <c r="K5643" i="9"/>
  <c r="K5644" i="9"/>
  <c r="K5645" i="9"/>
  <c r="K5646" i="9"/>
  <c r="K5647" i="9"/>
  <c r="K5648" i="9"/>
  <c r="K5649" i="9"/>
  <c r="K5650" i="9"/>
  <c r="K5651" i="9"/>
  <c r="K5652" i="9"/>
  <c r="K5653" i="9"/>
  <c r="K5654" i="9"/>
  <c r="K5655" i="9"/>
  <c r="K5656" i="9"/>
  <c r="K5657" i="9"/>
  <c r="K5658" i="9"/>
  <c r="K5659" i="9"/>
  <c r="K5660" i="9"/>
  <c r="K5661" i="9"/>
  <c r="K5662" i="9"/>
  <c r="K5663" i="9"/>
  <c r="K5664" i="9"/>
  <c r="K5665" i="9"/>
  <c r="K5666" i="9"/>
  <c r="K5667" i="9"/>
  <c r="K5668" i="9"/>
  <c r="K5669" i="9"/>
  <c r="K5670" i="9"/>
  <c r="K5671" i="9"/>
  <c r="K5672" i="9"/>
  <c r="K5673" i="9"/>
  <c r="K5674" i="9"/>
  <c r="K5675" i="9"/>
  <c r="K5676" i="9"/>
  <c r="K5677" i="9"/>
  <c r="K5678" i="9"/>
  <c r="K5679" i="9"/>
  <c r="K5680" i="9"/>
  <c r="K5681" i="9"/>
  <c r="K5682" i="9"/>
  <c r="K5683" i="9"/>
  <c r="K5684" i="9"/>
  <c r="K5685" i="9"/>
  <c r="K5686" i="9"/>
  <c r="K5687" i="9"/>
  <c r="K5688" i="9"/>
  <c r="K5689" i="9"/>
  <c r="K5690" i="9"/>
  <c r="K5691" i="9"/>
  <c r="K5692" i="9"/>
  <c r="K5693" i="9"/>
  <c r="K5694" i="9"/>
  <c r="K5695" i="9"/>
  <c r="K5696" i="9"/>
  <c r="K5697" i="9"/>
  <c r="K5698" i="9"/>
  <c r="K5699" i="9"/>
  <c r="K5700" i="9"/>
  <c r="K5701" i="9"/>
  <c r="K5702" i="9"/>
  <c r="K5703" i="9"/>
  <c r="K5704" i="9"/>
  <c r="K5705" i="9"/>
  <c r="K5706" i="9"/>
  <c r="K5707" i="9"/>
  <c r="K5708" i="9"/>
  <c r="K5709" i="9"/>
  <c r="K5710" i="9"/>
  <c r="K5711" i="9"/>
  <c r="K5712" i="9"/>
  <c r="K5713" i="9"/>
  <c r="K5714" i="9"/>
  <c r="K5715" i="9"/>
  <c r="K5716" i="9"/>
  <c r="K5717" i="9"/>
  <c r="K5718" i="9"/>
  <c r="K5719" i="9"/>
  <c r="K5720" i="9"/>
  <c r="K5721" i="9"/>
  <c r="K5722" i="9"/>
  <c r="K5723" i="9"/>
  <c r="K5724" i="9"/>
  <c r="K5725" i="9"/>
  <c r="K5726" i="9"/>
  <c r="K5727" i="9"/>
  <c r="K5728" i="9"/>
  <c r="K5729" i="9"/>
  <c r="K5730" i="9"/>
  <c r="K5731" i="9"/>
  <c r="K5732" i="9"/>
  <c r="K5733" i="9"/>
  <c r="K5734" i="9"/>
  <c r="K5735" i="9"/>
  <c r="K5736" i="9"/>
  <c r="K5737" i="9"/>
  <c r="K5738" i="9"/>
  <c r="K5739" i="9"/>
  <c r="K5740" i="9"/>
  <c r="K5741" i="9"/>
  <c r="K5742" i="9"/>
  <c r="K5743" i="9"/>
  <c r="K5744" i="9"/>
  <c r="K5745" i="9"/>
  <c r="K5746" i="9"/>
  <c r="K5747" i="9"/>
  <c r="K5748" i="9"/>
  <c r="K5749" i="9"/>
  <c r="K5750" i="9"/>
  <c r="K5751" i="9"/>
  <c r="K5752" i="9"/>
  <c r="K5753" i="9"/>
  <c r="K5754" i="9"/>
  <c r="K5755" i="9"/>
  <c r="K5756" i="9"/>
  <c r="K5757" i="9"/>
  <c r="K5758" i="9"/>
  <c r="K5759" i="9"/>
  <c r="K5760" i="9"/>
  <c r="K5761" i="9"/>
  <c r="K5762" i="9"/>
  <c r="K5763" i="9"/>
  <c r="K5764" i="9"/>
  <c r="K5765" i="9"/>
  <c r="K5766" i="9"/>
  <c r="K5767" i="9"/>
  <c r="K5768" i="9"/>
  <c r="K5769" i="9"/>
  <c r="K5770" i="9"/>
  <c r="K5771" i="9"/>
  <c r="K5772" i="9"/>
  <c r="K5773" i="9"/>
  <c r="K5774" i="9"/>
  <c r="K5775" i="9"/>
  <c r="K5776" i="9"/>
  <c r="K5777" i="9"/>
  <c r="K5778" i="9"/>
  <c r="K5779" i="9"/>
  <c r="K5780" i="9"/>
  <c r="K5781" i="9"/>
  <c r="K5782" i="9"/>
  <c r="K5783" i="9"/>
  <c r="K5784" i="9"/>
  <c r="K5785" i="9"/>
  <c r="K5786" i="9"/>
  <c r="K5787" i="9"/>
  <c r="K5788" i="9"/>
  <c r="K5789" i="9"/>
  <c r="K5790" i="9"/>
  <c r="K5791" i="9"/>
  <c r="K5792" i="9"/>
  <c r="K5793" i="9"/>
  <c r="K5794" i="9"/>
  <c r="K5795" i="9"/>
  <c r="K5796" i="9"/>
  <c r="K5797" i="9"/>
  <c r="K5798" i="9"/>
  <c r="K5799" i="9"/>
  <c r="K5800" i="9"/>
  <c r="K5801" i="9"/>
  <c r="K5802" i="9"/>
  <c r="K5803" i="9"/>
  <c r="K5804" i="9"/>
  <c r="K5805" i="9"/>
  <c r="K5806" i="9"/>
  <c r="K5807" i="9"/>
  <c r="K5808" i="9"/>
  <c r="K5809" i="9"/>
  <c r="K5810" i="9"/>
  <c r="K5811" i="9"/>
  <c r="K5812" i="9"/>
  <c r="K5813" i="9"/>
  <c r="K5814" i="9"/>
  <c r="K5815" i="9"/>
  <c r="K5816" i="9"/>
  <c r="K5817" i="9"/>
  <c r="K5818" i="9"/>
  <c r="K5819" i="9"/>
  <c r="K5820" i="9"/>
  <c r="K5821" i="9"/>
  <c r="K5822" i="9"/>
  <c r="K5823" i="9"/>
  <c r="K5824" i="9"/>
  <c r="K5825" i="9"/>
  <c r="K5826" i="9"/>
  <c r="K5827" i="9"/>
  <c r="K5828" i="9"/>
  <c r="K5829" i="9"/>
  <c r="K5830" i="9"/>
  <c r="K5831" i="9"/>
  <c r="K5832" i="9"/>
  <c r="K5833" i="9"/>
  <c r="K5834" i="9"/>
  <c r="K5835" i="9"/>
  <c r="K5836" i="9"/>
  <c r="K5837" i="9"/>
  <c r="K5838" i="9"/>
  <c r="K5839" i="9"/>
  <c r="K5840" i="9"/>
  <c r="K5841" i="9"/>
  <c r="K5842" i="9"/>
  <c r="K5843" i="9"/>
  <c r="K5844" i="9"/>
  <c r="K5845" i="9"/>
  <c r="K5846" i="9"/>
  <c r="K5847" i="9"/>
  <c r="K5848" i="9"/>
  <c r="K5849" i="9"/>
  <c r="K5850" i="9"/>
  <c r="K5851" i="9"/>
  <c r="K5852" i="9"/>
  <c r="K5853" i="9"/>
  <c r="K5854" i="9"/>
  <c r="K5855" i="9"/>
  <c r="K5856" i="9"/>
  <c r="K5857" i="9"/>
  <c r="K5858" i="9"/>
  <c r="K5859" i="9"/>
  <c r="K5860" i="9"/>
  <c r="K5861" i="9"/>
  <c r="K5862" i="9"/>
  <c r="K5863" i="9"/>
  <c r="K5864" i="9"/>
  <c r="K5865" i="9"/>
  <c r="K5866" i="9"/>
  <c r="K5867" i="9"/>
  <c r="K5868" i="9"/>
  <c r="K5869" i="9"/>
  <c r="K5870" i="9"/>
  <c r="K5871" i="9"/>
  <c r="K5872" i="9"/>
  <c r="K5873" i="9"/>
  <c r="K5874" i="9"/>
  <c r="K5875" i="9"/>
  <c r="K5876" i="9"/>
  <c r="K5877" i="9"/>
  <c r="K5878" i="9"/>
  <c r="K5879" i="9"/>
  <c r="K5880" i="9"/>
  <c r="K5881" i="9"/>
  <c r="K5882" i="9"/>
  <c r="K5883" i="9"/>
  <c r="K5884" i="9"/>
  <c r="K5885" i="9"/>
  <c r="K5886" i="9"/>
  <c r="K5887" i="9"/>
  <c r="K5888" i="9"/>
  <c r="K5889" i="9"/>
  <c r="K5890" i="9"/>
  <c r="K5891" i="9"/>
  <c r="K5892" i="9"/>
  <c r="K5893" i="9"/>
  <c r="K5894" i="9"/>
  <c r="K5895" i="9"/>
  <c r="K5896" i="9"/>
  <c r="K5897" i="9"/>
  <c r="K5898" i="9"/>
  <c r="K5899" i="9"/>
  <c r="K5900" i="9"/>
  <c r="K5901" i="9"/>
  <c r="K5902" i="9"/>
  <c r="K5903" i="9"/>
  <c r="K5904" i="9"/>
  <c r="K5905" i="9"/>
  <c r="K5906" i="9"/>
  <c r="K5907" i="9"/>
  <c r="K5908" i="9"/>
  <c r="K5909" i="9"/>
  <c r="K5910" i="9"/>
  <c r="K5911" i="9"/>
  <c r="K5912" i="9"/>
  <c r="K5913" i="9"/>
  <c r="K5914" i="9"/>
  <c r="K5915" i="9"/>
  <c r="K5916" i="9"/>
  <c r="K5917" i="9"/>
  <c r="K5918" i="9"/>
  <c r="K5919" i="9"/>
  <c r="K5920" i="9"/>
  <c r="K5921" i="9"/>
  <c r="K5922" i="9"/>
  <c r="K5923" i="9"/>
  <c r="K5924" i="9"/>
  <c r="K5925" i="9"/>
  <c r="K5926" i="9"/>
  <c r="K5927" i="9"/>
  <c r="K5928" i="9"/>
  <c r="K5929" i="9"/>
  <c r="K5930" i="9"/>
  <c r="K5931" i="9"/>
  <c r="K5932" i="9"/>
  <c r="K5933" i="9"/>
  <c r="K5934" i="9"/>
  <c r="K5935" i="9"/>
  <c r="K5936" i="9"/>
  <c r="K5937" i="9"/>
  <c r="K5938" i="9"/>
  <c r="K5939" i="9"/>
  <c r="K5940" i="9"/>
  <c r="K5941" i="9"/>
  <c r="K5942" i="9"/>
  <c r="K5943" i="9"/>
  <c r="K5944" i="9"/>
  <c r="K5945" i="9"/>
  <c r="K5946" i="9"/>
  <c r="K5947" i="9"/>
  <c r="K5948" i="9"/>
  <c r="K5949" i="9"/>
  <c r="K5950" i="9"/>
  <c r="K5951" i="9"/>
  <c r="K5952" i="9"/>
  <c r="K5953" i="9"/>
  <c r="K5954" i="9"/>
  <c r="K5955" i="9"/>
  <c r="K5956" i="9"/>
  <c r="K5957" i="9"/>
  <c r="K5958" i="9"/>
  <c r="K5959" i="9"/>
  <c r="K5960" i="9"/>
  <c r="K5961" i="9"/>
  <c r="K5962" i="9"/>
  <c r="K5963" i="9"/>
  <c r="K5964" i="9"/>
  <c r="K5965" i="9"/>
  <c r="K5966" i="9"/>
  <c r="K5967" i="9"/>
  <c r="K5968" i="9"/>
  <c r="K5969" i="9"/>
  <c r="K5970" i="9"/>
  <c r="K5971" i="9"/>
  <c r="K5972" i="9"/>
  <c r="K5973" i="9"/>
  <c r="K5974" i="9"/>
  <c r="K5975" i="9"/>
  <c r="K5976" i="9"/>
  <c r="K5977" i="9"/>
  <c r="K5978" i="9"/>
  <c r="K5979" i="9"/>
  <c r="K5980" i="9"/>
  <c r="K5981" i="9"/>
  <c r="K5982" i="9"/>
  <c r="K5983" i="9"/>
  <c r="K5984" i="9"/>
  <c r="K5985" i="9"/>
  <c r="K5986" i="9"/>
  <c r="K5987" i="9"/>
  <c r="K5988" i="9"/>
  <c r="K5989" i="9"/>
  <c r="K5990" i="9"/>
  <c r="K5991" i="9"/>
  <c r="K5992" i="9"/>
  <c r="K5993" i="9"/>
  <c r="K5994" i="9"/>
  <c r="K5995" i="9"/>
  <c r="K5996" i="9"/>
  <c r="K5997" i="9"/>
  <c r="K5998" i="9"/>
  <c r="K5999" i="9"/>
  <c r="K6000" i="9"/>
  <c r="K6001" i="9"/>
  <c r="K6002" i="9"/>
  <c r="K6003" i="9"/>
  <c r="K6004" i="9"/>
  <c r="K6005" i="9"/>
  <c r="K6006" i="9"/>
  <c r="K6007" i="9"/>
  <c r="K6008" i="9"/>
  <c r="K6009" i="9"/>
  <c r="K6010" i="9"/>
  <c r="K6011" i="9"/>
  <c r="K6012" i="9"/>
  <c r="K6013" i="9"/>
  <c r="K6014" i="9"/>
  <c r="K6015" i="9"/>
  <c r="K6016" i="9"/>
  <c r="K6017" i="9"/>
  <c r="K6018" i="9"/>
  <c r="K6019" i="9"/>
  <c r="K6020" i="9"/>
  <c r="K6021" i="9"/>
  <c r="K6022" i="9"/>
  <c r="K6023" i="9"/>
  <c r="K6024" i="9"/>
  <c r="K6025" i="9"/>
  <c r="K6026" i="9"/>
  <c r="K6027" i="9"/>
  <c r="K6028" i="9"/>
  <c r="K6029" i="9"/>
  <c r="K6030" i="9"/>
  <c r="K6031" i="9"/>
  <c r="K6032" i="9"/>
  <c r="K6033" i="9"/>
  <c r="K6034" i="9"/>
  <c r="K6035" i="9"/>
  <c r="K6036" i="9"/>
  <c r="K6037" i="9"/>
  <c r="K6038" i="9"/>
  <c r="K6039" i="9"/>
  <c r="K6040" i="9"/>
  <c r="K6041" i="9"/>
  <c r="K6042" i="9"/>
  <c r="K6043" i="9"/>
  <c r="K6044" i="9"/>
  <c r="K6045" i="9"/>
  <c r="K6046" i="9"/>
  <c r="K6047" i="9"/>
  <c r="K6048" i="9"/>
  <c r="K6049" i="9"/>
  <c r="K6050" i="9"/>
  <c r="K6051" i="9"/>
  <c r="K6052" i="9"/>
  <c r="K6053" i="9"/>
  <c r="K6054" i="9"/>
  <c r="K6055" i="9"/>
  <c r="K6056" i="9"/>
  <c r="K6057" i="9"/>
  <c r="K6058" i="9"/>
  <c r="K6059" i="9"/>
  <c r="K6060" i="9"/>
  <c r="K6061" i="9"/>
  <c r="K6062" i="9"/>
  <c r="L2" i="9"/>
  <c r="L3" i="9"/>
  <c r="L4" i="9"/>
  <c r="L5" i="9"/>
  <c r="L6" i="9"/>
  <c r="L7" i="9"/>
  <c r="L8" i="9"/>
  <c r="L9" i="9"/>
  <c r="L10" i="9"/>
  <c r="L11" i="9"/>
  <c r="L12" i="9"/>
  <c r="L13" i="9"/>
  <c r="L14" i="9"/>
  <c r="L15" i="9"/>
  <c r="L16" i="9"/>
  <c r="L17" i="9"/>
  <c r="L18" i="9"/>
  <c r="L19" i="9"/>
  <c r="L20" i="9"/>
  <c r="L21" i="9"/>
  <c r="L22" i="9"/>
  <c r="L23" i="9"/>
  <c r="L24" i="9"/>
  <c r="L25" i="9"/>
  <c r="L26" i="9"/>
  <c r="L27" i="9"/>
  <c r="L28" i="9"/>
  <c r="L29" i="9"/>
  <c r="L30" i="9"/>
  <c r="L31" i="9"/>
  <c r="L32" i="9"/>
  <c r="L33" i="9"/>
  <c r="L34" i="9"/>
  <c r="L35" i="9"/>
  <c r="L36" i="9"/>
  <c r="L37" i="9"/>
  <c r="L38" i="9"/>
  <c r="L39" i="9"/>
  <c r="L40" i="9"/>
  <c r="L41" i="9"/>
  <c r="L42" i="9"/>
  <c r="L43" i="9"/>
  <c r="L44" i="9"/>
  <c r="L45" i="9"/>
  <c r="L46" i="9"/>
  <c r="L47" i="9"/>
  <c r="L48" i="9"/>
  <c r="L49" i="9"/>
  <c r="L50" i="9"/>
  <c r="L51" i="9"/>
  <c r="L52" i="9"/>
  <c r="L53" i="9"/>
  <c r="L54" i="9"/>
  <c r="L55" i="9"/>
  <c r="L56" i="9"/>
  <c r="L57" i="9"/>
  <c r="L58" i="9"/>
  <c r="L59" i="9"/>
  <c r="L60" i="9"/>
  <c r="L61" i="9"/>
  <c r="L62" i="9"/>
  <c r="L63" i="9"/>
  <c r="L64" i="9"/>
  <c r="L65" i="9"/>
  <c r="L66" i="9"/>
  <c r="L67" i="9"/>
  <c r="L68" i="9"/>
  <c r="L69" i="9"/>
  <c r="L70" i="9"/>
  <c r="L71" i="9"/>
  <c r="L72" i="9"/>
  <c r="L73" i="9"/>
  <c r="L74" i="9"/>
  <c r="L75" i="9"/>
  <c r="L76" i="9"/>
  <c r="L77" i="9"/>
  <c r="L78" i="9"/>
  <c r="L79" i="9"/>
  <c r="L80" i="9"/>
  <c r="L81" i="9"/>
  <c r="L82" i="9"/>
  <c r="L83" i="9"/>
  <c r="L84" i="9"/>
  <c r="L85" i="9"/>
  <c r="L86" i="9"/>
  <c r="L87" i="9"/>
  <c r="L88" i="9"/>
  <c r="L89" i="9"/>
  <c r="L90" i="9"/>
  <c r="L91" i="9"/>
  <c r="L92" i="9"/>
  <c r="L93" i="9"/>
  <c r="L94" i="9"/>
  <c r="L95" i="9"/>
  <c r="L96" i="9"/>
  <c r="L97" i="9"/>
  <c r="L98" i="9"/>
  <c r="L99" i="9"/>
  <c r="L100" i="9"/>
  <c r="L101" i="9"/>
  <c r="L102" i="9"/>
  <c r="L103" i="9"/>
  <c r="L104" i="9"/>
  <c r="L105" i="9"/>
  <c r="L106" i="9"/>
  <c r="L107" i="9"/>
  <c r="L108" i="9"/>
  <c r="L109" i="9"/>
  <c r="L110" i="9"/>
  <c r="L111" i="9"/>
  <c r="L112" i="9"/>
  <c r="L113" i="9"/>
  <c r="L114" i="9"/>
  <c r="L115" i="9"/>
  <c r="L116" i="9"/>
  <c r="L117" i="9"/>
  <c r="L118" i="9"/>
  <c r="L119" i="9"/>
  <c r="L120" i="9"/>
  <c r="L121" i="9"/>
  <c r="L122" i="9"/>
  <c r="L123" i="9"/>
  <c r="L124" i="9"/>
  <c r="L125" i="9"/>
  <c r="L126" i="9"/>
  <c r="L127" i="9"/>
  <c r="L128" i="9"/>
  <c r="L129" i="9"/>
  <c r="L130" i="9"/>
  <c r="L131" i="9"/>
  <c r="L132" i="9"/>
  <c r="L133" i="9"/>
  <c r="L134" i="9"/>
  <c r="L135" i="9"/>
  <c r="L136" i="9"/>
  <c r="L137" i="9"/>
  <c r="L138" i="9"/>
  <c r="L139" i="9"/>
  <c r="L140" i="9"/>
  <c r="L141" i="9"/>
  <c r="L142" i="9"/>
  <c r="L143" i="9"/>
  <c r="L144" i="9"/>
  <c r="L145" i="9"/>
  <c r="L146" i="9"/>
  <c r="L147" i="9"/>
  <c r="L148" i="9"/>
  <c r="L149" i="9"/>
  <c r="L150" i="9"/>
  <c r="L151" i="9"/>
  <c r="L152" i="9"/>
  <c r="L153" i="9"/>
  <c r="L154" i="9"/>
  <c r="L155" i="9"/>
  <c r="L156" i="9"/>
  <c r="L157" i="9"/>
  <c r="L158" i="9"/>
  <c r="L159" i="9"/>
  <c r="L160" i="9"/>
  <c r="L161" i="9"/>
  <c r="L162" i="9"/>
  <c r="L163" i="9"/>
  <c r="L164" i="9"/>
  <c r="L165" i="9"/>
  <c r="L166" i="9"/>
  <c r="L167" i="9"/>
  <c r="L168" i="9"/>
  <c r="L169" i="9"/>
  <c r="L170" i="9"/>
  <c r="L171" i="9"/>
  <c r="L172" i="9"/>
  <c r="L173" i="9"/>
  <c r="L174" i="9"/>
  <c r="L175" i="9"/>
  <c r="L176" i="9"/>
  <c r="L177" i="9"/>
  <c r="L178" i="9"/>
  <c r="L179" i="9"/>
  <c r="L180" i="9"/>
  <c r="L181" i="9"/>
  <c r="L182" i="9"/>
  <c r="L183" i="9"/>
  <c r="L184" i="9"/>
  <c r="L185" i="9"/>
  <c r="L186" i="9"/>
  <c r="L187" i="9"/>
  <c r="L188" i="9"/>
  <c r="L189" i="9"/>
  <c r="L190" i="9"/>
  <c r="L191" i="9"/>
  <c r="L192" i="9"/>
  <c r="L193" i="9"/>
  <c r="L194" i="9"/>
  <c r="L195" i="9"/>
  <c r="L196" i="9"/>
  <c r="L197" i="9"/>
  <c r="L198" i="9"/>
  <c r="L199" i="9"/>
  <c r="L200" i="9"/>
  <c r="L201" i="9"/>
  <c r="L202" i="9"/>
  <c r="L203" i="9"/>
  <c r="L204" i="9"/>
  <c r="L205" i="9"/>
  <c r="L206" i="9"/>
  <c r="L207" i="9"/>
  <c r="L208" i="9"/>
  <c r="L209" i="9"/>
  <c r="L210" i="9"/>
  <c r="L211" i="9"/>
  <c r="L212" i="9"/>
  <c r="L213" i="9"/>
  <c r="L214" i="9"/>
  <c r="L215" i="9"/>
  <c r="L216" i="9"/>
  <c r="L217" i="9"/>
  <c r="L218" i="9"/>
  <c r="L219" i="9"/>
  <c r="L220" i="9"/>
  <c r="L221" i="9"/>
  <c r="L222" i="9"/>
  <c r="L223" i="9"/>
  <c r="L224" i="9"/>
  <c r="L225" i="9"/>
  <c r="L226" i="9"/>
  <c r="L227" i="9"/>
  <c r="L228" i="9"/>
  <c r="L229" i="9"/>
  <c r="L230" i="9"/>
  <c r="L231" i="9"/>
  <c r="L232" i="9"/>
  <c r="L233" i="9"/>
  <c r="L234" i="9"/>
  <c r="L235" i="9"/>
  <c r="L236" i="9"/>
  <c r="L237" i="9"/>
  <c r="L238" i="9"/>
  <c r="L239" i="9"/>
  <c r="L240" i="9"/>
  <c r="L241" i="9"/>
  <c r="L242" i="9"/>
  <c r="L243" i="9"/>
  <c r="L244" i="9"/>
  <c r="L245" i="9"/>
  <c r="L246" i="9"/>
  <c r="L247" i="9"/>
  <c r="L248" i="9"/>
  <c r="L249" i="9"/>
  <c r="L250" i="9"/>
  <c r="L251" i="9"/>
  <c r="L252" i="9"/>
  <c r="L253" i="9"/>
  <c r="L254" i="9"/>
  <c r="L255" i="9"/>
  <c r="L256" i="9"/>
  <c r="L257" i="9"/>
  <c r="L258" i="9"/>
  <c r="L259" i="9"/>
  <c r="L260" i="9"/>
  <c r="L261" i="9"/>
  <c r="L262" i="9"/>
  <c r="L263" i="9"/>
  <c r="L264" i="9"/>
  <c r="L265" i="9"/>
  <c r="L266" i="9"/>
  <c r="L267" i="9"/>
  <c r="L268" i="9"/>
  <c r="L269" i="9"/>
  <c r="L270" i="9"/>
  <c r="L271" i="9"/>
  <c r="L272" i="9"/>
  <c r="L273" i="9"/>
  <c r="L274" i="9"/>
  <c r="L275" i="9"/>
  <c r="L276" i="9"/>
  <c r="L277" i="9"/>
  <c r="L278" i="9"/>
  <c r="L279" i="9"/>
  <c r="L280" i="9"/>
  <c r="L281" i="9"/>
  <c r="L282" i="9"/>
  <c r="L283" i="9"/>
  <c r="L284" i="9"/>
  <c r="L285" i="9"/>
  <c r="L286" i="9"/>
  <c r="L287" i="9"/>
  <c r="L288" i="9"/>
  <c r="L289" i="9"/>
  <c r="L290" i="9"/>
  <c r="L291" i="9"/>
  <c r="L292" i="9"/>
  <c r="L293" i="9"/>
  <c r="L294" i="9"/>
  <c r="L295" i="9"/>
  <c r="L296" i="9"/>
  <c r="L297" i="9"/>
  <c r="L298" i="9"/>
  <c r="L299" i="9"/>
  <c r="L300" i="9"/>
  <c r="L301" i="9"/>
  <c r="L302" i="9"/>
  <c r="L303" i="9"/>
  <c r="L304" i="9"/>
  <c r="L305" i="9"/>
  <c r="L306" i="9"/>
  <c r="L307" i="9"/>
  <c r="L308" i="9"/>
  <c r="L309" i="9"/>
  <c r="L310" i="9"/>
  <c r="L311" i="9"/>
  <c r="L312" i="9"/>
  <c r="L313" i="9"/>
  <c r="L314" i="9"/>
  <c r="L315" i="9"/>
  <c r="L316" i="9"/>
  <c r="L317" i="9"/>
  <c r="L318" i="9"/>
  <c r="L319" i="9"/>
  <c r="L320" i="9"/>
  <c r="L321" i="9"/>
  <c r="L322" i="9"/>
  <c r="L323" i="9"/>
  <c r="L324" i="9"/>
  <c r="L325" i="9"/>
  <c r="L326" i="9"/>
  <c r="L327" i="9"/>
  <c r="L328" i="9"/>
  <c r="L329" i="9"/>
  <c r="L330" i="9"/>
  <c r="L331" i="9"/>
  <c r="L332" i="9"/>
  <c r="L333" i="9"/>
  <c r="L334" i="9"/>
  <c r="L335" i="9"/>
  <c r="L336" i="9"/>
  <c r="L337" i="9"/>
  <c r="L338" i="9"/>
  <c r="L339" i="9"/>
  <c r="L340" i="9"/>
  <c r="L341" i="9"/>
  <c r="L342" i="9"/>
  <c r="L343" i="9"/>
  <c r="L344" i="9"/>
  <c r="L345" i="9"/>
  <c r="L346" i="9"/>
  <c r="L347" i="9"/>
  <c r="L348" i="9"/>
  <c r="L349" i="9"/>
  <c r="L350" i="9"/>
  <c r="L351" i="9"/>
  <c r="L352" i="9"/>
  <c r="L353" i="9"/>
  <c r="L354" i="9"/>
  <c r="L355" i="9"/>
  <c r="L356" i="9"/>
  <c r="L357" i="9"/>
  <c r="L358" i="9"/>
  <c r="L359" i="9"/>
  <c r="L360" i="9"/>
  <c r="L361" i="9"/>
  <c r="L362" i="9"/>
  <c r="L363" i="9"/>
  <c r="L364" i="9"/>
  <c r="L365" i="9"/>
  <c r="L366" i="9"/>
  <c r="L367" i="9"/>
  <c r="L368" i="9"/>
  <c r="L369" i="9"/>
  <c r="L370" i="9"/>
  <c r="L371" i="9"/>
  <c r="L372" i="9"/>
  <c r="L373" i="9"/>
  <c r="L374" i="9"/>
  <c r="L375" i="9"/>
  <c r="L376" i="9"/>
  <c r="L377" i="9"/>
  <c r="L378" i="9"/>
  <c r="L379" i="9"/>
  <c r="L380" i="9"/>
  <c r="L381" i="9"/>
  <c r="L382" i="9"/>
  <c r="L383" i="9"/>
  <c r="L384" i="9"/>
  <c r="L385" i="9"/>
  <c r="L386" i="9"/>
  <c r="L387" i="9"/>
  <c r="L388" i="9"/>
  <c r="L389" i="9"/>
  <c r="L390" i="9"/>
  <c r="L391" i="9"/>
  <c r="L392" i="9"/>
  <c r="L393" i="9"/>
  <c r="L394" i="9"/>
  <c r="L395" i="9"/>
  <c r="L396" i="9"/>
  <c r="L397" i="9"/>
  <c r="L398" i="9"/>
  <c r="L399" i="9"/>
  <c r="L400" i="9"/>
  <c r="L401" i="9"/>
  <c r="L402" i="9"/>
  <c r="L403" i="9"/>
  <c r="L404" i="9"/>
  <c r="L405" i="9"/>
  <c r="L406" i="9"/>
  <c r="L407" i="9"/>
  <c r="L408" i="9"/>
  <c r="L409" i="9"/>
  <c r="L410" i="9"/>
  <c r="L411" i="9"/>
  <c r="L412" i="9"/>
  <c r="L413" i="9"/>
  <c r="L414" i="9"/>
  <c r="L415" i="9"/>
  <c r="L416" i="9"/>
  <c r="L417" i="9"/>
  <c r="L418" i="9"/>
  <c r="L419" i="9"/>
  <c r="L420" i="9"/>
  <c r="L421" i="9"/>
  <c r="L422" i="9"/>
  <c r="L423" i="9"/>
  <c r="L424" i="9"/>
  <c r="L425" i="9"/>
  <c r="L426" i="9"/>
  <c r="L427" i="9"/>
  <c r="L428" i="9"/>
  <c r="L429" i="9"/>
  <c r="L430" i="9"/>
  <c r="L431" i="9"/>
  <c r="L432" i="9"/>
  <c r="L433" i="9"/>
  <c r="L434" i="9"/>
  <c r="L435" i="9"/>
  <c r="L436" i="9"/>
  <c r="L437" i="9"/>
  <c r="L438" i="9"/>
  <c r="L439" i="9"/>
  <c r="L440" i="9"/>
  <c r="L441" i="9"/>
  <c r="L442" i="9"/>
  <c r="L443" i="9"/>
  <c r="L444" i="9"/>
  <c r="L445" i="9"/>
  <c r="L446" i="9"/>
  <c r="L447" i="9"/>
  <c r="L448" i="9"/>
  <c r="L449" i="9"/>
  <c r="L450" i="9"/>
  <c r="L451" i="9"/>
  <c r="L452" i="9"/>
  <c r="L453" i="9"/>
  <c r="L454" i="9"/>
  <c r="L455" i="9"/>
  <c r="L456" i="9"/>
  <c r="L457" i="9"/>
  <c r="L458" i="9"/>
  <c r="L459" i="9"/>
  <c r="L460" i="9"/>
  <c r="L461" i="9"/>
  <c r="L462" i="9"/>
  <c r="L463" i="9"/>
  <c r="L464" i="9"/>
  <c r="L465" i="9"/>
  <c r="L466" i="9"/>
  <c r="L467" i="9"/>
  <c r="L468" i="9"/>
  <c r="L469" i="9"/>
  <c r="L470" i="9"/>
  <c r="L471" i="9"/>
  <c r="L472" i="9"/>
  <c r="L473" i="9"/>
  <c r="L474" i="9"/>
  <c r="L475" i="9"/>
  <c r="L476" i="9"/>
  <c r="L477" i="9"/>
  <c r="L478" i="9"/>
  <c r="L479" i="9"/>
  <c r="L480" i="9"/>
  <c r="L481" i="9"/>
  <c r="L482" i="9"/>
  <c r="L483" i="9"/>
  <c r="L484" i="9"/>
  <c r="L485" i="9"/>
  <c r="L486" i="9"/>
  <c r="L487" i="9"/>
  <c r="L488" i="9"/>
  <c r="L489" i="9"/>
  <c r="L490" i="9"/>
  <c r="L491" i="9"/>
  <c r="L492" i="9"/>
  <c r="L493" i="9"/>
  <c r="L494" i="9"/>
  <c r="L495" i="9"/>
  <c r="L496" i="9"/>
  <c r="L497" i="9"/>
  <c r="L498" i="9"/>
  <c r="L499" i="9"/>
  <c r="L500" i="9"/>
  <c r="L501" i="9"/>
  <c r="L502" i="9"/>
  <c r="L503" i="9"/>
  <c r="L504" i="9"/>
  <c r="L505" i="9"/>
  <c r="L506" i="9"/>
  <c r="L507" i="9"/>
  <c r="L508" i="9"/>
  <c r="L509" i="9"/>
  <c r="L510" i="9"/>
  <c r="L511" i="9"/>
  <c r="L512" i="9"/>
  <c r="L513" i="9"/>
  <c r="L514" i="9"/>
  <c r="L515" i="9"/>
  <c r="L516" i="9"/>
  <c r="L517" i="9"/>
  <c r="L518" i="9"/>
  <c r="L519" i="9"/>
  <c r="L520" i="9"/>
  <c r="L521" i="9"/>
  <c r="L522" i="9"/>
  <c r="L523" i="9"/>
  <c r="L524" i="9"/>
  <c r="L525" i="9"/>
  <c r="L526" i="9"/>
  <c r="L527" i="9"/>
  <c r="L528" i="9"/>
  <c r="L529" i="9"/>
  <c r="L530" i="9"/>
  <c r="L531" i="9"/>
  <c r="L532" i="9"/>
  <c r="L533" i="9"/>
  <c r="L534" i="9"/>
  <c r="L535" i="9"/>
  <c r="L536" i="9"/>
  <c r="L537" i="9"/>
  <c r="L538" i="9"/>
  <c r="L539" i="9"/>
  <c r="L540" i="9"/>
  <c r="L541" i="9"/>
  <c r="L542" i="9"/>
  <c r="L543" i="9"/>
  <c r="L544" i="9"/>
  <c r="L545" i="9"/>
  <c r="L546" i="9"/>
  <c r="L547" i="9"/>
  <c r="L548" i="9"/>
  <c r="L549" i="9"/>
  <c r="L550" i="9"/>
  <c r="L551" i="9"/>
  <c r="L552" i="9"/>
  <c r="L553" i="9"/>
  <c r="L554" i="9"/>
  <c r="L555" i="9"/>
  <c r="L556" i="9"/>
  <c r="L557" i="9"/>
  <c r="L558" i="9"/>
  <c r="L559" i="9"/>
  <c r="L560" i="9"/>
  <c r="L561" i="9"/>
  <c r="L562" i="9"/>
  <c r="L563" i="9"/>
  <c r="L564" i="9"/>
  <c r="L565" i="9"/>
  <c r="L566" i="9"/>
  <c r="L567" i="9"/>
  <c r="L568" i="9"/>
  <c r="L569" i="9"/>
  <c r="L570" i="9"/>
  <c r="L571" i="9"/>
  <c r="L572" i="9"/>
  <c r="L573" i="9"/>
  <c r="L574" i="9"/>
  <c r="L575" i="9"/>
  <c r="L576" i="9"/>
  <c r="L577" i="9"/>
  <c r="L578" i="9"/>
  <c r="L579" i="9"/>
  <c r="L580" i="9"/>
  <c r="L581" i="9"/>
  <c r="L582" i="9"/>
  <c r="L583" i="9"/>
  <c r="L584" i="9"/>
  <c r="L585" i="9"/>
  <c r="L586" i="9"/>
  <c r="L587" i="9"/>
  <c r="L588" i="9"/>
  <c r="L589" i="9"/>
  <c r="L590" i="9"/>
  <c r="L591" i="9"/>
  <c r="L592" i="9"/>
  <c r="L593" i="9"/>
  <c r="L594" i="9"/>
  <c r="L595" i="9"/>
  <c r="L596" i="9"/>
  <c r="L597" i="9"/>
  <c r="L598" i="9"/>
  <c r="L599" i="9"/>
  <c r="L600" i="9"/>
  <c r="L601" i="9"/>
  <c r="L602" i="9"/>
  <c r="L603" i="9"/>
  <c r="L604" i="9"/>
  <c r="L605" i="9"/>
  <c r="L606" i="9"/>
  <c r="L607" i="9"/>
  <c r="L608" i="9"/>
  <c r="L609" i="9"/>
  <c r="L610" i="9"/>
  <c r="L611" i="9"/>
  <c r="L612" i="9"/>
  <c r="L613" i="9"/>
  <c r="L614" i="9"/>
  <c r="L615" i="9"/>
  <c r="L616" i="9"/>
  <c r="L617" i="9"/>
  <c r="L618" i="9"/>
  <c r="L619" i="9"/>
  <c r="L620" i="9"/>
  <c r="L621" i="9"/>
  <c r="L622" i="9"/>
  <c r="L623" i="9"/>
  <c r="L624" i="9"/>
  <c r="L625" i="9"/>
  <c r="L626" i="9"/>
  <c r="L627" i="9"/>
  <c r="L628" i="9"/>
  <c r="L629" i="9"/>
  <c r="L630" i="9"/>
  <c r="L631" i="9"/>
  <c r="L632" i="9"/>
  <c r="L633" i="9"/>
  <c r="L634" i="9"/>
  <c r="L635" i="9"/>
  <c r="L636" i="9"/>
  <c r="L637" i="9"/>
  <c r="L638" i="9"/>
  <c r="L639" i="9"/>
  <c r="L640" i="9"/>
  <c r="L641" i="9"/>
  <c r="L642" i="9"/>
  <c r="L643" i="9"/>
  <c r="L644" i="9"/>
  <c r="L645" i="9"/>
  <c r="L646" i="9"/>
  <c r="L647" i="9"/>
  <c r="L648" i="9"/>
  <c r="L649" i="9"/>
  <c r="L650" i="9"/>
  <c r="L651" i="9"/>
  <c r="L652" i="9"/>
  <c r="L653" i="9"/>
  <c r="L654" i="9"/>
  <c r="L655" i="9"/>
  <c r="L656" i="9"/>
  <c r="L657" i="9"/>
  <c r="L658" i="9"/>
  <c r="L659" i="9"/>
  <c r="L660" i="9"/>
  <c r="L661" i="9"/>
  <c r="L662" i="9"/>
  <c r="L663" i="9"/>
  <c r="L664" i="9"/>
  <c r="L665" i="9"/>
  <c r="L666" i="9"/>
  <c r="L667" i="9"/>
  <c r="L668" i="9"/>
  <c r="L669" i="9"/>
  <c r="L670" i="9"/>
  <c r="L671" i="9"/>
  <c r="L672" i="9"/>
  <c r="L673" i="9"/>
  <c r="L674" i="9"/>
  <c r="L675" i="9"/>
  <c r="L676" i="9"/>
  <c r="L677" i="9"/>
  <c r="L678" i="9"/>
  <c r="L679" i="9"/>
  <c r="L680" i="9"/>
  <c r="L681" i="9"/>
  <c r="L682" i="9"/>
  <c r="L683" i="9"/>
  <c r="L684" i="9"/>
  <c r="L685" i="9"/>
  <c r="L686" i="9"/>
  <c r="L687" i="9"/>
  <c r="L688" i="9"/>
  <c r="L689" i="9"/>
  <c r="L690" i="9"/>
  <c r="L691" i="9"/>
  <c r="L692" i="9"/>
  <c r="L693" i="9"/>
  <c r="L694" i="9"/>
  <c r="L695" i="9"/>
  <c r="L696" i="9"/>
  <c r="L697" i="9"/>
  <c r="L698" i="9"/>
  <c r="L699" i="9"/>
  <c r="L700" i="9"/>
  <c r="L701" i="9"/>
  <c r="L702" i="9"/>
  <c r="L703" i="9"/>
  <c r="L704" i="9"/>
  <c r="L705" i="9"/>
  <c r="L706" i="9"/>
  <c r="L707" i="9"/>
  <c r="L708" i="9"/>
  <c r="L709" i="9"/>
  <c r="L710" i="9"/>
  <c r="L711" i="9"/>
  <c r="L712" i="9"/>
  <c r="L713" i="9"/>
  <c r="L714" i="9"/>
  <c r="L715" i="9"/>
  <c r="L716" i="9"/>
  <c r="L717" i="9"/>
  <c r="L718" i="9"/>
  <c r="L719" i="9"/>
  <c r="L720" i="9"/>
  <c r="L721" i="9"/>
  <c r="L722" i="9"/>
  <c r="L723" i="9"/>
  <c r="L724" i="9"/>
  <c r="L725" i="9"/>
  <c r="L726" i="9"/>
  <c r="L727" i="9"/>
  <c r="L728" i="9"/>
  <c r="L729" i="9"/>
  <c r="L730" i="9"/>
  <c r="L731" i="9"/>
  <c r="L732" i="9"/>
  <c r="L733" i="9"/>
  <c r="L734" i="9"/>
  <c r="L735" i="9"/>
  <c r="L736" i="9"/>
  <c r="L737" i="9"/>
  <c r="L738" i="9"/>
  <c r="L739" i="9"/>
  <c r="L740" i="9"/>
  <c r="L741" i="9"/>
  <c r="L742" i="9"/>
  <c r="L743" i="9"/>
  <c r="L744" i="9"/>
  <c r="L745" i="9"/>
  <c r="L746" i="9"/>
  <c r="L747" i="9"/>
  <c r="L748" i="9"/>
  <c r="L749" i="9"/>
  <c r="L750" i="9"/>
  <c r="L751" i="9"/>
  <c r="L752" i="9"/>
  <c r="L753" i="9"/>
  <c r="L754" i="9"/>
  <c r="L755" i="9"/>
  <c r="L756" i="9"/>
  <c r="L757" i="9"/>
  <c r="L758" i="9"/>
  <c r="L759" i="9"/>
  <c r="L760" i="9"/>
  <c r="L761" i="9"/>
  <c r="L762" i="9"/>
  <c r="L763" i="9"/>
  <c r="L764" i="9"/>
  <c r="L765" i="9"/>
  <c r="L766" i="9"/>
  <c r="L767" i="9"/>
  <c r="L768" i="9"/>
  <c r="L769" i="9"/>
  <c r="L770" i="9"/>
  <c r="L771" i="9"/>
  <c r="L772" i="9"/>
  <c r="L773" i="9"/>
  <c r="L774" i="9"/>
  <c r="L775" i="9"/>
  <c r="L776" i="9"/>
  <c r="L777" i="9"/>
  <c r="L778" i="9"/>
  <c r="L779" i="9"/>
  <c r="L780" i="9"/>
  <c r="L781" i="9"/>
  <c r="L782" i="9"/>
  <c r="L783" i="9"/>
  <c r="L784" i="9"/>
  <c r="L785" i="9"/>
  <c r="L786" i="9"/>
  <c r="L787" i="9"/>
  <c r="L788" i="9"/>
  <c r="L789" i="9"/>
  <c r="L790" i="9"/>
  <c r="L791" i="9"/>
  <c r="L792" i="9"/>
  <c r="L793" i="9"/>
  <c r="L794" i="9"/>
  <c r="L795" i="9"/>
  <c r="L796" i="9"/>
  <c r="L797" i="9"/>
  <c r="L798" i="9"/>
  <c r="L799" i="9"/>
  <c r="L800" i="9"/>
  <c r="L801" i="9"/>
  <c r="L802" i="9"/>
  <c r="L803" i="9"/>
  <c r="L804" i="9"/>
  <c r="L805" i="9"/>
  <c r="L806" i="9"/>
  <c r="L807" i="9"/>
  <c r="L808" i="9"/>
  <c r="L809" i="9"/>
  <c r="L810" i="9"/>
  <c r="L811" i="9"/>
  <c r="L812" i="9"/>
  <c r="L813" i="9"/>
  <c r="L814" i="9"/>
  <c r="L815" i="9"/>
  <c r="L816" i="9"/>
  <c r="L817" i="9"/>
  <c r="L818" i="9"/>
  <c r="L819" i="9"/>
  <c r="L820" i="9"/>
  <c r="L821" i="9"/>
  <c r="L822" i="9"/>
  <c r="L823" i="9"/>
  <c r="L824" i="9"/>
  <c r="L825" i="9"/>
  <c r="L826" i="9"/>
  <c r="L827" i="9"/>
  <c r="L828" i="9"/>
  <c r="L829" i="9"/>
  <c r="L830" i="9"/>
  <c r="L831" i="9"/>
  <c r="L832" i="9"/>
  <c r="L833" i="9"/>
  <c r="L834" i="9"/>
  <c r="L835" i="9"/>
  <c r="L836" i="9"/>
  <c r="L837" i="9"/>
  <c r="L838" i="9"/>
  <c r="L839" i="9"/>
  <c r="L840" i="9"/>
  <c r="L841" i="9"/>
  <c r="L842" i="9"/>
  <c r="L843" i="9"/>
  <c r="L844" i="9"/>
  <c r="L845" i="9"/>
  <c r="L846" i="9"/>
  <c r="L847" i="9"/>
  <c r="L848" i="9"/>
  <c r="L849" i="9"/>
  <c r="L850" i="9"/>
  <c r="L851" i="9"/>
  <c r="L852" i="9"/>
  <c r="L853" i="9"/>
  <c r="L854" i="9"/>
  <c r="L855" i="9"/>
  <c r="L856" i="9"/>
  <c r="L857" i="9"/>
  <c r="L858" i="9"/>
  <c r="L859" i="9"/>
  <c r="L860" i="9"/>
  <c r="L861" i="9"/>
  <c r="L862" i="9"/>
  <c r="L863" i="9"/>
  <c r="L864" i="9"/>
  <c r="L865" i="9"/>
  <c r="L866" i="9"/>
  <c r="L867" i="9"/>
  <c r="L868" i="9"/>
  <c r="L869" i="9"/>
  <c r="L870" i="9"/>
  <c r="L871" i="9"/>
  <c r="L872" i="9"/>
  <c r="L873" i="9"/>
  <c r="L874" i="9"/>
  <c r="L875" i="9"/>
  <c r="L876" i="9"/>
  <c r="L877" i="9"/>
  <c r="L878" i="9"/>
  <c r="L879" i="9"/>
  <c r="L880" i="9"/>
  <c r="L881" i="9"/>
  <c r="L882" i="9"/>
  <c r="L883" i="9"/>
  <c r="L884" i="9"/>
  <c r="L885" i="9"/>
  <c r="L886" i="9"/>
  <c r="L887" i="9"/>
  <c r="L888" i="9"/>
  <c r="L889" i="9"/>
  <c r="L890" i="9"/>
  <c r="L891" i="9"/>
  <c r="L892" i="9"/>
  <c r="L893" i="9"/>
  <c r="L894" i="9"/>
  <c r="L895" i="9"/>
  <c r="L896" i="9"/>
  <c r="L897" i="9"/>
  <c r="L898" i="9"/>
  <c r="L899" i="9"/>
  <c r="L900" i="9"/>
  <c r="L901" i="9"/>
  <c r="L902" i="9"/>
  <c r="L903" i="9"/>
  <c r="L904" i="9"/>
  <c r="L905" i="9"/>
  <c r="L906" i="9"/>
  <c r="L907" i="9"/>
  <c r="L908" i="9"/>
  <c r="L909" i="9"/>
  <c r="L910" i="9"/>
  <c r="L911" i="9"/>
  <c r="L912" i="9"/>
  <c r="L913" i="9"/>
  <c r="L914" i="9"/>
  <c r="L915" i="9"/>
  <c r="L916" i="9"/>
  <c r="L917" i="9"/>
  <c r="L918" i="9"/>
  <c r="L919" i="9"/>
  <c r="L920" i="9"/>
  <c r="L921" i="9"/>
  <c r="L922" i="9"/>
  <c r="L923" i="9"/>
  <c r="L924" i="9"/>
  <c r="L925" i="9"/>
  <c r="L926" i="9"/>
  <c r="L927" i="9"/>
  <c r="L928" i="9"/>
  <c r="L929" i="9"/>
  <c r="L930" i="9"/>
  <c r="L931" i="9"/>
  <c r="L932" i="9"/>
  <c r="L933" i="9"/>
  <c r="L934" i="9"/>
  <c r="L935" i="9"/>
  <c r="L936" i="9"/>
  <c r="L937" i="9"/>
  <c r="L938" i="9"/>
  <c r="L939" i="9"/>
  <c r="L940" i="9"/>
  <c r="L941" i="9"/>
  <c r="L942" i="9"/>
  <c r="L943" i="9"/>
  <c r="L944" i="9"/>
  <c r="L945" i="9"/>
  <c r="L946" i="9"/>
  <c r="L947" i="9"/>
  <c r="L948" i="9"/>
  <c r="L949" i="9"/>
  <c r="L950" i="9"/>
  <c r="L951" i="9"/>
  <c r="L952" i="9"/>
  <c r="L953" i="9"/>
  <c r="L954" i="9"/>
  <c r="L955" i="9"/>
  <c r="L956" i="9"/>
  <c r="L957" i="9"/>
  <c r="L958" i="9"/>
  <c r="L959" i="9"/>
  <c r="L960" i="9"/>
  <c r="L961" i="9"/>
  <c r="L962" i="9"/>
  <c r="L963" i="9"/>
  <c r="L964" i="9"/>
  <c r="L965" i="9"/>
  <c r="L966" i="9"/>
  <c r="L967" i="9"/>
  <c r="L968" i="9"/>
  <c r="L969" i="9"/>
  <c r="L970" i="9"/>
  <c r="L971" i="9"/>
  <c r="L972" i="9"/>
  <c r="L973" i="9"/>
  <c r="L974" i="9"/>
  <c r="L975" i="9"/>
  <c r="L976" i="9"/>
  <c r="L977" i="9"/>
  <c r="L978" i="9"/>
  <c r="L979" i="9"/>
  <c r="L980" i="9"/>
  <c r="L981" i="9"/>
  <c r="L982" i="9"/>
  <c r="L983" i="9"/>
  <c r="L984" i="9"/>
  <c r="L985" i="9"/>
  <c r="L986" i="9"/>
  <c r="L987" i="9"/>
  <c r="L988" i="9"/>
  <c r="L989" i="9"/>
  <c r="L990" i="9"/>
  <c r="L991" i="9"/>
  <c r="L992" i="9"/>
  <c r="L993" i="9"/>
  <c r="L994" i="9"/>
  <c r="L995" i="9"/>
  <c r="L996" i="9"/>
  <c r="L997" i="9"/>
  <c r="L998" i="9"/>
  <c r="L999" i="9"/>
  <c r="L1000" i="9"/>
  <c r="L1001" i="9"/>
  <c r="L1002" i="9"/>
  <c r="L1003" i="9"/>
  <c r="L1004" i="9"/>
  <c r="L1005" i="9"/>
  <c r="L1006" i="9"/>
  <c r="L1007" i="9"/>
  <c r="L1008" i="9"/>
  <c r="L1009" i="9"/>
  <c r="L1010" i="9"/>
  <c r="L1011" i="9"/>
  <c r="L1012" i="9"/>
  <c r="L1013" i="9"/>
  <c r="L1014" i="9"/>
  <c r="L1015" i="9"/>
  <c r="L1016" i="9"/>
  <c r="L1017" i="9"/>
  <c r="L1018" i="9"/>
  <c r="L1019" i="9"/>
  <c r="L1020" i="9"/>
  <c r="L1021" i="9"/>
  <c r="L1022" i="9"/>
  <c r="L1023" i="9"/>
  <c r="L1024" i="9"/>
  <c r="L1025" i="9"/>
  <c r="L1026" i="9"/>
  <c r="L1027" i="9"/>
  <c r="L1028" i="9"/>
  <c r="L1029" i="9"/>
  <c r="L1030" i="9"/>
  <c r="L1031" i="9"/>
  <c r="L1032" i="9"/>
  <c r="L1033" i="9"/>
  <c r="L1034" i="9"/>
  <c r="L1035" i="9"/>
  <c r="L1036" i="9"/>
  <c r="L1037" i="9"/>
  <c r="L1038" i="9"/>
  <c r="L1039" i="9"/>
  <c r="L1040" i="9"/>
  <c r="L1041" i="9"/>
  <c r="L1042" i="9"/>
  <c r="L1043" i="9"/>
  <c r="L1044" i="9"/>
  <c r="L1045" i="9"/>
  <c r="L1046" i="9"/>
  <c r="L1047" i="9"/>
  <c r="L1048" i="9"/>
  <c r="L1049" i="9"/>
  <c r="L1050" i="9"/>
  <c r="L1051" i="9"/>
  <c r="L1052" i="9"/>
  <c r="L1053" i="9"/>
  <c r="L1054" i="9"/>
  <c r="L1055" i="9"/>
  <c r="L1056" i="9"/>
  <c r="L1057" i="9"/>
  <c r="L1058" i="9"/>
  <c r="L1059" i="9"/>
  <c r="L1060" i="9"/>
  <c r="L1061" i="9"/>
  <c r="L1062" i="9"/>
  <c r="L1063" i="9"/>
  <c r="L1064" i="9"/>
  <c r="L1065" i="9"/>
  <c r="L1066" i="9"/>
  <c r="L1067" i="9"/>
  <c r="L1068" i="9"/>
  <c r="L1069" i="9"/>
  <c r="L1070" i="9"/>
  <c r="L1071" i="9"/>
  <c r="L1072" i="9"/>
  <c r="L1073" i="9"/>
  <c r="L1074" i="9"/>
  <c r="L1075" i="9"/>
  <c r="L1076" i="9"/>
  <c r="L1077" i="9"/>
  <c r="L1078" i="9"/>
  <c r="L1079" i="9"/>
  <c r="L1080" i="9"/>
  <c r="L1081" i="9"/>
  <c r="L1082" i="9"/>
  <c r="L1083" i="9"/>
  <c r="L1084" i="9"/>
  <c r="L1085" i="9"/>
  <c r="L1086" i="9"/>
  <c r="L1087" i="9"/>
  <c r="L1088" i="9"/>
  <c r="L1089" i="9"/>
  <c r="L1090" i="9"/>
  <c r="L1091" i="9"/>
  <c r="L1092" i="9"/>
  <c r="L1093" i="9"/>
  <c r="L1094" i="9"/>
  <c r="L1095" i="9"/>
  <c r="L1096" i="9"/>
  <c r="L1097" i="9"/>
  <c r="L1098" i="9"/>
  <c r="L1099" i="9"/>
  <c r="L1100" i="9"/>
  <c r="L1101" i="9"/>
  <c r="L1102" i="9"/>
  <c r="L1103" i="9"/>
  <c r="L1104" i="9"/>
  <c r="L1105" i="9"/>
  <c r="L1106" i="9"/>
  <c r="L1107" i="9"/>
  <c r="L1108" i="9"/>
  <c r="L1109" i="9"/>
  <c r="L1110" i="9"/>
  <c r="L1111" i="9"/>
  <c r="L1112" i="9"/>
  <c r="L1113" i="9"/>
  <c r="L1114" i="9"/>
  <c r="L1115" i="9"/>
  <c r="L1116" i="9"/>
  <c r="L1117" i="9"/>
  <c r="L1118" i="9"/>
  <c r="L1119" i="9"/>
  <c r="L1120" i="9"/>
  <c r="L1121" i="9"/>
  <c r="L1122" i="9"/>
  <c r="L1123" i="9"/>
  <c r="L1124" i="9"/>
  <c r="L1125" i="9"/>
  <c r="L1126" i="9"/>
  <c r="L1127" i="9"/>
  <c r="L1128" i="9"/>
  <c r="L1129" i="9"/>
  <c r="L1130" i="9"/>
  <c r="L1131" i="9"/>
  <c r="L1132" i="9"/>
  <c r="L1133" i="9"/>
  <c r="L1134" i="9"/>
  <c r="L1135" i="9"/>
  <c r="L1136" i="9"/>
  <c r="L1137" i="9"/>
  <c r="L1138" i="9"/>
  <c r="L1139" i="9"/>
  <c r="L1140" i="9"/>
  <c r="L1141" i="9"/>
  <c r="L1142" i="9"/>
  <c r="L1143" i="9"/>
  <c r="L1144" i="9"/>
  <c r="L1145" i="9"/>
  <c r="L1146" i="9"/>
  <c r="L1147" i="9"/>
  <c r="L1148" i="9"/>
  <c r="L1149" i="9"/>
  <c r="L1150" i="9"/>
  <c r="L1151" i="9"/>
  <c r="L1152" i="9"/>
  <c r="L1153" i="9"/>
  <c r="L1154" i="9"/>
  <c r="L1155" i="9"/>
  <c r="L1156" i="9"/>
  <c r="L1157" i="9"/>
  <c r="L1158" i="9"/>
  <c r="L1159" i="9"/>
  <c r="L1160" i="9"/>
  <c r="L1161" i="9"/>
  <c r="L1162" i="9"/>
  <c r="L1163" i="9"/>
  <c r="L1164" i="9"/>
  <c r="L1165" i="9"/>
  <c r="L1166" i="9"/>
  <c r="L1167" i="9"/>
  <c r="L1168" i="9"/>
  <c r="L1169" i="9"/>
  <c r="L1170" i="9"/>
  <c r="L1171" i="9"/>
  <c r="L1172" i="9"/>
  <c r="L1173" i="9"/>
  <c r="L1174" i="9"/>
  <c r="L1175" i="9"/>
  <c r="L1176" i="9"/>
  <c r="L1177" i="9"/>
  <c r="L1178" i="9"/>
  <c r="L1179" i="9"/>
  <c r="L1180" i="9"/>
  <c r="L1181" i="9"/>
  <c r="L1182" i="9"/>
  <c r="L1183" i="9"/>
  <c r="L1184" i="9"/>
  <c r="L1185" i="9"/>
  <c r="L1186" i="9"/>
  <c r="L1187" i="9"/>
  <c r="L1188" i="9"/>
  <c r="L1189" i="9"/>
  <c r="L1190" i="9"/>
  <c r="L1191" i="9"/>
  <c r="L1192" i="9"/>
  <c r="L1193" i="9"/>
  <c r="L1194" i="9"/>
  <c r="L1195" i="9"/>
  <c r="L1196" i="9"/>
  <c r="L1197" i="9"/>
  <c r="L1198" i="9"/>
  <c r="L1199" i="9"/>
  <c r="L1200" i="9"/>
  <c r="L1201" i="9"/>
  <c r="L1202" i="9"/>
  <c r="L1203" i="9"/>
  <c r="L1204" i="9"/>
  <c r="L1205" i="9"/>
  <c r="L1206" i="9"/>
  <c r="L1207" i="9"/>
  <c r="L1208" i="9"/>
  <c r="L1209" i="9"/>
  <c r="L1210" i="9"/>
  <c r="L1211" i="9"/>
  <c r="L1212" i="9"/>
  <c r="L1213" i="9"/>
  <c r="L1214" i="9"/>
  <c r="L1215" i="9"/>
  <c r="L1216" i="9"/>
  <c r="L1217" i="9"/>
  <c r="L1218" i="9"/>
  <c r="L1219" i="9"/>
  <c r="L1220" i="9"/>
  <c r="L1221" i="9"/>
  <c r="L1222" i="9"/>
  <c r="L1223" i="9"/>
  <c r="L1224" i="9"/>
  <c r="L1225" i="9"/>
  <c r="L1226" i="9"/>
  <c r="L1227" i="9"/>
  <c r="L1228" i="9"/>
  <c r="L1229" i="9"/>
  <c r="L1230" i="9"/>
  <c r="L1231" i="9"/>
  <c r="L1232" i="9"/>
  <c r="L1233" i="9"/>
  <c r="L1234" i="9"/>
  <c r="L1235" i="9"/>
  <c r="L1236" i="9"/>
  <c r="L1237" i="9"/>
  <c r="L1238" i="9"/>
  <c r="L1239" i="9"/>
  <c r="L1240" i="9"/>
  <c r="L1241" i="9"/>
  <c r="L1242" i="9"/>
  <c r="L1243" i="9"/>
  <c r="L1244" i="9"/>
  <c r="L1245" i="9"/>
  <c r="L1246" i="9"/>
  <c r="L1247" i="9"/>
  <c r="L1248" i="9"/>
  <c r="L1249" i="9"/>
  <c r="L1250" i="9"/>
  <c r="L1251" i="9"/>
  <c r="L1252" i="9"/>
  <c r="L1253" i="9"/>
  <c r="L1254" i="9"/>
  <c r="L1255" i="9"/>
  <c r="L1256" i="9"/>
  <c r="L1257" i="9"/>
  <c r="L1258" i="9"/>
  <c r="L1259" i="9"/>
  <c r="L1260" i="9"/>
  <c r="L1261" i="9"/>
  <c r="L1262" i="9"/>
  <c r="L1263" i="9"/>
  <c r="L1264" i="9"/>
  <c r="L1265" i="9"/>
  <c r="L1266" i="9"/>
  <c r="L1267" i="9"/>
  <c r="L1268" i="9"/>
  <c r="L1269" i="9"/>
  <c r="L1270" i="9"/>
  <c r="L1271" i="9"/>
  <c r="L1272" i="9"/>
  <c r="L1273" i="9"/>
  <c r="L1274" i="9"/>
  <c r="L1275" i="9"/>
  <c r="L1276" i="9"/>
  <c r="L1277" i="9"/>
  <c r="L1278" i="9"/>
  <c r="L1279" i="9"/>
  <c r="L1280" i="9"/>
  <c r="L1281" i="9"/>
  <c r="L1282" i="9"/>
  <c r="L1283" i="9"/>
  <c r="L1284" i="9"/>
  <c r="L1285" i="9"/>
  <c r="L1286" i="9"/>
  <c r="L1287" i="9"/>
  <c r="L1288" i="9"/>
  <c r="L1289" i="9"/>
  <c r="L1290" i="9"/>
  <c r="L1291" i="9"/>
  <c r="L1292" i="9"/>
  <c r="L1293" i="9"/>
  <c r="L1294" i="9"/>
  <c r="L1295" i="9"/>
  <c r="L1296" i="9"/>
  <c r="L1297" i="9"/>
  <c r="L1298" i="9"/>
  <c r="L1299" i="9"/>
  <c r="L1300" i="9"/>
  <c r="L1301" i="9"/>
  <c r="L1302" i="9"/>
  <c r="L1303" i="9"/>
  <c r="L1304" i="9"/>
  <c r="L1305" i="9"/>
  <c r="L1306" i="9"/>
  <c r="L1307" i="9"/>
  <c r="L1308" i="9"/>
  <c r="L1309" i="9"/>
  <c r="L1310" i="9"/>
  <c r="L1311" i="9"/>
  <c r="L1312" i="9"/>
  <c r="L1313" i="9"/>
  <c r="L1314" i="9"/>
  <c r="L1315" i="9"/>
  <c r="L1316" i="9"/>
  <c r="L1317" i="9"/>
  <c r="L1318" i="9"/>
  <c r="L1319" i="9"/>
  <c r="L1320" i="9"/>
  <c r="L1321" i="9"/>
  <c r="L1322" i="9"/>
  <c r="L1323" i="9"/>
  <c r="L1324" i="9"/>
  <c r="L1325" i="9"/>
  <c r="L1326" i="9"/>
  <c r="L1327" i="9"/>
  <c r="L1328" i="9"/>
  <c r="L1329" i="9"/>
  <c r="L1330" i="9"/>
  <c r="L1331" i="9"/>
  <c r="L1332" i="9"/>
  <c r="L1333" i="9"/>
  <c r="L1334" i="9"/>
  <c r="L1335" i="9"/>
  <c r="L1336" i="9"/>
  <c r="L1337" i="9"/>
  <c r="L1338" i="9"/>
  <c r="L1339" i="9"/>
  <c r="L1340" i="9"/>
  <c r="L1341" i="9"/>
  <c r="L1342" i="9"/>
  <c r="L1343" i="9"/>
  <c r="L1344" i="9"/>
  <c r="L1345" i="9"/>
  <c r="L1346" i="9"/>
  <c r="L1347" i="9"/>
  <c r="L1348" i="9"/>
  <c r="L1349" i="9"/>
  <c r="L1350" i="9"/>
  <c r="L1351" i="9"/>
  <c r="L1352" i="9"/>
  <c r="L1353" i="9"/>
  <c r="L1354" i="9"/>
  <c r="L1355" i="9"/>
  <c r="L1356" i="9"/>
  <c r="L1357" i="9"/>
  <c r="L1358" i="9"/>
  <c r="L1359" i="9"/>
  <c r="L1360" i="9"/>
  <c r="L1361" i="9"/>
  <c r="L1362" i="9"/>
  <c r="L1363" i="9"/>
  <c r="L1364" i="9"/>
  <c r="L1365" i="9"/>
  <c r="L1366" i="9"/>
  <c r="L1367" i="9"/>
  <c r="L1368" i="9"/>
  <c r="L1369" i="9"/>
  <c r="L1370" i="9"/>
  <c r="L1371" i="9"/>
  <c r="L1372" i="9"/>
  <c r="L1373" i="9"/>
  <c r="L1374" i="9"/>
  <c r="L1375" i="9"/>
  <c r="L1376" i="9"/>
  <c r="L1377" i="9"/>
  <c r="L1378" i="9"/>
  <c r="L1379" i="9"/>
  <c r="L1380" i="9"/>
  <c r="L1381" i="9"/>
  <c r="L1382" i="9"/>
  <c r="L1383" i="9"/>
  <c r="L1384" i="9"/>
  <c r="L1385" i="9"/>
  <c r="L1386" i="9"/>
  <c r="L1387" i="9"/>
  <c r="L1388" i="9"/>
  <c r="L1389" i="9"/>
  <c r="L1390" i="9"/>
  <c r="L1391" i="9"/>
  <c r="L1392" i="9"/>
  <c r="L1393" i="9"/>
  <c r="L1394" i="9"/>
  <c r="L1395" i="9"/>
  <c r="L1396" i="9"/>
  <c r="L1397" i="9"/>
  <c r="L1398" i="9"/>
  <c r="L1399" i="9"/>
  <c r="L1400" i="9"/>
  <c r="L1401" i="9"/>
  <c r="L1402" i="9"/>
  <c r="L1403" i="9"/>
  <c r="L1404" i="9"/>
  <c r="L1405" i="9"/>
  <c r="L1406" i="9"/>
  <c r="L1407" i="9"/>
  <c r="L1408" i="9"/>
  <c r="L1409" i="9"/>
  <c r="L1410" i="9"/>
  <c r="L1411" i="9"/>
  <c r="L1412" i="9"/>
  <c r="L1413" i="9"/>
  <c r="L1414" i="9"/>
  <c r="L1415" i="9"/>
  <c r="L1416" i="9"/>
  <c r="L1417" i="9"/>
  <c r="L1418" i="9"/>
  <c r="L1419" i="9"/>
  <c r="L1420" i="9"/>
  <c r="L1421" i="9"/>
  <c r="L1422" i="9"/>
  <c r="L1423" i="9"/>
  <c r="L1424" i="9"/>
  <c r="L1425" i="9"/>
  <c r="L1426" i="9"/>
  <c r="L1427" i="9"/>
  <c r="L1428" i="9"/>
  <c r="L1429" i="9"/>
  <c r="L1430" i="9"/>
  <c r="L1431" i="9"/>
  <c r="L1432" i="9"/>
  <c r="L1433" i="9"/>
  <c r="L1434" i="9"/>
  <c r="L1435" i="9"/>
  <c r="L1436" i="9"/>
  <c r="L1437" i="9"/>
  <c r="L1438" i="9"/>
  <c r="L1439" i="9"/>
  <c r="L1440" i="9"/>
  <c r="L1441" i="9"/>
  <c r="L1442" i="9"/>
  <c r="L1443" i="9"/>
  <c r="L1444" i="9"/>
  <c r="L1445" i="9"/>
  <c r="L1446" i="9"/>
  <c r="L1447" i="9"/>
  <c r="L1448" i="9"/>
  <c r="L1449" i="9"/>
  <c r="L1450" i="9"/>
  <c r="L1451" i="9"/>
  <c r="L1452" i="9"/>
  <c r="L1453" i="9"/>
  <c r="L1454" i="9"/>
  <c r="L1455" i="9"/>
  <c r="L1456" i="9"/>
  <c r="L1457" i="9"/>
  <c r="L1458" i="9"/>
  <c r="L1459" i="9"/>
  <c r="L1460" i="9"/>
  <c r="L1461" i="9"/>
  <c r="L1462" i="9"/>
  <c r="L1463" i="9"/>
  <c r="L1464" i="9"/>
  <c r="L1465" i="9"/>
  <c r="L1466" i="9"/>
  <c r="L1467" i="9"/>
  <c r="L1468" i="9"/>
  <c r="L1469" i="9"/>
  <c r="L1470" i="9"/>
  <c r="L1471" i="9"/>
  <c r="L1472" i="9"/>
  <c r="L1473" i="9"/>
  <c r="L1474" i="9"/>
  <c r="L1475" i="9"/>
  <c r="L1476" i="9"/>
  <c r="L1477" i="9"/>
  <c r="L1478" i="9"/>
  <c r="L1479" i="9"/>
  <c r="L1480" i="9"/>
  <c r="L1481" i="9"/>
  <c r="L1482" i="9"/>
  <c r="L1483" i="9"/>
  <c r="L1484" i="9"/>
  <c r="L1485" i="9"/>
  <c r="L1486" i="9"/>
  <c r="L1487" i="9"/>
  <c r="L1488" i="9"/>
  <c r="L1489" i="9"/>
  <c r="L1490" i="9"/>
  <c r="L1491" i="9"/>
  <c r="L1492" i="9"/>
  <c r="L1493" i="9"/>
  <c r="L1494" i="9"/>
  <c r="L1495" i="9"/>
  <c r="L1496" i="9"/>
  <c r="L1497" i="9"/>
  <c r="L1498" i="9"/>
  <c r="L1499" i="9"/>
  <c r="L1500" i="9"/>
  <c r="L1501" i="9"/>
  <c r="L1502" i="9"/>
  <c r="L1503" i="9"/>
  <c r="L1504" i="9"/>
  <c r="L1505" i="9"/>
  <c r="L1506" i="9"/>
  <c r="L1507" i="9"/>
  <c r="L1508" i="9"/>
  <c r="L1509" i="9"/>
  <c r="L1510" i="9"/>
  <c r="L1511" i="9"/>
  <c r="L1512" i="9"/>
  <c r="L1513" i="9"/>
  <c r="L1514" i="9"/>
  <c r="L1515" i="9"/>
  <c r="L1516" i="9"/>
  <c r="L1517" i="9"/>
  <c r="L1518" i="9"/>
  <c r="L1519" i="9"/>
  <c r="L1520" i="9"/>
  <c r="L1521" i="9"/>
  <c r="L1522" i="9"/>
  <c r="L1523" i="9"/>
  <c r="L1524" i="9"/>
  <c r="L1525" i="9"/>
  <c r="L1526" i="9"/>
  <c r="L1527" i="9"/>
  <c r="L1528" i="9"/>
  <c r="L1529" i="9"/>
  <c r="L1530" i="9"/>
  <c r="L1531" i="9"/>
  <c r="L1532" i="9"/>
  <c r="L1533" i="9"/>
  <c r="L1534" i="9"/>
  <c r="L1535" i="9"/>
  <c r="L1536" i="9"/>
  <c r="L1537" i="9"/>
  <c r="L1538" i="9"/>
  <c r="L1539" i="9"/>
  <c r="L1540" i="9"/>
  <c r="L1541" i="9"/>
  <c r="L1542" i="9"/>
  <c r="L1543" i="9"/>
  <c r="L1544" i="9"/>
  <c r="L1545" i="9"/>
  <c r="L1546" i="9"/>
  <c r="L1547" i="9"/>
  <c r="L1548" i="9"/>
  <c r="L1549" i="9"/>
  <c r="L1550" i="9"/>
  <c r="L1551" i="9"/>
  <c r="L1552" i="9"/>
  <c r="L1553" i="9"/>
  <c r="L1554" i="9"/>
  <c r="L1555" i="9"/>
  <c r="L1556" i="9"/>
  <c r="L1557" i="9"/>
  <c r="L1558" i="9"/>
  <c r="L1559" i="9"/>
  <c r="L1560" i="9"/>
  <c r="L1561" i="9"/>
  <c r="L1562" i="9"/>
  <c r="L1563" i="9"/>
  <c r="L1564" i="9"/>
  <c r="L1565" i="9"/>
  <c r="L1566" i="9"/>
  <c r="L1567" i="9"/>
  <c r="L1568" i="9"/>
  <c r="L1569" i="9"/>
  <c r="L1570" i="9"/>
  <c r="L1571" i="9"/>
  <c r="L1572" i="9"/>
  <c r="L1573" i="9"/>
  <c r="L1574" i="9"/>
  <c r="L1575" i="9"/>
  <c r="L1576" i="9"/>
  <c r="L1577" i="9"/>
  <c r="L1578" i="9"/>
  <c r="L1579" i="9"/>
  <c r="L1580" i="9"/>
  <c r="L1581" i="9"/>
  <c r="L1582" i="9"/>
  <c r="L1583" i="9"/>
  <c r="L1584" i="9"/>
  <c r="L1585" i="9"/>
  <c r="L1586" i="9"/>
  <c r="L1587" i="9"/>
  <c r="L1588" i="9"/>
  <c r="L1589" i="9"/>
  <c r="L1590" i="9"/>
  <c r="L1591" i="9"/>
  <c r="L1592" i="9"/>
  <c r="L1593" i="9"/>
  <c r="L1594" i="9"/>
  <c r="L1595" i="9"/>
  <c r="L1596" i="9"/>
  <c r="L1597" i="9"/>
  <c r="L1598" i="9"/>
  <c r="L1599" i="9"/>
  <c r="L1600" i="9"/>
  <c r="L1601" i="9"/>
  <c r="L1602" i="9"/>
  <c r="L1603" i="9"/>
  <c r="L1604" i="9"/>
  <c r="L1605" i="9"/>
  <c r="L1606" i="9"/>
  <c r="L1607" i="9"/>
  <c r="L1608" i="9"/>
  <c r="L1609" i="9"/>
  <c r="L1610" i="9"/>
  <c r="L1611" i="9"/>
  <c r="L1612" i="9"/>
  <c r="L1613" i="9"/>
  <c r="L1614" i="9"/>
  <c r="L1615" i="9"/>
  <c r="L1616" i="9"/>
  <c r="L1617" i="9"/>
  <c r="L1618" i="9"/>
  <c r="L1619" i="9"/>
  <c r="L1620" i="9"/>
  <c r="L1621" i="9"/>
  <c r="L1622" i="9"/>
  <c r="L1623" i="9"/>
  <c r="L1624" i="9"/>
  <c r="L1625" i="9"/>
  <c r="L1626" i="9"/>
  <c r="L1627" i="9"/>
  <c r="L1628" i="9"/>
  <c r="L1629" i="9"/>
  <c r="L1630" i="9"/>
  <c r="L1631" i="9"/>
  <c r="L1632" i="9"/>
  <c r="L1633" i="9"/>
  <c r="L1634" i="9"/>
  <c r="L1635" i="9"/>
  <c r="L1636" i="9"/>
  <c r="L1637" i="9"/>
  <c r="L1638" i="9"/>
  <c r="L1639" i="9"/>
  <c r="L1640" i="9"/>
  <c r="L1641" i="9"/>
  <c r="L1642" i="9"/>
  <c r="L1643" i="9"/>
  <c r="L1644" i="9"/>
  <c r="L1645" i="9"/>
  <c r="L1646" i="9"/>
  <c r="L1647" i="9"/>
  <c r="L1648" i="9"/>
  <c r="L1649" i="9"/>
  <c r="L1650" i="9"/>
  <c r="L1651" i="9"/>
  <c r="L1652" i="9"/>
  <c r="L1653" i="9"/>
  <c r="L1654" i="9"/>
  <c r="L1655" i="9"/>
  <c r="L1656" i="9"/>
  <c r="L1657" i="9"/>
  <c r="L1658" i="9"/>
  <c r="L1659" i="9"/>
  <c r="L1660" i="9"/>
  <c r="L1661" i="9"/>
  <c r="L1662" i="9"/>
  <c r="L1663" i="9"/>
  <c r="L1664" i="9"/>
  <c r="L1665" i="9"/>
  <c r="L1666" i="9"/>
  <c r="L1667" i="9"/>
  <c r="L1668" i="9"/>
  <c r="L1669" i="9"/>
  <c r="L1670" i="9"/>
  <c r="L1671" i="9"/>
  <c r="L1672" i="9"/>
  <c r="L1673" i="9"/>
  <c r="L1674" i="9"/>
  <c r="L1675" i="9"/>
  <c r="L1676" i="9"/>
  <c r="L1677" i="9"/>
  <c r="L1678" i="9"/>
  <c r="L1679" i="9"/>
  <c r="L1680" i="9"/>
  <c r="L1681" i="9"/>
  <c r="L1682" i="9"/>
  <c r="L1683" i="9"/>
  <c r="L1684" i="9"/>
  <c r="L1685" i="9"/>
  <c r="L1686" i="9"/>
  <c r="L1687" i="9"/>
  <c r="L1688" i="9"/>
  <c r="L1689" i="9"/>
  <c r="L1690" i="9"/>
  <c r="L1691" i="9"/>
  <c r="L1692" i="9"/>
  <c r="L1693" i="9"/>
  <c r="L1694" i="9"/>
  <c r="L1695" i="9"/>
  <c r="L1696" i="9"/>
  <c r="L1697" i="9"/>
  <c r="L1698" i="9"/>
  <c r="L1699" i="9"/>
  <c r="L1700" i="9"/>
  <c r="L1701" i="9"/>
  <c r="L1702" i="9"/>
  <c r="L1703" i="9"/>
  <c r="L1704" i="9"/>
  <c r="L1705" i="9"/>
  <c r="L1706" i="9"/>
  <c r="L1707" i="9"/>
  <c r="L1708" i="9"/>
  <c r="L1709" i="9"/>
  <c r="L1710" i="9"/>
  <c r="L1711" i="9"/>
  <c r="L1712" i="9"/>
  <c r="L1713" i="9"/>
  <c r="L1714" i="9"/>
  <c r="L1715" i="9"/>
  <c r="L1716" i="9"/>
  <c r="L1717" i="9"/>
  <c r="L1718" i="9"/>
  <c r="L1719" i="9"/>
  <c r="L1720" i="9"/>
  <c r="L1721" i="9"/>
  <c r="L1722" i="9"/>
  <c r="L1723" i="9"/>
  <c r="L1724" i="9"/>
  <c r="L1725" i="9"/>
  <c r="L1726" i="9"/>
  <c r="L1727" i="9"/>
  <c r="L1728" i="9"/>
  <c r="L1729" i="9"/>
  <c r="L1730" i="9"/>
  <c r="L1731" i="9"/>
  <c r="L1732" i="9"/>
  <c r="L1733" i="9"/>
  <c r="L1734" i="9"/>
  <c r="L1735" i="9"/>
  <c r="L1736" i="9"/>
  <c r="L1737" i="9"/>
  <c r="L1738" i="9"/>
  <c r="L1739" i="9"/>
  <c r="L1740" i="9"/>
  <c r="L1741" i="9"/>
  <c r="L1742" i="9"/>
  <c r="L1743" i="9"/>
  <c r="L1744" i="9"/>
  <c r="L1745" i="9"/>
  <c r="L1746" i="9"/>
  <c r="L1747" i="9"/>
  <c r="L1748" i="9"/>
  <c r="L1749" i="9"/>
  <c r="L1750" i="9"/>
  <c r="L1751" i="9"/>
  <c r="L1752" i="9"/>
  <c r="L1753" i="9"/>
  <c r="L1754" i="9"/>
  <c r="L1755" i="9"/>
  <c r="L1756" i="9"/>
  <c r="L1757" i="9"/>
  <c r="L1758" i="9"/>
  <c r="L1759" i="9"/>
  <c r="L1760" i="9"/>
  <c r="L1761" i="9"/>
  <c r="L1762" i="9"/>
  <c r="L1763" i="9"/>
  <c r="L1764" i="9"/>
  <c r="L1765" i="9"/>
  <c r="L1766" i="9"/>
  <c r="L1767" i="9"/>
  <c r="L1768" i="9"/>
  <c r="L1769" i="9"/>
  <c r="L1770" i="9"/>
  <c r="L1771" i="9"/>
  <c r="L1772" i="9"/>
  <c r="L1773" i="9"/>
  <c r="L1774" i="9"/>
  <c r="L1775" i="9"/>
  <c r="L1776" i="9"/>
  <c r="L1777" i="9"/>
  <c r="L1778" i="9"/>
  <c r="L1779" i="9"/>
  <c r="L1780" i="9"/>
  <c r="L1781" i="9"/>
  <c r="L1782" i="9"/>
  <c r="L1783" i="9"/>
  <c r="L1784" i="9"/>
  <c r="L1785" i="9"/>
  <c r="L1786" i="9"/>
  <c r="L1787" i="9"/>
  <c r="L1788" i="9"/>
  <c r="L1789" i="9"/>
  <c r="L1790" i="9"/>
  <c r="L1791" i="9"/>
  <c r="L1792" i="9"/>
  <c r="L1793" i="9"/>
  <c r="L1794" i="9"/>
  <c r="L1795" i="9"/>
  <c r="L1796" i="9"/>
  <c r="L1797" i="9"/>
  <c r="L1798" i="9"/>
  <c r="L1799" i="9"/>
  <c r="L1800" i="9"/>
  <c r="L1801" i="9"/>
  <c r="L1802" i="9"/>
  <c r="L1803" i="9"/>
  <c r="L1804" i="9"/>
  <c r="L1805" i="9"/>
  <c r="L1806" i="9"/>
  <c r="L1807" i="9"/>
  <c r="L1808" i="9"/>
  <c r="L1809" i="9"/>
  <c r="L1810" i="9"/>
  <c r="L1811" i="9"/>
  <c r="L1812" i="9"/>
  <c r="L1813" i="9"/>
  <c r="L1814" i="9"/>
  <c r="L1815" i="9"/>
  <c r="L1816" i="9"/>
  <c r="L1817" i="9"/>
  <c r="L1818" i="9"/>
  <c r="L1819" i="9"/>
  <c r="L1820" i="9"/>
  <c r="L1821" i="9"/>
  <c r="L1822" i="9"/>
  <c r="L1823" i="9"/>
  <c r="L1824" i="9"/>
  <c r="L1825" i="9"/>
  <c r="L1826" i="9"/>
  <c r="L1827" i="9"/>
  <c r="L1828" i="9"/>
  <c r="L1829" i="9"/>
  <c r="L1830" i="9"/>
  <c r="L1831" i="9"/>
  <c r="L1832" i="9"/>
  <c r="L1833" i="9"/>
  <c r="L1834" i="9"/>
  <c r="L1835" i="9"/>
  <c r="L1836" i="9"/>
  <c r="L1837" i="9"/>
  <c r="L1838" i="9"/>
  <c r="L1839" i="9"/>
  <c r="L1840" i="9"/>
  <c r="L1841" i="9"/>
  <c r="L1842" i="9"/>
  <c r="L1843" i="9"/>
  <c r="L1844" i="9"/>
  <c r="L1845" i="9"/>
  <c r="L1846" i="9"/>
  <c r="L1847" i="9"/>
  <c r="L1848" i="9"/>
  <c r="L1849" i="9"/>
  <c r="L1850" i="9"/>
  <c r="L1851" i="9"/>
  <c r="L1852" i="9"/>
  <c r="L1853" i="9"/>
  <c r="L1854" i="9"/>
  <c r="L1855" i="9"/>
  <c r="L1856" i="9"/>
  <c r="L1857" i="9"/>
  <c r="L1858" i="9"/>
  <c r="L1859" i="9"/>
  <c r="L1860" i="9"/>
  <c r="L1861" i="9"/>
  <c r="L1862" i="9"/>
  <c r="L1863" i="9"/>
  <c r="L1864" i="9"/>
  <c r="L1865" i="9"/>
  <c r="L1866" i="9"/>
  <c r="L1867" i="9"/>
  <c r="L1868" i="9"/>
  <c r="L1869" i="9"/>
  <c r="L1870" i="9"/>
  <c r="L1871" i="9"/>
  <c r="L1872" i="9"/>
  <c r="L1873" i="9"/>
  <c r="L1874" i="9"/>
  <c r="L1875" i="9"/>
  <c r="L1876" i="9"/>
  <c r="L1877" i="9"/>
  <c r="L1878" i="9"/>
  <c r="L1879" i="9"/>
  <c r="L1880" i="9"/>
  <c r="L1881" i="9"/>
  <c r="L1882" i="9"/>
  <c r="L1883" i="9"/>
  <c r="L1884" i="9"/>
  <c r="L1885" i="9"/>
  <c r="L1886" i="9"/>
  <c r="L1887" i="9"/>
  <c r="L1888" i="9"/>
  <c r="L1889" i="9"/>
  <c r="L1890" i="9"/>
  <c r="L1891" i="9"/>
  <c r="L1892" i="9"/>
  <c r="L1893" i="9"/>
  <c r="L1894" i="9"/>
  <c r="L1895" i="9"/>
  <c r="L1896" i="9"/>
  <c r="L1897" i="9"/>
  <c r="L1898" i="9"/>
  <c r="L1899" i="9"/>
  <c r="L1900" i="9"/>
  <c r="L1901" i="9"/>
  <c r="L1902" i="9"/>
  <c r="L1903" i="9"/>
  <c r="L1904" i="9"/>
  <c r="L1905" i="9"/>
  <c r="L1906" i="9"/>
  <c r="L1907" i="9"/>
  <c r="L1908" i="9"/>
  <c r="L1909" i="9"/>
  <c r="L1910" i="9"/>
  <c r="L1911" i="9"/>
  <c r="L1912" i="9"/>
  <c r="L1913" i="9"/>
  <c r="L1914" i="9"/>
  <c r="L1915" i="9"/>
  <c r="L1916" i="9"/>
  <c r="L1917" i="9"/>
  <c r="L1918" i="9"/>
  <c r="L1919" i="9"/>
  <c r="L1920" i="9"/>
  <c r="L1921" i="9"/>
  <c r="L1922" i="9"/>
  <c r="L1923" i="9"/>
  <c r="L1924" i="9"/>
  <c r="L1925" i="9"/>
  <c r="L1926" i="9"/>
  <c r="L1927" i="9"/>
  <c r="L1928" i="9"/>
  <c r="L1929" i="9"/>
  <c r="L1930" i="9"/>
  <c r="L1931" i="9"/>
  <c r="L1932" i="9"/>
  <c r="L1933" i="9"/>
  <c r="L1934" i="9"/>
  <c r="L1935" i="9"/>
  <c r="L1936" i="9"/>
  <c r="L1937" i="9"/>
  <c r="L1938" i="9"/>
  <c r="L1939" i="9"/>
  <c r="L1940" i="9"/>
  <c r="L1941" i="9"/>
  <c r="L1942" i="9"/>
  <c r="L1943" i="9"/>
  <c r="L1944" i="9"/>
  <c r="L1945" i="9"/>
  <c r="L1946" i="9"/>
  <c r="L1947" i="9"/>
  <c r="L1948" i="9"/>
  <c r="L1949" i="9"/>
  <c r="L1950" i="9"/>
  <c r="L1951" i="9"/>
  <c r="L1952" i="9"/>
  <c r="L1953" i="9"/>
  <c r="L1954" i="9"/>
  <c r="L1955" i="9"/>
  <c r="L1956" i="9"/>
  <c r="L1957" i="9"/>
  <c r="L1958" i="9"/>
  <c r="L1959" i="9"/>
  <c r="L1960" i="9"/>
  <c r="L1961" i="9"/>
  <c r="L1962" i="9"/>
  <c r="L1963" i="9"/>
  <c r="L1964" i="9"/>
  <c r="L1965" i="9"/>
  <c r="L1966" i="9"/>
  <c r="L1967" i="9"/>
  <c r="L1968" i="9"/>
  <c r="L1969" i="9"/>
  <c r="L1970" i="9"/>
  <c r="L1971" i="9"/>
  <c r="L1972" i="9"/>
  <c r="L1973" i="9"/>
  <c r="L1974" i="9"/>
  <c r="L1975" i="9"/>
  <c r="L1976" i="9"/>
  <c r="L1977" i="9"/>
  <c r="L1978" i="9"/>
  <c r="L1979" i="9"/>
  <c r="L1980" i="9"/>
  <c r="L1981" i="9"/>
  <c r="L1982" i="9"/>
  <c r="L1983" i="9"/>
  <c r="L1984" i="9"/>
  <c r="L1985" i="9"/>
  <c r="L1986" i="9"/>
  <c r="L1987" i="9"/>
  <c r="L1988" i="9"/>
  <c r="L1989" i="9"/>
  <c r="L1990" i="9"/>
  <c r="L1991" i="9"/>
  <c r="L1992" i="9"/>
  <c r="L1993" i="9"/>
  <c r="L1994" i="9"/>
  <c r="L1995" i="9"/>
  <c r="L1996" i="9"/>
  <c r="L1997" i="9"/>
  <c r="L1998" i="9"/>
  <c r="L1999" i="9"/>
  <c r="L2000" i="9"/>
  <c r="L2001" i="9"/>
  <c r="L2002" i="9"/>
  <c r="L2003" i="9"/>
  <c r="L2004" i="9"/>
  <c r="L2005" i="9"/>
  <c r="L2006" i="9"/>
  <c r="L2007" i="9"/>
  <c r="L2008" i="9"/>
  <c r="L2009" i="9"/>
  <c r="L2010" i="9"/>
  <c r="L2011" i="9"/>
  <c r="L2012" i="9"/>
  <c r="L2013" i="9"/>
  <c r="L2014" i="9"/>
  <c r="L2015" i="9"/>
  <c r="L2016" i="9"/>
  <c r="L2017" i="9"/>
  <c r="L2018" i="9"/>
  <c r="L2019" i="9"/>
  <c r="L2020" i="9"/>
  <c r="L2021" i="9"/>
  <c r="L2022" i="9"/>
  <c r="L2023" i="9"/>
  <c r="L2024" i="9"/>
  <c r="L2025" i="9"/>
  <c r="L2026" i="9"/>
  <c r="L2027" i="9"/>
  <c r="L2028" i="9"/>
  <c r="L2029" i="9"/>
  <c r="L2030" i="9"/>
  <c r="L2031" i="9"/>
  <c r="L2032" i="9"/>
  <c r="L2033" i="9"/>
  <c r="L2034" i="9"/>
  <c r="L2035" i="9"/>
  <c r="L2036" i="9"/>
  <c r="L2037" i="9"/>
  <c r="L2038" i="9"/>
  <c r="L2039" i="9"/>
  <c r="L2040" i="9"/>
  <c r="L2041" i="9"/>
  <c r="L2042" i="9"/>
  <c r="L2043" i="9"/>
  <c r="L2044" i="9"/>
  <c r="L2045" i="9"/>
  <c r="L2046" i="9"/>
  <c r="L2047" i="9"/>
  <c r="L2048" i="9"/>
  <c r="L2049" i="9"/>
  <c r="L2050" i="9"/>
  <c r="L2051" i="9"/>
  <c r="L2052" i="9"/>
  <c r="L2053" i="9"/>
  <c r="L2054" i="9"/>
  <c r="L2055" i="9"/>
  <c r="L2056" i="9"/>
  <c r="L2057" i="9"/>
  <c r="L2058" i="9"/>
  <c r="L2059" i="9"/>
  <c r="L2060" i="9"/>
  <c r="L2061" i="9"/>
  <c r="L2062" i="9"/>
  <c r="L2063" i="9"/>
  <c r="L2064" i="9"/>
  <c r="L2065" i="9"/>
  <c r="L2066" i="9"/>
  <c r="L2067" i="9"/>
  <c r="L2068" i="9"/>
  <c r="L2069" i="9"/>
  <c r="L2070" i="9"/>
  <c r="L2071" i="9"/>
  <c r="L2072" i="9"/>
  <c r="L2073" i="9"/>
  <c r="L2074" i="9"/>
  <c r="L2075" i="9"/>
  <c r="L2076" i="9"/>
  <c r="L2077" i="9"/>
  <c r="L2078" i="9"/>
  <c r="L2079" i="9"/>
  <c r="L2080" i="9"/>
  <c r="L2081" i="9"/>
  <c r="L2082" i="9"/>
  <c r="L2083" i="9"/>
  <c r="L2084" i="9"/>
  <c r="L2085" i="9"/>
  <c r="L2086" i="9"/>
  <c r="L2087" i="9"/>
  <c r="L2088" i="9"/>
  <c r="L2089" i="9"/>
  <c r="L2090" i="9"/>
  <c r="L2091" i="9"/>
  <c r="L2092" i="9"/>
  <c r="L2093" i="9"/>
  <c r="L2094" i="9"/>
  <c r="L2095" i="9"/>
  <c r="L2096" i="9"/>
  <c r="L2097" i="9"/>
  <c r="L2098" i="9"/>
  <c r="L2099" i="9"/>
  <c r="L2100" i="9"/>
  <c r="L2101" i="9"/>
  <c r="L2102" i="9"/>
  <c r="L2103" i="9"/>
  <c r="L2104" i="9"/>
  <c r="L2105" i="9"/>
  <c r="L2106" i="9"/>
  <c r="L2107" i="9"/>
  <c r="L2108" i="9"/>
  <c r="L2109" i="9"/>
  <c r="L2110" i="9"/>
  <c r="L2111" i="9"/>
  <c r="L2112" i="9"/>
  <c r="L2113" i="9"/>
  <c r="L2114" i="9"/>
  <c r="L2115" i="9"/>
  <c r="L2116" i="9"/>
  <c r="L2117" i="9"/>
  <c r="L2118" i="9"/>
  <c r="L2119" i="9"/>
  <c r="L2120" i="9"/>
  <c r="L2121" i="9"/>
  <c r="L2122" i="9"/>
  <c r="L2123" i="9"/>
  <c r="L2124" i="9"/>
  <c r="L2125" i="9"/>
  <c r="L2126" i="9"/>
  <c r="L2127" i="9"/>
  <c r="L2128" i="9"/>
  <c r="L2129" i="9"/>
  <c r="L2130" i="9"/>
  <c r="L2131" i="9"/>
  <c r="L2132" i="9"/>
  <c r="L2133" i="9"/>
  <c r="L2134" i="9"/>
  <c r="L2135" i="9"/>
  <c r="L2136" i="9"/>
  <c r="L2137" i="9"/>
  <c r="L2138" i="9"/>
  <c r="L2139" i="9"/>
  <c r="L2140" i="9"/>
  <c r="L2141" i="9"/>
  <c r="L2142" i="9"/>
  <c r="L2143" i="9"/>
  <c r="L2144" i="9"/>
  <c r="L2145" i="9"/>
  <c r="L2146" i="9"/>
  <c r="L2147" i="9"/>
  <c r="L2148" i="9"/>
  <c r="L2149" i="9"/>
  <c r="L2150" i="9"/>
  <c r="L2151" i="9"/>
  <c r="L2152" i="9"/>
  <c r="L2153" i="9"/>
  <c r="L2154" i="9"/>
  <c r="L2155" i="9"/>
  <c r="L2156" i="9"/>
  <c r="L2157" i="9"/>
  <c r="L2158" i="9"/>
  <c r="L2159" i="9"/>
  <c r="L2160" i="9"/>
  <c r="L2161" i="9"/>
  <c r="L2162" i="9"/>
  <c r="L2163" i="9"/>
  <c r="L2164" i="9"/>
  <c r="L2165" i="9"/>
  <c r="L2166" i="9"/>
  <c r="L2167" i="9"/>
  <c r="L2168" i="9"/>
  <c r="L2169" i="9"/>
  <c r="L2170" i="9"/>
  <c r="L2171" i="9"/>
  <c r="L2172" i="9"/>
  <c r="L2173" i="9"/>
  <c r="L2174" i="9"/>
  <c r="L2175" i="9"/>
  <c r="L2176" i="9"/>
  <c r="L2177" i="9"/>
  <c r="L2178" i="9"/>
  <c r="L2179" i="9"/>
  <c r="L2180" i="9"/>
  <c r="L2181" i="9"/>
  <c r="L2182" i="9"/>
  <c r="L2183" i="9"/>
  <c r="L2184" i="9"/>
  <c r="L2185" i="9"/>
  <c r="L2186" i="9"/>
  <c r="L2187" i="9"/>
  <c r="L2188" i="9"/>
  <c r="L2189" i="9"/>
  <c r="L2190" i="9"/>
  <c r="L2191" i="9"/>
  <c r="L2192" i="9"/>
  <c r="L2193" i="9"/>
  <c r="L2194" i="9"/>
  <c r="L2195" i="9"/>
  <c r="L2196" i="9"/>
  <c r="L2197" i="9"/>
  <c r="L2198" i="9"/>
  <c r="L2199" i="9"/>
  <c r="L2200" i="9"/>
  <c r="L2201" i="9"/>
  <c r="L2202" i="9"/>
  <c r="L2203" i="9"/>
  <c r="L2204" i="9"/>
  <c r="L2205" i="9"/>
  <c r="L2206" i="9"/>
  <c r="L2207" i="9"/>
  <c r="L2208" i="9"/>
  <c r="L2209" i="9"/>
  <c r="L2210" i="9"/>
  <c r="L2211" i="9"/>
  <c r="L2212" i="9"/>
  <c r="L2213" i="9"/>
  <c r="L2214" i="9"/>
  <c r="L2215" i="9"/>
  <c r="L2216" i="9"/>
  <c r="L2217" i="9"/>
  <c r="L2218" i="9"/>
  <c r="L2219" i="9"/>
  <c r="L2220" i="9"/>
  <c r="L2221" i="9"/>
  <c r="L2222" i="9"/>
  <c r="L2223" i="9"/>
  <c r="L2224" i="9"/>
  <c r="L2225" i="9"/>
  <c r="L2226" i="9"/>
  <c r="L2227" i="9"/>
  <c r="L2228" i="9"/>
  <c r="L2229" i="9"/>
  <c r="L2230" i="9"/>
  <c r="L2231" i="9"/>
  <c r="L2232" i="9"/>
  <c r="L2233" i="9"/>
  <c r="L2234" i="9"/>
  <c r="L2235" i="9"/>
  <c r="L2236" i="9"/>
  <c r="L2237" i="9"/>
  <c r="L2238" i="9"/>
  <c r="L2239" i="9"/>
  <c r="L2240" i="9"/>
  <c r="L2241" i="9"/>
  <c r="L2242" i="9"/>
  <c r="L2243" i="9"/>
  <c r="L2244" i="9"/>
  <c r="L2245" i="9"/>
  <c r="L2246" i="9"/>
  <c r="L2247" i="9"/>
  <c r="L2248" i="9"/>
  <c r="L2249" i="9"/>
  <c r="L2250" i="9"/>
  <c r="L2251" i="9"/>
  <c r="L2252" i="9"/>
  <c r="L2253" i="9"/>
  <c r="L2254" i="9"/>
  <c r="L2255" i="9"/>
  <c r="L2256" i="9"/>
  <c r="L2257" i="9"/>
  <c r="L2258" i="9"/>
  <c r="L2259" i="9"/>
  <c r="L2260" i="9"/>
  <c r="L2261" i="9"/>
  <c r="L2262" i="9"/>
  <c r="L2263" i="9"/>
  <c r="L2264" i="9"/>
  <c r="L2265" i="9"/>
  <c r="L2266" i="9"/>
  <c r="L2267" i="9"/>
  <c r="L2268" i="9"/>
  <c r="L2269" i="9"/>
  <c r="L2270" i="9"/>
  <c r="L2271" i="9"/>
  <c r="L2272" i="9"/>
  <c r="L2273" i="9"/>
  <c r="L2274" i="9"/>
  <c r="L2275" i="9"/>
  <c r="L2276" i="9"/>
  <c r="L2277" i="9"/>
  <c r="L2278" i="9"/>
  <c r="L2279" i="9"/>
  <c r="L2280" i="9"/>
  <c r="L2281" i="9"/>
  <c r="L2282" i="9"/>
  <c r="L2283" i="9"/>
  <c r="L2284" i="9"/>
  <c r="L2285" i="9"/>
  <c r="L2286" i="9"/>
  <c r="L2287" i="9"/>
  <c r="L2288" i="9"/>
  <c r="L2289" i="9"/>
  <c r="L2290" i="9"/>
  <c r="L2291" i="9"/>
  <c r="L2292" i="9"/>
  <c r="L2293" i="9"/>
  <c r="L2294" i="9"/>
  <c r="L2295" i="9"/>
  <c r="L2296" i="9"/>
  <c r="L2297" i="9"/>
  <c r="L2298" i="9"/>
  <c r="L2299" i="9"/>
  <c r="L2300" i="9"/>
  <c r="L2301" i="9"/>
  <c r="L2302" i="9"/>
  <c r="L2303" i="9"/>
  <c r="L2304" i="9"/>
  <c r="L2305" i="9"/>
  <c r="L2306" i="9"/>
  <c r="L2307" i="9"/>
  <c r="L2308" i="9"/>
  <c r="L2309" i="9"/>
  <c r="L2310" i="9"/>
  <c r="L2311" i="9"/>
  <c r="L2312" i="9"/>
  <c r="L2313" i="9"/>
  <c r="L2314" i="9"/>
  <c r="L2315" i="9"/>
  <c r="L2316" i="9"/>
  <c r="L2317" i="9"/>
  <c r="L2318" i="9"/>
  <c r="L2319" i="9"/>
  <c r="L2320" i="9"/>
  <c r="L2321" i="9"/>
  <c r="L2322" i="9"/>
  <c r="L2323" i="9"/>
  <c r="L2324" i="9"/>
  <c r="L2325" i="9"/>
  <c r="L2326" i="9"/>
  <c r="L2327" i="9"/>
  <c r="L2328" i="9"/>
  <c r="L2329" i="9"/>
  <c r="L2330" i="9"/>
  <c r="L2331" i="9"/>
  <c r="L2332" i="9"/>
  <c r="L2333" i="9"/>
  <c r="L2334" i="9"/>
  <c r="L2335" i="9"/>
  <c r="L2336" i="9"/>
  <c r="L2337" i="9"/>
  <c r="L2338" i="9"/>
  <c r="L2339" i="9"/>
  <c r="L2340" i="9"/>
  <c r="L2341" i="9"/>
  <c r="L2342" i="9"/>
  <c r="L2343" i="9"/>
  <c r="L2344" i="9"/>
  <c r="L2345" i="9"/>
  <c r="L2346" i="9"/>
  <c r="L2347" i="9"/>
  <c r="L2348" i="9"/>
  <c r="L2349" i="9"/>
  <c r="L2350" i="9"/>
  <c r="L2351" i="9"/>
  <c r="L2352" i="9"/>
  <c r="L2353" i="9"/>
  <c r="L2354" i="9"/>
  <c r="L2355" i="9"/>
  <c r="L2356" i="9"/>
  <c r="L2357" i="9"/>
  <c r="L2358" i="9"/>
  <c r="L2359" i="9"/>
  <c r="L2360" i="9"/>
  <c r="L2361" i="9"/>
  <c r="L2362" i="9"/>
  <c r="L2363" i="9"/>
  <c r="L2364" i="9"/>
  <c r="L2365" i="9"/>
  <c r="L2366" i="9"/>
  <c r="L2367" i="9"/>
  <c r="L2368" i="9"/>
  <c r="L2369" i="9"/>
  <c r="L2370" i="9"/>
  <c r="L2371" i="9"/>
  <c r="L2372" i="9"/>
  <c r="L2373" i="9"/>
  <c r="L2374" i="9"/>
  <c r="L2375" i="9"/>
  <c r="L2376" i="9"/>
  <c r="L2377" i="9"/>
  <c r="L2378" i="9"/>
  <c r="L2379" i="9"/>
  <c r="L2380" i="9"/>
  <c r="L2381" i="9"/>
  <c r="L2382" i="9"/>
  <c r="L2383" i="9"/>
  <c r="L2384" i="9"/>
  <c r="L2385" i="9"/>
  <c r="L2386" i="9"/>
  <c r="L2387" i="9"/>
  <c r="L2388" i="9"/>
  <c r="L2389" i="9"/>
  <c r="L2390" i="9"/>
  <c r="L2391" i="9"/>
  <c r="L2392" i="9"/>
  <c r="L2393" i="9"/>
  <c r="L2394" i="9"/>
  <c r="L2395" i="9"/>
  <c r="L2396" i="9"/>
  <c r="L2397" i="9"/>
  <c r="L2398" i="9"/>
  <c r="L2399" i="9"/>
  <c r="L2400" i="9"/>
  <c r="L2401" i="9"/>
  <c r="L2402" i="9"/>
  <c r="L2403" i="9"/>
  <c r="L2404" i="9"/>
  <c r="L2405" i="9"/>
  <c r="L2406" i="9"/>
  <c r="L2407" i="9"/>
  <c r="L2408" i="9"/>
  <c r="L2409" i="9"/>
  <c r="L2410" i="9"/>
  <c r="L2411" i="9"/>
  <c r="L2412" i="9"/>
  <c r="L2413" i="9"/>
  <c r="L2414" i="9"/>
  <c r="L2415" i="9"/>
  <c r="L2416" i="9"/>
  <c r="L2417" i="9"/>
  <c r="L2418" i="9"/>
  <c r="L2419" i="9"/>
  <c r="L2420" i="9"/>
  <c r="L2421" i="9"/>
  <c r="L2422" i="9"/>
  <c r="L2423" i="9"/>
  <c r="L2424" i="9"/>
  <c r="L2425" i="9"/>
  <c r="L2426" i="9"/>
  <c r="L2427" i="9"/>
  <c r="L2428" i="9"/>
  <c r="L2429" i="9"/>
  <c r="L2430" i="9"/>
  <c r="L2431" i="9"/>
  <c r="L2432" i="9"/>
  <c r="L2433" i="9"/>
  <c r="L2434" i="9"/>
  <c r="L2435" i="9"/>
  <c r="L2436" i="9"/>
  <c r="L2437" i="9"/>
  <c r="L2438" i="9"/>
  <c r="L2439" i="9"/>
  <c r="L2440" i="9"/>
  <c r="L2441" i="9"/>
  <c r="L2442" i="9"/>
  <c r="L2443" i="9"/>
  <c r="L2444" i="9"/>
  <c r="L2445" i="9"/>
  <c r="L2446" i="9"/>
  <c r="L2447" i="9"/>
  <c r="L2448" i="9"/>
  <c r="L2449" i="9"/>
  <c r="L2450" i="9"/>
  <c r="L2451" i="9"/>
  <c r="L2452" i="9"/>
  <c r="L2453" i="9"/>
  <c r="L2454" i="9"/>
  <c r="L2455" i="9"/>
  <c r="L2456" i="9"/>
  <c r="L2457" i="9"/>
  <c r="L2458" i="9"/>
  <c r="L2459" i="9"/>
  <c r="L2460" i="9"/>
  <c r="L2461" i="9"/>
  <c r="L2462" i="9"/>
  <c r="L2463" i="9"/>
  <c r="L2464" i="9"/>
  <c r="L2465" i="9"/>
  <c r="L2466" i="9"/>
  <c r="L2467" i="9"/>
  <c r="L2468" i="9"/>
  <c r="L2469" i="9"/>
  <c r="L2470" i="9"/>
  <c r="L2471" i="9"/>
  <c r="L2472" i="9"/>
  <c r="L2473" i="9"/>
  <c r="L2474" i="9"/>
  <c r="L2475" i="9"/>
  <c r="L2476" i="9"/>
  <c r="L2477" i="9"/>
  <c r="L2478" i="9"/>
  <c r="L2479" i="9"/>
  <c r="L2480" i="9"/>
  <c r="L2481" i="9"/>
  <c r="L2482" i="9"/>
  <c r="L2483" i="9"/>
  <c r="L2484" i="9"/>
  <c r="L2485" i="9"/>
  <c r="L2486" i="9"/>
  <c r="L2487" i="9"/>
  <c r="L2488" i="9"/>
  <c r="L2489" i="9"/>
  <c r="L2490" i="9"/>
  <c r="L2491" i="9"/>
  <c r="L2492" i="9"/>
  <c r="L2493" i="9"/>
  <c r="L2494" i="9"/>
  <c r="L2495" i="9"/>
  <c r="L2496" i="9"/>
  <c r="L2497" i="9"/>
  <c r="L2498" i="9"/>
  <c r="L2499" i="9"/>
  <c r="L2500" i="9"/>
  <c r="L2501" i="9"/>
  <c r="L2502" i="9"/>
  <c r="L2503" i="9"/>
  <c r="L2504" i="9"/>
  <c r="L2505" i="9"/>
  <c r="L2506" i="9"/>
  <c r="L2507" i="9"/>
  <c r="L2508" i="9"/>
  <c r="L2509" i="9"/>
  <c r="L2510" i="9"/>
  <c r="L2511" i="9"/>
  <c r="L2512" i="9"/>
  <c r="L2513" i="9"/>
  <c r="L2514" i="9"/>
  <c r="L2515" i="9"/>
  <c r="L2516" i="9"/>
  <c r="L2517" i="9"/>
  <c r="L2518" i="9"/>
  <c r="L2519" i="9"/>
  <c r="L2520" i="9"/>
  <c r="L2521" i="9"/>
  <c r="L2522" i="9"/>
  <c r="L2523" i="9"/>
  <c r="L2524" i="9"/>
  <c r="L2525" i="9"/>
  <c r="L2526" i="9"/>
  <c r="L2527" i="9"/>
  <c r="L2528" i="9"/>
  <c r="L2529" i="9"/>
  <c r="L2530" i="9"/>
  <c r="L2531" i="9"/>
  <c r="L2532" i="9"/>
  <c r="L2533" i="9"/>
  <c r="L2534" i="9"/>
  <c r="L2535" i="9"/>
  <c r="L2536" i="9"/>
  <c r="L2537" i="9"/>
  <c r="L2538" i="9"/>
  <c r="L2539" i="9"/>
  <c r="L2540" i="9"/>
  <c r="L2541" i="9"/>
  <c r="L2542" i="9"/>
  <c r="L2543" i="9"/>
  <c r="L2544" i="9"/>
  <c r="L2545" i="9"/>
  <c r="L2546" i="9"/>
  <c r="L2547" i="9"/>
  <c r="L2548" i="9"/>
  <c r="L2549" i="9"/>
  <c r="L2550" i="9"/>
  <c r="L2551" i="9"/>
  <c r="L2552" i="9"/>
  <c r="L2553" i="9"/>
  <c r="L2554" i="9"/>
  <c r="L2555" i="9"/>
  <c r="L2556" i="9"/>
  <c r="L2557" i="9"/>
  <c r="L2558" i="9"/>
  <c r="L2559" i="9"/>
  <c r="L2560" i="9"/>
  <c r="L2561" i="9"/>
  <c r="L2562" i="9"/>
  <c r="L2563" i="9"/>
  <c r="L2564" i="9"/>
  <c r="L2565" i="9"/>
  <c r="L2566" i="9"/>
  <c r="L2567" i="9"/>
  <c r="L2568" i="9"/>
  <c r="L2569" i="9"/>
  <c r="L2570" i="9"/>
  <c r="L2571" i="9"/>
  <c r="L2572" i="9"/>
  <c r="L2573" i="9"/>
  <c r="L2574" i="9"/>
  <c r="L2575" i="9"/>
  <c r="L2576" i="9"/>
  <c r="L2577" i="9"/>
  <c r="L2578" i="9"/>
  <c r="L2579" i="9"/>
  <c r="L2580" i="9"/>
  <c r="L2581" i="9"/>
  <c r="L2582" i="9"/>
  <c r="L2583" i="9"/>
  <c r="L2584" i="9"/>
  <c r="L2585" i="9"/>
  <c r="L2586" i="9"/>
  <c r="L2587" i="9"/>
  <c r="L2588" i="9"/>
  <c r="L2589" i="9"/>
  <c r="L2590" i="9"/>
  <c r="L2591" i="9"/>
  <c r="L2592" i="9"/>
  <c r="L2593" i="9"/>
  <c r="L2594" i="9"/>
  <c r="L2595" i="9"/>
  <c r="L2596" i="9"/>
  <c r="L2597" i="9"/>
  <c r="L2598" i="9"/>
  <c r="L2599" i="9"/>
  <c r="L2600" i="9"/>
  <c r="L2601" i="9"/>
  <c r="L2602" i="9"/>
  <c r="L2603" i="9"/>
  <c r="L2604" i="9"/>
  <c r="L2605" i="9"/>
  <c r="L2606" i="9"/>
  <c r="L2607" i="9"/>
  <c r="L2608" i="9"/>
  <c r="L2609" i="9"/>
  <c r="L2610" i="9"/>
  <c r="L2611" i="9"/>
  <c r="L2612" i="9"/>
  <c r="L2613" i="9"/>
  <c r="L2614" i="9"/>
  <c r="L2615" i="9"/>
  <c r="L2616" i="9"/>
  <c r="L2617" i="9"/>
  <c r="L2618" i="9"/>
  <c r="L2619" i="9"/>
  <c r="L2620" i="9"/>
  <c r="L2621" i="9"/>
  <c r="L2622" i="9"/>
  <c r="L2623" i="9"/>
  <c r="L2624" i="9"/>
  <c r="L2625" i="9"/>
  <c r="L2626" i="9"/>
  <c r="L2627" i="9"/>
  <c r="L2628" i="9"/>
  <c r="L2629" i="9"/>
  <c r="L2630" i="9"/>
  <c r="L2631" i="9"/>
  <c r="L2632" i="9"/>
  <c r="L2633" i="9"/>
  <c r="L2634" i="9"/>
  <c r="L2635" i="9"/>
  <c r="L2636" i="9"/>
  <c r="L2637" i="9"/>
  <c r="L2638" i="9"/>
  <c r="L2639" i="9"/>
  <c r="L2640" i="9"/>
  <c r="L2641" i="9"/>
  <c r="L2642" i="9"/>
  <c r="L2643" i="9"/>
  <c r="L2644" i="9"/>
  <c r="L2645" i="9"/>
  <c r="L2646" i="9"/>
  <c r="L2647" i="9"/>
  <c r="L2648" i="9"/>
  <c r="L2649" i="9"/>
  <c r="L2650" i="9"/>
  <c r="L2651" i="9"/>
  <c r="L2652" i="9"/>
  <c r="L2653" i="9"/>
  <c r="L2654" i="9"/>
  <c r="L2655" i="9"/>
  <c r="L2656" i="9"/>
  <c r="L2657" i="9"/>
  <c r="L2658" i="9"/>
  <c r="L2659" i="9"/>
  <c r="L2660" i="9"/>
  <c r="L2661" i="9"/>
  <c r="L2662" i="9"/>
  <c r="L2663" i="9"/>
  <c r="L2664" i="9"/>
  <c r="L2665" i="9"/>
  <c r="L2666" i="9"/>
  <c r="L2667" i="9"/>
  <c r="L2668" i="9"/>
  <c r="L2669" i="9"/>
  <c r="L2670" i="9"/>
  <c r="L2671" i="9"/>
  <c r="L2672" i="9"/>
  <c r="L2673" i="9"/>
  <c r="L2674" i="9"/>
  <c r="L2675" i="9"/>
  <c r="L2676" i="9"/>
  <c r="L2677" i="9"/>
  <c r="L2678" i="9"/>
  <c r="L2679" i="9"/>
  <c r="L2680" i="9"/>
  <c r="L2681" i="9"/>
  <c r="L2682" i="9"/>
  <c r="L2683" i="9"/>
  <c r="L2684" i="9"/>
  <c r="L2685" i="9"/>
  <c r="L2686" i="9"/>
  <c r="L2687" i="9"/>
  <c r="L2688" i="9"/>
  <c r="L2689" i="9"/>
  <c r="L2690" i="9"/>
  <c r="L2691" i="9"/>
  <c r="L2692" i="9"/>
  <c r="L2693" i="9"/>
  <c r="L2694" i="9"/>
  <c r="L2695" i="9"/>
  <c r="L2696" i="9"/>
  <c r="L2697" i="9"/>
  <c r="L2698" i="9"/>
  <c r="L2699" i="9"/>
  <c r="L2700" i="9"/>
  <c r="L2701" i="9"/>
  <c r="L2702" i="9"/>
  <c r="L2703" i="9"/>
  <c r="L2704" i="9"/>
  <c r="L2705" i="9"/>
  <c r="L2706" i="9"/>
  <c r="L2707" i="9"/>
  <c r="L2708" i="9"/>
  <c r="L2709" i="9"/>
  <c r="L2710" i="9"/>
  <c r="L2711" i="9"/>
  <c r="L2712" i="9"/>
  <c r="L2713" i="9"/>
  <c r="L2714" i="9"/>
  <c r="L2715" i="9"/>
  <c r="L2716" i="9"/>
  <c r="L2717" i="9"/>
  <c r="L2718" i="9"/>
  <c r="L2719" i="9"/>
  <c r="L2720" i="9"/>
  <c r="L2721" i="9"/>
  <c r="L2722" i="9"/>
  <c r="L2723" i="9"/>
  <c r="L2724" i="9"/>
  <c r="L2725" i="9"/>
  <c r="L2726" i="9"/>
  <c r="L2727" i="9"/>
  <c r="L2728" i="9"/>
  <c r="L2729" i="9"/>
  <c r="L2730" i="9"/>
  <c r="L2731" i="9"/>
  <c r="L2732" i="9"/>
  <c r="L2733" i="9"/>
  <c r="L2734" i="9"/>
  <c r="L2735" i="9"/>
  <c r="L2736" i="9"/>
  <c r="L2737" i="9"/>
  <c r="L2738" i="9"/>
  <c r="L2739" i="9"/>
  <c r="L2740" i="9"/>
  <c r="L2741" i="9"/>
  <c r="L2742" i="9"/>
  <c r="L2743" i="9"/>
  <c r="L2744" i="9"/>
  <c r="L2745" i="9"/>
  <c r="L2746" i="9"/>
  <c r="L2747" i="9"/>
  <c r="L2748" i="9"/>
  <c r="L2749" i="9"/>
  <c r="L2750" i="9"/>
  <c r="L2751" i="9"/>
  <c r="L2752" i="9"/>
  <c r="L2753" i="9"/>
  <c r="L2754" i="9"/>
  <c r="L2755" i="9"/>
  <c r="L2756" i="9"/>
  <c r="L2757" i="9"/>
  <c r="L2758" i="9"/>
  <c r="L2759" i="9"/>
  <c r="L2760" i="9"/>
  <c r="L2761" i="9"/>
  <c r="L2762" i="9"/>
  <c r="L2763" i="9"/>
  <c r="L2764" i="9"/>
  <c r="L2765" i="9"/>
  <c r="L2766" i="9"/>
  <c r="L2767" i="9"/>
  <c r="L2768" i="9"/>
  <c r="L2769" i="9"/>
  <c r="L2770" i="9"/>
  <c r="L2771" i="9"/>
  <c r="L2772" i="9"/>
  <c r="L2773" i="9"/>
  <c r="L2774" i="9"/>
  <c r="L2775" i="9"/>
  <c r="L2776" i="9"/>
  <c r="L2777" i="9"/>
  <c r="L2778" i="9"/>
  <c r="L2779" i="9"/>
  <c r="L2780" i="9"/>
  <c r="L2781" i="9"/>
  <c r="L2782" i="9"/>
  <c r="L2783" i="9"/>
  <c r="L2784" i="9"/>
  <c r="L2785" i="9"/>
  <c r="L2786" i="9"/>
  <c r="L2787" i="9"/>
  <c r="L2788" i="9"/>
  <c r="L2789" i="9"/>
  <c r="L2790" i="9"/>
  <c r="L2791" i="9"/>
  <c r="L2792" i="9"/>
  <c r="L2793" i="9"/>
  <c r="L2794" i="9"/>
  <c r="L2795" i="9"/>
  <c r="L2796" i="9"/>
  <c r="L2797" i="9"/>
  <c r="L2798" i="9"/>
  <c r="L2799" i="9"/>
  <c r="L2800" i="9"/>
  <c r="L2801" i="9"/>
  <c r="L2802" i="9"/>
  <c r="L2803" i="9"/>
  <c r="L2804" i="9"/>
  <c r="L2805" i="9"/>
  <c r="L2806" i="9"/>
  <c r="L2807" i="9"/>
  <c r="L2808" i="9"/>
  <c r="L2809" i="9"/>
  <c r="L2810" i="9"/>
  <c r="L2811" i="9"/>
  <c r="L2812" i="9"/>
  <c r="L2813" i="9"/>
  <c r="L2814" i="9"/>
  <c r="L2815" i="9"/>
  <c r="L2816" i="9"/>
  <c r="L2817" i="9"/>
  <c r="L2818" i="9"/>
  <c r="L2819" i="9"/>
  <c r="L2820" i="9"/>
  <c r="L2821" i="9"/>
  <c r="L2822" i="9"/>
  <c r="L2823" i="9"/>
  <c r="L2824" i="9"/>
  <c r="L2825" i="9"/>
  <c r="L2826" i="9"/>
  <c r="L2827" i="9"/>
  <c r="L2828" i="9"/>
  <c r="L2829" i="9"/>
  <c r="L2830" i="9"/>
  <c r="L2831" i="9"/>
  <c r="L2832" i="9"/>
  <c r="L2833" i="9"/>
  <c r="L2834" i="9"/>
  <c r="L2835" i="9"/>
  <c r="L2836" i="9"/>
  <c r="L2837" i="9"/>
  <c r="L2838" i="9"/>
  <c r="L2839" i="9"/>
  <c r="L2840" i="9"/>
  <c r="L2841" i="9"/>
  <c r="L2842" i="9"/>
  <c r="L2843" i="9"/>
  <c r="L2844" i="9"/>
  <c r="L2845" i="9"/>
  <c r="L2846" i="9"/>
  <c r="L2847" i="9"/>
  <c r="L2848" i="9"/>
  <c r="L2849" i="9"/>
  <c r="L2850" i="9"/>
  <c r="L2851" i="9"/>
  <c r="L2852" i="9"/>
  <c r="L2853" i="9"/>
  <c r="L2854" i="9"/>
  <c r="L2855" i="9"/>
  <c r="L2856" i="9"/>
  <c r="L2857" i="9"/>
  <c r="L2858" i="9"/>
  <c r="L2859" i="9"/>
  <c r="L2860" i="9"/>
  <c r="L2861" i="9"/>
  <c r="L2862" i="9"/>
  <c r="L2863" i="9"/>
  <c r="L2864" i="9"/>
  <c r="L2865" i="9"/>
  <c r="L2866" i="9"/>
  <c r="L2867" i="9"/>
  <c r="L2868" i="9"/>
  <c r="L2869" i="9"/>
  <c r="L2870" i="9"/>
  <c r="L2871" i="9"/>
  <c r="L2872" i="9"/>
  <c r="L2873" i="9"/>
  <c r="L2874" i="9"/>
  <c r="L2875" i="9"/>
  <c r="L2876" i="9"/>
  <c r="L2877" i="9"/>
  <c r="L2878" i="9"/>
  <c r="L2879" i="9"/>
  <c r="L2880" i="9"/>
  <c r="L2881" i="9"/>
  <c r="L2882" i="9"/>
  <c r="L2883" i="9"/>
  <c r="L2884" i="9"/>
  <c r="L2885" i="9"/>
  <c r="L2886" i="9"/>
  <c r="L2887" i="9"/>
  <c r="L2888" i="9"/>
  <c r="L2889" i="9"/>
  <c r="L2890" i="9"/>
  <c r="L2891" i="9"/>
  <c r="L2892" i="9"/>
  <c r="L2893" i="9"/>
  <c r="L2894" i="9"/>
  <c r="L2895" i="9"/>
  <c r="L2896" i="9"/>
  <c r="L2897" i="9"/>
  <c r="L2898" i="9"/>
  <c r="L2899" i="9"/>
  <c r="L2900" i="9"/>
  <c r="L2901" i="9"/>
  <c r="L2902" i="9"/>
  <c r="L2903" i="9"/>
  <c r="L2904" i="9"/>
  <c r="L2905" i="9"/>
  <c r="L2906" i="9"/>
  <c r="L2907" i="9"/>
  <c r="L2908" i="9"/>
  <c r="L2909" i="9"/>
  <c r="L2910" i="9"/>
  <c r="L2911" i="9"/>
  <c r="L2912" i="9"/>
  <c r="L2913" i="9"/>
  <c r="L2914" i="9"/>
  <c r="L2915" i="9"/>
  <c r="L2916" i="9"/>
  <c r="L2917" i="9"/>
  <c r="L2918" i="9"/>
  <c r="L2919" i="9"/>
  <c r="L2920" i="9"/>
  <c r="L2921" i="9"/>
  <c r="L2922" i="9"/>
  <c r="L2923" i="9"/>
  <c r="L2924" i="9"/>
  <c r="L2925" i="9"/>
  <c r="L2926" i="9"/>
  <c r="L2927" i="9"/>
  <c r="L2928" i="9"/>
  <c r="L2929" i="9"/>
  <c r="L2930" i="9"/>
  <c r="L2931" i="9"/>
  <c r="L2932" i="9"/>
  <c r="L2933" i="9"/>
  <c r="L2934" i="9"/>
  <c r="L2935" i="9"/>
  <c r="L2936" i="9"/>
  <c r="L2937" i="9"/>
  <c r="L2938" i="9"/>
  <c r="L2939" i="9"/>
  <c r="L2940" i="9"/>
  <c r="L2941" i="9"/>
  <c r="L2942" i="9"/>
  <c r="L2943" i="9"/>
  <c r="L2944" i="9"/>
  <c r="L2945" i="9"/>
  <c r="L2946" i="9"/>
  <c r="L2947" i="9"/>
  <c r="L2948" i="9"/>
  <c r="L2949" i="9"/>
  <c r="L2950" i="9"/>
  <c r="L2951" i="9"/>
  <c r="L2952" i="9"/>
  <c r="L2953" i="9"/>
  <c r="L2954" i="9"/>
  <c r="L2955" i="9"/>
  <c r="L2956" i="9"/>
  <c r="L2957" i="9"/>
  <c r="L2958" i="9"/>
  <c r="L2959" i="9"/>
  <c r="L2960" i="9"/>
  <c r="L2961" i="9"/>
  <c r="L2962" i="9"/>
  <c r="L2963" i="9"/>
  <c r="L2964" i="9"/>
  <c r="L2965" i="9"/>
  <c r="L2966" i="9"/>
  <c r="L2967" i="9"/>
  <c r="L2968" i="9"/>
  <c r="L2969" i="9"/>
  <c r="L2970" i="9"/>
  <c r="L2971" i="9"/>
  <c r="L2972" i="9"/>
  <c r="L2973" i="9"/>
  <c r="L2974" i="9"/>
  <c r="L2975" i="9"/>
  <c r="L2976" i="9"/>
  <c r="L2977" i="9"/>
  <c r="L2978" i="9"/>
  <c r="L2979" i="9"/>
  <c r="L2980" i="9"/>
  <c r="L2981" i="9"/>
  <c r="L2982" i="9"/>
  <c r="L2983" i="9"/>
  <c r="L2984" i="9"/>
  <c r="L2985" i="9"/>
  <c r="L2986" i="9"/>
  <c r="L2987" i="9"/>
  <c r="L2988" i="9"/>
  <c r="L2989" i="9"/>
  <c r="L2990" i="9"/>
  <c r="L2991" i="9"/>
  <c r="L2992" i="9"/>
  <c r="L2993" i="9"/>
  <c r="L2994" i="9"/>
  <c r="L2995" i="9"/>
  <c r="L2996" i="9"/>
  <c r="L2997" i="9"/>
  <c r="L2998" i="9"/>
  <c r="L2999" i="9"/>
  <c r="L3000" i="9"/>
  <c r="L3001" i="9"/>
  <c r="L3002" i="9"/>
  <c r="L3003" i="9"/>
  <c r="L3004" i="9"/>
  <c r="L3005" i="9"/>
  <c r="L3006" i="9"/>
  <c r="L3007" i="9"/>
  <c r="L3008" i="9"/>
  <c r="L3009" i="9"/>
  <c r="L3010" i="9"/>
  <c r="L3011" i="9"/>
  <c r="L3012" i="9"/>
  <c r="L3013" i="9"/>
  <c r="L3014" i="9"/>
  <c r="L3015" i="9"/>
  <c r="L3016" i="9"/>
  <c r="L3017" i="9"/>
  <c r="L3018" i="9"/>
  <c r="L3019" i="9"/>
  <c r="L3020" i="9"/>
  <c r="L3021" i="9"/>
  <c r="L3022" i="9"/>
  <c r="L3023" i="9"/>
  <c r="L3024" i="9"/>
  <c r="L3025" i="9"/>
  <c r="L3026" i="9"/>
  <c r="L3027" i="9"/>
  <c r="L3028" i="9"/>
  <c r="L3029" i="9"/>
  <c r="L3030" i="9"/>
  <c r="L3031" i="9"/>
  <c r="L3032" i="9"/>
  <c r="L3033" i="9"/>
  <c r="L3034" i="9"/>
  <c r="L3035" i="9"/>
  <c r="L3036" i="9"/>
  <c r="L3037" i="9"/>
  <c r="L3038" i="9"/>
  <c r="L3039" i="9"/>
  <c r="L3040" i="9"/>
  <c r="L3041" i="9"/>
  <c r="L3042" i="9"/>
  <c r="L3043" i="9"/>
  <c r="L3044" i="9"/>
  <c r="L3045" i="9"/>
  <c r="L3046" i="9"/>
  <c r="L3047" i="9"/>
  <c r="L3048" i="9"/>
  <c r="L3049" i="9"/>
  <c r="L3050" i="9"/>
  <c r="L3051" i="9"/>
  <c r="L3052" i="9"/>
  <c r="L3053" i="9"/>
  <c r="L3054" i="9"/>
  <c r="L3055" i="9"/>
  <c r="L3056" i="9"/>
  <c r="L3057" i="9"/>
  <c r="L3058" i="9"/>
  <c r="L3059" i="9"/>
  <c r="L3060" i="9"/>
  <c r="L3061" i="9"/>
  <c r="L3062" i="9"/>
  <c r="L3063" i="9"/>
  <c r="L3064" i="9"/>
  <c r="L3065" i="9"/>
  <c r="L3066" i="9"/>
  <c r="L3067" i="9"/>
  <c r="L3068" i="9"/>
  <c r="L3069" i="9"/>
  <c r="L3070" i="9"/>
  <c r="L3071" i="9"/>
  <c r="L3072" i="9"/>
  <c r="L3073" i="9"/>
  <c r="L3074" i="9"/>
  <c r="L3075" i="9"/>
  <c r="L3076" i="9"/>
  <c r="L3077" i="9"/>
  <c r="L3078" i="9"/>
  <c r="L3079" i="9"/>
  <c r="L3080" i="9"/>
  <c r="L3081" i="9"/>
  <c r="L3082" i="9"/>
  <c r="L3083" i="9"/>
  <c r="L3084" i="9"/>
  <c r="L3085" i="9"/>
  <c r="L3086" i="9"/>
  <c r="L3087" i="9"/>
  <c r="L3088" i="9"/>
  <c r="L3089" i="9"/>
  <c r="L3090" i="9"/>
  <c r="L3091" i="9"/>
  <c r="L3092" i="9"/>
  <c r="L3093" i="9"/>
  <c r="L3094" i="9"/>
  <c r="L3095" i="9"/>
  <c r="L3096" i="9"/>
  <c r="L3097" i="9"/>
  <c r="L3098" i="9"/>
  <c r="L3099" i="9"/>
  <c r="L3100" i="9"/>
  <c r="L3101" i="9"/>
  <c r="L3102" i="9"/>
  <c r="L3103" i="9"/>
  <c r="L3104" i="9"/>
  <c r="L3105" i="9"/>
  <c r="L3106" i="9"/>
  <c r="L3107" i="9"/>
  <c r="L3108" i="9"/>
  <c r="L3109" i="9"/>
  <c r="L3110" i="9"/>
  <c r="L3111" i="9"/>
  <c r="L3112" i="9"/>
  <c r="L3113" i="9"/>
  <c r="L3114" i="9"/>
  <c r="L3115" i="9"/>
  <c r="L3116" i="9"/>
  <c r="L3117" i="9"/>
  <c r="L3118" i="9"/>
  <c r="L3119" i="9"/>
  <c r="L3120" i="9"/>
  <c r="L3121" i="9"/>
  <c r="L3122" i="9"/>
  <c r="L3123" i="9"/>
  <c r="L3124" i="9"/>
  <c r="L3125" i="9"/>
  <c r="L3126" i="9"/>
  <c r="L3127" i="9"/>
  <c r="L3128" i="9"/>
  <c r="L3129" i="9"/>
  <c r="L3130" i="9"/>
  <c r="L3131" i="9"/>
  <c r="L3132" i="9"/>
  <c r="L3133" i="9"/>
  <c r="L3134" i="9"/>
  <c r="L3135" i="9"/>
  <c r="L3136" i="9"/>
  <c r="L3137" i="9"/>
  <c r="L3138" i="9"/>
  <c r="L3139" i="9"/>
  <c r="L3140" i="9"/>
  <c r="L3141" i="9"/>
  <c r="L3142" i="9"/>
  <c r="L3143" i="9"/>
  <c r="L3144" i="9"/>
  <c r="L3145" i="9"/>
  <c r="L3146" i="9"/>
  <c r="L3147" i="9"/>
  <c r="L3148" i="9"/>
  <c r="L3149" i="9"/>
  <c r="L3150" i="9"/>
  <c r="L3151" i="9"/>
  <c r="L3152" i="9"/>
  <c r="L3153" i="9"/>
  <c r="L3154" i="9"/>
  <c r="L3155" i="9"/>
  <c r="L3156" i="9"/>
  <c r="L3157" i="9"/>
  <c r="L3158" i="9"/>
  <c r="L3159" i="9"/>
  <c r="L3160" i="9"/>
  <c r="L3161" i="9"/>
  <c r="L3162" i="9"/>
  <c r="L3163" i="9"/>
  <c r="L3164" i="9"/>
  <c r="L3165" i="9"/>
  <c r="L3166" i="9"/>
  <c r="L3167" i="9"/>
  <c r="L3168" i="9"/>
  <c r="L3169" i="9"/>
  <c r="L3170" i="9"/>
  <c r="L3171" i="9"/>
  <c r="L3172" i="9"/>
  <c r="L3173" i="9"/>
  <c r="L3174" i="9"/>
  <c r="L3175" i="9"/>
  <c r="L3176" i="9"/>
  <c r="L3177" i="9"/>
  <c r="L3178" i="9"/>
  <c r="L3179" i="9"/>
  <c r="L3180" i="9"/>
  <c r="L3181" i="9"/>
  <c r="L3182" i="9"/>
  <c r="L3183" i="9"/>
  <c r="L3184" i="9"/>
  <c r="L3185" i="9"/>
  <c r="L3186" i="9"/>
  <c r="L3187" i="9"/>
  <c r="L3188" i="9"/>
  <c r="L3189" i="9"/>
  <c r="L3190" i="9"/>
  <c r="L3191" i="9"/>
  <c r="L3192" i="9"/>
  <c r="L3193" i="9"/>
  <c r="L3194" i="9"/>
  <c r="L3195" i="9"/>
  <c r="L3196" i="9"/>
  <c r="L3197" i="9"/>
  <c r="L3198" i="9"/>
  <c r="L3199" i="9"/>
  <c r="L3200" i="9"/>
  <c r="L3201" i="9"/>
  <c r="L3202" i="9"/>
  <c r="L3203" i="9"/>
  <c r="L3204" i="9"/>
  <c r="L3205" i="9"/>
  <c r="L3206" i="9"/>
  <c r="L3207" i="9"/>
  <c r="L3208" i="9"/>
  <c r="L3209" i="9"/>
  <c r="L3210" i="9"/>
  <c r="L3211" i="9"/>
  <c r="L3212" i="9"/>
  <c r="L3213" i="9"/>
  <c r="L3214" i="9"/>
  <c r="L3215" i="9"/>
  <c r="L3216" i="9"/>
  <c r="L3217" i="9"/>
  <c r="L3218" i="9"/>
  <c r="L3219" i="9"/>
  <c r="L3220" i="9"/>
  <c r="L3221" i="9"/>
  <c r="L3222" i="9"/>
  <c r="L3223" i="9"/>
  <c r="L3224" i="9"/>
  <c r="L3225" i="9"/>
  <c r="L3226" i="9"/>
  <c r="L3227" i="9"/>
  <c r="L3228" i="9"/>
  <c r="L3229" i="9"/>
  <c r="L3230" i="9"/>
  <c r="L3231" i="9"/>
  <c r="L3232" i="9"/>
  <c r="L3233" i="9"/>
  <c r="L3234" i="9"/>
  <c r="L3235" i="9"/>
  <c r="L3236" i="9"/>
  <c r="L3237" i="9"/>
  <c r="L3238" i="9"/>
  <c r="L3239" i="9"/>
  <c r="L3240" i="9"/>
  <c r="L3241" i="9"/>
  <c r="L3242" i="9"/>
  <c r="L3243" i="9"/>
  <c r="L3244" i="9"/>
  <c r="L3245" i="9"/>
  <c r="L3246" i="9"/>
  <c r="L3247" i="9"/>
  <c r="L3248" i="9"/>
  <c r="L3249" i="9"/>
  <c r="L3250" i="9"/>
  <c r="L3251" i="9"/>
  <c r="L3252" i="9"/>
  <c r="L3253" i="9"/>
  <c r="L3254" i="9"/>
  <c r="L3255" i="9"/>
  <c r="L3256" i="9"/>
  <c r="L3257" i="9"/>
  <c r="L3258" i="9"/>
  <c r="L3259" i="9"/>
  <c r="L3260" i="9"/>
  <c r="L3261" i="9"/>
  <c r="L3262" i="9"/>
  <c r="L3263" i="9"/>
  <c r="L3264" i="9"/>
  <c r="L3265" i="9"/>
  <c r="L3266" i="9"/>
  <c r="L3267" i="9"/>
  <c r="L3268" i="9"/>
  <c r="L3269" i="9"/>
  <c r="L3270" i="9"/>
  <c r="L3271" i="9"/>
  <c r="L3272" i="9"/>
  <c r="L3273" i="9"/>
  <c r="L3274" i="9"/>
  <c r="L3275" i="9"/>
  <c r="L3276" i="9"/>
  <c r="L3277" i="9"/>
  <c r="L3278" i="9"/>
  <c r="L3279" i="9"/>
  <c r="L3280" i="9"/>
  <c r="L3281" i="9"/>
  <c r="L3282" i="9"/>
  <c r="L3283" i="9"/>
  <c r="L3284" i="9"/>
  <c r="L3285" i="9"/>
  <c r="L3286" i="9"/>
  <c r="L3287" i="9"/>
  <c r="L3288" i="9"/>
  <c r="L3289" i="9"/>
  <c r="L3290" i="9"/>
  <c r="L3291" i="9"/>
  <c r="L3292" i="9"/>
  <c r="L3293" i="9"/>
  <c r="L3294" i="9"/>
  <c r="L3295" i="9"/>
  <c r="L3296" i="9"/>
  <c r="L3297" i="9"/>
  <c r="L3298" i="9"/>
  <c r="L3299" i="9"/>
  <c r="L3300" i="9"/>
  <c r="L3301" i="9"/>
  <c r="L3302" i="9"/>
  <c r="L3303" i="9"/>
  <c r="L3304" i="9"/>
  <c r="L3305" i="9"/>
  <c r="L3306" i="9"/>
  <c r="L3307" i="9"/>
  <c r="L3308" i="9"/>
  <c r="L3309" i="9"/>
  <c r="L3310" i="9"/>
  <c r="L3311" i="9"/>
  <c r="L3312" i="9"/>
  <c r="L3313" i="9"/>
  <c r="L3314" i="9"/>
  <c r="L3315" i="9"/>
  <c r="L3316" i="9"/>
  <c r="L3317" i="9"/>
  <c r="L3318" i="9"/>
  <c r="L3319" i="9"/>
  <c r="L3320" i="9"/>
  <c r="L3321" i="9"/>
  <c r="L3322" i="9"/>
  <c r="L3323" i="9"/>
  <c r="L3324" i="9"/>
  <c r="L3325" i="9"/>
  <c r="L3326" i="9"/>
  <c r="L3327" i="9"/>
  <c r="L3328" i="9"/>
  <c r="L3329" i="9"/>
  <c r="L3330" i="9"/>
  <c r="L3331" i="9"/>
  <c r="L3332" i="9"/>
  <c r="L3333" i="9"/>
  <c r="L3334" i="9"/>
  <c r="L3335" i="9"/>
  <c r="L3336" i="9"/>
  <c r="L3337" i="9"/>
  <c r="L3338" i="9"/>
  <c r="L3339" i="9"/>
  <c r="L3340" i="9"/>
  <c r="L3341" i="9"/>
  <c r="L3342" i="9"/>
  <c r="L3343" i="9"/>
  <c r="L3344" i="9"/>
  <c r="L3345" i="9"/>
  <c r="L3346" i="9"/>
  <c r="L3347" i="9"/>
  <c r="L3348" i="9"/>
  <c r="L3349" i="9"/>
  <c r="L3350" i="9"/>
  <c r="L3351" i="9"/>
  <c r="L3352" i="9"/>
  <c r="L3353" i="9"/>
  <c r="L3354" i="9"/>
  <c r="L3355" i="9"/>
  <c r="L3356" i="9"/>
  <c r="L3357" i="9"/>
  <c r="L3358" i="9"/>
  <c r="L3359" i="9"/>
  <c r="L3360" i="9"/>
  <c r="L3361" i="9"/>
  <c r="L3362" i="9"/>
  <c r="L3363" i="9"/>
  <c r="L3364" i="9"/>
  <c r="L3365" i="9"/>
  <c r="L3366" i="9"/>
  <c r="L3367" i="9"/>
  <c r="L3368" i="9"/>
  <c r="L3369" i="9"/>
  <c r="L3370" i="9"/>
  <c r="L3371" i="9"/>
  <c r="L3372" i="9"/>
  <c r="L3373" i="9"/>
  <c r="L3374" i="9"/>
  <c r="L3375" i="9"/>
  <c r="L3376" i="9"/>
  <c r="L3377" i="9"/>
  <c r="L3378" i="9"/>
  <c r="L3379" i="9"/>
  <c r="L3380" i="9"/>
  <c r="L3381" i="9"/>
  <c r="L3382" i="9"/>
  <c r="L3383" i="9"/>
  <c r="L3384" i="9"/>
  <c r="L3385" i="9"/>
  <c r="L3386" i="9"/>
  <c r="L3387" i="9"/>
  <c r="L3388" i="9"/>
  <c r="L3389" i="9"/>
  <c r="L3390" i="9"/>
  <c r="L3391" i="9"/>
  <c r="L3392" i="9"/>
  <c r="L3393" i="9"/>
  <c r="L3394" i="9"/>
  <c r="L3395" i="9"/>
  <c r="L3396" i="9"/>
  <c r="L3397" i="9"/>
  <c r="L3398" i="9"/>
  <c r="L3399" i="9"/>
  <c r="L3400" i="9"/>
  <c r="L3401" i="9"/>
  <c r="L3402" i="9"/>
  <c r="L3403" i="9"/>
  <c r="L3404" i="9"/>
  <c r="L3405" i="9"/>
  <c r="L3406" i="9"/>
  <c r="L3407" i="9"/>
  <c r="L3408" i="9"/>
  <c r="L3409" i="9"/>
  <c r="L3410" i="9"/>
  <c r="L3411" i="9"/>
  <c r="L3412" i="9"/>
  <c r="L3413" i="9"/>
  <c r="L3414" i="9"/>
  <c r="L3415" i="9"/>
  <c r="L3416" i="9"/>
  <c r="L3417" i="9"/>
  <c r="L3418" i="9"/>
  <c r="L3419" i="9"/>
  <c r="L3420" i="9"/>
  <c r="L3421" i="9"/>
  <c r="L3422" i="9"/>
  <c r="L3423" i="9"/>
  <c r="L3424" i="9"/>
  <c r="L3425" i="9"/>
  <c r="L3426" i="9"/>
  <c r="L3427" i="9"/>
  <c r="L3428" i="9"/>
  <c r="L3429" i="9"/>
  <c r="L3430" i="9"/>
  <c r="L3431" i="9"/>
  <c r="L3432" i="9"/>
  <c r="L3433" i="9"/>
  <c r="L3434" i="9"/>
  <c r="L3435" i="9"/>
  <c r="L3436" i="9"/>
  <c r="L3437" i="9"/>
  <c r="L3438" i="9"/>
  <c r="L3439" i="9"/>
  <c r="L3440" i="9"/>
  <c r="L3441" i="9"/>
  <c r="L3442" i="9"/>
  <c r="L3443" i="9"/>
  <c r="L3444" i="9"/>
  <c r="L3445" i="9"/>
  <c r="L3446" i="9"/>
  <c r="L3447" i="9"/>
  <c r="L3448" i="9"/>
  <c r="L3449" i="9"/>
  <c r="L3450" i="9"/>
  <c r="L3451" i="9"/>
  <c r="L3452" i="9"/>
  <c r="L3453" i="9"/>
  <c r="L3454" i="9"/>
  <c r="L3455" i="9"/>
  <c r="L3456" i="9"/>
  <c r="L3457" i="9"/>
  <c r="L3458" i="9"/>
  <c r="L3459" i="9"/>
  <c r="L3460" i="9"/>
  <c r="L3461" i="9"/>
  <c r="L3462" i="9"/>
  <c r="L3463" i="9"/>
  <c r="L3464" i="9"/>
  <c r="L3465" i="9"/>
  <c r="L3466" i="9"/>
  <c r="L3467" i="9"/>
  <c r="L3468" i="9"/>
  <c r="L3469" i="9"/>
  <c r="L3470" i="9"/>
  <c r="L3471" i="9"/>
  <c r="L3472" i="9"/>
  <c r="L3473" i="9"/>
  <c r="L3474" i="9"/>
  <c r="L3475" i="9"/>
  <c r="L3476" i="9"/>
  <c r="L3477" i="9"/>
  <c r="L3478" i="9"/>
  <c r="L3479" i="9"/>
  <c r="L3480" i="9"/>
  <c r="L3481" i="9"/>
  <c r="L3482" i="9"/>
  <c r="L3483" i="9"/>
  <c r="L3484" i="9"/>
  <c r="L3485" i="9"/>
  <c r="L3486" i="9"/>
  <c r="L3487" i="9"/>
  <c r="L3488" i="9"/>
  <c r="L3489" i="9"/>
  <c r="L3490" i="9"/>
  <c r="L3491" i="9"/>
  <c r="L3492" i="9"/>
  <c r="L3493" i="9"/>
  <c r="L3494" i="9"/>
  <c r="L3495" i="9"/>
  <c r="L3496" i="9"/>
  <c r="L3497" i="9"/>
  <c r="L3498" i="9"/>
  <c r="L3499" i="9"/>
  <c r="L3500" i="9"/>
  <c r="L3501" i="9"/>
  <c r="L3502" i="9"/>
  <c r="L3503" i="9"/>
  <c r="L3504" i="9"/>
  <c r="L3505" i="9"/>
  <c r="L3506" i="9"/>
  <c r="L3507" i="9"/>
  <c r="L3508" i="9"/>
  <c r="L3509" i="9"/>
  <c r="L3510" i="9"/>
  <c r="L3511" i="9"/>
  <c r="L3512" i="9"/>
  <c r="L3513" i="9"/>
  <c r="L3514" i="9"/>
  <c r="L3515" i="9"/>
  <c r="L3516" i="9"/>
  <c r="L3517" i="9"/>
  <c r="L3518" i="9"/>
  <c r="L3519" i="9"/>
  <c r="L3520" i="9"/>
  <c r="L3521" i="9"/>
  <c r="L3522" i="9"/>
  <c r="L3523" i="9"/>
  <c r="L3524" i="9"/>
  <c r="L3525" i="9"/>
  <c r="L3526" i="9"/>
  <c r="L3527" i="9"/>
  <c r="L3528" i="9"/>
  <c r="L3529" i="9"/>
  <c r="L3530" i="9"/>
  <c r="L3531" i="9"/>
  <c r="L3532" i="9"/>
  <c r="L3533" i="9"/>
  <c r="L3534" i="9"/>
  <c r="L3535" i="9"/>
  <c r="L3536" i="9"/>
  <c r="L3537" i="9"/>
  <c r="L3538" i="9"/>
  <c r="L3539" i="9"/>
  <c r="L3540" i="9"/>
  <c r="L3541" i="9"/>
  <c r="L3542" i="9"/>
  <c r="L3543" i="9"/>
  <c r="L3544" i="9"/>
  <c r="L3545" i="9"/>
  <c r="L3546" i="9"/>
  <c r="L3547" i="9"/>
  <c r="L3548" i="9"/>
  <c r="L3549" i="9"/>
  <c r="L3550" i="9"/>
  <c r="L3551" i="9"/>
  <c r="L3552" i="9"/>
  <c r="L3553" i="9"/>
  <c r="L3554" i="9"/>
  <c r="L3555" i="9"/>
  <c r="L3556" i="9"/>
  <c r="L3557" i="9"/>
  <c r="L3558" i="9"/>
  <c r="L3559" i="9"/>
  <c r="L3560" i="9"/>
  <c r="L3561" i="9"/>
  <c r="L3562" i="9"/>
  <c r="L3563" i="9"/>
  <c r="L3564" i="9"/>
  <c r="L3565" i="9"/>
  <c r="L3566" i="9"/>
  <c r="L3567" i="9"/>
  <c r="L3568" i="9"/>
  <c r="L3569" i="9"/>
  <c r="L3570" i="9"/>
  <c r="L3571" i="9"/>
  <c r="L3572" i="9"/>
  <c r="L3573" i="9"/>
  <c r="L3574" i="9"/>
  <c r="L3575" i="9"/>
  <c r="L3576" i="9"/>
  <c r="L3577" i="9"/>
  <c r="L3578" i="9"/>
  <c r="L3579" i="9"/>
  <c r="L3580" i="9"/>
  <c r="L3581" i="9"/>
  <c r="L3582" i="9"/>
  <c r="L3583" i="9"/>
  <c r="L3584" i="9"/>
  <c r="L3585" i="9"/>
  <c r="L3586" i="9"/>
  <c r="L3587" i="9"/>
  <c r="L3588" i="9"/>
  <c r="L3589" i="9"/>
  <c r="L3590" i="9"/>
  <c r="L3591" i="9"/>
  <c r="L3592" i="9"/>
  <c r="L3593" i="9"/>
  <c r="L3594" i="9"/>
  <c r="L3595" i="9"/>
  <c r="L3596" i="9"/>
  <c r="L3597" i="9"/>
  <c r="L3598" i="9"/>
  <c r="L3599" i="9"/>
  <c r="L3600" i="9"/>
  <c r="L3601" i="9"/>
  <c r="L3602" i="9"/>
  <c r="L3603" i="9"/>
  <c r="L3604" i="9"/>
  <c r="L3605" i="9"/>
  <c r="L3606" i="9"/>
  <c r="L3607" i="9"/>
  <c r="L3608" i="9"/>
  <c r="L3609" i="9"/>
  <c r="L3610" i="9"/>
  <c r="L3611" i="9"/>
  <c r="L3612" i="9"/>
  <c r="L3613" i="9"/>
  <c r="L3614" i="9"/>
  <c r="L3615" i="9"/>
  <c r="L3616" i="9"/>
  <c r="L3617" i="9"/>
  <c r="L3618" i="9"/>
  <c r="L3619" i="9"/>
  <c r="L3620" i="9"/>
  <c r="L3621" i="9"/>
  <c r="L3622" i="9"/>
  <c r="L3623" i="9"/>
  <c r="L3624" i="9"/>
  <c r="L3625" i="9"/>
  <c r="L3626" i="9"/>
  <c r="L3627" i="9"/>
  <c r="L3628" i="9"/>
  <c r="L3629" i="9"/>
  <c r="L3630" i="9"/>
  <c r="L3631" i="9"/>
  <c r="L3632" i="9"/>
  <c r="L3633" i="9"/>
  <c r="L3634" i="9"/>
  <c r="L3635" i="9"/>
  <c r="L3636" i="9"/>
  <c r="L3637" i="9"/>
  <c r="L3638" i="9"/>
  <c r="L3639" i="9"/>
  <c r="L3640" i="9"/>
  <c r="L3641" i="9"/>
  <c r="L3642" i="9"/>
  <c r="L3643" i="9"/>
  <c r="L3644" i="9"/>
  <c r="L3645" i="9"/>
  <c r="L3646" i="9"/>
  <c r="L3647" i="9"/>
  <c r="L3648" i="9"/>
  <c r="L3649" i="9"/>
  <c r="L3650" i="9"/>
  <c r="L3651" i="9"/>
  <c r="L3652" i="9"/>
  <c r="L3653" i="9"/>
  <c r="L3654" i="9"/>
  <c r="L3655" i="9"/>
  <c r="L3656" i="9"/>
  <c r="L3657" i="9"/>
  <c r="L3658" i="9"/>
  <c r="L3659" i="9"/>
  <c r="L3660" i="9"/>
  <c r="L3661" i="9"/>
  <c r="L3662" i="9"/>
  <c r="L3663" i="9"/>
  <c r="L3664" i="9"/>
  <c r="L3665" i="9"/>
  <c r="L3666" i="9"/>
  <c r="L3667" i="9"/>
  <c r="L3668" i="9"/>
  <c r="L3669" i="9"/>
  <c r="L3670" i="9"/>
  <c r="L3671" i="9"/>
  <c r="L3672" i="9"/>
  <c r="L3673" i="9"/>
  <c r="L3674" i="9"/>
  <c r="L3675" i="9"/>
  <c r="L3676" i="9"/>
  <c r="L3677" i="9"/>
  <c r="L3678" i="9"/>
  <c r="L3679" i="9"/>
  <c r="L3680" i="9"/>
  <c r="L3681" i="9"/>
  <c r="L3682" i="9"/>
  <c r="L3683" i="9"/>
  <c r="L3684" i="9"/>
  <c r="L3685" i="9"/>
  <c r="L3686" i="9"/>
  <c r="L3687" i="9"/>
  <c r="L3688" i="9"/>
  <c r="L3689" i="9"/>
  <c r="L3690" i="9"/>
  <c r="L3691" i="9"/>
  <c r="L3692" i="9"/>
  <c r="L3693" i="9"/>
  <c r="L3694" i="9"/>
  <c r="L3695" i="9"/>
  <c r="L3696" i="9"/>
  <c r="L3697" i="9"/>
  <c r="L3698" i="9"/>
  <c r="L3699" i="9"/>
  <c r="L3700" i="9"/>
  <c r="L3701" i="9"/>
  <c r="L3702" i="9"/>
  <c r="L3703" i="9"/>
  <c r="L3704" i="9"/>
  <c r="L3705" i="9"/>
  <c r="L3706" i="9"/>
  <c r="L3707" i="9"/>
  <c r="L3708" i="9"/>
  <c r="L3709" i="9"/>
  <c r="L3710" i="9"/>
  <c r="L3711" i="9"/>
  <c r="L3712" i="9"/>
  <c r="L3713" i="9"/>
  <c r="L3714" i="9"/>
  <c r="L3715" i="9"/>
  <c r="L3716" i="9"/>
  <c r="L3717" i="9"/>
  <c r="L3718" i="9"/>
  <c r="L3719" i="9"/>
  <c r="L3720" i="9"/>
  <c r="L3721" i="9"/>
  <c r="L3722" i="9"/>
  <c r="L3723" i="9"/>
  <c r="L3724" i="9"/>
  <c r="L3725" i="9"/>
  <c r="L3726" i="9"/>
  <c r="L3727" i="9"/>
  <c r="L3728" i="9"/>
  <c r="L3729" i="9"/>
  <c r="L3730" i="9"/>
  <c r="L3731" i="9"/>
  <c r="L3732" i="9"/>
  <c r="L3733" i="9"/>
  <c r="L3734" i="9"/>
  <c r="L3735" i="9"/>
  <c r="L3736" i="9"/>
  <c r="L3737" i="9"/>
  <c r="L3738" i="9"/>
  <c r="L3739" i="9"/>
  <c r="L3740" i="9"/>
  <c r="L3741" i="9"/>
  <c r="L3742" i="9"/>
  <c r="L3743" i="9"/>
  <c r="L3744" i="9"/>
  <c r="L3745" i="9"/>
  <c r="L3746" i="9"/>
  <c r="L3747" i="9"/>
  <c r="L3748" i="9"/>
  <c r="L3749" i="9"/>
  <c r="L3750" i="9"/>
  <c r="L3751" i="9"/>
  <c r="L3752" i="9"/>
  <c r="L3753" i="9"/>
  <c r="L3754" i="9"/>
  <c r="L3755" i="9"/>
  <c r="L3756" i="9"/>
  <c r="L3757" i="9"/>
  <c r="L3758" i="9"/>
  <c r="L3759" i="9"/>
  <c r="L3760" i="9"/>
  <c r="L3761" i="9"/>
  <c r="L3762" i="9"/>
  <c r="L3763" i="9"/>
  <c r="L3764" i="9"/>
  <c r="L3765" i="9"/>
  <c r="L3766" i="9"/>
  <c r="L3767" i="9"/>
  <c r="L3768" i="9"/>
  <c r="L3769" i="9"/>
  <c r="L3770" i="9"/>
  <c r="L3771" i="9"/>
  <c r="L3772" i="9"/>
  <c r="L3773" i="9"/>
  <c r="L3774" i="9"/>
  <c r="L3775" i="9"/>
  <c r="L3776" i="9"/>
  <c r="L3777" i="9"/>
  <c r="L3778" i="9"/>
  <c r="L3779" i="9"/>
  <c r="L3780" i="9"/>
  <c r="L3781" i="9"/>
  <c r="L3782" i="9"/>
  <c r="L3783" i="9"/>
  <c r="L3784" i="9"/>
  <c r="L3785" i="9"/>
  <c r="L3786" i="9"/>
  <c r="L3787" i="9"/>
  <c r="L3788" i="9"/>
  <c r="L3789" i="9"/>
  <c r="L3790" i="9"/>
  <c r="L3791" i="9"/>
  <c r="L3792" i="9"/>
  <c r="L3793" i="9"/>
  <c r="L3794" i="9"/>
  <c r="L3795" i="9"/>
  <c r="L3796" i="9"/>
  <c r="L3797" i="9"/>
  <c r="L3798" i="9"/>
  <c r="L3799" i="9"/>
  <c r="L3800" i="9"/>
  <c r="L3801" i="9"/>
  <c r="L3802" i="9"/>
  <c r="L3803" i="9"/>
  <c r="L3804" i="9"/>
  <c r="L3805" i="9"/>
  <c r="L3806" i="9"/>
  <c r="L3807" i="9"/>
  <c r="L3808" i="9"/>
  <c r="L3809" i="9"/>
  <c r="L3810" i="9"/>
  <c r="L3811" i="9"/>
  <c r="L3812" i="9"/>
  <c r="L3813" i="9"/>
  <c r="L3814" i="9"/>
  <c r="L3815" i="9"/>
  <c r="L3816" i="9"/>
  <c r="L3817" i="9"/>
  <c r="L3818" i="9"/>
  <c r="L3819" i="9"/>
  <c r="L3820" i="9"/>
  <c r="L3821" i="9"/>
  <c r="L3822" i="9"/>
  <c r="L3823" i="9"/>
  <c r="L3824" i="9"/>
  <c r="L3825" i="9"/>
  <c r="L3826" i="9"/>
  <c r="L3827" i="9"/>
  <c r="L3828" i="9"/>
  <c r="L3829" i="9"/>
  <c r="L3830" i="9"/>
  <c r="L3831" i="9"/>
  <c r="L3832" i="9"/>
  <c r="L3833" i="9"/>
  <c r="L3834" i="9"/>
  <c r="L3835" i="9"/>
  <c r="L3836" i="9"/>
  <c r="L3837" i="9"/>
  <c r="L3838" i="9"/>
  <c r="L3839" i="9"/>
  <c r="L3840" i="9"/>
  <c r="L3841" i="9"/>
  <c r="L3842" i="9"/>
  <c r="L3843" i="9"/>
  <c r="L3844" i="9"/>
  <c r="L3845" i="9"/>
  <c r="L3846" i="9"/>
  <c r="L3847" i="9"/>
  <c r="L3848" i="9"/>
  <c r="L3849" i="9"/>
  <c r="L3850" i="9"/>
  <c r="L3851" i="9"/>
  <c r="L3852" i="9"/>
  <c r="L3853" i="9"/>
  <c r="L3854" i="9"/>
  <c r="L3855" i="9"/>
  <c r="L3856" i="9"/>
  <c r="L3857" i="9"/>
  <c r="L3858" i="9"/>
  <c r="L3859" i="9"/>
  <c r="L3860" i="9"/>
  <c r="L3861" i="9"/>
  <c r="L3862" i="9"/>
  <c r="L3863" i="9"/>
  <c r="L3864" i="9"/>
  <c r="L3865" i="9"/>
  <c r="L3866" i="9"/>
  <c r="L3867" i="9"/>
  <c r="L3868" i="9"/>
  <c r="L3869" i="9"/>
  <c r="L3870" i="9"/>
  <c r="L3871" i="9"/>
  <c r="L3872" i="9"/>
  <c r="L3873" i="9"/>
  <c r="L3874" i="9"/>
  <c r="L3875" i="9"/>
  <c r="L3876" i="9"/>
  <c r="L3877" i="9"/>
  <c r="L3878" i="9"/>
  <c r="L3879" i="9"/>
  <c r="L3880" i="9"/>
  <c r="L3881" i="9"/>
  <c r="L3882" i="9"/>
  <c r="L3883" i="9"/>
  <c r="L3884" i="9"/>
  <c r="L3885" i="9"/>
  <c r="L3886" i="9"/>
  <c r="L3887" i="9"/>
  <c r="L3888" i="9"/>
  <c r="L3889" i="9"/>
  <c r="L3890" i="9"/>
  <c r="L3891" i="9"/>
  <c r="L3892" i="9"/>
  <c r="L3893" i="9"/>
  <c r="L3894" i="9"/>
  <c r="L3895" i="9"/>
  <c r="L3896" i="9"/>
  <c r="L3897" i="9"/>
  <c r="L3898" i="9"/>
  <c r="L3899" i="9"/>
  <c r="L3900" i="9"/>
  <c r="L3901" i="9"/>
  <c r="L3902" i="9"/>
  <c r="L3903" i="9"/>
  <c r="L3904" i="9"/>
  <c r="L3905" i="9"/>
  <c r="L3906" i="9"/>
  <c r="L3907" i="9"/>
  <c r="L3908" i="9"/>
  <c r="L3909" i="9"/>
  <c r="L3910" i="9"/>
  <c r="L3911" i="9"/>
  <c r="L3912" i="9"/>
  <c r="L3913" i="9"/>
  <c r="L3914" i="9"/>
  <c r="L3915" i="9"/>
  <c r="L3916" i="9"/>
  <c r="L3917" i="9"/>
  <c r="L3918" i="9"/>
  <c r="L3919" i="9"/>
  <c r="L3920" i="9"/>
  <c r="L3921" i="9"/>
  <c r="L3922" i="9"/>
  <c r="L3923" i="9"/>
  <c r="L3924" i="9"/>
  <c r="L3925" i="9"/>
  <c r="L3926" i="9"/>
  <c r="L3927" i="9"/>
  <c r="L3928" i="9"/>
  <c r="L3929" i="9"/>
  <c r="L3930" i="9"/>
  <c r="L3931" i="9"/>
  <c r="L3932" i="9"/>
  <c r="L3933" i="9"/>
  <c r="L3934" i="9"/>
  <c r="L3935" i="9"/>
  <c r="L3936" i="9"/>
  <c r="L3937" i="9"/>
  <c r="L3938" i="9"/>
  <c r="L3939" i="9"/>
  <c r="L3940" i="9"/>
  <c r="L3941" i="9"/>
  <c r="L3942" i="9"/>
  <c r="L3943" i="9"/>
  <c r="L3944" i="9"/>
  <c r="L3945" i="9"/>
  <c r="L3946" i="9"/>
  <c r="L3947" i="9"/>
  <c r="L3948" i="9"/>
  <c r="L3949" i="9"/>
  <c r="L3950" i="9"/>
  <c r="L3951" i="9"/>
  <c r="L3952" i="9"/>
  <c r="L3953" i="9"/>
  <c r="L3954" i="9"/>
  <c r="L3955" i="9"/>
  <c r="L3956" i="9"/>
  <c r="L3957" i="9"/>
  <c r="L3958" i="9"/>
  <c r="L3959" i="9"/>
  <c r="L3960" i="9"/>
  <c r="L3961" i="9"/>
  <c r="L3962" i="9"/>
  <c r="L3963" i="9"/>
  <c r="L3964" i="9"/>
  <c r="L3965" i="9"/>
  <c r="L3966" i="9"/>
  <c r="L3967" i="9"/>
  <c r="L3968" i="9"/>
  <c r="L3969" i="9"/>
  <c r="L3970" i="9"/>
  <c r="L3971" i="9"/>
  <c r="L3972" i="9"/>
  <c r="L3973" i="9"/>
  <c r="L3974" i="9"/>
  <c r="L3975" i="9"/>
  <c r="L3976" i="9"/>
  <c r="L3977" i="9"/>
  <c r="L3978" i="9"/>
  <c r="L3979" i="9"/>
  <c r="L3980" i="9"/>
  <c r="L3981" i="9"/>
  <c r="L3982" i="9"/>
  <c r="L3983" i="9"/>
  <c r="L3984" i="9"/>
  <c r="L3985" i="9"/>
  <c r="L3986" i="9"/>
  <c r="L3987" i="9"/>
  <c r="L3988" i="9"/>
  <c r="L3989" i="9"/>
  <c r="L3990" i="9"/>
  <c r="L3991" i="9"/>
  <c r="L3992" i="9"/>
  <c r="L3993" i="9"/>
  <c r="L3994" i="9"/>
  <c r="L3995" i="9"/>
  <c r="L3996" i="9"/>
  <c r="L3997" i="9"/>
  <c r="L3998" i="9"/>
  <c r="L3999" i="9"/>
  <c r="L4000" i="9"/>
  <c r="L4001" i="9"/>
  <c r="L4002" i="9"/>
  <c r="L4003" i="9"/>
  <c r="L4004" i="9"/>
  <c r="L4005" i="9"/>
  <c r="L4006" i="9"/>
  <c r="L4007" i="9"/>
  <c r="L4008" i="9"/>
  <c r="L4009" i="9"/>
  <c r="L4010" i="9"/>
  <c r="L4011" i="9"/>
  <c r="L4012" i="9"/>
  <c r="L4013" i="9"/>
  <c r="L4014" i="9"/>
  <c r="L4015" i="9"/>
  <c r="L4016" i="9"/>
  <c r="L4017" i="9"/>
  <c r="L4018" i="9"/>
  <c r="L4019" i="9"/>
  <c r="L4020" i="9"/>
  <c r="L4021" i="9"/>
  <c r="L4022" i="9"/>
  <c r="L4023" i="9"/>
  <c r="L4024" i="9"/>
  <c r="L4025" i="9"/>
  <c r="L4026" i="9"/>
  <c r="L4027" i="9"/>
  <c r="L4028" i="9"/>
  <c r="L4029" i="9"/>
  <c r="L4030" i="9"/>
  <c r="L4031" i="9"/>
  <c r="L4032" i="9"/>
  <c r="L4033" i="9"/>
  <c r="L4034" i="9"/>
  <c r="L4035" i="9"/>
  <c r="L4036" i="9"/>
  <c r="L4037" i="9"/>
  <c r="L4038" i="9"/>
  <c r="L4039" i="9"/>
  <c r="L4040" i="9"/>
  <c r="L4041" i="9"/>
  <c r="L4042" i="9"/>
  <c r="L4043" i="9"/>
  <c r="L4044" i="9"/>
  <c r="L4045" i="9"/>
  <c r="L4046" i="9"/>
  <c r="L4047" i="9"/>
  <c r="L4048" i="9"/>
  <c r="L4049" i="9"/>
  <c r="L4050" i="9"/>
  <c r="L4051" i="9"/>
  <c r="L4052" i="9"/>
  <c r="L4053" i="9"/>
  <c r="L4054" i="9"/>
  <c r="L4055" i="9"/>
  <c r="L4056" i="9"/>
  <c r="L4057" i="9"/>
  <c r="L4058" i="9"/>
  <c r="L4059" i="9"/>
  <c r="L4060" i="9"/>
  <c r="L4061" i="9"/>
  <c r="L4062" i="9"/>
  <c r="L4063" i="9"/>
  <c r="L4064" i="9"/>
  <c r="L4065" i="9"/>
  <c r="L4066" i="9"/>
  <c r="L4067" i="9"/>
  <c r="L4068" i="9"/>
  <c r="L4069" i="9"/>
  <c r="L4070" i="9"/>
  <c r="L4071" i="9"/>
  <c r="L4072" i="9"/>
  <c r="L4073" i="9"/>
  <c r="L4074" i="9"/>
  <c r="L4075" i="9"/>
  <c r="L4076" i="9"/>
  <c r="L4077" i="9"/>
  <c r="L4078" i="9"/>
  <c r="L4079" i="9"/>
  <c r="L4080" i="9"/>
  <c r="L4081" i="9"/>
  <c r="L4082" i="9"/>
  <c r="L4083" i="9"/>
  <c r="L4084" i="9"/>
  <c r="L4085" i="9"/>
  <c r="L4086" i="9"/>
  <c r="L4087" i="9"/>
  <c r="L4088" i="9"/>
  <c r="L4089" i="9"/>
  <c r="L4090" i="9"/>
  <c r="L4091" i="9"/>
  <c r="L4092" i="9"/>
  <c r="L4093" i="9"/>
  <c r="L4094" i="9"/>
  <c r="L4095" i="9"/>
  <c r="L4096" i="9"/>
  <c r="L4097" i="9"/>
  <c r="L4098" i="9"/>
  <c r="L4099" i="9"/>
  <c r="L4100" i="9"/>
  <c r="L4101" i="9"/>
  <c r="L4102" i="9"/>
  <c r="L4103" i="9"/>
  <c r="L4104" i="9"/>
  <c r="L4105" i="9"/>
  <c r="L4106" i="9"/>
  <c r="L4107" i="9"/>
  <c r="L4108" i="9"/>
  <c r="L4109" i="9"/>
  <c r="L4110" i="9"/>
  <c r="L4111" i="9"/>
  <c r="L4112" i="9"/>
  <c r="L4113" i="9"/>
  <c r="L4114" i="9"/>
  <c r="L4115" i="9"/>
  <c r="L4116" i="9"/>
  <c r="L4117" i="9"/>
  <c r="L4118" i="9"/>
  <c r="L4119" i="9"/>
  <c r="L4120" i="9"/>
  <c r="L4121" i="9"/>
  <c r="L4122" i="9"/>
  <c r="L4123" i="9"/>
  <c r="L4124" i="9"/>
  <c r="L4125" i="9"/>
  <c r="L4126" i="9"/>
  <c r="L4127" i="9"/>
  <c r="L4128" i="9"/>
  <c r="L4129" i="9"/>
  <c r="L4130" i="9"/>
  <c r="L4131" i="9"/>
  <c r="L4132" i="9"/>
  <c r="L4133" i="9"/>
  <c r="L4134" i="9"/>
  <c r="L4135" i="9"/>
  <c r="L4136" i="9"/>
  <c r="L4137" i="9"/>
  <c r="L4138" i="9"/>
  <c r="L4139" i="9"/>
  <c r="L4140" i="9"/>
  <c r="L4141" i="9"/>
  <c r="L4142" i="9"/>
  <c r="L4143" i="9"/>
  <c r="L4144" i="9"/>
  <c r="L4145" i="9"/>
  <c r="L4146" i="9"/>
  <c r="L4147" i="9"/>
  <c r="L4148" i="9"/>
  <c r="L4149" i="9"/>
  <c r="L4150" i="9"/>
  <c r="L4151" i="9"/>
  <c r="L4152" i="9"/>
  <c r="L4153" i="9"/>
  <c r="L4154" i="9"/>
  <c r="L4155" i="9"/>
  <c r="L4156" i="9"/>
  <c r="L4157" i="9"/>
  <c r="L4158" i="9"/>
  <c r="L4159" i="9"/>
  <c r="L4160" i="9"/>
  <c r="L4161" i="9"/>
  <c r="L4162" i="9"/>
  <c r="L4163" i="9"/>
  <c r="L4164" i="9"/>
  <c r="L4165" i="9"/>
  <c r="L4166" i="9"/>
  <c r="L4167" i="9"/>
  <c r="L4168" i="9"/>
  <c r="L4169" i="9"/>
  <c r="L4170" i="9"/>
  <c r="L4171" i="9"/>
  <c r="L4172" i="9"/>
  <c r="L4173" i="9"/>
  <c r="L4174" i="9"/>
  <c r="L4175" i="9"/>
  <c r="L4176" i="9"/>
  <c r="L4177" i="9"/>
  <c r="L4178" i="9"/>
  <c r="L4179" i="9"/>
  <c r="L4180" i="9"/>
  <c r="L4181" i="9"/>
  <c r="L4182" i="9"/>
  <c r="L4183" i="9"/>
  <c r="L4184" i="9"/>
  <c r="L4185" i="9"/>
  <c r="L4186" i="9"/>
  <c r="L4187" i="9"/>
  <c r="L4188" i="9"/>
  <c r="L4189" i="9"/>
  <c r="L4190" i="9"/>
  <c r="L4191" i="9"/>
  <c r="L4192" i="9"/>
  <c r="L4193" i="9"/>
  <c r="L4194" i="9"/>
  <c r="L4195" i="9"/>
  <c r="L4196" i="9"/>
  <c r="L4197" i="9"/>
  <c r="L4198" i="9"/>
  <c r="L4199" i="9"/>
  <c r="L4200" i="9"/>
  <c r="L4201" i="9"/>
  <c r="L4202" i="9"/>
  <c r="L4203" i="9"/>
  <c r="L4204" i="9"/>
  <c r="L4205" i="9"/>
  <c r="L4206" i="9"/>
  <c r="L4207" i="9"/>
  <c r="L4208" i="9"/>
  <c r="L4209" i="9"/>
  <c r="L4210" i="9"/>
  <c r="L4211" i="9"/>
  <c r="L4212" i="9"/>
  <c r="L4213" i="9"/>
  <c r="L4214" i="9"/>
  <c r="L4215" i="9"/>
  <c r="L4216" i="9"/>
  <c r="L4217" i="9"/>
  <c r="L4218" i="9"/>
  <c r="L4219" i="9"/>
  <c r="L4220" i="9"/>
  <c r="L4221" i="9"/>
  <c r="L4222" i="9"/>
  <c r="L4223" i="9"/>
  <c r="L4224" i="9"/>
  <c r="L4225" i="9"/>
  <c r="L4226" i="9"/>
  <c r="L4227" i="9"/>
  <c r="L4228" i="9"/>
  <c r="L4229" i="9"/>
  <c r="L4230" i="9"/>
  <c r="L4231" i="9"/>
  <c r="L4232" i="9"/>
  <c r="L4233" i="9"/>
  <c r="L4234" i="9"/>
  <c r="L4235" i="9"/>
  <c r="L4236" i="9"/>
  <c r="L4237" i="9"/>
  <c r="L4238" i="9"/>
  <c r="L4239" i="9"/>
  <c r="L4240" i="9"/>
  <c r="L4241" i="9"/>
  <c r="L4242" i="9"/>
  <c r="L4243" i="9"/>
  <c r="L4244" i="9"/>
  <c r="L4245" i="9"/>
  <c r="L4246" i="9"/>
  <c r="L4247" i="9"/>
  <c r="L4248" i="9"/>
  <c r="L4249" i="9"/>
  <c r="L4250" i="9"/>
  <c r="L4251" i="9"/>
  <c r="L4252" i="9"/>
  <c r="L4253" i="9"/>
  <c r="L4254" i="9"/>
  <c r="L4255" i="9"/>
  <c r="L4256" i="9"/>
  <c r="L4257" i="9"/>
  <c r="L4258" i="9"/>
  <c r="L4259" i="9"/>
  <c r="L4260" i="9"/>
  <c r="L4261" i="9"/>
  <c r="L4262" i="9"/>
  <c r="L4263" i="9"/>
  <c r="L4264" i="9"/>
  <c r="L4265" i="9"/>
  <c r="L4266" i="9"/>
  <c r="L4267" i="9"/>
  <c r="L4268" i="9"/>
  <c r="L4269" i="9"/>
  <c r="L4270" i="9"/>
  <c r="L4271" i="9"/>
  <c r="L4272" i="9"/>
  <c r="L4273" i="9"/>
  <c r="L4274" i="9"/>
  <c r="L4275" i="9"/>
  <c r="L4276" i="9"/>
  <c r="L4277" i="9"/>
  <c r="L4278" i="9"/>
  <c r="L4279" i="9"/>
  <c r="L4280" i="9"/>
  <c r="L4281" i="9"/>
  <c r="L4282" i="9"/>
  <c r="L4283" i="9"/>
  <c r="L4284" i="9"/>
  <c r="L4285" i="9"/>
  <c r="L4286" i="9"/>
  <c r="L4287" i="9"/>
  <c r="L4288" i="9"/>
  <c r="L4289" i="9"/>
  <c r="L4290" i="9"/>
  <c r="L4291" i="9"/>
  <c r="L4292" i="9"/>
  <c r="L4293" i="9"/>
  <c r="L4294" i="9"/>
  <c r="L4295" i="9"/>
  <c r="L4296" i="9"/>
  <c r="L4297" i="9"/>
  <c r="L4298" i="9"/>
  <c r="L4299" i="9"/>
  <c r="L4300" i="9"/>
  <c r="L4301" i="9"/>
  <c r="L4302" i="9"/>
  <c r="L4303" i="9"/>
  <c r="L4304" i="9"/>
  <c r="L4305" i="9"/>
  <c r="L4306" i="9"/>
  <c r="L4307" i="9"/>
  <c r="L4308" i="9"/>
  <c r="L4309" i="9"/>
  <c r="L4310" i="9"/>
  <c r="L4311" i="9"/>
  <c r="L4312" i="9"/>
  <c r="L4313" i="9"/>
  <c r="L4314" i="9"/>
  <c r="L4315" i="9"/>
  <c r="L4316" i="9"/>
  <c r="L4317" i="9"/>
  <c r="L4318" i="9"/>
  <c r="L4319" i="9"/>
  <c r="L4320" i="9"/>
  <c r="L4321" i="9"/>
  <c r="L4322" i="9"/>
  <c r="L4323" i="9"/>
  <c r="L4324" i="9"/>
  <c r="L4325" i="9"/>
  <c r="L4326" i="9"/>
  <c r="L4327" i="9"/>
  <c r="L4328" i="9"/>
  <c r="L4329" i="9"/>
  <c r="L4330" i="9"/>
  <c r="L4331" i="9"/>
  <c r="L4332" i="9"/>
  <c r="L4333" i="9"/>
  <c r="L4334" i="9"/>
  <c r="L4335" i="9"/>
  <c r="L4336" i="9"/>
  <c r="L4337" i="9"/>
  <c r="L4338" i="9"/>
  <c r="L4339" i="9"/>
  <c r="L4340" i="9"/>
  <c r="L4341" i="9"/>
  <c r="L4342" i="9"/>
  <c r="L4343" i="9"/>
  <c r="L4344" i="9"/>
  <c r="L4345" i="9"/>
  <c r="L4346" i="9"/>
  <c r="L4347" i="9"/>
  <c r="L4348" i="9"/>
  <c r="L4349" i="9"/>
  <c r="L4350" i="9"/>
  <c r="L4351" i="9"/>
  <c r="L4352" i="9"/>
  <c r="L4353" i="9"/>
  <c r="L4354" i="9"/>
  <c r="L4355" i="9"/>
  <c r="L4356" i="9"/>
  <c r="L4357" i="9"/>
  <c r="L4358" i="9"/>
  <c r="L4359" i="9"/>
  <c r="L4360" i="9"/>
  <c r="L4361" i="9"/>
  <c r="L4362" i="9"/>
  <c r="L4363" i="9"/>
  <c r="L4364" i="9"/>
  <c r="L4365" i="9"/>
  <c r="L4366" i="9"/>
  <c r="L4367" i="9"/>
  <c r="L4368" i="9"/>
  <c r="L4369" i="9"/>
  <c r="L4370" i="9"/>
  <c r="L4371" i="9"/>
  <c r="L4372" i="9"/>
  <c r="L4373" i="9"/>
  <c r="L4374" i="9"/>
  <c r="L4375" i="9"/>
  <c r="L4376" i="9"/>
  <c r="L4377" i="9"/>
  <c r="L4378" i="9"/>
  <c r="L4379" i="9"/>
  <c r="L4380" i="9"/>
  <c r="L4381" i="9"/>
  <c r="L4382" i="9"/>
  <c r="L4383" i="9"/>
  <c r="L4384" i="9"/>
  <c r="L4385" i="9"/>
  <c r="L4386" i="9"/>
  <c r="L4387" i="9"/>
  <c r="L4388" i="9"/>
  <c r="L4389" i="9"/>
  <c r="L4390" i="9"/>
  <c r="L4391" i="9"/>
  <c r="L4392" i="9"/>
  <c r="L4393" i="9"/>
  <c r="L4394" i="9"/>
  <c r="L4395" i="9"/>
  <c r="L4396" i="9"/>
  <c r="L4397" i="9"/>
  <c r="L4398" i="9"/>
  <c r="L4399" i="9"/>
  <c r="L4400" i="9"/>
  <c r="L4401" i="9"/>
  <c r="L4402" i="9"/>
  <c r="L4403" i="9"/>
  <c r="L4404" i="9"/>
  <c r="L4405" i="9"/>
  <c r="L4406" i="9"/>
  <c r="L4407" i="9"/>
  <c r="L4408" i="9"/>
  <c r="L4409" i="9"/>
  <c r="L4410" i="9"/>
  <c r="L4411" i="9"/>
  <c r="L4412" i="9"/>
  <c r="L4413" i="9"/>
  <c r="L4414" i="9"/>
  <c r="L4415" i="9"/>
  <c r="L4416" i="9"/>
  <c r="L4417" i="9"/>
  <c r="L4418" i="9"/>
  <c r="L4419" i="9"/>
  <c r="L4420" i="9"/>
  <c r="L4421" i="9"/>
  <c r="L4422" i="9"/>
  <c r="L4423" i="9"/>
  <c r="L4424" i="9"/>
  <c r="L4425" i="9"/>
  <c r="L4426" i="9"/>
  <c r="L4427" i="9"/>
  <c r="L4428" i="9"/>
  <c r="L4429" i="9"/>
  <c r="L4430" i="9"/>
  <c r="L4431" i="9"/>
  <c r="L4432" i="9"/>
  <c r="L4433" i="9"/>
  <c r="L4434" i="9"/>
  <c r="L4435" i="9"/>
  <c r="L4436" i="9"/>
  <c r="L4437" i="9"/>
  <c r="L4438" i="9"/>
  <c r="L4439" i="9"/>
  <c r="L4440" i="9"/>
  <c r="L4441" i="9"/>
  <c r="L4442" i="9"/>
  <c r="L4443" i="9"/>
  <c r="L4444" i="9"/>
  <c r="L4445" i="9"/>
  <c r="L4446" i="9"/>
  <c r="L4447" i="9"/>
  <c r="L4448" i="9"/>
  <c r="L4449" i="9"/>
  <c r="L4450" i="9"/>
  <c r="L4451" i="9"/>
  <c r="L4452" i="9"/>
  <c r="L4453" i="9"/>
  <c r="L4454" i="9"/>
  <c r="L4455" i="9"/>
  <c r="L4456" i="9"/>
  <c r="L4457" i="9"/>
  <c r="L4458" i="9"/>
  <c r="L4459" i="9"/>
  <c r="L4460" i="9"/>
  <c r="L4461" i="9"/>
  <c r="L4462" i="9"/>
  <c r="L4463" i="9"/>
  <c r="L4464" i="9"/>
  <c r="L4465" i="9"/>
  <c r="L4466" i="9"/>
  <c r="L4467" i="9"/>
  <c r="L4468" i="9"/>
  <c r="L4469" i="9"/>
  <c r="L4470" i="9"/>
  <c r="L4471" i="9"/>
  <c r="L4472" i="9"/>
  <c r="L4473" i="9"/>
  <c r="L4474" i="9"/>
  <c r="L4475" i="9"/>
  <c r="L4476" i="9"/>
  <c r="L4477" i="9"/>
  <c r="L4478" i="9"/>
  <c r="L4479" i="9"/>
  <c r="L4480" i="9"/>
  <c r="L4481" i="9"/>
  <c r="L4482" i="9"/>
  <c r="L4483" i="9"/>
  <c r="L4484" i="9"/>
  <c r="L4485" i="9"/>
  <c r="L4486" i="9"/>
  <c r="L4487" i="9"/>
  <c r="L4488" i="9"/>
  <c r="L4489" i="9"/>
  <c r="L4490" i="9"/>
  <c r="L4491" i="9"/>
  <c r="L4492" i="9"/>
  <c r="L4493" i="9"/>
  <c r="L4494" i="9"/>
  <c r="L4495" i="9"/>
  <c r="L4496" i="9"/>
  <c r="L4497" i="9"/>
  <c r="L4498" i="9"/>
  <c r="L4499" i="9"/>
  <c r="L4500" i="9"/>
  <c r="L4501" i="9"/>
  <c r="L4502" i="9"/>
  <c r="L4503" i="9"/>
  <c r="L4504" i="9"/>
  <c r="L4505" i="9"/>
  <c r="L4506" i="9"/>
  <c r="L4507" i="9"/>
  <c r="L4508" i="9"/>
  <c r="L4509" i="9"/>
  <c r="L4510" i="9"/>
  <c r="L4511" i="9"/>
  <c r="L4512" i="9"/>
  <c r="L4513" i="9"/>
  <c r="L4514" i="9"/>
  <c r="L4515" i="9"/>
  <c r="L4516" i="9"/>
  <c r="L4517" i="9"/>
  <c r="L4518" i="9"/>
  <c r="L4519" i="9"/>
  <c r="L4520" i="9"/>
  <c r="L4521" i="9"/>
  <c r="L4522" i="9"/>
  <c r="L4523" i="9"/>
  <c r="L4524" i="9"/>
  <c r="L4525" i="9"/>
  <c r="L4526" i="9"/>
  <c r="L4527" i="9"/>
  <c r="L4528" i="9"/>
  <c r="L4529" i="9"/>
  <c r="L4530" i="9"/>
  <c r="L4531" i="9"/>
  <c r="L4532" i="9"/>
  <c r="L4533" i="9"/>
  <c r="L4534" i="9"/>
  <c r="L4535" i="9"/>
  <c r="L4536" i="9"/>
  <c r="L4537" i="9"/>
  <c r="L4538" i="9"/>
  <c r="L4539" i="9"/>
  <c r="L4540" i="9"/>
  <c r="L4541" i="9"/>
  <c r="L4542" i="9"/>
  <c r="L4543" i="9"/>
  <c r="L4544" i="9"/>
  <c r="L4545" i="9"/>
  <c r="L4546" i="9"/>
  <c r="L4547" i="9"/>
  <c r="L4548" i="9"/>
  <c r="L4549" i="9"/>
  <c r="L4550" i="9"/>
  <c r="L4551" i="9"/>
  <c r="L4552" i="9"/>
  <c r="L4553" i="9"/>
  <c r="L4554" i="9"/>
  <c r="L4555" i="9"/>
  <c r="L4556" i="9"/>
  <c r="L4557" i="9"/>
  <c r="L4558" i="9"/>
  <c r="L4559" i="9"/>
  <c r="L4560" i="9"/>
  <c r="L4561" i="9"/>
  <c r="L4562" i="9"/>
  <c r="L4563" i="9"/>
  <c r="L4564" i="9"/>
  <c r="L4565" i="9"/>
  <c r="L4566" i="9"/>
  <c r="L4567" i="9"/>
  <c r="L4568" i="9"/>
  <c r="L4569" i="9"/>
  <c r="L4570" i="9"/>
  <c r="L4571" i="9"/>
  <c r="L4572" i="9"/>
  <c r="L4573" i="9"/>
  <c r="L4574" i="9"/>
  <c r="L4575" i="9"/>
  <c r="L4576" i="9"/>
  <c r="L4577" i="9"/>
  <c r="L4578" i="9"/>
  <c r="L4579" i="9"/>
  <c r="L4580" i="9"/>
  <c r="L4581" i="9"/>
  <c r="L4582" i="9"/>
  <c r="L4583" i="9"/>
  <c r="L4584" i="9"/>
  <c r="L4585" i="9"/>
  <c r="L4586" i="9"/>
  <c r="L4587" i="9"/>
  <c r="L4588" i="9"/>
  <c r="L4589" i="9"/>
  <c r="L4590" i="9"/>
  <c r="L4591" i="9"/>
  <c r="L4592" i="9"/>
  <c r="L4593" i="9"/>
  <c r="L4594" i="9"/>
  <c r="L4595" i="9"/>
  <c r="L4596" i="9"/>
  <c r="L4597" i="9"/>
  <c r="L4598" i="9"/>
  <c r="L4599" i="9"/>
  <c r="L4600" i="9"/>
  <c r="L4601" i="9"/>
  <c r="L4602" i="9"/>
  <c r="L4603" i="9"/>
  <c r="L4604" i="9"/>
  <c r="L4605" i="9"/>
  <c r="L4606" i="9"/>
  <c r="L4607" i="9"/>
  <c r="L4608" i="9"/>
  <c r="L4609" i="9"/>
  <c r="L4610" i="9"/>
  <c r="L4611" i="9"/>
  <c r="L4612" i="9"/>
  <c r="L4613" i="9"/>
  <c r="L4614" i="9"/>
  <c r="L4615" i="9"/>
  <c r="L4616" i="9"/>
  <c r="L4617" i="9"/>
  <c r="L4618" i="9"/>
  <c r="L4619" i="9"/>
  <c r="L4620" i="9"/>
  <c r="L4621" i="9"/>
  <c r="L4622" i="9"/>
  <c r="L4623" i="9"/>
  <c r="L4624" i="9"/>
  <c r="L4625" i="9"/>
  <c r="L4626" i="9"/>
  <c r="L4627" i="9"/>
  <c r="L4628" i="9"/>
  <c r="L4629" i="9"/>
  <c r="L4630" i="9"/>
  <c r="L4631" i="9"/>
  <c r="L4632" i="9"/>
  <c r="L4633" i="9"/>
  <c r="L4634" i="9"/>
  <c r="L4635" i="9"/>
  <c r="L4636" i="9"/>
  <c r="L4637" i="9"/>
  <c r="L4638" i="9"/>
  <c r="L4639" i="9"/>
  <c r="L4640" i="9"/>
  <c r="L4641" i="9"/>
  <c r="L4642" i="9"/>
  <c r="L4643" i="9"/>
  <c r="L4644" i="9"/>
  <c r="L4645" i="9"/>
  <c r="L4646" i="9"/>
  <c r="L4647" i="9"/>
  <c r="L4648" i="9"/>
  <c r="L4649" i="9"/>
  <c r="L4650" i="9"/>
  <c r="L4651" i="9"/>
  <c r="L4652" i="9"/>
  <c r="L4653" i="9"/>
  <c r="L4654" i="9"/>
  <c r="L4655" i="9"/>
  <c r="L4656" i="9"/>
  <c r="L4657" i="9"/>
  <c r="L4658" i="9"/>
  <c r="L4659" i="9"/>
  <c r="L4660" i="9"/>
  <c r="L4661" i="9"/>
  <c r="L4662" i="9"/>
  <c r="L4663" i="9"/>
  <c r="L4664" i="9"/>
  <c r="L4665" i="9"/>
  <c r="L4666" i="9"/>
  <c r="L4667" i="9"/>
  <c r="L4668" i="9"/>
  <c r="L4669" i="9"/>
  <c r="L4670" i="9"/>
  <c r="L4671" i="9"/>
  <c r="L4672" i="9"/>
  <c r="L4673" i="9"/>
  <c r="L4674" i="9"/>
  <c r="L4675" i="9"/>
  <c r="L4676" i="9"/>
  <c r="L4677" i="9"/>
  <c r="L4678" i="9"/>
  <c r="L4679" i="9"/>
  <c r="L4680" i="9"/>
  <c r="L4681" i="9"/>
  <c r="L4682" i="9"/>
  <c r="L4683" i="9"/>
  <c r="L4684" i="9"/>
  <c r="L4685" i="9"/>
  <c r="L4686" i="9"/>
  <c r="L4687" i="9"/>
  <c r="L4688" i="9"/>
  <c r="L4689" i="9"/>
  <c r="L4690" i="9"/>
  <c r="L4691" i="9"/>
  <c r="L4692" i="9"/>
  <c r="L4693" i="9"/>
  <c r="L4694" i="9"/>
  <c r="L4695" i="9"/>
  <c r="L4696" i="9"/>
  <c r="L4697" i="9"/>
  <c r="L4698" i="9"/>
  <c r="L4699" i="9"/>
  <c r="L4700" i="9"/>
  <c r="L4701" i="9"/>
  <c r="L4702" i="9"/>
  <c r="L4703" i="9"/>
  <c r="L4704" i="9"/>
  <c r="L4705" i="9"/>
  <c r="L4706" i="9"/>
  <c r="L4707" i="9"/>
  <c r="L4708" i="9"/>
  <c r="L4709" i="9"/>
  <c r="L4710" i="9"/>
  <c r="L4711" i="9"/>
  <c r="L4712" i="9"/>
  <c r="L4713" i="9"/>
  <c r="L4714" i="9"/>
  <c r="L4715" i="9"/>
  <c r="L4716" i="9"/>
  <c r="L4717" i="9"/>
  <c r="L4718" i="9"/>
  <c r="L4719" i="9"/>
  <c r="L4720" i="9"/>
  <c r="L4721" i="9"/>
  <c r="L4722" i="9"/>
  <c r="L4723" i="9"/>
  <c r="L4724" i="9"/>
  <c r="L4725" i="9"/>
  <c r="L4726" i="9"/>
  <c r="L4727" i="9"/>
  <c r="L4728" i="9"/>
  <c r="L4729" i="9"/>
  <c r="L4730" i="9"/>
  <c r="L4731" i="9"/>
  <c r="L4732" i="9"/>
  <c r="L4733" i="9"/>
  <c r="L4734" i="9"/>
  <c r="L4735" i="9"/>
  <c r="L4736" i="9"/>
  <c r="L4737" i="9"/>
  <c r="L4738" i="9"/>
  <c r="L4739" i="9"/>
  <c r="L4740" i="9"/>
  <c r="L4741" i="9"/>
  <c r="L4742" i="9"/>
  <c r="L4743" i="9"/>
  <c r="L4744" i="9"/>
  <c r="L4745" i="9"/>
  <c r="L4746" i="9"/>
  <c r="L4747" i="9"/>
  <c r="L4748" i="9"/>
  <c r="L4749" i="9"/>
  <c r="L4750" i="9"/>
  <c r="L4751" i="9"/>
  <c r="L4752" i="9"/>
  <c r="L4753" i="9"/>
  <c r="L4754" i="9"/>
  <c r="L4755" i="9"/>
  <c r="L4756" i="9"/>
  <c r="L4757" i="9"/>
  <c r="L4758" i="9"/>
  <c r="L4759" i="9"/>
  <c r="L4760" i="9"/>
  <c r="L4761" i="9"/>
  <c r="L4762" i="9"/>
  <c r="L4763" i="9"/>
  <c r="L4764" i="9"/>
  <c r="L4765" i="9"/>
  <c r="L4766" i="9"/>
  <c r="L4767" i="9"/>
  <c r="L4768" i="9"/>
  <c r="L4769" i="9"/>
  <c r="L4770" i="9"/>
  <c r="L4771" i="9"/>
  <c r="L4772" i="9"/>
  <c r="L4773" i="9"/>
  <c r="L4774" i="9"/>
  <c r="L4775" i="9"/>
  <c r="L4776" i="9"/>
  <c r="L4777" i="9"/>
  <c r="L4778" i="9"/>
  <c r="L4779" i="9"/>
  <c r="L4780" i="9"/>
  <c r="L4781" i="9"/>
  <c r="L4782" i="9"/>
  <c r="L4783" i="9"/>
  <c r="L4784" i="9"/>
  <c r="L4785" i="9"/>
  <c r="L4786" i="9"/>
  <c r="L4787" i="9"/>
  <c r="L4788" i="9"/>
  <c r="L4789" i="9"/>
  <c r="L4790" i="9"/>
  <c r="L4791" i="9"/>
  <c r="L4792" i="9"/>
  <c r="L4793" i="9"/>
  <c r="L4794" i="9"/>
  <c r="L4795" i="9"/>
  <c r="L4796" i="9"/>
  <c r="L4797" i="9"/>
  <c r="L4798" i="9"/>
  <c r="L4799" i="9"/>
  <c r="L4800" i="9"/>
  <c r="L4801" i="9"/>
  <c r="L4802" i="9"/>
  <c r="L4803" i="9"/>
  <c r="L4804" i="9"/>
  <c r="L4805" i="9"/>
  <c r="L4806" i="9"/>
  <c r="L4807" i="9"/>
  <c r="L4808" i="9"/>
  <c r="L4809" i="9"/>
  <c r="L4810" i="9"/>
  <c r="L4811" i="9"/>
  <c r="L4812" i="9"/>
  <c r="L4813" i="9"/>
  <c r="L4814" i="9"/>
  <c r="L4815" i="9"/>
  <c r="L4816" i="9"/>
  <c r="L4817" i="9"/>
  <c r="L4818" i="9"/>
  <c r="L4819" i="9"/>
  <c r="L4820" i="9"/>
  <c r="L4821" i="9"/>
  <c r="L4822" i="9"/>
  <c r="L4823" i="9"/>
  <c r="L4824" i="9"/>
  <c r="L4825" i="9"/>
  <c r="L4826" i="9"/>
  <c r="L4827" i="9"/>
  <c r="L4828" i="9"/>
  <c r="L4829" i="9"/>
  <c r="L4830" i="9"/>
  <c r="L4831" i="9"/>
  <c r="L4832" i="9"/>
  <c r="L4833" i="9"/>
  <c r="L4834" i="9"/>
  <c r="L4835" i="9"/>
  <c r="L4836" i="9"/>
  <c r="L4837" i="9"/>
  <c r="L4838" i="9"/>
  <c r="L4839" i="9"/>
  <c r="L4840" i="9"/>
  <c r="L4841" i="9"/>
  <c r="L4842" i="9"/>
  <c r="L4843" i="9"/>
  <c r="L4844" i="9"/>
  <c r="L4845" i="9"/>
  <c r="L4846" i="9"/>
  <c r="L4847" i="9"/>
  <c r="L4848" i="9"/>
  <c r="L4849" i="9"/>
  <c r="L4850" i="9"/>
  <c r="L4851" i="9"/>
  <c r="L4852" i="9"/>
  <c r="L4853" i="9"/>
  <c r="L4854" i="9"/>
  <c r="L4855" i="9"/>
  <c r="L4856" i="9"/>
  <c r="L4857" i="9"/>
  <c r="L4858" i="9"/>
  <c r="L4859" i="9"/>
  <c r="L4860" i="9"/>
  <c r="L4861" i="9"/>
  <c r="L4862" i="9"/>
  <c r="L4863" i="9"/>
  <c r="L4864" i="9"/>
  <c r="L4865" i="9"/>
  <c r="L4866" i="9"/>
  <c r="L4867" i="9"/>
  <c r="L4868" i="9"/>
  <c r="L4869" i="9"/>
  <c r="L4870" i="9"/>
  <c r="L4871" i="9"/>
  <c r="L4872" i="9"/>
  <c r="L4873" i="9"/>
  <c r="L4874" i="9"/>
  <c r="L4875" i="9"/>
  <c r="L4876" i="9"/>
  <c r="L4877" i="9"/>
  <c r="L4878" i="9"/>
  <c r="L4879" i="9"/>
  <c r="L4880" i="9"/>
  <c r="L4881" i="9"/>
  <c r="L4882" i="9"/>
  <c r="L4883" i="9"/>
  <c r="L4884" i="9"/>
  <c r="L4885" i="9"/>
  <c r="L4886" i="9"/>
  <c r="L4887" i="9"/>
  <c r="L4888" i="9"/>
  <c r="L4889" i="9"/>
  <c r="L4890" i="9"/>
  <c r="L4891" i="9"/>
  <c r="L4892" i="9"/>
  <c r="L4893" i="9"/>
  <c r="L4894" i="9"/>
  <c r="L4895" i="9"/>
  <c r="L4896" i="9"/>
  <c r="L4897" i="9"/>
  <c r="L4898" i="9"/>
  <c r="L4899" i="9"/>
  <c r="L4900" i="9"/>
  <c r="L4901" i="9"/>
  <c r="L4902" i="9"/>
  <c r="L4903" i="9"/>
  <c r="L4904" i="9"/>
  <c r="L4905" i="9"/>
  <c r="L4906" i="9"/>
  <c r="L4907" i="9"/>
  <c r="L4908" i="9"/>
  <c r="L4909" i="9"/>
  <c r="L4910" i="9"/>
  <c r="L4911" i="9"/>
  <c r="L4912" i="9"/>
  <c r="L4913" i="9"/>
  <c r="L4914" i="9"/>
  <c r="L4915" i="9"/>
  <c r="L4916" i="9"/>
  <c r="L4917" i="9"/>
  <c r="L4918" i="9"/>
  <c r="L4919" i="9"/>
  <c r="L4920" i="9"/>
  <c r="L4921" i="9"/>
  <c r="L4922" i="9"/>
  <c r="L4923" i="9"/>
  <c r="L4924" i="9"/>
  <c r="L4925" i="9"/>
  <c r="L4926" i="9"/>
  <c r="L4927" i="9"/>
  <c r="L4928" i="9"/>
  <c r="L4929" i="9"/>
  <c r="L4930" i="9"/>
  <c r="L4931" i="9"/>
  <c r="L4932" i="9"/>
  <c r="L4933" i="9"/>
  <c r="L4934" i="9"/>
  <c r="L4935" i="9"/>
  <c r="L4936" i="9"/>
  <c r="L4937" i="9"/>
  <c r="L4938" i="9"/>
  <c r="L4939" i="9"/>
  <c r="L4940" i="9"/>
  <c r="L4941" i="9"/>
  <c r="L4942" i="9"/>
  <c r="L4943" i="9"/>
  <c r="L4944" i="9"/>
  <c r="L4945" i="9"/>
  <c r="L4946" i="9"/>
  <c r="L4947" i="9"/>
  <c r="L4948" i="9"/>
  <c r="L4949" i="9"/>
  <c r="L4950" i="9"/>
  <c r="L4951" i="9"/>
  <c r="L4952" i="9"/>
  <c r="L4953" i="9"/>
  <c r="L4954" i="9"/>
  <c r="L4955" i="9"/>
  <c r="L4956" i="9"/>
  <c r="L4957" i="9"/>
  <c r="L4958" i="9"/>
  <c r="L4959" i="9"/>
  <c r="L4960" i="9"/>
  <c r="L4961" i="9"/>
  <c r="L4962" i="9"/>
  <c r="L4963" i="9"/>
  <c r="L4964" i="9"/>
  <c r="L4965" i="9"/>
  <c r="L4966" i="9"/>
  <c r="L4967" i="9"/>
  <c r="L4968" i="9"/>
  <c r="L4969" i="9"/>
  <c r="L4970" i="9"/>
  <c r="L4971" i="9"/>
  <c r="L4972" i="9"/>
  <c r="L4973" i="9"/>
  <c r="L4974" i="9"/>
  <c r="L4975" i="9"/>
  <c r="L4976" i="9"/>
  <c r="L4977" i="9"/>
  <c r="L4978" i="9"/>
  <c r="L4979" i="9"/>
  <c r="L4980" i="9"/>
  <c r="L4981" i="9"/>
  <c r="L4982" i="9"/>
  <c r="L4983" i="9"/>
  <c r="L4984" i="9"/>
  <c r="L4985" i="9"/>
  <c r="L4986" i="9"/>
  <c r="L4987" i="9"/>
  <c r="L4988" i="9"/>
  <c r="L4989" i="9"/>
  <c r="L4990" i="9"/>
  <c r="L4991" i="9"/>
  <c r="L4992" i="9"/>
  <c r="L4993" i="9"/>
  <c r="L4994" i="9"/>
  <c r="L4995" i="9"/>
  <c r="L4996" i="9"/>
  <c r="L4997" i="9"/>
  <c r="L4998" i="9"/>
  <c r="L4999" i="9"/>
  <c r="L5000" i="9"/>
  <c r="L5001" i="9"/>
  <c r="L5002" i="9"/>
  <c r="L5003" i="9"/>
  <c r="L5004" i="9"/>
  <c r="L5005" i="9"/>
  <c r="L5006" i="9"/>
  <c r="L5007" i="9"/>
  <c r="L5008" i="9"/>
  <c r="L5009" i="9"/>
  <c r="L5010" i="9"/>
  <c r="L5011" i="9"/>
  <c r="L5012" i="9"/>
  <c r="L5013" i="9"/>
  <c r="L5014" i="9"/>
  <c r="L5015" i="9"/>
  <c r="L5016" i="9"/>
  <c r="L5017" i="9"/>
  <c r="L5018" i="9"/>
  <c r="L5019" i="9"/>
  <c r="L5020" i="9"/>
  <c r="L5021" i="9"/>
  <c r="L5022" i="9"/>
  <c r="L5023" i="9"/>
  <c r="L5024" i="9"/>
  <c r="L5025" i="9"/>
  <c r="L5026" i="9"/>
  <c r="L5027" i="9"/>
  <c r="L5028" i="9"/>
  <c r="L5029" i="9"/>
  <c r="L5030" i="9"/>
  <c r="L5031" i="9"/>
  <c r="L5032" i="9"/>
  <c r="L5033" i="9"/>
  <c r="L5034" i="9"/>
  <c r="L5035" i="9"/>
  <c r="L5036" i="9"/>
  <c r="L5037" i="9"/>
  <c r="L5038" i="9"/>
  <c r="L5039" i="9"/>
  <c r="L5040" i="9"/>
  <c r="L5041" i="9"/>
  <c r="L5042" i="9"/>
  <c r="L5043" i="9"/>
  <c r="L5044" i="9"/>
  <c r="L5045" i="9"/>
  <c r="L5046" i="9"/>
  <c r="L5047" i="9"/>
  <c r="L5048" i="9"/>
  <c r="L5049" i="9"/>
  <c r="L5050" i="9"/>
  <c r="L5051" i="9"/>
  <c r="L5052" i="9"/>
  <c r="L5053" i="9"/>
  <c r="L5054" i="9"/>
  <c r="L5055" i="9"/>
  <c r="L5056" i="9"/>
  <c r="L5057" i="9"/>
  <c r="L5058" i="9"/>
  <c r="L5059" i="9"/>
  <c r="L5060" i="9"/>
  <c r="L5061" i="9"/>
  <c r="L5062" i="9"/>
  <c r="L5063" i="9"/>
  <c r="L5064" i="9"/>
  <c r="L5065" i="9"/>
  <c r="L5066" i="9"/>
  <c r="L5067" i="9"/>
  <c r="L5068" i="9"/>
  <c r="L5069" i="9"/>
  <c r="L5070" i="9"/>
  <c r="L5071" i="9"/>
  <c r="L5072" i="9"/>
  <c r="L5073" i="9"/>
  <c r="L5074" i="9"/>
  <c r="L5075" i="9"/>
  <c r="L5076" i="9"/>
  <c r="L5077" i="9"/>
  <c r="L5078" i="9"/>
  <c r="L5079" i="9"/>
  <c r="L5080" i="9"/>
  <c r="L5081" i="9"/>
  <c r="L5082" i="9"/>
  <c r="L5083" i="9"/>
  <c r="L5084" i="9"/>
  <c r="L5085" i="9"/>
  <c r="L5086" i="9"/>
  <c r="L5087" i="9"/>
  <c r="L5088" i="9"/>
  <c r="L5089" i="9"/>
  <c r="L5090" i="9"/>
  <c r="L5091" i="9"/>
  <c r="L5092" i="9"/>
  <c r="L5093" i="9"/>
  <c r="L5094" i="9"/>
  <c r="L5095" i="9"/>
  <c r="L5096" i="9"/>
  <c r="L5097" i="9"/>
  <c r="L5098" i="9"/>
  <c r="L5099" i="9"/>
  <c r="L5100" i="9"/>
  <c r="L5101" i="9"/>
  <c r="L5102" i="9"/>
  <c r="L5103" i="9"/>
  <c r="L5104" i="9"/>
  <c r="L5105" i="9"/>
  <c r="L5106" i="9"/>
  <c r="L5107" i="9"/>
  <c r="L5108" i="9"/>
  <c r="L5109" i="9"/>
  <c r="L5110" i="9"/>
  <c r="L5111" i="9"/>
  <c r="L5112" i="9"/>
  <c r="L5113" i="9"/>
  <c r="L5114" i="9"/>
  <c r="L5115" i="9"/>
  <c r="L5116" i="9"/>
  <c r="L5117" i="9"/>
  <c r="L5118" i="9"/>
  <c r="L5119" i="9"/>
  <c r="L5120" i="9"/>
  <c r="L5121" i="9"/>
  <c r="L5122" i="9"/>
  <c r="L5123" i="9"/>
  <c r="L5124" i="9"/>
  <c r="L5125" i="9"/>
  <c r="L5126" i="9"/>
  <c r="L5127" i="9"/>
  <c r="L5128" i="9"/>
  <c r="L5129" i="9"/>
  <c r="L5130" i="9"/>
  <c r="L5131" i="9"/>
  <c r="L5132" i="9"/>
  <c r="L5133" i="9"/>
  <c r="L5134" i="9"/>
  <c r="L5135" i="9"/>
  <c r="L5136" i="9"/>
  <c r="L5137" i="9"/>
  <c r="L5138" i="9"/>
  <c r="L5139" i="9"/>
  <c r="L5140" i="9"/>
  <c r="L5141" i="9"/>
  <c r="L5142" i="9"/>
  <c r="L5143" i="9"/>
  <c r="L5144" i="9"/>
  <c r="L5145" i="9"/>
  <c r="L5146" i="9"/>
  <c r="L5147" i="9"/>
  <c r="L5148" i="9"/>
  <c r="L5149" i="9"/>
  <c r="L5150" i="9"/>
  <c r="L5151" i="9"/>
  <c r="L5152" i="9"/>
  <c r="L5153" i="9"/>
  <c r="L5154" i="9"/>
  <c r="L5155" i="9"/>
  <c r="L5156" i="9"/>
  <c r="L5157" i="9"/>
  <c r="L5158" i="9"/>
  <c r="L5159" i="9"/>
  <c r="L5160" i="9"/>
  <c r="L5161" i="9"/>
  <c r="L5162" i="9"/>
  <c r="L5163" i="9"/>
  <c r="L5164" i="9"/>
  <c r="L5165" i="9"/>
  <c r="L5166" i="9"/>
  <c r="L5167" i="9"/>
  <c r="L5168" i="9"/>
  <c r="L5169" i="9"/>
  <c r="L5170" i="9"/>
  <c r="L5171" i="9"/>
  <c r="L5172" i="9"/>
  <c r="L5173" i="9"/>
  <c r="L5174" i="9"/>
  <c r="L5175" i="9"/>
  <c r="L5176" i="9"/>
  <c r="L5177" i="9"/>
  <c r="L5178" i="9"/>
  <c r="L5179" i="9"/>
  <c r="L5180" i="9"/>
  <c r="L5181" i="9"/>
  <c r="L5182" i="9"/>
  <c r="L5183" i="9"/>
  <c r="L5184" i="9"/>
  <c r="L5185" i="9"/>
  <c r="L5186" i="9"/>
  <c r="L5187" i="9"/>
  <c r="L5188" i="9"/>
  <c r="L5189" i="9"/>
  <c r="L5190" i="9"/>
  <c r="L5191" i="9"/>
  <c r="L5192" i="9"/>
  <c r="L5193" i="9"/>
  <c r="L5194" i="9"/>
  <c r="L5195" i="9"/>
  <c r="L5196" i="9"/>
  <c r="L5197" i="9"/>
  <c r="L5198" i="9"/>
  <c r="L5199" i="9"/>
  <c r="L5200" i="9"/>
  <c r="L5201" i="9"/>
  <c r="L5202" i="9"/>
  <c r="L5203" i="9"/>
  <c r="L5204" i="9"/>
  <c r="L5205" i="9"/>
  <c r="L5206" i="9"/>
  <c r="L5207" i="9"/>
  <c r="L5208" i="9"/>
  <c r="L5209" i="9"/>
  <c r="L5210" i="9"/>
  <c r="L5211" i="9"/>
  <c r="L5212" i="9"/>
  <c r="L5213" i="9"/>
  <c r="L5214" i="9"/>
  <c r="L5215" i="9"/>
  <c r="L5216" i="9"/>
  <c r="L5217" i="9"/>
  <c r="L5218" i="9"/>
  <c r="L5219" i="9"/>
  <c r="L5220" i="9"/>
  <c r="L5221" i="9"/>
  <c r="L5222" i="9"/>
  <c r="L5223" i="9"/>
  <c r="L5224" i="9"/>
  <c r="L5225" i="9"/>
  <c r="L5226" i="9"/>
  <c r="L5227" i="9"/>
  <c r="L5228" i="9"/>
  <c r="L5229" i="9"/>
  <c r="L5230" i="9"/>
  <c r="L5231" i="9"/>
  <c r="L5232" i="9"/>
  <c r="L5233" i="9"/>
  <c r="L5234" i="9"/>
  <c r="L5235" i="9"/>
  <c r="L5236" i="9"/>
  <c r="L5237" i="9"/>
  <c r="L5238" i="9"/>
  <c r="L5239" i="9"/>
  <c r="L5240" i="9"/>
  <c r="L5241" i="9"/>
  <c r="L5242" i="9"/>
  <c r="L5243" i="9"/>
  <c r="L5244" i="9"/>
  <c r="L5245" i="9"/>
  <c r="L5246" i="9"/>
  <c r="L5247" i="9"/>
  <c r="L5248" i="9"/>
  <c r="L5249" i="9"/>
  <c r="L5250" i="9"/>
  <c r="L5251" i="9"/>
  <c r="L5252" i="9"/>
  <c r="L5253" i="9"/>
  <c r="L5254" i="9"/>
  <c r="L5255" i="9"/>
  <c r="L5256" i="9"/>
  <c r="L5257" i="9"/>
  <c r="L5258" i="9"/>
  <c r="L5259" i="9"/>
  <c r="L5260" i="9"/>
  <c r="L5261" i="9"/>
  <c r="L5262" i="9"/>
  <c r="L5263" i="9"/>
  <c r="L5264" i="9"/>
  <c r="L5265" i="9"/>
  <c r="L5266" i="9"/>
  <c r="L5267" i="9"/>
  <c r="L5268" i="9"/>
  <c r="L5269" i="9"/>
  <c r="L5270" i="9"/>
  <c r="L5271" i="9"/>
  <c r="L5272" i="9"/>
  <c r="L5273" i="9"/>
  <c r="L5274" i="9"/>
  <c r="L5275" i="9"/>
  <c r="L5276" i="9"/>
  <c r="L5277" i="9"/>
  <c r="L5278" i="9"/>
  <c r="L5279" i="9"/>
  <c r="L5280" i="9"/>
  <c r="L5281" i="9"/>
  <c r="L5282" i="9"/>
  <c r="L5283" i="9"/>
  <c r="L5284" i="9"/>
  <c r="L5285" i="9"/>
  <c r="L5286" i="9"/>
  <c r="L5287" i="9"/>
  <c r="L5288" i="9"/>
  <c r="L5289" i="9"/>
  <c r="L5290" i="9"/>
  <c r="L5291" i="9"/>
  <c r="L5292" i="9"/>
  <c r="L5293" i="9"/>
  <c r="L5294" i="9"/>
  <c r="L5295" i="9"/>
  <c r="L5296" i="9"/>
  <c r="L5297" i="9"/>
  <c r="L5298" i="9"/>
  <c r="L5299" i="9"/>
  <c r="L5300" i="9"/>
  <c r="L5301" i="9"/>
  <c r="L5302" i="9"/>
  <c r="L5303" i="9"/>
  <c r="L5304" i="9"/>
  <c r="L5305" i="9"/>
  <c r="L5306" i="9"/>
  <c r="L5307" i="9"/>
  <c r="L5308" i="9"/>
  <c r="L5309" i="9"/>
  <c r="L5310" i="9"/>
  <c r="L5311" i="9"/>
  <c r="L5312" i="9"/>
  <c r="L5313" i="9"/>
  <c r="L5314" i="9"/>
  <c r="L5315" i="9"/>
  <c r="L5316" i="9"/>
  <c r="L5317" i="9"/>
  <c r="L5318" i="9"/>
  <c r="L5319" i="9"/>
  <c r="L5320" i="9"/>
  <c r="L5321" i="9"/>
  <c r="L5322" i="9"/>
  <c r="L5323" i="9"/>
  <c r="L5324" i="9"/>
  <c r="L5325" i="9"/>
  <c r="L5326" i="9"/>
  <c r="L5327" i="9"/>
  <c r="L5328" i="9"/>
  <c r="L5329" i="9"/>
  <c r="L5330" i="9"/>
  <c r="L5331" i="9"/>
  <c r="L5332" i="9"/>
  <c r="L5333" i="9"/>
  <c r="L5334" i="9"/>
  <c r="L5335" i="9"/>
  <c r="L5336" i="9"/>
  <c r="L5337" i="9"/>
  <c r="L5338" i="9"/>
  <c r="L5339" i="9"/>
  <c r="L5340" i="9"/>
  <c r="L5341" i="9"/>
  <c r="L5342" i="9"/>
  <c r="L5343" i="9"/>
  <c r="L5344" i="9"/>
  <c r="L5345" i="9"/>
  <c r="L5346" i="9"/>
  <c r="L5347" i="9"/>
  <c r="L5348" i="9"/>
  <c r="L5349" i="9"/>
  <c r="L5350" i="9"/>
  <c r="L5351" i="9"/>
  <c r="L5352" i="9"/>
  <c r="L5353" i="9"/>
  <c r="L5354" i="9"/>
  <c r="L5355" i="9"/>
  <c r="L5356" i="9"/>
  <c r="L5357" i="9"/>
  <c r="L5358" i="9"/>
  <c r="L5359" i="9"/>
  <c r="L5360" i="9"/>
  <c r="L5361" i="9"/>
  <c r="L5362" i="9"/>
  <c r="L5363" i="9"/>
  <c r="L5364" i="9"/>
  <c r="L5365" i="9"/>
  <c r="L5366" i="9"/>
  <c r="L5367" i="9"/>
  <c r="L5368" i="9"/>
  <c r="L5369" i="9"/>
  <c r="L5370" i="9"/>
  <c r="L5371" i="9"/>
  <c r="L5372" i="9"/>
  <c r="L5373" i="9"/>
  <c r="L5374" i="9"/>
  <c r="L5375" i="9"/>
  <c r="L5376" i="9"/>
  <c r="L5377" i="9"/>
  <c r="L5378" i="9"/>
  <c r="L5379" i="9"/>
  <c r="L5380" i="9"/>
  <c r="L5381" i="9"/>
  <c r="L5382" i="9"/>
  <c r="L5383" i="9"/>
  <c r="L5384" i="9"/>
  <c r="L5385" i="9"/>
  <c r="L5386" i="9"/>
  <c r="L5387" i="9"/>
  <c r="L5388" i="9"/>
  <c r="L5389" i="9"/>
  <c r="L5390" i="9"/>
  <c r="L5391" i="9"/>
  <c r="L5392" i="9"/>
  <c r="L5393" i="9"/>
  <c r="L5394" i="9"/>
  <c r="L5395" i="9"/>
  <c r="L5396" i="9"/>
  <c r="L5397" i="9"/>
  <c r="L5398" i="9"/>
  <c r="L5399" i="9"/>
  <c r="L5400" i="9"/>
  <c r="L5401" i="9"/>
  <c r="L5402" i="9"/>
  <c r="L5403" i="9"/>
  <c r="L5404" i="9"/>
  <c r="L5405" i="9"/>
  <c r="L5406" i="9"/>
  <c r="L5407" i="9"/>
  <c r="L5408" i="9"/>
  <c r="L5409" i="9"/>
  <c r="L5410" i="9"/>
  <c r="L5411" i="9"/>
  <c r="L5412" i="9"/>
  <c r="L5413" i="9"/>
  <c r="L5414" i="9"/>
  <c r="L5415" i="9"/>
  <c r="L5416" i="9"/>
  <c r="L5417" i="9"/>
  <c r="L5418" i="9"/>
  <c r="L5419" i="9"/>
  <c r="L5420" i="9"/>
  <c r="L5421" i="9"/>
  <c r="L5422" i="9"/>
  <c r="L5423" i="9"/>
  <c r="L5424" i="9"/>
  <c r="L5425" i="9"/>
  <c r="L5426" i="9"/>
  <c r="L5427" i="9"/>
  <c r="L5428" i="9"/>
  <c r="L5429" i="9"/>
  <c r="L5430" i="9"/>
  <c r="L5431" i="9"/>
  <c r="L5432" i="9"/>
  <c r="L5433" i="9"/>
  <c r="L5434" i="9"/>
  <c r="L5435" i="9"/>
  <c r="L5436" i="9"/>
  <c r="L5437" i="9"/>
  <c r="L5438" i="9"/>
  <c r="L5439" i="9"/>
  <c r="L5440" i="9"/>
  <c r="L5441" i="9"/>
  <c r="L5442" i="9"/>
  <c r="L5443" i="9"/>
  <c r="L5444" i="9"/>
  <c r="L5445" i="9"/>
  <c r="L5446" i="9"/>
  <c r="L5447" i="9"/>
  <c r="L5448" i="9"/>
  <c r="L5449" i="9"/>
  <c r="L5450" i="9"/>
  <c r="L5451" i="9"/>
  <c r="L5452" i="9"/>
  <c r="L5453" i="9"/>
  <c r="L5454" i="9"/>
  <c r="L5455" i="9"/>
  <c r="L5456" i="9"/>
  <c r="L5457" i="9"/>
  <c r="L5458" i="9"/>
  <c r="L5459" i="9"/>
  <c r="L5460" i="9"/>
  <c r="L5461" i="9"/>
  <c r="L5462" i="9"/>
  <c r="L5463" i="9"/>
  <c r="L5464" i="9"/>
  <c r="L5465" i="9"/>
  <c r="L5466" i="9"/>
  <c r="L5467" i="9"/>
  <c r="L5468" i="9"/>
  <c r="L5469" i="9"/>
  <c r="L5470" i="9"/>
  <c r="L5471" i="9"/>
  <c r="L5472" i="9"/>
  <c r="L5473" i="9"/>
  <c r="L5474" i="9"/>
  <c r="L5475" i="9"/>
  <c r="L5476" i="9"/>
  <c r="L5477" i="9"/>
  <c r="L5478" i="9"/>
  <c r="L5479" i="9"/>
  <c r="L5480" i="9"/>
  <c r="L5481" i="9"/>
  <c r="L5482" i="9"/>
  <c r="L5483" i="9"/>
  <c r="L5484" i="9"/>
  <c r="L5485" i="9"/>
  <c r="L5486" i="9"/>
  <c r="L5487" i="9"/>
  <c r="L5488" i="9"/>
  <c r="L5489" i="9"/>
  <c r="L5490" i="9"/>
  <c r="L5491" i="9"/>
  <c r="L5492" i="9"/>
  <c r="L5493" i="9"/>
  <c r="L5494" i="9"/>
  <c r="L5495" i="9"/>
  <c r="L5496" i="9"/>
  <c r="L5497" i="9"/>
  <c r="L5498" i="9"/>
  <c r="L5499" i="9"/>
  <c r="L5500" i="9"/>
  <c r="L5501" i="9"/>
  <c r="L5502" i="9"/>
  <c r="L5503" i="9"/>
  <c r="L5504" i="9"/>
  <c r="L5505" i="9"/>
  <c r="L5506" i="9"/>
  <c r="L5507" i="9"/>
  <c r="L5508" i="9"/>
  <c r="L5509" i="9"/>
  <c r="L5510" i="9"/>
  <c r="L5511" i="9"/>
  <c r="L5512" i="9"/>
  <c r="L5513" i="9"/>
  <c r="L5514" i="9"/>
  <c r="L5515" i="9"/>
  <c r="L5516" i="9"/>
  <c r="L5517" i="9"/>
  <c r="L5518" i="9"/>
  <c r="L5519" i="9"/>
  <c r="L5520" i="9"/>
  <c r="L5521" i="9"/>
  <c r="L5522" i="9"/>
  <c r="L5523" i="9"/>
  <c r="L5524" i="9"/>
  <c r="L5525" i="9"/>
  <c r="L5526" i="9"/>
  <c r="L5527" i="9"/>
  <c r="L5528" i="9"/>
  <c r="L5529" i="9"/>
  <c r="L5530" i="9"/>
  <c r="L5531" i="9"/>
  <c r="L5532" i="9"/>
  <c r="L5533" i="9"/>
  <c r="L5534" i="9"/>
  <c r="L5535" i="9"/>
  <c r="L5536" i="9"/>
  <c r="L5537" i="9"/>
  <c r="L5538" i="9"/>
  <c r="L5539" i="9"/>
  <c r="L5540" i="9"/>
  <c r="L5541" i="9"/>
  <c r="L5542" i="9"/>
  <c r="L5543" i="9"/>
  <c r="L5544" i="9"/>
  <c r="L5545" i="9"/>
  <c r="L5546" i="9"/>
  <c r="L5547" i="9"/>
  <c r="L5548" i="9"/>
  <c r="L5549" i="9"/>
  <c r="L5550" i="9"/>
  <c r="L5551" i="9"/>
  <c r="L5552" i="9"/>
  <c r="L5553" i="9"/>
  <c r="L5554" i="9"/>
  <c r="L5555" i="9"/>
  <c r="L5556" i="9"/>
  <c r="L5557" i="9"/>
  <c r="L5558" i="9"/>
  <c r="L5559" i="9"/>
  <c r="L5560" i="9"/>
  <c r="L5561" i="9"/>
  <c r="L5562" i="9"/>
  <c r="L5563" i="9"/>
  <c r="L5564" i="9"/>
  <c r="L5565" i="9"/>
  <c r="L5566" i="9"/>
  <c r="L5567" i="9"/>
  <c r="L5568" i="9"/>
  <c r="L5569" i="9"/>
  <c r="L5570" i="9"/>
  <c r="L5571" i="9"/>
  <c r="L5572" i="9"/>
  <c r="L5573" i="9"/>
  <c r="L5574" i="9"/>
  <c r="L5575" i="9"/>
  <c r="L5576" i="9"/>
  <c r="L5577" i="9"/>
  <c r="L5578" i="9"/>
  <c r="L5579" i="9"/>
  <c r="L5580" i="9"/>
  <c r="L5581" i="9"/>
  <c r="L5582" i="9"/>
  <c r="L5583" i="9"/>
  <c r="L5584" i="9"/>
  <c r="L5585" i="9"/>
  <c r="L5586" i="9"/>
  <c r="L5587" i="9"/>
  <c r="L5588" i="9"/>
  <c r="L5589" i="9"/>
  <c r="L5590" i="9"/>
  <c r="L5591" i="9"/>
  <c r="L5592" i="9"/>
  <c r="L5593" i="9"/>
  <c r="L5594" i="9"/>
  <c r="L5595" i="9"/>
  <c r="L5596" i="9"/>
  <c r="L5597" i="9"/>
  <c r="L5598" i="9"/>
  <c r="L5599" i="9"/>
  <c r="L5600" i="9"/>
  <c r="L5601" i="9"/>
  <c r="L5602" i="9"/>
  <c r="L5603" i="9"/>
  <c r="L5604" i="9"/>
  <c r="L5605" i="9"/>
  <c r="L5606" i="9"/>
  <c r="L5607" i="9"/>
  <c r="L5608" i="9"/>
  <c r="L5609" i="9"/>
  <c r="L5610" i="9"/>
  <c r="L5611" i="9"/>
  <c r="L5612" i="9"/>
  <c r="L5613" i="9"/>
  <c r="L5614" i="9"/>
  <c r="L5615" i="9"/>
  <c r="L5616" i="9"/>
  <c r="L5617" i="9"/>
  <c r="L5618" i="9"/>
  <c r="L5619" i="9"/>
  <c r="L5620" i="9"/>
  <c r="L5621" i="9"/>
  <c r="L5622" i="9"/>
  <c r="L5623" i="9"/>
  <c r="L5624" i="9"/>
  <c r="L5625" i="9"/>
  <c r="L5626" i="9"/>
  <c r="L5627" i="9"/>
  <c r="L5628" i="9"/>
  <c r="L5629" i="9"/>
  <c r="L5630" i="9"/>
  <c r="L5631" i="9"/>
  <c r="L5632" i="9"/>
  <c r="L5633" i="9"/>
  <c r="L5634" i="9"/>
  <c r="L5635" i="9"/>
  <c r="L5636" i="9"/>
  <c r="L5637" i="9"/>
  <c r="L5638" i="9"/>
  <c r="L5639" i="9"/>
  <c r="L5640" i="9"/>
  <c r="L5641" i="9"/>
  <c r="L5642" i="9"/>
  <c r="L5643" i="9"/>
  <c r="L5644" i="9"/>
  <c r="L5645" i="9"/>
  <c r="L5646" i="9"/>
  <c r="L5647" i="9"/>
  <c r="L5648" i="9"/>
  <c r="L5649" i="9"/>
  <c r="L5650" i="9"/>
  <c r="L5651" i="9"/>
  <c r="L5652" i="9"/>
  <c r="L5653" i="9"/>
  <c r="L5654" i="9"/>
  <c r="L5655" i="9"/>
  <c r="L5656" i="9"/>
  <c r="L5657" i="9"/>
  <c r="L5658" i="9"/>
  <c r="L5659" i="9"/>
  <c r="L5660" i="9"/>
  <c r="L5661" i="9"/>
  <c r="L5662" i="9"/>
  <c r="L5663" i="9"/>
  <c r="L5664" i="9"/>
  <c r="L5665" i="9"/>
  <c r="L5666" i="9"/>
  <c r="L5667" i="9"/>
  <c r="L5668" i="9"/>
  <c r="L5669" i="9"/>
  <c r="L5670" i="9"/>
  <c r="L5671" i="9"/>
  <c r="L5672" i="9"/>
  <c r="L5673" i="9"/>
  <c r="L5674" i="9"/>
  <c r="L5675" i="9"/>
  <c r="L5676" i="9"/>
  <c r="L5677" i="9"/>
  <c r="L5678" i="9"/>
  <c r="L5679" i="9"/>
  <c r="L5680" i="9"/>
  <c r="L5681" i="9"/>
  <c r="L5682" i="9"/>
  <c r="L5683" i="9"/>
  <c r="L5684" i="9"/>
  <c r="L5685" i="9"/>
  <c r="L5686" i="9"/>
  <c r="L5687" i="9"/>
  <c r="L5688" i="9"/>
  <c r="L5689" i="9"/>
  <c r="L5690" i="9"/>
  <c r="L5691" i="9"/>
  <c r="L5692" i="9"/>
  <c r="L5693" i="9"/>
  <c r="L5694" i="9"/>
  <c r="L5695" i="9"/>
  <c r="L5696" i="9"/>
  <c r="L5697" i="9"/>
  <c r="L5698" i="9"/>
  <c r="L5699" i="9"/>
  <c r="L5700" i="9"/>
  <c r="L5701" i="9"/>
  <c r="L5702" i="9"/>
  <c r="L5703" i="9"/>
  <c r="L5704" i="9"/>
  <c r="L5705" i="9"/>
  <c r="L5706" i="9"/>
  <c r="L5707" i="9"/>
  <c r="L5708" i="9"/>
  <c r="L5709" i="9"/>
  <c r="L5710" i="9"/>
  <c r="L5711" i="9"/>
  <c r="L5712" i="9"/>
  <c r="L5713" i="9"/>
  <c r="L5714" i="9"/>
  <c r="L5715" i="9"/>
  <c r="L5716" i="9"/>
  <c r="L5717" i="9"/>
  <c r="L5718" i="9"/>
  <c r="L5719" i="9"/>
  <c r="L5720" i="9"/>
  <c r="L5721" i="9"/>
  <c r="L5722" i="9"/>
  <c r="L5723" i="9"/>
  <c r="L5724" i="9"/>
  <c r="L5725" i="9"/>
  <c r="L5726" i="9"/>
  <c r="L5727" i="9"/>
  <c r="L5728" i="9"/>
  <c r="L5729" i="9"/>
  <c r="L5730" i="9"/>
  <c r="L5731" i="9"/>
  <c r="L5732" i="9"/>
  <c r="L5733" i="9"/>
  <c r="L5734" i="9"/>
  <c r="L5735" i="9"/>
  <c r="L5736" i="9"/>
  <c r="L5737" i="9"/>
  <c r="L5738" i="9"/>
  <c r="L5739" i="9"/>
  <c r="L5740" i="9"/>
  <c r="L5741" i="9"/>
  <c r="L5742" i="9"/>
  <c r="L5743" i="9"/>
  <c r="L5744" i="9"/>
  <c r="L5745" i="9"/>
  <c r="L5746" i="9"/>
  <c r="L5747" i="9"/>
  <c r="L5748" i="9"/>
  <c r="L5749" i="9"/>
  <c r="L5750" i="9"/>
  <c r="L5751" i="9"/>
  <c r="L5752" i="9"/>
  <c r="L5753" i="9"/>
  <c r="L5754" i="9"/>
  <c r="L5755" i="9"/>
  <c r="L5756" i="9"/>
  <c r="L5757" i="9"/>
  <c r="L5758" i="9"/>
  <c r="L5759" i="9"/>
  <c r="L5760" i="9"/>
  <c r="L5761" i="9"/>
  <c r="L5762" i="9"/>
  <c r="L5763" i="9"/>
  <c r="L5764" i="9"/>
  <c r="L5765" i="9"/>
  <c r="L5766" i="9"/>
  <c r="L5767" i="9"/>
  <c r="L5768" i="9"/>
  <c r="L5769" i="9"/>
  <c r="L5770" i="9"/>
  <c r="L5771" i="9"/>
  <c r="L5772" i="9"/>
  <c r="L5773" i="9"/>
  <c r="L5774" i="9"/>
  <c r="L5775" i="9"/>
  <c r="L5776" i="9"/>
  <c r="L5777" i="9"/>
  <c r="L5778" i="9"/>
  <c r="L5779" i="9"/>
  <c r="L5780" i="9"/>
  <c r="L5781" i="9"/>
  <c r="L5782" i="9"/>
  <c r="L5783" i="9"/>
  <c r="L5784" i="9"/>
  <c r="L5785" i="9"/>
  <c r="L5786" i="9"/>
  <c r="L5787" i="9"/>
  <c r="L5788" i="9"/>
  <c r="L5789" i="9"/>
  <c r="L5790" i="9"/>
  <c r="L5791" i="9"/>
  <c r="L5792" i="9"/>
  <c r="L5793" i="9"/>
  <c r="L5794" i="9"/>
  <c r="L5795" i="9"/>
  <c r="L5796" i="9"/>
  <c r="L5797" i="9"/>
  <c r="L5798" i="9"/>
  <c r="L5799" i="9"/>
  <c r="L5800" i="9"/>
  <c r="L5801" i="9"/>
  <c r="L5802" i="9"/>
  <c r="L5803" i="9"/>
  <c r="L5804" i="9"/>
  <c r="L5805" i="9"/>
  <c r="L5806" i="9"/>
  <c r="L5807" i="9"/>
  <c r="L5808" i="9"/>
  <c r="L5809" i="9"/>
  <c r="L5810" i="9"/>
  <c r="L5811" i="9"/>
  <c r="L5812" i="9"/>
  <c r="L5813" i="9"/>
  <c r="L5814" i="9"/>
  <c r="L5815" i="9"/>
  <c r="L5816" i="9"/>
  <c r="L5817" i="9"/>
  <c r="L5818" i="9"/>
  <c r="L5819" i="9"/>
  <c r="L5820" i="9"/>
  <c r="L5821" i="9"/>
  <c r="L5822" i="9"/>
  <c r="L5823" i="9"/>
  <c r="L5824" i="9"/>
  <c r="L5825" i="9"/>
  <c r="L5826" i="9"/>
  <c r="L5827" i="9"/>
  <c r="L5828" i="9"/>
  <c r="L5829" i="9"/>
  <c r="L5830" i="9"/>
  <c r="L5831" i="9"/>
  <c r="L5832" i="9"/>
  <c r="L5833" i="9"/>
  <c r="L5834" i="9"/>
  <c r="L5835" i="9"/>
  <c r="L5836" i="9"/>
  <c r="L5837" i="9"/>
  <c r="L5838" i="9"/>
  <c r="L5839" i="9"/>
  <c r="L5840" i="9"/>
  <c r="L5841" i="9"/>
  <c r="L5842" i="9"/>
  <c r="L5843" i="9"/>
  <c r="L5844" i="9"/>
  <c r="L5845" i="9"/>
  <c r="L5846" i="9"/>
  <c r="L5847" i="9"/>
  <c r="L5848" i="9"/>
  <c r="L5849" i="9"/>
  <c r="L5850" i="9"/>
  <c r="L5851" i="9"/>
  <c r="L5852" i="9"/>
  <c r="L5853" i="9"/>
  <c r="L5854" i="9"/>
  <c r="L5855" i="9"/>
  <c r="L5856" i="9"/>
  <c r="L5857" i="9"/>
  <c r="L5858" i="9"/>
  <c r="L5859" i="9"/>
  <c r="L5860" i="9"/>
  <c r="L5861" i="9"/>
  <c r="L5862" i="9"/>
  <c r="L5863" i="9"/>
  <c r="L5864" i="9"/>
  <c r="L5865" i="9"/>
  <c r="L5866" i="9"/>
  <c r="L5867" i="9"/>
  <c r="L5868" i="9"/>
  <c r="L5869" i="9"/>
  <c r="L5870" i="9"/>
  <c r="L5871" i="9"/>
  <c r="L5872" i="9"/>
  <c r="L5873" i="9"/>
  <c r="L5874" i="9"/>
  <c r="L5875" i="9"/>
  <c r="L5876" i="9"/>
  <c r="L5877" i="9"/>
  <c r="L5878" i="9"/>
  <c r="L5879" i="9"/>
  <c r="L5880" i="9"/>
  <c r="L5881" i="9"/>
  <c r="L5882" i="9"/>
  <c r="L5883" i="9"/>
  <c r="L5884" i="9"/>
  <c r="L5885" i="9"/>
  <c r="L5886" i="9"/>
  <c r="L5887" i="9"/>
  <c r="L5888" i="9"/>
  <c r="L5889" i="9"/>
  <c r="L5890" i="9"/>
  <c r="L5891" i="9"/>
  <c r="L5892" i="9"/>
  <c r="L5893" i="9"/>
  <c r="L5894" i="9"/>
  <c r="L5895" i="9"/>
  <c r="L5896" i="9"/>
  <c r="L5897" i="9"/>
  <c r="L5898" i="9"/>
  <c r="L5899" i="9"/>
  <c r="L5900" i="9"/>
  <c r="L5901" i="9"/>
  <c r="L5902" i="9"/>
  <c r="L5903" i="9"/>
  <c r="L5904" i="9"/>
  <c r="L5905" i="9"/>
  <c r="L5906" i="9"/>
  <c r="L5907" i="9"/>
  <c r="L5908" i="9"/>
  <c r="L5909" i="9"/>
  <c r="L5910" i="9"/>
  <c r="L5911" i="9"/>
  <c r="L5912" i="9"/>
  <c r="L5913" i="9"/>
  <c r="L5914" i="9"/>
  <c r="L5915" i="9"/>
  <c r="L5916" i="9"/>
  <c r="L5917" i="9"/>
  <c r="L5918" i="9"/>
  <c r="L5919" i="9"/>
  <c r="L5920" i="9"/>
  <c r="L5921" i="9"/>
  <c r="L5922" i="9"/>
  <c r="L5923" i="9"/>
  <c r="L5924" i="9"/>
  <c r="L5925" i="9"/>
  <c r="L5926" i="9"/>
  <c r="L5927" i="9"/>
  <c r="L5928" i="9"/>
  <c r="L5929" i="9"/>
  <c r="L5930" i="9"/>
  <c r="L5931" i="9"/>
  <c r="L5932" i="9"/>
  <c r="L5933" i="9"/>
  <c r="L5934" i="9"/>
  <c r="L5935" i="9"/>
  <c r="L5936" i="9"/>
  <c r="L5937" i="9"/>
  <c r="L5938" i="9"/>
  <c r="L5939" i="9"/>
  <c r="L5940" i="9"/>
  <c r="L5941" i="9"/>
  <c r="L5942" i="9"/>
  <c r="L5943" i="9"/>
  <c r="L5944" i="9"/>
  <c r="L5945" i="9"/>
  <c r="L5946" i="9"/>
  <c r="L5947" i="9"/>
  <c r="L5948" i="9"/>
  <c r="L5949" i="9"/>
  <c r="L5950" i="9"/>
  <c r="L5951" i="9"/>
  <c r="L5952" i="9"/>
  <c r="L5953" i="9"/>
  <c r="L5954" i="9"/>
  <c r="L5955" i="9"/>
  <c r="L5956" i="9"/>
  <c r="L5957" i="9"/>
  <c r="L5958" i="9"/>
  <c r="L5959" i="9"/>
  <c r="L5960" i="9"/>
  <c r="L5961" i="9"/>
  <c r="L5962" i="9"/>
  <c r="L5963" i="9"/>
  <c r="L5964" i="9"/>
  <c r="L5965" i="9"/>
  <c r="L5966" i="9"/>
  <c r="L5967" i="9"/>
  <c r="L5968" i="9"/>
  <c r="L5969" i="9"/>
  <c r="L5970" i="9"/>
  <c r="L5971" i="9"/>
  <c r="L5972" i="9"/>
  <c r="L5973" i="9"/>
  <c r="L5974" i="9"/>
  <c r="L5975" i="9"/>
  <c r="L5976" i="9"/>
  <c r="L5977" i="9"/>
  <c r="L5978" i="9"/>
  <c r="L5979" i="9"/>
  <c r="L5980" i="9"/>
  <c r="L5981" i="9"/>
  <c r="L5982" i="9"/>
  <c r="L5983" i="9"/>
  <c r="L5984" i="9"/>
  <c r="L5985" i="9"/>
  <c r="L5986" i="9"/>
  <c r="L5987" i="9"/>
  <c r="L5988" i="9"/>
  <c r="L5989" i="9"/>
  <c r="L5990" i="9"/>
  <c r="L5991" i="9"/>
  <c r="L5992" i="9"/>
  <c r="L5993" i="9"/>
  <c r="L5994" i="9"/>
  <c r="L5995" i="9"/>
  <c r="L5996" i="9"/>
  <c r="L5997" i="9"/>
  <c r="L5998" i="9"/>
  <c r="L5999" i="9"/>
  <c r="L6000" i="9"/>
  <c r="L6001" i="9"/>
  <c r="L6002" i="9"/>
  <c r="L6003" i="9"/>
  <c r="L6004" i="9"/>
  <c r="L6005" i="9"/>
  <c r="L6006" i="9"/>
  <c r="L6007" i="9"/>
  <c r="L6008" i="9"/>
  <c r="L6009" i="9"/>
  <c r="L6010" i="9"/>
  <c r="L6011" i="9"/>
  <c r="L6012" i="9"/>
  <c r="L6013" i="9"/>
  <c r="L6014" i="9"/>
  <c r="L6015" i="9"/>
  <c r="L6016" i="9"/>
  <c r="L6017" i="9"/>
  <c r="L6018" i="9"/>
  <c r="L6019" i="9"/>
  <c r="L6020" i="9"/>
  <c r="L6021" i="9"/>
  <c r="L6022" i="9"/>
  <c r="L6023" i="9"/>
  <c r="L6024" i="9"/>
  <c r="L6025" i="9"/>
  <c r="L6026" i="9"/>
  <c r="L6027" i="9"/>
  <c r="L6028" i="9"/>
  <c r="L6029" i="9"/>
  <c r="L6030" i="9"/>
  <c r="L6031" i="9"/>
  <c r="L6032" i="9"/>
  <c r="L6033" i="9"/>
  <c r="L6034" i="9"/>
  <c r="L6035" i="9"/>
  <c r="L6036" i="9"/>
  <c r="L6037" i="9"/>
  <c r="L6038" i="9"/>
  <c r="L6039" i="9"/>
  <c r="L6040" i="9"/>
  <c r="L6041" i="9"/>
  <c r="L6042" i="9"/>
  <c r="L6043" i="9"/>
  <c r="L6044" i="9"/>
  <c r="L6045" i="9"/>
  <c r="L6046" i="9"/>
  <c r="L6047" i="9"/>
  <c r="L6048" i="9"/>
  <c r="L6049" i="9"/>
  <c r="L6050" i="9"/>
  <c r="L6051" i="9"/>
  <c r="L6052" i="9"/>
  <c r="L6053" i="9"/>
  <c r="L6054" i="9"/>
  <c r="L6055" i="9"/>
  <c r="L6056" i="9"/>
  <c r="L6057" i="9"/>
  <c r="L6058" i="9"/>
  <c r="L6059" i="9"/>
  <c r="L6060" i="9"/>
  <c r="L6061" i="9"/>
  <c r="L6062" i="9"/>
  <c r="M2" i="9"/>
  <c r="M3" i="9"/>
  <c r="M4" i="9"/>
  <c r="M5" i="9"/>
  <c r="M6" i="9"/>
  <c r="M7" i="9"/>
  <c r="M8" i="9"/>
  <c r="M9" i="9"/>
  <c r="M10" i="9"/>
  <c r="M11" i="9"/>
  <c r="M12" i="9"/>
  <c r="M13" i="9"/>
  <c r="M14" i="9"/>
  <c r="M15" i="9"/>
  <c r="M16" i="9"/>
  <c r="M17" i="9"/>
  <c r="M18" i="9"/>
  <c r="M19" i="9"/>
  <c r="M20" i="9"/>
  <c r="M21" i="9"/>
  <c r="M22" i="9"/>
  <c r="M23" i="9"/>
  <c r="M24" i="9"/>
  <c r="M25" i="9"/>
  <c r="M26" i="9"/>
  <c r="M27" i="9"/>
  <c r="M28" i="9"/>
  <c r="M29" i="9"/>
  <c r="M30" i="9"/>
  <c r="M31" i="9"/>
  <c r="M32" i="9"/>
  <c r="M33" i="9"/>
  <c r="M34" i="9"/>
  <c r="M35" i="9"/>
  <c r="M36" i="9"/>
  <c r="M37" i="9"/>
  <c r="M38" i="9"/>
  <c r="M39" i="9"/>
  <c r="M40" i="9"/>
  <c r="M41" i="9"/>
  <c r="M42" i="9"/>
  <c r="M43" i="9"/>
  <c r="M44" i="9"/>
  <c r="M45" i="9"/>
  <c r="M46" i="9"/>
  <c r="M47" i="9"/>
  <c r="M48" i="9"/>
  <c r="M49" i="9"/>
  <c r="M50" i="9"/>
  <c r="M51" i="9"/>
  <c r="M52" i="9"/>
  <c r="M53" i="9"/>
  <c r="M54" i="9"/>
  <c r="M55" i="9"/>
  <c r="M56" i="9"/>
  <c r="M57" i="9"/>
  <c r="M58" i="9"/>
  <c r="M59" i="9"/>
  <c r="M60" i="9"/>
  <c r="M61" i="9"/>
  <c r="M62" i="9"/>
  <c r="M63" i="9"/>
  <c r="M64" i="9"/>
  <c r="M65" i="9"/>
  <c r="M66" i="9"/>
  <c r="M67" i="9"/>
  <c r="M68" i="9"/>
  <c r="M69" i="9"/>
  <c r="M70" i="9"/>
  <c r="M71" i="9"/>
  <c r="M72" i="9"/>
  <c r="M73" i="9"/>
  <c r="M74" i="9"/>
  <c r="M75" i="9"/>
  <c r="M76" i="9"/>
  <c r="M77" i="9"/>
  <c r="M78" i="9"/>
  <c r="M79" i="9"/>
  <c r="M80" i="9"/>
  <c r="M81" i="9"/>
  <c r="M82" i="9"/>
  <c r="M83" i="9"/>
  <c r="M84" i="9"/>
  <c r="M85" i="9"/>
  <c r="M86" i="9"/>
  <c r="M87" i="9"/>
  <c r="M88" i="9"/>
  <c r="M89" i="9"/>
  <c r="M90" i="9"/>
  <c r="M91" i="9"/>
  <c r="M92" i="9"/>
  <c r="M93" i="9"/>
  <c r="M94" i="9"/>
  <c r="M95" i="9"/>
  <c r="M96" i="9"/>
  <c r="M97" i="9"/>
  <c r="M98" i="9"/>
  <c r="M99" i="9"/>
  <c r="M100" i="9"/>
  <c r="M101" i="9"/>
  <c r="M102" i="9"/>
  <c r="M103" i="9"/>
  <c r="M104" i="9"/>
  <c r="M105" i="9"/>
  <c r="M106" i="9"/>
  <c r="M107" i="9"/>
  <c r="M108" i="9"/>
  <c r="M109" i="9"/>
  <c r="M110" i="9"/>
  <c r="M111" i="9"/>
  <c r="M112" i="9"/>
  <c r="M113" i="9"/>
  <c r="M114" i="9"/>
  <c r="M115" i="9"/>
  <c r="M116" i="9"/>
  <c r="M117" i="9"/>
  <c r="M118" i="9"/>
  <c r="M119" i="9"/>
  <c r="M120" i="9"/>
  <c r="M121" i="9"/>
  <c r="M122" i="9"/>
  <c r="M123" i="9"/>
  <c r="M124" i="9"/>
  <c r="M125" i="9"/>
  <c r="M126" i="9"/>
  <c r="M127" i="9"/>
  <c r="M128" i="9"/>
  <c r="M129" i="9"/>
  <c r="M130" i="9"/>
  <c r="M131" i="9"/>
  <c r="M132" i="9"/>
  <c r="M133" i="9"/>
  <c r="M134" i="9"/>
  <c r="M135" i="9"/>
  <c r="M136" i="9"/>
  <c r="M137" i="9"/>
  <c r="M138" i="9"/>
  <c r="M139" i="9"/>
  <c r="M140" i="9"/>
  <c r="M141" i="9"/>
  <c r="M142" i="9"/>
  <c r="M143" i="9"/>
  <c r="M144" i="9"/>
  <c r="M145" i="9"/>
  <c r="M146" i="9"/>
  <c r="M147" i="9"/>
  <c r="M148" i="9"/>
  <c r="M149" i="9"/>
  <c r="M150" i="9"/>
  <c r="M151" i="9"/>
  <c r="M152" i="9"/>
  <c r="M153" i="9"/>
  <c r="M154" i="9"/>
  <c r="M155" i="9"/>
  <c r="M156" i="9"/>
  <c r="M157" i="9"/>
  <c r="M158" i="9"/>
  <c r="M159" i="9"/>
  <c r="M160" i="9"/>
  <c r="M161" i="9"/>
  <c r="M162" i="9"/>
  <c r="M163" i="9"/>
  <c r="M164" i="9"/>
  <c r="M165" i="9"/>
  <c r="M166" i="9"/>
  <c r="M167" i="9"/>
  <c r="M168" i="9"/>
  <c r="M169" i="9"/>
  <c r="M170" i="9"/>
  <c r="M171" i="9"/>
  <c r="M172" i="9"/>
  <c r="M173" i="9"/>
  <c r="M174" i="9"/>
  <c r="M175" i="9"/>
  <c r="M176" i="9"/>
  <c r="M177" i="9"/>
  <c r="M178" i="9"/>
  <c r="M179" i="9"/>
  <c r="M180" i="9"/>
  <c r="M181" i="9"/>
  <c r="M182" i="9"/>
  <c r="M183" i="9"/>
  <c r="M184" i="9"/>
  <c r="M185" i="9"/>
  <c r="M186" i="9"/>
  <c r="M187" i="9"/>
  <c r="M188" i="9"/>
  <c r="M189" i="9"/>
  <c r="M190" i="9"/>
  <c r="M191" i="9"/>
  <c r="M192" i="9"/>
  <c r="M193" i="9"/>
  <c r="M194" i="9"/>
  <c r="M195" i="9"/>
  <c r="M196" i="9"/>
  <c r="M197" i="9"/>
  <c r="M198" i="9"/>
  <c r="M199" i="9"/>
  <c r="M200" i="9"/>
  <c r="M201" i="9"/>
  <c r="M202" i="9"/>
  <c r="M203" i="9"/>
  <c r="M204" i="9"/>
  <c r="M205" i="9"/>
  <c r="M206" i="9"/>
  <c r="M207" i="9"/>
  <c r="M208" i="9"/>
  <c r="M209" i="9"/>
  <c r="M210" i="9"/>
  <c r="M211" i="9"/>
  <c r="M212" i="9"/>
  <c r="M213" i="9"/>
  <c r="M214" i="9"/>
  <c r="M215" i="9"/>
  <c r="M216" i="9"/>
  <c r="M217" i="9"/>
  <c r="M218" i="9"/>
  <c r="M219" i="9"/>
  <c r="M220" i="9"/>
  <c r="M221" i="9"/>
  <c r="M222" i="9"/>
  <c r="M223" i="9"/>
  <c r="M224" i="9"/>
  <c r="M225" i="9"/>
  <c r="M226" i="9"/>
  <c r="M227" i="9"/>
  <c r="M228" i="9"/>
  <c r="M229" i="9"/>
  <c r="M230" i="9"/>
  <c r="M231" i="9"/>
  <c r="M232" i="9"/>
  <c r="M233" i="9"/>
  <c r="M234" i="9"/>
  <c r="M235" i="9"/>
  <c r="M236" i="9"/>
  <c r="M237" i="9"/>
  <c r="M238" i="9"/>
  <c r="M239" i="9"/>
  <c r="M240" i="9"/>
  <c r="M241" i="9"/>
  <c r="M242" i="9"/>
  <c r="M243" i="9"/>
  <c r="M244" i="9"/>
  <c r="M245" i="9"/>
  <c r="M246" i="9"/>
  <c r="M247" i="9"/>
  <c r="M248" i="9"/>
  <c r="M249" i="9"/>
  <c r="M250" i="9"/>
  <c r="M251" i="9"/>
  <c r="M252" i="9"/>
  <c r="M253" i="9"/>
  <c r="M254" i="9"/>
  <c r="M255" i="9"/>
  <c r="M256" i="9"/>
  <c r="M257" i="9"/>
  <c r="M258" i="9"/>
  <c r="M259" i="9"/>
  <c r="M260" i="9"/>
  <c r="M261" i="9"/>
  <c r="M262" i="9"/>
  <c r="M263" i="9"/>
  <c r="M264" i="9"/>
  <c r="M265" i="9"/>
  <c r="M266" i="9"/>
  <c r="M267" i="9"/>
  <c r="M268" i="9"/>
  <c r="M269" i="9"/>
  <c r="M270" i="9"/>
  <c r="M271" i="9"/>
  <c r="M272" i="9"/>
  <c r="M273" i="9"/>
  <c r="M274" i="9"/>
  <c r="M275" i="9"/>
  <c r="M276" i="9"/>
  <c r="M277" i="9"/>
  <c r="M278" i="9"/>
  <c r="M279" i="9"/>
  <c r="M280" i="9"/>
  <c r="M281" i="9"/>
  <c r="M282" i="9"/>
  <c r="M283" i="9"/>
  <c r="M284" i="9"/>
  <c r="M285" i="9"/>
  <c r="M286" i="9"/>
  <c r="M287" i="9"/>
  <c r="M288" i="9"/>
  <c r="M289" i="9"/>
  <c r="M290" i="9"/>
  <c r="M291" i="9"/>
  <c r="M292" i="9"/>
  <c r="M293" i="9"/>
  <c r="M294" i="9"/>
  <c r="M295" i="9"/>
  <c r="M296" i="9"/>
  <c r="M297" i="9"/>
  <c r="M298" i="9"/>
  <c r="M299" i="9"/>
  <c r="M300" i="9"/>
  <c r="M301" i="9"/>
  <c r="M302" i="9"/>
  <c r="M303" i="9"/>
  <c r="M304" i="9"/>
  <c r="M305" i="9"/>
  <c r="M306" i="9"/>
  <c r="M307" i="9"/>
  <c r="M308" i="9"/>
  <c r="M309" i="9"/>
  <c r="M310" i="9"/>
  <c r="M311" i="9"/>
  <c r="M312" i="9"/>
  <c r="M313" i="9"/>
  <c r="M314" i="9"/>
  <c r="M315" i="9"/>
  <c r="M316" i="9"/>
  <c r="M317" i="9"/>
  <c r="M318" i="9"/>
  <c r="M319" i="9"/>
  <c r="M320" i="9"/>
  <c r="M321" i="9"/>
  <c r="M322" i="9"/>
  <c r="M323" i="9"/>
  <c r="M324" i="9"/>
  <c r="M325" i="9"/>
  <c r="M326" i="9"/>
  <c r="M327" i="9"/>
  <c r="M328" i="9"/>
  <c r="M329" i="9"/>
  <c r="M330" i="9"/>
  <c r="M331" i="9"/>
  <c r="M332" i="9"/>
  <c r="M333" i="9"/>
  <c r="M334" i="9"/>
  <c r="M335" i="9"/>
  <c r="M336" i="9"/>
  <c r="M337" i="9"/>
  <c r="M338" i="9"/>
  <c r="M339" i="9"/>
  <c r="M340" i="9"/>
  <c r="M341" i="9"/>
  <c r="M342" i="9"/>
  <c r="M343" i="9"/>
  <c r="M344" i="9"/>
  <c r="M345" i="9"/>
  <c r="M346" i="9"/>
  <c r="M347" i="9"/>
  <c r="M348" i="9"/>
  <c r="M349" i="9"/>
  <c r="M350" i="9"/>
  <c r="M351" i="9"/>
  <c r="M352" i="9"/>
  <c r="M353" i="9"/>
  <c r="M354" i="9"/>
  <c r="M355" i="9"/>
  <c r="M356" i="9"/>
  <c r="M357" i="9"/>
  <c r="M358" i="9"/>
  <c r="M359" i="9"/>
  <c r="M360" i="9"/>
  <c r="M361" i="9"/>
  <c r="M362" i="9"/>
  <c r="M363" i="9"/>
  <c r="M364" i="9"/>
  <c r="M365" i="9"/>
  <c r="M366" i="9"/>
  <c r="M367" i="9"/>
  <c r="M368" i="9"/>
  <c r="M369" i="9"/>
  <c r="M370" i="9"/>
  <c r="M371" i="9"/>
  <c r="M372" i="9"/>
  <c r="M373" i="9"/>
  <c r="M374" i="9"/>
  <c r="M375" i="9"/>
  <c r="M376" i="9"/>
  <c r="M377" i="9"/>
  <c r="M378" i="9"/>
  <c r="M379" i="9"/>
  <c r="M380" i="9"/>
  <c r="M381" i="9"/>
  <c r="M382" i="9"/>
  <c r="M383" i="9"/>
  <c r="M384" i="9"/>
  <c r="M385" i="9"/>
  <c r="M386" i="9"/>
  <c r="M387" i="9"/>
  <c r="M388" i="9"/>
  <c r="M389" i="9"/>
  <c r="M390" i="9"/>
  <c r="M391" i="9"/>
  <c r="M392" i="9"/>
  <c r="M393" i="9"/>
  <c r="M394" i="9"/>
  <c r="M395" i="9"/>
  <c r="M396" i="9"/>
  <c r="M397" i="9"/>
  <c r="M398" i="9"/>
  <c r="M399" i="9"/>
  <c r="M400" i="9"/>
  <c r="M401" i="9"/>
  <c r="M402" i="9"/>
  <c r="M403" i="9"/>
  <c r="M404" i="9"/>
  <c r="M405" i="9"/>
  <c r="M406" i="9"/>
  <c r="M407" i="9"/>
  <c r="M408" i="9"/>
  <c r="M409" i="9"/>
  <c r="M410" i="9"/>
  <c r="M411" i="9"/>
  <c r="M412" i="9"/>
  <c r="M413" i="9"/>
  <c r="M414" i="9"/>
  <c r="M415" i="9"/>
  <c r="M416" i="9"/>
  <c r="M417" i="9"/>
  <c r="M418" i="9"/>
  <c r="M419" i="9"/>
  <c r="M420" i="9"/>
  <c r="M421" i="9"/>
  <c r="M422" i="9"/>
  <c r="M423" i="9"/>
  <c r="M424" i="9"/>
  <c r="M425" i="9"/>
  <c r="M426" i="9"/>
  <c r="M427" i="9"/>
  <c r="M428" i="9"/>
  <c r="M429" i="9"/>
  <c r="M430" i="9"/>
  <c r="M431" i="9"/>
  <c r="M432" i="9"/>
  <c r="M433" i="9"/>
  <c r="M434" i="9"/>
  <c r="M435" i="9"/>
  <c r="M436" i="9"/>
  <c r="M437" i="9"/>
  <c r="M438" i="9"/>
  <c r="M439" i="9"/>
  <c r="M440" i="9"/>
  <c r="M441" i="9"/>
  <c r="M442" i="9"/>
  <c r="M443" i="9"/>
  <c r="M444" i="9"/>
  <c r="M445" i="9"/>
  <c r="M446" i="9"/>
  <c r="M447" i="9"/>
  <c r="M448" i="9"/>
  <c r="M449" i="9"/>
  <c r="M450" i="9"/>
  <c r="M451" i="9"/>
  <c r="M452" i="9"/>
  <c r="M453" i="9"/>
  <c r="M454" i="9"/>
  <c r="M455" i="9"/>
  <c r="M456" i="9"/>
  <c r="M457" i="9"/>
  <c r="M458" i="9"/>
  <c r="M459" i="9"/>
  <c r="M460" i="9"/>
  <c r="M461" i="9"/>
  <c r="M462" i="9"/>
  <c r="M463" i="9"/>
  <c r="M464" i="9"/>
  <c r="M465" i="9"/>
  <c r="M466" i="9"/>
  <c r="M467" i="9"/>
  <c r="M468" i="9"/>
  <c r="M469" i="9"/>
  <c r="M470" i="9"/>
  <c r="M471" i="9"/>
  <c r="M472" i="9"/>
  <c r="M473" i="9"/>
  <c r="M474" i="9"/>
  <c r="M475" i="9"/>
  <c r="M476" i="9"/>
  <c r="M477" i="9"/>
  <c r="M478" i="9"/>
  <c r="M479" i="9"/>
  <c r="M480" i="9"/>
  <c r="M481" i="9"/>
  <c r="M482" i="9"/>
  <c r="M483" i="9"/>
  <c r="M484" i="9"/>
  <c r="M485" i="9"/>
  <c r="M486" i="9"/>
  <c r="M487" i="9"/>
  <c r="M488" i="9"/>
  <c r="M489" i="9"/>
  <c r="M490" i="9"/>
  <c r="M491" i="9"/>
  <c r="M492" i="9"/>
  <c r="M493" i="9"/>
  <c r="M494" i="9"/>
  <c r="M495" i="9"/>
  <c r="M496" i="9"/>
  <c r="M497" i="9"/>
  <c r="M498" i="9"/>
  <c r="M499" i="9"/>
  <c r="M500" i="9"/>
  <c r="M501" i="9"/>
  <c r="M502" i="9"/>
  <c r="M503" i="9"/>
  <c r="M504" i="9"/>
  <c r="M505" i="9"/>
  <c r="M506" i="9"/>
  <c r="M507" i="9"/>
  <c r="M508" i="9"/>
  <c r="M509" i="9"/>
  <c r="M510" i="9"/>
  <c r="M511" i="9"/>
  <c r="M512" i="9"/>
  <c r="M513" i="9"/>
  <c r="M514" i="9"/>
  <c r="M515" i="9"/>
  <c r="M516" i="9"/>
  <c r="M517" i="9"/>
  <c r="M518" i="9"/>
  <c r="M519" i="9"/>
  <c r="M520" i="9"/>
  <c r="M521" i="9"/>
  <c r="M522" i="9"/>
  <c r="M523" i="9"/>
  <c r="M524" i="9"/>
  <c r="M525" i="9"/>
  <c r="M526" i="9"/>
  <c r="M527" i="9"/>
  <c r="M528" i="9"/>
  <c r="M529" i="9"/>
  <c r="M530" i="9"/>
  <c r="M531" i="9"/>
  <c r="M532" i="9"/>
  <c r="M533" i="9"/>
  <c r="M534" i="9"/>
  <c r="M535" i="9"/>
  <c r="M536" i="9"/>
  <c r="M537" i="9"/>
  <c r="M538" i="9"/>
  <c r="M539" i="9"/>
  <c r="M540" i="9"/>
  <c r="M541" i="9"/>
  <c r="M542" i="9"/>
  <c r="M543" i="9"/>
  <c r="M544" i="9"/>
  <c r="M545" i="9"/>
  <c r="M546" i="9"/>
  <c r="M547" i="9"/>
  <c r="M548" i="9"/>
  <c r="M549" i="9"/>
  <c r="M550" i="9"/>
  <c r="M551" i="9"/>
  <c r="M552" i="9"/>
  <c r="M553" i="9"/>
  <c r="M554" i="9"/>
  <c r="M555" i="9"/>
  <c r="M556" i="9"/>
  <c r="M557" i="9"/>
  <c r="M558" i="9"/>
  <c r="M559" i="9"/>
  <c r="M560" i="9"/>
  <c r="M561" i="9"/>
  <c r="M562" i="9"/>
  <c r="M563" i="9"/>
  <c r="M564" i="9"/>
  <c r="M565" i="9"/>
  <c r="M566" i="9"/>
  <c r="M567" i="9"/>
  <c r="M568" i="9"/>
  <c r="M569" i="9"/>
  <c r="M570" i="9"/>
  <c r="M571" i="9"/>
  <c r="M572" i="9"/>
  <c r="M573" i="9"/>
  <c r="M574" i="9"/>
  <c r="M575" i="9"/>
  <c r="M576" i="9"/>
  <c r="M577" i="9"/>
  <c r="M578" i="9"/>
  <c r="M579" i="9"/>
  <c r="M580" i="9"/>
  <c r="M581" i="9"/>
  <c r="M582" i="9"/>
  <c r="M583" i="9"/>
  <c r="M584" i="9"/>
  <c r="M585" i="9"/>
  <c r="M586" i="9"/>
  <c r="M587" i="9"/>
  <c r="M588" i="9"/>
  <c r="M589" i="9"/>
  <c r="M590" i="9"/>
  <c r="M591" i="9"/>
  <c r="M592" i="9"/>
  <c r="M593" i="9"/>
  <c r="M594" i="9"/>
  <c r="M595" i="9"/>
  <c r="M596" i="9"/>
  <c r="M597" i="9"/>
  <c r="M598" i="9"/>
  <c r="M599" i="9"/>
  <c r="M600" i="9"/>
  <c r="M601" i="9"/>
  <c r="M602" i="9"/>
  <c r="M603" i="9"/>
  <c r="M604" i="9"/>
  <c r="M605" i="9"/>
  <c r="M606" i="9"/>
  <c r="M607" i="9"/>
  <c r="M608" i="9"/>
  <c r="M609" i="9"/>
  <c r="M610" i="9"/>
  <c r="M611" i="9"/>
  <c r="M612" i="9"/>
  <c r="M613" i="9"/>
  <c r="M614" i="9"/>
  <c r="M615" i="9"/>
  <c r="M616" i="9"/>
  <c r="M617" i="9"/>
  <c r="M618" i="9"/>
  <c r="M619" i="9"/>
  <c r="M620" i="9"/>
  <c r="M621" i="9"/>
  <c r="M622" i="9"/>
  <c r="M623" i="9"/>
  <c r="M624" i="9"/>
  <c r="M625" i="9"/>
  <c r="M626" i="9"/>
  <c r="M627" i="9"/>
  <c r="M628" i="9"/>
  <c r="M629" i="9"/>
  <c r="M630" i="9"/>
  <c r="M631" i="9"/>
  <c r="M632" i="9"/>
  <c r="M633" i="9"/>
  <c r="M634" i="9"/>
  <c r="M635" i="9"/>
  <c r="M636" i="9"/>
  <c r="M637" i="9"/>
  <c r="M638" i="9"/>
  <c r="M639" i="9"/>
  <c r="M640" i="9"/>
  <c r="M641" i="9"/>
  <c r="M642" i="9"/>
  <c r="M643" i="9"/>
  <c r="M644" i="9"/>
  <c r="M645" i="9"/>
  <c r="M646" i="9"/>
  <c r="M647" i="9"/>
  <c r="M648" i="9"/>
  <c r="M649" i="9"/>
  <c r="M650" i="9"/>
  <c r="M651" i="9"/>
  <c r="M652" i="9"/>
  <c r="M653" i="9"/>
  <c r="M654" i="9"/>
  <c r="M655" i="9"/>
  <c r="M656" i="9"/>
  <c r="M657" i="9"/>
  <c r="M658" i="9"/>
  <c r="M659" i="9"/>
  <c r="M660" i="9"/>
  <c r="M661" i="9"/>
  <c r="M662" i="9"/>
  <c r="M663" i="9"/>
  <c r="M664" i="9"/>
  <c r="M665" i="9"/>
  <c r="M666" i="9"/>
  <c r="M667" i="9"/>
  <c r="M668" i="9"/>
  <c r="M669" i="9"/>
  <c r="M670" i="9"/>
  <c r="M671" i="9"/>
  <c r="M672" i="9"/>
  <c r="M673" i="9"/>
  <c r="M674" i="9"/>
  <c r="M675" i="9"/>
  <c r="M676" i="9"/>
  <c r="M677" i="9"/>
  <c r="M678" i="9"/>
  <c r="M679" i="9"/>
  <c r="M680" i="9"/>
  <c r="M681" i="9"/>
  <c r="M682" i="9"/>
  <c r="M683" i="9"/>
  <c r="M684" i="9"/>
  <c r="M685" i="9"/>
  <c r="M686" i="9"/>
  <c r="M687" i="9"/>
  <c r="M688" i="9"/>
  <c r="M689" i="9"/>
  <c r="M690" i="9"/>
  <c r="M691" i="9"/>
  <c r="M692" i="9"/>
  <c r="M693" i="9"/>
  <c r="M694" i="9"/>
  <c r="M695" i="9"/>
  <c r="M696" i="9"/>
  <c r="M697" i="9"/>
  <c r="M698" i="9"/>
  <c r="M699" i="9"/>
  <c r="M700" i="9"/>
  <c r="M701" i="9"/>
  <c r="M702" i="9"/>
  <c r="M703" i="9"/>
  <c r="M704" i="9"/>
  <c r="M705" i="9"/>
  <c r="M706" i="9"/>
  <c r="M707" i="9"/>
  <c r="M708" i="9"/>
  <c r="M709" i="9"/>
  <c r="M710" i="9"/>
  <c r="M711" i="9"/>
  <c r="M712" i="9"/>
  <c r="M713" i="9"/>
  <c r="M714" i="9"/>
  <c r="M715" i="9"/>
  <c r="M716" i="9"/>
  <c r="M717" i="9"/>
  <c r="M718" i="9"/>
  <c r="M719" i="9"/>
  <c r="M720" i="9"/>
  <c r="M721" i="9"/>
  <c r="M722" i="9"/>
  <c r="M723" i="9"/>
  <c r="M724" i="9"/>
  <c r="M725" i="9"/>
  <c r="M726" i="9"/>
  <c r="M727" i="9"/>
  <c r="M728" i="9"/>
  <c r="M729" i="9"/>
  <c r="M730" i="9"/>
  <c r="M731" i="9"/>
  <c r="M732" i="9"/>
  <c r="M733" i="9"/>
  <c r="M734" i="9"/>
  <c r="M735" i="9"/>
  <c r="M736" i="9"/>
  <c r="M737" i="9"/>
  <c r="M738" i="9"/>
  <c r="M739" i="9"/>
  <c r="M740" i="9"/>
  <c r="M741" i="9"/>
  <c r="M742" i="9"/>
  <c r="M743" i="9"/>
  <c r="M744" i="9"/>
  <c r="M745" i="9"/>
  <c r="M746" i="9"/>
  <c r="M747" i="9"/>
  <c r="M748" i="9"/>
  <c r="M749" i="9"/>
  <c r="M750" i="9"/>
  <c r="M751" i="9"/>
  <c r="M752" i="9"/>
  <c r="M753" i="9"/>
  <c r="M754" i="9"/>
  <c r="M755" i="9"/>
  <c r="M756" i="9"/>
  <c r="M757" i="9"/>
  <c r="M758" i="9"/>
  <c r="M759" i="9"/>
  <c r="M760" i="9"/>
  <c r="M761" i="9"/>
  <c r="M762" i="9"/>
  <c r="M763" i="9"/>
  <c r="M764" i="9"/>
  <c r="M765" i="9"/>
  <c r="M766" i="9"/>
  <c r="M767" i="9"/>
  <c r="M768" i="9"/>
  <c r="M769" i="9"/>
  <c r="M770" i="9"/>
  <c r="M771" i="9"/>
  <c r="M772" i="9"/>
  <c r="M773" i="9"/>
  <c r="M774" i="9"/>
  <c r="M775" i="9"/>
  <c r="M776" i="9"/>
  <c r="M777" i="9"/>
  <c r="M778" i="9"/>
  <c r="M779" i="9"/>
  <c r="M780" i="9"/>
  <c r="M781" i="9"/>
  <c r="M782" i="9"/>
  <c r="M783" i="9"/>
  <c r="M784" i="9"/>
  <c r="M785" i="9"/>
  <c r="M786" i="9"/>
  <c r="M787" i="9"/>
  <c r="M788" i="9"/>
  <c r="M789" i="9"/>
  <c r="M790" i="9"/>
  <c r="M791" i="9"/>
  <c r="M792" i="9"/>
  <c r="M793" i="9"/>
  <c r="M794" i="9"/>
  <c r="M795" i="9"/>
  <c r="M796" i="9"/>
  <c r="M797" i="9"/>
  <c r="M798" i="9"/>
  <c r="M799" i="9"/>
  <c r="M800" i="9"/>
  <c r="M801" i="9"/>
  <c r="M802" i="9"/>
  <c r="M803" i="9"/>
  <c r="M804" i="9"/>
  <c r="M805" i="9"/>
  <c r="M806" i="9"/>
  <c r="M807" i="9"/>
  <c r="M808" i="9"/>
  <c r="M809" i="9"/>
  <c r="M810" i="9"/>
  <c r="M811" i="9"/>
  <c r="M812" i="9"/>
  <c r="M813" i="9"/>
  <c r="M814" i="9"/>
  <c r="M815" i="9"/>
  <c r="M816" i="9"/>
  <c r="M817" i="9"/>
  <c r="M818" i="9"/>
  <c r="M819" i="9"/>
  <c r="M820" i="9"/>
  <c r="M821" i="9"/>
  <c r="M822" i="9"/>
  <c r="M823" i="9"/>
  <c r="M824" i="9"/>
  <c r="M825" i="9"/>
  <c r="M826" i="9"/>
  <c r="M827" i="9"/>
  <c r="M828" i="9"/>
  <c r="M829" i="9"/>
  <c r="M830" i="9"/>
  <c r="M831" i="9"/>
  <c r="M832" i="9"/>
  <c r="M833" i="9"/>
  <c r="M834" i="9"/>
  <c r="M835" i="9"/>
  <c r="M836" i="9"/>
  <c r="M837" i="9"/>
  <c r="M838" i="9"/>
  <c r="M839" i="9"/>
  <c r="M840" i="9"/>
  <c r="M841" i="9"/>
  <c r="M842" i="9"/>
  <c r="M843" i="9"/>
  <c r="M844" i="9"/>
  <c r="M845" i="9"/>
  <c r="M846" i="9"/>
  <c r="M847" i="9"/>
  <c r="M848" i="9"/>
  <c r="M849" i="9"/>
  <c r="M850" i="9"/>
  <c r="M851" i="9"/>
  <c r="M852" i="9"/>
  <c r="M853" i="9"/>
  <c r="M854" i="9"/>
  <c r="M855" i="9"/>
  <c r="M856" i="9"/>
  <c r="M857" i="9"/>
  <c r="M858" i="9"/>
  <c r="M859" i="9"/>
  <c r="M860" i="9"/>
  <c r="M861" i="9"/>
  <c r="M862" i="9"/>
  <c r="M863" i="9"/>
  <c r="M864" i="9"/>
  <c r="M865" i="9"/>
  <c r="M866" i="9"/>
  <c r="M867" i="9"/>
  <c r="M868" i="9"/>
  <c r="M869" i="9"/>
  <c r="M870" i="9"/>
  <c r="M871" i="9"/>
  <c r="M872" i="9"/>
  <c r="M873" i="9"/>
  <c r="M874" i="9"/>
  <c r="M875" i="9"/>
  <c r="M876" i="9"/>
  <c r="M877" i="9"/>
  <c r="M878" i="9"/>
  <c r="M879" i="9"/>
  <c r="M880" i="9"/>
  <c r="M881" i="9"/>
  <c r="M882" i="9"/>
  <c r="M883" i="9"/>
  <c r="M884" i="9"/>
  <c r="M885" i="9"/>
  <c r="M886" i="9"/>
  <c r="M887" i="9"/>
  <c r="M888" i="9"/>
  <c r="M889" i="9"/>
  <c r="M890" i="9"/>
  <c r="M891" i="9"/>
  <c r="M892" i="9"/>
  <c r="M893" i="9"/>
  <c r="M894" i="9"/>
  <c r="M895" i="9"/>
  <c r="M896" i="9"/>
  <c r="M897" i="9"/>
  <c r="M898" i="9"/>
  <c r="M899" i="9"/>
  <c r="M900" i="9"/>
  <c r="M901" i="9"/>
  <c r="M902" i="9"/>
  <c r="M903" i="9"/>
  <c r="M904" i="9"/>
  <c r="M905" i="9"/>
  <c r="M906" i="9"/>
  <c r="M907" i="9"/>
  <c r="M908" i="9"/>
  <c r="M909" i="9"/>
  <c r="M910" i="9"/>
  <c r="M911" i="9"/>
  <c r="M912" i="9"/>
  <c r="M913" i="9"/>
  <c r="M914" i="9"/>
  <c r="M915" i="9"/>
  <c r="M916" i="9"/>
  <c r="M917" i="9"/>
  <c r="M918" i="9"/>
  <c r="M919" i="9"/>
  <c r="M920" i="9"/>
  <c r="M921" i="9"/>
  <c r="M922" i="9"/>
  <c r="M923" i="9"/>
  <c r="M924" i="9"/>
  <c r="M925" i="9"/>
  <c r="M926" i="9"/>
  <c r="M927" i="9"/>
  <c r="M928" i="9"/>
  <c r="M929" i="9"/>
  <c r="M930" i="9"/>
  <c r="M931" i="9"/>
  <c r="M932" i="9"/>
  <c r="M933" i="9"/>
  <c r="M934" i="9"/>
  <c r="M935" i="9"/>
  <c r="M936" i="9"/>
  <c r="M937" i="9"/>
  <c r="M938" i="9"/>
  <c r="M939" i="9"/>
  <c r="M940" i="9"/>
  <c r="M941" i="9"/>
  <c r="M942" i="9"/>
  <c r="M943" i="9"/>
  <c r="M944" i="9"/>
  <c r="M945" i="9"/>
  <c r="M946" i="9"/>
  <c r="M947" i="9"/>
  <c r="M948" i="9"/>
  <c r="M949" i="9"/>
  <c r="M950" i="9"/>
  <c r="M951" i="9"/>
  <c r="M952" i="9"/>
  <c r="M953" i="9"/>
  <c r="M954" i="9"/>
  <c r="M955" i="9"/>
  <c r="M956" i="9"/>
  <c r="M957" i="9"/>
  <c r="M958" i="9"/>
  <c r="M959" i="9"/>
  <c r="M960" i="9"/>
  <c r="M961" i="9"/>
  <c r="M962" i="9"/>
  <c r="M963" i="9"/>
  <c r="M964" i="9"/>
  <c r="M965" i="9"/>
  <c r="M966" i="9"/>
  <c r="M967" i="9"/>
  <c r="M968" i="9"/>
  <c r="M969" i="9"/>
  <c r="M970" i="9"/>
  <c r="M971" i="9"/>
  <c r="M972" i="9"/>
  <c r="M973" i="9"/>
  <c r="M974" i="9"/>
  <c r="M975" i="9"/>
  <c r="M976" i="9"/>
  <c r="M977" i="9"/>
  <c r="M978" i="9"/>
  <c r="M979" i="9"/>
  <c r="M980" i="9"/>
  <c r="M981" i="9"/>
  <c r="M982" i="9"/>
  <c r="M983" i="9"/>
  <c r="M984" i="9"/>
  <c r="M985" i="9"/>
  <c r="M986" i="9"/>
  <c r="M987" i="9"/>
  <c r="M988" i="9"/>
  <c r="M989" i="9"/>
  <c r="M990" i="9"/>
  <c r="M991" i="9"/>
  <c r="M992" i="9"/>
  <c r="M993" i="9"/>
  <c r="M994" i="9"/>
  <c r="M995" i="9"/>
  <c r="M996" i="9"/>
  <c r="M997" i="9"/>
  <c r="M998" i="9"/>
  <c r="M999" i="9"/>
  <c r="M1000" i="9"/>
  <c r="M1001" i="9"/>
  <c r="M1002" i="9"/>
  <c r="M1003" i="9"/>
  <c r="M1004" i="9"/>
  <c r="M1005" i="9"/>
  <c r="M1006" i="9"/>
  <c r="M1007" i="9"/>
  <c r="M1008" i="9"/>
  <c r="M1009" i="9"/>
  <c r="M1010" i="9"/>
  <c r="M1011" i="9"/>
  <c r="M1012" i="9"/>
  <c r="M1013" i="9"/>
  <c r="M1014" i="9"/>
  <c r="M1015" i="9"/>
  <c r="M1016" i="9"/>
  <c r="M1017" i="9"/>
  <c r="M1018" i="9"/>
  <c r="M1019" i="9"/>
  <c r="M1020" i="9"/>
  <c r="M1021" i="9"/>
  <c r="M1022" i="9"/>
  <c r="M1023" i="9"/>
  <c r="M1024" i="9"/>
  <c r="M1025" i="9"/>
  <c r="M1026" i="9"/>
  <c r="M1027" i="9"/>
  <c r="M1028" i="9"/>
  <c r="M1029" i="9"/>
  <c r="M1030" i="9"/>
  <c r="M1031" i="9"/>
  <c r="M1032" i="9"/>
  <c r="M1033" i="9"/>
  <c r="M1034" i="9"/>
  <c r="M1035" i="9"/>
  <c r="M1036" i="9"/>
  <c r="M1037" i="9"/>
  <c r="M1038" i="9"/>
  <c r="M1039" i="9"/>
  <c r="M1040" i="9"/>
  <c r="M1041" i="9"/>
  <c r="M1042" i="9"/>
  <c r="M1043" i="9"/>
  <c r="M1044" i="9"/>
  <c r="M1045" i="9"/>
  <c r="M1046" i="9"/>
  <c r="M1047" i="9"/>
  <c r="M1048" i="9"/>
  <c r="M1049" i="9"/>
  <c r="M1050" i="9"/>
  <c r="M1051" i="9"/>
  <c r="M1052" i="9"/>
  <c r="M1053" i="9"/>
  <c r="M1054" i="9"/>
  <c r="M1055" i="9"/>
  <c r="M1056" i="9"/>
  <c r="M1057" i="9"/>
  <c r="M1058" i="9"/>
  <c r="M1059" i="9"/>
  <c r="M1060" i="9"/>
  <c r="M1061" i="9"/>
  <c r="M1062" i="9"/>
  <c r="M1063" i="9"/>
  <c r="M1064" i="9"/>
  <c r="M1065" i="9"/>
  <c r="M1066" i="9"/>
  <c r="M1067" i="9"/>
  <c r="M1068" i="9"/>
  <c r="M1069" i="9"/>
  <c r="M1070" i="9"/>
  <c r="M1071" i="9"/>
  <c r="M1072" i="9"/>
  <c r="M1073" i="9"/>
  <c r="M1074" i="9"/>
  <c r="M1075" i="9"/>
  <c r="M1076" i="9"/>
  <c r="M1077" i="9"/>
  <c r="M1078" i="9"/>
  <c r="M1079" i="9"/>
  <c r="M1080" i="9"/>
  <c r="M1081" i="9"/>
  <c r="M1082" i="9"/>
  <c r="M1083" i="9"/>
  <c r="M1084" i="9"/>
  <c r="M1085" i="9"/>
  <c r="M1086" i="9"/>
  <c r="M1087" i="9"/>
  <c r="M1088" i="9"/>
  <c r="M1089" i="9"/>
  <c r="M1090" i="9"/>
  <c r="M1091" i="9"/>
  <c r="M1092" i="9"/>
  <c r="M1093" i="9"/>
  <c r="M1094" i="9"/>
  <c r="M1095" i="9"/>
  <c r="M1096" i="9"/>
  <c r="M1097" i="9"/>
  <c r="M1098" i="9"/>
  <c r="M1099" i="9"/>
  <c r="M1100" i="9"/>
  <c r="M1101" i="9"/>
  <c r="M1102" i="9"/>
  <c r="M1103" i="9"/>
  <c r="M1104" i="9"/>
  <c r="M1105" i="9"/>
  <c r="M1106" i="9"/>
  <c r="M1107" i="9"/>
  <c r="M1108" i="9"/>
  <c r="M1109" i="9"/>
  <c r="M1110" i="9"/>
  <c r="M1111" i="9"/>
  <c r="M1112" i="9"/>
  <c r="M1113" i="9"/>
  <c r="M1114" i="9"/>
  <c r="M1115" i="9"/>
  <c r="M1116" i="9"/>
  <c r="M1117" i="9"/>
  <c r="M1118" i="9"/>
  <c r="M1119" i="9"/>
  <c r="M1120" i="9"/>
  <c r="M1121" i="9"/>
  <c r="M1122" i="9"/>
  <c r="M1123" i="9"/>
  <c r="M1124" i="9"/>
  <c r="M1125" i="9"/>
  <c r="M1126" i="9"/>
  <c r="M1127" i="9"/>
  <c r="M1128" i="9"/>
  <c r="M1129" i="9"/>
  <c r="M1130" i="9"/>
  <c r="M1131" i="9"/>
  <c r="M1132" i="9"/>
  <c r="M1133" i="9"/>
  <c r="M1134" i="9"/>
  <c r="M1135" i="9"/>
  <c r="M1136" i="9"/>
  <c r="M1137" i="9"/>
  <c r="M1138" i="9"/>
  <c r="M1139" i="9"/>
  <c r="M1140" i="9"/>
  <c r="M1141" i="9"/>
  <c r="M1142" i="9"/>
  <c r="M1143" i="9"/>
  <c r="M1144" i="9"/>
  <c r="M1145" i="9"/>
  <c r="M1146" i="9"/>
  <c r="M1147" i="9"/>
  <c r="M1148" i="9"/>
  <c r="M1149" i="9"/>
  <c r="M1150" i="9"/>
  <c r="M1151" i="9"/>
  <c r="M1152" i="9"/>
  <c r="M1153" i="9"/>
  <c r="M1154" i="9"/>
  <c r="M1155" i="9"/>
  <c r="M1156" i="9"/>
  <c r="M1157" i="9"/>
  <c r="M1158" i="9"/>
  <c r="M1159" i="9"/>
  <c r="M1160" i="9"/>
  <c r="M1161" i="9"/>
  <c r="M1162" i="9"/>
  <c r="M1163" i="9"/>
  <c r="M1164" i="9"/>
  <c r="M1165" i="9"/>
  <c r="M1166" i="9"/>
  <c r="M1167" i="9"/>
  <c r="M1168" i="9"/>
  <c r="M1169" i="9"/>
  <c r="M1170" i="9"/>
  <c r="M1171" i="9"/>
  <c r="M1172" i="9"/>
  <c r="M1173" i="9"/>
  <c r="M1174" i="9"/>
  <c r="M1175" i="9"/>
  <c r="M1176" i="9"/>
  <c r="M1177" i="9"/>
  <c r="M1178" i="9"/>
  <c r="M1179" i="9"/>
  <c r="M1180" i="9"/>
  <c r="M1181" i="9"/>
  <c r="M1182" i="9"/>
  <c r="M1183" i="9"/>
  <c r="M1184" i="9"/>
  <c r="M1185" i="9"/>
  <c r="M1186" i="9"/>
  <c r="M1187" i="9"/>
  <c r="M1188" i="9"/>
  <c r="M1189" i="9"/>
  <c r="M1190" i="9"/>
  <c r="M1191" i="9"/>
  <c r="M1192" i="9"/>
  <c r="M1193" i="9"/>
  <c r="M1194" i="9"/>
  <c r="M1195" i="9"/>
  <c r="M1196" i="9"/>
  <c r="M1197" i="9"/>
  <c r="M1198" i="9"/>
  <c r="M1199" i="9"/>
  <c r="M1200" i="9"/>
  <c r="M1201" i="9"/>
  <c r="M1202" i="9"/>
  <c r="M1203" i="9"/>
  <c r="M1204" i="9"/>
  <c r="M1205" i="9"/>
  <c r="M1206" i="9"/>
  <c r="M1207" i="9"/>
  <c r="M1208" i="9"/>
  <c r="M1209" i="9"/>
  <c r="M1210" i="9"/>
  <c r="M1211" i="9"/>
  <c r="M1212" i="9"/>
  <c r="M1213" i="9"/>
  <c r="M1214" i="9"/>
  <c r="M1215" i="9"/>
  <c r="M1216" i="9"/>
  <c r="M1217" i="9"/>
  <c r="M1218" i="9"/>
  <c r="M1219" i="9"/>
  <c r="M1220" i="9"/>
  <c r="M1221" i="9"/>
  <c r="M1222" i="9"/>
  <c r="M1223" i="9"/>
  <c r="M1224" i="9"/>
  <c r="M1225" i="9"/>
  <c r="M1226" i="9"/>
  <c r="M1227" i="9"/>
  <c r="M1228" i="9"/>
  <c r="M1229" i="9"/>
  <c r="M1230" i="9"/>
  <c r="M1231" i="9"/>
  <c r="M1232" i="9"/>
  <c r="M1233" i="9"/>
  <c r="M1234" i="9"/>
  <c r="M1235" i="9"/>
  <c r="M1236" i="9"/>
  <c r="M1237" i="9"/>
  <c r="M1238" i="9"/>
  <c r="M1239" i="9"/>
  <c r="M1240" i="9"/>
  <c r="M1241" i="9"/>
  <c r="M1242" i="9"/>
  <c r="M1243" i="9"/>
  <c r="M1244" i="9"/>
  <c r="M1245" i="9"/>
  <c r="M1246" i="9"/>
  <c r="M1247" i="9"/>
  <c r="M1248" i="9"/>
  <c r="M1249" i="9"/>
  <c r="M1250" i="9"/>
  <c r="M1251" i="9"/>
  <c r="M1252" i="9"/>
  <c r="M1253" i="9"/>
  <c r="M1254" i="9"/>
  <c r="M1255" i="9"/>
  <c r="M1256" i="9"/>
  <c r="M1257" i="9"/>
  <c r="M1258" i="9"/>
  <c r="M1259" i="9"/>
  <c r="M1260" i="9"/>
  <c r="M1261" i="9"/>
  <c r="M1262" i="9"/>
  <c r="M1263" i="9"/>
  <c r="M1264" i="9"/>
  <c r="M1265" i="9"/>
  <c r="M1266" i="9"/>
  <c r="M1267" i="9"/>
  <c r="M1268" i="9"/>
  <c r="M1269" i="9"/>
  <c r="M1270" i="9"/>
  <c r="M1271" i="9"/>
  <c r="M1272" i="9"/>
  <c r="M1273" i="9"/>
  <c r="M1274" i="9"/>
  <c r="M1275" i="9"/>
  <c r="M1276" i="9"/>
  <c r="M1277" i="9"/>
  <c r="M1278" i="9"/>
  <c r="M1279" i="9"/>
  <c r="M1280" i="9"/>
  <c r="M1281" i="9"/>
  <c r="M1282" i="9"/>
  <c r="M1283" i="9"/>
  <c r="M1284" i="9"/>
  <c r="M1285" i="9"/>
  <c r="M1286" i="9"/>
  <c r="M1287" i="9"/>
  <c r="M1288" i="9"/>
  <c r="M1289" i="9"/>
  <c r="M1290" i="9"/>
  <c r="M1291" i="9"/>
  <c r="M1292" i="9"/>
  <c r="M1293" i="9"/>
  <c r="M1294" i="9"/>
  <c r="M1295" i="9"/>
  <c r="M1296" i="9"/>
  <c r="M1297" i="9"/>
  <c r="M1298" i="9"/>
  <c r="M1299" i="9"/>
  <c r="M1300" i="9"/>
  <c r="M1301" i="9"/>
  <c r="M1302" i="9"/>
  <c r="M1303" i="9"/>
  <c r="M1304" i="9"/>
  <c r="M1305" i="9"/>
  <c r="M1306" i="9"/>
  <c r="M1307" i="9"/>
  <c r="M1308" i="9"/>
  <c r="M1309" i="9"/>
  <c r="M1310" i="9"/>
  <c r="M1311" i="9"/>
  <c r="M1312" i="9"/>
  <c r="M1313" i="9"/>
  <c r="M1314" i="9"/>
  <c r="M1315" i="9"/>
  <c r="M1316" i="9"/>
  <c r="M1317" i="9"/>
  <c r="M1318" i="9"/>
  <c r="M1319" i="9"/>
  <c r="M1320" i="9"/>
  <c r="M1321" i="9"/>
  <c r="M1322" i="9"/>
  <c r="M1323" i="9"/>
  <c r="M1324" i="9"/>
  <c r="M1325" i="9"/>
  <c r="M1326" i="9"/>
  <c r="M1327" i="9"/>
  <c r="M1328" i="9"/>
  <c r="M1329" i="9"/>
  <c r="M1330" i="9"/>
  <c r="M1331" i="9"/>
  <c r="M1332" i="9"/>
  <c r="M1333" i="9"/>
  <c r="M1334" i="9"/>
  <c r="M1335" i="9"/>
  <c r="M1336" i="9"/>
  <c r="M1337" i="9"/>
  <c r="M1338" i="9"/>
  <c r="M1339" i="9"/>
  <c r="M1340" i="9"/>
  <c r="M1341" i="9"/>
  <c r="M1342" i="9"/>
  <c r="M1343" i="9"/>
  <c r="M1344" i="9"/>
  <c r="M1345" i="9"/>
  <c r="M1346" i="9"/>
  <c r="M1347" i="9"/>
  <c r="M1348" i="9"/>
  <c r="M1349" i="9"/>
  <c r="M1350" i="9"/>
  <c r="M1351" i="9"/>
  <c r="M1352" i="9"/>
  <c r="M1353" i="9"/>
  <c r="M1354" i="9"/>
  <c r="M1355" i="9"/>
  <c r="M1356" i="9"/>
  <c r="M1357" i="9"/>
  <c r="M1358" i="9"/>
  <c r="M1359" i="9"/>
  <c r="M1360" i="9"/>
  <c r="M1361" i="9"/>
  <c r="M1362" i="9"/>
  <c r="M1363" i="9"/>
  <c r="M1364" i="9"/>
  <c r="M1365" i="9"/>
  <c r="M1366" i="9"/>
  <c r="M1367" i="9"/>
  <c r="M1368" i="9"/>
  <c r="M1369" i="9"/>
  <c r="M1370" i="9"/>
  <c r="M1371" i="9"/>
  <c r="M1372" i="9"/>
  <c r="M1373" i="9"/>
  <c r="M1374" i="9"/>
  <c r="M1375" i="9"/>
  <c r="M1376" i="9"/>
  <c r="M1377" i="9"/>
  <c r="M1378" i="9"/>
  <c r="M1379" i="9"/>
  <c r="M1380" i="9"/>
  <c r="M1381" i="9"/>
  <c r="M1382" i="9"/>
  <c r="M1383" i="9"/>
  <c r="M1384" i="9"/>
  <c r="M1385" i="9"/>
  <c r="M1386" i="9"/>
  <c r="M1387" i="9"/>
  <c r="M1388" i="9"/>
  <c r="M1389" i="9"/>
  <c r="M1390" i="9"/>
  <c r="M1391" i="9"/>
  <c r="M1392" i="9"/>
  <c r="M1393" i="9"/>
  <c r="M1394" i="9"/>
  <c r="M1395" i="9"/>
  <c r="M1396" i="9"/>
  <c r="M1397" i="9"/>
  <c r="M1398" i="9"/>
  <c r="M1399" i="9"/>
  <c r="M1400" i="9"/>
  <c r="M1401" i="9"/>
  <c r="M1402" i="9"/>
  <c r="M1403" i="9"/>
  <c r="M1404" i="9"/>
  <c r="M1405" i="9"/>
  <c r="M1406" i="9"/>
  <c r="M1407" i="9"/>
  <c r="M1408" i="9"/>
  <c r="M1409" i="9"/>
  <c r="M1410" i="9"/>
  <c r="M1411" i="9"/>
  <c r="M1412" i="9"/>
  <c r="M1413" i="9"/>
  <c r="M1414" i="9"/>
  <c r="M1415" i="9"/>
  <c r="M1416" i="9"/>
  <c r="M1417" i="9"/>
  <c r="M1418" i="9"/>
  <c r="M1419" i="9"/>
  <c r="M1420" i="9"/>
  <c r="M1421" i="9"/>
  <c r="M1422" i="9"/>
  <c r="M1423" i="9"/>
  <c r="M1424" i="9"/>
  <c r="M1425" i="9"/>
  <c r="M1426" i="9"/>
  <c r="M1427" i="9"/>
  <c r="M1428" i="9"/>
  <c r="M1429" i="9"/>
  <c r="M1430" i="9"/>
  <c r="M1431" i="9"/>
  <c r="M1432" i="9"/>
  <c r="M1433" i="9"/>
  <c r="M1434" i="9"/>
  <c r="M1435" i="9"/>
  <c r="M1436" i="9"/>
  <c r="M1437" i="9"/>
  <c r="M1438" i="9"/>
  <c r="M1439" i="9"/>
  <c r="M1440" i="9"/>
  <c r="M1441" i="9"/>
  <c r="M1442" i="9"/>
  <c r="M1443" i="9"/>
  <c r="M1444" i="9"/>
  <c r="M1445" i="9"/>
  <c r="M1446" i="9"/>
  <c r="M1447" i="9"/>
  <c r="M1448" i="9"/>
  <c r="M1449" i="9"/>
  <c r="M1450" i="9"/>
  <c r="M1451" i="9"/>
  <c r="M1452" i="9"/>
  <c r="M1453" i="9"/>
  <c r="M1454" i="9"/>
  <c r="M1455" i="9"/>
  <c r="M1456" i="9"/>
  <c r="M1457" i="9"/>
  <c r="M1458" i="9"/>
  <c r="M1459" i="9"/>
  <c r="M1460" i="9"/>
  <c r="M1461" i="9"/>
  <c r="M1462" i="9"/>
  <c r="M1463" i="9"/>
  <c r="M1464" i="9"/>
  <c r="M1465" i="9"/>
  <c r="M1466" i="9"/>
  <c r="M1467" i="9"/>
  <c r="M1468" i="9"/>
  <c r="M1469" i="9"/>
  <c r="M1470" i="9"/>
  <c r="M1471" i="9"/>
  <c r="M1472" i="9"/>
  <c r="M1473" i="9"/>
  <c r="M1474" i="9"/>
  <c r="M1475" i="9"/>
  <c r="M1476" i="9"/>
  <c r="M1477" i="9"/>
  <c r="M1478" i="9"/>
  <c r="M1479" i="9"/>
  <c r="M1480" i="9"/>
  <c r="M1481" i="9"/>
  <c r="M1482" i="9"/>
  <c r="M1483" i="9"/>
  <c r="M1484" i="9"/>
  <c r="M1485" i="9"/>
  <c r="M1486" i="9"/>
  <c r="M1487" i="9"/>
  <c r="M1488" i="9"/>
  <c r="M1489" i="9"/>
  <c r="M1490" i="9"/>
  <c r="M1491" i="9"/>
  <c r="M1492" i="9"/>
  <c r="M1493" i="9"/>
  <c r="M1494" i="9"/>
  <c r="M1495" i="9"/>
  <c r="M1496" i="9"/>
  <c r="M1497" i="9"/>
  <c r="M1498" i="9"/>
  <c r="M1499" i="9"/>
  <c r="M1500" i="9"/>
  <c r="M1501" i="9"/>
  <c r="M1502" i="9"/>
  <c r="M1503" i="9"/>
  <c r="M1504" i="9"/>
  <c r="M1505" i="9"/>
  <c r="M1506" i="9"/>
  <c r="M1507" i="9"/>
  <c r="M1508" i="9"/>
  <c r="M1509" i="9"/>
  <c r="M1510" i="9"/>
  <c r="M1511" i="9"/>
  <c r="M1512" i="9"/>
  <c r="M1513" i="9"/>
  <c r="M1514" i="9"/>
  <c r="M1515" i="9"/>
  <c r="M1516" i="9"/>
  <c r="M1517" i="9"/>
  <c r="M1518" i="9"/>
  <c r="M1519" i="9"/>
  <c r="M1520" i="9"/>
  <c r="M1521" i="9"/>
  <c r="M1522" i="9"/>
  <c r="M1523" i="9"/>
  <c r="M1524" i="9"/>
  <c r="M1525" i="9"/>
  <c r="M1526" i="9"/>
  <c r="M1527" i="9"/>
  <c r="M1528" i="9"/>
  <c r="M1529" i="9"/>
  <c r="M1530" i="9"/>
  <c r="M1531" i="9"/>
  <c r="M1532" i="9"/>
  <c r="M1533" i="9"/>
  <c r="M1534" i="9"/>
  <c r="M1535" i="9"/>
  <c r="M1536" i="9"/>
  <c r="M1537" i="9"/>
  <c r="M1538" i="9"/>
  <c r="M1539" i="9"/>
  <c r="M1540" i="9"/>
  <c r="M1541" i="9"/>
  <c r="M1542" i="9"/>
  <c r="M1543" i="9"/>
  <c r="M1544" i="9"/>
  <c r="M1545" i="9"/>
  <c r="M1546" i="9"/>
  <c r="M1547" i="9"/>
  <c r="M1548" i="9"/>
  <c r="M1549" i="9"/>
  <c r="M1550" i="9"/>
  <c r="M1551" i="9"/>
  <c r="M1552" i="9"/>
  <c r="M1553" i="9"/>
  <c r="M1554" i="9"/>
  <c r="M1555" i="9"/>
  <c r="M1556" i="9"/>
  <c r="M1557" i="9"/>
  <c r="M1558" i="9"/>
  <c r="M1559" i="9"/>
  <c r="M1560" i="9"/>
  <c r="M1561" i="9"/>
  <c r="M1562" i="9"/>
  <c r="M1563" i="9"/>
  <c r="M1564" i="9"/>
  <c r="M1565" i="9"/>
  <c r="M1566" i="9"/>
  <c r="M1567" i="9"/>
  <c r="M1568" i="9"/>
  <c r="M1569" i="9"/>
  <c r="M1570" i="9"/>
  <c r="M1571" i="9"/>
  <c r="M1572" i="9"/>
  <c r="M1573" i="9"/>
  <c r="M1574" i="9"/>
  <c r="M1575" i="9"/>
  <c r="M1576" i="9"/>
  <c r="M1577" i="9"/>
  <c r="M1578" i="9"/>
  <c r="M1579" i="9"/>
  <c r="M1580" i="9"/>
  <c r="M1581" i="9"/>
  <c r="M1582" i="9"/>
  <c r="M1583" i="9"/>
  <c r="M1584" i="9"/>
  <c r="M1585" i="9"/>
  <c r="M1586" i="9"/>
  <c r="M1587" i="9"/>
  <c r="M1588" i="9"/>
  <c r="M1589" i="9"/>
  <c r="M1590" i="9"/>
  <c r="M1591" i="9"/>
  <c r="M1592" i="9"/>
  <c r="M1593" i="9"/>
  <c r="M1594" i="9"/>
  <c r="M1595" i="9"/>
  <c r="M1596" i="9"/>
  <c r="M1597" i="9"/>
  <c r="M1598" i="9"/>
  <c r="M1599" i="9"/>
  <c r="M1600" i="9"/>
  <c r="M1601" i="9"/>
  <c r="M1602" i="9"/>
  <c r="M1603" i="9"/>
  <c r="M1604" i="9"/>
  <c r="M1605" i="9"/>
  <c r="M1606" i="9"/>
  <c r="M1607" i="9"/>
  <c r="M1608" i="9"/>
  <c r="M1609" i="9"/>
  <c r="M1610" i="9"/>
  <c r="M1611" i="9"/>
  <c r="M1612" i="9"/>
  <c r="M1613" i="9"/>
  <c r="M1614" i="9"/>
  <c r="M1615" i="9"/>
  <c r="M1616" i="9"/>
  <c r="M1617" i="9"/>
  <c r="M1618" i="9"/>
  <c r="M1619" i="9"/>
  <c r="M1620" i="9"/>
  <c r="M1621" i="9"/>
  <c r="M1622" i="9"/>
  <c r="M1623" i="9"/>
  <c r="M1624" i="9"/>
  <c r="M1625" i="9"/>
  <c r="M1626" i="9"/>
  <c r="M1627" i="9"/>
  <c r="M1628" i="9"/>
  <c r="M1629" i="9"/>
  <c r="M1630" i="9"/>
  <c r="M1631" i="9"/>
  <c r="M1632" i="9"/>
  <c r="M1633" i="9"/>
  <c r="M1634" i="9"/>
  <c r="M1635" i="9"/>
  <c r="M1636" i="9"/>
  <c r="M1637" i="9"/>
  <c r="M1638" i="9"/>
  <c r="M1639" i="9"/>
  <c r="M1640" i="9"/>
  <c r="M1641" i="9"/>
  <c r="M1642" i="9"/>
  <c r="M1643" i="9"/>
  <c r="M1644" i="9"/>
  <c r="M1645" i="9"/>
  <c r="M1646" i="9"/>
  <c r="M1647" i="9"/>
  <c r="M1648" i="9"/>
  <c r="M1649" i="9"/>
  <c r="M1650" i="9"/>
  <c r="M1651" i="9"/>
  <c r="M1652" i="9"/>
  <c r="M1653" i="9"/>
  <c r="M1654" i="9"/>
  <c r="M1655" i="9"/>
  <c r="M1656" i="9"/>
  <c r="M1657" i="9"/>
  <c r="M1658" i="9"/>
  <c r="M1659" i="9"/>
  <c r="M1660" i="9"/>
  <c r="M1661" i="9"/>
  <c r="M1662" i="9"/>
  <c r="M1663" i="9"/>
  <c r="M1664" i="9"/>
  <c r="M1665" i="9"/>
  <c r="M1666" i="9"/>
  <c r="M1667" i="9"/>
  <c r="M1668" i="9"/>
  <c r="M1669" i="9"/>
  <c r="M1670" i="9"/>
  <c r="M1671" i="9"/>
  <c r="M1672" i="9"/>
  <c r="M1673" i="9"/>
  <c r="M1674" i="9"/>
  <c r="M1675" i="9"/>
  <c r="M1676" i="9"/>
  <c r="M1677" i="9"/>
  <c r="M1678" i="9"/>
  <c r="M1679" i="9"/>
  <c r="M1680" i="9"/>
  <c r="M1681" i="9"/>
  <c r="M1682" i="9"/>
  <c r="M1683" i="9"/>
  <c r="M1684" i="9"/>
  <c r="M1685" i="9"/>
  <c r="M1686" i="9"/>
  <c r="M1687" i="9"/>
  <c r="M1688" i="9"/>
  <c r="M1689" i="9"/>
  <c r="M1690" i="9"/>
  <c r="M1691" i="9"/>
  <c r="M1692" i="9"/>
  <c r="M1693" i="9"/>
  <c r="M1694" i="9"/>
  <c r="M1695" i="9"/>
  <c r="M1696" i="9"/>
  <c r="M1697" i="9"/>
  <c r="M1698" i="9"/>
  <c r="M1699" i="9"/>
  <c r="M1700" i="9"/>
  <c r="M1701" i="9"/>
  <c r="M1702" i="9"/>
  <c r="M1703" i="9"/>
  <c r="M1704" i="9"/>
  <c r="M1705" i="9"/>
  <c r="M1706" i="9"/>
  <c r="M1707" i="9"/>
  <c r="M1708" i="9"/>
  <c r="M1709" i="9"/>
  <c r="M1710" i="9"/>
  <c r="M1711" i="9"/>
  <c r="M1712" i="9"/>
  <c r="M1713" i="9"/>
  <c r="M1714" i="9"/>
  <c r="M1715" i="9"/>
  <c r="M1716" i="9"/>
  <c r="M1717" i="9"/>
  <c r="M1718" i="9"/>
  <c r="M1719" i="9"/>
  <c r="M1720" i="9"/>
  <c r="M1721" i="9"/>
  <c r="M1722" i="9"/>
  <c r="M1723" i="9"/>
  <c r="M1724" i="9"/>
  <c r="M1725" i="9"/>
  <c r="M1726" i="9"/>
  <c r="M1727" i="9"/>
  <c r="M1728" i="9"/>
  <c r="M1729" i="9"/>
  <c r="M1730" i="9"/>
  <c r="M1731" i="9"/>
  <c r="M1732" i="9"/>
  <c r="M1733" i="9"/>
  <c r="M1734" i="9"/>
  <c r="M1735" i="9"/>
  <c r="M1736" i="9"/>
  <c r="M1737" i="9"/>
  <c r="M1738" i="9"/>
  <c r="M1739" i="9"/>
  <c r="M1740" i="9"/>
  <c r="M1741" i="9"/>
  <c r="M1742" i="9"/>
  <c r="M1743" i="9"/>
  <c r="M1744" i="9"/>
  <c r="M1745" i="9"/>
  <c r="M1746" i="9"/>
  <c r="M1747" i="9"/>
  <c r="M1748" i="9"/>
  <c r="M1749" i="9"/>
  <c r="M1750" i="9"/>
  <c r="M1751" i="9"/>
  <c r="M1752" i="9"/>
  <c r="M1753" i="9"/>
  <c r="M1754" i="9"/>
  <c r="M1755" i="9"/>
  <c r="M1756" i="9"/>
  <c r="M1757" i="9"/>
  <c r="M1758" i="9"/>
  <c r="M1759" i="9"/>
  <c r="M1760" i="9"/>
  <c r="M1761" i="9"/>
  <c r="M1762" i="9"/>
  <c r="M1763" i="9"/>
  <c r="M1764" i="9"/>
  <c r="M1765" i="9"/>
  <c r="M1766" i="9"/>
  <c r="M1767" i="9"/>
  <c r="M1768" i="9"/>
  <c r="M1769" i="9"/>
  <c r="M1770" i="9"/>
  <c r="M1771" i="9"/>
  <c r="M1772" i="9"/>
  <c r="M1773" i="9"/>
  <c r="M1774" i="9"/>
  <c r="M1775" i="9"/>
  <c r="M1776" i="9"/>
  <c r="M1777" i="9"/>
  <c r="M1778" i="9"/>
  <c r="M1779" i="9"/>
  <c r="M1780" i="9"/>
  <c r="M1781" i="9"/>
  <c r="M1782" i="9"/>
  <c r="M1783" i="9"/>
  <c r="M1784" i="9"/>
  <c r="M1785" i="9"/>
  <c r="M1786" i="9"/>
  <c r="M1787" i="9"/>
  <c r="M1788" i="9"/>
  <c r="M1789" i="9"/>
  <c r="M1790" i="9"/>
  <c r="M1791" i="9"/>
  <c r="M1792" i="9"/>
  <c r="M1793" i="9"/>
  <c r="M1794" i="9"/>
  <c r="M1795" i="9"/>
  <c r="M1796" i="9"/>
  <c r="M1797" i="9"/>
  <c r="M1798" i="9"/>
  <c r="M1799" i="9"/>
  <c r="M1800" i="9"/>
  <c r="M1801" i="9"/>
  <c r="M1802" i="9"/>
  <c r="M1803" i="9"/>
  <c r="M1804" i="9"/>
  <c r="M1805" i="9"/>
  <c r="M1806" i="9"/>
  <c r="M1807" i="9"/>
  <c r="M1808" i="9"/>
  <c r="M1809" i="9"/>
  <c r="M1810" i="9"/>
  <c r="M1811" i="9"/>
  <c r="M1812" i="9"/>
  <c r="M1813" i="9"/>
  <c r="M1814" i="9"/>
  <c r="M1815" i="9"/>
  <c r="M1816" i="9"/>
  <c r="M1817" i="9"/>
  <c r="M1818" i="9"/>
  <c r="M1819" i="9"/>
  <c r="M1820" i="9"/>
  <c r="M1821" i="9"/>
  <c r="M1822" i="9"/>
  <c r="M1823" i="9"/>
  <c r="M1824" i="9"/>
  <c r="M1825" i="9"/>
  <c r="M1826" i="9"/>
  <c r="M1827" i="9"/>
  <c r="M1828" i="9"/>
  <c r="M1829" i="9"/>
  <c r="M1830" i="9"/>
  <c r="M1831" i="9"/>
  <c r="M1832" i="9"/>
  <c r="M1833" i="9"/>
  <c r="M1834" i="9"/>
  <c r="M1835" i="9"/>
  <c r="M1836" i="9"/>
  <c r="M1837" i="9"/>
  <c r="M1838" i="9"/>
  <c r="M1839" i="9"/>
  <c r="M1840" i="9"/>
  <c r="M1841" i="9"/>
  <c r="M1842" i="9"/>
  <c r="M1843" i="9"/>
  <c r="M1844" i="9"/>
  <c r="M1845" i="9"/>
  <c r="M1846" i="9"/>
  <c r="M1847" i="9"/>
  <c r="M1848" i="9"/>
  <c r="M1849" i="9"/>
  <c r="M1850" i="9"/>
  <c r="M1851" i="9"/>
  <c r="M1852" i="9"/>
  <c r="M1853" i="9"/>
  <c r="M1854" i="9"/>
  <c r="M1855" i="9"/>
  <c r="M1856" i="9"/>
  <c r="M1857" i="9"/>
  <c r="M1858" i="9"/>
  <c r="M1859" i="9"/>
  <c r="M1860" i="9"/>
  <c r="M1861" i="9"/>
  <c r="M1862" i="9"/>
  <c r="M1863" i="9"/>
  <c r="M1864" i="9"/>
  <c r="M1865" i="9"/>
  <c r="M1866" i="9"/>
  <c r="M1867" i="9"/>
  <c r="M1868" i="9"/>
  <c r="M1869" i="9"/>
  <c r="M1870" i="9"/>
  <c r="M1871" i="9"/>
  <c r="M1872" i="9"/>
  <c r="M1873" i="9"/>
  <c r="M1874" i="9"/>
  <c r="M1875" i="9"/>
  <c r="M1876" i="9"/>
  <c r="M1877" i="9"/>
  <c r="M1878" i="9"/>
  <c r="M1879" i="9"/>
  <c r="M1880" i="9"/>
  <c r="M1881" i="9"/>
  <c r="M1882" i="9"/>
  <c r="M1883" i="9"/>
  <c r="M1884" i="9"/>
  <c r="M1885" i="9"/>
  <c r="M1886" i="9"/>
  <c r="M1887" i="9"/>
  <c r="M1888" i="9"/>
  <c r="M1889" i="9"/>
  <c r="M1890" i="9"/>
  <c r="M1891" i="9"/>
  <c r="M1892" i="9"/>
  <c r="M1893" i="9"/>
  <c r="M1894" i="9"/>
  <c r="M1895" i="9"/>
  <c r="M1896" i="9"/>
  <c r="M1897" i="9"/>
  <c r="M1898" i="9"/>
  <c r="M1899" i="9"/>
  <c r="M1900" i="9"/>
  <c r="M1901" i="9"/>
  <c r="M1902" i="9"/>
  <c r="M1903" i="9"/>
  <c r="M1904" i="9"/>
  <c r="M1905" i="9"/>
  <c r="M1906" i="9"/>
  <c r="M1907" i="9"/>
  <c r="M1908" i="9"/>
  <c r="M1909" i="9"/>
  <c r="M1910" i="9"/>
  <c r="M1911" i="9"/>
  <c r="M1912" i="9"/>
  <c r="M1913" i="9"/>
  <c r="M1914" i="9"/>
  <c r="M1915" i="9"/>
  <c r="M1916" i="9"/>
  <c r="M1917" i="9"/>
  <c r="M1918" i="9"/>
  <c r="M1919" i="9"/>
  <c r="M1920" i="9"/>
  <c r="M1921" i="9"/>
  <c r="M1922" i="9"/>
  <c r="M1923" i="9"/>
  <c r="M1924" i="9"/>
  <c r="M1925" i="9"/>
  <c r="M1926" i="9"/>
  <c r="M1927" i="9"/>
  <c r="M1928" i="9"/>
  <c r="M1929" i="9"/>
  <c r="M1930" i="9"/>
  <c r="M1931" i="9"/>
  <c r="M1932" i="9"/>
  <c r="M1933" i="9"/>
  <c r="M1934" i="9"/>
  <c r="M1935" i="9"/>
  <c r="M1936" i="9"/>
  <c r="M1937" i="9"/>
  <c r="M1938" i="9"/>
  <c r="M1939" i="9"/>
  <c r="M1940" i="9"/>
  <c r="M1941" i="9"/>
  <c r="M1942" i="9"/>
  <c r="M1943" i="9"/>
  <c r="M1944" i="9"/>
  <c r="M1945" i="9"/>
  <c r="M1946" i="9"/>
  <c r="M1947" i="9"/>
  <c r="M1948" i="9"/>
  <c r="M1949" i="9"/>
  <c r="M1950" i="9"/>
  <c r="M1951" i="9"/>
  <c r="M1952" i="9"/>
  <c r="M1953" i="9"/>
  <c r="M1954" i="9"/>
  <c r="M1955" i="9"/>
  <c r="M1956" i="9"/>
  <c r="M1957" i="9"/>
  <c r="M1958" i="9"/>
  <c r="M1959" i="9"/>
  <c r="M1960" i="9"/>
  <c r="M1961" i="9"/>
  <c r="M1962" i="9"/>
  <c r="M1963" i="9"/>
  <c r="M1964" i="9"/>
  <c r="M1965" i="9"/>
  <c r="M1966" i="9"/>
  <c r="M1967" i="9"/>
  <c r="M1968" i="9"/>
  <c r="M1969" i="9"/>
  <c r="M1970" i="9"/>
  <c r="M1971" i="9"/>
  <c r="M1972" i="9"/>
  <c r="M1973" i="9"/>
  <c r="M1974" i="9"/>
  <c r="M1975" i="9"/>
  <c r="M1976" i="9"/>
  <c r="M1977" i="9"/>
  <c r="M1978" i="9"/>
  <c r="M1979" i="9"/>
  <c r="M1980" i="9"/>
  <c r="M1981" i="9"/>
  <c r="M1982" i="9"/>
  <c r="M1983" i="9"/>
  <c r="M1984" i="9"/>
  <c r="M1985" i="9"/>
  <c r="M1986" i="9"/>
  <c r="M1987" i="9"/>
  <c r="M1988" i="9"/>
  <c r="M1989" i="9"/>
  <c r="M1990" i="9"/>
  <c r="M1991" i="9"/>
  <c r="M1992" i="9"/>
  <c r="M1993" i="9"/>
  <c r="M1994" i="9"/>
  <c r="M1995" i="9"/>
  <c r="M1996" i="9"/>
  <c r="M1997" i="9"/>
  <c r="M1998" i="9"/>
  <c r="M1999" i="9"/>
  <c r="M2000" i="9"/>
  <c r="M2001" i="9"/>
  <c r="M2002" i="9"/>
  <c r="M2003" i="9"/>
  <c r="M2004" i="9"/>
  <c r="M2005" i="9"/>
  <c r="M2006" i="9"/>
  <c r="M2007" i="9"/>
  <c r="M2008" i="9"/>
  <c r="M2009" i="9"/>
  <c r="M2010" i="9"/>
  <c r="M2011" i="9"/>
  <c r="M2012" i="9"/>
  <c r="M2013" i="9"/>
  <c r="M2014" i="9"/>
  <c r="M2015" i="9"/>
  <c r="M2016" i="9"/>
  <c r="M2017" i="9"/>
  <c r="M2018" i="9"/>
  <c r="M2019" i="9"/>
  <c r="M2020" i="9"/>
  <c r="M2021" i="9"/>
  <c r="M2022" i="9"/>
  <c r="M2023" i="9"/>
  <c r="M2024" i="9"/>
  <c r="M2025" i="9"/>
  <c r="M2026" i="9"/>
  <c r="M2027" i="9"/>
  <c r="M2028" i="9"/>
  <c r="M2029" i="9"/>
  <c r="M2030" i="9"/>
  <c r="M2031" i="9"/>
  <c r="M2032" i="9"/>
  <c r="M2033" i="9"/>
  <c r="M2034" i="9"/>
  <c r="M2035" i="9"/>
  <c r="M2036" i="9"/>
  <c r="M2037" i="9"/>
  <c r="M2038" i="9"/>
  <c r="M2039" i="9"/>
  <c r="M2040" i="9"/>
  <c r="M2041" i="9"/>
  <c r="M2042" i="9"/>
  <c r="M2043" i="9"/>
  <c r="M2044" i="9"/>
  <c r="M2045" i="9"/>
  <c r="M2046" i="9"/>
  <c r="M2047" i="9"/>
  <c r="M2048" i="9"/>
  <c r="M2049" i="9"/>
  <c r="M2050" i="9"/>
  <c r="M2051" i="9"/>
  <c r="M2052" i="9"/>
  <c r="M2053" i="9"/>
  <c r="M2054" i="9"/>
  <c r="M2055" i="9"/>
  <c r="M2056" i="9"/>
  <c r="M2057" i="9"/>
  <c r="M2058" i="9"/>
  <c r="M2059" i="9"/>
  <c r="M2060" i="9"/>
  <c r="M2061" i="9"/>
  <c r="M2062" i="9"/>
  <c r="M2063" i="9"/>
  <c r="M2064" i="9"/>
  <c r="M2065" i="9"/>
  <c r="M2066" i="9"/>
  <c r="M2067" i="9"/>
  <c r="M2068" i="9"/>
  <c r="M2069" i="9"/>
  <c r="M2070" i="9"/>
  <c r="M2071" i="9"/>
  <c r="M2072" i="9"/>
  <c r="M2073" i="9"/>
  <c r="M2074" i="9"/>
  <c r="M2075" i="9"/>
  <c r="M2076" i="9"/>
  <c r="M2077" i="9"/>
  <c r="M2078" i="9"/>
  <c r="M2079" i="9"/>
  <c r="M2080" i="9"/>
  <c r="M2081" i="9"/>
  <c r="M2082" i="9"/>
  <c r="M2083" i="9"/>
  <c r="M2084" i="9"/>
  <c r="M2085" i="9"/>
  <c r="M2086" i="9"/>
  <c r="M2087" i="9"/>
  <c r="M2088" i="9"/>
  <c r="M2089" i="9"/>
  <c r="M2090" i="9"/>
  <c r="M2091" i="9"/>
  <c r="M2092" i="9"/>
  <c r="M2093" i="9"/>
  <c r="M2094" i="9"/>
  <c r="M2095" i="9"/>
  <c r="M2096" i="9"/>
  <c r="M2097" i="9"/>
  <c r="M2098" i="9"/>
  <c r="M2099" i="9"/>
  <c r="M2100" i="9"/>
  <c r="M2101" i="9"/>
  <c r="M2102" i="9"/>
  <c r="M2103" i="9"/>
  <c r="M2104" i="9"/>
  <c r="M2105" i="9"/>
  <c r="M2106" i="9"/>
  <c r="M2107" i="9"/>
  <c r="M2108" i="9"/>
  <c r="M2109" i="9"/>
  <c r="M2110" i="9"/>
  <c r="M2111" i="9"/>
  <c r="M2112" i="9"/>
  <c r="M2113" i="9"/>
  <c r="M2114" i="9"/>
  <c r="M2115" i="9"/>
  <c r="M2116" i="9"/>
  <c r="M2117" i="9"/>
  <c r="M2118" i="9"/>
  <c r="M2119" i="9"/>
  <c r="M2120" i="9"/>
  <c r="M2121" i="9"/>
  <c r="M2122" i="9"/>
  <c r="M2123" i="9"/>
  <c r="M2124" i="9"/>
  <c r="M2125" i="9"/>
  <c r="M2126" i="9"/>
  <c r="M2127" i="9"/>
  <c r="M2128" i="9"/>
  <c r="M2129" i="9"/>
  <c r="M2130" i="9"/>
  <c r="M2131" i="9"/>
  <c r="M2132" i="9"/>
  <c r="M2133" i="9"/>
  <c r="M2134" i="9"/>
  <c r="M2135" i="9"/>
  <c r="M2136" i="9"/>
  <c r="M2137" i="9"/>
  <c r="M2138" i="9"/>
  <c r="M2139" i="9"/>
  <c r="M2140" i="9"/>
  <c r="M2141" i="9"/>
  <c r="M2142" i="9"/>
  <c r="M2143" i="9"/>
  <c r="M2144" i="9"/>
  <c r="M2145" i="9"/>
  <c r="M2146" i="9"/>
  <c r="M2147" i="9"/>
  <c r="M2148" i="9"/>
  <c r="M2149" i="9"/>
  <c r="M2150" i="9"/>
  <c r="M2151" i="9"/>
  <c r="M2152" i="9"/>
  <c r="M2153" i="9"/>
  <c r="M2154" i="9"/>
  <c r="M2155" i="9"/>
  <c r="M2156" i="9"/>
  <c r="M2157" i="9"/>
  <c r="M2158" i="9"/>
  <c r="M2159" i="9"/>
  <c r="M2160" i="9"/>
  <c r="M2161" i="9"/>
  <c r="M2162" i="9"/>
  <c r="M2163" i="9"/>
  <c r="M2164" i="9"/>
  <c r="M2165" i="9"/>
  <c r="M2166" i="9"/>
  <c r="M2167" i="9"/>
  <c r="M2168" i="9"/>
  <c r="M2169" i="9"/>
  <c r="M2170" i="9"/>
  <c r="M2171" i="9"/>
  <c r="M2172" i="9"/>
  <c r="M2173" i="9"/>
  <c r="M2174" i="9"/>
  <c r="M2175" i="9"/>
  <c r="M2176" i="9"/>
  <c r="M2177" i="9"/>
  <c r="M2178" i="9"/>
  <c r="M2179" i="9"/>
  <c r="M2180" i="9"/>
  <c r="M2181" i="9"/>
  <c r="M2182" i="9"/>
  <c r="M2183" i="9"/>
  <c r="M2184" i="9"/>
  <c r="M2185" i="9"/>
  <c r="M2186" i="9"/>
  <c r="M2187" i="9"/>
  <c r="M2188" i="9"/>
  <c r="M2189" i="9"/>
  <c r="M2190" i="9"/>
  <c r="M2191" i="9"/>
  <c r="M2192" i="9"/>
  <c r="M2193" i="9"/>
  <c r="M2194" i="9"/>
  <c r="M2195" i="9"/>
  <c r="M2196" i="9"/>
  <c r="M2197" i="9"/>
  <c r="M2198" i="9"/>
  <c r="M2199" i="9"/>
  <c r="M2200" i="9"/>
  <c r="M2201" i="9"/>
  <c r="M2202" i="9"/>
  <c r="M2203" i="9"/>
  <c r="M2204" i="9"/>
  <c r="M2205" i="9"/>
  <c r="M2206" i="9"/>
  <c r="M2207" i="9"/>
  <c r="M2208" i="9"/>
  <c r="M2209" i="9"/>
  <c r="M2210" i="9"/>
  <c r="M2211" i="9"/>
  <c r="M2212" i="9"/>
  <c r="M2213" i="9"/>
  <c r="M2214" i="9"/>
  <c r="M2215" i="9"/>
  <c r="M2216" i="9"/>
  <c r="M2217" i="9"/>
  <c r="M2218" i="9"/>
  <c r="M2219" i="9"/>
  <c r="M2220" i="9"/>
  <c r="M2221" i="9"/>
  <c r="M2222" i="9"/>
  <c r="M2223" i="9"/>
  <c r="M2224" i="9"/>
  <c r="M2225" i="9"/>
  <c r="M2226" i="9"/>
  <c r="M2227" i="9"/>
  <c r="M2228" i="9"/>
  <c r="M2229" i="9"/>
  <c r="M2230" i="9"/>
  <c r="M2231" i="9"/>
  <c r="M2232" i="9"/>
  <c r="M2233" i="9"/>
  <c r="M2234" i="9"/>
  <c r="M2235" i="9"/>
  <c r="M2236" i="9"/>
  <c r="M2237" i="9"/>
  <c r="M2238" i="9"/>
  <c r="M2239" i="9"/>
  <c r="M2240" i="9"/>
  <c r="M2241" i="9"/>
  <c r="M2242" i="9"/>
  <c r="M2243" i="9"/>
  <c r="M2244" i="9"/>
  <c r="M2245" i="9"/>
  <c r="M2246" i="9"/>
  <c r="M2247" i="9"/>
  <c r="M2248" i="9"/>
  <c r="M2249" i="9"/>
  <c r="M2250" i="9"/>
  <c r="M2251" i="9"/>
  <c r="M2252" i="9"/>
  <c r="M2253" i="9"/>
  <c r="M2254" i="9"/>
  <c r="M2255" i="9"/>
  <c r="M2256" i="9"/>
  <c r="M2257" i="9"/>
  <c r="M2258" i="9"/>
  <c r="M2259" i="9"/>
  <c r="M2260" i="9"/>
  <c r="M2261" i="9"/>
  <c r="M2262" i="9"/>
  <c r="M2263" i="9"/>
  <c r="M2264" i="9"/>
  <c r="M2265" i="9"/>
  <c r="M2266" i="9"/>
  <c r="M2267" i="9"/>
  <c r="M2268" i="9"/>
  <c r="M2269" i="9"/>
  <c r="M2270" i="9"/>
  <c r="M2271" i="9"/>
  <c r="M2272" i="9"/>
  <c r="M2273" i="9"/>
  <c r="M2274" i="9"/>
  <c r="M2275" i="9"/>
  <c r="M2276" i="9"/>
  <c r="M2277" i="9"/>
  <c r="M2278" i="9"/>
  <c r="M2279" i="9"/>
  <c r="M2280" i="9"/>
  <c r="M2281" i="9"/>
  <c r="M2282" i="9"/>
  <c r="M2283" i="9"/>
  <c r="M2284" i="9"/>
  <c r="M2285" i="9"/>
  <c r="M2286" i="9"/>
  <c r="M2287" i="9"/>
  <c r="M2288" i="9"/>
  <c r="M2289" i="9"/>
  <c r="M2290" i="9"/>
  <c r="M2291" i="9"/>
  <c r="M2292" i="9"/>
  <c r="M2293" i="9"/>
  <c r="M2294" i="9"/>
  <c r="M2295" i="9"/>
  <c r="M2296" i="9"/>
  <c r="M2297" i="9"/>
  <c r="M2298" i="9"/>
  <c r="M2299" i="9"/>
  <c r="M2300" i="9"/>
  <c r="M2301" i="9"/>
  <c r="M2302" i="9"/>
  <c r="M2303" i="9"/>
  <c r="M2304" i="9"/>
  <c r="M2305" i="9"/>
  <c r="M2306" i="9"/>
  <c r="M2307" i="9"/>
  <c r="M2308" i="9"/>
  <c r="M2309" i="9"/>
  <c r="M2310" i="9"/>
  <c r="M2311" i="9"/>
  <c r="M2312" i="9"/>
  <c r="M2313" i="9"/>
  <c r="M2314" i="9"/>
  <c r="M2315" i="9"/>
  <c r="M2316" i="9"/>
  <c r="M2317" i="9"/>
  <c r="M2318" i="9"/>
  <c r="M2319" i="9"/>
  <c r="M2320" i="9"/>
  <c r="M2321" i="9"/>
  <c r="M2322" i="9"/>
  <c r="M2323" i="9"/>
  <c r="M2324" i="9"/>
  <c r="M2325" i="9"/>
  <c r="M2326" i="9"/>
  <c r="M2327" i="9"/>
  <c r="M2328" i="9"/>
  <c r="M2329" i="9"/>
  <c r="M2330" i="9"/>
  <c r="M2331" i="9"/>
  <c r="M2332" i="9"/>
  <c r="M2333" i="9"/>
  <c r="M2334" i="9"/>
  <c r="M2335" i="9"/>
  <c r="M2336" i="9"/>
  <c r="M2337" i="9"/>
  <c r="M2338" i="9"/>
  <c r="M2339" i="9"/>
  <c r="M2340" i="9"/>
  <c r="M2341" i="9"/>
  <c r="M2342" i="9"/>
  <c r="M2343" i="9"/>
  <c r="M2344" i="9"/>
  <c r="M2345" i="9"/>
  <c r="M2346" i="9"/>
  <c r="M2347" i="9"/>
  <c r="M2348" i="9"/>
  <c r="M2349" i="9"/>
  <c r="M2350" i="9"/>
  <c r="M2351" i="9"/>
  <c r="M2352" i="9"/>
  <c r="M2353" i="9"/>
  <c r="M2354" i="9"/>
  <c r="M2355" i="9"/>
  <c r="M2356" i="9"/>
  <c r="M2357" i="9"/>
  <c r="M2358" i="9"/>
  <c r="M2359" i="9"/>
  <c r="M2360" i="9"/>
  <c r="M2361" i="9"/>
  <c r="M2362" i="9"/>
  <c r="M2363" i="9"/>
  <c r="M2364" i="9"/>
  <c r="M2365" i="9"/>
  <c r="M2366" i="9"/>
  <c r="M2367" i="9"/>
  <c r="M2368" i="9"/>
  <c r="M2369" i="9"/>
  <c r="M2370" i="9"/>
  <c r="M2371" i="9"/>
  <c r="M2372" i="9"/>
  <c r="M2373" i="9"/>
  <c r="M2374" i="9"/>
  <c r="M2375" i="9"/>
  <c r="M2376" i="9"/>
  <c r="M2377" i="9"/>
  <c r="M2378" i="9"/>
  <c r="M2379" i="9"/>
  <c r="M2380" i="9"/>
  <c r="M2381" i="9"/>
  <c r="M2382" i="9"/>
  <c r="M2383" i="9"/>
  <c r="M2384" i="9"/>
  <c r="M2385" i="9"/>
  <c r="M2386" i="9"/>
  <c r="M2387" i="9"/>
  <c r="M2388" i="9"/>
  <c r="M2389" i="9"/>
  <c r="M2390" i="9"/>
  <c r="M2391" i="9"/>
  <c r="M2392" i="9"/>
  <c r="M2393" i="9"/>
  <c r="M2394" i="9"/>
  <c r="M2395" i="9"/>
  <c r="M2396" i="9"/>
  <c r="M2397" i="9"/>
  <c r="M2398" i="9"/>
  <c r="M2399" i="9"/>
  <c r="M2400" i="9"/>
  <c r="M2401" i="9"/>
  <c r="M2402" i="9"/>
  <c r="M2403" i="9"/>
  <c r="M2404" i="9"/>
  <c r="M2405" i="9"/>
  <c r="M2406" i="9"/>
  <c r="M2407" i="9"/>
  <c r="M2408" i="9"/>
  <c r="M2409" i="9"/>
  <c r="M2410" i="9"/>
  <c r="M2411" i="9"/>
  <c r="M2412" i="9"/>
  <c r="M2413" i="9"/>
  <c r="M2414" i="9"/>
  <c r="M2415" i="9"/>
  <c r="M2416" i="9"/>
  <c r="M2417" i="9"/>
  <c r="M2418" i="9"/>
  <c r="M2419" i="9"/>
  <c r="M2420" i="9"/>
  <c r="M2421" i="9"/>
  <c r="M2422" i="9"/>
  <c r="M2423" i="9"/>
  <c r="M2424" i="9"/>
  <c r="M2425" i="9"/>
  <c r="M2426" i="9"/>
  <c r="M2427" i="9"/>
  <c r="M2428" i="9"/>
  <c r="M2429" i="9"/>
  <c r="M2430" i="9"/>
  <c r="M2431" i="9"/>
  <c r="M2432" i="9"/>
  <c r="M2433" i="9"/>
  <c r="M2434" i="9"/>
  <c r="M2435" i="9"/>
  <c r="M2436" i="9"/>
  <c r="M2437" i="9"/>
  <c r="M2438" i="9"/>
  <c r="M2439" i="9"/>
  <c r="M2440" i="9"/>
  <c r="M2441" i="9"/>
  <c r="M2442" i="9"/>
  <c r="M2443" i="9"/>
  <c r="M2444" i="9"/>
  <c r="M2445" i="9"/>
  <c r="M2446" i="9"/>
  <c r="M2447" i="9"/>
  <c r="M2448" i="9"/>
  <c r="M2449" i="9"/>
  <c r="M2450" i="9"/>
  <c r="M2451" i="9"/>
  <c r="M2452" i="9"/>
  <c r="M2453" i="9"/>
  <c r="M2454" i="9"/>
  <c r="M2455" i="9"/>
  <c r="M2456" i="9"/>
  <c r="M2457" i="9"/>
  <c r="M2458" i="9"/>
  <c r="M2459" i="9"/>
  <c r="M2460" i="9"/>
  <c r="M2461" i="9"/>
  <c r="M2462" i="9"/>
  <c r="M2463" i="9"/>
  <c r="M2464" i="9"/>
  <c r="M2465" i="9"/>
  <c r="M2466" i="9"/>
  <c r="M2467" i="9"/>
  <c r="M2468" i="9"/>
  <c r="M2469" i="9"/>
  <c r="M2470" i="9"/>
  <c r="M2471" i="9"/>
  <c r="M2472" i="9"/>
  <c r="M2473" i="9"/>
  <c r="M2474" i="9"/>
  <c r="M2475" i="9"/>
  <c r="M2476" i="9"/>
  <c r="M2477" i="9"/>
  <c r="M2478" i="9"/>
  <c r="M2479" i="9"/>
  <c r="M2480" i="9"/>
  <c r="M2481" i="9"/>
  <c r="M2482" i="9"/>
  <c r="M2483" i="9"/>
  <c r="M2484" i="9"/>
  <c r="M2485" i="9"/>
  <c r="M2486" i="9"/>
  <c r="M2487" i="9"/>
  <c r="M2488" i="9"/>
  <c r="M2489" i="9"/>
  <c r="M2490" i="9"/>
  <c r="M2491" i="9"/>
  <c r="M2492" i="9"/>
  <c r="M2493" i="9"/>
  <c r="M2494" i="9"/>
  <c r="M2495" i="9"/>
  <c r="M2496" i="9"/>
  <c r="M2497" i="9"/>
  <c r="M2498" i="9"/>
  <c r="M2499" i="9"/>
  <c r="M2500" i="9"/>
  <c r="M2501" i="9"/>
  <c r="M2502" i="9"/>
  <c r="M2503" i="9"/>
  <c r="M2504" i="9"/>
  <c r="M2505" i="9"/>
  <c r="M2506" i="9"/>
  <c r="M2507" i="9"/>
  <c r="M2508" i="9"/>
  <c r="M2509" i="9"/>
  <c r="M2510" i="9"/>
  <c r="M2511" i="9"/>
  <c r="M2512" i="9"/>
  <c r="M2513" i="9"/>
  <c r="M2514" i="9"/>
  <c r="M2515" i="9"/>
  <c r="M2516" i="9"/>
  <c r="M2517" i="9"/>
  <c r="M2518" i="9"/>
  <c r="M2519" i="9"/>
  <c r="M2520" i="9"/>
  <c r="M2521" i="9"/>
  <c r="M2522" i="9"/>
  <c r="M2523" i="9"/>
  <c r="M2524" i="9"/>
  <c r="M2525" i="9"/>
  <c r="M2526" i="9"/>
  <c r="M2527" i="9"/>
  <c r="M2528" i="9"/>
  <c r="M2529" i="9"/>
  <c r="M2530" i="9"/>
  <c r="M2531" i="9"/>
  <c r="M2532" i="9"/>
  <c r="M2533" i="9"/>
  <c r="M2534" i="9"/>
  <c r="M2535" i="9"/>
  <c r="M2536" i="9"/>
  <c r="M2537" i="9"/>
  <c r="M2538" i="9"/>
  <c r="M2539" i="9"/>
  <c r="M2540" i="9"/>
  <c r="M2541" i="9"/>
  <c r="M2542" i="9"/>
  <c r="M2543" i="9"/>
  <c r="M2544" i="9"/>
  <c r="M2545" i="9"/>
  <c r="M2546" i="9"/>
  <c r="M2547" i="9"/>
  <c r="M2548" i="9"/>
  <c r="M2549" i="9"/>
  <c r="M2550" i="9"/>
  <c r="M2551" i="9"/>
  <c r="M2552" i="9"/>
  <c r="M2553" i="9"/>
  <c r="M2554" i="9"/>
  <c r="M2555" i="9"/>
  <c r="M2556" i="9"/>
  <c r="M2557" i="9"/>
  <c r="M2558" i="9"/>
  <c r="M2559" i="9"/>
  <c r="M2560" i="9"/>
  <c r="M2561" i="9"/>
  <c r="M2562" i="9"/>
  <c r="M2563" i="9"/>
  <c r="M2564" i="9"/>
  <c r="M2565" i="9"/>
  <c r="M2566" i="9"/>
  <c r="M2567" i="9"/>
  <c r="M2568" i="9"/>
  <c r="M2569" i="9"/>
  <c r="M2570" i="9"/>
  <c r="M2571" i="9"/>
  <c r="M2572" i="9"/>
  <c r="M2573" i="9"/>
  <c r="M2574" i="9"/>
  <c r="M2575" i="9"/>
  <c r="M2576" i="9"/>
  <c r="M2577" i="9"/>
  <c r="M2578" i="9"/>
  <c r="M2579" i="9"/>
  <c r="M2580" i="9"/>
  <c r="M2581" i="9"/>
  <c r="M2582" i="9"/>
  <c r="M2583" i="9"/>
  <c r="M2584" i="9"/>
  <c r="M2585" i="9"/>
  <c r="M2586" i="9"/>
  <c r="M2587" i="9"/>
  <c r="M2588" i="9"/>
  <c r="M2589" i="9"/>
  <c r="M2590" i="9"/>
  <c r="M2591" i="9"/>
  <c r="M2592" i="9"/>
  <c r="M2593" i="9"/>
  <c r="M2594" i="9"/>
  <c r="M2595" i="9"/>
  <c r="M2596" i="9"/>
  <c r="M2597" i="9"/>
  <c r="M2598" i="9"/>
  <c r="M2599" i="9"/>
  <c r="M2600" i="9"/>
  <c r="M2601" i="9"/>
  <c r="M2602" i="9"/>
  <c r="M2603" i="9"/>
  <c r="M2604" i="9"/>
  <c r="M2605" i="9"/>
  <c r="M2606" i="9"/>
  <c r="M2607" i="9"/>
  <c r="M2608" i="9"/>
  <c r="M2609" i="9"/>
  <c r="M2610" i="9"/>
  <c r="M2611" i="9"/>
  <c r="M2612" i="9"/>
  <c r="M2613" i="9"/>
  <c r="M2614" i="9"/>
  <c r="M2615" i="9"/>
  <c r="M2616" i="9"/>
  <c r="M2617" i="9"/>
  <c r="M2618" i="9"/>
  <c r="M2619" i="9"/>
  <c r="M2620" i="9"/>
  <c r="M2621" i="9"/>
  <c r="M2622" i="9"/>
  <c r="M2623" i="9"/>
  <c r="M2624" i="9"/>
  <c r="M2625" i="9"/>
  <c r="M2626" i="9"/>
  <c r="M2627" i="9"/>
  <c r="M2628" i="9"/>
  <c r="M2629" i="9"/>
  <c r="M2630" i="9"/>
  <c r="M2631" i="9"/>
  <c r="M2632" i="9"/>
  <c r="M2633" i="9"/>
  <c r="M2634" i="9"/>
  <c r="M2635" i="9"/>
  <c r="M2636" i="9"/>
  <c r="M2637" i="9"/>
  <c r="M2638" i="9"/>
  <c r="M2639" i="9"/>
  <c r="M2640" i="9"/>
  <c r="M2641" i="9"/>
  <c r="M2642" i="9"/>
  <c r="M2643" i="9"/>
  <c r="M2644" i="9"/>
  <c r="M2645" i="9"/>
  <c r="M2646" i="9"/>
  <c r="M2647" i="9"/>
  <c r="M2648" i="9"/>
  <c r="M2649" i="9"/>
  <c r="M2650" i="9"/>
  <c r="M2651" i="9"/>
  <c r="M2652" i="9"/>
  <c r="M2653" i="9"/>
  <c r="M2654" i="9"/>
  <c r="M2655" i="9"/>
  <c r="M2656" i="9"/>
  <c r="M2657" i="9"/>
  <c r="M2658" i="9"/>
  <c r="M2659" i="9"/>
  <c r="M2660" i="9"/>
  <c r="M2661" i="9"/>
  <c r="M2662" i="9"/>
  <c r="M2663" i="9"/>
  <c r="M2664" i="9"/>
  <c r="M2665" i="9"/>
  <c r="M2666" i="9"/>
  <c r="M2667" i="9"/>
  <c r="M2668" i="9"/>
  <c r="M2669" i="9"/>
  <c r="M2670" i="9"/>
  <c r="M2671" i="9"/>
  <c r="M2672" i="9"/>
  <c r="M2673" i="9"/>
  <c r="M2674" i="9"/>
  <c r="M2675" i="9"/>
  <c r="M2676" i="9"/>
  <c r="M2677" i="9"/>
  <c r="M2678" i="9"/>
  <c r="M2679" i="9"/>
  <c r="M2680" i="9"/>
  <c r="M2681" i="9"/>
  <c r="M2682" i="9"/>
  <c r="M2683" i="9"/>
  <c r="M2684" i="9"/>
  <c r="M2685" i="9"/>
  <c r="M2686" i="9"/>
  <c r="M2687" i="9"/>
  <c r="M2688" i="9"/>
  <c r="M2689" i="9"/>
  <c r="M2690" i="9"/>
  <c r="M2691" i="9"/>
  <c r="M2692" i="9"/>
  <c r="M2693" i="9"/>
  <c r="M2694" i="9"/>
  <c r="M2695" i="9"/>
  <c r="M2696" i="9"/>
  <c r="M2697" i="9"/>
  <c r="M2698" i="9"/>
  <c r="M2699" i="9"/>
  <c r="M2700" i="9"/>
  <c r="M2701" i="9"/>
  <c r="M2702" i="9"/>
  <c r="M2703" i="9"/>
  <c r="M2704" i="9"/>
  <c r="M2705" i="9"/>
  <c r="M2706" i="9"/>
  <c r="M2707" i="9"/>
  <c r="M2708" i="9"/>
  <c r="M2709" i="9"/>
  <c r="M2710" i="9"/>
  <c r="M2711" i="9"/>
  <c r="M2712" i="9"/>
  <c r="M2713" i="9"/>
  <c r="M2714" i="9"/>
  <c r="M2715" i="9"/>
  <c r="M2716" i="9"/>
  <c r="M2717" i="9"/>
  <c r="M2718" i="9"/>
  <c r="M2719" i="9"/>
  <c r="M2720" i="9"/>
  <c r="M2721" i="9"/>
  <c r="M2722" i="9"/>
  <c r="M2723" i="9"/>
  <c r="M2724" i="9"/>
  <c r="M2725" i="9"/>
  <c r="M2726" i="9"/>
  <c r="M2727" i="9"/>
  <c r="M2728" i="9"/>
  <c r="M2729" i="9"/>
  <c r="M2730" i="9"/>
  <c r="M2731" i="9"/>
  <c r="M2732" i="9"/>
  <c r="M2733" i="9"/>
  <c r="M2734" i="9"/>
  <c r="M2735" i="9"/>
  <c r="M2736" i="9"/>
  <c r="M2737" i="9"/>
  <c r="M2738" i="9"/>
  <c r="M2739" i="9"/>
  <c r="M2740" i="9"/>
  <c r="M2741" i="9"/>
  <c r="M2742" i="9"/>
  <c r="M2743" i="9"/>
  <c r="M2744" i="9"/>
  <c r="M2745" i="9"/>
  <c r="M2746" i="9"/>
  <c r="M2747" i="9"/>
  <c r="M2748" i="9"/>
  <c r="M2749" i="9"/>
  <c r="M2750" i="9"/>
  <c r="M2751" i="9"/>
  <c r="M2752" i="9"/>
  <c r="M2753" i="9"/>
  <c r="M2754" i="9"/>
  <c r="M2755" i="9"/>
  <c r="M2756" i="9"/>
  <c r="M2757" i="9"/>
  <c r="M2758" i="9"/>
  <c r="M2759" i="9"/>
  <c r="M2760" i="9"/>
  <c r="M2761" i="9"/>
  <c r="M2762" i="9"/>
  <c r="M2763" i="9"/>
  <c r="M2764" i="9"/>
  <c r="M2765" i="9"/>
  <c r="M2766" i="9"/>
  <c r="M2767" i="9"/>
  <c r="M2768" i="9"/>
  <c r="M2769" i="9"/>
  <c r="M2770" i="9"/>
  <c r="M2771" i="9"/>
  <c r="M2772" i="9"/>
  <c r="M2773" i="9"/>
  <c r="M2774" i="9"/>
  <c r="M2775" i="9"/>
  <c r="M2776" i="9"/>
  <c r="M2777" i="9"/>
  <c r="M2778" i="9"/>
  <c r="M2779" i="9"/>
  <c r="M2780" i="9"/>
  <c r="M2781" i="9"/>
  <c r="M2782" i="9"/>
  <c r="M2783" i="9"/>
  <c r="M2784" i="9"/>
  <c r="M2785" i="9"/>
  <c r="M2786" i="9"/>
  <c r="M2787" i="9"/>
  <c r="M2788" i="9"/>
  <c r="M2789" i="9"/>
  <c r="M2790" i="9"/>
  <c r="M2791" i="9"/>
  <c r="M2792" i="9"/>
  <c r="M2793" i="9"/>
  <c r="M2794" i="9"/>
  <c r="M2795" i="9"/>
  <c r="M2796" i="9"/>
  <c r="M2797" i="9"/>
  <c r="M2798" i="9"/>
  <c r="M2799" i="9"/>
  <c r="M2800" i="9"/>
  <c r="M2801" i="9"/>
  <c r="M2802" i="9"/>
  <c r="M2803" i="9"/>
  <c r="M2804" i="9"/>
  <c r="M2805" i="9"/>
  <c r="M2806" i="9"/>
  <c r="M2807" i="9"/>
  <c r="M2808" i="9"/>
  <c r="M2809" i="9"/>
  <c r="M2810" i="9"/>
  <c r="M2811" i="9"/>
  <c r="M2812" i="9"/>
  <c r="M2813" i="9"/>
  <c r="M2814" i="9"/>
  <c r="M2815" i="9"/>
  <c r="M2816" i="9"/>
  <c r="M2817" i="9"/>
  <c r="M2818" i="9"/>
  <c r="M2819" i="9"/>
  <c r="M2820" i="9"/>
  <c r="M2821" i="9"/>
  <c r="M2822" i="9"/>
  <c r="M2823" i="9"/>
  <c r="M2824" i="9"/>
  <c r="M2825" i="9"/>
  <c r="M2826" i="9"/>
  <c r="M2827" i="9"/>
  <c r="M2828" i="9"/>
  <c r="M2829" i="9"/>
  <c r="M2830" i="9"/>
  <c r="M2831" i="9"/>
  <c r="M2832" i="9"/>
  <c r="M2833" i="9"/>
  <c r="M2834" i="9"/>
  <c r="M2835" i="9"/>
  <c r="M2836" i="9"/>
  <c r="M2837" i="9"/>
  <c r="M2838" i="9"/>
  <c r="M2839" i="9"/>
  <c r="M2840" i="9"/>
  <c r="M2841" i="9"/>
  <c r="M2842" i="9"/>
  <c r="M2843" i="9"/>
  <c r="M2844" i="9"/>
  <c r="M2845" i="9"/>
  <c r="M2846" i="9"/>
  <c r="M2847" i="9"/>
  <c r="M2848" i="9"/>
  <c r="M2849" i="9"/>
  <c r="M2850" i="9"/>
  <c r="M2851" i="9"/>
  <c r="M2852" i="9"/>
  <c r="M2853" i="9"/>
  <c r="M2854" i="9"/>
  <c r="M2855" i="9"/>
  <c r="M2856" i="9"/>
  <c r="M2857" i="9"/>
  <c r="M2858" i="9"/>
  <c r="M2859" i="9"/>
  <c r="M2860" i="9"/>
  <c r="M2861" i="9"/>
  <c r="M2862" i="9"/>
  <c r="M2863" i="9"/>
  <c r="M2864" i="9"/>
  <c r="M2865" i="9"/>
  <c r="M2866" i="9"/>
  <c r="M2867" i="9"/>
  <c r="M2868" i="9"/>
  <c r="M2869" i="9"/>
  <c r="M2870" i="9"/>
  <c r="M2871" i="9"/>
  <c r="M2872" i="9"/>
  <c r="M2873" i="9"/>
  <c r="M2874" i="9"/>
  <c r="M2875" i="9"/>
  <c r="M2876" i="9"/>
  <c r="M2877" i="9"/>
  <c r="M2878" i="9"/>
  <c r="M2879" i="9"/>
  <c r="M2880" i="9"/>
  <c r="M2881" i="9"/>
  <c r="M2882" i="9"/>
  <c r="M2883" i="9"/>
  <c r="M2884" i="9"/>
  <c r="M2885" i="9"/>
  <c r="M2886" i="9"/>
  <c r="M2887" i="9"/>
  <c r="M2888" i="9"/>
  <c r="M2889" i="9"/>
  <c r="M2890" i="9"/>
  <c r="M2891" i="9"/>
  <c r="M2892" i="9"/>
  <c r="M2893" i="9"/>
  <c r="M2894" i="9"/>
  <c r="M2895" i="9"/>
  <c r="M2896" i="9"/>
  <c r="M2897" i="9"/>
  <c r="M2898" i="9"/>
  <c r="M2899" i="9"/>
  <c r="M2900" i="9"/>
  <c r="M2901" i="9"/>
  <c r="M2902" i="9"/>
  <c r="M2903" i="9"/>
  <c r="M2904" i="9"/>
  <c r="M2905" i="9"/>
  <c r="M2906" i="9"/>
  <c r="M2907" i="9"/>
  <c r="M2908" i="9"/>
  <c r="M2909" i="9"/>
  <c r="M2910" i="9"/>
  <c r="M2911" i="9"/>
  <c r="M2912" i="9"/>
  <c r="M2913" i="9"/>
  <c r="M2914" i="9"/>
  <c r="M2915" i="9"/>
  <c r="M2916" i="9"/>
  <c r="M2917" i="9"/>
  <c r="M2918" i="9"/>
  <c r="M2919" i="9"/>
  <c r="M2920" i="9"/>
  <c r="M2921" i="9"/>
  <c r="M2922" i="9"/>
  <c r="M2923" i="9"/>
  <c r="M2924" i="9"/>
  <c r="M2925" i="9"/>
  <c r="M2926" i="9"/>
  <c r="M2927" i="9"/>
  <c r="M2928" i="9"/>
  <c r="M2929" i="9"/>
  <c r="M2930" i="9"/>
  <c r="M2931" i="9"/>
  <c r="M2932" i="9"/>
  <c r="M2933" i="9"/>
  <c r="M2934" i="9"/>
  <c r="M2935" i="9"/>
  <c r="M2936" i="9"/>
  <c r="M2937" i="9"/>
  <c r="M2938" i="9"/>
  <c r="M2939" i="9"/>
  <c r="M2940" i="9"/>
  <c r="M2941" i="9"/>
  <c r="M2942" i="9"/>
  <c r="M2943" i="9"/>
  <c r="M2944" i="9"/>
  <c r="M2945" i="9"/>
  <c r="M2946" i="9"/>
  <c r="M2947" i="9"/>
  <c r="M2948" i="9"/>
  <c r="M2949" i="9"/>
  <c r="M2950" i="9"/>
  <c r="M2951" i="9"/>
  <c r="M2952" i="9"/>
  <c r="M2953" i="9"/>
  <c r="M2954" i="9"/>
  <c r="M2955" i="9"/>
  <c r="M2956" i="9"/>
  <c r="M2957" i="9"/>
  <c r="M2958" i="9"/>
  <c r="M2959" i="9"/>
  <c r="M2960" i="9"/>
  <c r="M2961" i="9"/>
  <c r="M2962" i="9"/>
  <c r="M2963" i="9"/>
  <c r="M2964" i="9"/>
  <c r="M2965" i="9"/>
  <c r="M2966" i="9"/>
  <c r="M2967" i="9"/>
  <c r="M2968" i="9"/>
  <c r="M2969" i="9"/>
  <c r="M2970" i="9"/>
  <c r="M2971" i="9"/>
  <c r="M2972" i="9"/>
  <c r="M2973" i="9"/>
  <c r="M2974" i="9"/>
  <c r="M2975" i="9"/>
  <c r="M2976" i="9"/>
  <c r="M2977" i="9"/>
  <c r="M2978" i="9"/>
  <c r="M2979" i="9"/>
  <c r="M2980" i="9"/>
  <c r="M2981" i="9"/>
  <c r="M2982" i="9"/>
  <c r="M2983" i="9"/>
  <c r="M2984" i="9"/>
  <c r="M2985" i="9"/>
  <c r="M2986" i="9"/>
  <c r="M2987" i="9"/>
  <c r="M2988" i="9"/>
  <c r="M2989" i="9"/>
  <c r="M2990" i="9"/>
  <c r="M2991" i="9"/>
  <c r="M2992" i="9"/>
  <c r="M2993" i="9"/>
  <c r="M2994" i="9"/>
  <c r="M2995" i="9"/>
  <c r="M2996" i="9"/>
  <c r="M2997" i="9"/>
  <c r="M2998" i="9"/>
  <c r="M2999" i="9"/>
  <c r="M3000" i="9"/>
  <c r="M3001" i="9"/>
  <c r="M3002" i="9"/>
  <c r="M3003" i="9"/>
  <c r="M3004" i="9"/>
  <c r="M3005" i="9"/>
  <c r="M3006" i="9"/>
  <c r="M3007" i="9"/>
  <c r="M3008" i="9"/>
  <c r="M3009" i="9"/>
  <c r="M3010" i="9"/>
  <c r="M3011" i="9"/>
  <c r="M3012" i="9"/>
  <c r="M3013" i="9"/>
  <c r="M3014" i="9"/>
  <c r="M3015" i="9"/>
  <c r="M3016" i="9"/>
  <c r="M3017" i="9"/>
  <c r="M3018" i="9"/>
  <c r="M3019" i="9"/>
  <c r="M3020" i="9"/>
  <c r="M3021" i="9"/>
  <c r="M3022" i="9"/>
  <c r="M3023" i="9"/>
  <c r="M3024" i="9"/>
  <c r="M3025" i="9"/>
  <c r="M3026" i="9"/>
  <c r="M3027" i="9"/>
  <c r="M3028" i="9"/>
  <c r="M3029" i="9"/>
  <c r="M3030" i="9"/>
  <c r="M3031" i="9"/>
  <c r="M3032" i="9"/>
  <c r="M3033" i="9"/>
  <c r="M3034" i="9"/>
  <c r="M3035" i="9"/>
  <c r="M3036" i="9"/>
  <c r="M3037" i="9"/>
  <c r="M3038" i="9"/>
  <c r="M3039" i="9"/>
  <c r="M3040" i="9"/>
  <c r="M3041" i="9"/>
  <c r="M3042" i="9"/>
  <c r="M3043" i="9"/>
  <c r="M3044" i="9"/>
  <c r="M3045" i="9"/>
  <c r="M3046" i="9"/>
  <c r="M3047" i="9"/>
  <c r="M3048" i="9"/>
  <c r="M3049" i="9"/>
  <c r="M3050" i="9"/>
  <c r="M3051" i="9"/>
  <c r="M3052" i="9"/>
  <c r="M3053" i="9"/>
  <c r="M3054" i="9"/>
  <c r="M3055" i="9"/>
  <c r="M3056" i="9"/>
  <c r="M3057" i="9"/>
  <c r="M3058" i="9"/>
  <c r="M3059" i="9"/>
  <c r="M3060" i="9"/>
  <c r="M3061" i="9"/>
  <c r="M3062" i="9"/>
  <c r="M3063" i="9"/>
  <c r="M3064" i="9"/>
  <c r="M3065" i="9"/>
  <c r="M3066" i="9"/>
  <c r="M3067" i="9"/>
  <c r="M3068" i="9"/>
  <c r="M3069" i="9"/>
  <c r="M3070" i="9"/>
  <c r="M3071" i="9"/>
  <c r="M3072" i="9"/>
  <c r="M3073" i="9"/>
  <c r="M3074" i="9"/>
  <c r="M3075" i="9"/>
  <c r="M3076" i="9"/>
  <c r="M3077" i="9"/>
  <c r="M3078" i="9"/>
  <c r="M3079" i="9"/>
  <c r="M3080" i="9"/>
  <c r="M3081" i="9"/>
  <c r="M3082" i="9"/>
  <c r="M3083" i="9"/>
  <c r="M3084" i="9"/>
  <c r="M3085" i="9"/>
  <c r="M3086" i="9"/>
  <c r="M3087" i="9"/>
  <c r="M3088" i="9"/>
  <c r="M3089" i="9"/>
  <c r="M3090" i="9"/>
  <c r="M3091" i="9"/>
  <c r="M3092" i="9"/>
  <c r="M3093" i="9"/>
  <c r="M3094" i="9"/>
  <c r="M3095" i="9"/>
  <c r="M3096" i="9"/>
  <c r="M3097" i="9"/>
  <c r="M3098" i="9"/>
  <c r="M3099" i="9"/>
  <c r="M3100" i="9"/>
  <c r="M3101" i="9"/>
  <c r="M3102" i="9"/>
  <c r="M3103" i="9"/>
  <c r="M3104" i="9"/>
  <c r="M3105" i="9"/>
  <c r="M3106" i="9"/>
  <c r="M3107" i="9"/>
  <c r="M3108" i="9"/>
  <c r="M3109" i="9"/>
  <c r="M3110" i="9"/>
  <c r="M3111" i="9"/>
  <c r="M3112" i="9"/>
  <c r="M3113" i="9"/>
  <c r="M3114" i="9"/>
  <c r="M3115" i="9"/>
  <c r="M3116" i="9"/>
  <c r="M3117" i="9"/>
  <c r="M3118" i="9"/>
  <c r="M3119" i="9"/>
  <c r="M3120" i="9"/>
  <c r="M3121" i="9"/>
  <c r="M3122" i="9"/>
  <c r="M3123" i="9"/>
  <c r="M3124" i="9"/>
  <c r="M3125" i="9"/>
  <c r="M3126" i="9"/>
  <c r="M3127" i="9"/>
  <c r="M3128" i="9"/>
  <c r="M3129" i="9"/>
  <c r="M3130" i="9"/>
  <c r="M3131" i="9"/>
  <c r="M3132" i="9"/>
  <c r="M3133" i="9"/>
  <c r="M3134" i="9"/>
  <c r="M3135" i="9"/>
  <c r="M3136" i="9"/>
  <c r="M3137" i="9"/>
  <c r="M3138" i="9"/>
  <c r="M3139" i="9"/>
  <c r="M3140" i="9"/>
  <c r="M3141" i="9"/>
  <c r="M3142" i="9"/>
  <c r="M3143" i="9"/>
  <c r="M3144" i="9"/>
  <c r="M3145" i="9"/>
  <c r="M3146" i="9"/>
  <c r="M3147" i="9"/>
  <c r="M3148" i="9"/>
  <c r="M3149" i="9"/>
  <c r="M3150" i="9"/>
  <c r="M3151" i="9"/>
  <c r="M3152" i="9"/>
  <c r="M3153" i="9"/>
  <c r="M3154" i="9"/>
  <c r="M3155" i="9"/>
  <c r="M3156" i="9"/>
  <c r="M3157" i="9"/>
  <c r="M3158" i="9"/>
  <c r="M3159" i="9"/>
  <c r="M3160" i="9"/>
  <c r="M3161" i="9"/>
  <c r="M3162" i="9"/>
  <c r="M3163" i="9"/>
  <c r="M3164" i="9"/>
  <c r="M3165" i="9"/>
  <c r="M3166" i="9"/>
  <c r="M3167" i="9"/>
  <c r="M3168" i="9"/>
  <c r="M3169" i="9"/>
  <c r="M3170" i="9"/>
  <c r="M3171" i="9"/>
  <c r="M3172" i="9"/>
  <c r="M3173" i="9"/>
  <c r="M3174" i="9"/>
  <c r="M3175" i="9"/>
  <c r="M3176" i="9"/>
  <c r="M3177" i="9"/>
  <c r="M3178" i="9"/>
  <c r="M3179" i="9"/>
  <c r="M3180" i="9"/>
  <c r="M3181" i="9"/>
  <c r="M3182" i="9"/>
  <c r="M3183" i="9"/>
  <c r="M3184" i="9"/>
  <c r="M3185" i="9"/>
  <c r="M3186" i="9"/>
  <c r="M3187" i="9"/>
  <c r="M3188" i="9"/>
  <c r="M3189" i="9"/>
  <c r="M3190" i="9"/>
  <c r="M3191" i="9"/>
  <c r="M3192" i="9"/>
  <c r="M3193" i="9"/>
  <c r="M3194" i="9"/>
  <c r="M3195" i="9"/>
  <c r="M3196" i="9"/>
  <c r="M3197" i="9"/>
  <c r="M3198" i="9"/>
  <c r="M3199" i="9"/>
  <c r="M3200" i="9"/>
  <c r="M3201" i="9"/>
  <c r="M3202" i="9"/>
  <c r="M3203" i="9"/>
  <c r="M3204" i="9"/>
  <c r="M3205" i="9"/>
  <c r="M3206" i="9"/>
  <c r="M3207" i="9"/>
  <c r="M3208" i="9"/>
  <c r="M3209" i="9"/>
  <c r="M3210" i="9"/>
  <c r="M3211" i="9"/>
  <c r="M3212" i="9"/>
  <c r="M3213" i="9"/>
  <c r="M3214" i="9"/>
  <c r="M3215" i="9"/>
  <c r="M3216" i="9"/>
  <c r="M3217" i="9"/>
  <c r="M3218" i="9"/>
  <c r="M3219" i="9"/>
  <c r="M3220" i="9"/>
  <c r="M3221" i="9"/>
  <c r="M3222" i="9"/>
  <c r="M3223" i="9"/>
  <c r="M3224" i="9"/>
  <c r="M3225" i="9"/>
  <c r="M3226" i="9"/>
  <c r="M3227" i="9"/>
  <c r="M3228" i="9"/>
  <c r="M3229" i="9"/>
  <c r="M3230" i="9"/>
  <c r="M3231" i="9"/>
  <c r="M3232" i="9"/>
  <c r="M3233" i="9"/>
  <c r="M3234" i="9"/>
  <c r="M3235" i="9"/>
  <c r="M3236" i="9"/>
  <c r="M3237" i="9"/>
  <c r="M3238" i="9"/>
  <c r="M3239" i="9"/>
  <c r="M3240" i="9"/>
  <c r="M3241" i="9"/>
  <c r="M3242" i="9"/>
  <c r="M3243" i="9"/>
  <c r="M3244" i="9"/>
  <c r="M3245" i="9"/>
  <c r="M3246" i="9"/>
  <c r="M3247" i="9"/>
  <c r="M3248" i="9"/>
  <c r="M3249" i="9"/>
  <c r="M3250" i="9"/>
  <c r="M3251" i="9"/>
  <c r="M3252" i="9"/>
  <c r="M3253" i="9"/>
  <c r="M3254" i="9"/>
  <c r="M3255" i="9"/>
  <c r="M3256" i="9"/>
  <c r="M3257" i="9"/>
  <c r="M3258" i="9"/>
  <c r="M3259" i="9"/>
  <c r="M3260" i="9"/>
  <c r="M3261" i="9"/>
  <c r="M3262" i="9"/>
  <c r="M3263" i="9"/>
  <c r="M3264" i="9"/>
  <c r="M3265" i="9"/>
  <c r="M3266" i="9"/>
  <c r="M3267" i="9"/>
  <c r="M3268" i="9"/>
  <c r="M3269" i="9"/>
  <c r="M3270" i="9"/>
  <c r="M3271" i="9"/>
  <c r="M3272" i="9"/>
  <c r="M3273" i="9"/>
  <c r="M3274" i="9"/>
  <c r="M3275" i="9"/>
  <c r="M3276" i="9"/>
  <c r="M3277" i="9"/>
  <c r="M3278" i="9"/>
  <c r="M3279" i="9"/>
  <c r="M3280" i="9"/>
  <c r="M3281" i="9"/>
  <c r="M3282" i="9"/>
  <c r="M3283" i="9"/>
  <c r="M3284" i="9"/>
  <c r="M3285" i="9"/>
  <c r="M3286" i="9"/>
  <c r="M3287" i="9"/>
  <c r="M3288" i="9"/>
  <c r="M3289" i="9"/>
  <c r="M3290" i="9"/>
  <c r="M3291" i="9"/>
  <c r="M3292" i="9"/>
  <c r="M3293" i="9"/>
  <c r="M3294" i="9"/>
  <c r="M3295" i="9"/>
  <c r="M3296" i="9"/>
  <c r="M3297" i="9"/>
  <c r="M3298" i="9"/>
  <c r="M3299" i="9"/>
  <c r="M3300" i="9"/>
  <c r="M3301" i="9"/>
  <c r="M3302" i="9"/>
  <c r="M3303" i="9"/>
  <c r="M3304" i="9"/>
  <c r="M3305" i="9"/>
  <c r="M3306" i="9"/>
  <c r="M3307" i="9"/>
  <c r="M3308" i="9"/>
  <c r="M3309" i="9"/>
  <c r="M3310" i="9"/>
  <c r="M3311" i="9"/>
  <c r="M3312" i="9"/>
  <c r="M3313" i="9"/>
  <c r="M3314" i="9"/>
  <c r="M3315" i="9"/>
  <c r="M3316" i="9"/>
  <c r="M3317" i="9"/>
  <c r="M3318" i="9"/>
  <c r="M3319" i="9"/>
  <c r="M3320" i="9"/>
  <c r="M3321" i="9"/>
  <c r="M3322" i="9"/>
  <c r="M3323" i="9"/>
  <c r="M3324" i="9"/>
  <c r="M3325" i="9"/>
  <c r="M3326" i="9"/>
  <c r="M3327" i="9"/>
  <c r="M3328" i="9"/>
  <c r="M3329" i="9"/>
  <c r="M3330" i="9"/>
  <c r="M3331" i="9"/>
  <c r="M3332" i="9"/>
  <c r="M3333" i="9"/>
  <c r="M3334" i="9"/>
  <c r="M3335" i="9"/>
  <c r="M3336" i="9"/>
  <c r="M3337" i="9"/>
  <c r="M3338" i="9"/>
  <c r="M3339" i="9"/>
  <c r="M3340" i="9"/>
  <c r="M3341" i="9"/>
  <c r="M3342" i="9"/>
  <c r="M3343" i="9"/>
  <c r="M3344" i="9"/>
  <c r="M3345" i="9"/>
  <c r="M3346" i="9"/>
  <c r="M3347" i="9"/>
  <c r="M3348" i="9"/>
  <c r="M3349" i="9"/>
  <c r="M3350" i="9"/>
  <c r="M3351" i="9"/>
  <c r="M3352" i="9"/>
  <c r="M3353" i="9"/>
  <c r="M3354" i="9"/>
  <c r="M3355" i="9"/>
  <c r="M3356" i="9"/>
  <c r="M3357" i="9"/>
  <c r="M3358" i="9"/>
  <c r="M3359" i="9"/>
  <c r="M3360" i="9"/>
  <c r="M3361" i="9"/>
  <c r="M3362" i="9"/>
  <c r="M3363" i="9"/>
  <c r="M3364" i="9"/>
  <c r="M3365" i="9"/>
  <c r="M3366" i="9"/>
  <c r="M3367" i="9"/>
  <c r="M3368" i="9"/>
  <c r="M3369" i="9"/>
  <c r="M3370" i="9"/>
  <c r="M3371" i="9"/>
  <c r="M3372" i="9"/>
  <c r="M3373" i="9"/>
  <c r="M3374" i="9"/>
  <c r="M3375" i="9"/>
  <c r="M3376" i="9"/>
  <c r="M3377" i="9"/>
  <c r="M3378" i="9"/>
  <c r="M3379" i="9"/>
  <c r="M3380" i="9"/>
  <c r="M3381" i="9"/>
  <c r="M3382" i="9"/>
  <c r="M3383" i="9"/>
  <c r="M3384" i="9"/>
  <c r="M3385" i="9"/>
  <c r="M3386" i="9"/>
  <c r="M3387" i="9"/>
  <c r="M3388" i="9"/>
  <c r="M3389" i="9"/>
  <c r="M3390" i="9"/>
  <c r="M3391" i="9"/>
  <c r="M3392" i="9"/>
  <c r="M3393" i="9"/>
  <c r="M3394" i="9"/>
  <c r="M3395" i="9"/>
  <c r="M3396" i="9"/>
  <c r="M3397" i="9"/>
  <c r="M3398" i="9"/>
  <c r="M3399" i="9"/>
  <c r="M3400" i="9"/>
  <c r="M3401" i="9"/>
  <c r="M3402" i="9"/>
  <c r="M3403" i="9"/>
  <c r="M3404" i="9"/>
  <c r="M3405" i="9"/>
  <c r="M3406" i="9"/>
  <c r="M3407" i="9"/>
  <c r="M3408" i="9"/>
  <c r="M3409" i="9"/>
  <c r="M3410" i="9"/>
  <c r="M3411" i="9"/>
  <c r="M3412" i="9"/>
  <c r="M3413" i="9"/>
  <c r="M3414" i="9"/>
  <c r="M3415" i="9"/>
  <c r="M3416" i="9"/>
  <c r="M3417" i="9"/>
  <c r="M3418" i="9"/>
  <c r="M3419" i="9"/>
  <c r="M3420" i="9"/>
  <c r="M3421" i="9"/>
  <c r="M3422" i="9"/>
  <c r="M3423" i="9"/>
  <c r="M3424" i="9"/>
  <c r="M3425" i="9"/>
  <c r="M3426" i="9"/>
  <c r="M3427" i="9"/>
  <c r="M3428" i="9"/>
  <c r="M3429" i="9"/>
  <c r="M3430" i="9"/>
  <c r="M3431" i="9"/>
  <c r="M3432" i="9"/>
  <c r="M3433" i="9"/>
  <c r="M3434" i="9"/>
  <c r="M3435" i="9"/>
  <c r="M3436" i="9"/>
  <c r="M3437" i="9"/>
  <c r="M3438" i="9"/>
  <c r="M3439" i="9"/>
  <c r="M3440" i="9"/>
  <c r="M3441" i="9"/>
  <c r="M3442" i="9"/>
  <c r="M3443" i="9"/>
  <c r="M3444" i="9"/>
  <c r="M3445" i="9"/>
  <c r="M3446" i="9"/>
  <c r="M3447" i="9"/>
  <c r="M3448" i="9"/>
  <c r="M3449" i="9"/>
  <c r="M3450" i="9"/>
  <c r="M3451" i="9"/>
  <c r="M3452" i="9"/>
  <c r="M3453" i="9"/>
  <c r="M3454" i="9"/>
  <c r="M3455" i="9"/>
  <c r="M3456" i="9"/>
  <c r="M3457" i="9"/>
  <c r="M3458" i="9"/>
  <c r="M3459" i="9"/>
  <c r="M3460" i="9"/>
  <c r="M3461" i="9"/>
  <c r="M3462" i="9"/>
  <c r="M3463" i="9"/>
  <c r="M3464" i="9"/>
  <c r="M3465" i="9"/>
  <c r="M3466" i="9"/>
  <c r="M3467" i="9"/>
  <c r="M3468" i="9"/>
  <c r="M3469" i="9"/>
  <c r="M3470" i="9"/>
  <c r="M3471" i="9"/>
  <c r="M3472" i="9"/>
  <c r="M3473" i="9"/>
  <c r="M3474" i="9"/>
  <c r="M3475" i="9"/>
  <c r="M3476" i="9"/>
  <c r="M3477" i="9"/>
  <c r="M3478" i="9"/>
  <c r="M3479" i="9"/>
  <c r="M3480" i="9"/>
  <c r="M3481" i="9"/>
  <c r="M3482" i="9"/>
  <c r="M3483" i="9"/>
  <c r="M3484" i="9"/>
  <c r="M3485" i="9"/>
  <c r="M3486" i="9"/>
  <c r="M3487" i="9"/>
  <c r="M3488" i="9"/>
  <c r="M3489" i="9"/>
  <c r="M3490" i="9"/>
  <c r="M3491" i="9"/>
  <c r="M3492" i="9"/>
  <c r="M3493" i="9"/>
  <c r="M3494" i="9"/>
  <c r="M3495" i="9"/>
  <c r="M3496" i="9"/>
  <c r="M3497" i="9"/>
  <c r="M3498" i="9"/>
  <c r="M3499" i="9"/>
  <c r="M3500" i="9"/>
  <c r="M3501" i="9"/>
  <c r="M3502" i="9"/>
  <c r="M3503" i="9"/>
  <c r="M3504" i="9"/>
  <c r="M3505" i="9"/>
  <c r="M3506" i="9"/>
  <c r="M3507" i="9"/>
  <c r="M3508" i="9"/>
  <c r="M3509" i="9"/>
  <c r="M3510" i="9"/>
  <c r="M3511" i="9"/>
  <c r="M3512" i="9"/>
  <c r="M3513" i="9"/>
  <c r="M3514" i="9"/>
  <c r="M3515" i="9"/>
  <c r="M3516" i="9"/>
  <c r="M3517" i="9"/>
  <c r="M3518" i="9"/>
  <c r="M3519" i="9"/>
  <c r="M3520" i="9"/>
  <c r="M3521" i="9"/>
  <c r="M3522" i="9"/>
  <c r="M3523" i="9"/>
  <c r="M3524" i="9"/>
  <c r="M3525" i="9"/>
  <c r="M3526" i="9"/>
  <c r="M3527" i="9"/>
  <c r="M3528" i="9"/>
  <c r="M3529" i="9"/>
  <c r="M3530" i="9"/>
  <c r="M3531" i="9"/>
  <c r="M3532" i="9"/>
  <c r="M3533" i="9"/>
  <c r="M3534" i="9"/>
  <c r="M3535" i="9"/>
  <c r="M3536" i="9"/>
  <c r="M3537" i="9"/>
  <c r="M3538" i="9"/>
  <c r="M3539" i="9"/>
  <c r="M3540" i="9"/>
  <c r="M3541" i="9"/>
  <c r="M3542" i="9"/>
  <c r="M3543" i="9"/>
  <c r="M3544" i="9"/>
  <c r="M3545" i="9"/>
  <c r="M3546" i="9"/>
  <c r="M3547" i="9"/>
  <c r="M3548" i="9"/>
  <c r="M3549" i="9"/>
  <c r="M3550" i="9"/>
  <c r="M3551" i="9"/>
  <c r="M3552" i="9"/>
  <c r="M3553" i="9"/>
  <c r="M3554" i="9"/>
  <c r="M3555" i="9"/>
  <c r="M3556" i="9"/>
  <c r="M3557" i="9"/>
  <c r="M3558" i="9"/>
  <c r="M3559" i="9"/>
  <c r="M3560" i="9"/>
  <c r="M3561" i="9"/>
  <c r="M3562" i="9"/>
  <c r="M3563" i="9"/>
  <c r="M3564" i="9"/>
  <c r="M3565" i="9"/>
  <c r="M3566" i="9"/>
  <c r="M3567" i="9"/>
  <c r="M3568" i="9"/>
  <c r="M3569" i="9"/>
  <c r="M3570" i="9"/>
  <c r="M3571" i="9"/>
  <c r="M3572" i="9"/>
  <c r="M3573" i="9"/>
  <c r="M3574" i="9"/>
  <c r="M3575" i="9"/>
  <c r="M3576" i="9"/>
  <c r="M3577" i="9"/>
  <c r="M3578" i="9"/>
  <c r="M3579" i="9"/>
  <c r="M3580" i="9"/>
  <c r="M3581" i="9"/>
  <c r="M3582" i="9"/>
  <c r="M3583" i="9"/>
  <c r="M3584" i="9"/>
  <c r="M3585" i="9"/>
  <c r="M3586" i="9"/>
  <c r="M3587" i="9"/>
  <c r="M3588" i="9"/>
  <c r="M3589" i="9"/>
  <c r="M3590" i="9"/>
  <c r="M3591" i="9"/>
  <c r="M3592" i="9"/>
  <c r="M3593" i="9"/>
  <c r="M3594" i="9"/>
  <c r="M3595" i="9"/>
  <c r="M3596" i="9"/>
  <c r="M3597" i="9"/>
  <c r="M3598" i="9"/>
  <c r="M3599" i="9"/>
  <c r="M3600" i="9"/>
  <c r="M3601" i="9"/>
  <c r="M3602" i="9"/>
  <c r="M3603" i="9"/>
  <c r="M3604" i="9"/>
  <c r="M3605" i="9"/>
  <c r="M3606" i="9"/>
  <c r="M3607" i="9"/>
  <c r="M3608" i="9"/>
  <c r="M3609" i="9"/>
  <c r="M3610" i="9"/>
  <c r="M3611" i="9"/>
  <c r="M3612" i="9"/>
  <c r="M3613" i="9"/>
  <c r="M3614" i="9"/>
  <c r="M3615" i="9"/>
  <c r="M3616" i="9"/>
  <c r="M3617" i="9"/>
  <c r="M3618" i="9"/>
  <c r="M3619" i="9"/>
  <c r="M3620" i="9"/>
  <c r="M3621" i="9"/>
  <c r="M3622" i="9"/>
  <c r="M3623" i="9"/>
  <c r="M3624" i="9"/>
  <c r="M3625" i="9"/>
  <c r="M3626" i="9"/>
  <c r="M3627" i="9"/>
  <c r="M3628" i="9"/>
  <c r="M3629" i="9"/>
  <c r="M3630" i="9"/>
  <c r="M3631" i="9"/>
  <c r="M3632" i="9"/>
  <c r="M3633" i="9"/>
  <c r="M3634" i="9"/>
  <c r="M3635" i="9"/>
  <c r="M3636" i="9"/>
  <c r="M3637" i="9"/>
  <c r="M3638" i="9"/>
  <c r="M3639" i="9"/>
  <c r="M3640" i="9"/>
  <c r="M3641" i="9"/>
  <c r="M3642" i="9"/>
  <c r="M3643" i="9"/>
  <c r="M3644" i="9"/>
  <c r="M3645" i="9"/>
  <c r="M3646" i="9"/>
  <c r="M3647" i="9"/>
  <c r="M3648" i="9"/>
  <c r="M3649" i="9"/>
  <c r="M3650" i="9"/>
  <c r="M3651" i="9"/>
  <c r="M3652" i="9"/>
  <c r="M3653" i="9"/>
  <c r="M3654" i="9"/>
  <c r="M3655" i="9"/>
  <c r="M3656" i="9"/>
  <c r="M3657" i="9"/>
  <c r="M3658" i="9"/>
  <c r="M3659" i="9"/>
  <c r="M3660" i="9"/>
  <c r="M3661" i="9"/>
  <c r="M3662" i="9"/>
  <c r="M3663" i="9"/>
  <c r="M3664" i="9"/>
  <c r="M3665" i="9"/>
  <c r="M3666" i="9"/>
  <c r="M3667" i="9"/>
  <c r="M3668" i="9"/>
  <c r="M3669" i="9"/>
  <c r="M3670" i="9"/>
  <c r="M3671" i="9"/>
  <c r="M3672" i="9"/>
  <c r="M3673" i="9"/>
  <c r="M3674" i="9"/>
  <c r="M3675" i="9"/>
  <c r="M3676" i="9"/>
  <c r="M3677" i="9"/>
  <c r="M3678" i="9"/>
  <c r="M3679" i="9"/>
  <c r="M3680" i="9"/>
  <c r="M3681" i="9"/>
  <c r="M3682" i="9"/>
  <c r="M3683" i="9"/>
  <c r="M3684" i="9"/>
  <c r="M3685" i="9"/>
  <c r="M3686" i="9"/>
  <c r="M3687" i="9"/>
  <c r="M3688" i="9"/>
  <c r="M3689" i="9"/>
  <c r="M3690" i="9"/>
  <c r="M3691" i="9"/>
  <c r="M3692" i="9"/>
  <c r="M3693" i="9"/>
  <c r="M3694" i="9"/>
  <c r="M3695" i="9"/>
  <c r="M3696" i="9"/>
  <c r="M3697" i="9"/>
  <c r="M3698" i="9"/>
  <c r="M3699" i="9"/>
  <c r="M3700" i="9"/>
  <c r="M3701" i="9"/>
  <c r="M3702" i="9"/>
  <c r="M3703" i="9"/>
  <c r="M3704" i="9"/>
  <c r="M3705" i="9"/>
  <c r="M3706" i="9"/>
  <c r="M3707" i="9"/>
  <c r="M3708" i="9"/>
  <c r="M3709" i="9"/>
  <c r="M3710" i="9"/>
  <c r="M3711" i="9"/>
  <c r="M3712" i="9"/>
  <c r="M3713" i="9"/>
  <c r="M3714" i="9"/>
  <c r="M3715" i="9"/>
  <c r="M3716" i="9"/>
  <c r="M3717" i="9"/>
  <c r="M3718" i="9"/>
  <c r="M3719" i="9"/>
  <c r="M3720" i="9"/>
  <c r="M3721" i="9"/>
  <c r="M3722" i="9"/>
  <c r="M3723" i="9"/>
  <c r="M3724" i="9"/>
  <c r="M3725" i="9"/>
  <c r="M3726" i="9"/>
  <c r="M3727" i="9"/>
  <c r="M3728" i="9"/>
  <c r="M3729" i="9"/>
  <c r="M3730" i="9"/>
  <c r="M3731" i="9"/>
  <c r="M3732" i="9"/>
  <c r="M3733" i="9"/>
  <c r="M3734" i="9"/>
  <c r="M3735" i="9"/>
  <c r="M3736" i="9"/>
  <c r="M3737" i="9"/>
  <c r="M3738" i="9"/>
  <c r="M3739" i="9"/>
  <c r="M3740" i="9"/>
  <c r="M3741" i="9"/>
  <c r="M3742" i="9"/>
  <c r="M3743" i="9"/>
  <c r="M3744" i="9"/>
  <c r="M3745" i="9"/>
  <c r="M3746" i="9"/>
  <c r="M3747" i="9"/>
  <c r="M3748" i="9"/>
  <c r="M3749" i="9"/>
  <c r="M3750" i="9"/>
  <c r="M3751" i="9"/>
  <c r="M3752" i="9"/>
  <c r="M3753" i="9"/>
  <c r="M3754" i="9"/>
  <c r="M3755" i="9"/>
  <c r="M3756" i="9"/>
  <c r="M3757" i="9"/>
  <c r="M3758" i="9"/>
  <c r="M3759" i="9"/>
  <c r="M3760" i="9"/>
  <c r="M3761" i="9"/>
  <c r="M3762" i="9"/>
  <c r="M3763" i="9"/>
  <c r="M3764" i="9"/>
  <c r="M3765" i="9"/>
  <c r="M3766" i="9"/>
  <c r="M3767" i="9"/>
  <c r="M3768" i="9"/>
  <c r="M3769" i="9"/>
  <c r="M3770" i="9"/>
  <c r="M3771" i="9"/>
  <c r="M3772" i="9"/>
  <c r="M3773" i="9"/>
  <c r="M3774" i="9"/>
  <c r="M3775" i="9"/>
  <c r="M3776" i="9"/>
  <c r="M3777" i="9"/>
  <c r="M3778" i="9"/>
  <c r="M3779" i="9"/>
  <c r="M3780" i="9"/>
  <c r="M3781" i="9"/>
  <c r="M3782" i="9"/>
  <c r="M3783" i="9"/>
  <c r="M3784" i="9"/>
  <c r="M3785" i="9"/>
  <c r="M3786" i="9"/>
  <c r="M3787" i="9"/>
  <c r="M3788" i="9"/>
  <c r="M3789" i="9"/>
  <c r="M3790" i="9"/>
  <c r="M3791" i="9"/>
  <c r="M3792" i="9"/>
  <c r="M3793" i="9"/>
  <c r="M3794" i="9"/>
  <c r="M3795" i="9"/>
  <c r="M3796" i="9"/>
  <c r="M3797" i="9"/>
  <c r="M3798" i="9"/>
  <c r="M3799" i="9"/>
  <c r="M3800" i="9"/>
  <c r="M3801" i="9"/>
  <c r="M3802" i="9"/>
  <c r="M3803" i="9"/>
  <c r="M3804" i="9"/>
  <c r="M3805" i="9"/>
  <c r="M3806" i="9"/>
  <c r="M3807" i="9"/>
  <c r="M3808" i="9"/>
  <c r="M3809" i="9"/>
  <c r="M3810" i="9"/>
  <c r="M3811" i="9"/>
  <c r="M3812" i="9"/>
  <c r="M3813" i="9"/>
  <c r="M3814" i="9"/>
  <c r="M3815" i="9"/>
  <c r="M3816" i="9"/>
  <c r="M3817" i="9"/>
  <c r="M3818" i="9"/>
  <c r="M3819" i="9"/>
  <c r="M3820" i="9"/>
  <c r="M3821" i="9"/>
  <c r="M3822" i="9"/>
  <c r="M3823" i="9"/>
  <c r="M3824" i="9"/>
  <c r="M3825" i="9"/>
  <c r="M3826" i="9"/>
  <c r="M3827" i="9"/>
  <c r="M3828" i="9"/>
  <c r="M3829" i="9"/>
  <c r="M3830" i="9"/>
  <c r="M3831" i="9"/>
  <c r="M3832" i="9"/>
  <c r="M3833" i="9"/>
  <c r="M3834" i="9"/>
  <c r="M3835" i="9"/>
  <c r="M3836" i="9"/>
  <c r="M3837" i="9"/>
  <c r="M3838" i="9"/>
  <c r="M3839" i="9"/>
  <c r="M3840" i="9"/>
  <c r="M3841" i="9"/>
  <c r="M3842" i="9"/>
  <c r="M3843" i="9"/>
  <c r="M3844" i="9"/>
  <c r="M3845" i="9"/>
  <c r="M3846" i="9"/>
  <c r="M3847" i="9"/>
  <c r="M3848" i="9"/>
  <c r="M3849" i="9"/>
  <c r="M3850" i="9"/>
  <c r="M3851" i="9"/>
  <c r="M3852" i="9"/>
  <c r="M3853" i="9"/>
  <c r="M3854" i="9"/>
  <c r="M3855" i="9"/>
  <c r="M3856" i="9"/>
  <c r="M3857" i="9"/>
  <c r="M3858" i="9"/>
  <c r="M3859" i="9"/>
  <c r="M3860" i="9"/>
  <c r="M3861" i="9"/>
  <c r="M3862" i="9"/>
  <c r="M3863" i="9"/>
  <c r="M3864" i="9"/>
  <c r="M3865" i="9"/>
  <c r="M3866" i="9"/>
  <c r="M3867" i="9"/>
  <c r="M3868" i="9"/>
  <c r="M3869" i="9"/>
  <c r="M3870" i="9"/>
  <c r="M3871" i="9"/>
  <c r="M3872" i="9"/>
  <c r="M3873" i="9"/>
  <c r="M3874" i="9"/>
  <c r="M3875" i="9"/>
  <c r="M3876" i="9"/>
  <c r="M3877" i="9"/>
  <c r="M3878" i="9"/>
  <c r="M3879" i="9"/>
  <c r="M3880" i="9"/>
  <c r="M3881" i="9"/>
  <c r="M3882" i="9"/>
  <c r="M3883" i="9"/>
  <c r="M3884" i="9"/>
  <c r="M3885" i="9"/>
  <c r="M3886" i="9"/>
  <c r="M3887" i="9"/>
  <c r="M3888" i="9"/>
  <c r="M3889" i="9"/>
  <c r="M3890" i="9"/>
  <c r="M3891" i="9"/>
  <c r="M3892" i="9"/>
  <c r="M3893" i="9"/>
  <c r="M3894" i="9"/>
  <c r="M3895" i="9"/>
  <c r="M3896" i="9"/>
  <c r="M3897" i="9"/>
  <c r="M3898" i="9"/>
  <c r="M3899" i="9"/>
  <c r="M3900" i="9"/>
  <c r="M3901" i="9"/>
  <c r="M3902" i="9"/>
  <c r="M3903" i="9"/>
  <c r="M3904" i="9"/>
  <c r="M3905" i="9"/>
  <c r="M3906" i="9"/>
  <c r="M3907" i="9"/>
  <c r="M3908" i="9"/>
  <c r="M3909" i="9"/>
  <c r="M3910" i="9"/>
  <c r="M3911" i="9"/>
  <c r="M3912" i="9"/>
  <c r="M3913" i="9"/>
  <c r="M3914" i="9"/>
  <c r="M3915" i="9"/>
  <c r="M3916" i="9"/>
  <c r="M3917" i="9"/>
  <c r="M3918" i="9"/>
  <c r="M3919" i="9"/>
  <c r="M3920" i="9"/>
  <c r="M3921" i="9"/>
  <c r="M3922" i="9"/>
  <c r="M3923" i="9"/>
  <c r="M3924" i="9"/>
  <c r="M3925" i="9"/>
  <c r="M3926" i="9"/>
  <c r="M3927" i="9"/>
  <c r="M3928" i="9"/>
  <c r="M3929" i="9"/>
  <c r="M3930" i="9"/>
  <c r="M3931" i="9"/>
  <c r="M3932" i="9"/>
  <c r="M3933" i="9"/>
  <c r="M3934" i="9"/>
  <c r="M3935" i="9"/>
  <c r="M3936" i="9"/>
  <c r="M3937" i="9"/>
  <c r="M3938" i="9"/>
  <c r="M3939" i="9"/>
  <c r="M3940" i="9"/>
  <c r="M3941" i="9"/>
  <c r="M3942" i="9"/>
  <c r="M3943" i="9"/>
  <c r="M3944" i="9"/>
  <c r="M3945" i="9"/>
  <c r="M3946" i="9"/>
  <c r="M3947" i="9"/>
  <c r="M3948" i="9"/>
  <c r="M3949" i="9"/>
  <c r="M3950" i="9"/>
  <c r="M3951" i="9"/>
  <c r="M3952" i="9"/>
  <c r="M3953" i="9"/>
  <c r="M3954" i="9"/>
  <c r="M3955" i="9"/>
  <c r="M3956" i="9"/>
  <c r="M3957" i="9"/>
  <c r="M3958" i="9"/>
  <c r="M3959" i="9"/>
  <c r="M3960" i="9"/>
  <c r="M3961" i="9"/>
  <c r="M3962" i="9"/>
  <c r="M3963" i="9"/>
  <c r="M3964" i="9"/>
  <c r="M3965" i="9"/>
  <c r="M3966" i="9"/>
  <c r="M3967" i="9"/>
  <c r="M3968" i="9"/>
  <c r="M3969" i="9"/>
  <c r="M3970" i="9"/>
  <c r="M3971" i="9"/>
  <c r="M3972" i="9"/>
  <c r="M3973" i="9"/>
  <c r="M3974" i="9"/>
  <c r="M3975" i="9"/>
  <c r="M3976" i="9"/>
  <c r="M3977" i="9"/>
  <c r="M3978" i="9"/>
  <c r="M3979" i="9"/>
  <c r="M3980" i="9"/>
  <c r="M3981" i="9"/>
  <c r="M3982" i="9"/>
  <c r="M3983" i="9"/>
  <c r="M3984" i="9"/>
  <c r="M3985" i="9"/>
  <c r="M3986" i="9"/>
  <c r="M3987" i="9"/>
  <c r="M3988" i="9"/>
  <c r="M3989" i="9"/>
  <c r="M3990" i="9"/>
  <c r="M3991" i="9"/>
  <c r="M3992" i="9"/>
  <c r="M3993" i="9"/>
  <c r="M3994" i="9"/>
  <c r="M3995" i="9"/>
  <c r="M3996" i="9"/>
  <c r="M3997" i="9"/>
  <c r="M3998" i="9"/>
  <c r="M3999" i="9"/>
  <c r="M4000" i="9"/>
  <c r="M4001" i="9"/>
  <c r="M4002" i="9"/>
  <c r="M4003" i="9"/>
  <c r="M4004" i="9"/>
  <c r="M4005" i="9"/>
  <c r="M4006" i="9"/>
  <c r="M4007" i="9"/>
  <c r="M4008" i="9"/>
  <c r="M4009" i="9"/>
  <c r="M4010" i="9"/>
  <c r="M4011" i="9"/>
  <c r="M4012" i="9"/>
  <c r="M4013" i="9"/>
  <c r="M4014" i="9"/>
  <c r="M4015" i="9"/>
  <c r="M4016" i="9"/>
  <c r="M4017" i="9"/>
  <c r="M4018" i="9"/>
  <c r="M4019" i="9"/>
  <c r="M4020" i="9"/>
  <c r="M4021" i="9"/>
  <c r="M4022" i="9"/>
  <c r="M4023" i="9"/>
  <c r="M4024" i="9"/>
  <c r="M4025" i="9"/>
  <c r="M4026" i="9"/>
  <c r="M4027" i="9"/>
  <c r="M4028" i="9"/>
  <c r="M4029" i="9"/>
  <c r="M4030" i="9"/>
  <c r="M4031" i="9"/>
  <c r="M4032" i="9"/>
  <c r="M4033" i="9"/>
  <c r="M4034" i="9"/>
  <c r="M4035" i="9"/>
  <c r="M4036" i="9"/>
  <c r="M4037" i="9"/>
  <c r="M4038" i="9"/>
  <c r="M4039" i="9"/>
  <c r="M4040" i="9"/>
  <c r="M4041" i="9"/>
  <c r="M4042" i="9"/>
  <c r="M4043" i="9"/>
  <c r="M4044" i="9"/>
  <c r="M4045" i="9"/>
  <c r="M4046" i="9"/>
  <c r="M4047" i="9"/>
  <c r="M4048" i="9"/>
  <c r="M4049" i="9"/>
  <c r="M4050" i="9"/>
  <c r="M4051" i="9"/>
  <c r="M4052" i="9"/>
  <c r="M4053" i="9"/>
  <c r="M4054" i="9"/>
  <c r="M4055" i="9"/>
  <c r="M4056" i="9"/>
  <c r="M4057" i="9"/>
  <c r="M4058" i="9"/>
  <c r="M4059" i="9"/>
  <c r="M4060" i="9"/>
  <c r="M4061" i="9"/>
  <c r="M4062" i="9"/>
  <c r="M4063" i="9"/>
  <c r="M4064" i="9"/>
  <c r="M4065" i="9"/>
  <c r="M4066" i="9"/>
  <c r="M4067" i="9"/>
  <c r="M4068" i="9"/>
  <c r="M4069" i="9"/>
  <c r="M4070" i="9"/>
  <c r="M4071" i="9"/>
  <c r="M4072" i="9"/>
  <c r="M4073" i="9"/>
  <c r="M4074" i="9"/>
  <c r="M4075" i="9"/>
  <c r="M4076" i="9"/>
  <c r="M4077" i="9"/>
  <c r="M4078" i="9"/>
  <c r="M4079" i="9"/>
  <c r="M4080" i="9"/>
  <c r="M4081" i="9"/>
  <c r="M4082" i="9"/>
  <c r="M4083" i="9"/>
  <c r="M4084" i="9"/>
  <c r="M4085" i="9"/>
  <c r="M4086" i="9"/>
  <c r="M4087" i="9"/>
  <c r="M4088" i="9"/>
  <c r="M4089" i="9"/>
  <c r="M4090" i="9"/>
  <c r="M4091" i="9"/>
  <c r="M4092" i="9"/>
  <c r="M4093" i="9"/>
  <c r="M4094" i="9"/>
  <c r="M4095" i="9"/>
  <c r="M4096" i="9"/>
  <c r="M4097" i="9"/>
  <c r="M4098" i="9"/>
  <c r="M4099" i="9"/>
  <c r="M4100" i="9"/>
  <c r="M4101" i="9"/>
  <c r="M4102" i="9"/>
  <c r="M4103" i="9"/>
  <c r="M4104" i="9"/>
  <c r="M4105" i="9"/>
  <c r="M4106" i="9"/>
  <c r="M4107" i="9"/>
  <c r="M4108" i="9"/>
  <c r="M4109" i="9"/>
  <c r="M4110" i="9"/>
  <c r="M4111" i="9"/>
  <c r="M4112" i="9"/>
  <c r="M4113" i="9"/>
  <c r="M4114" i="9"/>
  <c r="M4115" i="9"/>
  <c r="M4116" i="9"/>
  <c r="M4117" i="9"/>
  <c r="M4118" i="9"/>
  <c r="M4119" i="9"/>
  <c r="M4120" i="9"/>
  <c r="M4121" i="9"/>
  <c r="M4122" i="9"/>
  <c r="M4123" i="9"/>
  <c r="M4124" i="9"/>
  <c r="M4125" i="9"/>
  <c r="M4126" i="9"/>
  <c r="M4127" i="9"/>
  <c r="M4128" i="9"/>
  <c r="M4129" i="9"/>
  <c r="M4130" i="9"/>
  <c r="M4131" i="9"/>
  <c r="M4132" i="9"/>
  <c r="M4133" i="9"/>
  <c r="M4134" i="9"/>
  <c r="M4135" i="9"/>
  <c r="M4136" i="9"/>
  <c r="M4137" i="9"/>
  <c r="M4138" i="9"/>
  <c r="M4139" i="9"/>
  <c r="M4140" i="9"/>
  <c r="M4141" i="9"/>
  <c r="M4142" i="9"/>
  <c r="M4143" i="9"/>
  <c r="M4144" i="9"/>
  <c r="M4145" i="9"/>
  <c r="M4146" i="9"/>
  <c r="M4147" i="9"/>
  <c r="M4148" i="9"/>
  <c r="M4149" i="9"/>
  <c r="M4150" i="9"/>
  <c r="M4151" i="9"/>
  <c r="M4152" i="9"/>
  <c r="M4153" i="9"/>
  <c r="M4154" i="9"/>
  <c r="M4155" i="9"/>
  <c r="M4156" i="9"/>
  <c r="M4157" i="9"/>
  <c r="M4158" i="9"/>
  <c r="M4159" i="9"/>
  <c r="M4160" i="9"/>
  <c r="M4161" i="9"/>
  <c r="M4162" i="9"/>
  <c r="M4163" i="9"/>
  <c r="M4164" i="9"/>
  <c r="M4165" i="9"/>
  <c r="M4166" i="9"/>
  <c r="M4167" i="9"/>
  <c r="M4168" i="9"/>
  <c r="M4169" i="9"/>
  <c r="M4170" i="9"/>
  <c r="M4171" i="9"/>
  <c r="M4172" i="9"/>
  <c r="M4173" i="9"/>
  <c r="M4174" i="9"/>
  <c r="M4175" i="9"/>
  <c r="M4176" i="9"/>
  <c r="M4177" i="9"/>
  <c r="M4178" i="9"/>
  <c r="M4179" i="9"/>
  <c r="M4180" i="9"/>
  <c r="M4181" i="9"/>
  <c r="M4182" i="9"/>
  <c r="M4183" i="9"/>
  <c r="M4184" i="9"/>
  <c r="M4185" i="9"/>
  <c r="M4186" i="9"/>
  <c r="M4187" i="9"/>
  <c r="M4188" i="9"/>
  <c r="M4189" i="9"/>
  <c r="M4190" i="9"/>
  <c r="M4191" i="9"/>
  <c r="M4192" i="9"/>
  <c r="M4193" i="9"/>
  <c r="M4194" i="9"/>
  <c r="M4195" i="9"/>
  <c r="M4196" i="9"/>
  <c r="M4197" i="9"/>
  <c r="M4198" i="9"/>
  <c r="M4199" i="9"/>
  <c r="M4200" i="9"/>
  <c r="M4201" i="9"/>
  <c r="M4202" i="9"/>
  <c r="M4203" i="9"/>
  <c r="M4204" i="9"/>
  <c r="M4205" i="9"/>
  <c r="M4206" i="9"/>
  <c r="M4207" i="9"/>
  <c r="M4208" i="9"/>
  <c r="M4209" i="9"/>
  <c r="M4210" i="9"/>
  <c r="M4211" i="9"/>
  <c r="M4212" i="9"/>
  <c r="M4213" i="9"/>
  <c r="M4214" i="9"/>
  <c r="M4215" i="9"/>
  <c r="M4216" i="9"/>
  <c r="M4217" i="9"/>
  <c r="M4218" i="9"/>
  <c r="M4219" i="9"/>
  <c r="M4220" i="9"/>
  <c r="M4221" i="9"/>
  <c r="M4222" i="9"/>
  <c r="M4223" i="9"/>
  <c r="M4224" i="9"/>
  <c r="M4225" i="9"/>
  <c r="M4226" i="9"/>
  <c r="M4227" i="9"/>
  <c r="M4228" i="9"/>
  <c r="M4229" i="9"/>
  <c r="M4230" i="9"/>
  <c r="M4231" i="9"/>
  <c r="M4232" i="9"/>
  <c r="M4233" i="9"/>
  <c r="M4234" i="9"/>
  <c r="M4235" i="9"/>
  <c r="M4236" i="9"/>
  <c r="M4237" i="9"/>
  <c r="M4238" i="9"/>
  <c r="M4239" i="9"/>
  <c r="M4240" i="9"/>
  <c r="M4241" i="9"/>
  <c r="M4242" i="9"/>
  <c r="M4243" i="9"/>
  <c r="M4244" i="9"/>
  <c r="M4245" i="9"/>
  <c r="M4246" i="9"/>
  <c r="M4247" i="9"/>
  <c r="M4248" i="9"/>
  <c r="M4249" i="9"/>
  <c r="M4250" i="9"/>
  <c r="M4251" i="9"/>
  <c r="M4252" i="9"/>
  <c r="M4253" i="9"/>
  <c r="M4254" i="9"/>
  <c r="M4255" i="9"/>
  <c r="M4256" i="9"/>
  <c r="M4257" i="9"/>
  <c r="M4258" i="9"/>
  <c r="M4259" i="9"/>
  <c r="M4260" i="9"/>
  <c r="M4261" i="9"/>
  <c r="M4262" i="9"/>
  <c r="M4263" i="9"/>
  <c r="M4264" i="9"/>
  <c r="M4265" i="9"/>
  <c r="M4266" i="9"/>
  <c r="M4267" i="9"/>
  <c r="M4268" i="9"/>
  <c r="M4269" i="9"/>
  <c r="M4270" i="9"/>
  <c r="M4271" i="9"/>
  <c r="M4272" i="9"/>
  <c r="M4273" i="9"/>
  <c r="M4274" i="9"/>
  <c r="M4275" i="9"/>
  <c r="M4276" i="9"/>
  <c r="M4277" i="9"/>
  <c r="M4278" i="9"/>
  <c r="M4279" i="9"/>
  <c r="M4280" i="9"/>
  <c r="M4281" i="9"/>
  <c r="M4282" i="9"/>
  <c r="M4283" i="9"/>
  <c r="M4284" i="9"/>
  <c r="M4285" i="9"/>
  <c r="M4286" i="9"/>
  <c r="M4287" i="9"/>
  <c r="M4288" i="9"/>
  <c r="M4289" i="9"/>
  <c r="M4290" i="9"/>
  <c r="M4291" i="9"/>
  <c r="M4292" i="9"/>
  <c r="M4293" i="9"/>
  <c r="M4294" i="9"/>
  <c r="M4295" i="9"/>
  <c r="M4296" i="9"/>
  <c r="M4297" i="9"/>
  <c r="M4298" i="9"/>
  <c r="M4299" i="9"/>
  <c r="M4300" i="9"/>
  <c r="M4301" i="9"/>
  <c r="M4302" i="9"/>
  <c r="M4303" i="9"/>
  <c r="M4304" i="9"/>
  <c r="M4305" i="9"/>
  <c r="M4306" i="9"/>
  <c r="M4307" i="9"/>
  <c r="M4308" i="9"/>
  <c r="M4309" i="9"/>
  <c r="M4310" i="9"/>
  <c r="M4311" i="9"/>
  <c r="M4312" i="9"/>
  <c r="M4313" i="9"/>
  <c r="M4314" i="9"/>
  <c r="M4315" i="9"/>
  <c r="M4316" i="9"/>
  <c r="M4317" i="9"/>
  <c r="M4318" i="9"/>
  <c r="M4319" i="9"/>
  <c r="M4320" i="9"/>
  <c r="M4321" i="9"/>
  <c r="M4322" i="9"/>
  <c r="M4323" i="9"/>
  <c r="M4324" i="9"/>
  <c r="M4325" i="9"/>
  <c r="M4326" i="9"/>
  <c r="M4327" i="9"/>
  <c r="M4328" i="9"/>
  <c r="M4329" i="9"/>
  <c r="M4330" i="9"/>
  <c r="M4331" i="9"/>
  <c r="M4332" i="9"/>
  <c r="M4333" i="9"/>
  <c r="M4334" i="9"/>
  <c r="M4335" i="9"/>
  <c r="M4336" i="9"/>
  <c r="M4337" i="9"/>
  <c r="M4338" i="9"/>
  <c r="M4339" i="9"/>
  <c r="M4340" i="9"/>
  <c r="M4341" i="9"/>
  <c r="M4342" i="9"/>
  <c r="M4343" i="9"/>
  <c r="M4344" i="9"/>
  <c r="M4345" i="9"/>
  <c r="M4346" i="9"/>
  <c r="M4347" i="9"/>
  <c r="M4348" i="9"/>
  <c r="M4349" i="9"/>
  <c r="M4350" i="9"/>
  <c r="M4351" i="9"/>
  <c r="M4352" i="9"/>
  <c r="M4353" i="9"/>
  <c r="M4354" i="9"/>
  <c r="M4355" i="9"/>
  <c r="M4356" i="9"/>
  <c r="M4357" i="9"/>
  <c r="M4358" i="9"/>
  <c r="M4359" i="9"/>
  <c r="M4360" i="9"/>
  <c r="M4361" i="9"/>
  <c r="M4362" i="9"/>
  <c r="M4363" i="9"/>
  <c r="M4364" i="9"/>
  <c r="M4365" i="9"/>
  <c r="M4366" i="9"/>
  <c r="M4367" i="9"/>
  <c r="M4368" i="9"/>
  <c r="M4369" i="9"/>
  <c r="M4370" i="9"/>
  <c r="M4371" i="9"/>
  <c r="M4372" i="9"/>
  <c r="M4373" i="9"/>
  <c r="M4374" i="9"/>
  <c r="M4375" i="9"/>
  <c r="M4376" i="9"/>
  <c r="M4377" i="9"/>
  <c r="M4378" i="9"/>
  <c r="M4379" i="9"/>
  <c r="M4380" i="9"/>
  <c r="M4381" i="9"/>
  <c r="M4382" i="9"/>
  <c r="M4383" i="9"/>
  <c r="M4384" i="9"/>
  <c r="M4385" i="9"/>
  <c r="M4386" i="9"/>
  <c r="M4387" i="9"/>
  <c r="M4388" i="9"/>
  <c r="M4389" i="9"/>
  <c r="M4390" i="9"/>
  <c r="M4391" i="9"/>
  <c r="M4392" i="9"/>
  <c r="M4393" i="9"/>
  <c r="M4394" i="9"/>
  <c r="M4395" i="9"/>
  <c r="M4396" i="9"/>
  <c r="M4397" i="9"/>
  <c r="M4398" i="9"/>
  <c r="M4399" i="9"/>
  <c r="M4400" i="9"/>
  <c r="M4401" i="9"/>
  <c r="M4402" i="9"/>
  <c r="M4403" i="9"/>
  <c r="M4404" i="9"/>
  <c r="M4405" i="9"/>
  <c r="M4406" i="9"/>
  <c r="M4407" i="9"/>
  <c r="M4408" i="9"/>
  <c r="M4409" i="9"/>
  <c r="M4410" i="9"/>
  <c r="M4411" i="9"/>
  <c r="M4412" i="9"/>
  <c r="M4413" i="9"/>
  <c r="M4414" i="9"/>
  <c r="M4415" i="9"/>
  <c r="M4416" i="9"/>
  <c r="M4417" i="9"/>
  <c r="M4418" i="9"/>
  <c r="M4419" i="9"/>
  <c r="M4420" i="9"/>
  <c r="M4421" i="9"/>
  <c r="M4422" i="9"/>
  <c r="M4423" i="9"/>
  <c r="M4424" i="9"/>
  <c r="M4425" i="9"/>
  <c r="M4426" i="9"/>
  <c r="M4427" i="9"/>
  <c r="M4428" i="9"/>
  <c r="M4429" i="9"/>
  <c r="M4430" i="9"/>
  <c r="M4431" i="9"/>
  <c r="M4432" i="9"/>
  <c r="M4433" i="9"/>
  <c r="M4434" i="9"/>
  <c r="M4435" i="9"/>
  <c r="M4436" i="9"/>
  <c r="M4437" i="9"/>
  <c r="M4438" i="9"/>
  <c r="M4439" i="9"/>
  <c r="M4440" i="9"/>
  <c r="M4441" i="9"/>
  <c r="M4442" i="9"/>
  <c r="M4443" i="9"/>
  <c r="M4444" i="9"/>
  <c r="M4445" i="9"/>
  <c r="M4446" i="9"/>
  <c r="M4447" i="9"/>
  <c r="M4448" i="9"/>
  <c r="M4449" i="9"/>
  <c r="M4450" i="9"/>
  <c r="M4451" i="9"/>
  <c r="M4452" i="9"/>
  <c r="M4453" i="9"/>
  <c r="M4454" i="9"/>
  <c r="M4455" i="9"/>
  <c r="M4456" i="9"/>
  <c r="M4457" i="9"/>
  <c r="M4458" i="9"/>
  <c r="M4459" i="9"/>
  <c r="M4460" i="9"/>
  <c r="M4461" i="9"/>
  <c r="M4462" i="9"/>
  <c r="M4463" i="9"/>
  <c r="M4464" i="9"/>
  <c r="M4465" i="9"/>
  <c r="M4466" i="9"/>
  <c r="M4467" i="9"/>
  <c r="M4468" i="9"/>
  <c r="M4469" i="9"/>
  <c r="M4470" i="9"/>
  <c r="M4471" i="9"/>
  <c r="M4472" i="9"/>
  <c r="M4473" i="9"/>
  <c r="M4474" i="9"/>
  <c r="M4475" i="9"/>
  <c r="M4476" i="9"/>
  <c r="M4477" i="9"/>
  <c r="M4478" i="9"/>
  <c r="M4479" i="9"/>
  <c r="M4480" i="9"/>
  <c r="M4481" i="9"/>
  <c r="M4482" i="9"/>
  <c r="M4483" i="9"/>
  <c r="M4484" i="9"/>
  <c r="M4485" i="9"/>
  <c r="M4486" i="9"/>
  <c r="M4487" i="9"/>
  <c r="M4488" i="9"/>
  <c r="M4489" i="9"/>
  <c r="M4490" i="9"/>
  <c r="M4491" i="9"/>
  <c r="M4492" i="9"/>
  <c r="M4493" i="9"/>
  <c r="M4494" i="9"/>
  <c r="M4495" i="9"/>
  <c r="M4496" i="9"/>
  <c r="M4497" i="9"/>
  <c r="M4498" i="9"/>
  <c r="M4499" i="9"/>
  <c r="M4500" i="9"/>
  <c r="M4501" i="9"/>
  <c r="M4502" i="9"/>
  <c r="M4503" i="9"/>
  <c r="M4504" i="9"/>
  <c r="M4505" i="9"/>
  <c r="M4506" i="9"/>
  <c r="M4507" i="9"/>
  <c r="M4508" i="9"/>
  <c r="M4509" i="9"/>
  <c r="M4510" i="9"/>
  <c r="M4511" i="9"/>
  <c r="M4512" i="9"/>
  <c r="M4513" i="9"/>
  <c r="M4514" i="9"/>
  <c r="M4515" i="9"/>
  <c r="M4516" i="9"/>
  <c r="M4517" i="9"/>
  <c r="M4518" i="9"/>
  <c r="M4519" i="9"/>
  <c r="M4520" i="9"/>
  <c r="M4521" i="9"/>
  <c r="M4522" i="9"/>
  <c r="M4523" i="9"/>
  <c r="M4524" i="9"/>
  <c r="M4525" i="9"/>
  <c r="M4526" i="9"/>
  <c r="M4527" i="9"/>
  <c r="M4528" i="9"/>
  <c r="M4529" i="9"/>
  <c r="M4530" i="9"/>
  <c r="M4531" i="9"/>
  <c r="M4532" i="9"/>
  <c r="M4533" i="9"/>
  <c r="M4534" i="9"/>
  <c r="M4535" i="9"/>
  <c r="M4536" i="9"/>
  <c r="M4537" i="9"/>
  <c r="M4538" i="9"/>
  <c r="M4539" i="9"/>
  <c r="M4540" i="9"/>
  <c r="M4541" i="9"/>
  <c r="M4542" i="9"/>
  <c r="M4543" i="9"/>
  <c r="M4544" i="9"/>
  <c r="M4545" i="9"/>
  <c r="M4546" i="9"/>
  <c r="M4547" i="9"/>
  <c r="M4548" i="9"/>
  <c r="M4549" i="9"/>
  <c r="M4550" i="9"/>
  <c r="M4551" i="9"/>
  <c r="M4552" i="9"/>
  <c r="M4553" i="9"/>
  <c r="M4554" i="9"/>
  <c r="M4555" i="9"/>
  <c r="M4556" i="9"/>
  <c r="M4557" i="9"/>
  <c r="M4558" i="9"/>
  <c r="M4559" i="9"/>
  <c r="M4560" i="9"/>
  <c r="M4561" i="9"/>
  <c r="M4562" i="9"/>
  <c r="M4563" i="9"/>
  <c r="M4564" i="9"/>
  <c r="M4565" i="9"/>
  <c r="M4566" i="9"/>
  <c r="M4567" i="9"/>
  <c r="M4568" i="9"/>
  <c r="M4569" i="9"/>
  <c r="M4570" i="9"/>
  <c r="M4571" i="9"/>
  <c r="M4572" i="9"/>
  <c r="M4573" i="9"/>
  <c r="M4574" i="9"/>
  <c r="M4575" i="9"/>
  <c r="M4576" i="9"/>
  <c r="M4577" i="9"/>
  <c r="M4578" i="9"/>
  <c r="M4579" i="9"/>
  <c r="M4580" i="9"/>
  <c r="M4581" i="9"/>
  <c r="M4582" i="9"/>
  <c r="M4583" i="9"/>
  <c r="M4584" i="9"/>
  <c r="M4585" i="9"/>
  <c r="M4586" i="9"/>
  <c r="M4587" i="9"/>
  <c r="M4588" i="9"/>
  <c r="M4589" i="9"/>
  <c r="M4590" i="9"/>
  <c r="M4591" i="9"/>
  <c r="M4592" i="9"/>
  <c r="M4593" i="9"/>
  <c r="M4594" i="9"/>
  <c r="M4595" i="9"/>
  <c r="M4596" i="9"/>
  <c r="M4597" i="9"/>
  <c r="M4598" i="9"/>
  <c r="M4599" i="9"/>
  <c r="M4600" i="9"/>
  <c r="M4601" i="9"/>
  <c r="M4602" i="9"/>
  <c r="M4603" i="9"/>
  <c r="M4604" i="9"/>
  <c r="M4605" i="9"/>
  <c r="M4606" i="9"/>
  <c r="M4607" i="9"/>
  <c r="M4608" i="9"/>
  <c r="M4609" i="9"/>
  <c r="M4610" i="9"/>
  <c r="M4611" i="9"/>
  <c r="M4612" i="9"/>
  <c r="M4613" i="9"/>
  <c r="M4614" i="9"/>
  <c r="M4615" i="9"/>
  <c r="M4616" i="9"/>
  <c r="M4617" i="9"/>
  <c r="M4618" i="9"/>
  <c r="M4619" i="9"/>
  <c r="M4620" i="9"/>
  <c r="M4621" i="9"/>
  <c r="M4622" i="9"/>
  <c r="M4623" i="9"/>
  <c r="M4624" i="9"/>
  <c r="M4625" i="9"/>
  <c r="M4626" i="9"/>
  <c r="M4627" i="9"/>
  <c r="M4628" i="9"/>
  <c r="M4629" i="9"/>
  <c r="M4630" i="9"/>
  <c r="M4631" i="9"/>
  <c r="M4632" i="9"/>
  <c r="M4633" i="9"/>
  <c r="M4634" i="9"/>
  <c r="M4635" i="9"/>
  <c r="M4636" i="9"/>
  <c r="M4637" i="9"/>
  <c r="M4638" i="9"/>
  <c r="M4639" i="9"/>
  <c r="M4640" i="9"/>
  <c r="M4641" i="9"/>
  <c r="M4642" i="9"/>
  <c r="M4643" i="9"/>
  <c r="M4644" i="9"/>
  <c r="M4645" i="9"/>
  <c r="M4646" i="9"/>
  <c r="M4647" i="9"/>
  <c r="M4648" i="9"/>
  <c r="M4649" i="9"/>
  <c r="M4650" i="9"/>
  <c r="M4651" i="9"/>
  <c r="M4652" i="9"/>
  <c r="M4653" i="9"/>
  <c r="M4654" i="9"/>
  <c r="M4655" i="9"/>
  <c r="M4656" i="9"/>
  <c r="M4657" i="9"/>
  <c r="M4658" i="9"/>
  <c r="M4659" i="9"/>
  <c r="M4660" i="9"/>
  <c r="M4661" i="9"/>
  <c r="M4662" i="9"/>
  <c r="M4663" i="9"/>
  <c r="M4664" i="9"/>
  <c r="M4665" i="9"/>
  <c r="M4666" i="9"/>
  <c r="M4667" i="9"/>
  <c r="M4668" i="9"/>
  <c r="M4669" i="9"/>
  <c r="M4670" i="9"/>
  <c r="M4671" i="9"/>
  <c r="M4672" i="9"/>
  <c r="M4673" i="9"/>
  <c r="M4674" i="9"/>
  <c r="M4675" i="9"/>
  <c r="M4676" i="9"/>
  <c r="M4677" i="9"/>
  <c r="M4678" i="9"/>
  <c r="M4679" i="9"/>
  <c r="M4680" i="9"/>
  <c r="M4681" i="9"/>
  <c r="M4682" i="9"/>
  <c r="M4683" i="9"/>
  <c r="M4684" i="9"/>
  <c r="M4685" i="9"/>
  <c r="M4686" i="9"/>
  <c r="M4687" i="9"/>
  <c r="M4688" i="9"/>
  <c r="M4689" i="9"/>
  <c r="M4690" i="9"/>
  <c r="M4691" i="9"/>
  <c r="M4692" i="9"/>
  <c r="M4693" i="9"/>
  <c r="M4694" i="9"/>
  <c r="M4695" i="9"/>
  <c r="M4696" i="9"/>
  <c r="M4697" i="9"/>
  <c r="M4698" i="9"/>
  <c r="M4699" i="9"/>
  <c r="M4700" i="9"/>
  <c r="M4701" i="9"/>
  <c r="M4702" i="9"/>
  <c r="M4703" i="9"/>
  <c r="M4704" i="9"/>
  <c r="M4705" i="9"/>
  <c r="M4706" i="9"/>
  <c r="M4707" i="9"/>
  <c r="M4708" i="9"/>
  <c r="M4709" i="9"/>
  <c r="M4710" i="9"/>
  <c r="M4711" i="9"/>
  <c r="M4712" i="9"/>
  <c r="M4713" i="9"/>
  <c r="M4714" i="9"/>
  <c r="M4715" i="9"/>
  <c r="M4716" i="9"/>
  <c r="M4717" i="9"/>
  <c r="M4718" i="9"/>
  <c r="M4719" i="9"/>
  <c r="M4720" i="9"/>
  <c r="M4721" i="9"/>
  <c r="M4722" i="9"/>
  <c r="M4723" i="9"/>
  <c r="M4724" i="9"/>
  <c r="M4725" i="9"/>
  <c r="M4726" i="9"/>
  <c r="M4727" i="9"/>
  <c r="M4728" i="9"/>
  <c r="M4729" i="9"/>
  <c r="M4730" i="9"/>
  <c r="M4731" i="9"/>
  <c r="M4732" i="9"/>
  <c r="M4733" i="9"/>
  <c r="M4734" i="9"/>
  <c r="M4735" i="9"/>
  <c r="M4736" i="9"/>
  <c r="M4737" i="9"/>
  <c r="M4738" i="9"/>
  <c r="M4739" i="9"/>
  <c r="M4740" i="9"/>
  <c r="M4741" i="9"/>
  <c r="M4742" i="9"/>
  <c r="M4743" i="9"/>
  <c r="M4744" i="9"/>
  <c r="M4745" i="9"/>
  <c r="M4746" i="9"/>
  <c r="M4747" i="9"/>
  <c r="M4748" i="9"/>
  <c r="M4749" i="9"/>
  <c r="M4750" i="9"/>
  <c r="M4751" i="9"/>
  <c r="M4752" i="9"/>
  <c r="M4753" i="9"/>
  <c r="M4754" i="9"/>
  <c r="M4755" i="9"/>
  <c r="M4756" i="9"/>
  <c r="M4757" i="9"/>
  <c r="M4758" i="9"/>
  <c r="M4759" i="9"/>
  <c r="M4760" i="9"/>
  <c r="M4761" i="9"/>
  <c r="M4762" i="9"/>
  <c r="M4763" i="9"/>
  <c r="M4764" i="9"/>
  <c r="M4765" i="9"/>
  <c r="M4766" i="9"/>
  <c r="M4767" i="9"/>
  <c r="M4768" i="9"/>
  <c r="M4769" i="9"/>
  <c r="M4770" i="9"/>
  <c r="M4771" i="9"/>
  <c r="M4772" i="9"/>
  <c r="M4773" i="9"/>
  <c r="M4774" i="9"/>
  <c r="M4775" i="9"/>
  <c r="M4776" i="9"/>
  <c r="M4777" i="9"/>
  <c r="M4778" i="9"/>
  <c r="M4779" i="9"/>
  <c r="M4780" i="9"/>
  <c r="M4781" i="9"/>
  <c r="M4782" i="9"/>
  <c r="M4783" i="9"/>
  <c r="M4784" i="9"/>
  <c r="M4785" i="9"/>
  <c r="M4786" i="9"/>
  <c r="M4787" i="9"/>
  <c r="M4788" i="9"/>
  <c r="M4789" i="9"/>
  <c r="M4790" i="9"/>
  <c r="M4791" i="9"/>
  <c r="M4792" i="9"/>
  <c r="M4793" i="9"/>
  <c r="M4794" i="9"/>
  <c r="M4795" i="9"/>
  <c r="M4796" i="9"/>
  <c r="M4797" i="9"/>
  <c r="M4798" i="9"/>
  <c r="M4799" i="9"/>
  <c r="M4800" i="9"/>
  <c r="M4801" i="9"/>
  <c r="M4802" i="9"/>
  <c r="M4803" i="9"/>
  <c r="M4804" i="9"/>
  <c r="M4805" i="9"/>
  <c r="M4806" i="9"/>
  <c r="M4807" i="9"/>
  <c r="M4808" i="9"/>
  <c r="M4809" i="9"/>
  <c r="M4810" i="9"/>
  <c r="M4811" i="9"/>
  <c r="M4812" i="9"/>
  <c r="M4813" i="9"/>
  <c r="M4814" i="9"/>
  <c r="M4815" i="9"/>
  <c r="M4816" i="9"/>
  <c r="M4817" i="9"/>
  <c r="M4818" i="9"/>
  <c r="M4819" i="9"/>
  <c r="M4820" i="9"/>
  <c r="M4821" i="9"/>
  <c r="M4822" i="9"/>
  <c r="M4823" i="9"/>
  <c r="M4824" i="9"/>
  <c r="M4825" i="9"/>
  <c r="M4826" i="9"/>
  <c r="M4827" i="9"/>
  <c r="M4828" i="9"/>
  <c r="M4829" i="9"/>
  <c r="M4830" i="9"/>
  <c r="M4831" i="9"/>
  <c r="M4832" i="9"/>
  <c r="M4833" i="9"/>
  <c r="M4834" i="9"/>
  <c r="M4835" i="9"/>
  <c r="M4836" i="9"/>
  <c r="M4837" i="9"/>
  <c r="M4838" i="9"/>
  <c r="M4839" i="9"/>
  <c r="M4840" i="9"/>
  <c r="M4841" i="9"/>
  <c r="M4842" i="9"/>
  <c r="M4843" i="9"/>
  <c r="M4844" i="9"/>
  <c r="M4845" i="9"/>
  <c r="M4846" i="9"/>
  <c r="M4847" i="9"/>
  <c r="M4848" i="9"/>
  <c r="M4849" i="9"/>
  <c r="M4850" i="9"/>
  <c r="M4851" i="9"/>
  <c r="M4852" i="9"/>
  <c r="M4853" i="9"/>
  <c r="M4854" i="9"/>
  <c r="M4855" i="9"/>
  <c r="M4856" i="9"/>
  <c r="M4857" i="9"/>
  <c r="M4858" i="9"/>
  <c r="M4859" i="9"/>
  <c r="M4860" i="9"/>
  <c r="M4861" i="9"/>
  <c r="M4862" i="9"/>
  <c r="M4863" i="9"/>
  <c r="M4864" i="9"/>
  <c r="M4865" i="9"/>
  <c r="M4866" i="9"/>
  <c r="M4867" i="9"/>
  <c r="M4868" i="9"/>
  <c r="M4869" i="9"/>
  <c r="M4870" i="9"/>
  <c r="M4871" i="9"/>
  <c r="M4872" i="9"/>
  <c r="M4873" i="9"/>
  <c r="M4874" i="9"/>
  <c r="M4875" i="9"/>
  <c r="M4876" i="9"/>
  <c r="M4877" i="9"/>
  <c r="M4878" i="9"/>
  <c r="M4879" i="9"/>
  <c r="M4880" i="9"/>
  <c r="M4881" i="9"/>
  <c r="M4882" i="9"/>
  <c r="M4883" i="9"/>
  <c r="M4884" i="9"/>
  <c r="M4885" i="9"/>
  <c r="M4886" i="9"/>
  <c r="M4887" i="9"/>
  <c r="M4888" i="9"/>
  <c r="M4889" i="9"/>
  <c r="M4890" i="9"/>
  <c r="M4891" i="9"/>
  <c r="M4892" i="9"/>
  <c r="M4893" i="9"/>
  <c r="M4894" i="9"/>
  <c r="M4895" i="9"/>
  <c r="M4896" i="9"/>
  <c r="M4897" i="9"/>
  <c r="M4898" i="9"/>
  <c r="M4899" i="9"/>
  <c r="M4900" i="9"/>
  <c r="M4901" i="9"/>
  <c r="M4902" i="9"/>
  <c r="M4903" i="9"/>
  <c r="M4904" i="9"/>
  <c r="M4905" i="9"/>
  <c r="M4906" i="9"/>
  <c r="M4907" i="9"/>
  <c r="M4908" i="9"/>
  <c r="M4909" i="9"/>
  <c r="M4910" i="9"/>
  <c r="M4911" i="9"/>
  <c r="M4912" i="9"/>
  <c r="M4913" i="9"/>
  <c r="M4914" i="9"/>
  <c r="M4915" i="9"/>
  <c r="M4916" i="9"/>
  <c r="M4917" i="9"/>
  <c r="M4918" i="9"/>
  <c r="M4919" i="9"/>
  <c r="M4920" i="9"/>
  <c r="M4921" i="9"/>
  <c r="M4922" i="9"/>
  <c r="M4923" i="9"/>
  <c r="M4924" i="9"/>
  <c r="M4925" i="9"/>
  <c r="M4926" i="9"/>
  <c r="M4927" i="9"/>
  <c r="M4928" i="9"/>
  <c r="M4929" i="9"/>
  <c r="M4930" i="9"/>
  <c r="M4931" i="9"/>
  <c r="M4932" i="9"/>
  <c r="M4933" i="9"/>
  <c r="M4934" i="9"/>
  <c r="M4935" i="9"/>
  <c r="M4936" i="9"/>
  <c r="M4937" i="9"/>
  <c r="M4938" i="9"/>
  <c r="M4939" i="9"/>
  <c r="M4940" i="9"/>
  <c r="M4941" i="9"/>
  <c r="M4942" i="9"/>
  <c r="M4943" i="9"/>
  <c r="M4944" i="9"/>
  <c r="M4945" i="9"/>
  <c r="M4946" i="9"/>
  <c r="M4947" i="9"/>
  <c r="M4948" i="9"/>
  <c r="M4949" i="9"/>
  <c r="M4950" i="9"/>
  <c r="M4951" i="9"/>
  <c r="M4952" i="9"/>
  <c r="M4953" i="9"/>
  <c r="M4954" i="9"/>
  <c r="M4955" i="9"/>
  <c r="M4956" i="9"/>
  <c r="M4957" i="9"/>
  <c r="M4958" i="9"/>
  <c r="M4959" i="9"/>
  <c r="M4960" i="9"/>
  <c r="M4961" i="9"/>
  <c r="M4962" i="9"/>
  <c r="M4963" i="9"/>
  <c r="M4964" i="9"/>
  <c r="M4965" i="9"/>
  <c r="M4966" i="9"/>
  <c r="M4967" i="9"/>
  <c r="M4968" i="9"/>
  <c r="M4969" i="9"/>
  <c r="M4970" i="9"/>
  <c r="M4971" i="9"/>
  <c r="M4972" i="9"/>
  <c r="M4973" i="9"/>
  <c r="M4974" i="9"/>
  <c r="M4975" i="9"/>
  <c r="M4976" i="9"/>
  <c r="M4977" i="9"/>
  <c r="M4978" i="9"/>
  <c r="M4979" i="9"/>
  <c r="M4980" i="9"/>
  <c r="M4981" i="9"/>
  <c r="M4982" i="9"/>
  <c r="M4983" i="9"/>
  <c r="M4984" i="9"/>
  <c r="M4985" i="9"/>
  <c r="M4986" i="9"/>
  <c r="M4987" i="9"/>
  <c r="M4988" i="9"/>
  <c r="M4989" i="9"/>
  <c r="M4990" i="9"/>
  <c r="M4991" i="9"/>
  <c r="M4992" i="9"/>
  <c r="M4993" i="9"/>
  <c r="M4994" i="9"/>
  <c r="M4995" i="9"/>
  <c r="M4996" i="9"/>
  <c r="M4997" i="9"/>
  <c r="M4998" i="9"/>
  <c r="M4999" i="9"/>
  <c r="M5000" i="9"/>
  <c r="M5001" i="9"/>
  <c r="M5002" i="9"/>
  <c r="M5003" i="9"/>
  <c r="M5004" i="9"/>
  <c r="M5005" i="9"/>
  <c r="M5006" i="9"/>
  <c r="M5007" i="9"/>
  <c r="M5008" i="9"/>
  <c r="M5009" i="9"/>
  <c r="M5010" i="9"/>
  <c r="M5011" i="9"/>
  <c r="M5012" i="9"/>
  <c r="M5013" i="9"/>
  <c r="M5014" i="9"/>
  <c r="M5015" i="9"/>
  <c r="M5016" i="9"/>
  <c r="M5017" i="9"/>
  <c r="M5018" i="9"/>
  <c r="M5019" i="9"/>
  <c r="M5020" i="9"/>
  <c r="M5021" i="9"/>
  <c r="M5022" i="9"/>
  <c r="M5023" i="9"/>
  <c r="M5024" i="9"/>
  <c r="M5025" i="9"/>
  <c r="M5026" i="9"/>
  <c r="M5027" i="9"/>
  <c r="M5028" i="9"/>
  <c r="M5029" i="9"/>
  <c r="M5030" i="9"/>
  <c r="M5031" i="9"/>
  <c r="M5032" i="9"/>
  <c r="M5033" i="9"/>
  <c r="M5034" i="9"/>
  <c r="M5035" i="9"/>
  <c r="M5036" i="9"/>
  <c r="M5037" i="9"/>
  <c r="M5038" i="9"/>
  <c r="M5039" i="9"/>
  <c r="M5040" i="9"/>
  <c r="M5041" i="9"/>
  <c r="M5042" i="9"/>
  <c r="M5043" i="9"/>
  <c r="M5044" i="9"/>
  <c r="M5045" i="9"/>
  <c r="M5046" i="9"/>
  <c r="M5047" i="9"/>
  <c r="M5048" i="9"/>
  <c r="M5049" i="9"/>
  <c r="M5050" i="9"/>
  <c r="M5051" i="9"/>
  <c r="M5052" i="9"/>
  <c r="M5053" i="9"/>
  <c r="M5054" i="9"/>
  <c r="M5055" i="9"/>
  <c r="M5056" i="9"/>
  <c r="M5057" i="9"/>
  <c r="M5058" i="9"/>
  <c r="M5059" i="9"/>
  <c r="M5060" i="9"/>
  <c r="M5061" i="9"/>
  <c r="M5062" i="9"/>
  <c r="M5063" i="9"/>
  <c r="M5064" i="9"/>
  <c r="M5065" i="9"/>
  <c r="M5066" i="9"/>
  <c r="M5067" i="9"/>
  <c r="M5068" i="9"/>
  <c r="M5069" i="9"/>
  <c r="M5070" i="9"/>
  <c r="M5071" i="9"/>
  <c r="M5072" i="9"/>
  <c r="M5073" i="9"/>
  <c r="M5074" i="9"/>
  <c r="M5075" i="9"/>
  <c r="M5076" i="9"/>
  <c r="M5077" i="9"/>
  <c r="M5078" i="9"/>
  <c r="M5079" i="9"/>
  <c r="M5080" i="9"/>
  <c r="M5081" i="9"/>
  <c r="M5082" i="9"/>
  <c r="M5083" i="9"/>
  <c r="M5084" i="9"/>
  <c r="M5085" i="9"/>
  <c r="M5086" i="9"/>
  <c r="M5087" i="9"/>
  <c r="M5088" i="9"/>
  <c r="M5089" i="9"/>
  <c r="M5090" i="9"/>
  <c r="M5091" i="9"/>
  <c r="M5092" i="9"/>
  <c r="M5093" i="9"/>
  <c r="M5094" i="9"/>
  <c r="M5095" i="9"/>
  <c r="M5096" i="9"/>
  <c r="M5097" i="9"/>
  <c r="M5098" i="9"/>
  <c r="M5099" i="9"/>
  <c r="M5100" i="9"/>
  <c r="M5101" i="9"/>
  <c r="M5102" i="9"/>
  <c r="M5103" i="9"/>
  <c r="M5104" i="9"/>
  <c r="M5105" i="9"/>
  <c r="M5106" i="9"/>
  <c r="M5107" i="9"/>
  <c r="M5108" i="9"/>
  <c r="M5109" i="9"/>
  <c r="M5110" i="9"/>
  <c r="M5111" i="9"/>
  <c r="M5112" i="9"/>
  <c r="M5113" i="9"/>
  <c r="M5114" i="9"/>
  <c r="M5115" i="9"/>
  <c r="M5116" i="9"/>
  <c r="M5117" i="9"/>
  <c r="M5118" i="9"/>
  <c r="M5119" i="9"/>
  <c r="M5120" i="9"/>
  <c r="M5121" i="9"/>
  <c r="M5122" i="9"/>
  <c r="M5123" i="9"/>
  <c r="M5124" i="9"/>
  <c r="M5125" i="9"/>
  <c r="M5126" i="9"/>
  <c r="M5127" i="9"/>
  <c r="M5128" i="9"/>
  <c r="M5129" i="9"/>
  <c r="M5130" i="9"/>
  <c r="M5131" i="9"/>
  <c r="M5132" i="9"/>
  <c r="M5133" i="9"/>
  <c r="M5134" i="9"/>
  <c r="M5135" i="9"/>
  <c r="M5136" i="9"/>
  <c r="M5137" i="9"/>
  <c r="M5138" i="9"/>
  <c r="M5139" i="9"/>
  <c r="M5140" i="9"/>
  <c r="M5141" i="9"/>
  <c r="M5142" i="9"/>
  <c r="M5143" i="9"/>
  <c r="M5144" i="9"/>
  <c r="M5145" i="9"/>
  <c r="M5146" i="9"/>
  <c r="M5147" i="9"/>
  <c r="M5148" i="9"/>
  <c r="M5149" i="9"/>
  <c r="M5150" i="9"/>
  <c r="M5151" i="9"/>
  <c r="M5152" i="9"/>
  <c r="M5153" i="9"/>
  <c r="M5154" i="9"/>
  <c r="M5155" i="9"/>
  <c r="M5156" i="9"/>
  <c r="M5157" i="9"/>
  <c r="M5158" i="9"/>
  <c r="M5159" i="9"/>
  <c r="M5160" i="9"/>
  <c r="M5161" i="9"/>
  <c r="M5162" i="9"/>
  <c r="M5163" i="9"/>
  <c r="M5164" i="9"/>
  <c r="M5165" i="9"/>
  <c r="M5166" i="9"/>
  <c r="M5167" i="9"/>
  <c r="M5168" i="9"/>
  <c r="M5169" i="9"/>
  <c r="M5170" i="9"/>
  <c r="M5171" i="9"/>
  <c r="M5172" i="9"/>
  <c r="M5173" i="9"/>
  <c r="M5174" i="9"/>
  <c r="M5175" i="9"/>
  <c r="M5176" i="9"/>
  <c r="M5177" i="9"/>
  <c r="M5178" i="9"/>
  <c r="M5179" i="9"/>
  <c r="M5180" i="9"/>
  <c r="M5181" i="9"/>
  <c r="M5182" i="9"/>
  <c r="M5183" i="9"/>
  <c r="M5184" i="9"/>
  <c r="M5185" i="9"/>
  <c r="M5186" i="9"/>
  <c r="M5187" i="9"/>
  <c r="M5188" i="9"/>
  <c r="M5189" i="9"/>
  <c r="M5190" i="9"/>
  <c r="M5191" i="9"/>
  <c r="M5192" i="9"/>
  <c r="M5193" i="9"/>
  <c r="M5194" i="9"/>
  <c r="M5195" i="9"/>
  <c r="M5196" i="9"/>
  <c r="M5197" i="9"/>
  <c r="M5198" i="9"/>
  <c r="M5199" i="9"/>
  <c r="M5200" i="9"/>
  <c r="M5201" i="9"/>
  <c r="M5202" i="9"/>
  <c r="M5203" i="9"/>
  <c r="M5204" i="9"/>
  <c r="M5205" i="9"/>
  <c r="M5206" i="9"/>
  <c r="M5207" i="9"/>
  <c r="M5208" i="9"/>
  <c r="M5209" i="9"/>
  <c r="M5210" i="9"/>
  <c r="M5211" i="9"/>
  <c r="M5212" i="9"/>
  <c r="M5213" i="9"/>
  <c r="M5214" i="9"/>
  <c r="M5215" i="9"/>
  <c r="M5216" i="9"/>
  <c r="M5217" i="9"/>
  <c r="M5218" i="9"/>
  <c r="M5219" i="9"/>
  <c r="M5220" i="9"/>
  <c r="M5221" i="9"/>
  <c r="M5222" i="9"/>
  <c r="M5223" i="9"/>
  <c r="M5224" i="9"/>
  <c r="M5225" i="9"/>
  <c r="M5226" i="9"/>
  <c r="M5227" i="9"/>
  <c r="M5228" i="9"/>
  <c r="M5229" i="9"/>
  <c r="M5230" i="9"/>
  <c r="M5231" i="9"/>
  <c r="M5232" i="9"/>
  <c r="M5233" i="9"/>
  <c r="M5234" i="9"/>
  <c r="M5235" i="9"/>
  <c r="M5236" i="9"/>
  <c r="M5237" i="9"/>
  <c r="M5238" i="9"/>
  <c r="M5239" i="9"/>
  <c r="M5240" i="9"/>
  <c r="M5241" i="9"/>
  <c r="M5242" i="9"/>
  <c r="M5243" i="9"/>
  <c r="M5244" i="9"/>
  <c r="M5245" i="9"/>
  <c r="M5246" i="9"/>
  <c r="M5247" i="9"/>
  <c r="M5248" i="9"/>
  <c r="M5249" i="9"/>
  <c r="M5250" i="9"/>
  <c r="M5251" i="9"/>
  <c r="M5252" i="9"/>
  <c r="M5253" i="9"/>
  <c r="M5254" i="9"/>
  <c r="M5255" i="9"/>
  <c r="M5256" i="9"/>
  <c r="M5257" i="9"/>
  <c r="M5258" i="9"/>
  <c r="M5259" i="9"/>
  <c r="M5260" i="9"/>
  <c r="M5261" i="9"/>
  <c r="M5262" i="9"/>
  <c r="M5263" i="9"/>
  <c r="M5264" i="9"/>
  <c r="M5265" i="9"/>
  <c r="M5266" i="9"/>
  <c r="M5267" i="9"/>
  <c r="M5268" i="9"/>
  <c r="M5269" i="9"/>
  <c r="M5270" i="9"/>
  <c r="M5271" i="9"/>
  <c r="M5272" i="9"/>
  <c r="M5273" i="9"/>
  <c r="M5274" i="9"/>
  <c r="M5275" i="9"/>
  <c r="M5276" i="9"/>
  <c r="M5277" i="9"/>
  <c r="M5278" i="9"/>
  <c r="M5279" i="9"/>
  <c r="M5280" i="9"/>
  <c r="M5281" i="9"/>
  <c r="M5282" i="9"/>
  <c r="M5283" i="9"/>
  <c r="M5284" i="9"/>
  <c r="M5285" i="9"/>
  <c r="M5286" i="9"/>
  <c r="M5287" i="9"/>
  <c r="M5288" i="9"/>
  <c r="M5289" i="9"/>
  <c r="M5290" i="9"/>
  <c r="M5291" i="9"/>
  <c r="M5292" i="9"/>
  <c r="M5293" i="9"/>
  <c r="M5294" i="9"/>
  <c r="M5295" i="9"/>
  <c r="M5296" i="9"/>
  <c r="M5297" i="9"/>
  <c r="M5298" i="9"/>
  <c r="M5299" i="9"/>
  <c r="M5300" i="9"/>
  <c r="M5301" i="9"/>
  <c r="M5302" i="9"/>
  <c r="M5303" i="9"/>
  <c r="M5304" i="9"/>
  <c r="M5305" i="9"/>
  <c r="M5306" i="9"/>
  <c r="M5307" i="9"/>
  <c r="M5308" i="9"/>
  <c r="M5309" i="9"/>
  <c r="M5310" i="9"/>
  <c r="M5311" i="9"/>
  <c r="M5312" i="9"/>
  <c r="M5313" i="9"/>
  <c r="M5314" i="9"/>
  <c r="M5315" i="9"/>
  <c r="M5316" i="9"/>
  <c r="M5317" i="9"/>
  <c r="M5318" i="9"/>
  <c r="M5319" i="9"/>
  <c r="M5320" i="9"/>
  <c r="M5321" i="9"/>
  <c r="M5322" i="9"/>
  <c r="M5323" i="9"/>
  <c r="M5324" i="9"/>
  <c r="M5325" i="9"/>
  <c r="M5326" i="9"/>
  <c r="M5327" i="9"/>
  <c r="M5328" i="9"/>
  <c r="M5329" i="9"/>
  <c r="M5330" i="9"/>
  <c r="M5331" i="9"/>
  <c r="M5332" i="9"/>
  <c r="M5333" i="9"/>
  <c r="M5334" i="9"/>
  <c r="M5335" i="9"/>
  <c r="M5336" i="9"/>
  <c r="M5337" i="9"/>
  <c r="M5338" i="9"/>
  <c r="M5339" i="9"/>
  <c r="M5340" i="9"/>
  <c r="M5341" i="9"/>
  <c r="M5342" i="9"/>
  <c r="M5343" i="9"/>
  <c r="M5344" i="9"/>
  <c r="M5345" i="9"/>
  <c r="M5346" i="9"/>
  <c r="M5347" i="9"/>
  <c r="M5348" i="9"/>
  <c r="M5349" i="9"/>
  <c r="M5350" i="9"/>
  <c r="M5351" i="9"/>
  <c r="M5352" i="9"/>
  <c r="M5353" i="9"/>
  <c r="M5354" i="9"/>
  <c r="M5355" i="9"/>
  <c r="M5356" i="9"/>
  <c r="M5357" i="9"/>
  <c r="M5358" i="9"/>
  <c r="M5359" i="9"/>
  <c r="M5360" i="9"/>
  <c r="M5361" i="9"/>
  <c r="M5362" i="9"/>
  <c r="M5363" i="9"/>
  <c r="M5364" i="9"/>
  <c r="M5365" i="9"/>
  <c r="M5366" i="9"/>
  <c r="M5367" i="9"/>
  <c r="M5368" i="9"/>
  <c r="M5369" i="9"/>
  <c r="M5370" i="9"/>
  <c r="M5371" i="9"/>
  <c r="M5372" i="9"/>
  <c r="M5373" i="9"/>
  <c r="M5374" i="9"/>
  <c r="M5375" i="9"/>
  <c r="M5376" i="9"/>
  <c r="M5377" i="9"/>
  <c r="M5378" i="9"/>
  <c r="M5379" i="9"/>
  <c r="M5380" i="9"/>
  <c r="M5381" i="9"/>
  <c r="M5382" i="9"/>
  <c r="M5383" i="9"/>
  <c r="M5384" i="9"/>
  <c r="M5385" i="9"/>
  <c r="M5386" i="9"/>
  <c r="M5387" i="9"/>
  <c r="M5388" i="9"/>
  <c r="M5389" i="9"/>
  <c r="M5390" i="9"/>
  <c r="M5391" i="9"/>
  <c r="M5392" i="9"/>
  <c r="M5393" i="9"/>
  <c r="M5394" i="9"/>
  <c r="M5395" i="9"/>
  <c r="M5396" i="9"/>
  <c r="M5397" i="9"/>
  <c r="M5398" i="9"/>
  <c r="M5399" i="9"/>
  <c r="M5400" i="9"/>
  <c r="M5401" i="9"/>
  <c r="M5402" i="9"/>
  <c r="M5403" i="9"/>
  <c r="M5404" i="9"/>
  <c r="M5405" i="9"/>
  <c r="M5406" i="9"/>
  <c r="M5407" i="9"/>
  <c r="M5408" i="9"/>
  <c r="M5409" i="9"/>
  <c r="M5410" i="9"/>
  <c r="M5411" i="9"/>
  <c r="M5412" i="9"/>
  <c r="M5413" i="9"/>
  <c r="M5414" i="9"/>
  <c r="M5415" i="9"/>
  <c r="M5416" i="9"/>
  <c r="M5417" i="9"/>
  <c r="M5418" i="9"/>
  <c r="M5419" i="9"/>
  <c r="M5420" i="9"/>
  <c r="M5421" i="9"/>
  <c r="M5422" i="9"/>
  <c r="M5423" i="9"/>
  <c r="M5424" i="9"/>
  <c r="M5425" i="9"/>
  <c r="M5426" i="9"/>
  <c r="M5427" i="9"/>
  <c r="M5428" i="9"/>
  <c r="M5429" i="9"/>
  <c r="M5430" i="9"/>
  <c r="M5431" i="9"/>
  <c r="M5432" i="9"/>
  <c r="M5433" i="9"/>
  <c r="M5434" i="9"/>
  <c r="M5435" i="9"/>
  <c r="M5436" i="9"/>
  <c r="M5437" i="9"/>
  <c r="M5438" i="9"/>
  <c r="M5439" i="9"/>
  <c r="M5440" i="9"/>
  <c r="M5441" i="9"/>
  <c r="M5442" i="9"/>
  <c r="M5443" i="9"/>
  <c r="M5444" i="9"/>
  <c r="M5445" i="9"/>
  <c r="M5446" i="9"/>
  <c r="M5447" i="9"/>
  <c r="M5448" i="9"/>
  <c r="M5449" i="9"/>
  <c r="M5450" i="9"/>
  <c r="M5451" i="9"/>
  <c r="M5452" i="9"/>
  <c r="M5453" i="9"/>
  <c r="M5454" i="9"/>
  <c r="M5455" i="9"/>
  <c r="M5456" i="9"/>
  <c r="M5457" i="9"/>
  <c r="M5458" i="9"/>
  <c r="M5459" i="9"/>
  <c r="M5460" i="9"/>
  <c r="M5461" i="9"/>
  <c r="M5462" i="9"/>
  <c r="M5463" i="9"/>
  <c r="M5464" i="9"/>
  <c r="M5465" i="9"/>
  <c r="M5466" i="9"/>
  <c r="M5467" i="9"/>
  <c r="M5468" i="9"/>
  <c r="M5469" i="9"/>
  <c r="M5470" i="9"/>
  <c r="M5471" i="9"/>
  <c r="M5472" i="9"/>
  <c r="M5473" i="9"/>
  <c r="M5474" i="9"/>
  <c r="M5475" i="9"/>
  <c r="M5476" i="9"/>
  <c r="M5477" i="9"/>
  <c r="M5478" i="9"/>
  <c r="M5479" i="9"/>
  <c r="M5480" i="9"/>
  <c r="M5481" i="9"/>
  <c r="M5482" i="9"/>
  <c r="M5483" i="9"/>
  <c r="M5484" i="9"/>
  <c r="M5485" i="9"/>
  <c r="M5486" i="9"/>
  <c r="M5487" i="9"/>
  <c r="M5488" i="9"/>
  <c r="M5489" i="9"/>
  <c r="M5490" i="9"/>
  <c r="M5491" i="9"/>
  <c r="M5492" i="9"/>
  <c r="M5493" i="9"/>
  <c r="M5494" i="9"/>
  <c r="M5495" i="9"/>
  <c r="M5496" i="9"/>
  <c r="M5497" i="9"/>
  <c r="M5498" i="9"/>
  <c r="M5499" i="9"/>
  <c r="M5500" i="9"/>
  <c r="M5501" i="9"/>
  <c r="M5502" i="9"/>
  <c r="M5503" i="9"/>
  <c r="M5504" i="9"/>
  <c r="M5505" i="9"/>
  <c r="M5506" i="9"/>
  <c r="M5507" i="9"/>
  <c r="M5508" i="9"/>
  <c r="M5509" i="9"/>
  <c r="M5510" i="9"/>
  <c r="M5511" i="9"/>
  <c r="M5512" i="9"/>
  <c r="M5513" i="9"/>
  <c r="M5514" i="9"/>
  <c r="M5515" i="9"/>
  <c r="M5516" i="9"/>
  <c r="M5517" i="9"/>
  <c r="M5518" i="9"/>
  <c r="M5519" i="9"/>
  <c r="M5520" i="9"/>
  <c r="M5521" i="9"/>
  <c r="M5522" i="9"/>
  <c r="M5523" i="9"/>
  <c r="M5524" i="9"/>
  <c r="M5525" i="9"/>
  <c r="M5526" i="9"/>
  <c r="M5527" i="9"/>
  <c r="M5528" i="9"/>
  <c r="M5529" i="9"/>
  <c r="M5530" i="9"/>
  <c r="M5531" i="9"/>
  <c r="M5532" i="9"/>
  <c r="M5533" i="9"/>
  <c r="M5534" i="9"/>
  <c r="M5535" i="9"/>
  <c r="M5536" i="9"/>
  <c r="M5537" i="9"/>
  <c r="M5538" i="9"/>
  <c r="M5539" i="9"/>
  <c r="M5540" i="9"/>
  <c r="M5541" i="9"/>
  <c r="M5542" i="9"/>
  <c r="M5543" i="9"/>
  <c r="M5544" i="9"/>
  <c r="M5545" i="9"/>
  <c r="M5546" i="9"/>
  <c r="M5547" i="9"/>
  <c r="M5548" i="9"/>
  <c r="M5549" i="9"/>
  <c r="M5550" i="9"/>
  <c r="M5551" i="9"/>
  <c r="M5552" i="9"/>
  <c r="M5553" i="9"/>
  <c r="M5554" i="9"/>
  <c r="M5555" i="9"/>
  <c r="M5556" i="9"/>
  <c r="M5557" i="9"/>
  <c r="M5558" i="9"/>
  <c r="M5559" i="9"/>
  <c r="M5560" i="9"/>
  <c r="M5561" i="9"/>
  <c r="M5562" i="9"/>
  <c r="M5563" i="9"/>
  <c r="M5564" i="9"/>
  <c r="M5565" i="9"/>
  <c r="M5566" i="9"/>
  <c r="M5567" i="9"/>
  <c r="M5568" i="9"/>
  <c r="M5569" i="9"/>
  <c r="M5570" i="9"/>
  <c r="M5571" i="9"/>
  <c r="M5572" i="9"/>
  <c r="M5573" i="9"/>
  <c r="M5574" i="9"/>
  <c r="M5575" i="9"/>
  <c r="M5576" i="9"/>
  <c r="M5577" i="9"/>
  <c r="M5578" i="9"/>
  <c r="M5579" i="9"/>
  <c r="M5580" i="9"/>
  <c r="M5581" i="9"/>
  <c r="M5582" i="9"/>
  <c r="M5583" i="9"/>
  <c r="M5584" i="9"/>
  <c r="M5585" i="9"/>
  <c r="M5586" i="9"/>
  <c r="M5587" i="9"/>
  <c r="M5588" i="9"/>
  <c r="M5589" i="9"/>
  <c r="M5590" i="9"/>
  <c r="M5591" i="9"/>
  <c r="M5592" i="9"/>
  <c r="M5593" i="9"/>
  <c r="M5594" i="9"/>
  <c r="M5595" i="9"/>
  <c r="M5596" i="9"/>
  <c r="M5597" i="9"/>
  <c r="M5598" i="9"/>
  <c r="M5599" i="9"/>
  <c r="M5600" i="9"/>
  <c r="M5601" i="9"/>
  <c r="M5602" i="9"/>
  <c r="M5603" i="9"/>
  <c r="M5604" i="9"/>
  <c r="M5605" i="9"/>
  <c r="M5606" i="9"/>
  <c r="M5607" i="9"/>
  <c r="M5608" i="9"/>
  <c r="M5609" i="9"/>
  <c r="M5610" i="9"/>
  <c r="M5611" i="9"/>
  <c r="M5612" i="9"/>
  <c r="M5613" i="9"/>
  <c r="M5614" i="9"/>
  <c r="M5615" i="9"/>
  <c r="M5616" i="9"/>
  <c r="M5617" i="9"/>
  <c r="M5618" i="9"/>
  <c r="M5619" i="9"/>
  <c r="M5620" i="9"/>
  <c r="M5621" i="9"/>
  <c r="M5622" i="9"/>
  <c r="M5623" i="9"/>
  <c r="M5624" i="9"/>
  <c r="M5625" i="9"/>
  <c r="M5626" i="9"/>
  <c r="M5627" i="9"/>
  <c r="M5628" i="9"/>
  <c r="M5629" i="9"/>
  <c r="M5630" i="9"/>
  <c r="M5631" i="9"/>
  <c r="M5632" i="9"/>
  <c r="M5633" i="9"/>
  <c r="M5634" i="9"/>
  <c r="M5635" i="9"/>
  <c r="M5636" i="9"/>
  <c r="M5637" i="9"/>
  <c r="M5638" i="9"/>
  <c r="M5639" i="9"/>
  <c r="M5640" i="9"/>
  <c r="M5641" i="9"/>
  <c r="M5642" i="9"/>
  <c r="M5643" i="9"/>
  <c r="M5644" i="9"/>
  <c r="M5645" i="9"/>
  <c r="M5646" i="9"/>
  <c r="M5647" i="9"/>
  <c r="M5648" i="9"/>
  <c r="M5649" i="9"/>
  <c r="M5650" i="9"/>
  <c r="M5651" i="9"/>
  <c r="M5652" i="9"/>
  <c r="M5653" i="9"/>
  <c r="M5654" i="9"/>
  <c r="M5655" i="9"/>
  <c r="M5656" i="9"/>
  <c r="M5657" i="9"/>
  <c r="M5658" i="9"/>
  <c r="M5659" i="9"/>
  <c r="M5660" i="9"/>
  <c r="M5661" i="9"/>
  <c r="M5662" i="9"/>
  <c r="M5663" i="9"/>
  <c r="M5664" i="9"/>
  <c r="M5665" i="9"/>
  <c r="M5666" i="9"/>
  <c r="M5667" i="9"/>
  <c r="M5668" i="9"/>
  <c r="M5669" i="9"/>
  <c r="M5670" i="9"/>
  <c r="M5671" i="9"/>
  <c r="M5672" i="9"/>
  <c r="M5673" i="9"/>
  <c r="M5674" i="9"/>
  <c r="M5675" i="9"/>
  <c r="M5676" i="9"/>
  <c r="M5677" i="9"/>
  <c r="M5678" i="9"/>
  <c r="M5679" i="9"/>
  <c r="M5680" i="9"/>
  <c r="M5681" i="9"/>
  <c r="M5682" i="9"/>
  <c r="M5683" i="9"/>
  <c r="M5684" i="9"/>
  <c r="M5685" i="9"/>
  <c r="M5686" i="9"/>
  <c r="M5687" i="9"/>
  <c r="M5688" i="9"/>
  <c r="M5689" i="9"/>
  <c r="M5690" i="9"/>
  <c r="M5691" i="9"/>
  <c r="M5692" i="9"/>
  <c r="M5693" i="9"/>
  <c r="M5694" i="9"/>
  <c r="M5695" i="9"/>
  <c r="M5696" i="9"/>
  <c r="M5697" i="9"/>
  <c r="M5698" i="9"/>
  <c r="M5699" i="9"/>
  <c r="M5700" i="9"/>
  <c r="M5701" i="9"/>
  <c r="M5702" i="9"/>
  <c r="M5703" i="9"/>
  <c r="M5704" i="9"/>
  <c r="M5705" i="9"/>
  <c r="M5706" i="9"/>
  <c r="M5707" i="9"/>
  <c r="M5708" i="9"/>
  <c r="M5709" i="9"/>
  <c r="M5710" i="9"/>
  <c r="M5711" i="9"/>
  <c r="M5712" i="9"/>
  <c r="M5713" i="9"/>
  <c r="M5714" i="9"/>
  <c r="M5715" i="9"/>
  <c r="M5716" i="9"/>
  <c r="M5717" i="9"/>
  <c r="M5718" i="9"/>
  <c r="M5719" i="9"/>
  <c r="M5720" i="9"/>
  <c r="M5721" i="9"/>
  <c r="M5722" i="9"/>
  <c r="M5723" i="9"/>
  <c r="M5724" i="9"/>
  <c r="M5725" i="9"/>
  <c r="M5726" i="9"/>
  <c r="M5727" i="9"/>
  <c r="M5728" i="9"/>
  <c r="M5729" i="9"/>
  <c r="M5730" i="9"/>
  <c r="M5731" i="9"/>
  <c r="M5732" i="9"/>
  <c r="M5733" i="9"/>
  <c r="M5734" i="9"/>
  <c r="M5735" i="9"/>
  <c r="M5736" i="9"/>
  <c r="M5737" i="9"/>
  <c r="M5738" i="9"/>
  <c r="M5739" i="9"/>
  <c r="M5740" i="9"/>
  <c r="M5741" i="9"/>
  <c r="M5742" i="9"/>
  <c r="M5743" i="9"/>
  <c r="M5744" i="9"/>
  <c r="M5745" i="9"/>
  <c r="M5746" i="9"/>
  <c r="M5747" i="9"/>
  <c r="M5748" i="9"/>
  <c r="M5749" i="9"/>
  <c r="M5750" i="9"/>
  <c r="M5751" i="9"/>
  <c r="M5752" i="9"/>
  <c r="M5753" i="9"/>
  <c r="M5754" i="9"/>
  <c r="M5755" i="9"/>
  <c r="M5756" i="9"/>
  <c r="M5757" i="9"/>
  <c r="M5758" i="9"/>
  <c r="M5759" i="9"/>
  <c r="M5760" i="9"/>
  <c r="M5761" i="9"/>
  <c r="M5762" i="9"/>
  <c r="M5763" i="9"/>
  <c r="M5764" i="9"/>
  <c r="M5765" i="9"/>
  <c r="M5766" i="9"/>
  <c r="M5767" i="9"/>
  <c r="M5768" i="9"/>
  <c r="M5769" i="9"/>
  <c r="M5770" i="9"/>
  <c r="M5771" i="9"/>
  <c r="M5772" i="9"/>
  <c r="M5773" i="9"/>
  <c r="M5774" i="9"/>
  <c r="M5775" i="9"/>
  <c r="M5776" i="9"/>
  <c r="M5777" i="9"/>
  <c r="M5778" i="9"/>
  <c r="M5779" i="9"/>
  <c r="M5780" i="9"/>
  <c r="M5781" i="9"/>
  <c r="M5782" i="9"/>
  <c r="M5783" i="9"/>
  <c r="M5784" i="9"/>
  <c r="M5785" i="9"/>
  <c r="M5786" i="9"/>
  <c r="M5787" i="9"/>
  <c r="M5788" i="9"/>
  <c r="M5789" i="9"/>
  <c r="M5790" i="9"/>
  <c r="M5791" i="9"/>
  <c r="M5792" i="9"/>
  <c r="M5793" i="9"/>
  <c r="M5794" i="9"/>
  <c r="M5795" i="9"/>
  <c r="M5796" i="9"/>
  <c r="M5797" i="9"/>
  <c r="M5798" i="9"/>
  <c r="M5799" i="9"/>
  <c r="M5800" i="9"/>
  <c r="M5801" i="9"/>
  <c r="M5802" i="9"/>
  <c r="M5803" i="9"/>
  <c r="M5804" i="9"/>
  <c r="M5805" i="9"/>
  <c r="M5806" i="9"/>
  <c r="M5807" i="9"/>
  <c r="M5808" i="9"/>
  <c r="M5809" i="9"/>
  <c r="M5810" i="9"/>
  <c r="M5811" i="9"/>
  <c r="M5812" i="9"/>
  <c r="M5813" i="9"/>
  <c r="M5814" i="9"/>
  <c r="M5815" i="9"/>
  <c r="M5816" i="9"/>
  <c r="M5817" i="9"/>
  <c r="M5818" i="9"/>
  <c r="M5819" i="9"/>
  <c r="M5820" i="9"/>
  <c r="M5821" i="9"/>
  <c r="M5822" i="9"/>
  <c r="M5823" i="9"/>
  <c r="M5824" i="9"/>
  <c r="M5825" i="9"/>
  <c r="M5826" i="9"/>
  <c r="M5827" i="9"/>
  <c r="M5828" i="9"/>
  <c r="M5829" i="9"/>
  <c r="M5830" i="9"/>
  <c r="M5831" i="9"/>
  <c r="M5832" i="9"/>
  <c r="M5833" i="9"/>
  <c r="M5834" i="9"/>
  <c r="M5835" i="9"/>
  <c r="M5836" i="9"/>
  <c r="M5837" i="9"/>
  <c r="M5838" i="9"/>
  <c r="M5839" i="9"/>
  <c r="M5840" i="9"/>
  <c r="M5841" i="9"/>
  <c r="M5842" i="9"/>
  <c r="M5843" i="9"/>
  <c r="M5844" i="9"/>
  <c r="M5845" i="9"/>
  <c r="M5846" i="9"/>
  <c r="M5847" i="9"/>
  <c r="M5848" i="9"/>
  <c r="M5849" i="9"/>
  <c r="M5850" i="9"/>
  <c r="M5851" i="9"/>
  <c r="M5852" i="9"/>
  <c r="M5853" i="9"/>
  <c r="M5854" i="9"/>
  <c r="M5855" i="9"/>
  <c r="M5856" i="9"/>
  <c r="M5857" i="9"/>
  <c r="M5858" i="9"/>
  <c r="M5859" i="9"/>
  <c r="M5860" i="9"/>
  <c r="M5861" i="9"/>
  <c r="M5862" i="9"/>
  <c r="M5863" i="9"/>
  <c r="M5864" i="9"/>
  <c r="M5865" i="9"/>
  <c r="M5866" i="9"/>
  <c r="M5867" i="9"/>
  <c r="M5868" i="9"/>
  <c r="M5869" i="9"/>
  <c r="M5870" i="9"/>
  <c r="M5871" i="9"/>
  <c r="M5872" i="9"/>
  <c r="M5873" i="9"/>
  <c r="M5874" i="9"/>
  <c r="M5875" i="9"/>
  <c r="M5876" i="9"/>
  <c r="M5877" i="9"/>
  <c r="M5878" i="9"/>
  <c r="M5879" i="9"/>
  <c r="M5880" i="9"/>
  <c r="M5881" i="9"/>
  <c r="M5882" i="9"/>
  <c r="M5883" i="9"/>
  <c r="M5884" i="9"/>
  <c r="M5885" i="9"/>
  <c r="M5886" i="9"/>
  <c r="M5887" i="9"/>
  <c r="M5888" i="9"/>
  <c r="M5889" i="9"/>
  <c r="M5890" i="9"/>
  <c r="M5891" i="9"/>
  <c r="M5892" i="9"/>
  <c r="M5893" i="9"/>
  <c r="M5894" i="9"/>
  <c r="M5895" i="9"/>
  <c r="M5896" i="9"/>
  <c r="M5897" i="9"/>
  <c r="M5898" i="9"/>
  <c r="M5899" i="9"/>
  <c r="M5900" i="9"/>
  <c r="M5901" i="9"/>
  <c r="M5902" i="9"/>
  <c r="M5903" i="9"/>
  <c r="M5904" i="9"/>
  <c r="M5905" i="9"/>
  <c r="M5906" i="9"/>
  <c r="M5907" i="9"/>
  <c r="M5908" i="9"/>
  <c r="M5909" i="9"/>
  <c r="M5910" i="9"/>
  <c r="M5911" i="9"/>
  <c r="M5912" i="9"/>
  <c r="M5913" i="9"/>
  <c r="M5914" i="9"/>
  <c r="M5915" i="9"/>
  <c r="M5916" i="9"/>
  <c r="M5917" i="9"/>
  <c r="M5918" i="9"/>
  <c r="M5919" i="9"/>
  <c r="M5920" i="9"/>
  <c r="M5921" i="9"/>
  <c r="M5922" i="9"/>
  <c r="M5923" i="9"/>
  <c r="M5924" i="9"/>
  <c r="M5925" i="9"/>
  <c r="M5926" i="9"/>
  <c r="M5927" i="9"/>
  <c r="M5928" i="9"/>
  <c r="M5929" i="9"/>
  <c r="M5930" i="9"/>
  <c r="M5931" i="9"/>
  <c r="M5932" i="9"/>
  <c r="M5933" i="9"/>
  <c r="M5934" i="9"/>
  <c r="M5935" i="9"/>
  <c r="M5936" i="9"/>
  <c r="M5937" i="9"/>
  <c r="M5938" i="9"/>
  <c r="M5939" i="9"/>
  <c r="M5940" i="9"/>
  <c r="M5941" i="9"/>
  <c r="M5942" i="9"/>
  <c r="M5943" i="9"/>
  <c r="M5944" i="9"/>
  <c r="M5945" i="9"/>
  <c r="M5946" i="9"/>
  <c r="M5947" i="9"/>
  <c r="M5948" i="9"/>
  <c r="M5949" i="9"/>
  <c r="M5950" i="9"/>
  <c r="M5951" i="9"/>
  <c r="M5952" i="9"/>
  <c r="M5953" i="9"/>
  <c r="M5954" i="9"/>
  <c r="M5955" i="9"/>
  <c r="M5956" i="9"/>
  <c r="M5957" i="9"/>
  <c r="M5958" i="9"/>
  <c r="M5959" i="9"/>
  <c r="M5960" i="9"/>
  <c r="M5961" i="9"/>
  <c r="M5962" i="9"/>
  <c r="M5963" i="9"/>
  <c r="M5964" i="9"/>
  <c r="M5965" i="9"/>
  <c r="M5966" i="9"/>
  <c r="M5967" i="9"/>
  <c r="M5968" i="9"/>
  <c r="M5969" i="9"/>
  <c r="M5970" i="9"/>
  <c r="M5971" i="9"/>
  <c r="M5972" i="9"/>
  <c r="M5973" i="9"/>
  <c r="M5974" i="9"/>
  <c r="M5975" i="9"/>
  <c r="M5976" i="9"/>
  <c r="M5977" i="9"/>
  <c r="M5978" i="9"/>
  <c r="M5979" i="9"/>
  <c r="M5980" i="9"/>
  <c r="M5981" i="9"/>
  <c r="M5982" i="9"/>
  <c r="M5983" i="9"/>
  <c r="M5984" i="9"/>
  <c r="M5985" i="9"/>
  <c r="M5986" i="9"/>
  <c r="M5987" i="9"/>
  <c r="M5988" i="9"/>
  <c r="M5989" i="9"/>
  <c r="M5990" i="9"/>
  <c r="M5991" i="9"/>
  <c r="M5992" i="9"/>
  <c r="M5993" i="9"/>
  <c r="M5994" i="9"/>
  <c r="M5995" i="9"/>
  <c r="M5996" i="9"/>
  <c r="M5997" i="9"/>
  <c r="M5998" i="9"/>
  <c r="M5999" i="9"/>
  <c r="M6000" i="9"/>
  <c r="M6001" i="9"/>
  <c r="M6002" i="9"/>
  <c r="M6003" i="9"/>
  <c r="M6004" i="9"/>
  <c r="M6005" i="9"/>
  <c r="M6006" i="9"/>
  <c r="M6007" i="9"/>
  <c r="M6008" i="9"/>
  <c r="M6009" i="9"/>
  <c r="M6010" i="9"/>
  <c r="M6011" i="9"/>
  <c r="M6012" i="9"/>
  <c r="M6013" i="9"/>
  <c r="M6014" i="9"/>
  <c r="M6015" i="9"/>
  <c r="M6016" i="9"/>
  <c r="M6017" i="9"/>
  <c r="M6018" i="9"/>
  <c r="M6019" i="9"/>
  <c r="M6020" i="9"/>
  <c r="M6021" i="9"/>
  <c r="M6022" i="9"/>
  <c r="M6023" i="9"/>
  <c r="M6024" i="9"/>
  <c r="M6025" i="9"/>
  <c r="M6026" i="9"/>
  <c r="M6027" i="9"/>
  <c r="M6028" i="9"/>
  <c r="M6029" i="9"/>
  <c r="M6030" i="9"/>
  <c r="M6031" i="9"/>
  <c r="M6032" i="9"/>
  <c r="M6033" i="9"/>
  <c r="M6034" i="9"/>
  <c r="M6035" i="9"/>
  <c r="M6036" i="9"/>
  <c r="M6037" i="9"/>
  <c r="M6038" i="9"/>
  <c r="M6039" i="9"/>
  <c r="M6040" i="9"/>
  <c r="M6041" i="9"/>
  <c r="M6042" i="9"/>
  <c r="M6043" i="9"/>
  <c r="M6044" i="9"/>
  <c r="M6045" i="9"/>
  <c r="M6046" i="9"/>
  <c r="M6047" i="9"/>
  <c r="M6048" i="9"/>
  <c r="M6049" i="9"/>
  <c r="M6050" i="9"/>
  <c r="M6051" i="9"/>
  <c r="M6052" i="9"/>
  <c r="M6053" i="9"/>
  <c r="M6054" i="9"/>
  <c r="M6055" i="9"/>
  <c r="M6056" i="9"/>
  <c r="M6057" i="9"/>
  <c r="M6058" i="9"/>
  <c r="M6059" i="9"/>
  <c r="M6060" i="9"/>
  <c r="M6061" i="9"/>
  <c r="M6062" i="9"/>
  <c r="B2" i="6" l="1"/>
  <c r="C2" i="6"/>
  <c r="A14" i="5" l="1"/>
  <c r="B1" i="6" l="1"/>
  <c r="F149" i="6"/>
  <c r="F148" i="6"/>
  <c r="F147" i="6"/>
  <c r="F146" i="6"/>
  <c r="F145" i="6"/>
  <c r="F144" i="6"/>
  <c r="F143" i="6"/>
  <c r="F142" i="6"/>
  <c r="F141" i="6"/>
  <c r="F140" i="6"/>
  <c r="F139" i="6"/>
  <c r="F138" i="6"/>
  <c r="F137" i="6"/>
  <c r="F136" i="6"/>
  <c r="F135" i="6"/>
  <c r="F134" i="6"/>
  <c r="F133" i="6"/>
  <c r="F132" i="6"/>
  <c r="F131" i="6"/>
  <c r="F130" i="6"/>
  <c r="F129" i="6"/>
  <c r="F128" i="6"/>
  <c r="F127" i="6"/>
  <c r="F126" i="6"/>
  <c r="F125" i="6"/>
  <c r="F124" i="6"/>
  <c r="F123" i="6"/>
  <c r="F122" i="6"/>
  <c r="F121" i="6"/>
  <c r="F120" i="6"/>
  <c r="F119" i="6"/>
  <c r="F118" i="6"/>
  <c r="F117" i="6"/>
  <c r="F116" i="6"/>
  <c r="F115" i="6"/>
  <c r="F114" i="6"/>
  <c r="F113" i="6"/>
  <c r="F112" i="6"/>
  <c r="F111" i="6"/>
  <c r="F110" i="6"/>
  <c r="F109" i="6"/>
  <c r="F108" i="6"/>
  <c r="F107" i="6"/>
  <c r="F106" i="6"/>
  <c r="F105" i="6"/>
  <c r="F104" i="6"/>
  <c r="F103" i="6"/>
  <c r="F102" i="6"/>
  <c r="F101" i="6"/>
  <c r="F100" i="6"/>
  <c r="F99" i="6"/>
  <c r="F98" i="6"/>
  <c r="F97" i="6"/>
  <c r="F96" i="6"/>
  <c r="F95" i="6"/>
  <c r="F94" i="6"/>
  <c r="F93" i="6"/>
  <c r="F92" i="6"/>
  <c r="F91" i="6"/>
  <c r="F90" i="6"/>
  <c r="F89" i="6"/>
  <c r="F88" i="6"/>
  <c r="F87" i="6"/>
  <c r="F86" i="6"/>
  <c r="F85" i="6"/>
  <c r="F84" i="6"/>
  <c r="F83" i="6"/>
  <c r="F82" i="6"/>
  <c r="F81" i="6"/>
  <c r="F80" i="6"/>
  <c r="F77" i="6" l="1"/>
  <c r="F53" i="6"/>
  <c r="F41" i="6"/>
  <c r="F33" i="6"/>
  <c r="F21" i="6"/>
  <c r="F9" i="6"/>
  <c r="F52" i="6"/>
  <c r="F36" i="6"/>
  <c r="F24" i="6"/>
  <c r="F12" i="6"/>
  <c r="F71" i="6"/>
  <c r="F63" i="6"/>
  <c r="F47" i="6"/>
  <c r="F35" i="6"/>
  <c r="F23" i="6"/>
  <c r="F15" i="6"/>
  <c r="F76" i="6"/>
  <c r="F72" i="6"/>
  <c r="F68" i="6"/>
  <c r="F64" i="6"/>
  <c r="F60" i="6"/>
  <c r="F56" i="6"/>
  <c r="F44" i="6"/>
  <c r="F40" i="6"/>
  <c r="F28" i="6"/>
  <c r="F16" i="6"/>
  <c r="F75" i="6"/>
  <c r="F59" i="6"/>
  <c r="F43" i="6"/>
  <c r="F27" i="6"/>
  <c r="F11" i="6"/>
  <c r="F79" i="6"/>
  <c r="F55" i="6"/>
  <c r="F31" i="6"/>
  <c r="F78" i="6"/>
  <c r="F74" i="6"/>
  <c r="F70" i="6"/>
  <c r="F66" i="6"/>
  <c r="F62" i="6"/>
  <c r="F58" i="6"/>
  <c r="F54" i="6"/>
  <c r="F50" i="6"/>
  <c r="F46" i="6"/>
  <c r="F42" i="6"/>
  <c r="F38" i="6"/>
  <c r="F34" i="6"/>
  <c r="F30" i="6"/>
  <c r="F26" i="6"/>
  <c r="F22" i="6"/>
  <c r="F18" i="6"/>
  <c r="F14" i="6"/>
  <c r="F10" i="6"/>
  <c r="F73" i="6"/>
  <c r="F69" i="6"/>
  <c r="F65" i="6"/>
  <c r="F61" i="6"/>
  <c r="F57" i="6"/>
  <c r="F49" i="6"/>
  <c r="F45" i="6"/>
  <c r="F37" i="6"/>
  <c r="F29" i="6"/>
  <c r="F25" i="6"/>
  <c r="F17" i="6"/>
  <c r="F13" i="6"/>
  <c r="F48" i="6"/>
  <c r="F32" i="6"/>
  <c r="F20" i="6"/>
  <c r="F8" i="6"/>
  <c r="F67" i="6"/>
  <c r="F51" i="6"/>
  <c r="F39" i="6"/>
  <c r="F19" i="6"/>
  <c r="C150" i="6"/>
  <c r="C151" i="6"/>
  <c r="C152" i="6"/>
  <c r="C153" i="6"/>
  <c r="C154" i="6"/>
  <c r="C155" i="6"/>
  <c r="C156" i="6"/>
  <c r="C157" i="6"/>
  <c r="C158" i="6"/>
  <c r="C159" i="6"/>
  <c r="C160" i="6"/>
  <c r="C161" i="6"/>
  <c r="C162" i="6"/>
  <c r="C163" i="6"/>
  <c r="C164" i="6"/>
  <c r="C165" i="6"/>
  <c r="C166" i="6"/>
  <c r="C167" i="6"/>
  <c r="C168" i="6"/>
  <c r="C169" i="6"/>
  <c r="C170" i="6"/>
  <c r="C171" i="6"/>
  <c r="C172" i="6"/>
  <c r="C173" i="6"/>
  <c r="C174" i="6"/>
  <c r="C175" i="6"/>
  <c r="C176" i="6"/>
  <c r="C177" i="6"/>
  <c r="C178" i="6"/>
  <c r="C179" i="6"/>
  <c r="C180" i="6"/>
  <c r="C181" i="6"/>
  <c r="C182" i="6"/>
  <c r="C183" i="6"/>
  <c r="C184" i="6"/>
  <c r="C185" i="6"/>
  <c r="C186" i="6"/>
  <c r="C187" i="6"/>
  <c r="C188" i="6"/>
  <c r="C189" i="6"/>
  <c r="C190" i="6"/>
  <c r="C191" i="6"/>
  <c r="C192" i="6"/>
  <c r="C193" i="6"/>
  <c r="C194" i="6"/>
  <c r="C195" i="6"/>
  <c r="C196" i="6"/>
  <c r="C197" i="6"/>
  <c r="C198" i="6"/>
  <c r="C199" i="6"/>
  <c r="C200" i="6"/>
  <c r="C201" i="6"/>
  <c r="C202" i="6"/>
  <c r="C203" i="6"/>
  <c r="C204" i="6"/>
  <c r="C205" i="6"/>
  <c r="C206" i="6"/>
  <c r="C207" i="6"/>
  <c r="C208" i="6"/>
  <c r="C209" i="6"/>
  <c r="C210" i="6"/>
  <c r="C211" i="6"/>
  <c r="C212" i="6"/>
  <c r="C213" i="6"/>
  <c r="C214" i="6"/>
  <c r="C215" i="6"/>
  <c r="C216" i="6"/>
  <c r="C217" i="6"/>
  <c r="C218" i="6"/>
  <c r="C8" i="6" l="1"/>
  <c r="C12" i="6"/>
  <c r="C16" i="6"/>
  <c r="C20" i="6"/>
  <c r="C24" i="6"/>
  <c r="C28" i="6"/>
  <c r="C32" i="6"/>
  <c r="C36" i="6"/>
  <c r="C40" i="6"/>
  <c r="C44" i="6"/>
  <c r="C48" i="6"/>
  <c r="C52" i="6"/>
  <c r="C56" i="6"/>
  <c r="C60" i="6"/>
  <c r="C64" i="6"/>
  <c r="C68" i="6"/>
  <c r="C72" i="6"/>
  <c r="C76" i="6"/>
  <c r="C80" i="6"/>
  <c r="C84" i="6"/>
  <c r="C88" i="6"/>
  <c r="C92" i="6"/>
  <c r="C96" i="6"/>
  <c r="C100" i="6"/>
  <c r="C104" i="6"/>
  <c r="C108" i="6"/>
  <c r="C112" i="6"/>
  <c r="C116" i="6"/>
  <c r="C120" i="6"/>
  <c r="C124" i="6"/>
  <c r="C128" i="6"/>
  <c r="C132" i="6"/>
  <c r="C136" i="6"/>
  <c r="C140" i="6"/>
  <c r="C144" i="6"/>
  <c r="C148" i="6"/>
  <c r="C9" i="6"/>
  <c r="C13" i="6"/>
  <c r="C17" i="6"/>
  <c r="C21" i="6"/>
  <c r="C25" i="6"/>
  <c r="C29" i="6"/>
  <c r="C33" i="6"/>
  <c r="C37" i="6"/>
  <c r="C41" i="6"/>
  <c r="C45" i="6"/>
  <c r="C49" i="6"/>
  <c r="C53" i="6"/>
  <c r="C57" i="6"/>
  <c r="C61" i="6"/>
  <c r="C65" i="6"/>
  <c r="C69" i="6"/>
  <c r="C73" i="6"/>
  <c r="C77" i="6"/>
  <c r="C81" i="6"/>
  <c r="C85" i="6"/>
  <c r="C89" i="6"/>
  <c r="C93" i="6"/>
  <c r="C97" i="6"/>
  <c r="C101" i="6"/>
  <c r="C105" i="6"/>
  <c r="C109" i="6"/>
  <c r="C113" i="6"/>
  <c r="C117" i="6"/>
  <c r="C121" i="6"/>
  <c r="C125" i="6"/>
  <c r="C129" i="6"/>
  <c r="C133" i="6"/>
  <c r="C137" i="6"/>
  <c r="C141" i="6"/>
  <c r="C149" i="6"/>
  <c r="C10" i="6"/>
  <c r="C14" i="6"/>
  <c r="C18" i="6"/>
  <c r="C22" i="6"/>
  <c r="C26" i="6"/>
  <c r="C30" i="6"/>
  <c r="C34" i="6"/>
  <c r="C38" i="6"/>
  <c r="C42" i="6"/>
  <c r="C46" i="6"/>
  <c r="C50" i="6"/>
  <c r="C54" i="6"/>
  <c r="C58" i="6"/>
  <c r="C62" i="6"/>
  <c r="C66" i="6"/>
  <c r="C70" i="6"/>
  <c r="C74" i="6"/>
  <c r="C78" i="6"/>
  <c r="C82" i="6"/>
  <c r="C86" i="6"/>
  <c r="C90" i="6"/>
  <c r="C94" i="6"/>
  <c r="C98" i="6"/>
  <c r="C102" i="6"/>
  <c r="C106" i="6"/>
  <c r="C110" i="6"/>
  <c r="C114" i="6"/>
  <c r="C118" i="6"/>
  <c r="C122" i="6"/>
  <c r="C126" i="6"/>
  <c r="C130" i="6"/>
  <c r="C134" i="6"/>
  <c r="C138" i="6"/>
  <c r="C142" i="6"/>
  <c r="C146" i="6"/>
  <c r="C11" i="6"/>
  <c r="C15" i="6"/>
  <c r="C19" i="6"/>
  <c r="C23" i="6"/>
  <c r="C27" i="6"/>
  <c r="C31" i="6"/>
  <c r="C35" i="6"/>
  <c r="C39" i="6"/>
  <c r="C43" i="6"/>
  <c r="C47" i="6"/>
  <c r="C51" i="6"/>
  <c r="C55" i="6"/>
  <c r="C59" i="6"/>
  <c r="C63" i="6"/>
  <c r="C67" i="6"/>
  <c r="C71" i="6"/>
  <c r="C75" i="6"/>
  <c r="C79" i="6"/>
  <c r="C83" i="6"/>
  <c r="C87" i="6"/>
  <c r="C91" i="6"/>
  <c r="C95" i="6"/>
  <c r="C99" i="6"/>
  <c r="C103" i="6"/>
  <c r="C107" i="6"/>
  <c r="C111" i="6"/>
  <c r="C115" i="6"/>
  <c r="C119" i="6"/>
  <c r="C123" i="6"/>
  <c r="C127" i="6"/>
  <c r="C131" i="6"/>
  <c r="C135" i="6"/>
  <c r="C139" i="6"/>
  <c r="C143" i="6"/>
  <c r="C147" i="6"/>
  <c r="C145" i="6"/>
</calcChain>
</file>

<file path=xl/connections.xml><?xml version="1.0" encoding="utf-8"?>
<connections xmlns="http://schemas.openxmlformats.org/spreadsheetml/2006/main">
  <connection id="1" odcFile="C:\Users\bsederholm\Documents\My Data Sources\munisapp_tylerci mu_live ap_vendor.odc" keepAlive="1" name="live ap_vendor" type="5" refreshedVersion="6" background="1" saveData="1">
    <dbPr connection="Provider=SQLOLEDB.1;Integrated Security=SSPI;Persist Security Info=True;Initial Catalog=mu_live;Data Source=munisapp\tylerci;Use Procedure for Prepare=1;Auto Translate=True;Packet Size=4096;Workstation ID=BSEDERHOLM;Use Encryption for Data=False;Tag with column collation when possible=False" command="&quot;mu_live&quot;.&quot;dbo&quot;.&quot;ap_vendor&quot;" commandType="3"/>
  </connection>
  <connection id="2" odcFile="C:\Users\bsederholm\Documents\My Data Sources\munisapp_tylerci mu_live rq_department.odc" keepAlive="1" name="live rq_department" type="5" refreshedVersion="6" background="1" refreshOnLoad="1" saveData="1">
    <dbPr connection="Provider=SQLOLEDB.1;Integrated Security=SSPI;Persist Security Info=True;Initial Catalog=mu_live;Data Source=munisapp\tylerci;Use Procedure for Prepare=1;Auto Translate=True;Packet Size=4096;Workstation ID=BSEDERHOLM;Use Encryption for Data=False;Tag with column collation when possible=False" command="&quot;mu_live&quot;.&quot;dbo&quot;.&quot;rq_department&quot;" commandType="3"/>
  </connection>
  <connection id="3" odcFile="C:\Users\bsederholm\Documents\My Data Sources\munisapp_tylerci mu_live rq_master.odc" keepAlive="1" name="munisapp_tylerci mu_live rq_master11" type="5" refreshedVersion="6" background="1" saveData="1">
    <dbPr connection="Provider=SQLOLEDB.1;Integrated Security=SSPI;Persist Security Info=True;Initial Catalog=mu_live;Data Source=munisapp\tylerci;Use Procedure for Prepare=1;Auto Translate=True;Packet Size=4096;Workstation ID=BSEDERHOLM;Use Encryption for Data=False;Tag with column collation when possible=False" command="&quot;mu_live&quot;.&quot;dbo&quot;.&quot;rq_master&quot;" commandType="3"/>
  </connection>
</connections>
</file>

<file path=xl/sharedStrings.xml><?xml version="1.0" encoding="utf-8"?>
<sst xmlns="http://schemas.openxmlformats.org/spreadsheetml/2006/main" count="120691" uniqueCount="12454">
  <si>
    <t>a_vendor_number</t>
  </si>
  <si>
    <t>a_vendor_name</t>
  </si>
  <si>
    <t>v_vend_address1</t>
  </si>
  <si>
    <t>v_vend_city</t>
  </si>
  <si>
    <t>v_vend_state</t>
  </si>
  <si>
    <t>v_vend_zip</t>
  </si>
  <si>
    <t>24 HOUR TRACKING</t>
  </si>
  <si>
    <t>PO BOX 521709</t>
  </si>
  <si>
    <t/>
  </si>
  <si>
    <t>SALT LAKE CITY</t>
  </si>
  <si>
    <t>UT</t>
  </si>
  <si>
    <t>84152</t>
  </si>
  <si>
    <t xml:space="preserve"> </t>
  </si>
  <si>
    <t>3D SYSTEMS INC</t>
  </si>
  <si>
    <t>333 THREE D SYSTEMS CIRCLE</t>
  </si>
  <si>
    <t>ROCK HILL</t>
  </si>
  <si>
    <t>SC</t>
  </si>
  <si>
    <t>29730</t>
  </si>
  <si>
    <t>WOODS CROSS</t>
  </si>
  <si>
    <t>84087</t>
  </si>
  <si>
    <t>CHICAGO</t>
  </si>
  <si>
    <t>IL</t>
  </si>
  <si>
    <t>60673</t>
  </si>
  <si>
    <t>LAYTON</t>
  </si>
  <si>
    <t>84040</t>
  </si>
  <si>
    <t>RIVERTON</t>
  </si>
  <si>
    <t>84065</t>
  </si>
  <si>
    <t>OGDEN</t>
  </si>
  <si>
    <t>84401</t>
  </si>
  <si>
    <t>84404</t>
  </si>
  <si>
    <t>A SHADE ABOVE WINDOW TINT</t>
  </si>
  <si>
    <t>2458 W 1850 N</t>
  </si>
  <si>
    <t>CLINTON</t>
  </si>
  <si>
    <t>84015</t>
  </si>
  <si>
    <t>NJ</t>
  </si>
  <si>
    <t>A+ PROBLEM SOLVERS LLC</t>
  </si>
  <si>
    <t>PO BOX 150132</t>
  </si>
  <si>
    <t>84415</t>
  </si>
  <si>
    <t>A-1 KEY SERVICE, INC.</t>
  </si>
  <si>
    <t>1941 LINCOLN AVE</t>
  </si>
  <si>
    <t>A-1 PUMPING</t>
  </si>
  <si>
    <t>203 W 14TH ST</t>
  </si>
  <si>
    <t>A-1 UNIFORMS LLC</t>
  </si>
  <si>
    <t>134 31ST ST</t>
  </si>
  <si>
    <t>AAA FIRE SAFETY &amp; ALARM INC</t>
  </si>
  <si>
    <t>84041</t>
  </si>
  <si>
    <t>AAA SPRING SPECIALISTS INC</t>
  </si>
  <si>
    <t>995 W 2900 S</t>
  </si>
  <si>
    <t>84119</t>
  </si>
  <si>
    <t>AAFES</t>
  </si>
  <si>
    <t>PO BOX 660056</t>
  </si>
  <si>
    <t>DALLAS</t>
  </si>
  <si>
    <t>TX</t>
  </si>
  <si>
    <t>75265</t>
  </si>
  <si>
    <t>84011</t>
  </si>
  <si>
    <t>AARON K STEELE</t>
  </si>
  <si>
    <t>1245 W 700 S</t>
  </si>
  <si>
    <t>AARON WEEKS</t>
  </si>
  <si>
    <t>2510 N 125 W #A5</t>
  </si>
  <si>
    <t>HARRISVILLE</t>
  </si>
  <si>
    <t>84414</t>
  </si>
  <si>
    <t>ABACUS CARPET &amp; UPHOLSTERY CLEANING, INC.</t>
  </si>
  <si>
    <t>3422 W 5900 S</t>
  </si>
  <si>
    <t>ROY</t>
  </si>
  <si>
    <t>84067</t>
  </si>
  <si>
    <t>84403</t>
  </si>
  <si>
    <t>HOUSTON</t>
  </si>
  <si>
    <t>ABRA AUTO BODY &amp; GLASS - OGDEN</t>
  </si>
  <si>
    <t>177 33RD ST</t>
  </si>
  <si>
    <t>75320</t>
  </si>
  <si>
    <t>HUNTSVILLE</t>
  </si>
  <si>
    <t>84317</t>
  </si>
  <si>
    <t>ACDEHSA</t>
  </si>
  <si>
    <t>15023 N 75TH ST</t>
  </si>
  <si>
    <t>SCOTTSDALE</t>
  </si>
  <si>
    <t>AZ</t>
  </si>
  <si>
    <t>85260</t>
  </si>
  <si>
    <t>ACHIEVEMENT PRODUCTS FOR SPECIAL NEEDS</t>
  </si>
  <si>
    <t>PO BOX 6013</t>
  </si>
  <si>
    <t>CAROL STREAM</t>
  </si>
  <si>
    <t>60197</t>
  </si>
  <si>
    <t>MORGAN</t>
  </si>
  <si>
    <t>84050</t>
  </si>
  <si>
    <t>ACTION COMPACTION EQUIPMENT</t>
  </si>
  <si>
    <t>1042 E FORT UNION BLVD #260</t>
  </si>
  <si>
    <t>MIDVALE</t>
  </si>
  <si>
    <t>84047</t>
  </si>
  <si>
    <t>ACTION WIRELESS</t>
  </si>
  <si>
    <t>PO BOX 797</t>
  </si>
  <si>
    <t>ADAM ROSENBERG</t>
  </si>
  <si>
    <t>5673 S 3000 W</t>
  </si>
  <si>
    <t>ADRIENNE BROOKE BROWN</t>
  </si>
  <si>
    <t>3884 JEFFERSON AVE</t>
  </si>
  <si>
    <t>SOUTH OGDEN</t>
  </si>
  <si>
    <t>PITTSBURGH</t>
  </si>
  <si>
    <t>PA</t>
  </si>
  <si>
    <t>ADVANCED DOOR</t>
  </si>
  <si>
    <t>3277 MIDLAND DR</t>
  </si>
  <si>
    <t>ADVANCED PAVING AND CONSTRUCTION, LLC</t>
  </si>
  <si>
    <t>PO BOX 12847</t>
  </si>
  <si>
    <t>84412</t>
  </si>
  <si>
    <t>ADVANCED SURVEILLANCE SOLUTIONS</t>
  </si>
  <si>
    <t>648 N 3025 W</t>
  </si>
  <si>
    <t>WEST POINT</t>
  </si>
  <si>
    <t>PASADENA</t>
  </si>
  <si>
    <t>CA</t>
  </si>
  <si>
    <t>91110</t>
  </si>
  <si>
    <t>AED EVERYWHERE</t>
  </si>
  <si>
    <t>3241 NITE COURT</t>
  </si>
  <si>
    <t>FORT COLLINS</t>
  </si>
  <si>
    <t>CO</t>
  </si>
  <si>
    <t>80525</t>
  </si>
  <si>
    <t>AUBURN</t>
  </si>
  <si>
    <t>WA</t>
  </si>
  <si>
    <t>98001</t>
  </si>
  <si>
    <t>AEROSPACE HERITAGE FOUNDATION</t>
  </si>
  <si>
    <t>PO BOX 612</t>
  </si>
  <si>
    <t>AF TECHNOLOGIES, LLC</t>
  </si>
  <si>
    <t>1821 CLARK LANE</t>
  </si>
  <si>
    <t>FARMINGTON</t>
  </si>
  <si>
    <t>84025</t>
  </si>
  <si>
    <t>84129</t>
  </si>
  <si>
    <t>AMERICAN FAMILY LIFE ASSURANCE COMPANY OF COLUMBUS</t>
  </si>
  <si>
    <t>1932 WYNNTON RD</t>
  </si>
  <si>
    <t>COLUMBUS</t>
  </si>
  <si>
    <t>GA</t>
  </si>
  <si>
    <t>31999</t>
  </si>
  <si>
    <t>AFSCME</t>
  </si>
  <si>
    <t>84102</t>
  </si>
  <si>
    <t>BURLEY</t>
  </si>
  <si>
    <t>ID</t>
  </si>
  <si>
    <t>83318</t>
  </si>
  <si>
    <t>AGGRESSIVE BANQUETING CONCEPTS</t>
  </si>
  <si>
    <t>8902 55TH PLACE WEST</t>
  </si>
  <si>
    <t>MUKILTEO</t>
  </si>
  <si>
    <t>98275</t>
  </si>
  <si>
    <t>AIR CYCLE CORPORATION</t>
  </si>
  <si>
    <t>2200 OGDEN AVE, SUITE 100</t>
  </si>
  <si>
    <t>LISLE</t>
  </si>
  <si>
    <t>60532</t>
  </si>
  <si>
    <t>MADDOX AIR COMPRESSOR, INC.</t>
  </si>
  <si>
    <t>2844 COMMERCE WAY</t>
  </si>
  <si>
    <t>SLC</t>
  </si>
  <si>
    <t>84116</t>
  </si>
  <si>
    <t>AIRE FILTER PRODUCTS UTAH LLC</t>
  </si>
  <si>
    <t>PO BOX 36066</t>
  </si>
  <si>
    <t>PHOENIX</t>
  </si>
  <si>
    <t>85067</t>
  </si>
  <si>
    <t>AIRGAS USA, LLC</t>
  </si>
  <si>
    <t>PO BOX 676015</t>
  </si>
  <si>
    <t>75267</t>
  </si>
  <si>
    <t>AJE INVESTMENTS LLC</t>
  </si>
  <si>
    <t>PO BOX 9223</t>
  </si>
  <si>
    <t>84409</t>
  </si>
  <si>
    <t>ALA GRAPHICS</t>
  </si>
  <si>
    <t>PO BOX 932501</t>
  </si>
  <si>
    <t>ATLANTA</t>
  </si>
  <si>
    <t>31193</t>
  </si>
  <si>
    <t>ALAINA BIRCH</t>
  </si>
  <si>
    <t>319 E 1975 S</t>
  </si>
  <si>
    <t>CLEARFIELD</t>
  </si>
  <si>
    <t>PLEASANT VIEW</t>
  </si>
  <si>
    <t>ALARMLOCK CORP</t>
  </si>
  <si>
    <t>51 N 3000 W</t>
  </si>
  <si>
    <t>ALBERT WHETTON</t>
  </si>
  <si>
    <t>1881 S 3500 W</t>
  </si>
  <si>
    <t>84111</t>
  </si>
  <si>
    <t>5308 S 3275 W</t>
  </si>
  <si>
    <t>PO BOX 27128</t>
  </si>
  <si>
    <t>ALICE BRIMHALL</t>
  </si>
  <si>
    <t>3120 MOUNTAIN VIEW DR</t>
  </si>
  <si>
    <t>NORTH OGDEN</t>
  </si>
  <si>
    <t>ALICE FORENSICS LLC</t>
  </si>
  <si>
    <t>PO BOX 232196</t>
  </si>
  <si>
    <t>LAS VEGAS</t>
  </si>
  <si>
    <t>NV</t>
  </si>
  <si>
    <t>89105</t>
  </si>
  <si>
    <t>MIDWAY</t>
  </si>
  <si>
    <t>84049</t>
  </si>
  <si>
    <t>TONYA ALISHA SACCO</t>
  </si>
  <si>
    <t>APCCO, INC.</t>
  </si>
  <si>
    <t>2255 N FREEDOM BLVD</t>
  </si>
  <si>
    <t>PROVO</t>
  </si>
  <si>
    <t>84604</t>
  </si>
  <si>
    <t>ALL POINTS WIRELESS</t>
  </si>
  <si>
    <t>9418 S 670 W</t>
  </si>
  <si>
    <t>SANDY</t>
  </si>
  <si>
    <t>84070</t>
  </si>
  <si>
    <t>ALL TRADES STAFFING LLC</t>
  </si>
  <si>
    <t>205 E 26TH ST #14</t>
  </si>
  <si>
    <t>ALLDATA LLC</t>
  </si>
  <si>
    <t>9650 WEST TARON DR</t>
  </si>
  <si>
    <t>ELK GROVE</t>
  </si>
  <si>
    <t>95757</t>
  </si>
  <si>
    <t>ALLEN BINGHAM</t>
  </si>
  <si>
    <t>1497 N 125 E</t>
  </si>
  <si>
    <t>ALLENBACH POWER SPORTS INC</t>
  </si>
  <si>
    <t>84405</t>
  </si>
  <si>
    <t>ALLIED AWNING &amp; RENTAL INC</t>
  </si>
  <si>
    <t>PO BOX 27911</t>
  </si>
  <si>
    <t>84127</t>
  </si>
  <si>
    <t>EDEN</t>
  </si>
  <si>
    <t>84310</t>
  </si>
  <si>
    <t>84104</t>
  </si>
  <si>
    <t>ALLSOP, INC.</t>
  </si>
  <si>
    <t>PO BOX 23</t>
  </si>
  <si>
    <t>BELLINGHAM</t>
  </si>
  <si>
    <t>98227</t>
  </si>
  <si>
    <t>ALLSTAR REFRIGERATION LLC</t>
  </si>
  <si>
    <t>1582 S 1200 W</t>
  </si>
  <si>
    <t>ALLSTATE FIRE PROTECTION, INC.</t>
  </si>
  <si>
    <t>PARK CITY</t>
  </si>
  <si>
    <t>84098</t>
  </si>
  <si>
    <t>ALPHAGRAPHICS</t>
  </si>
  <si>
    <t>6032 FASHION POINT DR</t>
  </si>
  <si>
    <t>4104 S 3305 E</t>
  </si>
  <si>
    <t>84124</t>
  </si>
  <si>
    <t>ALSCO, INC.</t>
  </si>
  <si>
    <t>150 26TH ST</t>
  </si>
  <si>
    <t>84115</t>
  </si>
  <si>
    <t>ALYSON &amp; VINCE FELT</t>
  </si>
  <si>
    <t>3803 BELL HOLLOW LN</t>
  </si>
  <si>
    <t>KATY</t>
  </si>
  <si>
    <t>77494</t>
  </si>
  <si>
    <t>PHILADELPHIA</t>
  </si>
  <si>
    <t>AMANDA KLAUMANN</t>
  </si>
  <si>
    <t>1228 BINFORD AVE</t>
  </si>
  <si>
    <t>AMAZON.COM LLC</t>
  </si>
  <si>
    <t>PO BOX 530958</t>
  </si>
  <si>
    <t>30353-0958</t>
  </si>
  <si>
    <t>AMBER HANKINSON</t>
  </si>
  <si>
    <t>3381 W 2550 S</t>
  </si>
  <si>
    <t>WEST HAVEN</t>
  </si>
  <si>
    <t>PHOENIX TRADING, INC.</t>
  </si>
  <si>
    <t>17661 128TH PLACE NE</t>
  </si>
  <si>
    <t>WOODINVILLE</t>
  </si>
  <si>
    <t>98072</t>
  </si>
  <si>
    <t>HOOPER</t>
  </si>
  <si>
    <t>84315</t>
  </si>
  <si>
    <t>MI</t>
  </si>
  <si>
    <t>AMERICAN GRANITE &amp; MEMORIAL INC</t>
  </si>
  <si>
    <t>1010 W KERSHAW ST</t>
  </si>
  <si>
    <t>AMERICAN HOMES 4 RENT LP</t>
  </si>
  <si>
    <t>AMERICAN LANDS COUNCIL</t>
  </si>
  <si>
    <t>10808 S RIVER FRONT PARKWAY</t>
  </si>
  <si>
    <t>SOUTH JORDAN</t>
  </si>
  <si>
    <t>84095</t>
  </si>
  <si>
    <t>AMERICAN LIBRARY ASSOCIATION</t>
  </si>
  <si>
    <t>BOX 77-6499</t>
  </si>
  <si>
    <t>60678</t>
  </si>
  <si>
    <t>84106</t>
  </si>
  <si>
    <t>PO BOX 1264</t>
  </si>
  <si>
    <t>AMERICAN FORK</t>
  </si>
  <si>
    <t>84003</t>
  </si>
  <si>
    <t>AMERICAN SOLUTIONS FOR BUSINESS</t>
  </si>
  <si>
    <t>60677</t>
  </si>
  <si>
    <t>AMERICAN TIRE DISTRIBUTORS</t>
  </si>
  <si>
    <t>1815 S 4650 W</t>
  </si>
  <si>
    <t>AMERICAN WEST ANALYTICAL LABORATORIES INC</t>
  </si>
  <si>
    <t>463 W 3600 S</t>
  </si>
  <si>
    <t>MURRAY</t>
  </si>
  <si>
    <t>84107</t>
  </si>
  <si>
    <t>AMERIGAS</t>
  </si>
  <si>
    <t>545 W 12TH ST</t>
  </si>
  <si>
    <t>AMG LEASING LLC</t>
  </si>
  <si>
    <t>1894 W 1690 S</t>
  </si>
  <si>
    <t>WOODSCROSS</t>
  </si>
  <si>
    <t>AMIR JACKSON</t>
  </si>
  <si>
    <t>2955 N 400 W #1026</t>
  </si>
  <si>
    <t>AMY ALICE SORENSEN</t>
  </si>
  <si>
    <t>AMY CASTILLO</t>
  </si>
  <si>
    <t>578 E 260 S</t>
  </si>
  <si>
    <t>SMITHFIELD</t>
  </si>
  <si>
    <t>84335</t>
  </si>
  <si>
    <t>AMY PATTERSON</t>
  </si>
  <si>
    <t>761 N 600 W</t>
  </si>
  <si>
    <t>KAYSVILLE</t>
  </si>
  <si>
    <t>84037</t>
  </si>
  <si>
    <t>ANDRES ARREOLA</t>
  </si>
  <si>
    <t>2653 W 4000 S</t>
  </si>
  <si>
    <t>ANDREW J HEYWARD</t>
  </si>
  <si>
    <t>ANDREW WALDRIP</t>
  </si>
  <si>
    <t>PO BOX 316</t>
  </si>
  <si>
    <t>84402</t>
  </si>
  <si>
    <t>ANEA FERRARIO</t>
  </si>
  <si>
    <t>ANIMAL BLESSINGS PET HOSPITAL</t>
  </si>
  <si>
    <t>5950 HWY 93 SOUTH</t>
  </si>
  <si>
    <t>MISSOULA</t>
  </si>
  <si>
    <t>MT</t>
  </si>
  <si>
    <t>59804</t>
  </si>
  <si>
    <t>ANIMAL CARE - ROY VETERINARY HOSPITAL</t>
  </si>
  <si>
    <t>ANIMAL CARE CLEARFIELD VETERINARY HOSPITAL</t>
  </si>
  <si>
    <t>1499 S STATE ST</t>
  </si>
  <si>
    <t>ANIMAL CARE EQUIPMENT AND SERVICES</t>
  </si>
  <si>
    <t>3075 75TH ST   UNIT 2</t>
  </si>
  <si>
    <t>BOULDER</t>
  </si>
  <si>
    <t>80301</t>
  </si>
  <si>
    <t>ANIXTER</t>
  </si>
  <si>
    <t>PO BOX 847428</t>
  </si>
  <si>
    <t>75284</t>
  </si>
  <si>
    <t>ANN ELIZABETH HENDERSON</t>
  </si>
  <si>
    <t>BRIGHAM CITY</t>
  </si>
  <si>
    <t>84302</t>
  </si>
  <si>
    <t>ANNA GUYMON</t>
  </si>
  <si>
    <t>1157 28TH ST</t>
  </si>
  <si>
    <t>84105</t>
  </si>
  <si>
    <t>ANSER-FONE INC</t>
  </si>
  <si>
    <t>PO BOX 708277</t>
  </si>
  <si>
    <t>ANTHONY KENT CROSS</t>
  </si>
  <si>
    <t>475 W PLEASANT VIEW DR</t>
  </si>
  <si>
    <t>ANTONIA GRUBER-KRAMAR</t>
  </si>
  <si>
    <t>2803 LA CRESCENTA DR</t>
  </si>
  <si>
    <t>CAMERON PARK</t>
  </si>
  <si>
    <t>95682</t>
  </si>
  <si>
    <t>ASSOCIATION OF PUBLIC SAFETY COMMUNICATION</t>
  </si>
  <si>
    <t>351 N WILLIAMSON BLVD</t>
  </si>
  <si>
    <t>DAYTONA BEACH</t>
  </si>
  <si>
    <t>FL</t>
  </si>
  <si>
    <t>32114</t>
  </si>
  <si>
    <t>APHA REGISTRATION SERVICES</t>
  </si>
  <si>
    <t>11208 WAPLES MILL ROAD</t>
  </si>
  <si>
    <t>FAIRFAX</t>
  </si>
  <si>
    <t>VA</t>
  </si>
  <si>
    <t>22030</t>
  </si>
  <si>
    <t>APPLE INC</t>
  </si>
  <si>
    <t>PO BOX 846095</t>
  </si>
  <si>
    <t>APPLUS TECHNOLOGIES INC</t>
  </si>
  <si>
    <t>4402 S CENTURY DR</t>
  </si>
  <si>
    <t>84123</t>
  </si>
  <si>
    <t>APRIA HEALTHCARE LLC</t>
  </si>
  <si>
    <t>PO BOX 31001-0685</t>
  </si>
  <si>
    <t>APWA UTAH CHAPTER</t>
  </si>
  <si>
    <t>4111 OLD MAIN HILL</t>
  </si>
  <si>
    <t>LOGAN</t>
  </si>
  <si>
    <t>84322</t>
  </si>
  <si>
    <t>AQUA ENGINEERING, INC</t>
  </si>
  <si>
    <t>533 W 2600 S STE 275</t>
  </si>
  <si>
    <t>BOUNTIFUL</t>
  </si>
  <si>
    <t>84010</t>
  </si>
  <si>
    <t>AQUATIC DREAMS INC</t>
  </si>
  <si>
    <t>510 E 1700 S STE 301</t>
  </si>
  <si>
    <t>ARLENA J HARMON</t>
  </si>
  <si>
    <t>SOUTH WEBER</t>
  </si>
  <si>
    <t>ARNOLD MACHINERY COMPANY</t>
  </si>
  <si>
    <t>2975 W 2100 S</t>
  </si>
  <si>
    <t>84130</t>
  </si>
  <si>
    <t>ARW ENGINEERS</t>
  </si>
  <si>
    <t>1594 PARK CIR</t>
  </si>
  <si>
    <t>ASCAP</t>
  </si>
  <si>
    <t>PO BOX 331608-7515</t>
  </si>
  <si>
    <t>NASHVILLE</t>
  </si>
  <si>
    <t>TN</t>
  </si>
  <si>
    <t>37203</t>
  </si>
  <si>
    <t>MADISON</t>
  </si>
  <si>
    <t>WI</t>
  </si>
  <si>
    <t>ASPEN GOLD LLC</t>
  </si>
  <si>
    <t>2121 N 150 E</t>
  </si>
  <si>
    <t>CENTERVILLE</t>
  </si>
  <si>
    <t>84014</t>
  </si>
  <si>
    <t>HOLLADAY</t>
  </si>
  <si>
    <t>FARR WEST</t>
  </si>
  <si>
    <t>ASSOCIATED TIME INSTRUMENTS CO INC</t>
  </si>
  <si>
    <t>9104 DIPLOMACY ROW</t>
  </si>
  <si>
    <t>75247</t>
  </si>
  <si>
    <t>AT&amp;T</t>
  </si>
  <si>
    <t>11760 US HIGHWAY 1, SUITE 600</t>
  </si>
  <si>
    <t>NORTH PALM BEACH</t>
  </si>
  <si>
    <t>LEHI</t>
  </si>
  <si>
    <t>84043</t>
  </si>
  <si>
    <t>ATKINSON SOUND</t>
  </si>
  <si>
    <t>KAMAS</t>
  </si>
  <si>
    <t>84036</t>
  </si>
  <si>
    <t>NC</t>
  </si>
  <si>
    <t>AUDIOGO</t>
  </si>
  <si>
    <t>PO BOX 347098</t>
  </si>
  <si>
    <t>15251</t>
  </si>
  <si>
    <t>84321</t>
  </si>
  <si>
    <t>AUSTYN D ROSS</t>
  </si>
  <si>
    <t>1768 N 400 E #14</t>
  </si>
  <si>
    <t>RICOH CO</t>
  </si>
  <si>
    <t>PO BOX 651006</t>
  </si>
  <si>
    <t>84165</t>
  </si>
  <si>
    <t>AUTOMATED HEATING &amp; AIR CONDITIONING</t>
  </si>
  <si>
    <t>1574 W 2650 S</t>
  </si>
  <si>
    <t>INDUSTRIAL FINISHES &amp; SYSTEM</t>
  </si>
  <si>
    <t>EUGENE</t>
  </si>
  <si>
    <t>OR</t>
  </si>
  <si>
    <t>97402</t>
  </si>
  <si>
    <t>PO BOX 7811</t>
  </si>
  <si>
    <t>84091</t>
  </si>
  <si>
    <t>AVAYA, INC</t>
  </si>
  <si>
    <t>PO BOX 5125</t>
  </si>
  <si>
    <t>AW MARSHALL CO</t>
  </si>
  <si>
    <t>PO BOX 16127</t>
  </si>
  <si>
    <t>AWH ENTERPRISES</t>
  </si>
  <si>
    <t>7 LAKERIDGE DRIVE</t>
  </si>
  <si>
    <t>GEORGETOWN</t>
  </si>
  <si>
    <t>MA</t>
  </si>
  <si>
    <t>01833</t>
  </si>
  <si>
    <t>B&amp;K FOX CONTRACTORS</t>
  </si>
  <si>
    <t>2363 S 1900 W</t>
  </si>
  <si>
    <t>DENVER</t>
  </si>
  <si>
    <t>BACKMAN TITLE CO</t>
  </si>
  <si>
    <t>167 E 6100 S, SUITE 250</t>
  </si>
  <si>
    <t>BAKER &amp; TAYLOR INC</t>
  </si>
  <si>
    <t>2550 WEST TYVOLA ROAD</t>
  </si>
  <si>
    <t>CHARLOTTE</t>
  </si>
  <si>
    <t>28217</t>
  </si>
  <si>
    <t>BALLARD SPAHR LLP</t>
  </si>
  <si>
    <t>1735 MARKET STREET</t>
  </si>
  <si>
    <t>PHILDELPHIA</t>
  </si>
  <si>
    <t>19103</t>
  </si>
  <si>
    <t>BAMBOO PILLOWS/IQ MASSAGER</t>
  </si>
  <si>
    <t>1053 W TAYLORS PARK CIRCLE</t>
  </si>
  <si>
    <t>WILMINGTON</t>
  </si>
  <si>
    <t>PO BOX 231</t>
  </si>
  <si>
    <t>BANK OF UTAH TRUST ACCOUNT FOR CHARLES V POLL ROTH</t>
  </si>
  <si>
    <t>2605 WASHINGTON BLVD</t>
  </si>
  <si>
    <t>BARBARA WESLEY</t>
  </si>
  <si>
    <t>4637 W 2800 S</t>
  </si>
  <si>
    <t>TAYLOR</t>
  </si>
  <si>
    <t>BARBARA'S ADVANCED COPY PRINT</t>
  </si>
  <si>
    <t>BARNES &amp; NOBLE BOOKSELLERS, USA INC</t>
  </si>
  <si>
    <t>PO BOX 930485</t>
  </si>
  <si>
    <t>31193-0453</t>
  </si>
  <si>
    <t>BARROW LAND AND LIVESTOCK LLC</t>
  </si>
  <si>
    <t>6797 W 900 S</t>
  </si>
  <si>
    <t>RDO BATTERIES</t>
  </si>
  <si>
    <t>852 W HILLFIELD RD</t>
  </si>
  <si>
    <t>BEACON METALS INC</t>
  </si>
  <si>
    <t>PO BOX 65462</t>
  </si>
  <si>
    <t>RIVERDALE</t>
  </si>
  <si>
    <t>390 W 600 N</t>
  </si>
  <si>
    <t>TREMONTON</t>
  </si>
  <si>
    <t>84337</t>
  </si>
  <si>
    <t>BEAR RIVER HEALTH DEPT</t>
  </si>
  <si>
    <t>655 E 1300 N</t>
  </si>
  <si>
    <t>84341</t>
  </si>
  <si>
    <t>EVANSTON</t>
  </si>
  <si>
    <t>WY</t>
  </si>
  <si>
    <t>82930</t>
  </si>
  <si>
    <t>BECKIE REESE</t>
  </si>
  <si>
    <t>1811 N 2300 W</t>
  </si>
  <si>
    <t>BECKS SANITATION</t>
  </si>
  <si>
    <t>PO BOX 510521</t>
  </si>
  <si>
    <t>84151</t>
  </si>
  <si>
    <t>BECKSTROM BODY SHOP</t>
  </si>
  <si>
    <t>1945 LINCOLN AVE</t>
  </si>
  <si>
    <t>BEDROCK PROTECTION AGENCY LLC</t>
  </si>
  <si>
    <t>6076 S 900 E STE 100</t>
  </si>
  <si>
    <t>84121</t>
  </si>
  <si>
    <t>BELL BUILT HOMES</t>
  </si>
  <si>
    <t>4655 S 1900 W #9</t>
  </si>
  <si>
    <t>BELL JANITORIAL SUPPLY LC</t>
  </si>
  <si>
    <t>4464 W 2100 S  SUITE A</t>
  </si>
  <si>
    <t>84120</t>
  </si>
  <si>
    <t>BELL PHOTOGRAPHERS, INC.</t>
  </si>
  <si>
    <t>6600 S HWY 89</t>
  </si>
  <si>
    <t>BELL SPORTS</t>
  </si>
  <si>
    <t>3367 PAYSPHERE CIR</t>
  </si>
  <si>
    <t>60674</t>
  </si>
  <si>
    <t>BELLA'S FRESH MEXICAN GRILL</t>
  </si>
  <si>
    <t>2651 N 1850 W</t>
  </si>
  <si>
    <t>BELL'S SECURITY SALES INC</t>
  </si>
  <si>
    <t>426 BLOOMFIELD AVE</t>
  </si>
  <si>
    <t>BLOOMFIELD</t>
  </si>
  <si>
    <t>07003</t>
  </si>
  <si>
    <t>2748 ADAMS AVE</t>
  </si>
  <si>
    <t>BEN LOMOND LANES</t>
  </si>
  <si>
    <t>329 WASHINGTON BLVD</t>
  </si>
  <si>
    <t>BEN LOMOND OFFICE EQUIPMENT</t>
  </si>
  <si>
    <t>85062</t>
  </si>
  <si>
    <t>BENEFICIAL UTAH INC</t>
  </si>
  <si>
    <t>8619 SOUTH SANDY PARKWAY</t>
  </si>
  <si>
    <t>BEST FRIENDS ANIMAL SOCIETY</t>
  </si>
  <si>
    <t>845 N 100 W STE 107</t>
  </si>
  <si>
    <t>OREM</t>
  </si>
  <si>
    <t>84057</t>
  </si>
  <si>
    <t>84125</t>
  </si>
  <si>
    <t>BEV'S WORLD TRADE IMPORTS AND GIFTS</t>
  </si>
  <si>
    <t>3717 RIVERDALE RD</t>
  </si>
  <si>
    <t>FOLSOM</t>
  </si>
  <si>
    <t>95630</t>
  </si>
  <si>
    <t>BIG BUBBA'S</t>
  </si>
  <si>
    <t>1751 W 12TH ST</t>
  </si>
  <si>
    <t>COALVILLE</t>
  </si>
  <si>
    <t>3588 W 5600 S, STE A</t>
  </si>
  <si>
    <t>84101</t>
  </si>
  <si>
    <t>UTAH BICYCLE COALTION</t>
  </si>
  <si>
    <t>PO BOX 4523</t>
  </si>
  <si>
    <t>84110</t>
  </si>
  <si>
    <t>868 E 5575 S</t>
  </si>
  <si>
    <t>BIO-WEST INC</t>
  </si>
  <si>
    <t>1063 W 1400 N</t>
  </si>
  <si>
    <t>HEARST BUSINESS MEDIA CORPORATION</t>
  </si>
  <si>
    <t>PO BOX 404040</t>
  </si>
  <si>
    <t>30384</t>
  </si>
  <si>
    <t>BLACK SUN PROPERTIES LLC</t>
  </si>
  <si>
    <t>2520 N 1500 W</t>
  </si>
  <si>
    <t>BLACKBURN JONES CO</t>
  </si>
  <si>
    <t>PO BOX 1479</t>
  </si>
  <si>
    <t>BLACKSMITH FORK VETERINARY CLINIC INC</t>
  </si>
  <si>
    <t>16 EAST 6200 SOUTH</t>
  </si>
  <si>
    <t>HYRUM</t>
  </si>
  <si>
    <t>84319</t>
  </si>
  <si>
    <t>BLACKSTONE AUDIO INC</t>
  </si>
  <si>
    <t>31 MISTLETOE RD</t>
  </si>
  <si>
    <t>ASHLAND</t>
  </si>
  <si>
    <t>97520</t>
  </si>
  <si>
    <t>BLAIR BROWN</t>
  </si>
  <si>
    <t>187 EAST 4700 SOUTH</t>
  </si>
  <si>
    <t>WASHINGTON TERRACE</t>
  </si>
  <si>
    <t>BLOMQUIST HALE CONSULTING GROUP, INC</t>
  </si>
  <si>
    <t>860 E 4500 S   #202</t>
  </si>
  <si>
    <t>BLUE STAKES OF UTAH</t>
  </si>
  <si>
    <t>PO BOX 1517</t>
  </si>
  <si>
    <t>DRAPER</t>
  </si>
  <si>
    <t>84020</t>
  </si>
  <si>
    <t>WEST JORDAN</t>
  </si>
  <si>
    <t>84088</t>
  </si>
  <si>
    <t>PO BOX 294</t>
  </si>
  <si>
    <t>BLX GROUP LLC</t>
  </si>
  <si>
    <t>SAN FRANCISCO</t>
  </si>
  <si>
    <t>94139</t>
  </si>
  <si>
    <t>BMC SOFTWARE INC</t>
  </si>
  <si>
    <t>77042</t>
  </si>
  <si>
    <t>BOARD OF EDUCATION OF SALT LAKE CITY</t>
  </si>
  <si>
    <t>BOB BARKER CO</t>
  </si>
  <si>
    <t>PO BOX 890885</t>
  </si>
  <si>
    <t>28289</t>
  </si>
  <si>
    <t>2788 W 3975 N</t>
  </si>
  <si>
    <t>BOB'S TREE SERVICE INC</t>
  </si>
  <si>
    <t>724 W 500 S   SUITE 200</t>
  </si>
  <si>
    <t>WEST BOUNTIFUL</t>
  </si>
  <si>
    <t>84103</t>
  </si>
  <si>
    <t>CKSK &amp; BJ INC</t>
  </si>
  <si>
    <t>BOMAN KEMP</t>
  </si>
  <si>
    <t>PO BOX 9725</t>
  </si>
  <si>
    <t>BONA VISTA WATER</t>
  </si>
  <si>
    <t>2020 W 1300 N</t>
  </si>
  <si>
    <t>BONNEVILLE ADVISORS LLC</t>
  </si>
  <si>
    <t>BONNEVILLE BLUE PRINT SUPPLY</t>
  </si>
  <si>
    <t>1802 CURTIS AVE</t>
  </si>
  <si>
    <t>IDAHO FALLS</t>
  </si>
  <si>
    <t>83402</t>
  </si>
  <si>
    <t>BONNEVILLE CHAPTER ICC</t>
  </si>
  <si>
    <t>PO BOX 672</t>
  </si>
  <si>
    <t>BONNEVILLE BILLING &amp; COLLECTIONS</t>
  </si>
  <si>
    <t>84340</t>
  </si>
  <si>
    <t>DABB CO INC</t>
  </si>
  <si>
    <t>9330 SOUTH 300 WEST</t>
  </si>
  <si>
    <t>OH</t>
  </si>
  <si>
    <t>43214</t>
  </si>
  <si>
    <t>BORRETT ANIMAL HOSPITAL</t>
  </si>
  <si>
    <t>875 A WEST 12TH ST</t>
  </si>
  <si>
    <t>MARRIOTT SLATERVILLE</t>
  </si>
  <si>
    <t>BOWEN COLLINS &amp; ASSOCIATES</t>
  </si>
  <si>
    <t>154 E 14000 S</t>
  </si>
  <si>
    <t>BOWEN CONSTRUCTION CO</t>
  </si>
  <si>
    <t>1120 W 500 N</t>
  </si>
  <si>
    <t>BOYS &amp; GIRLS CLUB</t>
  </si>
  <si>
    <t>2302 WASHINGTON BLVD SUITE 201</t>
  </si>
  <si>
    <t>BRAD A MULLEN</t>
  </si>
  <si>
    <t>2599 E 1300 S</t>
  </si>
  <si>
    <t>84108</t>
  </si>
  <si>
    <t>BRAD BARKER</t>
  </si>
  <si>
    <t>997 E 900 N</t>
  </si>
  <si>
    <t>GILBERT</t>
  </si>
  <si>
    <t>PLAIN CITY</t>
  </si>
  <si>
    <t>BRENT L ZAUGG</t>
  </si>
  <si>
    <t>5688 SOUTH 5900 WEST</t>
  </si>
  <si>
    <t>BRETTS TOWING</t>
  </si>
  <si>
    <t>3160 REEVES AVE</t>
  </si>
  <si>
    <t>BRIAN &amp; TERRI DOUGLAS</t>
  </si>
  <si>
    <t>5657 S 6000 W</t>
  </si>
  <si>
    <t>BRIAN WILKES</t>
  </si>
  <si>
    <t>350 MILLCREEK LANE</t>
  </si>
  <si>
    <t>BRIANNA SEDERHOLM</t>
  </si>
  <si>
    <t>NEWPORT</t>
  </si>
  <si>
    <t>AR</t>
  </si>
  <si>
    <t>HILL AFB</t>
  </si>
  <si>
    <t>84056</t>
  </si>
  <si>
    <t>BRIGHAM CITY FINE ARTS COUNCIL</t>
  </si>
  <si>
    <t>58 S 100 W</t>
  </si>
  <si>
    <t>BRIGHAM IMPLEMENT CO</t>
  </si>
  <si>
    <t>BRODY CHEMICAL</t>
  </si>
  <si>
    <t>6125 W DOUBLE EAGLE CIRCLE</t>
  </si>
  <si>
    <t>84118</t>
  </si>
  <si>
    <t>BROKEN HEART RODEO LLC</t>
  </si>
  <si>
    <t>BROOKSIDE VETERINARY GROUP</t>
  </si>
  <si>
    <t>690 WALL AVE</t>
  </si>
  <si>
    <t>BRUCE JACKSON</t>
  </si>
  <si>
    <t>PO BOX 129</t>
  </si>
  <si>
    <t>WILLARD</t>
  </si>
  <si>
    <t>BUFFALO BROS TIRE OUTFITTERS</t>
  </si>
  <si>
    <t>1900 W RIVERDALE ROAD</t>
  </si>
  <si>
    <t>84061</t>
  </si>
  <si>
    <t>BURCH CREEK ANIMAL HOSPITAL, INC</t>
  </si>
  <si>
    <t>4847 HARRISON BLVD</t>
  </si>
  <si>
    <t>BUSHELL &amp; WIDDISON PLLC</t>
  </si>
  <si>
    <t>BUSINESS &amp; LEGAL REPORTS INC</t>
  </si>
  <si>
    <t>PO BOX 5094</t>
  </si>
  <si>
    <t>BRENTWOOD</t>
  </si>
  <si>
    <t>37024</t>
  </si>
  <si>
    <t>BUSINESS MANAGEMENT DAILY</t>
  </si>
  <si>
    <t>7600A LEESBURG PIKE</t>
  </si>
  <si>
    <t>FALLS CHURCH</t>
  </si>
  <si>
    <t>22043</t>
  </si>
  <si>
    <t>AUSTIN</t>
  </si>
  <si>
    <t>ARLINGTON</t>
  </si>
  <si>
    <t>84606</t>
  </si>
  <si>
    <t>CACHE HUMANE SOCIETY</t>
  </si>
  <si>
    <t>2370 W 200 N</t>
  </si>
  <si>
    <t>CACHE MEADOW VETERINARY CLINIC</t>
  </si>
  <si>
    <t>38 E 2600 N</t>
  </si>
  <si>
    <t>NORTH LOGAN</t>
  </si>
  <si>
    <t>CACHE VALLEY ELECTRIC CO</t>
  </si>
  <si>
    <t>PO BOX 405</t>
  </si>
  <si>
    <t>84323</t>
  </si>
  <si>
    <t>CAFE RIO INC</t>
  </si>
  <si>
    <t>215 N ADMIRAL BYRD RD #100</t>
  </si>
  <si>
    <t>CAFE ZUPAS</t>
  </si>
  <si>
    <t>460 W UNIVERSAL CIRCLE</t>
  </si>
  <si>
    <t>CAL RANCH STORE</t>
  </si>
  <si>
    <t>955 N 2000 W</t>
  </si>
  <si>
    <t>ANN ARBOR</t>
  </si>
  <si>
    <t>48108</t>
  </si>
  <si>
    <t>CAMERON D MCCARTY</t>
  </si>
  <si>
    <t>204 N 100 W</t>
  </si>
  <si>
    <t>MOUNTAIN GREEN</t>
  </si>
  <si>
    <t>CAMPBELL PET COMPANY</t>
  </si>
  <si>
    <t>PO BOX 122</t>
  </si>
  <si>
    <t>BRUSH PRAIRIE</t>
  </si>
  <si>
    <t>98606</t>
  </si>
  <si>
    <t>CANDICE GIMMY WINDLEY</t>
  </si>
  <si>
    <t>1287 SHERIDAN DR</t>
  </si>
  <si>
    <t>CANON SOLUTIONS AMERICA</t>
  </si>
  <si>
    <t>15004 COLLECTIONS CENTER DR</t>
  </si>
  <si>
    <t>60693</t>
  </si>
  <si>
    <t>CANYON VIEW ANIMAL HEALTH CENTER</t>
  </si>
  <si>
    <t>1885 S HWY 89</t>
  </si>
  <si>
    <t>PERRY</t>
  </si>
  <si>
    <t>CAPITOL INTERNATIONAL PRODUCTIONS INC</t>
  </si>
  <si>
    <t>47829 TOMAHAWK DRIVE</t>
  </si>
  <si>
    <t>NEGLEY</t>
  </si>
  <si>
    <t>44441</t>
  </si>
  <si>
    <t>CAPSTONE STRATEGIES, LLC</t>
  </si>
  <si>
    <t>1122 GILMER DR</t>
  </si>
  <si>
    <t>84408</t>
  </si>
  <si>
    <t>CARLA STAPLES</t>
  </si>
  <si>
    <t>4685 W 1400 S</t>
  </si>
  <si>
    <t>WEST VALLEY CITY</t>
  </si>
  <si>
    <t>CAROL FIELDING</t>
  </si>
  <si>
    <t>5088 S 2575 W</t>
  </si>
  <si>
    <t>1034 VITT DR</t>
  </si>
  <si>
    <t>CAROLINA SOFTWARE INC</t>
  </si>
  <si>
    <t>PO BOX 3097</t>
  </si>
  <si>
    <t>28406</t>
  </si>
  <si>
    <t>MD</t>
  </si>
  <si>
    <t>CASELLE, INC.</t>
  </si>
  <si>
    <t>1656 S. EAST BAY BLVD, STE 100</t>
  </si>
  <si>
    <t>CATE RENTAL &amp; SALES LLC</t>
  </si>
  <si>
    <t>PO BOX 27073</t>
  </si>
  <si>
    <t>CATHY PEARSON</t>
  </si>
  <si>
    <t>1152 W 800 N</t>
  </si>
  <si>
    <t>MN</t>
  </si>
  <si>
    <t>NEW YORK</t>
  </si>
  <si>
    <t>NY</t>
  </si>
  <si>
    <t>MO</t>
  </si>
  <si>
    <t>CCG SYSTEMS INC</t>
  </si>
  <si>
    <t>VIRGINIA BEACH</t>
  </si>
  <si>
    <t>23452</t>
  </si>
  <si>
    <t>CCH INCORPORATED</t>
  </si>
  <si>
    <t>2700 LAKE COOK ROAD</t>
  </si>
  <si>
    <t>RIVERWOODS</t>
  </si>
  <si>
    <t>60015</t>
  </si>
  <si>
    <t>CCJJ</t>
  </si>
  <si>
    <t>84114</t>
  </si>
  <si>
    <t>SAN JOSE</t>
  </si>
  <si>
    <t>CDW LLC</t>
  </si>
  <si>
    <t>300 N MILWAUKEE AVE</t>
  </si>
  <si>
    <t>60061</t>
  </si>
  <si>
    <t>CELLEBRITE USA CORP</t>
  </si>
  <si>
    <t>266 HARRISTOWN ROAD, STE 105</t>
  </si>
  <si>
    <t>GLEN ROCK</t>
  </si>
  <si>
    <t>07452</t>
  </si>
  <si>
    <t>CENGAGE LEARNING INC</t>
  </si>
  <si>
    <t>5191 NARTOP BLVD</t>
  </si>
  <si>
    <t>MASON</t>
  </si>
  <si>
    <t>45040</t>
  </si>
  <si>
    <t>CENTER POINT INC</t>
  </si>
  <si>
    <t>THORNDIKE</t>
  </si>
  <si>
    <t>ME</t>
  </si>
  <si>
    <t>04986</t>
  </si>
  <si>
    <t>PO BOX 30079</t>
  </si>
  <si>
    <t>CENTRAL WEBER SEWER IMPROVEMENT DISTRICT</t>
  </si>
  <si>
    <t>2618 W PIONEER RD</t>
  </si>
  <si>
    <t>CENTURION HOLDINGS I LLC</t>
  </si>
  <si>
    <t>512 RUDDER ROAD</t>
  </si>
  <si>
    <t>FENTON</t>
  </si>
  <si>
    <t>63026</t>
  </si>
  <si>
    <t>CENTURY EQUIPMENT COMPANY</t>
  </si>
  <si>
    <t>453 N 1000 W</t>
  </si>
  <si>
    <t>CEREBELLUM CORPORATION</t>
  </si>
  <si>
    <t>CERTIFIED ON-SITE DRAPERY CLEANING</t>
  </si>
  <si>
    <t>1977 W 12110 S</t>
  </si>
  <si>
    <t>CHAD J &amp; MELISSA CHRISTENSEN</t>
  </si>
  <si>
    <t>451 N 300 E</t>
  </si>
  <si>
    <t>CHADS PLUMBING &amp; SPRINKLING SUPPLY</t>
  </si>
  <si>
    <t>84601</t>
  </si>
  <si>
    <t>CHAMBER ORCHESTRA OGDEN</t>
  </si>
  <si>
    <t>5463 S 125 E</t>
  </si>
  <si>
    <t>BOSTON</t>
  </si>
  <si>
    <t>CHANTEL SZERSZEN</t>
  </si>
  <si>
    <t>4710 W 2200 N</t>
  </si>
  <si>
    <t>NORTH SALT LAKE</t>
  </si>
  <si>
    <t>84054</t>
  </si>
  <si>
    <t>SPOKANNE</t>
  </si>
  <si>
    <t>CHARM-TEX INC</t>
  </si>
  <si>
    <t>1618 CONEY ISLAND AVE</t>
  </si>
  <si>
    <t>BROOKLYN</t>
  </si>
  <si>
    <t>11230</t>
  </si>
  <si>
    <t>CHEMSEARCH</t>
  </si>
  <si>
    <t>23261 NETWORK PLACE</t>
  </si>
  <si>
    <t>CHEMTECH-FORD LABORATORIES</t>
  </si>
  <si>
    <t>6100 SOUTH STRATLER</t>
  </si>
  <si>
    <t>1819 E 6900 S</t>
  </si>
  <si>
    <t>UINTAH</t>
  </si>
  <si>
    <t>CHIC AUTOMOTIVE CORP</t>
  </si>
  <si>
    <t>238 20TH ST</t>
  </si>
  <si>
    <t>CHILDRENS DISCOVERY LEARNING CENTERS, INC.</t>
  </si>
  <si>
    <t>ST GEORGE</t>
  </si>
  <si>
    <t>84791</t>
  </si>
  <si>
    <t>CHOOSING THE BEST PUBLISHING LLC</t>
  </si>
  <si>
    <t>2625 CUMBERLAND PKWY</t>
  </si>
  <si>
    <t>30339</t>
  </si>
  <si>
    <t>CHRISTENSEN, PALMER &amp; AMBROSE PC</t>
  </si>
  <si>
    <t>298 24TH STREET STE 300</t>
  </si>
  <si>
    <t>CHRISTINE POTEET</t>
  </si>
  <si>
    <t>3440 S KENNA LANE #3</t>
  </si>
  <si>
    <t>8403 MAPLE PLACE</t>
  </si>
  <si>
    <t>RANCHO CUCAMONGA</t>
  </si>
  <si>
    <t>91730</t>
  </si>
  <si>
    <t>CHRISTOPHER WALKER</t>
  </si>
  <si>
    <t>6207 W 2000 N</t>
  </si>
  <si>
    <t>WARREN</t>
  </si>
  <si>
    <t>91189</t>
  </si>
  <si>
    <t>CINDEE PAULSEN</t>
  </si>
  <si>
    <t>2874 W 1300 N</t>
  </si>
  <si>
    <t>CINDY GILL</t>
  </si>
  <si>
    <t>4954 W 5450 S</t>
  </si>
  <si>
    <t>CINTAS FIRST AID &amp; SAFETY</t>
  </si>
  <si>
    <t>PO BOX 636525</t>
  </si>
  <si>
    <t>CINCINNATI</t>
  </si>
  <si>
    <t>45263</t>
  </si>
  <si>
    <t>CITY WASTE PAPER, INC.</t>
  </si>
  <si>
    <t>PO BOX 1552</t>
  </si>
  <si>
    <t>84117</t>
  </si>
  <si>
    <t>CIVIC RESEARCH INSTITUTE</t>
  </si>
  <si>
    <t>4478 US ROUTE 27</t>
  </si>
  <si>
    <t>KINGSTON</t>
  </si>
  <si>
    <t>08528-9983</t>
  </si>
  <si>
    <t>CK CONSTRUCTION CORP</t>
  </si>
  <si>
    <t>1981 S PAINTER LANE</t>
  </si>
  <si>
    <t>CLAITORS LAWBOOKS AND PUBLISHING DIVISION</t>
  </si>
  <si>
    <t>PO BOX 261333</t>
  </si>
  <si>
    <t>BATON ROUGE</t>
  </si>
  <si>
    <t>LA</t>
  </si>
  <si>
    <t>70826</t>
  </si>
  <si>
    <t>CLAY TUTT</t>
  </si>
  <si>
    <t>1371 N WASHINGTON BLVD</t>
  </si>
  <si>
    <t>CLEARFIELD GLASS INC</t>
  </si>
  <si>
    <t>6644 S 1540 E</t>
  </si>
  <si>
    <t>CLEARFIELD VETERINARY CLINIC PC</t>
  </si>
  <si>
    <t>780 S STATE ST</t>
  </si>
  <si>
    <t>CLEHA</t>
  </si>
  <si>
    <t>620 S 400 E SUITE 400</t>
  </si>
  <si>
    <t>84770</t>
  </si>
  <si>
    <t>SYRACUSE</t>
  </si>
  <si>
    <t>84075</t>
  </si>
  <si>
    <t>CLINTON CITY CORPORATION</t>
  </si>
  <si>
    <t>2267 N 1500 W</t>
  </si>
  <si>
    <t>CLINTON KYLE LEWIS</t>
  </si>
  <si>
    <t>8159 COUNTRY WEST DRIVE</t>
  </si>
  <si>
    <t>MAGNA</t>
  </si>
  <si>
    <t>84044</t>
  </si>
  <si>
    <t>60680</t>
  </si>
  <si>
    <t>ST LOUIS</t>
  </si>
  <si>
    <t>63195</t>
  </si>
  <si>
    <t>CODA TECHNOLOGIES INC</t>
  </si>
  <si>
    <t>2727 S MAIN ST</t>
  </si>
  <si>
    <t>CODE-CO LAW PUBLISHERS LLC</t>
  </si>
  <si>
    <t>PO BOX 626</t>
  </si>
  <si>
    <t>PAYSON</t>
  </si>
  <si>
    <t>84651</t>
  </si>
  <si>
    <t>COLDWATER ANIMAL HOSPITAL</t>
  </si>
  <si>
    <t>2671 N WASHINGTON BLVD</t>
  </si>
  <si>
    <t>1148 W LEGACY CROSSING BLVD</t>
  </si>
  <si>
    <t>COLLEEN C SOUTHWICK</t>
  </si>
  <si>
    <t>796 W 1250 S</t>
  </si>
  <si>
    <t>HEBER</t>
  </si>
  <si>
    <t>84032</t>
  </si>
  <si>
    <t>SEATTLE</t>
  </si>
  <si>
    <t>COLLISION FORENSICS &amp; ENGINEERING INC</t>
  </si>
  <si>
    <t>2469 E FORT UNION BLVD</t>
  </si>
  <si>
    <t>4747 HOLLY ST</t>
  </si>
  <si>
    <t>80216</t>
  </si>
  <si>
    <t>COMCAST</t>
  </si>
  <si>
    <t>PO BOX 34744</t>
  </si>
  <si>
    <t>98124</t>
  </si>
  <si>
    <t>COMMERCE REAL ESTATE SOLUTIONS</t>
  </si>
  <si>
    <t>170 SOUTH MAIN ST, SUITE 1600</t>
  </si>
  <si>
    <t>COMMERCIAL MECHANICAL SYSTEMS &amp; SERVICES INC</t>
  </si>
  <si>
    <t>3395 W 1820 S</t>
  </si>
  <si>
    <t>COMMERCIAL SERVICES UNLIMITED</t>
  </si>
  <si>
    <t>3220 S 1700 W</t>
  </si>
  <si>
    <t>COMMERCIAL TIRE, INC.</t>
  </si>
  <si>
    <t>MERIDIAN</t>
  </si>
  <si>
    <t>83680</t>
  </si>
  <si>
    <t>COMMUNITY HEALTH CHARITIES</t>
  </si>
  <si>
    <t>275 E SOUTH TEMPLE  SUITE 205</t>
  </si>
  <si>
    <t>COMMUNITY SHARES UTAH</t>
  </si>
  <si>
    <t>PO BOX 71959</t>
  </si>
  <si>
    <t>84171</t>
  </si>
  <si>
    <t>COMPASS MINERALS AMERICA INC</t>
  </si>
  <si>
    <t>PO BOX 277043</t>
  </si>
  <si>
    <t>COMPUTECH CONSULTING</t>
  </si>
  <si>
    <t>PO BOX 540758</t>
  </si>
  <si>
    <t>CONNEX INFORMATION SYSTEMS, INC</t>
  </si>
  <si>
    <t>PO BOX 3882</t>
  </si>
  <si>
    <t>LOWELL</t>
  </si>
  <si>
    <t>72745</t>
  </si>
  <si>
    <t>CONROCK RECYCLING</t>
  </si>
  <si>
    <t>PO BOX 13968</t>
  </si>
  <si>
    <t>CONSOLIDATED ELECTRICAL DISTRIBUTORS INC</t>
  </si>
  <si>
    <t>IRVING</t>
  </si>
  <si>
    <t>75038</t>
  </si>
  <si>
    <t>CONTECH</t>
  </si>
  <si>
    <t>16445 COLLECTIONS CENTER DR</t>
  </si>
  <si>
    <t>CORAL T HADLEY</t>
  </si>
  <si>
    <t>4456 W 2200 N</t>
  </si>
  <si>
    <t>COREMR LC</t>
  </si>
  <si>
    <t>PO BOX 702</t>
  </si>
  <si>
    <t>ALAN R ALBRECHT</t>
  </si>
  <si>
    <t>RUPERT</t>
  </si>
  <si>
    <t>83350</t>
  </si>
  <si>
    <t>CORPORATE TRANSLATION SERVICE INC</t>
  </si>
  <si>
    <t>911 MAIN STREET #10</t>
  </si>
  <si>
    <t>VANCOUVER</t>
  </si>
  <si>
    <t>98660</t>
  </si>
  <si>
    <t>COSTA VIDA</t>
  </si>
  <si>
    <t>1657 SKYLINE DR</t>
  </si>
  <si>
    <t>COUNTRY HILLS EYE CENTER</t>
  </si>
  <si>
    <t>875 E COUNTRY HILLS DR</t>
  </si>
  <si>
    <t>COUNTRY WOODS APARTMENTS</t>
  </si>
  <si>
    <t>525 PARK BLVD - OFFICE</t>
  </si>
  <si>
    <t>COVERALL MOUNTAIN &amp; PACIFIC</t>
  </si>
  <si>
    <t>60689</t>
  </si>
  <si>
    <t>COVERTTRACK GROUP INC</t>
  </si>
  <si>
    <t>8361 E GELDING DR</t>
  </si>
  <si>
    <t>85260-3623</t>
  </si>
  <si>
    <t>PO BOX 11407</t>
  </si>
  <si>
    <t>BIRMINGHAM</t>
  </si>
  <si>
    <t>AL</t>
  </si>
  <si>
    <t>35246</t>
  </si>
  <si>
    <t>CRAIG PETERSON</t>
  </si>
  <si>
    <t>1491 BEVERLY DRIVE</t>
  </si>
  <si>
    <t>CRANE EQUIPMENT MANUFACTURING CORP</t>
  </si>
  <si>
    <t>33740 SEAVEY LOOP</t>
  </si>
  <si>
    <t>97405</t>
  </si>
  <si>
    <t>CDC INC</t>
  </si>
  <si>
    <t>155 W 2700 S</t>
  </si>
  <si>
    <t>CRAZY CONCESSIONS</t>
  </si>
  <si>
    <t>4008 W 4200 S</t>
  </si>
  <si>
    <t>CREATIVE ADVERTISING USA</t>
  </si>
  <si>
    <t>2333 GRANT AVE</t>
  </si>
  <si>
    <t>CRITTENDEN GLASS</t>
  </si>
  <si>
    <t>258 24TH ST</t>
  </si>
  <si>
    <t>CROFT-BECK FLOORS INC</t>
  </si>
  <si>
    <t>2133 S 1260 W</t>
  </si>
  <si>
    <t>CROP PRODUCTION SERVICES, INC.</t>
  </si>
  <si>
    <t>3005 ROCKY MOUNTAIN AVE</t>
  </si>
  <si>
    <t>LOVELAND</t>
  </si>
  <si>
    <t>80538</t>
  </si>
  <si>
    <t>CROSS T ENTERPRISES</t>
  </si>
  <si>
    <t>2840 EAST 775 NORTH</t>
  </si>
  <si>
    <t>CROWN TROPHY</t>
  </si>
  <si>
    <t>3790 RIVERDALE RD</t>
  </si>
  <si>
    <t>CRS CONSULTING ENGINEERS INCORPORATED</t>
  </si>
  <si>
    <t>84109</t>
  </si>
  <si>
    <t>CRUCELL VACCINES INC.</t>
  </si>
  <si>
    <t>14201 NW 60TH AVE</t>
  </si>
  <si>
    <t>MIAMI LAKES</t>
  </si>
  <si>
    <t>33014</t>
  </si>
  <si>
    <t>PO BOX 520336</t>
  </si>
  <si>
    <t>CULLIGAN</t>
  </si>
  <si>
    <t>PO BOX 65748</t>
  </si>
  <si>
    <t>CUMMINS-ALLISON CORP</t>
  </si>
  <si>
    <t>MT PROSPECT</t>
  </si>
  <si>
    <t>60056</t>
  </si>
  <si>
    <t>CURTIS M CAMPBELL MD PC</t>
  </si>
  <si>
    <t>4403 HARRISON BLVD  STE 4400</t>
  </si>
  <si>
    <t>CUSTOM COFFEE SERVICE, INC.</t>
  </si>
  <si>
    <t>CUSTOM WATER TECHNOLOGY LLC</t>
  </si>
  <si>
    <t>PO BOX 900762</t>
  </si>
  <si>
    <t>84090-0762</t>
  </si>
  <si>
    <t>CYNTHIA O'NEILL MORGAN PHD RN</t>
  </si>
  <si>
    <t>D &amp; G SCALE INC</t>
  </si>
  <si>
    <t>5016 S JORDAN CANAL RD</t>
  </si>
  <si>
    <t>TAYLORSVILLE</t>
  </si>
  <si>
    <t>COOMBS, INC.</t>
  </si>
  <si>
    <t>1160 W 3050 S</t>
  </si>
  <si>
    <t>HARRIS E LANCASTER</t>
  </si>
  <si>
    <t>AMARILLO</t>
  </si>
  <si>
    <t>79106</t>
  </si>
  <si>
    <t>DALLAS GREEN INC</t>
  </si>
  <si>
    <t>PO BOX 310</t>
  </si>
  <si>
    <t>DALLAS ROBERTS</t>
  </si>
  <si>
    <t>DANIEL E VAN TASSEL &amp; KATIE L VAN TASSEL</t>
  </si>
  <si>
    <t>4238 S 5800 W</t>
  </si>
  <si>
    <t>DAUGHTERS OF UTAH PIONEERS</t>
  </si>
  <si>
    <t>5910 S 3650 W</t>
  </si>
  <si>
    <t>DAUN MARIE LARSON</t>
  </si>
  <si>
    <t>135 W ELBERTA DR</t>
  </si>
  <si>
    <t>DAVE FOWLES</t>
  </si>
  <si>
    <t>5627 SOUTH FOX CHASE DRIVE</t>
  </si>
  <si>
    <t>DAVID &amp; JENNY LYNN ANDERSON</t>
  </si>
  <si>
    <t>911 N HARRISVILLE RD</t>
  </si>
  <si>
    <t>DAVID J. HODSON</t>
  </si>
  <si>
    <t>3896 W 2600 N</t>
  </si>
  <si>
    <t>2170 TWILIGHT CT</t>
  </si>
  <si>
    <t>84060</t>
  </si>
  <si>
    <t>WILFORD DAVID NELSON</t>
  </si>
  <si>
    <t>PO BOX 62</t>
  </si>
  <si>
    <t>BINGHAM CANYON</t>
  </si>
  <si>
    <t>84006</t>
  </si>
  <si>
    <t>948 W 3925 N</t>
  </si>
  <si>
    <t>DAVID STERNER</t>
  </si>
  <si>
    <t>668 WEST 3100 SOUTH</t>
  </si>
  <si>
    <t>SPARTAN MECHANICAL, LLC</t>
  </si>
  <si>
    <t>3677 N HWY 126</t>
  </si>
  <si>
    <t>DAVID L. UZZEL</t>
  </si>
  <si>
    <t>PO BOX 830</t>
  </si>
  <si>
    <t>MABANK</t>
  </si>
  <si>
    <t>75147</t>
  </si>
  <si>
    <t>DAVID W BEVERLEY</t>
  </si>
  <si>
    <t>362 SOUTH 775 EAST</t>
  </si>
  <si>
    <t>DAVID S AND SHERREL WEBBER REV LIVING TRUST</t>
  </si>
  <si>
    <t>3376 HARRISON BLVD</t>
  </si>
  <si>
    <t>DAVIS COUNTY</t>
  </si>
  <si>
    <t>HEBER CITY</t>
  </si>
  <si>
    <t>DEBRA L BURROWS</t>
  </si>
  <si>
    <t>DECKER PLUMBING</t>
  </si>
  <si>
    <t>2794 S 1900 W</t>
  </si>
  <si>
    <t>DELL COMPUTER</t>
  </si>
  <si>
    <t>PO BOX 802816</t>
  </si>
  <si>
    <t>DELTA BUSINESS TRAINING</t>
  </si>
  <si>
    <t>606 STONINGTON CT</t>
  </si>
  <si>
    <t>COEUR D ALENE</t>
  </si>
  <si>
    <t>83815</t>
  </si>
  <si>
    <t>DEMCO INC</t>
  </si>
  <si>
    <t>4810 FOREST RUN ROAD</t>
  </si>
  <si>
    <t>53704</t>
  </si>
  <si>
    <t>DENCO SECURITY, INC</t>
  </si>
  <si>
    <t>163 N HARRISON BLVD</t>
  </si>
  <si>
    <t>DENNIS HUGH SMITH MD</t>
  </si>
  <si>
    <t>5115 E 4450 N</t>
  </si>
  <si>
    <t>DEPARTMENT OF HEALTH AND HUMAN SERVICES</t>
  </si>
  <si>
    <t>7500 SECURITY BLVD</t>
  </si>
  <si>
    <t>BALTIMORE</t>
  </si>
  <si>
    <t>21244</t>
  </si>
  <si>
    <t>DEPOMAX MERIT LITIGATION SERVICES</t>
  </si>
  <si>
    <t>333 S RIO GRANDE</t>
  </si>
  <si>
    <t>DEPT OF WORKFORCE SERVICES</t>
  </si>
  <si>
    <t>PO BOX 143003</t>
  </si>
  <si>
    <t>84092</t>
  </si>
  <si>
    <t>DESERET BOOK CO</t>
  </si>
  <si>
    <t>57 W SOUTH TEMPLE</t>
  </si>
  <si>
    <t>DESERT DOG SIGNS</t>
  </si>
  <si>
    <t>2600 INDUSTRIAL DR</t>
  </si>
  <si>
    <t>DEX MEDIA LLC</t>
  </si>
  <si>
    <t>PO BOX 79167</t>
  </si>
  <si>
    <t>DIAMOND J MANAGEMENT LLC</t>
  </si>
  <si>
    <t>DIAMOND RENTAL INC</t>
  </si>
  <si>
    <t>4518 S 500 W</t>
  </si>
  <si>
    <t>DIANA MASON</t>
  </si>
  <si>
    <t>2550 S PEACH DR</t>
  </si>
  <si>
    <t>DIEL INC</t>
  </si>
  <si>
    <t>NE</t>
  </si>
  <si>
    <t>DINGMAN PROFESSIONAL PRINTING LLC</t>
  </si>
  <si>
    <t>5100 S WASHINGTON BLVD SUITE C</t>
  </si>
  <si>
    <t>OGDEN DINOSAUR PARK AND MUSEUM FOUNDATION</t>
  </si>
  <si>
    <t>DIRECT TV</t>
  </si>
  <si>
    <t>PO BOX 60036</t>
  </si>
  <si>
    <t>LOS ANGELES</t>
  </si>
  <si>
    <t>90060</t>
  </si>
  <si>
    <t>10011</t>
  </si>
  <si>
    <t>DISPATCH EMPLOYEE ASSOCIATION</t>
  </si>
  <si>
    <t>2186 LINCOLN AVE</t>
  </si>
  <si>
    <t>ALBUQUERQUE</t>
  </si>
  <si>
    <t>NM</t>
  </si>
  <si>
    <t>PO BOX 25186</t>
  </si>
  <si>
    <t>DIVISION OF WATER QUALITY</t>
  </si>
  <si>
    <t>PO BOX 144870</t>
  </si>
  <si>
    <t>DIXIE ANDERSON</t>
  </si>
  <si>
    <t>4461 W 5125 S</t>
  </si>
  <si>
    <t>DLT SOLUTIONS LLC</t>
  </si>
  <si>
    <t>HERNDON</t>
  </si>
  <si>
    <t>20171</t>
  </si>
  <si>
    <t>WASHINGTON</t>
  </si>
  <si>
    <t>DC</t>
  </si>
  <si>
    <t>DOMINION VOTING SYSTEMS, INC</t>
  </si>
  <si>
    <t>PO BOX 538214</t>
  </si>
  <si>
    <t>30353-8214</t>
  </si>
  <si>
    <t>80202</t>
  </si>
  <si>
    <t>MSC</t>
  </si>
  <si>
    <t>1181 N FAIRGROUNDS DR</t>
  </si>
  <si>
    <t>DONNA CLAYTON RICH</t>
  </si>
  <si>
    <t>3065 HAWTHORNE</t>
  </si>
  <si>
    <t>DOUBLE H WELDING &amp; REPAIR, INC</t>
  </si>
  <si>
    <t>7708 W 900 S</t>
  </si>
  <si>
    <t>DAYTON</t>
  </si>
  <si>
    <t>DOUGLAS DEAN YOUNG</t>
  </si>
  <si>
    <t>3404 W 5200 S</t>
  </si>
  <si>
    <t>DOUGLAS E ROLLINS MD PHD</t>
  </si>
  <si>
    <t>1457 UINTAH CIR</t>
  </si>
  <si>
    <t>DOUGLAS PLATT BENSON II</t>
  </si>
  <si>
    <t>288 BROOKCOURT</t>
  </si>
  <si>
    <t>SPRINGVILLE</t>
  </si>
  <si>
    <t>84663</t>
  </si>
  <si>
    <t>DOUGLAS PECHTEL</t>
  </si>
  <si>
    <t>DOWNTOWN OGDEN INC</t>
  </si>
  <si>
    <t>2380 WASHINGTON BLVD</t>
  </si>
  <si>
    <t>DPS/BUREAU OF CRIMINAL IDENTIFICATION</t>
  </si>
  <si>
    <t>DR RICK D HAWKS PC</t>
  </si>
  <si>
    <t>3670 QUINCY #101</t>
  </si>
  <si>
    <t>DRAIN FREE ROTOR SERVICE, INC.</t>
  </si>
  <si>
    <t>1869 W 1350 S</t>
  </si>
  <si>
    <t>DRAIN TECH INC</t>
  </si>
  <si>
    <t>2342 S 550 W</t>
  </si>
  <si>
    <t>PO BOX 549</t>
  </si>
  <si>
    <t>2609 CAMERON ST</t>
  </si>
  <si>
    <t>MOBILE</t>
  </si>
  <si>
    <t>36607</t>
  </si>
  <si>
    <t>DUSTBUSTERS, INC</t>
  </si>
  <si>
    <t>PO BOX 15</t>
  </si>
  <si>
    <t>82931</t>
  </si>
  <si>
    <t>DUSTIN ANDERSON</t>
  </si>
  <si>
    <t>905 W 7500 S</t>
  </si>
  <si>
    <t>LIBERTY</t>
  </si>
  <si>
    <t>DYNARAMA</t>
  </si>
  <si>
    <t>E H BROWN ENTERPRISES LLC</t>
  </si>
  <si>
    <t>3871 SOUTH 850 WEST</t>
  </si>
  <si>
    <t>EAGLE GATE TITLE INSURANCE AGENCY INC</t>
  </si>
  <si>
    <t>59 WEST UNIVERSITY PKWY</t>
  </si>
  <si>
    <t>84058</t>
  </si>
  <si>
    <t>EARTHTEC LLC</t>
  </si>
  <si>
    <t>133 N 1330 W</t>
  </si>
  <si>
    <t>EARTHWORKS LANDSCAPING SERVICES INC</t>
  </si>
  <si>
    <t>1938 N 1275 W</t>
  </si>
  <si>
    <t>EBSCO INDUSTRIES INC</t>
  </si>
  <si>
    <t>PO BOX 830625</t>
  </si>
  <si>
    <t>35283</t>
  </si>
  <si>
    <t>EC POWER SYSTEMS</t>
  </si>
  <si>
    <t>3738 W 2340 S, SUITE E</t>
  </si>
  <si>
    <t>ECN INTERMEDIATE HOLDING COMPANY INC</t>
  </si>
  <si>
    <t>9 SUNSHINE BLVD</t>
  </si>
  <si>
    <t>ORMOND BEACH</t>
  </si>
  <si>
    <t>32174</t>
  </si>
  <si>
    <t>ECOLAB INC</t>
  </si>
  <si>
    <t>PO BOX 100512</t>
  </si>
  <si>
    <t>ECONO WASTE INC</t>
  </si>
  <si>
    <t>PO BOX 106</t>
  </si>
  <si>
    <t>ECONOMIC DEVELOPMENT CORPORATION OF UTAH</t>
  </si>
  <si>
    <t>201 S MAIN ST    STE 2150</t>
  </si>
  <si>
    <t>EDWIN LUSK</t>
  </si>
  <si>
    <t>PO BOX 332</t>
  </si>
  <si>
    <t>EDA ARCHITECTS INC</t>
  </si>
  <si>
    <t>9 EXCHANGE PLACE STE 1100</t>
  </si>
  <si>
    <t>EDEN PARK SERVICE DISTRICT</t>
  </si>
  <si>
    <t>PO BOX 34</t>
  </si>
  <si>
    <t>PO BOX 13</t>
  </si>
  <si>
    <t>EDEN WATERWORKS COMPANY</t>
  </si>
  <si>
    <t>EDGEONE LLC</t>
  </si>
  <si>
    <t>250 W CUMMINGS PARK</t>
  </si>
  <si>
    <t>WOBURN</t>
  </si>
  <si>
    <t>01801</t>
  </si>
  <si>
    <t>EDUCATIONAL INNOVATIONS, INC</t>
  </si>
  <si>
    <t>5 FRANCIS J CLARKE CIRCLE</t>
  </si>
  <si>
    <t>BETHEL</t>
  </si>
  <si>
    <t>CT</t>
  </si>
  <si>
    <t>06801</t>
  </si>
  <si>
    <t>ND</t>
  </si>
  <si>
    <t>ELECTION ADMINSTRATION REPORTS</t>
  </si>
  <si>
    <t>PO BOX 217</t>
  </si>
  <si>
    <t>JACOBUS</t>
  </si>
  <si>
    <t>17407</t>
  </si>
  <si>
    <t>ELECTRIC LIGHTWAVE LLC</t>
  </si>
  <si>
    <t>PO BOX 2966</t>
  </si>
  <si>
    <t>MILWAUKEE</t>
  </si>
  <si>
    <t>53201</t>
  </si>
  <si>
    <t>ELIAS SCOTT CARESS</t>
  </si>
  <si>
    <t>576 W 300 N</t>
  </si>
  <si>
    <t>ELISABETH A HANSEN</t>
  </si>
  <si>
    <t>345 W 1700 N</t>
  </si>
  <si>
    <t>ELITE CUSTOMS LLC</t>
  </si>
  <si>
    <t>2251 S 1900 W</t>
  </si>
  <si>
    <t>ELITE FIGHT NIGHT</t>
  </si>
  <si>
    <t>ELLIOTT AUTO SUPPLY INC</t>
  </si>
  <si>
    <t>EAGAN</t>
  </si>
  <si>
    <t>55121</t>
  </si>
  <si>
    <t>ELLIS PRINTING LLC</t>
  </si>
  <si>
    <t>3077 GRANT AVE</t>
  </si>
  <si>
    <t>ELM USA, INC</t>
  </si>
  <si>
    <t>4025 SPENCER ST STE 303</t>
  </si>
  <si>
    <t>TORRANCE</t>
  </si>
  <si>
    <t>90503</t>
  </si>
  <si>
    <t>ELMO GRUWELL MD</t>
  </si>
  <si>
    <t>359 W 2900 N</t>
  </si>
  <si>
    <t>PLEASANT GROVE</t>
  </si>
  <si>
    <t>84062</t>
  </si>
  <si>
    <t>IN</t>
  </si>
  <si>
    <t>EMERALD SERVICES INC</t>
  </si>
  <si>
    <t>7343 E MARGINAL WAY SOUTH</t>
  </si>
  <si>
    <t>98108</t>
  </si>
  <si>
    <t>STANSBURY PARK</t>
  </si>
  <si>
    <t>84074</t>
  </si>
  <si>
    <t>BOISE</t>
  </si>
  <si>
    <t>EMILY ADAMS</t>
  </si>
  <si>
    <t>1310 MADERA HILLS DR</t>
  </si>
  <si>
    <t>EMPLOYEE RELATIONS</t>
  </si>
  <si>
    <t>431 N BRAND BLVD</t>
  </si>
  <si>
    <t>GLENDALE</t>
  </si>
  <si>
    <t>91203</t>
  </si>
  <si>
    <t>ENABLE UTAH</t>
  </si>
  <si>
    <t>2640 INDUSTRIAL DR</t>
  </si>
  <si>
    <t>INDIANAPOLIS</t>
  </si>
  <si>
    <t>ENPOINTE TECHNOLOGIES</t>
  </si>
  <si>
    <t>PO BOX 740545</t>
  </si>
  <si>
    <t>90074</t>
  </si>
  <si>
    <t>ENVISIONWARE INC</t>
  </si>
  <si>
    <t>2855 PREMIERE PARKWAY, SUITE A</t>
  </si>
  <si>
    <t>DULUTH</t>
  </si>
  <si>
    <t>30097</t>
  </si>
  <si>
    <t>IA</t>
  </si>
  <si>
    <t>ERGON ASPHALT &amp; EMULSIONS INC</t>
  </si>
  <si>
    <t>ERIC W HARPER</t>
  </si>
  <si>
    <t>GEORGEROWN</t>
  </si>
  <si>
    <t>ERZ ANIMAL HOSPITAL</t>
  </si>
  <si>
    <t>5585 HARRISON BLVD</t>
  </si>
  <si>
    <t>15264</t>
  </si>
  <si>
    <t>179 NIBLICK RD #121</t>
  </si>
  <si>
    <t>PASO ROBLES</t>
  </si>
  <si>
    <t>93446</t>
  </si>
  <si>
    <t>EXCEL CONSTRUCTION DEV LLC</t>
  </si>
  <si>
    <t>4852 W 5100 S</t>
  </si>
  <si>
    <t>EXIT 349 LLC</t>
  </si>
  <si>
    <t>HERRIMAN</t>
  </si>
  <si>
    <t>84096</t>
  </si>
  <si>
    <t>SPRINGFIELD</t>
  </si>
  <si>
    <t>EXPRESS RECOVERY SERVICES</t>
  </si>
  <si>
    <t>PO BOX 25727</t>
  </si>
  <si>
    <t>FACING WEST ENTERTAINMENT INC</t>
  </si>
  <si>
    <t>FAIRFIELD VETERINARY HOSPITAL</t>
  </si>
  <si>
    <t>230 N FAIRFIELD</t>
  </si>
  <si>
    <t>FALLS AT CANYON RIM LLC</t>
  </si>
  <si>
    <t>6045 S RIDGELINE DR</t>
  </si>
  <si>
    <t>FARMER BROS CO</t>
  </si>
  <si>
    <t>PO BOX 79705</t>
  </si>
  <si>
    <t>CITY OF INDUSTRY</t>
  </si>
  <si>
    <t>91716</t>
  </si>
  <si>
    <t>FARR WEST ANIMAL HOSPITAL LLC</t>
  </si>
  <si>
    <t>1400 N 2000 W</t>
  </si>
  <si>
    <t>FARR WEST CITY</t>
  </si>
  <si>
    <t>1896 W 1800 N</t>
  </si>
  <si>
    <t>FARR'S JEWELRY, INC.</t>
  </si>
  <si>
    <t>2466 WASHINGTON BLVD</t>
  </si>
  <si>
    <t>BENNION ENTERPRISES, INC.</t>
  </si>
  <si>
    <t>5376 S FREEWAY PARK DRIVE</t>
  </si>
  <si>
    <t>FAT CATS</t>
  </si>
  <si>
    <t>2261 KIESEL AVE</t>
  </si>
  <si>
    <t>FBI NATIONAL ACADEMY ASSOCIATES, INC.</t>
  </si>
  <si>
    <t>422 GARRISONVILLE RD</t>
  </si>
  <si>
    <t>STAFFORD</t>
  </si>
  <si>
    <t>22554</t>
  </si>
  <si>
    <t>NORTH SALT LAKE CITY</t>
  </si>
  <si>
    <t>37024-5094</t>
  </si>
  <si>
    <t>PO BOX 7221</t>
  </si>
  <si>
    <t>91109</t>
  </si>
  <si>
    <t>FERGUSON ENTERPRISES, INC</t>
  </si>
  <si>
    <t>ARVADA</t>
  </si>
  <si>
    <t>FILLMORE SPENCER, LLC</t>
  </si>
  <si>
    <t>3301 N UNIVERSITY AVE</t>
  </si>
  <si>
    <t>FIRST AMERICAN TITLE INSURANCE CO</t>
  </si>
  <si>
    <t>476 W HERITAGE PARK BLVD #105</t>
  </si>
  <si>
    <t>BLUFFDALE</t>
  </si>
  <si>
    <t>FISHER INVESTMENTS, FLP</t>
  </si>
  <si>
    <t>FITCH RATINGS, INC.</t>
  </si>
  <si>
    <t>1 STATE STREET 33RD FLOOR</t>
  </si>
  <si>
    <t>10004</t>
  </si>
  <si>
    <t>1551 W RIVERDALE RD</t>
  </si>
  <si>
    <t>FLEETPRIDE INC</t>
  </si>
  <si>
    <t>PO BOX 847118</t>
  </si>
  <si>
    <t>FORCE AMERICA DISTRIBUTOR</t>
  </si>
  <si>
    <t>501 E CLIFF RD   SUITE 100</t>
  </si>
  <si>
    <t>BURNSVILLE</t>
  </si>
  <si>
    <t>55337</t>
  </si>
  <si>
    <t>FORTE PAYMENT SYSTEMS INC</t>
  </si>
  <si>
    <t>500 W BETHANY #200</t>
  </si>
  <si>
    <t>ALLEN</t>
  </si>
  <si>
    <t>75013</t>
  </si>
  <si>
    <t>FORTRESS PROPERTY MANGEMENT</t>
  </si>
  <si>
    <t>397 S STATE STREET #105</t>
  </si>
  <si>
    <t>FOUNDERS TITLE COMPANY</t>
  </si>
  <si>
    <t>748 W HERITAGE PARK BLVD #202</t>
  </si>
  <si>
    <t>KENZIE KING</t>
  </si>
  <si>
    <t>WESTON</t>
  </si>
  <si>
    <t>83286</t>
  </si>
  <si>
    <t>FRANKLIN COVEY CLIENT SALES INC</t>
  </si>
  <si>
    <t>PO BOX 25127</t>
  </si>
  <si>
    <t>FRATERNAL ORDER OF POLICE</t>
  </si>
  <si>
    <t>PO BOX 13000</t>
  </si>
  <si>
    <t>750 W 2350 N</t>
  </si>
  <si>
    <t>KANSAS CITY</t>
  </si>
  <si>
    <t>84021</t>
  </si>
  <si>
    <t>FREEMONT INVESTMENTS LLC</t>
  </si>
  <si>
    <t>PO BOX 755</t>
  </si>
  <si>
    <t>FRIENDS OF IRON COUNTY POLICE K9S</t>
  </si>
  <si>
    <t>2132 N MAIN ST</t>
  </si>
  <si>
    <t>CEDAR CITY</t>
  </si>
  <si>
    <t>2610 WASHINGTON BLVD</t>
  </si>
  <si>
    <t>FROERER REAL ESTATE AND PROPERTY MANAGEMENT</t>
  </si>
  <si>
    <t>2600 WASHINGTON BLVD</t>
  </si>
  <si>
    <t>13210</t>
  </si>
  <si>
    <t>HUNTINGTON BEACH</t>
  </si>
  <si>
    <t>GAGE FROERER &amp; ASSOCIATES INC</t>
  </si>
  <si>
    <t>GALE GROUP</t>
  </si>
  <si>
    <t>27500 DRAKE ROAD</t>
  </si>
  <si>
    <t>FARMINGTON HILLS</t>
  </si>
  <si>
    <t>48331-3535</t>
  </si>
  <si>
    <t>GAR H ASHBY</t>
  </si>
  <si>
    <t>685 8TH STREET</t>
  </si>
  <si>
    <t>1943 E 6600 S</t>
  </si>
  <si>
    <t>GCR TIRE CENTER</t>
  </si>
  <si>
    <t>PO BOX 910530</t>
  </si>
  <si>
    <t>80291</t>
  </si>
  <si>
    <t>84141</t>
  </si>
  <si>
    <t>GENEVA ROCK PRODUCTS</t>
  </si>
  <si>
    <t>1565 W 400 N</t>
  </si>
  <si>
    <t>GEORGE KINNEY JR</t>
  </si>
  <si>
    <t>PO BOX 271603</t>
  </si>
  <si>
    <t>GERALD M WERTZ</t>
  </si>
  <si>
    <t>85020</t>
  </si>
  <si>
    <t>4680 PORTER AVE</t>
  </si>
  <si>
    <t>GETTY IMAGES (US), INC</t>
  </si>
  <si>
    <t>PO BOX 953604</t>
  </si>
  <si>
    <t>2604 JEFFERSON AVE</t>
  </si>
  <si>
    <t>GLADYS NINATAYPE</t>
  </si>
  <si>
    <t>SMITHKLINE BEECHAM CORPORATION</t>
  </si>
  <si>
    <t>30374</t>
  </si>
  <si>
    <t>GLENN STEWART</t>
  </si>
  <si>
    <t>808 DAMASK CT</t>
  </si>
  <si>
    <t>SANTA MARIA</t>
  </si>
  <si>
    <t>93458</t>
  </si>
  <si>
    <t>GLENN VALDEZ</t>
  </si>
  <si>
    <t>1275 N 1350 W</t>
  </si>
  <si>
    <t>GLOBALSTAR USA</t>
  </si>
  <si>
    <t>PO BOX 30519</t>
  </si>
  <si>
    <t>90030</t>
  </si>
  <si>
    <t>GLOCK INC</t>
  </si>
  <si>
    <t>PO BOX 369</t>
  </si>
  <si>
    <t>SMYRNA</t>
  </si>
  <si>
    <t>30081</t>
  </si>
  <si>
    <t>PO BOX 864356</t>
  </si>
  <si>
    <t>ORLANDO</t>
  </si>
  <si>
    <t>WEBER CULTURAL LEGACY FOUNDATION</t>
  </si>
  <si>
    <t>2491 WASHINGTON BLVD, #202</t>
  </si>
  <si>
    <t>GOLDEN BEVERAGE</t>
  </si>
  <si>
    <t>PO BOX 12185</t>
  </si>
  <si>
    <t>GAYLAND CHAD JONES</t>
  </si>
  <si>
    <t>TOTAL FITNESS CENTER, INC.</t>
  </si>
  <si>
    <t>2261 KIESEL AVE, SUITE 200</t>
  </si>
  <si>
    <t>GOOD BONES</t>
  </si>
  <si>
    <t>84093</t>
  </si>
  <si>
    <t>GOODFELLOW CORPORATION</t>
  </si>
  <si>
    <t>PO BOX 1020</t>
  </si>
  <si>
    <t>PERRO NORTE LLC</t>
  </si>
  <si>
    <t>4237 SOUTH RIVERDALE RD</t>
  </si>
  <si>
    <t>GOVERNMENT FINANCE OFFICERS ASSOCIATION</t>
  </si>
  <si>
    <t>3076 EAGLE WAY</t>
  </si>
  <si>
    <t>64141</t>
  </si>
  <si>
    <t>GRANITE CONSTRUCTION COMPANY</t>
  </si>
  <si>
    <t>PO BOX 742478</t>
  </si>
  <si>
    <t>GRANITE FINANCIAL SOLUTIONS INC</t>
  </si>
  <si>
    <t>8421 AUBURN BLVD STE 248</t>
  </si>
  <si>
    <t>CITRUS HEIGHTS</t>
  </si>
  <si>
    <t>95610</t>
  </si>
  <si>
    <t>GRAYMATTER ADVERTISING LLC</t>
  </si>
  <si>
    <t>535 W 500 S  SUITE 3</t>
  </si>
  <si>
    <t>GREAT BASIN ENGINEERING, INC.</t>
  </si>
  <si>
    <t>PO BOX 150048</t>
  </si>
  <si>
    <t>GREAT BASIN TURF PRODUCTS</t>
  </si>
  <si>
    <t>GREAT SALT LAKE MINERALS CORPORATION</t>
  </si>
  <si>
    <t>990 W 109TH ST SUITE 100</t>
  </si>
  <si>
    <t>OVERLAND PARK</t>
  </si>
  <si>
    <t>KS</t>
  </si>
  <si>
    <t>66210</t>
  </si>
  <si>
    <t>GREAT WESTERN SUPPLY INC</t>
  </si>
  <si>
    <t>PO BOX 6151</t>
  </si>
  <si>
    <t>GREGORY C REUEL</t>
  </si>
  <si>
    <t>HALEIWA</t>
  </si>
  <si>
    <t>HI</t>
  </si>
  <si>
    <t>96712</t>
  </si>
  <si>
    <t>GREY HOUSE PUBLISHING INC</t>
  </si>
  <si>
    <t>GRILL IT UP</t>
  </si>
  <si>
    <t>2931 W 1900 N</t>
  </si>
  <si>
    <t>GRIZZLY GRAPHICS LLC</t>
  </si>
  <si>
    <t>PO BOX 247</t>
  </si>
  <si>
    <t>LEWISVILLE</t>
  </si>
  <si>
    <t>GURU LABS LC</t>
  </si>
  <si>
    <t>233 N 1250 W, STE 100</t>
  </si>
  <si>
    <t>GWAVA</t>
  </si>
  <si>
    <t>1175 S 800 E</t>
  </si>
  <si>
    <t>84097</t>
  </si>
  <si>
    <t>H &amp; E EQUIPMENT SERVICES, INC.</t>
  </si>
  <si>
    <t>4899 WEST 2100 SOUTH</t>
  </si>
  <si>
    <t>H &amp; H CONCESSIONS</t>
  </si>
  <si>
    <t>4069 S 4950 W</t>
  </si>
  <si>
    <t>PO BOX 56</t>
  </si>
  <si>
    <t>AMENIA</t>
  </si>
  <si>
    <t>PO BOX 60</t>
  </si>
  <si>
    <t>HALES ENGINEERING</t>
  </si>
  <si>
    <t>2364 N 1450 E</t>
  </si>
  <si>
    <t>FRUIT HEIGHTS</t>
  </si>
  <si>
    <t>HANSEN, ALLEN, &amp; LUCE INC</t>
  </si>
  <si>
    <t>6771 S 900 E</t>
  </si>
  <si>
    <t>HAPPY SOFTWARE INC</t>
  </si>
  <si>
    <t>11 FEDERAL ST</t>
  </si>
  <si>
    <t>SARATOGA SPRINGS</t>
  </si>
  <si>
    <t>12866</t>
  </si>
  <si>
    <t>HARRISVILLE CITY</t>
  </si>
  <si>
    <t>363 W INDEPENDENCE BLVD</t>
  </si>
  <si>
    <t>TAMPA</t>
  </si>
  <si>
    <t>HAWAIIAN VILO VILO</t>
  </si>
  <si>
    <t>5339 W 3500 S</t>
  </si>
  <si>
    <t>WEST VALLEY</t>
  </si>
  <si>
    <t>HAYLEE MILLS</t>
  </si>
  <si>
    <t>195 25TH ST STE 303</t>
  </si>
  <si>
    <t>HEARTLAND COMMUNICATIONS GROUP, INC.</t>
  </si>
  <si>
    <t>FORT DODGE</t>
  </si>
  <si>
    <t>50501</t>
  </si>
  <si>
    <t>HEARTSONG CLINIC</t>
  </si>
  <si>
    <t>600 S STATE ST   #2</t>
  </si>
  <si>
    <t>HEATHER WILKERSON</t>
  </si>
  <si>
    <t>HEAU</t>
  </si>
  <si>
    <t>PO BOX 2337</t>
  </si>
  <si>
    <t>RADIOMETER AMERICA, INC.</t>
  </si>
  <si>
    <t>32669 COLLECTION CTR DR</t>
  </si>
  <si>
    <t>HENRIKSEN BUTLER DESIGN GROUP, LLC</t>
  </si>
  <si>
    <t>249 S 400 E</t>
  </si>
  <si>
    <t>HENRY SCHEIN INC</t>
  </si>
  <si>
    <t>PO BOX 7156</t>
  </si>
  <si>
    <t>HERBON REAL ESTATE CORP</t>
  </si>
  <si>
    <t>585 24TH ST STE 105</t>
  </si>
  <si>
    <t>CEDAR RAPIDS</t>
  </si>
  <si>
    <t>52404</t>
  </si>
  <si>
    <t>HERRICK INDUSTRIAL SUPPLY</t>
  </si>
  <si>
    <t>HEWLETT-PACKARD COMPANY</t>
  </si>
  <si>
    <t>HILL AEROSPACE MUSEUM</t>
  </si>
  <si>
    <t>7961 WARDLEY RD</t>
  </si>
  <si>
    <t>HILL AFB (ROY GATE)</t>
  </si>
  <si>
    <t>2309 S STATE ST</t>
  </si>
  <si>
    <t>HINCKLEY'S INC</t>
  </si>
  <si>
    <t>2345 S STATE</t>
  </si>
  <si>
    <t>HISPANIC MEDIA SERVICES, INC.</t>
  </si>
  <si>
    <t>2890 S MAIN ST</t>
  </si>
  <si>
    <t>HLP INC</t>
  </si>
  <si>
    <t>9888 WEST BELLEVIEW AVE #110</t>
  </si>
  <si>
    <t>LITTLETON</t>
  </si>
  <si>
    <t>80123</t>
  </si>
  <si>
    <t>HOJ ENGINEERING &amp; SALES CO INC</t>
  </si>
  <si>
    <t>3960 S 500 W</t>
  </si>
  <si>
    <t>MURRY</t>
  </si>
  <si>
    <t>HOLBROOK SERVICE LLC</t>
  </si>
  <si>
    <t>HOME DEPOT</t>
  </si>
  <si>
    <t>HONNEN EQUIPMENT CO</t>
  </si>
  <si>
    <t>5055 E 72ND AVE</t>
  </si>
  <si>
    <t>COMMERCE CITY</t>
  </si>
  <si>
    <t>80022</t>
  </si>
  <si>
    <t>HOOPER CITY</t>
  </si>
  <si>
    <t>5580 W 4600 S</t>
  </si>
  <si>
    <t>HOPE LOVEDA WATSON</t>
  </si>
  <si>
    <t>5021 W 4075 S</t>
  </si>
  <si>
    <t>HORROCKS ENGINEERS INC</t>
  </si>
  <si>
    <t>2162 WEST GROVE PARKWAY</t>
  </si>
  <si>
    <t>RENO</t>
  </si>
  <si>
    <t>HUNTER AND COMPANY COMMUNICATIONS LLC</t>
  </si>
  <si>
    <t>55 COLD CREEK WAY</t>
  </si>
  <si>
    <t>HUNTER MICHAEL BYERS</t>
  </si>
  <si>
    <t>1918 S 2265 W</t>
  </si>
  <si>
    <t>HUNTSVILLE BBQ COMPANY</t>
  </si>
  <si>
    <t>235 S 7400 E</t>
  </si>
  <si>
    <t>HUNTSVILLE TOWN CORPORATION</t>
  </si>
  <si>
    <t>PO BOX 267</t>
  </si>
  <si>
    <t>HURTADO PROPERTY MANAGEMENT, LLC</t>
  </si>
  <si>
    <t>HYLON KOBURN CHEMICALS INC</t>
  </si>
  <si>
    <t>SAN DIEGO</t>
  </si>
  <si>
    <t>I/M SOLUTIONS</t>
  </si>
  <si>
    <t>10901 LOWELL SUITE 201</t>
  </si>
  <si>
    <t>INTERNATIONAL ASSOCIATION OF ASSESSING OFFICERS</t>
  </si>
  <si>
    <t>314 W 10TH ST</t>
  </si>
  <si>
    <t>64105</t>
  </si>
  <si>
    <t>IAAO UTAH CHAPTER</t>
  </si>
  <si>
    <t>493 N 400 W</t>
  </si>
  <si>
    <t>201 PARK WASHINGTON COURT</t>
  </si>
  <si>
    <t>22046</t>
  </si>
  <si>
    <t>IC GROUP</t>
  </si>
  <si>
    <t>PO BOX 25175</t>
  </si>
  <si>
    <t>ICR CASH REGISTERS LLC</t>
  </si>
  <si>
    <t>920 E 1050 N</t>
  </si>
  <si>
    <t>ICS JAIL SUPPLIES INC</t>
  </si>
  <si>
    <t>PO BOX 21056</t>
  </si>
  <si>
    <t>WACO</t>
  </si>
  <si>
    <t>76702</t>
  </si>
  <si>
    <t>LOUISVILLE</t>
  </si>
  <si>
    <t>ID LABELING SYSTMES, INC</t>
  </si>
  <si>
    <t>425 PARK AVE</t>
  </si>
  <si>
    <t>LAKE VILLA</t>
  </si>
  <si>
    <t>60046</t>
  </si>
  <si>
    <t>IHC HEALTH SERVICES INC</t>
  </si>
  <si>
    <t>IMAGETREND, INC</t>
  </si>
  <si>
    <t>20855 KENSINGTON BLVD</t>
  </si>
  <si>
    <t>LAKEVILLE</t>
  </si>
  <si>
    <t>55044</t>
  </si>
  <si>
    <t>IMPRINT ENTERPRISES INC</t>
  </si>
  <si>
    <t>555 N COMMONS DR</t>
  </si>
  <si>
    <t>AURORA</t>
  </si>
  <si>
    <t>60504</t>
  </si>
  <si>
    <t>INDEPTH SOLUTIONS INC</t>
  </si>
  <si>
    <t>2710 SUNRISE RIM RD</t>
  </si>
  <si>
    <t>83705</t>
  </si>
  <si>
    <t>INDUSTRIAL PRODUCTS MFG INC</t>
  </si>
  <si>
    <t>INDUSTRIAL SUPPLY</t>
  </si>
  <si>
    <t>1635 S 300 W</t>
  </si>
  <si>
    <t>INFORMATION TODAY, INC</t>
  </si>
  <si>
    <t>143 OLD MARLTON PIKE</t>
  </si>
  <si>
    <t>MEDFORD</t>
  </si>
  <si>
    <t>08055</t>
  </si>
  <si>
    <t>INGRID E OSEGUERA</t>
  </si>
  <si>
    <t>2235 W 4800 S</t>
  </si>
  <si>
    <t>INNOVATIVE INTERFACES</t>
  </si>
  <si>
    <t>PO BOX 7849</t>
  </si>
  <si>
    <t>94120</t>
  </si>
  <si>
    <t>INTERMOUNTAIN FARMERS ASSOC INC</t>
  </si>
  <si>
    <t>PO BOX 30168</t>
  </si>
  <si>
    <t>INTERMOUNTAIN GOLF CARS INC</t>
  </si>
  <si>
    <t>9115 S 700 E</t>
  </si>
  <si>
    <t>INTERMOUNTAIN LOCK AND SECURITY SUPPLY</t>
  </si>
  <si>
    <t>PO BOX 65158</t>
  </si>
  <si>
    <t>84165-0158</t>
  </si>
  <si>
    <t>INTERMOUNTAIN SWEEPER</t>
  </si>
  <si>
    <t>6972 S. AIRPORT RD</t>
  </si>
  <si>
    <t>84084</t>
  </si>
  <si>
    <t>INTERMOUNTAIN TESTING SERVICES INC</t>
  </si>
  <si>
    <t>1955 W 5200 S</t>
  </si>
  <si>
    <t>INTERMOUNTAIN TRAFFIC SAFETY</t>
  </si>
  <si>
    <t>2440 S 3270 W</t>
  </si>
  <si>
    <t>COPPELL</t>
  </si>
  <si>
    <t>75019</t>
  </si>
  <si>
    <t>INTERNATIONAL CODE COUNCIL INC</t>
  </si>
  <si>
    <t>4051 W FLOSSMOOR RD</t>
  </si>
  <si>
    <t>COUNTRY CLUB HILLS</t>
  </si>
  <si>
    <t>60478</t>
  </si>
  <si>
    <t>ALEXANDRIA</t>
  </si>
  <si>
    <t>22314</t>
  </si>
  <si>
    <t>INTERSTATE BARRICADE</t>
  </si>
  <si>
    <t>858 N MCCORMICK WAY</t>
  </si>
  <si>
    <t>INTERWEST INTERPRETING INC</t>
  </si>
  <si>
    <t>779 N 1180 E</t>
  </si>
  <si>
    <t>INTERWEST SUPPLY CO INC</t>
  </si>
  <si>
    <t>330 S REDWOOD RD</t>
  </si>
  <si>
    <t>INVISION COMPUTER CONSULTANTS, LLC</t>
  </si>
  <si>
    <t>2220 WASHINGTON BLVD</t>
  </si>
  <si>
    <t>INWEST TITLE SERVICES INC</t>
  </si>
  <si>
    <t>2037 W COMMERCE WAY</t>
  </si>
  <si>
    <t>JACK B PARSON COMPANIES</t>
  </si>
  <si>
    <t>PO BOX 3429</t>
  </si>
  <si>
    <t>JACKS TIRE &amp; OIL MANAGEMENT CO INC</t>
  </si>
  <si>
    <t>PO BOX 6337</t>
  </si>
  <si>
    <t>JACKSON ULTIMA SKATES INC</t>
  </si>
  <si>
    <t>36790 TREASURY CENTER</t>
  </si>
  <si>
    <t>60694</t>
  </si>
  <si>
    <t>JACOB MARTIN MATTHEWS</t>
  </si>
  <si>
    <t>JAMES M RETALLICK</t>
  </si>
  <si>
    <t>2568 WASHINGTON BLVD</t>
  </si>
  <si>
    <t>JAMES MCBRIDE</t>
  </si>
  <si>
    <t>1666 N 25 E</t>
  </si>
  <si>
    <t>1683 W 4475 S</t>
  </si>
  <si>
    <t>WELLSVILLE</t>
  </si>
  <si>
    <t>84339</t>
  </si>
  <si>
    <t>329 W 1875 N</t>
  </si>
  <si>
    <t>JANET ERICKSON</t>
  </si>
  <si>
    <t>3430 ECCLES</t>
  </si>
  <si>
    <t>JANWAY COMPANY USA, INC</t>
  </si>
  <si>
    <t>11 ACADEMY RD</t>
  </si>
  <si>
    <t>COGAN STATION</t>
  </si>
  <si>
    <t>17728</t>
  </si>
  <si>
    <t>JASON BERNARD RICHARDS</t>
  </si>
  <si>
    <t>JAY DEE HORNE CONSTRUCTION INC</t>
  </si>
  <si>
    <t>3280 E 1875 N</t>
  </si>
  <si>
    <t>84045</t>
  </si>
  <si>
    <t>JCG TECHNOLOGIES INC</t>
  </si>
  <si>
    <t>9941 E MISSION LANE</t>
  </si>
  <si>
    <t>85258</t>
  </si>
  <si>
    <t>JCM CONSULTING INC.</t>
  </si>
  <si>
    <t>1344 RIDGEWOOD LANE</t>
  </si>
  <si>
    <t>JEFF EAST</t>
  </si>
  <si>
    <t>JELSCO AWARDS</t>
  </si>
  <si>
    <t>1150 N HIGHWAY 89 STE A</t>
  </si>
  <si>
    <t>JENNIFER CLARK</t>
  </si>
  <si>
    <t>JENNIFER TERI HILTON</t>
  </si>
  <si>
    <t>GERALD GARRET ENTERPRISES</t>
  </si>
  <si>
    <t>JNW MACHINE HYDRAULIC CYLINDER REPAIR INC</t>
  </si>
  <si>
    <t>1505 W 3300  S</t>
  </si>
  <si>
    <t>JO WOODY PRINTING CO INC</t>
  </si>
  <si>
    <t>2896 GRANT AVE</t>
  </si>
  <si>
    <t>JODI LYNNE BEUS</t>
  </si>
  <si>
    <t>674 E 2600 N</t>
  </si>
  <si>
    <t>JODI JONES</t>
  </si>
  <si>
    <t>JODI RICHARDSON</t>
  </si>
  <si>
    <t>JOHN WATSON CHEVY-GEO</t>
  </si>
  <si>
    <t>3535 WALL AVE</t>
  </si>
  <si>
    <t>JOHNSON ELECTRIC MOTORS</t>
  </si>
  <si>
    <t>2925 S COMMERCE WAY</t>
  </si>
  <si>
    <t>EH ARBUCKLE DISTRIBUTING INC</t>
  </si>
  <si>
    <t>PO BOX 65499</t>
  </si>
  <si>
    <t>JOISSU PRODUCTS INC</t>
  </si>
  <si>
    <t>4627 L B MCLEOD ROAD</t>
  </si>
  <si>
    <t>32811</t>
  </si>
  <si>
    <t>JONATHAN B PACE</t>
  </si>
  <si>
    <t>2550 WASHINGTON BLVD STE 300</t>
  </si>
  <si>
    <t>1285 27TH ST</t>
  </si>
  <si>
    <t>JOSE MORALES</t>
  </si>
  <si>
    <t>585 29TH ST</t>
  </si>
  <si>
    <t>1582 CUSTER AVE</t>
  </si>
  <si>
    <t>223 S 7200 E</t>
  </si>
  <si>
    <t>2095 N 100 E</t>
  </si>
  <si>
    <t>JOSHUA &amp; MICHELLE MARIGONI</t>
  </si>
  <si>
    <t>5990 W 5350 S</t>
  </si>
  <si>
    <t>JOYCE SHELDON</t>
  </si>
  <si>
    <t>1862 N GREGORY DRIVE</t>
  </si>
  <si>
    <t>JUB ENGINEERING INC</t>
  </si>
  <si>
    <t>466 N 900 W</t>
  </si>
  <si>
    <t>JULIE BRUNKER</t>
  </si>
  <si>
    <t>4177 S 2225 W</t>
  </si>
  <si>
    <t>JULIE MARIE DONNELSON</t>
  </si>
  <si>
    <t>3485 N 1000 W</t>
  </si>
  <si>
    <t>JULIUS BROCKMAN LENOX</t>
  </si>
  <si>
    <t>K &amp; R INVESTMENT GROUP</t>
  </si>
  <si>
    <t>K&amp;H PRINTERS LITHOGRAPHERS INC</t>
  </si>
  <si>
    <t>7720 HARDESON RD, STE A</t>
  </si>
  <si>
    <t>EVERETT</t>
  </si>
  <si>
    <t>98203</t>
  </si>
  <si>
    <t>84090</t>
  </si>
  <si>
    <t>KAMAN INDUSTRIAL TECHNOLOGIES CORP</t>
  </si>
  <si>
    <t>PO BOX 74566</t>
  </si>
  <si>
    <t>60696</t>
  </si>
  <si>
    <t>KAMIE J WARREN</t>
  </si>
  <si>
    <t>4331 W 1400 N</t>
  </si>
  <si>
    <t>KAN-DI-KI, LLC</t>
  </si>
  <si>
    <t>BURBANK</t>
  </si>
  <si>
    <t>91504-2015</t>
  </si>
  <si>
    <t>KAPP CONSTRUCTION</t>
  </si>
  <si>
    <t>1595 W 3300 S</t>
  </si>
  <si>
    <t>KAREN BURTON</t>
  </si>
  <si>
    <t>1380 ARLINGTON</t>
  </si>
  <si>
    <t>KAREN V WRIGHT</t>
  </si>
  <si>
    <t>1434 WASHAKIE CIR</t>
  </si>
  <si>
    <t>KASEY E PREECE</t>
  </si>
  <si>
    <t>2611 W 1550 N</t>
  </si>
  <si>
    <t>KATHY HADLEY</t>
  </si>
  <si>
    <t>2332 N 4500 W</t>
  </si>
  <si>
    <t>KATIE MCCOY</t>
  </si>
  <si>
    <t>KATIE APRIL WILLIAMS</t>
  </si>
  <si>
    <t>HYDE PARK</t>
  </si>
  <si>
    <t>84318</t>
  </si>
  <si>
    <t>PO BOX 5007</t>
  </si>
  <si>
    <t>KELLERSTRASS</t>
  </si>
  <si>
    <t>5227 W 5725 S</t>
  </si>
  <si>
    <t>KEN RENTMEISTER PLUMBING</t>
  </si>
  <si>
    <t>701 N HARRISON BLVD</t>
  </si>
  <si>
    <t>KENTS MARKET</t>
  </si>
  <si>
    <t>26 N MAIN</t>
  </si>
  <si>
    <t>KEVIN BAILEY</t>
  </si>
  <si>
    <t>3061 N 1000 W</t>
  </si>
  <si>
    <t>KEVIN GARDNER, MD</t>
  </si>
  <si>
    <t>2949 W GORDON AVE</t>
  </si>
  <si>
    <t>KEVIN MOORE</t>
  </si>
  <si>
    <t>351 E 4450 S</t>
  </si>
  <si>
    <t>KEVIN MORRIS</t>
  </si>
  <si>
    <t>1999 N 4500 W</t>
  </si>
  <si>
    <t>KEVIN R ANDERSON</t>
  </si>
  <si>
    <t>3111 MOMENTUM PLACE</t>
  </si>
  <si>
    <t>KEVIN R WILSON</t>
  </si>
  <si>
    <t>734 N 2875 E</t>
  </si>
  <si>
    <t>REBECCA KIM COX</t>
  </si>
  <si>
    <t>1133 W 4300 S</t>
  </si>
  <si>
    <t>460 E 475 N</t>
  </si>
  <si>
    <t>KIMBERLY J NUTTALL</t>
  </si>
  <si>
    <t>4611 W 5750 S</t>
  </si>
  <si>
    <t>KIMBERLY STOKES</t>
  </si>
  <si>
    <t>KIPHS, INC</t>
  </si>
  <si>
    <t>400 N WOODLAWN    SUITE #1</t>
  </si>
  <si>
    <t>WICHITA</t>
  </si>
  <si>
    <t>67208</t>
  </si>
  <si>
    <t>KIPPEN CONCRETE CUTTING</t>
  </si>
  <si>
    <t>1951 W 3350 S</t>
  </si>
  <si>
    <t>KIRMAG INC</t>
  </si>
  <si>
    <t>COTTON WOOD HEIGHTS</t>
  </si>
  <si>
    <t>KLEINFELDER, INC.</t>
  </si>
  <si>
    <t>849 W LEVOY DRIVE STE 200</t>
  </si>
  <si>
    <t>KOMATSU EQUIPMENT CO.</t>
  </si>
  <si>
    <t>1486 S 3960 W</t>
  </si>
  <si>
    <t>KRISTIE ELLIS DVM PLLC</t>
  </si>
  <si>
    <t>84017</t>
  </si>
  <si>
    <t>L N CURTIS &amp; SONS</t>
  </si>
  <si>
    <t>LABORATORY CORPORATION OF AMERICA</t>
  </si>
  <si>
    <t>PO BOX 12140</t>
  </si>
  <si>
    <t>BURLINGTON</t>
  </si>
  <si>
    <t>27216</t>
  </si>
  <si>
    <t>LACAL EQUIPMENT, INC.</t>
  </si>
  <si>
    <t>901 W PIKE STREET</t>
  </si>
  <si>
    <t>JACKSON CENTER</t>
  </si>
  <si>
    <t>45334</t>
  </si>
  <si>
    <t>LAKE PARK APARTMENTS</t>
  </si>
  <si>
    <t>4515 HARRISON BLVD</t>
  </si>
  <si>
    <t>LAKE VIEW VENTILATION LLC</t>
  </si>
  <si>
    <t>836 SOUTH MAIN ST</t>
  </si>
  <si>
    <t>LAKESHORE EQUIPMENT COMPANY</t>
  </si>
  <si>
    <t>CARSON</t>
  </si>
  <si>
    <t>90895</t>
  </si>
  <si>
    <t>LAMAR TRANSIT ADVERTISING</t>
  </si>
  <si>
    <t>PO BOX 96030</t>
  </si>
  <si>
    <t>70896</t>
  </si>
  <si>
    <t>LANCE DONNELSON</t>
  </si>
  <si>
    <t>19178</t>
  </si>
  <si>
    <t>LANG APPRAISAL SERVICE</t>
  </si>
  <si>
    <t>LANGUAGE LINE SERVICES</t>
  </si>
  <si>
    <t>PO BOX 202564</t>
  </si>
  <si>
    <t>LANIECE ROBERT</t>
  </si>
  <si>
    <t>1870 VILLAGE PARK AVE</t>
  </si>
  <si>
    <t>LARRY H MILLER THEATRES INC</t>
  </si>
  <si>
    <t>9295 SOUTH STATE STREET</t>
  </si>
  <si>
    <t>1481 W RIVERDALE RD</t>
  </si>
  <si>
    <t>LARRY HANSEN</t>
  </si>
  <si>
    <t>2510 WASHINGTON BLVD</t>
  </si>
  <si>
    <t>LAURENCE MILTON YORGASON</t>
  </si>
  <si>
    <t>973 E 5675 S</t>
  </si>
  <si>
    <t>LARSEN DIGITAL SERVICES INC</t>
  </si>
  <si>
    <t>1144 W 2700 N</t>
  </si>
  <si>
    <t>LASTING IMPRESSIONS</t>
  </si>
  <si>
    <t>PO BOX 12322</t>
  </si>
  <si>
    <t>LAW OFFICE OF CAROL MORTENSEN PLLC</t>
  </si>
  <si>
    <t>LAW OFFICE OF MARY ANNE ELLIS, LLC</t>
  </si>
  <si>
    <t>LAWSON PRODUCTS</t>
  </si>
  <si>
    <t>PO BOX 809401</t>
  </si>
  <si>
    <t>LAYTON VETERINARY HOSPITAL CORPORATION</t>
  </si>
  <si>
    <t>1538 N MAIN</t>
  </si>
  <si>
    <t>LEAGUE OF AGRICULTURAL &amp; EQUINE CENTERS INC</t>
  </si>
  <si>
    <t>PO BOX 23575</t>
  </si>
  <si>
    <t>LEXINGTON</t>
  </si>
  <si>
    <t>KY</t>
  </si>
  <si>
    <t>40523</t>
  </si>
  <si>
    <t>LEANN DICKERSON</t>
  </si>
  <si>
    <t>3803 W 4650 S</t>
  </si>
  <si>
    <t>VERNON HILLS</t>
  </si>
  <si>
    <t>LEAVITTS MORTUARY INC</t>
  </si>
  <si>
    <t>836 36TH ST</t>
  </si>
  <si>
    <t>LEG INC</t>
  </si>
  <si>
    <t>444 CEDAR STREET #700</t>
  </si>
  <si>
    <t>ST PAUL</t>
  </si>
  <si>
    <t>55101</t>
  </si>
  <si>
    <t>LEGACY EQUIPMENT COMPANY</t>
  </si>
  <si>
    <t>1220 SOUTH LEGACY VIEW STREET</t>
  </si>
  <si>
    <t>LEGGETT &amp; PLATT INC</t>
  </si>
  <si>
    <t>635 E CENTRAL</t>
  </si>
  <si>
    <t>CARTHAGE</t>
  </si>
  <si>
    <t>64836</t>
  </si>
  <si>
    <t>LENOVO INC</t>
  </si>
  <si>
    <t>PO BOX 643055</t>
  </si>
  <si>
    <t>PITTSBURG</t>
  </si>
  <si>
    <t>LES OLSON COMPANY</t>
  </si>
  <si>
    <t>PO BOX 65598</t>
  </si>
  <si>
    <t>LES SCHWAB TIRE CENTERS OF UTAH, INC.</t>
  </si>
  <si>
    <t>268 W 12TH ST</t>
  </si>
  <si>
    <t>LESLIE LITTLE</t>
  </si>
  <si>
    <t>1397 N 1500 W</t>
  </si>
  <si>
    <t>LESLIE WILLDEN MILES</t>
  </si>
  <si>
    <t>336 E CHAPEL CIR</t>
  </si>
  <si>
    <t>LEWIS HOMES INC</t>
  </si>
  <si>
    <t>3605 N HUNTSMAN PATH</t>
  </si>
  <si>
    <t>LEWIS YOUNG ROBERTSON &amp; BURNINGHAM INC</t>
  </si>
  <si>
    <t>41 N RIO GRANDE SUITE 101</t>
  </si>
  <si>
    <t>4550 W 2350 N</t>
  </si>
  <si>
    <t>LEXIPOL LLC</t>
  </si>
  <si>
    <t>6B LIBERTY  #200</t>
  </si>
  <si>
    <t>ALISO VIEJO</t>
  </si>
  <si>
    <t>92656</t>
  </si>
  <si>
    <t>LIBERTY JUNCTION, LLC</t>
  </si>
  <si>
    <t>2353 JUNCTION WAY</t>
  </si>
  <si>
    <t>4141 S 4550 W</t>
  </si>
  <si>
    <t>LILLIE R SMITH</t>
  </si>
  <si>
    <t>1358 MILLCREEK DR #2</t>
  </si>
  <si>
    <t>2225 WASHINGTON BLVD</t>
  </si>
  <si>
    <t>LINDA BLACK</t>
  </si>
  <si>
    <t>LINDA G GAZ</t>
  </si>
  <si>
    <t>975 N HARRISVILLE RD</t>
  </si>
  <si>
    <t>LINDA K BARROW</t>
  </si>
  <si>
    <t>6835 W 900 S</t>
  </si>
  <si>
    <t>LINDA K BARROW TRUSTEE OF THE</t>
  </si>
  <si>
    <t>RICHFIELD</t>
  </si>
  <si>
    <t>84701</t>
  </si>
  <si>
    <t>LINSLEY ENTERPRISE, INC</t>
  </si>
  <si>
    <t>LITTLE C TREE SERVICE, LLC</t>
  </si>
  <si>
    <t>PO BOX 13448</t>
  </si>
  <si>
    <t>LOGAN SIMPSON DESIGN INC</t>
  </si>
  <si>
    <t>51 W 3RD STREET STE 450</t>
  </si>
  <si>
    <t>TEMPE</t>
  </si>
  <si>
    <t>85281</t>
  </si>
  <si>
    <t>LOGEMANN BROTHERS COMPANY</t>
  </si>
  <si>
    <t>PO BOX 78404</t>
  </si>
  <si>
    <t>53278</t>
  </si>
  <si>
    <t>LOIS MOSLEY</t>
  </si>
  <si>
    <t>LOMOND VIEW RETIREMENT APARTMENTS LLC</t>
  </si>
  <si>
    <t>LONNIE D ADAMS</t>
  </si>
  <si>
    <t>PO BOX 75</t>
  </si>
  <si>
    <t>601 29TH ST</t>
  </si>
  <si>
    <t>LORD KALVERT</t>
  </si>
  <si>
    <t>84122</t>
  </si>
  <si>
    <t>LORI ANNE PETERSEN</t>
  </si>
  <si>
    <t>719 E 2675 N</t>
  </si>
  <si>
    <t>LORIN FARR PARK POOL</t>
  </si>
  <si>
    <t>1875 MONROE BLVD</t>
  </si>
  <si>
    <t>LORISA PULOTU</t>
  </si>
  <si>
    <t>264 E 100 N</t>
  </si>
  <si>
    <t>LORNA GUFFEY</t>
  </si>
  <si>
    <t>3179 N 1000 W</t>
  </si>
  <si>
    <t>LOUIS A ROSER COMPANY</t>
  </si>
  <si>
    <t>L.A.V. DEACETIS</t>
  </si>
  <si>
    <t>801 W 27TH ST</t>
  </si>
  <si>
    <t>LSI BUSINESS DEVELOPMENT INC</t>
  </si>
  <si>
    <t>1530 N LAYTON HILLS PARKWAY</t>
  </si>
  <si>
    <t>VICTOR</t>
  </si>
  <si>
    <t>14564</t>
  </si>
  <si>
    <t>LUCAS LUMBER INC</t>
  </si>
  <si>
    <t>1187 W 2550 S</t>
  </si>
  <si>
    <t>3973 N 2700 W</t>
  </si>
  <si>
    <t>LYNELLE JENSEN</t>
  </si>
  <si>
    <t>1348 31ST ST</t>
  </si>
  <si>
    <t>1333 E 2550 N</t>
  </si>
  <si>
    <t>MACEYS, INC.</t>
  </si>
  <si>
    <t>325 E 36TH ST</t>
  </si>
  <si>
    <t>MADDOX RANCH HOUSE</t>
  </si>
  <si>
    <t>1900 S HIGHWAY 89</t>
  </si>
  <si>
    <t>MAJESTIC GRILL INC</t>
  </si>
  <si>
    <t>PO BOX 12576</t>
  </si>
  <si>
    <t>CREATIVE EMPIRE LLC</t>
  </si>
  <si>
    <t>WEST BLOOMFIELD</t>
  </si>
  <si>
    <t>48322</t>
  </si>
  <si>
    <t>MARC OR GRETCHEN HANSEN</t>
  </si>
  <si>
    <t>1781 W HERITAGE RANCH DR</t>
  </si>
  <si>
    <t>MARCIA KNORR</t>
  </si>
  <si>
    <t>MARGIE MEMMOTT</t>
  </si>
  <si>
    <t>470 S 200 E</t>
  </si>
  <si>
    <t>NEPHI</t>
  </si>
  <si>
    <t>84648</t>
  </si>
  <si>
    <t>MARIA DA SILVA</t>
  </si>
  <si>
    <t>2226 MADISON AVE</t>
  </si>
  <si>
    <t>MARIA I MISLANG-DARDEN</t>
  </si>
  <si>
    <t>2132 E 3450 N</t>
  </si>
  <si>
    <t>MARIACHI ZAVALA, LLC</t>
  </si>
  <si>
    <t>331 E 3250 N</t>
  </si>
  <si>
    <t>MARIE ANDERSON</t>
  </si>
  <si>
    <t>746 E 9600 S</t>
  </si>
  <si>
    <t>SALEM</t>
  </si>
  <si>
    <t>84653</t>
  </si>
  <si>
    <t>MARIE HUNT</t>
  </si>
  <si>
    <t>424 CHESTER ST</t>
  </si>
  <si>
    <t>MARIELA AREVALO</t>
  </si>
  <si>
    <t>4421 S 225 E</t>
  </si>
  <si>
    <t>MARILYN DAHL</t>
  </si>
  <si>
    <t>1215 HOLLY CIR</t>
  </si>
  <si>
    <t>PO BOX 704</t>
  </si>
  <si>
    <t>MARK ARMSTRONG</t>
  </si>
  <si>
    <t>MARK ARTHUR THURMAN</t>
  </si>
  <si>
    <t>2606 W 2450 N</t>
  </si>
  <si>
    <t>78 SODA BAY RD</t>
  </si>
  <si>
    <t>95453</t>
  </si>
  <si>
    <t>MARK HOPKINS</t>
  </si>
  <si>
    <t>PO BOX 12254</t>
  </si>
  <si>
    <t>MARK S ORTON</t>
  </si>
  <si>
    <t>1435 S 4800 W #500</t>
  </si>
  <si>
    <t>84104-5321</t>
  </si>
  <si>
    <t>PRESORT ESSENTIALS</t>
  </si>
  <si>
    <t>MARLA EASTON</t>
  </si>
  <si>
    <t>3419 W 4525 S</t>
  </si>
  <si>
    <t>MARLON KELLY</t>
  </si>
  <si>
    <t>2813 FOWLER AVE</t>
  </si>
  <si>
    <t>MARQUIS WHO'S WHO</t>
  </si>
  <si>
    <t>PO BOX 409878</t>
  </si>
  <si>
    <t>MARRIOTT-SLATERVILLE CITY</t>
  </si>
  <si>
    <t>1570 W 400 N</t>
  </si>
  <si>
    <t>MARRIOTT-SLATERVILLE</t>
  </si>
  <si>
    <t>MARSHA TURNER</t>
  </si>
  <si>
    <t>1111 N 2000 W #12</t>
  </si>
  <si>
    <t>MARSHA WOLD</t>
  </si>
  <si>
    <t>3445 W 5075 S</t>
  </si>
  <si>
    <t>MARSHALL LAW, PLLC</t>
  </si>
  <si>
    <t>MARTHA CRISLIP</t>
  </si>
  <si>
    <t>5350 N 48TH STREET SUITE 305</t>
  </si>
  <si>
    <t>CHANDLER</t>
  </si>
  <si>
    <t>85226</t>
  </si>
  <si>
    <t>MARTHA IZQUIERDO</t>
  </si>
  <si>
    <t>451 E COUNTRYSIDE WAY #67</t>
  </si>
  <si>
    <t>MARTIN V GRAVIS</t>
  </si>
  <si>
    <t>MARVA J WHITEHEAD</t>
  </si>
  <si>
    <t>6064 S 2625 E</t>
  </si>
  <si>
    <t>MARY BETH COOK</t>
  </si>
  <si>
    <t>161 S 200 W</t>
  </si>
  <si>
    <t>84720</t>
  </si>
  <si>
    <t>MARYANN NEAL</t>
  </si>
  <si>
    <t>4504 S 2025 W</t>
  </si>
  <si>
    <t>MATT CARDON</t>
  </si>
  <si>
    <t>7948 E 100 S</t>
  </si>
  <si>
    <t>MATT KLEMA</t>
  </si>
  <si>
    <t>4460 S 1615 W</t>
  </si>
  <si>
    <t>MATTHEW BENDER &amp; COMPANY INC</t>
  </si>
  <si>
    <t>MATTHEW J JACKSON</t>
  </si>
  <si>
    <t>1930 VAN BUREN AVE</t>
  </si>
  <si>
    <t>MATTHEW SMITH</t>
  </si>
  <si>
    <t>2555 SWANER</t>
  </si>
  <si>
    <t>MAVERIK #313</t>
  </si>
  <si>
    <t>880 W CENTER STREET</t>
  </si>
  <si>
    <t>RICK TUCKER</t>
  </si>
  <si>
    <t>PO BOX 631</t>
  </si>
  <si>
    <t>MBI INC</t>
  </si>
  <si>
    <t>38 E 800 S</t>
  </si>
  <si>
    <t>MCKESSON CORPORATION</t>
  </si>
  <si>
    <t>PO BOX 933027</t>
  </si>
  <si>
    <t>MEDICAL DISPOSAL SERVICES INC</t>
  </si>
  <si>
    <t>471 N 1000 W</t>
  </si>
  <si>
    <t>MEDWASTE MANAGEMENT</t>
  </si>
  <si>
    <t>PO BOX 1325</t>
  </si>
  <si>
    <t>MEGAN CONGER</t>
  </si>
  <si>
    <t>2229 W 5150 S</t>
  </si>
  <si>
    <t>MEHDI SAHAMI</t>
  </si>
  <si>
    <t>170 36TH ST</t>
  </si>
  <si>
    <t>MELAYNE CLARK</t>
  </si>
  <si>
    <t>5372 S 4150 W</t>
  </si>
  <si>
    <t>MELDRUM SCALE COMPANY</t>
  </si>
  <si>
    <t>541 W 9560 S</t>
  </si>
  <si>
    <t>MELVIN R FISHER</t>
  </si>
  <si>
    <t>525 NORTH ECCLES AVE</t>
  </si>
  <si>
    <t>MEMORABLE NUT COMPANY</t>
  </si>
  <si>
    <t>1912 N 3500 W</t>
  </si>
  <si>
    <t>MENDENHALL EQUIPMENT CO</t>
  </si>
  <si>
    <t>880 W 100 N</t>
  </si>
  <si>
    <t>MERCK SHARP &amp; DOHME CORP</t>
  </si>
  <si>
    <t>PO BOX 5254</t>
  </si>
  <si>
    <t>MERCK ANIMAL HEALTH</t>
  </si>
  <si>
    <t>PO BOX 198428</t>
  </si>
  <si>
    <t>MERGENT, INC</t>
  </si>
  <si>
    <t>580 KINGSLEY PARK DR</t>
  </si>
  <si>
    <t>FORT MILL</t>
  </si>
  <si>
    <t>29715</t>
  </si>
  <si>
    <t>MERIDIAN ENGINEERING INC</t>
  </si>
  <si>
    <t>MERRILL BITS PLUS</t>
  </si>
  <si>
    <t>AXTELL</t>
  </si>
  <si>
    <t>84621</t>
  </si>
  <si>
    <t>MESHA MURPHY</t>
  </si>
  <si>
    <t>3006 W 2200 N</t>
  </si>
  <si>
    <t>MHI SERVICE</t>
  </si>
  <si>
    <t>MICHAEL ANTHONY ADAMEK</t>
  </si>
  <si>
    <t>7459 BROOK HOLLOW LOOP</t>
  </si>
  <si>
    <t>MICHAEL ARREDONDO</t>
  </si>
  <si>
    <t>2137 UNION AVE</t>
  </si>
  <si>
    <t>PO BOX 43</t>
  </si>
  <si>
    <t>MICHAEL OLSEN</t>
  </si>
  <si>
    <t>3361 E 5300 N</t>
  </si>
  <si>
    <t>PORTLAND</t>
  </si>
  <si>
    <t>MICHAEL SCOTT ROUNDY</t>
  </si>
  <si>
    <t>MICHAEL TUTTLE</t>
  </si>
  <si>
    <t>2210 N 900 W</t>
  </si>
  <si>
    <t>MICHAEL WATTS</t>
  </si>
  <si>
    <t>1856 E 7840 S</t>
  </si>
  <si>
    <t>MICHELL CALL</t>
  </si>
  <si>
    <t>PO BOX 1083</t>
  </si>
  <si>
    <t>MIDLAND MANUFACTURING</t>
  </si>
  <si>
    <t>MIDTOWN COMMUNITY HEALTH CTR</t>
  </si>
  <si>
    <t>2240 ADAMS AVE</t>
  </si>
  <si>
    <t>MIDWAY WEST AMUSEMENTS</t>
  </si>
  <si>
    <t>13618 N 99TH AVE #809</t>
  </si>
  <si>
    <t>SUN CITY</t>
  </si>
  <si>
    <t>85351</t>
  </si>
  <si>
    <t>MIDWEST MICROFILMING</t>
  </si>
  <si>
    <t>3576 PARK DALE CT</t>
  </si>
  <si>
    <t>MIDWEST OFFICE INC</t>
  </si>
  <si>
    <t>987 S WEST TEMPLE</t>
  </si>
  <si>
    <t>84780</t>
  </si>
  <si>
    <t>MIKE BULLOCH</t>
  </si>
  <si>
    <t>9091 E 100 S</t>
  </si>
  <si>
    <t>MIKE CAMPBELL</t>
  </si>
  <si>
    <t>4187 W 2200 S</t>
  </si>
  <si>
    <t>MIKE HARRIS</t>
  </si>
  <si>
    <t>1418 S 1050 W</t>
  </si>
  <si>
    <t>MIKE OLSEN</t>
  </si>
  <si>
    <t>8138 SOUTH STATE #3</t>
  </si>
  <si>
    <t>MIKE QUINN</t>
  </si>
  <si>
    <t>678 W 2140 N</t>
  </si>
  <si>
    <t>84157</t>
  </si>
  <si>
    <t>MISS KITTY'S BBQ</t>
  </si>
  <si>
    <t>3183 S 7730 W</t>
  </si>
  <si>
    <t>MITCHELL REPAIR INFORMATION COMPANY LLC</t>
  </si>
  <si>
    <t>25029 NETWORK PLACE</t>
  </si>
  <si>
    <t>MLJ INVESTMENT LLC</t>
  </si>
  <si>
    <t>3723 W PIONEER RD</t>
  </si>
  <si>
    <t>MODERN DISPLAY SERVICES INC</t>
  </si>
  <si>
    <t>424 S 700 E</t>
  </si>
  <si>
    <t>MOHAWK RUBBER SALES OF N E</t>
  </si>
  <si>
    <t>4375 W 1980S</t>
  </si>
  <si>
    <t>MONKEY RACES</t>
  </si>
  <si>
    <t>MONSEN ENGINEERING INC</t>
  </si>
  <si>
    <t>960 S MAIN</t>
  </si>
  <si>
    <t>MOORE MEDICAL</t>
  </si>
  <si>
    <t>PO BOX 99718</t>
  </si>
  <si>
    <t>MORE PREPARED LLC</t>
  </si>
  <si>
    <t>4857 W 147TH ST, STE C</t>
  </si>
  <si>
    <t>HAWTHORNE</t>
  </si>
  <si>
    <t>90250</t>
  </si>
  <si>
    <t>MORGAN PAVEMENT</t>
  </si>
  <si>
    <t>PO BOX 190</t>
  </si>
  <si>
    <t>84089</t>
  </si>
  <si>
    <t>MORGAN VALLEY POLARIS</t>
  </si>
  <si>
    <t>800 EAST 100 SOUTH</t>
  </si>
  <si>
    <t>MOTHERS LOUNGE LLC</t>
  </si>
  <si>
    <t>363 W INUDSTRIAL DR</t>
  </si>
  <si>
    <t>MOTION PICTURE LICENSING CORP</t>
  </si>
  <si>
    <t>5455 CENTINELA AVE</t>
  </si>
  <si>
    <t>90066</t>
  </si>
  <si>
    <t>MOTOROLA SOLUTIONS, INC.</t>
  </si>
  <si>
    <t>84094</t>
  </si>
  <si>
    <t>MOULDING &amp; SONS LANDFILL LLC</t>
  </si>
  <si>
    <t>10485 W 900 S</t>
  </si>
  <si>
    <t>MOUNT EYRIE APARTMENTS</t>
  </si>
  <si>
    <t>454 E CANFIELD B9</t>
  </si>
  <si>
    <t>MOUNT OGDEN SENIOR HOUSING, LLC</t>
  </si>
  <si>
    <t>1450 LAUREL DRIVE</t>
  </si>
  <si>
    <t>MOUNT OLYMPUS WATERS INC</t>
  </si>
  <si>
    <t>PO BOX 660579</t>
  </si>
  <si>
    <t>75266</t>
  </si>
  <si>
    <t>MOUNTAIN ALARM</t>
  </si>
  <si>
    <t>PO BOX 30015</t>
  </si>
  <si>
    <t>MOUNTAIN AMERICA TITLE INC</t>
  </si>
  <si>
    <t>579 HERITAGE PARK BLVD #101</t>
  </si>
  <si>
    <t>MOUNTAIN LOAN CENTERS, INC</t>
  </si>
  <si>
    <t>MOUNTAIN MEDICAL PHYSICIAN SPECIALISTS PC</t>
  </si>
  <si>
    <t>PO BOX 405714</t>
  </si>
  <si>
    <t>MOUNTAIN STATES SUPPLY INC</t>
  </si>
  <si>
    <t>PO BOX 65099</t>
  </si>
  <si>
    <t>MOUNTAIN VALLEY MECHANICAL</t>
  </si>
  <si>
    <t>1694 S 1100 W   SUITE A</t>
  </si>
  <si>
    <t>MOUNTAIN VIEW AT RIVERDALE</t>
  </si>
  <si>
    <t>4250 S 1000 W</t>
  </si>
  <si>
    <t>MOUNTAIN WEST ANESTHESIA</t>
  </si>
  <si>
    <t>PO BOX 3570</t>
  </si>
  <si>
    <t>MOUNTAIN WEST TRUCK CENTER/VOLVO</t>
  </si>
  <si>
    <t>MOUNTAINSTAR MEDICAL GROUP-OGDEN REGIONAL MEDICAL</t>
  </si>
  <si>
    <t>5725 S WASATCH DR</t>
  </si>
  <si>
    <t>MOYES GLASS AND SUPPLY CORPORATION</t>
  </si>
  <si>
    <t>1590 WALL AVE.</t>
  </si>
  <si>
    <t>MSDSONLINE, INC.</t>
  </si>
  <si>
    <t>27185 NETWORK PLACE</t>
  </si>
  <si>
    <t>MUNICIPAL CODE CORPORATION</t>
  </si>
  <si>
    <t>PO BOX 2235</t>
  </si>
  <si>
    <t>TALLAHASSEE</t>
  </si>
  <si>
    <t>32316</t>
  </si>
  <si>
    <t>MWI VETERINARY SUPPLY CO</t>
  </si>
  <si>
    <t>14659 COLLECTIONS CENTER DR</t>
  </si>
  <si>
    <t>3374 PORTER AVE</t>
  </si>
  <si>
    <t>MYRON CORP</t>
  </si>
  <si>
    <t>PO BOX 660888</t>
  </si>
  <si>
    <t>MYSTAIRE</t>
  </si>
  <si>
    <t>PO BOX 825</t>
  </si>
  <si>
    <t>CREEDMOOR</t>
  </si>
  <si>
    <t>27522</t>
  </si>
  <si>
    <t>NATIONAL ASSOCIATION OF COUNTIES</t>
  </si>
  <si>
    <t>2501 AERIAL CENTER PARKWAY</t>
  </si>
  <si>
    <t>MORRISVILLE</t>
  </si>
  <si>
    <t>27560</t>
  </si>
  <si>
    <t>NALCO CO</t>
  </si>
  <si>
    <t>NAMI UTAH</t>
  </si>
  <si>
    <t>1600 W 2200 S SUITE 202</t>
  </si>
  <si>
    <t>NANCY M. TAYLOR</t>
  </si>
  <si>
    <t>NAR INC</t>
  </si>
  <si>
    <t>PO BOX 3898</t>
  </si>
  <si>
    <t>NATALIE LAKE</t>
  </si>
  <si>
    <t>152 KATRESHA ST</t>
  </si>
  <si>
    <t>GRANTSVILLE</t>
  </si>
  <si>
    <t>84029</t>
  </si>
  <si>
    <t>NATE DRAKE</t>
  </si>
  <si>
    <t>255 N 200 E</t>
  </si>
  <si>
    <t>NATHAN &amp; RANDI HUTCHINSON</t>
  </si>
  <si>
    <t>1991 HIGHLAND SPRINGS RD</t>
  </si>
  <si>
    <t>NATIA</t>
  </si>
  <si>
    <t>BOX 757</t>
  </si>
  <si>
    <t>25 MASSACHUSETTS AVE NW</t>
  </si>
  <si>
    <t>20001</t>
  </si>
  <si>
    <t>NATIONAL ASSOCIATION OF LOCAL BOARDS OF HEALTH</t>
  </si>
  <si>
    <t>563 CARTER COURT, SUITE B</t>
  </si>
  <si>
    <t>KIMBERLY</t>
  </si>
  <si>
    <t>54136</t>
  </si>
  <si>
    <t>INTERNATIONAL IDENTIFICATION INC</t>
  </si>
  <si>
    <t>PO BOX 72430</t>
  </si>
  <si>
    <t>41072</t>
  </si>
  <si>
    <t>NATIONAL BATTERY SALES INC</t>
  </si>
  <si>
    <t>PO BOX 12667</t>
  </si>
  <si>
    <t>NATIONAL DISTRICT ATTORNEYS ASSOC</t>
  </si>
  <si>
    <t>99 CANAL CENTER PLAZA</t>
  </si>
  <si>
    <t>NATIONAL EMERGENCY NUMBER ASSOC</t>
  </si>
  <si>
    <t>PO BOX 37151</t>
  </si>
  <si>
    <t>21297</t>
  </si>
  <si>
    <t>720 S COLORADO BLVD</t>
  </si>
  <si>
    <t>NATIONAL EQUIPMENT CORPORATION</t>
  </si>
  <si>
    <t>PO BOX 65586</t>
  </si>
  <si>
    <t>NATIONAL RECREATION &amp; PARK ASSOCIATION</t>
  </si>
  <si>
    <t>MERRIFIELD</t>
  </si>
  <si>
    <t>22116</t>
  </si>
  <si>
    <t>NATIONAL REP CONFERENCE</t>
  </si>
  <si>
    <t>PO BOX 166</t>
  </si>
  <si>
    <t>LANDING</t>
  </si>
  <si>
    <t>07850</t>
  </si>
  <si>
    <t>GRACELAND COLLEGE CENTER FOR PROFESSIONAL</t>
  </si>
  <si>
    <t>PO BOX 419107</t>
  </si>
  <si>
    <t>LAKEWOOD</t>
  </si>
  <si>
    <t>COLORADO SPRINGS</t>
  </si>
  <si>
    <t>NAVEX GLOBAL, INC.</t>
  </si>
  <si>
    <t>LAKE OSWEGO</t>
  </si>
  <si>
    <t>97035</t>
  </si>
  <si>
    <t>NAVIN K VARMA MD</t>
  </si>
  <si>
    <t>NELDON UNDERWOOD</t>
  </si>
  <si>
    <t>528 NORTH STREET</t>
  </si>
  <si>
    <t>NELLIE KLOEPPEL</t>
  </si>
  <si>
    <t>583 N LIBERTY AVE</t>
  </si>
  <si>
    <t>NEW ENGLAND SPORTS SALES, INC.</t>
  </si>
  <si>
    <t>22 PROSPECT ST</t>
  </si>
  <si>
    <t>NEW ZION COMMUNITY ADVOCATES</t>
  </si>
  <si>
    <t>2935 LINCOLN AVE</t>
  </si>
  <si>
    <t>PO BOX 1728</t>
  </si>
  <si>
    <t>JAMESTOWN</t>
  </si>
  <si>
    <t>58402</t>
  </si>
  <si>
    <t>NEWSPAPER AGENCY COMPANY, LLC</t>
  </si>
  <si>
    <t>4770 S 5600 W</t>
  </si>
  <si>
    <t>NEXTSTREAM</t>
  </si>
  <si>
    <t>1343 S 1600 W</t>
  </si>
  <si>
    <t>84145</t>
  </si>
  <si>
    <t>NICHOLAS RAY POORTE</t>
  </si>
  <si>
    <t>2485 S 1050 W</t>
  </si>
  <si>
    <t>NICOLE GREEN</t>
  </si>
  <si>
    <t>2903 W 3450 N</t>
  </si>
  <si>
    <t>NLEH LLC</t>
  </si>
  <si>
    <t>NOLA PAULSON</t>
  </si>
  <si>
    <t>4743 SKYLINE DR</t>
  </si>
  <si>
    <t>NOLTE ASSOCIATES INC</t>
  </si>
  <si>
    <t>2495 NATOMAS PARK DRIVE</t>
  </si>
  <si>
    <t>SACRAMENTO</t>
  </si>
  <si>
    <t>95833</t>
  </si>
  <si>
    <t>NORCO INC</t>
  </si>
  <si>
    <t>1784 W 2900 S</t>
  </si>
  <si>
    <t>NORIX GROUP INC</t>
  </si>
  <si>
    <t>1000 ATLANTIC DRIVE</t>
  </si>
  <si>
    <t>WEST CHICAGO</t>
  </si>
  <si>
    <t>60185</t>
  </si>
  <si>
    <t>NORTH OGDEN ANIMAL HOSPITAL</t>
  </si>
  <si>
    <t>1580 N WASHINGTON BLVD</t>
  </si>
  <si>
    <t>NORTH VIEW FIRE DISTRICT</t>
  </si>
  <si>
    <t>315 E 2550 N</t>
  </si>
  <si>
    <t>HARRISON</t>
  </si>
  <si>
    <t>NORTHERN CHAPTER UACPA</t>
  </si>
  <si>
    <t>PO BOX 3842</t>
  </si>
  <si>
    <t>SUNSET</t>
  </si>
  <si>
    <t>SOONER MANAGEMENT INC</t>
  </si>
  <si>
    <t>83401</t>
  </si>
  <si>
    <t>NORTHWEST K9 SEARCH &amp; RECOVERY</t>
  </si>
  <si>
    <t>137 RIO VISTA</t>
  </si>
  <si>
    <t>CODY</t>
  </si>
  <si>
    <t>82414</t>
  </si>
  <si>
    <t>NOTEWORTHY REPORTING, LLC</t>
  </si>
  <si>
    <t>586 E 4800 S</t>
  </si>
  <si>
    <t>NOTUS</t>
  </si>
  <si>
    <t>276 E 950 S STE 100</t>
  </si>
  <si>
    <t>NOVA PRINCIPLES LC</t>
  </si>
  <si>
    <t>181 E 1100 E</t>
  </si>
  <si>
    <t>NOVELL INC</t>
  </si>
  <si>
    <t>1800 SOUTH NOVELL PLACE</t>
  </si>
  <si>
    <t>NOVELTY INC</t>
  </si>
  <si>
    <t>351 WEST MUSKEGON DRIVE</t>
  </si>
  <si>
    <t>GREENFIELD</t>
  </si>
  <si>
    <t>46140</t>
  </si>
  <si>
    <t>NURSE-FAMILY PARTNERSHIP</t>
  </si>
  <si>
    <t>1900 GRANT STREET SUITE 400</t>
  </si>
  <si>
    <t>80203</t>
  </si>
  <si>
    <t>NURTURE THE CREATIVE MIND FOUNDATION</t>
  </si>
  <si>
    <t>NORTHERN UTAH SEXUAL ASSAULT NURSE EXAMINERS</t>
  </si>
  <si>
    <t>NUTCRACKER SWEETS</t>
  </si>
  <si>
    <t>1397 E 400 S</t>
  </si>
  <si>
    <t>O L MCPHERSON, FORENSIC PSYCHIATRY PC</t>
  </si>
  <si>
    <t>91 SHADOW BREEZE RD</t>
  </si>
  <si>
    <t>OCCUPATIONAL HEALTHCARE, INTERNATIONAL</t>
  </si>
  <si>
    <t>1234 WEST SO JORDAN PARKWAY</t>
  </si>
  <si>
    <t>ODORITE OF UTAH</t>
  </si>
  <si>
    <t>6066 S 2475 W</t>
  </si>
  <si>
    <t>OFFICE DEPOT BUSINESS SERVICE DIV</t>
  </si>
  <si>
    <t>PO BOX 88040</t>
  </si>
  <si>
    <t>OFFICE OF RECOVERY SERVICES</t>
  </si>
  <si>
    <t>515 E 100 S</t>
  </si>
  <si>
    <t>OGDEN AMATEUR RADIO CLUB</t>
  </si>
  <si>
    <t>PO BOX 3353</t>
  </si>
  <si>
    <t>OGDEN ANIMAL HOSPITAL</t>
  </si>
  <si>
    <t>208 S WASHINGTON BLVD</t>
  </si>
  <si>
    <t>OGDEN CITY ARTS</t>
  </si>
  <si>
    <t>2549 WASHINGTON BLVD</t>
  </si>
  <si>
    <t>OGDEN CITY CORPORATION</t>
  </si>
  <si>
    <t>OGDEN CLINIC PROFESSIONAL CORP</t>
  </si>
  <si>
    <t>4650 HARRISON BLVD</t>
  </si>
  <si>
    <t>OGDEN DIESEL SALES &amp; SERVICE</t>
  </si>
  <si>
    <t>1212 W WILSON LANE</t>
  </si>
  <si>
    <t>2415 WASHINGTON BLVD</t>
  </si>
  <si>
    <t>OGDEN FRIENDS OF ACOUSTIC MUSIC</t>
  </si>
  <si>
    <t>1744 24TH ST</t>
  </si>
  <si>
    <t>OGDEN LAWN AND GARDEN</t>
  </si>
  <si>
    <t>1144 CENTURY DR</t>
  </si>
  <si>
    <t>OGDEN LITHO INC</t>
  </si>
  <si>
    <t>1145 CENTURY DRIVE</t>
  </si>
  <si>
    <t>OGDEN NATURE CENTER</t>
  </si>
  <si>
    <t>966 W 12 ST</t>
  </si>
  <si>
    <t>OGDEN PETERBILT INC</t>
  </si>
  <si>
    <t>PO BOX 150092</t>
  </si>
  <si>
    <t>OGDEN PIONEER HERITAGE FOUNDATION</t>
  </si>
  <si>
    <t>OGDEN PIZZERIA, INC</t>
  </si>
  <si>
    <t>936 WASHINGTON BLVD</t>
  </si>
  <si>
    <t>PO BOX 12790</t>
  </si>
  <si>
    <t>OGDEN PROFESSIONAL BASEBALL INC</t>
  </si>
  <si>
    <t>2330 LINCOLN AVE</t>
  </si>
  <si>
    <t>OGDEN SCHOOL FOUNDATION</t>
  </si>
  <si>
    <t>1950 MONROE BLVD</t>
  </si>
  <si>
    <t>BARBARA GAWAN</t>
  </si>
  <si>
    <t>OGDEN SYMPHONY BALLET</t>
  </si>
  <si>
    <t>638 26TH ST</t>
  </si>
  <si>
    <t>OGDEN VALLEY BALLOON FESTIVAL INC</t>
  </si>
  <si>
    <t>PO BOX 534</t>
  </si>
  <si>
    <t>OGDEN WEBER CHAMBER</t>
  </si>
  <si>
    <t>OLD SCHOOL BODY SHOP</t>
  </si>
  <si>
    <t>1571 S 1900 W</t>
  </si>
  <si>
    <t>OLDCASTLE PRECAST, INC</t>
  </si>
  <si>
    <t>OLIVE &amp; DAHLIA</t>
  </si>
  <si>
    <t>215 HISTORIC 25TH STREET</t>
  </si>
  <si>
    <t>PO BOX 8002</t>
  </si>
  <si>
    <t>ASTON</t>
  </si>
  <si>
    <t>ONE</t>
  </si>
  <si>
    <t>1336 MAGIC WAND</t>
  </si>
  <si>
    <t>ONE MORE STORY INC</t>
  </si>
  <si>
    <t>374 BOND STREET</t>
  </si>
  <si>
    <t>11231</t>
  </si>
  <si>
    <t>ON-SITE ANTIFREEZE RECYCLING INC</t>
  </si>
  <si>
    <t>9815 N TIMPVIEW DR</t>
  </si>
  <si>
    <t>EAGLE MOUNTAIN</t>
  </si>
  <si>
    <t>OPTICARE OF UTAH</t>
  </si>
  <si>
    <t>1901 W PARKWAY BLVD</t>
  </si>
  <si>
    <t>ORACLE AMERICA INC</t>
  </si>
  <si>
    <t>PO BOX 44471</t>
  </si>
  <si>
    <t>94144</t>
  </si>
  <si>
    <t>5742 S 1475 E SUITE 100</t>
  </si>
  <si>
    <t>EDMAR CORPORATION</t>
  </si>
  <si>
    <t>100 ARMSTRONG RD, SUITE 101</t>
  </si>
  <si>
    <t>PLYMOUTH</t>
  </si>
  <si>
    <t>02360</t>
  </si>
  <si>
    <t>O'REILLY AUTO ENTERPRISES, LLC</t>
  </si>
  <si>
    <t>PO BOX 9464</t>
  </si>
  <si>
    <t>65801</t>
  </si>
  <si>
    <t>ORMOND CONSTRUCTION INC</t>
  </si>
  <si>
    <t>PO BOX 598</t>
  </si>
  <si>
    <t>WILARD</t>
  </si>
  <si>
    <t>OSCAR CAMARGO</t>
  </si>
  <si>
    <t>2632 W 3900 S</t>
  </si>
  <si>
    <t>OSWALD &amp; FEIL PC</t>
  </si>
  <si>
    <t>3748 BOUNTIFUL BLVD</t>
  </si>
  <si>
    <t>OTIS ELEVATOR</t>
  </si>
  <si>
    <t>PO BOX 73579</t>
  </si>
  <si>
    <t>OUTREACH</t>
  </si>
  <si>
    <t>705 23RD ST.,  LOWER LEVEL</t>
  </si>
  <si>
    <t>OVERDRIVE INC</t>
  </si>
  <si>
    <t>CLEVELAND</t>
  </si>
  <si>
    <t>PACIFIC WATER INC</t>
  </si>
  <si>
    <t>200 W HAVEN AVE</t>
  </si>
  <si>
    <t>PAIGE H VANDENBOSCH</t>
  </si>
  <si>
    <t>4545 JEFFERSON AVE</t>
  </si>
  <si>
    <t>PAPA MURPHY'S PIZZA</t>
  </si>
  <si>
    <t>5695 S HARRISON BLVD</t>
  </si>
  <si>
    <t>ANKENY</t>
  </si>
  <si>
    <t>50021</t>
  </si>
  <si>
    <t>PARADIGM REAL ESTATE OGDEN LLC</t>
  </si>
  <si>
    <t>PASKER GOULD AMES &amp; WEAVER INC</t>
  </si>
  <si>
    <t>5263 SOUTH COMMERCE DRIVE</t>
  </si>
  <si>
    <t>THE PATIENT EDUCATION INSTITUTE</t>
  </si>
  <si>
    <t>2000 JAMES STREET STE 219</t>
  </si>
  <si>
    <t>CORALVILLE</t>
  </si>
  <si>
    <t>52241</t>
  </si>
  <si>
    <t>PATRICIA COLLINSWORTH</t>
  </si>
  <si>
    <t>423 W 1925 N #9</t>
  </si>
  <si>
    <t>PATRICK POCE</t>
  </si>
  <si>
    <t>PO BOX 683</t>
  </si>
  <si>
    <t>PATRICK STANDAGE</t>
  </si>
  <si>
    <t>5020 S 3375 W</t>
  </si>
  <si>
    <t>2334 MONROE BLVD</t>
  </si>
  <si>
    <t>PATTI A PETERSON</t>
  </si>
  <si>
    <t>3154 W 50 N</t>
  </si>
  <si>
    <t>PATTI ANN SAWYER</t>
  </si>
  <si>
    <t>2159 E 6600 S</t>
  </si>
  <si>
    <t>PAUL N STEVENSON</t>
  </si>
  <si>
    <t>4614 S 3600 W</t>
  </si>
  <si>
    <t>PAXVAX INC</t>
  </si>
  <si>
    <t>900 VETERANS BLVD  STE 500</t>
  </si>
  <si>
    <t>REDWOOD CITY</t>
  </si>
  <si>
    <t>94063</t>
  </si>
  <si>
    <t>PDR DISTRIBUTION LLC</t>
  </si>
  <si>
    <t>PEAK ASPHALT</t>
  </si>
  <si>
    <t>PO BOX 50538</t>
  </si>
  <si>
    <t>83405</t>
  </si>
  <si>
    <t>PEARSON EDUCATION, INC.</t>
  </si>
  <si>
    <t>PO BOX 409479</t>
  </si>
  <si>
    <t>PRICE</t>
  </si>
  <si>
    <t>84501</t>
  </si>
  <si>
    <t>PEEBLES LLC</t>
  </si>
  <si>
    <t>1963 S 1200 E STE 106</t>
  </si>
  <si>
    <t>PEGGY E. GRUSENDORF</t>
  </si>
  <si>
    <t>1433 TIMPANOGOS DR</t>
  </si>
  <si>
    <t>PEN-LINK LTD</t>
  </si>
  <si>
    <t>5936 VANDERVOORT DR</t>
  </si>
  <si>
    <t>LINCOLN</t>
  </si>
  <si>
    <t>68516</t>
  </si>
  <si>
    <t>PERPETUAL STORAGE INC</t>
  </si>
  <si>
    <t>6279 E LITTLE COTTONWOOD CYN</t>
  </si>
  <si>
    <t>PERSONNEL SYSTEMS &amp; SERVICES</t>
  </si>
  <si>
    <t>1325 WEST BLUEMONT DR</t>
  </si>
  <si>
    <t>PETCO ANIMAL SUPPLIES STORES, INC</t>
  </si>
  <si>
    <t>PO BOX 760009</t>
  </si>
  <si>
    <t>SAN ANTONIO</t>
  </si>
  <si>
    <t>78245</t>
  </si>
  <si>
    <t>JACKSON</t>
  </si>
  <si>
    <t>MS</t>
  </si>
  <si>
    <t>PETE MCBRIDE</t>
  </si>
  <si>
    <t>PO BOX 113</t>
  </si>
  <si>
    <t>BASALT</t>
  </si>
  <si>
    <t>81621</t>
  </si>
  <si>
    <t>PETEDGE (FORMERLY NEW ENGLAND SERUM COMPANY)</t>
  </si>
  <si>
    <t>PO BOX 1000</t>
  </si>
  <si>
    <t>BEVERLY</t>
  </si>
  <si>
    <t>01915</t>
  </si>
  <si>
    <t>JACKSON GROUP PETERBILT</t>
  </si>
  <si>
    <t>PETERSON BUILDERS</t>
  </si>
  <si>
    <t>PETERSON EQUIPMENT MANAGEMENT LLC</t>
  </si>
  <si>
    <t>PO BOX 720</t>
  </si>
  <si>
    <t>DIAMOND J ANIMAL SERVICES</t>
  </si>
  <si>
    <t>PO BOX 422</t>
  </si>
  <si>
    <t>PFIZER</t>
  </si>
  <si>
    <t>02241</t>
  </si>
  <si>
    <t>PHYSIO -CONTROL</t>
  </si>
  <si>
    <t>12100 COLLECTIONS CENTER DR</t>
  </si>
  <si>
    <t>PICTOMETRY INTERNATIONAL CORP</t>
  </si>
  <si>
    <t>100 TOWN CENTRE DRIVE</t>
  </si>
  <si>
    <t>ROCHESTER</t>
  </si>
  <si>
    <t>14623</t>
  </si>
  <si>
    <t>NH</t>
  </si>
  <si>
    <t>PINNACLE PUBLIC FINANCE, INC</t>
  </si>
  <si>
    <t>PO BOX 028549</t>
  </si>
  <si>
    <t>MIAMI</t>
  </si>
  <si>
    <t>33102</t>
  </si>
  <si>
    <t>PIONEER DISTRIBUTORS LC</t>
  </si>
  <si>
    <t>PO BOX 13513</t>
  </si>
  <si>
    <t>PIONEER OVERHEAD DOOR SALES LLC</t>
  </si>
  <si>
    <t>3348 S 1575 W STE #1</t>
  </si>
  <si>
    <t>PITNEY BOWES</t>
  </si>
  <si>
    <t>4160 W 2200 N</t>
  </si>
  <si>
    <t>PLEASANT VIEW CITY CORP</t>
  </si>
  <si>
    <t>520 W ELBERTA DR</t>
  </si>
  <si>
    <t>PLEASANT VIEW CITY</t>
  </si>
  <si>
    <t>PLUIM CONSTRUCTION INC</t>
  </si>
  <si>
    <t>PO BOX 16</t>
  </si>
  <si>
    <t>PLUMBING PROFESSIONALS INC</t>
  </si>
  <si>
    <t>3076 N 700 W</t>
  </si>
  <si>
    <t>GUYS INC</t>
  </si>
  <si>
    <t>4026 S MAIN ST</t>
  </si>
  <si>
    <t>POSITIVE PROMOTIONS</t>
  </si>
  <si>
    <t>15 GILPIN AVE</t>
  </si>
  <si>
    <t>HAUPPAUGE</t>
  </si>
  <si>
    <t>11788</t>
  </si>
  <si>
    <t>POST ASPHALT PAVING &amp; CONSTRUCTION</t>
  </si>
  <si>
    <t>1762 W 1350 S</t>
  </si>
  <si>
    <t>POWER ENGINEERING CO., INC</t>
  </si>
  <si>
    <t>PO BOX 1777</t>
  </si>
  <si>
    <t>PRAXAIR DISTRIBUTION INC</t>
  </si>
  <si>
    <t>PRECISION CONCRETE CUTTING</t>
  </si>
  <si>
    <t>3191 N CANYON RD</t>
  </si>
  <si>
    <t>PRECISION DYNAMICS</t>
  </si>
  <si>
    <t>PO BOX 71549</t>
  </si>
  <si>
    <t>PRECISION ELECTRONICS</t>
  </si>
  <si>
    <t>454 N  1100 W</t>
  </si>
  <si>
    <t>PRECISION POWER   INC</t>
  </si>
  <si>
    <t>PO BOX 28</t>
  </si>
  <si>
    <t>PREMIER CLEANING SERVICES</t>
  </si>
  <si>
    <t>PO BOX 3963</t>
  </si>
  <si>
    <t>PREMIER VEHICLE INSTALLATION</t>
  </si>
  <si>
    <t>SOUTH SALT LAKE</t>
  </si>
  <si>
    <t>PRESCOTT M MUIR &amp; ASSOCIATES</t>
  </si>
  <si>
    <t>171 W PIERPONT AVE</t>
  </si>
  <si>
    <t>PRESSTEK INC</t>
  </si>
  <si>
    <t>3727 SOLUTIONS CENTER</t>
  </si>
  <si>
    <t>PRIDE REHABILITATIVE INDUSTRIES &amp; DIVERSIFIED ENTE</t>
  </si>
  <si>
    <t>32891</t>
  </si>
  <si>
    <t>MEDICAL PRIORITY CONSULTANTS INC</t>
  </si>
  <si>
    <t>110 SOUTH REGENT STREET</t>
  </si>
  <si>
    <t>PRO EDGE TECHNOLOGY, LLC</t>
  </si>
  <si>
    <t>4171 S 2175 W</t>
  </si>
  <si>
    <t>PRO STREET EMBROIDERY</t>
  </si>
  <si>
    <t>3670 WASHINGTON BLVD</t>
  </si>
  <si>
    <t>PROACTIVE NETWORK MGMT CORP</t>
  </si>
  <si>
    <t>124 S 400 E, SUITE 200</t>
  </si>
  <si>
    <t>PROBUILD CONSTRUCTION INC</t>
  </si>
  <si>
    <t>8550 WEST STATE HWY</t>
  </si>
  <si>
    <t>PROCUT CONCRETE CUTTING INC</t>
  </si>
  <si>
    <t>3020 W 3600 S</t>
  </si>
  <si>
    <t>PROFESSIONAL SYSTEMS TECHNOLOGY</t>
  </si>
  <si>
    <t>390 W 6500 S</t>
  </si>
  <si>
    <t>PROFORCE MARKETING INC</t>
  </si>
  <si>
    <t>3009 N HWY 89</t>
  </si>
  <si>
    <t>PRESCOTT</t>
  </si>
  <si>
    <t>86301</t>
  </si>
  <si>
    <t>AMERICAN FUTURE SYSTEMS INC</t>
  </si>
  <si>
    <t>370 TECHNOLOGY DR</t>
  </si>
  <si>
    <t>MALVERN</t>
  </si>
  <si>
    <t>19355</t>
  </si>
  <si>
    <t>2411 KIESEL AVE, STE 321</t>
  </si>
  <si>
    <t>PROPAC INC</t>
  </si>
  <si>
    <t>2390 AIR PARK ROAD</t>
  </si>
  <si>
    <t>NORTH CHARLESTON</t>
  </si>
  <si>
    <t>29406</t>
  </si>
  <si>
    <t>PROWEST SERVICE</t>
  </si>
  <si>
    <t>PO BOX 1741</t>
  </si>
  <si>
    <t>PRSH LLC</t>
  </si>
  <si>
    <t>PUBLIC EMPLOYEES HEALTH PLANS</t>
  </si>
  <si>
    <t>PUBLIC MEDIA DISTRIBUTION, LLC</t>
  </si>
  <si>
    <t>22202</t>
  </si>
  <si>
    <t>PUBLIC SAFETY TRAINING CONSULTANTS INC</t>
  </si>
  <si>
    <t>PO BOX 5508</t>
  </si>
  <si>
    <t>PUEBLO HOTEL SUPPLY CO</t>
  </si>
  <si>
    <t>430 W 4TH STREET</t>
  </si>
  <si>
    <t>PUEBLO</t>
  </si>
  <si>
    <t>81003</t>
  </si>
  <si>
    <t>PULSE TECHNOLOGIES, INC.</t>
  </si>
  <si>
    <t>PYRAMID PAPER COMPANY</t>
  </si>
  <si>
    <t>6510 N 54TH ST</t>
  </si>
  <si>
    <t>33610</t>
  </si>
  <si>
    <t>QUAIL POINTE VETERINARY HOSPITAL</t>
  </si>
  <si>
    <t>868 NORTH 2000 WEST</t>
  </si>
  <si>
    <t>QUEST DIAGNOSTICS CLINICAL LABORATORIES, INC.</t>
  </si>
  <si>
    <t>PO BOX 740709</t>
  </si>
  <si>
    <t>QUEST STAFFING SERVICES LLC</t>
  </si>
  <si>
    <t>6836 S 300 W</t>
  </si>
  <si>
    <t>QUESTAR GAS</t>
  </si>
  <si>
    <t>PO BOX 45841</t>
  </si>
  <si>
    <t>84139</t>
  </si>
  <si>
    <t>QWEST CORPORATION</t>
  </si>
  <si>
    <t>1801 CALIFORNIA ST 25TH FLOOR</t>
  </si>
  <si>
    <t>85072</t>
  </si>
  <si>
    <t>R C WILLEY HOME FURNISHINGS</t>
  </si>
  <si>
    <t>4045 RIVERDALE RD</t>
  </si>
  <si>
    <t>R S MEANS COMPANY LLC</t>
  </si>
  <si>
    <t>100 LONGWATER DR</t>
  </si>
  <si>
    <t>NORWELL</t>
  </si>
  <si>
    <t>02061</t>
  </si>
  <si>
    <t>R&amp;O CONSTRUCTION</t>
  </si>
  <si>
    <t>933 WALL AVE</t>
  </si>
  <si>
    <t>LA MESA</t>
  </si>
  <si>
    <t>60601</t>
  </si>
  <si>
    <t>RICHARD G. ODDO</t>
  </si>
  <si>
    <t>590 FISHERS STATIONS DRIVE</t>
  </si>
  <si>
    <t>RANDALL L MARSHALL</t>
  </si>
  <si>
    <t>2650 WASHINGTON BLVD STE 101</t>
  </si>
  <si>
    <t>RANDIN GRAVES</t>
  </si>
  <si>
    <t>288 J ST</t>
  </si>
  <si>
    <t>PENGUIN RANDOM HOUSE LLC</t>
  </si>
  <si>
    <t>1745 BROADWAY</t>
  </si>
  <si>
    <t>10019</t>
  </si>
  <si>
    <t>WILLIAM RANDY KELLY</t>
  </si>
  <si>
    <t>RAPREC INC</t>
  </si>
  <si>
    <t>PEORIA</t>
  </si>
  <si>
    <t>85381</t>
  </si>
  <si>
    <t>RASMUSSEN EQUIPMENT CO</t>
  </si>
  <si>
    <t>3333 W 2100 S</t>
  </si>
  <si>
    <t>9630 N 11600 W</t>
  </si>
  <si>
    <t>THATCHER</t>
  </si>
  <si>
    <t>RAYANN S STOKER</t>
  </si>
  <si>
    <t>1172 E 2950 N</t>
  </si>
  <si>
    <t>SLATERVILLE</t>
  </si>
  <si>
    <t>RAYMOND GEDDES AND CO INC</t>
  </si>
  <si>
    <t>7110 BELAIR ROAD STE 200</t>
  </si>
  <si>
    <t>RAYMOND GLENN</t>
  </si>
  <si>
    <t>RAYS AUTO BODY</t>
  </si>
  <si>
    <t>684 S 1900 W</t>
  </si>
  <si>
    <t>ROGER C. MERRIMAN</t>
  </si>
  <si>
    <t>1829 E OAKTON</t>
  </si>
  <si>
    <t>DES PLAINES</t>
  </si>
  <si>
    <t>60018</t>
  </si>
  <si>
    <t>REAL PROPERTY MANAGEMENT INC</t>
  </si>
  <si>
    <t>REBECCA JACKSON</t>
  </si>
  <si>
    <t>REBEKAH CLEMENTS</t>
  </si>
  <si>
    <t>712 E 2675 N</t>
  </si>
  <si>
    <t>RECORDED BOOKS, INC.</t>
  </si>
  <si>
    <t>270 SKIPJACK ROAD</t>
  </si>
  <si>
    <t>PRINCE FREDERICK</t>
  </si>
  <si>
    <t>20678</t>
  </si>
  <si>
    <t>RED DESERT DUO</t>
  </si>
  <si>
    <t>REDD ROOFING CO</t>
  </si>
  <si>
    <t>2772 H AVENUE</t>
  </si>
  <si>
    <t>REDDYICE</t>
  </si>
  <si>
    <t>PO BOX 25845</t>
  </si>
  <si>
    <t>REGALIA MANUFACTURING COMPANY</t>
  </si>
  <si>
    <t>2018 4TH AVE</t>
  </si>
  <si>
    <t>ROCK ISLAND</t>
  </si>
  <si>
    <t>61204</t>
  </si>
  <si>
    <t>REGIONAL REPORTING SERVICES</t>
  </si>
  <si>
    <t>1775 E ELLEN WAY</t>
  </si>
  <si>
    <t>RENEWABLE CHOICE ENERGY, INC.</t>
  </si>
  <si>
    <t>4775 WALNUT STREET STE 230</t>
  </si>
  <si>
    <t>RENOVO SOFTWARE INC</t>
  </si>
  <si>
    <t>GLENVIEW</t>
  </si>
  <si>
    <t>RETREAT UTAH DEVELOPMENT CORP</t>
  </si>
  <si>
    <t>REVA P LAURELLA</t>
  </si>
  <si>
    <t>4763 MONROE BLVD</t>
  </si>
  <si>
    <t>REVCO LEASING COMPANY LLC</t>
  </si>
  <si>
    <t>GHOLAM REZA HOSSEINI</t>
  </si>
  <si>
    <t>1133 C ARTESIA BLVD</t>
  </si>
  <si>
    <t>MANHATTAN BEACH</t>
  </si>
  <si>
    <t>90266</t>
  </si>
  <si>
    <t>RH ANALYTICS</t>
  </si>
  <si>
    <t>RHINEHART OIL</t>
  </si>
  <si>
    <t>PO BOX 418</t>
  </si>
  <si>
    <t>RHODE ISLAND NOVELTY INC</t>
  </si>
  <si>
    <t>PO BOX 9278</t>
  </si>
  <si>
    <t>FALL RIVER</t>
  </si>
  <si>
    <t>02720</t>
  </si>
  <si>
    <t>ELWOOD</t>
  </si>
  <si>
    <t>RICHARD JOHNSON</t>
  </si>
  <si>
    <t>195 E 1400 S</t>
  </si>
  <si>
    <t>RICHARD L TAYLOR</t>
  </si>
  <si>
    <t>2233 FRUITLAND DR</t>
  </si>
  <si>
    <t>RICHARD MARVIN JUSTIN YOUNG</t>
  </si>
  <si>
    <t>626 W 2490 N</t>
  </si>
  <si>
    <t>RICHARD VANDENBURG</t>
  </si>
  <si>
    <t>RICHARDS SHEET METAL WORKS INC</t>
  </si>
  <si>
    <t>2680 INDUSTRIAL DR</t>
  </si>
  <si>
    <t>THE WARNES CO INC</t>
  </si>
  <si>
    <t>RICOH USA, INC</t>
  </si>
  <si>
    <t>PO BOX 660342</t>
  </si>
  <si>
    <t>75266-0342</t>
  </si>
  <si>
    <t>3718 N WOLF CREEK DR</t>
  </si>
  <si>
    <t>RIDGEVIEW/OGDEN LIMITED PARTNERSHIP</t>
  </si>
  <si>
    <t>710 N WASHINGTON BLVD</t>
  </si>
  <si>
    <t>RISE</t>
  </si>
  <si>
    <t>1358 WEST BUSINESS PARK DR</t>
  </si>
  <si>
    <t>RB PRINTING SERVICES LLC</t>
  </si>
  <si>
    <t>RIVERDALE CITY CORP</t>
  </si>
  <si>
    <t>8841 S REDWOOD RD STE B</t>
  </si>
  <si>
    <t>RIVERDALE PARK APARTMENTS</t>
  </si>
  <si>
    <t>UNIVERSITY OF UTAH</t>
  </si>
  <si>
    <t>RMT EQUIPMENT</t>
  </si>
  <si>
    <t>ROBERT ADAMS</t>
  </si>
  <si>
    <t>355 E 200 S</t>
  </si>
  <si>
    <t>LINDON</t>
  </si>
  <si>
    <t>84042</t>
  </si>
  <si>
    <t>ROBERT K ROTHFEDER MD</t>
  </si>
  <si>
    <t>175 W 200 S   #4009</t>
  </si>
  <si>
    <t>ROBERT LEWIS PRINCE JR</t>
  </si>
  <si>
    <t>ROBERT SHANER</t>
  </si>
  <si>
    <t>844 E 2800 N</t>
  </si>
  <si>
    <t>ROBERT WILLIAM GROW</t>
  </si>
  <si>
    <t>MOUNTIAN GREEN</t>
  </si>
  <si>
    <t>ROBIN ELAINE AHRENSTORFF</t>
  </si>
  <si>
    <t>1074 E 5100 S</t>
  </si>
  <si>
    <t>ROBINSON WASTE SERVICES</t>
  </si>
  <si>
    <t>2719 N FAIRFIELD RD</t>
  </si>
  <si>
    <t>RAY F &amp; SHARLAN HOLMES</t>
  </si>
  <si>
    <t>2841 W 1800 S</t>
  </si>
  <si>
    <t>ROCKY MOUNTAIN HP CONSULTANTS, INC</t>
  </si>
  <si>
    <t>PO BOX 41370</t>
  </si>
  <si>
    <t>ROBERT S BENTON &amp; ASSOC INC</t>
  </si>
  <si>
    <t>PO BOX 632242</t>
  </si>
  <si>
    <t>80163</t>
  </si>
  <si>
    <t>1697 W 2450 S STE A</t>
  </si>
  <si>
    <t>TOOELE</t>
  </si>
  <si>
    <t>RODGER LUCAS</t>
  </si>
  <si>
    <t>RONALD P HOUSTON</t>
  </si>
  <si>
    <t>PO BOX 148</t>
  </si>
  <si>
    <t>PROVIDENCE</t>
  </si>
  <si>
    <t>84332</t>
  </si>
  <si>
    <t>ROSEDREW, INC.</t>
  </si>
  <si>
    <t>CAPE CANAVERAL</t>
  </si>
  <si>
    <t>32920</t>
  </si>
  <si>
    <t>ROSS LARUE</t>
  </si>
  <si>
    <t>5620 WEST 1400 NORTH</t>
  </si>
  <si>
    <t>HOFFMAN UTAH, INC.</t>
  </si>
  <si>
    <t>729 W 1390 S</t>
  </si>
  <si>
    <t>ROY AQUATIC CENTER</t>
  </si>
  <si>
    <t>2977 W 5200 S</t>
  </si>
  <si>
    <t>ROY CITY</t>
  </si>
  <si>
    <t>5051 S 1900 W</t>
  </si>
  <si>
    <t>ROY RECREATION COMPLEX</t>
  </si>
  <si>
    <t>2150 W 4700 S</t>
  </si>
  <si>
    <t>ROYLANCE FENCE, INC.</t>
  </si>
  <si>
    <t>PO BOX 167</t>
  </si>
  <si>
    <t>RR DONNELLEY</t>
  </si>
  <si>
    <t>RUBEN VILLALOBOS</t>
  </si>
  <si>
    <t>5505 SOUTH 1025 EAST</t>
  </si>
  <si>
    <t>RUDY AND SONS GREENHOUSE INC</t>
  </si>
  <si>
    <t>1383 E 290 N</t>
  </si>
  <si>
    <t>RURAL WATER ASSOC OF UTAH</t>
  </si>
  <si>
    <t>76 E RED PINE DR</t>
  </si>
  <si>
    <t>ALPINE</t>
  </si>
  <si>
    <t>84004</t>
  </si>
  <si>
    <t>RUSH INTERNATIONAL TRUCK CENTER</t>
  </si>
  <si>
    <t>1050 N 2000 W</t>
  </si>
  <si>
    <t>RYAN SMITH</t>
  </si>
  <si>
    <t>4660 MADISON AVE</t>
  </si>
  <si>
    <t>SAFE KIDS WORLDWIDE</t>
  </si>
  <si>
    <t>475 RIVERSIDE DRIVE, 6TH FLOOR</t>
  </si>
  <si>
    <t>10115</t>
  </si>
  <si>
    <t>SAFE KIDS UTAH INC</t>
  </si>
  <si>
    <t>PO BOX 142106</t>
  </si>
  <si>
    <t>SAFECHECKS</t>
  </si>
  <si>
    <t>PO BOX 225</t>
  </si>
  <si>
    <t>SANTA CLARA</t>
  </si>
  <si>
    <t>95052</t>
  </si>
  <si>
    <t>SAFELITE FULFILLMENT INC</t>
  </si>
  <si>
    <t>PO BOX 633197</t>
  </si>
  <si>
    <t>45263-3197</t>
  </si>
  <si>
    <t>SAFETY-KLEEN SYSTEMS</t>
  </si>
  <si>
    <t>PO BOX 650509</t>
  </si>
  <si>
    <t>SAGE PUBLICATIONS, INC</t>
  </si>
  <si>
    <t>2455 TELLER ROAD</t>
  </si>
  <si>
    <t>THOUSAND OAKS</t>
  </si>
  <si>
    <t>91320</t>
  </si>
  <si>
    <t>UTAH OHM CORPORATION NO 1</t>
  </si>
  <si>
    <t>SALT LAKE COUNTY HEALTH DEPT</t>
  </si>
  <si>
    <t>788 WOODOAK LANE, STE 110</t>
  </si>
  <si>
    <t>SALT LAKE SPAY &amp; NEUTER</t>
  </si>
  <si>
    <t>160 E 4800 S</t>
  </si>
  <si>
    <t>SALT LAKE TRIBUNE/NEWSPAPER AGENCY CORP</t>
  </si>
  <si>
    <t>PO BOX 704005</t>
  </si>
  <si>
    <t>84170</t>
  </si>
  <si>
    <t>SALT LAKE VALLEY CHRYSLER DODGE JEEP RAM</t>
  </si>
  <si>
    <t>84190</t>
  </si>
  <si>
    <t>TONY R BRAZELTON</t>
  </si>
  <si>
    <t>2533 ROBIDOUX RD</t>
  </si>
  <si>
    <t>C/O GOLDEN SPIKE</t>
  </si>
  <si>
    <t>SAM T EVANS PICKUP COVER &amp; TRAILER SALES</t>
  </si>
  <si>
    <t>3272 WALL AVE</t>
  </si>
  <si>
    <t>SAMS CLUB</t>
  </si>
  <si>
    <t>PO BOX 530930</t>
  </si>
  <si>
    <t>LAW OFFICE OF SAMUEL P. NEWTON, PC</t>
  </si>
  <si>
    <t>KALISPELL</t>
  </si>
  <si>
    <t>SANDEE'S SOIL &amp; ROCK PRODUCTS</t>
  </si>
  <si>
    <t>1900 W 1800 S</t>
  </si>
  <si>
    <t>SANITAS TECHNOLOGIES</t>
  </si>
  <si>
    <t>22052 W 66TH ST   SUITE 133</t>
  </si>
  <si>
    <t>SHAWNEE</t>
  </si>
  <si>
    <t>66226</t>
  </si>
  <si>
    <t>SANOFI PASTEUR INC</t>
  </si>
  <si>
    <t>12458 COLLECTIONS CENTER DR</t>
  </si>
  <si>
    <t>SAVANCE LLC</t>
  </si>
  <si>
    <t>1111 W OAKLEY PARK RD, STE 103</t>
  </si>
  <si>
    <t>COMMERCE TOWNSHIP</t>
  </si>
  <si>
    <t>48390</t>
  </si>
  <si>
    <t>SAVON SPORTING GOODS</t>
  </si>
  <si>
    <t>2736 S 1900 W</t>
  </si>
  <si>
    <t>SCANNING REVOLUTION LLC</t>
  </si>
  <si>
    <t>7161 HUNTER VALLEY DR</t>
  </si>
  <si>
    <t>84128</t>
  </si>
  <si>
    <t>SCHINDLER ELEVATOR CORPORATION</t>
  </si>
  <si>
    <t>20 WHIPPANY ROAD</t>
  </si>
  <si>
    <t>MORRISTOWN</t>
  </si>
  <si>
    <t>07960</t>
  </si>
  <si>
    <t>SCHNEIDER ELECTRIC</t>
  </si>
  <si>
    <t>PO BOX 3720</t>
  </si>
  <si>
    <t>JEFFERSON CITY</t>
  </si>
  <si>
    <t>65102</t>
  </si>
  <si>
    <t>SCHUYLER RUBBER CO., INC.</t>
  </si>
  <si>
    <t>16901 WOOD-RED RD</t>
  </si>
  <si>
    <t>PO BOX 1206</t>
  </si>
  <si>
    <t>SCOTT &amp; KRISTAL EGELUND</t>
  </si>
  <si>
    <t>SCOTT MACHINERY COMPANY</t>
  </si>
  <si>
    <t>639 OGDEN CANYON DR</t>
  </si>
  <si>
    <t>SCOTT T HARVEY</t>
  </si>
  <si>
    <t>6320 S 1575 E</t>
  </si>
  <si>
    <t>SCOTT WATERS</t>
  </si>
  <si>
    <t>4086 S 900 W</t>
  </si>
  <si>
    <t>SCREEN PRINTERS PLUS</t>
  </si>
  <si>
    <t>2636 N 400 E</t>
  </si>
  <si>
    <t>GARY T WOOD</t>
  </si>
  <si>
    <t>1905 W 4700 S   #104</t>
  </si>
  <si>
    <t>SECOND DISTRICT COURT</t>
  </si>
  <si>
    <t>PO BOX 769</t>
  </si>
  <si>
    <t>SELECTHEALTH</t>
  </si>
  <si>
    <t>PO BOX 27368</t>
  </si>
  <si>
    <t>SEMI SERVICE</t>
  </si>
  <si>
    <t>4285 W 1385 S</t>
  </si>
  <si>
    <t>SENSKE</t>
  </si>
  <si>
    <t>400 N QUAY, DEPT OGD</t>
  </si>
  <si>
    <t>KENNEWICK</t>
  </si>
  <si>
    <t>99336</t>
  </si>
  <si>
    <t>SENSO SCIENTIFIC</t>
  </si>
  <si>
    <t>130 W COCHRAN STREET</t>
  </si>
  <si>
    <t>SIMI VALLEY</t>
  </si>
  <si>
    <t>93065</t>
  </si>
  <si>
    <t>SERVERLOGIC CORPORATION</t>
  </si>
  <si>
    <t>97223</t>
  </si>
  <si>
    <t>SEWING MACHINE EXCHANGE</t>
  </si>
  <si>
    <t>3537 WASHINGTON BLVD</t>
  </si>
  <si>
    <t>SHADOW PARK LLC</t>
  </si>
  <si>
    <t>3359 W CRESTFIELD DR</t>
  </si>
  <si>
    <t>UTAH COUNTIES INDEMNITY POOL</t>
  </si>
  <si>
    <t>2177 N 600 W</t>
  </si>
  <si>
    <t>SHANNON WIXOM</t>
  </si>
  <si>
    <t>4636 S 5100 W</t>
  </si>
  <si>
    <t>SHANTEL L BINGHAM</t>
  </si>
  <si>
    <t>SHARMA LEE RHODES</t>
  </si>
  <si>
    <t>1623 N 4150 W</t>
  </si>
  <si>
    <t>SHARON RACKHAM</t>
  </si>
  <si>
    <t>142 E 3100 N</t>
  </si>
  <si>
    <t>SHAW IMAGING &amp; APPAREL</t>
  </si>
  <si>
    <t>816 E 4875 S</t>
  </si>
  <si>
    <t>SHAWN D VINCENT</t>
  </si>
  <si>
    <t>S E COUNSELING PC</t>
  </si>
  <si>
    <t>3651 N 100 E   SUITE 100</t>
  </si>
  <si>
    <t>SHAWN M WATTS</t>
  </si>
  <si>
    <t>SHELLY NIXON</t>
  </si>
  <si>
    <t>5531 S 3000 W</t>
  </si>
  <si>
    <t>SHERIFF'S ASSOCIATION</t>
  </si>
  <si>
    <t>721 W 12TH ST</t>
  </si>
  <si>
    <t>PO BOX 1524</t>
  </si>
  <si>
    <t>SHERRI LYN SILLITOE</t>
  </si>
  <si>
    <t>1540 SUNVIEW DR</t>
  </si>
  <si>
    <t>SHERRY L GALLEGOS</t>
  </si>
  <si>
    <t>1531 DOUGLAS ST</t>
  </si>
  <si>
    <t>SHI INTERNATIONAL CORP</t>
  </si>
  <si>
    <t>PO BOX 952121</t>
  </si>
  <si>
    <t>75395</t>
  </si>
  <si>
    <t>SHIRLEY JENSEN</t>
  </si>
  <si>
    <t>2408 VAN BUREN AVE</t>
  </si>
  <si>
    <t>SHORELAND, INC.</t>
  </si>
  <si>
    <t>PO BOX 13795</t>
  </si>
  <si>
    <t>53213</t>
  </si>
  <si>
    <t>SHRED MASTERS, LLC</t>
  </si>
  <si>
    <t>3902 OGDEN AVE</t>
  </si>
  <si>
    <t>SIX STATES DIST</t>
  </si>
  <si>
    <t>SKAGGS COMPANIES, INC.</t>
  </si>
  <si>
    <t>SKYMAIL INTERNATIONAL INC</t>
  </si>
  <si>
    <t>1476 S 3600 W</t>
  </si>
  <si>
    <t>SMILEMAKERS INC</t>
  </si>
  <si>
    <t>425 SHA LANE</t>
  </si>
  <si>
    <t>SPARTANBURG</t>
  </si>
  <si>
    <t>29307</t>
  </si>
  <si>
    <t>SMITH &amp; EDWARDS</t>
  </si>
  <si>
    <t>3936 N HWY 126</t>
  </si>
  <si>
    <t>SMITH POWER PRODUCTS</t>
  </si>
  <si>
    <t>PO BOX 27527</t>
  </si>
  <si>
    <t>SMITHS DETECTION</t>
  </si>
  <si>
    <t>PO BOX 7247-7251</t>
  </si>
  <si>
    <t>19170</t>
  </si>
  <si>
    <t>SMITH'S FOOD AND DRUG CENTER</t>
  </si>
  <si>
    <t>PO BOX 644481</t>
  </si>
  <si>
    <t>SMR OF UTAH LLC</t>
  </si>
  <si>
    <t>PO BOX 3053</t>
  </si>
  <si>
    <t>SNOWIE USA</t>
  </si>
  <si>
    <t>656 S 7700 E</t>
  </si>
  <si>
    <t>SOLUTIONS II INC</t>
  </si>
  <si>
    <t>8822 S RIDGLINE BLVD STE 205</t>
  </si>
  <si>
    <t>80129</t>
  </si>
  <si>
    <t>918 S 2000 W</t>
  </si>
  <si>
    <t>SOUTH &amp; JONES TIMBER COMPANY, INC</t>
  </si>
  <si>
    <t>SOUTH OGDEN CITY CORPORATION</t>
  </si>
  <si>
    <t>3950 S ADAMS AVE #1</t>
  </si>
  <si>
    <t>SOUTH WEBER CITY</t>
  </si>
  <si>
    <t>1600 E SOUTH WEBER DR</t>
  </si>
  <si>
    <t>SOUTH WEBER DR</t>
  </si>
  <si>
    <t>SPACESAVER INTERMOUNTAIN, LLC</t>
  </si>
  <si>
    <t>249 S. 400 E.</t>
  </si>
  <si>
    <t>SPECIALITY RETAIL SHOPS HOLDING CORPORATION</t>
  </si>
  <si>
    <t>PO BOX 1170</t>
  </si>
  <si>
    <t>SPECIALTY VEHICLE CONCEPTS INC</t>
  </si>
  <si>
    <t>79 W 4500 S    SUITE #1</t>
  </si>
  <si>
    <t>SPILLMAN TECHNOLOGIES INC</t>
  </si>
  <si>
    <t>4625 WEST LAKE PARK BLVD</t>
  </si>
  <si>
    <t>SPOK, INC</t>
  </si>
  <si>
    <t>SPOT &amp; WALDO</t>
  </si>
  <si>
    <t>4189 W 4450 S</t>
  </si>
  <si>
    <t>SPRINT</t>
  </si>
  <si>
    <t>PO BOX 871197</t>
  </si>
  <si>
    <t>64187</t>
  </si>
  <si>
    <t>SR COMMUNICATIONS CORP</t>
  </si>
  <si>
    <t>4609 E CREEKVIEW DRIVE</t>
  </si>
  <si>
    <t>STAKER &amp; PARSON COMPANIES</t>
  </si>
  <si>
    <t>STAN THURGOOD</t>
  </si>
  <si>
    <t>5830 S 7500 W</t>
  </si>
  <si>
    <t>SPECIALTY CONSULTING SERVICES INC</t>
  </si>
  <si>
    <t>3500 S WEST TEMPLE</t>
  </si>
  <si>
    <t>STANGER ELECTRIC LLC</t>
  </si>
  <si>
    <t>1661 E 7325 S</t>
  </si>
  <si>
    <t>STANLEY ACCESS TECH LLC</t>
  </si>
  <si>
    <t>PO BOX 0371595</t>
  </si>
  <si>
    <t>STANLEY CONSULTANTS INC</t>
  </si>
  <si>
    <t>383 W  VINE ST STE 400</t>
  </si>
  <si>
    <t>STATE BUREAU OF INVESTIGATION</t>
  </si>
  <si>
    <t>5500 W AMELIA EARHART DR.</t>
  </si>
  <si>
    <t>STATE COMMUNITY SERVICES OFFICE</t>
  </si>
  <si>
    <t>1385 S STATE ST, 4TH FLOOR</t>
  </si>
  <si>
    <t>STATE OF UTAH</t>
  </si>
  <si>
    <t>2110 STATE OFFICE BUILDING</t>
  </si>
  <si>
    <t>84114-1201</t>
  </si>
  <si>
    <t>UNIFIED STATE LABORATORIES</t>
  </si>
  <si>
    <t>PLEASANT VIEW HOLDINGS LLC</t>
  </si>
  <si>
    <t>1148 WEST SPRING VALLEY LANE</t>
  </si>
  <si>
    <t>STAUFFER ENTERPRISES, INC</t>
  </si>
  <si>
    <t>377 N MARSHALL WAY STE 5</t>
  </si>
  <si>
    <t>STAUFFERS TOWING, LLC</t>
  </si>
  <si>
    <t>1960 S PAINTER LN</t>
  </si>
  <si>
    <t>STEFFANI &amp; JAMES EBERT</t>
  </si>
  <si>
    <t>1754 N 1350 W</t>
  </si>
  <si>
    <t>STEPHANIE D STEPHENS</t>
  </si>
  <si>
    <t>4792 GLASMANN WAY</t>
  </si>
  <si>
    <t>13943 MAJESTIC PEAK DR</t>
  </si>
  <si>
    <t>STEVE &amp;/OR SHARLA BELL</t>
  </si>
  <si>
    <t>2612 E COMBE RD</t>
  </si>
  <si>
    <t>STEVEN BRADLEY MYERS</t>
  </si>
  <si>
    <t>2890 SOUTH GOLDEN WAY</t>
  </si>
  <si>
    <t>80227</t>
  </si>
  <si>
    <t>STEVEN IVIE</t>
  </si>
  <si>
    <t>5605 WEST HIGLEY LANE</t>
  </si>
  <si>
    <t>797 E 700 S</t>
  </si>
  <si>
    <t>STIMULUS SOFTWARE</t>
  </si>
  <si>
    <t>PO BOX 3109</t>
  </si>
  <si>
    <t>77253</t>
  </si>
  <si>
    <t>JOHN D. GULLO</t>
  </si>
  <si>
    <t>STONE GROUND BAKERY INC</t>
  </si>
  <si>
    <t>PO BOX 581078</t>
  </si>
  <si>
    <t>84158</t>
  </si>
  <si>
    <t>STREAMLINE SUPPLY, INC</t>
  </si>
  <si>
    <t>460 N 1000 W</t>
  </si>
  <si>
    <t>SUBWAY</t>
  </si>
  <si>
    <t>2393 WALL AVE</t>
  </si>
  <si>
    <t>SUE ELLEN DUNN</t>
  </si>
  <si>
    <t>SUMMIT ENERGY LLC</t>
  </si>
  <si>
    <t>90 S 400 W STE 360</t>
  </si>
  <si>
    <t>SUNBELT RENTALS</t>
  </si>
  <si>
    <t>PO BOX 409211</t>
  </si>
  <si>
    <t>SUNRISE ENVIRONMENTAL SCIENTIFIC</t>
  </si>
  <si>
    <t>PO BOX 10207</t>
  </si>
  <si>
    <t>89510</t>
  </si>
  <si>
    <t>SUNSET KUBOTA INC</t>
  </si>
  <si>
    <t>795 N 2000 W</t>
  </si>
  <si>
    <t>SUNSTATE EQUIPMENT CO LLC</t>
  </si>
  <si>
    <t>PO BOX 52581</t>
  </si>
  <si>
    <t>SUNTRUST EQUIPMENT FINANCE &amp; LEASING CORPORATION</t>
  </si>
  <si>
    <t>300 E JOPPA RD, 7TH FLOOR</t>
  </si>
  <si>
    <t>TOWSON</t>
  </si>
  <si>
    <t>21286</t>
  </si>
  <si>
    <t>SUPERSONIC CAR WASH INC</t>
  </si>
  <si>
    <t>3851 RIVERDALE RD</t>
  </si>
  <si>
    <t>SUSAN M YOUNG</t>
  </si>
  <si>
    <t>281 E 1100 N</t>
  </si>
  <si>
    <t>SUSAN RENE ASHBY</t>
  </si>
  <si>
    <t>3290 MEADOW DR</t>
  </si>
  <si>
    <t>3169 N 1200 E</t>
  </si>
  <si>
    <t>SUZANNE LINGE</t>
  </si>
  <si>
    <t>SWANA</t>
  </si>
  <si>
    <t>PO BOX 7219</t>
  </si>
  <si>
    <t>SILVER SPRING</t>
  </si>
  <si>
    <t>20907</t>
  </si>
  <si>
    <t>SWANSON SERVICES CORP</t>
  </si>
  <si>
    <t>SWIRE COCA COLA</t>
  </si>
  <si>
    <t>PO BOX 1410</t>
  </si>
  <si>
    <t>SYMBOL ARTS</t>
  </si>
  <si>
    <t>6083 SOUTH 1550 EAST</t>
  </si>
  <si>
    <t>T H GLENNON CO INC</t>
  </si>
  <si>
    <t>SALISBURY</t>
  </si>
  <si>
    <t>01952</t>
  </si>
  <si>
    <t>T MOBILE USA INC</t>
  </si>
  <si>
    <t>PO BOX 660252</t>
  </si>
  <si>
    <t>TABB TEXTILE COMPANY INC</t>
  </si>
  <si>
    <t>511 PLEASANT DRIVE</t>
  </si>
  <si>
    <t>OPELIKA</t>
  </si>
  <si>
    <t>36801</t>
  </si>
  <si>
    <t>TAMMY HUNT</t>
  </si>
  <si>
    <t>3161 S 2850 W</t>
  </si>
  <si>
    <t>TANTOR MEDIA INC</t>
  </si>
  <si>
    <t>2 BUSINESS PARK RD UNIT 2</t>
  </si>
  <si>
    <t>OLD SAYBROOK</t>
  </si>
  <si>
    <t>06475</t>
  </si>
  <si>
    <t>TAYLOR &amp; FRANCIS GROUP LLC</t>
  </si>
  <si>
    <t>TAYLOR ELECTRIC</t>
  </si>
  <si>
    <t>2650 S 1030 W</t>
  </si>
  <si>
    <t>TAYLOR GEO-ENGINEERING LLC</t>
  </si>
  <si>
    <t>2650 N 180 E</t>
  </si>
  <si>
    <t>TECHNOLOGY NET INC</t>
  </si>
  <si>
    <t>PO BOX 947</t>
  </si>
  <si>
    <t>TED MCGREGOR</t>
  </si>
  <si>
    <t>3654 W 4750 S</t>
  </si>
  <si>
    <t>TELECOMXCHANGE INTERNATIONAL</t>
  </si>
  <si>
    <t>13124 FOX PATH LANE</t>
  </si>
  <si>
    <t>WEST FRENDSHIP</t>
  </si>
  <si>
    <t>21794</t>
  </si>
  <si>
    <t>REXBURG</t>
  </si>
  <si>
    <t>83440</t>
  </si>
  <si>
    <t>TERM PROPERTIES LLC</t>
  </si>
  <si>
    <t>1283 E SUNDANCE CIRCLE</t>
  </si>
  <si>
    <t>TERRIE BEUS</t>
  </si>
  <si>
    <t>TERRIE FERRIER</t>
  </si>
  <si>
    <t>1072 HENDERSON DR</t>
  </si>
  <si>
    <t>2249 E 6275 S</t>
  </si>
  <si>
    <t>84126</t>
  </si>
  <si>
    <t>THATCHER COMPANY</t>
  </si>
  <si>
    <t>PO BOX 27407</t>
  </si>
  <si>
    <t>THE BLACK SPOOL LLC</t>
  </si>
  <si>
    <t>540 W 1700 S, UNIT G</t>
  </si>
  <si>
    <t>THE BUCKNER COMPANY</t>
  </si>
  <si>
    <t>6550 S MILLROCK DR SUITE 300</t>
  </si>
  <si>
    <t>THE DATA CENTER, LLC</t>
  </si>
  <si>
    <t>1827 S FREMONT DRIVE</t>
  </si>
  <si>
    <t>THE FRANKLIN GROUP</t>
  </si>
  <si>
    <t>917 EAST COUNTRY HILLS DR #1</t>
  </si>
  <si>
    <t>PRUDENT PUBLISHING  CO., INC</t>
  </si>
  <si>
    <t>PO BOX 360</t>
  </si>
  <si>
    <t>RIDGEFIELD PARK</t>
  </si>
  <si>
    <t>07660</t>
  </si>
  <si>
    <t>THE GOLFER'S GREEN LLC</t>
  </si>
  <si>
    <t>913 E 3400 N</t>
  </si>
  <si>
    <t>THE HARTFORD</t>
  </si>
  <si>
    <t>PO BOX 8500-3690</t>
  </si>
  <si>
    <t>CACHE VALLEY PUBLISHING, LLC</t>
  </si>
  <si>
    <t>THE HF GROUP LLC</t>
  </si>
  <si>
    <t>THE HON COMPANY</t>
  </si>
  <si>
    <t>PO BOX 404422</t>
  </si>
  <si>
    <t>THE LAPORTE GROUP</t>
  </si>
  <si>
    <t>3775 GRANT AVE</t>
  </si>
  <si>
    <t>98119</t>
  </si>
  <si>
    <t>F CRAIG HAZEN INC</t>
  </si>
  <si>
    <t>THE MORGAN COUNTY NEWS</t>
  </si>
  <si>
    <t>THE OFFICE OF THE MEDICAL EXAMINER</t>
  </si>
  <si>
    <t>84113</t>
  </si>
  <si>
    <t>THE PARTRIDGE PSYCHOLOGICAL GROUP PLLC</t>
  </si>
  <si>
    <t>1291 W 12600 S STE 102</t>
  </si>
  <si>
    <t>LITTLE ROCK</t>
  </si>
  <si>
    <t>THE PIANO GALLERY</t>
  </si>
  <si>
    <t>RAD BROTHTERS ENTERPRISES INC</t>
  </si>
  <si>
    <t>THE STANDARD</t>
  </si>
  <si>
    <t>PO BOX 82588</t>
  </si>
  <si>
    <t>68501</t>
  </si>
  <si>
    <t>THERMO SCIENTIFIC PORTABLE</t>
  </si>
  <si>
    <t>2 RADCLIFF RD</t>
  </si>
  <si>
    <t>TEWKSBURY</t>
  </si>
  <si>
    <t>01876</t>
  </si>
  <si>
    <t>THERM-TEC INC</t>
  </si>
  <si>
    <t>PO BOX 1105</t>
  </si>
  <si>
    <t>TUALATIN</t>
  </si>
  <si>
    <t>97062</t>
  </si>
  <si>
    <t>THIMGAN &amp; ASSOCIATES</t>
  </si>
  <si>
    <t>PO BOX 668</t>
  </si>
  <si>
    <t>LA JUNTA</t>
  </si>
  <si>
    <t>81050</t>
  </si>
  <si>
    <t>THOMAS W FOWLES</t>
  </si>
  <si>
    <t>THOMAS PETROLEUM, LLC</t>
  </si>
  <si>
    <t>COLUMBIA BOOKS, INC.</t>
  </si>
  <si>
    <t>78704</t>
  </si>
  <si>
    <t>THYSSEN KRUPP ELEVATOR CORPORATION</t>
  </si>
  <si>
    <t>PO BOX 933004</t>
  </si>
  <si>
    <t>31193-3004</t>
  </si>
  <si>
    <t>TIFFANY M NICHOLS-HATCH</t>
  </si>
  <si>
    <t>TIKI TREATS</t>
  </si>
  <si>
    <t>1116 N CHINOWTH ST</t>
  </si>
  <si>
    <t>VISALIA</t>
  </si>
  <si>
    <t>93291</t>
  </si>
  <si>
    <t>AFTON</t>
  </si>
  <si>
    <t>83110</t>
  </si>
  <si>
    <t>TODD A SOUTOR PHD</t>
  </si>
  <si>
    <t>415 S 1800 E</t>
  </si>
  <si>
    <t>TOM RANDALL DISTRIBUTING</t>
  </si>
  <si>
    <t>PO BOX 954</t>
  </si>
  <si>
    <t>TONY DIVINO ENTERPRISES</t>
  </si>
  <si>
    <t>777 W RIVERDALE RD</t>
  </si>
  <si>
    <t>TOTAL BUILDING COMMISSIONING INC</t>
  </si>
  <si>
    <t>324 SOUTH STATE STREET</t>
  </si>
  <si>
    <t>1119 S 1200 W</t>
  </si>
  <si>
    <t>SUE C BARKER</t>
  </si>
  <si>
    <t>245 W 3275 N</t>
  </si>
  <si>
    <t>TRAILS WEST ARTIFACT SOCIETY</t>
  </si>
  <si>
    <t>2288 N FRUITLAND DR</t>
  </si>
  <si>
    <t>TRANE COMPANY</t>
  </si>
  <si>
    <t>PO BOX 98167</t>
  </si>
  <si>
    <t>1200 E 5400 S</t>
  </si>
  <si>
    <t>TRAX AUDIO</t>
  </si>
  <si>
    <t>763 MARSHALL WAY</t>
  </si>
  <si>
    <t>LATYON</t>
  </si>
  <si>
    <t>TREASURE FIRE EQUIPMENT INC</t>
  </si>
  <si>
    <t>2370 N HIGHWAY 89</t>
  </si>
  <si>
    <t>TREEHOUSE CHILDREN'S MUSEUM</t>
  </si>
  <si>
    <t>347 22ND ST</t>
  </si>
  <si>
    <t>TRINITY SERVICES GROUP INC</t>
  </si>
  <si>
    <t>380 SCARLETT BOULEVARD</t>
  </si>
  <si>
    <t>OLDSMAR</t>
  </si>
  <si>
    <t>34677</t>
  </si>
  <si>
    <t>TRIPLE CROWN SHIRTS LLC</t>
  </si>
  <si>
    <t>3790 RIVERDALE RD #2</t>
  </si>
  <si>
    <t>TRITON INVESTMENTS</t>
  </si>
  <si>
    <t>1801 W 4650 S</t>
  </si>
  <si>
    <t>TRULY NOLEN OF AMERICA INC</t>
  </si>
  <si>
    <t>7741 ALLEN ST</t>
  </si>
  <si>
    <t>TRUSTED NETWORK SOLUTIONS, INC.</t>
  </si>
  <si>
    <t>406 LAWNDALE DR</t>
  </si>
  <si>
    <t>TV SPECIALISTS</t>
  </si>
  <si>
    <t>180 E 2100 S</t>
  </si>
  <si>
    <t>TWIN "D" INC</t>
  </si>
  <si>
    <t>3038 N 750 E</t>
  </si>
  <si>
    <t>TXOX COMMUNICATIONS</t>
  </si>
  <si>
    <t>257 W 4050 N</t>
  </si>
  <si>
    <t>TYCO FIRE AND SECURITY MANAGEMENT INC</t>
  </si>
  <si>
    <t>TYLER KUNZLER</t>
  </si>
  <si>
    <t>1037 E 125 S</t>
  </si>
  <si>
    <t>TYLER TECHNOLOGIES INC</t>
  </si>
  <si>
    <t>PO BOX 203556</t>
  </si>
  <si>
    <t>UTAH ASSOCIATION OF LOCAL HEALTH DEPTS</t>
  </si>
  <si>
    <t>UAWA</t>
  </si>
  <si>
    <t>PO BOX 800</t>
  </si>
  <si>
    <t>UEAFCS</t>
  </si>
  <si>
    <t>18 SOUTH MAIN STREET BOX 160</t>
  </si>
  <si>
    <t>LOA</t>
  </si>
  <si>
    <t>84747</t>
  </si>
  <si>
    <t>UEMA</t>
  </si>
  <si>
    <t>PO BOX 511014</t>
  </si>
  <si>
    <t>1110 STATE OFFICE BUILDING</t>
  </si>
  <si>
    <t>UHEAA</t>
  </si>
  <si>
    <t>UINTAH CITY</t>
  </si>
  <si>
    <t>2191 E 6550 S</t>
  </si>
  <si>
    <t>PO BOX 88741</t>
  </si>
  <si>
    <t>SPOKANE</t>
  </si>
  <si>
    <t>UNIFIRST CORP</t>
  </si>
  <si>
    <t>1024 S 200 W</t>
  </si>
  <si>
    <t>85267</t>
  </si>
  <si>
    <t>2501 WALL AVE</t>
  </si>
  <si>
    <t>UNION PACIFIC RAILROAD COMPANY</t>
  </si>
  <si>
    <t>12567 COLLECTIONS CENTER DRIVE</t>
  </si>
  <si>
    <t>UNION STATION FOUNDATION</t>
  </si>
  <si>
    <t>UNITED SERVICE &amp; SALES</t>
  </si>
  <si>
    <t>2808 S. MAIN</t>
  </si>
  <si>
    <t>600 SOUTH SANTA FE DRIVE</t>
  </si>
  <si>
    <t>80223</t>
  </si>
  <si>
    <t>UNITED WAY OF NORTHERN UTAH</t>
  </si>
  <si>
    <t>2955 HARRISON BLVD   SUITE 201</t>
  </si>
  <si>
    <t>UNIVERSAL GRINDING</t>
  </si>
  <si>
    <t>185 S HWY 89</t>
  </si>
  <si>
    <t>MINNEAPOLIS</t>
  </si>
  <si>
    <t>UTAH PUBLIC EMPLOYEES ASSOCIATION</t>
  </si>
  <si>
    <t>1000 W BELLWOOD LANE</t>
  </si>
  <si>
    <t>US DISTRICT COURT</t>
  </si>
  <si>
    <t>US FOOD SERVICE</t>
  </si>
  <si>
    <t>PO BOX 413080</t>
  </si>
  <si>
    <t>US IMAGING INC</t>
  </si>
  <si>
    <t>400 S FRANKLIN ST</t>
  </si>
  <si>
    <t>SAGINAW</t>
  </si>
  <si>
    <t>48607</t>
  </si>
  <si>
    <t>US POSTAL SERVICE</t>
  </si>
  <si>
    <t>3680 PACIFIC AVE</t>
  </si>
  <si>
    <t>USU COOPERATIVE EXTENSION</t>
  </si>
  <si>
    <t>4900 OLD MAIN HILL</t>
  </si>
  <si>
    <t>UTAH STATE UNIVERSITY</t>
  </si>
  <si>
    <t>USU EXTENSION SERVICE</t>
  </si>
  <si>
    <t>1181 FAIRGROUNDS DR</t>
  </si>
  <si>
    <t>UTAH ACADEMY OF NUTRITION AND DIETETICS</t>
  </si>
  <si>
    <t>PO BOX 767</t>
  </si>
  <si>
    <t>UTAH ANIMAL CONTROL OFFICERS ASSOC</t>
  </si>
  <si>
    <t>301 S MAIN ST</t>
  </si>
  <si>
    <t>UTAH APCO CHAPTER</t>
  </si>
  <si>
    <t>PO BOX 18112</t>
  </si>
  <si>
    <t>UTAH ASSESSORS ASSOCIATION</t>
  </si>
  <si>
    <t>PO BOX 787</t>
  </si>
  <si>
    <t>MONTICELLO</t>
  </si>
  <si>
    <t>84535</t>
  </si>
  <si>
    <t>UTAH ASSOC OF COUNTIES</t>
  </si>
  <si>
    <t>5397 S VINE ST</t>
  </si>
  <si>
    <t>UTAH ASSOC OF COUNTY RECORDERS</t>
  </si>
  <si>
    <t>PO BOX 916</t>
  </si>
  <si>
    <t>DUCHESNE</t>
  </si>
  <si>
    <t>UTAH ASSOC OF FAIRS &amp; SHOWS</t>
  </si>
  <si>
    <t>155 N 1000 W</t>
  </si>
  <si>
    <t>BEAVER</t>
  </si>
  <si>
    <t>84713</t>
  </si>
  <si>
    <t>UTAH ASSOCIATION OF LOCAL HEALTH DEPARTMENTS</t>
  </si>
  <si>
    <t>715 N 1890 W, STE 39B</t>
  </si>
  <si>
    <t>UTAH ATTORNEY GENERALS OFFICE</t>
  </si>
  <si>
    <t>5272 S COLLEGE DR   #200</t>
  </si>
  <si>
    <t>UTAH BUREAU OF EMERGENCY MEDICAL SERVICE</t>
  </si>
  <si>
    <t>PO BOX 142004</t>
  </si>
  <si>
    <t>UTAH CHAPTER ICC</t>
  </si>
  <si>
    <t>56 N STATE STREET</t>
  </si>
  <si>
    <t>UTAH COMMUNICATIONS AUTHORITY</t>
  </si>
  <si>
    <t>UTAH COMMUNICATIONS INC</t>
  </si>
  <si>
    <t>1202 S 300 W</t>
  </si>
  <si>
    <t>UTAH CORRECTIONAL INDUSTRIES</t>
  </si>
  <si>
    <t>PO BOX 850</t>
  </si>
  <si>
    <t>UTAH COUNCIL OF LAND SURVEYORS</t>
  </si>
  <si>
    <t>198 E SHADOWBROOK LANE</t>
  </si>
  <si>
    <t>UTAH COUNCIL ON VICTIMS OF CRIME</t>
  </si>
  <si>
    <t>350 E 500 S   SUITE 200</t>
  </si>
  <si>
    <t>PO BOX 95730</t>
  </si>
  <si>
    <t>UTAH COUNTY AUDITOR</t>
  </si>
  <si>
    <t>100 E CENTER ST #3600</t>
  </si>
  <si>
    <t>UTAH COURT REPORTING AND TRANSCRIPTION LLC</t>
  </si>
  <si>
    <t>8350 POINTE ROAD #I-22</t>
  </si>
  <si>
    <t>UTAH DEPT OF CORRECTIONS</t>
  </si>
  <si>
    <t>14717 S MINUTEMAN DR 2ND FLOOR</t>
  </si>
  <si>
    <t>195 N 1950 W 1ST FLR</t>
  </si>
  <si>
    <t>UTAH DEPT OF HEALTH</t>
  </si>
  <si>
    <t>PO BOX 141012</t>
  </si>
  <si>
    <t>STATE OF UTAH DEPT OF TRANSPORTATION</t>
  </si>
  <si>
    <t>UTAH DIVISION OF WATER RIGHTS</t>
  </si>
  <si>
    <t>1594 W NORTH TEMPLE</t>
  </si>
  <si>
    <t>UTAH EDUCATION NETWORK</t>
  </si>
  <si>
    <t>101 WASATCH DR, RM 215</t>
  </si>
  <si>
    <t>84112</t>
  </si>
  <si>
    <t>UEAC</t>
  </si>
  <si>
    <t>145 W 2950 S</t>
  </si>
  <si>
    <t>UTAH ENVIRONMENTAL HEALTH ASSOC</t>
  </si>
  <si>
    <t>PO BOX 572104</t>
  </si>
  <si>
    <t>UTAH FIRE EQUIPMENT</t>
  </si>
  <si>
    <t>PO BOX 651276</t>
  </si>
  <si>
    <t>UTAH GOVERNMENT FINANCE OFFICERS ASSOC</t>
  </si>
  <si>
    <t>1650 E STAGECOACH RUN</t>
  </si>
  <si>
    <t>UTAH HEALTH INFORMATION NETWORK</t>
  </si>
  <si>
    <t>6056 FASHION SQUARE, STE 210</t>
  </si>
  <si>
    <t>UTAH HORSE COUNCIL</t>
  </si>
  <si>
    <t>5093 S 1500 W</t>
  </si>
  <si>
    <t>UI INVESTORS INC</t>
  </si>
  <si>
    <t>UTAH LEAGUE OF CITIES &amp; TOWNS</t>
  </si>
  <si>
    <t>50 S 600 E  SUITE 150</t>
  </si>
  <si>
    <t>UTAH LOCAL GOVERNMENTS TRUST</t>
  </si>
  <si>
    <t>55 S HWY 89, SUITE 100</t>
  </si>
  <si>
    <t>UTAH NON-PROFIT HOUSING CORP</t>
  </si>
  <si>
    <t>600 E 6TH ST</t>
  </si>
  <si>
    <t>UTAH OFFICE FOR VICTIMS OF CRIME</t>
  </si>
  <si>
    <t>350 E 500 S SUITE 200</t>
  </si>
  <si>
    <t>UTAH ON-SITE WASTEWATER ASSOC</t>
  </si>
  <si>
    <t>8200 OLD MAIN HILL</t>
  </si>
  <si>
    <t>UTAH ORACLE USERS GROUP</t>
  </si>
  <si>
    <t>PO BOX 900745</t>
  </si>
  <si>
    <t>UTAH PROPERTY MANAGEMENT</t>
  </si>
  <si>
    <t>UTAH PROSECUTION COUNCIL</t>
  </si>
  <si>
    <t>PO BOX 140841</t>
  </si>
  <si>
    <t>UTAH PUBLIC HEALTH ASSOC</t>
  </si>
  <si>
    <t>715 N 1890 W   #39B</t>
  </si>
  <si>
    <t>UTAH R &amp; I PROPERTIES, INC</t>
  </si>
  <si>
    <t>8535 S 700 W #G</t>
  </si>
  <si>
    <t>UTAH RETIREMENT SYSTEMS</t>
  </si>
  <si>
    <t>540 E 200 S</t>
  </si>
  <si>
    <t>UTAH SCHOLARSHIP FOUNDATION</t>
  </si>
  <si>
    <t>UTAH SHERIFF'S ASSOCIATION INC</t>
  </si>
  <si>
    <t>EAST CARBON CITY</t>
  </si>
  <si>
    <t>84520</t>
  </si>
  <si>
    <t>UTAH STATE BAR</t>
  </si>
  <si>
    <t>645 S 200 E</t>
  </si>
  <si>
    <t>UTAH STATE TAX COMMISSION</t>
  </si>
  <si>
    <t>210 N 1950 W</t>
  </si>
  <si>
    <t>84134</t>
  </si>
  <si>
    <t>UTAH STATE TREASURER</t>
  </si>
  <si>
    <t>PO BOX 140530</t>
  </si>
  <si>
    <t>2400 OLD MAIN HILL</t>
  </si>
  <si>
    <t>84322-2400</t>
  </si>
  <si>
    <t>UTAH TOBACCO FREE ALLIANCE</t>
  </si>
  <si>
    <t>UTAH TRANSIT AUTHORITY</t>
  </si>
  <si>
    <t>3600 S 700 W</t>
  </si>
  <si>
    <t>UTAH YAMAS CONTROLS</t>
  </si>
  <si>
    <t>13526 S 110 W    #1</t>
  </si>
  <si>
    <t>UTAH YOUTH RODEO ASSOCIATION</t>
  </si>
  <si>
    <t>3700 W 1400 S</t>
  </si>
  <si>
    <t>UTAHS PRIME PROPERTY MANAGEMENT</t>
  </si>
  <si>
    <t>PO BOX 150401</t>
  </si>
  <si>
    <t>UTELITE CORPORATION</t>
  </si>
  <si>
    <t>AMERIGAS PROPANE LP</t>
  </si>
  <si>
    <t>PO BOX 7155</t>
  </si>
  <si>
    <t>VAHED SHEKARFOROOSH</t>
  </si>
  <si>
    <t>4924 ADAMS AVE</t>
  </si>
  <si>
    <t>VALBRIDGE FREE &amp; ASSOCIATES</t>
  </si>
  <si>
    <t>1100 E 6600 S SUITE 201</t>
  </si>
  <si>
    <t>VALCOM SALT LAKE CITY LC</t>
  </si>
  <si>
    <t>VALLEY ENTERPRISE INVESTMENTS</t>
  </si>
  <si>
    <t>203 W 14TH STREET</t>
  </si>
  <si>
    <t>VALLEY GLASS, INC</t>
  </si>
  <si>
    <t>PO BOX 142</t>
  </si>
  <si>
    <t>VALLEY NURSERY</t>
  </si>
  <si>
    <t>6484 S 2000 E</t>
  </si>
  <si>
    <t>VALLEY VETERINARY CLINIC, INC.</t>
  </si>
  <si>
    <t>9922 E 200 S</t>
  </si>
  <si>
    <t>VALLEY WEST LLC</t>
  </si>
  <si>
    <t>4185 S 300 W STE 13</t>
  </si>
  <si>
    <t>VALUE LINE PUBLISHING INC</t>
  </si>
  <si>
    <t>PO BOX 28278</t>
  </si>
  <si>
    <t>10117</t>
  </si>
  <si>
    <t>VAN DRIMMELEN &amp; ASSOCIATES INC</t>
  </si>
  <si>
    <t>774 E 2100 S</t>
  </si>
  <si>
    <t>VEHICLE LIGHTING SOLUTIONS</t>
  </si>
  <si>
    <t>VEOLIA ES TECHNICAL SOLUTIONS</t>
  </si>
  <si>
    <t>PO BOX 73709</t>
  </si>
  <si>
    <t>VIC'S QUALITY SAFE &amp; KEY SERVICE</t>
  </si>
  <si>
    <t>1600 WALL AVE</t>
  </si>
  <si>
    <t>VICTOR C. JENSEN</t>
  </si>
  <si>
    <t>160 33RD ST</t>
  </si>
  <si>
    <t>VICTORY SUPPLY LLC</t>
  </si>
  <si>
    <t>838 E HIGH STREET STE 260</t>
  </si>
  <si>
    <t>40502</t>
  </si>
  <si>
    <t>VIENNA AURORA FROERER</t>
  </si>
  <si>
    <t>BOCA RATON</t>
  </si>
  <si>
    <t>33487</t>
  </si>
  <si>
    <t>VISION COMMUNICATIONS</t>
  </si>
  <si>
    <t>90714</t>
  </si>
  <si>
    <t>VORTECH PHARMACEUTICALS LTD</t>
  </si>
  <si>
    <t>PO BOX 189</t>
  </si>
  <si>
    <t>DEARBORN</t>
  </si>
  <si>
    <t>48121</t>
  </si>
  <si>
    <t>TOWN &amp; COUNTRY FLOORING</t>
  </si>
  <si>
    <t>POCATELLO</t>
  </si>
  <si>
    <t>83205</t>
  </si>
  <si>
    <t>WAL-MART</t>
  </si>
  <si>
    <t>4848 S 900 W</t>
  </si>
  <si>
    <t>WANGSGARDS HEALTH MART PHARMACY</t>
  </si>
  <si>
    <t>120 WASHINGTON BLVD</t>
  </si>
  <si>
    <t>WARNER TRUCK CENTER</t>
  </si>
  <si>
    <t>WASATCH CORRECTIONAL MEDICAL SERVICES</t>
  </si>
  <si>
    <t>WASATCH COURT LLC</t>
  </si>
  <si>
    <t>WASATCH DISTRIBUTING CO INC</t>
  </si>
  <si>
    <t>DYNALECTRIC COMPANY</t>
  </si>
  <si>
    <t>WASATCH FRONT REGIONAL COUNCIL</t>
  </si>
  <si>
    <t>295 N JIMMY DOOLITTLE RD</t>
  </si>
  <si>
    <t>WASATCH INTEGRATED WASTE MANAGEMENT DIST</t>
  </si>
  <si>
    <t>PO BOX 900</t>
  </si>
  <si>
    <t>WASATCH REGIONAL LANDFILL</t>
  </si>
  <si>
    <t>PO BOX 70053</t>
  </si>
  <si>
    <t>LACEY</t>
  </si>
  <si>
    <t>WASHINGTON PARK APARTMENTS</t>
  </si>
  <si>
    <t>170 N WASHINGTON BLVD</t>
  </si>
  <si>
    <t>CITY OF WASHINGTON TERRACE</t>
  </si>
  <si>
    <t>5249 S 400 E</t>
  </si>
  <si>
    <t>WASTE MANAGEMENT OF UTAH, INC.</t>
  </si>
  <si>
    <t>PO BOX 78251</t>
  </si>
  <si>
    <t>WATSON FURNITURE GROUP, INC</t>
  </si>
  <si>
    <t>26246 TWELVE TREES LANE NW</t>
  </si>
  <si>
    <t>POULSBO</t>
  </si>
  <si>
    <t>98370</t>
  </si>
  <si>
    <t>WAXIE JANITORIAL</t>
  </si>
  <si>
    <t>PO BOX 60227</t>
  </si>
  <si>
    <t>1928 N 3500 W</t>
  </si>
  <si>
    <t>WEBER AREA DISPATCH 911 &amp; EMERGENCY SERVICES DIST</t>
  </si>
  <si>
    <t>WEBER ARTS COUNCIL</t>
  </si>
  <si>
    <t>2580 JEFFERSON AVE</t>
  </si>
  <si>
    <t>WEBER BASIN WATER CONSERVANCY DIST</t>
  </si>
  <si>
    <t>2837 E HWY 193</t>
  </si>
  <si>
    <t>WEBER COUNTY SHERIFF MOUNTED POSSE</t>
  </si>
  <si>
    <t>WEBER FIRE DISTRICT</t>
  </si>
  <si>
    <t>2023 W 1300 N</t>
  </si>
  <si>
    <t>WEBER HUMAN SERVICES</t>
  </si>
  <si>
    <t>2650 LINCOLN</t>
  </si>
  <si>
    <t>WEBER PATHWAYS</t>
  </si>
  <si>
    <t>PO BOX 972</t>
  </si>
  <si>
    <t>WEBER SCHOOL DISTRICT</t>
  </si>
  <si>
    <t>5320 S ADAMS AVE</t>
  </si>
  <si>
    <t>WEBER STATE UNIVERSITY</t>
  </si>
  <si>
    <t>WEBER-BOX ELDER CONSERVATION DISTRICT</t>
  </si>
  <si>
    <t>471 W 2ND ST</t>
  </si>
  <si>
    <t>WEBROOT INC</t>
  </si>
  <si>
    <t>385 INTERLOCKEN CRESCENT BLVD</t>
  </si>
  <si>
    <t>BROOMFIELD</t>
  </si>
  <si>
    <t>WEIDNER FIRE</t>
  </si>
  <si>
    <t>135 W 7065 S</t>
  </si>
  <si>
    <t>WELCH EQUIPMENT COMPANY</t>
  </si>
  <si>
    <t>PO BOX 912504</t>
  </si>
  <si>
    <t>WELLS FARGO BANK</t>
  </si>
  <si>
    <t>NW 7091   PO BOX 1450</t>
  </si>
  <si>
    <t>55485</t>
  </si>
  <si>
    <t>WENDY HAWS, CCT</t>
  </si>
  <si>
    <t>1771 S CALIFORNIA AVE</t>
  </si>
  <si>
    <t>WENDY SUE KELSO</t>
  </si>
  <si>
    <t>215 E 1100 N</t>
  </si>
  <si>
    <t>WESLEY EAST</t>
  </si>
  <si>
    <t>7349 W 900 S</t>
  </si>
  <si>
    <t>CITY OF WEST HAVEN</t>
  </si>
  <si>
    <t>4150 S 3900 W</t>
  </si>
  <si>
    <t>WEST PUBLISHING CORPORATION</t>
  </si>
  <si>
    <t>60197-6292</t>
  </si>
  <si>
    <t>WESTERN DETENTION PRODUCTS INC</t>
  </si>
  <si>
    <t>3711 E. DEER PARK - MILAN ROAD</t>
  </si>
  <si>
    <t>DEER PARK</t>
  </si>
  <si>
    <t>99006</t>
  </si>
  <si>
    <t>WESTERN INDUSTRIAL DOOR CO</t>
  </si>
  <si>
    <t>7031 S COMMERCE PARK DR</t>
  </si>
  <si>
    <t>WESTERN RADIATOR CO INC</t>
  </si>
  <si>
    <t>3050 S PENNSYLVANIA AVE</t>
  </si>
  <si>
    <t>WESTLAKE DEVELOPMENT</t>
  </si>
  <si>
    <t>WESTLAND FORD INC</t>
  </si>
  <si>
    <t>3450 WALL AVE</t>
  </si>
  <si>
    <t>WESTNET, INC.</t>
  </si>
  <si>
    <t>15542 CHEMICAL LANE</t>
  </si>
  <si>
    <t>92649</t>
  </si>
  <si>
    <t>WESTON WOODS STUDIOS INC</t>
  </si>
  <si>
    <t>WHEELER MACHINERY CO</t>
  </si>
  <si>
    <t>4901 W 2100 S</t>
  </si>
  <si>
    <t>WHEELWRIGHT LUMBER COMPANY</t>
  </si>
  <si>
    <t>3127 S MIDLAND DR</t>
  </si>
  <si>
    <t>WHITAKER CONSTRUCTION COMPANY INC</t>
  </si>
  <si>
    <t>PO BOX 430</t>
  </si>
  <si>
    <t>WHITE CANYON SOFTWARE INC</t>
  </si>
  <si>
    <t>WHITEHEAD WHOLESALE ELECTRIC INC</t>
  </si>
  <si>
    <t>PO BOX 110</t>
  </si>
  <si>
    <t>WILD DIESEL LLC</t>
  </si>
  <si>
    <t>1847 W 2100 S</t>
  </si>
  <si>
    <t>WILDFLOWER PEDALFEST LLC</t>
  </si>
  <si>
    <t>5981 PARK MEADOW DR</t>
  </si>
  <si>
    <t>WILKINSON SUPPLY CO</t>
  </si>
  <si>
    <t>3021 GRANT AVE</t>
  </si>
  <si>
    <t>WILL FARR</t>
  </si>
  <si>
    <t>WILLIAM F DAINES</t>
  </si>
  <si>
    <t>1839 MOUNTAIN PINES LN</t>
  </si>
  <si>
    <t>WILLIAM I OWENS MD</t>
  </si>
  <si>
    <t>3903 HARRISON STE E201</t>
  </si>
  <si>
    <t>WILLIAM M MORRIS PC</t>
  </si>
  <si>
    <t>3293 HARRISON BLVD   SUITE 240</t>
  </si>
  <si>
    <t>WILLIAMS &amp; HUNT</t>
  </si>
  <si>
    <t>257 E 200 S   SUITE 500</t>
  </si>
  <si>
    <t>WILLIAMS VISUAL</t>
  </si>
  <si>
    <t>PO BOX 13027</t>
  </si>
  <si>
    <t>2341 N 4500 W</t>
  </si>
  <si>
    <t>TVN, LLC</t>
  </si>
  <si>
    <t>WILSON LANE SERVICE INC</t>
  </si>
  <si>
    <t>1893 W 2100 S</t>
  </si>
  <si>
    <t>WIMACTEL INC</t>
  </si>
  <si>
    <t>PO BOX 561473</t>
  </si>
  <si>
    <t>80256</t>
  </si>
  <si>
    <t>WINDSHIELD CONNECTION</t>
  </si>
  <si>
    <t>PO BOX 3757</t>
  </si>
  <si>
    <t>WINTERTON AUTOMOTIVE INC #2</t>
  </si>
  <si>
    <t>1266 N MAIN</t>
  </si>
  <si>
    <t>59 N 1400 W</t>
  </si>
  <si>
    <t>WOODLAND COVE APARTMENTS</t>
  </si>
  <si>
    <t>WORK HORSE RESIDENTIAL LLC</t>
  </si>
  <si>
    <t>1074 E MUTTON HOLLOW RD</t>
  </si>
  <si>
    <t>WORKERS COMPENSATION FUND</t>
  </si>
  <si>
    <t>PO BOX 26488</t>
  </si>
  <si>
    <t>1430 SOUTH MAIN ST</t>
  </si>
  <si>
    <t>WORLD ARCHIVES LTD</t>
  </si>
  <si>
    <t>855 WRIGHT BROTHERS BLVD SW</t>
  </si>
  <si>
    <t>WORLD BOOK, INC.</t>
  </si>
  <si>
    <t>233 N MICHIGAN AVE SUITE 2000</t>
  </si>
  <si>
    <t>WORLDWIDE TICKETS AND LABELS INC</t>
  </si>
  <si>
    <t>3606 QUANTUM BLVD</t>
  </si>
  <si>
    <t>BOYNTON BEACH</t>
  </si>
  <si>
    <t>33426</t>
  </si>
  <si>
    <t>XEROX CORPORATION</t>
  </si>
  <si>
    <t>45 GLOVER AVE BUILDING XWHQ</t>
  </si>
  <si>
    <t>NORWALK</t>
  </si>
  <si>
    <t>06850</t>
  </si>
  <si>
    <t>YMCA OF NORTHERN UTAH</t>
  </si>
  <si>
    <t>3098 S HIGHLAND DR STE 440</t>
  </si>
  <si>
    <t>YOUNG CHEVROLET</t>
  </si>
  <si>
    <t>645 NORTH MAIN</t>
  </si>
  <si>
    <t>YOUR COMMUNITY CONNECTION</t>
  </si>
  <si>
    <t>2261 ADAMS AVE</t>
  </si>
  <si>
    <t>FRANK J. ZAMBONI &amp; CO., INC.</t>
  </si>
  <si>
    <t>15714 COLORADO AVE</t>
  </si>
  <si>
    <t>PARAMOUNT</t>
  </si>
  <si>
    <t>90723</t>
  </si>
  <si>
    <t>ZEE MEDICAL</t>
  </si>
  <si>
    <t>PO BOX 781583</t>
  </si>
  <si>
    <t>46278</t>
  </si>
  <si>
    <t>ZIONS FIRST NATIONAL BANK</t>
  </si>
  <si>
    <t>ONE SOUTH  MAIN   SUITE #1700</t>
  </si>
  <si>
    <t>84133</t>
  </si>
  <si>
    <t>ZOETIS</t>
  </si>
  <si>
    <t>PO BOX 419022</t>
  </si>
  <si>
    <t>ONE TIME PAY</t>
  </si>
  <si>
    <t>ABM PARKING SERVICES</t>
  </si>
  <si>
    <t>2424 S KIESEL AVE</t>
  </si>
  <si>
    <t>ADPRO MARKETING</t>
  </si>
  <si>
    <t>206 24TH STREET</t>
  </si>
  <si>
    <t>AJ OUTDOOR MAINTENANCE</t>
  </si>
  <si>
    <t>4514 W 5625 S</t>
  </si>
  <si>
    <t>ALBERT USTER IMPORTS, INC</t>
  </si>
  <si>
    <t>9211 GAITHER RD</t>
  </si>
  <si>
    <t>GAITHERSBURG</t>
  </si>
  <si>
    <t>20877</t>
  </si>
  <si>
    <t>ALICIA GALVAN</t>
  </si>
  <si>
    <t>647 38TH STREET</t>
  </si>
  <si>
    <t>AMAZING ICE CREATIONS</t>
  </si>
  <si>
    <t>PO BOX 651676</t>
  </si>
  <si>
    <t>ARROWPOINT SOLUTIONS, INC</t>
  </si>
  <si>
    <t>129 SOUTH STATE STREET</t>
  </si>
  <si>
    <t>380 S 600 W</t>
  </si>
  <si>
    <t>BEELINE PEST CONTROL</t>
  </si>
  <si>
    <t>PO BOX 160248</t>
  </si>
  <si>
    <t>84016</t>
  </si>
  <si>
    <t>BEST BUY</t>
  </si>
  <si>
    <t>1093 WEST RIVERDALE RD</t>
  </si>
  <si>
    <t>BOYD COFFEE COMPANY</t>
  </si>
  <si>
    <t>19730 NE SANDY BLVD</t>
  </si>
  <si>
    <t>97230</t>
  </si>
  <si>
    <t>BRIGHAM FLORAL AND GIFTS</t>
  </si>
  <si>
    <t>437 S MAIN STREET</t>
  </si>
  <si>
    <t>BRISKEY MECHANICAL, INC</t>
  </si>
  <si>
    <t>2730 N PARKLAND BLVD #1</t>
  </si>
  <si>
    <t>BRON TAPES OF UTAH, INC</t>
  </si>
  <si>
    <t>805 WEST 1700 SOUTH</t>
  </si>
  <si>
    <t>84104-1736</t>
  </si>
  <si>
    <t>CAPITAL ONE COMMERCIAL</t>
  </si>
  <si>
    <t>PO BOX 5219</t>
  </si>
  <si>
    <t>60197-5219</t>
  </si>
  <si>
    <t>CARLOS PRODUCE</t>
  </si>
  <si>
    <t>3044 WASHINGTON BLVD</t>
  </si>
  <si>
    <t>CENTRAL POINT SYSTEMS</t>
  </si>
  <si>
    <t>4596 SOUTH FORTUNA WAY</t>
  </si>
  <si>
    <t>PO BOX 550</t>
  </si>
  <si>
    <t>SPOONER</t>
  </si>
  <si>
    <t>54801</t>
  </si>
  <si>
    <t>CHOC-ART LLC</t>
  </si>
  <si>
    <t>PO BOX 61057</t>
  </si>
  <si>
    <t>IRVINE</t>
  </si>
  <si>
    <t>92602</t>
  </si>
  <si>
    <t>CHRIS SORENSEN</t>
  </si>
  <si>
    <t>5077 FORTROSE DR</t>
  </si>
  <si>
    <t>248 S MAIN STREET</t>
  </si>
  <si>
    <t>DESTINY HOMER</t>
  </si>
  <si>
    <t>DIRECT FIRST AID &amp; SAFETY</t>
  </si>
  <si>
    <t>ELWOOD STAFFING</t>
  </si>
  <si>
    <t>PO BOX 95810</t>
  </si>
  <si>
    <t>84095-0810</t>
  </si>
  <si>
    <t>FORD PIANO TUNING AND REPAIR</t>
  </si>
  <si>
    <t>606 EAST 800 NORTH</t>
  </si>
  <si>
    <t>601 WEST BORO STREET</t>
  </si>
  <si>
    <t>GREEN LIGHT BOOKING LLC</t>
  </si>
  <si>
    <t>HAMPTON INN &amp; SUITES</t>
  </si>
  <si>
    <t>2401 WASHINGTON BLVD</t>
  </si>
  <si>
    <t>HOBART SERVICES</t>
  </si>
  <si>
    <t>60132-2517</t>
  </si>
  <si>
    <t>PO BOX 26116</t>
  </si>
  <si>
    <t>INNOVATIVE DESIGN CONCEPTS</t>
  </si>
  <si>
    <t>925 W 100 N STE B</t>
  </si>
  <si>
    <t>JACOB SMITH</t>
  </si>
  <si>
    <t>856 21ST STREET</t>
  </si>
  <si>
    <t>JP DISPLAY</t>
  </si>
  <si>
    <t>327 WEST REDBERRY ROAD</t>
  </si>
  <si>
    <t>KANE CONSULTING, INC</t>
  </si>
  <si>
    <t>1396 SOUTH 1525 WEST</t>
  </si>
  <si>
    <t>KINETICO WATER SYSTEMS</t>
  </si>
  <si>
    <t>441 W 12300 S</t>
  </si>
  <si>
    <t>2447 KIESEL AVE</t>
  </si>
  <si>
    <t>LAMONICA'S RESTAURANT EQUIPMENT SERVICE</t>
  </si>
  <si>
    <t>6211 SOUTH 380 WEST</t>
  </si>
  <si>
    <t>LARAE THACKERAY</t>
  </si>
  <si>
    <t>195 E GENTILE #5</t>
  </si>
  <si>
    <t>MACKENZIE EXHIBIT, INC</t>
  </si>
  <si>
    <t>725 W WHITE DR</t>
  </si>
  <si>
    <t>MADBROOK DONUTS</t>
  </si>
  <si>
    <t>540 E 1700 S</t>
  </si>
  <si>
    <t>84015-2359</t>
  </si>
  <si>
    <t>MARIA C. MORALES-RODRIGUEZ</t>
  </si>
  <si>
    <t>3208 OGDEN AVE</t>
  </si>
  <si>
    <t>MICHAEL CARUSO</t>
  </si>
  <si>
    <t>1777 GIBSON AVE</t>
  </si>
  <si>
    <t>MIKE VAUGHN</t>
  </si>
  <si>
    <t>2797 SHAMROCK DR</t>
  </si>
  <si>
    <t>MLAM</t>
  </si>
  <si>
    <t>9633 E GRANITO AVE</t>
  </si>
  <si>
    <t>91941</t>
  </si>
  <si>
    <t>MODEL LINEN SUPPLY</t>
  </si>
  <si>
    <t>MONICA BAXTER</t>
  </si>
  <si>
    <t>762 W 2010 S</t>
  </si>
  <si>
    <t>MONIKA ANDERSON</t>
  </si>
  <si>
    <t>5028 W 5350 S</t>
  </si>
  <si>
    <t>MOTION INDUSTRIES</t>
  </si>
  <si>
    <t>MOUNTAIN STATES CONCESSIONS LLC</t>
  </si>
  <si>
    <t>1885 S MILESTONE DR</t>
  </si>
  <si>
    <t>MUSEUM ARTS, INC</t>
  </si>
  <si>
    <t>1618 S 1100 W</t>
  </si>
  <si>
    <t>MYRIAD ARTISTS</t>
  </si>
  <si>
    <t>CARRBORO</t>
  </si>
  <si>
    <t>27510</t>
  </si>
  <si>
    <t>PO BOX 59</t>
  </si>
  <si>
    <t>175 S WEST TEMPLE</t>
  </si>
  <si>
    <t>NOY MCGRATH</t>
  </si>
  <si>
    <t>1930 WEST 1620 NORTH</t>
  </si>
  <si>
    <t>OASIS STAGE WERKS</t>
  </si>
  <si>
    <t>PO BOX 3762</t>
  </si>
  <si>
    <t>OCEANBEAUTY SEAFOODS LLC</t>
  </si>
  <si>
    <t>PO BOX 26644</t>
  </si>
  <si>
    <t>2438 WASHINGTON BLVD</t>
  </si>
  <si>
    <t>PACIFIC SEAFOOD</t>
  </si>
  <si>
    <t>PO BOX 842757</t>
  </si>
  <si>
    <t>02284-2757</t>
  </si>
  <si>
    <t>PAUL STEPHENS</t>
  </si>
  <si>
    <t>3107 POLK AVE</t>
  </si>
  <si>
    <t>PDM SCHOOL OF CLASSICAL BALLET</t>
  </si>
  <si>
    <t>2216 WASHINGTON BLVD</t>
  </si>
  <si>
    <t>PERFORMANCE AUDIO</t>
  </si>
  <si>
    <t>2456 S WEST TEMPLE</t>
  </si>
  <si>
    <t>PETER GRAY</t>
  </si>
  <si>
    <t>PO BOX 752</t>
  </si>
  <si>
    <t>PURE WATER SOLUTIONS, INC</t>
  </si>
  <si>
    <t>RANDY SUGI</t>
  </si>
  <si>
    <t>4459 S 1150 W</t>
  </si>
  <si>
    <t>REPUBLIC SERVICES, INC</t>
  </si>
  <si>
    <t>PO BOX 78829</t>
  </si>
  <si>
    <t>85062-8829</t>
  </si>
  <si>
    <t>RESCUE ROOTER</t>
  </si>
  <si>
    <t>SAGE CHECKS &amp; FORMS</t>
  </si>
  <si>
    <t>PO BOX 935021</t>
  </si>
  <si>
    <t>31193-5021</t>
  </si>
  <si>
    <t>STAFFING RESOURCE MANAGEMENT</t>
  </si>
  <si>
    <t>3776 WALL AVE</t>
  </si>
  <si>
    <t>STANDARD EXAMINER</t>
  </si>
  <si>
    <t>84412-2790</t>
  </si>
  <si>
    <t>SUPERIOR FILTRATION PRODUCTS</t>
  </si>
  <si>
    <t>PO BOX 540537</t>
  </si>
  <si>
    <t>SUSAN NELSON</t>
  </si>
  <si>
    <t>624 N YACHT CLUB DR</t>
  </si>
  <si>
    <t>SWISHER HYGIENE FRANCHISEE TRUST</t>
  </si>
  <si>
    <t>PO BOX 473526</t>
  </si>
  <si>
    <t>28247-3526</t>
  </si>
  <si>
    <t>5270 S FREEWAY PARK DR</t>
  </si>
  <si>
    <t>THE SHERWIN-WILLIAMS CO.</t>
  </si>
  <si>
    <t>3559 WASHINGTON BLVD</t>
  </si>
  <si>
    <t>84403-1033</t>
  </si>
  <si>
    <t>NEW YORK CITY</t>
  </si>
  <si>
    <t>TONY SPENCER DESIGN</t>
  </si>
  <si>
    <t>3317 N 900 E</t>
  </si>
  <si>
    <t>ST CHARLES</t>
  </si>
  <si>
    <t>872 HERITAGE PARK BLVD</t>
  </si>
  <si>
    <t>WARREN MILLER ENTERTAINMENT</t>
  </si>
  <si>
    <t>5720 FLATIRON PARKWAY</t>
  </si>
  <si>
    <t>WASATCH &amp; DISTRICT PIPE BAND</t>
  </si>
  <si>
    <t>WEBB AUDIO VISUAL COMMUNICATION</t>
  </si>
  <si>
    <t>3020 S WEST TEMPLE</t>
  </si>
  <si>
    <t>WEBER/MORGAN HEALTH DEPARTMENT</t>
  </si>
  <si>
    <t>477 23RD STREET</t>
  </si>
  <si>
    <t>ZOLLMAN ENTERPRISES, INC</t>
  </si>
  <si>
    <t>3310 FOREST RIDGE STREET</t>
  </si>
  <si>
    <t>67205</t>
  </si>
  <si>
    <t>TRUSTWAVE</t>
  </si>
  <si>
    <t>70 W MADISON STREET</t>
  </si>
  <si>
    <t>60602</t>
  </si>
  <si>
    <t>R.A.D SYSTEMS</t>
  </si>
  <si>
    <t>1406 S RANGE AVE STE 1</t>
  </si>
  <si>
    <t>DENHAM SPRINGS</t>
  </si>
  <si>
    <t>70726</t>
  </si>
  <si>
    <t>MELANY ALDRIDGE</t>
  </si>
  <si>
    <t>334 W 870 N</t>
  </si>
  <si>
    <t>BRIAN BENNION</t>
  </si>
  <si>
    <t>C/O WMHD</t>
  </si>
  <si>
    <t>ROBYN HURT</t>
  </si>
  <si>
    <t>KAY LARRISON</t>
  </si>
  <si>
    <t>CATHY BODILY</t>
  </si>
  <si>
    <t>ANNA GUZMAN</t>
  </si>
  <si>
    <t>HALEY HAMBLIN</t>
  </si>
  <si>
    <t>RIDGE UTAH DEVELOPMENT CORP</t>
  </si>
  <si>
    <t>SALT LAKE COUNTY SHERIFF'S OFFICE</t>
  </si>
  <si>
    <t>ATTN FISCAL</t>
  </si>
  <si>
    <t>GEOTAB USA INC</t>
  </si>
  <si>
    <t>DICK MURDOCK</t>
  </si>
  <si>
    <t>JOHN TAYLOR</t>
  </si>
  <si>
    <t>2397 W 550 N</t>
  </si>
  <si>
    <t>CHARLOTTE COYLE</t>
  </si>
  <si>
    <t>3240 N FAIRFIELD #1</t>
  </si>
  <si>
    <t>MTN GREEN</t>
  </si>
  <si>
    <t>HIGH STREET INC</t>
  </si>
  <si>
    <t>PAUL BABINSKY</t>
  </si>
  <si>
    <t>C/O SHERIFF</t>
  </si>
  <si>
    <t>CURTISS FROST</t>
  </si>
  <si>
    <t>C/O JAIL</t>
  </si>
  <si>
    <t>JARED GREEN</t>
  </si>
  <si>
    <t>MIKE MCDONALD</t>
  </si>
  <si>
    <t>JEREMY ROCK</t>
  </si>
  <si>
    <t>CRAIG TILLET</t>
  </si>
  <si>
    <t>JUAN TORRES</t>
  </si>
  <si>
    <t>WES VOTH</t>
  </si>
  <si>
    <t>SARA MCKENZIE</t>
  </si>
  <si>
    <t>C/O CSI</t>
  </si>
  <si>
    <t>JESSICA JOLLEY</t>
  </si>
  <si>
    <t>TAMMY WEESE</t>
  </si>
  <si>
    <t>C/O WEBER 911</t>
  </si>
  <si>
    <t>TINA MATHIEU</t>
  </si>
  <si>
    <t>RHEUAMA ROSS</t>
  </si>
  <si>
    <t>KEVIN ROSE</t>
  </si>
  <si>
    <t>MEGAN WALKER</t>
  </si>
  <si>
    <t>KYLE PHIPPS</t>
  </si>
  <si>
    <t>KRIS ZOBELL</t>
  </si>
  <si>
    <t>JAMES WHITE</t>
  </si>
  <si>
    <t>JOSEPH FAIOLA</t>
  </si>
  <si>
    <t>JOHN CARLIN</t>
  </si>
  <si>
    <t>JACOB BARKER</t>
  </si>
  <si>
    <t>BRANDEN B MILES</t>
  </si>
  <si>
    <t>C/O ATTORNEY</t>
  </si>
  <si>
    <t>CORPORATE ALLIANCE OF OGDEN UTAH</t>
  </si>
  <si>
    <t>SHARLENE CALL</t>
  </si>
  <si>
    <t>C/O GSEC</t>
  </si>
  <si>
    <t>KRISTIN JORGENSEN</t>
  </si>
  <si>
    <t>ROXANNE JORGENSEN</t>
  </si>
  <si>
    <t>ARTHUR BROGLI</t>
  </si>
  <si>
    <t>PROQUEST LLC</t>
  </si>
  <si>
    <t>2869 COMMERCE WAY #1</t>
  </si>
  <si>
    <t>ROSI OFFICE FURNITURE</t>
  </si>
  <si>
    <t>2250 S WEST TEMPLE</t>
  </si>
  <si>
    <t>JIMMY JOHNS</t>
  </si>
  <si>
    <t>3685 HARRISON BLVD</t>
  </si>
  <si>
    <t>MICROSOFT</t>
  </si>
  <si>
    <t>PO BOX 847255</t>
  </si>
  <si>
    <t>STOTZ EQUIPMENT</t>
  </si>
  <si>
    <t>PETERSON PLUMBING SUPPLY</t>
  </si>
  <si>
    <t>1625 W MAIN ST</t>
  </si>
  <si>
    <t>NACR INC</t>
  </si>
  <si>
    <t>NW5806</t>
  </si>
  <si>
    <t>55485-5806</t>
  </si>
  <si>
    <t>WEBER COUNTY GOLDEN SPIKE EVENTS CENTER</t>
  </si>
  <si>
    <t>PETTY CASH ACCOUNT</t>
  </si>
  <si>
    <t>RYAN COWLEY</t>
  </si>
  <si>
    <t>C/O ELECTIONS</t>
  </si>
  <si>
    <t>JENNY RICHARDSON</t>
  </si>
  <si>
    <t>C/O HEALTH DEPT</t>
  </si>
  <si>
    <t>OLIVE GARDEN</t>
  </si>
  <si>
    <t>4079 RIVERDALE RD</t>
  </si>
  <si>
    <t>BRIAN COWAN</t>
  </si>
  <si>
    <t>MICHAEL B &amp; M NEDRA ATKINSON</t>
  </si>
  <si>
    <t>2488 S 3500 W</t>
  </si>
  <si>
    <t>LISA FRAZIER</t>
  </si>
  <si>
    <t>2315 E SUMMERWOOD DR</t>
  </si>
  <si>
    <t>ALS GROUP USA CORP</t>
  </si>
  <si>
    <t>PO BOX 975444</t>
  </si>
  <si>
    <t>75397-5444</t>
  </si>
  <si>
    <t>WEBER MORGAN NARCOTICS STRIKE FORCE</t>
  </si>
  <si>
    <t>C/O TROY BURNETT</t>
  </si>
  <si>
    <t>TERRY THOMPSON</t>
  </si>
  <si>
    <t>ELIESER BARBOZA</t>
  </si>
  <si>
    <t>5077 VISTA DR</t>
  </si>
  <si>
    <t>JACOB WOOD</t>
  </si>
  <si>
    <t>82 E 950 S</t>
  </si>
  <si>
    <t>THE NEWSLINK GROUP LLC</t>
  </si>
  <si>
    <t>4064 S HIGHLAND DR</t>
  </si>
  <si>
    <t>WEBER COUNTY CORRECTIONAL FACILITY</t>
  </si>
  <si>
    <t>INMATE TRUST ACCOUNT</t>
  </si>
  <si>
    <t>WEBER COUNTY SHERIFF'S OFFICE</t>
  </si>
  <si>
    <t>1855 S 300 W</t>
  </si>
  <si>
    <t>84115-1804</t>
  </si>
  <si>
    <t>THE COTTON CANDY GUY</t>
  </si>
  <si>
    <t>84637</t>
  </si>
  <si>
    <t>SMOOTHIE ISLAND</t>
  </si>
  <si>
    <t>2271 S 300 W</t>
  </si>
  <si>
    <t>MICHAEL THOMPSON</t>
  </si>
  <si>
    <t>C/O ROADS</t>
  </si>
  <si>
    <t>ROB TYLER</t>
  </si>
  <si>
    <t>LAYNE HADFIELD</t>
  </si>
  <si>
    <t>KYLE NYLAND</t>
  </si>
  <si>
    <t>JASON BROADBENT</t>
  </si>
  <si>
    <t>INTERNAL REVENUE SERVICE</t>
  </si>
  <si>
    <t>FRESNO</t>
  </si>
  <si>
    <t>93888</t>
  </si>
  <si>
    <t>MOUNTAIN LAND COLLECTIONS INC</t>
  </si>
  <si>
    <t>C/O QUINN M KOFFORD</t>
  </si>
  <si>
    <t>W-W RECOVERY LLC</t>
  </si>
  <si>
    <t>C/O KENDALL FARR</t>
  </si>
  <si>
    <t>JARED ANDERSEN</t>
  </si>
  <si>
    <t>C/O ENGINEERING</t>
  </si>
  <si>
    <t>OGDEN CITY UTILITIES</t>
  </si>
  <si>
    <t>133 W 29TH ST</t>
  </si>
  <si>
    <t>FXR FACTORY RACING INC</t>
  </si>
  <si>
    <t>PO BOX 66512</t>
  </si>
  <si>
    <t>60666-0512</t>
  </si>
  <si>
    <t>BOX ELDER COUNTY</t>
  </si>
  <si>
    <t>817 PARKER LN</t>
  </si>
  <si>
    <t>WEBER COUNTY TREASURER</t>
  </si>
  <si>
    <t>STATE OF UTAH GASCARD</t>
  </si>
  <si>
    <t>PO BOX 105080</t>
  </si>
  <si>
    <t>30348-5080</t>
  </si>
  <si>
    <t>TROY BURNETT</t>
  </si>
  <si>
    <t>C/O STRIKE FORCE</t>
  </si>
  <si>
    <t>BRION FLINDERS</t>
  </si>
  <si>
    <t>TYLER HANSON</t>
  </si>
  <si>
    <t>SHANE KEYES</t>
  </si>
  <si>
    <t>ARMANDO PEREZ</t>
  </si>
  <si>
    <t>MATTHEW WARD</t>
  </si>
  <si>
    <t>KEVIN MURRAY</t>
  </si>
  <si>
    <t>CURTIS JEFFRIES</t>
  </si>
  <si>
    <t>BRANDON BECK</t>
  </si>
  <si>
    <t>BRAD BULLOCK</t>
  </si>
  <si>
    <t>TROY ARROWSMITH</t>
  </si>
  <si>
    <t>ERIC KIRKMAN</t>
  </si>
  <si>
    <t>MICHAEL ROUNKLES</t>
  </si>
  <si>
    <t>DOUGLAS DUNBAR</t>
  </si>
  <si>
    <t>TODD KIRK</t>
  </si>
  <si>
    <t>JASON VANDENBERG</t>
  </si>
  <si>
    <t>AMBER LINDQUIST</t>
  </si>
  <si>
    <t>JOURNAL TECHNOLOGIES INC</t>
  </si>
  <si>
    <t>843 S 100 W</t>
  </si>
  <si>
    <t>DAVID DODD</t>
  </si>
  <si>
    <t>3471 E OLYMPUS VIEW DR</t>
  </si>
  <si>
    <t>JACKSON HADFIELD</t>
  </si>
  <si>
    <t>NEALY ADAMS</t>
  </si>
  <si>
    <t>JOHN MILLAWAY</t>
  </si>
  <si>
    <t>a_department_code</t>
  </si>
  <si>
    <t>rq_dept_name_long</t>
  </si>
  <si>
    <t>Elections</t>
  </si>
  <si>
    <t>Jail</t>
  </si>
  <si>
    <t>Information Technology</t>
  </si>
  <si>
    <t>Vendor Name</t>
  </si>
  <si>
    <t>Total # of Purchase Orders:</t>
  </si>
  <si>
    <t>Commission Meeting Date:</t>
  </si>
  <si>
    <t>Total $ Value of Purchase Orders:</t>
  </si>
  <si>
    <t>Grand Total</t>
  </si>
  <si>
    <t>The above listed purchase orders reflect requisitions submitted by the various county departments.   The prices have been obtained by the County Purchasing Department through bid, quote, negotiation or otherwise as provided by ordinance and state law.  The purchase amounts represent the lowest bid or best offer, while meeting the specifications provided by the requesting department.</t>
  </si>
  <si>
    <t>Purchasing Agent</t>
  </si>
  <si>
    <t>Ricky D. Hatch</t>
  </si>
  <si>
    <t>County Clerk/Auditor</t>
  </si>
  <si>
    <t>The purchase orders listed hereon have been approved by the Board of County commissioners at the public</t>
  </si>
  <si>
    <t>By Vendor</t>
  </si>
  <si>
    <t>By Department</t>
  </si>
  <si>
    <t>rd_fiscal_year</t>
  </si>
  <si>
    <t>rd_unit_price</t>
  </si>
  <si>
    <t>rd_extended_price</t>
  </si>
  <si>
    <t>rh_vendor_suggest</t>
  </si>
  <si>
    <t>rh_comments_generl</t>
  </si>
  <si>
    <t>a_purch_order_no</t>
  </si>
  <si>
    <t>rd_price_net</t>
  </si>
  <si>
    <t>rd_po_create_date</t>
  </si>
  <si>
    <t>PO #</t>
  </si>
  <si>
    <t>Department Name</t>
  </si>
  <si>
    <t>PO Created</t>
  </si>
  <si>
    <t>&gt;5%?</t>
  </si>
  <si>
    <t>84047-7227</t>
  </si>
  <si>
    <t>725 SAPPHIRE DR</t>
  </si>
  <si>
    <t>PETTY CASH ACCT</t>
  </si>
  <si>
    <t>HIGHWAY PRODUCTS INC</t>
  </si>
  <si>
    <t>7905 AGATE RD</t>
  </si>
  <si>
    <t>WHITE CITY</t>
  </si>
  <si>
    <t>97503</t>
  </si>
  <si>
    <t>CAROLYN LAIRD</t>
  </si>
  <si>
    <t>C/O TREASURER</t>
  </si>
  <si>
    <t>SUGAR &amp; SPICE CAFE</t>
  </si>
  <si>
    <t>3651 S WALL AVE</t>
  </si>
  <si>
    <t>67226</t>
  </si>
  <si>
    <t>BRYCE SHERWOOD</t>
  </si>
  <si>
    <t>ADORAMA INC</t>
  </si>
  <si>
    <t>42 WEST 18TH STREET</t>
  </si>
  <si>
    <t>TODD ORULLIAN</t>
  </si>
  <si>
    <t>PO BOX 3234</t>
  </si>
  <si>
    <t>TED JORGENSEN</t>
  </si>
  <si>
    <t>105 FOWLER</t>
  </si>
  <si>
    <t>MIKE FENTON</t>
  </si>
  <si>
    <t>LOOMIS</t>
  </si>
  <si>
    <t>DEPT CH 10500</t>
  </si>
  <si>
    <t>PALATINE</t>
  </si>
  <si>
    <t>UTAH LTAP</t>
  </si>
  <si>
    <t>84322-4111</t>
  </si>
  <si>
    <t>FIRST CALL</t>
  </si>
  <si>
    <t>65801-9464</t>
  </si>
  <si>
    <t>HEALTHEQUITY INC.</t>
  </si>
  <si>
    <t>15 WEST SCENIC POINTE DR</t>
  </si>
  <si>
    <t>Count</t>
  </si>
  <si>
    <t>ALPINE GEOGRAPHIC</t>
  </si>
  <si>
    <t>33408-3029</t>
  </si>
  <si>
    <t>C/O JASON</t>
  </si>
  <si>
    <t>84165-0598</t>
  </si>
  <si>
    <t>INTERSTATE RESEARCH &amp; RECOVERY</t>
  </si>
  <si>
    <t>ROCKY MOUNTAIN POWER</t>
  </si>
  <si>
    <t>LONG TERM DISABILITY</t>
  </si>
  <si>
    <t>84102-2004</t>
  </si>
  <si>
    <t>3828 SOUTH MAIN STREET</t>
  </si>
  <si>
    <t>JAMI MCADAMS</t>
  </si>
  <si>
    <t>DISASTER MANAGEMENT SYSTEMS</t>
  </si>
  <si>
    <t>10271-A TRADEMARK ST</t>
  </si>
  <si>
    <t>IDEUM INC</t>
  </si>
  <si>
    <t>2469 CORRALES ROAD</t>
  </si>
  <si>
    <t>CORRALES</t>
  </si>
  <si>
    <t>87048</t>
  </si>
  <si>
    <t>DAVID C WILSON</t>
  </si>
  <si>
    <t>ATD AMERICAN CO</t>
  </si>
  <si>
    <t>WYNCOTE</t>
  </si>
  <si>
    <t>19095</t>
  </si>
  <si>
    <t>CHICK-FIL-A</t>
  </si>
  <si>
    <t>1120 WASHINGTON BLVD</t>
  </si>
  <si>
    <t>C/O BUILDING INSP</t>
  </si>
  <si>
    <t>COMMON CENTS</t>
  </si>
  <si>
    <t>C/O E STEVE MENTELE</t>
  </si>
  <si>
    <t>RAPID CITY</t>
  </si>
  <si>
    <t>SD</t>
  </si>
  <si>
    <t>57702</t>
  </si>
  <si>
    <t>GREAT BASIN EARTH SCIENCE</t>
  </si>
  <si>
    <t>2241 E BENDEMERE CIR</t>
  </si>
  <si>
    <t>CLARKS QUALITY ROOFING</t>
  </si>
  <si>
    <t>334 W ANDERSON AVE</t>
  </si>
  <si>
    <t>SIMON ASSOCIATES LLC</t>
  </si>
  <si>
    <t>1981 E CURTIS DR</t>
  </si>
  <si>
    <t>SIMPLEX GRINNELL</t>
  </si>
  <si>
    <t>LYNNDA WANGSGARD</t>
  </si>
  <si>
    <t>C/O LIBRARY</t>
  </si>
  <si>
    <t>ROBERT ARMSTRONG</t>
  </si>
  <si>
    <t>SAM MIHARA</t>
  </si>
  <si>
    <t>16821 GREENVIEW LN</t>
  </si>
  <si>
    <t>BAAC INC</t>
  </si>
  <si>
    <t>PO BOX 1718</t>
  </si>
  <si>
    <t>TAVARES</t>
  </si>
  <si>
    <t>32778</t>
  </si>
  <si>
    <t>AMY D LLOYD</t>
  </si>
  <si>
    <t>CASEY HAYES</t>
  </si>
  <si>
    <t>4525 S 3850 W</t>
  </si>
  <si>
    <t>STONE POLYGRAPH SERVICES LLC</t>
  </si>
  <si>
    <t>2330 S MAIN ST #8</t>
  </si>
  <si>
    <t>RICKY D HATCH</t>
  </si>
  <si>
    <t>C/O CLERK AUDITOR</t>
  </si>
  <si>
    <t>71 S 100 W</t>
  </si>
  <si>
    <t>MANTUA</t>
  </si>
  <si>
    <t>84324</t>
  </si>
  <si>
    <t>ACCENT WIRE - WESTERN</t>
  </si>
  <si>
    <t>10131 FM 2920</t>
  </si>
  <si>
    <t>TOMBALL</t>
  </si>
  <si>
    <t>77375</t>
  </si>
  <si>
    <t>SPENCER DRAKE</t>
  </si>
  <si>
    <t>TYSON KOMER</t>
  </si>
  <si>
    <t>MILLS LAW LLC</t>
  </si>
  <si>
    <t>1340 E WILLOW VISTA CIR</t>
  </si>
  <si>
    <t>RICHARD T WILLIAMS</t>
  </si>
  <si>
    <t>RYAN J BUSHELL</t>
  </si>
  <si>
    <t>204 25TH STREET SUITE 201</t>
  </si>
  <si>
    <t>ONE SOUTH MAIN ST, 18TH FLOOR</t>
  </si>
  <si>
    <t>675 E 500 S</t>
  </si>
  <si>
    <t>K C DAY</t>
  </si>
  <si>
    <t>BRILYNN BENARD</t>
  </si>
  <si>
    <t>5604 FOX CHASE DR</t>
  </si>
  <si>
    <t>FIRECRAFT SAFETY PRODUCTS, LLC</t>
  </si>
  <si>
    <t>2339 WESTBROOKE DR</t>
  </si>
  <si>
    <t>43228</t>
  </si>
  <si>
    <t>ON SITE STORAGE</t>
  </si>
  <si>
    <t>PO BOX 718</t>
  </si>
  <si>
    <t>GOLDEN SPIKE HARLEY-DAVIDSON</t>
  </si>
  <si>
    <t>RHETT  POTTER</t>
  </si>
  <si>
    <t>81101</t>
  </si>
  <si>
    <t>C/O KRYSTAL HAZLETT</t>
  </si>
  <si>
    <t>75 REMITTANCE DR</t>
  </si>
  <si>
    <t>DEPARTMENT OF HEALTH</t>
  </si>
  <si>
    <t>FREAKIN GENIUS LLC</t>
  </si>
  <si>
    <t>SHADY LANE APARTMENTS</t>
  </si>
  <si>
    <t>PO  BOX 271642</t>
  </si>
  <si>
    <t>NANCY ADAMS</t>
  </si>
  <si>
    <t>5829 SOUTH 1050 EAST</t>
  </si>
  <si>
    <t>616 GRANT AVE</t>
  </si>
  <si>
    <t>MCGREGER APARTMENTS</t>
  </si>
  <si>
    <t>825 NE MULTNOMAH ST</t>
  </si>
  <si>
    <t>97232</t>
  </si>
  <si>
    <t>PBS DISTRIBUTION LLC</t>
  </si>
  <si>
    <t>PO BOX 1580</t>
  </si>
  <si>
    <t>1625 CAMELOT DR</t>
  </si>
  <si>
    <t>2350 S 1900 W STE 100</t>
  </si>
  <si>
    <t>84114-4003</t>
  </si>
  <si>
    <t>TOWNHOUSE ESTATES</t>
  </si>
  <si>
    <t>PO BOX 150291</t>
  </si>
  <si>
    <t>JOSEPH R DOMITROWICH</t>
  </si>
  <si>
    <t>833 COTTONWOOD DR</t>
  </si>
  <si>
    <t>CUPERTINO</t>
  </si>
  <si>
    <t>95014</t>
  </si>
  <si>
    <t>135 GREENWOOD AVE</t>
  </si>
  <si>
    <t>MARSH USA INC</t>
  </si>
  <si>
    <t>PO BOX 846015</t>
  </si>
  <si>
    <t>75284-6015</t>
  </si>
  <si>
    <t>TRACY TAYLOR</t>
  </si>
  <si>
    <t>JOSEPH SONGER</t>
  </si>
  <si>
    <t>CAMERON HARTMAN</t>
  </si>
  <si>
    <t>TAMLYN APARTMENTS</t>
  </si>
  <si>
    <t>1121 SULLIVAN RD</t>
  </si>
  <si>
    <t>COLBY COOPER</t>
  </si>
  <si>
    <t>1109 N 2925 W</t>
  </si>
  <si>
    <t>BRADLEY HART</t>
  </si>
  <si>
    <t>4263 S 2975 W</t>
  </si>
  <si>
    <t>ED SIMONE</t>
  </si>
  <si>
    <t>1842 QUAIL RUN DR</t>
  </si>
  <si>
    <t>KEVIN HIGGS</t>
  </si>
  <si>
    <t>5887 S WEBER  DR</t>
  </si>
  <si>
    <t>KINGSTOWNE APARTMENTS</t>
  </si>
  <si>
    <t>2245 MONROE BLVD</t>
  </si>
  <si>
    <t>2651 W 5750 S</t>
  </si>
  <si>
    <t>SALLY ALLEY</t>
  </si>
  <si>
    <t>3597 OAKRIDGE CIRCLE</t>
  </si>
  <si>
    <t>LNL INVESTMENTS</t>
  </si>
  <si>
    <t>MARANZALEZ HOLDINGS</t>
  </si>
  <si>
    <t>NORAH RUDIN PH.D.</t>
  </si>
  <si>
    <t>650 CASTRO ST #120-404</t>
  </si>
  <si>
    <t>MOUNTAIN VIEW</t>
  </si>
  <si>
    <t>94041</t>
  </si>
  <si>
    <t>KELLY J MADSEN</t>
  </si>
  <si>
    <t>NORTH OGDEN UTILITIES</t>
  </si>
  <si>
    <t>165 E LOMOND VIEW DR</t>
  </si>
  <si>
    <t>WASATCH ANIMAL HOSPITAL</t>
  </si>
  <si>
    <t>4300 HARRISON BLVD STE #5</t>
  </si>
  <si>
    <t>MOUNTAIN VIEW HEALTHMART</t>
  </si>
  <si>
    <t>1378 W 1800 N</t>
  </si>
  <si>
    <t>AMANDA CONLEY</t>
  </si>
  <si>
    <t>6340 W 5500 S</t>
  </si>
  <si>
    <t>ANDREW J HORTING</t>
  </si>
  <si>
    <t>ANN M STARK</t>
  </si>
  <si>
    <t>864 LIBERTY AVE</t>
  </si>
  <si>
    <t>BARRE DRAPER</t>
  </si>
  <si>
    <t>381 N WASINGTON BLVD #M305</t>
  </si>
  <si>
    <t>BECKIE &amp; RYAN READ</t>
  </si>
  <si>
    <t>1771 N 800 E</t>
  </si>
  <si>
    <t>BOWDIE &amp; SHERIDA MALAN</t>
  </si>
  <si>
    <t>2051 N 3700 W</t>
  </si>
  <si>
    <t>BRANDON &amp; BRANDELL FLINDERS</t>
  </si>
  <si>
    <t>4227 W 4875 S</t>
  </si>
  <si>
    <t>BRANDON FLINDERS</t>
  </si>
  <si>
    <t>BRENT &amp; JENNIFER ROSS</t>
  </si>
  <si>
    <t>3438 W 2050 S</t>
  </si>
  <si>
    <t>BRENT N ROSS</t>
  </si>
  <si>
    <t>CHERYL MADSON</t>
  </si>
  <si>
    <t>100 N DEPOT RD</t>
  </si>
  <si>
    <t>MALAD</t>
  </si>
  <si>
    <t>83252</t>
  </si>
  <si>
    <t>CHRISTINE NATION</t>
  </si>
  <si>
    <t>5070 S 3375 W</t>
  </si>
  <si>
    <t>COLLEEN T LONG</t>
  </si>
  <si>
    <t>1874 N 6225 E</t>
  </si>
  <si>
    <t>CRAIG KENDELL</t>
  </si>
  <si>
    <t>678 N SKY MOUNTAIN RD</t>
  </si>
  <si>
    <t>HURRICANE</t>
  </si>
  <si>
    <t>84737</t>
  </si>
  <si>
    <t>DEBORAH M SMITH</t>
  </si>
  <si>
    <t>363 W 4800 S  #602</t>
  </si>
  <si>
    <t>DEBORAH NIELSEN</t>
  </si>
  <si>
    <t>848 E 3400 N</t>
  </si>
  <si>
    <t>C/O ASSESSOR</t>
  </si>
  <si>
    <t>DERRICK DEARDEN</t>
  </si>
  <si>
    <t>2667 W 4200 S</t>
  </si>
  <si>
    <t>DIANE SULEY</t>
  </si>
  <si>
    <t>980 S 6525 E</t>
  </si>
  <si>
    <t>DON &amp; JENNIFER GASKILL</t>
  </si>
  <si>
    <t>520 E 575 N</t>
  </si>
  <si>
    <t>DOUGLAS D COLEMAN</t>
  </si>
  <si>
    <t>BOX 319</t>
  </si>
  <si>
    <t>ELANA V BRYAN</t>
  </si>
  <si>
    <t>874 N 300 E</t>
  </si>
  <si>
    <t>EMILY BOREN</t>
  </si>
  <si>
    <t>7979 S 2625 E</t>
  </si>
  <si>
    <t>ERIC P FRYER</t>
  </si>
  <si>
    <t>FATIMA M FERNELIUS</t>
  </si>
  <si>
    <t>2212 TAYLOR AVE</t>
  </si>
  <si>
    <t>FRANK CARLSEN</t>
  </si>
  <si>
    <t>353 OWENS ST</t>
  </si>
  <si>
    <t>HEATHER PORTER</t>
  </si>
  <si>
    <t>293 E 2300 N</t>
  </si>
  <si>
    <t>ISABEL ANGUIANO</t>
  </si>
  <si>
    <t>3143 ADAMS AVE</t>
  </si>
  <si>
    <t>JAMES &amp; AMY BRIEL</t>
  </si>
  <si>
    <t>214 SUNSTONE CR</t>
  </si>
  <si>
    <t>JAMES PARKS</t>
  </si>
  <si>
    <t>255 14TH ST</t>
  </si>
  <si>
    <t>JAMIE L PITT</t>
  </si>
  <si>
    <t>4825 S 450 W</t>
  </si>
  <si>
    <t>JAN H WILSON</t>
  </si>
  <si>
    <t>JEAN P MAUGHAN</t>
  </si>
  <si>
    <t>183 W 1750 N</t>
  </si>
  <si>
    <t>JENNIFER BATTISTI</t>
  </si>
  <si>
    <t>3962 W 2750 S</t>
  </si>
  <si>
    <t>JERILYN HARSHBARGER</t>
  </si>
  <si>
    <t>6838 W 4700 S</t>
  </si>
  <si>
    <t>JIMMY K GENTRY</t>
  </si>
  <si>
    <t>624 N 2450 W</t>
  </si>
  <si>
    <t>JOHN BROWN</t>
  </si>
  <si>
    <t>2198 W PIONEER RD</t>
  </si>
  <si>
    <t>JOHN MORROW</t>
  </si>
  <si>
    <t>3671 S 3600 W</t>
  </si>
  <si>
    <t>JOHN STIMPSON</t>
  </si>
  <si>
    <t>1769 N 2475 W</t>
  </si>
  <si>
    <t>JOHN VINE</t>
  </si>
  <si>
    <t>5662 S 2450 W</t>
  </si>
  <si>
    <t>KAREN &amp; JAMES JACOBSON</t>
  </si>
  <si>
    <t>5488 S 250 E</t>
  </si>
  <si>
    <t>KATHLEEN MONTGOMERY</t>
  </si>
  <si>
    <t>PO BOX 184</t>
  </si>
  <si>
    <t>KATHRYN BARDWELL</t>
  </si>
  <si>
    <t>2081 W 3950 S</t>
  </si>
  <si>
    <t>KEVIN J CHRISTIANSEN</t>
  </si>
  <si>
    <t>5708 W 3800 S</t>
  </si>
  <si>
    <t>LANCE &amp; JULIE DONELSON</t>
  </si>
  <si>
    <t>LEKELSI TALBOT</t>
  </si>
  <si>
    <t>LEONARD &amp; SHARLENE CALL</t>
  </si>
  <si>
    <t>3720 N 600 W</t>
  </si>
  <si>
    <t>LEONARD CALL</t>
  </si>
  <si>
    <t>LEONEL HERRERA &amp; CHANTELE STUART</t>
  </si>
  <si>
    <t>1333 LEWIS DR</t>
  </si>
  <si>
    <t>LES &amp; DONNA TOWNSEND</t>
  </si>
  <si>
    <t>1966 BUCHANAN</t>
  </si>
  <si>
    <t>LESTER BUATTE</t>
  </si>
  <si>
    <t>1113 W 1520 N</t>
  </si>
  <si>
    <t>LINDA FOLKMAN</t>
  </si>
  <si>
    <t>5477 S 575 W</t>
  </si>
  <si>
    <t>4843 S 5500 W</t>
  </si>
  <si>
    <t>LYNN HARRISON</t>
  </si>
  <si>
    <t>1450 9TH ST  #10</t>
  </si>
  <si>
    <t>MARALEE FOSTER</t>
  </si>
  <si>
    <t>2519 N 575 E</t>
  </si>
  <si>
    <t>MARCIA EISENHOUR</t>
  </si>
  <si>
    <t>2423 W 5400 S</t>
  </si>
  <si>
    <t>MARTHA RODRIGUEZ</t>
  </si>
  <si>
    <t>816 SQUIRE ST</t>
  </si>
  <si>
    <t>80911</t>
  </si>
  <si>
    <t>MARY BELL</t>
  </si>
  <si>
    <t>5559 S 2700 W</t>
  </si>
  <si>
    <t>MARY ELLEN GEORGE</t>
  </si>
  <si>
    <t>1650 W 300 N</t>
  </si>
  <si>
    <t>MARYANN NELSON</t>
  </si>
  <si>
    <t>1595 E 275 N</t>
  </si>
  <si>
    <t>MATTHEW BELL</t>
  </si>
  <si>
    <t>6310 BORG CIR</t>
  </si>
  <si>
    <t>MICHAEL E CHATELAIN</t>
  </si>
  <si>
    <t>423 W 2550 N</t>
  </si>
  <si>
    <t>MICHAEL SULEY</t>
  </si>
  <si>
    <t>NELLA FORSBERG</t>
  </si>
  <si>
    <t>1463 E 2525 N</t>
  </si>
  <si>
    <t>NICOLE PRIMAROLO-TURNER</t>
  </si>
  <si>
    <t>PENNY C JONES</t>
  </si>
  <si>
    <t>2435 N 3425 W</t>
  </si>
  <si>
    <t>RANDAL MULLER</t>
  </si>
  <si>
    <t>1664 OAK ST</t>
  </si>
  <si>
    <t>RANDALL K REYNOLDS</t>
  </si>
  <si>
    <t>5898 S 3200 W</t>
  </si>
  <si>
    <t>RAYMOND DAY</t>
  </si>
  <si>
    <t>REED RICHARDS</t>
  </si>
  <si>
    <t>3573 BAKER DR</t>
  </si>
  <si>
    <t>RIAL STOREY</t>
  </si>
  <si>
    <t>1424 N EYRE DR</t>
  </si>
  <si>
    <t>RONALD C BITTON</t>
  </si>
  <si>
    <t>1848 S 7500 W</t>
  </si>
  <si>
    <t>RONALD FERRO</t>
  </si>
  <si>
    <t>295 W 5350 S</t>
  </si>
  <si>
    <t>RONALD KENDELL</t>
  </si>
  <si>
    <t>2045 W 700 S</t>
  </si>
  <si>
    <t>ROSA CURLETTO</t>
  </si>
  <si>
    <t>1004 PORTER AVE</t>
  </si>
  <si>
    <t>ROSS REEDER</t>
  </si>
  <si>
    <t>2260 S 450 W</t>
  </si>
  <si>
    <t>RUSSELL HANSEN</t>
  </si>
  <si>
    <t>614 LOCKWOOD</t>
  </si>
  <si>
    <t>RYAN &amp; CHRISTINE VANBEEKUM</t>
  </si>
  <si>
    <t>2421 N 400 E  #H3</t>
  </si>
  <si>
    <t>1464 BINFORD ST</t>
  </si>
  <si>
    <t>SHAE FRANCOM</t>
  </si>
  <si>
    <t>977 W 1600 N</t>
  </si>
  <si>
    <t>HARRSVILLE</t>
  </si>
  <si>
    <t>SONDRA MITCHELL</t>
  </si>
  <si>
    <t>2083 N 2000 W</t>
  </si>
  <si>
    <t>PO BOX 421</t>
  </si>
  <si>
    <t>SUNEE GRIMA</t>
  </si>
  <si>
    <t>1867 MT PINES LN</t>
  </si>
  <si>
    <t>1060 N DARCY DR.</t>
  </si>
  <si>
    <t>N SALT LAKE CITY</t>
  </si>
  <si>
    <t>SUZANNE SPRINKEL</t>
  </si>
  <si>
    <t>TERRY SHAW</t>
  </si>
  <si>
    <t>189 N POLK AVE</t>
  </si>
  <si>
    <t>THERON STOCK</t>
  </si>
  <si>
    <t>1720 29TH ST</t>
  </si>
  <si>
    <t>VICKIE DAY</t>
  </si>
  <si>
    <t>VIRGINIA RASMUSSEN</t>
  </si>
  <si>
    <t>1265 E 2550 N</t>
  </si>
  <si>
    <t>WAYNE L CARPENTER</t>
  </si>
  <si>
    <t>WES GOLDSBERRY</t>
  </si>
  <si>
    <t>1590 E 1350 S</t>
  </si>
  <si>
    <t>WILLIAM A REYNS</t>
  </si>
  <si>
    <t>SUNNY HAYES</t>
  </si>
  <si>
    <t>C/O HEALTH</t>
  </si>
  <si>
    <t>SCOTT COMMUNICATIONS INC</t>
  </si>
  <si>
    <t>61574 HILLSIDE RD</t>
  </si>
  <si>
    <t>ST IGNATIUS</t>
  </si>
  <si>
    <t>59865</t>
  </si>
  <si>
    <t>JOHN ULIBARRI</t>
  </si>
  <si>
    <t>JOE OLSEN</t>
  </si>
  <si>
    <t>DEE DEE KIMBER</t>
  </si>
  <si>
    <t>MONICA DOLAN</t>
  </si>
  <si>
    <t>AARON MILES</t>
  </si>
  <si>
    <t>ANGELA HILL</t>
  </si>
  <si>
    <t>BRIAN HUNT</t>
  </si>
  <si>
    <t>BROOKE MINNOCH</t>
  </si>
  <si>
    <t>GARY KIMBER</t>
  </si>
  <si>
    <t>GREG LIVINGSTRON</t>
  </si>
  <si>
    <t>LAYNE BROWNING</t>
  </si>
  <si>
    <t>MANDI KLAUMANN</t>
  </si>
  <si>
    <t>SHANE BERRETT</t>
  </si>
  <si>
    <t>SHAWN RACKHAM</t>
  </si>
  <si>
    <t>SHANNON RILEY</t>
  </si>
  <si>
    <t>TAYLOR ADAMS</t>
  </si>
  <si>
    <t>NIKKI PLOWMAN</t>
  </si>
  <si>
    <t>DORIS PARKE</t>
  </si>
  <si>
    <t>CONVERGEONE, INC</t>
  </si>
  <si>
    <t>3344 HIGHWAY 149</t>
  </si>
  <si>
    <t>MICHELLE JACKSON</t>
  </si>
  <si>
    <t>PO BOX 56057</t>
  </si>
  <si>
    <t>KERRY W GIBSON</t>
  </si>
  <si>
    <t>C/O COMMISSION</t>
  </si>
  <si>
    <t>ROTARY CLUB OF OGDEN</t>
  </si>
  <si>
    <t>EUNICE CONTRERAS</t>
  </si>
  <si>
    <t>LEANN KILTS</t>
  </si>
  <si>
    <t>C/O RECORDER</t>
  </si>
  <si>
    <t>DEVRON ANDERSEN</t>
  </si>
  <si>
    <t>C/O SURVEYOR</t>
  </si>
  <si>
    <t>KARLA LITTLE</t>
  </si>
  <si>
    <t>DANIEL MILLIGAN</t>
  </si>
  <si>
    <t>BRANDIE KILTS</t>
  </si>
  <si>
    <t>TRACI THOMPSON</t>
  </si>
  <si>
    <t>NEOPOST NORTHWEST</t>
  </si>
  <si>
    <t>5200 SOUTHCENTER BLVD STE 140</t>
  </si>
  <si>
    <t>98188</t>
  </si>
  <si>
    <t>WEBER COUNTY ASSESSOR</t>
  </si>
  <si>
    <t>PETTY CASH</t>
  </si>
  <si>
    <t>LAUREL ROBB</t>
  </si>
  <si>
    <t>PLASTIC FABRICATING</t>
  </si>
  <si>
    <t>3571 S 300 W</t>
  </si>
  <si>
    <t>SCALES &amp; TAILS UTAH</t>
  </si>
  <si>
    <t>FISCAL OPERATIONS</t>
  </si>
  <si>
    <t>NAFTO</t>
  </si>
  <si>
    <t>85308</t>
  </si>
  <si>
    <t>INTERMOUNTAIN BUSINESS FORM</t>
  </si>
  <si>
    <t>22 S 1400 W</t>
  </si>
  <si>
    <t>ALIBRIS</t>
  </si>
  <si>
    <t>60675-6046</t>
  </si>
  <si>
    <t>PO BOX 887</t>
  </si>
  <si>
    <t>GRAND HAVEN</t>
  </si>
  <si>
    <t>49417</t>
  </si>
  <si>
    <t>SCHOLASTIC LIBRARY PUBLISHING</t>
  </si>
  <si>
    <t>TUMBLEWEED PRESS INC</t>
  </si>
  <si>
    <t>TORONTO ONTARIO</t>
  </si>
  <si>
    <t>ELLEN SEELY</t>
  </si>
  <si>
    <t>JERALYN PERKINS</t>
  </si>
  <si>
    <t>HUGHES NETWORK SYSTEMS</t>
  </si>
  <si>
    <t>11717 EXPLORATION LN</t>
  </si>
  <si>
    <t>GERMANTOWN</t>
  </si>
  <si>
    <t>20876</t>
  </si>
  <si>
    <t>INTERLINK OF SALT LAKE</t>
  </si>
  <si>
    <t>542 W CONFLUENCE AVE</t>
  </si>
  <si>
    <t>84123-1385</t>
  </si>
  <si>
    <t>2641 S 3270 W #C</t>
  </si>
  <si>
    <t>DEPT 34461</t>
  </si>
  <si>
    <t>HEALTH DEPT</t>
  </si>
  <si>
    <t>C/O HOUSING</t>
  </si>
  <si>
    <t>11311 CHINDEN BLVD</t>
  </si>
  <si>
    <t>83714-0021</t>
  </si>
  <si>
    <t>1975 W NORTH TEMPLE</t>
  </si>
  <si>
    <t>244 W 750 N</t>
  </si>
  <si>
    <t>3655 EVENING STAR DR</t>
  </si>
  <si>
    <t>SCREID LLC</t>
  </si>
  <si>
    <t>947 SOUTH 500 EAST STE 300</t>
  </si>
  <si>
    <t>S OGDEN</t>
  </si>
  <si>
    <t>511 N 1500 W</t>
  </si>
  <si>
    <t>4133 S 3475 W</t>
  </si>
  <si>
    <t>2878 N 3650 W</t>
  </si>
  <si>
    <t>1047 SOUTH KAYS DR</t>
  </si>
  <si>
    <t>M2N 6S6</t>
  </si>
  <si>
    <t>928 RANCHO BLVD</t>
  </si>
  <si>
    <t>1459 E 5600 S</t>
  </si>
  <si>
    <t>4815 S 1800 W #38</t>
  </si>
  <si>
    <t>150 W 300 S</t>
  </si>
  <si>
    <t>THE GRASSROOTS SHAKESPEARE COMPANY</t>
  </si>
  <si>
    <t>876 S MAIN ST</t>
  </si>
  <si>
    <t>1939 S 4130 W SUITE A</t>
  </si>
  <si>
    <t>J&amp;R RENTAL / RALPH OMAN</t>
  </si>
  <si>
    <t>4397 N 350 W</t>
  </si>
  <si>
    <t>CLAUDETTE HALVERSON</t>
  </si>
  <si>
    <t>2094 E DEER RUN DR</t>
  </si>
  <si>
    <t>267 W 1650 N</t>
  </si>
  <si>
    <t>INTERMOUNTAIN SUSTAINABILITY SUMMIT</t>
  </si>
  <si>
    <t>1299 EDVALSON ST DEPT1207</t>
  </si>
  <si>
    <t>CHAD MEYERHOFFER</t>
  </si>
  <si>
    <t>DANA Q SHULER</t>
  </si>
  <si>
    <t>SMARTDRAW SOFTWARE LLC</t>
  </si>
  <si>
    <t>9909 MIRA MESA BLVD #300</t>
  </si>
  <si>
    <t>92131</t>
  </si>
  <si>
    <t>ANNETTE PRALL</t>
  </si>
  <si>
    <t>ROCKY MOUNTAIN TRUCK PARTS LLC</t>
  </si>
  <si>
    <t>3700 N 2000 W</t>
  </si>
  <si>
    <t>UTAH FEDERAL SURPLUS PROPERTY PROGRAM</t>
  </si>
  <si>
    <t>447 W 13800 S</t>
  </si>
  <si>
    <t>CHAD FERRIN</t>
  </si>
  <si>
    <t>2523 N 2075 W</t>
  </si>
  <si>
    <t>3141 COMMERCE PKWY</t>
  </si>
  <si>
    <t>33025</t>
  </si>
  <si>
    <t>OGDEN CITY FIRE &amp; AMBULANCE</t>
  </si>
  <si>
    <t>84088-9290</t>
  </si>
  <si>
    <t>MICHAEL E CRAWFORD MD</t>
  </si>
  <si>
    <t>84127-0128</t>
  </si>
  <si>
    <t>KYLE D CLARK MD</t>
  </si>
  <si>
    <t>DAVID C HOUGHTON MD</t>
  </si>
  <si>
    <t>GREG A ROBERTS MD</t>
  </si>
  <si>
    <t>GARY GRIFFETH</t>
  </si>
  <si>
    <t>84401-2315</t>
  </si>
  <si>
    <t>THOMAS DOLPH</t>
  </si>
  <si>
    <t>2352 D AVENUE</t>
  </si>
  <si>
    <t>HEALTH EDUCATION ASSOCIATION OF UTAH</t>
  </si>
  <si>
    <t>ZERO FATALITIES</t>
  </si>
  <si>
    <t>1706 S MAJOR ST</t>
  </si>
  <si>
    <t>LOVELY DAY LLC</t>
  </si>
  <si>
    <t>40 GROVE ST #5B</t>
  </si>
  <si>
    <t>10014</t>
  </si>
  <si>
    <t>WEBER COUNTY HUMAN RESOURCES</t>
  </si>
  <si>
    <t>HILTON GARDEN INN OGDEN</t>
  </si>
  <si>
    <t>2271 S WASHINGTON BLVD</t>
  </si>
  <si>
    <t>BRETT TONKS</t>
  </si>
  <si>
    <t>MARIANNE SHAFFER</t>
  </si>
  <si>
    <t>445 N 200 E</t>
  </si>
  <si>
    <t>UTAH NAHRO</t>
  </si>
  <si>
    <t>1776 SOUTH WEST TEMPLE</t>
  </si>
  <si>
    <t>WARDELL BROTHERS CONSTRUCTION</t>
  </si>
  <si>
    <t>CHARLES EWERT</t>
  </si>
  <si>
    <t>C/O PLANNING</t>
  </si>
  <si>
    <t>WEBER COUNTY PLANNING</t>
  </si>
  <si>
    <t>KEVIN MCLEOD</t>
  </si>
  <si>
    <t>C/O PROPERTY MGMT</t>
  </si>
  <si>
    <t>STEWART TITLE</t>
  </si>
  <si>
    <t>THERMAL WEST INDUSTRIES</t>
  </si>
  <si>
    <t>126 N 640 W</t>
  </si>
  <si>
    <t>N SALT LAKE</t>
  </si>
  <si>
    <t>ENVIROKLEEN LLC</t>
  </si>
  <si>
    <t>OLD REPUBLIC TITLE</t>
  </si>
  <si>
    <t>RANDY BROWN</t>
  </si>
  <si>
    <t>827 N 4500 W</t>
  </si>
  <si>
    <t>MOUNTAIN VIEW PEDIATRIC</t>
  </si>
  <si>
    <t>C/O WALTER MERRILL</t>
  </si>
  <si>
    <t>KATHY BLACK</t>
  </si>
  <si>
    <t>C/O CJC</t>
  </si>
  <si>
    <t>TRUDY FLORA</t>
  </si>
  <si>
    <t>ROD LAYTON</t>
  </si>
  <si>
    <t>ROBERTA DUSTIN</t>
  </si>
  <si>
    <t>REGENTS OF THE UNIVERSITY OF COLORADO</t>
  </si>
  <si>
    <t>BRANDON MILES</t>
  </si>
  <si>
    <t>STEVEN CARVER</t>
  </si>
  <si>
    <t>3614 S 6000 W</t>
  </si>
  <si>
    <t>ANGELA IGO</t>
  </si>
  <si>
    <t>ROXANNE GONZALES</t>
  </si>
  <si>
    <t>C/O HEALTH DEPARTMENT</t>
  </si>
  <si>
    <t>7-ELEVEN INC</t>
  </si>
  <si>
    <t>1722 ROUTH STREET STE 1000</t>
  </si>
  <si>
    <t>75201</t>
  </si>
  <si>
    <t>DOUGLAS LARSEN</t>
  </si>
  <si>
    <t>C/O ECONOMIC DEVELOPMENT</t>
  </si>
  <si>
    <t>GLOBAL SURVEILLANCE</t>
  </si>
  <si>
    <t>PO BOX 160341</t>
  </si>
  <si>
    <t>DPS/DEM/PUBLIC SAFETY SUMMIT</t>
  </si>
  <si>
    <t>1110 STATE OFFICE BLDG</t>
  </si>
  <si>
    <t>PO BOX 150752</t>
  </si>
  <si>
    <t>GARY LAIRD</t>
  </si>
  <si>
    <t>6828 BUENA VISTA DR</t>
  </si>
  <si>
    <t>MICHELLE K HALACY</t>
  </si>
  <si>
    <t>SCOTT HAVEY</t>
  </si>
  <si>
    <t>4560 W 5325 S</t>
  </si>
  <si>
    <t>KAREN W LARSEN</t>
  </si>
  <si>
    <t>439 PIN OAK LN</t>
  </si>
  <si>
    <t>STEPHEN R LARSON</t>
  </si>
  <si>
    <t>4311 S 2400 W</t>
  </si>
  <si>
    <t>CHRISTOPHER P RYAN</t>
  </si>
  <si>
    <t>EMILY C SCOVILLE</t>
  </si>
  <si>
    <t>735 W PLEASANT VIEW DR</t>
  </si>
  <si>
    <t>JODI WADE</t>
  </si>
  <si>
    <t>220 S 200 W</t>
  </si>
  <si>
    <t>CHRISTOPHER WARD</t>
  </si>
  <si>
    <t>3314 N JACOBS MILL RD</t>
  </si>
  <si>
    <t>RONALD &amp; PAULA BROWN</t>
  </si>
  <si>
    <t>4462 W 2275 N</t>
  </si>
  <si>
    <t>JULIE &amp; GLEN COMBE</t>
  </si>
  <si>
    <t>232 N 2020 W</t>
  </si>
  <si>
    <t>2127 FRUITLAND DR</t>
  </si>
  <si>
    <t>N OGDEN</t>
  </si>
  <si>
    <t>BRADLEY DEE</t>
  </si>
  <si>
    <t>111 W 5600 S</t>
  </si>
  <si>
    <t>CALEB T MORRIS</t>
  </si>
  <si>
    <t>1376 E 1025 N</t>
  </si>
  <si>
    <t>THOMAS D RICH</t>
  </si>
  <si>
    <t>1993 N 1500 W</t>
  </si>
  <si>
    <t>JEREMY B SHAW</t>
  </si>
  <si>
    <t>5630 S MEADOW LN #179</t>
  </si>
  <si>
    <t>GINNY P STIMPSON</t>
  </si>
  <si>
    <t>3331 N 1150 E</t>
  </si>
  <si>
    <t>DARREN W WILLIAMS</t>
  </si>
  <si>
    <t>350 E 4450 S</t>
  </si>
  <si>
    <t>FRED JACKSON</t>
  </si>
  <si>
    <t>466 26TH STREET</t>
  </si>
  <si>
    <t>AMERICAN SECURITY CABINETS</t>
  </si>
  <si>
    <t>120 6TH AVE NORTH</t>
  </si>
  <si>
    <t>ST CLOUD</t>
  </si>
  <si>
    <t>56303</t>
  </si>
  <si>
    <t>BRITTNI MARIE STRICKLAND</t>
  </si>
  <si>
    <t>4992 S 3200 W</t>
  </si>
  <si>
    <t>IRIS HENNON</t>
  </si>
  <si>
    <t>KASSIE BYBEE</t>
  </si>
  <si>
    <t>JANN FAWCETT</t>
  </si>
  <si>
    <t>2240 S 5370 W</t>
  </si>
  <si>
    <t>OGDEN/WEBER CVB</t>
  </si>
  <si>
    <t>LISA A STRINGHAM</t>
  </si>
  <si>
    <t>CHRIS STETTLER</t>
  </si>
  <si>
    <t>LORI GREENE</t>
  </si>
  <si>
    <t>THE DUNMORE LASSES</t>
  </si>
  <si>
    <t>LA REA'S DANCE UNLIMITED</t>
  </si>
  <si>
    <t>195 E GENTILE</t>
  </si>
  <si>
    <t>OGDEN VALLEY WINTER SPORTS FOUNDATION</t>
  </si>
  <si>
    <t>1724 BINFORD ST</t>
  </si>
  <si>
    <t>AARO</t>
  </si>
  <si>
    <t>RALEIGH</t>
  </si>
  <si>
    <t>27613</t>
  </si>
  <si>
    <t>ROCHELLE PFEASTER</t>
  </si>
  <si>
    <t>KEVIN TURLEY</t>
  </si>
  <si>
    <t>4809 S 500 W</t>
  </si>
  <si>
    <t>USA TODAY</t>
  </si>
  <si>
    <t>SUBSCRIPTION PROCESSING</t>
  </si>
  <si>
    <t>75267-7454</t>
  </si>
  <si>
    <t>SOURCE, INCORPORATED OF MISSOURI</t>
  </si>
  <si>
    <t>6840 SILVERHEEL STREET</t>
  </si>
  <si>
    <t>ALL IN STITCHES INC</t>
  </si>
  <si>
    <t>4525 W 1800 S</t>
  </si>
  <si>
    <t>BREAZEALE &amp; ASSOCIATES INC</t>
  </si>
  <si>
    <t>2909 LANGFORD RD #500B</t>
  </si>
  <si>
    <t>NORCROSS</t>
  </si>
  <si>
    <t>30071</t>
  </si>
  <si>
    <t>CINE  POINT 6</t>
  </si>
  <si>
    <t>151 E 12TH STREET</t>
  </si>
  <si>
    <t>JAMES EBERT</t>
  </si>
  <si>
    <t>WEST JORDAN FIRE STATION 53</t>
  </si>
  <si>
    <t>7602 SOUTH JORDAN LANDING BLVD</t>
  </si>
  <si>
    <t>MIKE BOSCH</t>
  </si>
  <si>
    <t>C/O BUILDING INSPECTION</t>
  </si>
  <si>
    <t>PARSONS LOCK AND KEY</t>
  </si>
  <si>
    <t>3472 BAKER DR</t>
  </si>
  <si>
    <t>SHANNA TOBIN</t>
  </si>
  <si>
    <t>2064 E 6075 S</t>
  </si>
  <si>
    <t>RANDALL MCNAIR</t>
  </si>
  <si>
    <t>143 CASI WAY</t>
  </si>
  <si>
    <t>ROGER HESLOP</t>
  </si>
  <si>
    <t>BEN HATFIELD</t>
  </si>
  <si>
    <t>DAVID MCKAY LCSW</t>
  </si>
  <si>
    <t>437 MILLER WAY</t>
  </si>
  <si>
    <t>KIPP TOYS</t>
  </si>
  <si>
    <t>491 WEST MUSKEGON DR</t>
  </si>
  <si>
    <t>46140-8575</t>
  </si>
  <si>
    <t>COVERALL NORTH AMERICA INC</t>
  </si>
  <si>
    <t>ERICKSON IRA LLC</t>
  </si>
  <si>
    <t>INTERNATIONAL ASSOC OF EMERGENCY MANAGERS IAEM</t>
  </si>
  <si>
    <t>1610 CENTURY CENTER PARKWAY</t>
  </si>
  <si>
    <t>MEMPHIS</t>
  </si>
  <si>
    <t>38134</t>
  </si>
  <si>
    <t>OBRAY DRYWALL</t>
  </si>
  <si>
    <t>60055-0500</t>
  </si>
  <si>
    <t>RIVERTON DESIGN INC</t>
  </si>
  <si>
    <t>3180 WEST ELMWOOD DR</t>
  </si>
  <si>
    <t>JEREMY MILLER</t>
  </si>
  <si>
    <t>LANE MCPHEETERS</t>
  </si>
  <si>
    <t>FRIENDS OF THE WEBER/MORGAN CJC</t>
  </si>
  <si>
    <t>BRIAN R MCNAIR</t>
  </si>
  <si>
    <t>JOSI KILPACK</t>
  </si>
  <si>
    <t>AMY KING</t>
  </si>
  <si>
    <t>JUDY SHIMURA</t>
  </si>
  <si>
    <t>FELLOWSHIP MANOR</t>
  </si>
  <si>
    <t>BATTERY SYSTEMS NC</t>
  </si>
  <si>
    <t>12322 MONARCH ST</t>
  </si>
  <si>
    <t>GARDEN GROVE</t>
  </si>
  <si>
    <t>CUMMINS ROCKY MOUNTAIN LLC</t>
  </si>
  <si>
    <t>PO BOX 912138</t>
  </si>
  <si>
    <t>80291-2138</t>
  </si>
  <si>
    <t>UTAH CHAPTER OF THE SOCIETY FOR PUBLIC HEALTH ED</t>
  </si>
  <si>
    <t>CORTNEY RYAN</t>
  </si>
  <si>
    <t>MICHAEL ASCHINGER</t>
  </si>
  <si>
    <t>2103 CITYWEST BLVD</t>
  </si>
  <si>
    <t>BLR</t>
  </si>
  <si>
    <t>84005</t>
  </si>
  <si>
    <t>531 EDGEHILL DR</t>
  </si>
  <si>
    <t>92841-2909</t>
  </si>
  <si>
    <t>LONNIE ESKELSON</t>
  </si>
  <si>
    <t>NORTH OGDEN CITY</t>
  </si>
  <si>
    <t>245 E 2550 N</t>
  </si>
  <si>
    <t>LLOYD'S DRAPERIES &amp; BLINDS LLC</t>
  </si>
  <si>
    <t>2224 N HWY 89</t>
  </si>
  <si>
    <t>MICHAEL FIELDING</t>
  </si>
  <si>
    <t>3632 W 5450 S</t>
  </si>
  <si>
    <t>ABBOTT &amp; ASSOCIATES PC</t>
  </si>
  <si>
    <t>THE LEGAL EAGLE LLC</t>
  </si>
  <si>
    <t>236 S 300 E</t>
  </si>
  <si>
    <t>ANDREA OSIEK</t>
  </si>
  <si>
    <t>SHERI WINN</t>
  </si>
  <si>
    <t>NAOMI BROWER</t>
  </si>
  <si>
    <t>1181 N FAIRGROUND DR</t>
  </si>
  <si>
    <t>ALICIA TEUSCHER</t>
  </si>
  <si>
    <t>JAMES BARNHILL</t>
  </si>
  <si>
    <t>TERESA HUNSAKER</t>
  </si>
  <si>
    <t>DIANE ZAUGG</t>
  </si>
  <si>
    <t>TIMOTHY MAW</t>
  </si>
  <si>
    <t>WENDY REES</t>
  </si>
  <si>
    <t>BOBBIE FACER</t>
  </si>
  <si>
    <t>J PHILLIP COOK LLC</t>
  </si>
  <si>
    <t>7090 S UNION PARK AVE</t>
  </si>
  <si>
    <t>DIVERSIFIED FLOORING SYSTEMS MAINTENANCE</t>
  </si>
  <si>
    <t>45 W LOUISE AVE</t>
  </si>
  <si>
    <t>ROYAL DISTRIBUTION</t>
  </si>
  <si>
    <t>4645 S 500 W</t>
  </si>
  <si>
    <t>KEN HANSEN</t>
  </si>
  <si>
    <t>4597 S 1100 W</t>
  </si>
  <si>
    <t>TAMMY FOLKMAN</t>
  </si>
  <si>
    <t>C/O GUN RANGE</t>
  </si>
  <si>
    <t>GLEN COMBE</t>
  </si>
  <si>
    <t>C/O IT</t>
  </si>
  <si>
    <t>RICHARD HOWE</t>
  </si>
  <si>
    <t>SCHOLASTIC TEACHER</t>
  </si>
  <si>
    <t>PO BOX 420798</t>
  </si>
  <si>
    <t>PALM COAST</t>
  </si>
  <si>
    <t>32142-0798</t>
  </si>
  <si>
    <t>DOVER PUBLICATIONS</t>
  </si>
  <si>
    <t>31 E SECOND ST</t>
  </si>
  <si>
    <t>MINEOLA</t>
  </si>
  <si>
    <t>11501</t>
  </si>
  <si>
    <t>40 DANA DR</t>
  </si>
  <si>
    <t>WRENTHAM</t>
  </si>
  <si>
    <t>02093</t>
  </si>
  <si>
    <t>PO BOX 176</t>
  </si>
  <si>
    <t>DEPT CH 19648</t>
  </si>
  <si>
    <t>60055-9648</t>
  </si>
  <si>
    <t>BRILLIANCE PUBLISHING INC</t>
  </si>
  <si>
    <t>CHERYL HARLESS</t>
  </si>
  <si>
    <t>836 W 3000 S</t>
  </si>
  <si>
    <t>PO BOX 469</t>
  </si>
  <si>
    <t>HORN LAKE</t>
  </si>
  <si>
    <t>38637-0469</t>
  </si>
  <si>
    <t>SHANE KINNEY</t>
  </si>
  <si>
    <t>2109 N 2525 W</t>
  </si>
  <si>
    <t>JAMES MARTIN</t>
  </si>
  <si>
    <t>665 16TH STREET</t>
  </si>
  <si>
    <t>SUSAN SMITH</t>
  </si>
  <si>
    <t>4635 S 6700 W</t>
  </si>
  <si>
    <t>STEPHEN BLACK</t>
  </si>
  <si>
    <t>1546 N CHERRY BLOSSOM DR</t>
  </si>
  <si>
    <t>D RICHARD CLAWSON</t>
  </si>
  <si>
    <t>820 23RD STREET</t>
  </si>
  <si>
    <t>JACQUELINE FROST</t>
  </si>
  <si>
    <t>1180 E 1100 S</t>
  </si>
  <si>
    <t>BARRY JON HANSEN</t>
  </si>
  <si>
    <t>3357 W 425 E</t>
  </si>
  <si>
    <t>SHANA G HUNTER</t>
  </si>
  <si>
    <t>LARRY R SLATER</t>
  </si>
  <si>
    <t>152 W 2525 N</t>
  </si>
  <si>
    <t>COLBY &amp; MARCIELLE RYAN</t>
  </si>
  <si>
    <t>5061 S 550 W</t>
  </si>
  <si>
    <t>OLIVIA KIPPEN</t>
  </si>
  <si>
    <t>2994 N GOLDEN SPIKE CT</t>
  </si>
  <si>
    <t>BIG TEX TRAILERS</t>
  </si>
  <si>
    <t>1448 W 2100 S #2</t>
  </si>
  <si>
    <t>JENNIFER LEWIS</t>
  </si>
  <si>
    <t>1835 N 650 E</t>
  </si>
  <si>
    <t>JONES &amp; ASSOCIATES</t>
  </si>
  <si>
    <t>1716 E 5600 S</t>
  </si>
  <si>
    <t>84403-4384</t>
  </si>
  <si>
    <t>WCEC ENGINEERS</t>
  </si>
  <si>
    <t>9980 S 300 W SUITE 200</t>
  </si>
  <si>
    <t>MARRIOTT CONSTRUCTION</t>
  </si>
  <si>
    <t>5238 W 2150 N</t>
  </si>
  <si>
    <t>MCGEE COMPANY</t>
  </si>
  <si>
    <t>1101 S 700 W</t>
  </si>
  <si>
    <t>KATIE HULL</t>
  </si>
  <si>
    <t>RYAN K AUSTIN DDS</t>
  </si>
  <si>
    <t>5742 S 1475 E #100</t>
  </si>
  <si>
    <t>THE HISTORIC KM BUILDING</t>
  </si>
  <si>
    <t>59901-6114</t>
  </si>
  <si>
    <t>4431 S 2700 W</t>
  </si>
  <si>
    <t>UNITED STATES WELDING INC</t>
  </si>
  <si>
    <t>PO BOX 1142</t>
  </si>
  <si>
    <t>2300 N 59 W</t>
  </si>
  <si>
    <t>KIMBERLY CALIARI</t>
  </si>
  <si>
    <t>APPRAISAL SERVICE INC</t>
  </si>
  <si>
    <t>3480 WASHINGTON BLVD</t>
  </si>
  <si>
    <t>MULTI COUNTY APPRAISAL TRUST</t>
  </si>
  <si>
    <t>5397 S VINE STREET</t>
  </si>
  <si>
    <t>JOHN SNOW</t>
  </si>
  <si>
    <t>ROBERT JOHNSON</t>
  </si>
  <si>
    <t>NORTHWEST TITLE</t>
  </si>
  <si>
    <t>JC WILDE</t>
  </si>
  <si>
    <t>831 34TH ST</t>
  </si>
  <si>
    <t>CINDY READ</t>
  </si>
  <si>
    <t>BOB'S BODY SHOP INC</t>
  </si>
  <si>
    <t>1511 WEST MAIN STREET</t>
  </si>
  <si>
    <t>RUMBA LIBRE BAND</t>
  </si>
  <si>
    <t>PO BOX 271223</t>
  </si>
  <si>
    <t>ELITE CONCESSIONS</t>
  </si>
  <si>
    <t>4200 S 4008 W</t>
  </si>
  <si>
    <t>CHRISTOPHER CROCKETT</t>
  </si>
  <si>
    <t>BRYAN BARON</t>
  </si>
  <si>
    <t>BECKY JONES</t>
  </si>
  <si>
    <t>INTERMOUNTAIN MITIGATION LLC</t>
  </si>
  <si>
    <t>TERAL TREE</t>
  </si>
  <si>
    <t>MERIDIAN TITLE</t>
  </si>
  <si>
    <t>MARK HUNTER</t>
  </si>
  <si>
    <t>BAUDVILLE</t>
  </si>
  <si>
    <t>5380 52ND STREET SE</t>
  </si>
  <si>
    <t>GRAND RAPIDS</t>
  </si>
  <si>
    <t>49512</t>
  </si>
  <si>
    <t>RAFTER "P"</t>
  </si>
  <si>
    <t>PO BOX 33</t>
  </si>
  <si>
    <t>IDENTISYS INCORP</t>
  </si>
  <si>
    <t>7630 COMMERCE WAY</t>
  </si>
  <si>
    <t>EDEN PRAIRIE</t>
  </si>
  <si>
    <t>55344</t>
  </si>
  <si>
    <t>73 COGWHEEL LANE</t>
  </si>
  <si>
    <t>SEYMOUR</t>
  </si>
  <si>
    <t>06483-3919</t>
  </si>
  <si>
    <t>PARKER WELOTH</t>
  </si>
  <si>
    <t>321 OAK HOLLOW DR</t>
  </si>
  <si>
    <t>HUNTER ANDERSON</t>
  </si>
  <si>
    <t>1581 N 2570 W</t>
  </si>
  <si>
    <t>UTAH ASSOCIATION OF CERTIFIED PUBLIC ACCOUNTANTS</t>
  </si>
  <si>
    <t>136 S MAIN STREET STE 510</t>
  </si>
  <si>
    <t>RYAN READ</t>
  </si>
  <si>
    <t>CAMILLE COLVIN</t>
  </si>
  <si>
    <t>STEVE HANEY</t>
  </si>
  <si>
    <t>TERANCE LAVELY</t>
  </si>
  <si>
    <t>VORTEX COLORADO INC</t>
  </si>
  <si>
    <t>FILE 1525</t>
  </si>
  <si>
    <t>91199-1525</t>
  </si>
  <si>
    <t>RYAN JUDKINS</t>
  </si>
  <si>
    <t>C/O ROAD DEPT</t>
  </si>
  <si>
    <t>SCOTT STOREY</t>
  </si>
  <si>
    <t>JAY MANORE</t>
  </si>
  <si>
    <t>TRAVIS KUNZ</t>
  </si>
  <si>
    <t>LENA SCHOEMAKER</t>
  </si>
  <si>
    <t>REDWING SHOES</t>
  </si>
  <si>
    <t>1067 W RIVERDALE RD</t>
  </si>
  <si>
    <t>CRAIG JORGENSEN</t>
  </si>
  <si>
    <t>ABIGAIL WEYMOUTH</t>
  </si>
  <si>
    <t>MICHELLE COOKE</t>
  </si>
  <si>
    <t>WEBER MORGAN HEALTH CORPORATION</t>
  </si>
  <si>
    <t>ATTN:  KELLY HANSEN</t>
  </si>
  <si>
    <t>STREICHER'S</t>
  </si>
  <si>
    <t>LB#7873</t>
  </si>
  <si>
    <t>55440-9438</t>
  </si>
  <si>
    <t>HAMBLIN INVESTMENTS INC</t>
  </si>
  <si>
    <t>PO BOX 625</t>
  </si>
  <si>
    <t>ISIGNZ &amp; AWNINGS LLC</t>
  </si>
  <si>
    <t>ENVIRONMENTAL SYSTEMS RESEARCH INSTITUTE INC</t>
  </si>
  <si>
    <t>MHL SYSTEMS</t>
  </si>
  <si>
    <t>PO BOX 711147</t>
  </si>
  <si>
    <t>EQUITY PROPERTY MANAGEMENT</t>
  </si>
  <si>
    <t>1218 E 7800 S SUITE 150</t>
  </si>
  <si>
    <t>CADE AVEY</t>
  </si>
  <si>
    <t>JILL DAHLE</t>
  </si>
  <si>
    <t>5551 S 3400 W</t>
  </si>
  <si>
    <t>195 E 25TH STREET, #306</t>
  </si>
  <si>
    <t>SWARCO COLORADO PAINT COMPANY</t>
  </si>
  <si>
    <t>FFG OGDEN, LLC</t>
  </si>
  <si>
    <t>WEBER COUNTY SPORT SHOOTING COMPLEX</t>
  </si>
  <si>
    <t>a_vendor_id</t>
  </si>
  <si>
    <t>MEDIPURPOSE INC</t>
  </si>
  <si>
    <t>3883 ROGERS BRIDGE RD</t>
  </si>
  <si>
    <t>21206</t>
  </si>
  <si>
    <t>CRAIG STANDING</t>
  </si>
  <si>
    <t>LEON ANGLEN</t>
  </si>
  <si>
    <t>UTAH CLERK &amp; AUDITOR ASSOCIATION</t>
  </si>
  <si>
    <t>C/O MARLA YOUNG</t>
  </si>
  <si>
    <t>SECURITY PRO USA</t>
  </si>
  <si>
    <t>8543 VENICE BLVD.</t>
  </si>
  <si>
    <t>90034</t>
  </si>
  <si>
    <t>PERFORMANCE PROPERTY MGMT SERVICES INC</t>
  </si>
  <si>
    <t>10795 SW 108 AVE #207</t>
  </si>
  <si>
    <t>33176</t>
  </si>
  <si>
    <t>SUMMIT PRINTING</t>
  </si>
  <si>
    <t>3125 SOUTH 1030 WEST</t>
  </si>
  <si>
    <t>MOUNTAIN VIEW ANIMAL CLINIC</t>
  </si>
  <si>
    <t>825 E HWY 193 UNIT B</t>
  </si>
  <si>
    <t>JP MORGAN CHASE</t>
  </si>
  <si>
    <t>NATIONAL SUBPOENA PROCESSING</t>
  </si>
  <si>
    <t>46231</t>
  </si>
  <si>
    <t>THACKER TRANSCRIPTS</t>
  </si>
  <si>
    <t>PO BOX 572022</t>
  </si>
  <si>
    <t>84157-2022</t>
  </si>
  <si>
    <t>DIGITAL PAGING COMPANY</t>
  </si>
  <si>
    <t>10825 BURBANK BLVD</t>
  </si>
  <si>
    <t>NORTH HOLLYWOOD</t>
  </si>
  <si>
    <t>91601</t>
  </si>
  <si>
    <t>PEDRO LOZANO</t>
  </si>
  <si>
    <t>NETWORK INNOVATIONS</t>
  </si>
  <si>
    <t>32886-4356</t>
  </si>
  <si>
    <t>7733 GROSS POINT RD</t>
  </si>
  <si>
    <t>SKOKIE</t>
  </si>
  <si>
    <t>60077</t>
  </si>
  <si>
    <t>VIRTUAL KEYRING LLC</t>
  </si>
  <si>
    <t>299 SOUTH MAIN STREET</t>
  </si>
  <si>
    <t>1957 N 2000 W</t>
  </si>
  <si>
    <t>852 FREEHANVILLE DR</t>
  </si>
  <si>
    <t>9217 SOUTH REDWOOD RD STE A</t>
  </si>
  <si>
    <t>3939 NORTH JACKSON AVE</t>
  </si>
  <si>
    <t>3293 HARRISON BLVD</t>
  </si>
  <si>
    <t>560 39TH ST   SUITE 200</t>
  </si>
  <si>
    <t>PO BOX 504606</t>
  </si>
  <si>
    <t>SAINT LOUIS</t>
  </si>
  <si>
    <t>63150-4606</t>
  </si>
  <si>
    <t>PO BOX 936193</t>
  </si>
  <si>
    <t>PO BOX 12321</t>
  </si>
  <si>
    <t>84412-2321</t>
  </si>
  <si>
    <t>DATAMARS INC</t>
  </si>
  <si>
    <t>DEERE &amp; COMPANY</t>
  </si>
  <si>
    <t>2000 JOHN DEERE RUN</t>
  </si>
  <si>
    <t>CARY</t>
  </si>
  <si>
    <t>27513</t>
  </si>
  <si>
    <t>RYAN MCGARRY</t>
  </si>
  <si>
    <t>2991 S 1200 W</t>
  </si>
  <si>
    <t>SURGE HYDRAULICS INC</t>
  </si>
  <si>
    <t>1849 W 2800 S</t>
  </si>
  <si>
    <t>LINDEN &amp; LINDEN</t>
  </si>
  <si>
    <t>TOWERS SAND &amp; GRAVEL</t>
  </si>
  <si>
    <t>760 N HARRISVILLE</t>
  </si>
  <si>
    <t>JACOB DOWNS</t>
  </si>
  <si>
    <t>US BANK</t>
  </si>
  <si>
    <t>4801 FREDERICA STREET</t>
  </si>
  <si>
    <t>OWENSBORO</t>
  </si>
  <si>
    <t>42301</t>
  </si>
  <si>
    <t>WEBER COUNTY STORM WATER COALITION</t>
  </si>
  <si>
    <t>C/O UINTAH CITY</t>
  </si>
  <si>
    <t>SKILLPATH SEMINARS/NST</t>
  </si>
  <si>
    <t>64180-441</t>
  </si>
  <si>
    <t>DOLLY PEACH MD</t>
  </si>
  <si>
    <t>BRANDON TOLL</t>
  </si>
  <si>
    <t>2433 ADAMS AVE #102</t>
  </si>
  <si>
    <t>PO BOX 9001043</t>
  </si>
  <si>
    <t>40290-1043</t>
  </si>
  <si>
    <t>PO BOX 7</t>
  </si>
  <si>
    <t>9443 SPRINGBORO PIKE</t>
  </si>
  <si>
    <t>MIAMISBURG</t>
  </si>
  <si>
    <t>45342</t>
  </si>
  <si>
    <t>PO BOX 70716</t>
  </si>
  <si>
    <t>60673-0716</t>
  </si>
  <si>
    <t>2939 S PENNSYLVANIA AVE</t>
  </si>
  <si>
    <t>4883 W OLD HWY RD, SUITE A</t>
  </si>
  <si>
    <t>124 E 22ND ST</t>
  </si>
  <si>
    <t>9547 N 4800 W</t>
  </si>
  <si>
    <t>MCKENZEE MORLEY</t>
  </si>
  <si>
    <t>DUNG BANH</t>
  </si>
  <si>
    <t>LINDSEY WARD</t>
  </si>
  <si>
    <t>260 W 200 N</t>
  </si>
  <si>
    <t>DALE BRIDGES</t>
  </si>
  <si>
    <t>MKB MECHANICAL INC</t>
  </si>
  <si>
    <t>198 W 4860 S</t>
  </si>
  <si>
    <t>PRECISION DIESEL &amp; PERFORMANCE</t>
  </si>
  <si>
    <t>2006 W COMMERCE WAY</t>
  </si>
  <si>
    <t>DAVID BRICE HATCH</t>
  </si>
  <si>
    <t>795 BEL MAR DRIVE</t>
  </si>
  <si>
    <t>MATTHEW LEFTHAND</t>
  </si>
  <si>
    <t>4885 OLD POST RD</t>
  </si>
  <si>
    <t>SEAN WILKINSON</t>
  </si>
  <si>
    <t>5386 S 4375 W</t>
  </si>
  <si>
    <t>ROSS &amp; RUTH REEDER</t>
  </si>
  <si>
    <t>WENDY ANDERSON</t>
  </si>
  <si>
    <t>1239 S 5250 W</t>
  </si>
  <si>
    <t>HEATHER COOPER</t>
  </si>
  <si>
    <t>6045 RIDGELINE DR J-303</t>
  </si>
  <si>
    <t>TRENT LINGARD</t>
  </si>
  <si>
    <t>2180 S HWY 89</t>
  </si>
  <si>
    <t>MATTHEW MORTENSEN</t>
  </si>
  <si>
    <t>1705 W PLEASANT VIEW DR</t>
  </si>
  <si>
    <t>TODD JORDAN CONSULTING LLC</t>
  </si>
  <si>
    <t>OLSEN &amp; PETERSON CONSULTING ENGINEERS, INC</t>
  </si>
  <si>
    <t>14 E 2700 S</t>
  </si>
  <si>
    <t>LION</t>
  </si>
  <si>
    <t>7200 POE AVE STE 400</t>
  </si>
  <si>
    <t>45414</t>
  </si>
  <si>
    <t>MUSTANG DYNAMOMETER</t>
  </si>
  <si>
    <t>2300 PINNACLE PARKWAY</t>
  </si>
  <si>
    <t>TWINSBURG</t>
  </si>
  <si>
    <t>44087</t>
  </si>
  <si>
    <t>COLLEEN JENSON</t>
  </si>
  <si>
    <t>HAWRA ALABBAS</t>
  </si>
  <si>
    <t>4515 HARRISON BLVD #23</t>
  </si>
  <si>
    <t>MOUNTAIN PLAINS NAHRO</t>
  </si>
  <si>
    <t>705 IRIS AVE</t>
  </si>
  <si>
    <t>80304</t>
  </si>
  <si>
    <t>ISABEL SAMPSON</t>
  </si>
  <si>
    <t>1496 N 2225 W</t>
  </si>
  <si>
    <t>PO BOX 876</t>
  </si>
  <si>
    <t>1544 EAST PARK BLVD</t>
  </si>
  <si>
    <t>25 FANARAS DR</t>
  </si>
  <si>
    <t>THE POSY PLACE</t>
  </si>
  <si>
    <t>9849 NORTH SORREL DR</t>
  </si>
  <si>
    <t>PO BOX 2517</t>
  </si>
  <si>
    <t>C/O PETTY CASH</t>
  </si>
  <si>
    <t>BINTZ RESTAURANT SUPPLY CO</t>
  </si>
  <si>
    <t>WEBER COUNTY TRANSFER STATION</t>
  </si>
  <si>
    <t>ECCLES COMMUNITY ART CENTER</t>
  </si>
  <si>
    <t>WASATCH PONY CLUB</t>
  </si>
  <si>
    <t>INTERNATIONAL ASSOC FOR PROPERTY &amp; EVIDENCE INC</t>
  </si>
  <si>
    <t>VAPE AFFLICTION</t>
  </si>
  <si>
    <t>5684 S 1900 W</t>
  </si>
  <si>
    <t>JOSHUA WAYMENT</t>
  </si>
  <si>
    <t>DEAN SAUNDERS</t>
  </si>
  <si>
    <t>PO BOX 65717</t>
  </si>
  <si>
    <t>84165-0717</t>
  </si>
  <si>
    <t>2036 LINCOLN AVE</t>
  </si>
  <si>
    <t>WELCH RANDALL REAL ESTATE</t>
  </si>
  <si>
    <t>GEFFS MANUFACTURING INC</t>
  </si>
  <si>
    <t>PO BOX 4885</t>
  </si>
  <si>
    <t>48 W YOUNG ST</t>
  </si>
  <si>
    <t>ONE OVERDRIVE WAY</t>
  </si>
  <si>
    <t>44125</t>
  </si>
  <si>
    <t>5 PARAGON DR</t>
  </si>
  <si>
    <t>MONTVALE</t>
  </si>
  <si>
    <t>07645</t>
  </si>
  <si>
    <t>235 E 42ND STREET</t>
  </si>
  <si>
    <t>10017</t>
  </si>
  <si>
    <t>ROCKY MOUNTAIN INFORMATION NETWORK</t>
  </si>
  <si>
    <t>UTAH PUBLIC HEALTH NURSING DIRECTOR ASSOC</t>
  </si>
  <si>
    <t>SUMMIT COUNTY HEALTH DEPT</t>
  </si>
  <si>
    <t>84401-2312</t>
  </si>
  <si>
    <t>90 NORTH 600 EAST</t>
  </si>
  <si>
    <t>WEBER COUNTY PARKS &amp; RECREATION</t>
  </si>
  <si>
    <t>CARR PRINTING CO INC</t>
  </si>
  <si>
    <t>580 W 100 N</t>
  </si>
  <si>
    <t>84011-0888</t>
  </si>
  <si>
    <t>CINDY BLANCHARD</t>
  </si>
  <si>
    <t>1577 E 2700 N</t>
  </si>
  <si>
    <t>BRYAN YOUNG</t>
  </si>
  <si>
    <t>802 S JEFFERSON ST</t>
  </si>
  <si>
    <t>BEN LOMOND HIGH SCHOOL</t>
  </si>
  <si>
    <t>C/O ERICA LYONS ART DEPT</t>
  </si>
  <si>
    <t>IHEARTMEDIA</t>
  </si>
  <si>
    <t>4053 COLLECTION CENTER DR</t>
  </si>
  <si>
    <t>WILBUR ELLIS</t>
  </si>
  <si>
    <t>857 W 1400 S</t>
  </si>
  <si>
    <t>JOHN BOND</t>
  </si>
  <si>
    <t>VANGUARD TITLE INSURANCE AGENCY</t>
  </si>
  <si>
    <t>PACIFIC WEST LLC</t>
  </si>
  <si>
    <t>1515 WEST 2200 SOUTH STE C</t>
  </si>
  <si>
    <t>LACEY MCFARLAND</t>
  </si>
  <si>
    <t>COMCAST SPOTLIGHT</t>
  </si>
  <si>
    <t>BANK OF AMERICA LOCKBOX SERVIC</t>
  </si>
  <si>
    <t>90065</t>
  </si>
  <si>
    <t>RUDIGER INVESTIGATIONS NMS</t>
  </si>
  <si>
    <t>UTAH DPS AGENCY #175</t>
  </si>
  <si>
    <t>SPRINGDALE</t>
  </si>
  <si>
    <t>84767</t>
  </si>
  <si>
    <t>PRIMARY CHILDREN'S ECCLES BUILDING</t>
  </si>
  <si>
    <t>81 N MARIO CAPECCHI DR</t>
  </si>
  <si>
    <t>BEAR USED TRUCK PARTS</t>
  </si>
  <si>
    <t>1315 PITKIN AVE</t>
  </si>
  <si>
    <t>GRAND JUNCTION</t>
  </si>
  <si>
    <t>81501</t>
  </si>
  <si>
    <t>BIG SCOOPS CREAMERY</t>
  </si>
  <si>
    <t>7290 S 600 W</t>
  </si>
  <si>
    <t>C/O WEBER COUNTY LIBRARY</t>
  </si>
  <si>
    <t>NATIONAL ACADEMIES OF EMERGENCY DISPATCH NAED</t>
  </si>
  <si>
    <t>110 SOUTH REGENT ST STE 500</t>
  </si>
  <si>
    <t>NATIONAL ENVIRONMENTAL HEALTH ASSOC INC</t>
  </si>
  <si>
    <t>80246-1926</t>
  </si>
  <si>
    <t>1002 15TH ST SW SUITE 110</t>
  </si>
  <si>
    <t>27 WATERVIEW DR</t>
  </si>
  <si>
    <t>SHELTON</t>
  </si>
  <si>
    <t>06484</t>
  </si>
  <si>
    <t>84110-1777</t>
  </si>
  <si>
    <t>2301 SE CREEKVIEW DR</t>
  </si>
  <si>
    <t>4225 S 500 W</t>
  </si>
  <si>
    <t>111 SOUTH WACKER DR</t>
  </si>
  <si>
    <t>60606</t>
  </si>
  <si>
    <t>6850 VERSAR CENTER SUITE 420</t>
  </si>
  <si>
    <t>22151</t>
  </si>
  <si>
    <t>3208 SOUTH STATE ST</t>
  </si>
  <si>
    <t>1124 N MADISON AVE</t>
  </si>
  <si>
    <t>7942 W BELL RD STE C5 #463</t>
  </si>
  <si>
    <t>CN</t>
  </si>
  <si>
    <t>985 TAYLOR AVE</t>
  </si>
  <si>
    <t>KIMBERLEY LEE</t>
  </si>
  <si>
    <t xml:space="preserve"> OFFICIALS</t>
  </si>
  <si>
    <t>JOHN CRATER</t>
  </si>
  <si>
    <t>2325 W 4350 S</t>
  </si>
  <si>
    <t>NMS LABS</t>
  </si>
  <si>
    <t>PO BOX 820090</t>
  </si>
  <si>
    <t>19182-0090</t>
  </si>
  <si>
    <t>COAST TO COAST COMPUTER PRODUCTS</t>
  </si>
  <si>
    <t>4277 VALLEY FAIR STREET</t>
  </si>
  <si>
    <t>93063</t>
  </si>
  <si>
    <t>HACSL</t>
  </si>
  <si>
    <t>3595 SOUTH MAIN ST</t>
  </si>
  <si>
    <t>HONNEN EXCHANGE</t>
  </si>
  <si>
    <t>EQUIPMENT SERVICE PROVIDERS</t>
  </si>
  <si>
    <t>8415 S 4300 W</t>
  </si>
  <si>
    <t>ELEVATE SOLUTIONS INC</t>
  </si>
  <si>
    <t>4161 N THANKSGIVING WAY #202</t>
  </si>
  <si>
    <t>WESTERN TECHNOLOGIES INC</t>
  </si>
  <si>
    <t>420 WEST LAWNDALE DR</t>
  </si>
  <si>
    <t>84115-2971</t>
  </si>
  <si>
    <t>MCL ELECTRIC INC</t>
  </si>
  <si>
    <t>126 E 5600 S</t>
  </si>
  <si>
    <t>OGDEN CITY WILDCATS YOUTH SPORTS ASSOCIATION</t>
  </si>
  <si>
    <t>1211 N JEFFERSON AVE</t>
  </si>
  <si>
    <t>OGDEN CONCERT BAND</t>
  </si>
  <si>
    <t>1274 E 6000 S</t>
  </si>
  <si>
    <t>MOUNTAIN VIEW TITLE &amp; ESCROW CO</t>
  </si>
  <si>
    <t>5732 SOUTH 1475 EAST #100</t>
  </si>
  <si>
    <t>DANA JONES</t>
  </si>
  <si>
    <t>255 W 2700 N UNIT #59D</t>
  </si>
  <si>
    <t>BEAVER COUNTY</t>
  </si>
  <si>
    <t>105 E CENTER</t>
  </si>
  <si>
    <t>KATIE STRYKER</t>
  </si>
  <si>
    <t>DON BELL</t>
  </si>
  <si>
    <t>2059 E LOGAN AVE</t>
  </si>
  <si>
    <t>SHONTAY HARDY</t>
  </si>
  <si>
    <t>CRAYON SOFTWARE</t>
  </si>
  <si>
    <t>8111 LBJ FREEWAY, STE 1000</t>
  </si>
  <si>
    <t>75251</t>
  </si>
  <si>
    <t>JACOB WIESE</t>
  </si>
  <si>
    <t>TYRELL HEBDON</t>
  </si>
  <si>
    <t>ROCKY MOUNTAIN ARTS, MUSIC AND NATURE EDUCATION</t>
  </si>
  <si>
    <t>3751 S 5900 W</t>
  </si>
  <si>
    <t>BROOKE STEWART</t>
  </si>
  <si>
    <t>TYLER GREENHALGH</t>
  </si>
  <si>
    <t>WENDIE HERLAND</t>
  </si>
  <si>
    <t>2204 W 1000 N</t>
  </si>
  <si>
    <t>LYNETTE JEPPESEN</t>
  </si>
  <si>
    <t>1120 ADAMS AVE</t>
  </si>
  <si>
    <t>DAVID A MACINNES</t>
  </si>
  <si>
    <t>1325 FRANKLIN ST</t>
  </si>
  <si>
    <t>MIDLAND FUNDING LLC</t>
  </si>
  <si>
    <t>LAURA PETERS</t>
  </si>
  <si>
    <t>2462 CHARLESTON AVE</t>
  </si>
  <si>
    <t>DANIEL STRINGHAM</t>
  </si>
  <si>
    <t>1415 N 900 W R4</t>
  </si>
  <si>
    <t>ALICIA &amp; THOMAS DALTON</t>
  </si>
  <si>
    <t>2533 W 2575 N</t>
  </si>
  <si>
    <t>CARRIE &amp; SEMISI MOEAKIOLA</t>
  </si>
  <si>
    <t>EQUIPMENT SALES INC</t>
  </si>
  <si>
    <t>500 WEST 2890 SOUTH</t>
  </si>
  <si>
    <t>COMBE'S TREE FARMS INC</t>
  </si>
  <si>
    <t>COREY COMBE</t>
  </si>
  <si>
    <t>INTERMOUNTAIN CONCRETE SPECIALTIES</t>
  </si>
  <si>
    <t>EMILY WARDELL</t>
  </si>
  <si>
    <t>496 E 3550 N</t>
  </si>
  <si>
    <t>STAPLES CONTRACT &amp; COMMERCIAL INC</t>
  </si>
  <si>
    <t>500 STAPLES DR</t>
  </si>
  <si>
    <t>FRAMINGHAM</t>
  </si>
  <si>
    <t>01702</t>
  </si>
  <si>
    <t>CHANDLER BANDLEY</t>
  </si>
  <si>
    <t>4824 W 2050 N</t>
  </si>
  <si>
    <t>MICHAEL BROWN</t>
  </si>
  <si>
    <t>2846 N 5250 W</t>
  </si>
  <si>
    <t>JESSICA HARDCASTLE</t>
  </si>
  <si>
    <t>863 TAYLOR AVE</t>
  </si>
  <si>
    <t>ROBERT HENDRIKS</t>
  </si>
  <si>
    <t>885 W 7950 S</t>
  </si>
  <si>
    <t>A-1 ABATEMENT</t>
  </si>
  <si>
    <t>14206 S TUMBLEWEED WAY</t>
  </si>
  <si>
    <t>ANA PILI</t>
  </si>
  <si>
    <t>SARAH IRVINE</t>
  </si>
  <si>
    <t>1419 BLOSSOM LANE</t>
  </si>
  <si>
    <t>WEBER CO REGION TRAINING</t>
  </si>
  <si>
    <t>MORGAN COUNTY SHERIFF'S OFFICE</t>
  </si>
  <si>
    <t>JASON LOWDER</t>
  </si>
  <si>
    <t>B2 LAND SERVICES LLC</t>
  </si>
  <si>
    <t>PO BOX 520374</t>
  </si>
  <si>
    <t>FOCUS ON DEFENSE-AEROSPACE EDUCATION FOUNDATION</t>
  </si>
  <si>
    <t>INKED GRAPHICS</t>
  </si>
  <si>
    <t>786 2ND ST</t>
  </si>
  <si>
    <t>JAMES HARVEY</t>
  </si>
  <si>
    <t>PO BOX 970</t>
  </si>
  <si>
    <t>1815 WEST GENTILE ST</t>
  </si>
  <si>
    <t>WORKFORCEQA LLC</t>
  </si>
  <si>
    <t>NAPA/GENUINE PARTS COMPANY</t>
  </si>
  <si>
    <t>PO BOX 2047</t>
  </si>
  <si>
    <t>30091-2047</t>
  </si>
  <si>
    <t>ADVANCE AUTO PARTS</t>
  </si>
  <si>
    <t>5008 AIRPORT RD</t>
  </si>
  <si>
    <t>ROANOKE</t>
  </si>
  <si>
    <t>24012</t>
  </si>
  <si>
    <t>REAVELEY ENGINEERS &amp; ASSOCIATES INC</t>
  </si>
  <si>
    <t>1439 SHERIDAN DR</t>
  </si>
  <si>
    <t>TODD CHRISTENSEN</t>
  </si>
  <si>
    <t>BRIAN JACOBS</t>
  </si>
  <si>
    <t>LEON POULSEN CONSTRUCTION</t>
  </si>
  <si>
    <t>1675 S 1900 W</t>
  </si>
  <si>
    <t>AARON CHADWICK</t>
  </si>
  <si>
    <t>LARRY W LEAVITT</t>
  </si>
  <si>
    <t>1180 S 5250 W</t>
  </si>
  <si>
    <t>SLACKWATER PUB &amp; PIZZERIA</t>
  </si>
  <si>
    <t>1895 WASHINGTON BLVD</t>
  </si>
  <si>
    <t>84014-1355</t>
  </si>
  <si>
    <t>C/O CHAD RASMUSSEN</t>
  </si>
  <si>
    <t>ANDI BEADLES</t>
  </si>
  <si>
    <t>NEW PIG</t>
  </si>
  <si>
    <t>P.O. BOX 304</t>
  </si>
  <si>
    <t>TIPTON</t>
  </si>
  <si>
    <t>16684-0304</t>
  </si>
  <si>
    <t>LUTHER M GAYLORD</t>
  </si>
  <si>
    <t>PO BOX 6052</t>
  </si>
  <si>
    <t>KANDACE PETE</t>
  </si>
  <si>
    <t>STEPHANIE ANDERSON</t>
  </si>
  <si>
    <t>HOLLEE BENAVIDES</t>
  </si>
  <si>
    <t>ERIN BODELL</t>
  </si>
  <si>
    <t>HOLLIE BROWN</t>
  </si>
  <si>
    <t>ESHELLE BUTCHER</t>
  </si>
  <si>
    <t>TABATHA BUTLER</t>
  </si>
  <si>
    <t>ASHLEE CALLAHAN</t>
  </si>
  <si>
    <t>ROBIN CARPENTER</t>
  </si>
  <si>
    <t>JAMIE DANDOY</t>
  </si>
  <si>
    <t>BRETT DEGROOT</t>
  </si>
  <si>
    <t>BRITTNEY DEHN</t>
  </si>
  <si>
    <t>CHRIS ECKERSLEY</t>
  </si>
  <si>
    <t>ERICA ENGSTROM</t>
  </si>
  <si>
    <t>JUSTIN GARD</t>
  </si>
  <si>
    <t>SHILOH GARD</t>
  </si>
  <si>
    <t>KARA GAY</t>
  </si>
  <si>
    <t>KIM GIBSON</t>
  </si>
  <si>
    <t>MATT GRAVES</t>
  </si>
  <si>
    <t>SARITA HAMMOND</t>
  </si>
  <si>
    <t>REBECCAH HUDSON</t>
  </si>
  <si>
    <t>KELLI ANN JENSEN</t>
  </si>
  <si>
    <t>JENNIFER KNIBBE</t>
  </si>
  <si>
    <t>TANYA KRUITBOSCH</t>
  </si>
  <si>
    <t>RON KULAK</t>
  </si>
  <si>
    <t>TIM LEWIS</t>
  </si>
  <si>
    <t>CHERYL MACK</t>
  </si>
  <si>
    <t>KEVIN MESSER</t>
  </si>
  <si>
    <t>MOLLY O'CONNOR</t>
  </si>
  <si>
    <t>MAURA PINK</t>
  </si>
  <si>
    <t>JENNIFER PLAYLE</t>
  </si>
  <si>
    <t>LORI POULSEN</t>
  </si>
  <si>
    <t>PAM RAITT</t>
  </si>
  <si>
    <t>EMILY RALEIGH-ATCHLEY</t>
  </si>
  <si>
    <t>CODY RAY</t>
  </si>
  <si>
    <t>SHAWN RAY</t>
  </si>
  <si>
    <t>MAURO TINTI</t>
  </si>
  <si>
    <t>1175 W 975 S</t>
  </si>
  <si>
    <t>PINNACLE MARKETING PARTNERSHIPS</t>
  </si>
  <si>
    <t>3608 GLENVIEW AVE</t>
  </si>
  <si>
    <t>40025</t>
  </si>
  <si>
    <t>SADDLEBACK</t>
  </si>
  <si>
    <t>308 E 4500 S</t>
  </si>
  <si>
    <t>1435 WALL AVE</t>
  </si>
  <si>
    <t>COYOTEE MOON</t>
  </si>
  <si>
    <t>PO BOX 672085</t>
  </si>
  <si>
    <t>675 N 2150 W</t>
  </si>
  <si>
    <t>DOUG HILTON</t>
  </si>
  <si>
    <t>ROUGH HOUSE</t>
  </si>
  <si>
    <t>30353-0930</t>
  </si>
  <si>
    <t>132 FAIRGROUNDS RD</t>
  </si>
  <si>
    <t>WEST KINGSTON</t>
  </si>
  <si>
    <t>RI</t>
  </si>
  <si>
    <t>02892</t>
  </si>
  <si>
    <t>2155 GRANT AVE #123</t>
  </si>
  <si>
    <t>ESTHER MARTINEZ</t>
  </si>
  <si>
    <t>3588 S 1950 W STE 13</t>
  </si>
  <si>
    <t>2931 E MCCARTY ST</t>
  </si>
  <si>
    <t>1800 GRANT ST</t>
  </si>
  <si>
    <t>CASCADE COLLECTIONS LLC</t>
  </si>
  <si>
    <t>UTAH HOUSING COALITION</t>
  </si>
  <si>
    <t>230 SOUTH 500 WEST SUITE 260</t>
  </si>
  <si>
    <t>GARRICK GARCIA</t>
  </si>
  <si>
    <t>1567 S 4500 W</t>
  </si>
  <si>
    <t>UNIVERSAL SYSTEMS, INC.</t>
  </si>
  <si>
    <t>965 EAST 3300 SOUTH</t>
  </si>
  <si>
    <t>SILVERHAWK AERIAL IMAGING</t>
  </si>
  <si>
    <t>4859 BURCH CREEK DR</t>
  </si>
  <si>
    <t>ROCKY MOUNTAIN UNMANNED SYSTEMS</t>
  </si>
  <si>
    <t>PO BOX 521050</t>
  </si>
  <si>
    <t>LAWERENCE RAGAN COMMUNICATIONS INC</t>
  </si>
  <si>
    <t>TRANSMISSION SPECIALISTS</t>
  </si>
  <si>
    <t>1750 WALL AVE</t>
  </si>
  <si>
    <t>NORTH SHORE SWIMMING POOL</t>
  </si>
  <si>
    <t>OGDEN DOWNTOWN ALLIANCE</t>
  </si>
  <si>
    <t>2562 WASHINGTON BLVD</t>
  </si>
  <si>
    <t>JANEEN WARE</t>
  </si>
  <si>
    <t>3596 ADAMS AVE</t>
  </si>
  <si>
    <t>ASHLEY SHIBA</t>
  </si>
  <si>
    <t>SEAN HILL</t>
  </si>
  <si>
    <t>WESTERN EXPLOSIVES SYSTEMS CO</t>
  </si>
  <si>
    <t>3135 S RICHMOND ST</t>
  </si>
  <si>
    <t>84106-3053</t>
  </si>
  <si>
    <t>DAKOTA BUCKWAY</t>
  </si>
  <si>
    <t>227 E 5575 S</t>
  </si>
  <si>
    <t>INTERNATIONAL RADIO-RADIOPARTS.COM</t>
  </si>
  <si>
    <t>4015 NE 6TH AVE</t>
  </si>
  <si>
    <t>FORT LAUDERDALE</t>
  </si>
  <si>
    <t>33334</t>
  </si>
  <si>
    <t>SKYLINE CYCLE</t>
  </si>
  <si>
    <t>834 WASHINGTON BLVD</t>
  </si>
  <si>
    <t>WEBER INNOVATION CENTER</t>
  </si>
  <si>
    <t>1007 W 12TH STREET</t>
  </si>
  <si>
    <t>RUDD &amp; HAWKES TITLE INS AGENCY</t>
  </si>
  <si>
    <t>NORTHERN UTAH POWER SPORTS LLC</t>
  </si>
  <si>
    <t>KATHY LAWR</t>
  </si>
  <si>
    <t>TALKING TECH LTD</t>
  </si>
  <si>
    <t>13785 RESEARCH BLVD STE 125</t>
  </si>
  <si>
    <t>78750</t>
  </si>
  <si>
    <t>GARALEEN PARKS</t>
  </si>
  <si>
    <t>C/O CLERK/AUDITOR</t>
  </si>
  <si>
    <t>KIRKCO INC</t>
  </si>
  <si>
    <t>SCOTT HEGSTROM</t>
  </si>
  <si>
    <t>214 W 5400 S</t>
  </si>
  <si>
    <t>LYNDSEY WINGER</t>
  </si>
  <si>
    <t>FEDEX OFFICE &amp; PRINT SERVICES INC</t>
  </si>
  <si>
    <t>75267-2085</t>
  </si>
  <si>
    <t>LISA STUBBLEFIELD</t>
  </si>
  <si>
    <t>LUCINDA HALES</t>
  </si>
  <si>
    <t>ENDLESS SUMMER BAND</t>
  </si>
  <si>
    <t>KEVIN STEVENSON</t>
  </si>
  <si>
    <t>CANNON &amp; CANNON FIRM</t>
  </si>
  <si>
    <t>DAVID CARVER</t>
  </si>
  <si>
    <t>JENNIFER HOWE</t>
  </si>
  <si>
    <t>MICHAEL CHRISTOPHER MOORE</t>
  </si>
  <si>
    <t>SAGE JUNCTION</t>
  </si>
  <si>
    <t>LYNDA BLAND</t>
  </si>
  <si>
    <t>225 S 100 W</t>
  </si>
  <si>
    <t>MONIQUE AREANO</t>
  </si>
  <si>
    <t>RICHARD SMITH</t>
  </si>
  <si>
    <t>13204</t>
  </si>
  <si>
    <t>OCLC INC</t>
  </si>
  <si>
    <t>SHARON MITCHELL</t>
  </si>
  <si>
    <t>549 W CENTER ST</t>
  </si>
  <si>
    <t>STAMPEDE MUSIC INC</t>
  </si>
  <si>
    <t>MARILYN FROERER</t>
  </si>
  <si>
    <t>789 E EISENHOWER PARKWAY</t>
  </si>
  <si>
    <t>3651 S 700 W</t>
  </si>
  <si>
    <t>GARY BAKER</t>
  </si>
  <si>
    <t>SUN SHADE N RAIN</t>
  </si>
  <si>
    <t>GARY ROMER</t>
  </si>
  <si>
    <t>STOCKTON</t>
  </si>
  <si>
    <t>84071</t>
  </si>
  <si>
    <t>WENDY NELSON</t>
  </si>
  <si>
    <t>BROAD DAYLIGHT</t>
  </si>
  <si>
    <t>CHRIS TOOHEY</t>
  </si>
  <si>
    <t>1413 N 5900 W</t>
  </si>
  <si>
    <t>ALAN WATTS</t>
  </si>
  <si>
    <t>UNRAVELED</t>
  </si>
  <si>
    <t>LISA HENRIE/OR DARYL PRICE</t>
  </si>
  <si>
    <t>DANIELLE GOODELL</t>
  </si>
  <si>
    <t>BRIAN JOHANSON</t>
  </si>
  <si>
    <t>STEPHANIE OR DAVID EGBERT</t>
  </si>
  <si>
    <t>487 N 1080 E</t>
  </si>
  <si>
    <t>GARY WORTHEN</t>
  </si>
  <si>
    <t>BRODART</t>
  </si>
  <si>
    <t>100 NORTH ROAD</t>
  </si>
  <si>
    <t>MCELHATTAN</t>
  </si>
  <si>
    <t>17748</t>
  </si>
  <si>
    <t>KEN KINSEY</t>
  </si>
  <si>
    <t>317 E OAK HOLLOW DR</t>
  </si>
  <si>
    <t>PAUL KRIEKARD</t>
  </si>
  <si>
    <t>SUSAN DAWSON</t>
  </si>
  <si>
    <t>5025 S 4700 W</t>
  </si>
  <si>
    <t>1277 N 225 W</t>
  </si>
  <si>
    <t>960 HISLOP DR</t>
  </si>
  <si>
    <t>COLLEEN CAMP</t>
  </si>
  <si>
    <t>TINA HUNTER</t>
  </si>
  <si>
    <t>3376 W 4025 S</t>
  </si>
  <si>
    <t>ANA SPETH</t>
  </si>
  <si>
    <t>JENNY LEWIS</t>
  </si>
  <si>
    <t>3692 W 2200 S</t>
  </si>
  <si>
    <t>1091 COUNTRY HILLS DR UNIT 209</t>
  </si>
  <si>
    <t>JOHN USHER</t>
  </si>
  <si>
    <t>3532 N 2500 W</t>
  </si>
  <si>
    <t>SHARON MUIRBROOK</t>
  </si>
  <si>
    <t>2245 N 575 E</t>
  </si>
  <si>
    <t>SHERRY ARUNDEL</t>
  </si>
  <si>
    <t>1117 E 5150 S</t>
  </si>
  <si>
    <t>KIMBERLEE ENDICOTT</t>
  </si>
  <si>
    <t>4624 W 5750 S</t>
  </si>
  <si>
    <t>2465 WOODLAND DR</t>
  </si>
  <si>
    <t>DARLA LONGHURST-VANZEBEN</t>
  </si>
  <si>
    <t>ERICH VANDENBOSCH</t>
  </si>
  <si>
    <t>DAN HOFMEISTER</t>
  </si>
  <si>
    <t>1175 CANYON RD #87</t>
  </si>
  <si>
    <t>935 EDGEWOOD DR</t>
  </si>
  <si>
    <t>SHERI ROTTLER</t>
  </si>
  <si>
    <t>46 WHITE BARN DR</t>
  </si>
  <si>
    <t>ACTION TARGET</t>
  </si>
  <si>
    <t>3581 W 5350 S</t>
  </si>
  <si>
    <t>MEGAN SAINE</t>
  </si>
  <si>
    <t>295 W 5100 S</t>
  </si>
  <si>
    <t>3732 W 6050 S</t>
  </si>
  <si>
    <t>KATHRYN COWDIN</t>
  </si>
  <si>
    <t>2594 W 2225 N</t>
  </si>
  <si>
    <t>DAVID DERU</t>
  </si>
  <si>
    <t>1318 DARLING ST</t>
  </si>
  <si>
    <t>NORTHERN TITLE</t>
  </si>
  <si>
    <t>KEVIN BURTON</t>
  </si>
  <si>
    <t>BEN LOMOND SUITES LLC</t>
  </si>
  <si>
    <t>PRO 911 INC</t>
  </si>
  <si>
    <t>930 N YORK RD SUITE 210</t>
  </si>
  <si>
    <t>HINSDALE</t>
  </si>
  <si>
    <t>60521</t>
  </si>
  <si>
    <t>PAM FRINKMAN</t>
  </si>
  <si>
    <t>HUNTER ANDERSEN</t>
  </si>
  <si>
    <t>4097 COTTONWOOD CANYON RD</t>
  </si>
  <si>
    <t>EMMA WRIGHT</t>
  </si>
  <si>
    <t>95 S 100 W</t>
  </si>
  <si>
    <t>BRANDON JASZKOWIAK</t>
  </si>
  <si>
    <t>2192 N 250 W</t>
  </si>
  <si>
    <t>LEONEL HERRERA</t>
  </si>
  <si>
    <t>1600 DIVISION STREET SUITE 300</t>
  </si>
  <si>
    <t>MELISSA MOSS</t>
  </si>
  <si>
    <t>3927 W STILL WATER PLACE</t>
  </si>
  <si>
    <t>GOOD COMPANY THEATER</t>
  </si>
  <si>
    <t>260 25TH STREET 2ND FLOOR</t>
  </si>
  <si>
    <t>JUSTIN SODJA</t>
  </si>
  <si>
    <t>C/O SPRINGVILLE POLICE DEPT</t>
  </si>
  <si>
    <t>DAVID JONES</t>
  </si>
  <si>
    <t>150 E CENTER ST #L100</t>
  </si>
  <si>
    <t>ANTHONY CLEMENTS</t>
  </si>
  <si>
    <t>2179 W 2075 N</t>
  </si>
  <si>
    <t>TRACY SHOCK</t>
  </si>
  <si>
    <t>36 W FREMONT ST</t>
  </si>
  <si>
    <t>JOSH ALLRED</t>
  </si>
  <si>
    <t>200 W 1700 S #3</t>
  </si>
  <si>
    <t>GERARDO CRUZ</t>
  </si>
  <si>
    <t>579 E GENTILE ST APT B</t>
  </si>
  <si>
    <t>SAMANTHA ABRAHAM</t>
  </si>
  <si>
    <t>443 WESTLAND DR #6</t>
  </si>
  <si>
    <t>RANDALL TIPPETS</t>
  </si>
  <si>
    <t>190 S 1450 W #4</t>
  </si>
  <si>
    <t>ROY EAGLES</t>
  </si>
  <si>
    <t>5130 S 1700 W</t>
  </si>
  <si>
    <t>ATTN:  LESLIE/CRIMINAL RECORDS</t>
  </si>
  <si>
    <t>83702</t>
  </si>
  <si>
    <t>THOMAS PEDERSEN</t>
  </si>
  <si>
    <t>ASKNET INCORPORATED</t>
  </si>
  <si>
    <t>PO BOX 894638</t>
  </si>
  <si>
    <t>90189-4638</t>
  </si>
  <si>
    <t>JESSICA DURAN</t>
  </si>
  <si>
    <t>2434 MADISON AVE #37</t>
  </si>
  <si>
    <t>WEBER STATE UNIVERSITY SCIENCE STORE</t>
  </si>
  <si>
    <t>1415 EDVALSON MC2503</t>
  </si>
  <si>
    <t>84408-2503</t>
  </si>
  <si>
    <t>JACOB JOHNSON</t>
  </si>
  <si>
    <t>STEVEN TOONE</t>
  </si>
  <si>
    <t>536 HWY 34</t>
  </si>
  <si>
    <t>GRACE</t>
  </si>
  <si>
    <t>83241</t>
  </si>
  <si>
    <t>JOSHUA DALLIN</t>
  </si>
  <si>
    <t>PO BOX 380</t>
  </si>
  <si>
    <t>BEAR RIVER</t>
  </si>
  <si>
    <t>84301</t>
  </si>
  <si>
    <t>JASON JOHNSON</t>
  </si>
  <si>
    <t>CASPER</t>
  </si>
  <si>
    <t>82604</t>
  </si>
  <si>
    <t>STEVE HATCH</t>
  </si>
  <si>
    <t>4269 W 1500 N</t>
  </si>
  <si>
    <t>KERI KINGHORN</t>
  </si>
  <si>
    <t>4874 S 6700 W</t>
  </si>
  <si>
    <t>PHIL ANDERSON</t>
  </si>
  <si>
    <t>ALLAN ORMOND</t>
  </si>
  <si>
    <t>375 N 500 W</t>
  </si>
  <si>
    <t>ANITA DICKINSON</t>
  </si>
  <si>
    <t>1905 W 4700 S #101</t>
  </si>
  <si>
    <t>40310 CALLE DE SUENOS</t>
  </si>
  <si>
    <t>MURRIETA</t>
  </si>
  <si>
    <t>92562</t>
  </si>
  <si>
    <t>BUREAU OF CRIMINAL IDENTIFICATION</t>
  </si>
  <si>
    <t>C/O DELLA MILLER</t>
  </si>
  <si>
    <t>HUG-HES CAFE</t>
  </si>
  <si>
    <t>1220 E 4800 S</t>
  </si>
  <si>
    <t>AEEC</t>
  </si>
  <si>
    <t>3489 W 2100 S STE 150</t>
  </si>
  <si>
    <t>WEBER COUNTY ICE SHEET</t>
  </si>
  <si>
    <t>PO BOX 150612</t>
  </si>
  <si>
    <t>13231 HICKORY CREEK RD</t>
  </si>
  <si>
    <t>84059</t>
  </si>
  <si>
    <t>OGDEN VALLEY NEWS</t>
  </si>
  <si>
    <t>PO BOX 130</t>
  </si>
  <si>
    <t>100 SIMPLEX DR</t>
  </si>
  <si>
    <t>WESTMINSTER</t>
  </si>
  <si>
    <t>01441-0001</t>
  </si>
  <si>
    <t>VALLEY IMPLEMENT &amp; MOTOR CO</t>
  </si>
  <si>
    <t>515 W 2500 N</t>
  </si>
  <si>
    <t>CREATIVE WELDING</t>
  </si>
  <si>
    <t>195 18TH ST</t>
  </si>
  <si>
    <t>LIANG TIAN</t>
  </si>
  <si>
    <t>PO BOX 141010</t>
  </si>
  <si>
    <t>TABORDA SOLUTIONS</t>
  </si>
  <si>
    <t>9580 OAK AVE PKWY STE 7-180</t>
  </si>
  <si>
    <t>FABRICIO GONZALEZ</t>
  </si>
  <si>
    <t>ALPINE BODY SHOP</t>
  </si>
  <si>
    <t>142 W PATTERSON ST</t>
  </si>
  <si>
    <t>ROBOTS &amp; CARS ENTERTAINMENT INC</t>
  </si>
  <si>
    <t>PO BOX 940592</t>
  </si>
  <si>
    <t>MAITLAND</t>
  </si>
  <si>
    <t>32794</t>
  </si>
  <si>
    <t>CHECKNET</t>
  </si>
  <si>
    <t>C/O THE CHERRINGTON FIRM</t>
  </si>
  <si>
    <t>CJ'S ANIMAL ADVENTURES</t>
  </si>
  <si>
    <t>C/O FAIR</t>
  </si>
  <si>
    <t>MIKE VAN ALFEN</t>
  </si>
  <si>
    <t>5353 S 3750 W</t>
  </si>
  <si>
    <t>DAVID FALLS</t>
  </si>
  <si>
    <t>2670 HARRISON BLVD</t>
  </si>
  <si>
    <t>LAKE PORT</t>
  </si>
  <si>
    <t>5050BMX</t>
  </si>
  <si>
    <t>KITTRICH CORPORATION</t>
  </si>
  <si>
    <t>1585 W MISSION BLVD</t>
  </si>
  <si>
    <t>POMONA</t>
  </si>
  <si>
    <t>91766</t>
  </si>
  <si>
    <t>BENDON</t>
  </si>
  <si>
    <t>1840 S BANEY RD</t>
  </si>
  <si>
    <t>44805</t>
  </si>
  <si>
    <t>VIRGINIA RUSSELL</t>
  </si>
  <si>
    <t>1747 N 2750 W</t>
  </si>
  <si>
    <t>MARTY SMITH</t>
  </si>
  <si>
    <t>GLACKEN &amp; ASSOCIATES</t>
  </si>
  <si>
    <t>18124 WEDGE PARKWAY NO 133</t>
  </si>
  <si>
    <t>89511</t>
  </si>
  <si>
    <t>NEIL GARNER</t>
  </si>
  <si>
    <t>BRENT TAYLOR</t>
  </si>
  <si>
    <t>TOBY MILESKI</t>
  </si>
  <si>
    <t>ARTHUR PILI</t>
  </si>
  <si>
    <t>3309 PORTER AVE</t>
  </si>
  <si>
    <t>A-1 ENVIRONMENTAL INC</t>
  </si>
  <si>
    <t>6109 S DON CARLOS DR</t>
  </si>
  <si>
    <t>OGDEN HIGH SCHOOL</t>
  </si>
  <si>
    <t>C/O LANA BARKER</t>
  </si>
  <si>
    <t>MELLODY FAUSETT</t>
  </si>
  <si>
    <t>5567 S 1200 W</t>
  </si>
  <si>
    <t>RICK RALLISON</t>
  </si>
  <si>
    <t>707 E 550 S</t>
  </si>
  <si>
    <t>KOLLIN KLEINENDORST</t>
  </si>
  <si>
    <t>44 E 5900 S</t>
  </si>
  <si>
    <t>GABRIELLE HICKS</t>
  </si>
  <si>
    <t>2536 W 2375 N</t>
  </si>
  <si>
    <t>LUCIE'S SEAT COVERS</t>
  </si>
  <si>
    <t>860 W RIVERDALE RD STE B4</t>
  </si>
  <si>
    <t>NATIONAL INSTITUTE FOR JAIL OPERATIONS</t>
  </si>
  <si>
    <t>ATTN: ACCOUNTING</t>
  </si>
  <si>
    <t>HISTORICAL ARMORY</t>
  </si>
  <si>
    <t>3201 E MULBERRY ST, UNIT A</t>
  </si>
  <si>
    <t>80524</t>
  </si>
  <si>
    <t>DANIEL DRIGGS</t>
  </si>
  <si>
    <t>HEATHER JENSEN</t>
  </si>
  <si>
    <t>PATSY WINCHESTER</t>
  </si>
  <si>
    <t>GARN SEVER</t>
  </si>
  <si>
    <t>AMMON NELSON</t>
  </si>
  <si>
    <t>2650 WASHINGTON BLVD #202</t>
  </si>
  <si>
    <t>SCOTT PARKE</t>
  </si>
  <si>
    <t>CATELYN LEE</t>
  </si>
  <si>
    <t>1690 S 2350 W</t>
  </si>
  <si>
    <t>CASSADIE SUTHERLAND</t>
  </si>
  <si>
    <t>QUINCE BEACH</t>
  </si>
  <si>
    <t>500 BROADWAY #D316</t>
  </si>
  <si>
    <t>DENNIS GORDEYKO</t>
  </si>
  <si>
    <t>RR1 OHATON</t>
  </si>
  <si>
    <t>TOB3PO</t>
  </si>
  <si>
    <t>LYDIA HUNTER</t>
  </si>
  <si>
    <t>OGDEN BUDDHIST TAIKO GROUP</t>
  </si>
  <si>
    <t>PO BOX 3248</t>
  </si>
  <si>
    <t>JAROM WATTS</t>
  </si>
  <si>
    <t>211 W CHASE LN</t>
  </si>
  <si>
    <t>TECHNOLOGY EDUCATION CONCEPTS INC</t>
  </si>
  <si>
    <t>32 COMMERCIAL ST</t>
  </si>
  <si>
    <t>CONCORD</t>
  </si>
  <si>
    <t>03301</t>
  </si>
  <si>
    <t>DEAN BERRYESSA</t>
  </si>
  <si>
    <t>2499 ARROWHEAD TRAIL</t>
  </si>
  <si>
    <t>84765</t>
  </si>
  <si>
    <t>ACOUSTIMAC LLC</t>
  </si>
  <si>
    <t>4420 E ADAMO DR #203</t>
  </si>
  <si>
    <t>33605</t>
  </si>
  <si>
    <t>TAQUERIA LA TAPATIA, CATERING SERVICES</t>
  </si>
  <si>
    <t>2636 GRANT AVE</t>
  </si>
  <si>
    <t>KLINT ANDERSON</t>
  </si>
  <si>
    <t>670 W ELBERTA DR</t>
  </si>
  <si>
    <t>SHARI L CREER</t>
  </si>
  <si>
    <t>2093 E 6025 S</t>
  </si>
  <si>
    <t>JOHN HAMMON</t>
  </si>
  <si>
    <t>SYRACUSE CAR WASH</t>
  </si>
  <si>
    <t>BRIGHTON</t>
  </si>
  <si>
    <t>JEVAN WEEKS</t>
  </si>
  <si>
    <t>C/O BRIGHAM CITY POLICE DEPT</t>
  </si>
  <si>
    <t>THE QPR INSTITUTE</t>
  </si>
  <si>
    <t>PO BOX 2867</t>
  </si>
  <si>
    <t>99220</t>
  </si>
  <si>
    <t>MOUNTAINLAND SUPPLY LLC</t>
  </si>
  <si>
    <t>1505 W 130 S</t>
  </si>
  <si>
    <t>CHAD ALLEN</t>
  </si>
  <si>
    <t>JOEL HESLOP</t>
  </si>
  <si>
    <t>PO BOX 363</t>
  </si>
  <si>
    <t>RICHARD B GIBSON</t>
  </si>
  <si>
    <t>ROBERT STUART WARREN</t>
  </si>
  <si>
    <t>3907 W MEADOWGATE DR</t>
  </si>
  <si>
    <t>YOVELUTION</t>
  </si>
  <si>
    <t>SAM ANDERSON</t>
  </si>
  <si>
    <t>BRENT WALTER DAVIS &amp; JO DEANNA DAVIS</t>
  </si>
  <si>
    <t>HUSBAND &amp; WIFE</t>
  </si>
  <si>
    <t>1744 DOXEY STREET</t>
  </si>
  <si>
    <t>KENNY AND JEAN WRIGHT</t>
  </si>
  <si>
    <t>2698 S 4550 W</t>
  </si>
  <si>
    <t>TECHNAGLASS</t>
  </si>
  <si>
    <t>110 W 12TH STREET</t>
  </si>
  <si>
    <t>VANCE BITTON</t>
  </si>
  <si>
    <t>TAYLOR BECRAFT</t>
  </si>
  <si>
    <t>4465 S CROSS CREEK RD #B</t>
  </si>
  <si>
    <t>DONNETTE SUMNER</t>
  </si>
  <si>
    <t>4809 W 3450 S</t>
  </si>
  <si>
    <t>FEDERAL RESOURCES</t>
  </si>
  <si>
    <t>PO BOX 824625</t>
  </si>
  <si>
    <t>19182-4625</t>
  </si>
  <si>
    <t>AETNA INC</t>
  </si>
  <si>
    <t>PO BOX 784836</t>
  </si>
  <si>
    <t>19178-4836</t>
  </si>
  <si>
    <t>KEY PROPERTY MANAGEMENT LLC</t>
  </si>
  <si>
    <t>VILLA SOUTH OFFICE</t>
  </si>
  <si>
    <t>VIVANT SOLAR INC</t>
  </si>
  <si>
    <t>112 N 700 W UNIT 4B-1</t>
  </si>
  <si>
    <t>UTAH AUTOMATED GEOGRAPHIC REF CENTER</t>
  </si>
  <si>
    <t>1 STATE OFFICE BLDG RM 5130</t>
  </si>
  <si>
    <t>GUY DELLALUCIA</t>
  </si>
  <si>
    <t>13 E CAMDEN WAY</t>
  </si>
  <si>
    <t>MELISSA STENQUIST</t>
  </si>
  <si>
    <t>2505 S 1375 W</t>
  </si>
  <si>
    <t>CAMILLE HURST</t>
  </si>
  <si>
    <t>181 S 600 W</t>
  </si>
  <si>
    <t>JESSE TYLER CUMMINGS</t>
  </si>
  <si>
    <t>151 S 11525 W</t>
  </si>
  <si>
    <t>RICK SCHUURMAN</t>
  </si>
  <si>
    <t>87 SOUTH MAIN</t>
  </si>
  <si>
    <t>TINA BERCHTOLD</t>
  </si>
  <si>
    <t>4051 SOUTH 895 EAST</t>
  </si>
  <si>
    <t>SCOTT COLEMAN</t>
  </si>
  <si>
    <t>4752 S 4000 W</t>
  </si>
  <si>
    <t>ROCKY MOUNTAIN COMPETITIVE SOLUTIONS LLC</t>
  </si>
  <si>
    <t>2413 GRANT AVE</t>
  </si>
  <si>
    <t>DENTON PERKINS</t>
  </si>
  <si>
    <t>37 B AGGIE VILLAGE</t>
  </si>
  <si>
    <t>HEATHER MCMILLAN</t>
  </si>
  <si>
    <t>5145 LAMB DR</t>
  </si>
  <si>
    <t>SANDY'S CATERING</t>
  </si>
  <si>
    <t>5800 W ADAMS AVENUE PARKWAY</t>
  </si>
  <si>
    <t>WASHINGTION TERRACE</t>
  </si>
  <si>
    <t>CAILYN HOLCOMB</t>
  </si>
  <si>
    <t>789 W 2275 N</t>
  </si>
  <si>
    <t>MEGAN BLACKBURN</t>
  </si>
  <si>
    <t>1180 E BEVERLY WAY</t>
  </si>
  <si>
    <t>LARSEN BEVERAGE</t>
  </si>
  <si>
    <t>KYLIE COOK</t>
  </si>
  <si>
    <t>5342 S 3400 W</t>
  </si>
  <si>
    <t>ROCKY MOUNTAIN TRANSIT INSTRUMENTS</t>
  </si>
  <si>
    <t>612 WEST CONFLUENSE AVE</t>
  </si>
  <si>
    <t>BUGDEN &amp; ISAACSON LLC</t>
  </si>
  <si>
    <t>SNAP-ON TOOLS</t>
  </si>
  <si>
    <t>3823 S 5950 W</t>
  </si>
  <si>
    <t>C. O. JONES INC</t>
  </si>
  <si>
    <t>1040 N 3000 W</t>
  </si>
  <si>
    <t>BRUCE PETERSON</t>
  </si>
  <si>
    <t>TARTER GATE</t>
  </si>
  <si>
    <t>3050 N 4800 W</t>
  </si>
  <si>
    <t>CORINNE</t>
  </si>
  <si>
    <t>84307</t>
  </si>
  <si>
    <t>NATE COOK</t>
  </si>
  <si>
    <t>C/O INFORMATION TECHNOLOGY</t>
  </si>
  <si>
    <t>JET ICE</t>
  </si>
  <si>
    <t>1091 KERRISDALE BLVD</t>
  </si>
  <si>
    <t>L3Y 8W1</t>
  </si>
  <si>
    <t>NEWMARKET, ON CANADA</t>
  </si>
  <si>
    <t>MELMAT INC</t>
  </si>
  <si>
    <t>5333 INDUSTRIAL DR</t>
  </si>
  <si>
    <t>NMEHA</t>
  </si>
  <si>
    <t>PO BOX 27176</t>
  </si>
  <si>
    <t>87125</t>
  </si>
  <si>
    <t>SHANE MINOR</t>
  </si>
  <si>
    <t>STEVE ZACCARDI</t>
  </si>
  <si>
    <t>DHL EXPRESS (USA) INC</t>
  </si>
  <si>
    <t>16592 COLLECTIONS CENTER DR</t>
  </si>
  <si>
    <t>ATLANTIC SIGNAL</t>
  </si>
  <si>
    <t>900 SW 39TH STREET</t>
  </si>
  <si>
    <t>TOPEKA</t>
  </si>
  <si>
    <t>66609</t>
  </si>
  <si>
    <t>STEPHEN PHAIR LCSW</t>
  </si>
  <si>
    <t>525 EAST 3950 NORTH</t>
  </si>
  <si>
    <t>ALPHA COUNSELING &amp; TREATMENT INC</t>
  </si>
  <si>
    <t>C/O HR</t>
  </si>
  <si>
    <t>316 N MICHIGAN AVE STE 400</t>
  </si>
  <si>
    <t>ALBERTA, CANADA</t>
  </si>
  <si>
    <t>NNPHI</t>
  </si>
  <si>
    <t>ATTN MERILEE JONES</t>
  </si>
  <si>
    <t>NEW ORLEANS</t>
  </si>
  <si>
    <t>70163</t>
  </si>
  <si>
    <t>RAYONNA HALE</t>
  </si>
  <si>
    <t>1450 N WASHINGTON BLVD SP#189</t>
  </si>
  <si>
    <t>RAUHN PANTING</t>
  </si>
  <si>
    <t>635 N 2100 W</t>
  </si>
  <si>
    <t>PEACOCK SYSTEMS</t>
  </si>
  <si>
    <t>5120 C SCHAEFER AVE</t>
  </si>
  <si>
    <t>CHINO</t>
  </si>
  <si>
    <t>91710</t>
  </si>
  <si>
    <t>PAIGE HOLMES</t>
  </si>
  <si>
    <t>5726 S 6700 W</t>
  </si>
  <si>
    <t>VICKY ANDERSON</t>
  </si>
  <si>
    <t>MIKE SUMMERS</t>
  </si>
  <si>
    <t>SUSAN LINDSEY</t>
  </si>
  <si>
    <t>1238 S 5200 W</t>
  </si>
  <si>
    <t>NEWMAN SIGNS, INC</t>
  </si>
  <si>
    <t>CORTNEY COTTLE</t>
  </si>
  <si>
    <t>1925 S 5100 W</t>
  </si>
  <si>
    <t>JOSIE COTTLE</t>
  </si>
  <si>
    <t>MARCUS GOODWIN</t>
  </si>
  <si>
    <t>4456 W 5850 S</t>
  </si>
  <si>
    <t>CADE READ</t>
  </si>
  <si>
    <t>5576 S 4100 W</t>
  </si>
  <si>
    <t>TAGE FOWERS</t>
  </si>
  <si>
    <t>5675 N 4800 W</t>
  </si>
  <si>
    <t>SYDNEY FOWERS</t>
  </si>
  <si>
    <t>BEAR RIVER CITY</t>
  </si>
  <si>
    <t>BROOKE SKEEN</t>
  </si>
  <si>
    <t>KADE SKEEN</t>
  </si>
  <si>
    <t>DALTON WILSON</t>
  </si>
  <si>
    <t>1841 N 3450 W</t>
  </si>
  <si>
    <t>INDIAN SPRINGS MANUFACTURING COMPANY</t>
  </si>
  <si>
    <t>BALDWINSVILLE</t>
  </si>
  <si>
    <t>13027</t>
  </si>
  <si>
    <t>JIM TEAHAN</t>
  </si>
  <si>
    <t>676 E COUNTRY BREEZE CIRCLE</t>
  </si>
  <si>
    <t>LAURA JARVIS</t>
  </si>
  <si>
    <t>DEJA MITCHELL</t>
  </si>
  <si>
    <t>2303 N 400 E</t>
  </si>
  <si>
    <t>DIANE OBERG-LOWE</t>
  </si>
  <si>
    <t>BRAIN-BEHAVIOR ASSOCIATES PC</t>
  </si>
  <si>
    <t>533 26TH ST #100</t>
  </si>
  <si>
    <t>MORGAN CITY</t>
  </si>
  <si>
    <t>PO BOX 1085</t>
  </si>
  <si>
    <t>6467 S 1850 E</t>
  </si>
  <si>
    <t>1502 N 900 W #E1</t>
  </si>
  <si>
    <t>STIRRN' DIRT RACING</t>
  </si>
  <si>
    <t>DIGITAL SYSTEMS INSTALLATION</t>
  </si>
  <si>
    <t>LON BRIAN</t>
  </si>
  <si>
    <t>MATTHEW JENSEN</t>
  </si>
  <si>
    <t>KERI JAQUES-SEKULICH</t>
  </si>
  <si>
    <t>SHANE STOKES</t>
  </si>
  <si>
    <t>KATHERINE CHAMPI</t>
  </si>
  <si>
    <t>STEFFANI EBERT</t>
  </si>
  <si>
    <t>KEVIN BURNS</t>
  </si>
  <si>
    <t>JASON TALBOT</t>
  </si>
  <si>
    <t>STEPHANIE TATTON</t>
  </si>
  <si>
    <t>JEFFREY PLEDGER</t>
  </si>
  <si>
    <t>BRETT HAYCOCK</t>
  </si>
  <si>
    <t>KAY HAW</t>
  </si>
  <si>
    <t>GINO CASTELLANO</t>
  </si>
  <si>
    <t>2215 SOUTH 3500 WEST</t>
  </si>
  <si>
    <t>INTERMOUNTAIN T-SHIRT CO</t>
  </si>
  <si>
    <t>JESSICA HOWELL</t>
  </si>
  <si>
    <t>AUDIE VALDEZ</t>
  </si>
  <si>
    <t>152 W 5350 S</t>
  </si>
  <si>
    <t>RICHARD DIAMOND</t>
  </si>
  <si>
    <t>4520 S 2350 W</t>
  </si>
  <si>
    <t>JOAN CARPENTER</t>
  </si>
  <si>
    <t>1794 W 3025 S</t>
  </si>
  <si>
    <t>STEVE H HODGES</t>
  </si>
  <si>
    <t>GLENDA LEE</t>
  </si>
  <si>
    <t>CONNIE MARTINEZ</t>
  </si>
  <si>
    <t>1586 22ND STREET</t>
  </si>
  <si>
    <t>THE LOGO SHOP</t>
  </si>
  <si>
    <t>40 SOUTH MAIN STREET</t>
  </si>
  <si>
    <t>CLEAVER-BROOKS, INC</t>
  </si>
  <si>
    <t>221 LAW STREET</t>
  </si>
  <si>
    <t>THOMASVILLE</t>
  </si>
  <si>
    <t>31792</t>
  </si>
  <si>
    <t>TRACY HARRIS</t>
  </si>
  <si>
    <t>C/O HOUSING DIVISION</t>
  </si>
  <si>
    <t>S SALT LAKE CITY</t>
  </si>
  <si>
    <t>ROD H WILLIAMS</t>
  </si>
  <si>
    <t>4695 W 4800 S</t>
  </si>
  <si>
    <t>ROBERT STEED</t>
  </si>
  <si>
    <t>1178 S 3000 W</t>
  </si>
  <si>
    <t>445 E 200 S #150</t>
  </si>
  <si>
    <t>AMBER MCCLAIN</t>
  </si>
  <si>
    <t>ZEPPE'S ITALIAN WATER ICE 005 LLC</t>
  </si>
  <si>
    <t>883 N WASHINGTON BLVD</t>
  </si>
  <si>
    <t>JULIE A RILEY</t>
  </si>
  <si>
    <t>JESSICA RUBY ADAMS</t>
  </si>
  <si>
    <t>2318 W 5600 S</t>
  </si>
  <si>
    <t>STANLEY CONVERGENT SECURITY SOLUTIONS</t>
  </si>
  <si>
    <t>DEPT CH 10651</t>
  </si>
  <si>
    <t>60055</t>
  </si>
  <si>
    <t>MINDY BUTLER</t>
  </si>
  <si>
    <t>JESSE BUSH</t>
  </si>
  <si>
    <t>JAMES SINKOVIC</t>
  </si>
  <si>
    <t>252 LORRAINE AVE</t>
  </si>
  <si>
    <t>JAYLYNN SKIDMORE</t>
  </si>
  <si>
    <t>NORMA PATINO</t>
  </si>
  <si>
    <t>NATIONAL ART &amp; SCHOOL SUPPLIES</t>
  </si>
  <si>
    <t>2195 ELIZABETH AVE</t>
  </si>
  <si>
    <t>RAHWAY</t>
  </si>
  <si>
    <t>07065</t>
  </si>
  <si>
    <t>PROMEVO LLC</t>
  </si>
  <si>
    <t>1720 WILDCAT BLVD SUITE 200</t>
  </si>
  <si>
    <t>41005</t>
  </si>
  <si>
    <t>PAUL BREWER</t>
  </si>
  <si>
    <t>5674 ADALEY AVE</t>
  </si>
  <si>
    <t>IN THE EVENT LLC</t>
  </si>
  <si>
    <t>3008 S 300 W</t>
  </si>
  <si>
    <t>RYAN KLINGE</t>
  </si>
  <si>
    <t>150 S 800 E  #C1</t>
  </si>
  <si>
    <t>TRONEX INTERNATIONAL, INC.</t>
  </si>
  <si>
    <t>300 INTERNATIONAL DRIVE</t>
  </si>
  <si>
    <t>MOUNT OLIVE</t>
  </si>
  <si>
    <t>07828</t>
  </si>
  <si>
    <t>ASSET ACCEPTANCE</t>
  </si>
  <si>
    <t>C/O CONSTANTINO LAW OFFICES PC</t>
  </si>
  <si>
    <t>FERNO</t>
  </si>
  <si>
    <t>70 WEIL WAY</t>
  </si>
  <si>
    <t>45177</t>
  </si>
  <si>
    <t>ROOFER'S SUPPLY</t>
  </si>
  <si>
    <t>120 W 21ST STREET</t>
  </si>
  <si>
    <t>THE LANTERN HOUSE</t>
  </si>
  <si>
    <t>EMBROIDME</t>
  </si>
  <si>
    <t>83 W 3300 S</t>
  </si>
  <si>
    <t>MOODY'S INVESTORS SERVICE INC</t>
  </si>
  <si>
    <t>PO BOX 102597</t>
  </si>
  <si>
    <t>30368-0597</t>
  </si>
  <si>
    <t>ENA MORGAN</t>
  </si>
  <si>
    <t>HMCRE RESIDENTIAL LLC</t>
  </si>
  <si>
    <t>10 W BROADWAY SUITE 100</t>
  </si>
  <si>
    <t>2244 UNIVERSITY PARK BLVD</t>
  </si>
  <si>
    <t>2650 WASHINGTON BLVD, STE 202</t>
  </si>
  <si>
    <t>R-N-M LOGISTICS LLC</t>
  </si>
  <si>
    <t>1321 W 400 N</t>
  </si>
  <si>
    <t>BENARD STEWART</t>
  </si>
  <si>
    <t>KELLI PALMER</t>
  </si>
  <si>
    <t>TREVOR WYNN</t>
  </si>
  <si>
    <t>JENNIFER MITCHELL</t>
  </si>
  <si>
    <t>CINDY WIECHMANN</t>
  </si>
  <si>
    <t>PAULA BALL</t>
  </si>
  <si>
    <t>TE'NAJIA BOLTON</t>
  </si>
  <si>
    <t>CHAD MCCARY</t>
  </si>
  <si>
    <t>HADLEY BROTHERS PAINTING</t>
  </si>
  <si>
    <t>PO BOX 9012</t>
  </si>
  <si>
    <t>JENNIE KUOHA</t>
  </si>
  <si>
    <t>322 E MAIN ST PMB 222</t>
  </si>
  <si>
    <t>INTERSTATE DETECTIVE AGENCY</t>
  </si>
  <si>
    <t>SHANDEE RICHMAN</t>
  </si>
  <si>
    <t>7035 SOUTH HWY 165</t>
  </si>
  <si>
    <t>3441 E HARBOUR DR</t>
  </si>
  <si>
    <t>85034</t>
  </si>
  <si>
    <t>DANIELLE MARSHALL</t>
  </si>
  <si>
    <t>461 EAST 3525 NORTH</t>
  </si>
  <si>
    <t>MOUNTAIN GLEN APARTMENTS</t>
  </si>
  <si>
    <t>20910</t>
  </si>
  <si>
    <t>477 COMMERCE BLVD</t>
  </si>
  <si>
    <t>770 PILOT RD SUITE A</t>
  </si>
  <si>
    <t>89119</t>
  </si>
  <si>
    <t>SPEAKING K9</t>
  </si>
  <si>
    <t>527 FOWLER AVE</t>
  </si>
  <si>
    <t>UTAH BOBCAT SERVICES LLC</t>
  </si>
  <si>
    <t>TROY MADSEN</t>
  </si>
  <si>
    <t>SUNRISE EXTERIOR</t>
  </si>
  <si>
    <t>RACHEL SNOW</t>
  </si>
  <si>
    <t>GRANT WRITING USA</t>
  </si>
  <si>
    <t>PO BOX 50249</t>
  </si>
  <si>
    <t>HENDERSON</t>
  </si>
  <si>
    <t>89016</t>
  </si>
  <si>
    <t>AMERICAN INNS OF COURT</t>
  </si>
  <si>
    <t>C/O JULIE WILLIAMS</t>
  </si>
  <si>
    <t>GAGE ARNOLD</t>
  </si>
  <si>
    <t>MIXEVA LLC</t>
  </si>
  <si>
    <t>307 W 200 S SUITE 3005</t>
  </si>
  <si>
    <t>LAUREN SHEEHAN</t>
  </si>
  <si>
    <t>LORI BUTTARS</t>
  </si>
  <si>
    <t>LORI GITTINGS</t>
  </si>
  <si>
    <t>LISA KIPPEN</t>
  </si>
  <si>
    <t>629 E 2600 N</t>
  </si>
  <si>
    <t>COBB FENDLEY</t>
  </si>
  <si>
    <t>13430 NORTHWEST FREEWAY</t>
  </si>
  <si>
    <t>77040</t>
  </si>
  <si>
    <t>LAMAR A MABEY</t>
  </si>
  <si>
    <t>10511 HIGHLINE CIRCLE</t>
  </si>
  <si>
    <t>ACP SOLUTIONS GROUP</t>
  </si>
  <si>
    <t>339 NORTH MAIN STREET STE 105</t>
  </si>
  <si>
    <t>TAYLON JOHANSON</t>
  </si>
  <si>
    <t>2856 W 3965 S APT 79</t>
  </si>
  <si>
    <t>913 W 4400 S UNIT 1</t>
  </si>
  <si>
    <t>BETHE TUCKER</t>
  </si>
  <si>
    <t>COURTLAN P ERICKSON</t>
  </si>
  <si>
    <t>ITO SOLUTIONS, INC</t>
  </si>
  <si>
    <t>2501 E 28TH ST, STE 106</t>
  </si>
  <si>
    <t>SIGNAL HILL</t>
  </si>
  <si>
    <t>90755</t>
  </si>
  <si>
    <t>HEATHER NEILSON</t>
  </si>
  <si>
    <t>1806 W PLEASANT VIEW DR</t>
  </si>
  <si>
    <t>NAPHSIS</t>
  </si>
  <si>
    <t>962 WAYNE AVENUE STE 701</t>
  </si>
  <si>
    <t>CONTROFAB</t>
  </si>
  <si>
    <t>1678 SOUTH 1900 WEST</t>
  </si>
  <si>
    <t>BIANCA TORRES</t>
  </si>
  <si>
    <t>152 W CENTER ST</t>
  </si>
  <si>
    <t>ALEXIS TORRES</t>
  </si>
  <si>
    <t>SHANTELL CRAWFORD</t>
  </si>
  <si>
    <t>730 E 5450 S</t>
  </si>
  <si>
    <t>ANN BOOTH</t>
  </si>
  <si>
    <t>RONALD ESPLIN</t>
  </si>
  <si>
    <t>747 E 1000 N</t>
  </si>
  <si>
    <t>SHELLEY</t>
  </si>
  <si>
    <t>83274</t>
  </si>
  <si>
    <t>RYAN SHUPE &amp; THE RUBBERBAND LLC</t>
  </si>
  <si>
    <t>485 W 920 N</t>
  </si>
  <si>
    <t>US DEPARTMENT OF THE TREASURY - FMS</t>
  </si>
  <si>
    <t>DMS-CON</t>
  </si>
  <si>
    <t>63197-9000</t>
  </si>
  <si>
    <t>DE'S KEY SERVICE</t>
  </si>
  <si>
    <t>3872 WASHINGTON BLVD</t>
  </si>
  <si>
    <t>KENT'S MARKET PHARMACY</t>
  </si>
  <si>
    <t>3535 W 5600 S</t>
  </si>
  <si>
    <t>OECC</t>
  </si>
  <si>
    <t>2540 E 6500 E</t>
  </si>
  <si>
    <t>12501-0056</t>
  </si>
  <si>
    <t>4238 W 4495 S</t>
  </si>
  <si>
    <t>PO BOX 22030</t>
  </si>
  <si>
    <t>84122-0030</t>
  </si>
  <si>
    <t>147 NORTH TYLER AVE</t>
  </si>
  <si>
    <t>STEVE WALDRIP</t>
  </si>
  <si>
    <t>LOCALLY TWISTED LLC</t>
  </si>
  <si>
    <t>EVERETT TAYLOR</t>
  </si>
  <si>
    <t>1456 W 2400 S</t>
  </si>
  <si>
    <t>MARIA GARCIA</t>
  </si>
  <si>
    <t>569 E 3000 N</t>
  </si>
  <si>
    <t>JOSE LEON</t>
  </si>
  <si>
    <t>166 S 300 W</t>
  </si>
  <si>
    <t>HEATHER PORTER LYNES</t>
  </si>
  <si>
    <t>815 COUNTRY CLUB</t>
  </si>
  <si>
    <t>ROBYN G SKIDMORE</t>
  </si>
  <si>
    <t>4838 S 3325 W</t>
  </si>
  <si>
    <t>WESTON VOTH</t>
  </si>
  <si>
    <t>225 N 669 W</t>
  </si>
  <si>
    <t>JAMES &amp; GARALEEN PARKS</t>
  </si>
  <si>
    <t>255 14TH STREET</t>
  </si>
  <si>
    <t>JACK ALEXANDER</t>
  </si>
  <si>
    <t>MIDTOWN ENTERTAINMENT LLC</t>
  </si>
  <si>
    <t>ARIANN ELIZABETH EYRE</t>
  </si>
  <si>
    <t>200 GENESSE POINT ST</t>
  </si>
  <si>
    <t>89074</t>
  </si>
  <si>
    <t>STAPP CONSTRUCTION</t>
  </si>
  <si>
    <t>125 N 400 W SUITE E</t>
  </si>
  <si>
    <t>SUMMIT MOUNTAIN HOLDING GROUP</t>
  </si>
  <si>
    <t>3632 N WOLF CREEK DRIVE</t>
  </si>
  <si>
    <t>MICHAEL NUTTALL</t>
  </si>
  <si>
    <t>HERTZ RENT-A-CAR</t>
  </si>
  <si>
    <t>SHAUN ODEKIRK</t>
  </si>
  <si>
    <t>LISA MORBY</t>
  </si>
  <si>
    <t>3125 N 950 E</t>
  </si>
  <si>
    <t>FISCHER REGAN ENTERPRISES LLC</t>
  </si>
  <si>
    <t>2444 WASHINGTON BLVD</t>
  </si>
  <si>
    <t>CEME LED</t>
  </si>
  <si>
    <t>1905 W 4700 S STE 223</t>
  </si>
  <si>
    <t>TITLE WEST</t>
  </si>
  <si>
    <t>2733 W PARSLEYS WAY #200</t>
  </si>
  <si>
    <t>CUSTOM ACCENT DRAPERIES</t>
  </si>
  <si>
    <t>816 E 2750 N</t>
  </si>
  <si>
    <t>KIERNAN CATERING LLC</t>
  </si>
  <si>
    <t>LINEAR SYSTEMS INC</t>
  </si>
  <si>
    <t>RALPH TYE &amp; SONS INC</t>
  </si>
  <si>
    <t>5200 S COMMERCE DR</t>
  </si>
  <si>
    <t>84107-4793</t>
  </si>
  <si>
    <t>WILLIAM ALLYN JACKSON III</t>
  </si>
  <si>
    <t>SCOTT JOHNSON</t>
  </si>
  <si>
    <t>JUNIOR LEAGUE OF OGDEN</t>
  </si>
  <si>
    <t>JEFF LEMBERES</t>
  </si>
  <si>
    <t>STEVE STERRETT</t>
  </si>
  <si>
    <t>MIKE DINGMAN</t>
  </si>
  <si>
    <t>CENTERVILLE POLICE DEPT</t>
  </si>
  <si>
    <t>LYNN SUPINGER</t>
  </si>
  <si>
    <t>371 KNOWLTON ST #14</t>
  </si>
  <si>
    <t>KENDRA SUPINGER</t>
  </si>
  <si>
    <t>C/O LYNN SUPINGER</t>
  </si>
  <si>
    <t>CRUS OIL INC</t>
  </si>
  <si>
    <t>2260 S WEST TEMPLE</t>
  </si>
  <si>
    <t>84165-0438</t>
  </si>
  <si>
    <t>JAROM HYDE</t>
  </si>
  <si>
    <t>AAA TENT &amp; AWNING COMPANY</t>
  </si>
  <si>
    <t>3125 S STATE ST</t>
  </si>
  <si>
    <t>MILUM CORPORATION</t>
  </si>
  <si>
    <t>PO BOX 384</t>
  </si>
  <si>
    <t>KINGSLAND</t>
  </si>
  <si>
    <t>78639</t>
  </si>
  <si>
    <t>83403</t>
  </si>
  <si>
    <t>MARTY &amp;/OR SHERRIE MOBLEY</t>
  </si>
  <si>
    <t>4487 W 950 N</t>
  </si>
  <si>
    <t>PO BOX 583</t>
  </si>
  <si>
    <t>INTERNATIONAL ASSOC OF GOVERNMENT OFFICIALS</t>
  </si>
  <si>
    <t>HUB 801 PARTNERSHIP LTD</t>
  </si>
  <si>
    <t>3525 RIVERDALE RD</t>
  </si>
  <si>
    <t>STEVE &amp;/OR JEANETTE CLARK</t>
  </si>
  <si>
    <t>3970 W 1975 N</t>
  </si>
  <si>
    <t>SCOTT &amp;/OR KARI BREEDING</t>
  </si>
  <si>
    <t>3330 N 3900 W</t>
  </si>
  <si>
    <t>JOE &amp;/OR CRYSTAL GIORDANO</t>
  </si>
  <si>
    <t>7828 W 900 S</t>
  </si>
  <si>
    <t>HOLDEN STEED</t>
  </si>
  <si>
    <t>2639 W 1900 N</t>
  </si>
  <si>
    <t>KATRINA PEIRCE</t>
  </si>
  <si>
    <t>4181 S 5275 W</t>
  </si>
  <si>
    <t>APRIL PIERCE</t>
  </si>
  <si>
    <t>TAYLOR CHRISTENSEN</t>
  </si>
  <si>
    <t>WILLIAMSEN-GOODWIN TRUCK BODY LLC</t>
  </si>
  <si>
    <t>PO BOX 1147</t>
  </si>
  <si>
    <t>DUNN</t>
  </si>
  <si>
    <t>28335</t>
  </si>
  <si>
    <t>PATRICIA TOPPS</t>
  </si>
  <si>
    <t>1450 LAUREL DR #205</t>
  </si>
  <si>
    <t>ARCHITECTURAL NEXUS INC</t>
  </si>
  <si>
    <t>2505 PARLEYS WAY</t>
  </si>
  <si>
    <t>BRADEN FELIX</t>
  </si>
  <si>
    <t>BLANE FRANDSEN</t>
  </si>
  <si>
    <t>DALE &amp;/OR JULIE ANDERSON</t>
  </si>
  <si>
    <t>940 E 2600 N</t>
  </si>
  <si>
    <t>MARK HODSON</t>
  </si>
  <si>
    <t>499 S 1200 W</t>
  </si>
  <si>
    <t>MOTORFIST LLC</t>
  </si>
  <si>
    <t>PO BOX 3839</t>
  </si>
  <si>
    <t>CLARK EQUIPMENT COMPANY</t>
  </si>
  <si>
    <t>9206 S 700 E UNIT 406</t>
  </si>
  <si>
    <t>SHANE C JOHNSON</t>
  </si>
  <si>
    <t>SOLAR2GO LLC</t>
  </si>
  <si>
    <t>PARAGON BERMUDA (CANADA) LTD</t>
  </si>
  <si>
    <t>TORONTO, ON</t>
  </si>
  <si>
    <t>BLAINE R CUTLER</t>
  </si>
  <si>
    <t>250 E BEATON DR</t>
  </si>
  <si>
    <t>WEST FARGO</t>
  </si>
  <si>
    <t>58078</t>
  </si>
  <si>
    <t>SYSCO USA 1 INC</t>
  </si>
  <si>
    <t>1390 ENCLAVE PARKWAY</t>
  </si>
  <si>
    <t>77077</t>
  </si>
  <si>
    <t>DALLAS FULLMER</t>
  </si>
  <si>
    <t>1130 N 3050 W</t>
  </si>
  <si>
    <t>TRIPLE T TEAM ROPING</t>
  </si>
  <si>
    <t>ATTN:  BEN TIBBITTS</t>
  </si>
  <si>
    <t>BLACKFOOT</t>
  </si>
  <si>
    <t>83221</t>
  </si>
  <si>
    <t>LAURIE WOOD</t>
  </si>
  <si>
    <t>2731 N 700 E</t>
  </si>
  <si>
    <t>FJ &amp; ASSOCIATES PLLC</t>
  </si>
  <si>
    <t>1284 WEST FLINT MEADOW DR.</t>
  </si>
  <si>
    <t>MOUNTAIN CLASSIC GREEN LLC</t>
  </si>
  <si>
    <t>THREE O'S INVESTMENTS</t>
  </si>
  <si>
    <t>2840 E 775 N</t>
  </si>
  <si>
    <t>ED KENLEY FORD</t>
  </si>
  <si>
    <t>1888 NORTH MAIN</t>
  </si>
  <si>
    <t>12379 S 265 W</t>
  </si>
  <si>
    <t>COMPREHENSIVE PSYCHOLOGICAL SERVICES</t>
  </si>
  <si>
    <t>1208 EAST 3300 SOUTH</t>
  </si>
  <si>
    <t>TYSON FISHER</t>
  </si>
  <si>
    <t>687 VALLEY VIEW</t>
  </si>
  <si>
    <t>OSCAR DIARTE</t>
  </si>
  <si>
    <t>886 W BIG MOUNTAIN DR</t>
  </si>
  <si>
    <t>WASATCH TRAILER SALES, INC.</t>
  </si>
  <si>
    <t>720 S MAIN</t>
  </si>
  <si>
    <t>ANDREW FLATT</t>
  </si>
  <si>
    <t>COLBY RYAN</t>
  </si>
  <si>
    <t>REX ROMANDER</t>
  </si>
  <si>
    <t>2665 W 1900 N</t>
  </si>
  <si>
    <t>GOODRICH CORPORATION</t>
  </si>
  <si>
    <t>3414 SOUTH 5TH STREET</t>
  </si>
  <si>
    <t>84040-1169</t>
  </si>
  <si>
    <t>ALLYSON LAW</t>
  </si>
  <si>
    <t>LYNDA ANDERSEN</t>
  </si>
  <si>
    <t>3288 W 2975 N</t>
  </si>
  <si>
    <t>DAREN G CROWTON</t>
  </si>
  <si>
    <t>3127 N 700 W</t>
  </si>
  <si>
    <t>MARILEE C HOWELL</t>
  </si>
  <si>
    <t>6295 BYBEE DR</t>
  </si>
  <si>
    <t>PATRICIA RHODES</t>
  </si>
  <si>
    <t>5060 S 1200 E</t>
  </si>
  <si>
    <t>KEVIN L THORSTED</t>
  </si>
  <si>
    <t>JENNIFER HIRSBRUNNER</t>
  </si>
  <si>
    <t>GLOBAL EXPERIENCE SPECIALISTS INC</t>
  </si>
  <si>
    <t>7150 S TENAYA WAY STE 100</t>
  </si>
  <si>
    <t>89113</t>
  </si>
  <si>
    <t>SECURE PROPERTY MGMT LLC</t>
  </si>
  <si>
    <t>HYPERTEC USA, INC</t>
  </si>
  <si>
    <t>1868 E BROADWAY RD</t>
  </si>
  <si>
    <t>85282</t>
  </si>
  <si>
    <t>FW SPECIALTIES LLC</t>
  </si>
  <si>
    <t>6915 S 700 W</t>
  </si>
  <si>
    <t>LAURIE SHINGLE</t>
  </si>
  <si>
    <t>954 W 4125 N</t>
  </si>
  <si>
    <t>MARYLOU ADAMS</t>
  </si>
  <si>
    <t>PARRISH CREEK VETERINARY CLINIC</t>
  </si>
  <si>
    <t>86 N 70 W</t>
  </si>
  <si>
    <t>DOMENICA WATKINS</t>
  </si>
  <si>
    <t>THE GROUNDSMAN LLC</t>
  </si>
  <si>
    <t>2252 N 2650 E</t>
  </si>
  <si>
    <t>KENCO INC</t>
  </si>
  <si>
    <t>2680 COMMERCE RD</t>
  </si>
  <si>
    <t>RAPIID CITY</t>
  </si>
  <si>
    <t>LABOR LAW CENTER, INC</t>
  </si>
  <si>
    <t>3501 W GARRY AVENUE</t>
  </si>
  <si>
    <t>SANTA ANA</t>
  </si>
  <si>
    <t>92704</t>
  </si>
  <si>
    <t>TYLER FOCHTMAN</t>
  </si>
  <si>
    <t>2944 W 5925 S</t>
  </si>
  <si>
    <t>FASTENAL CO</t>
  </si>
  <si>
    <t>2001 THEURER BLVD</t>
  </si>
  <si>
    <t>WINONA</t>
  </si>
  <si>
    <t>55987</t>
  </si>
  <si>
    <t>LEVEL 42 SPORTS</t>
  </si>
  <si>
    <t>1097 SOUTH 2160 WEST</t>
  </si>
  <si>
    <t>TKT CONSTRUCTION INC</t>
  </si>
  <si>
    <t>739 WEST 3400 SOUTH</t>
  </si>
  <si>
    <t>CHRISTIE INGRAM</t>
  </si>
  <si>
    <t>LARRY JONES</t>
  </si>
  <si>
    <t>7867 WOOLLEY WAY</t>
  </si>
  <si>
    <t>LAURA ANDELIN</t>
  </si>
  <si>
    <t>WESTERN EMULSIONS INC</t>
  </si>
  <si>
    <t>MICRO FOCUS SOFTWARE INC</t>
  </si>
  <si>
    <t xml:space="preserve"> 1800 SOUTH NOVELL PLACE</t>
  </si>
  <si>
    <t>UTAH DIVISION OF FORESTRY, FIRE, &amp; STATE LANDS</t>
  </si>
  <si>
    <t>PO BOX 145703</t>
  </si>
  <si>
    <t>84114-5703</t>
  </si>
  <si>
    <t>SCOTT PETERSON</t>
  </si>
  <si>
    <t>740 2ND AVE</t>
  </si>
  <si>
    <t>SMITHSONIAN INSTITUTION</t>
  </si>
  <si>
    <t>470 L'ENFANT PLAZA SW</t>
  </si>
  <si>
    <t>20024</t>
  </si>
  <si>
    <t>FASCO INC</t>
  </si>
  <si>
    <t>14522 NAPLES ST</t>
  </si>
  <si>
    <t>HAM LAKE</t>
  </si>
  <si>
    <t>55304</t>
  </si>
  <si>
    <t>ABIGAIL CLOW</t>
  </si>
  <si>
    <t>1343 E 2550 N</t>
  </si>
  <si>
    <t>DRYCREEK SHAVINGS &amp; CUBES</t>
  </si>
  <si>
    <t>1070 STRINGTOWN RD</t>
  </si>
  <si>
    <t>PO BOX 475</t>
  </si>
  <si>
    <t>471 GRAPEVINE RD</t>
  </si>
  <si>
    <t>MESQUITE</t>
  </si>
  <si>
    <t>89027</t>
  </si>
  <si>
    <t>3738 W 5350 S</t>
  </si>
  <si>
    <t>CAROLYN SAAM JACOBSON</t>
  </si>
  <si>
    <t>PO BOX 242</t>
  </si>
  <si>
    <t>DOCUMEDIA LEARNING GROUP CAMPUS</t>
  </si>
  <si>
    <t>SIDNEY BRIMHALL INC</t>
  </si>
  <si>
    <t>1340 WEST HINCKLEY DRIVE</t>
  </si>
  <si>
    <t>KAREN JEANNE HART</t>
  </si>
  <si>
    <t>2283 N 600 E</t>
  </si>
  <si>
    <t>AMANDA NAYCALO</t>
  </si>
  <si>
    <t>155 28TH STREET</t>
  </si>
  <si>
    <t>84401-3540</t>
  </si>
  <si>
    <t>THOMAS ROY JOHNSON</t>
  </si>
  <si>
    <t>1321 N 1435 W</t>
  </si>
  <si>
    <t>SEAN PATRICK HAWKINS</t>
  </si>
  <si>
    <t>330 20TH STREET</t>
  </si>
  <si>
    <t>MARTA F NIMORI</t>
  </si>
  <si>
    <t>1257 N 1725 W</t>
  </si>
  <si>
    <t>SYLVIA A OLSON</t>
  </si>
  <si>
    <t>3204 MT LOMOND DR</t>
  </si>
  <si>
    <t>MERRIN TUBBS</t>
  </si>
  <si>
    <t>3218 MT LOMOND DR</t>
  </si>
  <si>
    <t>JUDITH I KNUDTSON</t>
  </si>
  <si>
    <t>4087 N WOLF RIDGE CIR</t>
  </si>
  <si>
    <t>RHRD LLC</t>
  </si>
  <si>
    <t>PO BOX 1114</t>
  </si>
  <si>
    <t>SUPER INDUSTRIES LLC</t>
  </si>
  <si>
    <t>350 N OREM BLVD</t>
  </si>
  <si>
    <t>REBECCA LYNN COWLEY</t>
  </si>
  <si>
    <t>LINDA SCHOSS</t>
  </si>
  <si>
    <t>KELSEY BREA DEVERAUX</t>
  </si>
  <si>
    <t>2979 W 5525 S</t>
  </si>
  <si>
    <t>GINA MICHELLE KOCHENDORFER</t>
  </si>
  <si>
    <t>848 W 1340 N</t>
  </si>
  <si>
    <t>DOUGLAS ALLEN BENNETT</t>
  </si>
  <si>
    <t>VICKI STAMPS</t>
  </si>
  <si>
    <t>1352 CANYON RD APT 99</t>
  </si>
  <si>
    <t>MEGAN NICOLE WHEARLEY</t>
  </si>
  <si>
    <t>4526 COUNTRY VIEW DR</t>
  </si>
  <si>
    <t>KATHRYN AUGUSTONE-AMOS</t>
  </si>
  <si>
    <t>6173 SOUTH WASATCH DR</t>
  </si>
  <si>
    <t>84403-5215</t>
  </si>
  <si>
    <t>VAL H KNIGHT</t>
  </si>
  <si>
    <t>2175 W 2475 N</t>
  </si>
  <si>
    <t>KATHY ANN SAWYER</t>
  </si>
  <si>
    <t>4848 WEST HAVEN ROAD</t>
  </si>
  <si>
    <t>LYNN W STRINGHAM</t>
  </si>
  <si>
    <t>4464 S 4100 W</t>
  </si>
  <si>
    <t>MARY JO STRINGHAM</t>
  </si>
  <si>
    <t>HAVILAH MARA KORNHABER</t>
  </si>
  <si>
    <t>2721 TYLER AVE</t>
  </si>
  <si>
    <t>ADDIE MCKENZIE SAPP</t>
  </si>
  <si>
    <t>DONALD JIMMIE MOCK</t>
  </si>
  <si>
    <t>770 E MAIN ST #316</t>
  </si>
  <si>
    <t>BEST SATELLITE SYSTEMS</t>
  </si>
  <si>
    <t>LAVELL CHADBURN</t>
  </si>
  <si>
    <t>SNOW, CHRISTENSEN &amp; MARTINEAU</t>
  </si>
  <si>
    <t>10 EXCHANCE PLACE 11TH FLOOR</t>
  </si>
  <si>
    <t>GABRIELLA MENDEZ</t>
  </si>
  <si>
    <t>1139 S CALIFORNIA ST #1</t>
  </si>
  <si>
    <t>95206</t>
  </si>
  <si>
    <t>ALMA MENDEZ</t>
  </si>
  <si>
    <t>640 S 300 W</t>
  </si>
  <si>
    <t>CLINTON LUND</t>
  </si>
  <si>
    <t>JACKIE GODFREY</t>
  </si>
  <si>
    <t>1740 N 1575 W</t>
  </si>
  <si>
    <t>C&amp;C SIGNS LLC</t>
  </si>
  <si>
    <t>4208 W 2575 N</t>
  </si>
  <si>
    <t>NAKIMA WEST</t>
  </si>
  <si>
    <t>603 N FAIRFIELD RD</t>
  </si>
  <si>
    <t>METALFORCE INC</t>
  </si>
  <si>
    <t>5037 S 2700 W</t>
  </si>
  <si>
    <t>SHAWN NEWBERRY</t>
  </si>
  <si>
    <t>NADENE ALLEN</t>
  </si>
  <si>
    <t>932 S 6800 E</t>
  </si>
  <si>
    <t>GORDON TIDWELL</t>
  </si>
  <si>
    <t>4165 W 4275 S</t>
  </si>
  <si>
    <t>MONYEE YIP</t>
  </si>
  <si>
    <t>1424 E BINFORD ST</t>
  </si>
  <si>
    <t>CHAD BESSINGER</t>
  </si>
  <si>
    <t>C/O JACK FISHER DEVELOPMENT</t>
  </si>
  <si>
    <t>LIFT CREDIT LLC</t>
  </si>
  <si>
    <t>3214 N UNIVERSITY AVE #601</t>
  </si>
  <si>
    <t xml:space="preserve">Telephones                                         </t>
  </si>
  <si>
    <t>13651 S 2200 W</t>
  </si>
  <si>
    <t>C/O MARK LUND</t>
  </si>
  <si>
    <t>DOCUWARE CORPORATION</t>
  </si>
  <si>
    <t>4 CROTTY LANE, SUITE 200</t>
  </si>
  <si>
    <t>NEW WINDSOR</t>
  </si>
  <si>
    <t>12553</t>
  </si>
  <si>
    <t>LYNN TAYLOR</t>
  </si>
  <si>
    <t>ELLIS PLANING MILL CO</t>
  </si>
  <si>
    <t>2658 WALL AVE</t>
  </si>
  <si>
    <t>YENGICH &amp; XAIZ</t>
  </si>
  <si>
    <t>175 E 400 S, SUITE 400</t>
  </si>
  <si>
    <t>MOUNTAIN VALLEY GLAZING</t>
  </si>
  <si>
    <t>HOUSING AUTHORITY COUNTY OF KING, WASHINGTON</t>
  </si>
  <si>
    <t>600 ANDOVER PARK WEST</t>
  </si>
  <si>
    <t>GREGG GIBSON</t>
  </si>
  <si>
    <t>2708 S 4700 W</t>
  </si>
  <si>
    <t>370 W 2000 N</t>
  </si>
  <si>
    <t>AARON HAWES</t>
  </si>
  <si>
    <t>UTAH MEDIA PARTNERS LLC</t>
  </si>
  <si>
    <t>STACY SKEEN</t>
  </si>
  <si>
    <t>HOLIN WILBANKS</t>
  </si>
  <si>
    <t>JAY E HORSLEY</t>
  </si>
  <si>
    <t>1391 W 1100 N</t>
  </si>
  <si>
    <t>RCO PARTS</t>
  </si>
  <si>
    <t>MORGAN COUNTY SCHOOL DISTRICT</t>
  </si>
  <si>
    <t>1020 E 1ST STREET</t>
  </si>
  <si>
    <t>PAPILLION</t>
  </si>
  <si>
    <t>68046</t>
  </si>
  <si>
    <t>THE PEAVEY CORPORATION</t>
  </si>
  <si>
    <t>10749 WEST 84TH TERRACE</t>
  </si>
  <si>
    <t>LENEXA</t>
  </si>
  <si>
    <t>66214-3612</t>
  </si>
  <si>
    <t>INFOUSA MARKETING INC</t>
  </si>
  <si>
    <t>ROB CLARK</t>
  </si>
  <si>
    <t>SEARCH AND RESCUE</t>
  </si>
  <si>
    <t>AARON STEVEN KRALL</t>
  </si>
  <si>
    <t>ROCKWELL CONTRACTORS LLC</t>
  </si>
  <si>
    <t>2082 W 2200 S</t>
  </si>
  <si>
    <t>STONES BIG BOYS TOYS</t>
  </si>
  <si>
    <t>2529 N HWY 89</t>
  </si>
  <si>
    <t>O &amp; O HANSEN FARM LLC</t>
  </si>
  <si>
    <t>2669 S 575 W</t>
  </si>
  <si>
    <t>1146 W 3050 S</t>
  </si>
  <si>
    <t>UTAH SEALANT &amp; CONCRETE RESTORATION</t>
  </si>
  <si>
    <t>PO BOX 861</t>
  </si>
  <si>
    <t>JOE HADLEY</t>
  </si>
  <si>
    <t>5292 W 2150 N</t>
  </si>
  <si>
    <t>FIRST WESTERN BANK &amp; TRUST</t>
  </si>
  <si>
    <t>SENTRY TIRE &amp; RUBBER LLC</t>
  </si>
  <si>
    <t>1440 E CEDAR ST</t>
  </si>
  <si>
    <t>ONTARIO</t>
  </si>
  <si>
    <t>91761</t>
  </si>
  <si>
    <t>2411 DULLES CORNER PARK</t>
  </si>
  <si>
    <t>ELECTRICAL RELIABILITY SERVICES, INC.</t>
  </si>
  <si>
    <t>9736 SOUTH SANDY PARKWAY</t>
  </si>
  <si>
    <t>2553 W 1770 S</t>
  </si>
  <si>
    <t>KELLIE L CRAGUN</t>
  </si>
  <si>
    <t>PO BOX 25117</t>
  </si>
  <si>
    <t>OHD, INC</t>
  </si>
  <si>
    <t>2687 JOHN HAWKINS PARKWAY</t>
  </si>
  <si>
    <t>HOOVER</t>
  </si>
  <si>
    <t>35244</t>
  </si>
  <si>
    <t>SANDRA G COOK</t>
  </si>
  <si>
    <t>142 W 1250 N</t>
  </si>
  <si>
    <t>970 E 400 S</t>
  </si>
  <si>
    <t>4670 S 4650 W</t>
  </si>
  <si>
    <t>668 W 9320 S SUITE B</t>
  </si>
  <si>
    <t>KEVIN L DILLEY</t>
  </si>
  <si>
    <t>LOUIS K COOPER</t>
  </si>
  <si>
    <t>STANLEY  BERNICHE</t>
  </si>
  <si>
    <t>BRIAN L CLEVELAND</t>
  </si>
  <si>
    <t>337 S 300 E</t>
  </si>
  <si>
    <t>37027</t>
  </si>
  <si>
    <t>2575 TYLER AVE</t>
  </si>
  <si>
    <t>BRENT CHRISTENSON</t>
  </si>
  <si>
    <t>TROY WINDSOR</t>
  </si>
  <si>
    <t>KNOWBE4, INC</t>
  </si>
  <si>
    <t>33 N GARDEN AVE, STE 1200</t>
  </si>
  <si>
    <t>CLEARWATER</t>
  </si>
  <si>
    <t>33755</t>
  </si>
  <si>
    <t>DENNIS STOCKBERGER</t>
  </si>
  <si>
    <t>2190 TAYLER AVE</t>
  </si>
  <si>
    <t>KENNETH THOMAS</t>
  </si>
  <si>
    <t>1350 W 300 N #60</t>
  </si>
  <si>
    <t>SERVICE LIGHTING &amp; ELECTRICAL SUPPLIES, INC</t>
  </si>
  <si>
    <t>2140 MERRIT DRIVE</t>
  </si>
  <si>
    <t>GARLAND</t>
  </si>
  <si>
    <t>75041</t>
  </si>
  <si>
    <t>PPG ARCHITECTURAL FINISHES, INC</t>
  </si>
  <si>
    <t>ONE PPG PLACE</t>
  </si>
  <si>
    <t>15272</t>
  </si>
  <si>
    <t>MICHELLE JEFFS</t>
  </si>
  <si>
    <t>PETERSEN NCORPORATED</t>
  </si>
  <si>
    <t>1527 N 2000 W</t>
  </si>
  <si>
    <t>CHANNING BETE COMPANY INC</t>
  </si>
  <si>
    <t>1 COMMUNITY PLACE</t>
  </si>
  <si>
    <t>SOUTH DEERFIELD</t>
  </si>
  <si>
    <t>01373</t>
  </si>
  <si>
    <t>DOUG &amp; CLAUDIA HALL</t>
  </si>
  <si>
    <t>7260 WEST 900 SOUTH</t>
  </si>
  <si>
    <t>MISHELL MORGAN PRIEST</t>
  </si>
  <si>
    <t>882 W 3200 N</t>
  </si>
  <si>
    <t>CARLOS JULIO PENA</t>
  </si>
  <si>
    <t>5045 S 550 W</t>
  </si>
  <si>
    <t>KYLE STUART</t>
  </si>
  <si>
    <t>AMANDA WEBB</t>
  </si>
  <si>
    <t>MATT NELSON</t>
  </si>
  <si>
    <t>3213 N 750 W</t>
  </si>
  <si>
    <t>JANA LEWIS</t>
  </si>
  <si>
    <t>3364 N 2175 E</t>
  </si>
  <si>
    <t>KELSEY CAMPBELL</t>
  </si>
  <si>
    <t>3249 E 5400 N</t>
  </si>
  <si>
    <t>BOX ELDER HIGH SCHOOL</t>
  </si>
  <si>
    <t>METECH RECYCLING INC</t>
  </si>
  <si>
    <t>6200 ENGLE WAY</t>
  </si>
  <si>
    <t>GILROY</t>
  </si>
  <si>
    <t>95020</t>
  </si>
  <si>
    <t>JAHAN IMANI MD PC</t>
  </si>
  <si>
    <t>5315 S ADAMS AVE PKWY SUITE A</t>
  </si>
  <si>
    <t>DIAMOND D CONTRACTORS, LLC</t>
  </si>
  <si>
    <t>3368 S 1575 W</t>
  </si>
  <si>
    <t>STATE OF UTAH/DEPT OF HUMAN RESOURCES MGMT</t>
  </si>
  <si>
    <t>STATE OFFICE BUILDING,</t>
  </si>
  <si>
    <t>AARON NELSON</t>
  </si>
  <si>
    <t>JEFFREY LASATER</t>
  </si>
  <si>
    <t>DARREL WOODRUFF</t>
  </si>
  <si>
    <t>261 W 600 N #1</t>
  </si>
  <si>
    <t>LESLIE &amp; PAUL GARCIA</t>
  </si>
  <si>
    <t>1440 E SHERIDAN DR</t>
  </si>
  <si>
    <t>MIKE HURST</t>
  </si>
  <si>
    <t>SANDRA GROGAN</t>
  </si>
  <si>
    <t>MILLER CONSULTATIONS &amp; ELECTIONS INC</t>
  </si>
  <si>
    <t>UTAH DEPARTMENT OF PUBLIC SAFETY</t>
  </si>
  <si>
    <t>84114-1710</t>
  </si>
  <si>
    <t>KNIGHT CULINARY EQUIPMENT SERVICE LLC</t>
  </si>
  <si>
    <t>1211 NORTH 150 EAST</t>
  </si>
  <si>
    <t>MICHAEL D SCOTT</t>
  </si>
  <si>
    <t>3579 NORTH 575 EAST</t>
  </si>
  <si>
    <t>84414-7576</t>
  </si>
  <si>
    <t>BRAD V BAILEY</t>
  </si>
  <si>
    <t>PO BOX 244</t>
  </si>
  <si>
    <t>ERIC JONES</t>
  </si>
  <si>
    <t>MICHAEL D WIGGILL</t>
  </si>
  <si>
    <t>313 W WEBER HIGH DR</t>
  </si>
  <si>
    <t>JAEGERSWALD MUSIKANTEN</t>
  </si>
  <si>
    <t>LYNN BROWN</t>
  </si>
  <si>
    <t>D &amp; A TRUCK EQUIPMENT</t>
  </si>
  <si>
    <t>2800 S 300 W</t>
  </si>
  <si>
    <t>RON PATTERSON</t>
  </si>
  <si>
    <t>HELEN MUNTZ</t>
  </si>
  <si>
    <t>NATALIE GINGER</t>
  </si>
  <si>
    <t>CAITLIN MARY MONTE</t>
  </si>
  <si>
    <t>762 N SPRING POND DRIVE</t>
  </si>
  <si>
    <t>GABRIELLE DISTEFANO</t>
  </si>
  <si>
    <t>974 HARROP ST</t>
  </si>
  <si>
    <t>AVALON SCHOOL &amp; MUSIC CENTER INC</t>
  </si>
  <si>
    <t>14102 CHICORA CROSSING BLVD</t>
  </si>
  <si>
    <t>32828</t>
  </si>
  <si>
    <t>LINDA L JENSEN</t>
  </si>
  <si>
    <t>5591 S 1100 E</t>
  </si>
  <si>
    <t>JTS ROOFING INC</t>
  </si>
  <si>
    <t>3289 S MIDLAND DR</t>
  </si>
  <si>
    <t>SALT LAKE COMMUNITY COLLEGE</t>
  </si>
  <si>
    <t>4600 SOUTH REDWOOD ROAD</t>
  </si>
  <si>
    <t>TAYLORVILLE</t>
  </si>
  <si>
    <t>DANIELLE ROCHELL</t>
  </si>
  <si>
    <t>KENDELL &amp; ASSOCIATES LLC</t>
  </si>
  <si>
    <t>6800 E 1225 N</t>
  </si>
  <si>
    <t>EMILY ANN JENSEN</t>
  </si>
  <si>
    <t>5868 WILLOW WOOD LANE</t>
  </si>
  <si>
    <t>REIMAGINED WORLD ENTERTAINMENT LLC</t>
  </si>
  <si>
    <t>160 CABRINI BLVD, SUITE 23</t>
  </si>
  <si>
    <t>10033</t>
  </si>
  <si>
    <t>DUNCAN OLSEN</t>
  </si>
  <si>
    <t>CANNON SALES INC</t>
  </si>
  <si>
    <t>762 N 1250 W</t>
  </si>
  <si>
    <t>CLAYTON MONAHAN</t>
  </si>
  <si>
    <t>EFFICIENT FRONTIERS INC</t>
  </si>
  <si>
    <t>3215 GOLF ROAD, SUITE 165</t>
  </si>
  <si>
    <t>DELAFIELD</t>
  </si>
  <si>
    <t>53018</t>
  </si>
  <si>
    <t>NELSON A ATEHORTUA DE LA PENA</t>
  </si>
  <si>
    <t>6908 COMPASS STREET SE</t>
  </si>
  <si>
    <t>98513</t>
  </si>
  <si>
    <t>ROCKY RIDGE I LLC</t>
  </si>
  <si>
    <t>JORGENSEN APPRAISAL INC</t>
  </si>
  <si>
    <t>9677 SOUTH 700 EAST, SUITE C</t>
  </si>
  <si>
    <t>LIVING WORKS EDUCATION LP</t>
  </si>
  <si>
    <t>PO BOX 9607</t>
  </si>
  <si>
    <t>FAYETTEVILLE</t>
  </si>
  <si>
    <t>28311</t>
  </si>
  <si>
    <t>GREGORY S NUISMER</t>
  </si>
  <si>
    <t>3167 SO JASON PLACE</t>
  </si>
  <si>
    <t>KRISTA RANDOLPH</t>
  </si>
  <si>
    <t>4304 SPRING ROAD</t>
  </si>
  <si>
    <t>VICTORIA HOLDINGS</t>
  </si>
  <si>
    <t>5778 WALDEN GLEN DR</t>
  </si>
  <si>
    <t>UNITED WAY WORLDWIDE</t>
  </si>
  <si>
    <t>701 NORTH FAIRFAX STREET</t>
  </si>
  <si>
    <t>22314-2064</t>
  </si>
  <si>
    <t>MAILI WIDDISON</t>
  </si>
  <si>
    <t>WASATCH HOLLOW ANIMAL</t>
  </si>
  <si>
    <t>4300 HARRISON BLVD, SUITE 5</t>
  </si>
  <si>
    <t>SG WILSON TRUCK &amp; EQUIPMENT CO</t>
  </si>
  <si>
    <t>6731 CRATER LAKE HWY</t>
  </si>
  <si>
    <t>CENTRAL POINT</t>
  </si>
  <si>
    <t>97502</t>
  </si>
  <si>
    <t>GOLDEN SPIKE REALTY</t>
  </si>
  <si>
    <t>2609 NORTH MAIN</t>
  </si>
  <si>
    <t>MATHIEU LARSEN</t>
  </si>
  <si>
    <t>JOSEPH F GIORDANO</t>
  </si>
  <si>
    <t>C/O ROCHELLE PFEASTER</t>
  </si>
  <si>
    <t>FERNANDO CORNEJO</t>
  </si>
  <si>
    <t>THOMAS L HADLEY</t>
  </si>
  <si>
    <t>3973 N 2975 W</t>
  </si>
  <si>
    <t>402 W 1800 N</t>
  </si>
  <si>
    <t>MARK MARIGONI</t>
  </si>
  <si>
    <t>2558 S 1200 W</t>
  </si>
  <si>
    <t>SPENCER STOCKARD</t>
  </si>
  <si>
    <t>2258 W 300 N</t>
  </si>
  <si>
    <t>IAN HEATH</t>
  </si>
  <si>
    <t>ANNETTE CUMINS</t>
  </si>
  <si>
    <t>1181 N FAIRGROUNDS DRIVE</t>
  </si>
  <si>
    <t>SHELLEY WILLIAMS</t>
  </si>
  <si>
    <t>HOWARD CHRIS SORENSEN</t>
  </si>
  <si>
    <t>ANTHONY TRIPPLER</t>
  </si>
  <si>
    <t>5396 N 2400 W</t>
  </si>
  <si>
    <t>BENSON</t>
  </si>
  <si>
    <t>CODY WINCE</t>
  </si>
  <si>
    <t>PO BOX 1080</t>
  </si>
  <si>
    <t>BRONSON TWITCHELL</t>
  </si>
  <si>
    <t>3270 N 1875 E</t>
  </si>
  <si>
    <t>DJ CAMERON</t>
  </si>
  <si>
    <t>6585 S 2175 E</t>
  </si>
  <si>
    <t>ANTHONY FINDLAY</t>
  </si>
  <si>
    <t>95 N 3000 W</t>
  </si>
  <si>
    <t>CHAZ DAY</t>
  </si>
  <si>
    <t>340 N 800 W</t>
  </si>
  <si>
    <t>CARL LEE</t>
  </si>
  <si>
    <t>725 E 700 S</t>
  </si>
  <si>
    <t>ANDREW FAWCETT</t>
  </si>
  <si>
    <t>646 E 1000 S</t>
  </si>
  <si>
    <t>RANDY RASMUSSEN</t>
  </si>
  <si>
    <t>5791 S 3975 W</t>
  </si>
  <si>
    <t>DANIEL CAMERON</t>
  </si>
  <si>
    <t>UNITAH</t>
  </si>
  <si>
    <t>BROCK GOFF</t>
  </si>
  <si>
    <t>725 S 5TH W</t>
  </si>
  <si>
    <t>EDWIN HANFORD</t>
  </si>
  <si>
    <t>2611 N 6000 W</t>
  </si>
  <si>
    <t>JUSTIN CAMERON</t>
  </si>
  <si>
    <t>JOHNNY GULLO</t>
  </si>
  <si>
    <t>DALTON GULLO</t>
  </si>
  <si>
    <t>NATHAN ANDERSON</t>
  </si>
  <si>
    <t>MONTE OSICK</t>
  </si>
  <si>
    <t>6547 W 5500 S</t>
  </si>
  <si>
    <t>LEON BENNETT</t>
  </si>
  <si>
    <t>1759 N 5000 W</t>
  </si>
  <si>
    <t>EUGENE BAILEY</t>
  </si>
  <si>
    <t>3908 W 3300 E</t>
  </si>
  <si>
    <t>JOSH NIELD</t>
  </si>
  <si>
    <t>11519 HWY 238</t>
  </si>
  <si>
    <t>TYLER JONES</t>
  </si>
  <si>
    <t>8244 BROWNT TROUT BEND</t>
  </si>
  <si>
    <t>UICTAR</t>
  </si>
  <si>
    <t>83455</t>
  </si>
  <si>
    <t>JULIE MARTIN</t>
  </si>
  <si>
    <t>10148 S 1000 W</t>
  </si>
  <si>
    <t>JM FARMS</t>
  </si>
  <si>
    <t>128 N 400 E</t>
  </si>
  <si>
    <t>LEWISTON</t>
  </si>
  <si>
    <t>84320</t>
  </si>
  <si>
    <t>WADE THORNLEY</t>
  </si>
  <si>
    <t>3412 E 400 N</t>
  </si>
  <si>
    <t>83431</t>
  </si>
  <si>
    <t>TROY HANILANT</t>
  </si>
  <si>
    <t>2682 E VAUGHN AVE</t>
  </si>
  <si>
    <t>85234</t>
  </si>
  <si>
    <t>RICHARD BARNEY</t>
  </si>
  <si>
    <t>585 N 3400 E</t>
  </si>
  <si>
    <t>TNT CUSTOMS LLC</t>
  </si>
  <si>
    <t>6212 E 2100 N</t>
  </si>
  <si>
    <t>SAME DAY TRANSLATIONS LLC</t>
  </si>
  <si>
    <t>881 W STATE ST #140-201</t>
  </si>
  <si>
    <t>JUSTIN P HAWES, MD PC</t>
  </si>
  <si>
    <t>5323 SOUTH WOODROW STREET</t>
  </si>
  <si>
    <t>GEORGE ARCHIBEQUE</t>
  </si>
  <si>
    <t>MEADE RECOVERY SERVICES LLC</t>
  </si>
  <si>
    <t>PO BOX 4674</t>
  </si>
  <si>
    <t>EMS SOFTWARE LLC</t>
  </si>
  <si>
    <t>6465 GREENWOOD PLAZA BLVD</t>
  </si>
  <si>
    <t>CENTENNIAL</t>
  </si>
  <si>
    <t>80111</t>
  </si>
  <si>
    <t>TRACTOR SUPPLY CO</t>
  </si>
  <si>
    <t>5401 VIRGINIA WAY</t>
  </si>
  <si>
    <t>SORENSON FORENSICS LLC</t>
  </si>
  <si>
    <t>2511 S WEST TEMPLE</t>
  </si>
  <si>
    <t>MICHAEL C CRIDDLE</t>
  </si>
  <si>
    <t>DMNSF</t>
  </si>
  <si>
    <t>AMY CARTER</t>
  </si>
  <si>
    <t>IMAGEM HOLDING CORPORATION</t>
  </si>
  <si>
    <t>229 W 28TH ST, FL 11</t>
  </si>
  <si>
    <t>10001</t>
  </si>
  <si>
    <t>RUTH ANN REEDER</t>
  </si>
  <si>
    <t>2260 SOUTH 450 WEST</t>
  </si>
  <si>
    <t>NATIONAL APPRAISAL GUIDES INC</t>
  </si>
  <si>
    <t>PO BOX 7800</t>
  </si>
  <si>
    <t>COSTA MESA</t>
  </si>
  <si>
    <t>92628</t>
  </si>
  <si>
    <t>ROCKIN WINGS &amp; MORE</t>
  </si>
  <si>
    <t>MICAH BASTRON</t>
  </si>
  <si>
    <t>986 S 200 E</t>
  </si>
  <si>
    <t>461 27TH STREET #102</t>
  </si>
  <si>
    <t>CENTRAL UTAH CLINIC</t>
  </si>
  <si>
    <t>214 LUSSO ROAD</t>
  </si>
  <si>
    <t>FULTONVILLE</t>
  </si>
  <si>
    <t>12072</t>
  </si>
  <si>
    <t>EDINBURGH PROPERTIES</t>
  </si>
  <si>
    <t>223 W 700 S #200</t>
  </si>
  <si>
    <t>IMAGINE BALLET THEATRE INC</t>
  </si>
  <si>
    <t>51 W. GREGSON AVENUE</t>
  </si>
  <si>
    <t>BRIGHAM</t>
  </si>
  <si>
    <t>223 W 700 S STE 200</t>
  </si>
  <si>
    <t>PO BOX 911731</t>
  </si>
  <si>
    <t>84791-1731</t>
  </si>
  <si>
    <t>ORIENTAL TRADING CO</t>
  </si>
  <si>
    <t>1402 E 5550 S</t>
  </si>
  <si>
    <t>INTERMOUNTAIN BOBCAT</t>
  </si>
  <si>
    <t>SCOTT P MENDOZA</t>
  </si>
  <si>
    <t>9900 SW GREENBURG</t>
  </si>
  <si>
    <t>STEVEN J BATTEN</t>
  </si>
  <si>
    <t>8844 MAYFIELD RD</t>
  </si>
  <si>
    <t>CHESTERLAND</t>
  </si>
  <si>
    <t>44026</t>
  </si>
  <si>
    <t>4451 S 2700 W</t>
  </si>
  <si>
    <t>MAD SCIENCE OF GREATER SALT LAKE</t>
  </si>
  <si>
    <t>C/O OECC</t>
  </si>
  <si>
    <t>PO BOX 171392</t>
  </si>
  <si>
    <t>25 SHEPPARD AVE WEST</t>
  </si>
  <si>
    <t>CRAIG C BROWNE</t>
  </si>
  <si>
    <t>1450 N WASHINGTON BLVD #14</t>
  </si>
  <si>
    <t>SCOTT R BRAEDEN</t>
  </si>
  <si>
    <t>VAL H SCHULTZ</t>
  </si>
  <si>
    <t>ABBIE HANSEN</t>
  </si>
  <si>
    <t>784 W 700 S</t>
  </si>
  <si>
    <t>CHRISTOPHER  ALLRED</t>
  </si>
  <si>
    <t>HEATHER &amp; MATTHEW JENSEN</t>
  </si>
  <si>
    <t>ISOLVED</t>
  </si>
  <si>
    <t>15 E WASHINGTON STREET</t>
  </si>
  <si>
    <t>COLDWATER</t>
  </si>
  <si>
    <t>49036</t>
  </si>
  <si>
    <t>PO BOX 804441</t>
  </si>
  <si>
    <t>JUSTIN &amp; SHILOH GARD</t>
  </si>
  <si>
    <t>COUNTY OF SUMMIT</t>
  </si>
  <si>
    <t>650 ROUND VALLEY DR</t>
  </si>
  <si>
    <t>3285 W 2975 N</t>
  </si>
  <si>
    <t>TRAVIS C OLSEN</t>
  </si>
  <si>
    <t>CONDUENT HR CONSULTING LLC</t>
  </si>
  <si>
    <t>PO BOX 202617</t>
  </si>
  <si>
    <t>75320-2617</t>
  </si>
  <si>
    <t>THUNDERHILL LLC</t>
  </si>
  <si>
    <t>THOMPSON LOGGING INC</t>
  </si>
  <si>
    <t>AIR NOW HEATING &amp; AIR CONDITIONING LLC</t>
  </si>
  <si>
    <t>13267 S HERRIMAN ROSE BLVD</t>
  </si>
  <si>
    <t>WEBER COUNTY ENGINEERING</t>
  </si>
  <si>
    <t>DUSTIN G HOLT</t>
  </si>
  <si>
    <t>MELODY L SULLIVAN</t>
  </si>
  <si>
    <t>BAHRAM RAHIMZADEGAN</t>
  </si>
  <si>
    <t>SHAUNA TRUJILLO</t>
  </si>
  <si>
    <t>MARY A RAVARINO</t>
  </si>
  <si>
    <t>5493 MERLYN DR</t>
  </si>
  <si>
    <t>FAMRAV LLC</t>
  </si>
  <si>
    <t>C/O BONEVILLE REALTY MGMT</t>
  </si>
  <si>
    <t>BRETT BUTLER</t>
  </si>
  <si>
    <t>1667 N 1300 W</t>
  </si>
  <si>
    <t>UTAH COALITION AGAINST SEXUAL ASSAULT</t>
  </si>
  <si>
    <t>284 W 400 N SUITE 103</t>
  </si>
  <si>
    <t>LARRY L SLAGOWSKI</t>
  </si>
  <si>
    <t>1471 N 1320 W</t>
  </si>
  <si>
    <t>CLAIR BEESLEY</t>
  </si>
  <si>
    <t>1782 W 2525 S</t>
  </si>
  <si>
    <t>1ST CHOICE MONEY</t>
  </si>
  <si>
    <t>7210 S 900 E</t>
  </si>
  <si>
    <t>QC FINANCE</t>
  </si>
  <si>
    <t>3087 WASHINGTON BLVD</t>
  </si>
  <si>
    <t>84401-3737</t>
  </si>
  <si>
    <t>ISAAC V HERRERA</t>
  </si>
  <si>
    <t>2553 JACKSON AVE</t>
  </si>
  <si>
    <t>TYLER H NELSON</t>
  </si>
  <si>
    <t>4232 W 2775 N</t>
  </si>
  <si>
    <t>KYLEY W SLATER</t>
  </si>
  <si>
    <t>1620 W 400 N</t>
  </si>
  <si>
    <t>DAWNETTE THORNE</t>
  </si>
  <si>
    <t>KRISTALYN YOUNG</t>
  </si>
  <si>
    <t>1139 EXCALIBUR WAY</t>
  </si>
  <si>
    <t>WILLIAM &amp; CANDICE FOLLUM</t>
  </si>
  <si>
    <t>4821 VAN BUREN AVE</t>
  </si>
  <si>
    <t>AMANDEEP &amp; AARON WEEKS</t>
  </si>
  <si>
    <t>1044 E 4750 S</t>
  </si>
  <si>
    <t>CHARLES &amp; KAITLYN CIEPLY</t>
  </si>
  <si>
    <t>2844 W 6050 S</t>
  </si>
  <si>
    <t>RANDIE &amp; CHARLES CREAGER</t>
  </si>
  <si>
    <t>4557 S 2350 W</t>
  </si>
  <si>
    <t>CARSON C FERRIN</t>
  </si>
  <si>
    <t>3610 N 950 W BSMT</t>
  </si>
  <si>
    <t>MICHIGAN STATE HOUSING DEVELOPMENT AUTHORITY</t>
  </si>
  <si>
    <t>735 E MICHIGAN AVE</t>
  </si>
  <si>
    <t>LANSING</t>
  </si>
  <si>
    <t>48909</t>
  </si>
  <si>
    <t>RK PRINTING</t>
  </si>
  <si>
    <t>3553 SOUTH HIGHWAY 89</t>
  </si>
  <si>
    <t>AMERICAN AIR FILTER COMPANY INC</t>
  </si>
  <si>
    <t>TREVYN H TU</t>
  </si>
  <si>
    <t>101 W 620 S #8</t>
  </si>
  <si>
    <t>PAUL S MADSEN</t>
  </si>
  <si>
    <t>13125 N EAST GARLAND RD</t>
  </si>
  <si>
    <t>84312</t>
  </si>
  <si>
    <t>AARON CHRISTOPHER MCTEE</t>
  </si>
  <si>
    <t>63 N 1250 W</t>
  </si>
  <si>
    <t>8015</t>
  </si>
  <si>
    <t>FIRETROL PROTECTION SYSTEMS INC</t>
  </si>
  <si>
    <t>3696 WEST 900 SOUTH SUITE A</t>
  </si>
  <si>
    <t>CODY KING</t>
  </si>
  <si>
    <t>C/O9 JAIL</t>
  </si>
  <si>
    <t>BRENT PECTOL</t>
  </si>
  <si>
    <t>JON MITCHELL</t>
  </si>
  <si>
    <t>18925 N 6000 W</t>
  </si>
  <si>
    <t>TIFFANY TWITCHELL-SMITH</t>
  </si>
  <si>
    <t>LIBERTY MOUNTAIN SPORTS LLC</t>
  </si>
  <si>
    <t>9816 SOUTH JORDAN GATEWAY</t>
  </si>
  <si>
    <t>FREEWAY TRANSMISSIONS INC</t>
  </si>
  <si>
    <t>847 W 1700 S</t>
  </si>
  <si>
    <t>ALTITUDE AUDIO VIDEO &amp; AUTOMATION LLC</t>
  </si>
  <si>
    <t>3547 N 2550 W</t>
  </si>
  <si>
    <t>4 LITTLE BROOK ROAD</t>
  </si>
  <si>
    <t>WEST WAREHAM</t>
  </si>
  <si>
    <t>02576</t>
  </si>
  <si>
    <t>BECKER ARENA PRODUCTS, INC</t>
  </si>
  <si>
    <t>6611 HIGHWAY 13 WEST</t>
  </si>
  <si>
    <t>SAVAGE</t>
  </si>
  <si>
    <t>55378</t>
  </si>
  <si>
    <t>TYREL DALTON</t>
  </si>
  <si>
    <t>WILLIAM J SMITH</t>
  </si>
  <si>
    <t>KIP A CASPER</t>
  </si>
  <si>
    <t>344 WEST 1825 NORTH</t>
  </si>
  <si>
    <t>JENNIFER GRAHAM</t>
  </si>
  <si>
    <t>1592 N 2615 W</t>
  </si>
  <si>
    <t>KRISTI JONES</t>
  </si>
  <si>
    <t>BRETT BUNDERSON</t>
  </si>
  <si>
    <t>JEANETTE L SWEET</t>
  </si>
  <si>
    <t>3587 LAKEVIEW DR</t>
  </si>
  <si>
    <t>CHRISTY SWARTZ</t>
  </si>
  <si>
    <t>PO BOX 1058</t>
  </si>
  <si>
    <t>AUTUMN LARSEN</t>
  </si>
  <si>
    <t>2677 E CHERRY LANE</t>
  </si>
  <si>
    <t>NESSEN CONSTRUCTION HAULING LLC</t>
  </si>
  <si>
    <t>1743 FARRWEST DR</t>
  </si>
  <si>
    <t>FARRWEST</t>
  </si>
  <si>
    <t>GOLDENWEST FEDERAL CREDIT UNION</t>
  </si>
  <si>
    <t>5025 S ADAMS AVE</t>
  </si>
  <si>
    <t>PO BOX 14505</t>
  </si>
  <si>
    <t>DES MOINES</t>
  </si>
  <si>
    <t>50306</t>
  </si>
  <si>
    <t>TRIARCO ARTS &amp; CRAFTS LLC</t>
  </si>
  <si>
    <t>GOOD TIME ATTRACTIONS</t>
  </si>
  <si>
    <t>55441-5035</t>
  </si>
  <si>
    <t>CAMILLE WRIGHT</t>
  </si>
  <si>
    <t>DAVID PARKS</t>
  </si>
  <si>
    <t>WEBB ENTERPRISES INC</t>
  </si>
  <si>
    <t>AMERICAN MOTHERS, INC UTAH ASSOCIATION</t>
  </si>
  <si>
    <t>935 IOWA AVE</t>
  </si>
  <si>
    <t>C BARKER GLASS INC</t>
  </si>
  <si>
    <t>4204 ALDER CREEK DR</t>
  </si>
  <si>
    <t>SCOTT COOPER</t>
  </si>
  <si>
    <t>5057 S 2675 W</t>
  </si>
  <si>
    <t>KAREN G COWAN</t>
  </si>
  <si>
    <t>2522 N 2275 W</t>
  </si>
  <si>
    <t>J.I.C. ENTERPRISES LC</t>
  </si>
  <si>
    <t>2481 SOUTH 1560 WEST</t>
  </si>
  <si>
    <t>HAILEY CLARK</t>
  </si>
  <si>
    <t>850 E 525 W</t>
  </si>
  <si>
    <t>ASPEN HANSEN</t>
  </si>
  <si>
    <t>433 N 700 E</t>
  </si>
  <si>
    <t>KATHERINE MACLEOD</t>
  </si>
  <si>
    <t>847 EAST DOWNINGTON AVE</t>
  </si>
  <si>
    <t>LEEANN NIELSEN</t>
  </si>
  <si>
    <t>CAREFREE UNIFORMS</t>
  </si>
  <si>
    <t>P.O. BOX 12631</t>
  </si>
  <si>
    <t>WOP WOM LLC</t>
  </si>
  <si>
    <t>270 KUULEI RD #206</t>
  </si>
  <si>
    <t>KAILUA</t>
  </si>
  <si>
    <t>96734</t>
  </si>
  <si>
    <t>DAVID DUDDY</t>
  </si>
  <si>
    <t>WESTLAKE VILLAGE</t>
  </si>
  <si>
    <t>91359</t>
  </si>
  <si>
    <t>ZACH THOMAS</t>
  </si>
  <si>
    <t>751 N RIFLEMAN DR</t>
  </si>
  <si>
    <t>SUNSHINE MAKERS INC</t>
  </si>
  <si>
    <t>15922 PACIFIC COAST HIGHWAY</t>
  </si>
  <si>
    <t>HEIDI O'NEAL</t>
  </si>
  <si>
    <t>CHERYL ANDREASEN</t>
  </si>
  <si>
    <t>TIFFANY STAUFFER</t>
  </si>
  <si>
    <t>STUART G SHEPHERD</t>
  </si>
  <si>
    <t>BASIN WESTERN, INC.</t>
  </si>
  <si>
    <t>P.O. BOX 877</t>
  </si>
  <si>
    <t>ROOSEVELT</t>
  </si>
  <si>
    <t>84066</t>
  </si>
  <si>
    <t>KOHLER CO</t>
  </si>
  <si>
    <t>444 HIGHLAND DR</t>
  </si>
  <si>
    <t>KOHLER</t>
  </si>
  <si>
    <t>53044</t>
  </si>
  <si>
    <t>ARCSITIO DESIGN INC</t>
  </si>
  <si>
    <t>1058 EAST 2100 SOUTH</t>
  </si>
  <si>
    <t>CANINE COMPANIONS FOR INDEPENDENCE</t>
  </si>
  <si>
    <t>124 RANCHO DEL ORO DRIVE</t>
  </si>
  <si>
    <t>OCEANSIDE</t>
  </si>
  <si>
    <t>92057</t>
  </si>
  <si>
    <t>PRESTIGE FINANCIAL SERVICES</t>
  </si>
  <si>
    <t>351 W OPPORTUNITY WAY</t>
  </si>
  <si>
    <t>84020-1399</t>
  </si>
  <si>
    <t>WW RECOVERY LLC</t>
  </si>
  <si>
    <t>EPIX ENTERPRISES LLC</t>
  </si>
  <si>
    <t>2988 WEST 500 SOUTH #2</t>
  </si>
  <si>
    <t>PURE TITLE SERVICES LLC</t>
  </si>
  <si>
    <t>789 E 8TH AVENUE</t>
  </si>
  <si>
    <t>PPMS INC</t>
  </si>
  <si>
    <t>1709 NW 79 AVE</t>
  </si>
  <si>
    <t>MAIMI</t>
  </si>
  <si>
    <t>33126</t>
  </si>
  <si>
    <t>MORTECH MANUFACTURING INC.</t>
  </si>
  <si>
    <t>411 N AEROJET AVE</t>
  </si>
  <si>
    <t>AZUSA</t>
  </si>
  <si>
    <t>91702</t>
  </si>
  <si>
    <t>BRADY INDUSTRIES OF UTAH, LLC</t>
  </si>
  <si>
    <t>7055 LINDELL RD</t>
  </si>
  <si>
    <t>89118</t>
  </si>
  <si>
    <t>WIATT WILLIAMSON</t>
  </si>
  <si>
    <t>CREATIVE WEST INC</t>
  </si>
  <si>
    <t>8806 S REDWOOD RD, SUITE 106</t>
  </si>
  <si>
    <t>IMAGINE JEFFERSON 2 LLC</t>
  </si>
  <si>
    <t>OXFORD IMMUNOTEC INC</t>
  </si>
  <si>
    <t>75 REMITTANCE DR #1368</t>
  </si>
  <si>
    <t>60675-1368</t>
  </si>
  <si>
    <t>AMANDEEP WEEKS</t>
  </si>
  <si>
    <t>BELEM VENTURES LLC</t>
  </si>
  <si>
    <t>679 NORTH 500 EAST</t>
  </si>
  <si>
    <t>JULIE COMBE</t>
  </si>
  <si>
    <t>TREASA D STEVENS</t>
  </si>
  <si>
    <t>JAMIE HILL</t>
  </si>
  <si>
    <t>STATION SQUARE APT LLC</t>
  </si>
  <si>
    <t>3761 N WHITE HAWK DR</t>
  </si>
  <si>
    <t>APPLETON</t>
  </si>
  <si>
    <t>54913</t>
  </si>
  <si>
    <t>SARAH SWAN</t>
  </si>
  <si>
    <t>FIIZ DRINKS</t>
  </si>
  <si>
    <t>ATTN: TOM TIMOTHY</t>
  </si>
  <si>
    <t>DIAMOND BLADE WAREHOUSE</t>
  </si>
  <si>
    <t>5880LAKEVIEW PARKWAY</t>
  </si>
  <si>
    <t>BUSINESS XPANSION JOURNAL</t>
  </si>
  <si>
    <t>PO BOX 380665</t>
  </si>
  <si>
    <t>35238-0665</t>
  </si>
  <si>
    <t>CCI MECHANICAL INC</t>
  </si>
  <si>
    <t>PO BOX 25788</t>
  </si>
  <si>
    <t>84125-0788</t>
  </si>
  <si>
    <t>JOHN JACKSON</t>
  </si>
  <si>
    <t>342 N 800 W</t>
  </si>
  <si>
    <t>BREN DURFEE</t>
  </si>
  <si>
    <t>PO BOX 1023</t>
  </si>
  <si>
    <t>FRANCISCO MARTINEZ</t>
  </si>
  <si>
    <t>CRYSTAL DESCHAMP</t>
  </si>
  <si>
    <t>KATHLYNE L MARSH</t>
  </si>
  <si>
    <t>ERYN DIETRICH</t>
  </si>
  <si>
    <t>KNOCKDOWN DOORS &amp; HARDWARE SOLUTIONS LLC</t>
  </si>
  <si>
    <t>PO BOX 666</t>
  </si>
  <si>
    <t>STEPHEN GLINES</t>
  </si>
  <si>
    <t>1129 E 2050 S</t>
  </si>
  <si>
    <t>RICK GROVER</t>
  </si>
  <si>
    <t>RONDA KIPPEN</t>
  </si>
  <si>
    <t>LORI L WADSWORTH</t>
  </si>
  <si>
    <t>1805 N 1550 E</t>
  </si>
  <si>
    <t>ASHLEY HASLAM</t>
  </si>
  <si>
    <t>558 COOK ST</t>
  </si>
  <si>
    <t>HWL EDGEWATER LLC</t>
  </si>
  <si>
    <t>RAD TRAINING INC</t>
  </si>
  <si>
    <t>LARGO</t>
  </si>
  <si>
    <t>33779</t>
  </si>
  <si>
    <t>WHITNEY STOKES-PEREZ</t>
  </si>
  <si>
    <t>MARCI DAVIS HILL</t>
  </si>
  <si>
    <t>983 E 5400 S</t>
  </si>
  <si>
    <t>JOHN PARKE</t>
  </si>
  <si>
    <t>GREGORY GRAVES</t>
  </si>
  <si>
    <t>BMC WEST CORPORATION</t>
  </si>
  <si>
    <t>1617 WEST HILLFIELD RD</t>
  </si>
  <si>
    <t>PROPYLENE INVESTMENT HOLDINGS LLC</t>
  </si>
  <si>
    <t>PO BOX 521153</t>
  </si>
  <si>
    <t>ROSALVA BRENNAN</t>
  </si>
  <si>
    <t>KOLBY KIRK</t>
  </si>
  <si>
    <t>KATHY STOKES</t>
  </si>
  <si>
    <t>CTBOOK HOLDINGS, LLC</t>
  </si>
  <si>
    <t>3330 NW YEON AVENUE SUITE 120</t>
  </si>
  <si>
    <t>97210</t>
  </si>
  <si>
    <t>MATT THOMPSON</t>
  </si>
  <si>
    <t>5272 S COLLEGE DR #200</t>
  </si>
  <si>
    <t>DEE W SMITH</t>
  </si>
  <si>
    <t>ALPINE ENGINEERING &amp; DESIGN</t>
  </si>
  <si>
    <t>111 W CANYON CREST RD</t>
  </si>
  <si>
    <t>THE CRACKLEBERRY GROUP</t>
  </si>
  <si>
    <t>2616 AVON ST</t>
  </si>
  <si>
    <t>ROSEVILLE</t>
  </si>
  <si>
    <t>55113</t>
  </si>
  <si>
    <t>KAYLA INGRAM</t>
  </si>
  <si>
    <t>4298 W 2575 N</t>
  </si>
  <si>
    <t>ANJA WUTZ</t>
  </si>
  <si>
    <t>3580 BAKER DR</t>
  </si>
  <si>
    <t>MICHAELA STEVENSON</t>
  </si>
  <si>
    <t>1340 N FREEDOM BLVD</t>
  </si>
  <si>
    <t>JOHN CIRALLI</t>
  </si>
  <si>
    <t>3205 ANTELOPE LANE</t>
  </si>
  <si>
    <t>GREAT FALLS</t>
  </si>
  <si>
    <t>59404</t>
  </si>
  <si>
    <t>JORDAN HABER MD</t>
  </si>
  <si>
    <t>1 GREENBRIAR LN</t>
  </si>
  <si>
    <t>DIX HILLS</t>
  </si>
  <si>
    <t>11746</t>
  </si>
  <si>
    <t>JORDAN HAMBLIN</t>
  </si>
  <si>
    <t>865 E 2800 N</t>
  </si>
  <si>
    <t>MODERN IMAGIN SOLUTIONS, INC.</t>
  </si>
  <si>
    <t>22122 SHERMAN WAY</t>
  </si>
  <si>
    <t>CANOGA PARK</t>
  </si>
  <si>
    <t>91303</t>
  </si>
  <si>
    <t>OGDEN FIRST INC</t>
  </si>
  <si>
    <t>ARTHUR JOSHUA KIM</t>
  </si>
  <si>
    <t>9565 S BRAENEAR CIRCLE</t>
  </si>
  <si>
    <t>84009</t>
  </si>
  <si>
    <t>GORDON &amp; RONNA TIDWELL</t>
  </si>
  <si>
    <t>GARN &amp; RAQUEL SEVER</t>
  </si>
  <si>
    <t>5065 S 1800 W</t>
  </si>
  <si>
    <t>OGDEN MUSTANGS</t>
  </si>
  <si>
    <t>PO BOX 22493</t>
  </si>
  <si>
    <t>BAKERSFIELD</t>
  </si>
  <si>
    <t>93390</t>
  </si>
  <si>
    <t>ARIZONA DEPT OF ENVIRONMENTAL QUALITY</t>
  </si>
  <si>
    <t>1110 W WASHINGTON ST</t>
  </si>
  <si>
    <t>85007</t>
  </si>
  <si>
    <t>VIEVU LLC</t>
  </si>
  <si>
    <t>645 ELLIOT AVE W STE 370</t>
  </si>
  <si>
    <t>STREADBECK ENTERPRISES INC</t>
  </si>
  <si>
    <t>3040 WEST 900 SOUTH</t>
  </si>
  <si>
    <t>CALEB HEAD</t>
  </si>
  <si>
    <t>AP&amp;P</t>
  </si>
  <si>
    <t>KEVIN STICKLER</t>
  </si>
  <si>
    <t>C/O WEBER COUNTY SOLID WASTE</t>
  </si>
  <si>
    <t>AUSTIN STICKLER</t>
  </si>
  <si>
    <t>YOU KNOW US AUTO GLASS</t>
  </si>
  <si>
    <t>343 N MAIN</t>
  </si>
  <si>
    <t>HOPE4UTAH</t>
  </si>
  <si>
    <t>5455 N RIVER RUN DRIVE</t>
  </si>
  <si>
    <t>SHANE ENGBERSON</t>
  </si>
  <si>
    <t>JARED CLONTZ</t>
  </si>
  <si>
    <t>DOG WASTE DEPOT</t>
  </si>
  <si>
    <t>12316 WORLD TRADE DRIVE #102</t>
  </si>
  <si>
    <t>92128</t>
  </si>
  <si>
    <t>BRUCE THORPE</t>
  </si>
  <si>
    <t>BAYSCAN TECHNOLOGIES LLC</t>
  </si>
  <si>
    <t>33549 E ROYALTON ROAD, UNIT 3</t>
  </si>
  <si>
    <t>COLUMBIA STATION</t>
  </si>
  <si>
    <t>44028</t>
  </si>
  <si>
    <t>CALEB CHARLES THOMAS</t>
  </si>
  <si>
    <t>527 E 22ND ST</t>
  </si>
  <si>
    <t>MATTHEW WEBB</t>
  </si>
  <si>
    <t>3534 W 1450 N</t>
  </si>
  <si>
    <t>DUSTIN FRANCIS</t>
  </si>
  <si>
    <t>151 N 700 W #4</t>
  </si>
  <si>
    <t>HEREFORDSHIRE PROPERTY OWNERS ASSOC</t>
  </si>
  <si>
    <t>PO BOX 305</t>
  </si>
  <si>
    <t>LEISURE POOL AND SPA</t>
  </si>
  <si>
    <t>130 EAST 36TH STREET</t>
  </si>
  <si>
    <t>STEPHANIE VALADEZ</t>
  </si>
  <si>
    <t>1344 LEWIS DR</t>
  </si>
  <si>
    <t>JEFF MCGILTON</t>
  </si>
  <si>
    <t>1057 S 6525 E</t>
  </si>
  <si>
    <t>DUBS SCRUBS</t>
  </si>
  <si>
    <t>5438 FREEWAY PARK DR</t>
  </si>
  <si>
    <t>DELVIES PLASTICS</t>
  </si>
  <si>
    <t>133 W HAVEN AVE</t>
  </si>
  <si>
    <t>POLYLINE</t>
  </si>
  <si>
    <t>845 NORTH CHURCH COURT</t>
  </si>
  <si>
    <t>ELMHURST</t>
  </si>
  <si>
    <t>60126</t>
  </si>
  <si>
    <t>TRAVIS COPIER</t>
  </si>
  <si>
    <t>TRAVIS WILLIAMS</t>
  </si>
  <si>
    <t>TOSH BENNETT</t>
  </si>
  <si>
    <t>TIM FULTON</t>
  </si>
  <si>
    <t>BOB STERLING</t>
  </si>
  <si>
    <t>ZACH WINKLERY</t>
  </si>
  <si>
    <t>LAXMAN PAUDYAL</t>
  </si>
  <si>
    <t>12944 S PHEASANT MOOR CV</t>
  </si>
  <si>
    <t>RHINO HITCH INC</t>
  </si>
  <si>
    <t>537 W PICKETT CIR., STE 900</t>
  </si>
  <si>
    <t>ALEX LAMARCA</t>
  </si>
  <si>
    <t>MAXIMUS EXTREME LIVING SOLUTIONS</t>
  </si>
  <si>
    <t>KEVIN KILTS</t>
  </si>
  <si>
    <t>BRYAN BENNETT</t>
  </si>
  <si>
    <t>TERA CONSULTING INC.</t>
  </si>
  <si>
    <t>185 WEST JOHN STREET</t>
  </si>
  <si>
    <t>HICKSVILLE</t>
  </si>
  <si>
    <t>11802</t>
  </si>
  <si>
    <t>ROCKY MOUNTAIN PUPPETS</t>
  </si>
  <si>
    <t>10957 BRYANT STREET</t>
  </si>
  <si>
    <t>80234</t>
  </si>
  <si>
    <t>CAMERON JOHNSEN</t>
  </si>
  <si>
    <t>JOEY ALONZO</t>
  </si>
  <si>
    <t>1415 E 5935 S</t>
  </si>
  <si>
    <t>JAPANESE CHURCH OF CHRIST</t>
  </si>
  <si>
    <t>268 W 100 S</t>
  </si>
  <si>
    <t>ALLEN PATRICK VIER</t>
  </si>
  <si>
    <t>1035 DAY BREAK DRIVE</t>
  </si>
  <si>
    <t>MELANIE ELLISON</t>
  </si>
  <si>
    <t>3579 N 2550 W</t>
  </si>
  <si>
    <t>CHRIS TITTLE</t>
  </si>
  <si>
    <t>2437 N 2550 E</t>
  </si>
  <si>
    <t>VALERIE GALLEGOS</t>
  </si>
  <si>
    <t>619 W 2000 N</t>
  </si>
  <si>
    <t>JENNIFER GEISLER</t>
  </si>
  <si>
    <t>2648 N 2450 W</t>
  </si>
  <si>
    <t>D&amp;C PROPERTY MGMT LLC</t>
  </si>
  <si>
    <t>4943 W 5000 S</t>
  </si>
  <si>
    <t>DUNDEE PROPERTIES LLC</t>
  </si>
  <si>
    <t>UTAH LEGAL SERVICES INC</t>
  </si>
  <si>
    <t>205 N 400 W</t>
  </si>
  <si>
    <t>INTERSTATE SIGN COMPANY LLC</t>
  </si>
  <si>
    <t>DANIEL GUNRUD</t>
  </si>
  <si>
    <t>SHALEE EVANS</t>
  </si>
  <si>
    <t>BECKIE READ</t>
  </si>
  <si>
    <t>ELAINE WENDT</t>
  </si>
  <si>
    <t>JOSH MILLER</t>
  </si>
  <si>
    <t>FRED E BONE</t>
  </si>
  <si>
    <t>PO BOX 1236</t>
  </si>
  <si>
    <t>NEXT ENSEMBLE</t>
  </si>
  <si>
    <t>1970 CHEROKEE CIRCLE</t>
  </si>
  <si>
    <t>BRIAN BAGGS</t>
  </si>
  <si>
    <t>PETER ANDERSON</t>
  </si>
  <si>
    <t>VALPAK OF NORTHERN UTAH LC</t>
  </si>
  <si>
    <t>4729 S 1900 W</t>
  </si>
  <si>
    <t>DH GROUP LLC</t>
  </si>
  <si>
    <t>4020 SOUTH 700 EAST #2</t>
  </si>
  <si>
    <t>LETITIA TOOMBS</t>
  </si>
  <si>
    <t>DAVID MATTHEW HOWARD</t>
  </si>
  <si>
    <t>KAMILLE MARSHALL</t>
  </si>
  <si>
    <t>3218 N 500 E</t>
  </si>
  <si>
    <t>VIVINT SOLAR HOLDINGS INC</t>
  </si>
  <si>
    <t>1800 W ASHTON BLVD</t>
  </si>
  <si>
    <t>ALISON COREY</t>
  </si>
  <si>
    <t>LYNDEE LYNN IVIE</t>
  </si>
  <si>
    <t>603 N MAIN</t>
  </si>
  <si>
    <t>MELANIE DAY</t>
  </si>
  <si>
    <t>505 W 2400 S</t>
  </si>
  <si>
    <t>MARK DANIELS</t>
  </si>
  <si>
    <t>263 E ELBERTA DR</t>
  </si>
  <si>
    <t>CADEN JAMES THOMAS</t>
  </si>
  <si>
    <t>1010 E 2675 N</t>
  </si>
  <si>
    <t>80 N 200 W</t>
  </si>
  <si>
    <t>CHAD CHRISTENSEN</t>
  </si>
  <si>
    <t>PATRICIA J. DUKES</t>
  </si>
  <si>
    <t>36545</t>
  </si>
  <si>
    <t>MOUNTAIN ARTS &amp; MUSIC</t>
  </si>
  <si>
    <t>6961 DURFEE WAY</t>
  </si>
  <si>
    <t>NICHOLAS E CAINE</t>
  </si>
  <si>
    <t>2120 BOSTON AVE #2</t>
  </si>
  <si>
    <t>3C BUSINESS SOLUTIONS INC</t>
  </si>
  <si>
    <t>1213 W FLINT MEADOWS DR</t>
  </si>
  <si>
    <t>NADA USED CAR GUIDE</t>
  </si>
  <si>
    <t>33191 COLLECTION CENTER DR</t>
  </si>
  <si>
    <t>60693-0331</t>
  </si>
  <si>
    <t>HANA STUDIO LLC</t>
  </si>
  <si>
    <t>2017 COMMERCE WAY</t>
  </si>
  <si>
    <t>OGDEN NATURAL HISTORY FOUNDATION</t>
  </si>
  <si>
    <t>4287 HARRISON BLVD 6-204</t>
  </si>
  <si>
    <t>GARY L HEDLUND</t>
  </si>
  <si>
    <t>959 TERRACE HILLS DR</t>
  </si>
  <si>
    <t>DAYNA LYNN HEINER</t>
  </si>
  <si>
    <t>869 W 1930 N</t>
  </si>
  <si>
    <t>ANASTASIYA MOROZOVA</t>
  </si>
  <si>
    <t>434 W 100 N</t>
  </si>
  <si>
    <t>CATHY WILBUR</t>
  </si>
  <si>
    <t>% ALLIANCE PROBATION SERVICES</t>
  </si>
  <si>
    <t>KENNETH L MONSON</t>
  </si>
  <si>
    <t>1495 E 100 S, MEK 1550</t>
  </si>
  <si>
    <t>GROW UTAH VENTURES</t>
  </si>
  <si>
    <t>450 SIMMONS WAY SUITE 500</t>
  </si>
  <si>
    <t>4246 S RIVERBOAT RD, STE 200</t>
  </si>
  <si>
    <t>221 WASHINGTON BLVD #12563</t>
  </si>
  <si>
    <t>PROJECT SUCCESS COALITION INC</t>
  </si>
  <si>
    <t>PO BOX 145497</t>
  </si>
  <si>
    <t>AMBERLEY PROPERTIES II LLC</t>
  </si>
  <si>
    <t>ANNAMARIA BOND, ME</t>
  </si>
  <si>
    <t>ASHLEY GARLICK</t>
  </si>
  <si>
    <t>329 W 1980 S</t>
  </si>
  <si>
    <t>MICHELLE SHEPHERD</t>
  </si>
  <si>
    <t>24 ZIRCON CIRCLE</t>
  </si>
  <si>
    <t>STUART SHEPHERD</t>
  </si>
  <si>
    <t>RONALD DUNN PC</t>
  </si>
  <si>
    <t>2240 E HIGH MOUNTAIN DR</t>
  </si>
  <si>
    <t>DANIEL HOWARD CHOATE</t>
  </si>
  <si>
    <t>463 S CENTER ST</t>
  </si>
  <si>
    <t>NICHOLAS WITZEL</t>
  </si>
  <si>
    <t>MARSHALL INDUSTRIES INC</t>
  </si>
  <si>
    <t>3800 W 2100 S</t>
  </si>
  <si>
    <t>PROFESSIONAL TREE &amp; TURF EQUIP</t>
  </si>
  <si>
    <t>6945 INDIANA CT 400</t>
  </si>
  <si>
    <t>80007</t>
  </si>
  <si>
    <t>TAKOTA K REEVES</t>
  </si>
  <si>
    <t>1489 BRINKER AVE APT B1</t>
  </si>
  <si>
    <t>CHILDRENS CLASSIC IN</t>
  </si>
  <si>
    <t>160 9TH STREET</t>
  </si>
  <si>
    <t>TIMOTHY DOLAN</t>
  </si>
  <si>
    <t>4885 S 3325 W</t>
  </si>
  <si>
    <t>TALIA FELIX</t>
  </si>
  <si>
    <t>164 W 5250 S</t>
  </si>
  <si>
    <t>ALAN BOHORQUEZ</t>
  </si>
  <si>
    <t>1160 E 5100 S</t>
  </si>
  <si>
    <t>KENT WILSON</t>
  </si>
  <si>
    <t>860 W 8100 S</t>
  </si>
  <si>
    <t>PATHOLOGY ASSOCIATES MEDICAL LABORATORIES LC</t>
  </si>
  <si>
    <t>PO BOX 2695</t>
  </si>
  <si>
    <t>1048 N BUCK CREEK ROAD</t>
  </si>
  <si>
    <t>OLD HICKORY SHEDS, LLC</t>
  </si>
  <si>
    <t>900 CPT JOE FULGHUM DR</t>
  </si>
  <si>
    <t>MURFREESBORO</t>
  </si>
  <si>
    <t>37129</t>
  </si>
  <si>
    <t>CHARLES CREAGER</t>
  </si>
  <si>
    <t>STOR &amp; MORE LLC</t>
  </si>
  <si>
    <t>675 W 12TH STREET</t>
  </si>
  <si>
    <t>ANGELA MARTIN</t>
  </si>
  <si>
    <t>IDENTITY LINKS INC</t>
  </si>
  <si>
    <t>6211 W HOWARD STREET</t>
  </si>
  <si>
    <t>NILES</t>
  </si>
  <si>
    <t>60714-3403</t>
  </si>
  <si>
    <t>CLAUDE H NIX CONSTRUCTION</t>
  </si>
  <si>
    <t>1893 EAST SKYLINE DRIVE</t>
  </si>
  <si>
    <t>AARON STOKES</t>
  </si>
  <si>
    <t>554 S 200 W</t>
  </si>
  <si>
    <t>UTAH REINED COW HORSE ASSOCIATION</t>
  </si>
  <si>
    <t>937 S FRANCIS CIRCLE</t>
  </si>
  <si>
    <t>SPICERS PAPER</t>
  </si>
  <si>
    <t>2454 S 3600 W</t>
  </si>
  <si>
    <t>IT</t>
  </si>
  <si>
    <t>CHAPMAN AND ASSOCIATES</t>
  </si>
  <si>
    <t>2851 N 5250 W</t>
  </si>
  <si>
    <t>127 W VINE ST</t>
  </si>
  <si>
    <t>408 E 2175 N</t>
  </si>
  <si>
    <t>883 CLARK LN #2</t>
  </si>
  <si>
    <t>JOSE CORTES</t>
  </si>
  <si>
    <t>7415 S PINE ST</t>
  </si>
  <si>
    <t>SAMUEL WOODALL</t>
  </si>
  <si>
    <t>805 S MAIN ST</t>
  </si>
  <si>
    <t>KEN CARPENTER</t>
  </si>
  <si>
    <t>LAUREN GUIDO</t>
  </si>
  <si>
    <t>36 W FREMONT AVE</t>
  </si>
  <si>
    <t>JARED ADAIR</t>
  </si>
  <si>
    <t>83 VIEWCREST CIR</t>
  </si>
  <si>
    <t>NEIL MAXWELL</t>
  </si>
  <si>
    <t>1770 S 165 W</t>
  </si>
  <si>
    <t>CANYON COUNTY</t>
  </si>
  <si>
    <t>CALDWELL</t>
  </si>
  <si>
    <t>83605</t>
  </si>
  <si>
    <t>EXTRA PACKAGING LLC</t>
  </si>
  <si>
    <t>736 GLOUCHESTER STREET</t>
  </si>
  <si>
    <t>KEVIN BAILEY MASONRY</t>
  </si>
  <si>
    <t>5577 W 1150 S</t>
  </si>
  <si>
    <t>KELSEY PARSONS</t>
  </si>
  <si>
    <t>SHERYL OLSEN</t>
  </si>
  <si>
    <t>CHARLES CIEPLY</t>
  </si>
  <si>
    <t>BREANNA WADMAN</t>
  </si>
  <si>
    <t>5848 WASATCH DRIVE, APT #4</t>
  </si>
  <si>
    <t>MT OGDEN UTAH SURGICAL CENTER LLC</t>
  </si>
  <si>
    <t>4364 WASHINGTON BLVD</t>
  </si>
  <si>
    <t>WILD COUNTRY</t>
  </si>
  <si>
    <t>THE DICIO GROUP</t>
  </si>
  <si>
    <t>10 WEST 100 SOUTH, STE 611</t>
  </si>
  <si>
    <t>JOSHUA MARIGONI</t>
  </si>
  <si>
    <t>JONATHAN REYNOLDS</t>
  </si>
  <si>
    <t>AUDREY RUTH BRADY</t>
  </si>
  <si>
    <t>7940 S MAIN ST #10</t>
  </si>
  <si>
    <t>MEAGAN BRADY</t>
  </si>
  <si>
    <t>8018 S PIONEER ST</t>
  </si>
  <si>
    <t>NATHANIEL GUTIERREZ</t>
  </si>
  <si>
    <t>CFM INC/PARTY TIMES</t>
  </si>
  <si>
    <t>ALTERNATE UNIVERSE LLC</t>
  </si>
  <si>
    <t>510 W 2400 S</t>
  </si>
  <si>
    <t>LAURA RIDGE</t>
  </si>
  <si>
    <t>167 N HWY 89 #E1</t>
  </si>
  <si>
    <t>CITICOURT LLC</t>
  </si>
  <si>
    <t>236 SOUTH 300 EAST</t>
  </si>
  <si>
    <t>ERIN KIMBERLY CUNNINGHAM</t>
  </si>
  <si>
    <t>1976 SOUTH 875 EAST</t>
  </si>
  <si>
    <t>KORI WAMSLEY</t>
  </si>
  <si>
    <t>6948 BEAR SPRING CIRCLE</t>
  </si>
  <si>
    <t>FEDEX FREIGHT INC</t>
  </si>
  <si>
    <t>2200 FORWARD DRIVE</t>
  </si>
  <si>
    <t>72601</t>
  </si>
  <si>
    <t>SUSAN W NILSON</t>
  </si>
  <si>
    <t>6172 S 2175 E</t>
  </si>
  <si>
    <t>JENNIFER L WHEELER</t>
  </si>
  <si>
    <t>9120 E 1000 N</t>
  </si>
  <si>
    <t>JOSHUA &amp; HANNAH GARD</t>
  </si>
  <si>
    <t>143 N PINGREE #A</t>
  </si>
  <si>
    <t>TOPPER BAKERY INC</t>
  </si>
  <si>
    <t>2516 MONROE BLVD</t>
  </si>
  <si>
    <t>OGDEN PRIDE INC</t>
  </si>
  <si>
    <t>727 24TH STREET, SUITE 2</t>
  </si>
  <si>
    <t>MICAH MAXSON</t>
  </si>
  <si>
    <t>1811 27TH STREET</t>
  </si>
  <si>
    <t>SCOTT WILLIAMS</t>
  </si>
  <si>
    <t>5377 S 1345 W</t>
  </si>
  <si>
    <t>TAMRA LOTT</t>
  </si>
  <si>
    <t>100 SUNSET #2</t>
  </si>
  <si>
    <t>UTAH ADVANCED MATERIALS &amp; MANUFACTURING INITIATIVE</t>
  </si>
  <si>
    <t>450 SOUTH SIMMONS WAY, STE 300</t>
  </si>
  <si>
    <t>JACKSON SPORTS</t>
  </si>
  <si>
    <t>BRYAN A CLAPPERTON</t>
  </si>
  <si>
    <t>185 N 6800 E</t>
  </si>
  <si>
    <t>ALTON CLAIR JAMES</t>
  </si>
  <si>
    <t>1234 W 4000 N</t>
  </si>
  <si>
    <t>NEW IMAGE CUSTOM APPEARANCE</t>
  </si>
  <si>
    <t>842 EAST 1275 NORTH</t>
  </si>
  <si>
    <t>HANNAH PERRY</t>
  </si>
  <si>
    <t>896 E 1525 N</t>
  </si>
  <si>
    <t>LANCE COATS</t>
  </si>
  <si>
    <t>JEFF THOMSON</t>
  </si>
  <si>
    <t>DAVIS COUNTY ATTY OFFICE</t>
  </si>
  <si>
    <t>SPARROW'S HOME FURNISHINGS</t>
  </si>
  <si>
    <t>4456 S 1900 W</t>
  </si>
  <si>
    <t>JONATHAN CONLEY</t>
  </si>
  <si>
    <t>RYAN LUGO</t>
  </si>
  <si>
    <t>HCNU HOSPICE</t>
  </si>
  <si>
    <t>2721 N HWY 89 STE 200</t>
  </si>
  <si>
    <t>N</t>
  </si>
  <si>
    <t>v_vend_address4</t>
  </si>
  <si>
    <t>a_vendor_name3</t>
  </si>
  <si>
    <t>a_vendor_name4</t>
  </si>
  <si>
    <t>v_indcont</t>
  </si>
  <si>
    <t>COMMERCE</t>
  </si>
  <si>
    <t>31 SOUTH 600 WEST</t>
  </si>
  <si>
    <t>STRUCTURE WORKS INC</t>
  </si>
  <si>
    <t>43 MILL STREET</t>
  </si>
  <si>
    <t>DOVER PLAINS</t>
  </si>
  <si>
    <t>12522</t>
  </si>
  <si>
    <t>SENSIT TECHNOLOGIES LLC</t>
  </si>
  <si>
    <t>851 TRANSPORT DR</t>
  </si>
  <si>
    <t>VALPARAISO</t>
  </si>
  <si>
    <t>46383-8432</t>
  </si>
  <si>
    <t>COLTEN CLARE RICHINS</t>
  </si>
  <si>
    <t>839 SAPPHIRE STREET</t>
  </si>
  <si>
    <t>QUINN G FOWERS</t>
  </si>
  <si>
    <t>JOHN O WATSON</t>
  </si>
  <si>
    <t>C/O T/S</t>
  </si>
  <si>
    <t>MINER LTD</t>
  </si>
  <si>
    <t>JEREMY BUTLER</t>
  </si>
  <si>
    <t>1337 E 5175 S  SUITE 304</t>
  </si>
  <si>
    <t>SCHRYVER MEDICAL SALES AND MARKETING LLC</t>
  </si>
  <si>
    <t>12075 E 45TH AVE, SUITE 600</t>
  </si>
  <si>
    <t>80239</t>
  </si>
  <si>
    <t>KSOP INC</t>
  </si>
  <si>
    <t>1285 WEST 2320 SOUTH</t>
  </si>
  <si>
    <t>SEAGULL PRINTING SERVICES, INC.</t>
  </si>
  <si>
    <t>6969 SOUTH HIGH TECH DRIVE</t>
  </si>
  <si>
    <t>REIS ENVIRONMENTAL INC</t>
  </si>
  <si>
    <t>11022 LINPAGE PLACE</t>
  </si>
  <si>
    <t>63132</t>
  </si>
  <si>
    <t>POYNER HVAC&amp;R CONSULTING LLC</t>
  </si>
  <si>
    <t>PO BOX 12911</t>
  </si>
  <si>
    <t>SARA TINGEY</t>
  </si>
  <si>
    <t>DENISE REGAN</t>
  </si>
  <si>
    <t>635 EAST 2300 NORTH</t>
  </si>
  <si>
    <t>CUMULUS MEDIA INC</t>
  </si>
  <si>
    <t>3654 MOMENTUM PLACE</t>
  </si>
  <si>
    <t>60689-5336</t>
  </si>
  <si>
    <t>AMARJIT KAUR</t>
  </si>
  <si>
    <t>4395 SOUTH 1900 WEST</t>
  </si>
  <si>
    <t>DALE SATTERTHWAITE</t>
  </si>
  <si>
    <t>1405 NORTH 7423 EAST</t>
  </si>
  <si>
    <t>SEAN ENDSLEY</t>
  </si>
  <si>
    <t>ALISHA FREESTONE</t>
  </si>
  <si>
    <t>KEITH WEBB</t>
  </si>
  <si>
    <t>137 SOUTH 1025 WEST</t>
  </si>
  <si>
    <t>4160 W 3600 N</t>
  </si>
  <si>
    <t>CANYON COLLISION REPAIR INC</t>
  </si>
  <si>
    <t>515 N INDUSTRIAL RD</t>
  </si>
  <si>
    <t>HOLLINGER METAL EDGE INC</t>
  </si>
  <si>
    <t>6340 BANDINI BLVD</t>
  </si>
  <si>
    <t>90040</t>
  </si>
  <si>
    <t>AAI CORPORATION</t>
  </si>
  <si>
    <t>124 INDUSTRY LANE</t>
  </si>
  <si>
    <t>HUNT VALLEY</t>
  </si>
  <si>
    <t>21030</t>
  </si>
  <si>
    <t>SOUTHWEST UTAH PUBLIC HEALTH DEPT</t>
  </si>
  <si>
    <t>620 SOUTH 400 EAST, STE 400</t>
  </si>
  <si>
    <t>SAINT GEORGE</t>
  </si>
  <si>
    <t>JESSICA BICKLE</t>
  </si>
  <si>
    <t>MACK DEVRIES</t>
  </si>
  <si>
    <t>160 S 6900 E</t>
  </si>
  <si>
    <t>MOUNT OGDEN ANESTHESIA GROUP LLC</t>
  </si>
  <si>
    <t>PO BOX 3810</t>
  </si>
  <si>
    <t>84110-3810</t>
  </si>
  <si>
    <t>ALYSSA SPENCER</t>
  </si>
  <si>
    <t>1862 N 3900 W</t>
  </si>
  <si>
    <t>MIKE STEVENS</t>
  </si>
  <si>
    <t>1120 N ALFRED AVE</t>
  </si>
  <si>
    <t>TIMOTHY CHARLWOOD</t>
  </si>
  <si>
    <t>PO BOX 980400</t>
  </si>
  <si>
    <t>TIFFANY SCHOENFELD</t>
  </si>
  <si>
    <t>2246 WASHINGTON BLVD</t>
  </si>
  <si>
    <t>ZACHARY SMITH</t>
  </si>
  <si>
    <t>127 9TH STREET</t>
  </si>
  <si>
    <t>PRISCILA BERTON</t>
  </si>
  <si>
    <t>1765 W 2100 S</t>
  </si>
  <si>
    <t>200 S BONHAM</t>
  </si>
  <si>
    <t>HUDSON BOSWORTH</t>
  </si>
  <si>
    <t>3440 N 2400 E</t>
  </si>
  <si>
    <t>2206 W 1230 N</t>
  </si>
  <si>
    <t>4287 HARRISON BLVD #482</t>
  </si>
  <si>
    <t>2498 W 2825 N</t>
  </si>
  <si>
    <t>11725 US HWY 20-26</t>
  </si>
  <si>
    <t>3390 BIGLEE LN</t>
  </si>
  <si>
    <t>PO BOX 236</t>
  </si>
  <si>
    <t>PARADISE</t>
  </si>
  <si>
    <t>84328</t>
  </si>
  <si>
    <t>TIMBERWOLF PRODUCTS, LLC</t>
  </si>
  <si>
    <t>21725 HANOVER AVENUE</t>
  </si>
  <si>
    <t>WARREN THOMAS ROGERS</t>
  </si>
  <si>
    <t>75 N 100 W</t>
  </si>
  <si>
    <t>OAK CITY</t>
  </si>
  <si>
    <t>84649</t>
  </si>
  <si>
    <t>HENRY WALKER CONSTRUCTION</t>
  </si>
  <si>
    <t>KEEP IT BREWING</t>
  </si>
  <si>
    <t>651 SOUTH MAIN STREET</t>
  </si>
  <si>
    <t>5449 S 3800 W</t>
  </si>
  <si>
    <t>MATTHEW WILSON</t>
  </si>
  <si>
    <t>JULIE PARKINSON</t>
  </si>
  <si>
    <t>300 N FORT LANE #B106</t>
  </si>
  <si>
    <t>BROOKLYN TANNER</t>
  </si>
  <si>
    <t>ALAN DIAL</t>
  </si>
  <si>
    <t>121 E BASELINE RD</t>
  </si>
  <si>
    <t>SKYLAR DIAL</t>
  </si>
  <si>
    <t>167 E BASELINE RD</t>
  </si>
  <si>
    <t>THE MT PIT LLC</t>
  </si>
  <si>
    <t>PROUD DAWG INC</t>
  </si>
  <si>
    <t>900 DIVISION STREET</t>
  </si>
  <si>
    <t>THE FLYING CORTES</t>
  </si>
  <si>
    <t>C/O ROBINSON CORTES</t>
  </si>
  <si>
    <t>AUSTIN PIFER</t>
  </si>
  <si>
    <t>FKI SECURITY GROUP LLC</t>
  </si>
  <si>
    <t>101 SECURITY PARKWAY</t>
  </si>
  <si>
    <t>NEW ALBANY</t>
  </si>
  <si>
    <t>47150</t>
  </si>
  <si>
    <t>INVITE NETWORKS</t>
  </si>
  <si>
    <t>4525 SOUTH WASATCH BLVD</t>
  </si>
  <si>
    <t>HYNTER SHRIBER</t>
  </si>
  <si>
    <t>PO BOX 1196</t>
  </si>
  <si>
    <t>KANDICE WASSMAN</t>
  </si>
  <si>
    <t>4016 W 1000 N</t>
  </si>
  <si>
    <t>BOB ROPALETO</t>
  </si>
  <si>
    <t>3983 W 1800 S</t>
  </si>
  <si>
    <t>ROMAN RABEL</t>
  </si>
  <si>
    <t>15505 COUNTRY ROAD 76</t>
  </si>
  <si>
    <t>EATON</t>
  </si>
  <si>
    <t>80615</t>
  </si>
  <si>
    <t>CONNIE NEAL</t>
  </si>
  <si>
    <t>1445 EAST 9TH STREET</t>
  </si>
  <si>
    <t>CARDINAL BLOOM</t>
  </si>
  <si>
    <t>JOEY ST JOHN</t>
  </si>
  <si>
    <t>1074 OAK ST</t>
  </si>
  <si>
    <t>HANNAH BABCOCK</t>
  </si>
  <si>
    <t>ELIZABETH BABCOCK</t>
  </si>
  <si>
    <t>FAIR BLAST</t>
  </si>
  <si>
    <t>SHELLY HALACY</t>
  </si>
  <si>
    <t>KYLA VINE</t>
  </si>
  <si>
    <t>3960 S 5500 W</t>
  </si>
  <si>
    <t>MELODY PULSIPHER</t>
  </si>
  <si>
    <t>STILLWATER</t>
  </si>
  <si>
    <t>TRENT INGRAM</t>
  </si>
  <si>
    <t>TATUM HURD</t>
  </si>
  <si>
    <t>LOUISE HURD</t>
  </si>
  <si>
    <t>CEPHAS</t>
  </si>
  <si>
    <t>ROBERT SPEISER</t>
  </si>
  <si>
    <t>THE ROSE &amp; CROWN BAND</t>
  </si>
  <si>
    <t>TANNER NANCOLLAS</t>
  </si>
  <si>
    <t>IDAHO HOUSING &amp; FINANCE ASSOCIATION</t>
  </si>
  <si>
    <t>565 W MYRTLE AVE</t>
  </si>
  <si>
    <t>83707</t>
  </si>
  <si>
    <t>NICHOLE JONES</t>
  </si>
  <si>
    <t>STRATEGIC RESPONSE SOLUTIONS, LLC</t>
  </si>
  <si>
    <t>1932 E 10225 S</t>
  </si>
  <si>
    <t>AMY DAWN VALENCIA</t>
  </si>
  <si>
    <t>2610 W 7100 N</t>
  </si>
  <si>
    <t>HONEYVILLE</t>
  </si>
  <si>
    <t>84314</t>
  </si>
  <si>
    <t>G&amp;R TACTICAL, LLC</t>
  </si>
  <si>
    <t>1315 N WOOSTER AVE</t>
  </si>
  <si>
    <t>STRASBURG</t>
  </si>
  <si>
    <t>44680</t>
  </si>
  <si>
    <t>UTAH STORYTELLING GUILD</t>
  </si>
  <si>
    <t>742 S 850 E</t>
  </si>
  <si>
    <t>CHARGEPOINT INC</t>
  </si>
  <si>
    <t>254 E HACIENDA AVE</t>
  </si>
  <si>
    <t>CAMPBELL</t>
  </si>
  <si>
    <t>95008</t>
  </si>
  <si>
    <t>LOYAL LOANS</t>
  </si>
  <si>
    <t>5360 S 1900 W B-6</t>
  </si>
  <si>
    <t>GENTRY FINANCE CORP</t>
  </si>
  <si>
    <t>JEFFREY P ANDERSON</t>
  </si>
  <si>
    <t>MEIKJEN PACE LARSON</t>
  </si>
  <si>
    <t>2336 FOWLER AVE</t>
  </si>
  <si>
    <t>RUTH MAURIE TARBOX</t>
  </si>
  <si>
    <t>394 S JOSHUA DR</t>
  </si>
  <si>
    <t>ELIZABETH DEE SMITH</t>
  </si>
  <si>
    <t>14472 S RYEGATE DR</t>
  </si>
  <si>
    <t>COURTNEY LEE CHRISTISON</t>
  </si>
  <si>
    <t>146 EAST 1700 SOUTH</t>
  </si>
  <si>
    <t>RICHARD B PARKINSON</t>
  </si>
  <si>
    <t>2365 E BRYAN AVE</t>
  </si>
  <si>
    <t>JOANNE K HATCH</t>
  </si>
  <si>
    <t>1252 33RD STREET</t>
  </si>
  <si>
    <t>DAVID REES</t>
  </si>
  <si>
    <t>2657 N 1125 EAST</t>
  </si>
  <si>
    <t>CHERYL L JAMESON</t>
  </si>
  <si>
    <t>876 E 670 N</t>
  </si>
  <si>
    <t>DANIEL T SIMONS</t>
  </si>
  <si>
    <t>1681 26TH STREET</t>
  </si>
  <si>
    <t>DEREK J MYLER</t>
  </si>
  <si>
    <t>5141 S 2350 W</t>
  </si>
  <si>
    <t>CALIFORNIA CONTRACTORS SUPPLIES INC</t>
  </si>
  <si>
    <t>7729 BURNET AVE</t>
  </si>
  <si>
    <t>VAN NUYS</t>
  </si>
  <si>
    <t>91405</t>
  </si>
  <si>
    <t>JOHN PORTER</t>
  </si>
  <si>
    <t>3423 S HIGHWAY 66</t>
  </si>
  <si>
    <t>TIM SMITH</t>
  </si>
  <si>
    <t>AUSTIN BEUS</t>
  </si>
  <si>
    <t>KILEY COOK</t>
  </si>
  <si>
    <t>MELINDA WILLIAMS</t>
  </si>
  <si>
    <t>3252 S 2850 W</t>
  </si>
  <si>
    <t>ARMARILLO</t>
  </si>
  <si>
    <t>ROBYN BITTON</t>
  </si>
  <si>
    <t>WEBER COUNTY SHERIFF'S FOUNDATION</t>
  </si>
  <si>
    <t>721 W 12TH STREET</t>
  </si>
  <si>
    <t>1691 OAKLANE</t>
  </si>
  <si>
    <t>KATHY PUTNUM</t>
  </si>
  <si>
    <t>PO BOX 389</t>
  </si>
  <si>
    <t>RANDOLPH</t>
  </si>
  <si>
    <t>84064</t>
  </si>
  <si>
    <t>MILLER HEIMAN GROUP INC</t>
  </si>
  <si>
    <t>10901 W TOLLER DRIVE SUITE 202</t>
  </si>
  <si>
    <t>80127</t>
  </si>
  <si>
    <t>NICHOLAS MAUGHAN</t>
  </si>
  <si>
    <t>550 25TH STREET #205</t>
  </si>
  <si>
    <t>MEGHAN PARRISH</t>
  </si>
  <si>
    <t>727 MINDY CIRCLE</t>
  </si>
  <si>
    <t>MARIN RUTH TARBOX</t>
  </si>
  <si>
    <t>SETH FOSTER</t>
  </si>
  <si>
    <t>3715 BRINKER</t>
  </si>
  <si>
    <t>JARED JOSEPH MORGAN</t>
  </si>
  <si>
    <t>1507 N 1500 W</t>
  </si>
  <si>
    <t>BRETT GARLICK</t>
  </si>
  <si>
    <t>810 BRANDOX DR</t>
  </si>
  <si>
    <t>JUSTIN T BROWN</t>
  </si>
  <si>
    <t>738 ANDREA CIR</t>
  </si>
  <si>
    <t>COLIN DOXEY</t>
  </si>
  <si>
    <t>5946 BLUE IRON WAY</t>
  </si>
  <si>
    <t>KEARNS</t>
  </si>
  <si>
    <t>MELANIE B SALAZAR</t>
  </si>
  <si>
    <t>1017 N 1000 E</t>
  </si>
  <si>
    <t>JOHN LEE RORING</t>
  </si>
  <si>
    <t>1363 W 2340 N</t>
  </si>
  <si>
    <t>KARLLEN JOHNSON</t>
  </si>
  <si>
    <t>1094 DARLING ST</t>
  </si>
  <si>
    <t>ROBERT RILEY FRENCH</t>
  </si>
  <si>
    <t>1988 GRANT AVE</t>
  </si>
  <si>
    <t>JOSEPH WAITE</t>
  </si>
  <si>
    <t>4276 S 600 W</t>
  </si>
  <si>
    <t>CASSIAY WIXON</t>
  </si>
  <si>
    <t>3715 BRINKER AVE</t>
  </si>
  <si>
    <t>JARED WAITE</t>
  </si>
  <si>
    <t>6015 N WRANGLER COURT</t>
  </si>
  <si>
    <t>KATELIN JONES NALL</t>
  </si>
  <si>
    <t>345 W 75 N</t>
  </si>
  <si>
    <t>AUSTIN TONEY</t>
  </si>
  <si>
    <t>3863 S MIDLAND DR</t>
  </si>
  <si>
    <t>CAMBRIA ELKINS</t>
  </si>
  <si>
    <t>33 S MAIN STREET #2</t>
  </si>
  <si>
    <t>LARA VO</t>
  </si>
  <si>
    <t>QUINTON GEILMAN</t>
  </si>
  <si>
    <t>3155 NORTH 700 EAST</t>
  </si>
  <si>
    <t>ABIGAIL PAYNE</t>
  </si>
  <si>
    <t>769 S 400 E</t>
  </si>
  <si>
    <t>CHRISTINE LOUISE WARREN</t>
  </si>
  <si>
    <t>962 WEST 2010 SOUTH</t>
  </si>
  <si>
    <t>SKYLAR D PRO</t>
  </si>
  <si>
    <t>203 W 4900 S #10</t>
  </si>
  <si>
    <t>JACOB AARON HEYWOOD</t>
  </si>
  <si>
    <t>EMILY WOODS</t>
  </si>
  <si>
    <t>2329 S 200 W</t>
  </si>
  <si>
    <t>ERIKA H CARDON</t>
  </si>
  <si>
    <t>1476 FARR WEST DR</t>
  </si>
  <si>
    <t>JOSEPH JOHNSON</t>
  </si>
  <si>
    <t>ALL MAKE SOLUTIONS</t>
  </si>
  <si>
    <t>PO BOX 1651</t>
  </si>
  <si>
    <t>MIDDLETOWN</t>
  </si>
  <si>
    <t>45042</t>
  </si>
  <si>
    <t>BROWNELLS, INC.</t>
  </si>
  <si>
    <t>3006 BROWNELLS PARKWAY</t>
  </si>
  <si>
    <t>GRINNELL</t>
  </si>
  <si>
    <t>50112</t>
  </si>
  <si>
    <t>COLLEEN BRADSHAW FAMILY TRUST</t>
  </si>
  <si>
    <t>4655 MADISON AVE</t>
  </si>
  <si>
    <t>AMY BRIEL</t>
  </si>
  <si>
    <t>MATT LEVITT</t>
  </si>
  <si>
    <t>489 N 3650 W</t>
  </si>
  <si>
    <t>TIFFANY OPHEIKENS</t>
  </si>
  <si>
    <t>986 E 350 S</t>
  </si>
  <si>
    <t>84309</t>
  </si>
  <si>
    <t>3822 N 3500 E</t>
  </si>
  <si>
    <t>ACTON ENTERTAINMENT GROUP LLC</t>
  </si>
  <si>
    <t>WILSON HOME RENTALS LLC</t>
  </si>
  <si>
    <t>2260 WASHINGTON BLVD</t>
  </si>
  <si>
    <t>NATIONAL CAR CHARGING LLC</t>
  </si>
  <si>
    <t>209 KALAMATH ST. STE 3</t>
  </si>
  <si>
    <t>JASON GUDMUNDSON</t>
  </si>
  <si>
    <t>1826 N 4425 W</t>
  </si>
  <si>
    <t>APPLE ENVIRONMENTAL</t>
  </si>
  <si>
    <t>ATTN:  JANETTE JACKSON</t>
  </si>
  <si>
    <t>SHANA K HUBBARD</t>
  </si>
  <si>
    <t>195 25TH STREET #6</t>
  </si>
  <si>
    <t>NIKITA MARTINEZ</t>
  </si>
  <si>
    <t>3679 S 635 W</t>
  </si>
  <si>
    <t>CLIPPER PUBLISHING CO</t>
  </si>
  <si>
    <t>1370 SOUTH 500 WEST</t>
  </si>
  <si>
    <t>LC ACTION POLICE SUPPLY</t>
  </si>
  <si>
    <t>1088 NORTH 1ST STREET</t>
  </si>
  <si>
    <t>95112</t>
  </si>
  <si>
    <t>KASEY KENT LAROSE</t>
  </si>
  <si>
    <t>SAMANTHA HADLEY</t>
  </si>
  <si>
    <t>2333 N 5100 W</t>
  </si>
  <si>
    <t>BRYSON SEXTON</t>
  </si>
  <si>
    <t>4206 S 4975 W</t>
  </si>
  <si>
    <t>MELISSA POWELL</t>
  </si>
  <si>
    <t>3049 WHISPERING MEADOW LANE</t>
  </si>
  <si>
    <t>DIANA BARNEY</t>
  </si>
  <si>
    <t>ACCELERANT USA INC</t>
  </si>
  <si>
    <t>5296 SOUTH COMMERCE DRIVE</t>
  </si>
  <si>
    <t>CHRIS QUINTANA</t>
  </si>
  <si>
    <t>JENNA BRADSHAW</t>
  </si>
  <si>
    <t>3050 W 4600 N</t>
  </si>
  <si>
    <t>GUALBERTO MARTINEZ</t>
  </si>
  <si>
    <t>308 HARRIGER WAY</t>
  </si>
  <si>
    <t>MARLIN K JENSEN</t>
  </si>
  <si>
    <t>1500 EAST 7900 NORTH</t>
  </si>
  <si>
    <t>ZACHARY ANDERSON</t>
  </si>
  <si>
    <t>LISA HANCOCK</t>
  </si>
  <si>
    <t>2530 W MOUNTAIN RD</t>
  </si>
  <si>
    <t>SUSAN ADAMS</t>
  </si>
  <si>
    <t>262 E 1400 N</t>
  </si>
  <si>
    <t>MEGAN ADAMS</t>
  </si>
  <si>
    <t>950 N 600 E APT 4</t>
  </si>
  <si>
    <t>JEANIE MCCORMACK</t>
  </si>
  <si>
    <t>303 W 1250 N</t>
  </si>
  <si>
    <t>ANN SHAW</t>
  </si>
  <si>
    <t>925 E FACTORY</t>
  </si>
  <si>
    <t>HINDI WILKINSON</t>
  </si>
  <si>
    <t>3010 W 10200 N</t>
  </si>
  <si>
    <t>DEWEYVILLE</t>
  </si>
  <si>
    <t>CARRIE HISLOP</t>
  </si>
  <si>
    <t>3175 S COOKS ROAD</t>
  </si>
  <si>
    <t>LAKETOWN</t>
  </si>
  <si>
    <t>84038</t>
  </si>
  <si>
    <t>EXACTBID LLC</t>
  </si>
  <si>
    <t>1 BRIDGE STREET, SUITE 306</t>
  </si>
  <si>
    <t>03264</t>
  </si>
  <si>
    <t>CARLA J CORDOVA</t>
  </si>
  <si>
    <t>MERLENE SPEER</t>
  </si>
  <si>
    <t>5028 W 4250 S</t>
  </si>
  <si>
    <t>LORNA BELNAP</t>
  </si>
  <si>
    <t>5874 JARED WAY</t>
  </si>
  <si>
    <t>JOSEPH P DARBY</t>
  </si>
  <si>
    <t>4069 S 3600 W</t>
  </si>
  <si>
    <t>KATHIE J DARBY</t>
  </si>
  <si>
    <t>KATHLEEN C MILLER</t>
  </si>
  <si>
    <t>327 CHERRY DRIVE</t>
  </si>
  <si>
    <t>A &amp; P FARMS INC</t>
  </si>
  <si>
    <t>2610 W 2000 S</t>
  </si>
  <si>
    <t>AMANDA WOOD HARRIS</t>
  </si>
  <si>
    <t>PO BOX 565</t>
  </si>
  <si>
    <t>JED WOOD</t>
  </si>
  <si>
    <t>SONIA CASIDA</t>
  </si>
  <si>
    <t>830 PATTERSON ST</t>
  </si>
  <si>
    <t>CROWN AT WATTERSON LLC</t>
  </si>
  <si>
    <t>1100 GRANT AVE</t>
  </si>
  <si>
    <t>TODD WHIMPEY</t>
  </si>
  <si>
    <t>PO BOX 829</t>
  </si>
  <si>
    <t>CRAIG DEARDEN</t>
  </si>
  <si>
    <t>352 W CENTER ST</t>
  </si>
  <si>
    <t>COUNTY SERVICES SUPPORT</t>
  </si>
  <si>
    <t>5397 SOUTH VINE STREET</t>
  </si>
  <si>
    <t>R L SHAW &amp; CO INC</t>
  </si>
  <si>
    <t>2111 W 3300 S</t>
  </si>
  <si>
    <t>PREMIER ICE &amp; FROZEN STORAGE</t>
  </si>
  <si>
    <t>362 N 300 E</t>
  </si>
  <si>
    <t>SANDI NICOTERA</t>
  </si>
  <si>
    <t>12500 JEFFERSON AVE</t>
  </si>
  <si>
    <t>NEWPORT NEWS</t>
  </si>
  <si>
    <t>23602-4314</t>
  </si>
  <si>
    <t>145 CORTE MADERA TOWN CENTER</t>
  </si>
  <si>
    <t>CORTE MADERA</t>
  </si>
  <si>
    <t>94925</t>
  </si>
  <si>
    <t>PO BOX 88</t>
  </si>
  <si>
    <t>1045 E 4525 S</t>
  </si>
  <si>
    <t>C/O SALT LAKE POLICE DEPT</t>
  </si>
  <si>
    <t>HANNAH GARD</t>
  </si>
  <si>
    <t>957 N LIBERTY AVE</t>
  </si>
  <si>
    <t>2111 E MAIN ST</t>
  </si>
  <si>
    <t>100 PRAIRIE CENTER DR</t>
  </si>
  <si>
    <t>5031 S 2500 W</t>
  </si>
  <si>
    <t>UTAH COURT REPORTING IN</t>
  </si>
  <si>
    <t>84721</t>
  </si>
  <si>
    <t>WAINE RODRIGUES</t>
  </si>
  <si>
    <t>NORMA J RUIZ</t>
  </si>
  <si>
    <t>REAL PROPERTY MGMT WASATCH LLC</t>
  </si>
  <si>
    <t>1455 W 2200 S  STE 300</t>
  </si>
  <si>
    <t>BIRCHWOOD CASEY LLC</t>
  </si>
  <si>
    <t>7887 FULLER ROAD</t>
  </si>
  <si>
    <t>55344-2101</t>
  </si>
  <si>
    <t>CYNTHIA KLUMPP</t>
  </si>
  <si>
    <t>2579 SIMPSON AVE</t>
  </si>
  <si>
    <t>DIRECTAPPS INC</t>
  </si>
  <si>
    <t>3009 DOUGLAS BLVD, SUITE 300</t>
  </si>
  <si>
    <t>95661</t>
  </si>
  <si>
    <t>TRISTA SPEICHER</t>
  </si>
  <si>
    <t>JOSEPH PORTER</t>
  </si>
  <si>
    <t>MICHELLE MARIGONI</t>
  </si>
  <si>
    <t>NATE HUTCHINSON</t>
  </si>
  <si>
    <t>KRISTEN DUTCHER</t>
  </si>
  <si>
    <t>MIKEL D IVERSON</t>
  </si>
  <si>
    <t>558 WEST HARRISVILLE RD</t>
  </si>
  <si>
    <t>PHILIP H FALKOWSKI</t>
  </si>
  <si>
    <t>737 W 4075 S</t>
  </si>
  <si>
    <t>QUORUM GROUP LLC</t>
  </si>
  <si>
    <t>11601 MAPLE RIDGE ROAD</t>
  </si>
  <si>
    <t>MEDINA</t>
  </si>
  <si>
    <t>14103</t>
  </si>
  <si>
    <t>ALL AMERICAN PIZZA GRILL</t>
  </si>
  <si>
    <t>WASATCH CONCESSIONS</t>
  </si>
  <si>
    <t>CHAD FELTER</t>
  </si>
  <si>
    <t>WILLOW CREEK PET CENTER INC</t>
  </si>
  <si>
    <t>2055 EAST CREEK RD</t>
  </si>
  <si>
    <t>GARY MYERS</t>
  </si>
  <si>
    <t>PEX FITNESS LLC</t>
  </si>
  <si>
    <t>SPORTSITES</t>
  </si>
  <si>
    <t>762 SOUTH 1500 EAST</t>
  </si>
  <si>
    <t>VINCE BROWNE</t>
  </si>
  <si>
    <t>2167 N 950 W</t>
  </si>
  <si>
    <t>JASON ROMNEY</t>
  </si>
  <si>
    <t>KEVERN CASINO CORP</t>
  </si>
  <si>
    <t>UTAH FESTIVAL OPERA</t>
  </si>
  <si>
    <t>59 SOUTH 100 WEST</t>
  </si>
  <si>
    <t>LYNN DAHLE</t>
  </si>
  <si>
    <t>705 SOUTHWEST ST</t>
  </si>
  <si>
    <t>JERILYN KEARBEY</t>
  </si>
  <si>
    <t>1230 GAYLENE CIRCLE</t>
  </si>
  <si>
    <t>ROBERT I MERRILL CO</t>
  </si>
  <si>
    <t>4049 SO HOWICK STREET</t>
  </si>
  <si>
    <t>MICHAEL D BOUWHUIS ATTORNEY AT LAW</t>
  </si>
  <si>
    <t>PO BOX 150801</t>
  </si>
  <si>
    <t>AR DEPT:  BPRO:81010</t>
  </si>
  <si>
    <t>PC HAVEN POINTE LLC</t>
  </si>
  <si>
    <t>PRODUCTION SERVICES INTERNATIONAL INC</t>
  </si>
  <si>
    <t>PO BOX 100382</t>
  </si>
  <si>
    <t>80250</t>
  </si>
  <si>
    <t>INTERNATIONAL ASSOC FOR IDENTIFICATION - UTAH DIV</t>
  </si>
  <si>
    <t>5152 S 1500 W</t>
  </si>
  <si>
    <t>449 WASATCH WAY</t>
  </si>
  <si>
    <t>PO BOX 2824</t>
  </si>
  <si>
    <t>3495 S WEST TEMPLE</t>
  </si>
  <si>
    <t>2212 S WEST TEMPLE #1</t>
  </si>
  <si>
    <t>170 S MAIN STREET STE 775</t>
  </si>
  <si>
    <t>PO BOX 741</t>
  </si>
  <si>
    <t>8619 S SANDY PARKWAY, STE 111</t>
  </si>
  <si>
    <t>2700 INTERNATIONAL PKWY #300</t>
  </si>
  <si>
    <t>600 BROOKS RD</t>
  </si>
  <si>
    <t>PO BOX 911210</t>
  </si>
  <si>
    <t>1920 WESTRIDGE DR</t>
  </si>
  <si>
    <t>204 S HWY 24</t>
  </si>
  <si>
    <t>4005 S 3600 W</t>
  </si>
  <si>
    <t>4155 S HARRISON BLVD STE 310</t>
  </si>
  <si>
    <t>1380 CORPORATE CENTER</t>
  </si>
  <si>
    <t>1151 E 3400 N</t>
  </si>
  <si>
    <t>4088 S 2400 W</t>
  </si>
  <si>
    <t>2641 WASHINGTON BLVD</t>
  </si>
  <si>
    <t>8900 N CENTRAL AVE</t>
  </si>
  <si>
    <t>PO BOX 740415</t>
  </si>
  <si>
    <t>714 W 2300 S</t>
  </si>
  <si>
    <t>59-178 KAMEHAMEHA HWY</t>
  </si>
  <si>
    <t>PO BOX 1115</t>
  </si>
  <si>
    <t>2870 W 2100 S</t>
  </si>
  <si>
    <t>3331 S 300 W</t>
  </si>
  <si>
    <t>4345 W 2200 N</t>
  </si>
  <si>
    <t>1255 E 2650 N</t>
  </si>
  <si>
    <t>PO BOX 1007</t>
  </si>
  <si>
    <t>2269 N 2100 E</t>
  </si>
  <si>
    <t>880 W CENTER ST</t>
  </si>
  <si>
    <t>2820 N ONTARIO ST</t>
  </si>
  <si>
    <t>2469 E 7000 S STE 110</t>
  </si>
  <si>
    <t>1920 W 250 N SUITE 19</t>
  </si>
  <si>
    <t>2695 E DOMINGUEZ ST</t>
  </si>
  <si>
    <t>1380 N HWY 91</t>
  </si>
  <si>
    <t>PO BOX 22461</t>
  </si>
  <si>
    <t>6689 ORCHARD LAKE RD #301</t>
  </si>
  <si>
    <t>419 N FERN DR</t>
  </si>
  <si>
    <t>3590 HARRISON BLVD SUITE G1</t>
  </si>
  <si>
    <t>PO BOX 917362</t>
  </si>
  <si>
    <t>8932 W CACTUS RD</t>
  </si>
  <si>
    <t>4695 S 1900 W #3</t>
  </si>
  <si>
    <t>2853 GRANT AVE</t>
  </si>
  <si>
    <t>1069 W 27TH STREET, UNIT A</t>
  </si>
  <si>
    <t>1796 W 1900 N</t>
  </si>
  <si>
    <t>8570 COMMERCE ST #113</t>
  </si>
  <si>
    <t>3570 WALL AVE</t>
  </si>
  <si>
    <t>110 E 1150 N</t>
  </si>
  <si>
    <t>CRAIG F SORENSEN CONSTRUCTION INC</t>
  </si>
  <si>
    <t>PO BOX 944</t>
  </si>
  <si>
    <t>PO BOX 487</t>
  </si>
  <si>
    <t>2562 MONROE</t>
  </si>
  <si>
    <t>564 W 4000 S</t>
  </si>
  <si>
    <t>PO BOX 41868</t>
  </si>
  <si>
    <t>PO BOX 417</t>
  </si>
  <si>
    <t>7733 S REDWOOD RD</t>
  </si>
  <si>
    <t>3520 S 300 W</t>
  </si>
  <si>
    <t>2050 1ST STREET</t>
  </si>
  <si>
    <t>PO BOX 4929</t>
  </si>
  <si>
    <t>2455 W 1500 S, SUITE A</t>
  </si>
  <si>
    <t>PO BOX 6292</t>
  </si>
  <si>
    <t>3356 ROCHELLE CIRCLE</t>
  </si>
  <si>
    <t>PO BOX 13845</t>
  </si>
  <si>
    <t>871 S AUTO MALL DR #A</t>
  </si>
  <si>
    <t>3571 E MARDONNA WAY</t>
  </si>
  <si>
    <t>2550 WASHINGTON BLVD STE 101</t>
  </si>
  <si>
    <t>300 EAST 2650 NORTH #150</t>
  </si>
  <si>
    <t>LIGHTING MAN PROMOTIONS INC</t>
  </si>
  <si>
    <t>5108 N WOLF RIDGE CR</t>
  </si>
  <si>
    <t>4964 S  REDWOOD RD</t>
  </si>
  <si>
    <t>175 S MAIN, SUITE 500</t>
  </si>
  <si>
    <t>4615 DANVERS DR SE</t>
  </si>
  <si>
    <t>PO BOX 7614</t>
  </si>
  <si>
    <t>1464 KINGSTON DR</t>
  </si>
  <si>
    <t>4390 WASHINGTON BLVD</t>
  </si>
  <si>
    <t>105 JAMI STREET</t>
  </si>
  <si>
    <t>1115 ALBANY ST</t>
  </si>
  <si>
    <t>1684 N 1400 W</t>
  </si>
  <si>
    <t>PO BOX 564</t>
  </si>
  <si>
    <t>5069 S 2350 W</t>
  </si>
  <si>
    <t>KATHLEEN O'BLENNIS</t>
  </si>
  <si>
    <t>2326 WASHINGTON BLVD 4TH FLOOR</t>
  </si>
  <si>
    <t>PO BOX 16486</t>
  </si>
  <si>
    <t>2670 W 14400 S</t>
  </si>
  <si>
    <t>WCU LLC</t>
  </si>
  <si>
    <t>3718 N WOLF CREEK DRIVE</t>
  </si>
  <si>
    <t>YVONNE CAMPBELL</t>
  </si>
  <si>
    <t>PAIGE TOLL</t>
  </si>
  <si>
    <t>ROBERT COSTALES MARIANO</t>
  </si>
  <si>
    <t>7717 S 3500 E</t>
  </si>
  <si>
    <t>JUSTIN ALDER</t>
  </si>
  <si>
    <t>HARMON &amp; SONS LC</t>
  </si>
  <si>
    <t>2188 COUNTRY OAKS DRIVE</t>
  </si>
  <si>
    <t>ALL PRO PERFORMANCE &amp; OFF ROAD LLC</t>
  </si>
  <si>
    <t>1617 S 190 W</t>
  </si>
  <si>
    <t>DAWKINS DRAFT HORSE</t>
  </si>
  <si>
    <t>C/O BRUCE &amp; LENNA HAWKINS</t>
  </si>
  <si>
    <t>ERIN D VOELLINGER</t>
  </si>
  <si>
    <t>12293 N ROSS CREEK DR</t>
  </si>
  <si>
    <t>JACOB BROWN</t>
  </si>
  <si>
    <t>C/O AP&amp;P</t>
  </si>
  <si>
    <t>ROBERT C MARIANO</t>
  </si>
  <si>
    <t>JACKY FELT</t>
  </si>
  <si>
    <t>C/O DRY CLEANING SUPERSTORE</t>
  </si>
  <si>
    <t>CHRISTOPHER L SHAW</t>
  </si>
  <si>
    <t>FREEDOM RIDERS</t>
  </si>
  <si>
    <t>4950 ADAMS AVE</t>
  </si>
  <si>
    <t>JOSEPH E KEIL</t>
  </si>
  <si>
    <t>2519 KELLNER ST</t>
  </si>
  <si>
    <t>MANITOWOC</t>
  </si>
  <si>
    <t>54220</t>
  </si>
  <si>
    <t>AAA EXCAVATION INC</t>
  </si>
  <si>
    <t>1650 N 170 W</t>
  </si>
  <si>
    <t>PHIL HANCOCK</t>
  </si>
  <si>
    <t>5120 S 375 E  STE A</t>
  </si>
  <si>
    <t>NATIONAL RIFLE ASSOCIATION</t>
  </si>
  <si>
    <t>11250 WAPLES MILL RD</t>
  </si>
  <si>
    <t>JUSTIN BECHAVER</t>
  </si>
  <si>
    <t>4451 S CONSTITUTION BLVD</t>
  </si>
  <si>
    <t>MELODY BOSLEY</t>
  </si>
  <si>
    <t>746 N 1000 W</t>
  </si>
  <si>
    <t>HEATHER MILLS</t>
  </si>
  <si>
    <t>MATTHEW CARROLL</t>
  </si>
  <si>
    <t>414 E 500 S</t>
  </si>
  <si>
    <t>ESTHER HUNTER</t>
  </si>
  <si>
    <t>337 S 1100 E</t>
  </si>
  <si>
    <t>UTAH CHAPTER FBI NATIONAL ACADEMY ASSOCIATES</t>
  </si>
  <si>
    <t>5425 WEST AMELIA EARNHART DR</t>
  </si>
  <si>
    <t>GALE R LIVINGSTON</t>
  </si>
  <si>
    <t>1557 22ND ST</t>
  </si>
  <si>
    <t>ALAN FLINDERS</t>
  </si>
  <si>
    <t>745 W 3700 N</t>
  </si>
  <si>
    <t>DAVID PETER FUENTES</t>
  </si>
  <si>
    <t>1669 N 2900 W</t>
  </si>
  <si>
    <t>JLSCO LLC</t>
  </si>
  <si>
    <t>505 E 1400 N, SUITE 110</t>
  </si>
  <si>
    <t>JUSTEN SELMAN</t>
  </si>
  <si>
    <t>RICK LEWIS</t>
  </si>
  <si>
    <t>978 W 8000 S</t>
  </si>
  <si>
    <t>DEGIORGIO FARMS LLC</t>
  </si>
  <si>
    <t>1569 S 5100 W</t>
  </si>
  <si>
    <t>MARIA CECILIA ROSENDO</t>
  </si>
  <si>
    <t>22 AGGIE VIG APT H</t>
  </si>
  <si>
    <t>JORDAN JAY SLATER</t>
  </si>
  <si>
    <t>2132 N 3700 W</t>
  </si>
  <si>
    <t>ASHLEY STAPLETON</t>
  </si>
  <si>
    <t>88 E 250 N #5</t>
  </si>
  <si>
    <t>MESCO</t>
  </si>
  <si>
    <t>295 SOUTH REDWOOD RD</t>
  </si>
  <si>
    <t>1620 E CEDARVIEW CIRCLE</t>
  </si>
  <si>
    <t>LAURA MARTINEZ</t>
  </si>
  <si>
    <t>1383 E 2100 S</t>
  </si>
  <si>
    <t>SUPPORT PAYMENT CLEARINGHOUSE</t>
  </si>
  <si>
    <t>PO BOX 52107</t>
  </si>
  <si>
    <t>85072-2107</t>
  </si>
  <si>
    <t>AMERICAN PAVEMENT MARKING LLC</t>
  </si>
  <si>
    <t>COLLEEN K COEBERGH</t>
  </si>
  <si>
    <t>575 8TH AVE</t>
  </si>
  <si>
    <t>GERALD SCOTT WOOD</t>
  </si>
  <si>
    <t>33971</t>
  </si>
  <si>
    <t>FRANCIS SCOTT HALL</t>
  </si>
  <si>
    <t>1838 N 450 E</t>
  </si>
  <si>
    <t>NEW FRONTIER MGMT INC</t>
  </si>
  <si>
    <t>900 SOUTH STREET, STE 101</t>
  </si>
  <si>
    <t>HEWLETT-PACKARD FINANCIAL SERVICES CO</t>
  </si>
  <si>
    <t>200 CONNELL DR</t>
  </si>
  <si>
    <t>BERKELEY HEIGHTS</t>
  </si>
  <si>
    <t>07922</t>
  </si>
  <si>
    <t>PLH VETERINARY SERVICES, PLLC</t>
  </si>
  <si>
    <t>6047 S REDWOOD ROAD</t>
  </si>
  <si>
    <t>CARDIFF PROPERTIES LP</t>
  </si>
  <si>
    <t>HAJOCA CORPORATION</t>
  </si>
  <si>
    <t>MISSION</t>
  </si>
  <si>
    <t>NICHOLAS POORTE</t>
  </si>
  <si>
    <t>84133-1109</t>
  </si>
  <si>
    <t>3651 N 100 E #350</t>
  </si>
  <si>
    <t>2805 W 4400 S</t>
  </si>
  <si>
    <t>CONNIE BOGER</t>
  </si>
  <si>
    <t>3560 MIDLAND DR #N201</t>
  </si>
  <si>
    <t>1743 N 800 E</t>
  </si>
  <si>
    <t>762 E 600 N</t>
  </si>
  <si>
    <t>MARY K BARTON</t>
  </si>
  <si>
    <t>3785 W 4525 S</t>
  </si>
  <si>
    <t>SHAI PALMER</t>
  </si>
  <si>
    <t>554 W 1200 N</t>
  </si>
  <si>
    <t>KATIE M ROBERTS</t>
  </si>
  <si>
    <t>1625 CHERRY LANE</t>
  </si>
  <si>
    <t>PRISCILLA ANGULO</t>
  </si>
  <si>
    <t>2515 B AVENUE</t>
  </si>
  <si>
    <t>ALLISON HATCH</t>
  </si>
  <si>
    <t>354 W 2425 N</t>
  </si>
  <si>
    <t>PHILLIPS GALLERY</t>
  </si>
  <si>
    <t>444 E 200 S</t>
  </si>
  <si>
    <t>ORIANNA HEALTH SYSTEMS LLC</t>
  </si>
  <si>
    <t>1001 HAWKINS STREET</t>
  </si>
  <si>
    <t>IVY CLUSTER</t>
  </si>
  <si>
    <t>947 VITT DR</t>
  </si>
  <si>
    <t>HCTC FARM INVESTMENT LLC</t>
  </si>
  <si>
    <t>587 S 7900 W</t>
  </si>
  <si>
    <t>DARREN SIPES</t>
  </si>
  <si>
    <t>C/O SALT LAKE PD</t>
  </si>
  <si>
    <t>MICHAEL MARTINEZ</t>
  </si>
  <si>
    <t>221 N FAIRFIELD RD #70</t>
  </si>
  <si>
    <t>DOUGLAS HUNTER</t>
  </si>
  <si>
    <t>CLASSIC REMODELING</t>
  </si>
  <si>
    <t>797 N WASHINGTON BLVD</t>
  </si>
  <si>
    <t>SARAH ELIZABETH COWLEY</t>
  </si>
  <si>
    <t>MARILYN A O'DELL</t>
  </si>
  <si>
    <t>1120 CANYON RD #26</t>
  </si>
  <si>
    <t>KIMBERLEE A BRADY</t>
  </si>
  <si>
    <t>4714 E 3600 N</t>
  </si>
  <si>
    <t>LACY JANE RICHARDS</t>
  </si>
  <si>
    <t>4741 W 4100 S</t>
  </si>
  <si>
    <t>BRUCE EDWARD TRACY</t>
  </si>
  <si>
    <t>162 MOND ST</t>
  </si>
  <si>
    <t>KIMBERLY ANN EALY</t>
  </si>
  <si>
    <t>1258 S 950 E</t>
  </si>
  <si>
    <t>AMERICOM TECHNOLOGY, INC</t>
  </si>
  <si>
    <t>5305 W 2400 S ENGLAND CT</t>
  </si>
  <si>
    <t>DENTAL IMAGING TECHNOLOGIES CORPORATION</t>
  </si>
  <si>
    <t>2800 CRYSTAL DRIVE</t>
  </si>
  <si>
    <t>HATFIELD</t>
  </si>
  <si>
    <t>19440</t>
  </si>
  <si>
    <t>NED L MECHAM</t>
  </si>
  <si>
    <t>2030 WEST STODDARD LANE</t>
  </si>
  <si>
    <t>NETWIZE, INC</t>
  </si>
  <si>
    <t>702 W CONFLUENCE AVENUE</t>
  </si>
  <si>
    <t>FELIX LLEVERINO</t>
  </si>
  <si>
    <t>DATAMOTION, INC</t>
  </si>
  <si>
    <t>200 PARK AVE</t>
  </si>
  <si>
    <t>FLORHAM PARK</t>
  </si>
  <si>
    <t>07932-1040</t>
  </si>
  <si>
    <t>JAIME SMILEY</t>
  </si>
  <si>
    <t>3744 ECCLES AVE</t>
  </si>
  <si>
    <t>SALT LAKE FINE FOODS</t>
  </si>
  <si>
    <t>2685 S MAIN STREET</t>
  </si>
  <si>
    <t>127 COULTER AVE</t>
  </si>
  <si>
    <t>ARDMORE</t>
  </si>
  <si>
    <t>19003</t>
  </si>
  <si>
    <t>MIKE POWELL</t>
  </si>
  <si>
    <t>C/O ICAC</t>
  </si>
  <si>
    <t>CHAMBERLEE CHRISTENSEN</t>
  </si>
  <si>
    <t>566 KINGSTON AVE</t>
  </si>
  <si>
    <t>UTAH GASTROENTEROLOGY</t>
  </si>
  <si>
    <t>6360 S 3000 E  SUITE 220</t>
  </si>
  <si>
    <t>84121-6926</t>
  </si>
  <si>
    <t>SPANACKERS CUSTOM CABINETS</t>
  </si>
  <si>
    <t>1527 S 1100 W</t>
  </si>
  <si>
    <t>DEANNA L PHISTER</t>
  </si>
  <si>
    <t>2602 W 1800 S</t>
  </si>
  <si>
    <t>PRYOR LEARNING SOLUTIONS INC</t>
  </si>
  <si>
    <t>5700 BROADMOOR ST, STE 300</t>
  </si>
  <si>
    <t>66202</t>
  </si>
  <si>
    <t>WORK ACTIVITY CENTER INC</t>
  </si>
  <si>
    <t>1275 W 2320 S</t>
  </si>
  <si>
    <t>BLUE 360 MEDIA LLC</t>
  </si>
  <si>
    <t>2750 RASMUSSEN RD, SUITE 107</t>
  </si>
  <si>
    <t>COALITION OF URBAN AND METROPOLITAN UNIVERSITIES</t>
  </si>
  <si>
    <t>C/O TOWSON UNIVERSITY</t>
  </si>
  <si>
    <t>21252</t>
  </si>
  <si>
    <t>JASON TRAVIS</t>
  </si>
  <si>
    <t>C/O WEBER 91</t>
  </si>
  <si>
    <t>BROOKELYN SCHULER</t>
  </si>
  <si>
    <t>HOLLIE HENDERSON</t>
  </si>
  <si>
    <t>KAILEY BURTON</t>
  </si>
  <si>
    <t>KEVI DIXON</t>
  </si>
  <si>
    <t>CLAIR CANFIELD</t>
  </si>
  <si>
    <t>276 W 1550 S</t>
  </si>
  <si>
    <t>QUICKSILVER NETWORKS LLC</t>
  </si>
  <si>
    <t>620 W 2825 N</t>
  </si>
  <si>
    <t>MORGAN AREA CHAMBER OF COMMERCE</t>
  </si>
  <si>
    <t>STRONG &amp; HANNI PC</t>
  </si>
  <si>
    <t>102 S 200 E STE 800</t>
  </si>
  <si>
    <t>COLUMBIA OGDEN MEDICAL CENTER INC</t>
  </si>
  <si>
    <t>PO BOX 409654</t>
  </si>
  <si>
    <t>30384-9654</t>
  </si>
  <si>
    <t>TRUGREEN LIMITED PARTNERSHIP</t>
  </si>
  <si>
    <t>1790 KIRBY PKWY</t>
  </si>
  <si>
    <t>38138</t>
  </si>
  <si>
    <t>ACCUSHAPE INC</t>
  </si>
  <si>
    <t>4344 SW CHESAPEAKE AVE</t>
  </si>
  <si>
    <t>97239-1347</t>
  </si>
  <si>
    <t>RBT SUPERSTORE</t>
  </si>
  <si>
    <t>149 DEERCHASE LANE</t>
  </si>
  <si>
    <t>CHUCKEY</t>
  </si>
  <si>
    <t>37641</t>
  </si>
  <si>
    <t>UTAH IMAGING ASSOCIATES INC</t>
  </si>
  <si>
    <t>PO BOX 25488</t>
  </si>
  <si>
    <t>84125-0488</t>
  </si>
  <si>
    <t>341 S MAIN STREET, FOURTH FL</t>
  </si>
  <si>
    <t>ALAN GREEN</t>
  </si>
  <si>
    <t>1344 KERSHAW STREET</t>
  </si>
  <si>
    <t>UTAH HEMATOLOGY ONCOLOGY PC</t>
  </si>
  <si>
    <t>4403 HARRISON BLVD #1685</t>
  </si>
  <si>
    <t>HOLLEY LARSEN</t>
  </si>
  <si>
    <t>OFELIA BAZAN</t>
  </si>
  <si>
    <t>2251 N 1300 W</t>
  </si>
  <si>
    <t>CHRISTINA N BENNETT</t>
  </si>
  <si>
    <t>MARK L JOHANSEN</t>
  </si>
  <si>
    <t>5810 119TH E</t>
  </si>
  <si>
    <t>PUYALOUP</t>
  </si>
  <si>
    <t>98372</t>
  </si>
  <si>
    <t>TAYLOR AUDIO</t>
  </si>
  <si>
    <t>2878 LANCE CIRCLE</t>
  </si>
  <si>
    <t>CHARLESTON</t>
  </si>
  <si>
    <t>PLURALSIGHT, LLC</t>
  </si>
  <si>
    <t>182 N UNION AVE</t>
  </si>
  <si>
    <t>BALDASSIN PIANOS</t>
  </si>
  <si>
    <t>441 W 12300 S #A500</t>
  </si>
  <si>
    <t>ANTELOPE ANIMAL HOSPITAL</t>
  </si>
  <si>
    <t>1412 W 1700 S</t>
  </si>
  <si>
    <t>JF CAPITAL LLC</t>
  </si>
  <si>
    <t>MARIA G CARRANCO</t>
  </si>
  <si>
    <t>1783 N 200 W</t>
  </si>
  <si>
    <t>VISTA OUTDOOR SALES LLC</t>
  </si>
  <si>
    <t>6333 N STATE HWY 161, STE 300</t>
  </si>
  <si>
    <t>CYSTIC FIBROSIS FOUNDATION</t>
  </si>
  <si>
    <t>4550 MONTGOMERY AVE, STE 1100N</t>
  </si>
  <si>
    <t>BETHESDA</t>
  </si>
  <si>
    <t>20814</t>
  </si>
  <si>
    <t>RIO GRANDE TRAVEL CENTERS INC</t>
  </si>
  <si>
    <t>4331 WYOMING BLVD NE</t>
  </si>
  <si>
    <t>87111</t>
  </si>
  <si>
    <t>BCY INC</t>
  </si>
  <si>
    <t>PO BOX 160111</t>
  </si>
  <si>
    <t>SCOTT T LARSEN INC</t>
  </si>
  <si>
    <t>THE A H EMERY CO</t>
  </si>
  <si>
    <t>445 N 700 W  SUITE 101</t>
  </si>
  <si>
    <t>GINGER BESS SIMONS</t>
  </si>
  <si>
    <t>345 E 600 N</t>
  </si>
  <si>
    <t>HEATHER LYNES</t>
  </si>
  <si>
    <t>BOYLE APPLIANCE INC</t>
  </si>
  <si>
    <t>146 36TH STREET</t>
  </si>
  <si>
    <t>AERO GRAPHICS</t>
  </si>
  <si>
    <t>40 WEST OAKLAND AVE</t>
  </si>
  <si>
    <t>ADERRA LLC</t>
  </si>
  <si>
    <t>1222 PREAKNESS DR</t>
  </si>
  <si>
    <t>ROBERT WEST</t>
  </si>
  <si>
    <t>CHRISTOPHER JOHN BATTRICK</t>
  </si>
  <si>
    <t>4022 N 800 W</t>
  </si>
  <si>
    <t>AMANDA KAY ACEVEDO</t>
  </si>
  <si>
    <t>11100 SOUTH RIVER HEIGHTS DR</t>
  </si>
  <si>
    <t>MEGAN CLARK</t>
  </si>
  <si>
    <t>4452 WEST BREEZY MEADOW DR</t>
  </si>
  <si>
    <t>ROGER HULLINGER</t>
  </si>
  <si>
    <t>1290 W 200 N</t>
  </si>
  <si>
    <t>JEFFREY A ZEALLEY</t>
  </si>
  <si>
    <t>3017 W KRONBORG CIR</t>
  </si>
  <si>
    <t>BODIE LAYNE TOPHAM</t>
  </si>
  <si>
    <t>2180 E RAVINE RD</t>
  </si>
  <si>
    <t>ENOCH</t>
  </si>
  <si>
    <t>GREGORY C BALLARD</t>
  </si>
  <si>
    <t>10702 TOPVIEW RD</t>
  </si>
  <si>
    <t>JEFFREY SCOTT STRATTON</t>
  </si>
  <si>
    <t>2009 W GREGORY AVE</t>
  </si>
  <si>
    <t>JANELE MENE STRATTON</t>
  </si>
  <si>
    <t>SCOTT WILLIAM CAMPAU</t>
  </si>
  <si>
    <t>2680 W 300 N</t>
  </si>
  <si>
    <t>VALMONT COATINGS / INTERMOUNTAIN GALVANIZING</t>
  </si>
  <si>
    <t>1085 WEST 400 NORTH</t>
  </si>
  <si>
    <t>ID EDGE INC</t>
  </si>
  <si>
    <t>1849 CHERRY STREET #10</t>
  </si>
  <si>
    <t>80027</t>
  </si>
  <si>
    <t>OGDEN COMMUNITY ACTION HOUSING CORP</t>
  </si>
  <si>
    <t>3710 QUINCY AVE</t>
  </si>
  <si>
    <t>TODD C GREY</t>
  </si>
  <si>
    <t>652 N LITTLE TREE CIR</t>
  </si>
  <si>
    <t>KIMBERLY RODELL</t>
  </si>
  <si>
    <t>MICHAEL ADAMS</t>
  </si>
  <si>
    <t>530 N 2200 W</t>
  </si>
  <si>
    <t>JOHNATHAN THOMPSON</t>
  </si>
  <si>
    <t>KAR WING TRADING CO., INC.</t>
  </si>
  <si>
    <t>1923 FRANK STILES ST.</t>
  </si>
  <si>
    <t>SOUTH EL MONTE</t>
  </si>
  <si>
    <t>91733</t>
  </si>
  <si>
    <t>LLOYDS DRAPERIES &amp; BLINDS</t>
  </si>
  <si>
    <t>ERIC BARRETT</t>
  </si>
  <si>
    <t>HAMPTONS MOBILE LLC</t>
  </si>
  <si>
    <t>577 WEST 3700 SOUTH</t>
  </si>
  <si>
    <t>CLARON SHAW</t>
  </si>
  <si>
    <t>CKC FIELD SERVICES</t>
  </si>
  <si>
    <t>ALTAMONT</t>
  </si>
  <si>
    <t>84001</t>
  </si>
  <si>
    <t>COPPER CANYON BUILDERS INC</t>
  </si>
  <si>
    <t>10888 SOUTH FERN RIDGE DR</t>
  </si>
  <si>
    <t>KRISTEN LYNNE CLAY</t>
  </si>
  <si>
    <t>975 E 1175 S #27</t>
  </si>
  <si>
    <t>AMBIENT REGIONAL SERVICES LLC</t>
  </si>
  <si>
    <t>2687 N 2000 W SUITE B</t>
  </si>
  <si>
    <t>INTEGRATED IT SOLUTIONS INC</t>
  </si>
  <si>
    <t>159 OVERLAND RD</t>
  </si>
  <si>
    <t>WALTHAM</t>
  </si>
  <si>
    <t>02451</t>
  </si>
  <si>
    <t>ALADTEC INC</t>
  </si>
  <si>
    <t>387 ARROW COURT SUITE 101</t>
  </si>
  <si>
    <t>RIVER FALLS</t>
  </si>
  <si>
    <t>54022</t>
  </si>
  <si>
    <t>THE VACGUY.COM INC</t>
  </si>
  <si>
    <t>270 E 36TH ST</t>
  </si>
  <si>
    <t>KIM PERRY</t>
  </si>
  <si>
    <t>SDF PROFESSIONAL COMPUTER SERVICE INC</t>
  </si>
  <si>
    <t>813 S EVANS STREET</t>
  </si>
  <si>
    <t>GREENVILLE</t>
  </si>
  <si>
    <t>27834</t>
  </si>
  <si>
    <t>JOSEPH EUGENE SCHLAGEHAFT</t>
  </si>
  <si>
    <t>8106 KENOVA LANE</t>
  </si>
  <si>
    <t>22153</t>
  </si>
  <si>
    <t>MARK COLP</t>
  </si>
  <si>
    <t>BLUE MOUNTIAN INC</t>
  </si>
  <si>
    <t>WHEELER AND ASSOCIATES OF UTAH</t>
  </si>
  <si>
    <t>1893 E SKYLINE DR STE 104-3</t>
  </si>
  <si>
    <t>84403-5382</t>
  </si>
  <si>
    <t>5760 WHITEWOOD DR</t>
  </si>
  <si>
    <t>MICHAEL S COMBE</t>
  </si>
  <si>
    <t>3818 S 600 W</t>
  </si>
  <si>
    <t>PROBLEMS ANONYMOUS ACTION GROUP INC</t>
  </si>
  <si>
    <t>SAFETY WEST</t>
  </si>
  <si>
    <t>2380 SOUTH WEST TEMPLE</t>
  </si>
  <si>
    <t>2150 S 1300 E</t>
  </si>
  <si>
    <t>1882 S WEST TEMPLE APT 1400</t>
  </si>
  <si>
    <t>NORTHWEST CASCADE INC</t>
  </si>
  <si>
    <t>10412 JOHN BANANOLA WAY E</t>
  </si>
  <si>
    <t>PUYALLUP</t>
  </si>
  <si>
    <t>98374</t>
  </si>
  <si>
    <t>579 HERITAGE PARK BLVD</t>
  </si>
  <si>
    <t>AXON ENTERPRISE INC</t>
  </si>
  <si>
    <t>17800 N 85TH ST</t>
  </si>
  <si>
    <t>85255</t>
  </si>
  <si>
    <t>BOLT HOLDCO II INC</t>
  </si>
  <si>
    <t>WEST COAST CODE CONSULTANTS INC</t>
  </si>
  <si>
    <t>908 W GORDON AVE STE 3</t>
  </si>
  <si>
    <t>QUICK &amp; CLEAN INC</t>
  </si>
  <si>
    <t>3738 N HIGLEY RD</t>
  </si>
  <si>
    <t>SCOTT ARTHUR WALTON</t>
  </si>
  <si>
    <t>4000 BROWNS CANYON RD</t>
  </si>
  <si>
    <t>PEOA</t>
  </si>
  <si>
    <t>GORDON SPILKER HUBER GEOTECHNICAL</t>
  </si>
  <si>
    <t>473 W 4800 S</t>
  </si>
  <si>
    <t>CASEY ROLLINS</t>
  </si>
  <si>
    <t>883 N 3550 W</t>
  </si>
  <si>
    <t>TERESA GALVAN-ARGUELLO</t>
  </si>
  <si>
    <t>1974 N 285 W</t>
  </si>
  <si>
    <t>JOSE VASQUEZ</t>
  </si>
  <si>
    <t>VICTOR HERNANDEZ</t>
  </si>
  <si>
    <t>NEIL PETERSON</t>
  </si>
  <si>
    <t>11522 S DRY CREEK RD</t>
  </si>
  <si>
    <t>DEAN HUNT</t>
  </si>
  <si>
    <t>C/O LAYTON FIRE DEPT</t>
  </si>
  <si>
    <t>HERSCHEL G HESTER III</t>
  </si>
  <si>
    <t>926 E RAYMOND RD</t>
  </si>
  <si>
    <t>JANE CARLISLE</t>
  </si>
  <si>
    <t>2266 S 2885 W</t>
  </si>
  <si>
    <t>SHAWN WALTON</t>
  </si>
  <si>
    <t>255 N 400 W #4084</t>
  </si>
  <si>
    <t>84103-1557</t>
  </si>
  <si>
    <t>SANDRA CORP</t>
  </si>
  <si>
    <t>3265 S SAND STONE DR</t>
  </si>
  <si>
    <t>JEFFERSON CAPITAL SYSTEMS LLC</t>
  </si>
  <si>
    <t>PO BOX 17210</t>
  </si>
  <si>
    <t>GOLDEN</t>
  </si>
  <si>
    <t>80402</t>
  </si>
  <si>
    <t>DON C HOLVERSON JR</t>
  </si>
  <si>
    <t>5242 S 2300 W</t>
  </si>
  <si>
    <t>JENICE M JONES</t>
  </si>
  <si>
    <t>440 E 1908 N</t>
  </si>
  <si>
    <t>CODALE ELECTRIC SUPPLY INC</t>
  </si>
  <si>
    <t>5225 W 2400 S</t>
  </si>
  <si>
    <t>2864 NORTH FAIRFIELD RD</t>
  </si>
  <si>
    <t>4956 N 300 W STE 300</t>
  </si>
  <si>
    <t>550 E 600 S</t>
  </si>
  <si>
    <t>CAPTIVE FINANCE SOLUTIONS LLC</t>
  </si>
  <si>
    <t>5100 S 1050 W #B95</t>
  </si>
  <si>
    <t>1759 E 21ST</t>
  </si>
  <si>
    <t>1900 S WASHINGTON BLVD #1</t>
  </si>
  <si>
    <t>HEAVY DUTY PLUMBING</t>
  </si>
  <si>
    <t>1271 W 200 S</t>
  </si>
  <si>
    <t>KEEFE COMMISSARY NETWORK LLC</t>
  </si>
  <si>
    <t>1260 ANDES BLVD</t>
  </si>
  <si>
    <t>JARED FLANDRO</t>
  </si>
  <si>
    <t>C/O SHERIFF OFFICE</t>
  </si>
  <si>
    <t>CURTIS T AND VIRGINIA E NYE</t>
  </si>
  <si>
    <t>8107 W 900 S</t>
  </si>
  <si>
    <t>KEVIN TAMS</t>
  </si>
  <si>
    <t>WEBER COUNTY SEARCH AND RESCUE</t>
  </si>
  <si>
    <t>STANDARD OPTICAL COMPANY</t>
  </si>
  <si>
    <t>QA CONSULTING AND TESTING LLC</t>
  </si>
  <si>
    <t>645 S 240 E</t>
  </si>
  <si>
    <t>KEVIN LOGERQUIST</t>
  </si>
  <si>
    <t>RYAN JACOBSON</t>
  </si>
  <si>
    <t>DISTRIBUTION MANAGEMENT CORP INC</t>
  </si>
  <si>
    <t>4921 CHAPPELL DR NE</t>
  </si>
  <si>
    <t>87107</t>
  </si>
  <si>
    <t>DALE R ROBINSON</t>
  </si>
  <si>
    <t>2509 N 6500 W</t>
  </si>
  <si>
    <t>AMY ASHBY</t>
  </si>
  <si>
    <t>BLAKE FIELDING</t>
  </si>
  <si>
    <t>2003 S CAMERON DR</t>
  </si>
  <si>
    <t>BC PROPERTY &amp; LAND MANAGEMENT</t>
  </si>
  <si>
    <t>PO BOX 70506</t>
  </si>
  <si>
    <t>NATIONAL TACTICAL OFFICERS ASSOCIATION</t>
  </si>
  <si>
    <t>DOYLESTOWN</t>
  </si>
  <si>
    <t>18901</t>
  </si>
  <si>
    <t>PINNACLE PEAK HOLDING CORPORATION</t>
  </si>
  <si>
    <t>3019 ALVIN DEVANE BLVD STE 560</t>
  </si>
  <si>
    <t>78741</t>
  </si>
  <si>
    <t>STRONG TECHNICAL SERVICES INC</t>
  </si>
  <si>
    <t>11422 MIRACLE HILLS STE 300</t>
  </si>
  <si>
    <t>OMAHA</t>
  </si>
  <si>
    <t>68154</t>
  </si>
  <si>
    <t>HOLLIE BEUS</t>
  </si>
  <si>
    <t>4033 W 3675 N</t>
  </si>
  <si>
    <t>DOUGLAS JAMES THOMPSON</t>
  </si>
  <si>
    <t>2025 E 775 S</t>
  </si>
  <si>
    <t>SPANISH FORK</t>
  </si>
  <si>
    <t>84660</t>
  </si>
  <si>
    <t>KYLEE MUELLER</t>
  </si>
  <si>
    <t>711 S 825 E</t>
  </si>
  <si>
    <t>TIM COTTRELL</t>
  </si>
  <si>
    <t>FIRST PRESBYTERIAN CHURCH OF OGDEN</t>
  </si>
  <si>
    <t>880 28TH ST</t>
  </si>
  <si>
    <t>CE BUTTERS REALTY &amp; CONSTRUCTION INC</t>
  </si>
  <si>
    <t>760 N HARRISVILLE RD</t>
  </si>
  <si>
    <t>JAMES FILLPOT</t>
  </si>
  <si>
    <t>TYLER STEVEN BOND</t>
  </si>
  <si>
    <t>24 N HIGHLAND BLVD</t>
  </si>
  <si>
    <t>SECURITY TITLE OF DAVIS COUNTY INC</t>
  </si>
  <si>
    <t>SCALES UNLIMITED INC</t>
  </si>
  <si>
    <t>4815 HWY 20/26</t>
  </si>
  <si>
    <t>DANIEL GREEN</t>
  </si>
  <si>
    <t>1917 N 1700 W</t>
  </si>
  <si>
    <t>UTAH RENTAL AGENCY LLC</t>
  </si>
  <si>
    <t>PO BOX 867</t>
  </si>
  <si>
    <t>VIKING-CIVES MIDWEST INC</t>
  </si>
  <si>
    <t>22956 HWY 61</t>
  </si>
  <si>
    <t>ORAN</t>
  </si>
  <si>
    <t>63771</t>
  </si>
  <si>
    <t>204 HARRISON BLVD</t>
  </si>
  <si>
    <t>BRI-DON ENTERPRISES INC</t>
  </si>
  <si>
    <t>9 ARTESIAN AVE</t>
  </si>
  <si>
    <t>HOLLAND LANDING, ON</t>
  </si>
  <si>
    <t>L9N 1J3</t>
  </si>
  <si>
    <t>J BOYD THAYN</t>
  </si>
  <si>
    <t>1989 E AIRPORT RD</t>
  </si>
  <si>
    <t>STUART ROOFING INC</t>
  </si>
  <si>
    <t>PO BOX 13850</t>
  </si>
  <si>
    <t>POINT EMBLEMS LLC</t>
  </si>
  <si>
    <t>1885 W 5075 S</t>
  </si>
  <si>
    <t>SELECT BENEFITS GROUP, INC</t>
  </si>
  <si>
    <t>Fiscal Year</t>
  </si>
  <si>
    <t>Commissioner James H. "Jim" Harvey</t>
  </si>
  <si>
    <t>377 N MARSHALL WAY STE 8</t>
  </si>
  <si>
    <t>4296 N 500 W</t>
  </si>
  <si>
    <t>MATT RASBAND</t>
  </si>
  <si>
    <t>110 S INTERSTATE PLAZA</t>
  </si>
  <si>
    <t>HOFFMAN UTAH INC</t>
  </si>
  <si>
    <t>976 N MARSHALL WAY BLDG 2, #2</t>
  </si>
  <si>
    <t>5215 WILEY POST WAY</t>
  </si>
  <si>
    <t>VICTORIA RIDGE BC ASSOCIATES LLC</t>
  </si>
  <si>
    <t>WADMAN CORPORATION</t>
  </si>
  <si>
    <t>2920 S 925 W</t>
  </si>
  <si>
    <t>JACKSON ROCK SPRINGS STAGES</t>
  </si>
  <si>
    <t>542 S DELONG STREET</t>
  </si>
  <si>
    <t>WALTER BRIGHT</t>
  </si>
  <si>
    <t>3825 W 2100 S</t>
  </si>
  <si>
    <t>NBCUNIVERSAL LLC</t>
  </si>
  <si>
    <t>100 UNIVERSAL CITY PLAZA</t>
  </si>
  <si>
    <t>UNIVERSAL CITY</t>
  </si>
  <si>
    <t>91608-1002</t>
  </si>
  <si>
    <t>DAVIS TECHNICAL COLLEGE</t>
  </si>
  <si>
    <t>550 E 300 S</t>
  </si>
  <si>
    <t>427 E 100 N</t>
  </si>
  <si>
    <t>3089 S 300 W</t>
  </si>
  <si>
    <t>SUMMERS &amp; SUMMERS</t>
  </si>
  <si>
    <t>5402 E 2200 N</t>
  </si>
  <si>
    <t>NYELORWAY</t>
  </si>
  <si>
    <t>2789 W OLD HWY RD</t>
  </si>
  <si>
    <t>BARRETT BUSINESS SERVICES INC</t>
  </si>
  <si>
    <t>MATTHEW WOOD HARVEY</t>
  </si>
  <si>
    <t>84405-5201</t>
  </si>
  <si>
    <t>1925 E 1700 S</t>
  </si>
  <si>
    <t>GOLD MEDAL CONSTRUCTION CORPORATION</t>
  </si>
  <si>
    <t>5615 2ND ST WEST</t>
  </si>
  <si>
    <t>LEHIGH ACRES</t>
  </si>
  <si>
    <t>BARRY C SACKETT</t>
  </si>
  <si>
    <t>PGCC STRATEGIES</t>
  </si>
  <si>
    <t>4507 SUMMERVIEW RD</t>
  </si>
  <si>
    <t>CHARLOTTE EVANS</t>
  </si>
  <si>
    <t>4433 E 3450 N</t>
  </si>
  <si>
    <t>DENNIS D WINTERS MD PC</t>
  </si>
  <si>
    <t>4403 HARRISON BLVD #1815</t>
  </si>
  <si>
    <t>84403-3339</t>
  </si>
  <si>
    <t>MOUNTAIN RESCUE ASSOCIATION</t>
  </si>
  <si>
    <t>PO BOX 880868</t>
  </si>
  <si>
    <t>92168</t>
  </si>
  <si>
    <t>GUILIN LI</t>
  </si>
  <si>
    <t>741 S 1350 W</t>
  </si>
  <si>
    <t>SKYLER COMBE</t>
  </si>
  <si>
    <t>BYRON KNIGHT</t>
  </si>
  <si>
    <t>235 E 3575 N</t>
  </si>
  <si>
    <t>SCOTT RICH</t>
  </si>
  <si>
    <t>4201 W 900 S</t>
  </si>
  <si>
    <t>JASON PETERSON</t>
  </si>
  <si>
    <t>BRIAN OPHEIKENS</t>
  </si>
  <si>
    <t>698 S 4100 W</t>
  </si>
  <si>
    <t>DIANA EARNSHAW</t>
  </si>
  <si>
    <t>226 ADAMS AVE</t>
  </si>
  <si>
    <t>IVETTE COULTER</t>
  </si>
  <si>
    <t>1354 S 500 E</t>
  </si>
  <si>
    <t>CROSSROADS SALES LLC</t>
  </si>
  <si>
    <t>12752 S 125 E</t>
  </si>
  <si>
    <t>CARL'S SUPER SAVER STORE LLC</t>
  </si>
  <si>
    <t>3135 HARRISON BLVD</t>
  </si>
  <si>
    <t>TAMMY LOWRY</t>
  </si>
  <si>
    <t>PO BOX 693</t>
  </si>
  <si>
    <t>PINE</t>
  </si>
  <si>
    <t>80470</t>
  </si>
  <si>
    <t>NATIONAL BENEFIT SERVICES, LLC</t>
  </si>
  <si>
    <t>8523 SOUTH REDWOOD ROAD</t>
  </si>
  <si>
    <t>SIZZLING CAESARS LLC</t>
  </si>
  <si>
    <t>348 E WINCHESTER ST</t>
  </si>
  <si>
    <t>IES LLC</t>
  </si>
  <si>
    <t>PO BOX 44260</t>
  </si>
  <si>
    <t>83711</t>
  </si>
  <si>
    <t>JEANEEN SMITH</t>
  </si>
  <si>
    <t>2539 W 3300 N</t>
  </si>
  <si>
    <t>BOYD AND RALEEN RUSSELL</t>
  </si>
  <si>
    <t>2683 S 4300 W</t>
  </si>
  <si>
    <t>MIKE OSIEK DOPH</t>
  </si>
  <si>
    <t>160 E 300 S</t>
  </si>
  <si>
    <t>TRAVIS GERFEN</t>
  </si>
  <si>
    <t>2464 S FREEDOM ST</t>
  </si>
  <si>
    <t>WILSON CONRETE</t>
  </si>
  <si>
    <t>JON D BEESLEY</t>
  </si>
  <si>
    <t>2348 N 4350 W</t>
  </si>
  <si>
    <t>BSREP II MH JV LLC</t>
  </si>
  <si>
    <t>31200 NORTHWESTERN HWY</t>
  </si>
  <si>
    <t>48334</t>
  </si>
  <si>
    <t>MP ALLRED ENTERPRISES INC</t>
  </si>
  <si>
    <t>1318 N 800 W</t>
  </si>
  <si>
    <t>QUALTRICS LLC</t>
  </si>
  <si>
    <t>333 W RIVER PARK DR</t>
  </si>
  <si>
    <t>WILLIAM SNEDDON</t>
  </si>
  <si>
    <t>3974 N 800 W</t>
  </si>
  <si>
    <t>PAPER LANTERN INVESTMENTS LLC</t>
  </si>
  <si>
    <t>1776 W 4425 S</t>
  </si>
  <si>
    <t>DE LAGE LANDEN FINANCIAL SERVICES INC</t>
  </si>
  <si>
    <t>1111 OLD EAGLE SCHOOL RD</t>
  </si>
  <si>
    <t>WAYNE</t>
  </si>
  <si>
    <t>19087</t>
  </si>
  <si>
    <t>KML ENTERPRISES CAREER DEVELOPMENT LLC</t>
  </si>
  <si>
    <t>1900 S STATE COLLEGE BLVD</t>
  </si>
  <si>
    <t>ANAHEIM</t>
  </si>
  <si>
    <t>92806</t>
  </si>
  <si>
    <t>COMPOSITES &amp; AEROSPACE OF NORTHERN UTAH</t>
  </si>
  <si>
    <t>97 S MAIN STREET #118</t>
  </si>
  <si>
    <t>UTAH FOUNDATION</t>
  </si>
  <si>
    <t>150 SOUTH STATE STREET</t>
  </si>
  <si>
    <t>MELISSA MELCHER</t>
  </si>
  <si>
    <t>2828 BRINKER AVE</t>
  </si>
  <si>
    <t>RAND COPIER</t>
  </si>
  <si>
    <t>1561 S 7500 W</t>
  </si>
  <si>
    <t>3E COMPANY</t>
  </si>
  <si>
    <t>545 WASHINGTON BLVD</t>
  </si>
  <si>
    <t>JERSEY CITY</t>
  </si>
  <si>
    <t>07310</t>
  </si>
  <si>
    <t>MATTHEW BELMAN</t>
  </si>
  <si>
    <t>44 N 800 W</t>
  </si>
  <si>
    <t>JAMIE TOONE</t>
  </si>
  <si>
    <t>COMMANDER CONCRETE INC</t>
  </si>
  <si>
    <t>3640 HWY 30 W</t>
  </si>
  <si>
    <t>83201</t>
  </si>
  <si>
    <t>YOUNG WOMEN'S CHRISTIAN ASSOCIATION OF UTAH</t>
  </si>
  <si>
    <t>322 E 300 S</t>
  </si>
  <si>
    <t>BREAKFAST EXCHANGE CLUB OF OGDEN</t>
  </si>
  <si>
    <t>PO BOX 150482</t>
  </si>
  <si>
    <t>PARK CIRCUS INC</t>
  </si>
  <si>
    <t>2060D E AVENIDA DE LOS ARBOLES</t>
  </si>
  <si>
    <t>91362</t>
  </si>
  <si>
    <t>MATTHEW S WIGDAHL</t>
  </si>
  <si>
    <t>4868 WALLACE LN</t>
  </si>
  <si>
    <t>BRAD L BOWMAN</t>
  </si>
  <si>
    <t>1907 TWILIGHT LANE</t>
  </si>
  <si>
    <t>BYRON ERROL HOOPES</t>
  </si>
  <si>
    <t>4145 W 6400 N</t>
  </si>
  <si>
    <t>CLIFTON</t>
  </si>
  <si>
    <t>83228</t>
  </si>
  <si>
    <t>CASE ANTHONY BARKER</t>
  </si>
  <si>
    <t>1150 S MILL RD</t>
  </si>
  <si>
    <t>MILLVILLE</t>
  </si>
  <si>
    <t>84326</t>
  </si>
  <si>
    <t>DELBERT D MCQUIDDY</t>
  </si>
  <si>
    <t>656 WALDEN DR</t>
  </si>
  <si>
    <t>NICHOLAS RICHARD BARNEY</t>
  </si>
  <si>
    <t>3386 E 200 N</t>
  </si>
  <si>
    <t>RIGBY</t>
  </si>
  <si>
    <t>83442</t>
  </si>
  <si>
    <t>SHADD L STRAW</t>
  </si>
  <si>
    <t>425 W 100 N</t>
  </si>
  <si>
    <t>SHANE S WILKINSON</t>
  </si>
  <si>
    <t>728 W HARDSCRABBLE RD</t>
  </si>
  <si>
    <t>TAYLOR SWEET</t>
  </si>
  <si>
    <t>3570 JEFFERSON AVE</t>
  </si>
  <si>
    <t>TO MCPHIE</t>
  </si>
  <si>
    <t>1236 S 2240 E</t>
  </si>
  <si>
    <t>TYLER CLAY CARRIGAN</t>
  </si>
  <si>
    <t>395 HARDSCRABBLE RD</t>
  </si>
  <si>
    <t>VINCENT TODD WALLENTINE</t>
  </si>
  <si>
    <t>PO BOX 326</t>
  </si>
  <si>
    <t>PARIS</t>
  </si>
  <si>
    <t>83261</t>
  </si>
  <si>
    <t>SMART BUILDING SOLUTIONS</t>
  </si>
  <si>
    <t>2876 S 460 W SUITE A</t>
  </si>
  <si>
    <t>CONDIE LAW FIRM PLLC</t>
  </si>
  <si>
    <t>3856 WASHINGTON BLVD</t>
  </si>
  <si>
    <t>GLEN P KNIGHT</t>
  </si>
  <si>
    <t>2991 W 12825 S</t>
  </si>
  <si>
    <t>AMS PROPERTY SERVICES LLC</t>
  </si>
  <si>
    <t>10046 N SAGE RD W</t>
  </si>
  <si>
    <t>CEDAR HILLS</t>
  </si>
  <si>
    <t>A-QUALITY PLUMBING HEATING &amp; COOLING INC</t>
  </si>
  <si>
    <t>WYATT PACK</t>
  </si>
  <si>
    <t>THE ARTCRAFT GROUP</t>
  </si>
  <si>
    <t>1270 GLEN AVENUE</t>
  </si>
  <si>
    <t>MOORESTOWN</t>
  </si>
  <si>
    <t>08057</t>
  </si>
  <si>
    <t>ADVANCED FIRE SERVICES OF UTAH INC</t>
  </si>
  <si>
    <t>PO BOX 64</t>
  </si>
  <si>
    <t>VANESSA GUBLER</t>
  </si>
  <si>
    <t>2875 W 7891 S</t>
  </si>
  <si>
    <t>BERNIE JUNIOR VALENCIA</t>
  </si>
  <si>
    <t>PREMIER EMPLOYEE SOLUTIONS LLC</t>
  </si>
  <si>
    <t>346 S MOUNTAIN WAY DR</t>
  </si>
  <si>
    <t>REXEL USA INC</t>
  </si>
  <si>
    <t>14951 DALLAS PARKWAY</t>
  </si>
  <si>
    <t>75254</t>
  </si>
  <si>
    <t>CHRISTINE JORDAN</t>
  </si>
  <si>
    <t>1302 HARROP ST</t>
  </si>
  <si>
    <t>ANGELICA CARDENAS</t>
  </si>
  <si>
    <t>3519 W OTT DR</t>
  </si>
  <si>
    <t>BIANCA YARDLEY</t>
  </si>
  <si>
    <t>4347 TRUMAN CIR APT A</t>
  </si>
  <si>
    <t>WILLIAM GEORGE ROSS</t>
  </si>
  <si>
    <t>C/O PROPERTY MANAGEMENT</t>
  </si>
  <si>
    <t>BLAKE HANCOCK</t>
  </si>
  <si>
    <t>JAMI TAYLOR</t>
  </si>
  <si>
    <t>VALLEY VIEW BUILDERS INC</t>
  </si>
  <si>
    <t>905 N 2000 W</t>
  </si>
  <si>
    <t>JOSHUA CREAMER</t>
  </si>
  <si>
    <t>LANDRY ROSKELLEY</t>
  </si>
  <si>
    <t>MICHELLE LEITER</t>
  </si>
  <si>
    <t>1772 E LAHAR DR</t>
  </si>
  <si>
    <t>JOHNSON MARK LLC</t>
  </si>
  <si>
    <t>TOSH INC</t>
  </si>
  <si>
    <t>REALMS OF GOLD INC</t>
  </si>
  <si>
    <t>BETH KARPAS</t>
  </si>
  <si>
    <t>LOS ALTOS</t>
  </si>
  <si>
    <t>94024</t>
  </si>
  <si>
    <t>ASSCIATED ANIMAL CARE INC</t>
  </si>
  <si>
    <t>815 S MAIN ST</t>
  </si>
  <si>
    <t>NATIONAL CHILDREN'S ALLIANCE</t>
  </si>
  <si>
    <t>516 C STREET NE</t>
  </si>
  <si>
    <t>WASHINGTON DC</t>
  </si>
  <si>
    <t>20002</t>
  </si>
  <si>
    <t>MATT &amp; JESICA BAILEY</t>
  </si>
  <si>
    <t>4342 3150 E</t>
  </si>
  <si>
    <t>MOUNTAIN BRAND ICE</t>
  </si>
  <si>
    <t>130 W 28TH ST</t>
  </si>
  <si>
    <t>EVERGREEN ASSOCIATES LLC</t>
  </si>
  <si>
    <t>CANDIS WARREN</t>
  </si>
  <si>
    <t>2568 WASHINGTON BLVD STE 200</t>
  </si>
  <si>
    <t>PO BOX 150267</t>
  </si>
  <si>
    <t>CHERISE MARIE BACALSKI</t>
  </si>
  <si>
    <t>51 W CENTER STREET #315</t>
  </si>
  <si>
    <t>BREANN CHRISTOPHERSON</t>
  </si>
  <si>
    <t>3517 N 950 E</t>
  </si>
  <si>
    <t>HEATHER MICKEY</t>
  </si>
  <si>
    <t>987 SPYGLASS HILL</t>
  </si>
  <si>
    <t>SENSOURCE INC</t>
  </si>
  <si>
    <t>3890 OAKWOOD AVE</t>
  </si>
  <si>
    <t>YOUNGSTOWN</t>
  </si>
  <si>
    <t>44515</t>
  </si>
  <si>
    <t>JANE HARVEY</t>
  </si>
  <si>
    <t>SO OGDEN</t>
  </si>
  <si>
    <t>KBK WELDING AND MACHINING LLC</t>
  </si>
  <si>
    <t>3717 W ELK VISTA LN</t>
  </si>
  <si>
    <t>S JORDAN</t>
  </si>
  <si>
    <t>PACEN DOUGLAS</t>
  </si>
  <si>
    <t>WESTECH FUEL EQUIPMENT</t>
  </si>
  <si>
    <t>195 W 3900 S</t>
  </si>
  <si>
    <t>DUSTIN ANTHON</t>
  </si>
  <si>
    <t>SALT LAKE AREA CHAMBER OF COMMERCE INC</t>
  </si>
  <si>
    <t>175 E 400 S</t>
  </si>
  <si>
    <t>CAROLYN FACER</t>
  </si>
  <si>
    <t>5223 S 1900 W</t>
  </si>
  <si>
    <t>HYRUM GORDON BARNES</t>
  </si>
  <si>
    <t>971 E 125 S</t>
  </si>
  <si>
    <t>DIAMOND TREE EXPERTS INC</t>
  </si>
  <si>
    <t>3645 S 500 W</t>
  </si>
  <si>
    <t>KYLE DEARDEN</t>
  </si>
  <si>
    <t>BRANDON MCAFEE</t>
  </si>
  <si>
    <t>KRISTY IVERSON</t>
  </si>
  <si>
    <t>1377 W 1800 N</t>
  </si>
  <si>
    <t>GILDARDO ANAYA</t>
  </si>
  <si>
    <t>346 30TH STREET</t>
  </si>
  <si>
    <t>GO CNG PUMPS INC</t>
  </si>
  <si>
    <t>8315 S MAIN ST SUITE B</t>
  </si>
  <si>
    <t>5500 MEADOWS RD SUITE 500</t>
  </si>
  <si>
    <t>TOUCHMAGIX INC</t>
  </si>
  <si>
    <t>3524 SILVERSIDE RD STE 35B</t>
  </si>
  <si>
    <t>DE</t>
  </si>
  <si>
    <t>19810</t>
  </si>
  <si>
    <t>JACKSON BRADFORD</t>
  </si>
  <si>
    <t>STEPHEN COLLIER</t>
  </si>
  <si>
    <t>MILLS PUBLISHING INC</t>
  </si>
  <si>
    <t>772 E 3300 S</t>
  </si>
  <si>
    <t>NORTHSIDE LARGE ANIMAL CLINIC</t>
  </si>
  <si>
    <t>4715 W HAVEN RD</t>
  </si>
  <si>
    <t>KAZYA EVANS</t>
  </si>
  <si>
    <t>C/O WEBER DISPATCH 911</t>
  </si>
  <si>
    <t>ASHTON ORCHARD</t>
  </si>
  <si>
    <t>SHELYSE CARPENTER</t>
  </si>
  <si>
    <t>LACEY BARRA</t>
  </si>
  <si>
    <t>ABBICA PETERSON</t>
  </si>
  <si>
    <t>KARA D'EVELYN</t>
  </si>
  <si>
    <t>WEST SAFETY SOLUTIONS CORP</t>
  </si>
  <si>
    <t>1601 DRY CREEK DR</t>
  </si>
  <si>
    <t>LONGMONT</t>
  </si>
  <si>
    <t>80503</t>
  </si>
  <si>
    <t>DANIEL JOHN MORRIS</t>
  </si>
  <si>
    <t>THE VERNON COMPANY</t>
  </si>
  <si>
    <t>ONE PROMOTION PLACE</t>
  </si>
  <si>
    <t>NEWTON</t>
  </si>
  <si>
    <t>50208</t>
  </si>
  <si>
    <t>UTELITE LIGHTWEIGHT ROCK CHIP</t>
  </si>
  <si>
    <t>4041 N HIGH STREET STE 401</t>
  </si>
  <si>
    <t>THERESA BONE</t>
  </si>
  <si>
    <t>C/O SCOTT BONE DRYWALL</t>
  </si>
  <si>
    <t>JAMIE DEJA ERICSON</t>
  </si>
  <si>
    <t>1148 ROCKY MOUNTAIN WAY</t>
  </si>
  <si>
    <t>AMANDA TURNER</t>
  </si>
  <si>
    <t>600 E SOUTH WEBER DR</t>
  </si>
  <si>
    <t>GLOBAL SECURITY LLC</t>
  </si>
  <si>
    <t>PO BOX 1167</t>
  </si>
  <si>
    <t>SAFE &amp; SOUND STORAGE LLC</t>
  </si>
  <si>
    <t>2765 S 1900 W</t>
  </si>
  <si>
    <t>AMERIFACTORS FINANCIAL GROUP LLC</t>
  </si>
  <si>
    <t>PO BOX 628328</t>
  </si>
  <si>
    <t>32862</t>
  </si>
  <si>
    <t>BENCHLAND INVESTMENTS</t>
  </si>
  <si>
    <t>961 N 5900 W</t>
  </si>
  <si>
    <t>HD SUPPLY CONSTRUCTION SUPPLY, LTD</t>
  </si>
  <si>
    <t>501 WEST CHURCH STREET</t>
  </si>
  <si>
    <t>32805</t>
  </si>
  <si>
    <t>83204</t>
  </si>
  <si>
    <t>PO BOX 684</t>
  </si>
  <si>
    <t>CORE &amp; MAIN LP</t>
  </si>
  <si>
    <t>1830 CRAIG PARK COURT</t>
  </si>
  <si>
    <t>63146</t>
  </si>
  <si>
    <t>COMMUNITY FOUNDATION OFOGDEN VALLEY</t>
  </si>
  <si>
    <t>ABSTRACT MASONRY RESTORATION INC</t>
  </si>
  <si>
    <t>681 S 4050 W</t>
  </si>
  <si>
    <t>FARONICS TECHNOLOGIES USA INC</t>
  </si>
  <si>
    <t>5506 SUNOL BLVD STE 202</t>
  </si>
  <si>
    <t>PLEASANTON</t>
  </si>
  <si>
    <t>94566</t>
  </si>
  <si>
    <t>JUSTIN KECK</t>
  </si>
  <si>
    <t>GRADY MCFARLAND</t>
  </si>
  <si>
    <t>SCHOOL OUTFITTERS LLC</t>
  </si>
  <si>
    <t>PO BOX 638517</t>
  </si>
  <si>
    <t>45263-8517</t>
  </si>
  <si>
    <t>PLATINUM VENTURE GROUP LLC</t>
  </si>
  <si>
    <t>848 E WOODOAK LANE</t>
  </si>
  <si>
    <t>NORTH DAVIS CHAMBER OF COMMERCE</t>
  </si>
  <si>
    <t>LINDQUIST MORTUARIES</t>
  </si>
  <si>
    <t>ATTN: JASON SMITH</t>
  </si>
  <si>
    <t>BRANDMUSCLE INC</t>
  </si>
  <si>
    <t>1100 SUPERIOR AVE</t>
  </si>
  <si>
    <t>44114</t>
  </si>
  <si>
    <t>PV BUSINESS SOLUTIONS INC</t>
  </si>
  <si>
    <t>3600 S STATE ROAD 7 SUITE 204</t>
  </si>
  <si>
    <t>MIRAMAR</t>
  </si>
  <si>
    <t>33023</t>
  </si>
  <si>
    <t>COURTNEY SLATER</t>
  </si>
  <si>
    <t>336 ANN ST</t>
  </si>
  <si>
    <t>BRANDON JACK STANGER</t>
  </si>
  <si>
    <t>PO BOX 1523</t>
  </si>
  <si>
    <t>ZACHARY MICHALICEK ME</t>
  </si>
  <si>
    <t>SEAN D BRIAN</t>
  </si>
  <si>
    <t>STEPHEN A STARR</t>
  </si>
  <si>
    <t>SCOTT LAURENCE</t>
  </si>
  <si>
    <t>2739 WILD HORSE RIDGE</t>
  </si>
  <si>
    <t>YOUTH FUTURES</t>
  </si>
  <si>
    <t>2760 ADAMS AVE</t>
  </si>
  <si>
    <t>CARSON MORBY</t>
  </si>
  <si>
    <t>TRAMCOR CORPORATION</t>
  </si>
  <si>
    <t>908 N 2000 W</t>
  </si>
  <si>
    <t>SONG SESSIONS LLC</t>
  </si>
  <si>
    <t>4410 CAPE SAN BLAS ROAD</t>
  </si>
  <si>
    <t>PORT ST JOE</t>
  </si>
  <si>
    <t>32456</t>
  </si>
  <si>
    <t>2057 RULON WHITE BLVD</t>
  </si>
  <si>
    <t>THE OGDEN HUB TRAINING FACILITY</t>
  </si>
  <si>
    <t>ENNIS-FLINT INC</t>
  </si>
  <si>
    <t>4161 PIEDMONT PARKWAY STE 370</t>
  </si>
  <si>
    <t>GREENSBORO</t>
  </si>
  <si>
    <t>27410-8110</t>
  </si>
  <si>
    <t>NORTHERN UTAH ENVIRONMENTAL RESOURCE AGENCY</t>
  </si>
  <si>
    <t>MONTE VISTA MOBILE HOME PARK</t>
  </si>
  <si>
    <t>3800 S 1900 W</t>
  </si>
  <si>
    <t>JOHN SWEETING</t>
  </si>
  <si>
    <t>1350 W 300 N APT 51</t>
  </si>
  <si>
    <t>ON-TARGET SOLUTIONS GROUP INC</t>
  </si>
  <si>
    <t>PO BOX 491</t>
  </si>
  <si>
    <t>YORKVILLE</t>
  </si>
  <si>
    <t>60560</t>
  </si>
  <si>
    <t>CANYON COUNSELING CENTER INC</t>
  </si>
  <si>
    <t>3651 N 100 E SUITE 100</t>
  </si>
  <si>
    <t>ELIZABETH A FALLIS</t>
  </si>
  <si>
    <t>2928 N 1400 E</t>
  </si>
  <si>
    <t>LATINOS IN ACTION</t>
  </si>
  <si>
    <t>PO BOX 790</t>
  </si>
  <si>
    <t>NORTHERN UTAH COALITION INC</t>
  </si>
  <si>
    <t>727 24TH ST SUITE 2A</t>
  </si>
  <si>
    <t>MITCHELL JAMES JENSEN</t>
  </si>
  <si>
    <t>1705 W STODDARD LN</t>
  </si>
  <si>
    <t>CHASE CALVIN STEPHENS</t>
  </si>
  <si>
    <t>1114 N MORGAN VALLEY DR</t>
  </si>
  <si>
    <t>EDEN A LA MODE LLC</t>
  </si>
  <si>
    <t>4148 N WOLF RIDGE CIR</t>
  </si>
  <si>
    <t>WELDON, WILLIAMS &amp; LICK, INC</t>
  </si>
  <si>
    <t>711 N A ST</t>
  </si>
  <si>
    <t>FORT SMITH</t>
  </si>
  <si>
    <t>72901</t>
  </si>
  <si>
    <t>BETHANY LARSON</t>
  </si>
  <si>
    <t>1989 GRANT AVE #420</t>
  </si>
  <si>
    <t>ASHLEE CHAPPELL</t>
  </si>
  <si>
    <t>THE ADRIAN DRAAYER FAMILY TRUST</t>
  </si>
  <si>
    <t>765 E 9000 S SUITE A</t>
  </si>
  <si>
    <t>WRIGHT SIGNS</t>
  </si>
  <si>
    <t>145 W 14TH ST</t>
  </si>
  <si>
    <t>DAVE GIBSON</t>
  </si>
  <si>
    <t>270 S HWY 66</t>
  </si>
  <si>
    <t>SKYLER GAILEY</t>
  </si>
  <si>
    <t>TREMONTON POLICE DEPT</t>
  </si>
  <si>
    <t>ADAM FISHER</t>
  </si>
  <si>
    <t>3549 W 1600 N</t>
  </si>
  <si>
    <t>ALYSSA P. FISHER</t>
  </si>
  <si>
    <t>JILLYN FISHER</t>
  </si>
  <si>
    <t>MICHELLE M CRAMER</t>
  </si>
  <si>
    <t>1253 N 1285 W</t>
  </si>
  <si>
    <t>W-CUBED INC</t>
  </si>
  <si>
    <t>2912 SOUTH WEST TEMPLE</t>
  </si>
  <si>
    <t>GIFTANGO LLC</t>
  </si>
  <si>
    <t>111 SW FIFTH AVE SUITE 900</t>
  </si>
  <si>
    <t>97204</t>
  </si>
  <si>
    <t>JERI BOREN</t>
  </si>
  <si>
    <t>MERIAL INC</t>
  </si>
  <si>
    <t>3239 SATELLITE BLVD BLDG 500</t>
  </si>
  <si>
    <t>30096</t>
  </si>
  <si>
    <t>T&amp;M EXCAVATION</t>
  </si>
  <si>
    <t>PO BOX 314</t>
  </si>
  <si>
    <t>9320 S 542 W SUITE 200</t>
  </si>
  <si>
    <t>OUTDOOR ALUMINUM INC</t>
  </si>
  <si>
    <t>1989 EAST STATE HIGHWAY 52</t>
  </si>
  <si>
    <t>GENEVA</t>
  </si>
  <si>
    <t>36340</t>
  </si>
  <si>
    <t>TAMMY ADYELOTTE</t>
  </si>
  <si>
    <t>STEVE BURTON</t>
  </si>
  <si>
    <t>FLYCAST PARTNERS INC</t>
  </si>
  <si>
    <t>3637 4TH STREET N STE 490</t>
  </si>
  <si>
    <t>ST PETERSBURG</t>
  </si>
  <si>
    <t>33704</t>
  </si>
  <si>
    <t>LEONARD COOK</t>
  </si>
  <si>
    <t>1537 RUSHTON ST</t>
  </si>
  <si>
    <t>WESTERN RECORDS DESTRUCTION INC</t>
  </si>
  <si>
    <t>1990 S COLE RD</t>
  </si>
  <si>
    <t>83709</t>
  </si>
  <si>
    <t>TREVOR TOONE</t>
  </si>
  <si>
    <t>FAMILYSCOPE INC</t>
  </si>
  <si>
    <t>750 S 850 E</t>
  </si>
  <si>
    <t>RIVER VALLEY VETERINARY HOSPITAL INC</t>
  </si>
  <si>
    <t>395 N 400 E</t>
  </si>
  <si>
    <t>ACME SUPPLY CO LTD</t>
  </si>
  <si>
    <t>10 CEDAR SWAMP RD STE 7</t>
  </si>
  <si>
    <t>GLEN COVE</t>
  </si>
  <si>
    <t>11542</t>
  </si>
  <si>
    <t>NORM MCGREGOR</t>
  </si>
  <si>
    <t>GS TRACKME</t>
  </si>
  <si>
    <t>3672 W SOUTH JORDAN PKWY</t>
  </si>
  <si>
    <t>RONALD G BUCKINGHAM</t>
  </si>
  <si>
    <t>8521 N ORCHARD PRAIRIE RD</t>
  </si>
  <si>
    <t>99217</t>
  </si>
  <si>
    <t>CHICAGO ONE STOP INC</t>
  </si>
  <si>
    <t>329 W 18TH ST #715</t>
  </si>
  <si>
    <t>60616</t>
  </si>
  <si>
    <t>MCKENNA NAHEALAMAIKALANI VERNON</t>
  </si>
  <si>
    <t>985 S WEST HOYTSVILLE RD</t>
  </si>
  <si>
    <t>84017-9763</t>
  </si>
  <si>
    <t>NOEL R ZABRISKIE</t>
  </si>
  <si>
    <t>1305 27TH ST</t>
  </si>
  <si>
    <t>84403-0407</t>
  </si>
  <si>
    <t>SUSAN RIGGS</t>
  </si>
  <si>
    <t>AMPED INC</t>
  </si>
  <si>
    <t>4287 HARRISON BLVD STE 124</t>
  </si>
  <si>
    <t>VIRTUAL IMAGING INC</t>
  </si>
  <si>
    <t>5600 BROKEN SOUND BLVD</t>
  </si>
  <si>
    <t>NADEOUI ANATALIA EDEN</t>
  </si>
  <si>
    <t>1696 N 450 E</t>
  </si>
  <si>
    <t>450 SIMMONS WAY STE 220</t>
  </si>
  <si>
    <t>NANCY FUNES</t>
  </si>
  <si>
    <t>APPLIED ENVIRONMENTAL SERVICES LC</t>
  </si>
  <si>
    <t>PO BOX 1073</t>
  </si>
  <si>
    <t>CITY OF FLAGSTAFF HOUSING AUTHORITY</t>
  </si>
  <si>
    <t>3481 N FANNING DR</t>
  </si>
  <si>
    <t>FLAGSTAFF</t>
  </si>
  <si>
    <t>86004</t>
  </si>
  <si>
    <t>MAXWELL PRODUCTS INC</t>
  </si>
  <si>
    <t>650 S DELONG ST</t>
  </si>
  <si>
    <t>RALSTON DALE HUFFAKER</t>
  </si>
  <si>
    <t>4976 WEST DUNCAN MEADOW LANE</t>
  </si>
  <si>
    <t>ROBERT M JAMES</t>
  </si>
  <si>
    <t>2286 W MOOR LN</t>
  </si>
  <si>
    <t>GRANT MACKAY COMPANY INC</t>
  </si>
  <si>
    <t>1055 W 500 S</t>
  </si>
  <si>
    <t>PENNY C ABBOTT</t>
  </si>
  <si>
    <t>1817 E 800 S</t>
  </si>
  <si>
    <t>SAVANNA ARLENE CRANE</t>
  </si>
  <si>
    <t>680 N 800 W</t>
  </si>
  <si>
    <t>DOWN UNDER CONSTRUCTION LLC</t>
  </si>
  <si>
    <t>590 W 900 N</t>
  </si>
  <si>
    <t>MARY PIERSANTI</t>
  </si>
  <si>
    <t>LINA V. TERRAZAS</t>
  </si>
  <si>
    <t>971 S 200 W</t>
  </si>
  <si>
    <t>MARCIA J MILDON</t>
  </si>
  <si>
    <t>425 PARK BLVD #1015</t>
  </si>
  <si>
    <t>ANDERSON AUTOMATIC DOOR LLC</t>
  </si>
  <si>
    <t>3635 E NORDIC VALLEY WAY</t>
  </si>
  <si>
    <t>ELECTION SYSTEMS AND SOFTWARE LLC</t>
  </si>
  <si>
    <t>11208 JOHN GALT BLVD</t>
  </si>
  <si>
    <t>68137</t>
  </si>
  <si>
    <t>ELECTIONIQ LLC</t>
  </si>
  <si>
    <t>245 KEITH AVE</t>
  </si>
  <si>
    <t>AKRON</t>
  </si>
  <si>
    <t>44313</t>
  </si>
  <si>
    <t>BOX ELDER NEWS JOURNAL</t>
  </si>
  <si>
    <t>PO BOX 370</t>
  </si>
  <si>
    <t>JACKSON MANUFACTURER'S COMPANY INC</t>
  </si>
  <si>
    <t>5525 E GIBRALTER ST</t>
  </si>
  <si>
    <t>91764</t>
  </si>
  <si>
    <t>WATCHGUARD INC</t>
  </si>
  <si>
    <t>415 CENTURY PARKWAY</t>
  </si>
  <si>
    <t>CHARLES WESLEY WILLIS</t>
  </si>
  <si>
    <t>PO BOX 150632</t>
  </si>
  <si>
    <t>OPHEIKENS AND COMPANY</t>
  </si>
  <si>
    <t>NATIONWIDE SHELVING &amp; AUTOMATED STORAGE SOLUTIONS</t>
  </si>
  <si>
    <t>2180 S CONSTITUTION BLVD</t>
  </si>
  <si>
    <t>ROYAL ENTERPRISES AND LEASING</t>
  </si>
  <si>
    <t>11576 S STATE STREET #202</t>
  </si>
  <si>
    <t>PLANNED OUTDOOR LIVIING INC</t>
  </si>
  <si>
    <t>1065 WASHINGTON BLVD #3</t>
  </si>
  <si>
    <t>LAMBERT VET SUPPLY</t>
  </si>
  <si>
    <t>714 5TH ST</t>
  </si>
  <si>
    <t>FAIRBURY</t>
  </si>
  <si>
    <t>68352</t>
  </si>
  <si>
    <t>2661 WASHINGTON BLVD STE 203</t>
  </si>
  <si>
    <t>CATERPILLAR FINANCIAL SERVICES CORPORATION</t>
  </si>
  <si>
    <t>2120 WEST END AVE</t>
  </si>
  <si>
    <t>WILLIAM D LEFEVRE</t>
  </si>
  <si>
    <t>745 POLK AVE</t>
  </si>
  <si>
    <t>NOVATION TITLE INSURANCE AGENCY</t>
  </si>
  <si>
    <t>6955 S UNION PARK CENTER</t>
  </si>
  <si>
    <t>MARIA CIVERCHIA</t>
  </si>
  <si>
    <t>1140 NAYON DR</t>
  </si>
  <si>
    <t>US TITLE INSURANCE AGENCY LLC</t>
  </si>
  <si>
    <t>14884 HERITAGECREST WAY #C</t>
  </si>
  <si>
    <t>MYRNA L PILCHER</t>
  </si>
  <si>
    <t>649 22ND ST #9</t>
  </si>
  <si>
    <t>LESLIE BOEHM SHOE STORES INC</t>
  </si>
  <si>
    <t>JORGENSEN'S INC</t>
  </si>
  <si>
    <t>980 SOUTH COVE VIEW RD</t>
  </si>
  <si>
    <t>AAA SUPPLY COMPANY INC</t>
  </si>
  <si>
    <t>955 COUNTY RD #103</t>
  </si>
  <si>
    <t>4700 EXCHANGE COURT SUITE 300</t>
  </si>
  <si>
    <t>33431</t>
  </si>
  <si>
    <t>65102-3720</t>
  </si>
  <si>
    <t>KAYLEE ORR</t>
  </si>
  <si>
    <t>KELLEY CAMPBELL RICHARDSON</t>
  </si>
  <si>
    <t>1113 E BROOKHAVEN DR</t>
  </si>
  <si>
    <t>118 W 1450 N</t>
  </si>
  <si>
    <t>CHARLES DEAN COOK</t>
  </si>
  <si>
    <t>PO BOX 613</t>
  </si>
  <si>
    <t>GALT</t>
  </si>
  <si>
    <t>95632</t>
  </si>
  <si>
    <t>FRIENDS OF THE NRA</t>
  </si>
  <si>
    <t>ARIC WAYNE MANNING</t>
  </si>
  <si>
    <t>2457 N 575 E</t>
  </si>
  <si>
    <t>FORT BUENAVENTURA MOUNTIAN MEN</t>
  </si>
  <si>
    <t>PO BOX 150683</t>
  </si>
  <si>
    <t>NAF FINANCIAL MANAGEMENT</t>
  </si>
  <si>
    <t>7285 4TH ST BLDG 180 RM 200</t>
  </si>
  <si>
    <t>94056</t>
  </si>
  <si>
    <t>ANDREW PETERIE JR</t>
  </si>
  <si>
    <t>1914 E 9400 S #235</t>
  </si>
  <si>
    <t>ELIZABETH WAGSTAFF</t>
  </si>
  <si>
    <t>7541 E 600 S</t>
  </si>
  <si>
    <t>RICK LEFLER</t>
  </si>
  <si>
    <t>415 W 7570 S</t>
  </si>
  <si>
    <t>CHARLES SWANSON</t>
  </si>
  <si>
    <t>2903 S 1700 E</t>
  </si>
  <si>
    <t>MT PLEASANT</t>
  </si>
  <si>
    <t>84647</t>
  </si>
  <si>
    <t>TARAH SPENCER</t>
  </si>
  <si>
    <t>OGDEN COMMUNITY PARTNERS LP</t>
  </si>
  <si>
    <t>17782 SKY PARK CIRCLE</t>
  </si>
  <si>
    <t>92614</t>
  </si>
  <si>
    <t>JANET TILLOTSON</t>
  </si>
  <si>
    <t>PETER DAVISON</t>
  </si>
  <si>
    <t>PO BOX 4721</t>
  </si>
  <si>
    <t>80306</t>
  </si>
  <si>
    <t>2143 N 300 W</t>
  </si>
  <si>
    <t>PO BOX 652</t>
  </si>
  <si>
    <t>3385 W GENTILE ST</t>
  </si>
  <si>
    <t>MAKAYLA GUBLER</t>
  </si>
  <si>
    <t>1395 S MORGAN VALLEY DR</t>
  </si>
  <si>
    <t>JENNIFER CURTIS</t>
  </si>
  <si>
    <t>527 E 1800 N</t>
  </si>
  <si>
    <t>SHAUN PALM</t>
  </si>
  <si>
    <t>C/O SHERIFF/SEARCH &amp; RESCUE</t>
  </si>
  <si>
    <t>ABRA MEDIA INC</t>
  </si>
  <si>
    <t>PINE PLAINS</t>
  </si>
  <si>
    <t>12567</t>
  </si>
  <si>
    <t>REPRO GRAPHICS INC</t>
  </si>
  <si>
    <t>2595 ENTERPRISE AVE</t>
  </si>
  <si>
    <t>BILLINGS</t>
  </si>
  <si>
    <t>59102</t>
  </si>
  <si>
    <t>CARI MONTGOMERY</t>
  </si>
  <si>
    <t>WILLDAN ENERGY SOLUTIONS</t>
  </si>
  <si>
    <t>2401 E KATELLA AVE STE 300</t>
  </si>
  <si>
    <t>ALAN FERNER</t>
  </si>
  <si>
    <t>UTAH FILM CENTER</t>
  </si>
  <si>
    <t>50 W BROADWAY SUITE 1125</t>
  </si>
  <si>
    <t>MTI ENTERPRISES INC</t>
  </si>
  <si>
    <t>423 W 55TH ST, 2ND FLOOR</t>
  </si>
  <si>
    <t>KENNETH D BRADSHAW</t>
  </si>
  <si>
    <t>3693 S 3650 W</t>
  </si>
  <si>
    <t>DISCOUNTCELL INC</t>
  </si>
  <si>
    <t>350 W 500 S</t>
  </si>
  <si>
    <t>JANET WISE PENDLEY</t>
  </si>
  <si>
    <t>1279 N 3050 E</t>
  </si>
  <si>
    <t>JEANIE HAMILTON</t>
  </si>
  <si>
    <t>MERRILL BRYNER</t>
  </si>
  <si>
    <t>RBI INC</t>
  </si>
  <si>
    <t>12712 S 125 E</t>
  </si>
  <si>
    <t>PROPERTY PRIMOS LLC</t>
  </si>
  <si>
    <t>2071 W 2450 S</t>
  </si>
  <si>
    <t>PAUL RIMMASCH</t>
  </si>
  <si>
    <t>OGDEN NORDIC</t>
  </si>
  <si>
    <t>PO BOX 57</t>
  </si>
  <si>
    <t>SCOTT BONE</t>
  </si>
  <si>
    <t>PRODIGY DISC INC</t>
  </si>
  <si>
    <t>507 HICKORY RIDGE TRAIL</t>
  </si>
  <si>
    <t>WOODSTOCK</t>
  </si>
  <si>
    <t>30188</t>
  </si>
  <si>
    <t>INTOXIMETERS INC</t>
  </si>
  <si>
    <t>PO BOX 870836</t>
  </si>
  <si>
    <t>64187-0836</t>
  </si>
  <si>
    <t>KS STATEBANK</t>
  </si>
  <si>
    <t>1010 WESTLOOP</t>
  </si>
  <si>
    <t>MANHATTAN</t>
  </si>
  <si>
    <t>66502</t>
  </si>
  <si>
    <t>BLAIR MANAGEMENT COVE</t>
  </si>
  <si>
    <t>3745 S 250 W</t>
  </si>
  <si>
    <t>JEFFREY BELL</t>
  </si>
  <si>
    <t>PO BOX 13751</t>
  </si>
  <si>
    <t>WEBER COUNTY HERITAGE FOUNDATION</t>
  </si>
  <si>
    <t>415 S 7600 E</t>
  </si>
  <si>
    <t>RIGHT HAND K9 LLC</t>
  </si>
  <si>
    <t>3215 S 1900 W</t>
  </si>
  <si>
    <t>W W GRAINGER INC</t>
  </si>
  <si>
    <t>100 GRAINGER PARKWAY</t>
  </si>
  <si>
    <t>LAKE FOREST</t>
  </si>
  <si>
    <t>60045-5201</t>
  </si>
  <si>
    <t>CHASE TISCHER</t>
  </si>
  <si>
    <t>PHILLIP ALLEN CORDNER</t>
  </si>
  <si>
    <t>320 N BRUCE ST</t>
  </si>
  <si>
    <t>GUY KRUGER</t>
  </si>
  <si>
    <t>245 S 200 W</t>
  </si>
  <si>
    <t>OLYMPUS INSURANCE AGENCY</t>
  </si>
  <si>
    <t>220 MORRIS AVE #340</t>
  </si>
  <si>
    <t>OGDEN VALLEY PARKS SERVICE AREA</t>
  </si>
  <si>
    <t>PO BOX 642</t>
  </si>
  <si>
    <t>BRETT COLEMAN</t>
  </si>
  <si>
    <t>HEIDI PHILPOT</t>
  </si>
  <si>
    <t>ERIKS NORTH AMERICA INC</t>
  </si>
  <si>
    <t>650 WASHINGTON RD STE 500</t>
  </si>
  <si>
    <t>15228-2714</t>
  </si>
  <si>
    <t>91 ATHERTON WAY</t>
  </si>
  <si>
    <t>MICHELA HARRIS</t>
  </si>
  <si>
    <t>EMILY CALL</t>
  </si>
  <si>
    <t>PAM TINGEY</t>
  </si>
  <si>
    <t>604 31ST STREET</t>
  </si>
  <si>
    <t>REZOLUTION AV LLC</t>
  </si>
  <si>
    <t>2460 S 2300 W</t>
  </si>
  <si>
    <t>PEGGY FLORES</t>
  </si>
  <si>
    <t>1353 MADISON AVE</t>
  </si>
  <si>
    <t>JASMINE ALEAH DELATORRE</t>
  </si>
  <si>
    <t>3151 W 2300 N</t>
  </si>
  <si>
    <t>TTTB INVESTMENTS LLC</t>
  </si>
  <si>
    <t>1326 W 650 S</t>
  </si>
  <si>
    <t>EAST CANYON RESORT</t>
  </si>
  <si>
    <t>RE: CANYON RIDGE GRILL</t>
  </si>
  <si>
    <t>HENEFER</t>
  </si>
  <si>
    <t>84033</t>
  </si>
  <si>
    <t>AIR SCIENCE USA LLC</t>
  </si>
  <si>
    <t>120 6TH ST</t>
  </si>
  <si>
    <t>FORT MYERS</t>
  </si>
  <si>
    <t>33906-6296</t>
  </si>
  <si>
    <t>LEARNING RESOURCES INC &amp; EDUCATIONAL INSIGHTS</t>
  </si>
  <si>
    <t>380 N FAIRWAY DR</t>
  </si>
  <si>
    <t>RUSSELL KENNETH ADAMS III</t>
  </si>
  <si>
    <t>1501 W 2650 S #105</t>
  </si>
  <si>
    <t>927 E 3300 N</t>
  </si>
  <si>
    <t>STUART MARVIN JENSEN</t>
  </si>
  <si>
    <t>MAC BUILDERS</t>
  </si>
  <si>
    <t>735 W 2400 S</t>
  </si>
  <si>
    <t>RYAN JOHNSON</t>
  </si>
  <si>
    <t>4285 N ALDER CREEK DR</t>
  </si>
  <si>
    <t>MALLORY STUMP</t>
  </si>
  <si>
    <t>4623 SS 4150 W</t>
  </si>
  <si>
    <t>MACKENZIE DELIS</t>
  </si>
  <si>
    <t>1333 LAYTONA DR</t>
  </si>
  <si>
    <t>GARY GIBSON</t>
  </si>
  <si>
    <t>170 N WASHINGTON BLVD #110</t>
  </si>
  <si>
    <t>PARK ANIMAL HOSPITAL</t>
  </si>
  <si>
    <t>1615 SOUTH STATE ST</t>
  </si>
  <si>
    <t>BROADWAY MEDIA LLC</t>
  </si>
  <si>
    <t>50 WEST BROADWAY STE 200</t>
  </si>
  <si>
    <t>NUTECH SPECIALTIES INC</t>
  </si>
  <si>
    <t>9811 S 6150 W</t>
  </si>
  <si>
    <t>84081</t>
  </si>
  <si>
    <t>SHIRLEY L MAEZ</t>
  </si>
  <si>
    <t>2211 N 300 W</t>
  </si>
  <si>
    <t>UNION CREATIVE AGENCY LLC</t>
  </si>
  <si>
    <t>2218 ADAMS AVE</t>
  </si>
  <si>
    <t>JULIE LUND</t>
  </si>
  <si>
    <t>JAY FENTON</t>
  </si>
  <si>
    <t>191 W 750 N</t>
  </si>
  <si>
    <t>DENISE JACOBSON</t>
  </si>
  <si>
    <t>ASSET VISION INC</t>
  </si>
  <si>
    <t>495 N UNIVERSITY AVE #200</t>
  </si>
  <si>
    <t>NATALIE JOBE</t>
  </si>
  <si>
    <t>2377 W 4800 S</t>
  </si>
  <si>
    <t>JOAN MARIE TONN</t>
  </si>
  <si>
    <t>2086 E 5950 S</t>
  </si>
  <si>
    <t>TRINITY DOUGLAS</t>
  </si>
  <si>
    <t>905 E 1510 N</t>
  </si>
  <si>
    <t>FFKR ARCHITECTS/PLANNERS II</t>
  </si>
  <si>
    <t>730 PACIFIC AVE</t>
  </si>
  <si>
    <t>EXCELLENCE IN THE COMMUNITY INC</t>
  </si>
  <si>
    <t>10073 STONEWALL COURT</t>
  </si>
  <si>
    <t>MAX I PENDLETON</t>
  </si>
  <si>
    <t>CHEMTREAT INC</t>
  </si>
  <si>
    <t>5640 COX RD</t>
  </si>
  <si>
    <t>GLEN ALLEN</t>
  </si>
  <si>
    <t>23060</t>
  </si>
  <si>
    <t>SHAEL STINGER</t>
  </si>
  <si>
    <t>296 S 700 E</t>
  </si>
  <si>
    <t>ALLIANCE ENTERTAINMENT HOLDING CORPORATION</t>
  </si>
  <si>
    <t>1401 NW 136TH AVE SUITE 100</t>
  </si>
  <si>
    <t>SUNRISE</t>
  </si>
  <si>
    <t>33323</t>
  </si>
  <si>
    <t>THE CHARIOT GROUP INC</t>
  </si>
  <si>
    <t>3120 DENALI ST SUITE 1</t>
  </si>
  <si>
    <t>ANCHORAGE</t>
  </si>
  <si>
    <t>AK</t>
  </si>
  <si>
    <t>99503</t>
  </si>
  <si>
    <t>JOHN M GARDNER</t>
  </si>
  <si>
    <t>541 E 1850 N</t>
  </si>
  <si>
    <t>GREAT BASIN ANTIQUE MACHINERY</t>
  </si>
  <si>
    <t>JOHN MILTON HALL III</t>
  </si>
  <si>
    <t>1030 N 450 E</t>
  </si>
  <si>
    <t>DANE ING</t>
  </si>
  <si>
    <t>1353 E 200 S</t>
  </si>
  <si>
    <t>BEVERLY'S TERRACE PLAZA PLAYHOUSE</t>
  </si>
  <si>
    <t>99 E 4700 S</t>
  </si>
  <si>
    <t>JOHNSON HOMES AND CONSTRUCTION INC</t>
  </si>
  <si>
    <t>4285 N ALDER CREEK DRIVE</t>
  </si>
  <si>
    <t>84414-1014</t>
  </si>
  <si>
    <t>ZACHARY WILLIAM THOMAS</t>
  </si>
  <si>
    <t>3541 N ELKVIEW DR</t>
  </si>
  <si>
    <t>RICHARD JACOB HAWS</t>
  </si>
  <si>
    <t>524 W 600 S</t>
  </si>
  <si>
    <t>COMPUTERWISE INC</t>
  </si>
  <si>
    <t>3000 NORTH MAIN ST</t>
  </si>
  <si>
    <t>JED HARROP</t>
  </si>
  <si>
    <t>JOSHUA D THOMAS</t>
  </si>
  <si>
    <t>KARLEE JESSICA KLITGAARD</t>
  </si>
  <si>
    <t>898 S 700 W</t>
  </si>
  <si>
    <t>ALEXIS SUTTON</t>
  </si>
  <si>
    <t>257 N 300 E</t>
  </si>
  <si>
    <t>SHAWN PAULSEN</t>
  </si>
  <si>
    <t>ROPING C RANCH LLC</t>
  </si>
  <si>
    <t>4803 W 1150 S</t>
  </si>
  <si>
    <t>WEST WEBER</t>
  </si>
  <si>
    <t>KT &amp; T VENTURES</t>
  </si>
  <si>
    <t>5195 S 200 E</t>
  </si>
  <si>
    <t>ALLEN MELLE</t>
  </si>
  <si>
    <t>459 S 9200 E</t>
  </si>
  <si>
    <t>84311</t>
  </si>
  <si>
    <t>SAGE PATRICK THORSON</t>
  </si>
  <si>
    <t>1827 W 1500 N</t>
  </si>
  <si>
    <t>CANDACE WOOLSEY</t>
  </si>
  <si>
    <t>1115 S EMERY ST</t>
  </si>
  <si>
    <t>3888 W 5400 S</t>
  </si>
  <si>
    <t>CASHIER'S OFFICE</t>
  </si>
  <si>
    <t>84408-1014</t>
  </si>
  <si>
    <t>1989 GRANT AVE APT 406</t>
  </si>
  <si>
    <t>JENALYN BARBER</t>
  </si>
  <si>
    <t>COLBY STANGER</t>
  </si>
  <si>
    <t>COMPUTER COMFORTS INC</t>
  </si>
  <si>
    <t>367 COLUMBIA MEMORIAL PKWY</t>
  </si>
  <si>
    <t>KEMAH</t>
  </si>
  <si>
    <t>77565</t>
  </si>
  <si>
    <t>MICHELLE LARSEN</t>
  </si>
  <si>
    <t>1519 CHILDS AVE</t>
  </si>
  <si>
    <t>PAIGE PORTER</t>
  </si>
  <si>
    <t>JORDAN MEENDERINK</t>
  </si>
  <si>
    <t>DUSTIN JOHNSON</t>
  </si>
  <si>
    <t>KEISHA HOWARD</t>
  </si>
  <si>
    <t>843 E 53RD  ST #101</t>
  </si>
  <si>
    <t>60615</t>
  </si>
  <si>
    <t>KOFILE TECHNOLOGIES, INC</t>
  </si>
  <si>
    <t>PO BOX 541028</t>
  </si>
  <si>
    <t>75354</t>
  </si>
  <si>
    <t>CALIFORNIA STATE DISBURSEMENT UNIT</t>
  </si>
  <si>
    <t>PO BOX 989067</t>
  </si>
  <si>
    <t>WEST SACRAMENTO</t>
  </si>
  <si>
    <t>95798-9067</t>
  </si>
  <si>
    <t>US DEPT OF EDUCATION</t>
  </si>
  <si>
    <t>NATIONAL PAYMENT CENTER</t>
  </si>
  <si>
    <t>30348-5081</t>
  </si>
  <si>
    <t>INTERMOUNTAIN EMPLOYMENT SERIVCE INC</t>
  </si>
  <si>
    <t>450 E 1000 N</t>
  </si>
  <si>
    <t>(All)</t>
  </si>
  <si>
    <t>AIR PRO LLC</t>
  </si>
  <si>
    <t>1971 WEST BUFFALO CIRCLE</t>
  </si>
  <si>
    <t>CTI/USA INC</t>
  </si>
  <si>
    <t>350 RANDY RD SUITE 1</t>
  </si>
  <si>
    <t>60188</t>
  </si>
  <si>
    <t>80120</t>
  </si>
  <si>
    <t>DEPT 2630</t>
  </si>
  <si>
    <t>35246-2630</t>
  </si>
  <si>
    <t>9920 CORPORATE CAMPUS DR</t>
  </si>
  <si>
    <t>40223-5000</t>
  </si>
  <si>
    <t>VINEYARD</t>
  </si>
  <si>
    <t>EMMA BLANCH</t>
  </si>
  <si>
    <t>145 ARLINGTON WAY</t>
  </si>
  <si>
    <t>DAVID P LEWIS MD PC</t>
  </si>
  <si>
    <t>990 S MEDICAL DR STE G3</t>
  </si>
  <si>
    <t>JOSHUA TAYLOR</t>
  </si>
  <si>
    <t>4988 S 5400 W</t>
  </si>
  <si>
    <t>CHRIS WYMAN</t>
  </si>
  <si>
    <t>MEREDITH WILSON MUSIC LLC</t>
  </si>
  <si>
    <t>10474 SANTA MONICA BLVD</t>
  </si>
  <si>
    <t>90025</t>
  </si>
  <si>
    <t>JACK R GLOVER</t>
  </si>
  <si>
    <t>2085 W 5025 S</t>
  </si>
  <si>
    <t>THE SIGN GARAGE</t>
  </si>
  <si>
    <t>135 E 2500 S</t>
  </si>
  <si>
    <t>JERRY ARTHUR HATCH</t>
  </si>
  <si>
    <t>555 N 400 W #17</t>
  </si>
  <si>
    <t>CRAFTMASTER HARDWARE LLC</t>
  </si>
  <si>
    <t>190 VETERANS DR</t>
  </si>
  <si>
    <t>NORTHVALE</t>
  </si>
  <si>
    <t>07647</t>
  </si>
  <si>
    <t>PHILADELPHIA INDEMNITY INSURANCE COMPANY</t>
  </si>
  <si>
    <t>THREE BALA PLAZA SUITE 400</t>
  </si>
  <si>
    <t>BALA CYNWYD</t>
  </si>
  <si>
    <t>19004</t>
  </si>
  <si>
    <t>ALCOHOL MONITORING SYSTEMS INC</t>
  </si>
  <si>
    <t>1241 W MINERAL AVE SUITE 200</t>
  </si>
  <si>
    <t>THE CHANCELLOR MASTERS &amp; SCHOLARS</t>
  </si>
  <si>
    <t>UNIVERSITY OFFICES</t>
  </si>
  <si>
    <t>OXFORD</t>
  </si>
  <si>
    <t>OX1 2JD</t>
  </si>
  <si>
    <t>ACE FAB &amp; WELDING MGMT</t>
  </si>
  <si>
    <t>2468 S 1620 W</t>
  </si>
  <si>
    <t>TYSON GOODSON</t>
  </si>
  <si>
    <t>2172 E 6150 S</t>
  </si>
  <si>
    <t>NAKIVO INC</t>
  </si>
  <si>
    <t>4894 SPARKS BLVD</t>
  </si>
  <si>
    <t>SPARKS</t>
  </si>
  <si>
    <t>89436-8202</t>
  </si>
  <si>
    <t>GLOBAL EQUIPMENT COMPANY INC</t>
  </si>
  <si>
    <t>2505 MILL CENTER PARKWAY</t>
  </si>
  <si>
    <t>BUFORD</t>
  </si>
  <si>
    <t>30518-3700</t>
  </si>
  <si>
    <t>NATHAN STUTZ</t>
  </si>
  <si>
    <t>619 N EMERY LN</t>
  </si>
  <si>
    <t>VICKI BREWSTER</t>
  </si>
  <si>
    <t>C/O PARKS</t>
  </si>
  <si>
    <t>ADVANCED MOBILE STORAGE SLC INC</t>
  </si>
  <si>
    <t>3125 S ELDREDGE ST (340 W)</t>
  </si>
  <si>
    <t>BICYCLE COLLECTIVE</t>
  </si>
  <si>
    <t>PO BOX 2400</t>
  </si>
  <si>
    <t>ADS MOTORSPORTS LLC</t>
  </si>
  <si>
    <t>2339 S 1900 W</t>
  </si>
  <si>
    <t>TRAIG SCHENCK</t>
  </si>
  <si>
    <t>656 N QUINCY AVE</t>
  </si>
  <si>
    <t>Commissioner Scott Jenkins</t>
  </si>
  <si>
    <t xml:space="preserve">open order for concessions                         </t>
  </si>
  <si>
    <t>COTTONWOOD HEIGHTS</t>
  </si>
  <si>
    <t>TRAVIS STATEN</t>
  </si>
  <si>
    <t>3820 W 5850 S</t>
  </si>
  <si>
    <t>84790</t>
  </si>
  <si>
    <t>TWIN FALLS</t>
  </si>
  <si>
    <t>83301</t>
  </si>
  <si>
    <t>HALEY BEDDES-ROBINETTE</t>
  </si>
  <si>
    <t>1348 REID DR</t>
  </si>
  <si>
    <t>SHANELL DERIEUX</t>
  </si>
  <si>
    <t>102 N AIRCRAFT AVE</t>
  </si>
  <si>
    <t>SCOTT GIANCHETTA</t>
  </si>
  <si>
    <t>LAYTON PD</t>
  </si>
  <si>
    <t>KENTON WALL</t>
  </si>
  <si>
    <t>5768 S 1475 E</t>
  </si>
  <si>
    <t>RAWSON EVANS</t>
  </si>
  <si>
    <t>1470 MARYLIN DR</t>
  </si>
  <si>
    <t>WATTS STEAM STORE UTAH INC</t>
  </si>
  <si>
    <t>1982 FLORAL AVE</t>
  </si>
  <si>
    <t>TITLE GUARANTEE, A TITLE INSURANCE AGENCY</t>
  </si>
  <si>
    <t>1385 E FORT UNION BLVD</t>
  </si>
  <si>
    <t>JPC CONTRACTING INC</t>
  </si>
  <si>
    <t>PO BOX 980</t>
  </si>
  <si>
    <t>TIFFANY BENNETT</t>
  </si>
  <si>
    <t>HOLBROOK ASPHALT LLC</t>
  </si>
  <si>
    <t>1545 E COMMERCE DR</t>
  </si>
  <si>
    <t>JAMES S BROWN</t>
  </si>
  <si>
    <t>205 E 7060 S</t>
  </si>
  <si>
    <t>AMERICAN PLANNING ASSOCIATION UTAH CHAPTER</t>
  </si>
  <si>
    <t>MARIL LARON BURTON</t>
  </si>
  <si>
    <t>9308 S BINGHAM HILLS CT</t>
  </si>
  <si>
    <t>BROOKS E TEEPLES</t>
  </si>
  <si>
    <t>1210 E HILLSDEN</t>
  </si>
  <si>
    <t>2439 N HWY 166</t>
  </si>
  <si>
    <t>TAMARA A MAGRUDER</t>
  </si>
  <si>
    <t>5489 S 2700 W</t>
  </si>
  <si>
    <t>ABBIE SEELY</t>
  </si>
  <si>
    <t>4008 S 850 W</t>
  </si>
  <si>
    <t>3179 HAWTHORNE AVE</t>
  </si>
  <si>
    <t>1156 CHARLTON AVE</t>
  </si>
  <si>
    <t>TACTICAL ENERGETIC ENTRY SYSTEMS LLC</t>
  </si>
  <si>
    <t>5300 S ADAMS AVE PKWY #8</t>
  </si>
  <si>
    <t>LEO KOETJE</t>
  </si>
  <si>
    <t>3169 N 400 W</t>
  </si>
  <si>
    <t>ELAINE WEST HALES</t>
  </si>
  <si>
    <t>230 W LOMOND VIEW DR</t>
  </si>
  <si>
    <t>1256 N 2225 E</t>
  </si>
  <si>
    <t>BARRY J THOMAS</t>
  </si>
  <si>
    <t>PO BOX 69</t>
  </si>
  <si>
    <t>501 ISLAND RD</t>
  </si>
  <si>
    <t>PHILIP M SECRIST</t>
  </si>
  <si>
    <t>3481 N 900 E</t>
  </si>
  <si>
    <t>JOHNNIE DOAK</t>
  </si>
  <si>
    <t>1645 SWAN ST</t>
  </si>
  <si>
    <t>4216 N WOLF CREEK DR</t>
  </si>
  <si>
    <t>ALLISON S WOODWARD</t>
  </si>
  <si>
    <t>2655 W 5800 S</t>
  </si>
  <si>
    <t>STEVEN MERKLEY AND RICHARD FRY</t>
  </si>
  <si>
    <t>8146 DEER RUN WAY</t>
  </si>
  <si>
    <t>MOUNTAIN RIDGE MANOR</t>
  </si>
  <si>
    <t>820 MONROE BLVD</t>
  </si>
  <si>
    <t>ASHLEY MARIE TORMAN</t>
  </si>
  <si>
    <t>1086 E 3300 N</t>
  </si>
  <si>
    <t>THERESA EVANS</t>
  </si>
  <si>
    <t>3112 LAKEVIEW CIR</t>
  </si>
  <si>
    <t>MICHAEL CORNELL DIAMOND</t>
  </si>
  <si>
    <t>3684 CUSTER AVE</t>
  </si>
  <si>
    <t>AXEL HENRY  A GODOY</t>
  </si>
  <si>
    <t>1768 W 5050 S</t>
  </si>
  <si>
    <t>TRISCHIA W WADEY</t>
  </si>
  <si>
    <t>1020 GRANDVIEW</t>
  </si>
  <si>
    <t>SARAH K BALDWIN</t>
  </si>
  <si>
    <t>1582 ASPEN DR</t>
  </si>
  <si>
    <t>TAYLOR KNUTH</t>
  </si>
  <si>
    <t>2328 FOWLER AVE</t>
  </si>
  <si>
    <t>RECYCLED EARTH LLC</t>
  </si>
  <si>
    <t>PO BOX 3241</t>
  </si>
  <si>
    <t>4IMPRINT INC</t>
  </si>
  <si>
    <t>25303 NETWORK PLACE</t>
  </si>
  <si>
    <t>60673-1253</t>
  </si>
  <si>
    <t>LIVE MUSICIAN CENTRAL / MATT RUSHTON</t>
  </si>
  <si>
    <t>1075 E 500 S</t>
  </si>
  <si>
    <t>WESTLAND TITLE INSURANCE AGENCY</t>
  </si>
  <si>
    <t>2225 WASHINGTON BLVD #110</t>
  </si>
  <si>
    <t>JEFFREY KENDELL NEMECEK</t>
  </si>
  <si>
    <t>PO BOX 154</t>
  </si>
  <si>
    <t>IOLA</t>
  </si>
  <si>
    <t>66749</t>
  </si>
  <si>
    <t>GLADE R PLAYER</t>
  </si>
  <si>
    <t>2602 W 1900 N</t>
  </si>
  <si>
    <t>ALYSSA DEAN ANDERSON</t>
  </si>
  <si>
    <t>KELLY HIPWELL</t>
  </si>
  <si>
    <t>2600 N 4275 W</t>
  </si>
  <si>
    <t>ALICIA BERNARDO</t>
  </si>
  <si>
    <t>1837 S DAHL LN</t>
  </si>
  <si>
    <t>KATIE JO OLSEN</t>
  </si>
  <si>
    <t>457 E 1000 N</t>
  </si>
  <si>
    <t>ALYSSIA MARIE SPAGNUOLO</t>
  </si>
  <si>
    <t>5904 CAMBRIDGE DR</t>
  </si>
  <si>
    <t>LAUREN ANNE HENLEY</t>
  </si>
  <si>
    <t>3360 N 750 W</t>
  </si>
  <si>
    <t>KALLI JACKSON</t>
  </si>
  <si>
    <t>364 N SEVEN PEAKS BLVD APT 327</t>
  </si>
  <si>
    <t>NICK WHITESIDES</t>
  </si>
  <si>
    <t>5664 ASPEN CT</t>
  </si>
  <si>
    <t>JOHN C NEEDHAM</t>
  </si>
  <si>
    <t>PO BOX 108</t>
  </si>
  <si>
    <t>JUNCTION CITY MUSIC SCHOOL</t>
  </si>
  <si>
    <t>3025 POLK AVE</t>
  </si>
  <si>
    <t>CRYSTAL ROGERS</t>
  </si>
  <si>
    <t>936 VITT DR</t>
  </si>
  <si>
    <t>2625 W 14400 S</t>
  </si>
  <si>
    <t>EIXO LLC</t>
  </si>
  <si>
    <t>9591 HIGH MEADOW DR</t>
  </si>
  <si>
    <t>SUMMER DAY</t>
  </si>
  <si>
    <t>ALLISON A FISCUS</t>
  </si>
  <si>
    <t>5269 S 3500 W</t>
  </si>
  <si>
    <t>1328 W 2050 S</t>
  </si>
  <si>
    <t>MCKENZIE FRATCHER</t>
  </si>
  <si>
    <t>1325 N 200 E</t>
  </si>
  <si>
    <t>JACK CHARLES CARNIVALE</t>
  </si>
  <si>
    <t>1183 S 2100 W</t>
  </si>
  <si>
    <t>SHELBIE KAEZMARCZYK</t>
  </si>
  <si>
    <t>364 W 200 N #4</t>
  </si>
  <si>
    <t>CASSIDEE SCHAFFER</t>
  </si>
  <si>
    <t>134 N QUINCY AVE</t>
  </si>
  <si>
    <t>IVIE SIERRA FROERER</t>
  </si>
  <si>
    <t>1309 N 7275 E</t>
  </si>
  <si>
    <t>CORY R BUCKNER</t>
  </si>
  <si>
    <t>3854 W TANGIERS CIR</t>
  </si>
  <si>
    <t>IVIE SANDERS</t>
  </si>
  <si>
    <t>792 ASH DR</t>
  </si>
  <si>
    <t>TARYN OLSON</t>
  </si>
  <si>
    <t>2485 WOODLAND DR</t>
  </si>
  <si>
    <t>SETH QUILLEN</t>
  </si>
  <si>
    <t>12740 SOUTH BERGEN CIR</t>
  </si>
  <si>
    <t>JOHNNY BERGHOUT</t>
  </si>
  <si>
    <t>2248 POLK AVE</t>
  </si>
  <si>
    <t>JESS PEREZ</t>
  </si>
  <si>
    <t>478 FERN DR</t>
  </si>
  <si>
    <t>84015-2113</t>
  </si>
  <si>
    <t>MIKE NAGLE</t>
  </si>
  <si>
    <t>1025 COUNTRY LANE</t>
  </si>
  <si>
    <t>POTLATCH</t>
  </si>
  <si>
    <t>83855</t>
  </si>
  <si>
    <t>1020 MEADOWLARK DR</t>
  </si>
  <si>
    <t>BERTHOUD</t>
  </si>
  <si>
    <t>80513</t>
  </si>
  <si>
    <t>PAUL GINGERICH</t>
  </si>
  <si>
    <t>2425 S COUNTY RD 15</t>
  </si>
  <si>
    <t>1113 E 3900 N</t>
  </si>
  <si>
    <t>BUHL</t>
  </si>
  <si>
    <t>83316</t>
  </si>
  <si>
    <t>633 W PORTER LANE</t>
  </si>
  <si>
    <t>1324 E MILLBROOK WAY</t>
  </si>
  <si>
    <t>AURORA QUINN</t>
  </si>
  <si>
    <t>3291 N RIVER DR</t>
  </si>
  <si>
    <t>C CLARK ENTERPRISES</t>
  </si>
  <si>
    <t>5145 SOUTH 1500 WEST</t>
  </si>
  <si>
    <t>MISSION ROCK RESIDENTIAL, LLC</t>
  </si>
  <si>
    <t>LINDA GAZ</t>
  </si>
  <si>
    <t>PERVIN GUPTA</t>
  </si>
  <si>
    <t>STAKER ENTERPRISES INC</t>
  </si>
  <si>
    <t>LJT RESOURCES INC</t>
  </si>
  <si>
    <t>ANDREW VILLALPANDO</t>
  </si>
  <si>
    <t>J BRENT KELLEY LIVESTOCK LLC</t>
  </si>
  <si>
    <t>PO BOX 285</t>
  </si>
  <si>
    <t>2353 JUNCTION WAY #301</t>
  </si>
  <si>
    <t>2834 N 1050 E</t>
  </si>
  <si>
    <t>PREGNANCY MEDICAL CLINIC</t>
  </si>
  <si>
    <t>1937 W 5700 S</t>
  </si>
  <si>
    <t>84067-0407</t>
  </si>
  <si>
    <t>MICHELLE PROBASCO HOLMES</t>
  </si>
  <si>
    <t>SADDLEBACK DEVELOPMENT, LLC</t>
  </si>
  <si>
    <t>C/O CHRIS HAERTEL</t>
  </si>
  <si>
    <t>RALF CLAYTON WALSH JR</t>
  </si>
  <si>
    <t>BRYAN SHERMAN</t>
  </si>
  <si>
    <t>LEWIS DECKER</t>
  </si>
  <si>
    <t>MELISSA PLATT</t>
  </si>
  <si>
    <t>223 E 100 N</t>
  </si>
  <si>
    <t>TIMOTHY AARON BEST</t>
  </si>
  <si>
    <t>1669 N 725 W</t>
  </si>
  <si>
    <t>JORDAN MARTINEAU</t>
  </si>
  <si>
    <t>1874 ALLISON WAY</t>
  </si>
  <si>
    <t>SYDNEY MAY SWALBERG</t>
  </si>
  <si>
    <t>2304 E 8300 S</t>
  </si>
  <si>
    <t>KENNETH J HADLOCK</t>
  </si>
  <si>
    <t>3530 W 775 N</t>
  </si>
  <si>
    <t>DYLON RAY PADILLA</t>
  </si>
  <si>
    <t>6045 S RIDGELINE DR APT G302</t>
  </si>
  <si>
    <t>MARK CAMERON</t>
  </si>
  <si>
    <t>4439 S BRICKOVEN WAY</t>
  </si>
  <si>
    <t>RACHEL MALAGA</t>
  </si>
  <si>
    <t>0701 HERITAGE CENTER</t>
  </si>
  <si>
    <t>SYDNEY STEPHAN</t>
  </si>
  <si>
    <t>1387 E 100 S</t>
  </si>
  <si>
    <t>SUEANN PHILLIPS</t>
  </si>
  <si>
    <t>381 N 850 E</t>
  </si>
  <si>
    <t>ALICE GITTINS</t>
  </si>
  <si>
    <t>2075 E 7550 S</t>
  </si>
  <si>
    <t>JAMES A DALE</t>
  </si>
  <si>
    <t>1149 E BRICKYARD RD #1106</t>
  </si>
  <si>
    <t>NICOLE RULA ELLEN WAITE</t>
  </si>
  <si>
    <t>BENJAMIN JAY WHIMPEY</t>
  </si>
  <si>
    <t>2456 W 3300 N</t>
  </si>
  <si>
    <t>ERIK HAWKINS</t>
  </si>
  <si>
    <t>3812 VANBUREN AVE</t>
  </si>
  <si>
    <t>JACOB LAW</t>
  </si>
  <si>
    <t>4709 S 4875 W</t>
  </si>
  <si>
    <t>JIM RUDIS</t>
  </si>
  <si>
    <t>3537 COCKATOO CT</t>
  </si>
  <si>
    <t>JAMIE M CHANG</t>
  </si>
  <si>
    <t>405 E 3RD ST</t>
  </si>
  <si>
    <t>TRACY</t>
  </si>
  <si>
    <t>95376</t>
  </si>
  <si>
    <t>LYON FAMILY HOLDINGS LLC</t>
  </si>
  <si>
    <t>3056 N 1100 W</t>
  </si>
  <si>
    <t>MICHAEL W TAMS</t>
  </si>
  <si>
    <t>1704 W NORTH STAR DR</t>
  </si>
  <si>
    <t>THOMPSON BROTHERS FARMS LLP</t>
  </si>
  <si>
    <t>PO BOX 164</t>
  </si>
  <si>
    <t>BANCROFT</t>
  </si>
  <si>
    <t>83217</t>
  </si>
  <si>
    <t>NARLENE ALLEN</t>
  </si>
  <si>
    <t>740 N 2800 W</t>
  </si>
  <si>
    <t>AMY RICH</t>
  </si>
  <si>
    <t>675 W 3750 N</t>
  </si>
  <si>
    <t>HOUSEHOLDER GROUP</t>
  </si>
  <si>
    <t>2850 NORDIC VALLEY DR</t>
  </si>
  <si>
    <t>KEVIN SCHILDHAUER</t>
  </si>
  <si>
    <t>2567 N 2575 W</t>
  </si>
  <si>
    <t>CLACO EQUIPMENT &amp; SERVICE INC</t>
  </si>
  <si>
    <t>5062 W AMELIA EARHART DR #O</t>
  </si>
  <si>
    <t>STAINLESS STEEL SPECIALISTS LLC</t>
  </si>
  <si>
    <t>6951 S 300 W #B</t>
  </si>
  <si>
    <t>RICHARD &amp; JANET LOPER</t>
  </si>
  <si>
    <t>5731 OAKWOOD</t>
  </si>
  <si>
    <t>RONNA TIDWELL</t>
  </si>
  <si>
    <t>JULIE HODSON</t>
  </si>
  <si>
    <t>TECHNOLOGY INTERNATIONAL INC</t>
  </si>
  <si>
    <t>1349 S INTERNATIONAL PARKWAY</t>
  </si>
  <si>
    <t>LAKE MARY</t>
  </si>
  <si>
    <t>32746</t>
  </si>
  <si>
    <t>ALL FENCE SUPPLY INC</t>
  </si>
  <si>
    <t>800 WALL AVE</t>
  </si>
  <si>
    <t>65 N MAIN</t>
  </si>
  <si>
    <t>SHANDI CALL</t>
  </si>
  <si>
    <t>SHAD HANSEN</t>
  </si>
  <si>
    <t>LEXI LOFTUS</t>
  </si>
  <si>
    <t>3518 N 2500 W</t>
  </si>
  <si>
    <t>SARA FAWSON</t>
  </si>
  <si>
    <t>FINGERPRINT MAINTENANCE</t>
  </si>
  <si>
    <t xml:space="preserve">SPECIAL ORDER HOCKEY JERSEYS                       </t>
  </si>
  <si>
    <t>Jason Horne</t>
  </si>
  <si>
    <t>Balotar Printers with Cases</t>
  </si>
  <si>
    <t xml:space="preserve">CHAIRS                                             </t>
  </si>
  <si>
    <t xml:space="preserve">2018 CAN-AM 2CJB Quad                              </t>
  </si>
  <si>
    <t xml:space="preserve">2019 Mirage 7'X14' Dump Bed Trailer w/7K axles     </t>
  </si>
  <si>
    <t>TEMP STAFFING / FLAGGERS</t>
  </si>
  <si>
    <t xml:space="preserve">Replacement Laptop for Lisa Stringham              </t>
  </si>
  <si>
    <t xml:space="preserve">Auger &amp; attachments                                </t>
  </si>
  <si>
    <t xml:space="preserve">ESRI Server Network Analyst License                </t>
  </si>
  <si>
    <t xml:space="preserve">dispatch switch upgrade                            </t>
  </si>
  <si>
    <t xml:space="preserve">Proqa Maintenance                                  </t>
  </si>
  <si>
    <t>AIA CORPORATION</t>
  </si>
  <si>
    <t>800 W WINNECONNE AVE</t>
  </si>
  <si>
    <t>NEENAH</t>
  </si>
  <si>
    <t>54956-3196</t>
  </si>
  <si>
    <t>BOYER BDO L.C.</t>
  </si>
  <si>
    <t>101 S 200 E STE 200</t>
  </si>
  <si>
    <t>84111-3104</t>
  </si>
  <si>
    <t>3685 S 3750 W</t>
  </si>
  <si>
    <t>1920 W 5200 S STE 10</t>
  </si>
  <si>
    <t>ROSANNE ORGILL</t>
  </si>
  <si>
    <t>4224 S 3960 W</t>
  </si>
  <si>
    <t>ELLOTT VICTOR WILLDEN</t>
  </si>
  <si>
    <t>PO BOX 145107</t>
  </si>
  <si>
    <t>RICHMOND</t>
  </si>
  <si>
    <t>1891 N GLENDON CIR</t>
  </si>
  <si>
    <t>UTAH ARTS AND CULTURAL COALITION INC</t>
  </si>
  <si>
    <t>JONATHAN DAVID HANKS</t>
  </si>
  <si>
    <t>2568 WASHINGTON BLVD STE 205</t>
  </si>
  <si>
    <t>MINNETONKA</t>
  </si>
  <si>
    <t>COURTNEY M WAYMENT</t>
  </si>
  <si>
    <t>3535 W NORTH PLAIN CITY RD</t>
  </si>
  <si>
    <t>RICHARD HOLMGREN</t>
  </si>
  <si>
    <t>PO BOX 35</t>
  </si>
  <si>
    <t>JESSIE LYN WILSON</t>
  </si>
  <si>
    <t>C/O HUMAN RESOURCES</t>
  </si>
  <si>
    <t>4813 W 2150 N</t>
  </si>
  <si>
    <t>PROLITERACY</t>
  </si>
  <si>
    <t>101 WYOMING ST</t>
  </si>
  <si>
    <t>CAMERON JAMES GOFF</t>
  </si>
  <si>
    <t>J MICHAEL BRUBAKER</t>
  </si>
  <si>
    <t>SUZANNE HANSEN</t>
  </si>
  <si>
    <t>LINDA M PATTERSON</t>
  </si>
  <si>
    <t>780 S 3600 W</t>
  </si>
  <si>
    <t>WILLIAM RANDALL WARD</t>
  </si>
  <si>
    <t>2193 S 7500 W</t>
  </si>
  <si>
    <t>HEALING HEARTS VETERINARY CLINIC LLC</t>
  </si>
  <si>
    <t>280 W 4800 S</t>
  </si>
  <si>
    <t>KYLE OSIEK</t>
  </si>
  <si>
    <t>JESSICA HASTINGS</t>
  </si>
  <si>
    <t>LISA BENSON</t>
  </si>
  <si>
    <t>612 E NORMANDY LOOP LANE</t>
  </si>
  <si>
    <t>JEREMY SHANE MURPHY</t>
  </si>
  <si>
    <t>165 HUNT RD</t>
  </si>
  <si>
    <t>PORT ANGELES</t>
  </si>
  <si>
    <t>98363</t>
  </si>
  <si>
    <t>MADISON NICOLE LINDEMAN</t>
  </si>
  <si>
    <t>1064 S 2925 W</t>
  </si>
  <si>
    <t>KORRINA MABLE JOHNSEN</t>
  </si>
  <si>
    <t>947 CANYON RD #28</t>
  </si>
  <si>
    <t>JUSTIN EDGAR DENNY</t>
  </si>
  <si>
    <t>322 MEADOW VIEW DR</t>
  </si>
  <si>
    <t>ASHTON ROSE ISABELLE LOCKNER</t>
  </si>
  <si>
    <t>3580 S 4890 W</t>
  </si>
  <si>
    <t>JAKE DOUGLAS</t>
  </si>
  <si>
    <t>4620 W 1975 N</t>
  </si>
  <si>
    <t>MELYNDA DAWN ANDERSON</t>
  </si>
  <si>
    <t>623 N 1360 W</t>
  </si>
  <si>
    <t>RODEY HADLEY</t>
  </si>
  <si>
    <t>3095 S 4700 W</t>
  </si>
  <si>
    <t>CIERRA WATKINS</t>
  </si>
  <si>
    <t>5426 S 3500 W</t>
  </si>
  <si>
    <t>KAMBREE ANN DICKAMORE</t>
  </si>
  <si>
    <t>ALICIA ESPERANZA MORGAN</t>
  </si>
  <si>
    <t>431 E COUNTRY SIDE WAY #70</t>
  </si>
  <si>
    <t>DAVID GITTINS</t>
  </si>
  <si>
    <t>3896 S 3850 W</t>
  </si>
  <si>
    <t>KRISTIN PETERSON</t>
  </si>
  <si>
    <t>2766 W 1650 N</t>
  </si>
  <si>
    <t>LINDSEA GARSIDE</t>
  </si>
  <si>
    <t>4237 ORCHARD AVE</t>
  </si>
  <si>
    <t>JOHN J BIZZELL</t>
  </si>
  <si>
    <t>1379 28TH ST</t>
  </si>
  <si>
    <t>DEERE CREDIT INC</t>
  </si>
  <si>
    <t>6400 NW 86TH ST</t>
  </si>
  <si>
    <t>JOHNSTON</t>
  </si>
  <si>
    <t>51031-6600</t>
  </si>
  <si>
    <t>GABRIEL AUTUMN EISENBARTH</t>
  </si>
  <si>
    <t>414 W 2350 N</t>
  </si>
  <si>
    <t>SUSAN EDDY</t>
  </si>
  <si>
    <t>1724 N 300 W</t>
  </si>
  <si>
    <t>ALLISON KATE HADLEY</t>
  </si>
  <si>
    <t>3247 S RELIC RIDGE DR</t>
  </si>
  <si>
    <t>PDQ.COM CORPORATION</t>
  </si>
  <si>
    <t>PO BOX 1229</t>
  </si>
  <si>
    <t>84110-1229</t>
  </si>
  <si>
    <t>ARABICA LLC</t>
  </si>
  <si>
    <t>8619 S SANDY PARKWAY #110</t>
  </si>
  <si>
    <t>WORLD OF READING LTD</t>
  </si>
  <si>
    <t>PO BOX 13092</t>
  </si>
  <si>
    <t>30324-0092</t>
  </si>
  <si>
    <t>JENESSE DURLING</t>
  </si>
  <si>
    <t>8386 RED RIVER RD</t>
  </si>
  <si>
    <t>PICTURELINE INC</t>
  </si>
  <si>
    <t>305 W 700 S</t>
  </si>
  <si>
    <t>DUO GROUP LLC</t>
  </si>
  <si>
    <t>98 W CENTER ST STE A</t>
  </si>
  <si>
    <t>JOSEPH LAURELLA</t>
  </si>
  <si>
    <t>LAURIE LAURELLA</t>
  </si>
  <si>
    <t>FOSTER &amp; FREEMAN USA INC</t>
  </si>
  <si>
    <t>46030 MANEKIN PLAZA #170</t>
  </si>
  <si>
    <t>STERLING</t>
  </si>
  <si>
    <t>20166</t>
  </si>
  <si>
    <t>JEREMY RASMUSSEN</t>
  </si>
  <si>
    <t>PO BOX 70447</t>
  </si>
  <si>
    <t>84170-0447</t>
  </si>
  <si>
    <t>LIFEPRINT HEALTH INC</t>
  </si>
  <si>
    <t>ATTN CORPORATE TAX MN008-T390</t>
  </si>
  <si>
    <t>55343</t>
  </si>
  <si>
    <t>ALAN KARRAS</t>
  </si>
  <si>
    <t>5419 S 3275 W</t>
  </si>
  <si>
    <t>RICHMOND SECTION 8 HOUSING</t>
  </si>
  <si>
    <t>PO BOX 250</t>
  </si>
  <si>
    <t>40476-0250</t>
  </si>
  <si>
    <t>JASON SEARS</t>
  </si>
  <si>
    <t>1841 S 1500 E</t>
  </si>
  <si>
    <t>SHANNON MCKIEARNAN</t>
  </si>
  <si>
    <t>TRISH HOUSE</t>
  </si>
  <si>
    <t>1334 N 550 W</t>
  </si>
  <si>
    <t>LORI ABBOTT USL</t>
  </si>
  <si>
    <t>HANNAH NELSON USL</t>
  </si>
  <si>
    <t>OREGON-CALIFORNIA TRAILS ASSOC.</t>
  </si>
  <si>
    <t>PO Box 1019</t>
  </si>
  <si>
    <t>Independence</t>
  </si>
  <si>
    <t>64051</t>
  </si>
  <si>
    <t>HERITAGE ANIMAL HOSPITAL</t>
  </si>
  <si>
    <t>2365 S HERITAGE DR</t>
  </si>
  <si>
    <t>NIBLEY</t>
  </si>
  <si>
    <t>ACE PRINTING INC</t>
  </si>
  <si>
    <t>3360 S 1500 W</t>
  </si>
  <si>
    <t>WES TYLER CHRISTENSEN</t>
  </si>
  <si>
    <t>4787 RIDGEDALE DR</t>
  </si>
  <si>
    <t>CHRYSALIS</t>
  </si>
  <si>
    <t>ATTN RYAN FRIEDEM</t>
  </si>
  <si>
    <t>PROFESSIONAL DEVELOPMENT ACADEMY LLC</t>
  </si>
  <si>
    <t>12901 SE 97TH AVE STE 310</t>
  </si>
  <si>
    <t>CLACKAMAS</t>
  </si>
  <si>
    <t>97015</t>
  </si>
  <si>
    <t>HOMERIVER UTAH LLC</t>
  </si>
  <si>
    <t>PO BOX 520294</t>
  </si>
  <si>
    <t>THOMAS CAYGLE JR</t>
  </si>
  <si>
    <t>DEVIN TAYLOR</t>
  </si>
  <si>
    <t>ERICK GONNUSCIO</t>
  </si>
  <si>
    <t>MICHAEL PANUNZIO</t>
  </si>
  <si>
    <t>KAY H RICHINS</t>
  </si>
  <si>
    <t>1963 S 1900 W</t>
  </si>
  <si>
    <t>MARK WHALEY</t>
  </si>
  <si>
    <t>427 N 4700 W</t>
  </si>
  <si>
    <t>MATTHEW SHUPE</t>
  </si>
  <si>
    <t>3930 N 3500 E</t>
  </si>
  <si>
    <t>ELIZABETH J GRAHAM</t>
  </si>
  <si>
    <t>4821 S 2500 W</t>
  </si>
  <si>
    <t>INNOVATIVE TRANSPORTATION SOLUTIONS</t>
  </si>
  <si>
    <t>3439 S 40TH ST</t>
  </si>
  <si>
    <t>85040</t>
  </si>
  <si>
    <t>MICHELLE GOMEZ</t>
  </si>
  <si>
    <t>1920 E STALBRIDGE CIRCLE</t>
  </si>
  <si>
    <t>JILL MARTINEZ</t>
  </si>
  <si>
    <t>1256 E 24TH ST</t>
  </si>
  <si>
    <t>LOGO SPORTSWEAR INC</t>
  </si>
  <si>
    <t>12 BEAUMONT RD</t>
  </si>
  <si>
    <t>WALLINGFORD</t>
  </si>
  <si>
    <t>06492</t>
  </si>
  <si>
    <t>SCOTT SCHOONOVER</t>
  </si>
  <si>
    <t>8610 S SANDY PARKWAY #200</t>
  </si>
  <si>
    <t>ELEVATED CLEANING SERVICES INC</t>
  </si>
  <si>
    <t>UTAH ORTHOPAEDICS LLC</t>
  </si>
  <si>
    <t>5782 ADAMS AVE PKWY</t>
  </si>
  <si>
    <t>BAILEY HOUSE</t>
  </si>
  <si>
    <t>2402 W 4600 S</t>
  </si>
  <si>
    <t>OLAN G MIKKELSEN</t>
  </si>
  <si>
    <t>4443 W 4950 S</t>
  </si>
  <si>
    <t>JERRY ANDERSON</t>
  </si>
  <si>
    <t>3056 N 3900 W</t>
  </si>
  <si>
    <t>PINEBROOK LLC</t>
  </si>
  <si>
    <t>381 N WASHINGTON BLVD</t>
  </si>
  <si>
    <t>RYAN DECARIA</t>
  </si>
  <si>
    <t>2024 W 5850 S</t>
  </si>
  <si>
    <t>408</t>
  </si>
  <si>
    <t>130</t>
  </si>
  <si>
    <t>100</t>
  </si>
  <si>
    <t>102</t>
  </si>
  <si>
    <t>110</t>
  </si>
  <si>
    <t>120</t>
  </si>
  <si>
    <t>122</t>
  </si>
  <si>
    <t>128</t>
  </si>
  <si>
    <t>132</t>
  </si>
  <si>
    <t>140</t>
  </si>
  <si>
    <t>142</t>
  </si>
  <si>
    <t>150</t>
  </si>
  <si>
    <t>151</t>
  </si>
  <si>
    <t>152</t>
  </si>
  <si>
    <t>153</t>
  </si>
  <si>
    <t>154</t>
  </si>
  <si>
    <t>155</t>
  </si>
  <si>
    <t>156</t>
  </si>
  <si>
    <t>160</t>
  </si>
  <si>
    <t>205</t>
  </si>
  <si>
    <t>210</t>
  </si>
  <si>
    <t>Training</t>
  </si>
  <si>
    <t>215</t>
  </si>
  <si>
    <t>220</t>
  </si>
  <si>
    <t>225</t>
  </si>
  <si>
    <t>250</t>
  </si>
  <si>
    <t>300</t>
  </si>
  <si>
    <t>400</t>
  </si>
  <si>
    <t>404</t>
  </si>
  <si>
    <t>960</t>
  </si>
  <si>
    <t>402</t>
  </si>
  <si>
    <t>940</t>
  </si>
  <si>
    <t>Property Management</t>
  </si>
  <si>
    <t>920</t>
  </si>
  <si>
    <t>900</t>
  </si>
  <si>
    <t>Weber Morgan Health Department</t>
  </si>
  <si>
    <t>410</t>
  </si>
  <si>
    <t>830</t>
  </si>
  <si>
    <t>420</t>
  </si>
  <si>
    <t>425</t>
  </si>
  <si>
    <t>600</t>
  </si>
  <si>
    <t>Library</t>
  </si>
  <si>
    <t>570</t>
  </si>
  <si>
    <t>Special Events</t>
  </si>
  <si>
    <t>430</t>
  </si>
  <si>
    <t>550</t>
  </si>
  <si>
    <t>540</t>
  </si>
  <si>
    <t>530</t>
  </si>
  <si>
    <t>520</t>
  </si>
  <si>
    <t>510</t>
  </si>
  <si>
    <t>505</t>
  </si>
  <si>
    <t>500</t>
  </si>
  <si>
    <t>490</t>
  </si>
  <si>
    <t>460</t>
  </si>
  <si>
    <t>450</t>
  </si>
  <si>
    <t>Transfer Station</t>
  </si>
  <si>
    <t>455</t>
  </si>
  <si>
    <t>942</t>
  </si>
  <si>
    <t>Application xtender Software Maintenance 1/1/2016</t>
  </si>
  <si>
    <t>Open PO for Software Maintenance 1/1/16-12/31/16</t>
  </si>
  <si>
    <t>Wipedrive Enterprise License 3 years</t>
  </si>
  <si>
    <t>supplies for concessions</t>
  </si>
  <si>
    <t>HP color laserjet Enterprise M553n</t>
  </si>
  <si>
    <t>open order for concessions supplies</t>
  </si>
  <si>
    <t>OPEN ORDER FOR SUPPLIES</t>
  </si>
  <si>
    <t>Web Filter Maintenance</t>
  </si>
  <si>
    <t>misc. vaccines</t>
  </si>
  <si>
    <t>OPEN ORDER FOR CONCESSIONS SUPPLIES</t>
  </si>
  <si>
    <t>OPEN ORDER FOR CONCESSIONS</t>
  </si>
  <si>
    <t>OPEN ORDER FOR SUPPLIES IN CONCESSIONS</t>
  </si>
  <si>
    <t>Misc. Vaccines</t>
  </si>
  <si>
    <t>Cleaning Supplies</t>
  </si>
  <si>
    <t>Open Order</t>
  </si>
  <si>
    <t>Open Order for Keys made</t>
  </si>
  <si>
    <t>Open Order for propane</t>
  </si>
  <si>
    <t>Open Order for Supplies</t>
  </si>
  <si>
    <t>Open order for mat service</t>
  </si>
  <si>
    <t>Open order for Services</t>
  </si>
  <si>
    <t>Open order for supplies</t>
  </si>
  <si>
    <t>Heating &amp; Air</t>
  </si>
  <si>
    <t>OPEN ORDER FOR QPR MIX</t>
  </si>
  <si>
    <t>Cleaning supplies</t>
  </si>
  <si>
    <t>LFG Sampling</t>
  </si>
  <si>
    <t>Service on Transfer Station equipment</t>
  </si>
  <si>
    <t>Equipment Maint.</t>
  </si>
  <si>
    <t>Repair work (welding) for C/D trailers.</t>
  </si>
  <si>
    <t>Building Monitoring</t>
  </si>
  <si>
    <t>Compost building monitoring</t>
  </si>
  <si>
    <t>LFG monitoring</t>
  </si>
  <si>
    <t>Urea for Compost</t>
  </si>
  <si>
    <t>Grounds maint.</t>
  </si>
  <si>
    <t>Tire repairs on equipment</t>
  </si>
  <si>
    <t>Tire repairs</t>
  </si>
  <si>
    <t>Office supplies</t>
  </si>
  <si>
    <t>Baling wire</t>
  </si>
  <si>
    <t>Charge Invoices</t>
  </si>
  <si>
    <t>Pumping services</t>
  </si>
  <si>
    <t>Rebuilt Grapples</t>
  </si>
  <si>
    <t>OPEN ORDER</t>
  </si>
  <si>
    <t>LFG Services</t>
  </si>
  <si>
    <t>LFG services</t>
  </si>
  <si>
    <t>Open PO For Employee Incentives</t>
  </si>
  <si>
    <t>H&amp;E Equipment</t>
  </si>
  <si>
    <t>HOJ Forklift Systems</t>
  </si>
  <si>
    <t>Parts/service</t>
  </si>
  <si>
    <t>Logdemann Brothers baler supplier</t>
  </si>
  <si>
    <t>Scale repairs</t>
  </si>
  <si>
    <t>Truck parts</t>
  </si>
  <si>
    <t>Freon Removal</t>
  </si>
  <si>
    <t>Equipment services</t>
  </si>
  <si>
    <t>Uniform Embroiddary</t>
  </si>
  <si>
    <t>Parts/service LFG generator</t>
  </si>
  <si>
    <t>Compost colorant</t>
  </si>
  <si>
    <t>Propane</t>
  </si>
  <si>
    <t>Open order for HOF Germanfest drapery</t>
  </si>
  <si>
    <t>Office Expenses</t>
  </si>
  <si>
    <t>Diesel Fuel</t>
  </si>
  <si>
    <t>Annual Inspections</t>
  </si>
  <si>
    <t>Uniform Maintanence</t>
  </si>
  <si>
    <t>Portable restroom rental</t>
  </si>
  <si>
    <t>PRINTING</t>
  </si>
  <si>
    <t>Printing</t>
  </si>
  <si>
    <t>Radio Repairs</t>
  </si>
  <si>
    <t>Equipment Maintenance</t>
  </si>
  <si>
    <t>Assorted Supplies</t>
  </si>
  <si>
    <t>Permit Stickers for Wastehauler Trucks</t>
  </si>
  <si>
    <t>Janitorial Supplies</t>
  </si>
  <si>
    <t>2016 Open Order for Books and Materials</t>
  </si>
  <si>
    <t>HP Color LaserJet Enterprise M553 for Fatima</t>
  </si>
  <si>
    <t>Netmotion yearly maintenance for 2016</t>
  </si>
  <si>
    <t>Vaccines</t>
  </si>
  <si>
    <t>Monthly Monitoring</t>
  </si>
  <si>
    <t>Office Supplies</t>
  </si>
  <si>
    <t>Supplies</t>
  </si>
  <si>
    <t>Signs</t>
  </si>
  <si>
    <t>Open Order for Legal Publication</t>
  </si>
  <si>
    <t>Advertising and Yard Sales</t>
  </si>
  <si>
    <t>Open Order for System Linen Supplies</t>
  </si>
  <si>
    <t>SHIRTS &amp; EMBROIDERY</t>
  </si>
  <si>
    <t>Open Order for Accounting Software</t>
  </si>
  <si>
    <t>Radios</t>
  </si>
  <si>
    <t>Open Order for Copying Service</t>
  </si>
  <si>
    <t>Open Order for Furniture Replacement Parts</t>
  </si>
  <si>
    <t>Open Order for Bindry Services</t>
  </si>
  <si>
    <t>Refreshments/Supplies HP staff meetings</t>
  </si>
  <si>
    <t>Refreshments</t>
  </si>
  <si>
    <t>Meeting Refreshments</t>
  </si>
  <si>
    <t>Meeting Supplies</t>
  </si>
  <si>
    <t>SUPPLIES &amp; SERVICES</t>
  </si>
  <si>
    <t>Travel Registration for Mike Chavez</t>
  </si>
  <si>
    <t>Open PO for Breakroom/Cleaning Supplies</t>
  </si>
  <si>
    <t>Open PO for Suicide prevention</t>
  </si>
  <si>
    <t>Server room maintenance</t>
  </si>
  <si>
    <t>Autodesk Subscription Renewal - 6 Licenses</t>
  </si>
  <si>
    <t>Autocad Design Suite Standard Purchase - 8 Licens</t>
  </si>
  <si>
    <t>Open PO for END program</t>
  </si>
  <si>
    <t>Autodesk Subscription</t>
  </si>
  <si>
    <t xml:space="preserve">Used Oil removal                                   </t>
  </si>
  <si>
    <t>SUPPLIES</t>
  </si>
  <si>
    <t>LFG PARTS/SERVICE</t>
  </si>
  <si>
    <t>SCANNERS/PRINTERS/LABELS</t>
  </si>
  <si>
    <t>Replacement printer for Chris Ward</t>
  </si>
  <si>
    <t>VMWare Maintenance</t>
  </si>
  <si>
    <t>Replacement printer</t>
  </si>
  <si>
    <t>WMHD business cards for the public</t>
  </si>
  <si>
    <t>Inmate Supplies</t>
  </si>
  <si>
    <t>JANITORIAL SUPPLIES</t>
  </si>
  <si>
    <t>Inmate Wristbands</t>
  </si>
  <si>
    <t>Snow Removal - MAIN, SWB, OVB</t>
  </si>
  <si>
    <t>Septic Pumping</t>
  </si>
  <si>
    <t>Fire Extinquisher inspections</t>
  </si>
  <si>
    <t>Catering</t>
  </si>
  <si>
    <t>HVAC Maintenance</t>
  </si>
  <si>
    <t>Window Cleaning</t>
  </si>
  <si>
    <t>Copy Paper 8.5 x 11 - recycled</t>
  </si>
  <si>
    <t>Plumbing Supplies - PVB</t>
  </si>
  <si>
    <t>Be Air Aware Campaign Advertisments</t>
  </si>
  <si>
    <t>SQL LICENSES</t>
  </si>
  <si>
    <t>MICROSOFT SERVER 2012 LICENSES</t>
  </si>
  <si>
    <t>MICROSOFT OFFICE LICENSING</t>
  </si>
  <si>
    <t>Meals</t>
  </si>
  <si>
    <t>Filters for Weber Center</t>
  </si>
  <si>
    <t>Replacement Printer</t>
  </si>
  <si>
    <t>NEW CAMERAS/CAMERA UPGRADE</t>
  </si>
  <si>
    <t>STAFF TRAININ SUPPLIES</t>
  </si>
  <si>
    <t>Brochures</t>
  </si>
  <si>
    <t>Books and Materials</t>
  </si>
  <si>
    <t>2016 Open Order for Audio/Visual Materials</t>
  </si>
  <si>
    <t>Audio/Visual Materials</t>
  </si>
  <si>
    <t>MONITORS</t>
  </si>
  <si>
    <t>MICROSOFT OFFICE 2013</t>
  </si>
  <si>
    <t>ROAD SALT</t>
  </si>
  <si>
    <t>Microsoft Visio Software</t>
  </si>
  <si>
    <t>EQUIPMENT</t>
  </si>
  <si>
    <t>SOFTWARE</t>
  </si>
  <si>
    <t>monitors</t>
  </si>
  <si>
    <t>Computer</t>
  </si>
  <si>
    <t>Windshield Repairs</t>
  </si>
  <si>
    <t>Compost Grinding</t>
  </si>
  <si>
    <t>Software</t>
  </si>
  <si>
    <t>Professional Reporting</t>
  </si>
  <si>
    <t>Bid for large format printer/scanner/copier.</t>
  </si>
  <si>
    <t>Scale Repairs</t>
  </si>
  <si>
    <t>Interactive console with multitouch screen</t>
  </si>
  <si>
    <t>Mass vaccination and dispensing kits</t>
  </si>
  <si>
    <t>GYC Youth Supplies</t>
  </si>
  <si>
    <t>Training Supplies</t>
  </si>
  <si>
    <t>Temp Staffing</t>
  </si>
  <si>
    <t>Forklift Maintenance</t>
  </si>
  <si>
    <t>Custom Table Top Boardroom - SWB</t>
  </si>
  <si>
    <t>Parts/Service for LFG</t>
  </si>
  <si>
    <t>GENERATOR REPAIR</t>
  </si>
  <si>
    <t>EQUIP REPAIR</t>
  </si>
  <si>
    <t>CONCESSIONS</t>
  </si>
  <si>
    <t>CLEANING SUPPLIES</t>
  </si>
  <si>
    <t>provide and install roof membrane WMHD</t>
  </si>
  <si>
    <t>Adobe Acrobat Pro Software</t>
  </si>
  <si>
    <t>Vaccinations</t>
  </si>
  <si>
    <t>Interview Room Surveillance Supplies</t>
  </si>
  <si>
    <t>Dish machine</t>
  </si>
  <si>
    <t>Pea Gravel Rock Chip</t>
  </si>
  <si>
    <t>TRASH SERVICE</t>
  </si>
  <si>
    <t>ELEVATOR SERVICE</t>
  </si>
  <si>
    <t>MONTHLY WATER TREATMENT- ICE PLANT</t>
  </si>
  <si>
    <t>ANNUAL TV SERVICE</t>
  </si>
  <si>
    <t>Asphalt</t>
  </si>
  <si>
    <t>Floor Sand</t>
  </si>
  <si>
    <t>Storage Container</t>
  </si>
  <si>
    <t>Radio Batteries</t>
  </si>
  <si>
    <t>Sensit calibration station</t>
  </si>
  <si>
    <t>misc. supplies for shelter</t>
  </si>
  <si>
    <t>QUOTE 722459072 SPECIALIST LAPTOP</t>
  </si>
  <si>
    <t>QUOTE 10825282 SPECIALIST LAPTOP</t>
  </si>
  <si>
    <t>Road Base, Comercial</t>
  </si>
  <si>
    <t>3/8" Natural Sand/ Floor sand</t>
  </si>
  <si>
    <t>6" minus Structural Fill</t>
  </si>
  <si>
    <t>3" minus Structural fill</t>
  </si>
  <si>
    <t>2" Minus Crushed Gravel</t>
  </si>
  <si>
    <t>1" Crushed Gravel</t>
  </si>
  <si>
    <t>Pest Control</t>
  </si>
  <si>
    <t>uniform supplies</t>
  </si>
  <si>
    <t>Compost</t>
  </si>
  <si>
    <t>LFG SERVICES</t>
  </si>
  <si>
    <t>HHW SERVICES</t>
  </si>
  <si>
    <t>ROAD BASE</t>
  </si>
  <si>
    <t>EQUIPMENT SERVICES</t>
  </si>
  <si>
    <t>Stamps and Supplies</t>
  </si>
  <si>
    <t>DOOR REPAIRS</t>
  </si>
  <si>
    <t>OIL FOR BALER</t>
  </si>
  <si>
    <t>ACETYLENE</t>
  </si>
  <si>
    <t>Elevator Maintenance</t>
  </si>
  <si>
    <t>DOG FOOD</t>
  </si>
  <si>
    <t>Door Repairs</t>
  </si>
  <si>
    <t>Chemicals</t>
  </si>
  <si>
    <t>Plumbing Services</t>
  </si>
  <si>
    <t>Website Support</t>
  </si>
  <si>
    <t>Sprinkler Inspections</t>
  </si>
  <si>
    <t>programming supplies</t>
  </si>
  <si>
    <t>Electrical Repair/Service</t>
  </si>
  <si>
    <t>painting</t>
  </si>
  <si>
    <t>tractor maintenance</t>
  </si>
  <si>
    <t>package service</t>
  </si>
  <si>
    <t>color copier maintenance</t>
  </si>
  <si>
    <t>Carpet Repair</t>
  </si>
  <si>
    <t>small equipment repair</t>
  </si>
  <si>
    <t>Piano tuning</t>
  </si>
  <si>
    <t>Replacement PC for Glen Combe</t>
  </si>
  <si>
    <t>MotionMagix Integrated interactive Wall &amp; Floor</t>
  </si>
  <si>
    <t>ICE PLANT REPAIRS</t>
  </si>
  <si>
    <t>ENVELOPES</t>
  </si>
  <si>
    <t>Jail Replacement switches</t>
  </si>
  <si>
    <t>Telecomm Equipment</t>
  </si>
  <si>
    <t>Replacment laptop for Kevin McLeod</t>
  </si>
  <si>
    <t>BUSINESS CARDS</t>
  </si>
  <si>
    <t>Monitor</t>
  </si>
  <si>
    <t>Business cards</t>
  </si>
  <si>
    <t>booth space at horse expo</t>
  </si>
  <si>
    <t>Communications Tower Power Reimbursement</t>
  </si>
  <si>
    <t>Teen Health project event</t>
  </si>
  <si>
    <t>Abstinence Supplies</t>
  </si>
  <si>
    <t>Bus. Cards</t>
  </si>
  <si>
    <t>supplies</t>
  </si>
  <si>
    <t>PREP supplies</t>
  </si>
  <si>
    <t>Business Cards</t>
  </si>
  <si>
    <t>ZAMBONI BLADE SHARPENING</t>
  </si>
  <si>
    <t>pet carriers</t>
  </si>
  <si>
    <t>3 Replacement Surface Pro for Attorneys Office</t>
  </si>
  <si>
    <t>Replacement Lenovo for Attorneys office</t>
  </si>
  <si>
    <t>Furniture connections</t>
  </si>
  <si>
    <t>Oracle Diagnostics Pack - Processor Perpetual</t>
  </si>
  <si>
    <t>HPLJ Enterprise M604N printer</t>
  </si>
  <si>
    <t>Books and Babies Bags</t>
  </si>
  <si>
    <t>Staff Meeting supplies</t>
  </si>
  <si>
    <t>Body Armor</t>
  </si>
  <si>
    <t>5 portajohns, 1 ADA portajohn, 3 wash stations</t>
  </si>
  <si>
    <t>Surface Pro 4 for Comm Ebert's Assistant</t>
  </si>
  <si>
    <t>HP Officejet Pro 8610</t>
  </si>
  <si>
    <t>2 POS. MOTOROLA CENTRACOMM GOLD SERIES CEB</t>
  </si>
  <si>
    <t>RADIO CONSOLE COMPUTERS</t>
  </si>
  <si>
    <t>SEMINAR TRAINING</t>
  </si>
  <si>
    <t>License</t>
  </si>
  <si>
    <t>23" MONITORS</t>
  </si>
  <si>
    <t>NOVA Certificates</t>
  </si>
  <si>
    <t>Open order for radio batteries during the year</t>
  </si>
  <si>
    <t>Inmate Commissary Kiosks</t>
  </si>
  <si>
    <t>Mobile Command Post Network Data Services</t>
  </si>
  <si>
    <t>NAP MAINTENANCE</t>
  </si>
  <si>
    <t>TRAILER RENTAL</t>
  </si>
  <si>
    <t>High Speed Letter Opener</t>
  </si>
  <si>
    <t>Depository Front Load Safe</t>
  </si>
  <si>
    <t>Smartshield Renewal</t>
  </si>
  <si>
    <t>SmartShield Renewal</t>
  </si>
  <si>
    <t>Nissan Forklift parts/services</t>
  </si>
  <si>
    <t>Supplies Work Study</t>
  </si>
  <si>
    <t>Repairs</t>
  </si>
  <si>
    <t>Nautilus Portable Extractor</t>
  </si>
  <si>
    <t>1000 "Golden Spike" Pins</t>
  </si>
  <si>
    <t>MISSION STATEMENT CARDS</t>
  </si>
  <si>
    <t>IMMUNIZATIONS</t>
  </si>
  <si>
    <t>AED</t>
  </si>
  <si>
    <t>Aquarium Services</t>
  </si>
  <si>
    <t>Dryer Repair</t>
  </si>
  <si>
    <t>DIESEL FUEL</t>
  </si>
  <si>
    <t>3 retractable banners</t>
  </si>
  <si>
    <t>Microsoft Office 2016</t>
  </si>
  <si>
    <t>TOWEL &amp; RUG SERVICE</t>
  </si>
  <si>
    <t>PEST CONTROL</t>
  </si>
  <si>
    <t>NEWSPAPER</t>
  </si>
  <si>
    <t>Time clocks for GSEC and Ice Sheet</t>
  </si>
  <si>
    <t>SNOW PLOW BLADES</t>
  </si>
  <si>
    <t>TRAFFIC PAINT</t>
  </si>
  <si>
    <t>Replacement pcs, monitors, and laptops</t>
  </si>
  <si>
    <t>Replacment Vehicle part of Vehicle Maint/Rep pgm</t>
  </si>
  <si>
    <t>PC Upgrades</t>
  </si>
  <si>
    <t>Final quarter billing for Oracle Weblogic</t>
  </si>
  <si>
    <t>VACCINES</t>
  </si>
  <si>
    <t>RPLCMT VEHICLE PART OF MNTCE &amp; REPLC PLAN</t>
  </si>
  <si>
    <t>Paramedic Remount</t>
  </si>
  <si>
    <t>Paramedic Unit</t>
  </si>
  <si>
    <t>World Book Encyclopedia</t>
  </si>
  <si>
    <t>LOCK CORES</t>
  </si>
  <si>
    <t>FLAT BED FOR UNIT 3363 ROAD DEPT.</t>
  </si>
  <si>
    <t>EPA TESTING AT LANDFILL</t>
  </si>
  <si>
    <t>DELL MONITOR</t>
  </si>
  <si>
    <t>Calibration gas for i/m analyzers and gas audits</t>
  </si>
  <si>
    <t>Left-handed book/magazine holders</t>
  </si>
  <si>
    <t>OFFICE SUPPLIES</t>
  </si>
  <si>
    <t>BALER SUPPLIES</t>
  </si>
  <si>
    <t>Board Books for Books &amp; Babies Literacy Program</t>
  </si>
  <si>
    <t>COMMUNITY HEALTH ASSESSMENT PRINTING</t>
  </si>
  <si>
    <t>LETTERHEAD</t>
  </si>
  <si>
    <t>Brother Scanners</t>
  </si>
  <si>
    <t>Processor Perpetual Support Services</t>
  </si>
  <si>
    <t xml:space="preserve">Drug Tests                                         </t>
  </si>
  <si>
    <t>7 permanent ballot drop boxes</t>
  </si>
  <si>
    <t xml:space="preserve">12' Enclosed Trailers                              </t>
  </si>
  <si>
    <t>Oracle Web Logic 4/30/16-4/29/17</t>
  </si>
  <si>
    <t xml:space="preserve">Trackit Software Support                           </t>
  </si>
  <si>
    <t xml:space="preserve">VOCA Emergency Funds for clients                   </t>
  </si>
  <si>
    <t xml:space="preserve">COMPRESSOR #1 REBUILD                              </t>
  </si>
  <si>
    <t xml:space="preserve">VACCINES                                           </t>
  </si>
  <si>
    <t xml:space="preserve">Gate Release &amp; Intercom                            </t>
  </si>
  <si>
    <t xml:space="preserve">Netmotion licenses and maintenance                 </t>
  </si>
  <si>
    <t>Sheriff 2016 Laptop replacements</t>
  </si>
  <si>
    <t xml:space="preserve">Replacement laptops for Attorneys office           </t>
  </si>
  <si>
    <t>DRAINAGE PIPE &amp; SUPPLIES AS NEEDED</t>
  </si>
  <si>
    <t xml:space="preserve">PRINTING                                           </t>
  </si>
  <si>
    <t>VISIO PRO FOR CONTRACTOR</t>
  </si>
  <si>
    <t xml:space="preserve">TEMP STAFFING                                      </t>
  </si>
  <si>
    <t>Printer</t>
  </si>
  <si>
    <t xml:space="preserve">WOODEN URNS                                        </t>
  </si>
  <si>
    <t xml:space="preserve">POPCORN FOR KICK BUTTS DAY 2016                    </t>
  </si>
  <si>
    <t xml:space="preserve">SUICIDE PREVENTION TOWN HALL FLYERS                </t>
  </si>
  <si>
    <t xml:space="preserve">OFFICE SUPPLY                                      </t>
  </si>
  <si>
    <t>Kitchen supplies</t>
  </si>
  <si>
    <t>envelopes &amp; business cards</t>
  </si>
  <si>
    <t xml:space="preserve">printing                                           </t>
  </si>
  <si>
    <t>Nimble Renewal</t>
  </si>
  <si>
    <t>VMware Renewal</t>
  </si>
  <si>
    <t>CD and DVD Dividers</t>
  </si>
  <si>
    <t xml:space="preserve">Programming Supplies - Summer Reading              </t>
  </si>
  <si>
    <t>Inmate Laundry Bags</t>
  </si>
  <si>
    <t xml:space="preserve">Summer Reading Programming Supplies                </t>
  </si>
  <si>
    <t>HEALTHY WOKSITE INITATIVE BOOKLETS</t>
  </si>
  <si>
    <t>2016 Open Order for Library Books and Materials</t>
  </si>
  <si>
    <t xml:space="preserve">2016 Open Order for Books and Materials            </t>
  </si>
  <si>
    <t>2016 Open Order for Law Library Standing Orders</t>
  </si>
  <si>
    <t>2016 Open Order for AXIS 360 Digital Media</t>
  </si>
  <si>
    <t>2016 Open Order for Book Leasing Service</t>
  </si>
  <si>
    <t>REFRESHMENTS</t>
  </si>
  <si>
    <t>Books and Materials Standing</t>
  </si>
  <si>
    <t>Large Print Books and Materia</t>
  </si>
  <si>
    <t>Periodical Subscriptions</t>
  </si>
  <si>
    <t>2016 Open Order for Library Newspaper Subscription</t>
  </si>
  <si>
    <t>eMedia</t>
  </si>
  <si>
    <t xml:space="preserve">Summer Reading - Programming Supplies              </t>
  </si>
  <si>
    <t>Business and Envelopes</t>
  </si>
  <si>
    <t>REFRESMENTS</t>
  </si>
  <si>
    <t>Furniture</t>
  </si>
  <si>
    <t xml:space="preserve">Summer Reading Books                               </t>
  </si>
  <si>
    <t xml:space="preserve">Mower Purchase/Trade                               </t>
  </si>
  <si>
    <t>COPY PAPER</t>
  </si>
  <si>
    <t>VACCINES FOR THE ANIMALS</t>
  </si>
  <si>
    <t xml:space="preserve">EMC Support Renewal                                </t>
  </si>
  <si>
    <t>Replacement PCs</t>
  </si>
  <si>
    <t xml:space="preserve">Laptop &amp; external DVD drive                        </t>
  </si>
  <si>
    <t>Office 2016</t>
  </si>
  <si>
    <t xml:space="preserve">Protective Clothing                                </t>
  </si>
  <si>
    <t xml:space="preserve">DESK STAND AND 4 MONITORS                          </t>
  </si>
  <si>
    <t>Library Legal Materials</t>
  </si>
  <si>
    <t>Programming Supplies</t>
  </si>
  <si>
    <t xml:space="preserve">Supplies                                           </t>
  </si>
  <si>
    <t>CLASS REFRESHMENTS</t>
  </si>
  <si>
    <t xml:space="preserve">2016 POLARIS RANGER                                </t>
  </si>
  <si>
    <t>SCAVENGER AND SALVAGE STICKER 2016</t>
  </si>
  <si>
    <t>VITAL RECORDS PRINTING</t>
  </si>
  <si>
    <t>ADOPTION ANIMAL COLLARS</t>
  </si>
  <si>
    <t>Concessions Supplies</t>
  </si>
  <si>
    <t xml:space="preserve">Dell 7200 RPM Hard Drive                           </t>
  </si>
  <si>
    <t xml:space="preserve">Circuit Packs                                      </t>
  </si>
  <si>
    <t>NFEA meeting supplies</t>
  </si>
  <si>
    <t xml:space="preserve">5 days per diem to attend Avaya training           </t>
  </si>
  <si>
    <t xml:space="preserve">5 days per diem to attend Avaya trianing in FL     </t>
  </si>
  <si>
    <t>CONCESSIONS SUPPLIES</t>
  </si>
  <si>
    <t>Sign Bid</t>
  </si>
  <si>
    <t>UNLEADED FUEL FOR TS</t>
  </si>
  <si>
    <t>UNLEADED FUEL</t>
  </si>
  <si>
    <t>Montroll-Easy Origami</t>
  </si>
  <si>
    <t>TWO PART CHARGE TICKETS</t>
  </si>
  <si>
    <t>DIESEL FUEL FOR TS</t>
  </si>
  <si>
    <t>FUEL</t>
  </si>
  <si>
    <t>Training Dummy</t>
  </si>
  <si>
    <t>HVAC Temperature Control and Installation</t>
  </si>
  <si>
    <t>22" Monitor</t>
  </si>
  <si>
    <t xml:space="preserve">Fingernail Clippers                                </t>
  </si>
  <si>
    <t xml:space="preserve">Body Armor                                         </t>
  </si>
  <si>
    <t>Ammunition</t>
  </si>
  <si>
    <t xml:space="preserve">Server for Sheriff Mug Shots                       </t>
  </si>
  <si>
    <t xml:space="preserve">Open Order for Audio/Visual Materials              </t>
  </si>
  <si>
    <t xml:space="preserve">Waste removal at Fairgrounds and Parks             </t>
  </si>
  <si>
    <t>Fertilzation of Fairgrounds</t>
  </si>
  <si>
    <t>Athletic field marker</t>
  </si>
  <si>
    <t>OPEN ORDER FOR AUDIO/VISUAL MATERIALS</t>
  </si>
  <si>
    <t xml:space="preserve">2017 PACE TANDEM AXLE TRAILER                      </t>
  </si>
  <si>
    <t>Erate Bid</t>
  </si>
  <si>
    <t xml:space="preserve">Heritage Badges                                    </t>
  </si>
  <si>
    <t xml:space="preserve">Inmate Clothing Items                              </t>
  </si>
  <si>
    <t xml:space="preserve">Inmate TShirts                                     </t>
  </si>
  <si>
    <t xml:space="preserve">Body Cameras                                       </t>
  </si>
  <si>
    <t xml:space="preserve">envelopes                                          </t>
  </si>
  <si>
    <t xml:space="preserve">2 color envelopes                                  </t>
  </si>
  <si>
    <t xml:space="preserve">ABSTINENCE BOOKLETS                                </t>
  </si>
  <si>
    <t>Microsoft Publisher License</t>
  </si>
  <si>
    <t xml:space="preserve">AEDs                                               </t>
  </si>
  <si>
    <t xml:space="preserve">REPLACEMENT PHONES                                 </t>
  </si>
  <si>
    <t xml:space="preserve">Paramedic Life-Packs                               </t>
  </si>
  <si>
    <t xml:space="preserve">HOSE FOR THE PICKUP BROOM                          </t>
  </si>
  <si>
    <t xml:space="preserve">UFED LINK ANALYSIS FOR ICAC                        </t>
  </si>
  <si>
    <t>Waste removal at Fairgrounds and Parks</t>
  </si>
  <si>
    <t xml:space="preserve">Signage for Southwest Branch                       </t>
  </si>
  <si>
    <t xml:space="preserve">FUEL TANKS FOR THE FUEL TRUCK                      </t>
  </si>
  <si>
    <t xml:space="preserve">Drug tests                                         </t>
  </si>
  <si>
    <t xml:space="preserve">ID Card System                                     </t>
  </si>
  <si>
    <t xml:space="preserve">Teen Summer Reading                                </t>
  </si>
  <si>
    <t xml:space="preserve">Replacement monitors                               </t>
  </si>
  <si>
    <t xml:space="preserve">SCALE SUPPLIES                                     </t>
  </si>
  <si>
    <t xml:space="preserve">Replace Rick Grover's broken printer               </t>
  </si>
  <si>
    <t>REPLACEMENT LAPTOP</t>
  </si>
  <si>
    <t>LETTERHEAD &amp; ENVELOPES</t>
  </si>
  <si>
    <t>Supplies DVD/CD Resurfacing Equipment</t>
  </si>
  <si>
    <t>Entrance Sign for North Gate</t>
  </si>
  <si>
    <t xml:space="preserve">Visual Studio Professional 2015                    </t>
  </si>
  <si>
    <t>Road department employee work boots</t>
  </si>
  <si>
    <t xml:space="preserve">Snowplow Blade                                     </t>
  </si>
  <si>
    <t xml:space="preserve">OPEN ORDER                                         </t>
  </si>
  <si>
    <t xml:space="preserve">ESRI Software Renewal                              </t>
  </si>
  <si>
    <t>KITCHEN SUPPLIES</t>
  </si>
  <si>
    <t xml:space="preserve">SUPPLIES FOR COMMUNITY TRAIL PROJECT               </t>
  </si>
  <si>
    <t>Registration for Linux Fundamentals</t>
  </si>
  <si>
    <t xml:space="preserve">Meeting Luncheon                                   </t>
  </si>
  <si>
    <t xml:space="preserve">Book Trucks - PVB                                  </t>
  </si>
  <si>
    <t>WELDING SUPPLIES</t>
  </si>
  <si>
    <t>TRUCK PARTS</t>
  </si>
  <si>
    <t xml:space="preserve">TIRES                                              </t>
  </si>
  <si>
    <t xml:space="preserve">Engineering services for Weber Memorial Park       </t>
  </si>
  <si>
    <t>Road department personnel safety jackets</t>
  </si>
  <si>
    <t xml:space="preserve">Baling wire                                        </t>
  </si>
  <si>
    <t xml:space="preserve">Anti-VIrus Software Renewal                        </t>
  </si>
  <si>
    <t xml:space="preserve">Fargo Asure ID Solo 7 Entry Level Card             </t>
  </si>
  <si>
    <t>Midland ERK Kits</t>
  </si>
  <si>
    <t>Facial Recognition Software</t>
  </si>
  <si>
    <t xml:space="preserve">BREAKROOM/CLEANING SUPPLIES                        </t>
  </si>
  <si>
    <t xml:space="preserve">Open Order for interceptor pumping                 </t>
  </si>
  <si>
    <t xml:space="preserve">Bus advertising                                    </t>
  </si>
  <si>
    <t xml:space="preserve">Dispatcher Week BBQ                                </t>
  </si>
  <si>
    <t xml:space="preserve">Pager Programming                                  </t>
  </si>
  <si>
    <t xml:space="preserve">T-Chlor for water system at Weber Memorial         </t>
  </si>
  <si>
    <t xml:space="preserve">Sand for ballpark                                  </t>
  </si>
  <si>
    <t xml:space="preserve">EMERGENCY SCALE REPAIRS                            </t>
  </si>
  <si>
    <t xml:space="preserve">MICROCHIPS                                         </t>
  </si>
  <si>
    <t xml:space="preserve">VACCINES &amp; MISC. SUPPLIES                          </t>
  </si>
  <si>
    <t xml:space="preserve">Employee Incentives                                </t>
  </si>
  <si>
    <t xml:space="preserve">BATHROOM MODIFICATION                              </t>
  </si>
  <si>
    <t xml:space="preserve">BATHROOM REMODEL SUPPLIES                          </t>
  </si>
  <si>
    <t xml:space="preserve">BE PROUD BE RESPONSIBLE CLASS LUNCH                </t>
  </si>
  <si>
    <t>JOHN DEERE TRACTOR SEASONAL RENTAL FEE</t>
  </si>
  <si>
    <t xml:space="preserve">open order for concessions spplies                 </t>
  </si>
  <si>
    <t>Mechanical Engineering Services for Water Tanks</t>
  </si>
  <si>
    <t xml:space="preserve">Unaffiliated Voter Letter                          </t>
  </si>
  <si>
    <t xml:space="preserve">Replacement PC for Scott Havey                     </t>
  </si>
  <si>
    <t xml:space="preserve">HERBICIDE BID                                      </t>
  </si>
  <si>
    <t>Monitors for HR &amp; Purchasing</t>
  </si>
  <si>
    <t xml:space="preserve">Replacement app server                             </t>
  </si>
  <si>
    <t xml:space="preserve">Shavings                                           </t>
  </si>
  <si>
    <t>PERSONAL PROTECTIVE EQUIPMENT (PPE)</t>
  </si>
  <si>
    <t xml:space="preserve">Book Pockets                                       </t>
  </si>
  <si>
    <t xml:space="preserve">Waterless Urinal Supplies                          </t>
  </si>
  <si>
    <t xml:space="preserve">Zurn AZ Flush Vavle w/CPM Housing                  </t>
  </si>
  <si>
    <t xml:space="preserve">Can Liners                                         </t>
  </si>
  <si>
    <t xml:space="preserve">ECIGARETTE EDUCATION LUNCH                         </t>
  </si>
  <si>
    <t xml:space="preserve">Upgrade PVB Black Box Sound System                 </t>
  </si>
  <si>
    <t>AUTO PARTS SUPPLIES &amp; SERVICES</t>
  </si>
  <si>
    <t xml:space="preserve">VLA VMWARE                                         </t>
  </si>
  <si>
    <t>JOHN DEERE EXCAVATOR</t>
  </si>
  <si>
    <t>MICROCUVETTES FOR WIC</t>
  </si>
  <si>
    <t xml:space="preserve">SAFETY LANCET FOR WIC                              </t>
  </si>
  <si>
    <t xml:space="preserve">MEDICAL SUPPLIES FOR WIC                           </t>
  </si>
  <si>
    <t xml:space="preserve">Fan Motor                                          </t>
  </si>
  <si>
    <t xml:space="preserve">Preventative Maintenance HVAC - HQ                 </t>
  </si>
  <si>
    <t>DUSTGARD</t>
  </si>
  <si>
    <t>MISC PLANTS FOR WEBER CENTER</t>
  </si>
  <si>
    <t>PVB Computer Life Cycle Replacements</t>
  </si>
  <si>
    <t xml:space="preserve">INK FOR WIC                                        </t>
  </si>
  <si>
    <t>DYNAMOMETER REPLACEMENT PARTS</t>
  </si>
  <si>
    <t>INCENTIVES FR ARTS FESTIVAL</t>
  </si>
  <si>
    <t xml:space="preserve">Inmate Clothing &amp; Supplies                         </t>
  </si>
  <si>
    <t>Inmate Bar Soap</t>
  </si>
  <si>
    <t xml:space="preserve">Inmate Supplies                                    </t>
  </si>
  <si>
    <t>SHOWER CURTAINS</t>
  </si>
  <si>
    <t xml:space="preserve">Server Replacement                                 </t>
  </si>
  <si>
    <t xml:space="preserve">Open Order for Piano Tuning                        </t>
  </si>
  <si>
    <t xml:space="preserve">WOOD CHIP COLORANT                                 </t>
  </si>
  <si>
    <t xml:space="preserve">To get supplies for meetings, etc.                 </t>
  </si>
  <si>
    <t xml:space="preserve">Intergenerational Poverty Kick-off                 </t>
  </si>
  <si>
    <t xml:space="preserve">Dell laptop                                        </t>
  </si>
  <si>
    <t>General Office Supplies</t>
  </si>
  <si>
    <t xml:space="preserve">Water filters                                      </t>
  </si>
  <si>
    <t xml:space="preserve">Sound Repair &amp; Maintenance                         </t>
  </si>
  <si>
    <t xml:space="preserve">FINANCE COMMITTEE MEETING LUNCH                    </t>
  </si>
  <si>
    <t xml:space="preserve">GIVEAWAYS FOR EMERGENCY PREP EVENTS                </t>
  </si>
  <si>
    <t>REPAIRS TO THE CHIPPER</t>
  </si>
  <si>
    <t xml:space="preserve">Straw for Derby                                    </t>
  </si>
  <si>
    <t xml:space="preserve">TEMP STAFFING AT TS                                </t>
  </si>
  <si>
    <t xml:space="preserve">Items for Agency Appreciation Week                 </t>
  </si>
  <si>
    <t xml:space="preserve">3D Printing Supplies                               </t>
  </si>
  <si>
    <t xml:space="preserve">HERBICIDE                                          </t>
  </si>
  <si>
    <t xml:space="preserve">COMPOST GRINDING                                   </t>
  </si>
  <si>
    <t>Cafe Zupas for $400</t>
  </si>
  <si>
    <t>Used Water Truck</t>
  </si>
  <si>
    <t>NOTARY STAMP KIMBERLY CALIARI</t>
  </si>
  <si>
    <t>Birthday and Holiday Cards</t>
  </si>
  <si>
    <t xml:space="preserve">BEXSERO VACCINE                                    </t>
  </si>
  <si>
    <t>VITAL RECORDS APPLICATION PRINTING</t>
  </si>
  <si>
    <t xml:space="preserve">GENERAL CONTRACTOR FOR SHOOTING RANGE              </t>
  </si>
  <si>
    <t xml:space="preserve">Microwave Link Configuration 765000A               </t>
  </si>
  <si>
    <t xml:space="preserve">wrapping of water truck                            </t>
  </si>
  <si>
    <t>COCA COLA PRODUCTS</t>
  </si>
  <si>
    <t xml:space="preserve">COCA COLA PRODUCTS                                 </t>
  </si>
  <si>
    <t xml:space="preserve">Drug Testing                                       </t>
  </si>
  <si>
    <t xml:space="preserve">Thermal Tube Socks                                 </t>
  </si>
  <si>
    <t>Oracle Advanced Security-Processor Perpetual</t>
  </si>
  <si>
    <t xml:space="preserve">RAID controller for APPS server                    </t>
  </si>
  <si>
    <t>2016 CHEVY SILVERADO 2500HD 4WD CREW CAB. STATE CO</t>
  </si>
  <si>
    <t>VEHICLE FOR ANIMAL SHELTER</t>
  </si>
  <si>
    <t>RADIO REPAIRS/PARTS</t>
  </si>
  <si>
    <t xml:space="preserve">RADIO REPAIRS                                      </t>
  </si>
  <si>
    <t>New Office Furniture</t>
  </si>
  <si>
    <t xml:space="preserve">50 Tongue &amp; groove boards                          </t>
  </si>
  <si>
    <t xml:space="preserve">Cisco SmartNet Renewals                            </t>
  </si>
  <si>
    <t xml:space="preserve">Compellent Renewal                                 </t>
  </si>
  <si>
    <t>Software Assurance</t>
  </si>
  <si>
    <t xml:space="preserve">Microsoft Software Assurance                       </t>
  </si>
  <si>
    <t>Replacement PC</t>
  </si>
  <si>
    <t xml:space="preserve">STAFF MEETING REFRESHEMENTS                        </t>
  </si>
  <si>
    <t>HEALTHY LIVING BROCHURES</t>
  </si>
  <si>
    <t xml:space="preserve">REPLACEMENT PHONES HEALTH DEPT                     </t>
  </si>
  <si>
    <t xml:space="preserve">VACCINES FOR CLINIC                                </t>
  </si>
  <si>
    <t xml:space="preserve">Heating &amp; air repair / maintenance                 </t>
  </si>
  <si>
    <t>OUTREACH FLYERS</t>
  </si>
  <si>
    <t>Inmate Clothing/Bedding</t>
  </si>
  <si>
    <t xml:space="preserve">SWAT Radio Upgrades                                </t>
  </si>
  <si>
    <t>PROPANE</t>
  </si>
  <si>
    <t xml:space="preserve">COMPOST MONITORING                                 </t>
  </si>
  <si>
    <t xml:space="preserve">REPAIRS OF DAMAGED VEHICLE WMHD                    </t>
  </si>
  <si>
    <t>HOME VISIT FORMS</t>
  </si>
  <si>
    <t xml:space="preserve">Chair Mats 36" W x 48" D                           </t>
  </si>
  <si>
    <t>PHYSICAL ACTIVITY POSTERS</t>
  </si>
  <si>
    <t>BROCHURES FOR TOP STAR PROGRAM</t>
  </si>
  <si>
    <t xml:space="preserve">REPLACEMENT MONITOR 24"                            </t>
  </si>
  <si>
    <t xml:space="preserve">Port-A-Johns for Horse Races                       </t>
  </si>
  <si>
    <t xml:space="preserve">1422 PHYSICAL AVTIVTY SNACKS                       </t>
  </si>
  <si>
    <t>REFERRAL FLYERS FOR WIC</t>
  </si>
  <si>
    <t xml:space="preserve">Chair Mat 46" x 60"                                </t>
  </si>
  <si>
    <t>HAZMAT SUITS</t>
  </si>
  <si>
    <t xml:space="preserve">BOOM SYSTEM                                        </t>
  </si>
  <si>
    <t xml:space="preserve">Registration for VMware Education for Nate Cook    </t>
  </si>
  <si>
    <t xml:space="preserve">Airfare for Nate Cook to attend training           </t>
  </si>
  <si>
    <t xml:space="preserve">Hotel for Nate Cook to attend training             </t>
  </si>
  <si>
    <t xml:space="preserve">Rental Car for Nate Cook to attend training        </t>
  </si>
  <si>
    <t xml:space="preserve">Laptop Repair                                      </t>
  </si>
  <si>
    <t>Cluster mailbox</t>
  </si>
  <si>
    <t xml:space="preserve">Assembly Cable                                     </t>
  </si>
  <si>
    <t>INMATE CLOTHING &amp; BEDDING</t>
  </si>
  <si>
    <t xml:space="preserve">Computer Monitor                                   </t>
  </si>
  <si>
    <t xml:space="preserve">ELECTRONIC SPEED LIMIT SIGN                        </t>
  </si>
  <si>
    <t>Letterhead</t>
  </si>
  <si>
    <t>AUTO PARTS</t>
  </si>
  <si>
    <t xml:space="preserve">WINDSHIELD REPAIR                                  </t>
  </si>
  <si>
    <t>GARAGE OPEN ORDER</t>
  </si>
  <si>
    <t xml:space="preserve">AUTO PARTS                                         </t>
  </si>
  <si>
    <t xml:space="preserve">AUTOMOTIVE REPAIR                                  </t>
  </si>
  <si>
    <t xml:space="preserve">HYDRAULIC REPAIR                                   </t>
  </si>
  <si>
    <t xml:space="preserve">CURB &amp; GUTTER                                      </t>
  </si>
  <si>
    <t xml:space="preserve">SUPPLIES FOR EPICC PROGRAM                         </t>
  </si>
  <si>
    <t>VISIO PRO KATIE HULL</t>
  </si>
  <si>
    <t>Touch Screen Monitors</t>
  </si>
  <si>
    <t xml:space="preserve">Product Add on to finish Workstations              </t>
  </si>
  <si>
    <t>Legal Publication</t>
  </si>
  <si>
    <t>Key Service</t>
  </si>
  <si>
    <t xml:space="preserve">open order for canopies at the 2016 WCF            </t>
  </si>
  <si>
    <t xml:space="preserve">Open Order for Portable Restrooms                  </t>
  </si>
  <si>
    <t xml:space="preserve">Ribbons, Rosettes and awards for the 2016 WCF      </t>
  </si>
  <si>
    <t xml:space="preserve">open order for pipe, drape and tables 2016 WCF     </t>
  </si>
  <si>
    <t xml:space="preserve">WINDOWS                                            </t>
  </si>
  <si>
    <t xml:space="preserve">WEBER PATHWAYS ACTIVITY REFRESHEMENTS              </t>
  </si>
  <si>
    <t xml:space="preserve">COMPOST COLORANT                                   </t>
  </si>
  <si>
    <t xml:space="preserve">FREON REMOVAL                                      </t>
  </si>
  <si>
    <t xml:space="preserve">Upgrade to exiting equipment                       </t>
  </si>
  <si>
    <t xml:space="preserve">100% recycled copy paper 8.5 x 11                  </t>
  </si>
  <si>
    <t>CHARGE INVOICES</t>
  </si>
  <si>
    <t>DISPOSAL TICKETS</t>
  </si>
  <si>
    <t>Sound and Lights</t>
  </si>
  <si>
    <t xml:space="preserve">SECURITY MONITORING                                </t>
  </si>
  <si>
    <t xml:space="preserve">CHIP SEAL &amp; TACK OIL                               </t>
  </si>
  <si>
    <t>Property Inventory Sheets</t>
  </si>
  <si>
    <t xml:space="preserve">Parts for Auto Scrubber                            </t>
  </si>
  <si>
    <t>MS OFFICE LICENSES FOR LAPTOPS</t>
  </si>
  <si>
    <t xml:space="preserve">Security For Events                                </t>
  </si>
  <si>
    <t xml:space="preserve">Assorted Supplies                                  </t>
  </si>
  <si>
    <t xml:space="preserve">ESRI Annual Software Maintenance Renewal           </t>
  </si>
  <si>
    <t>Emergency PO for AHU Controls</t>
  </si>
  <si>
    <t xml:space="preserve">Juniper Renewal                                    </t>
  </si>
  <si>
    <t xml:space="preserve">Advertisng Positions                               </t>
  </si>
  <si>
    <t xml:space="preserve">OFFICE/ KITCHEN SUPPLIES                           </t>
  </si>
  <si>
    <t>Replacement printer for CSI</t>
  </si>
  <si>
    <t xml:space="preserve">HVAC                                               </t>
  </si>
  <si>
    <t>FOOD ESTABLISHMENT STICKERS</t>
  </si>
  <si>
    <t xml:space="preserve">SOUND SYSTEM WMHD AUDITORIUM                       </t>
  </si>
  <si>
    <t xml:space="preserve">CD cases                                           </t>
  </si>
  <si>
    <t xml:space="preserve">Phone Notification System                          </t>
  </si>
  <si>
    <t>TEMP STAFFING SERVICES</t>
  </si>
  <si>
    <t>PARTS FOR PETERBILT TRUCK</t>
  </si>
  <si>
    <t xml:space="preserve">C/D PETERBILT TRUCK PARTS                          </t>
  </si>
  <si>
    <t xml:space="preserve">Office Expenses                                    </t>
  </si>
  <si>
    <t xml:space="preserve">TIRE REPAIRS ON EQUIPMENT                          </t>
  </si>
  <si>
    <t xml:space="preserve">DIESEL TANK REPAIRS                                </t>
  </si>
  <si>
    <t>GENERAL REMARK PAPER</t>
  </si>
  <si>
    <t xml:space="preserve">LUNCHES FOR CHIP MEETING                           </t>
  </si>
  <si>
    <t>BUSINESS CARDS ABIGAIL WEYMOUTH</t>
  </si>
  <si>
    <t xml:space="preserve">GENERAL NURSING REFRESHMENTS                       </t>
  </si>
  <si>
    <t>Replace Roads  printer</t>
  </si>
  <si>
    <t>TEMPORARY FOOD PERMITS</t>
  </si>
  <si>
    <t>BIKE HELMETS</t>
  </si>
  <si>
    <t>Repair of the water softener</t>
  </si>
  <si>
    <t>COMMUNITY/DEMOGRAPHICS WEB APPLICATION</t>
  </si>
  <si>
    <t xml:space="preserve">Cataloging Supplies                                </t>
  </si>
  <si>
    <t>concessions supplies</t>
  </si>
  <si>
    <t xml:space="preserve">open order for concessions supplies                </t>
  </si>
  <si>
    <t xml:space="preserve">Large Print Open Order                             </t>
  </si>
  <si>
    <t xml:space="preserve">ZINIO DIGITAL SUBSCRIPTION CONTENT FEE             </t>
  </si>
  <si>
    <t>Copying Services</t>
  </si>
  <si>
    <t>2016 Weber County Fair shirt bid</t>
  </si>
  <si>
    <t xml:space="preserve">FORKLIFT MAINT.                                    </t>
  </si>
  <si>
    <t>inmate belts</t>
  </si>
  <si>
    <t xml:space="preserve">GOLF PENCILS                                       </t>
  </si>
  <si>
    <t>New lock for stalls</t>
  </si>
  <si>
    <t>Nitrile Gloves</t>
  </si>
  <si>
    <t xml:space="preserve">Air Filters - SYS                                  </t>
  </si>
  <si>
    <t xml:space="preserve">LETTERHEAD &amp; ENVELOPES                             </t>
  </si>
  <si>
    <t>Cleaning of drains in barns</t>
  </si>
  <si>
    <t xml:space="preserve">MONITORING FOR COMPOST                             </t>
  </si>
  <si>
    <t>port-a-john</t>
  </si>
  <si>
    <t xml:space="preserve">YOUTH ADVOCACY TRAINING                            </t>
  </si>
  <si>
    <t>MOBILE FOOD SERVICE PERMITS</t>
  </si>
  <si>
    <t xml:space="preserve">FLU VACCINE                                        </t>
  </si>
  <si>
    <t>911 Education Promotion</t>
  </si>
  <si>
    <t>EQUIPMENT MAINT.</t>
  </si>
  <si>
    <t>GYC YOUTH SHIRTS</t>
  </si>
  <si>
    <t>supplies needed for 2016 WCF</t>
  </si>
  <si>
    <t xml:space="preserve">MISC. VACCINES                                     </t>
  </si>
  <si>
    <t xml:space="preserve">COLORANT                                           </t>
  </si>
  <si>
    <t xml:space="preserve">Inmate clothing/Inmate items                       </t>
  </si>
  <si>
    <t xml:space="preserve">INMATE SOCKS/PILLOWS                               </t>
  </si>
  <si>
    <t xml:space="preserve">INMATE SHIRTS                                      </t>
  </si>
  <si>
    <t xml:space="preserve">LUNCH FOR FINANCE MEETING                          </t>
  </si>
  <si>
    <t>Signage</t>
  </si>
  <si>
    <t>New doors for the theater</t>
  </si>
  <si>
    <t xml:space="preserve">June weekly courier services                       </t>
  </si>
  <si>
    <t>Laptop</t>
  </si>
  <si>
    <t xml:space="preserve">Renewal Adobe Creative Cloud for Teams             </t>
  </si>
  <si>
    <t>VMWARE Renewals</t>
  </si>
  <si>
    <t xml:space="preserve">VMWare Renewals                                    </t>
  </si>
  <si>
    <t xml:space="preserve">Contact Paper                                      </t>
  </si>
  <si>
    <t>CASH RECEIPTS</t>
  </si>
  <si>
    <t>Square Hard Drives</t>
  </si>
  <si>
    <t>Annual Admin Supplies</t>
  </si>
  <si>
    <t xml:space="preserve">WELDING SERVICES                                   </t>
  </si>
  <si>
    <t>SEAT COVERS FOR VEHICLES</t>
  </si>
  <si>
    <t>WASTEWATER TREATMENT FORMS</t>
  </si>
  <si>
    <t xml:space="preserve">Marketing for In House promoted events             </t>
  </si>
  <si>
    <t xml:space="preserve">Kitchen supplies                                   </t>
  </si>
  <si>
    <t xml:space="preserve">MAINTENANCE AGREEEMENT FOR LIVESCAN                </t>
  </si>
  <si>
    <t xml:space="preserve">HENRY RIFLES                                       </t>
  </si>
  <si>
    <t xml:space="preserve">BALER SUPPLIES                                     </t>
  </si>
  <si>
    <t xml:space="preserve">TEMP SERVICES                                      </t>
  </si>
  <si>
    <t>beer supplies during events</t>
  </si>
  <si>
    <t xml:space="preserve">2 PC's for GIS &amp; IT                                </t>
  </si>
  <si>
    <t xml:space="preserve">Reimbursement for Audit Fees                       </t>
  </si>
  <si>
    <t>HERBICIDE</t>
  </si>
  <si>
    <t>Software purchase</t>
  </si>
  <si>
    <t xml:space="preserve">LUMBER                                             </t>
  </si>
  <si>
    <t>HVAC Repairs/Replace at Ice Sheet</t>
  </si>
  <si>
    <t>REPLACEMENT OF CONSUMABLES FOR NIDS BIO-DETECTION</t>
  </si>
  <si>
    <t>HAZMAT MATERIALS</t>
  </si>
  <si>
    <t>FOLDING MORGUE TABLES</t>
  </si>
  <si>
    <t>PRE BOOKING SHEETS</t>
  </si>
  <si>
    <t>INMATE RAZORS, FEMININE PRODUCTS</t>
  </si>
  <si>
    <t xml:space="preserve">OPEN ORDER FOR AUDIO/VISUAL MATERIALS              </t>
  </si>
  <si>
    <t xml:space="preserve">Book Trucks                                        </t>
  </si>
  <si>
    <t>Sound proof panels for interview rooms</t>
  </si>
  <si>
    <t>PET WAGGINS (CARRIER FOR CATS)</t>
  </si>
  <si>
    <t xml:space="preserve">HAZMAT EQUIPMENT REPAIRS                           </t>
  </si>
  <si>
    <t xml:space="preserve">ADULT FALLS PREVENTION MEETING                     </t>
  </si>
  <si>
    <t xml:space="preserve">CULVERT PIPE                                       </t>
  </si>
  <si>
    <t xml:space="preserve">Extra staffing for Fair and large Events           </t>
  </si>
  <si>
    <t>DISTRIBUTOR TRUCK RENTAL FEE</t>
  </si>
  <si>
    <t>PNEUMATIC TIRE ROLLER</t>
  </si>
  <si>
    <t xml:space="preserve">Dispatch Switch                                    </t>
  </si>
  <si>
    <t xml:space="preserve">CHIP OIL TRANSPORTATION                            </t>
  </si>
  <si>
    <t xml:space="preserve">COPIER REPLACEMENT WMHD WIC                        </t>
  </si>
  <si>
    <t>PERMIT DECAL LETTERHEAD WMHD EH</t>
  </si>
  <si>
    <t>Shavings</t>
  </si>
  <si>
    <t xml:space="preserve">ANNUAL LES OLSON SERVICE                           </t>
  </si>
  <si>
    <t xml:space="preserve">HANDCUFFS                                          </t>
  </si>
  <si>
    <t xml:space="preserve">PADLOCKS FOR RESTRAINTS                            </t>
  </si>
  <si>
    <t xml:space="preserve">Per Diem for Nate Cook to attend Training          </t>
  </si>
  <si>
    <t>New boilers for conference center</t>
  </si>
  <si>
    <t xml:space="preserve">COMPUTERS FOR IM WMHD                              </t>
  </si>
  <si>
    <t>Extra staffing for events-Fair</t>
  </si>
  <si>
    <t xml:space="preserve">RECTANGULAR CRATE WITH STEEL RING 19 X 13 X 11     </t>
  </si>
  <si>
    <t xml:space="preserve">UNIFORM MAINTENANCE                                </t>
  </si>
  <si>
    <t xml:space="preserve">EMERGENCY REPAIRS                                  </t>
  </si>
  <si>
    <t>ICE PAINT</t>
  </si>
  <si>
    <t>E42 T4 BOBCAT COMPACT EXCAVATOR</t>
  </si>
  <si>
    <t xml:space="preserve">Upgrade Activity Center and Board Room - PVB       </t>
  </si>
  <si>
    <t>MICROSOFT OFFICE</t>
  </si>
  <si>
    <t xml:space="preserve">SC PLEATED AIR FILTERS                             </t>
  </si>
  <si>
    <t>FLU OUTREACH SERVICES PACKETS</t>
  </si>
  <si>
    <t xml:space="preserve">Windows Server CAL User Licenses                   </t>
  </si>
  <si>
    <t xml:space="preserve">Veeam Renewal                                      </t>
  </si>
  <si>
    <t>PLANNED UPGRADE OF COMPUTERS FOR WMHD</t>
  </si>
  <si>
    <t xml:space="preserve">ROAD BASE                                          </t>
  </si>
  <si>
    <t xml:space="preserve">HOSE AND TUBING                                    </t>
  </si>
  <si>
    <t>AUDIO/VISUAL MATERIALS</t>
  </si>
  <si>
    <t xml:space="preserve">AUDIO/VISUAL MATERIALS                             </t>
  </si>
  <si>
    <t>BLINDS FOR WMHD</t>
  </si>
  <si>
    <t xml:space="preserve">COPIER FOR VITAL RECORDS                           </t>
  </si>
  <si>
    <t xml:space="preserve">Exagrid Renewal                                    </t>
  </si>
  <si>
    <t>Copy paper order</t>
  </si>
  <si>
    <t xml:space="preserve">Avigilon Licenses                                  </t>
  </si>
  <si>
    <t>Drug Tests</t>
  </si>
  <si>
    <t>Work Release Locks</t>
  </si>
  <si>
    <t xml:space="preserve">Pin Bags                                           </t>
  </si>
  <si>
    <t>Homeland Security Medical Supplies</t>
  </si>
  <si>
    <t xml:space="preserve">emergency care book sets                           </t>
  </si>
  <si>
    <t>Oracle Diagnostics Pack  10/22/16-10/21/17</t>
  </si>
  <si>
    <t>Oracle Advanced Security - 11/6/16-11/5/17</t>
  </si>
  <si>
    <t>Oracle Linus - 11/10/16-11/9/17</t>
  </si>
  <si>
    <t>VW Brochure - Spanish</t>
  </si>
  <si>
    <t>Replacing the boilers at the OECC</t>
  </si>
  <si>
    <t xml:space="preserve">MailArchiva Support 6/30/16-6/30/17                </t>
  </si>
  <si>
    <t xml:space="preserve">Main Library Shutdown Accomodation - Shelving      </t>
  </si>
  <si>
    <t>LEAVE/OT SLIPS</t>
  </si>
  <si>
    <t>EH STAFF TRAINING AND SUPPLIES</t>
  </si>
  <si>
    <t xml:space="preserve">SAR AWARDS BBQ                                     </t>
  </si>
  <si>
    <t>RENTAL SKATES- JACKSON SOFTEC VIA TOURNAMENT SPOR</t>
  </si>
  <si>
    <t>4821210  Amia; chair; upholstered, arms  plastic 6</t>
  </si>
  <si>
    <t xml:space="preserve">Logging Recorder Support Contract                  </t>
  </si>
  <si>
    <t xml:space="preserve">DISHWASHER INSTALL                                 </t>
  </si>
  <si>
    <t xml:space="preserve">GWAVA Maintenance Renewal                          </t>
  </si>
  <si>
    <t xml:space="preserve">Tackboards - HQ                                    </t>
  </si>
  <si>
    <t>MICROSOFT UPGRADE VITAL RECORDS</t>
  </si>
  <si>
    <t xml:space="preserve">Security Camera - Main Shutdown                    </t>
  </si>
  <si>
    <t xml:space="preserve">RFID Gate - Main Shutdown                          </t>
  </si>
  <si>
    <t xml:space="preserve">Interactive Table w/ Multitouch Screen             </t>
  </si>
  <si>
    <t xml:space="preserve">MacBook - Main Shutdown                            </t>
  </si>
  <si>
    <t>Zip 40 Charging Cart</t>
  </si>
  <si>
    <t>Chromebooks - Main Shutdown Accomodation</t>
  </si>
  <si>
    <t xml:space="preserve">Computer Stations/Caper chairs - Main Shutdown     </t>
  </si>
  <si>
    <t xml:space="preserve">Reupholster Lounge Chairs - Main Shutdown          </t>
  </si>
  <si>
    <t xml:space="preserve">TEMPORARY STAFFING                                 </t>
  </si>
  <si>
    <t xml:space="preserve">Camel for Holiday Festival                         </t>
  </si>
  <si>
    <t xml:space="preserve">Roofing supplies                                   </t>
  </si>
  <si>
    <t xml:space="preserve">LAUNDRY BAGS                                       </t>
  </si>
  <si>
    <t xml:space="preserve">SOCKS                                              </t>
  </si>
  <si>
    <t xml:space="preserve">TSHIRTS                                            </t>
  </si>
  <si>
    <t>INMATE CLOTHING/SHOES</t>
  </si>
  <si>
    <t>SUICIDE BLANKETS/GOWNS</t>
  </si>
  <si>
    <t>open order for concession supplies</t>
  </si>
  <si>
    <t xml:space="preserve">open order for concession supplies                 </t>
  </si>
  <si>
    <t xml:space="preserve">open order for supplies                            </t>
  </si>
  <si>
    <t xml:space="preserve">concession supplies                                </t>
  </si>
  <si>
    <t xml:space="preserve">Server for Attorney data                           </t>
  </si>
  <si>
    <t xml:space="preserve">GSEC server                                        </t>
  </si>
  <si>
    <t xml:space="preserve">Linens, rugs and cleaning supplies                 </t>
  </si>
  <si>
    <t xml:space="preserve">PAINTING WMHD ANNEX                                </t>
  </si>
  <si>
    <t>mattresses</t>
  </si>
  <si>
    <t xml:space="preserve">OPEN ORDER FOR LIGHTING AT TS                      </t>
  </si>
  <si>
    <t xml:space="preserve">Spillman DR Hardware Maintenance 1 year            </t>
  </si>
  <si>
    <t xml:space="preserve">Extra cash for Events                              </t>
  </si>
  <si>
    <t xml:space="preserve">REPLACEMENT DESKS WMHD                             </t>
  </si>
  <si>
    <t xml:space="preserve">Compellent Hardware                                </t>
  </si>
  <si>
    <t xml:space="preserve">Telephone extention modules                        </t>
  </si>
  <si>
    <t>Scanner for Kathy Montgomery</t>
  </si>
  <si>
    <t xml:space="preserve">LAPTOP FOR TRAINING                                </t>
  </si>
  <si>
    <t>LAPTOP-ADMIN</t>
  </si>
  <si>
    <t xml:space="preserve">COMPUTERS FOR SOAR PROGRAM STAFF                   </t>
  </si>
  <si>
    <t>MS OFFICE LICENSES</t>
  </si>
  <si>
    <t>TABLECLOTHES FOR WMHD</t>
  </si>
  <si>
    <t xml:space="preserve">YMCA DIABETES MATERIALS WMHD                       </t>
  </si>
  <si>
    <t>CASH OUT FORMS WMHD</t>
  </si>
  <si>
    <t xml:space="preserve">Equipment for Bailey Acres Lift Station            </t>
  </si>
  <si>
    <t xml:space="preserve">RFID Tags                                          </t>
  </si>
  <si>
    <t xml:space="preserve">200 tongue and groove boards                       </t>
  </si>
  <si>
    <t xml:space="preserve">EXTERIOR WORK ON WMHD BUILDING                     </t>
  </si>
  <si>
    <t>League champ shirts for basketball</t>
  </si>
  <si>
    <t xml:space="preserve">Scanner - Medical                                  </t>
  </si>
  <si>
    <t>OXYGEN CONCENTRATOR</t>
  </si>
  <si>
    <t xml:space="preserve">MRC ADVISORY MEETING LUNCH                         </t>
  </si>
  <si>
    <t>LANDSCAPING WMHD</t>
  </si>
  <si>
    <t xml:space="preserve">Community Service Clothing                         </t>
  </si>
  <si>
    <t>Shotgun Modifications</t>
  </si>
  <si>
    <t xml:space="preserve">Mitel Software Assurance Renewal                   </t>
  </si>
  <si>
    <t xml:space="preserve">Laptops for By Mail Processing                     </t>
  </si>
  <si>
    <t xml:space="preserve">Apple Mac Pro                                      </t>
  </si>
  <si>
    <t>Digital LED Printer</t>
  </si>
  <si>
    <t>Microphones</t>
  </si>
  <si>
    <t>Monitors</t>
  </si>
  <si>
    <t>GROUP HOME INSPECTION FORMS</t>
  </si>
  <si>
    <t>BAILING WIRE</t>
  </si>
  <si>
    <t>MOTORS BOOTS</t>
  </si>
  <si>
    <t xml:space="preserve">Printers/Monitors                                  </t>
  </si>
  <si>
    <t>MIS PRINTER</t>
  </si>
  <si>
    <t xml:space="preserve">MOBILE PRINTERS                                    </t>
  </si>
  <si>
    <t xml:space="preserve">CAR CHARGERS                                       </t>
  </si>
  <si>
    <t>SEARCH AND RESCUE TRAILER</t>
  </si>
  <si>
    <t xml:space="preserve">ENCYCLOPEDIAS                                      </t>
  </si>
  <si>
    <t>Notary Stamp</t>
  </si>
  <si>
    <t>Business cards for WMHD</t>
  </si>
  <si>
    <t xml:space="preserve">RFID TAG LABELS FOR AUDIO/VISUAL                   </t>
  </si>
  <si>
    <t xml:space="preserve">LIBRARY BARCODES                                   </t>
  </si>
  <si>
    <t xml:space="preserve">RFID TAG - RECTANGULAR - BLANK LABEL               </t>
  </si>
  <si>
    <t xml:space="preserve">ABSTINENCE TRAINING LUNCH                          </t>
  </si>
  <si>
    <t>BOOKS &amp; MATERIALS</t>
  </si>
  <si>
    <t xml:space="preserve">BOOKS &amp; MATERIALS                                  </t>
  </si>
  <si>
    <t xml:space="preserve">MAINTENANCE OF TWO LENNOX UNITS AT OVB             </t>
  </si>
  <si>
    <t xml:space="preserve">TS SUPPLIES                                        </t>
  </si>
  <si>
    <t>Replacement batteries for server room</t>
  </si>
  <si>
    <t xml:space="preserve">open order for supplies during events              </t>
  </si>
  <si>
    <t>Copy Paper</t>
  </si>
  <si>
    <t>ROTOMILLING 9150 WEST</t>
  </si>
  <si>
    <t xml:space="preserve">2017 DOG LICENSE TAGS                              </t>
  </si>
  <si>
    <t>Security systems</t>
  </si>
  <si>
    <t>VACCINE FOR ADOPTION DOGS</t>
  </si>
  <si>
    <t xml:space="preserve">DIABETES PREVENTION POSTCARDS                      </t>
  </si>
  <si>
    <t xml:space="preserve">Emergency Tree Repair and Removal - PVB and OVB    </t>
  </si>
  <si>
    <t>MONUMENT SIGN WMHD</t>
  </si>
  <si>
    <t xml:space="preserve">CommVault Support Renewal 10/29/16-10/28/17        </t>
  </si>
  <si>
    <t xml:space="preserve">CONCESSIONS &amp; SUPPLIES ACCT# 0402086357092         </t>
  </si>
  <si>
    <t xml:space="preserve">IDENTISYS SUPPORT AGREEMENT                        </t>
  </si>
  <si>
    <t>BODY BAGS</t>
  </si>
  <si>
    <t xml:space="preserve">MEDICAL TRAILER SUPPORT EQUIPMENT                  </t>
  </si>
  <si>
    <t xml:space="preserve">COMPUTERS FOR WIC                                  </t>
  </si>
  <si>
    <t xml:space="preserve">STATE REGIONAL MEETING REFRESEMENTS                </t>
  </si>
  <si>
    <t>Stihl B686 Blowers</t>
  </si>
  <si>
    <t xml:space="preserve">TEMP STAFFING FOR TS                               </t>
  </si>
  <si>
    <t>UPS Unit for Telecomm</t>
  </si>
  <si>
    <t xml:space="preserve">Open Order for HVAC maintenance                    </t>
  </si>
  <si>
    <t xml:space="preserve">RECYCLING TENT REPAIRS                             </t>
  </si>
  <si>
    <t xml:space="preserve">NO SHANK TOOTHBRUSHES                              </t>
  </si>
  <si>
    <t>OFFICE TRACKER UPGRADE</t>
  </si>
  <si>
    <t xml:space="preserve">Windows Server Standard for Gun Range              </t>
  </si>
  <si>
    <t xml:space="preserve">LEGISLATIVE DINNER                                 </t>
  </si>
  <si>
    <t>2000 gallons diesel winter blend for TS</t>
  </si>
  <si>
    <t>BUSINESS CARDS ROXANNE GONZALES</t>
  </si>
  <si>
    <t>Printers</t>
  </si>
  <si>
    <t xml:space="preserve">SWAT AMMUNITION                                    </t>
  </si>
  <si>
    <t xml:space="preserve">Cash Registers                                     </t>
  </si>
  <si>
    <t>Floor Prep/Entry Mats</t>
  </si>
  <si>
    <t>100% recycled copy paper 8.5 x 11</t>
  </si>
  <si>
    <t xml:space="preserve">AD for Job                                         </t>
  </si>
  <si>
    <t xml:space="preserve">Advertising in Ogden Map                           </t>
  </si>
  <si>
    <t xml:space="preserve">BOLT SERIES 10 SETS                                </t>
  </si>
  <si>
    <t>TRAILER</t>
  </si>
  <si>
    <t xml:space="preserve">ADULT FALLS PROGRAM/PARTICPANT SUPPLIES            </t>
  </si>
  <si>
    <t>APPOINTMENT CARDS</t>
  </si>
  <si>
    <t xml:space="preserve">EDGEMILL ROADWAY                                   </t>
  </si>
  <si>
    <t xml:space="preserve">Concrete blocks                                    </t>
  </si>
  <si>
    <t xml:space="preserve">Heater in Golden Spike                             </t>
  </si>
  <si>
    <t xml:space="preserve">Replacement printer for Scalehouse                 </t>
  </si>
  <si>
    <t xml:space="preserve">WIC GENERAL STAFF MEETING SUPPLIES                 </t>
  </si>
  <si>
    <t>BUSINESS CARDS LAUREN SHEEHAN</t>
  </si>
  <si>
    <t xml:space="preserve">SHIRTS FOR MORGAN MIDDLE SCHOOL YOUTH              </t>
  </si>
  <si>
    <t xml:space="preserve">MORGAN MIDDLE SCHOOL SUPPLIES                      </t>
  </si>
  <si>
    <t xml:space="preserve">TIRE REPAIRS                                       </t>
  </si>
  <si>
    <t>BUSINESS CARDS FOR BILL ROSS</t>
  </si>
  <si>
    <t xml:space="preserve">BLADE FOR PLOW TRUCK FOR WEBER CENTER              </t>
  </si>
  <si>
    <t>RETRACTABLE BLADE</t>
  </si>
  <si>
    <t xml:space="preserve">Wood Floor Finishing                               </t>
  </si>
  <si>
    <t xml:space="preserve">INMATE ITEMS                                       </t>
  </si>
  <si>
    <t xml:space="preserve">INMATE SOAP                                        </t>
  </si>
  <si>
    <t>GLOVES</t>
  </si>
  <si>
    <t>INVESTIGATIONS NOTEBOOKS</t>
  </si>
  <si>
    <t xml:space="preserve">MOTORS JACKETS                                     </t>
  </si>
  <si>
    <t xml:space="preserve">MOTORS BREECHES                                    </t>
  </si>
  <si>
    <t xml:space="preserve">RSAT INMATE LAPTOP                                 </t>
  </si>
  <si>
    <t xml:space="preserve">(14) 24" monitors                                  </t>
  </si>
  <si>
    <t>Flooring</t>
  </si>
  <si>
    <t xml:space="preserve">ice melt                                           </t>
  </si>
  <si>
    <t xml:space="preserve">Lumber                                             </t>
  </si>
  <si>
    <t xml:space="preserve">Machine for Commercial Kitchen                     </t>
  </si>
  <si>
    <t xml:space="preserve">Special Testing                                    </t>
  </si>
  <si>
    <t>Supply inclusive service program</t>
  </si>
  <si>
    <t>Network equipment Maintenance</t>
  </si>
  <si>
    <t>COMPUTER EQUIPMENT FOR NEW STAFF</t>
  </si>
  <si>
    <t>SOFTWARE RENEWAL FOR ICAC</t>
  </si>
  <si>
    <t>Fence project</t>
  </si>
  <si>
    <t xml:space="preserve">Poinsettia's for Holiday Festival                  </t>
  </si>
  <si>
    <t xml:space="preserve">Stage and equipment needed for Holiday Festival    </t>
  </si>
  <si>
    <t>Weed Sprayer</t>
  </si>
  <si>
    <t>PVB Concrete Polish/Reseal</t>
  </si>
  <si>
    <t xml:space="preserve">Lighting and Sound for Holiday Festival            </t>
  </si>
  <si>
    <t xml:space="preserve">Freeway Banners for Holiday Festival               </t>
  </si>
  <si>
    <t>PARTS/SERVICE FOR EQUIPMENT</t>
  </si>
  <si>
    <t xml:space="preserve">PARTS/SERVICE ON EQUIPMENT                         </t>
  </si>
  <si>
    <t xml:space="preserve">COMPUTERS FOR EH                                   </t>
  </si>
  <si>
    <t>Catering For Commissioners - Chamber of Commerace</t>
  </si>
  <si>
    <t>LABOR LAW POSTERS</t>
  </si>
  <si>
    <t>PHONE EQUIPMENT FOR LIBRARAY WMHD</t>
  </si>
  <si>
    <t>OFFICE UPGRADE FOR WMHD</t>
  </si>
  <si>
    <t>SURVEY PROMOTIONAL ITEMS WMHD</t>
  </si>
  <si>
    <t xml:space="preserve">1305 PHYSICAL ACTIVITIES PO                        </t>
  </si>
  <si>
    <t xml:space="preserve">BODY ARMOR                                         </t>
  </si>
  <si>
    <t xml:space="preserve">Perpetual licensing                                </t>
  </si>
  <si>
    <t>Replacement laptop</t>
  </si>
  <si>
    <t xml:space="preserve">fee for Alcohol license                            </t>
  </si>
  <si>
    <t xml:space="preserve">2 computers w/monitors                             </t>
  </si>
  <si>
    <t xml:space="preserve">Microsoft Office Standard for Parks                </t>
  </si>
  <si>
    <t xml:space="preserve">PLANNER SUPPLIES                                   </t>
  </si>
  <si>
    <t>WELLNESS CHALLENGE LUNCHEON</t>
  </si>
  <si>
    <t xml:space="preserve">WELLNESS CHALLENGE LUNCHEON                        </t>
  </si>
  <si>
    <t xml:space="preserve">Radio Batteries                                    </t>
  </si>
  <si>
    <t xml:space="preserve">Evidence Refrigerator Lockers                      </t>
  </si>
  <si>
    <t>800 MHZ RADIOS WMHD</t>
  </si>
  <si>
    <t>Book trucks</t>
  </si>
  <si>
    <t xml:space="preserve">COMPUTERS FOR MRC                                  </t>
  </si>
  <si>
    <t xml:space="preserve">COMPUTERS FOR EMERGENCY PREP                       </t>
  </si>
  <si>
    <t>Bagged Shavings</t>
  </si>
  <si>
    <t xml:space="preserve">Bagged Shavings                                    </t>
  </si>
  <si>
    <t>Bulk Shavings</t>
  </si>
  <si>
    <t xml:space="preserve">Bulk Shavings                                      </t>
  </si>
  <si>
    <t xml:space="preserve">Groupwise Renewal                                  </t>
  </si>
  <si>
    <t xml:space="preserve">Heating Maintance &amp; Repairs                        </t>
  </si>
  <si>
    <t>L.E.D. STOP SIGNS</t>
  </si>
  <si>
    <t xml:space="preserve">Oracle database software maintenance               </t>
  </si>
  <si>
    <t xml:space="preserve">ROAD SIGNS                                         </t>
  </si>
  <si>
    <t>Portable restrooms at North Fork Park</t>
  </si>
  <si>
    <t xml:space="preserve">Floor Scrubber                                     </t>
  </si>
  <si>
    <t>Advertising for Holiday Festival</t>
  </si>
  <si>
    <t>Stun Cuff</t>
  </si>
  <si>
    <t xml:space="preserve">OFFICE FURNITURE WMHD                              </t>
  </si>
  <si>
    <t>Entry Landscaping</t>
  </si>
  <si>
    <t xml:space="preserve">WELDING SUPPLIES                                   </t>
  </si>
  <si>
    <t xml:space="preserve">MISC. FITTINGS                                     </t>
  </si>
  <si>
    <t xml:space="preserve">Tablet                                             </t>
  </si>
  <si>
    <t xml:space="preserve">EQUIPMENT MAINT.                                   </t>
  </si>
  <si>
    <t>SAR Snowmobiles</t>
  </si>
  <si>
    <t>CHARGING BANKS - (EMPLOYEE GIFTS)</t>
  </si>
  <si>
    <t>ADOBE ACROBAT PRO DC 2015 - LICENSE</t>
  </si>
  <si>
    <t xml:space="preserve">Office Chairs                                      </t>
  </si>
  <si>
    <t>2000 DIESEL FUEL</t>
  </si>
  <si>
    <t>SOG UNIFORM SHIRTS</t>
  </si>
  <si>
    <t xml:space="preserve">GRINDING SERVICES FOR COMPOST                      </t>
  </si>
  <si>
    <t xml:space="preserve">Open Order for Special Supplies                    </t>
  </si>
  <si>
    <t xml:space="preserve">PHYSICAL ACTIVITY POSTERS                          </t>
  </si>
  <si>
    <t xml:space="preserve">CHOOSING THE BEST PUBLISHINGS                      </t>
  </si>
  <si>
    <t>Annual Light Bulb Order - SYS</t>
  </si>
  <si>
    <t xml:space="preserve">MILLWORK WMHD                                      </t>
  </si>
  <si>
    <t>TASER CARTRIDGES</t>
  </si>
  <si>
    <t>Microsoft Office Standard 2016</t>
  </si>
  <si>
    <t>Ipad pro for Jim Harvey</t>
  </si>
  <si>
    <t>SALTDOGG SPREADER</t>
  </si>
  <si>
    <t xml:space="preserve">NEW FAX MACHINE                                    </t>
  </si>
  <si>
    <t>INSPECTION ONLY PERMITS</t>
  </si>
  <si>
    <t xml:space="preserve">Replacement PC       EARLY RELEASE                 </t>
  </si>
  <si>
    <t>Weber KeyBoard Mech</t>
  </si>
  <si>
    <t xml:space="preserve">EMPLOYEE APPRECIATION LUNCHEON                     </t>
  </si>
  <si>
    <t xml:space="preserve">EMPLOYEE APPRECIATION LUNCHEAON 12/15              </t>
  </si>
  <si>
    <t>LG 340C8 34# curved monitor</t>
  </si>
  <si>
    <t xml:space="preserve">Microsoft Office Standard                          </t>
  </si>
  <si>
    <t>NO SMOKING SIGNS</t>
  </si>
  <si>
    <t xml:space="preserve">Tacoma Rear Repair                                 </t>
  </si>
  <si>
    <t xml:space="preserve">4900 series switches   EARLY RELEASE               </t>
  </si>
  <si>
    <t xml:space="preserve">SonicWall                                          </t>
  </si>
  <si>
    <t xml:space="preserve">Counter tops for break room                        </t>
  </si>
  <si>
    <t xml:space="preserve">8 1/2 x 11 and 8 1/2 x 14 cases of copier paper    </t>
  </si>
  <si>
    <t xml:space="preserve">Elevator mainteance Contract                       </t>
  </si>
  <si>
    <t xml:space="preserve">Sprinter Repair                                    </t>
  </si>
  <si>
    <t xml:space="preserve">Digital Cable Tester Kit                           </t>
  </si>
  <si>
    <t xml:space="preserve">DOC FURNITURE WMHD                                 </t>
  </si>
  <si>
    <t xml:space="preserve">open order for concessions supplies during events  </t>
  </si>
  <si>
    <t>GIS Tablets</t>
  </si>
  <si>
    <t xml:space="preserve">Envelopes for BOE                                  </t>
  </si>
  <si>
    <t>3 IPADS</t>
  </si>
  <si>
    <t xml:space="preserve">Logitech Create Backlit Keyboard                   </t>
  </si>
  <si>
    <t>PLUMBING SUPPLIES</t>
  </si>
  <si>
    <t>garage unit heaters</t>
  </si>
  <si>
    <t>ASQ-3 QUESTIONAIRE WMHD</t>
  </si>
  <si>
    <t>MICROSOFT OFFICE MCOOKE</t>
  </si>
  <si>
    <t xml:space="preserve">Utelite Chips                                      </t>
  </si>
  <si>
    <t xml:space="preserve">Elections Laptops                                  </t>
  </si>
  <si>
    <t>2000 GALS WINTER BLEND DIESEL</t>
  </si>
  <si>
    <t>36" 90 degree sign led solar power.</t>
  </si>
  <si>
    <t>BUSINESS CARD M. WIDDISON</t>
  </si>
  <si>
    <t>IPAD PRO 12.9 INCH FOR COMM GIBSON</t>
  </si>
  <si>
    <t xml:space="preserve">Dell Desktop Computer                              </t>
  </si>
  <si>
    <t>Microsoft Office</t>
  </si>
  <si>
    <t xml:space="preserve">EMT Workbooks                                      </t>
  </si>
  <si>
    <t xml:space="preserve">Sonicwall email security bundle                    </t>
  </si>
  <si>
    <t>Internet security</t>
  </si>
  <si>
    <t xml:space="preserve">EQUIPMENT TIRES                                    </t>
  </si>
  <si>
    <t xml:space="preserve">Pedestal                                           </t>
  </si>
  <si>
    <t>72" Corrugated pipe</t>
  </si>
  <si>
    <t>Shirts, jackets, sweaters and hats</t>
  </si>
  <si>
    <t>Extrication Equipment Per Bid</t>
  </si>
  <si>
    <t xml:space="preserve">Mobile Radio                                       </t>
  </si>
  <si>
    <t xml:space="preserve">DVR SYSTEM ADDITIONS                               </t>
  </si>
  <si>
    <t xml:space="preserve">MATERIALS FOR ENTRY DOORS                          </t>
  </si>
  <si>
    <t>BUSINESS CARDS FOR LORI GITTINGS</t>
  </si>
  <si>
    <t>ROOF MATERIAL FOR GROUND TRAPS</t>
  </si>
  <si>
    <t xml:space="preserve">FLOOR SCRUBBER                                     </t>
  </si>
  <si>
    <t>Paint for Trusses</t>
  </si>
  <si>
    <t xml:space="preserve">DVR/CAMERA UPGRADES                                </t>
  </si>
  <si>
    <t xml:space="preserve">22' Full Hydrolic Tilt Deck Trailer                </t>
  </si>
  <si>
    <t>MATERIALS FOR ENTRY DOORS</t>
  </si>
  <si>
    <t>Keys and Locks</t>
  </si>
  <si>
    <t xml:space="preserve">open order for last invoices of 2016 concessions   </t>
  </si>
  <si>
    <t>Surface Pro Computer</t>
  </si>
  <si>
    <t>Black Widow Groomer Parts</t>
  </si>
  <si>
    <t>Hood Systems Cleaned</t>
  </si>
  <si>
    <t>Cylinder Fills &amp; Rental</t>
  </si>
  <si>
    <t xml:space="preserve">PLUMBING SUPPLIES                                  </t>
  </si>
  <si>
    <t>Embroidery on shirts</t>
  </si>
  <si>
    <t>LETTERHEAD ENVELOPES</t>
  </si>
  <si>
    <t>Bulk and Bagged Shavings</t>
  </si>
  <si>
    <t>Cleanup of Metal after Derby</t>
  </si>
  <si>
    <t>Sprinkler &amp; Plumbing Supplies</t>
  </si>
  <si>
    <t>Extinguishers &amp; Fire Systems</t>
  </si>
  <si>
    <t>Shovel Handles and Assorted Supplies</t>
  </si>
  <si>
    <t>Emergency Generator Maintenance</t>
  </si>
  <si>
    <t>Light Bulbs and Electrical</t>
  </si>
  <si>
    <t>Sound systems</t>
  </si>
  <si>
    <t>Tires and repairs</t>
  </si>
  <si>
    <t>Radios and batteries and repairs</t>
  </si>
  <si>
    <t>Bolts and Nuts</t>
  </si>
  <si>
    <t>Lighting and Sound for Events</t>
  </si>
  <si>
    <t>PEST CONTROL FOR TS BLDG</t>
  </si>
  <si>
    <t>PORTABLE RESTROOM SERVICES</t>
  </si>
  <si>
    <t>MICROCHIPS</t>
  </si>
  <si>
    <t>HYDRAULIC BED RAM</t>
  </si>
  <si>
    <t>FREON REMOVAL</t>
  </si>
  <si>
    <t>COMPOST WOOD CHIP COLORANT</t>
  </si>
  <si>
    <t>COMPOST COLORING</t>
  </si>
  <si>
    <t>ANNUAL INSPECTIONS</t>
  </si>
  <si>
    <t>DIESEL FUEL FOR COMPOST</t>
  </si>
  <si>
    <t>HOUSEHOLD HAZARDOUS WASTE SERVICES</t>
  </si>
  <si>
    <t>WINDSHIELD REPAIRS</t>
  </si>
  <si>
    <t>FORKLIFT MAINT.</t>
  </si>
  <si>
    <t>Data Immage 1/1/17-12/31/17</t>
  </si>
  <si>
    <t>Server room UPS maintenance</t>
  </si>
  <si>
    <t>VMware support</t>
  </si>
  <si>
    <t>Oracle database software update license/support</t>
  </si>
  <si>
    <t>CLEANING SERVICES</t>
  </si>
  <si>
    <t>REPAIR WORK ON C/D TRAILERS</t>
  </si>
  <si>
    <t>PARTS AND SERVICE</t>
  </si>
  <si>
    <t>FORKLIFT SERVICES</t>
  </si>
  <si>
    <t>REPAIRS/SERVICE ON BOOM LIFT</t>
  </si>
  <si>
    <t>PARTS/SERVICE</t>
  </si>
  <si>
    <t>MICRROSOFT OFFICE 2016 STANDARD</t>
  </si>
  <si>
    <t>BUSINESS CARDS - STEVE ZACCARDI</t>
  </si>
  <si>
    <t>Peery's Egyptian Carpet</t>
  </si>
  <si>
    <t>UREA FOR COMPOSTING</t>
  </si>
  <si>
    <t>MICROSOFT OFFICE WMHD EH</t>
  </si>
  <si>
    <t>WASTE REMOVAL SERVICES</t>
  </si>
  <si>
    <t>Pipe and drape</t>
  </si>
  <si>
    <t>Redhat Renewal</t>
  </si>
  <si>
    <t>UTA Advertising - Programming</t>
  </si>
  <si>
    <t>Portable Microphone System</t>
  </si>
  <si>
    <t>Phone extention for Jim Harvey</t>
  </si>
  <si>
    <t>open order for supplies in concessions</t>
  </si>
  <si>
    <t>open order for supplies concessions</t>
  </si>
  <si>
    <t>LFG SECURITY</t>
  </si>
  <si>
    <t>TS UNDERGROUND DRAIN MAINT.</t>
  </si>
  <si>
    <t>TS MONITORING</t>
  </si>
  <si>
    <t>SHOP SUPPLIES</t>
  </si>
  <si>
    <t>TS EQUIPMENT</t>
  </si>
  <si>
    <t>PEGASUS OIL</t>
  </si>
  <si>
    <t>Red Hat Renewal</t>
  </si>
  <si>
    <t>Groupwise additonal licenses</t>
  </si>
  <si>
    <t>MISC. VACCINES</t>
  </si>
  <si>
    <t>WM Ware Maintenace</t>
  </si>
  <si>
    <t>TS EQUIPMENT MAINT.</t>
  </si>
  <si>
    <t>COMPOST EQUIPMENT MAINT.</t>
  </si>
  <si>
    <t>Buisness Cards</t>
  </si>
  <si>
    <t>Realspace Magellan Collection 2-Drawer File Cab.</t>
  </si>
  <si>
    <t>BLDG SECURITY</t>
  </si>
  <si>
    <t>TIRE REPAIRS</t>
  </si>
  <si>
    <t>TIRE REPAIRS ON C/D EQUIPMENT</t>
  </si>
  <si>
    <t>TIRE REPAIRS FOR COMPOST</t>
  </si>
  <si>
    <t>Customer Invoices</t>
  </si>
  <si>
    <t>Portable restroom compost</t>
  </si>
  <si>
    <t>2017 PREP SUPPLIES</t>
  </si>
  <si>
    <t>PREPAREDNESS SUPPLIES</t>
  </si>
  <si>
    <t>2017 MRC SUPPLIES</t>
  </si>
  <si>
    <t>PHONES FOR EH</t>
  </si>
  <si>
    <t>Replacement pc for John Stimpson</t>
  </si>
  <si>
    <t>Microsoft Office Standard 021-10559</t>
  </si>
  <si>
    <t>REFRESHMENTS AND SUPPLIES</t>
  </si>
  <si>
    <t>REFRESHEMENT AND SUPPLIES</t>
  </si>
  <si>
    <t>TRAINING SUPPLIES</t>
  </si>
  <si>
    <t>9MM GLOCK</t>
  </si>
  <si>
    <t>SOUND ABATEMENT MATERIALS</t>
  </si>
  <si>
    <t>Electrical Supplies</t>
  </si>
  <si>
    <t>Replacement printer for Erecord 13</t>
  </si>
  <si>
    <t>Belly Dump Trailer Rental</t>
  </si>
  <si>
    <t>NextStream Maintenance 2/26/2017-2/25/2018</t>
  </si>
  <si>
    <t>Air Filters</t>
  </si>
  <si>
    <t>Septic Pumping &amp; grease trap cleaning</t>
  </si>
  <si>
    <t>Sewer Pump Parts</t>
  </si>
  <si>
    <t>Preventative Maintenance HVAC - HQ</t>
  </si>
  <si>
    <t>Package Delivery/Shipping</t>
  </si>
  <si>
    <t>Work Study Staff</t>
  </si>
  <si>
    <t>Open Order for Piano Tuning</t>
  </si>
  <si>
    <t>Elevator mainteance Contract</t>
  </si>
  <si>
    <t>I PADS MAINT. ON HVAC, TICKET SYSTEM</t>
  </si>
  <si>
    <t>CONCESSIONS &amp; SUPPLIES</t>
  </si>
  <si>
    <t>ANNUAL LES OLSON SERVICE</t>
  </si>
  <si>
    <t>WATER TREATMENT- ICE PLANT</t>
  </si>
  <si>
    <t>Microsoft Windows Server Licenses</t>
  </si>
  <si>
    <t>Microsoft Standard Office License</t>
  </si>
  <si>
    <t>Uniform Maint.</t>
  </si>
  <si>
    <t>Equipment parts</t>
  </si>
  <si>
    <t>INMATE ITEMS</t>
  </si>
  <si>
    <t>INMATE SOAP</t>
  </si>
  <si>
    <t>OT SLIPS/PROP INV FORMS</t>
  </si>
  <si>
    <t>CAT6 jacks</t>
  </si>
  <si>
    <t>Surface Pro Docking station for Holin Wilbanks</t>
  </si>
  <si>
    <t>ANNUAL WINTER AIR AWARE CAMPAIGN</t>
  </si>
  <si>
    <t>3/8" Washed Pea Gravel</t>
  </si>
  <si>
    <t>VACCINES FOR CLINIC</t>
  </si>
  <si>
    <t>6" Minus Structural Fill</t>
  </si>
  <si>
    <t>3" Minus Structural Fill</t>
  </si>
  <si>
    <t>NUTS &amp; BOLTS / FITTINGS</t>
  </si>
  <si>
    <t>CONCRETE RECYCLING</t>
  </si>
  <si>
    <t>TOOLS / SUPPLIES</t>
  </si>
  <si>
    <t>SNOW PLOW BLADE</t>
  </si>
  <si>
    <t>UNIFORMS &amp; SUPPLIES</t>
  </si>
  <si>
    <t>RADIO SERVICE</t>
  </si>
  <si>
    <t>TIRES</t>
  </si>
  <si>
    <t>VITAL RECORDS APPLICATIONS</t>
  </si>
  <si>
    <t>SUICIDE PREVENTION TOWN HALL FLYERS</t>
  </si>
  <si>
    <t>Office First Aid Supplies</t>
  </si>
  <si>
    <t>PREP LUNCHEON</t>
  </si>
  <si>
    <t>GYC ADVOCACY TRAINING</t>
  </si>
  <si>
    <t>MICROSOFT OFFICE STANDARD</t>
  </si>
  <si>
    <t>Surface Pro 4</t>
  </si>
  <si>
    <t>HOSE &amp; FITINGS</t>
  </si>
  <si>
    <t>MOTOROLA MOBILE RADIO</t>
  </si>
  <si>
    <t>QUANTAFIT MAINTENANCE</t>
  </si>
  <si>
    <t>CRUSHED GRAVEL</t>
  </si>
  <si>
    <t>FIRST AID SUPPLIES</t>
  </si>
  <si>
    <t>Cub Cadet Repair</t>
  </si>
  <si>
    <t>CHOOSING THE BEST SUPPLIES</t>
  </si>
  <si>
    <t>HP SUPPLIES 2017</t>
  </si>
  <si>
    <t>Envelopes</t>
  </si>
  <si>
    <t>2017 ABSTINENCE SUPPLIES</t>
  </si>
  <si>
    <t>2017 SUPPLIES</t>
  </si>
  <si>
    <t>GYC ADVOCACY TRAINING DINNER</t>
  </si>
  <si>
    <t>OFFICE CHAIRS</t>
  </si>
  <si>
    <t>SURVIVAL KITS</t>
  </si>
  <si>
    <t>Track it Audit Renewal</t>
  </si>
  <si>
    <t>Portable Restrooms</t>
  </si>
  <si>
    <t>ESRI Maintenance</t>
  </si>
  <si>
    <t>Surface pro/accessories for Sarah Swan</t>
  </si>
  <si>
    <t>Spanish Translated Healthy Living Resource Guide</t>
  </si>
  <si>
    <t>SOFTWARE SUPPORT RENEWAL</t>
  </si>
  <si>
    <t>FATAL PLUS SOLUTION (250 ML)</t>
  </si>
  <si>
    <t>REPLACEMENT OIL PUMP</t>
  </si>
  <si>
    <t>Sorter - Main</t>
  </si>
  <si>
    <t>24 Button Phone module</t>
  </si>
  <si>
    <t>XPS 13 for Douglas Larsen</t>
  </si>
  <si>
    <t>Dispatch Switch Maintenance</t>
  </si>
  <si>
    <t>Pro QA Licenses</t>
  </si>
  <si>
    <t>Docking Station</t>
  </si>
  <si>
    <t>Wide Format Scanner/Printer/Copier</t>
  </si>
  <si>
    <t>MICROSOFT PUBLISHER WMHD</t>
  </si>
  <si>
    <t>Switch Replacement</t>
  </si>
  <si>
    <t>Open Order for Library Books and Materials</t>
  </si>
  <si>
    <t>Open Order for Books and Materials</t>
  </si>
  <si>
    <t>Open Order for AXIS 360 Digital Media</t>
  </si>
  <si>
    <t>Open Order for Book Leasing Service</t>
  </si>
  <si>
    <t>Large Print Books and Materials</t>
  </si>
  <si>
    <t>Library Newspaper Subscriptions</t>
  </si>
  <si>
    <t>Library Legal Books and  Materials</t>
  </si>
  <si>
    <t>Library Legal Books and Materials</t>
  </si>
  <si>
    <t>COPIER</t>
  </si>
  <si>
    <t>3 Laptop upgrades</t>
  </si>
  <si>
    <t>MISC. FITTINGS</t>
  </si>
  <si>
    <t>MISC. FITINGS</t>
  </si>
  <si>
    <t>ELECTRICAL REPAIRS</t>
  </si>
  <si>
    <t>HEAVY EQUIPMENT PARTS</t>
  </si>
  <si>
    <t>PASSENGER VEHICLE REPAIR PARTS</t>
  </si>
  <si>
    <t>WINDSHIELD REPAIR / REPLACEMENT</t>
  </si>
  <si>
    <t>UNIFORM SERVICES</t>
  </si>
  <si>
    <t>HYDRAULIC REPAIR</t>
  </si>
  <si>
    <t>WORLD BOOK ENCYCLOPEDIAS</t>
  </si>
  <si>
    <t>TOBACCO LIP BALM</t>
  </si>
  <si>
    <t>ESTABLISHMENT PERMIT</t>
  </si>
  <si>
    <t>BACKUP GENERATOR MAINTENANCE</t>
  </si>
  <si>
    <t>PREV MAIN COMPRESSORS/BLDG</t>
  </si>
  <si>
    <t>Blankets</t>
  </si>
  <si>
    <t>Shavings-Bagged</t>
  </si>
  <si>
    <t>Security for Events</t>
  </si>
  <si>
    <t>8 1/2 X 11 COPY PAPER</t>
  </si>
  <si>
    <t>Ladder Brackets</t>
  </si>
  <si>
    <t>PVB Fire Sprinkler Inspection</t>
  </si>
  <si>
    <t>Replacement PC for Rochelle</t>
  </si>
  <si>
    <t>CHECK STOCK</t>
  </si>
  <si>
    <t>CRASH REPORT BUSINESS CARDS</t>
  </si>
  <si>
    <t>Thnkpads and accessories</t>
  </si>
  <si>
    <t>DRUG TESTS</t>
  </si>
  <si>
    <t>PNEUMATIC TIRE ROLLER RENTAL FEE</t>
  </si>
  <si>
    <t>SOFT WARE</t>
  </si>
  <si>
    <t>Overseed for softball and soccer fields</t>
  </si>
  <si>
    <t>Ticket Stock</t>
  </si>
  <si>
    <t>PORTABLE MORGUE SUPPLIES</t>
  </si>
  <si>
    <t>Grapple rebuilds</t>
  </si>
  <si>
    <t>Diesel fuel for TS</t>
  </si>
  <si>
    <t>Logging Recorder Maintenance</t>
  </si>
  <si>
    <t>TEAM RECOGNITION AWARD LUNCH</t>
  </si>
  <si>
    <t>Mobile Oral Evacuator</t>
  </si>
  <si>
    <t>Browsing Bins</t>
  </si>
  <si>
    <t>NESHAP Asbestos Survey</t>
  </si>
  <si>
    <t>Enterprise Linux System Admin Training Course</t>
  </si>
  <si>
    <t>Linux Fudnamentals Course</t>
  </si>
  <si>
    <t>Ballot Drop Boxes</t>
  </si>
  <si>
    <t>CUB SNOW BLOWER</t>
  </si>
  <si>
    <t>Computer monitor</t>
  </si>
  <si>
    <t>Special Testing</t>
  </si>
  <si>
    <t>MALARIA RX</t>
  </si>
  <si>
    <t>PREP ACTIVITY LUNCHEON</t>
  </si>
  <si>
    <t>TOP STAR TRAINING</t>
  </si>
  <si>
    <t>Webroot Renewal</t>
  </si>
  <si>
    <t>GWAVA Renewal</t>
  </si>
  <si>
    <t>COMPRESSOR OIL</t>
  </si>
  <si>
    <t>PLUMBING PARTS</t>
  </si>
  <si>
    <t>SONAR REPAIR</t>
  </si>
  <si>
    <t>Weblogic</t>
  </si>
  <si>
    <t>VMWare maintenance</t>
  </si>
  <si>
    <t>configuration and move of the 911 phone computers</t>
  </si>
  <si>
    <t>ARENA GLASS</t>
  </si>
  <si>
    <t>Network cables</t>
  </si>
  <si>
    <t>YEARLY WORK BOOT ALLOWANCE</t>
  </si>
  <si>
    <t>Electrical Service for HQ</t>
  </si>
  <si>
    <t>MISC. SUPPLIES</t>
  </si>
  <si>
    <t>Summer Reading Program Supplies</t>
  </si>
  <si>
    <t>Programming Supplies - Summer Reading</t>
  </si>
  <si>
    <t>Summer Reading Progam Supplies</t>
  </si>
  <si>
    <t>INMATE CLOTHING</t>
  </si>
  <si>
    <t>Keys</t>
  </si>
  <si>
    <t xml:space="preserve">Keys                                               </t>
  </si>
  <si>
    <t>Crushed Bulb Recycling</t>
  </si>
  <si>
    <t>VLA WMARE</t>
  </si>
  <si>
    <t xml:space="preserve">3 Microsoft Office Standard for Surveyors Office   </t>
  </si>
  <si>
    <t xml:space="preserve">Glass repair                                       </t>
  </si>
  <si>
    <t xml:space="preserve">Grounds Supplies                                   </t>
  </si>
  <si>
    <t xml:space="preserve">Emergency repairs on TS equipment                  </t>
  </si>
  <si>
    <t xml:space="preserve">4 MICROSOFT STANDARD LICENSES                      </t>
  </si>
  <si>
    <t xml:space="preserve">COMPRESSOR, OIL PUMP, OPEN ORDER                   </t>
  </si>
  <si>
    <t>Annual Janitorial Supply Order</t>
  </si>
  <si>
    <t>Distilled White Vinegar</t>
  </si>
  <si>
    <t xml:space="preserve">Heat Exchanger - PVB                               </t>
  </si>
  <si>
    <t xml:space="preserve">Summer Reading Program Supplies                    </t>
  </si>
  <si>
    <t>Office Chair</t>
  </si>
  <si>
    <t>SEEDER</t>
  </si>
  <si>
    <t xml:space="preserve">EPA Testing                                        </t>
  </si>
  <si>
    <t xml:space="preserve">EH STAFF TRAINING SUPPLIES AND REFRESHMENTS        </t>
  </si>
  <si>
    <t xml:space="preserve">HPLJ M102W Printer for Craig Brown                 </t>
  </si>
  <si>
    <t xml:space="preserve">EH CPO CLASS SUPPLIES AND REFRESHMENTS             </t>
  </si>
  <si>
    <t xml:space="preserve">Earth Day Programming Ladybugs                     </t>
  </si>
  <si>
    <t>PRINTER</t>
  </si>
  <si>
    <t>Ethernet Routing Switch</t>
  </si>
  <si>
    <t>CHIP &amp; TACK OIL</t>
  </si>
  <si>
    <t>PVB Landscaping Project</t>
  </si>
  <si>
    <t>PC &amp; monitor replacements  for Sheriffs Office</t>
  </si>
  <si>
    <t xml:space="preserve">CHIPPING OIL TRANSPORTATION                        </t>
  </si>
  <si>
    <t xml:space="preserve">Website Support                                    </t>
  </si>
  <si>
    <t xml:space="preserve">Annual RIF                                         </t>
  </si>
  <si>
    <t>HEATED BANQUET CARTS</t>
  </si>
  <si>
    <t>INMATE LOCKS</t>
  </si>
  <si>
    <t>Title work for 2017 Tax Sale Properties</t>
  </si>
  <si>
    <t xml:space="preserve">Title Work for 2017 Tax Sale properties            </t>
  </si>
  <si>
    <t>Fertilizer application for fairgrounds</t>
  </si>
  <si>
    <t xml:space="preserve">Scale house invoice sheets                         </t>
  </si>
  <si>
    <t xml:space="preserve">HPLJ M604N replacement for Shaylee Nay             </t>
  </si>
  <si>
    <t xml:space="preserve">Microsoft license for Server                       </t>
  </si>
  <si>
    <t xml:space="preserve">Open Order for  Supplies                           </t>
  </si>
  <si>
    <t xml:space="preserve">HP Officejet 5740 replacement for Candis Warren    </t>
  </si>
  <si>
    <t xml:space="preserve">Microsoft License for Trackit server               </t>
  </si>
  <si>
    <t xml:space="preserve">RUBBER EDGES                                       </t>
  </si>
  <si>
    <t xml:space="preserve">Poweredge R730 server                              </t>
  </si>
  <si>
    <t xml:space="preserve">CAT6 wire                                          </t>
  </si>
  <si>
    <t xml:space="preserve">INMATE JUMPSUITS                                   </t>
  </si>
  <si>
    <t xml:space="preserve">Microsoft Office Standard for Scott Havey          </t>
  </si>
  <si>
    <t xml:space="preserve">2 replacement laptops                              </t>
  </si>
  <si>
    <t>Semi Automatic Paper Cutter</t>
  </si>
  <si>
    <t xml:space="preserve">Multifunction Document System                      </t>
  </si>
  <si>
    <t>PREP INCENTIVE PARTY</t>
  </si>
  <si>
    <t>return envelopes</t>
  </si>
  <si>
    <t xml:space="preserve">CEB/Radio Cables                                   </t>
  </si>
  <si>
    <t xml:space="preserve">ENVELOPES                                          </t>
  </si>
  <si>
    <t xml:space="preserve">20 Hours for watchguard Setup                      </t>
  </si>
  <si>
    <t xml:space="preserve">Public Safety Firewall replacement/upgrade         </t>
  </si>
  <si>
    <t xml:space="preserve">two networking switches                            </t>
  </si>
  <si>
    <t xml:space="preserve">MISC. UNIFORM SUPPLIES                             </t>
  </si>
  <si>
    <t xml:space="preserve">CHAIN LINK FOR OBSERVATORY PARK                    </t>
  </si>
  <si>
    <t>Dispatcher work stations</t>
  </si>
  <si>
    <t xml:space="preserve">Ethernet time clock                                </t>
  </si>
  <si>
    <t xml:space="preserve">Programming Supplies WeberReads                    </t>
  </si>
  <si>
    <t xml:space="preserve">TILT DECK TRAILER                                  </t>
  </si>
  <si>
    <t xml:space="preserve">PC replacement for Matt Mortensen                  </t>
  </si>
  <si>
    <t xml:space="preserve">NOTARY STAMP                                       </t>
  </si>
  <si>
    <t>AFIS Printer</t>
  </si>
  <si>
    <t xml:space="preserve">JIC PHONES                                         </t>
  </si>
  <si>
    <t>Unleaded Fuel</t>
  </si>
  <si>
    <t>Acuostical Treatments</t>
  </si>
  <si>
    <t xml:space="preserve">PDUs for Server Room                               </t>
  </si>
  <si>
    <t xml:space="preserve">65" TVs for Dispatch Floor                         </t>
  </si>
  <si>
    <t xml:space="preserve">Programming - Summer Reading                       </t>
  </si>
  <si>
    <t xml:space="preserve">2 licenses for Microsoft Office 2016 standard      </t>
  </si>
  <si>
    <t>EVIDENCE SHEETS</t>
  </si>
  <si>
    <t>HEALTH PROMO FUN AND METRO TOTES</t>
  </si>
  <si>
    <t>ROUGH SAWN DOUGLAS FIR</t>
  </si>
  <si>
    <t xml:space="preserve">WEBER READS PROGRAMMING SUPPLIES                   </t>
  </si>
  <si>
    <t xml:space="preserve">OVB Multimedia Upgrades                            </t>
  </si>
  <si>
    <t xml:space="preserve">Locks and Keys                                     </t>
  </si>
  <si>
    <t xml:space="preserve">HEPATITIS VACCINE                                  </t>
  </si>
  <si>
    <t xml:space="preserve">RUGGED LAPTOPS                                     </t>
  </si>
  <si>
    <t>Annaul Admin Supply Order</t>
  </si>
  <si>
    <t xml:space="preserve">Disasemble NOB Sorter                              </t>
  </si>
  <si>
    <t>Console cables</t>
  </si>
  <si>
    <t>BODY CAMERAS</t>
  </si>
  <si>
    <t>Envelopes and Stationary for WMHD</t>
  </si>
  <si>
    <t>WIC REFERRAL FLYERS</t>
  </si>
  <si>
    <t>2000 GALS DIESEL FUEL</t>
  </si>
  <si>
    <t xml:space="preserve">COMPUTER MONITOR WMHD                              </t>
  </si>
  <si>
    <t>Wired/Wiereless Network Hardware</t>
  </si>
  <si>
    <t xml:space="preserve">Monitor - Tiffany Bennett                          </t>
  </si>
  <si>
    <t xml:space="preserve">Processing Supplies                                </t>
  </si>
  <si>
    <t xml:space="preserve">Microsoft Standard for Suzanne, Lisa               </t>
  </si>
  <si>
    <t>HDPE PIPE</t>
  </si>
  <si>
    <t>MAGNESIUM CHLORIDE</t>
  </si>
  <si>
    <t>JOHN DEERE UTILITY TRACTOR RENTAL FEE</t>
  </si>
  <si>
    <t xml:space="preserve">open order for supplies in concessions             </t>
  </si>
  <si>
    <t>JUNIOR DEPUTY BADGES</t>
  </si>
  <si>
    <t xml:space="preserve">VACCINES FOR CLINIC- YELLOW FEVER                  </t>
  </si>
  <si>
    <t xml:space="preserve">INMATE TOOTHBRUSH                                  </t>
  </si>
  <si>
    <t xml:space="preserve">GLOVES                                             </t>
  </si>
  <si>
    <t>DELL TONER FOR WIC</t>
  </si>
  <si>
    <t>Adobe Acrobat Pro DC 2015 Box Pack 1 User</t>
  </si>
  <si>
    <t xml:space="preserve">TONER FOR CLINIC                                   </t>
  </si>
  <si>
    <t>DVD LABELS FOR LIBRARY MATERIALS</t>
  </si>
  <si>
    <t>PATROL BICYCLES</t>
  </si>
  <si>
    <t xml:space="preserve">MOBILE RADIOS                                      </t>
  </si>
  <si>
    <t xml:space="preserve">HAZMAT TRAILER SUPPLIES                            </t>
  </si>
  <si>
    <t>VRTX Chassis hard drives</t>
  </si>
  <si>
    <t>HEMOCUE ORDER FOR WIC</t>
  </si>
  <si>
    <t xml:space="preserve">Pc &amp; Laptop upgrade for Engineering                </t>
  </si>
  <si>
    <t xml:space="preserve">MEDIPURPOSE/SURGILANCE ORDER FOR WIC               </t>
  </si>
  <si>
    <t xml:space="preserve">GYC LEADERS ACTIVITY                               </t>
  </si>
  <si>
    <t xml:space="preserve">GENERAL NURSING SUPPLIES                           </t>
  </si>
  <si>
    <t xml:space="preserve">GYC END OF YEAR DINNER                             </t>
  </si>
  <si>
    <t>2000 gals. diesel fuel</t>
  </si>
  <si>
    <t xml:space="preserve">LABEL SAVERS AND BOOK POCKETS                      </t>
  </si>
  <si>
    <t xml:space="preserve">MEDIA POUCHES                                      </t>
  </si>
  <si>
    <t xml:space="preserve">BOOK JACKETS, SPINE LABELS, TAPE AND ADHESIVE      </t>
  </si>
  <si>
    <t>OPEN ORDER FOR SWB/HQ LANDSCAPING MAINTENANCE</t>
  </si>
  <si>
    <t>Network Switches</t>
  </si>
  <si>
    <t>BASEBALL BAT STRESS RELIVER FOR HEALTH PROMO</t>
  </si>
  <si>
    <t xml:space="preserve">DVD CASES                                          </t>
  </si>
  <si>
    <t>Upgrade for Commissioner Gibson's p.c.</t>
  </si>
  <si>
    <t>ELECTRICAL BOXES</t>
  </si>
  <si>
    <t>INFLATABLE TENT MRC</t>
  </si>
  <si>
    <t>4 New Dispatch Computers</t>
  </si>
  <si>
    <t xml:space="preserve">Dispatch Computers                                 </t>
  </si>
  <si>
    <t xml:space="preserve">New Logging Recorder                               </t>
  </si>
  <si>
    <t xml:space="preserve">LAW DEPOT ANNUAL SUBSCRIPTION                      </t>
  </si>
  <si>
    <t xml:space="preserve">Microsoft Office Standard #021-10559               </t>
  </si>
  <si>
    <t xml:space="preserve">MOORE MEDICAL FOR ZIKA, CLINIC SUPPLIES            </t>
  </si>
  <si>
    <t xml:space="preserve">CHANNING BETE CO FOR ZIKA, CLINIC SUPPLIES         </t>
  </si>
  <si>
    <t xml:space="preserve">INMATE CLOTHING                                    </t>
  </si>
  <si>
    <t>INMATE CLOTHING &amp; TOWELS</t>
  </si>
  <si>
    <t xml:space="preserve">ANCHOR PERMITS                                     </t>
  </si>
  <si>
    <t>NEW COPIER FOR HEALTH PROMOTION</t>
  </si>
  <si>
    <t xml:space="preserve">Triple Mirror Configuration                        </t>
  </si>
  <si>
    <t xml:space="preserve">Bulb Recycling                                     </t>
  </si>
  <si>
    <t xml:space="preserve">MORPHOTRUST AGREEMENT                              </t>
  </si>
  <si>
    <t xml:space="preserve">Chipping services                                  </t>
  </si>
  <si>
    <t xml:space="preserve">business cards                                     </t>
  </si>
  <si>
    <t xml:space="preserve">PATCH/PLUG KITS                                    </t>
  </si>
  <si>
    <t xml:space="preserve">TRAINING AMMUNITION                                </t>
  </si>
  <si>
    <t xml:space="preserve">DRUG TESTS                                         </t>
  </si>
  <si>
    <t xml:space="preserve">Microsoft Office                                   </t>
  </si>
  <si>
    <t xml:space="preserve">Smartnet Renewals                                  </t>
  </si>
  <si>
    <t xml:space="preserve">Training                                           </t>
  </si>
  <si>
    <t xml:space="preserve">VOIP Phone Equipment                               </t>
  </si>
  <si>
    <t xml:space="preserve">Steel for observatory park @ Fort                  </t>
  </si>
  <si>
    <t>Fabrication &amp; Installation</t>
  </si>
  <si>
    <t>RETREAT FOOD AND SUPPLIES</t>
  </si>
  <si>
    <t>Server Room Cables/Fiber Jumpers</t>
  </si>
  <si>
    <t xml:space="preserve">Office Furniture                                   </t>
  </si>
  <si>
    <t xml:space="preserve">Colorant for Composting                            </t>
  </si>
  <si>
    <t xml:space="preserve">HPLJ Pro 402dn for Julie Combe                     </t>
  </si>
  <si>
    <t xml:space="preserve">Conference Room furniture                          </t>
  </si>
  <si>
    <t xml:space="preserve">Server Room/Dispatch Console cable change          </t>
  </si>
  <si>
    <t xml:space="preserve">Dispatch/Admin Monitors.                           </t>
  </si>
  <si>
    <t xml:space="preserve">BRUSH  MOWER                                       </t>
  </si>
  <si>
    <t xml:space="preserve">Surface Pro 4 for Julie Combe                      </t>
  </si>
  <si>
    <t xml:space="preserve">Power Injectors                                    </t>
  </si>
  <si>
    <t xml:space="preserve">Rhino Industrial Label maker                       </t>
  </si>
  <si>
    <t xml:space="preserve">Microsoft Surface rugged case                      </t>
  </si>
  <si>
    <t xml:space="preserve">Sophos antivirus renewal/exploit addition          </t>
  </si>
  <si>
    <t xml:space="preserve">Induction Stations and RFID Gates                  </t>
  </si>
  <si>
    <t>ANIMAL CONTROL DOOR HANGERS</t>
  </si>
  <si>
    <t xml:space="preserve">AXON CAMERAS                                       </t>
  </si>
  <si>
    <t xml:space="preserve">ANIMAL MICROCHIPS                                  </t>
  </si>
  <si>
    <t xml:space="preserve">Dell XPS Laptop for Julie Combe                    </t>
  </si>
  <si>
    <t xml:space="preserve">Additional Radio Computers                         </t>
  </si>
  <si>
    <t>Shed for TS</t>
  </si>
  <si>
    <t>Dispatch AV Equipment and Conference Room AV</t>
  </si>
  <si>
    <t xml:space="preserve">is Dispatch AV Equipment and Conference Room AV    </t>
  </si>
  <si>
    <t xml:space="preserve">LARGE PRINT BOOKS AND MATERIALS                    </t>
  </si>
  <si>
    <t xml:space="preserve">NEW DOOR FOR WIC                                   </t>
  </si>
  <si>
    <t xml:space="preserve">REUPLOSTER LIBRARY CHAIRS WMHD                     </t>
  </si>
  <si>
    <t xml:space="preserve">additional camera                                  </t>
  </si>
  <si>
    <t xml:space="preserve">Telephone expansion modules                        </t>
  </si>
  <si>
    <t xml:space="preserve">REPLACEMENT CARPET WMHD                            </t>
  </si>
  <si>
    <t xml:space="preserve">Dog Food                                           </t>
  </si>
  <si>
    <t>3" MINUS STRUCTURAL FILL</t>
  </si>
  <si>
    <t xml:space="preserve">Shelving Main - First and Second Floor             </t>
  </si>
  <si>
    <t>1400 Gals. Diesel Fuel</t>
  </si>
  <si>
    <t xml:space="preserve">open order for supplies in concessions during eve  </t>
  </si>
  <si>
    <t xml:space="preserve">FLOORING - EVIDENCE ROOM                           </t>
  </si>
  <si>
    <t xml:space="preserve">DELL COMPUTER &amp; 2 24" MONITORS                     </t>
  </si>
  <si>
    <t xml:space="preserve">Hard drives                                        </t>
  </si>
  <si>
    <t xml:space="preserve">WMHD Library Polycom                               </t>
  </si>
  <si>
    <t xml:space="preserve">Dispatch Training Room AV                          </t>
  </si>
  <si>
    <t>THERMAL PAPER</t>
  </si>
  <si>
    <t xml:space="preserve">Phones for Human Services                          </t>
  </si>
  <si>
    <t>Epson Plotter</t>
  </si>
  <si>
    <t xml:space="preserve">Nimble Array                                       </t>
  </si>
  <si>
    <t xml:space="preserve">Office Standard for John Stimpson                  </t>
  </si>
  <si>
    <t>Server Cluster Expansion</t>
  </si>
  <si>
    <t>Adobe Acrobat Pro 2017</t>
  </si>
  <si>
    <t>DECONTAMINATION PERMITS FOR EH</t>
  </si>
  <si>
    <t xml:space="preserve">TEEN HEALTH BUSINESS CARDS FOR HEALTH PROMO        </t>
  </si>
  <si>
    <t xml:space="preserve">FLOOR COVERINGS FOR MAIN LIBRARY                   </t>
  </si>
  <si>
    <t xml:space="preserve">EQUIPMENT MAINTENANCE                              </t>
  </si>
  <si>
    <t xml:space="preserve">Routing switch                                     </t>
  </si>
  <si>
    <t xml:space="preserve">Dispatch Card Access for additional floor doors    </t>
  </si>
  <si>
    <t>server room fiber jumpers</t>
  </si>
  <si>
    <t xml:space="preserve">Zika Supplies for Clinic-Moore Medical             </t>
  </si>
  <si>
    <t xml:space="preserve">ZIKA SUPPLIES FOR CLINIC- CHANNING BETE CO         </t>
  </si>
  <si>
    <t xml:space="preserve">ZIKA SUPPLIES FOR CLINIC- BEST BUY                 </t>
  </si>
  <si>
    <t xml:space="preserve">VMWARE Renewal                                     </t>
  </si>
  <si>
    <t>INMATE CUPS</t>
  </si>
  <si>
    <t xml:space="preserve">Microsoft Office - 021-10559                       </t>
  </si>
  <si>
    <t xml:space="preserve">open order for supplies during concessions         </t>
  </si>
  <si>
    <t>ZIKA SUPPLIES FOR CLINIC</t>
  </si>
  <si>
    <t xml:space="preserve">open orders for supplies in concessions during ev  </t>
  </si>
  <si>
    <t>Sewer Envelopes</t>
  </si>
  <si>
    <t>DV BROCHURE 2017</t>
  </si>
  <si>
    <t>VICTIM WITNESS BROCHURE</t>
  </si>
  <si>
    <t>BUSINESS CARDS/LETTERHEAD</t>
  </si>
  <si>
    <t xml:space="preserve">Laptop for Quinn Fowers                            </t>
  </si>
  <si>
    <t>Window tinting at softball complex</t>
  </si>
  <si>
    <t xml:space="preserve">Business Cards                                     </t>
  </si>
  <si>
    <t xml:space="preserve">ESRI Maintenance Renewal                           </t>
  </si>
  <si>
    <t xml:space="preserve">dispatch 40” monitors                              </t>
  </si>
  <si>
    <t xml:space="preserve">RFID Gates                                         </t>
  </si>
  <si>
    <t>Printers and Monitors</t>
  </si>
  <si>
    <t xml:space="preserve">PCs and Monitors                                   </t>
  </si>
  <si>
    <t xml:space="preserve">IT replacement computers                           </t>
  </si>
  <si>
    <t xml:space="preserve">Extended Warranty                                  </t>
  </si>
  <si>
    <t>WAY TO WELLNESS SIGNAGE FOR HEALTH PROMO</t>
  </si>
  <si>
    <t xml:space="preserve">Oracle Weblogic Suite 4/30/17-4/29/18              </t>
  </si>
  <si>
    <t xml:space="preserve">MBI TRUCK TICKETS                                  </t>
  </si>
  <si>
    <t xml:space="preserve">Open Order for Septic Tank/Grease trap             </t>
  </si>
  <si>
    <t>CON-TACT CLEAR MATTE 18" x 60 FT ROLLS</t>
  </si>
  <si>
    <t xml:space="preserve">Open Order Tree Pruning                            </t>
  </si>
  <si>
    <t xml:space="preserve">Carpet Cleaning SWB                                </t>
  </si>
  <si>
    <t>IPad</t>
  </si>
  <si>
    <t xml:space="preserve">Extra help for Fair                                </t>
  </si>
  <si>
    <t xml:space="preserve">ICE PAINT                                          </t>
  </si>
  <si>
    <t>Inspiron 15 7000 Series</t>
  </si>
  <si>
    <t>Optiplex 5050 SFF</t>
  </si>
  <si>
    <t>HP Laser Jet</t>
  </si>
  <si>
    <t>MICROSOFT OFFICE PRO 2016</t>
  </si>
  <si>
    <t>MICROSOFT SURFACE PRO</t>
  </si>
  <si>
    <t xml:space="preserve">Server Room Fiber Jumpers                          </t>
  </si>
  <si>
    <t>HAZMAT SENSOR CHIPS</t>
  </si>
  <si>
    <t xml:space="preserve">BRIEFS                                             </t>
  </si>
  <si>
    <t xml:space="preserve">redundant power supply                             </t>
  </si>
  <si>
    <t>BOOKS AND MATERIALS</t>
  </si>
  <si>
    <t xml:space="preserve">WC PARKING STRUCTURE LAND SURVEY                   </t>
  </si>
  <si>
    <t>MONITOR FOR JOHN WATSON</t>
  </si>
  <si>
    <t xml:space="preserve">iMac                                               </t>
  </si>
  <si>
    <t xml:space="preserve">Adpbe Creative Cloud Licensing renewal             </t>
  </si>
  <si>
    <t xml:space="preserve">Shirts for the WCFair                              </t>
  </si>
  <si>
    <t>Canopies at the 2017 WCF</t>
  </si>
  <si>
    <t>Ribbons, Rosettes and awards for the 2017 WCF</t>
  </si>
  <si>
    <t>Pipe, drape and tables 2017 WCF</t>
  </si>
  <si>
    <t xml:space="preserve">Sound and Lights                                   </t>
  </si>
  <si>
    <t xml:space="preserve">Pressure Testing Kit/Adapter                       </t>
  </si>
  <si>
    <t xml:space="preserve">Server Room Cables                                 </t>
  </si>
  <si>
    <t xml:space="preserve">Dispatch Chairs                                    </t>
  </si>
  <si>
    <t xml:space="preserve">Dispatch Cup Holders                               </t>
  </si>
  <si>
    <t xml:space="preserve">Open Order PVB Landscaping                         </t>
  </si>
  <si>
    <t xml:space="preserve">ARCHIVAL SUPPLIES                                  </t>
  </si>
  <si>
    <t xml:space="preserve">dispatch chairs                                    </t>
  </si>
  <si>
    <t xml:space="preserve">AXIS 360 DIGITAL MEDIA OPEN ORDER                  </t>
  </si>
  <si>
    <t xml:space="preserve">Glass Logo Sign                                    </t>
  </si>
  <si>
    <t xml:space="preserve">Special Inspections and Materials Testing          </t>
  </si>
  <si>
    <t xml:space="preserve">Blackout Shades                                    </t>
  </si>
  <si>
    <t xml:space="preserve">CHANNING-BETE ZIKA SUPPLIES FOR CLINIC             </t>
  </si>
  <si>
    <t xml:space="preserve">open order for supplies during events for concess  </t>
  </si>
  <si>
    <t xml:space="preserve">Keychains                                          </t>
  </si>
  <si>
    <t xml:space="preserve">PVB Landscaping Project                            </t>
  </si>
  <si>
    <t xml:space="preserve">HEPATITIS B VACCINE                                </t>
  </si>
  <si>
    <t>DRY DECON KIT</t>
  </si>
  <si>
    <t xml:space="preserve">Microsoft Office Professional for Quinn            </t>
  </si>
  <si>
    <t>MBI TICKETS</t>
  </si>
  <si>
    <t xml:space="preserve">Gate controller move                               </t>
  </si>
  <si>
    <t xml:space="preserve">VEHICLE FOR WMHD FLEET                             </t>
  </si>
  <si>
    <t xml:space="preserve">INMATE BRAS                                        </t>
  </si>
  <si>
    <t xml:space="preserve">INMATE TSHIRTS/UNDERWEAR                           </t>
  </si>
  <si>
    <t xml:space="preserve">ADVANCED EMT WORKBOOKS                             </t>
  </si>
  <si>
    <t>FIREARMS SUPPLIES</t>
  </si>
  <si>
    <t xml:space="preserve">FIREARMS SUPPLIES                                  </t>
  </si>
  <si>
    <t xml:space="preserve">VEEAM Renewal                                      </t>
  </si>
  <si>
    <t xml:space="preserve">Replacement PC for Scott Parke                     </t>
  </si>
  <si>
    <t xml:space="preserve">Charging Stations                                  </t>
  </si>
  <si>
    <t xml:space="preserve">UPS Maintenance Renewal                            </t>
  </si>
  <si>
    <t xml:space="preserve">BADGES                                             </t>
  </si>
  <si>
    <t xml:space="preserve">Trackit Suite                                      </t>
  </si>
  <si>
    <t>AP Smart-UPS X1500VARack</t>
  </si>
  <si>
    <t xml:space="preserve">Server Maintenance                                 </t>
  </si>
  <si>
    <t xml:space="preserve">Additional furniture for 1st Floor                 </t>
  </si>
  <si>
    <t xml:space="preserve">NALOXONE                                           </t>
  </si>
  <si>
    <t>Sewer Plumbing Supplies</t>
  </si>
  <si>
    <t xml:space="preserve">INMATE INTAKE ITEMS                                </t>
  </si>
  <si>
    <t>PRE BOOKING/PROPERTY INVENTORY SHEETS</t>
  </si>
  <si>
    <t>Auxiliary Charging Stations</t>
  </si>
  <si>
    <t xml:space="preserve">SAR SWEATSHIRTS                                    </t>
  </si>
  <si>
    <t>Microsoft 2016 Software (Standard)</t>
  </si>
  <si>
    <t xml:space="preserve">Replacement laptop for Ricky Hatch                 </t>
  </si>
  <si>
    <t>FLU VACCINES FOR CLINIC</t>
  </si>
  <si>
    <t>FINAL DRIVE FOR THE SAMSUNG TRACK HOE</t>
  </si>
  <si>
    <t xml:space="preserve">Cables need for output to youtube/facebook         </t>
  </si>
  <si>
    <t>BIRTH CERT APPS FOR VITAL RECORDS</t>
  </si>
  <si>
    <t xml:space="preserve">TEMP STAFFING / FLAGGERS                           </t>
  </si>
  <si>
    <t xml:space="preserve">Microsoft Office Standard 2016                     </t>
  </si>
  <si>
    <t xml:space="preserve">VMWare Renewal                                     </t>
  </si>
  <si>
    <t xml:space="preserve">Security Camera Replacement                        </t>
  </si>
  <si>
    <t>Observatory Park Lumber</t>
  </si>
  <si>
    <t>WALK IN COOLER COMPRESSOR</t>
  </si>
  <si>
    <t xml:space="preserve">FLU VACCINES FOR CLINIC                            </t>
  </si>
  <si>
    <t xml:space="preserve">DIAPERS FOR WIC SUPPLIES                           </t>
  </si>
  <si>
    <t xml:space="preserve">Linens, Rugs, Mops &amp; Towels                        </t>
  </si>
  <si>
    <t xml:space="preserve">COMPUTER MONITORS                                  </t>
  </si>
  <si>
    <t>AUDIO/VISUAL MATERIALS OPEN ORDER</t>
  </si>
  <si>
    <t xml:space="preserve">AUDIO/VISUAL MATERIALS OPEN ORDER                  </t>
  </si>
  <si>
    <t xml:space="preserve">3 REFURB PHONE EXPANSION MODULES                   </t>
  </si>
  <si>
    <t>Network Storage</t>
  </si>
  <si>
    <t>NAP Router Upgrade</t>
  </si>
  <si>
    <t>2017 SCHOOL FLU PRINT FOR CLINIC</t>
  </si>
  <si>
    <t xml:space="preserve">2016 office suite (7)                              </t>
  </si>
  <si>
    <t xml:space="preserve">DELL LATITUDE 5580 FOR EH                          </t>
  </si>
  <si>
    <t>ADOBE ACROBAT PRO DC FOR EH</t>
  </si>
  <si>
    <t>TASER BATTERIES</t>
  </si>
  <si>
    <t xml:space="preserve">open order pay invoices ice used fair              </t>
  </si>
  <si>
    <t xml:space="preserve">Replacement PC's and monitors                      </t>
  </si>
  <si>
    <t>Replacement laptops for Sheriff's office</t>
  </si>
  <si>
    <t>CAT6 Wire</t>
  </si>
  <si>
    <t xml:space="preserve">Phone jack                                         </t>
  </si>
  <si>
    <t>ZAMBONI TIRES &amp; DRIVE CHAIN, QUOTE S129640</t>
  </si>
  <si>
    <t xml:space="preserve">Equipment Rental                                   </t>
  </si>
  <si>
    <t>Dispatch Server Maintenance Renewal 1 year</t>
  </si>
  <si>
    <t xml:space="preserve">DELL MONITOR                                       </t>
  </si>
  <si>
    <t xml:space="preserve">Replacement printers                               </t>
  </si>
  <si>
    <t xml:space="preserve">admin phone license upgrade                        </t>
  </si>
  <si>
    <t xml:space="preserve">additional dispatch computers                      </t>
  </si>
  <si>
    <t xml:space="preserve">Supervisor Computers                               </t>
  </si>
  <si>
    <t xml:space="preserve">Dispatch Console 21/22 upper monitor               </t>
  </si>
  <si>
    <t xml:space="preserve">additional server cables                           </t>
  </si>
  <si>
    <t xml:space="preserve">year four maintence for Spillman DR Server enviro  </t>
  </si>
  <si>
    <t xml:space="preserve">COMPUTERS FOR EH, ADMIN, I/T                       </t>
  </si>
  <si>
    <t xml:space="preserve">MICROSOFT OFFICE SOFTWARE FOR EH                   </t>
  </si>
  <si>
    <t xml:space="preserve">BOOKS AND MATERIALS                                </t>
  </si>
  <si>
    <t xml:space="preserve">Aux Charging Station - NOB                         </t>
  </si>
  <si>
    <t xml:space="preserve">Dispatch Pickup Phones                             </t>
  </si>
  <si>
    <t xml:space="preserve">Additional call evaluation services                </t>
  </si>
  <si>
    <t xml:space="preserve">Infrastruxure central basic and software support   </t>
  </si>
  <si>
    <t xml:space="preserve">vmware                                             </t>
  </si>
  <si>
    <t>Softball shirts for league prizes</t>
  </si>
  <si>
    <t xml:space="preserve">TRAFFIC PAINT                                      </t>
  </si>
  <si>
    <t xml:space="preserve">Bookcase for Dispatchers                           </t>
  </si>
  <si>
    <t xml:space="preserve">Monitor Mounts for Dispatch floor                  </t>
  </si>
  <si>
    <t xml:space="preserve">Dispatch Monitors                                  </t>
  </si>
  <si>
    <t>Room ID Signs</t>
  </si>
  <si>
    <t xml:space="preserve">NAP First In Router upgrade                        </t>
  </si>
  <si>
    <t xml:space="preserve">Fitness Equipment - Fitness room                   </t>
  </si>
  <si>
    <t>2000 Diesel Fuel</t>
  </si>
  <si>
    <t>TUBERSOL SUPPLY FOR CLINIC</t>
  </si>
  <si>
    <t>Printer Equipment</t>
  </si>
  <si>
    <t xml:space="preserve">BIKE HELMETS FOR HEALTH PROMO                      </t>
  </si>
  <si>
    <t>DELL LATITUDE</t>
  </si>
  <si>
    <t xml:space="preserve">MICROSOFT OFFICE SOFTWARE FOR HEALTH PROMO, EH     </t>
  </si>
  <si>
    <t>Video Servers for Surveillance</t>
  </si>
  <si>
    <t xml:space="preserve">2 - Kubota side by sides                           </t>
  </si>
  <si>
    <t xml:space="preserve">RIF Literacy Program Supplies                      </t>
  </si>
  <si>
    <t xml:space="preserve">Director's Laptop                                  </t>
  </si>
  <si>
    <t xml:space="preserve">ARCHIVAL SUPPLIES PER QUOTE #7933                  </t>
  </si>
  <si>
    <t>DUTY/PRACTICE AMMUNITION</t>
  </si>
  <si>
    <t xml:space="preserve">SWAT FLASHBANGS                                    </t>
  </si>
  <si>
    <t xml:space="preserve">KIESEL MAINT PC                                    </t>
  </si>
  <si>
    <t xml:space="preserve">Radios for dispatch floor                          </t>
  </si>
  <si>
    <t xml:space="preserve">SURFACE BOOK LAPTOPS FOR EH                        </t>
  </si>
  <si>
    <t xml:space="preserve">MICROSOFT OFFICE FOR EH LAPTOPS                    </t>
  </si>
  <si>
    <t xml:space="preserve">2017 Data Maintenance Renewal                      </t>
  </si>
  <si>
    <t xml:space="preserve">Commvault Support Renewal                          </t>
  </si>
  <si>
    <t xml:space="preserve">KIESEL BOILER REPAIRS                              </t>
  </si>
  <si>
    <t xml:space="preserve">WATER SOFTENER REPAIRS                             </t>
  </si>
  <si>
    <t>Adobe Dreamweaver &amp; Adobe Creative Cloud</t>
  </si>
  <si>
    <t xml:space="preserve">CAMERAS/MONITORS                                   </t>
  </si>
  <si>
    <t xml:space="preserve">THERMAL PRINTER CASES                              </t>
  </si>
  <si>
    <t>MS OFFICE FOR MIS</t>
  </si>
  <si>
    <t xml:space="preserve">TABLETS/SLEEVES FOR MIS                            </t>
  </si>
  <si>
    <t>DENTAL XRAY SENSOR</t>
  </si>
  <si>
    <t xml:space="preserve">MEDICAL EQUIPMENT                                  </t>
  </si>
  <si>
    <t>CAMERAS</t>
  </si>
  <si>
    <t>TEMPORARY FOOD EST PERMITS FOR EH</t>
  </si>
  <si>
    <t>COMPOST SALES RECEIPTS</t>
  </si>
  <si>
    <t>TS CASH RECEIPTS</t>
  </si>
  <si>
    <t xml:space="preserve">SOG TEAM MUNITIONS                                 </t>
  </si>
  <si>
    <t>SOG TEAM PPE</t>
  </si>
  <si>
    <t xml:space="preserve">LAUNDRY EQUIPMENT REPAIR                           </t>
  </si>
  <si>
    <t xml:space="preserve">PVB 2017 Landsapting and Irrigation                </t>
  </si>
  <si>
    <t xml:space="preserve">Oracle Diagonostics pack-Processor Perpetual       </t>
  </si>
  <si>
    <t xml:space="preserve">Bulk Shavings for Stalls                           </t>
  </si>
  <si>
    <t xml:space="preserve">FIRE PUMP UPGRADES                                 </t>
  </si>
  <si>
    <t xml:space="preserve">CUSTOMER CHARGE INVOICES                           </t>
  </si>
  <si>
    <t>Sonicwall Software Maint for Monte Cristo</t>
  </si>
  <si>
    <t xml:space="preserve">Sonicwall Replacement Firewalls                    </t>
  </si>
  <si>
    <t>Securecontact addon for securemail desktop</t>
  </si>
  <si>
    <t xml:space="preserve">Sonicwall email security                           </t>
  </si>
  <si>
    <t xml:space="preserve">LIGHT FOR DEPOT DRIVE                              </t>
  </si>
  <si>
    <t xml:space="preserve">Sophos Central Endpoint Advanced with Intercept X  </t>
  </si>
  <si>
    <t>UPS Battery replacement</t>
  </si>
  <si>
    <t xml:space="preserve">Sonicwall Capture service SM9400                   </t>
  </si>
  <si>
    <t xml:space="preserve">USAR UNIFORM/TURNOUTS                              </t>
  </si>
  <si>
    <t xml:space="preserve">BOILER FLUE SYSTEM                                 </t>
  </si>
  <si>
    <t xml:space="preserve">Floor Covering - Main - Open Order                 </t>
  </si>
  <si>
    <t>SHOWER RESURFACING</t>
  </si>
  <si>
    <t xml:space="preserve">Envelopes for Clerk Auditor                        </t>
  </si>
  <si>
    <t>Kubota side by side</t>
  </si>
  <si>
    <t>CONCESSIONS BEER SALES</t>
  </si>
  <si>
    <t xml:space="preserve">CONCESSIONS BEER SALES                             </t>
  </si>
  <si>
    <t xml:space="preserve">Mirrors Restroom                                   </t>
  </si>
  <si>
    <t xml:space="preserve">Large Format Scanner                               </t>
  </si>
  <si>
    <t xml:space="preserve">EMERGENCY WATER STORAGE TANK                       </t>
  </si>
  <si>
    <t xml:space="preserve">CONCESSIONS TO FINISH 2017                         </t>
  </si>
  <si>
    <t>BLOOD PRESSURE WALLET CARDS</t>
  </si>
  <si>
    <t xml:space="preserve">Vstudio Professional 2017 License                  </t>
  </si>
  <si>
    <t xml:space="preserve">10 Avaya 9404 digital sets                         </t>
  </si>
  <si>
    <t>Weber County - Fiber Ring - Fairgrounds</t>
  </si>
  <si>
    <t>Hard Drives</t>
  </si>
  <si>
    <t xml:space="preserve">9' Stainless Steel Striker Electric Salt Spreader  </t>
  </si>
  <si>
    <t xml:space="preserve">Dell Laptop  accessories                           </t>
  </si>
  <si>
    <t xml:space="preserve">Postage System                                     </t>
  </si>
  <si>
    <t>Books and Materials per Quote #272292</t>
  </si>
  <si>
    <t xml:space="preserve">Red Hat Enterprise Renewal                         </t>
  </si>
  <si>
    <t xml:space="preserve">ROAD BASE FOR EMERGENCY REPAIRS                    </t>
  </si>
  <si>
    <t xml:space="preserve">Firewall for GSEC project                          </t>
  </si>
  <si>
    <t xml:space="preserve">Janitorial Supplies                                </t>
  </si>
  <si>
    <t xml:space="preserve">COCA COLA- CONCESSIONS TO FINISH 2017              </t>
  </si>
  <si>
    <t>Oracle Linux</t>
  </si>
  <si>
    <t>Zero Clients and accessories</t>
  </si>
  <si>
    <t xml:space="preserve">Oracle Advanced Security - Processor Perpetual     </t>
  </si>
  <si>
    <t>Dell Laptop &amp; accessories</t>
  </si>
  <si>
    <t xml:space="preserve">LOCKS                                              </t>
  </si>
  <si>
    <t>2016 Microsoft Office Standard</t>
  </si>
  <si>
    <t xml:space="preserve">2016 Microsoft Office Standard                     </t>
  </si>
  <si>
    <t>SCALE HOUSE COMPUTER HARDWARE</t>
  </si>
  <si>
    <t xml:space="preserve">WIC 24" DELL MONITORS                              </t>
  </si>
  <si>
    <t>Basketball league prizes - 100 t shirts</t>
  </si>
  <si>
    <t xml:space="preserve">Per diem for travel to St. George                  </t>
  </si>
  <si>
    <t xml:space="preserve">Re-install Special Collection Shelving             </t>
  </si>
  <si>
    <t>Evaluate Existing grading Conditions</t>
  </si>
  <si>
    <t xml:space="preserve">GSEC Project                                       </t>
  </si>
  <si>
    <t>QC2 IIIA VEST W/1 CARRIER - SZ 2XL+</t>
  </si>
  <si>
    <t>FAX MACHINE</t>
  </si>
  <si>
    <t>Tables for the innovation room</t>
  </si>
  <si>
    <t xml:space="preserve">Wireless equipment                                 </t>
  </si>
  <si>
    <t xml:space="preserve">10 GIG SX-LC GBICS                                 </t>
  </si>
  <si>
    <t xml:space="preserve">PROPERTY TAXES FOR 2017                            </t>
  </si>
  <si>
    <t xml:space="preserve">Weber Center Camera System                         </t>
  </si>
  <si>
    <t xml:space="preserve">JUMPSUITS/TOWELS                                   </t>
  </si>
  <si>
    <t xml:space="preserve">Fence and gates                                    </t>
  </si>
  <si>
    <t xml:space="preserve">COVERALLS FOR INMATES                              </t>
  </si>
  <si>
    <t xml:space="preserve">Lightning Protection System Design                 </t>
  </si>
  <si>
    <t>VMware horzion Standard Licenses Renewal</t>
  </si>
  <si>
    <t xml:space="preserve">Ipad 9.7 with wifi + cellular                      </t>
  </si>
  <si>
    <t xml:space="preserve">PENCILS                                            </t>
  </si>
  <si>
    <t>LAPTOP</t>
  </si>
  <si>
    <t>Diesel Fuel for TS</t>
  </si>
  <si>
    <t>STACKING/VENTLESS WHIRLPOOL WASHER AND DRYER</t>
  </si>
  <si>
    <t>Ipad pro with wi-fi + cellular</t>
  </si>
  <si>
    <t xml:space="preserve">BOOKS AND MATERIAL OPEN ORDER                      </t>
  </si>
  <si>
    <t>Powder Coat Traffic Signal</t>
  </si>
  <si>
    <t>EQUIPMENT CLEANING</t>
  </si>
  <si>
    <t xml:space="preserve">ROAD BASE FOR TS                                   </t>
  </si>
  <si>
    <t>INMATE WORK BOOTS</t>
  </si>
  <si>
    <t xml:space="preserve">Public Safety Core Switch                          </t>
  </si>
  <si>
    <t>BOILER REPAIR</t>
  </si>
  <si>
    <t xml:space="preserve">Canon copier maintenance agreement                 </t>
  </si>
  <si>
    <t>DENTAL XRAY SOFTWARE</t>
  </si>
  <si>
    <t>ASPHALT REPAIR</t>
  </si>
  <si>
    <t xml:space="preserve">Additional Blinds                                  </t>
  </si>
  <si>
    <t>Bid - 2 Part K. Brinkerhoff RX pads</t>
  </si>
  <si>
    <t xml:space="preserve">Enterpirse, Groupwise Zenworks Renewal             </t>
  </si>
  <si>
    <t>Microsoft Licenses</t>
  </si>
  <si>
    <t>CAT6 24-PORT PANEL</t>
  </si>
  <si>
    <t>xps 2 in 1 laptop</t>
  </si>
  <si>
    <t xml:space="preserve">WELLNESS CHALLENGE LUNCH                           </t>
  </si>
  <si>
    <t xml:space="preserve">EMPLOYEE APPRECIATION                              </t>
  </si>
  <si>
    <t xml:space="preserve">Radios and attachments/programming                 </t>
  </si>
  <si>
    <t xml:space="preserve">Snow thrower and snowblower                        </t>
  </si>
  <si>
    <t xml:space="preserve">Data Center UPS for MAIN and NOB                   </t>
  </si>
  <si>
    <t xml:space="preserve">Computer Accessories                               </t>
  </si>
  <si>
    <t xml:space="preserve">SWAT VESTS                                         </t>
  </si>
  <si>
    <t>Wing Western Snowplow for F350 EXT LB DIESEL</t>
  </si>
  <si>
    <t xml:space="preserve">Oracle Database Enterprise 1/1/18-12/1/18          </t>
  </si>
  <si>
    <t>Open Order for programming</t>
  </si>
  <si>
    <t xml:space="preserve">APC Smart UPS for Jail                             </t>
  </si>
  <si>
    <t xml:space="preserve">Equipment Parts                                    </t>
  </si>
  <si>
    <t>TONER FOR PLOTTER</t>
  </si>
  <si>
    <t>PHILIPS Lights for 3rd Floor Weber Center</t>
  </si>
  <si>
    <t xml:space="preserve">Carpeting NOB                                      </t>
  </si>
  <si>
    <t>White Box Server - SWB</t>
  </si>
  <si>
    <t xml:space="preserve">OPEN ORDER FOR CHAIRS CONFERENCE ROOM              </t>
  </si>
  <si>
    <t xml:space="preserve">Postage Machine Equipment                          </t>
  </si>
  <si>
    <t xml:space="preserve">Spillman LMS Module for Ogden                      </t>
  </si>
  <si>
    <t xml:space="preserve">Blinds for Dispatch floor                          </t>
  </si>
  <si>
    <t xml:space="preserve">Sonicwall Software                                 </t>
  </si>
  <si>
    <t xml:space="preserve">Unified Comm NAS                                   </t>
  </si>
  <si>
    <t>Port a johns at North Fork Park</t>
  </si>
  <si>
    <t xml:space="preserve">MATTRESSES                                         </t>
  </si>
  <si>
    <t>DRONE</t>
  </si>
  <si>
    <t>HELMET RADIO KITS</t>
  </si>
  <si>
    <t xml:space="preserve">TASERS                                             </t>
  </si>
  <si>
    <t xml:space="preserve">New Copier                                         </t>
  </si>
  <si>
    <t>Microsoft studio hub smart board for exec 100</t>
  </si>
  <si>
    <t xml:space="preserve">Tractor-Catepillar Model 908M                      </t>
  </si>
  <si>
    <t>TRIMMERS</t>
  </si>
  <si>
    <t>BUSINESS CARDS -  NICHOLAS E. CAINE</t>
  </si>
  <si>
    <t>EXEC 100 AUDIO UPGRADE</t>
  </si>
  <si>
    <t xml:space="preserve">Phase I Furniture for Coputer Set Up - MAIN        </t>
  </si>
  <si>
    <t xml:space="preserve">DVD Acrylic Dividers                               </t>
  </si>
  <si>
    <t xml:space="preserve">OFFICE FOR EH                                      </t>
  </si>
  <si>
    <t>Jail Disciplinary Module in Spillman</t>
  </si>
  <si>
    <t>Ballot Boxes</t>
  </si>
  <si>
    <t xml:space="preserve">Library Document Stations                          </t>
  </si>
  <si>
    <t xml:space="preserve">Library Document Stations - New                    </t>
  </si>
  <si>
    <t>55 inch display</t>
  </si>
  <si>
    <t xml:space="preserve">Sonicwall Capture                                  </t>
  </si>
  <si>
    <t xml:space="preserve">160 Microsoft Office Standard Licenses             </t>
  </si>
  <si>
    <t xml:space="preserve">Dell 70 Conference Room Display C7016H             </t>
  </si>
  <si>
    <t xml:space="preserve">LAWN/GROUNDS EQUIPMENT                             </t>
  </si>
  <si>
    <t xml:space="preserve">CAT 6, Lime Green Cable                            </t>
  </si>
  <si>
    <t xml:space="preserve">DELL                                               </t>
  </si>
  <si>
    <t>DIESEL FUEL FOR TS - WINTER BLEND</t>
  </si>
  <si>
    <t xml:space="preserve">IT office Black out blinds                         </t>
  </si>
  <si>
    <t>LFG MONITORING SERVICES</t>
  </si>
  <si>
    <t>METAL ANALYSIS</t>
  </si>
  <si>
    <t>C/D TIRES</t>
  </si>
  <si>
    <t>BUILDING MONITORING</t>
  </si>
  <si>
    <t>MONITORING FOR COMPOST</t>
  </si>
  <si>
    <t>LFG MONITORING</t>
  </si>
  <si>
    <t>GENERATOR SERVICES</t>
  </si>
  <si>
    <t>COLORANT</t>
  </si>
  <si>
    <t>COMPOST FUEL</t>
  </si>
  <si>
    <t>PORTABLE RESTROOM</t>
  </si>
  <si>
    <t>PORTABLE RESTROOM COMPOST</t>
  </si>
  <si>
    <t>ELECTRICAL SERVICES</t>
  </si>
  <si>
    <t>Oracle Database Enterprise 1/1/18-12/1/18</t>
  </si>
  <si>
    <t xml:space="preserve">Theater Sound System                               </t>
  </si>
  <si>
    <t>SCALE REPAIRS</t>
  </si>
  <si>
    <t>EQUIPMENT SERVICE</t>
  </si>
  <si>
    <t>EQUIPMENT SERVICE/COMPOST</t>
  </si>
  <si>
    <t>GROUND SUPPLIES</t>
  </si>
  <si>
    <t>COMPOST UREA</t>
  </si>
  <si>
    <t>EQUIPMENT REPAIRS</t>
  </si>
  <si>
    <t>PUMPING SERVICES</t>
  </si>
  <si>
    <t>WELDING SERVICES</t>
  </si>
  <si>
    <t xml:space="preserve">Speakers/Sound                                     </t>
  </si>
  <si>
    <t>320 Microsoft Office Standard Licenses</t>
  </si>
  <si>
    <t xml:space="preserve">Surface Pro                                        </t>
  </si>
  <si>
    <t xml:space="preserve">Application Xtender Software Maintenance           </t>
  </si>
  <si>
    <t xml:space="preserve">Trust Wave Web Filter                              </t>
  </si>
  <si>
    <t xml:space="preserve">BMC Continuous Support                             </t>
  </si>
  <si>
    <t>Janitorial Products</t>
  </si>
  <si>
    <t>Assorted Items</t>
  </si>
  <si>
    <t>Heating &amp; Air Repair and Maintenance</t>
  </si>
  <si>
    <t>Linens, Mop heads, Towels &amp; Rugs</t>
  </si>
  <si>
    <t>Black Widow Drag Parts</t>
  </si>
  <si>
    <t>Monthly Cylinder Fills and Rental</t>
  </si>
  <si>
    <t>Plumbing &amp; Sprinkler Supplies</t>
  </si>
  <si>
    <t>Emergency Generator Maintenance &amp; Repair</t>
  </si>
  <si>
    <t>Pipe, Drape, Tables &amp; Chairs for Events</t>
  </si>
  <si>
    <t>Sound &amp; LIght Set up for Events</t>
  </si>
  <si>
    <t>Cleaning of Concession Hood Systems</t>
  </si>
  <si>
    <t>Tractor, Skid Loader Tires and Repairs</t>
  </si>
  <si>
    <t>Advertising for Events</t>
  </si>
  <si>
    <t>Fire Extinguishers and Supression Systems</t>
  </si>
  <si>
    <t xml:space="preserve">open order for concession supplies last of year    </t>
  </si>
  <si>
    <t>reassembly of NOB Sorter</t>
  </si>
  <si>
    <t>CD jewel cases 1 dis capacity (strong Box)</t>
  </si>
  <si>
    <t>MacBook - Space Gray</t>
  </si>
  <si>
    <t>Google Chrome Perpetual Licenses</t>
  </si>
  <si>
    <t>Zip Cart40 Charging Cart</t>
  </si>
  <si>
    <t>Match for Warranty Services - Cap Proj HQ</t>
  </si>
  <si>
    <t>Pest Control Services</t>
  </si>
  <si>
    <t>In House Learning</t>
  </si>
  <si>
    <t>Open Order for Septic Tank/Grease trap</t>
  </si>
  <si>
    <t>Kitchen Equipment Repair</t>
  </si>
  <si>
    <t>Forklift Inspection</t>
  </si>
  <si>
    <t>Generator Inspections/Fuel</t>
  </si>
  <si>
    <t>Kitchen Equipment Repairs</t>
  </si>
  <si>
    <t>OFFICESTD 2016 FOR 2 LAPTOPS</t>
  </si>
  <si>
    <t>Chair Reupholster -HQ</t>
  </si>
  <si>
    <t>Fiber jumpers</t>
  </si>
  <si>
    <t>Truck Ramp</t>
  </si>
  <si>
    <t>COCA COLA- CONCESSIONS</t>
  </si>
  <si>
    <t>CONCESSIONS 2018</t>
  </si>
  <si>
    <t>NON-FOOD BLDG SUPPLIES ACCT# 0402086357092</t>
  </si>
  <si>
    <t>ICE SHEET FRONT DOOR REPAIR &amp; MAINTENANCE</t>
  </si>
  <si>
    <t>JANITORIAL &amp; SANITATION SUPPLIES</t>
  </si>
  <si>
    <t>DIRECTV SUBSCRIPTIONS</t>
  </si>
  <si>
    <t>DRUG TESTS - KIESEL FACILITY</t>
  </si>
  <si>
    <t>INMATE TOOTHBRUSHES</t>
  </si>
  <si>
    <t>PRINTING: PROP INV</t>
  </si>
  <si>
    <t>Red Hat Linux OS Support.</t>
  </si>
  <si>
    <t>Computers and Monitor</t>
  </si>
  <si>
    <t>INMATE LIBRARY SHELVING</t>
  </si>
  <si>
    <t>open order for concessions</t>
  </si>
  <si>
    <t>open order for supllies in concessions</t>
  </si>
  <si>
    <t>Surface Pro</t>
  </si>
  <si>
    <t>Dell XPS15</t>
  </si>
  <si>
    <t>Weber County Fiber Terminations</t>
  </si>
  <si>
    <t>Roof Repairs</t>
  </si>
  <si>
    <t>SOAR CLOTHING</t>
  </si>
  <si>
    <t>BUSINESS CARDS - SEAN D. BRIAN</t>
  </si>
  <si>
    <t>BUSINESS CARDS - LEEANN NIELSON</t>
  </si>
  <si>
    <t>AutoCAD annual subscription renewal.</t>
  </si>
  <si>
    <t>Unitrends Disaster Recovery</t>
  </si>
  <si>
    <t>6 Surpface pro upgrades</t>
  </si>
  <si>
    <t>Microsoft Server 2016 License and Device CALs</t>
  </si>
  <si>
    <t>2 Adobe Licenses</t>
  </si>
  <si>
    <t>Microsoft Office 2016 Licenses</t>
  </si>
  <si>
    <t>Inspirion 15 5000 Series Laptop</t>
  </si>
  <si>
    <t>Adopbe Premiere Pro CC</t>
  </si>
  <si>
    <t>Network Adapter</t>
  </si>
  <si>
    <t>MSDS HASMAT</t>
  </si>
  <si>
    <t>Spillman Production Server Maintenance</t>
  </si>
  <si>
    <t>ENERGIX</t>
  </si>
  <si>
    <t>Ice Melt</t>
  </si>
  <si>
    <t>4 Precision Workstation &amp;3620 Mini Towers</t>
  </si>
  <si>
    <t>TOBACCO SUPPLIES 2018</t>
  </si>
  <si>
    <t>MALARIA PRESCRIPTIONS</t>
  </si>
  <si>
    <t>PRINTING: OT SLIPS</t>
  </si>
  <si>
    <t>STEPPING ON FALLS SUPPLIES</t>
  </si>
  <si>
    <t>HEALTH PROMOTION MEETING SUPPLIES 2018</t>
  </si>
  <si>
    <t>DOOR REPAIR</t>
  </si>
  <si>
    <t>EQUIPMENT REPAIRS/GRAPPLE</t>
  </si>
  <si>
    <t>ROAD REPAIRS AT TS</t>
  </si>
  <si>
    <t>20 Refurbished Avaya 9404 Digital Sets</t>
  </si>
  <si>
    <t>EQUIPMENT MAINTENANCE</t>
  </si>
  <si>
    <t>RADIO REPAIRS</t>
  </si>
  <si>
    <t>TIRE REPAIR</t>
  </si>
  <si>
    <t>TREE SERVICE COMPOST</t>
  </si>
  <si>
    <t>Replacement printers for Sheriff's office</t>
  </si>
  <si>
    <t>EVIDENCE/PROPERTY SHEETS</t>
  </si>
  <si>
    <t>Switches</t>
  </si>
  <si>
    <t>UPS Maintenance</t>
  </si>
  <si>
    <t>Exchange user cals</t>
  </si>
  <si>
    <t>replacement printer- Admin Mngr, Operations Mngr</t>
  </si>
  <si>
    <t>2 Visio Pro licenses</t>
  </si>
  <si>
    <t>Upper/level - Open Plan Soft Seating &amp; End Tables</t>
  </si>
  <si>
    <t>Main - Phase 2 Furniture</t>
  </si>
  <si>
    <t>Main - Phase 2 Furniture - 3 Floors</t>
  </si>
  <si>
    <t>PREP SUPPLIES 2018</t>
  </si>
  <si>
    <t>AB ED 2018 SUPPLIES</t>
  </si>
  <si>
    <t>2018 GEN NURSING SUPPLIES</t>
  </si>
  <si>
    <t>SHUTE REPAIRS</t>
  </si>
  <si>
    <t>DEMO OF PARKING LOT ADAMS WMHD</t>
  </si>
  <si>
    <t>DIGITAL MEDIA</t>
  </si>
  <si>
    <t>BOOK LEASING SERVICE</t>
  </si>
  <si>
    <t>PERIODICAL SUBSCRIPTIONS</t>
  </si>
  <si>
    <t>eMEDIA</t>
  </si>
  <si>
    <t>LEGAL BOOKS AND MATERIALS</t>
  </si>
  <si>
    <t>BOOK AND MATERIALS - STANDING ORDERS</t>
  </si>
  <si>
    <t>BOOKS AND MATERIALS - LARGE PRINT</t>
  </si>
  <si>
    <t>NEWSPAPER SUBSCRIPTIONS</t>
  </si>
  <si>
    <t>Metropolis Call Accounting</t>
  </si>
  <si>
    <t>Netmotion Maintenance</t>
  </si>
  <si>
    <t>Replacement Laptop for the Assessor's office</t>
  </si>
  <si>
    <t>APC Back UPS 1000</t>
  </si>
  <si>
    <t>BUCKET FOR THE KOMATSU TRACK HOE</t>
  </si>
  <si>
    <t>training laptops</t>
  </si>
  <si>
    <t>Yearly ESRI Maintenance</t>
  </si>
  <si>
    <t>SQL Improvement</t>
  </si>
  <si>
    <t>Conference Room 312 Multi media project</t>
  </si>
  <si>
    <t>50/50 cotton poly t shirts</t>
  </si>
  <si>
    <t>Printers - Main</t>
  </si>
  <si>
    <t>MOBILE PRINTERS/POWER ADAPTERS</t>
  </si>
  <si>
    <t>TOURNIQUET CASE</t>
  </si>
  <si>
    <t>Electrical Supplies and Light Bulbs</t>
  </si>
  <si>
    <t>Monitors, laptops &amp; pcs for Sheriff's office</t>
  </si>
  <si>
    <t>North Branch Shelving</t>
  </si>
  <si>
    <t>Exagrid DR Update</t>
  </si>
  <si>
    <t>People Counters</t>
  </si>
  <si>
    <t>ADD ON BASE SHELVES</t>
  </si>
  <si>
    <t>Telephones</t>
  </si>
  <si>
    <t>KnowBe4 Security Awareness</t>
  </si>
  <si>
    <t>EPA TESTING FOR LANDFILL</t>
  </si>
  <si>
    <t>Remote UPS Alarm Panel</t>
  </si>
  <si>
    <t>SIGN SUPPLIES</t>
  </si>
  <si>
    <t>SIGN &amp; BARRICADE RENTALS</t>
  </si>
  <si>
    <t>Dispatch Monitors</t>
  </si>
  <si>
    <t>CAT BACKHOE LEASE</t>
  </si>
  <si>
    <t>EVIDENCE COMPUTER</t>
  </si>
  <si>
    <t>EVIDENCE COMPUTER MS OFFICE</t>
  </si>
  <si>
    <t>EVIDENCE CAMERA SYSTEM</t>
  </si>
  <si>
    <t>EVIDENCE STORAGE CONTAINER</t>
  </si>
  <si>
    <t>POLK CITY DIRECTORY</t>
  </si>
  <si>
    <t>Dell XPS 13 laptop</t>
  </si>
  <si>
    <t>3 Precision Workstate T3620 Mini Tower</t>
  </si>
  <si>
    <t>COMPUTER MONITOR</t>
  </si>
  <si>
    <t>COMMERCIAL ROAD BASE</t>
  </si>
  <si>
    <t>1.5" CRUSHED ROCK</t>
  </si>
  <si>
    <t>1" MINUS CRUSHED ROCK</t>
  </si>
  <si>
    <t>3/8" NATURAL SAND/FLOOR SAND</t>
  </si>
  <si>
    <t xml:space="preserve">3" MINUS STRUCTURAL FILL                           </t>
  </si>
  <si>
    <t xml:space="preserve">6" MINUS STRUCTURAL FILL                           </t>
  </si>
  <si>
    <t xml:space="preserve">3/8" ROCK WASHED ROAD CHIP                         </t>
  </si>
  <si>
    <t xml:space="preserve">PRINTER FOR EH                                     </t>
  </si>
  <si>
    <t>PUBLISHER FOR EH</t>
  </si>
  <si>
    <t xml:space="preserve">DOC/JIC PHONES WMHD                                </t>
  </si>
  <si>
    <t xml:space="preserve">PHONE CABLE DOC WMHD                               </t>
  </si>
  <si>
    <t xml:space="preserve">Programming Supplies                               </t>
  </si>
  <si>
    <t xml:space="preserve">table top consoles                                 </t>
  </si>
  <si>
    <t xml:space="preserve">Motion Magix Magicbox                              </t>
  </si>
  <si>
    <t>WIC REFERRAL FLYERS WMHD</t>
  </si>
  <si>
    <t xml:space="preserve">DRYER REPAIR                                       </t>
  </si>
  <si>
    <t>Port a johns for Easter Rendezvous</t>
  </si>
  <si>
    <t xml:space="preserve">CONCESSIONS- COFFEE                                </t>
  </si>
  <si>
    <t xml:space="preserve">Janatorial Supplies                                </t>
  </si>
  <si>
    <t xml:space="preserve">Magazine Holders                                   </t>
  </si>
  <si>
    <t>Monitors/Scanners</t>
  </si>
  <si>
    <t xml:space="preserve">Computers/Monitors                                 </t>
  </si>
  <si>
    <t>Softballs</t>
  </si>
  <si>
    <t xml:space="preserve">Brick Cleaning                                     </t>
  </si>
  <si>
    <t xml:space="preserve">Boardroom Conference Table/Chairs                  </t>
  </si>
  <si>
    <t xml:space="preserve">Deep Freeze Mac Licensing                          </t>
  </si>
  <si>
    <t xml:space="preserve">Kik Stools + Book Supports                         </t>
  </si>
  <si>
    <t>CORRUGATED METAL PIPE</t>
  </si>
  <si>
    <t xml:space="preserve">RFID Reader Kits                                   </t>
  </si>
  <si>
    <t xml:space="preserve">headphones                                         </t>
  </si>
  <si>
    <t xml:space="preserve">INMATE TSHIRTS                                     </t>
  </si>
  <si>
    <t xml:space="preserve">Cutting Edges                                      </t>
  </si>
  <si>
    <t xml:space="preserve">Sorter Bin                                         </t>
  </si>
  <si>
    <t>WEBER READS</t>
  </si>
  <si>
    <t xml:space="preserve">UPS and Network card for Transfer Station          </t>
  </si>
  <si>
    <t>ASPHALT</t>
  </si>
  <si>
    <t>Parts &amp; Install Moblie Shelving System -Archives</t>
  </si>
  <si>
    <t xml:space="preserve">Plumbing and faucets                               </t>
  </si>
  <si>
    <t xml:space="preserve">Boiler Replacement                                 </t>
  </si>
  <si>
    <t xml:space="preserve">XPS 13 for Training                                </t>
  </si>
  <si>
    <t xml:space="preserve">Library Book Trucks                                </t>
  </si>
  <si>
    <t xml:space="preserve">Pc &amp; monitor replacements                          </t>
  </si>
  <si>
    <t xml:space="preserve">PANTIES                                            </t>
  </si>
  <si>
    <t xml:space="preserve">DRUG TESTING                                       </t>
  </si>
  <si>
    <t>BODY SCANNER SERVICE AGREEMENT</t>
  </si>
  <si>
    <t xml:space="preserve">Safes                                              </t>
  </si>
  <si>
    <t xml:space="preserve">Projection Screen Parts                            </t>
  </si>
  <si>
    <t xml:space="preserve">TOP STAR TRAINING SUPPLIES                         </t>
  </si>
  <si>
    <t xml:space="preserve">WEBER READS BOOKS                                  </t>
  </si>
  <si>
    <t xml:space="preserve">Annual Maintenance                                 </t>
  </si>
  <si>
    <t>Title work for 2018 Tax Sale</t>
  </si>
  <si>
    <t xml:space="preserve">EVIDENCE/PROPERTY SHEETS                           </t>
  </si>
  <si>
    <t xml:space="preserve">PER DIEM                                           </t>
  </si>
  <si>
    <t>BADGES</t>
  </si>
  <si>
    <t xml:space="preserve">Truck Works/Repair-Connect                         </t>
  </si>
  <si>
    <t xml:space="preserve">3 Microsoft Office Pro 2016                        </t>
  </si>
  <si>
    <t xml:space="preserve">open order for supplies for concessions            </t>
  </si>
  <si>
    <t xml:space="preserve">Uniform shirts                                     </t>
  </si>
  <si>
    <t>2000 GALS. DIESEL FUEL FOR TS</t>
  </si>
  <si>
    <t xml:space="preserve">Backboards                                         </t>
  </si>
  <si>
    <t xml:space="preserve">CHEMICAL DETECTOR                                  </t>
  </si>
  <si>
    <t>Aluminum Picnic Tables for Observatory Park</t>
  </si>
  <si>
    <t xml:space="preserve">Transfer Station invoices                          </t>
  </si>
  <si>
    <t xml:space="preserve"> #10 black window envelopes                        </t>
  </si>
  <si>
    <t>REPLACEMENT PHONE SYSTEM</t>
  </si>
  <si>
    <t xml:space="preserve">WEBROOT ANNUAL SUBSCRIPTION RENEWAL                </t>
  </si>
  <si>
    <t xml:space="preserve">KEYPAD AND CARD READERS                            </t>
  </si>
  <si>
    <t xml:space="preserve">NOTEBOOK THINKPAD AND MOUSE                        </t>
  </si>
  <si>
    <t xml:space="preserve">CONSOLIDATION CABINETS                             </t>
  </si>
  <si>
    <t>INMATE WORKPANTS</t>
  </si>
  <si>
    <t xml:space="preserve">TOWELS                                             </t>
  </si>
  <si>
    <t xml:space="preserve">EAMES COMPACT SOFAS REUPHOLSTER                    </t>
  </si>
  <si>
    <t xml:space="preserve">Weblogic                                           </t>
  </si>
  <si>
    <t>APC Back UPS</t>
  </si>
  <si>
    <t>BMC Footprints Software &amp; support</t>
  </si>
  <si>
    <t xml:space="preserve">DELL PC                                            </t>
  </si>
  <si>
    <t>BID FOR COMPOSTING SERVIES</t>
  </si>
  <si>
    <t xml:space="preserve">INMATE SUPPLIES                                    </t>
  </si>
  <si>
    <t xml:space="preserve">NITRILE GLOVES                                     </t>
  </si>
  <si>
    <t xml:space="preserve">NOB Main and Lower Level Furniture                 </t>
  </si>
  <si>
    <t>NOB Seating</t>
  </si>
  <si>
    <t xml:space="preserve">NOB Furniture                                      </t>
  </si>
  <si>
    <t xml:space="preserve">MAIN - Canopy Tops - Periodicals                   </t>
  </si>
  <si>
    <t xml:space="preserve">D.R.PROXL E/S FIELD MOW                            </t>
  </si>
  <si>
    <t xml:space="preserve">Sign supplies for TS                               </t>
  </si>
  <si>
    <t xml:space="preserve">Chiller Replacement                                </t>
  </si>
  <si>
    <t>UTVS</t>
  </si>
  <si>
    <t xml:space="preserve">Propane                                            </t>
  </si>
  <si>
    <t xml:space="preserve">Door Parts                                         </t>
  </si>
  <si>
    <t xml:space="preserve">EH STAFF TRAINING                                  </t>
  </si>
  <si>
    <t xml:space="preserve">SCALE REPAIRS                                      </t>
  </si>
  <si>
    <t>DEATH CERTS VITAL RECORDS</t>
  </si>
  <si>
    <t xml:space="preserve">Hanging Media Pouches                              </t>
  </si>
  <si>
    <t xml:space="preserve">RFID TAGS                                          </t>
  </si>
  <si>
    <t xml:space="preserve">Browser Pockets/Pouches                            </t>
  </si>
  <si>
    <t xml:space="preserve">SUMMER READING PROGRAMMING SUPPLIES                </t>
  </si>
  <si>
    <t xml:space="preserve">Summer Reading Supplies                            </t>
  </si>
  <si>
    <t xml:space="preserve">Server room cooling maintenance                    </t>
  </si>
  <si>
    <t xml:space="preserve">UNDERGROUND TANK INSPECTIONS                       </t>
  </si>
  <si>
    <t xml:space="preserve">DEMO OF WMHD ADAMS PARKING LOT                     </t>
  </si>
  <si>
    <t>CHIPPING OIL TRANSPORTATION</t>
  </si>
  <si>
    <t xml:space="preserve">CHIP AND TACK OIL                                  </t>
  </si>
  <si>
    <t xml:space="preserve">13 BOXES - 6 FILTERS PER BOX 24X24X24              </t>
  </si>
  <si>
    <t xml:space="preserve">RV Hookup Electrical Supplies                      </t>
  </si>
  <si>
    <t xml:space="preserve">LIBRARY SHUTTLE CRATES                             </t>
  </si>
  <si>
    <t xml:space="preserve">Cubicle                                            </t>
  </si>
  <si>
    <t xml:space="preserve">PROJECTOR FOR EMERGENCY PREPAREDNESS               </t>
  </si>
  <si>
    <t xml:space="preserve">Precision Workstation for John Ulibarri            </t>
  </si>
  <si>
    <t xml:space="preserve">Curator for Art Hall                               </t>
  </si>
  <si>
    <t>IN CAR VIDEO CAMERAS</t>
  </si>
  <si>
    <t xml:space="preserve">4 Way Voting Booths                                </t>
  </si>
  <si>
    <t xml:space="preserve">CHANNING BETE - TCM SUPPLIES                       </t>
  </si>
  <si>
    <t xml:space="preserve">Windows Pro 10.0 upgrade for HR                    </t>
  </si>
  <si>
    <t xml:space="preserve">Dell Latitude 5590 for Assessors Office            </t>
  </si>
  <si>
    <t>Waste removal servies - same prices as 2017</t>
  </si>
  <si>
    <t xml:space="preserve">DOOR REPAIRS OPEN ORDER                            </t>
  </si>
  <si>
    <t xml:space="preserve">UPS for CJC                                        </t>
  </si>
  <si>
    <t>BUSINESS CARDS / JOE HADLEY</t>
  </si>
  <si>
    <t xml:space="preserve">Open Order Catering                                </t>
  </si>
  <si>
    <t>Open Order for Landscaping Services - SWB</t>
  </si>
  <si>
    <t>BUSINESS CARDS / TAYLOR CHRISTENSEN</t>
  </si>
  <si>
    <t xml:space="preserve">Software updates for TS                            </t>
  </si>
  <si>
    <t xml:space="preserve">BOLTLESS SHELVING                                  </t>
  </si>
  <si>
    <t xml:space="preserve">BOOK DROP                                          </t>
  </si>
  <si>
    <t>BUSINESS CARDS / KYLE NYLAND</t>
  </si>
  <si>
    <t xml:space="preserve">WORK BOOT ALLOWANCE                                </t>
  </si>
  <si>
    <t xml:space="preserve">PARTS FOR TERRA SELECT                             </t>
  </si>
  <si>
    <t xml:space="preserve">EMT PROGRAM COMPUTER                               </t>
  </si>
  <si>
    <t xml:space="preserve">24/7 PROGRAM COMPUTERS                             </t>
  </si>
  <si>
    <t>Canopies at the 2018 WCF</t>
  </si>
  <si>
    <t>Pipe, drape and tables 2018 WCF</t>
  </si>
  <si>
    <t>2018 Weber County Fair shirt bid</t>
  </si>
  <si>
    <t xml:space="preserve">SUICIDE SMOCK                                      </t>
  </si>
  <si>
    <t xml:space="preserve">CUSTOMER SERVICE PC                                </t>
  </si>
  <si>
    <t xml:space="preserve">Network switch                                     </t>
  </si>
  <si>
    <t xml:space="preserve">H.W. WILSON CORE COLLECTIONS                       </t>
  </si>
  <si>
    <t>24/7 PBT SUPPLIES</t>
  </si>
  <si>
    <t xml:space="preserve">New Copier/Printer/Scanner                         </t>
  </si>
  <si>
    <t>WORKSITE INVENTIVES WMHD</t>
  </si>
  <si>
    <t>Business Cards for Tom Zubal</t>
  </si>
  <si>
    <t xml:space="preserve">ADOBE FOR VITAL RECORDS                            </t>
  </si>
  <si>
    <t>ROUTER SYSTEM</t>
  </si>
  <si>
    <t>POLICE K9</t>
  </si>
  <si>
    <t>Ethanol Free gasoline</t>
  </si>
  <si>
    <t>2000 gallons diesel fuel for TS</t>
  </si>
  <si>
    <t>PVB Landscaping and Irrigation Upgrade</t>
  </si>
  <si>
    <t xml:space="preserve">Straw bales for Car Events                         </t>
  </si>
  <si>
    <t>WMHD ANNEX SWITCHBOARD</t>
  </si>
  <si>
    <t>Replacement Laptops for Sheriff's office</t>
  </si>
  <si>
    <t xml:space="preserve">Cradlepoint Cellular Router                        </t>
  </si>
  <si>
    <t>Oracle Diagnostic Pack</t>
  </si>
  <si>
    <t xml:space="preserve">DVD/CD LABELS                                      </t>
  </si>
  <si>
    <t xml:space="preserve">Drone and survey equipment                         </t>
  </si>
  <si>
    <t xml:space="preserve">Complellent renewal                                </t>
  </si>
  <si>
    <t xml:space="preserve">FRONT DOOR REPAIR                                  </t>
  </si>
  <si>
    <t>Keying System - NOB</t>
  </si>
  <si>
    <t xml:space="preserve">Keying System - MAIN                               </t>
  </si>
  <si>
    <t>DOOR REPLACEMENT</t>
  </si>
  <si>
    <t>BOOKING FORMS</t>
  </si>
  <si>
    <t xml:space="preserve">Clean up of Arena after Derby's and Trash Car      </t>
  </si>
  <si>
    <t>Cooling tower fill media replacement</t>
  </si>
  <si>
    <t xml:space="preserve">Weber Center Janitorial Supplies                   </t>
  </si>
  <si>
    <t>WIC MEDICAL SUPPLIES</t>
  </si>
  <si>
    <t xml:space="preserve">PTZ CONTROLLABLE CAMERA, CONTROLLER, ETC           </t>
  </si>
  <si>
    <t>CELLULAR ROUTER</t>
  </si>
  <si>
    <t>UV BRUSH BOX</t>
  </si>
  <si>
    <t xml:space="preserve">DELL LAPTOP                                        </t>
  </si>
  <si>
    <t>Spring softball prizes</t>
  </si>
  <si>
    <t xml:space="preserve">WEILER PAVER RENTAL                                </t>
  </si>
  <si>
    <t xml:space="preserve">Microsoft Windows Server License/windows upgrade   </t>
  </si>
  <si>
    <t>Business Cards for Casey Shepherd</t>
  </si>
  <si>
    <t>SWAT MEDICAL SUPPLIES</t>
  </si>
  <si>
    <t xml:space="preserve">LEARNING BOOKS AND MATERIALS                       </t>
  </si>
  <si>
    <t xml:space="preserve">Open Order for Brick cleaning                      </t>
  </si>
  <si>
    <t xml:space="preserve">Windows 10 Pro for Steph Ebert                     </t>
  </si>
  <si>
    <t xml:space="preserve">OUTDOOR CAMERA WMHD                                </t>
  </si>
  <si>
    <t xml:space="preserve">WIFI Phones                                        </t>
  </si>
  <si>
    <t xml:space="preserve">Open Order Painting                                </t>
  </si>
  <si>
    <t xml:space="preserve">Open Order for Pest Control and Landscape Maint    </t>
  </si>
  <si>
    <t>SYSTEM Window Washing</t>
  </si>
  <si>
    <t xml:space="preserve">BLANKETS                                           </t>
  </si>
  <si>
    <t>BODY ARMOR</t>
  </si>
  <si>
    <t xml:space="preserve">SHOWER CURTAINS                                    </t>
  </si>
  <si>
    <t>POWDER FREE NITRILE GLOVES, SIZE XL</t>
  </si>
  <si>
    <t xml:space="preserve">TS MATERIALS                                       </t>
  </si>
  <si>
    <t xml:space="preserve">CAMERA SYSTEM                                      </t>
  </si>
  <si>
    <t xml:space="preserve">WORKSITE HEALTH FAIR PROMO                         </t>
  </si>
  <si>
    <t xml:space="preserve">SHARP LAMP WMHD WIC                                </t>
  </si>
  <si>
    <t xml:space="preserve">Display Shelves                                    </t>
  </si>
  <si>
    <t xml:space="preserve">RINK REPAIR MATERIALS                              </t>
  </si>
  <si>
    <t xml:space="preserve">KIESEL LAUNDRY BAGS                                </t>
  </si>
  <si>
    <t>2000 Gallons Diesel fuel</t>
  </si>
  <si>
    <t>WMHD 2018 TOYOTA PRIUS</t>
  </si>
  <si>
    <t>WMHD 2018 TOYOTA SIENNA</t>
  </si>
  <si>
    <t xml:space="preserve">Open Order Audio/Visual                            </t>
  </si>
  <si>
    <t>Conference Phones</t>
  </si>
  <si>
    <t xml:space="preserve">SMART Podium                                       </t>
  </si>
  <si>
    <t xml:space="preserve">Furniture for Main                                 </t>
  </si>
  <si>
    <t>Switcher</t>
  </si>
  <si>
    <t xml:space="preserve">Furniture Main                                     </t>
  </si>
  <si>
    <t xml:space="preserve">Lectern                                            </t>
  </si>
  <si>
    <t xml:space="preserve">open order for supplies in concesssions            </t>
  </si>
  <si>
    <t xml:space="preserve">Valley Nursery - plant for Weber Center Courtyard  </t>
  </si>
  <si>
    <t>EQUIPMENT RENTAL</t>
  </si>
  <si>
    <t>Ipad Pro for Commissioner Jenkins</t>
  </si>
  <si>
    <t xml:space="preserve">DRUG TEST                                          </t>
  </si>
  <si>
    <t xml:space="preserve">HPLJ M506X for Attorney's office                   </t>
  </si>
  <si>
    <t>Book Trucks/MISC</t>
  </si>
  <si>
    <t xml:space="preserve">freedom Cart                                       </t>
  </si>
  <si>
    <t xml:space="preserve">iBoss Threat Module                                </t>
  </si>
  <si>
    <t xml:space="preserve">SmartNet Renewal                                   </t>
  </si>
  <si>
    <t xml:space="preserve">TWINRIX VACCINE                                    </t>
  </si>
  <si>
    <t>END DUMP TRUCK</t>
  </si>
  <si>
    <t>MOTORS HELMETS</t>
  </si>
  <si>
    <t>SHERIFFS MEDALS</t>
  </si>
  <si>
    <t>DELL ALIENWARE AREA-51 THREADRIPPER EDITION</t>
  </si>
  <si>
    <t>STORAGE CONTAINERS</t>
  </si>
  <si>
    <t xml:space="preserve">Labor to install Wall Strips and Shelving          </t>
  </si>
  <si>
    <t xml:space="preserve">NOB add on furniture                               </t>
  </si>
  <si>
    <t xml:space="preserve">Temp help for Fair                                 </t>
  </si>
  <si>
    <t xml:space="preserve">Labor to install Wall Strips - Concrete walls      </t>
  </si>
  <si>
    <t>VW BROCHURES</t>
  </si>
  <si>
    <t>Backup &amp; Replications Enterprise for VMware</t>
  </si>
  <si>
    <t xml:space="preserve">Server maintenance                                 </t>
  </si>
  <si>
    <t xml:space="preserve">ES SERVICES WMHD SUPPLIES                          </t>
  </si>
  <si>
    <t xml:space="preserve">ES SERVICES SUPPLIES WMHD                          </t>
  </si>
  <si>
    <t xml:space="preserve">ES SERVICES COMMAND VEST WMHD                      </t>
  </si>
  <si>
    <t xml:space="preserve">STACKABLE PALLETS                                  </t>
  </si>
  <si>
    <t xml:space="preserve">Cat6 jacks                                         </t>
  </si>
  <si>
    <t xml:space="preserve">replacement of fence                               </t>
  </si>
  <si>
    <t>GYC WMHD SUPPLIES</t>
  </si>
  <si>
    <t xml:space="preserve">DOOR REPAIRS                                       </t>
  </si>
  <si>
    <t xml:space="preserve">Open Order for Programming                         </t>
  </si>
  <si>
    <t>8' Black Widow Arena Drag + Freight</t>
  </si>
  <si>
    <t xml:space="preserve">Rodent/Pest/tree/Turf Servuce                      </t>
  </si>
  <si>
    <t>ESRI GIS Software Annual Maintenance</t>
  </si>
  <si>
    <t xml:space="preserve">Drone2Map Software for ArcGIS Online               </t>
  </si>
  <si>
    <t xml:space="preserve">HA5 PAVEMENT PRESERVATION TREATMENT                </t>
  </si>
  <si>
    <t>Surface Book 3</t>
  </si>
  <si>
    <t xml:space="preserve">MRC MEETING OPEN PO                                </t>
  </si>
  <si>
    <t xml:space="preserve">ES SERVICES MEETINGS AND EVENTS                    </t>
  </si>
  <si>
    <t xml:space="preserve">e-mail encryption service                          </t>
  </si>
  <si>
    <t xml:space="preserve">Mircrosoft Office Renewal                          </t>
  </si>
  <si>
    <t>OGDEN VALLEY BRANCH SEPTIC SYSTEM REPLACEMENT</t>
  </si>
  <si>
    <t>HEADQUARTERS LIGHTNING PROTECTION SYSTEM</t>
  </si>
  <si>
    <t>ADOBE PRO WMHD</t>
  </si>
  <si>
    <t xml:space="preserve">CARPET CLEANING - HQ/SOUTHWEST BRANCH              </t>
  </si>
  <si>
    <t xml:space="preserve">CARPET CLEANING - PVB                              </t>
  </si>
  <si>
    <t xml:space="preserve">RECRUITMENT WMHD SUPPLIES                          </t>
  </si>
  <si>
    <t xml:space="preserve">Windows Server License                             </t>
  </si>
  <si>
    <t xml:space="preserve">AED BATTERIES                                      </t>
  </si>
  <si>
    <t xml:space="preserve">DEF FOR EQUIPMENT                                  </t>
  </si>
  <si>
    <t xml:space="preserve">INMATE KITCHEN BOOTS                               </t>
  </si>
  <si>
    <t xml:space="preserve">PHARMACY DOOR/PROX READER                          </t>
  </si>
  <si>
    <t xml:space="preserve">TASERS - JAG                                       </t>
  </si>
  <si>
    <t xml:space="preserve">payment for work done June and July 2018           </t>
  </si>
  <si>
    <t xml:space="preserve">SANITATION SERVICES                                </t>
  </si>
  <si>
    <t xml:space="preserve">Cubicle 2nd order                                  </t>
  </si>
  <si>
    <t xml:space="preserve">Nimble Support Renewal                             </t>
  </si>
  <si>
    <t xml:space="preserve">Firewall Security Subscription                     </t>
  </si>
  <si>
    <t xml:space="preserve">Mitel 5000 Software Assurance Renewal              </t>
  </si>
  <si>
    <t xml:space="preserve">Groupwise Disaster recoveryGWVA  Renewal           </t>
  </si>
  <si>
    <t xml:space="preserve">WMHD WIC COMPUTERS                                 </t>
  </si>
  <si>
    <t xml:space="preserve">FLU VACCINE OPEN ORDER WMHD                        </t>
  </si>
  <si>
    <t xml:space="preserve">2018 FLU VACCINE                                   </t>
  </si>
  <si>
    <t xml:space="preserve">2018 FLU VACCINE WMHD                              </t>
  </si>
  <si>
    <t>Windows Pro 10.0 Upgrade License Select</t>
  </si>
  <si>
    <t>MATTRESSES</t>
  </si>
  <si>
    <t>BIKES</t>
  </si>
  <si>
    <t>EVIDENCE FENCING</t>
  </si>
  <si>
    <t>EVIDENCE LADDER</t>
  </si>
  <si>
    <t xml:space="preserve">EVIDENCE CAMERA                                    </t>
  </si>
  <si>
    <t xml:space="preserve">AMMUNITION                                         </t>
  </si>
  <si>
    <t xml:space="preserve">Computer for Property Management Office at Jail    </t>
  </si>
  <si>
    <t xml:space="preserve">Symmetra Renewal                                   </t>
  </si>
  <si>
    <t xml:space="preserve">Barracuda WAF 360 Appliance                        </t>
  </si>
  <si>
    <t xml:space="preserve">Red Leaf Japanese Barberry Bushes                  </t>
  </si>
  <si>
    <t xml:space="preserve">Adobe Stock Licensing Subscription                 </t>
  </si>
  <si>
    <t xml:space="preserve">Renewal Adobe Creative Cloud Licensing             </t>
  </si>
  <si>
    <t xml:space="preserve">Pc upgrades                                        </t>
  </si>
  <si>
    <t xml:space="preserve">WMHD COMPUTERS                                     </t>
  </si>
  <si>
    <t>MICROSOFT OFFICE WMHD</t>
  </si>
  <si>
    <t xml:space="preserve">Barcode Scanners                                   </t>
  </si>
  <si>
    <t xml:space="preserve">APC Rnewal                                         </t>
  </si>
  <si>
    <t xml:space="preserve">ELEVATOR 1 REPAIR                                  </t>
  </si>
  <si>
    <t xml:space="preserve">EMERGENCY FRICK REPLACEMENT                        </t>
  </si>
  <si>
    <t xml:space="preserve">Replacement laptop for Chris Allred                </t>
  </si>
  <si>
    <t>PDQ SOFTWARE</t>
  </si>
  <si>
    <t xml:space="preserve">DRYER / KIESEL                                     </t>
  </si>
  <si>
    <t xml:space="preserve">HONOR GUARD HOLSTERS                               </t>
  </si>
  <si>
    <t>CAMERA FILTER</t>
  </si>
  <si>
    <t>FORENSIC CAMERA</t>
  </si>
  <si>
    <t>FLU OUTREACH WMHD</t>
  </si>
  <si>
    <t xml:space="preserve">Shavings for Stalls                                </t>
  </si>
  <si>
    <t xml:space="preserve">2018 STATE REGIONAL MEETING                        </t>
  </si>
  <si>
    <t xml:space="preserve">USB DRIVE WMHD                                     </t>
  </si>
  <si>
    <t xml:space="preserve">GAS AUDIT I/M WMHD                                 </t>
  </si>
  <si>
    <t xml:space="preserve">Notebook thinkPad                                  </t>
  </si>
  <si>
    <t xml:space="preserve">White Box Server                                   </t>
  </si>
  <si>
    <t xml:space="preserve">Literacy Program Supplies                          </t>
  </si>
  <si>
    <t xml:space="preserve">Literacy supplies                                  </t>
  </si>
  <si>
    <t xml:space="preserve">Oracle Linux Basic Limited Support                 </t>
  </si>
  <si>
    <t xml:space="preserve">Oracle Software update &amp; support                   </t>
  </si>
  <si>
    <t xml:space="preserve">Oracle Software Update &amp; License Support           </t>
  </si>
  <si>
    <t xml:space="preserve">Juniper Renewal - HQ/Data Center                   </t>
  </si>
  <si>
    <t xml:space="preserve">Softball league prize shirts                       </t>
  </si>
  <si>
    <t xml:space="preserve">Rugs, towels &amp; Mops                                </t>
  </si>
  <si>
    <t xml:space="preserve">Assorted Items                                     </t>
  </si>
  <si>
    <t xml:space="preserve">Garbage Bags                                       </t>
  </si>
  <si>
    <t xml:space="preserve">ADVOCATE LAPTOP                                    </t>
  </si>
  <si>
    <t xml:space="preserve">TELEPHONES                                         </t>
  </si>
  <si>
    <t>MOWERS</t>
  </si>
  <si>
    <t xml:space="preserve">Poll Books for NOV Elections                       </t>
  </si>
  <si>
    <t>Boltless Shelving</t>
  </si>
  <si>
    <t xml:space="preserve">Ice Melt                                           </t>
  </si>
  <si>
    <t xml:space="preserve">ROCK AND ASPHALT                                   </t>
  </si>
  <si>
    <t xml:space="preserve">CHIP COLORANT                                      </t>
  </si>
  <si>
    <t>P25 RADIOS</t>
  </si>
  <si>
    <t>Nakivo backup &amp; replication Enterprise for VMware</t>
  </si>
  <si>
    <t xml:space="preserve">Walton SST1624 Full Tilt Trailer                   </t>
  </si>
  <si>
    <t xml:space="preserve">ICE SHEET LOBBY WINDOW COVERS                      </t>
  </si>
  <si>
    <t xml:space="preserve">VxRail E560E - 4 Node                              </t>
  </si>
  <si>
    <t>TRAFFIC SAFETY RENTALS INC</t>
  </si>
  <si>
    <t>979 W 24TH ST</t>
  </si>
  <si>
    <t>COMMERCIAL KITCHEN SUPPLY INC</t>
  </si>
  <si>
    <t>1030 W 650 N</t>
  </si>
  <si>
    <t>KNOWINK LLC</t>
  </si>
  <si>
    <t>63103</t>
  </si>
  <si>
    <t>BAYVIEW ANIMAL HOSPITAL</t>
  </si>
  <si>
    <t>677 W SHEPARD LN</t>
  </si>
  <si>
    <t>HYBRID INC</t>
  </si>
  <si>
    <t>513 HILLTOP RD STE 5</t>
  </si>
  <si>
    <t>59105</t>
  </si>
  <si>
    <t>NATIONAL CINEMEDIA LLC</t>
  </si>
  <si>
    <t>6300 S SYRACUSE WAY STE 300</t>
  </si>
  <si>
    <t>BRITTANY PARRY</t>
  </si>
  <si>
    <t>3254 MADISON AVE</t>
  </si>
  <si>
    <t>KAILEY MABEY</t>
  </si>
  <si>
    <t>4030 LIBERTY AVE</t>
  </si>
  <si>
    <t>CHRISTENEN AUTO LLC</t>
  </si>
  <si>
    <t>2765 SOUTH HWY 89</t>
  </si>
  <si>
    <t>KOOL BREEZE INC</t>
  </si>
  <si>
    <t>3220 S 1900 W</t>
  </si>
  <si>
    <t>GARAGE DOOR UTAH</t>
  </si>
  <si>
    <t>745 WALL AVE</t>
  </si>
  <si>
    <t>BUZZ GRAPHICS INC</t>
  </si>
  <si>
    <t>142 W 3175 S</t>
  </si>
  <si>
    <t>CLAUDIA PRICE</t>
  </si>
  <si>
    <t>2263 N 650 W</t>
  </si>
  <si>
    <t>WYDREDGE LLC</t>
  </si>
  <si>
    <t>2250 S 1200 W</t>
  </si>
  <si>
    <t>DIAMOND ROAD INC</t>
  </si>
  <si>
    <t>55 N MERCHANT #973</t>
  </si>
  <si>
    <t>BEARING DISTRIBUTORS INC</t>
  </si>
  <si>
    <t>8000 HUB PARKWAY</t>
  </si>
  <si>
    <t>JESS B WILDER</t>
  </si>
  <si>
    <t>9025 JUDD LANE</t>
  </si>
  <si>
    <t>Column1</t>
  </si>
  <si>
    <t>Garage</t>
  </si>
  <si>
    <t>Commission</t>
  </si>
  <si>
    <t>Community Development</t>
  </si>
  <si>
    <t>Assessor</t>
  </si>
  <si>
    <t>Attorney - Criminal</t>
  </si>
  <si>
    <t>Attorney - Civil</t>
  </si>
  <si>
    <t>124</t>
  </si>
  <si>
    <t>Public Defender</t>
  </si>
  <si>
    <t>126</t>
  </si>
  <si>
    <t>Risk Management</t>
  </si>
  <si>
    <t>Childrens Justice Center</t>
  </si>
  <si>
    <t>Clerk Auditor</t>
  </si>
  <si>
    <t>Recorder</t>
  </si>
  <si>
    <t>Surveyor</t>
  </si>
  <si>
    <t>Sheriff</t>
  </si>
  <si>
    <t>Homeland Security</t>
  </si>
  <si>
    <t>Gun Range</t>
  </si>
  <si>
    <t>Crime Scene Investigations</t>
  </si>
  <si>
    <t>Animal Control</t>
  </si>
  <si>
    <t>Animal Shelter</t>
  </si>
  <si>
    <t>Treasurer</t>
  </si>
  <si>
    <t>Purchasing</t>
  </si>
  <si>
    <t>Human Resources</t>
  </si>
  <si>
    <t>GIS</t>
  </si>
  <si>
    <t>230</t>
  </si>
  <si>
    <t>Internal Audit</t>
  </si>
  <si>
    <t>Paramedic</t>
  </si>
  <si>
    <t>Economic Development</t>
  </si>
  <si>
    <t>305</t>
  </si>
  <si>
    <t>WACOG Sales Tax</t>
  </si>
  <si>
    <t>310</t>
  </si>
  <si>
    <t>Corridor Preservation</t>
  </si>
  <si>
    <t>350</t>
  </si>
  <si>
    <t>Redevelopment Agency</t>
  </si>
  <si>
    <t>Operations Administration</t>
  </si>
  <si>
    <t>Weber Morgan Strike Force</t>
  </si>
  <si>
    <t>Engineering</t>
  </si>
  <si>
    <t>Weber Area Dispatch 911</t>
  </si>
  <si>
    <t>Weber Housing Authority</t>
  </si>
  <si>
    <t>406</t>
  </si>
  <si>
    <t>Storm Water Management</t>
  </si>
  <si>
    <t>895</t>
  </si>
  <si>
    <t>Tax Collections</t>
  </si>
  <si>
    <t>890</t>
  </si>
  <si>
    <t>Treasurer Trust</t>
  </si>
  <si>
    <t>Planning</t>
  </si>
  <si>
    <t>880</t>
  </si>
  <si>
    <t>General Termination Pool</t>
  </si>
  <si>
    <t>870</t>
  </si>
  <si>
    <t>Contributions and Transfers</t>
  </si>
  <si>
    <t>850</t>
  </si>
  <si>
    <t>Capital Improvements</t>
  </si>
  <si>
    <t>835</t>
  </si>
  <si>
    <t>Tourism</t>
  </si>
  <si>
    <t>412</t>
  </si>
  <si>
    <t>Building Inspector</t>
  </si>
  <si>
    <t>RAMP Tax</t>
  </si>
  <si>
    <t>825</t>
  </si>
  <si>
    <t>Special Assessment Debt Svc</t>
  </si>
  <si>
    <t>414</t>
  </si>
  <si>
    <t>Municipal Service Area</t>
  </si>
  <si>
    <t>820</t>
  </si>
  <si>
    <t>Debt Service</t>
  </si>
  <si>
    <t>Weed Department</t>
  </si>
  <si>
    <t>815</t>
  </si>
  <si>
    <t>Building Authority Admin</t>
  </si>
  <si>
    <t>810</t>
  </si>
  <si>
    <t>Watershed Fire Protection</t>
  </si>
  <si>
    <t>Roads and Highways</t>
  </si>
  <si>
    <t>800</t>
  </si>
  <si>
    <t>Statutory &amp; Non-Departmental</t>
  </si>
  <si>
    <t>Sewer Division</t>
  </si>
  <si>
    <t>Ogden Eccles Conference Center</t>
  </si>
  <si>
    <t>Ice Sheet</t>
  </si>
  <si>
    <t>Golden Spike Event Center</t>
  </si>
  <si>
    <t>440</t>
  </si>
  <si>
    <t>Trails Development</t>
  </si>
  <si>
    <t>USU Extension Service</t>
  </si>
  <si>
    <t>Parks</t>
  </si>
  <si>
    <t>442</t>
  </si>
  <si>
    <t>Stormwater Development</t>
  </si>
  <si>
    <t>Recreation</t>
  </si>
  <si>
    <t>444</t>
  </si>
  <si>
    <t>Wastewater Development</t>
  </si>
  <si>
    <t>Recreation Facilities Admin</t>
  </si>
  <si>
    <t>Public Works</t>
  </si>
  <si>
    <t>446</t>
  </si>
  <si>
    <t>Transportation Mitigation</t>
  </si>
  <si>
    <t>Fleet Management</t>
  </si>
  <si>
    <t>Landfill Gas Recovery</t>
  </si>
  <si>
    <t>805</t>
  </si>
  <si>
    <t>Weber Human Services</t>
  </si>
  <si>
    <t>240</t>
  </si>
  <si>
    <t>Art Council</t>
  </si>
  <si>
    <t>320</t>
  </si>
  <si>
    <t>Local Transportation Sales Tax</t>
  </si>
  <si>
    <t>431</t>
  </si>
  <si>
    <t>Lower Valley Sewer</t>
  </si>
  <si>
    <t>432</t>
  </si>
  <si>
    <t>Upper Valley Sewer</t>
  </si>
  <si>
    <t>433</t>
  </si>
  <si>
    <t>Pineview West Sewer</t>
  </si>
  <si>
    <t>Dispatch Local Build Authority</t>
  </si>
  <si>
    <t>Freedom Cart</t>
  </si>
  <si>
    <t>BOOKING SHEETS</t>
  </si>
  <si>
    <t>Extrication Equipment</t>
  </si>
  <si>
    <t>Ambulance</t>
  </si>
  <si>
    <t xml:space="preserve">po needed for walk in refridgerator floor          </t>
  </si>
  <si>
    <t>Bridges Out of Poverty Workshop</t>
  </si>
  <si>
    <t xml:space="preserve">TV camera for Commission chambers                  </t>
  </si>
  <si>
    <t xml:space="preserve">2018 Data Maintenance Renewal                      </t>
  </si>
  <si>
    <t xml:space="preserve">XPS 13 Laptop for Brooke Stewart                   </t>
  </si>
  <si>
    <t>BARRY BRUCE BEACH</t>
  </si>
  <si>
    <t>AHA! PROCESS INC</t>
  </si>
  <si>
    <t>PO BOX 727</t>
  </si>
  <si>
    <t>HIGHLANDS</t>
  </si>
  <si>
    <t>77562</t>
  </si>
  <si>
    <t>CONSOLE CLEANING SPECIALISTS</t>
  </si>
  <si>
    <t>PO BOX 538</t>
  </si>
  <si>
    <t>CHEHALIS</t>
  </si>
  <si>
    <t>98532</t>
  </si>
  <si>
    <t>SBR TECHNOLOGIES</t>
  </si>
  <si>
    <t>2525 S 900 W</t>
  </si>
  <si>
    <t>TMA OPERATIONS LLC</t>
  </si>
  <si>
    <t>1601 WESTPARK DR STE 4B</t>
  </si>
  <si>
    <t>72204</t>
  </si>
  <si>
    <t>CELMA EUNICE CONTRERAS FLORES</t>
  </si>
  <si>
    <t>1636 APACHE WAY</t>
  </si>
  <si>
    <t>JAMES CLIFFORD CHRISTIAN</t>
  </si>
  <si>
    <t>2455 E OAK LANE</t>
  </si>
  <si>
    <t>APPARATUS EQUIPMENT &amp; SERVICE INC</t>
  </si>
  <si>
    <t>1103 SOUTH 700 WEST</t>
  </si>
  <si>
    <t>84104-1543</t>
  </si>
  <si>
    <t>TAUNYA COLLIER</t>
  </si>
  <si>
    <t>1263 N 1700 W</t>
  </si>
  <si>
    <t xml:space="preserve">open order for beer during events                  </t>
  </si>
  <si>
    <t xml:space="preserve">open order for food supplies at events             </t>
  </si>
  <si>
    <t xml:space="preserve">SHINGRIX VACCINE FOR CLINIC                        </t>
  </si>
  <si>
    <t xml:space="preserve">ICE PLANT MAINTENANCE, SOLE SOURCE                 </t>
  </si>
  <si>
    <t>Poll Books for NOV Elections</t>
  </si>
  <si>
    <t xml:space="preserve">Speed Study for the Upper Valley                   </t>
  </si>
  <si>
    <t xml:space="preserve">MATTRESS COVER                                     </t>
  </si>
  <si>
    <t xml:space="preserve">Equipment tires                                    </t>
  </si>
  <si>
    <t>ROAD STRIPING</t>
  </si>
  <si>
    <t xml:space="preserve">Customer invoices                                  </t>
  </si>
  <si>
    <t xml:space="preserve">Adobe Dreamweaver Subscription Renewal             </t>
  </si>
  <si>
    <t>Fabrication and delivery monument ring and lids</t>
  </si>
  <si>
    <t xml:space="preserve">BGAN Explorer 510 Satellite WIFI Terminal          </t>
  </si>
  <si>
    <t xml:space="preserve">Dell XPS 13                                        </t>
  </si>
  <si>
    <t>HEIDI DAWN STOCKSTON</t>
  </si>
  <si>
    <t>65 CANTERBURY CIRCLE</t>
  </si>
  <si>
    <t>UTAH HIGHWAY PATROL</t>
  </si>
  <si>
    <t>669 W 200 S</t>
  </si>
  <si>
    <t>1216 S 5200 W</t>
  </si>
  <si>
    <t>MARK RENCHER</t>
  </si>
  <si>
    <t>2111 OLIVE ST BLVD</t>
  </si>
  <si>
    <t>HECKMAN CONSULTING GROUP LLC</t>
  </si>
  <si>
    <t>6327 SEMINOLE DR</t>
  </si>
  <si>
    <t>46259</t>
  </si>
  <si>
    <t>JARED LETZELTER</t>
  </si>
  <si>
    <t>772 E 120 S</t>
  </si>
  <si>
    <t>BAR W LODGE</t>
  </si>
  <si>
    <t>3900 W 4050 N</t>
  </si>
  <si>
    <t>84050-9885</t>
  </si>
  <si>
    <t>SAMANTHA CALDWELL</t>
  </si>
  <si>
    <t>635 W 2275 N</t>
  </si>
  <si>
    <t>TOSH B BENNETT</t>
  </si>
  <si>
    <t>SAEED AGUIAR</t>
  </si>
  <si>
    <t>315 W 2300 N</t>
  </si>
  <si>
    <t>TODD WATANABE</t>
  </si>
  <si>
    <t>84101-1014</t>
  </si>
  <si>
    <t>JORDAN POPHAM</t>
  </si>
  <si>
    <t>C/ WEBER DISPATCH</t>
  </si>
  <si>
    <t>TAUSHA HANSEN</t>
  </si>
  <si>
    <t>C/O WEBER DISPATCH</t>
  </si>
  <si>
    <t>JENNIFER RAMOS</t>
  </si>
  <si>
    <t>MELINDA PORTER</t>
  </si>
  <si>
    <t>PHILLIP REESE</t>
  </si>
  <si>
    <t>MARK HORTON</t>
  </si>
  <si>
    <t>SALTWORX INC</t>
  </si>
  <si>
    <t>PO BOX 628</t>
  </si>
  <si>
    <t>BRAD DURRANT</t>
  </si>
  <si>
    <t>JACOB ANDREW SMITH</t>
  </si>
  <si>
    <t>2669 N 1325 W</t>
  </si>
  <si>
    <t>JAMES C YOUNG</t>
  </si>
  <si>
    <t>4044 S 600 W</t>
  </si>
  <si>
    <t>CHRISTOPHER BODILY</t>
  </si>
  <si>
    <t>904 39TH ST</t>
  </si>
  <si>
    <t>PHILIP A SINGLETON</t>
  </si>
  <si>
    <t>35 JPTSELS LN</t>
  </si>
  <si>
    <t>AMISSVILLE</t>
  </si>
  <si>
    <t>20106</t>
  </si>
  <si>
    <t>ALL STAR STRIPING LLC</t>
  </si>
  <si>
    <t>PO BOX 3225</t>
  </si>
  <si>
    <t>D&amp;L SUPPLY CO INC</t>
  </si>
  <si>
    <t>LORALIE HOLMGREN</t>
  </si>
  <si>
    <t>3124 N 1150 E</t>
  </si>
  <si>
    <t>U.S. DEPT OF AGRICULTURE NATIONAL FINANCE CENTER</t>
  </si>
  <si>
    <t>PO BOX 60000</t>
  </si>
  <si>
    <t>70160</t>
  </si>
  <si>
    <t>GROUND CONTROL SYSTEMS INC</t>
  </si>
  <si>
    <t>3100 EL CAMINO REAL</t>
  </si>
  <si>
    <t>ATASCADERO</t>
  </si>
  <si>
    <t>93422</t>
  </si>
  <si>
    <t>SAFEGUARD BUSINESS SYSTEMS INC</t>
  </si>
  <si>
    <t>3680 VICTORIA ST N</t>
  </si>
  <si>
    <t>SHOREVIEW</t>
  </si>
  <si>
    <t>55126</t>
  </si>
  <si>
    <t>Amount</t>
  </si>
  <si>
    <t>INSPECTION ONLY PERMIT WMHD</t>
  </si>
  <si>
    <t xml:space="preserve">VMware Renewal                                     </t>
  </si>
  <si>
    <t xml:space="preserve">Large Format Plotter                               </t>
  </si>
  <si>
    <t xml:space="preserve">WIC GENERAL STAFF MEETING                          </t>
  </si>
  <si>
    <t xml:space="preserve">ADOBE CLOUD BSHERMAN                               </t>
  </si>
  <si>
    <t>HOLLY ERICKSEN</t>
  </si>
  <si>
    <t>1024 W 1875 N</t>
  </si>
  <si>
    <t>75 W TOWNE RIDGE PARKWAY</t>
  </si>
  <si>
    <t>PJF CORPORATION</t>
  </si>
  <si>
    <t>PO BOX 378</t>
  </si>
  <si>
    <t>CHASE HEINER</t>
  </si>
  <si>
    <t>1197 N 6800 W</t>
  </si>
  <si>
    <t>APPLIED INTEGRATION INC</t>
  </si>
  <si>
    <t>4516 S 700 E STE 150</t>
  </si>
  <si>
    <t>ROBERT COLE ASHDOWN</t>
  </si>
  <si>
    <t>750 S 1175 W</t>
  </si>
  <si>
    <t>ERNEST GONZALEZ</t>
  </si>
  <si>
    <t>INFOSEC INSTITUTE INC</t>
  </si>
  <si>
    <t>DEP #10337</t>
  </si>
  <si>
    <t>TUCKER WEIGHT</t>
  </si>
  <si>
    <t>CERTIFIED MEDICAL WASTE-UTAH LLC</t>
  </si>
  <si>
    <t>11661 SAN VICENTE BLVD STE 915</t>
  </si>
  <si>
    <t>90049</t>
  </si>
  <si>
    <t>MATT HULL</t>
  </si>
  <si>
    <t>JARELYN COX</t>
  </si>
  <si>
    <t>JACOB NEWMAN</t>
  </si>
  <si>
    <t>KYLEE JEAN CONNELL</t>
  </si>
  <si>
    <t>315 W 1875 N</t>
  </si>
  <si>
    <t xml:space="preserve">Nak-Data 1 Mirror                                  </t>
  </si>
  <si>
    <t xml:space="preserve">SmartDeploy                                        </t>
  </si>
  <si>
    <t xml:space="preserve">Replacement Landscaping - SWB                      </t>
  </si>
  <si>
    <t xml:space="preserve">Computer Security Training                         </t>
  </si>
  <si>
    <t>GBIC Transceiver</t>
  </si>
  <si>
    <t xml:space="preserve">Locks for new RV Park                              </t>
  </si>
  <si>
    <t xml:space="preserve">Road Base for TS                                   </t>
  </si>
  <si>
    <t xml:space="preserve">zipcord fiber                                      </t>
  </si>
  <si>
    <t xml:space="preserve">SkillSoft Compliance Training                      </t>
  </si>
  <si>
    <t xml:space="preserve">TOWELS/SHEETS                                      </t>
  </si>
  <si>
    <t xml:space="preserve">BAGS/BLANKETS/GOWNS                                </t>
  </si>
  <si>
    <t xml:space="preserve">Ballistic vests/plates                             </t>
  </si>
  <si>
    <t>8479 SOLUTION CENTER</t>
  </si>
  <si>
    <t>223 W 700 S</t>
  </si>
  <si>
    <t>VILLAGE SQUARE OGDEN LLC</t>
  </si>
  <si>
    <t>WME IMG HOLDINGS, LLC</t>
  </si>
  <si>
    <t>877 W PLEASANT VIEW DR</t>
  </si>
  <si>
    <t>SCOTT FREITAG</t>
  </si>
  <si>
    <t>TALISMAN CIVIL CONSULTANTS LLC</t>
  </si>
  <si>
    <t>5217 S STATE ST STE 200</t>
  </si>
  <si>
    <t>DARLENE OVERSTREET</t>
  </si>
  <si>
    <t>PO BOX 271</t>
  </si>
  <si>
    <t>BASIN</t>
  </si>
  <si>
    <t>THE SUMMERILL LAW FIRM PLLC</t>
  </si>
  <si>
    <t>1250 CONNECTICUT AVE, NW</t>
  </si>
  <si>
    <t>20036</t>
  </si>
  <si>
    <t>PROWESS CONSULTING LLC</t>
  </si>
  <si>
    <t>INTERMOUNTAIN GEOENVIRONMENTAL SERVICES INC</t>
  </si>
  <si>
    <t>2702 SOUTH 1030 WEST #10</t>
  </si>
  <si>
    <t>GRANT MANAGEMENT USA</t>
  </si>
  <si>
    <t>4060 DUSTIN AVENUE</t>
  </si>
  <si>
    <t>89120</t>
  </si>
  <si>
    <t>SKILLSOFT CORPORATION</t>
  </si>
  <si>
    <t>300 INNOVATIVE WAY STE 201</t>
  </si>
  <si>
    <t>NASHUA</t>
  </si>
  <si>
    <t>03062</t>
  </si>
  <si>
    <t>CARRIER RENTAL SYSTEMS INC</t>
  </si>
  <si>
    <t>1951 NW 19TH ST SUITE 100</t>
  </si>
  <si>
    <t>33431-7344</t>
  </si>
  <si>
    <t>Locks for New RV Park</t>
  </si>
  <si>
    <t xml:space="preserve">GBIC ethernet transceiver                          </t>
  </si>
  <si>
    <t xml:space="preserve">Welding services for C/D vehicles                  </t>
  </si>
  <si>
    <t xml:space="preserve">Metal countertops for concessions and condiments   </t>
  </si>
  <si>
    <t xml:space="preserve">Spillman DR Server Maintenance                     </t>
  </si>
  <si>
    <t>Letter Opener</t>
  </si>
  <si>
    <t xml:space="preserve">Renewal Groupwise/Zenworks/Open Enterprise         </t>
  </si>
  <si>
    <t xml:space="preserve">SECURITY SYSTEM                                    </t>
  </si>
  <si>
    <t xml:space="preserve">Shipping containers &amp; delivery                     </t>
  </si>
  <si>
    <t xml:space="preserve">Riverdale pavilion roof                            </t>
  </si>
  <si>
    <t>OKLAHOMA CITY</t>
  </si>
  <si>
    <t>OK</t>
  </si>
  <si>
    <t>BEAR RIVER ANIMAL HOSPITAL HOLDINGS, INC</t>
  </si>
  <si>
    <t>LIFELINE EMT</t>
  </si>
  <si>
    <t>201 S PRESIDENTS CIR RM 411</t>
  </si>
  <si>
    <t>ALLOTECH INC</t>
  </si>
  <si>
    <t>2300 S 3600 W</t>
  </si>
  <si>
    <t>3411 S MOUNTAIN VISTA PARKWAY</t>
  </si>
  <si>
    <t>COUNTY OF ADA</t>
  </si>
  <si>
    <t>A CUT ABOVE BUCKLES INC</t>
  </si>
  <si>
    <t>GARN ALTON JOHNSON</t>
  </si>
  <si>
    <t>AARON NIES</t>
  </si>
  <si>
    <t>4880 S 3425 W</t>
  </si>
  <si>
    <t>LINDA LEE</t>
  </si>
  <si>
    <t>1565 E 775 S</t>
  </si>
  <si>
    <t>DAVID EDWIN ADAMSON</t>
  </si>
  <si>
    <t>2158 E 3025 N</t>
  </si>
  <si>
    <t>UCPOWER</t>
  </si>
  <si>
    <t>3102 W 5600 S</t>
  </si>
  <si>
    <t>ROGER BRUNKER</t>
  </si>
  <si>
    <t>CAMERON WEST</t>
  </si>
  <si>
    <t>MARTEN THOMAS</t>
  </si>
  <si>
    <t>12028 N BRUNSWICK DR</t>
  </si>
  <si>
    <t>HIGHLAND</t>
  </si>
  <si>
    <t>COMMERCIAL FLOORING SYSTEMS LLC</t>
  </si>
  <si>
    <t>360 W 600 S</t>
  </si>
  <si>
    <t>BEST DEAL CONTAINERS LLC</t>
  </si>
  <si>
    <t>6871 S 3600 W</t>
  </si>
  <si>
    <t>EMERGENCY PHYSICIANS INTEGRATED CARE (EPIC)</t>
  </si>
  <si>
    <t>PO BOX 96398</t>
  </si>
  <si>
    <t>73143-6398</t>
  </si>
  <si>
    <t>KEENEYE CONSTRUCTION LLC</t>
  </si>
  <si>
    <t>4672 RANCH BLVD</t>
  </si>
  <si>
    <t>SUSAN LEHMANN</t>
  </si>
  <si>
    <t>1330 W 3900 N</t>
  </si>
  <si>
    <t>BLUE RIVER PETCARE LLC</t>
  </si>
  <si>
    <t>200 E MONROE ST, STE 1802</t>
  </si>
  <si>
    <t>Life PAck State contract PD047</t>
  </si>
  <si>
    <t xml:space="preserve">ADMIN SERVICES BLINDS                              </t>
  </si>
  <si>
    <t xml:space="preserve">Snow Removal Equipment                             </t>
  </si>
  <si>
    <t xml:space="preserve">PVB Cafe Signage                                   </t>
  </si>
  <si>
    <t xml:space="preserve">2 servers for Oracle                               </t>
  </si>
  <si>
    <t>FILTERS</t>
  </si>
  <si>
    <t xml:space="preserve">Spillman DR SAN Maintenance Support                </t>
  </si>
  <si>
    <t xml:space="preserve">Venue Management school                            </t>
  </si>
  <si>
    <t>1787 W 5300 S</t>
  </si>
  <si>
    <t>APPLE 8 LLC</t>
  </si>
  <si>
    <t>1030 WINDSOR DR</t>
  </si>
  <si>
    <t>30328</t>
  </si>
  <si>
    <t>2705 W 3375 N</t>
  </si>
  <si>
    <t>KYLE CONGER</t>
  </si>
  <si>
    <t>440 2ND ST</t>
  </si>
  <si>
    <t>3037 S 300 W</t>
  </si>
  <si>
    <t>SOUTH SALT LAKE CITY</t>
  </si>
  <si>
    <t>LOCAHAN LLC</t>
  </si>
  <si>
    <t>LAURA M OLVERA</t>
  </si>
  <si>
    <t>705B SE MELODY LN NUM 229</t>
  </si>
  <si>
    <t>LEES SUMMIT</t>
  </si>
  <si>
    <t>64063</t>
  </si>
  <si>
    <t>UNITED PARCEL SERVICE INC</t>
  </si>
  <si>
    <t>55 GLENLAKE PKWY NE</t>
  </si>
  <si>
    <t>UTAH CHILDREN'S THEATRE AND SCHOOL OF THE ARTS</t>
  </si>
  <si>
    <t>3605 S STATE STREET</t>
  </si>
  <si>
    <t>2137 E 3300 S</t>
  </si>
  <si>
    <t>PTM STRATEGIES</t>
  </si>
  <si>
    <t>JAMES RICHARD WHITMAN</t>
  </si>
  <si>
    <t>PO BOX 136</t>
  </si>
  <si>
    <t>CUSICK</t>
  </si>
  <si>
    <t>99119</t>
  </si>
  <si>
    <t>ASHTON WILSON</t>
  </si>
  <si>
    <t>4430 W 2275 N</t>
  </si>
  <si>
    <t>CONNOR JOHNSON</t>
  </si>
  <si>
    <t>BRYAN BOYD BUSHMAN</t>
  </si>
  <si>
    <t>752 E 5400 S</t>
  </si>
  <si>
    <t>NEWSPAPER ARCHIVE</t>
  </si>
  <si>
    <t>PO BOX 9337</t>
  </si>
  <si>
    <t>52404-9337</t>
  </si>
  <si>
    <t>METRO NATIONAL TITLE</t>
  </si>
  <si>
    <t>345 E BROADWAY</t>
  </si>
  <si>
    <t>BLUE LINE LADIES</t>
  </si>
  <si>
    <t>857 VIOLET DR</t>
  </si>
  <si>
    <t>MOUNTAIN STATES FENCE CO INC</t>
  </si>
  <si>
    <t>3737 S 500 W</t>
  </si>
  <si>
    <t>DRAGO LLC</t>
  </si>
  <si>
    <t>225 25TH ST</t>
  </si>
  <si>
    <t>IAN KENNETH WHITE</t>
  </si>
  <si>
    <t>685 BEN LOMOND AVE</t>
  </si>
  <si>
    <t>HAYDEN CHARLES WADSWORTH</t>
  </si>
  <si>
    <t>3612 OGDEN AVE</t>
  </si>
  <si>
    <t>PARK PLACE TECHNOLOGIES LLC</t>
  </si>
  <si>
    <t>5910 LANDERBROOK DR STE 300</t>
  </si>
  <si>
    <t>MAYFIELD HEIGHTS</t>
  </si>
  <si>
    <t>44124</t>
  </si>
  <si>
    <t>FILTER TECHNOLOGIES INC</t>
  </si>
  <si>
    <t>2922 S 300 W</t>
  </si>
  <si>
    <t>JIMMY'S FLOWER SHOP INC</t>
  </si>
  <si>
    <t>2735 WASHINGTON BLVD</t>
  </si>
  <si>
    <t xml:space="preserve">Lodging and registration for venue management      </t>
  </si>
  <si>
    <t>3D SCANNER</t>
  </si>
  <si>
    <t xml:space="preserve">Dept Drive Fence Project                           </t>
  </si>
  <si>
    <t xml:space="preserve">1180981                                            </t>
  </si>
  <si>
    <t xml:space="preserve">Design of OVB Septic System Replacement            </t>
  </si>
  <si>
    <t xml:space="preserve">Telephone &amp; expansion modules                      </t>
  </si>
  <si>
    <t>Cameras</t>
  </si>
  <si>
    <t>PLANO</t>
  </si>
  <si>
    <t>RICHARD UZZEL</t>
  </si>
  <si>
    <t>COPPERFIELD MEDIA</t>
  </si>
  <si>
    <t>LSQ GROUP HOLDINGS LLC</t>
  </si>
  <si>
    <t>2600 LUCIEN WAY STE 100</t>
  </si>
  <si>
    <t>32751</t>
  </si>
  <si>
    <t>EWING IRRIGATION PRODUCTS INC</t>
  </si>
  <si>
    <t>BLACK CANYON ENTERPRISES</t>
  </si>
  <si>
    <t>PO BOX 468</t>
  </si>
  <si>
    <t>PETRO WEST INC</t>
  </si>
  <si>
    <t>44 NORTH 800 EAST</t>
  </si>
  <si>
    <t>TELT VENTURES</t>
  </si>
  <si>
    <t>ATTN: GAIL</t>
  </si>
  <si>
    <t>SHELLEY ANN WHITE</t>
  </si>
  <si>
    <t>2567 MADISON</t>
  </si>
  <si>
    <t>JUSTIN BAKER</t>
  </si>
  <si>
    <t>548 W 4900 S</t>
  </si>
  <si>
    <t>CURTIS  R GARDINER</t>
  </si>
  <si>
    <t>4366 N 4000 E</t>
  </si>
  <si>
    <t>CHI-TAI TANG</t>
  </si>
  <si>
    <t>UBFS</t>
  </si>
  <si>
    <t>SALT LAKEY CITY</t>
  </si>
  <si>
    <t>MARIA GABRIELA GIL</t>
  </si>
  <si>
    <t>2588 W 2365 S</t>
  </si>
  <si>
    <t>ZULEYMA CORREA</t>
  </si>
  <si>
    <t>850 S 1000 E #12</t>
  </si>
  <si>
    <t>PATRICK A DEAN</t>
  </si>
  <si>
    <t>6227 S 440 E</t>
  </si>
  <si>
    <t>MURRARY</t>
  </si>
  <si>
    <t>REBECCA M VOYMAS</t>
  </si>
  <si>
    <t>3502 N 425 E</t>
  </si>
  <si>
    <t>CODY J HART</t>
  </si>
  <si>
    <t>1031 W 12TH ST</t>
  </si>
  <si>
    <t>P V SUPA INC</t>
  </si>
  <si>
    <t>2600 TECHNOLOGY DR STE 200</t>
  </si>
  <si>
    <t>75074</t>
  </si>
  <si>
    <t xml:space="preserve">Sorter Repairs                                     </t>
  </si>
  <si>
    <t xml:space="preserve">Projectors                                         </t>
  </si>
  <si>
    <t xml:space="preserve">Teen Area HDMI                                     </t>
  </si>
  <si>
    <t xml:space="preserve">Internal Pipe Obstruction Inspection               </t>
  </si>
  <si>
    <t>Letterhead (Bond Paper)</t>
  </si>
  <si>
    <t xml:space="preserve">Track-It Support Renewal                           </t>
  </si>
  <si>
    <t>Oracle Software Update License &amp; Support</t>
  </si>
  <si>
    <t>GAYLA L DYE</t>
  </si>
  <si>
    <t>BELLEVUE</t>
  </si>
  <si>
    <t>SCOTT ADAM KLEMA</t>
  </si>
  <si>
    <t>GARRY M HUNTER</t>
  </si>
  <si>
    <t>PO BOX 1882</t>
  </si>
  <si>
    <t>4067 N JUNIPER LN</t>
  </si>
  <si>
    <t>CLARK RICHARD ROBERTS</t>
  </si>
  <si>
    <t>TRINA I WALLACE</t>
  </si>
  <si>
    <t>JESSICA HANCOCK</t>
  </si>
  <si>
    <t>GEORGIA BARRETTO MARTELLO</t>
  </si>
  <si>
    <t>12100 NORTHUP WAY STE 100</t>
  </si>
  <si>
    <t>98005</t>
  </si>
  <si>
    <t>PATRICK BARNES</t>
  </si>
  <si>
    <t>146 HARRISON BLVD</t>
  </si>
  <si>
    <t>DEVIN RICE</t>
  </si>
  <si>
    <t>3031 CHASEWOOD DR</t>
  </si>
  <si>
    <t>AMMON</t>
  </si>
  <si>
    <t>83406</t>
  </si>
  <si>
    <t>CLAIRE CROUCH</t>
  </si>
  <si>
    <t>5824 S 2150 W</t>
  </si>
  <si>
    <t>MICHAEL TODD  KJAR</t>
  </si>
  <si>
    <t>2956 S 1260 W</t>
  </si>
  <si>
    <t>EMILY S PRICE</t>
  </si>
  <si>
    <t>361 W 2450 N</t>
  </si>
  <si>
    <t>MICHAEL CHRISTOPHER WENDELL</t>
  </si>
  <si>
    <t>3709 E 3600 N</t>
  </si>
  <si>
    <t>LISA USHER</t>
  </si>
  <si>
    <t>WILLIAM COLT JARVIS</t>
  </si>
  <si>
    <t>5102 S 6300 W</t>
  </si>
  <si>
    <t>MEGANNE BODILY</t>
  </si>
  <si>
    <t>151 E SOUTHWELL ST #12</t>
  </si>
  <si>
    <t>KIM B MORSE</t>
  </si>
  <si>
    <t>2461 N 4175 W</t>
  </si>
  <si>
    <t>HAROLD DENNIS HADLEY</t>
  </si>
  <si>
    <t>FARO TECHNOLOGIES INC</t>
  </si>
  <si>
    <t>250 TECHNOLOGY PARK</t>
  </si>
  <si>
    <t>JAMES MICHAEL RENK</t>
  </si>
  <si>
    <t>1205 MARILYN DR</t>
  </si>
  <si>
    <t>KINO LORBER INC</t>
  </si>
  <si>
    <t>333 W 39TH ST STE 503</t>
  </si>
  <si>
    <t>10018</t>
  </si>
  <si>
    <t>JAKE DOWNS</t>
  </si>
  <si>
    <t>1468 N 2525 W</t>
  </si>
  <si>
    <t>N. WASATCH ASSOCIATION OF REALTORS</t>
  </si>
  <si>
    <t>5703 S 1475 E</t>
  </si>
  <si>
    <t>JENNIFER GASKILL</t>
  </si>
  <si>
    <t>Dump Trailer</t>
  </si>
  <si>
    <t xml:space="preserve">Unitrends appliance mainenance                     </t>
  </si>
  <si>
    <t xml:space="preserve">APC Back-UPS                                       </t>
  </si>
  <si>
    <t>CHERYL LYNN WHITE</t>
  </si>
  <si>
    <t>1431 S 1195 E</t>
  </si>
  <si>
    <t>4732 W WOODSTONE DR</t>
  </si>
  <si>
    <t>MICHELS &amp; WILDE, INC.</t>
  </si>
  <si>
    <t>SUSANNE H SPICKER</t>
  </si>
  <si>
    <t>VICKI L STEVENSON</t>
  </si>
  <si>
    <t>ANJA M LOWE</t>
  </si>
  <si>
    <t>LORRAINE C LOVELADY</t>
  </si>
  <si>
    <t>KATHY H PETERSEN</t>
  </si>
  <si>
    <t>TRACY C PENDLETON</t>
  </si>
  <si>
    <t>YOUNG BUICK GMC</t>
  </si>
  <si>
    <t>570 N MAIN ST</t>
  </si>
  <si>
    <t>AMY RAE ROBISON</t>
  </si>
  <si>
    <t>2735 W 2275 N</t>
  </si>
  <si>
    <t>RANDY R BODILY</t>
  </si>
  <si>
    <t>BRENDA G KEES</t>
  </si>
  <si>
    <t>2288 EASTWOOD BLVD</t>
  </si>
  <si>
    <t>BONNIE RENEE RALPH</t>
  </si>
  <si>
    <t>443 N MONROE BLVD</t>
  </si>
  <si>
    <t>DILLAN LEE HANCEY</t>
  </si>
  <si>
    <t>967 BINFORD ST</t>
  </si>
  <si>
    <t>MICROTRACE LLC</t>
  </si>
  <si>
    <t>790 FLETCHER DR STE 106</t>
  </si>
  <si>
    <t>ELGIN</t>
  </si>
  <si>
    <t>60123</t>
  </si>
  <si>
    <t>MR MONEY</t>
  </si>
  <si>
    <t>1858 W 5150 S STE 503</t>
  </si>
  <si>
    <t>KEVIN &amp; MISTY MORRIS</t>
  </si>
  <si>
    <t>RICHARD LUCAS</t>
  </si>
  <si>
    <t>418 E 1200 N</t>
  </si>
  <si>
    <t>DENTON CALL</t>
  </si>
  <si>
    <t>129 E 300 N</t>
  </si>
  <si>
    <t>560</t>
  </si>
  <si>
    <t>County Sport Shooting Complex</t>
  </si>
  <si>
    <t>UNITED SITE SERVICES OF NEVADA INC</t>
  </si>
  <si>
    <t>118 FLANDERS RD</t>
  </si>
  <si>
    <t>WESTBOROUGH</t>
  </si>
  <si>
    <t>01581-1035</t>
  </si>
  <si>
    <t>ATC GROUP SERVICES LLC</t>
  </si>
  <si>
    <t>TRAPPER TRAILS COUNCIL, BSA</t>
  </si>
  <si>
    <t>WEST WARREN</t>
  </si>
  <si>
    <t>WARREN WATER IMPROVEMENT DIST</t>
  </si>
  <si>
    <t>GAGE FROERER</t>
  </si>
  <si>
    <t>8067 E 1050 S</t>
  </si>
  <si>
    <t>CRESCENT EXCAVATION LLC</t>
  </si>
  <si>
    <t>215 N REDWOOD RD STE 7</t>
  </si>
  <si>
    <t>84054-2830</t>
  </si>
  <si>
    <t>MIRADOR APARTMENTS</t>
  </si>
  <si>
    <t>3415 HARRISON BLVD</t>
  </si>
  <si>
    <t>CARLTON S WAY</t>
  </si>
  <si>
    <t>1105 MENTONE AVE</t>
  </si>
  <si>
    <t>GROVER BEACH</t>
  </si>
  <si>
    <t>93433</t>
  </si>
  <si>
    <t>POWDER MOUNTAIN WATER &amp; SEWER IMPROVEMENT DISTRICT</t>
  </si>
  <si>
    <t>298 24TH ST STE150</t>
  </si>
  <si>
    <t>MICAELA ANGELA GONZALEZ</t>
  </si>
  <si>
    <t>25 E 1800 S #F123</t>
  </si>
  <si>
    <t>RYAN ARBON</t>
  </si>
  <si>
    <t>UTAH MILITARY ACADEMY</t>
  </si>
  <si>
    <t>ATTN PHIL FAULKNER</t>
  </si>
  <si>
    <t>DARRYL B ERDMANN</t>
  </si>
  <si>
    <t>1111 N 2000 W #408</t>
  </si>
  <si>
    <t>4IMPACT INC</t>
  </si>
  <si>
    <t>11616 SHAFFER PLACE UNIT S-105</t>
  </si>
  <si>
    <t>SCOTT JENKINS</t>
  </si>
  <si>
    <t>1950 N 4425 W</t>
  </si>
  <si>
    <t>BOYD I HOSKINS JR &amp; SON INC</t>
  </si>
  <si>
    <t>2627 LINCOLN AVE</t>
  </si>
  <si>
    <t>565 W 5400 S</t>
  </si>
  <si>
    <t>KORBEN CORGIAT</t>
  </si>
  <si>
    <t>3023 W ADDISON WAY</t>
  </si>
  <si>
    <t>LEARFIELD COMMUNICATIONS LLC</t>
  </si>
  <si>
    <t>PO BOX 843038</t>
  </si>
  <si>
    <t>64184-3038</t>
  </si>
  <si>
    <t>TROY FUIT</t>
  </si>
  <si>
    <t>STEVEN AUBREY</t>
  </si>
  <si>
    <t>VALLEY VIEW</t>
  </si>
  <si>
    <t>PO BOX 95771</t>
  </si>
  <si>
    <t>JOHN PENA</t>
  </si>
  <si>
    <t>NEW CRETE OF UTAH INC</t>
  </si>
  <si>
    <t>PO BOX 232</t>
  </si>
  <si>
    <t>Topping trees along Private Road</t>
  </si>
  <si>
    <t xml:space="preserve">WAF &amp; SSL VPN                                      </t>
  </si>
  <si>
    <t xml:space="preserve">2 windows server 2016                              </t>
  </si>
  <si>
    <t>WMHD ADMIN LAPTOP</t>
  </si>
  <si>
    <t xml:space="preserve">Portable restroom at North Fork                    </t>
  </si>
  <si>
    <t>WMHD HP COMPUTER</t>
  </si>
  <si>
    <t>TS DIESEL FUEL</t>
  </si>
  <si>
    <t>Weber County Boiler Room floor</t>
  </si>
  <si>
    <t>(Multiple Items)</t>
  </si>
  <si>
    <t>WMHD OFFICE HP COMP</t>
  </si>
  <si>
    <t>FLASHLIGHTS/TACTICAL LIGHTS</t>
  </si>
  <si>
    <t xml:space="preserve">Compressor Repair                                  </t>
  </si>
  <si>
    <t xml:space="preserve">STAMP                                              </t>
  </si>
  <si>
    <t xml:space="preserve">BUSINESS CARDS (NEW FORMAT PLEASE)                 </t>
  </si>
  <si>
    <t xml:space="preserve">Replacement laptop for Jamie Pitt                  </t>
  </si>
  <si>
    <t xml:space="preserve">Sonicwall SMA 400                                  </t>
  </si>
  <si>
    <t>Pc upgrades</t>
  </si>
  <si>
    <t>Replacement for Ricky Hatch</t>
  </si>
  <si>
    <t xml:space="preserve">FILING CABINET                                     </t>
  </si>
  <si>
    <t xml:space="preserve">Microsoft licenses                                 </t>
  </si>
  <si>
    <t>MORPHO USA INC</t>
  </si>
  <si>
    <t>296 CONCORD RD STE 300</t>
  </si>
  <si>
    <t>BILLERICA</t>
  </si>
  <si>
    <t>01821</t>
  </si>
  <si>
    <t>JOAN RUNS THROUGH</t>
  </si>
  <si>
    <t>BRYON SCHMIDT</t>
  </si>
  <si>
    <t>1396 23RD ST</t>
  </si>
  <si>
    <t>ROBERT JACKSON</t>
  </si>
  <si>
    <t>KAYSVILLE PD</t>
  </si>
  <si>
    <t>TOD R PACKER HEATING &amp; AIR CONDITIONING</t>
  </si>
  <si>
    <t>15181 S 2990 W</t>
  </si>
  <si>
    <t>84065-3078</t>
  </si>
  <si>
    <t>DATAFILE TECHNOLOGIES LLC</t>
  </si>
  <si>
    <t>PO BOX 419130</t>
  </si>
  <si>
    <t>64141-9130</t>
  </si>
  <si>
    <t>COMPUTER FOR SCANNER</t>
  </si>
  <si>
    <t>Server mounting rails</t>
  </si>
  <si>
    <t xml:space="preserve">EMPLOYEE LUNCHEON                                  </t>
  </si>
  <si>
    <t xml:space="preserve">PORTABLE MORGUE TRAILER                            </t>
  </si>
  <si>
    <t>CCLEANER NETWORK EDITION V2.0 W 1 YEAR</t>
  </si>
  <si>
    <t>WMHD COMPUTER MONITORS ADMIN</t>
  </si>
  <si>
    <t xml:space="preserve">A/V EQUIPMENT                                      </t>
  </si>
  <si>
    <t xml:space="preserve">AUDIO VISUAL EQUIPMENT                             </t>
  </si>
  <si>
    <t xml:space="preserve">Undercounter Frig -Meeting Room                    </t>
  </si>
  <si>
    <t>Cameras for 300 yard rifle range as per bid</t>
  </si>
  <si>
    <t xml:space="preserve">FENCING WMHD PARKING LOT                           </t>
  </si>
  <si>
    <t xml:space="preserve">WMHD 1ST FLOOR CARPET                              </t>
  </si>
  <si>
    <t xml:space="preserve">AED                                                </t>
  </si>
  <si>
    <t xml:space="preserve">Lastpass software                                  </t>
  </si>
  <si>
    <t xml:space="preserve">MOTORS PANASONIC TOUGHBOOK                         </t>
  </si>
  <si>
    <t xml:space="preserve">Add on to Central Intercept x Sophos support       </t>
  </si>
  <si>
    <t>UPS &amp; AC System Maintenance</t>
  </si>
  <si>
    <t xml:space="preserve">30 phones                                          </t>
  </si>
  <si>
    <t>SONICWALL WAF</t>
  </si>
  <si>
    <t xml:space="preserve">SonicWall Secure Mobile Access SMA 6200            </t>
  </si>
  <si>
    <t>STAB VESTS</t>
  </si>
  <si>
    <t>MOTORS HELMET MICS</t>
  </si>
  <si>
    <t xml:space="preserve">Oracle Software Update License &amp; Support           </t>
  </si>
  <si>
    <t>Clean up of Arena after Derby's and Trash Car</t>
  </si>
  <si>
    <t>1800 PERALTA ST</t>
  </si>
  <si>
    <t>OAKLAND</t>
  </si>
  <si>
    <t>94607</t>
  </si>
  <si>
    <t>6000 N.W. BROKEN SOUND PARKWAY</t>
  </si>
  <si>
    <t>7474 N FIGUEROA ST STE 125</t>
  </si>
  <si>
    <t>90041</t>
  </si>
  <si>
    <t>C/O COMMUNITY DEVELOPMENT</t>
  </si>
  <si>
    <t>KIRK MOBILE REPAIR LLC</t>
  </si>
  <si>
    <t>1761 W 2800 S</t>
  </si>
  <si>
    <t>ZIMMERMAN BOOHER PLLC</t>
  </si>
  <si>
    <t>ROCKWELL PROPERTY MANAGEMENT</t>
  </si>
  <si>
    <t>513 W 2600 S</t>
  </si>
  <si>
    <t>ITSAVVY LLC</t>
  </si>
  <si>
    <t>313 S ROHLWING RD</t>
  </si>
  <si>
    <t>ADDISON</t>
  </si>
  <si>
    <t>60101-3029</t>
  </si>
  <si>
    <t>NIKKI GRILLONE</t>
  </si>
  <si>
    <t>EDWARD L WOLF</t>
  </si>
  <si>
    <t>1776 E EASTOAKS DR</t>
  </si>
  <si>
    <t>84037-2740</t>
  </si>
  <si>
    <t>PRO-LINK FENCE COMPANY</t>
  </si>
  <si>
    <t>UTAH LIBRARY ASSOCIATION</t>
  </si>
  <si>
    <t>PO BOX 708155</t>
  </si>
  <si>
    <t>84070-8155</t>
  </si>
  <si>
    <t>CROSSACTION INC</t>
  </si>
  <si>
    <t>3810 RIVERDALE RD</t>
  </si>
  <si>
    <t>DORA PUGH</t>
  </si>
  <si>
    <t>1743 E 5650 S</t>
  </si>
  <si>
    <t>LACEY ANNE PAPAGEORGE</t>
  </si>
  <si>
    <t>1594 FARR WEST DR</t>
  </si>
  <si>
    <t xml:space="preserve">Janitorial Products                                </t>
  </si>
  <si>
    <t xml:space="preserve">Black Widow Drag Parts                             </t>
  </si>
  <si>
    <t xml:space="preserve">Emergency Generator Maintenance &amp; Repair           </t>
  </si>
  <si>
    <t xml:space="preserve">Bolts and Nuts                                     </t>
  </si>
  <si>
    <t xml:space="preserve">Sound for Events                                   </t>
  </si>
  <si>
    <t xml:space="preserve">Cleaning of Concession Hood Systems                </t>
  </si>
  <si>
    <t xml:space="preserve">Plumbing &amp; Sprinkler Supplies                      </t>
  </si>
  <si>
    <t>Port a John for Observatory Park</t>
  </si>
  <si>
    <t xml:space="preserve">Advertising for Events                             </t>
  </si>
  <si>
    <t xml:space="preserve">Signs                                              </t>
  </si>
  <si>
    <t xml:space="preserve">Monthly Monitoring                                 </t>
  </si>
  <si>
    <t xml:space="preserve">Pipe, Drape, Tables &amp; Chairs for Events            </t>
  </si>
  <si>
    <t xml:space="preserve">Fire Extinguishers and Supression Systems          </t>
  </si>
  <si>
    <t xml:space="preserve">TABLETS FOR SHERIFF/SECRETARY                      </t>
  </si>
  <si>
    <t>Application Extender Software Maintenance</t>
  </si>
  <si>
    <t xml:space="preserve">WipeDrive Enterprise License                       </t>
  </si>
  <si>
    <t xml:space="preserve">PAPER SUPPLIES                                     </t>
  </si>
  <si>
    <t xml:space="preserve">Services for Compost Facility                      </t>
  </si>
  <si>
    <t xml:space="preserve">GRAPPLE REPAIRS                                    </t>
  </si>
  <si>
    <t xml:space="preserve">WMHD ES RADIOS                                     </t>
  </si>
  <si>
    <t xml:space="preserve">RADIO SUPPLIES                                     </t>
  </si>
  <si>
    <t xml:space="preserve">COMPOST SUPPLIES                                   </t>
  </si>
  <si>
    <t xml:space="preserve">WELDING REPAIRS                                    </t>
  </si>
  <si>
    <t xml:space="preserve">PROPANE                                            </t>
  </si>
  <si>
    <t xml:space="preserve">DRAIN CLEANING                                     </t>
  </si>
  <si>
    <t xml:space="preserve">RENTAL                                             </t>
  </si>
  <si>
    <t xml:space="preserve">COMPOSTING SERVICES                                </t>
  </si>
  <si>
    <t>TIRE ROTATION SERVICES</t>
  </si>
  <si>
    <t xml:space="preserve">EQUIPMENT PARTS                                    </t>
  </si>
  <si>
    <t xml:space="preserve">SERVICE                                            </t>
  </si>
  <si>
    <t xml:space="preserve">FIRE PREVENTION                                    </t>
  </si>
  <si>
    <t xml:space="preserve">UNDERGROUND TANK                                   </t>
  </si>
  <si>
    <t xml:space="preserve">TIRE SERVICES                                      </t>
  </si>
  <si>
    <t xml:space="preserve">FUEL FOR COMPOST                                   </t>
  </si>
  <si>
    <t xml:space="preserve">WINDSHIELD REPAIRS                                 </t>
  </si>
  <si>
    <t xml:space="preserve">EPA TESTING                                        </t>
  </si>
  <si>
    <t xml:space="preserve">PARTS AND SERVICE LFG                              </t>
  </si>
  <si>
    <t xml:space="preserve">PARTS/SERVICE                                      </t>
  </si>
  <si>
    <t xml:space="preserve">SERVICES FOR LFG                                   </t>
  </si>
  <si>
    <t>Streaming Services</t>
  </si>
  <si>
    <t>VM Ware upgrade</t>
  </si>
  <si>
    <t xml:space="preserve">Surfaces for Planning                              </t>
  </si>
  <si>
    <t xml:space="preserve">EMT WORKBOOKS                                      </t>
  </si>
  <si>
    <t xml:space="preserve">ROAD SALT                                          </t>
  </si>
  <si>
    <t xml:space="preserve">Precinct Supply Carts                              </t>
  </si>
  <si>
    <t xml:space="preserve">FURNITURE FOR EMERGENCY PREPAREDNESS               </t>
  </si>
  <si>
    <t>Septic Tank/Grease trap Cleaning - Open Order</t>
  </si>
  <si>
    <t xml:space="preserve">Fire Extinquisher inspections                      </t>
  </si>
  <si>
    <t xml:space="preserve">Open Order for System Linen Supplies               </t>
  </si>
  <si>
    <t xml:space="preserve">Aquarium Services                                  </t>
  </si>
  <si>
    <t xml:space="preserve">Forklift Inspection                                </t>
  </si>
  <si>
    <t xml:space="preserve">Open Order for Copying Service                     </t>
  </si>
  <si>
    <t xml:space="preserve">Open Order for Furniture Replacement Parts         </t>
  </si>
  <si>
    <t xml:space="preserve">Open Order for Supplies                            </t>
  </si>
  <si>
    <t xml:space="preserve">Kitchen Equipment Repairs                          </t>
  </si>
  <si>
    <t xml:space="preserve">Plumbing Services                                  </t>
  </si>
  <si>
    <t xml:space="preserve">Generator Inspections/Fuel                         </t>
  </si>
  <si>
    <t xml:space="preserve">Stamps and Supplies                                </t>
  </si>
  <si>
    <t xml:space="preserve">Catering                                           </t>
  </si>
  <si>
    <t xml:space="preserve">Chemicals                                          </t>
  </si>
  <si>
    <t xml:space="preserve">Roof Repairs                                       </t>
  </si>
  <si>
    <t xml:space="preserve">programming supplies                               </t>
  </si>
  <si>
    <t xml:space="preserve">Electrical Repair/Service                          </t>
  </si>
  <si>
    <t xml:space="preserve">Door Repairs                                       </t>
  </si>
  <si>
    <t xml:space="preserve">painting                                           </t>
  </si>
  <si>
    <t xml:space="preserve">Package Delivery/Shipping                          </t>
  </si>
  <si>
    <t xml:space="preserve">color copier maintenance                           </t>
  </si>
  <si>
    <t xml:space="preserve">Carpet Repair                                      </t>
  </si>
  <si>
    <t xml:space="preserve">Work Study Staff                                   </t>
  </si>
  <si>
    <t xml:space="preserve">small equipment repair                             </t>
  </si>
  <si>
    <t xml:space="preserve">IPAD Pro for Commissioner Froerer                  </t>
  </si>
  <si>
    <t xml:space="preserve">Ops Carpet                                         </t>
  </si>
  <si>
    <t>Redhat maintenance for 2 license keys</t>
  </si>
  <si>
    <t xml:space="preserve">Tac Light Holsters                                 </t>
  </si>
  <si>
    <t xml:space="preserve">Copy Paper                                         </t>
  </si>
  <si>
    <t xml:space="preserve">OPS CARPET                                         </t>
  </si>
  <si>
    <t xml:space="preserve">COCA COLA- CONCESSIONS                             </t>
  </si>
  <si>
    <t>US FOODS CONCESSIONS 2018</t>
  </si>
  <si>
    <t xml:space="preserve">COMPRESSOR OIL                                     </t>
  </si>
  <si>
    <t xml:space="preserve">ZAMBONI BLADE SHARPENING                           </t>
  </si>
  <si>
    <t xml:space="preserve">PREV MAIN COMPRESSORS/BLDG                         </t>
  </si>
  <si>
    <t xml:space="preserve">CLEANING SUPPLIES                                  </t>
  </si>
  <si>
    <t xml:space="preserve">JANITORIAL SUPPLIES                                </t>
  </si>
  <si>
    <t xml:space="preserve">ELEVATOR SERVICE                                   </t>
  </si>
  <si>
    <t xml:space="preserve">WATER TREATMENT- ICE PLANT                         </t>
  </si>
  <si>
    <t xml:space="preserve">TOWEL &amp; RUG SERVICE                                </t>
  </si>
  <si>
    <t xml:space="preserve">PEST CONTROL                                       </t>
  </si>
  <si>
    <t xml:space="preserve">NEWSPAPER                                          </t>
  </si>
  <si>
    <t>Commissioner Gage Froerer</t>
  </si>
  <si>
    <t>PORTABLE MORGUE TRAILER</t>
  </si>
  <si>
    <t xml:space="preserve">DIRECTV SUBSCRIPTIONS                              </t>
  </si>
  <si>
    <t>OPS CARPET</t>
  </si>
  <si>
    <t xml:space="preserve">NIGHTSHIRTS                                        </t>
  </si>
  <si>
    <t xml:space="preserve">SHERIFFS MEDALS                                    </t>
  </si>
  <si>
    <t xml:space="preserve">SHOWER RESURFACING                                 </t>
  </si>
  <si>
    <t xml:space="preserve">Network cards for VX rails                         </t>
  </si>
  <si>
    <t xml:space="preserve">CARPET 1ST FLOOR WMHD                              </t>
  </si>
  <si>
    <t xml:space="preserve">WMHD HEALTH PROMOTIONS MEETINGS                    </t>
  </si>
  <si>
    <t xml:space="preserve">TOBACCO OPEN PO WMHD                               </t>
  </si>
  <si>
    <t xml:space="preserve">BOOK LEASING SERVICE                               </t>
  </si>
  <si>
    <t xml:space="preserve">BOOK AND MATERIALS - STANDING ORDERS               </t>
  </si>
  <si>
    <t xml:space="preserve">BOOKS AND MATERIALS - LARGE PRINT                  </t>
  </si>
  <si>
    <t xml:space="preserve">PERIODICAL SUBSCRIPTIONS                           </t>
  </si>
  <si>
    <t xml:space="preserve">LEGAL BOOKS AND MATERIALS                          </t>
  </si>
  <si>
    <t xml:space="preserve">eMEDIA                                             </t>
  </si>
  <si>
    <t xml:space="preserve">NEWSPAPER SUBSCRIPTIONS                            </t>
  </si>
  <si>
    <t xml:space="preserve">needed for supplies in concesssions during events  </t>
  </si>
  <si>
    <t xml:space="preserve">2019 GEN NURSING SUPPLIES FOR STAFF MEETINGS       </t>
  </si>
  <si>
    <t xml:space="preserve">concessions supplies                               </t>
  </si>
  <si>
    <t>Replacement monitors</t>
  </si>
  <si>
    <t>Nakivo software</t>
  </si>
  <si>
    <t>TRANSPORT TRUCK</t>
  </si>
  <si>
    <t xml:space="preserve">Redhat Renewal                                     </t>
  </si>
  <si>
    <t xml:space="preserve">REFRESHMENTS FOR WIC STAFF MEETING                 </t>
  </si>
  <si>
    <t xml:space="preserve">3 Server licenses                                  </t>
  </si>
  <si>
    <t xml:space="preserve">ULTRAKIT V4.1 + TX1 FOR ICAC                       </t>
  </si>
  <si>
    <t xml:space="preserve">PS Services                                        </t>
  </si>
  <si>
    <t>EVIDENCE LAPTOP</t>
  </si>
  <si>
    <t>WESTERN SURETY COMPANY</t>
  </si>
  <si>
    <t>PO BOX 5077</t>
  </si>
  <si>
    <t>SIOUX FALLS</t>
  </si>
  <si>
    <t>57117-5077</t>
  </si>
  <si>
    <t>TITAN LENDERS CORPORATION</t>
  </si>
  <si>
    <t>67 W 13490 S STE 300</t>
  </si>
  <si>
    <t>PO BOX 618</t>
  </si>
  <si>
    <t>FEDERAL EXPRESS CORPORATION</t>
  </si>
  <si>
    <t>91109-7321</t>
  </si>
  <si>
    <t>LOWE'S COMPANIES INC</t>
  </si>
  <si>
    <t>1000 LOWE'S BLVD</t>
  </si>
  <si>
    <t>MOORESVILLE</t>
  </si>
  <si>
    <t>28117</t>
  </si>
  <si>
    <t>MORGAN COUNTY GOVERNMENT</t>
  </si>
  <si>
    <t>SCHOLASTIC INC</t>
  </si>
  <si>
    <t>SRC CORPORATION INC</t>
  </si>
  <si>
    <t>4215 S 500 W</t>
  </si>
  <si>
    <t>WILLIAM LEE FRANCIS JR</t>
  </si>
  <si>
    <t>TENANT PI LLC</t>
  </si>
  <si>
    <t>500 PRESIDENT CLINTON AVE</t>
  </si>
  <si>
    <t>72201</t>
  </si>
  <si>
    <t>ULINE INC</t>
  </si>
  <si>
    <t>60680-1741</t>
  </si>
  <si>
    <t>6375 W THREE MILE CANYON RD</t>
  </si>
  <si>
    <t>YOUNG ELECTRIC SIGN COMPANY</t>
  </si>
  <si>
    <t>2401 S FOOTHILL DR</t>
  </si>
  <si>
    <t>ZURCHERS PARTY &amp; WEDDING STORE</t>
  </si>
  <si>
    <t>11479 S STATE STREET UNIT A</t>
  </si>
  <si>
    <t>PEAK INVESTMENT GROUP LLC</t>
  </si>
  <si>
    <t>461 S 600 E</t>
  </si>
  <si>
    <t>WARNER BROS. DISTRIBUTING INC</t>
  </si>
  <si>
    <t>M SAM YATES</t>
  </si>
  <si>
    <t>1560 AVENUE ROAD, UNIT 300</t>
  </si>
  <si>
    <t>M5M 3X5</t>
  </si>
  <si>
    <t>WHITE LABEL LAUNDRY CORPORATION</t>
  </si>
  <si>
    <t>FAIRBANKS SCALES INC</t>
  </si>
  <si>
    <t>821 LOCUST ST</t>
  </si>
  <si>
    <t>64106</t>
  </si>
  <si>
    <t>425 W 1700 S</t>
  </si>
  <si>
    <t>JERRY CZUPICH</t>
  </si>
  <si>
    <t>3733 S 250 W</t>
  </si>
  <si>
    <t>PO BOX 5405</t>
  </si>
  <si>
    <t>80217-5405</t>
  </si>
  <si>
    <t>2780 NORTH HWY 89</t>
  </si>
  <si>
    <t>SARAH JOHANNA WOOD</t>
  </si>
  <si>
    <t>PO BOX 10273</t>
  </si>
  <si>
    <t>1383 NIBLEY PARKWAY</t>
  </si>
  <si>
    <t>PETERS SCOFIELD, A PROFESSIONAL CORPORATION</t>
  </si>
  <si>
    <t>7430 CREEK RD STE 303</t>
  </si>
  <si>
    <t>GENE L BINGHAM</t>
  </si>
  <si>
    <t>DALE BLAINE SKEEN</t>
  </si>
  <si>
    <t>STATE OF NEBRASKA</t>
  </si>
  <si>
    <t>1701 FARNAM ST</t>
  </si>
  <si>
    <t>68183</t>
  </si>
  <si>
    <t>JARED ORTGIESEN</t>
  </si>
  <si>
    <t>RICHARD THEISS (CANADA)</t>
  </si>
  <si>
    <t>3645 DUNDAS ST</t>
  </si>
  <si>
    <t>VANCOUVER, B.C.</t>
  </si>
  <si>
    <t>V5K 1S3</t>
  </si>
  <si>
    <t>JANE WOLFARTH</t>
  </si>
  <si>
    <t>310 S 800 E APT 13</t>
  </si>
  <si>
    <t>MOUNTAIN STAINLESS INC</t>
  </si>
  <si>
    <t>1421 W 8120 S</t>
  </si>
  <si>
    <t>AIR FORCE SUSTAINMENT CENTER</t>
  </si>
  <si>
    <t>5851 F AVE</t>
  </si>
  <si>
    <t>HAFB</t>
  </si>
  <si>
    <t>ALICIA RIZZI</t>
  </si>
  <si>
    <t>MCINTOSH COMMUNICATIONS LLC</t>
  </si>
  <si>
    <t>2698 S REDWOOD RD STE A</t>
  </si>
  <si>
    <t>ENTRY SYSTEMS INC</t>
  </si>
  <si>
    <t>918 E 3900 S</t>
  </si>
  <si>
    <t>LOST IN STITCHES INC</t>
  </si>
  <si>
    <t>4810 S 3300 W</t>
  </si>
  <si>
    <t>MAYRA BERMUDEZ</t>
  </si>
  <si>
    <t>DANIEL WADE</t>
  </si>
  <si>
    <t>ROY CARLSON, UHP</t>
  </si>
  <si>
    <t>5681 S 320 W</t>
  </si>
  <si>
    <t>FELICIA LEMUS-VALDEZ</t>
  </si>
  <si>
    <t>443 BRUCE ST #9A</t>
  </si>
  <si>
    <t>TAYLOR SANTORO</t>
  </si>
  <si>
    <t>2711 S BUCCANAEER DR</t>
  </si>
  <si>
    <t>JOSEPH ABBOTT</t>
  </si>
  <si>
    <t>DAVID PASSMORE, DCSO</t>
  </si>
  <si>
    <t>ANGELA M ZENTZ</t>
  </si>
  <si>
    <t>4667 S 2075 W</t>
  </si>
  <si>
    <t>KOBALT CONSTRUCTION</t>
  </si>
  <si>
    <t>1325 W 2200 S STE D</t>
  </si>
  <si>
    <t>LYNDA BARTON</t>
  </si>
  <si>
    <t>368 W 350 S</t>
  </si>
  <si>
    <t>KIRK FISHER</t>
  </si>
  <si>
    <t>WASATCH INDUSTRIES LLC</t>
  </si>
  <si>
    <t>103 25TH ST</t>
  </si>
  <si>
    <t>RICHARD SCOTT GOODLIFFE</t>
  </si>
  <si>
    <t>PO BOX 1224</t>
  </si>
  <si>
    <t>LINDA J SMURTHWAITE</t>
  </si>
  <si>
    <t>5885 HOLSTEIN WAY</t>
  </si>
  <si>
    <t>ROBERT CARPENTER</t>
  </si>
  <si>
    <t>2959 N 3475 W</t>
  </si>
  <si>
    <t>ZACHARY ANDERSON &amp; MICHELLE SMITH</t>
  </si>
  <si>
    <t>7527 S 2050 E</t>
  </si>
  <si>
    <t>EMC CORPORATION</t>
  </si>
  <si>
    <t>176 SOUTH ST</t>
  </si>
  <si>
    <t>HOPKINTON</t>
  </si>
  <si>
    <t>01748</t>
  </si>
  <si>
    <t>JESSE MADSEN</t>
  </si>
  <si>
    <t>437 BINFORD ST STE 3</t>
  </si>
  <si>
    <t>EK BAILEY CONSTRUCTION</t>
  </si>
  <si>
    <t>1243 N WASHINGTON BLVD</t>
  </si>
  <si>
    <t>SAMUEL MONTGOMERY</t>
  </si>
  <si>
    <t>5889 DARTMOUTH DR</t>
  </si>
  <si>
    <t>IRELAND O'NEAL</t>
  </si>
  <si>
    <t>941 N 750 W</t>
  </si>
  <si>
    <t>GARRETT SPENS</t>
  </si>
  <si>
    <t>1440 W OLD HWY RD</t>
  </si>
  <si>
    <t>OWEN G DUNN COMPANY</t>
  </si>
  <si>
    <t>3731 TRENT RD</t>
  </si>
  <si>
    <t>NEW BERN</t>
  </si>
  <si>
    <t>28562</t>
  </si>
  <si>
    <t>MAUREEN MCCOMBS</t>
  </si>
  <si>
    <t>BOUNCEIN BINS RENTALS LLC</t>
  </si>
  <si>
    <t>PO BOX 215</t>
  </si>
  <si>
    <t>NAMPA</t>
  </si>
  <si>
    <t>83653</t>
  </si>
  <si>
    <t>ANN MORBY</t>
  </si>
  <si>
    <t>SKYLINE SILVERSMITHS LLC</t>
  </si>
  <si>
    <t>PO BOX 870</t>
  </si>
  <si>
    <t>MARYSVILLE</t>
  </si>
  <si>
    <t>95901</t>
  </si>
  <si>
    <t>ARTHUR REED MACKLEY</t>
  </si>
  <si>
    <t>BRIGHAM CITY PD</t>
  </si>
  <si>
    <t>CODY LENSING</t>
  </si>
  <si>
    <t>RICHARD ROBBINSON</t>
  </si>
  <si>
    <t>25 E 1800 S #I-133</t>
  </si>
  <si>
    <t>HOLLY OKUHARA</t>
  </si>
  <si>
    <t>JOHN METCALFE</t>
  </si>
  <si>
    <t>121 SOUTH DOUGLAS AVE</t>
  </si>
  <si>
    <t>GLENDIVE</t>
  </si>
  <si>
    <t>59330</t>
  </si>
  <si>
    <t>JENNIFER PLUMB</t>
  </si>
  <si>
    <t>4893 SKYCREST CIR</t>
  </si>
  <si>
    <t>EPIC ENGINEERING PC</t>
  </si>
  <si>
    <t>50 E 100 S</t>
  </si>
  <si>
    <t>UPPER LIMIT INC</t>
  </si>
  <si>
    <t>PO BOX 271687</t>
  </si>
  <si>
    <t>BRANDON BEAGLES</t>
  </si>
  <si>
    <t>1775 W STATE ST #293</t>
  </si>
  <si>
    <t>TANGRAM DESIGN LLC</t>
  </si>
  <si>
    <t>820 SANTA FE DR</t>
  </si>
  <si>
    <t>80204</t>
  </si>
  <si>
    <t>DAVID STUART HALLIDAY</t>
  </si>
  <si>
    <t>267 E WENTWORTH AVE</t>
  </si>
  <si>
    <t>YOUNG TRUCK AND TRAILER CENTER LLC</t>
  </si>
  <si>
    <t>220 N 650 W</t>
  </si>
  <si>
    <t>UNION GRILL</t>
  </si>
  <si>
    <t>315 24TH ST</t>
  </si>
  <si>
    <t>OGDEN WEBER TECHNICAL COLLEGE</t>
  </si>
  <si>
    <t>200 N WASHINGTON BLVD</t>
  </si>
  <si>
    <t>DIGITAL INTELLIGENCE INC</t>
  </si>
  <si>
    <t>17165 W GLENDALE DR</t>
  </si>
  <si>
    <t>NEW BERLIN</t>
  </si>
  <si>
    <t>53151</t>
  </si>
  <si>
    <t xml:space="preserve">ELWOOD STAFFING                                    </t>
  </si>
  <si>
    <t xml:space="preserve">UTELITE                                            </t>
  </si>
  <si>
    <t>Equipment Rental</t>
  </si>
  <si>
    <t>BACKHOE LEASE</t>
  </si>
  <si>
    <t>SUPPLIES &amp; SERVICE</t>
  </si>
  <si>
    <t>UNIFORMS AND SUPPLIES</t>
  </si>
  <si>
    <t xml:space="preserve">Basketball league t shirts                         </t>
  </si>
  <si>
    <t xml:space="preserve">IN CAR VIDEO CAMERAS                               </t>
  </si>
  <si>
    <t xml:space="preserve">P25 RADIOS                                         </t>
  </si>
  <si>
    <t xml:space="preserve">Under counter Frig                                 </t>
  </si>
  <si>
    <t>INMATE GAMES</t>
  </si>
  <si>
    <t>New Work Station for new FTE</t>
  </si>
  <si>
    <t xml:space="preserve">CONCESSIONS                                        </t>
  </si>
  <si>
    <t>BEVERAGES</t>
  </si>
  <si>
    <t>10 BOXES - 6 FILTERS PER BOX 24X24X24</t>
  </si>
  <si>
    <t xml:space="preserve">Landfill services                                  </t>
  </si>
  <si>
    <t xml:space="preserve">COFFEE                                             </t>
  </si>
  <si>
    <t xml:space="preserve">FOOD                                               </t>
  </si>
  <si>
    <t xml:space="preserve">BEVERAGES                                          </t>
  </si>
  <si>
    <t xml:space="preserve">FLORAL                                             </t>
  </si>
  <si>
    <t>Mops, Linens, Rags &amp; Rugs</t>
  </si>
  <si>
    <t xml:space="preserve">ELEVATOR REPAIR                                    </t>
  </si>
  <si>
    <t xml:space="preserve">Ethenol free fuel                                  </t>
  </si>
  <si>
    <t xml:space="preserve">AUDIO/VISUAL EQUIPMENT UPGRADES                    </t>
  </si>
  <si>
    <t xml:space="preserve">WORLD BOOK ENCYCLOPEDIA 2019                       </t>
  </si>
  <si>
    <t xml:space="preserve">Electrical Service for HQ                          </t>
  </si>
  <si>
    <t xml:space="preserve">AUDIO/VISUAL UPGRADES - CONFERENCE ROOM            </t>
  </si>
  <si>
    <t xml:space="preserve">ORANGE HATS                                        </t>
  </si>
  <si>
    <t xml:space="preserve">EH STAFF TRAINING AND SUPPLIES                     </t>
  </si>
  <si>
    <t xml:space="preserve">EH CERTIFIED POOL OPERATOR CLASS SUPPLIES          </t>
  </si>
  <si>
    <t xml:space="preserve">Open Order for Emergency Services                  </t>
  </si>
  <si>
    <t xml:space="preserve">Open Order for Emergency/Repair services           </t>
  </si>
  <si>
    <t xml:space="preserve">Portable restroom at North Fork Park Jan 1-Mar 1   </t>
  </si>
  <si>
    <t xml:space="preserve">HPLJ 607n printer for roads                        </t>
  </si>
  <si>
    <t xml:space="preserve">Network switches                                   </t>
  </si>
  <si>
    <t xml:space="preserve">BOOKING FORMS                                      </t>
  </si>
  <si>
    <t>BASKING RIDGE</t>
  </si>
  <si>
    <t>07920</t>
  </si>
  <si>
    <t>AUTO BODY AND MECHANICAL INC</t>
  </si>
  <si>
    <t>INTERNATIONAL ASSOCIATION OF VENUE MANAGERS</t>
  </si>
  <si>
    <t>635 FRITZ DR STE 100</t>
  </si>
  <si>
    <t>LARRY H MILLER CORPORATION-RIVERDALE</t>
  </si>
  <si>
    <t>4625 LAKE PARK BLVD</t>
  </si>
  <si>
    <t>SWANK MOTION PICTURES INC</t>
  </si>
  <si>
    <t>10795 WATSON RD</t>
  </si>
  <si>
    <t>63127</t>
  </si>
  <si>
    <t>RELEVANT LLC</t>
  </si>
  <si>
    <t>19014-8002</t>
  </si>
  <si>
    <t>19501 S SANTA FE AVE</t>
  </si>
  <si>
    <t>RANCHO DOMINGUEZ</t>
  </si>
  <si>
    <t>90221</t>
  </si>
  <si>
    <t>T &amp; J HORSE TRAILER INC</t>
  </si>
  <si>
    <t>CELLCO PARTNERSHIP</t>
  </si>
  <si>
    <t>ONE VERIZON WAY</t>
  </si>
  <si>
    <t>FIVE STAR FOODS INC</t>
  </si>
  <si>
    <t>COSTCO WHOLESALE CORPORATION</t>
  </si>
  <si>
    <t>999 LAKE DR</t>
  </si>
  <si>
    <t>ISSAQUAH</t>
  </si>
  <si>
    <t>98027-8990</t>
  </si>
  <si>
    <t>EGYPTIAN THEATER FOUNDATION INC</t>
  </si>
  <si>
    <t>VOMELA SPECIALTY</t>
  </si>
  <si>
    <t>TAKKT AMERICA HOLDING INC</t>
  </si>
  <si>
    <t>770 S 70TH ST</t>
  </si>
  <si>
    <t>53214</t>
  </si>
  <si>
    <t>R GEORGE GREGERSEN</t>
  </si>
  <si>
    <t>825 N 300 W STE NE220</t>
  </si>
  <si>
    <t>TWENTIETH CENTURY FOX FILM CORPORATION</t>
  </si>
  <si>
    <t>BEVERLY HILLS</t>
  </si>
  <si>
    <t>90213</t>
  </si>
  <si>
    <t>UNITED LABORATORIES INC</t>
  </si>
  <si>
    <t>320 37TH AVE</t>
  </si>
  <si>
    <t>60174</t>
  </si>
  <si>
    <t>VOICE PRODUCTS SERVICE LLC</t>
  </si>
  <si>
    <t>8555 E 32ND STREET N</t>
  </si>
  <si>
    <t>ZIONS BANK PUBLIC FINANCE INC</t>
  </si>
  <si>
    <t>EAGLE DIRECT RESPONSE LLC</t>
  </si>
  <si>
    <t>EASYWORKFORCE SOFTWARE INC</t>
  </si>
  <si>
    <t>EARLY CHILDHOOD LLC</t>
  </si>
  <si>
    <t>20 RYAN RANCH RD STE 200</t>
  </si>
  <si>
    <t>MONTEREY</t>
  </si>
  <si>
    <t>93940-7810</t>
  </si>
  <si>
    <t>MUNICIPAL EMERGENCY SERVICES INC</t>
  </si>
  <si>
    <t>7 POVERTY RD 85 H BENNETT SQ</t>
  </si>
  <si>
    <t>SOUTHBURY</t>
  </si>
  <si>
    <t>06488</t>
  </si>
  <si>
    <t>FLUKE CORPORATION</t>
  </si>
  <si>
    <t>3181 NORTH BAY VILLAGE COURT</t>
  </si>
  <si>
    <t>BONITA SPRINGS</t>
  </si>
  <si>
    <t>34135</t>
  </si>
  <si>
    <t>380 NEW YORK ST</t>
  </si>
  <si>
    <t>REDLANDS</t>
  </si>
  <si>
    <t>92373-8100</t>
  </si>
  <si>
    <t>85080-1370</t>
  </si>
  <si>
    <t>KENWORTH SALES COMPANY</t>
  </si>
  <si>
    <t>2125 S CONSTITUTION BLVD</t>
  </si>
  <si>
    <t>RACHEL KAY ROSENBERG</t>
  </si>
  <si>
    <t>ARTISTIC SIGN DESIGN LLC</t>
  </si>
  <si>
    <t>BRETT MILLER LANDSCAPING LLC</t>
  </si>
  <si>
    <t>2637 N 400 E</t>
  </si>
  <si>
    <t>THE GREAT ARMADILLO PRINTING CO LLC</t>
  </si>
  <si>
    <t>200 S BONHAM ST</t>
  </si>
  <si>
    <t>2474 N UNIVERSITY AVE</t>
  </si>
  <si>
    <t>6757 NORTH FORK RD</t>
  </si>
  <si>
    <t>880 W 150 N</t>
  </si>
  <si>
    <t>RYAN KELLY MCGUIRE</t>
  </si>
  <si>
    <t>250 WASHINGTON BLVD</t>
  </si>
  <si>
    <t>IAVM FOUNDATION</t>
  </si>
  <si>
    <t>FOX SEARCHLIGHT PICTURES INC</t>
  </si>
  <si>
    <t>PO BOX 900 ATTN TAX DEPARTMENT</t>
  </si>
  <si>
    <t>RONALD F LAMMERT</t>
  </si>
  <si>
    <t>10307 OPEN G TRAIL</t>
  </si>
  <si>
    <t>HELOTES</t>
  </si>
  <si>
    <t>78023</t>
  </si>
  <si>
    <t>KRISTEN WOOD</t>
  </si>
  <si>
    <t>280 RIVERSIDE LLC</t>
  </si>
  <si>
    <t>264 RANCH 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</si>
</sst>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_(&quot;$&quot;* \(#,##0.00\);_(&quot;$&quot;* &quot;-&quot;??_);_(@_)"/>
    <numFmt numFmtId="43" formatCode="_(* #,##0.00_);_(* \(#,##0.00\);_(* &quot;-&quot;??_);_(@_)"/>
    <numFmt numFmtId="164" formatCode="_(* #,##0_);_(* \(#,##0\);_(* &quot;-&quot;??_);_(@_)"/>
    <numFmt numFmtId="165" formatCode="&quot;$&quot;#,##0.00"/>
  </numFmts>
  <fonts count="6" x14ac:knownFonts="1">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sz val="11"/>
      <color rgb="FFFF0000"/>
      <name val="Calibri"/>
      <family val="2"/>
      <scheme val="minor"/>
    </font>
    <font>
      <b/>
      <sz val="11"/>
      <color rgb="FFFF0000"/>
      <name val="Calibri"/>
      <family val="2"/>
      <scheme val="minor"/>
    </font>
  </fonts>
  <fills count="4">
    <fill>
      <patternFill patternType="none"/>
    </fill>
    <fill>
      <patternFill patternType="gray125"/>
    </fill>
    <fill>
      <patternFill patternType="solid">
        <fgColor theme="7" tint="0.59999389629810485"/>
        <bgColor indexed="64"/>
      </patternFill>
    </fill>
    <fill>
      <patternFill patternType="solid">
        <fgColor theme="9" tint="0.5999938962981048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4">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26">
    <xf numFmtId="0" fontId="0" fillId="0" borderId="0" xfId="0"/>
    <xf numFmtId="22" fontId="0" fillId="0" borderId="0" xfId="0" applyNumberFormat="1"/>
    <xf numFmtId="0" fontId="3" fillId="0" borderId="1" xfId="0" applyFont="1" applyBorder="1" applyAlignment="1">
      <alignment horizontal="right"/>
    </xf>
    <xf numFmtId="164" fontId="3" fillId="0" borderId="1" xfId="1" applyNumberFormat="1" applyFont="1" applyBorder="1"/>
    <xf numFmtId="164" fontId="1" fillId="0" borderId="0" xfId="1" applyNumberFormat="1" applyFont="1"/>
    <xf numFmtId="0" fontId="2" fillId="0" borderId="0" xfId="0" applyFont="1" applyAlignment="1">
      <alignment horizontal="right"/>
    </xf>
    <xf numFmtId="14" fontId="2" fillId="0" borderId="0" xfId="0" applyNumberFormat="1" applyFont="1" applyAlignment="1">
      <alignment horizontal="right"/>
    </xf>
    <xf numFmtId="43" fontId="3" fillId="0" borderId="1" xfId="2" applyNumberFormat="1" applyFont="1" applyBorder="1"/>
    <xf numFmtId="43" fontId="1" fillId="0" borderId="0" xfId="1" applyFont="1"/>
    <xf numFmtId="0" fontId="0" fillId="0" borderId="0" xfId="0" applyAlignment="1">
      <alignment horizontal="left"/>
    </xf>
    <xf numFmtId="0" fontId="0" fillId="0" borderId="0" xfId="0" applyNumberFormat="1"/>
    <xf numFmtId="0" fontId="0" fillId="0" borderId="0" xfId="0" applyAlignment="1">
      <alignment horizontal="left" indent="1"/>
    </xf>
    <xf numFmtId="0" fontId="0" fillId="0" borderId="2" xfId="0" applyBorder="1"/>
    <xf numFmtId="0" fontId="0" fillId="0" borderId="0" xfId="0" pivotButton="1"/>
    <xf numFmtId="9" fontId="0" fillId="0" borderId="0" xfId="3" applyFont="1"/>
    <xf numFmtId="0" fontId="5" fillId="0" borderId="0" xfId="0" applyFont="1"/>
    <xf numFmtId="9" fontId="5" fillId="0" borderId="0" xfId="3" applyFont="1"/>
    <xf numFmtId="0" fontId="4" fillId="0" borderId="0" xfId="0" applyFont="1"/>
    <xf numFmtId="0" fontId="5" fillId="0" borderId="0" xfId="0" applyFont="1" applyAlignment="1">
      <alignment horizontal="left"/>
    </xf>
    <xf numFmtId="9" fontId="5" fillId="0" borderId="0" xfId="3" applyFont="1" applyAlignment="1">
      <alignment horizontal="left"/>
    </xf>
    <xf numFmtId="2" fontId="0" fillId="0" borderId="0" xfId="0" applyNumberFormat="1"/>
    <xf numFmtId="165" fontId="0" fillId="0" borderId="0" xfId="0" applyNumberFormat="1"/>
    <xf numFmtId="0" fontId="0" fillId="0" borderId="0" xfId="0" applyAlignment="1">
      <alignment horizontal="right"/>
    </xf>
    <xf numFmtId="0" fontId="3" fillId="3" borderId="0" xfId="0" applyFont="1" applyFill="1" applyAlignment="1">
      <alignment horizontal="center"/>
    </xf>
    <xf numFmtId="0" fontId="3" fillId="2" borderId="0" xfId="0" applyFont="1" applyFill="1" applyAlignment="1">
      <alignment horizontal="center"/>
    </xf>
    <xf numFmtId="0" fontId="0" fillId="0" borderId="0" xfId="0" applyAlignment="1">
      <alignment horizontal="left" wrapText="1"/>
    </xf>
  </cellXfs>
  <cellStyles count="4">
    <cellStyle name="Comma" xfId="1" builtinId="3"/>
    <cellStyle name="Currency" xfId="2" builtinId="4"/>
    <cellStyle name="Normal" xfId="0" builtinId="0"/>
    <cellStyle name="Percent" xfId="3" builtinId="5"/>
  </cellStyles>
  <dxfs count="36">
    <dxf>
      <numFmt numFmtId="165" formatCode="&quot;$&quot;#,##0.00"/>
    </dxf>
    <dxf>
      <numFmt numFmtId="165" formatCode="&quot;$&quot;#,##0.00"/>
    </dxf>
    <dxf>
      <alignment horizontal="right" readingOrder="0"/>
    </dxf>
    <dxf>
      <alignment horizontal="right" readingOrder="0"/>
    </dxf>
    <dxf>
      <numFmt numFmtId="165" formatCode="&quot;$&quot;#,##0.00"/>
    </dxf>
    <dxf>
      <alignment horizontal="right" readingOrder="0"/>
    </dxf>
    <dxf>
      <alignment horizontal="right" readingOrder="0"/>
    </dxf>
    <dxf>
      <numFmt numFmtId="165" formatCode="&quot;$&quot;#,##0.00"/>
    </dxf>
    <dxf>
      <numFmt numFmtId="165" formatCode="&quot;$&quot;#,##0.00"/>
    </dxf>
    <dxf>
      <alignment horizontal="right" readingOrder="0"/>
    </dxf>
    <dxf>
      <alignment horizontal="right" readingOrder="0"/>
    </dxf>
    <dxf>
      <numFmt numFmtId="165" formatCode="&quot;$&quot;#,##0.00"/>
    </dxf>
    <dxf>
      <alignment horizontal="right" readingOrder="0"/>
    </dxf>
    <dxf>
      <alignment horizontal="right" readingOrder="0"/>
    </dxf>
    <dxf>
      <fill>
        <patternFill>
          <bgColor rgb="FFFF0000"/>
        </patternFill>
      </fill>
    </dxf>
    <dxf>
      <numFmt numFmtId="27" formatCode="m/d/yyyy\ h:mm"/>
    </dxf>
    <dxf>
      <numFmt numFmtId="0" formatCode="General"/>
    </dxf>
    <dxf>
      <numFmt numFmtId="2" formatCode="0.00"/>
    </dxf>
    <dxf>
      <numFmt numFmtId="2" formatCode="0.00"/>
    </dxf>
    <dxf>
      <numFmt numFmtId="27" formatCode="m/d/yyyy\ h:mm"/>
    </dxf>
    <dxf>
      <numFmt numFmtId="0" formatCode="General"/>
    </dxf>
    <dxf>
      <numFmt numFmtId="0" formatCode="General"/>
    </dxf>
    <dxf>
      <numFmt numFmtId="165" formatCode="&quot;$&quot;#,##0.00"/>
    </dxf>
    <dxf>
      <numFmt numFmtId="165" formatCode="&quot;$&quot;#,##0.00"/>
    </dxf>
    <dxf>
      <alignment horizontal="right" readingOrder="0"/>
    </dxf>
    <dxf>
      <alignment horizontal="right" readingOrder="0"/>
    </dxf>
    <dxf>
      <numFmt numFmtId="165" formatCode="&quot;$&quot;#,##0.00"/>
    </dxf>
    <dxf>
      <alignment horizontal="right" readingOrder="0"/>
    </dxf>
    <dxf>
      <alignment horizontal="right" readingOrder="0"/>
    </dxf>
    <dxf>
      <alignment horizontal="right" readingOrder="0"/>
    </dxf>
    <dxf>
      <alignment horizontal="right" readingOrder="0"/>
    </dxf>
    <dxf>
      <numFmt numFmtId="165" formatCode="&quot;$&quot;#,##0.00"/>
    </dxf>
    <dxf>
      <alignment horizontal="right" readingOrder="0"/>
    </dxf>
    <dxf>
      <alignment horizontal="right" readingOrder="0"/>
    </dxf>
    <dxf>
      <numFmt numFmtId="165" formatCode="&quot;$&quot;#,##0.00"/>
    </dxf>
    <dxf>
      <numFmt numFmtId="165" formatCode="&quot;$&quot;#,##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Horne,Jason" refreshedDate="43483.491059722219" createdVersion="4" refreshedVersion="6" minRefreshableVersion="3" recordCount="6061">
  <cacheSource type="worksheet">
    <worksheetSource name="Table_munisapp_tylerci_mu_live_rq_master5"/>
  </cacheSource>
  <cacheFields count="13">
    <cacheField name="rd_fiscal_year" numFmtId="0">
      <sharedItems containsSemiMixedTypes="0" containsString="0" containsNumber="1" containsInteger="1" minValue="2015" maxValue="2019" count="5">
        <n v="2016"/>
        <n v="2015"/>
        <n v="2017"/>
        <n v="2018"/>
        <n v="2019"/>
      </sharedItems>
    </cacheField>
    <cacheField name="rd_unit_price" numFmtId="0">
      <sharedItems containsSemiMixedTypes="0" containsString="0" containsNumber="1" minValue="0" maxValue="696600"/>
    </cacheField>
    <cacheField name="rd_extended_price" numFmtId="0">
      <sharedItems containsSemiMixedTypes="0" containsString="0" containsNumber="1" minValue="0" maxValue="696600"/>
    </cacheField>
    <cacheField name="rd_price_net" numFmtId="0">
      <sharedItems containsSemiMixedTypes="0" containsString="0" containsNumber="1" minValue="0" maxValue="696600"/>
    </cacheField>
    <cacheField name="Column1" numFmtId="0">
      <sharedItems containsSemiMixedTypes="0" containsString="0" containsNumber="1" minValue="-8051.5400000000009" maxValue="23500"/>
    </cacheField>
    <cacheField name="rd_po_create_date" numFmtId="22">
      <sharedItems containsNonDate="0" containsDate="1" containsString="0" containsBlank="1" minDate="1899-12-31T00:00:00" maxDate="2019-01-18T00:00:00" count="493">
        <d v="2016-01-05T00:00:00"/>
        <d v="2016-01-06T00:00:00"/>
        <d v="2016-01-13T00:00:00"/>
        <d v="2016-02-10T00:00:00"/>
        <d v="2016-01-26T00:00:00"/>
        <d v="2016-01-22T00:00:00"/>
        <d v="2016-01-21T00:00:00"/>
        <d v="2016-01-08T00:00:00"/>
        <m/>
        <d v="2016-01-14T00:00:00"/>
        <d v="2016-01-07T00:00:00"/>
        <d v="2016-02-09T00:00:00"/>
        <d v="2016-03-11T00:00:00"/>
        <d v="2016-01-11T00:00:00"/>
        <d v="2016-02-02T00:00:00"/>
        <d v="2016-01-29T00:00:00"/>
        <d v="2016-01-15T00:00:00"/>
        <d v="1899-12-31T00:00:00"/>
        <d v="2016-02-03T00:00:00"/>
        <d v="2016-02-17T00:00:00"/>
        <d v="2016-04-20T00:00:00"/>
        <d v="2016-04-08T00:00:00"/>
        <d v="2016-03-02T00:00:00"/>
        <d v="2016-03-04T00:00:00"/>
        <d v="2016-02-05T00:00:00"/>
        <d v="2016-02-04T00:00:00"/>
        <d v="2016-02-26T00:00:00"/>
        <d v="2016-02-11T00:00:00"/>
        <d v="2016-03-10T00:00:00"/>
        <d v="2016-04-07T00:00:00"/>
        <d v="2016-04-12T00:00:00"/>
        <d v="2016-02-19T00:00:00"/>
        <d v="2016-02-12T00:00:00"/>
        <d v="2016-02-16T00:00:00"/>
        <d v="2016-03-14T00:00:00"/>
        <d v="2016-10-19T00:00:00"/>
        <d v="2016-03-25T00:00:00"/>
        <d v="2016-02-24T00:00:00"/>
        <d v="2016-03-01T00:00:00"/>
        <d v="2016-03-03T00:00:00"/>
        <d v="2016-03-28T00:00:00"/>
        <d v="2016-03-24T00:00:00"/>
        <d v="2016-03-18T00:00:00"/>
        <d v="2016-03-15T00:00:00"/>
        <d v="2016-03-16T00:00:00"/>
        <d v="2016-03-30T00:00:00"/>
        <d v="2016-08-18T00:00:00"/>
        <d v="2016-05-10T00:00:00"/>
        <d v="2016-08-17T00:00:00"/>
        <d v="2016-03-31T00:00:00"/>
        <d v="2016-04-01T00:00:00"/>
        <d v="2016-04-04T00:00:00"/>
        <d v="2016-04-19T00:00:00"/>
        <d v="2016-04-26T00:00:00"/>
        <d v="2016-04-15T00:00:00"/>
        <d v="2016-04-13T00:00:00"/>
        <d v="2016-04-18T00:00:00"/>
        <d v="2016-04-22T00:00:00"/>
        <d v="2016-04-27T00:00:00"/>
        <d v="2016-05-04T00:00:00"/>
        <d v="2016-06-24T00:00:00"/>
        <d v="2016-04-29T00:00:00"/>
        <d v="2016-05-12T00:00:00"/>
        <d v="2016-06-07T00:00:00"/>
        <d v="2016-05-02T00:00:00"/>
        <d v="2016-05-06T00:00:00"/>
        <d v="2016-05-03T00:00:00"/>
        <d v="2016-06-03T00:00:00"/>
        <d v="2016-05-11T00:00:00"/>
        <d v="2016-05-13T00:00:00"/>
        <d v="2016-05-17T00:00:00"/>
        <d v="2016-05-16T00:00:00"/>
        <d v="2016-05-19T00:00:00"/>
        <d v="2016-06-01T00:00:00"/>
        <d v="2016-05-23T00:00:00"/>
        <d v="2016-06-09T00:00:00"/>
        <d v="2016-05-27T00:00:00"/>
        <d v="2016-06-20T00:00:00"/>
        <d v="2016-06-27T00:00:00"/>
        <d v="2016-06-29T00:00:00"/>
        <d v="2016-06-28T00:00:00"/>
        <d v="2016-07-13T00:00:00"/>
        <d v="2016-06-15T00:00:00"/>
        <d v="2016-06-23T00:00:00"/>
        <d v="2016-06-08T00:00:00"/>
        <d v="2016-06-13T00:00:00"/>
        <d v="2016-06-16T00:00:00"/>
        <d v="2016-07-15T00:00:00"/>
        <d v="2016-06-10T00:00:00"/>
        <d v="2016-07-07T00:00:00"/>
        <d v="2016-06-17T00:00:00"/>
        <d v="2016-06-21T00:00:00"/>
        <d v="2016-07-29T00:00:00"/>
        <d v="2016-07-14T00:00:00"/>
        <d v="2016-07-19T00:00:00"/>
        <d v="2016-07-21T00:00:00"/>
        <d v="2016-07-01T00:00:00"/>
        <d v="2016-11-22T00:00:00"/>
        <d v="2016-08-31T00:00:00"/>
        <d v="2016-07-08T00:00:00"/>
        <d v="2016-08-02T00:00:00"/>
        <d v="2016-07-12T00:00:00"/>
        <d v="2016-08-30T00:00:00"/>
        <d v="2016-08-05T00:00:00"/>
        <d v="2016-07-27T00:00:00"/>
        <d v="2016-08-03T00:00:00"/>
        <d v="2016-07-22T00:00:00"/>
        <d v="2016-07-28T00:00:00"/>
        <d v="2016-08-12T00:00:00"/>
        <d v="2016-08-09T00:00:00"/>
        <d v="2016-08-26T00:00:00"/>
        <d v="2016-08-23T00:00:00"/>
        <d v="2016-08-10T00:00:00"/>
        <d v="2016-08-15T00:00:00"/>
        <d v="2016-10-14T00:00:00"/>
        <d v="2016-09-30T00:00:00"/>
        <d v="2016-09-12T00:00:00"/>
        <d v="2016-09-21T00:00:00"/>
        <d v="2016-09-08T00:00:00"/>
        <d v="2016-09-02T00:00:00"/>
        <d v="2016-09-09T00:00:00"/>
        <d v="2016-09-01T00:00:00"/>
        <d v="2016-09-23T00:00:00"/>
        <d v="2016-09-15T00:00:00"/>
        <d v="2016-09-13T00:00:00"/>
        <d v="2016-09-16T00:00:00"/>
        <d v="2016-09-27T00:00:00"/>
        <d v="2016-11-01T00:00:00"/>
        <d v="2016-10-24T00:00:00"/>
        <d v="2016-10-20T00:00:00"/>
        <d v="2016-10-07T00:00:00"/>
        <d v="2016-10-13T00:00:00"/>
        <d v="2016-10-27T00:00:00"/>
        <d v="2016-09-22T00:00:00"/>
        <d v="2016-10-18T00:00:00"/>
        <d v="2016-09-26T00:00:00"/>
        <d v="2016-10-28T00:00:00"/>
        <d v="2016-10-06T00:00:00"/>
        <d v="2016-10-17T00:00:00"/>
        <d v="2016-12-09T00:00:00"/>
        <d v="2016-11-02T00:00:00"/>
        <d v="2016-11-17T00:00:00"/>
        <d v="2016-12-14T00:00:00"/>
        <d v="2016-11-09T00:00:00"/>
        <d v="2016-11-04T00:00:00"/>
        <d v="2016-12-01T00:00:00"/>
        <d v="2016-12-02T00:00:00"/>
        <d v="2016-11-15T00:00:00"/>
        <d v="2016-11-29T00:00:00"/>
        <d v="2016-12-07T00:00:00"/>
        <d v="2016-12-06T00:00:00"/>
        <d v="2016-11-18T00:00:00"/>
        <d v="2016-12-08T00:00:00"/>
        <d v="2016-12-20T00:00:00"/>
        <d v="2016-12-19T00:00:00"/>
        <d v="2016-12-21T00:00:00"/>
        <d v="2016-12-15T00:00:00"/>
        <d v="2016-12-16T00:00:00"/>
        <d v="2016-12-23T00:00:00"/>
        <d v="2016-12-22T00:00:00"/>
        <d v="2016-12-27T00:00:00"/>
        <d v="2016-12-29T00:00:00"/>
        <d v="2016-12-28T00:00:00"/>
        <d v="2016-12-30T00:00:00"/>
        <d v="2017-02-10T00:00:00"/>
        <d v="2017-01-06T00:00:00"/>
        <d v="2017-01-03T00:00:00"/>
        <d v="2017-01-04T00:00:00"/>
        <d v="2017-02-15T00:00:00"/>
        <d v="2017-01-05T00:00:00"/>
        <d v="2017-01-19T00:00:00"/>
        <d v="2017-02-06T00:00:00"/>
        <d v="2017-02-03T00:00:00"/>
        <d v="2017-01-11T00:00:00"/>
        <d v="2017-01-09T00:00:00"/>
        <d v="2017-01-10T00:00:00"/>
        <d v="2017-01-12T00:00:00"/>
        <d v="2017-01-13T00:00:00"/>
        <d v="2017-01-25T00:00:00"/>
        <d v="2017-01-17T00:00:00"/>
        <d v="2017-01-23T00:00:00"/>
        <d v="2017-01-18T00:00:00"/>
        <d v="2017-01-30T00:00:00"/>
        <d v="2017-01-24T00:00:00"/>
        <d v="2017-01-20T00:00:00"/>
        <d v="2017-01-27T00:00:00"/>
        <d v="2017-05-05T00:00:00"/>
        <d v="2017-02-13T00:00:00"/>
        <d v="2017-02-01T00:00:00"/>
        <d v="2017-02-24T00:00:00"/>
        <d v="2017-02-02T00:00:00"/>
        <d v="2017-02-22T00:00:00"/>
        <d v="2017-02-07T00:00:00"/>
        <d v="2017-02-17T00:00:00"/>
        <d v="2017-02-23T00:00:00"/>
        <d v="2017-03-01T00:00:00"/>
        <d v="2017-03-16T00:00:00"/>
        <d v="2017-02-21T00:00:00"/>
        <d v="2017-03-02T00:00:00"/>
        <d v="2017-02-28T00:00:00"/>
        <d v="2017-02-27T00:00:00"/>
        <d v="2017-03-08T00:00:00"/>
        <d v="2017-03-06T00:00:00"/>
        <d v="2017-03-03T00:00:00"/>
        <d v="2017-03-10T00:00:00"/>
        <d v="2017-03-13T00:00:00"/>
        <d v="2017-05-01T00:00:00"/>
        <d v="2017-03-22T00:00:00"/>
        <d v="2017-03-17T00:00:00"/>
        <d v="2017-03-27T00:00:00"/>
        <d v="2017-04-06T00:00:00"/>
        <d v="2017-04-03T00:00:00"/>
        <d v="2017-05-02T00:00:00"/>
        <d v="2017-03-24T00:00:00"/>
        <d v="2017-04-17T00:00:00"/>
        <d v="2017-03-29T00:00:00"/>
        <d v="2017-04-26T00:00:00"/>
        <d v="2017-03-30T00:00:00"/>
        <d v="2017-03-31T00:00:00"/>
        <d v="2017-04-12T00:00:00"/>
        <d v="2017-04-05T00:00:00"/>
        <d v="2017-06-27T00:00:00"/>
        <d v="2017-05-12T00:00:00"/>
        <d v="2017-04-27T00:00:00"/>
        <d v="2017-05-09T00:00:00"/>
        <d v="2017-04-07T00:00:00"/>
        <d v="2017-05-03T00:00:00"/>
        <d v="2017-04-13T00:00:00"/>
        <d v="2017-04-18T00:00:00"/>
        <d v="2017-07-19T00:00:00"/>
        <d v="2017-04-21T00:00:00"/>
        <d v="2017-05-18T00:00:00"/>
        <d v="2017-04-24T00:00:00"/>
        <d v="2017-05-15T00:00:00"/>
        <d v="2017-05-24T00:00:00"/>
        <d v="2017-05-19T00:00:00"/>
        <d v="2017-05-23T00:00:00"/>
        <d v="2017-08-02T00:00:00"/>
        <d v="2017-07-07T00:00:00"/>
        <d v="2017-05-25T00:00:00"/>
        <d v="2017-05-30T00:00:00"/>
        <d v="2017-06-02T00:00:00"/>
        <d v="2017-06-28T00:00:00"/>
        <d v="2017-09-15T00:00:00"/>
        <d v="2017-06-09T00:00:00"/>
        <d v="2017-06-07T00:00:00"/>
        <d v="2017-06-08T00:00:00"/>
        <d v="2017-06-15T00:00:00"/>
        <d v="2017-06-20T00:00:00"/>
        <d v="2017-06-16T00:00:00"/>
        <d v="2017-08-03T00:00:00"/>
        <d v="2017-06-29T00:00:00"/>
        <d v="2017-07-05T00:00:00"/>
        <d v="2017-06-22T00:00:00"/>
        <d v="2017-06-21T00:00:00"/>
        <d v="2017-06-23T00:00:00"/>
        <d v="2017-07-27T00:00:00"/>
        <d v="2017-07-13T00:00:00"/>
        <d v="2017-07-11T00:00:00"/>
        <d v="2017-08-01T00:00:00"/>
        <d v="2017-07-20T00:00:00"/>
        <d v="2017-07-25T00:00:00"/>
        <d v="2017-09-27T00:00:00"/>
        <d v="2017-10-11T00:00:00"/>
        <d v="2017-08-10T00:00:00"/>
        <d v="2017-07-14T00:00:00"/>
        <d v="2017-07-21T00:00:00"/>
        <d v="2017-08-07T00:00:00"/>
        <d v="2017-08-08T00:00:00"/>
        <d v="2017-08-09T00:00:00"/>
        <d v="2017-08-15T00:00:00"/>
        <d v="2017-08-23T00:00:00"/>
        <d v="2017-08-21T00:00:00"/>
        <d v="2017-08-16T00:00:00"/>
        <d v="2017-08-17T00:00:00"/>
        <d v="2017-08-18T00:00:00"/>
        <d v="2017-09-05T00:00:00"/>
        <d v="2017-08-24T00:00:00"/>
        <d v="2017-08-29T00:00:00"/>
        <d v="2017-08-31T00:00:00"/>
        <d v="2017-09-08T00:00:00"/>
        <d v="2017-08-30T00:00:00"/>
        <d v="2017-09-13T00:00:00"/>
        <d v="2017-09-06T00:00:00"/>
        <d v="2017-09-01T00:00:00"/>
        <d v="2017-09-12T00:00:00"/>
        <d v="2017-09-20T00:00:00"/>
        <d v="2017-09-07T00:00:00"/>
        <d v="2017-09-19T00:00:00"/>
        <d v="2017-09-14T00:00:00"/>
        <d v="2017-11-20T00:00:00"/>
        <d v="2017-09-22T00:00:00"/>
        <d v="2017-09-21T00:00:00"/>
        <d v="2017-10-16T00:00:00"/>
        <d v="2017-10-27T00:00:00"/>
        <d v="2017-09-28T00:00:00"/>
        <d v="2017-10-05T00:00:00"/>
        <d v="2017-09-29T00:00:00"/>
        <d v="2017-10-06T00:00:00"/>
        <d v="2017-10-04T00:00:00"/>
        <d v="2017-10-12T00:00:00"/>
        <d v="2017-10-13T00:00:00"/>
        <d v="2017-10-17T00:00:00"/>
        <d v="2017-11-13T00:00:00"/>
        <d v="2017-10-18T00:00:00"/>
        <d v="2017-10-19T00:00:00"/>
        <d v="2017-10-25T00:00:00"/>
        <d v="2017-11-01T00:00:00"/>
        <d v="2017-11-07T00:00:00"/>
        <d v="2017-10-30T00:00:00"/>
        <d v="2017-11-02T00:00:00"/>
        <d v="2017-11-09T00:00:00"/>
        <d v="2017-11-03T00:00:00"/>
        <d v="2017-11-08T00:00:00"/>
        <d v="2017-11-21T00:00:00"/>
        <d v="2017-12-14T00:00:00"/>
        <d v="2017-11-15T00:00:00"/>
        <d v="2017-11-14T00:00:00"/>
        <d v="2017-11-27T00:00:00"/>
        <d v="2017-11-28T00:00:00"/>
        <d v="2017-12-06T00:00:00"/>
        <d v="2017-11-30T00:00:00"/>
        <d v="2017-12-01T00:00:00"/>
        <d v="2017-12-13T00:00:00"/>
        <d v="2017-12-11T00:00:00"/>
        <d v="2017-12-22T00:00:00"/>
        <d v="2017-12-08T00:00:00"/>
        <d v="2017-12-18T00:00:00"/>
        <d v="2017-12-19T00:00:00"/>
        <d v="2017-12-20T00:00:00"/>
        <d v="2017-12-21T00:00:00"/>
        <d v="2017-12-27T00:00:00"/>
        <d v="2018-01-11T00:00:00"/>
        <d v="2017-12-29T00:00:00"/>
        <d v="2018-01-04T00:00:00"/>
        <d v="2018-01-02T00:00:00"/>
        <d v="2018-01-03T00:00:00"/>
        <d v="2018-01-09T00:00:00"/>
        <d v="2018-02-06T00:00:00"/>
        <d v="2018-01-18T00:00:00"/>
        <d v="2018-01-16T00:00:00"/>
        <d v="2018-04-25T00:00:00"/>
        <d v="2018-01-23T00:00:00"/>
        <d v="2018-01-19T00:00:00"/>
        <d v="2018-01-25T00:00:00"/>
        <d v="2018-01-12T00:00:00"/>
        <d v="2018-01-17T00:00:00"/>
        <d v="2018-02-21T00:00:00"/>
        <d v="2018-01-26T00:00:00"/>
        <d v="2018-01-31T00:00:00"/>
        <d v="2018-02-01T00:00:00"/>
        <d v="2018-02-09T00:00:00"/>
        <d v="2018-01-30T00:00:00"/>
        <d v="2018-02-14T00:00:00"/>
        <d v="2018-03-08T00:00:00"/>
        <d v="2018-02-12T00:00:00"/>
        <d v="2018-03-02T00:00:00"/>
        <d v="2018-03-22T00:00:00"/>
        <d v="2018-02-15T00:00:00"/>
        <d v="2018-02-16T00:00:00"/>
        <d v="2018-02-26T00:00:00"/>
        <d v="2018-03-01T00:00:00"/>
        <d v="2018-03-07T00:00:00"/>
        <d v="2018-03-14T00:00:00"/>
        <d v="2018-02-23T00:00:00"/>
        <d v="2018-03-06T00:00:00"/>
        <d v="2018-03-20T00:00:00"/>
        <d v="2018-03-16T00:00:00"/>
        <d v="2018-03-09T00:00:00"/>
        <d v="2018-04-05T00:00:00"/>
        <d v="2018-03-19T00:00:00"/>
        <d v="2018-03-30T00:00:00"/>
        <d v="2018-03-21T00:00:00"/>
        <d v="2018-03-28T00:00:00"/>
        <d v="2018-03-23T00:00:00"/>
        <d v="2018-04-02T00:00:00"/>
        <d v="2018-04-19T00:00:00"/>
        <d v="2018-04-13T00:00:00"/>
        <d v="2018-04-09T00:00:00"/>
        <d v="2018-05-01T00:00:00"/>
        <d v="2018-04-20T00:00:00"/>
        <d v="2018-04-16T00:00:00"/>
        <d v="2018-04-23T00:00:00"/>
        <d v="2018-04-17T00:00:00"/>
        <d v="2018-04-24T00:00:00"/>
        <d v="2018-05-21T00:00:00"/>
        <d v="2018-06-15T00:00:00"/>
        <d v="2018-05-29T00:00:00"/>
        <d v="2018-05-03T00:00:00"/>
        <d v="2018-05-17T00:00:00"/>
        <d v="2018-05-09T00:00:00"/>
        <d v="2018-05-14T00:00:00"/>
        <d v="2018-05-11T00:00:00"/>
        <d v="2018-06-01T00:00:00"/>
        <d v="2018-05-18T00:00:00"/>
        <d v="2018-05-25T00:00:00"/>
        <d v="2018-05-24T00:00:00"/>
        <d v="2018-06-12T00:00:00"/>
        <d v="2018-06-04T00:00:00"/>
        <d v="2018-05-30T00:00:00"/>
        <d v="2018-06-05T00:00:00"/>
        <d v="2018-06-07T00:00:00"/>
        <d v="2018-06-20T00:00:00"/>
        <d v="2018-06-13T00:00:00"/>
        <d v="2018-06-14T00:00:00"/>
        <d v="2018-06-18T00:00:00"/>
        <d v="2018-06-19T00:00:00"/>
        <d v="2018-06-21T00:00:00"/>
        <d v="2018-06-22T00:00:00"/>
        <d v="2018-06-27T00:00:00"/>
        <d v="2018-08-07T00:00:00"/>
        <d v="2018-07-05T00:00:00"/>
        <d v="2018-07-02T00:00:00"/>
        <d v="2018-07-03T00:00:00"/>
        <d v="2018-06-29T00:00:00"/>
        <d v="2018-07-11T00:00:00"/>
        <d v="2018-07-10T00:00:00"/>
        <d v="2018-07-09T00:00:00"/>
        <d v="2018-07-16T00:00:00"/>
        <d v="2018-07-26T00:00:00"/>
        <d v="2018-07-06T00:00:00"/>
        <d v="2018-08-31T00:00:00"/>
        <d v="2018-07-18T00:00:00"/>
        <d v="2018-07-27T00:00:00"/>
        <d v="2018-07-31T00:00:00"/>
        <d v="2018-07-19T00:00:00"/>
        <d v="2018-07-20T00:00:00"/>
        <d v="2018-08-03T00:00:00"/>
        <d v="2018-07-30T00:00:00"/>
        <d v="2018-08-23T00:00:00"/>
        <d v="2018-08-10T00:00:00"/>
        <d v="2018-08-14T00:00:00"/>
        <d v="2018-09-07T00:00:00"/>
        <d v="2018-08-24T00:00:00"/>
        <d v="2018-08-16T00:00:00"/>
        <d v="2018-08-20T00:00:00"/>
        <d v="2018-08-30T00:00:00"/>
        <d v="2018-09-14T00:00:00"/>
        <d v="2018-10-03T00:00:00"/>
        <d v="2018-09-19T00:00:00"/>
        <d v="2018-09-25T00:00:00"/>
        <d v="2018-09-21T00:00:00"/>
        <d v="2018-09-26T00:00:00"/>
        <d v="2018-09-28T00:00:00"/>
        <d v="2018-10-02T00:00:00"/>
        <d v="2018-10-11T00:00:00"/>
        <d v="2018-10-04T00:00:00"/>
        <d v="2018-10-12T00:00:00"/>
        <d v="2018-10-05T00:00:00"/>
        <d v="2018-11-08T00:00:00"/>
        <d v="2018-10-16T00:00:00"/>
        <d v="2018-10-17T00:00:00"/>
        <d v="2018-10-18T00:00:00"/>
        <d v="2018-11-02T00:00:00"/>
        <d v="2018-10-26T00:00:00"/>
        <d v="2018-10-23T00:00:00"/>
        <d v="2018-10-24T00:00:00"/>
        <d v="2018-10-25T00:00:00"/>
        <d v="2018-10-30T00:00:00"/>
        <d v="2018-10-31T00:00:00"/>
        <d v="2018-11-01T00:00:00"/>
        <d v="2018-11-05T00:00:00"/>
        <d v="2018-11-15T00:00:00"/>
        <d v="2018-11-07T00:00:00"/>
        <d v="2018-11-13T00:00:00"/>
        <d v="2018-11-14T00:00:00"/>
        <d v="2018-11-16T00:00:00"/>
        <d v="2018-11-19T00:00:00"/>
        <d v="2018-11-26T00:00:00"/>
        <d v="2018-11-28T00:00:00"/>
        <d v="2018-11-29T00:00:00"/>
        <d v="2018-12-03T00:00:00"/>
        <d v="2018-12-07T00:00:00"/>
        <d v="2018-12-05T00:00:00"/>
        <d v="2018-12-10T00:00:00"/>
        <d v="2018-12-11T00:00:00"/>
        <d v="2018-12-13T00:00:00"/>
        <d v="2019-01-08T00:00:00"/>
        <d v="2018-12-12T00:00:00"/>
        <d v="2018-12-14T00:00:00"/>
        <d v="2018-12-18T00:00:00"/>
        <d v="2018-12-19T00:00:00"/>
        <d v="2018-12-21T00:00:00"/>
        <d v="2018-12-31T00:00:00"/>
        <d v="2018-12-24T00:00:00"/>
        <d v="2019-01-02T00:00:00"/>
        <d v="2019-01-04T00:00:00"/>
        <d v="2019-01-09T00:00:00"/>
        <d v="2019-01-10T00:00:00"/>
        <d v="2019-01-11T00:00:00"/>
        <d v="2019-01-16T00:00:00"/>
        <d v="2019-01-14T00:00:00"/>
        <d v="2019-01-17T00:00:00"/>
      </sharedItems>
    </cacheField>
    <cacheField name="rh_vendor_suggest" numFmtId="0">
      <sharedItems containsSemiMixedTypes="0" containsString="0" containsNumber="1" containsInteger="1" minValue="0" maxValue="8243"/>
    </cacheField>
    <cacheField name="a_department_code" numFmtId="0">
      <sharedItems/>
    </cacheField>
    <cacheField name="rh_comments_generl" numFmtId="0">
      <sharedItems count="3115">
        <s v="Application xtender Software Maintenance 1/1/2016"/>
        <s v="Open PO for Software Maintenance 1/1/16-12/31/16"/>
        <s v="Wipedrive Enterprise License 3 years"/>
        <s v="supplies for concessions"/>
        <s v=" "/>
        <s v="HP color laserjet Enterprise M553n"/>
        <s v="open order for concessions supplies"/>
        <s v="OPEN ORDER FOR SUPPLIES"/>
        <s v="Web Filter Maintenance"/>
        <s v="misc. vaccines"/>
        <s v="OPEN ORDER FOR CONCESSIONS"/>
        <s v="OPEN ORDER FOR SUPPLIES IN CONCESSIONS"/>
        <s v="Cleaning Supplies"/>
        <s v="Open Order"/>
        <s v="Open Order for Keys made"/>
        <s v="Open Order for propane"/>
        <s v="Open order for mat service"/>
        <s v="Open order for Services"/>
        <s v="Heating &amp; Air"/>
        <s v="OPEN ORDER FOR QPR MIX"/>
        <s v="LFG Sampling"/>
        <s v="Service on Transfer Station equipment"/>
        <s v="Equipment Maint."/>
        <s v="Repair work (welding) for C/D trailers."/>
        <s v="Building Monitoring"/>
        <s v="Compost building monitoring"/>
        <s v="LFG monitoring"/>
        <s v="Urea for Compost"/>
        <s v="Grounds maint."/>
        <s v="Tire repairs on equipment"/>
        <s v="Tire repairs"/>
        <s v="Office supplies"/>
        <s v="Baling wire"/>
        <s v="Charge Invoices"/>
        <s v="Pumping services"/>
        <s v="Rebuilt Grapples"/>
        <s v="LFG services"/>
        <s v="Open PO For Employee Incentives"/>
        <s v="H&amp;E Equipment"/>
        <s v="HOJ Forklift Systems"/>
        <s v="Parts/service"/>
        <s v="Logdemann Brothers baler supplier"/>
        <s v="Scale repairs"/>
        <s v="Truck parts"/>
        <s v="Freon Removal"/>
        <s v="Equipment services"/>
        <s v="Uniform Embroiddary"/>
        <s v="Parts/service LFG generator"/>
        <s v="Compost colorant"/>
        <s v="Propane"/>
        <s v="Open order for HOF Germanfest drapery"/>
        <s v="Office Expenses"/>
        <s v="Diesel Fuel"/>
        <s v="Annual Inspections"/>
        <s v="Uniform Maintanence"/>
        <s v="Portable restroom rental"/>
        <s v="PRINTING"/>
        <s v="Radio Repairs"/>
        <s v="Equipment Maintenance"/>
        <s v="Permit Stickers for Wastehauler Trucks"/>
        <s v="2016 Open Order for Books and Materials"/>
        <s v="HP Color LaserJet Enterprise M553 for Fatima"/>
        <s v="Netmotion yearly maintenance for 2016"/>
        <s v="Vaccines"/>
        <s v="Supplies"/>
        <s v="Open Order for Legal Publication"/>
        <s v="Open Order for System Linen Supplies"/>
        <s v="SHIRTS &amp; EMBROIDERY"/>
        <s v="Open Order for Accounting Software"/>
        <s v="Radios"/>
        <s v="Open Order for Copying Service"/>
        <s v="Open Order for Furniture Replacement Parts"/>
        <s v="Open Order for Bindry Services"/>
        <s v="Refreshments/Supplies HP staff meetings"/>
        <s v="Refreshments"/>
        <s v="Meeting Refreshments"/>
        <s v="Meeting Supplies"/>
        <s v="SUPPLIES &amp; SERVICES"/>
        <s v="Travel Registration for Mike Chavez"/>
        <s v="Open PO for Breakroom/Cleaning Supplies"/>
        <s v="Open PO for Suicide prevention"/>
        <s v="Server room maintenance"/>
        <s v="Autodesk Subscription Renewal - 6 Licenses"/>
        <s v="Autocad Design Suite Standard Purchase - 8 Licens"/>
        <s v="Open PO for END program"/>
        <s v="Autodesk Subscription"/>
        <s v="Used Oil removal                                   "/>
        <s v="LFG PARTS/SERVICE"/>
        <s v="SCANNERS/PRINTERS/LABELS"/>
        <s v="Replacement printer for Chris Ward"/>
        <s v="VMWare Maintenance"/>
        <s v="Replacement printer"/>
        <s v="WMHD business cards for the public"/>
        <s v="Inmate Supplies"/>
        <s v="JANITORIAL SUPPLIES"/>
        <s v="Inmate Wristbands"/>
        <s v="Snow Removal - MAIN, SWB, OVB"/>
        <s v="Septic Pumping"/>
        <s v="Fire Extinquisher inspections"/>
        <s v="Catering"/>
        <s v="HVAC Maintenance"/>
        <s v="Window Cleaning"/>
        <s v="Copy Paper 8.5 x 11 - recycled"/>
        <s v="Plumbing Supplies - PVB"/>
        <s v="Be Air Aware Campaign Advertisments"/>
        <s v="SQL LICENSES"/>
        <s v="MICROSOFT SERVER 2012 LICENSES"/>
        <s v="MICROSOFT OFFICE LICENSING"/>
        <s v="Meals"/>
        <s v="Filters for Weber Center"/>
        <s v="NEW CAMERAS/CAMERA UPGRADE"/>
        <s v="STAFF TRAININ SUPPLIES"/>
        <s v="Brochures"/>
        <s v="Books and Materials"/>
        <s v="Audio/Visual Materials"/>
        <s v="MONITORS"/>
        <s v="MICROSOFT OFFICE 2013"/>
        <s v="ROAD SALT"/>
        <s v="Microsoft Visio Software"/>
        <s v="EQUIPMENT"/>
        <s v="SOFTWARE"/>
        <s v="Computer"/>
        <s v="Windshield Repairs"/>
        <s v="Compost Grinding"/>
        <s v="Professional Reporting"/>
        <s v="Bid for large format printer/scanner/copier."/>
        <s v="Interactive console with multitouch screen"/>
        <s v="Mass vaccination and dispensing kits"/>
        <s v="GYC Youth Supplies"/>
        <s v="Training Supplies"/>
        <s v="Temp Staffing"/>
        <s v="Forklift Maintenance"/>
        <s v="Custom Table Top Boardroom - SWB"/>
        <s v="Parts/Service for LFG"/>
        <s v="GENERATOR REPAIR"/>
        <s v="EQUIP REPAIR"/>
        <s v="CONCESSIONS"/>
        <s v="provide and install roof membrane WMHD"/>
        <s v="Adobe Acrobat Pro Software"/>
        <s v="Vaccinations"/>
        <s v="Interview Room Surveillance Supplies"/>
        <s v="Dish machine"/>
        <s v="Pea Gravel Rock Chip"/>
        <s v="TRASH SERVICE"/>
        <s v="ELEVATOR SERVICE"/>
        <s v="MONTHLY WATER TREATMENT- ICE PLANT"/>
        <s v="ANNUAL TV SERVICE"/>
        <s v="Asphalt"/>
        <s v="Floor Sand"/>
        <s v="Storage Container"/>
        <s v="Radio Batteries"/>
        <s v="Sensit calibration station"/>
        <s v="misc. supplies for shelter"/>
        <s v="QUOTE 722459072 SPECIALIST LAPTOP"/>
        <s v="QUOTE 10825282 SPECIALIST LAPTOP"/>
        <s v="Road Base, Comercial"/>
        <s v="3/8&quot; Natural Sand/ Floor sand"/>
        <s v="6&quot; minus Structural Fill"/>
        <s v="3&quot; minus Structural fill"/>
        <s v="2&quot; Minus Crushed Gravel"/>
        <s v="1&quot; Crushed Gravel"/>
        <s v="Pest Control"/>
        <s v="uniform supplies"/>
        <s v="Compost"/>
        <s v="HHW SERVICES"/>
        <s v="ROAD BASE"/>
        <s v="Stamps and Supplies"/>
        <s v="DOOR REPAIRS"/>
        <s v="OIL FOR BALER"/>
        <s v="ACETYLENE"/>
        <s v="Elevator Maintenance"/>
        <s v="DOG FOOD"/>
        <s v="Chemicals"/>
        <s v="Plumbing Services"/>
        <s v="Website Support"/>
        <s v="Sprinkler Inspections"/>
        <s v="programming supplies"/>
        <s v="Electrical Repair/Service"/>
        <s v="painting"/>
        <s v="tractor maintenance"/>
        <s v="package service"/>
        <s v="color copier maintenance"/>
        <s v="Carpet Repair"/>
        <s v="small equipment repair"/>
        <s v="Piano tuning"/>
        <s v="Replacement PC for Glen Combe"/>
        <s v="MotionMagix Integrated interactive Wall &amp; Floor"/>
        <s v="ICE PLANT REPAIRS"/>
        <s v="ENVELOPES"/>
        <s v="Jail Replacement switches"/>
        <s v="Telecomm Equipment"/>
        <s v="Replacment laptop for Kevin McLeod"/>
        <s v="BUSINESS CARDS"/>
        <s v="Monitor"/>
        <s v="booth space at horse expo"/>
        <s v="Communications Tower Power Reimbursement"/>
        <s v="Teen Health project event"/>
        <s v="Abstinence Supplies"/>
        <s v="Bus. Cards"/>
        <s v="PREP supplies"/>
        <s v="ZAMBONI BLADE SHARPENING"/>
        <s v="pet carriers"/>
        <s v="3 Replacement Surface Pro for Attorneys Office"/>
        <s v="Replacement Lenovo for Attorneys office"/>
        <s v="Furniture connections"/>
        <s v="Oracle Diagnostics Pack - Processor Perpetual"/>
        <s v="HPLJ Enterprise M604N printer"/>
        <s v="Books and Babies Bags"/>
        <s v="Staff Meeting supplies"/>
        <s v="Body Armor"/>
        <s v="5 portajohns, 1 ADA portajohn, 3 wash stations"/>
        <s v="Surface Pro 4 for Comm Ebert's Assistant"/>
        <s v="HP Officejet Pro 8610"/>
        <s v="2 POS. MOTOROLA CENTRACOMM GOLD SERIES CEB"/>
        <s v="RADIO CONSOLE COMPUTERS"/>
        <s v="SEMINAR TRAINING"/>
        <s v="License"/>
        <s v="23&quot; MONITORS"/>
        <s v="NOVA Certificates"/>
        <s v="Open order for radio batteries during the year"/>
        <s v="Inmate Commissary Kiosks"/>
        <s v="Mobile Command Post Network Data Services"/>
        <s v="NAP MAINTENANCE"/>
        <s v="TRAILER RENTAL"/>
        <s v="High Speed Letter Opener"/>
        <s v="Depository Front Load Safe"/>
        <s v="SmartShield Renewal"/>
        <s v="Nissan Forklift parts/services"/>
        <s v="Supplies Work Study"/>
        <s v="Repairs"/>
        <s v="Nautilus Portable Extractor"/>
        <s v="1000 &quot;Golden Spike&quot; Pins"/>
        <s v="MISSION STATEMENT CARDS"/>
        <s v="IMMUNIZATIONS"/>
        <s v="AED"/>
        <s v="Aquarium Services"/>
        <s v="Dryer Repair"/>
        <s v="3 retractable banners"/>
        <s v="Microsoft Office 2016"/>
        <s v="TOWEL &amp; RUG SERVICE"/>
        <s v="NEWSPAPER"/>
        <s v="Time clocks for GSEC and Ice Sheet"/>
        <s v="SNOW PLOW BLADES"/>
        <s v="TRAFFIC PAINT"/>
        <s v="Replacement pcs, monitors, and laptops"/>
        <s v="Replacment Vehicle part of Vehicle Maint/Rep pgm"/>
        <s v="PC Upgrades"/>
        <s v="Final quarter billing for Oracle Weblogic"/>
        <s v="RPLCMT VEHICLE PART OF MNTCE &amp; REPLC PLAN"/>
        <s v="Paramedic Remount"/>
        <s v="Paramedic Unit"/>
        <s v="World Book Encyclopedia"/>
        <s v="LOCK CORES"/>
        <s v="FLAT BED FOR UNIT 3363 ROAD DEPT."/>
        <s v="EPA TESTING AT LANDFILL"/>
        <s v="DELL MONITOR"/>
        <s v="Calibration gas for i/m analyzers and gas audits"/>
        <s v="Left-handed book/magazine holders"/>
        <s v="BALER SUPPLIES"/>
        <s v="Board Books for Books &amp; Babies Literacy Program"/>
        <s v="COMMUNITY HEALTH ASSESSMENT PRINTING"/>
        <s v="LETTERHEAD"/>
        <s v="Brother Scanners"/>
        <s v="Processor Perpetual Support Services"/>
        <s v="Drug Tests                                         "/>
        <s v="7 permanent ballot drop boxes"/>
        <s v="12' Enclosed Trailers                              "/>
        <s v="Oracle Web Logic 4/30/16-4/29/17"/>
        <s v="Trackit Software Support                           "/>
        <s v="VOCA Emergency Funds for clients                   "/>
        <s v="COMPRESSOR #1 REBUILD                              "/>
        <s v="VACCINES                                           "/>
        <s v="Gate Release &amp; Intercom                            "/>
        <s v="Netmotion licenses and maintenance                 "/>
        <s v="Sheriff 2016 Laptop replacements"/>
        <s v="Replacement laptops for Attorneys office           "/>
        <s v="Special Events"/>
        <s v="DRAINAGE PIPE &amp; SUPPLIES AS NEEDED"/>
        <s v="PRINTING                                           "/>
        <s v="VISIO PRO FOR CONTRACTOR"/>
        <s v="TEMP STAFFING                                      "/>
        <s v="Printer"/>
        <s v="WOODEN URNS                                        "/>
        <s v="POPCORN FOR KICK BUTTS DAY 2016                    "/>
        <s v="SUICIDE PREVENTION TOWN HALL FLYERS                "/>
        <s v="OFFICE SUPPLY                                      "/>
        <s v="Kitchen supplies"/>
        <s v="envelopes &amp; business cards"/>
        <s v="Nimble Renewal"/>
        <s v="VMware Renewal"/>
        <s v="CD and DVD Dividers"/>
        <s v="Programming Supplies - Summer Reading              "/>
        <s v="Inmate Laundry Bags"/>
        <s v="Summer Reading Programming Supplies                "/>
        <s v="HEALTHY WOKSITE INITATIVE BOOKLETS"/>
        <s v="2016 Open Order for Books and Materials            "/>
        <s v="2016 Open Order for Library Books and Materials"/>
        <s v="2016 Open Order for Law Library Standing Orders"/>
        <s v="2016 Open Order for AXIS 360 Digital Media"/>
        <s v="2016 Open Order for Book Leasing Service"/>
        <s v="Books and Materials Standing"/>
        <s v="Large Print Books and Materia"/>
        <s v="Periodical Subscriptions"/>
        <s v="2016 Open Order for Library Newspaper Subscription"/>
        <s v="eMedia"/>
        <s v="2016 Open Order for Audio/Visual Materials"/>
        <s v="Summer Reading - Programming Supplies              "/>
        <s v="Business and Envelopes"/>
        <s v="REFRESMENTS"/>
        <s v="Furniture"/>
        <s v="Summer Reading Books                               "/>
        <s v="Mower Purchase/Trade                               "/>
        <s v="COPY PAPER"/>
        <s v="VACCINES FOR THE ANIMALS"/>
        <s v="EMC Support Renewal                                "/>
        <s v="Replacement PCs"/>
        <s v="Laptop &amp; external DVD drive                        "/>
        <s v="Office 2016"/>
        <s v="Protective Clothing                                "/>
        <s v="DESK STAND AND 4 MONITORS                          "/>
        <s v="Library Legal Materials"/>
        <s v="Supplies                                           "/>
        <s v="CLASS REFRESHMENTS"/>
        <s v="2016 POLARIS RANGER                                "/>
        <s v="SCAVENGER AND SALVAGE STICKER 2016"/>
        <s v="VITAL RECORDS PRINTING"/>
        <s v="ADOPTION ANIMAL COLLARS"/>
        <s v="Concessions Supplies"/>
        <s v="Dell 7200 RPM Hard Drive                           "/>
        <s v="Circuit Packs                                      "/>
        <s v="NFEA meeting supplies"/>
        <s v="5 days per diem to attend Avaya training           "/>
        <s v="5 days per diem to attend Avaya trianing in FL     "/>
        <s v="Sign Bid"/>
        <s v="UNLEADED FUEL"/>
        <s v="Montroll-Easy Origami"/>
        <s v="TWO PART CHARGE TICKETS"/>
        <s v="FUEL"/>
        <s v="Training Dummy"/>
        <s v="HVAC Temperature Control and Installation"/>
        <s v="22&quot; Monitor"/>
        <s v="Fingernail Clippers                                "/>
        <s v="Body Armor                                         "/>
        <s v="Ammunition"/>
        <s v="Server for Sheriff Mug Shots                       "/>
        <s v="Open Order for Audio/Visual Materials              "/>
        <s v="Waste removal at Fairgrounds and Parks             "/>
        <s v="Fertilzation of Fairgrounds"/>
        <s v="Athletic field marker"/>
        <s v="OPEN ORDER FOR AUDIO/VISUAL MATERIALS"/>
        <s v="2017 PACE TANDEM AXLE TRAILER                      "/>
        <s v="Erate Bid"/>
        <s v="Heritage Badges                                    "/>
        <s v="Inmate Clothing Items                              "/>
        <s v="Inmate TShirts                                     "/>
        <s v="Body Cameras                                       "/>
        <s v="envelopes                                          "/>
        <s v="2 color envelopes                                  "/>
        <s v="ABSTINENCE BOOKLETS                                "/>
        <s v="Microsoft Publisher License"/>
        <s v="AEDs                                               "/>
        <s v="REPLACEMENT PHONES                                 "/>
        <s v="Paramedic Life-Packs                               "/>
        <s v="HOSE FOR THE PICKUP BROOM                          "/>
        <s v="UFED LINK ANALYSIS FOR ICAC                        "/>
        <s v="Waste removal at Fairgrounds and Parks"/>
        <s v="Signage for Southwest Branch                       "/>
        <s v="FUEL TANKS FOR THE FUEL TRUCK                      "/>
        <s v="ID Card System                                     "/>
        <s v="Teen Summer Reading                                "/>
        <s v="Replacement monitors                               "/>
        <s v="SCALE SUPPLIES                                     "/>
        <s v="Replace Rick Grover's broken printer               "/>
        <s v="REPLACEMENT LAPTOP"/>
        <s v="LETTERHEAD &amp; ENVELOPES"/>
        <s v="Supplies DVD/CD Resurfacing Equipment"/>
        <s v="Entrance Sign for North Gate"/>
        <s v="Visual Studio Professional 2015                    "/>
        <s v="Road department employee work boots"/>
        <s v="Snowplow Blade                                     "/>
        <s v="OPEN ORDER                                         "/>
        <s v="ESRI Software Renewal                              "/>
        <s v="SUPPLIES FOR COMMUNITY TRAIL PROJECT               "/>
        <s v="Registration for Linux Fundamentals"/>
        <s v="Meeting Luncheon                                   "/>
        <s v="Book Trucks - PVB                                  "/>
        <s v="WELDING SUPPLIES"/>
        <s v="TIRES                                              "/>
        <s v="Engineering services for Weber Memorial Park       "/>
        <s v="Road department personnel safety jackets"/>
        <s v="Baling wire                                        "/>
        <s v="Anti-VIrus Software Renewal                        "/>
        <s v="Fargo Asure ID Solo 7 Entry Level Card             "/>
        <s v="Midland ERK Kits"/>
        <s v="Facial Recognition Software"/>
        <s v="BREAKROOM/CLEANING SUPPLIES                        "/>
        <s v="Open Order for interceptor pumping                 "/>
        <s v="Bus advertising                                    "/>
        <s v="Dispatcher Week BBQ                                "/>
        <s v="Pager Programming                                  "/>
        <s v="T-Chlor for water system at Weber Memorial         "/>
        <s v="Sand for ballpark                                  "/>
        <s v="EMERGENCY SCALE REPAIRS                            "/>
        <s v="MICROCHIPS                                         "/>
        <s v="VACCINES &amp; MISC. SUPPLIES                          "/>
        <s v="Employee Incentives                                "/>
        <s v="BATHROOM MODIFICATION                              "/>
        <s v="BATHROOM REMODEL SUPPLIES                          "/>
        <s v="BE PROUD BE RESPONSIBLE CLASS LUNCH                "/>
        <s v="JOHN DEERE TRACTOR SEASONAL RENTAL FEE"/>
        <s v="open order for concessions spplies                 "/>
        <s v="Mechanical Engineering Services for Water Tanks"/>
        <s v="Unaffiliated Voter Letter                          "/>
        <s v="Replacement PC for Scott Havey                     "/>
        <s v="HERBICIDE BID                                      "/>
        <s v="Monitors for HR &amp; Purchasing"/>
        <s v="Replacement app server                             "/>
        <s v="Shavings                                           "/>
        <s v="PERSONAL PROTECTIVE EQUIPMENT (PPE)"/>
        <s v="Book Pockets                                       "/>
        <s v="Waterless Urinal Supplies                          "/>
        <s v="Zurn AZ Flush Vavle w/CPM Housing                  "/>
        <s v="Can Liners                                         "/>
        <s v="ECIGARETTE EDUCATION LUNCH                         "/>
        <s v="Upgrade PVB Black Box Sound System                 "/>
        <s v="AUTO PARTS SUPPLIES &amp; SERVICES"/>
        <s v="VLA VMWARE                                         "/>
        <s v="JOHN DEERE EXCAVATOR"/>
        <s v="MICROCUVETTES FOR WIC"/>
        <s v="SAFETY LANCET FOR WIC                              "/>
        <s v="MEDICAL SUPPLIES FOR WIC                           "/>
        <s v="Fan Motor                                          "/>
        <s v="Preventative Maintenance HVAC - HQ                 "/>
        <s v="DUSTGARD"/>
        <s v="MISC PLANTS FOR WEBER CENTER"/>
        <s v="PVB Computer Life Cycle Replacements"/>
        <s v="INK FOR WIC                                        "/>
        <s v="DYNAMOMETER REPLACEMENT PARTS"/>
        <s v="INCENTIVES FR ARTS FESTIVAL"/>
        <s v="Inmate Clothing &amp; Supplies                         "/>
        <s v="Inmate Bar Soap"/>
        <s v="Inmate Supplies                                    "/>
        <s v="Server Replacement                                 "/>
        <s v="Open Order for Piano Tuning                        "/>
        <s v="WOOD CHIP COLORANT                                 "/>
        <s v="To get supplies for meetings, etc.                 "/>
        <s v="Intergenerational Poverty Kick-off                 "/>
        <s v="Dell laptop                                        "/>
        <s v="General Office Supplies"/>
        <s v="Water filters                                      "/>
        <s v="Sound Repair &amp; Maintenance                         "/>
        <s v="FINANCE COMMITTEE MEETING LUNCH                    "/>
        <s v="GIVEAWAYS FOR EMERGENCY PREP EVENTS                "/>
        <s v="REPAIRS TO THE CHIPPER"/>
        <s v="Straw for Derby                                    "/>
        <s v="TEMP STAFFING AT TS                                "/>
        <s v="Items for Agency Appreciation Week                 "/>
        <s v="3D Printing Supplies                               "/>
        <s v="HERBICIDE                                          "/>
        <s v="COMPOST GRINDING                                   "/>
        <s v="Cafe Zupas for $400"/>
        <s v="Used Water Truck"/>
        <s v="NOTARY STAMP KIMBERLY CALIARI"/>
        <s v="Birthday and Holiday Cards"/>
        <s v="BEXSERO VACCINE                                    "/>
        <s v="VITAL RECORDS APPLICATION PRINTING"/>
        <s v="GENERAL CONTRACTOR FOR SHOOTING RANGE              "/>
        <s v="Microwave Link Configuration 765000A               "/>
        <s v="wrapping of water truck                            "/>
        <s v="COCA COLA PRODUCTS                                 "/>
        <s v="Drug Testing                                       "/>
        <s v="Thermal Tube Socks                                 "/>
        <s v="DIESEL FUEL FOR TS"/>
        <s v="Oracle Advanced Security-Processor Perpetual"/>
        <s v="RAID controller for APPS server                    "/>
        <s v="2016 CHEVY SILVERADO 2500HD 4WD CREW CAB. STATE CO"/>
        <s v="VEHICLE FOR ANIMAL SHELTER"/>
        <s v="RADIO REPAIRS                                      "/>
        <s v="New Office Furniture"/>
        <s v="50 Tongue &amp; groove boards                          "/>
        <s v="Cisco SmartNet Renewals                            "/>
        <s v="Compellent Renewal                                 "/>
        <s v="Software Assurance"/>
        <s v="Microsoft Software Assurance                       "/>
        <s v="Replacement PC"/>
        <s v="STAFF MEETING REFRESHEMENTS                        "/>
        <s v="HEALTHY LIVING BROCHURES"/>
        <s v="REPLACEMENT PHONES HEALTH DEPT                     "/>
        <s v="VACCINES FOR CLINIC                                "/>
        <s v="Heating &amp; air repair / maintenance                 "/>
        <s v="OUTREACH FLYERS"/>
        <s v="Inmate Clothing/Bedding"/>
        <s v="SWAT Radio Upgrades                                "/>
        <s v="COMPOST MONITORING                                 "/>
        <s v="REPAIRS OF DAMAGED VEHICLE WMHD                    "/>
        <s v="HOME VISIT FORMS"/>
        <s v="Chair Mats 36&quot; W x 48&quot; D                           "/>
        <s v="PHYSICAL ACTIVITY POSTERS"/>
        <s v="BROCHURES FOR TOP STAR PROGRAM"/>
        <s v="REPLACEMENT MONITOR 24&quot;                            "/>
        <s v="Port-A-Johns for Horse Races                       "/>
        <s v="1422 PHYSICAL AVTIVTY SNACKS                       "/>
        <s v="REFERRAL FLYERS FOR WIC"/>
        <s v="Chair Mat 46&quot; x 60&quot;                                "/>
        <s v="HAZMAT SUITS"/>
        <s v="BOOM SYSTEM                                        "/>
        <s v="Registration for VMware Education for Nate Cook    "/>
        <s v="Airfare for Nate Cook to attend training           "/>
        <s v="Hotel for Nate Cook to attend training             "/>
        <s v="Rental Car for Nate Cook to attend training        "/>
        <s v="Laptop Repair                                      "/>
        <s v="Cluster mailbox"/>
        <s v="Assembly Cable                                     "/>
        <s v="INMATE CLOTHING &amp; BEDDING"/>
        <s v="Computer Monitor                                   "/>
        <s v="ELECTRONIC SPEED LIMIT SIGN                        "/>
        <s v="AUTO PARTS"/>
        <s v="WINDSHIELD REPAIR                                  "/>
        <s v="AUTO PARTS                                         "/>
        <s v="AUTOMOTIVE REPAIR                                  "/>
        <s v="HYDRAULIC REPAIR                                   "/>
        <s v="CURB &amp; GUTTER                                      "/>
        <s v="SUPPLIES FOR EPICC PROGRAM                         "/>
        <s v="VISIO PRO KATIE HULL"/>
        <s v="Touch Screen Monitors"/>
        <s v="Product Add on to finish Workstations              "/>
        <s v="Legal Publication"/>
        <s v="Key Service"/>
        <s v="open order for canopies at the 2016 WCF            "/>
        <s v="Open Order for Portable Restrooms                  "/>
        <s v="Ribbons, Rosettes and awards for the 2016 WCF      "/>
        <s v="open order for pipe, drape and tables 2016 WCF     "/>
        <s v="WINDOWS                                            "/>
        <s v="WEBER PATHWAYS ACTIVITY REFRESHEMENTS              "/>
        <s v="COMPOST COLORANT                                   "/>
        <s v="FREON REMOVAL                                      "/>
        <s v="Upgrade to exiting equipment                       "/>
        <s v="100% recycled copy paper 8.5 x 11                  "/>
        <s v="DISPOSAL TICKETS"/>
        <s v="Sound and Lights"/>
        <s v="SECURITY MONITORING                                "/>
        <s v="CHIP SEAL &amp; TACK OIL                               "/>
        <s v="Property Inventory Sheets"/>
        <s v="Parts for Auto Scrubber                            "/>
        <s v="MS OFFICE LICENSES FOR LAPTOPS"/>
        <s v="Security For Events                                "/>
        <s v="Assorted Supplies                                  "/>
        <s v="ESRI Annual Software Maintenance Renewal           "/>
        <s v="Emergency PO for AHU Controls"/>
        <s v="Juniper Renewal                                    "/>
        <s v="Advertisng Positions                               "/>
        <s v="OFFICE/ KITCHEN SUPPLIES                           "/>
        <s v="Replacement printer for CSI"/>
        <s v="HVAC                                               "/>
        <s v="FOOD ESTABLISHMENT STICKERS"/>
        <s v="SOUND SYSTEM WMHD AUDITORIUM                       "/>
        <s v="CD cases                                           "/>
        <s v="Phone Notification System                          "/>
        <s v="TEMP STAFFING SERVICES"/>
        <s v="C/D PETERBILT TRUCK PARTS                          "/>
        <s v="Office Expenses                                    "/>
        <s v="TIRE REPAIRS ON EQUIPMENT                          "/>
        <s v="DIESEL TANK REPAIRS                                "/>
        <s v="GENERAL REMARK PAPER"/>
        <s v="LUNCHES FOR CHIP MEETING                           "/>
        <s v="BUSINESS CARDS ABIGAIL WEYMOUTH"/>
        <s v="GENERAL NURSING REFRESHMENTS                       "/>
        <s v="Replace Roads  printer"/>
        <s v="TEMPORARY FOOD PERMITS"/>
        <s v="BIKE HELMETS"/>
        <s v="Repair of the water softener"/>
        <s v="COMMUNITY/DEMOGRAPHICS WEB APPLICATION"/>
        <s v="Cataloging Supplies                                "/>
        <s v="open order for concessions supplies                "/>
        <s v="Large Print Open Order                             "/>
        <s v="ZINIO DIGITAL SUBSCRIPTION CONTENT FEE             "/>
        <s v="Copying Services"/>
        <s v="2016 Weber County Fair shirt bid"/>
        <s v="FORKLIFT MAINT.                                    "/>
        <s v="inmate belts"/>
        <s v="GOLF PENCILS                                       "/>
        <s v="New lock for stalls"/>
        <s v="Nitrile Gloves"/>
        <s v="Air Filters - SYS                                  "/>
        <s v="LETTERHEAD &amp; ENVELOPES                             "/>
        <s v="Cleaning of drains in barns"/>
        <s v="MONITORING FOR COMPOST                             "/>
        <s v="port-a-john"/>
        <s v="YOUTH ADVOCACY TRAINING                            "/>
        <s v="MOBILE FOOD SERVICE PERMITS"/>
        <s v="FLU VACCINE                                        "/>
        <s v="911 Education Promotion"/>
        <s v="GYC YOUTH SHIRTS"/>
        <s v="supplies needed for 2016 WCF"/>
        <s v="MISC. VACCINES                                     "/>
        <s v="COLORANT                                           "/>
        <s v="Inmate clothing/Inmate items                       "/>
        <s v="INMATE SOCKS/PILLOWS                               "/>
        <s v="INMATE SHIRTS                                      "/>
        <s v="LUNCH FOR FINANCE MEETING                          "/>
        <s v="Signage"/>
        <s v="UNLEADED FUEL FOR TS"/>
        <s v="New doors for the theater"/>
        <s v="June weekly courier services                       "/>
        <s v="Laptop"/>
        <s v="Renewal Adobe Creative Cloud for Teams             "/>
        <s v="VMWARE Renewals"/>
        <s v="VMWare Renewals                                    "/>
        <s v="Contact Paper                                      "/>
        <s v="CASH RECEIPTS"/>
        <s v="Square Hard Drives"/>
        <s v="Annual Admin Supplies"/>
        <s v="WELDING SERVICES                                   "/>
        <s v="SEAT COVERS FOR VEHICLES"/>
        <s v="WASTEWATER TREATMENT FORMS"/>
        <s v="Marketing for In House promoted events             "/>
        <s v="Kitchen supplies                                   "/>
        <s v="MAINTENANCE AGREEEMENT FOR LIVESCAN                "/>
        <s v="HENRY RIFLES                                       "/>
        <s v="BALER SUPPLIES                                     "/>
        <s v="TEMP SERVICES                                      "/>
        <s v="beer supplies during events"/>
        <s v="2 PC's for GIS &amp; IT                                "/>
        <s v="Reimbursement for Audit Fees                       "/>
        <s v="HERBICIDE"/>
        <s v="Software purchase"/>
        <s v="LUMBER                                             "/>
        <s v="HVAC Repairs/Replace at Ice Sheet"/>
        <s v="REPLACEMENT OF CONSUMABLES FOR NIDS BIO-DETECTION"/>
        <s v="HAZMAT MATERIALS"/>
        <s v="FOLDING MORGUE TABLES"/>
        <s v="PRE BOOKING SHEETS"/>
        <s v="INMATE RAZORS, FEMININE PRODUCTS"/>
        <s v="Book Trucks                                        "/>
        <s v="Sound proof panels for interview rooms"/>
        <s v="PET WAGGINS (CARRIER FOR CATS)"/>
        <s v="HAZMAT EQUIPMENT REPAIRS                           "/>
        <s v="ADULT FALLS PREVENTION MEETING                     "/>
        <s v="CULVERT PIPE                                       "/>
        <s v="Extra staffing for Fair and large Events           "/>
        <s v="DISTRIBUTOR TRUCK RENTAL FEE"/>
        <s v="PNEUMATIC TIRE ROLLER"/>
        <s v="Dispatch Switch                                    "/>
        <s v="CHIP OIL TRANSPORTATION                            "/>
        <s v="COPIER REPLACEMENT WMHD WIC                        "/>
        <s v="PERMIT DECAL LETTERHEAD WMHD EH"/>
        <s v="ANNUAL LES OLSON SERVICE                           "/>
        <s v="HANDCUFFS                                          "/>
        <s v="PADLOCKS FOR RESTRAINTS                            "/>
        <s v="Per Diem for Nate Cook to attend Training          "/>
        <s v="New boilers for conference center"/>
        <s v="COMPUTERS FOR IM WMHD                              "/>
        <s v="Extra staffing for events-Fair"/>
        <s v="RECTANGULAR CRATE WITH STEEL RING 19 X 13 X 11     "/>
        <s v="UNIFORM MAINTENANCE                                "/>
        <s v="EMERGENCY REPAIRS                                  "/>
        <s v="ICE PAINT"/>
        <s v="E42 T4 BOBCAT COMPACT EXCAVATOR"/>
        <s v="Upgrade Activity Center and Board Room - PVB       "/>
        <s v="MICROSOFT OFFICE"/>
        <s v="SC PLEATED AIR FILTERS                             "/>
        <s v="FLU OUTREACH SERVICES PACKETS"/>
        <s v="Windows Server CAL User Licenses                   "/>
        <s v="Veeam Renewal                                      "/>
        <s v="PLANNED UPGRADE OF COMPUTERS FOR WMHD"/>
        <s v="ROAD BASE                                          "/>
        <s v="HOSE AND TUBING                                    "/>
        <s v="AUDIO/VISUAL MATERIALS                             "/>
        <s v="BLINDS FOR WMHD"/>
        <s v="COPIER FOR VITAL RECORDS                           "/>
        <s v="Exagrid Renewal                                    "/>
        <s v="Copy paper order"/>
        <s v="Avigilon Licenses                                  "/>
        <s v="Drug Tests"/>
        <s v="Work Release Locks"/>
        <s v="Pin Bags                                           "/>
        <s v="Homeland Security Medical Supplies"/>
        <s v="emergency care book sets                           "/>
        <s v="Oracle Diagnostics Pack  10/22/16-10/21/17"/>
        <s v="Oracle Advanced Security - 11/6/16-11/5/17"/>
        <s v="Oracle Linus - 11/10/16-11/9/17"/>
        <s v="VW Brochure - Spanish"/>
        <s v="Replacing the boilers at the OECC"/>
        <s v="MailArchiva Support 6/30/16-6/30/17                "/>
        <s v="Main Library Shutdown Accomodation - Shelving      "/>
        <s v="LEAVE/OT SLIPS"/>
        <s v="EH STAFF TRAINING AND SUPPLIES"/>
        <s v="SAR AWARDS BBQ                                     "/>
        <s v="RENTAL SKATES- JACKSON SOFTEC VIA TOURNAMENT SPOR"/>
        <s v="4821210  Amia; chair; upholstered, arms  plastic 6"/>
        <s v="Logging Recorder Support Contract                  "/>
        <s v="DISHWASHER INSTALL                                 "/>
        <s v="GWAVA Maintenance Renewal                          "/>
        <s v="Tackboards - HQ                                    "/>
        <s v="MICROSOFT UPGRADE VITAL RECORDS"/>
        <s v="Security Camera - Main Shutdown                    "/>
        <s v="RFID Gate - Main Shutdown                          "/>
        <s v="Interactive Table w/ Multitouch Screen             "/>
        <s v="MacBook - Main Shutdown                            "/>
        <s v="Zip 40 Charging Cart"/>
        <s v="Chromebooks - Main Shutdown Accomodation"/>
        <s v="Computer Stations/Caper chairs - Main Shutdown     "/>
        <s v="Reupholster Lounge Chairs - Main Shutdown          "/>
        <s v="TEMPORARY STAFFING                                 "/>
        <s v="Camel for Holiday Festival                         "/>
        <s v="Roofing supplies                                   "/>
        <s v="LAUNDRY BAGS                                       "/>
        <s v="SOCKS                                              "/>
        <s v="TSHIRTS                                            "/>
        <s v="INMATE CLOTHING/SHOES"/>
        <s v="SUICIDE BLANKETS/GOWNS"/>
        <s v="open order for concession supplies                 "/>
        <s v="open order for supplies                            "/>
        <s v="concession supplies                                "/>
        <s v="Server for Attorney data                           "/>
        <s v="GSEC server                                        "/>
        <s v="Linens, rugs and cleaning supplies                 "/>
        <s v="PAINTING WMHD ANNEX                                "/>
        <s v="mattresses"/>
        <s v="OPEN ORDER FOR LIGHTING AT TS                      "/>
        <s v="Spillman DR Hardware Maintenance 1 year            "/>
        <s v="Extra cash for Events                              "/>
        <s v="REPLACEMENT DESKS WMHD                             "/>
        <s v="Compellent Hardware                                "/>
        <s v="Telephone extention modules                        "/>
        <s v="Scanner for Kathy Montgomery"/>
        <s v="LAPTOP FOR TRAINING                                "/>
        <s v="LAPTOP-ADMIN"/>
        <s v="COMPUTERS FOR SOAR PROGRAM STAFF                   "/>
        <s v="MS OFFICE LICENSES"/>
        <s v="TABLECLOTHES FOR WMHD"/>
        <s v="YMCA DIABETES MATERIALS WMHD                       "/>
        <s v="CASH OUT FORMS WMHD"/>
        <s v="Equipment for Bailey Acres Lift Station            "/>
        <s v="RFID Tags                                          "/>
        <s v="200 tongue and groove boards                       "/>
        <s v="EXTERIOR WORK ON WMHD BUILDING                     "/>
        <s v="League champ shirts for basketball"/>
        <s v="Scanner - Medical                                  "/>
        <s v="OXYGEN CONCENTRATOR"/>
        <s v="MRC ADVISORY MEETING LUNCH                         "/>
        <s v="LANDSCAPING WMHD"/>
        <s v="Community Service Clothing                         "/>
        <s v="Shotgun Modifications"/>
        <s v="Mitel Software Assurance Renewal                   "/>
        <s v="Laptops for By Mail Processing                     "/>
        <s v="Apple Mac Pro                                      "/>
        <s v="Digital LED Printer"/>
        <s v="Microphones"/>
        <s v="GROUP HOME INSPECTION FORMS"/>
        <s v="BAILING WIRE"/>
        <s v="MOTORS BOOTS"/>
        <s v="Printers/Monitors                                  "/>
        <s v="MIS PRINTER"/>
        <s v="MOBILE PRINTERS                                    "/>
        <s v="CAR CHARGERS                                       "/>
        <s v="SEARCH AND RESCUE TRAILER"/>
        <s v="ENCYCLOPEDIAS                                      "/>
        <s v="Notary Stamp"/>
        <s v="Business cards for WMHD"/>
        <s v="RFID TAG LABELS FOR AUDIO/VISUAL                   "/>
        <s v="LIBRARY BARCODES                                   "/>
        <s v="RFID TAG - RECTANGULAR - BLANK LABEL               "/>
        <s v="ABSTINENCE TRAINING LUNCH                          "/>
        <s v="BOOKS &amp; MATERIALS                                  "/>
        <s v="BOOKS &amp; MATERIALS"/>
        <s v="MAINTENANCE OF TWO LENNOX UNITS AT OVB             "/>
        <s v="TS SUPPLIES                                        "/>
        <s v="Replacement batteries for server room"/>
        <s v="open order for supplies during events              "/>
        <s v="ROTOMILLING 9150 WEST"/>
        <s v="2017 DOG LICENSE TAGS                              "/>
        <s v="Security systems"/>
        <s v="VACCINE FOR ADOPTION DOGS"/>
        <s v="DIABETES PREVENTION POSTCARDS                      "/>
        <s v="Emergency Tree Repair and Removal - PVB and OVB    "/>
        <s v="MONUMENT SIGN WMHD"/>
        <s v="CommVault Support Renewal 10/29/16-10/28/17        "/>
        <s v="CONCESSIONS &amp; SUPPLIES ACCT# 0402086357092         "/>
        <s v="IDENTISYS SUPPORT AGREEMENT                        "/>
        <s v="BODY BAGS"/>
        <s v="MEDICAL TRAILER SUPPORT EQUIPMENT                  "/>
        <s v="COMPUTERS FOR WIC                                  "/>
        <s v="STATE REGIONAL MEETING REFRESEMENTS                "/>
        <s v="Stihl B686 Blowers"/>
        <s v="TEMP STAFFING FOR TS                               "/>
        <s v="UPS Unit for Telecomm"/>
        <s v="Open Order for HVAC maintenance                    "/>
        <s v="RECYCLING TENT REPAIRS                             "/>
        <s v="NO SHANK TOOTHBRUSHES                              "/>
        <s v="OFFICE TRACKER UPGRADE"/>
        <s v="Windows Server Standard for Gun Range              "/>
        <s v="LEGISLATIVE DINNER                                 "/>
        <s v="2000 gallons diesel winter blend for TS"/>
        <s v="BUSINESS CARDS ROXANNE GONZALES"/>
        <s v="Printers"/>
        <s v="SWAT AMMUNITION                                    "/>
        <s v="Cash Registers                                     "/>
        <s v="Floor Prep/Entry Mats"/>
        <s v="100% recycled copy paper 8.5 x 11"/>
        <s v="AD for Job                                         "/>
        <s v="Advertising in Ogden Map                           "/>
        <s v="BOLT SERIES 10 SETS                                "/>
        <s v="TRAILER"/>
        <s v="ADULT FALLS PROGRAM/PARTICPANT SUPPLIES            "/>
        <s v="APPOINTMENT CARDS"/>
        <s v="EDGEMILL ROADWAY                                   "/>
        <s v="Concrete blocks                                    "/>
        <s v="Heater in Golden Spike                             "/>
        <s v="Replacement printer for Scalehouse                 "/>
        <s v="WIC GENERAL STAFF MEETING SUPPLIES                 "/>
        <s v="BUSINESS CARDS LAUREN SHEEHAN"/>
        <s v="SHIRTS FOR MORGAN MIDDLE SCHOOL YOUTH              "/>
        <s v="MORGAN MIDDLE SCHOOL SUPPLIES                      "/>
        <s v="TIRE REPAIRS                                       "/>
        <s v="BUSINESS CARDS FOR BILL ROSS"/>
        <s v="BLADE FOR PLOW TRUCK FOR WEBER CENTER              "/>
        <s v="RETRACTABLE BLADE"/>
        <s v="Wood Floor Finishing                               "/>
        <s v="INMATE ITEMS                                       "/>
        <s v="INMATE SOAP                                        "/>
        <s v="GLOVES"/>
        <s v="INVESTIGATIONS NOTEBOOKS"/>
        <s v="MOTORS JACKETS                                     "/>
        <s v="MOTORS BREECHES                                    "/>
        <s v="RSAT INMATE LAPTOP                                 "/>
        <s v="(14) 24&quot; monitors                                  "/>
        <s v="Flooring"/>
        <s v="ice melt                                           "/>
        <s v="Machine for Commercial Kitchen                     "/>
        <s v="Special Testing                                    "/>
        <s v="Supply inclusive service program"/>
        <s v="Network equipment Maintenance"/>
        <s v="COMPUTER EQUIPMENT FOR NEW STAFF"/>
        <s v="SOFTWARE RENEWAL FOR ICAC"/>
        <s v="Fence project"/>
        <s v="Poinsettia's for Holiday Festival                  "/>
        <s v="Stage and equipment needed for Holiday Festival    "/>
        <s v="Weed Sprayer"/>
        <s v="PVB Concrete Polish/Reseal"/>
        <s v="Lighting and Sound for Holiday Festival            "/>
        <s v="Freeway Banners for Holiday Festival               "/>
        <s v="PARTS/SERVICE ON EQUIPMENT                         "/>
        <s v="COMPUTERS FOR EH                                   "/>
        <s v="Catering For Commissioners - Chamber of Commerace"/>
        <s v="LABOR LAW POSTERS"/>
        <s v="PHONE EQUIPMENT FOR LIBRARAY WMHD"/>
        <s v="OFFICE UPGRADE FOR WMHD"/>
        <s v="SURVEY PROMOTIONAL ITEMS WMHD"/>
        <s v="1305 PHYSICAL ACTIVITIES PO                        "/>
        <s v="Perpetual licensing                                "/>
        <s v="fee for Alcohol license                            "/>
        <s v="2 computers w/monitors                             "/>
        <s v="Microsoft Office Standard for Parks                "/>
        <s v="PLANNER SUPPLIES                                   "/>
        <s v="WELLNESS CHALLENGE LUNCHEON"/>
        <s v="WELLNESS CHALLENGE LUNCHEON                        "/>
        <s v="Radio Batteries                                    "/>
        <s v="Evidence Refrigerator Lockers                      "/>
        <s v="800 MHZ RADIOS WMHD"/>
        <s v="Book trucks"/>
        <s v="COMPUTERS FOR MRC                                  "/>
        <s v="COMPUTERS FOR EMERGENCY PREP                       "/>
        <s v="Bagged Shavings                                    "/>
        <s v="Bulk Shavings                                      "/>
        <s v="Groupwise Renewal                                  "/>
        <s v="Heating Maintance &amp; Repairs                        "/>
        <s v="L.E.D. STOP SIGNS"/>
        <s v="Oracle database software maintenance               "/>
        <s v="ROAD SIGNS                                         "/>
        <s v="Portable restrooms at North Fork Park"/>
        <s v="Floor Scrubber                                     "/>
        <s v="Advertising for Holiday Festival"/>
        <s v="Stun Cuff"/>
        <s v="OFFICE FURNITURE WMHD                              "/>
        <s v="Entry Landscaping"/>
        <s v="WELDING SUPPLIES                                   "/>
        <s v="MISC. FITTINGS                                     "/>
        <s v="Tablet                                             "/>
        <s v="EQUIPMENT MAINT.                                   "/>
        <s v="SAR Snowmobiles"/>
        <s v="CHARGING BANKS - (EMPLOYEE GIFTS)"/>
        <s v="ADOBE ACROBAT PRO DC 2015 - LICENSE"/>
        <s v="Office Chairs                                      "/>
        <s v="2000 DIESEL FUEL"/>
        <s v="SOG UNIFORM SHIRTS"/>
        <s v="GRINDING SERVICES FOR COMPOST                      "/>
        <s v="Open Order for Special Supplies                    "/>
        <s v="PHYSICAL ACTIVITY POSTERS                          "/>
        <s v="CHOOSING THE BEST PUBLISHINGS                      "/>
        <s v="Annual Light Bulb Order - SYS"/>
        <s v="MILLWORK WMHD                                      "/>
        <s v="TASER CARTRIDGES"/>
        <s v="Microsoft Office Standard 2016"/>
        <s v="Telephones                                         "/>
        <s v="Ipad pro for Jim Harvey"/>
        <s v="SALTDOGG SPREADER"/>
        <s v="NEW FAX MACHINE                                    "/>
        <s v="INSPECTION ONLY PERMITS"/>
        <s v="Replacement PC       EARLY RELEASE                 "/>
        <s v="Weber KeyBoard Mech"/>
        <s v="EMPLOYEE APPRECIATION LUNCHEON                     "/>
        <s v="EMPLOYEE APPRECIATION LUNCHEAON 12/15              "/>
        <s v="LG 340C8 34# curved monitor"/>
        <s v="Microsoft Office Standard                          "/>
        <s v="NO SMOKING SIGNS"/>
        <s v="Tacoma Rear Repair                                 "/>
        <s v="4900 series switches   EARLY RELEASE               "/>
        <s v="SonicWall                                          "/>
        <s v="Counter tops for break room                        "/>
        <s v="8 1/2 x 11 and 8 1/2 x 14 cases of copier paper    "/>
        <s v="Elevator mainteance Contract                       "/>
        <s v="Sprinter Repair                                    "/>
        <s v="Digital Cable Tester Kit                           "/>
        <s v="DOC FURNITURE WMHD                                 "/>
        <s v="open order for concessions supplies during events  "/>
        <s v="GIS Tablets"/>
        <s v="Envelopes for BOE                                  "/>
        <s v="3 IPADS"/>
        <s v="Logitech Create Backlit Keyboard                   "/>
        <s v="PLUMBING SUPPLIES"/>
        <s v="garage unit heaters"/>
        <s v="ASQ-3 QUESTIONAIRE WMHD"/>
        <s v="MICROSOFT OFFICE MCOOKE"/>
        <s v="Utelite Chips                                      "/>
        <s v="Elections Laptops                                  "/>
        <s v="2000 GALS WINTER BLEND DIESEL"/>
        <s v="36&quot; 90 degree sign led solar power."/>
        <s v="BUSINESS CARD M. WIDDISON"/>
        <s v="IPAD PRO 12.9 INCH FOR COMM GIBSON"/>
        <s v="Dell Desktop Computer                              "/>
        <s v="EMT Workbooks                                      "/>
        <s v="Sonicwall email security bundle                    "/>
        <s v="Internet security"/>
        <s v="EQUIPMENT TIRES                                    "/>
        <s v="Pedestal                                           "/>
        <s v="72&quot; Corrugated pipe"/>
        <s v="Shirts, jackets, sweaters and hats"/>
        <s v="Extrication Equipment Per Bid"/>
        <s v="Mobile Radio                                       "/>
        <s v="DVR SYSTEM ADDITIONS                               "/>
        <s v="MATERIALS FOR ENTRY DOORS                          "/>
        <s v="BUSINESS CARDS FOR LORI GITTINGS"/>
        <s v="ROOF MATERIAL FOR GROUND TRAPS"/>
        <s v="Paint for Trusses"/>
        <s v="DVR/CAMERA UPGRADES                                "/>
        <s v="22' Full Hydrolic Tilt Deck Trailer                "/>
        <s v="MATERIALS FOR ENTRY DOORS"/>
        <s v="Bulk Shavings"/>
        <s v="Assorted Supplies"/>
        <s v="Monthly Monitoring"/>
        <s v="Keys and Locks"/>
        <s v="open order for last invoices of 2016 concessions   "/>
        <s v="Surface Pro Computer"/>
        <s v="Black Widow Groomer Parts"/>
        <s v="Hood Systems Cleaned"/>
        <s v="Signs"/>
        <s v="Cylinder Fills &amp; Rental"/>
        <s v="PLUMBING SUPPLIES                                  "/>
        <s v="Embroidery on shirts"/>
        <s v="LETTERHEAD ENVELOPES"/>
        <s v="Bulk and Bagged Shavings"/>
        <s v="Advertising and Yard Sales"/>
        <s v="Cleanup of Metal after Derby"/>
        <s v="Sprinkler &amp; Plumbing Supplies"/>
        <s v="Extinguishers &amp; Fire Systems"/>
        <s v="Shovel Handles and Assorted Supplies"/>
        <s v="Emergency Generator Maintenance"/>
        <s v="Light Bulbs and Electrical"/>
        <s v="Sound systems"/>
        <s v="Tires and repairs"/>
        <s v="Radios and batteries and repairs"/>
        <s v="Bolts and Nuts"/>
        <s v="Lighting and Sound for Events"/>
        <s v="PEST CONTROL FOR TS BLDG"/>
        <s v="PORTABLE RESTROOM SERVICES"/>
        <s v="MICROCHIPS"/>
        <s v="HYDRAULIC BED RAM"/>
        <s v="PARTS FOR PETERBILT TRUCK"/>
        <s v="COMPOST COLORING"/>
        <s v="DIESEL FUEL FOR COMPOST"/>
        <s v="RADIO REPAIRS/PARTS"/>
        <s v="HOUSEHOLD HAZARDOUS WASTE SERVICES"/>
        <s v="FORKLIFT MAINT."/>
        <s v="PARTS/SERVICE FOR EQUIPMENT"/>
        <s v="Data Immage 1/1/17-12/31/17"/>
        <s v="Server room UPS maintenance"/>
        <s v="VMware support"/>
        <s v="Oracle database software update license/support"/>
        <s v="CLEANING SERVICES"/>
        <s v="REPAIR WORK ON C/D TRAILERS"/>
        <s v="PARTS AND SERVICE"/>
        <s v="FORKLIFT SERVICES"/>
        <s v="REPAIRS/SERVICE ON BOOM LIFT"/>
        <s v="MICRROSOFT OFFICE 2016 STANDARD"/>
        <s v="BUSINESS CARDS - STEVE ZACCARDI"/>
        <s v="Peery's Egyptian Carpet"/>
        <s v="UREA FOR COMPOSTING"/>
        <s v="MICROSOFT OFFICE WMHD EH"/>
        <s v="WASTE REMOVAL SERVICES"/>
        <s v="Pipe and drape"/>
        <s v="Redhat Renewal"/>
        <s v="UTA Advertising - Programming"/>
        <s v="Portable Microphone System"/>
        <s v="Phone extention for Jim Harvey"/>
        <s v="open order for supplies concessions"/>
        <s v="open order for concession supplies"/>
        <s v="LFG SECURITY"/>
        <s v="TS UNDERGROUND DRAIN MAINT."/>
        <s v="TS MONITORING"/>
        <s v="SHOP SUPPLIES"/>
        <s v="TS EQUIPMENT"/>
        <s v="PEGASUS OIL"/>
        <s v="Red Hat Renewal"/>
        <s v="Groupwise additonal licenses"/>
        <s v="WM Ware Maintenace"/>
        <s v="TS EQUIPMENT MAINT."/>
        <s v="COMPOST EQUIPMENT MAINT."/>
        <s v="Buisness Cards"/>
        <s v="Realspace Magellan Collection 2-Drawer File Cab."/>
        <s v="BLDG SECURITY"/>
        <s v="TIRE REPAIRS ON C/D EQUIPMENT"/>
        <s v="TIRE REPAIRS FOR COMPOST"/>
        <s v="Customer Invoices"/>
        <s v="Portable restroom compost"/>
        <s v="PREPAREDNESS SUPPLIES"/>
        <s v="2017 MRC SUPPLIES"/>
        <s v="PHONES FOR EH"/>
        <s v="Replacement pc for John Stimpson"/>
        <s v="Microsoft Office Standard 021-10559"/>
        <s v="REFRESHMENTS AND SUPPLIES"/>
        <s v="REFRESHEMENT AND SUPPLIES"/>
        <s v="9MM GLOCK"/>
        <s v="SOUND ABATEMENT MATERIALS"/>
        <s v="Electrical Supplies"/>
        <s v="Replacement printer for Erecord 13"/>
        <s v="Belly Dump Trailer Rental"/>
        <s v="NextStream Maintenance 2/26/2017-2/25/2018"/>
        <s v="Air Filters"/>
        <s v="Septic Pumping &amp; grease trap cleaning"/>
        <s v="Sewer Pump Parts"/>
        <s v="Preventative Maintenance HVAC - HQ"/>
        <s v="Package Delivery/Shipping"/>
        <s v="Work Study Staff"/>
        <s v="Open Order for Piano Tuning"/>
        <s v="Elevator mainteance Contract"/>
        <s v="I PADS MAINT. ON HVAC, TICKET SYSTEM"/>
        <s v="CONCESSIONS &amp; SUPPLIES"/>
        <s v="ANNUAL LES OLSON SERVICE"/>
        <s v="COCA COLA PRODUCTS"/>
        <s v="WATER TREATMENT- ICE PLANT"/>
        <s v="Microsoft Windows Server Licenses"/>
        <s v="Microsoft Standard Office License"/>
        <s v="Uniform Maint."/>
        <s v="Equipment parts"/>
        <s v="INMATE ITEMS"/>
        <s v="INMATE SOAP"/>
        <s v="OT SLIPS/PROP INV FORMS"/>
        <s v="CAT6 jacks"/>
        <s v="Surface Pro Docking station for Holin Wilbanks"/>
        <s v="ANNUAL WINTER AIR AWARE CAMPAIGN"/>
        <s v="3/8&quot; Washed Pea Gravel"/>
        <s v="VACCINES FOR CLINIC"/>
        <s v="NUTS &amp; BOLTS / FITTINGS"/>
        <s v="CONCRETE RECYCLING"/>
        <s v="TOOLS / SUPPLIES"/>
        <s v="SNOW PLOW BLADE"/>
        <s v="UNIFORMS &amp; SUPPLIES"/>
        <s v="RADIO SERVICE"/>
        <s v="TIRES"/>
        <s v="VITAL RECORDS APPLICATIONS"/>
        <s v="SUICIDE PREVENTION TOWN HALL FLYERS"/>
        <s v="Office First Aid Supplies"/>
        <s v="PREP LUNCHEON"/>
        <s v="GYC ADVOCACY TRAINING"/>
        <s v="MICROSOFT OFFICE STANDARD"/>
        <s v="Surface Pro 4"/>
        <s v="HOSE &amp; FITINGS"/>
        <s v="MOTOROLA MOBILE RADIO"/>
        <s v="QUANTAFIT MAINTENANCE"/>
        <s v="CRUSHED GRAVEL"/>
        <s v="FIRST AID SUPPLIES"/>
        <s v="Cub Cadet Repair"/>
        <s v="2017 PREP SUPPLIES"/>
        <s v="CHOOSING THE BEST SUPPLIES"/>
        <s v="HP SUPPLIES 2017"/>
        <s v="2017 ABSTINENCE SUPPLIES"/>
        <s v="2017 SUPPLIES"/>
        <s v="GYC ADVOCACY TRAINING DINNER"/>
        <s v="OFFICE CHAIRS"/>
        <s v="SURVIVAL KITS"/>
        <s v="Track it Audit Renewal"/>
        <s v="Portable Restrooms"/>
        <s v="ESRI Maintenance"/>
        <s v="Surface pro/accessories for Sarah Swan"/>
        <s v="Spanish Translated Healthy Living Resource Guide"/>
        <s v="SOFTWARE SUPPORT RENEWAL"/>
        <s v="FATAL PLUS SOLUTION (250 ML)"/>
        <s v="REPLACEMENT OIL PUMP"/>
        <s v="Sorter - Main"/>
        <s v="24 Button Phone module"/>
        <s v="XPS 13 for Douglas Larsen"/>
        <s v="Dispatch Switch Maintenance"/>
        <s v="Pro QA Licenses"/>
        <s v="Docking Station"/>
        <s v="Wide Format Scanner/Printer/Copier"/>
        <s v="MICROSOFT PUBLISHER WMHD"/>
        <s v="Switch Replacement"/>
        <s v="Open Order for Books and Materials"/>
        <s v="Open Order for Library Books and Materials"/>
        <s v="Open Order for AXIS 360 Digital Media"/>
        <s v="Open Order for Book Leasing Service"/>
        <s v="Large Print Books and Materials"/>
        <s v="Library Newspaper Subscriptions"/>
        <s v="Library Legal Books and  Materials"/>
        <s v="Library Legal Books and Materials"/>
        <s v="COPIER"/>
        <s v="3 Laptop upgrades"/>
        <s v="MISC. FITTINGS"/>
        <s v="MISC. FITINGS"/>
        <s v="ELECTRICAL REPAIRS"/>
        <s v="HEAVY EQUIPMENT PARTS"/>
        <s v="PASSENGER VEHICLE REPAIR PARTS"/>
        <s v="WINDSHIELD REPAIR / REPLACEMENT"/>
        <s v="UNIFORM SERVICES"/>
        <s v="HYDRAULIC REPAIR"/>
        <s v="WORLD BOOK ENCYCLOPEDIAS"/>
        <s v="TOBACCO LIP BALM"/>
        <s v="ESTABLISHMENT PERMIT"/>
        <s v="BACKUP GENERATOR MAINTENANCE"/>
        <s v="PREV MAIN COMPRESSORS/BLDG"/>
        <s v="Blankets"/>
        <s v="Shavings-Bagged"/>
        <s v="Security for Events"/>
        <s v="8 1/2 X 11 COPY PAPER"/>
        <s v="Ladder Brackets"/>
        <s v="PVB Fire Sprinkler Inspection"/>
        <s v="Replacement PC for Rochelle"/>
        <s v="CHECK STOCK"/>
        <s v="CRASH REPORT BUSINESS CARDS"/>
        <s v="Thnkpads and accessories"/>
        <s v="PNEUMATIC TIRE ROLLER RENTAL FEE"/>
        <s v="SOFT WARE"/>
        <s v="Overseed for softball and soccer fields"/>
        <s v="Ticket Stock"/>
        <s v="PORTABLE MORGUE SUPPLIES"/>
        <s v="Grapple rebuilds"/>
        <s v="Logging Recorder Maintenance"/>
        <s v="TEAM RECOGNITION AWARD LUNCH"/>
        <s v="Mobile Oral Evacuator"/>
        <s v="Browsing Bins"/>
        <s v="NESHAP Asbestos Survey"/>
        <s v="Enterprise Linux System Admin Training Course"/>
        <s v="Linux Fudnamentals Course"/>
        <s v="Ballot Drop Boxes"/>
        <s v="CUB SNOW BLOWER"/>
        <s v="Computer monitor"/>
        <s v="Special Testing"/>
        <s v="MALARIA RX"/>
        <s v="PREP ACTIVITY LUNCHEON"/>
        <s v="TOP STAR TRAINING"/>
        <s v="Webroot Renewal"/>
        <s v="GWAVA Renewal"/>
        <s v="COMPRESSOR OIL"/>
        <s v="PLUMBING PARTS"/>
        <s v="SONAR REPAIR"/>
        <s v="Weblogic"/>
        <s v="configuration and move of the 911 phone computers"/>
        <s v="ARENA GLASS"/>
        <s v="Network cables"/>
        <s v="YEARLY WORK BOOT ALLOWANCE"/>
        <s v="Electrical Service for HQ"/>
        <s v="MISC. SUPPLIES"/>
        <s v="Summer Reading Program Supplies"/>
        <s v="Programming Supplies - Summer Reading"/>
        <s v="Summer Reading Progam Supplies"/>
        <s v="INMATE CLOTHING"/>
        <s v="Keys                                               "/>
        <s v="Crushed Bulb Recycling"/>
        <s v="VLA WMARE"/>
        <s v="3 Microsoft Office Standard for Surveyors Office   "/>
        <s v="Glass repair                                       "/>
        <s v="Grounds Supplies                                   "/>
        <s v="Emergency repairs on TS equipment                  "/>
        <s v="4 MICROSOFT STANDARD LICENSES                      "/>
        <s v="COMPRESSOR, OIL PUMP, OPEN ORDER                   "/>
        <s v="Annual Janitorial Supply Order"/>
        <s v="Distilled White Vinegar"/>
        <s v="Heat Exchanger - PVB                               "/>
        <s v="Summer Reading Program Supplies                    "/>
        <s v="Office Chair"/>
        <s v="SEEDER"/>
        <s v="EPA Testing                                        "/>
        <s v="EH STAFF TRAINING SUPPLIES AND REFRESHMENTS        "/>
        <s v="HPLJ M102W Printer for Craig Brown                 "/>
        <s v="EH CPO CLASS SUPPLIES AND REFRESHMENTS             "/>
        <s v="Earth Day Programming Ladybugs                     "/>
        <s v="Ethernet Routing Switch"/>
        <s v="CHIP &amp; TACK OIL"/>
        <s v="PVB Landscaping Project"/>
        <s v="PC &amp; monitor replacements  for Sheriffs Office"/>
        <s v="CHIPPING OIL TRANSPORTATION                        "/>
        <s v="Website Support                                    "/>
        <s v="Annual RIF                                         "/>
        <s v="HEATED BANQUET CARTS"/>
        <s v="INMATE LOCKS"/>
        <s v="Title work for 2017 Tax Sale Properties"/>
        <s v="Title Work for 2017 Tax Sale properties            "/>
        <s v="Fertilizer application for fairgrounds"/>
        <s v="Scale house invoice sheets                         "/>
        <s v="HPLJ M604N replacement for Shaylee Nay             "/>
        <s v="Microsoft license for Server                       "/>
        <s v="Open Order for  Supplies                           "/>
        <s v="HP Officejet 5740 replacement for Candis Warren    "/>
        <s v="Microsoft License for Trackit server               "/>
        <s v="RUBBER EDGES                                       "/>
        <s v="Poweredge R730 server                              "/>
        <s v="CAT6 wire                                          "/>
        <s v="INMATE JUMPSUITS                                   "/>
        <s v="Microsoft Office Standard for Scott Havey          "/>
        <s v="2 replacement laptops                              "/>
        <s v="Semi Automatic Paper Cutter"/>
        <s v="Multifunction Document System                      "/>
        <s v="PREP INCENTIVE PARTY"/>
        <s v="return envelopes"/>
        <s v="CEB/Radio Cables                                   "/>
        <s v="20 Hours for watchguard Setup                      "/>
        <s v="Public Safety Firewall replacement/upgrade         "/>
        <s v="two networking switches                            "/>
        <s v="MISC. UNIFORM SUPPLIES                             "/>
        <s v="CHAIN LINK FOR OBSERVATORY PARK                    "/>
        <s v="Dispatcher work stations"/>
        <s v="Ethernet time clock                                "/>
        <s v="Programming Supplies WeberReads                    "/>
        <s v="TILT DECK TRAILER                                  "/>
        <s v="PC replacement for Matt Mortensen                  "/>
        <s v="NOTARY STAMP                                       "/>
        <s v="AFIS Printer"/>
        <s v="JIC PHONES                                         "/>
        <s v="Acuostical Treatments"/>
        <s v="PDUs for Server Room                               "/>
        <s v="65&quot; TVs for Dispatch Floor                         "/>
        <s v="Programming - Summer Reading                       "/>
        <s v="2 licenses for Microsoft Office 2016 standard      "/>
        <s v="EVIDENCE SHEETS"/>
        <s v="HEALTH PROMO FUN AND METRO TOTES"/>
        <s v="ROUGH SAWN DOUGLAS FIR"/>
        <s v="WEBER READS PROGRAMMING SUPPLIES                   "/>
        <s v="OVB Multimedia Upgrades                            "/>
        <s v="Locks and Keys                                     "/>
        <s v="HEPATITIS VACCINE                                  "/>
        <s v="RUGGED LAPTOPS                                     "/>
        <s v="Annaul Admin Supply Order"/>
        <s v="Disasemble NOB Sorter                              "/>
        <s v="Console cables"/>
        <s v="BODY CAMERAS"/>
        <s v="Envelopes and Stationary for WMHD"/>
        <s v="WIC REFERRAL FLYERS"/>
        <s v="2000 GALS DIESEL FUEL"/>
        <s v="COMPUTER MONITOR WMHD                              "/>
        <s v="Wired/Wiereless Network Hardware"/>
        <s v="Monitor - Tiffany Bennett                          "/>
        <s v="Processing Supplies                                "/>
        <s v="Microsoft Standard for Suzanne, Lisa               "/>
        <s v="HDPE PIPE"/>
        <s v="MAGNESIUM CHLORIDE"/>
        <s v="JOHN DEERE UTILITY TRACTOR RENTAL FEE"/>
        <s v="open order for supplies in concessions             "/>
        <s v="JUNIOR DEPUTY BADGES"/>
        <s v="VACCINES FOR CLINIC- YELLOW FEVER                  "/>
        <s v="INMATE TOOTHBRUSH                                  "/>
        <s v="GLOVES                                             "/>
        <s v="DELL TONER FOR WIC"/>
        <s v="Adobe Acrobat Pro DC 2015 Box Pack 1 User"/>
        <s v="TONER FOR CLINIC                                   "/>
        <s v="DVD LABELS FOR LIBRARY MATERIALS"/>
        <s v="PATROL BICYCLES"/>
        <s v="MOBILE RADIOS                                      "/>
        <s v="HAZMAT TRAILER SUPPLIES                            "/>
        <s v="VRTX Chassis hard drives"/>
        <s v="HEMOCUE ORDER FOR WIC"/>
        <s v="Pc &amp; Laptop upgrade for Engineering                "/>
        <s v="MEDIPURPOSE/SURGILANCE ORDER FOR WIC               "/>
        <s v="GYC LEADERS ACTIVITY                               "/>
        <s v="GENERAL NURSING SUPPLIES                           "/>
        <s v="GYC END OF YEAR DINNER                             "/>
        <s v="2000 gals. diesel fuel"/>
        <s v="LABEL SAVERS AND BOOK POCKETS                      "/>
        <s v="MEDIA POUCHES                                      "/>
        <s v="BOOK JACKETS, SPINE LABELS, TAPE AND ADHESIVE      "/>
        <s v="OPEN ORDER FOR SWB/HQ LANDSCAPING MAINTENANCE"/>
        <s v="Network Switches"/>
        <s v="BASEBALL BAT STRESS RELIVER FOR HEALTH PROMO"/>
        <s v="DVD CASES                                          "/>
        <s v="Upgrade for Commissioner Gibson's p.c."/>
        <s v="ELECTRICAL BOXES"/>
        <s v="INFLATABLE TENT MRC"/>
        <s v="4 New Dispatch Computers"/>
        <s v="Dispatch Computers                                 "/>
        <s v="New Logging Recorder                               "/>
        <s v="LAW DEPOT ANNUAL SUBSCRIPTION                      "/>
        <s v="Microsoft Office Standard #021-10559               "/>
        <s v="MOORE MEDICAL FOR ZIKA, CLINIC SUPPLIES            "/>
        <s v="CHANNING BETE CO FOR ZIKA, CLINIC SUPPLIES         "/>
        <s v="INMATE CLOTHING                                    "/>
        <s v="INMATE CLOTHING &amp; TOWELS"/>
        <s v="ANCHOR PERMITS                                     "/>
        <s v="NEW COPIER FOR HEALTH PROMOTION"/>
        <s v="Triple Mirror Configuration                        "/>
        <s v="Bulb Recycling                                     "/>
        <s v="MORPHOTRUST AGREEMENT                              "/>
        <s v="Chipping services                                  "/>
        <s v="business cards                                     "/>
        <s v="PATCH/PLUG KITS                                    "/>
        <s v="TRAINING AMMUNITION                                "/>
        <s v="Microsoft Office                                   "/>
        <s v="Smartnet Renewals                                  "/>
        <s v="Training                                           "/>
        <s v="VOIP Phone Equipment                               "/>
        <s v="Steel for observatory park @ Fort                  "/>
        <s v="Fabrication &amp; Installation"/>
        <s v="RETREAT FOOD AND SUPPLIES"/>
        <s v="Server Room Cables/Fiber Jumpers"/>
        <s v="GARAGE OPEN ORDER"/>
        <s v="Office Furniture                                   "/>
        <s v="Colorant for Composting                            "/>
        <s v="HPLJ Pro 402dn for Julie Combe                     "/>
        <s v="Conference Room furniture                          "/>
        <s v="Server Room/Dispatch Console cable change          "/>
        <s v="Dispatch/Admin Monitors.                           "/>
        <s v="BRUSH  MOWER                                       "/>
        <s v="Surface Pro 4 for Julie Combe                      "/>
        <s v="Power Injectors                                    "/>
        <s v="Rhino Industrial Label maker                       "/>
        <s v="Microsoft Surface rugged case                      "/>
        <s v="Sophos antivirus renewal/exploit addition          "/>
        <s v="Induction Stations and RFID Gates                  "/>
        <s v="ANIMAL CONTROL DOOR HANGERS"/>
        <s v="AXON CAMERAS                                       "/>
        <s v="ANIMAL MICROCHIPS                                  "/>
        <s v="Dell XPS Laptop for Julie Combe                    "/>
        <s v="Additional Radio Computers                         "/>
        <s v="Shed for TS"/>
        <s v="Dispatch AV Equipment and Conference Room AV"/>
        <s v="is Dispatch AV Equipment and Conference Room AV    "/>
        <s v="LARGE PRINT BOOKS AND MATERIALS                    "/>
        <s v="NEW DOOR FOR WIC                                   "/>
        <s v="REUPLOSTER LIBRARY CHAIRS WMHD                     "/>
        <s v="additional camera                                  "/>
        <s v="Telephone expansion modules                        "/>
        <s v="REPLACEMENT CARPET WMHD                            "/>
        <s v="Dog Food                                           "/>
        <s v="Shelving Main - First and Second Floor             "/>
        <s v="1400 Gals. Diesel Fuel"/>
        <s v="open order for supplies in concessions during eve  "/>
        <s v="FLOORING - EVIDENCE ROOM                           "/>
        <s v="DELL COMPUTER &amp; 2 24&quot; MONITORS                     "/>
        <s v="Hard drives                                        "/>
        <s v="WMHD Library Polycom                               "/>
        <s v="Dispatch Training Room AV                          "/>
        <s v="THERMAL PAPER"/>
        <s v="Phones for Human Services                          "/>
        <s v="Epson Plotter"/>
        <s v="Nimble Array                                       "/>
        <s v="Office Standard for John Stimpson                  "/>
        <s v="Server Cluster Expansion"/>
        <s v="Adobe Acrobat Pro 2017"/>
        <s v="COMPOST WOOD CHIP COLORANT"/>
        <s v="DECONTAMINATION PERMITS FOR EH"/>
        <s v="TEEN HEALTH BUSINESS CARDS FOR HEALTH PROMO        "/>
        <s v="FLOOR COVERINGS FOR MAIN LIBRARY                   "/>
        <s v="EQUIPMENT MAINTENANCE                              "/>
        <s v="Routing switch                                     "/>
        <s v="Dispatch Card Access for additional floor doors    "/>
        <s v="server room fiber jumpers"/>
        <s v="Zika Supplies for Clinic-Moore Medical             "/>
        <s v="ZIKA SUPPLIES FOR CLINIC- CHANNING BETE CO         "/>
        <s v="ZIKA SUPPLIES FOR CLINIC- BEST BUY                 "/>
        <s v="VMWARE Renewal                                     "/>
        <s v="INMATE CUPS"/>
        <s v="Microsoft Office - 021-10559                       "/>
        <s v="open order for supplies during concessions         "/>
        <s v="ZIKA SUPPLIES FOR CLINIC"/>
        <s v="open orders for supplies in concessions during ev  "/>
        <s v="Sewer Envelopes"/>
        <s v="DV BROCHURE 2017"/>
        <s v="VICTIM WITNESS BROCHURE"/>
        <s v="BUSINESS CARDS/LETTERHEAD"/>
        <s v="Laptop for Quinn Fowers                            "/>
        <s v="Window tinting at softball complex"/>
        <s v="ESRI Maintenance Renewal                           "/>
        <s v="dispatch 40” monitors                              "/>
        <s v="RFID Gates                                         "/>
        <s v="Printers and Monitors"/>
        <s v="PCs and Monitors                                   "/>
        <s v="IT replacement computers                           "/>
        <s v="Extended Warranty                                  "/>
        <s v="WAY TO WELLNESS SIGNAGE FOR HEALTH PROMO"/>
        <s v="Oracle Weblogic Suite 4/30/17-4/29/18              "/>
        <s v="MBI TRUCK TICKETS                                  "/>
        <s v="Open Order for Septic Tank/Grease trap             "/>
        <s v="CON-TACT CLEAR MATTE 18&quot; x 60 FT ROLLS"/>
        <s v="Open Order Tree Pruning                            "/>
        <s v="Carpet Cleaning SWB                                "/>
        <s v="IPad"/>
        <s v="Extra help for Fair                                "/>
        <s v="ICE PAINT                                          "/>
        <s v="Inspiron 15 7000 Series"/>
        <s v="Optiplex 5050 SFF"/>
        <s v="HP Laser Jet"/>
        <s v="MICROSOFT OFFICE PRO 2016"/>
        <s v="MICROSOFT SURFACE PRO"/>
        <s v="Server Room Fiber Jumpers                          "/>
        <s v="HAZMAT SENSOR CHIPS"/>
        <s v="BRIEFS                                             "/>
        <s v="redundant power supply                             "/>
        <s v="WC PARKING STRUCTURE LAND SURVEY                   "/>
        <s v="MONITOR FOR JOHN WATSON"/>
        <s v="iMac                                               "/>
        <s v="Adpbe Creative Cloud Licensing renewal             "/>
        <s v="Shirts for the WCFair                              "/>
        <s v="Canopies at the 2017 WCF"/>
        <s v="Ribbons, Rosettes and awards for the 2017 WCF"/>
        <s v="Pipe, drape and tables 2017 WCF"/>
        <s v="Sound and Lights                                   "/>
        <s v="Pressure Testing Kit/Adapter                       "/>
        <s v="Server Room Cables                                 "/>
        <s v="Dispatch Chairs                                    "/>
        <s v="Dispatch Cup Holders                               "/>
        <s v="Open Order PVB Landscaping                         "/>
        <s v="ARCHIVAL SUPPLIES                                  "/>
        <s v="AXIS 360 DIGITAL MEDIA OPEN ORDER                  "/>
        <s v="Glass Logo Sign                                    "/>
        <s v="Special Inspections and Materials Testing          "/>
        <s v="Blackout Shades                                    "/>
        <s v="CHANNING-BETE ZIKA SUPPLIES FOR CLINIC             "/>
        <s v="open order for supplies during events for concess  "/>
        <s v="Keychains                                          "/>
        <s v="PVB Landscaping Project                            "/>
        <s v="HEPATITIS B VACCINE                                "/>
        <s v="DRY DECON KIT"/>
        <s v="Microsoft Office Professional for Quinn            "/>
        <s v="MBI TICKETS"/>
        <s v="Gate controller move                               "/>
        <s v="VEHICLE FOR WMHD FLEET                             "/>
        <s v="INMATE BRAS                                        "/>
        <s v="INMATE TSHIRTS/UNDERWEAR                           "/>
        <s v="ADVANCED EMT WORKBOOKS                             "/>
        <s v="FIREARMS SUPPLIES"/>
        <s v="FIREARMS SUPPLIES                                  "/>
        <s v="Replacement PC for Scott Parke                     "/>
        <s v="Charging Stations                                  "/>
        <s v="UPS Maintenance Renewal                            "/>
        <s v="BADGES                                             "/>
        <s v="Trackit Suite                                      "/>
        <s v="AP Smart-UPS X1500VARack"/>
        <s v="Server Maintenance                                 "/>
        <s v="Additional furniture for 1st Floor                 "/>
        <s v="NALOXONE                                           "/>
        <s v="Sewer Plumbing Supplies"/>
        <s v="INMATE INTAKE ITEMS                                "/>
        <s v="PRE BOOKING/PROPERTY INVENTORY SHEETS"/>
        <s v="Auxiliary Charging Stations"/>
        <s v="SAR SWEATSHIRTS                                    "/>
        <s v="Microsoft 2016 Software (Standard)"/>
        <s v="Replacement laptop for Ricky Hatch                 "/>
        <s v="FLU VACCINES FOR CLINIC"/>
        <s v="FINAL DRIVE FOR THE SAMSUNG TRACK HOE"/>
        <s v="Cables need for output to youtube/facebook         "/>
        <s v="BIRTH CERT APPS FOR VITAL RECORDS"/>
        <s v="TEMP STAFFING / FLAGGERS                           "/>
        <s v="Microsoft Office Standard 2016                     "/>
        <s v="Security Camera Replacement                        "/>
        <s v="Observatory Park Lumber"/>
        <s v="WALK IN COOLER COMPRESSOR"/>
        <s v="FLU VACCINES FOR CLINIC                            "/>
        <s v="DIAPERS FOR WIC SUPPLIES                           "/>
        <s v="Linens, Rugs, Mops &amp; Towels                        "/>
        <s v="COMPUTER MONITORS                                  "/>
        <s v="AUDIO/VISUAL MATERIALS OPEN ORDER"/>
        <s v="AUDIO/VISUAL MATERIALS OPEN ORDER                  "/>
        <s v="3 REFURB PHONE EXPANSION MODULES                   "/>
        <s v="Network Storage"/>
        <s v="NAP Router Upgrade"/>
        <s v="2017 SCHOOL FLU PRINT FOR CLINIC"/>
        <s v="2016 office suite (7)                              "/>
        <s v="DELL LATITUDE 5580 FOR EH                          "/>
        <s v="ADOBE ACROBAT PRO DC FOR EH"/>
        <s v="TASER BATTERIES"/>
        <s v="open order pay invoices ice used fair              "/>
        <s v="Replacement PC's and monitors                      "/>
        <s v="Replacement laptops for Sheriff's office"/>
        <s v="CAT6 Wire"/>
        <s v="Phone jack                                         "/>
        <s v="ZAMBONI TIRES &amp; DRIVE CHAIN, QUOTE S129640"/>
        <s v="Equipment Rental                                   "/>
        <s v="Dispatch Server Maintenance Renewal 1 year"/>
        <s v="DELL MONITOR                                       "/>
        <s v="Replacement printers                               "/>
        <s v="admin phone license upgrade                        "/>
        <s v="additional dispatch computers                      "/>
        <s v="Supervisor Computers                               "/>
        <s v="Dispatch Console 21/22 upper monitor               "/>
        <s v="additional server cables                           "/>
        <s v="year four maintence for Spillman DR Server enviro  "/>
        <s v="COMPUTERS FOR EH, ADMIN, I/T                       "/>
        <s v="MICROSOFT OFFICE SOFTWARE FOR EH                   "/>
        <s v="BOOKS AND MATERIALS                                "/>
        <s v="Aux Charging Station - NOB                         "/>
        <s v="Dispatch Pickup Phones                             "/>
        <s v="Additional call evaluation services                "/>
        <s v="Infrastruxure central basic and software support   "/>
        <s v="vmware                                             "/>
        <s v="Softball shirts for league prizes"/>
        <s v="TRAFFIC PAINT                                      "/>
        <s v="Bookcase for Dispatchers                           "/>
        <s v="Monitor Mounts for Dispatch floor                  "/>
        <s v="Dispatch Monitors                                  "/>
        <s v="Room ID Signs"/>
        <s v="NAP First In Router upgrade                        "/>
        <s v="Fitness Equipment - Fitness room                   "/>
        <s v="TUBERSOL SUPPLY FOR CLINIC"/>
        <s v="Printer Equipment"/>
        <s v="BIKE HELMETS FOR HEALTH PROMO                      "/>
        <s v="DELL LATITUDE"/>
        <s v="MICROSOFT OFFICE SOFTWARE FOR HEALTH PROMO, EH     "/>
        <s v="Video Servers for Surveillance"/>
        <s v="2 - Kubota side by sides                           "/>
        <s v="RIF Literacy Program Supplies                      "/>
        <s v="Director's Laptop                                  "/>
        <s v="ARCHIVAL SUPPLIES PER QUOTE #7933                  "/>
        <s v="DUTY/PRACTICE AMMUNITION"/>
        <s v="SWAT FLASHBANGS                                    "/>
        <s v="KIESEL MAINT PC                                    "/>
        <s v="Radios for dispatch floor                          "/>
        <s v="SURFACE BOOK LAPTOPS FOR EH                        "/>
        <s v="MICROSOFT OFFICE FOR EH LAPTOPS                    "/>
        <s v="2017 Data Maintenance Renewal                      "/>
        <s v="Commvault Support Renewal                          "/>
        <s v="KIESEL BOILER REPAIRS                              "/>
        <s v="WATER SOFTENER REPAIRS                             "/>
        <s v="Adobe Dreamweaver &amp; Adobe Creative Cloud"/>
        <s v="CAMERAS/MONITORS                                   "/>
        <s v="THERMAL PRINTER CASES                              "/>
        <s v="MS OFFICE FOR MIS"/>
        <s v="TABLETS/SLEEVES FOR MIS                            "/>
        <s v="DENTAL XRAY SENSOR"/>
        <s v="MEDICAL EQUIPMENT                                  "/>
        <s v="CAMERAS"/>
        <s v="TEMPORARY FOOD EST PERMITS FOR EH"/>
        <s v="COMPOST SALES RECEIPTS"/>
        <s v="TS CASH RECEIPTS"/>
        <s v="SOG TEAM MUNITIONS                                 "/>
        <s v="SOG TEAM PPE"/>
        <s v="LAUNDRY EQUIPMENT REPAIR                           "/>
        <s v="PVB 2017 Landsapting and Irrigation                "/>
        <s v="Oracle Diagonostics pack-Processor Perpetual       "/>
        <s v="Bulk Shavings for Stalls                           "/>
        <s v="FIRE PUMP UPGRADES                                 "/>
        <s v="CUSTOMER CHARGE INVOICES                           "/>
        <s v="Sonicwall Software Maint for Monte Cristo"/>
        <s v="Sonicwall Replacement Firewalls                    "/>
        <s v="Securecontact addon for securemail desktop"/>
        <s v="Sonicwall email security                           "/>
        <s v="LIGHT FOR DEPOT DRIVE                              "/>
        <s v="Sophos Central Endpoint Advanced with Intercept X  "/>
        <s v="UPS Battery replacement"/>
        <s v="Sonicwall Capture service SM9400                   "/>
        <s v="USAR UNIFORM/TURNOUTS                              "/>
        <s v="BOILER FLUE SYSTEM                                 "/>
        <s v="Floor Covering - Main - Open Order                 "/>
        <s v="SHOWER RESURFACING"/>
        <s v="Envelopes for Clerk Auditor                        "/>
        <s v="Kubota side by side"/>
        <s v="CONCESSIONS BEER SALES                             "/>
        <s v="Mirrors Restroom                                   "/>
        <s v="Large Format Scanner                               "/>
        <s v="EMERGENCY WATER STORAGE TANK                       "/>
        <s v="CONCESSIONS TO FINISH 2017                         "/>
        <s v="BLOOD PRESSURE WALLET CARDS"/>
        <s v="Vstudio Professional 2017 License                  "/>
        <s v="10 Avaya 9404 digital sets                         "/>
        <s v="Weber County - Fiber Ring - Fairgrounds"/>
        <s v="Hard Drives"/>
        <s v="9' Stainless Steel Striker Electric Salt Spreader  "/>
        <s v="Dell Laptop  accessories                           "/>
        <s v="Postage System                                     "/>
        <s v="Books and Materials per Quote #272292"/>
        <s v="Red Hat Enterprise Renewal                         "/>
        <s v="ROAD BASE FOR EMERGENCY REPAIRS                    "/>
        <s v="Firewall for GSEC project                          "/>
        <s v="Janitorial Supplies                                "/>
        <s v="COCA COLA- CONCESSIONS TO FINISH 2017              "/>
        <s v="Oracle Linux"/>
        <s v="Zero Clients and accessories"/>
        <s v="Oracle Advanced Security - Processor Perpetual     "/>
        <s v="Dell Laptop &amp; accessories"/>
        <s v="LOCKS                                              "/>
        <s v="2016 Microsoft Office Standard"/>
        <s v="2016 Microsoft Office Standard                     "/>
        <s v="SCALE HOUSE COMPUTER HARDWARE"/>
        <s v="WIC 24&quot; DELL MONITORS                              "/>
        <s v="Basketball league prizes - 100 t shirts"/>
        <s v="Per diem for travel to St. George                  "/>
        <s v="Re-install Special Collection Shelving             "/>
        <s v="Evaluate Existing grading Conditions"/>
        <s v="GSEC Project                                       "/>
        <s v="QC2 IIIA VEST W/1 CARRIER - SZ 2XL+"/>
        <s v="FAX MACHINE"/>
        <s v="Tables for the innovation room"/>
        <s v="Training"/>
        <s v="Wireless equipment                                 "/>
        <s v="10 GIG SX-LC GBICS                                 "/>
        <s v="PROPERTY TAXES FOR 2017                            "/>
        <s v="Weber Center Camera System                         "/>
        <s v="JUMPSUITS/TOWELS                                   "/>
        <s v="Fence and gates                                    "/>
        <s v="COVERALLS FOR INMATES                              "/>
        <s v="Lightning Protection System Design                 "/>
        <s v="VMware horzion Standard Licenses Renewal"/>
        <s v="Ipad 9.7 with wifi + cellular                      "/>
        <s v="PENCILS                                            "/>
        <s v="STACKING/VENTLESS WHIRLPOOL WASHER AND DRYER"/>
        <s v="Ipad pro with wi-fi + cellular"/>
        <s v="BOOKS AND MATERIAL OPEN ORDER                      "/>
        <s v="Powder Coat Traffic Signal"/>
        <s v="EQUIPMENT CLEANING"/>
        <s v="ROAD BASE FOR TS                                   "/>
        <s v="INMATE WORK BOOTS"/>
        <s v="Public Safety Core Switch                          "/>
        <s v="BOILER REPAIR"/>
        <s v="Canon copier maintenance agreement                 "/>
        <s v="DENTAL XRAY SOFTWARE"/>
        <s v="ASPHALT REPAIR"/>
        <s v="Additional Blinds                                  "/>
        <s v="Bid - 2 Part K. Brinkerhoff RX pads"/>
        <s v="Enterpirse, Groupwise Zenworks Renewal             "/>
        <s v="Microsoft Licenses"/>
        <s v="CAT6 24-PORT PANEL"/>
        <s v="xps 2 in 1 laptop"/>
        <s v="WELLNESS CHALLENGE LUNCH                           "/>
        <s v="EMPLOYEE APPRECIATION                              "/>
        <s v="Radios and attachments/programming                 "/>
        <s v="Snow thrower and snowblower                        "/>
        <s v="Data Center UPS for MAIN and NOB                   "/>
        <s v="Computer Accessories                               "/>
        <s v="SWAT VESTS                                         "/>
        <s v="Wing Western Snowplow for F350 EXT LB DIESEL"/>
        <s v="Oracle Database Enterprise 1/1/18-12/1/18          "/>
        <s v="Open Order for programming"/>
        <s v="APC Smart UPS for Jail                             "/>
        <s v="Equipment Parts                                    "/>
        <s v="TONER FOR PLOTTER"/>
        <s v="PHILIPS Lights for 3rd Floor Weber Center"/>
        <s v="Carpeting NOB                                      "/>
        <s v="White Box Server - SWB"/>
        <s v="OPEN ORDER FOR CHAIRS CONFERENCE ROOM              "/>
        <s v="Postage Machine Equipment                          "/>
        <s v="Spillman LMS Module for Ogden                      "/>
        <s v="Blinds for Dispatch floor                          "/>
        <s v="Sonicwall Software                                 "/>
        <s v="Unified Comm NAS                                   "/>
        <s v="Port a johns at North Fork Park"/>
        <s v="MATTRESSES                                         "/>
        <s v="DRONE"/>
        <s v="HELMET RADIO KITS"/>
        <s v="TASERS                                             "/>
        <s v="New Copier                                         "/>
        <s v="Microsoft studio hub smart board for exec 100"/>
        <s v="Tractor-Catepillar Model 908M                      "/>
        <s v="TRIMMERS"/>
        <s v="BUSINESS CARDS -  NICHOLAS E. CAINE"/>
        <s v="EXEC 100 AUDIO UPGRADE"/>
        <s v="Phase I Furniture for Coputer Set Up - MAIN        "/>
        <s v="DVD Acrylic Dividers                               "/>
        <s v="OFFICE FOR EH                                      "/>
        <s v="Jail Disciplinary Module in Spillman"/>
        <s v="Ballot Boxes"/>
        <s v="Library Document Stations                          "/>
        <s v="Library Document Stations - New                    "/>
        <s v="55 inch display"/>
        <s v="Sonicwall Capture                                  "/>
        <s v="160 Microsoft Office Standard Licenses             "/>
        <s v="Dell 70 Conference Room Display C7016H             "/>
        <s v="LAWN/GROUNDS EQUIPMENT                             "/>
        <s v="CAT 6, Lime Green Cable                            "/>
        <s v="DELL                                               "/>
        <s v="DIESEL FUEL FOR TS - WINTER BLEND"/>
        <s v="IT office Black out blinds                         "/>
        <s v="LFG MONITORING SERVICES"/>
        <s v="METAL ANALYSIS"/>
        <s v="C/D TIRES"/>
        <s v="MONITORING FOR COMPOST"/>
        <s v="GENERATOR SERVICES"/>
        <s v="COLORANT"/>
        <s v="COMPOST FUEL"/>
        <s v="PORTABLE RESTROOM"/>
        <s v="ELECTRICAL SERVICES"/>
        <s v="Oracle Database Enterprise 1/1/18-12/1/18"/>
        <s v="Theater Sound System                               "/>
        <s v="EQUIPMENT SERVICE"/>
        <s v="EQUIPMENT SERVICE/COMPOST"/>
        <s v="GROUND SUPPLIES"/>
        <s v="COMPOST UREA"/>
        <s v="EQUIPMENT REPAIRS"/>
        <s v="WELDING SERVICES"/>
        <s v="Speakers/Sound                                     "/>
        <s v="320 Microsoft Office Standard Licenses"/>
        <s v="Surface Pro                                        "/>
        <s v="Shavings"/>
        <s v="Application Xtender Software Maintenance           "/>
        <s v="Trust Wave Web Filter                              "/>
        <s v="BMC Continuous Support                             "/>
        <s v="Janitorial Products"/>
        <s v="Assorted Items"/>
        <s v="Heating &amp; Air Repair and Maintenance"/>
        <s v="Linens, Mop heads, Towels &amp; Rugs"/>
        <s v="Black Widow Drag Parts"/>
        <s v="Monthly Cylinder Fills and Rental"/>
        <s v="Plumbing &amp; Sprinkler Supplies"/>
        <s v="Emergency Generator Maintenance &amp; Repair"/>
        <s v="Pipe, Drape, Tables &amp; Chairs for Events"/>
        <s v="Sound &amp; LIght Set up for Events"/>
        <s v="Bagged Shavings"/>
        <s v="Cleaning of Concession Hood Systems"/>
        <s v="Tractor, Skid Loader Tires and Repairs"/>
        <s v="Advertising for Events"/>
        <s v="Fire Extinguishers and Supression Systems"/>
        <s v="Keys"/>
        <s v="open order for concession supplies last of year    "/>
        <s v="reassembly of NOB Sorter"/>
        <s v="CD jewel cases 1 dis capacity (strong Box)"/>
        <s v="MacBook - Space Gray"/>
        <s v="Google Chrome Perpetual Licenses"/>
        <s v="Zip Cart40 Charging Cart"/>
        <s v="Match for Warranty Services - Cap Proj HQ"/>
        <s v="Pest Control Services"/>
        <s v="In House Learning"/>
        <s v="Open Order for Septic Tank/Grease trap"/>
        <s v="Kitchen Equipment Repair"/>
        <s v="Forklift Inspection"/>
        <s v="Generator Inspections/Fuel"/>
        <s v="Kitchen Equipment Repairs"/>
        <s v="OFFICESTD 2016 FOR 2 LAPTOPS"/>
        <s v="Chair Reupholster -HQ"/>
        <s v="Fiber jumpers"/>
        <s v="Truck Ramp"/>
        <s v="COCA COLA- CONCESSIONS"/>
        <s v="CONCESSIONS 2018"/>
        <s v="CONCESSIONS BEER SALES"/>
        <s v="NON-FOOD BLDG SUPPLIES ACCT# 0402086357092"/>
        <s v="ICE SHEET FRONT DOOR REPAIR &amp; MAINTENANCE"/>
        <s v="JANITORIAL &amp; SANITATION SUPPLIES"/>
        <s v="DIRECTV SUBSCRIPTIONS"/>
        <s v="DRUG TESTS - KIESEL FACILITY"/>
        <s v="INMATE TOOTHBRUSHES"/>
        <s v="PRINTING: PROP INV"/>
        <s v="Red Hat Linux OS Support."/>
        <s v="Computers and Monitor"/>
        <s v="INMATE LIBRARY SHELVING"/>
        <s v="open order for supllies in concessions"/>
        <s v="Surface Pro"/>
        <s v="Dell XPS15"/>
        <s v="Weber County Fiber Terminations"/>
        <s v="Roof Repairs"/>
        <s v="SOAR CLOTHING"/>
        <s v="BUSINESS CARDS - SEAN D. BRIAN"/>
        <s v="BUSINESS CARDS - LEEANN NIELSON"/>
        <s v="AutoCAD annual subscription renewal."/>
        <s v="Unitrends Disaster Recovery"/>
        <s v="6 Surpface pro upgrades"/>
        <s v="Microsoft Server 2016 License and Device CALs"/>
        <s v="2 Adobe Licenses"/>
        <s v="Microsoft Office 2016 Licenses"/>
        <s v="Inspirion 15 5000 Series Laptop"/>
        <s v="Adopbe Premiere Pro CC"/>
        <s v="Network Adapter"/>
        <s v="MSDS HASMAT"/>
        <s v="Spillman Production Server Maintenance"/>
        <s v="ENERGIX"/>
        <s v="Ice Melt"/>
        <s v="4 Precision Workstation &amp;3620 Mini Towers"/>
        <s v="TOBACCO SUPPLIES 2018"/>
        <s v="MALARIA PRESCRIPTIONS"/>
        <s v="PRINTING: OT SLIPS"/>
        <s v="STEPPING ON FALLS SUPPLIES"/>
        <s v="HEALTH PROMOTION MEETING SUPPLIES 2018"/>
        <s v="DOOR REPAIR"/>
        <s v="EQUIPMENT REPAIRS/GRAPPLE"/>
        <s v="ROAD REPAIRS AT TS"/>
        <s v="20 Refurbished Avaya 9404 Digital Sets"/>
        <s v="TIRE REPAIR"/>
        <s v="TREE SERVICE COMPOST"/>
        <s v="Replacement printers for Sheriff's office"/>
        <s v="EVIDENCE/PROPERTY SHEETS"/>
        <s v="Switches"/>
        <s v="UPS Maintenance"/>
        <s v="Exchange user cals"/>
        <s v="replacement printer- Admin Mngr, Operations Mngr"/>
        <s v="2 Visio Pro licenses"/>
        <s v="Upper/level - Open Plan Soft Seating &amp; End Tables"/>
        <s v="Main - Phase 2 Furniture"/>
        <s v="Main - Phase 2 Furniture - 3 Floors"/>
        <s v="PREP SUPPLIES 2018"/>
        <s v="AB ED 2018 SUPPLIES"/>
        <s v="2018 GEN NURSING SUPPLIES"/>
        <s v="SHUTE REPAIRS"/>
        <s v="DEMO OF PARKING LOT ADAMS WMHD"/>
        <s v="DIGITAL MEDIA"/>
        <s v="BOOK LEASING SERVICE"/>
        <s v="LEGAL BOOKS AND MATERIALS"/>
        <s v="BOOK AND MATERIALS - STANDING ORDERS"/>
        <s v="BOOKS AND MATERIALS - LARGE PRINT"/>
        <s v="NEWSPAPER SUBSCRIPTIONS"/>
        <s v="Metropolis Call Accounting"/>
        <s v="Netmotion Maintenance"/>
        <s v="Replacement Laptop for the Assessor's office"/>
        <s v="APC Back UPS 1000"/>
        <s v="BUCKET FOR THE KOMATSU TRACK HOE"/>
        <s v="training laptops"/>
        <s v="Yearly ESRI Maintenance"/>
        <s v="UTELITE LIGHTWEIGHT ROCK CHIP"/>
        <s v="SQL Improvement"/>
        <s v="Conference Room 312 Multi media project"/>
        <s v="50/50 cotton poly t shirts"/>
        <s v="Printers - Main"/>
        <s v="MOBILE PRINTERS/POWER ADAPTERS"/>
        <s v="TOURNIQUET CASE"/>
        <s v="Electrical Supplies and Light Bulbs"/>
        <s v="Monitors, laptops &amp; pcs for Sheriff's office"/>
        <s v="North Branch Shelving"/>
        <s v="Exagrid DR Update"/>
        <s v="People Counters"/>
        <s v="ADD ON BASE SHELVES"/>
        <s v="Telephones"/>
        <s v="KnowBe4 Security Awareness"/>
        <s v="EPA TESTING FOR LANDFILL"/>
        <s v="Remote UPS Alarm Panel"/>
        <s v="SIGN SUPPLIES"/>
        <s v="SIGN &amp; BARRICADE RENTALS"/>
        <s v="Dispatch Monitors"/>
        <s v="CAT BACKHOE LEASE"/>
        <s v="EVIDENCE COMPUTER"/>
        <s v="EVIDENCE COMPUTER MS OFFICE"/>
        <s v="EVIDENCE CAMERA SYSTEM"/>
        <s v="EVIDENCE STORAGE CONTAINER"/>
        <s v="POLK CITY DIRECTORY"/>
        <s v="Dell XPS 13 laptop"/>
        <s v="3 Precision Workstate T3620 Mini Tower"/>
        <s v="COMMERCIAL ROAD BASE"/>
        <s v="1.5&quot; CRUSHED ROCK"/>
        <s v="1&quot; MINUS CRUSHED ROCK"/>
        <s v="3/8&quot; NATURAL SAND/FLOOR SAND"/>
        <s v="3&quot; MINUS STRUCTURAL FILL                           "/>
        <s v="6&quot; MINUS STRUCTURAL FILL                           "/>
        <s v="3/8&quot; ROCK WASHED ROAD CHIP                         "/>
        <s v="PRINTER FOR EH                                     "/>
        <s v="PUBLISHER FOR EH"/>
        <s v="DOC/JIC PHONES WMHD                                "/>
        <s v="PHONE CABLE DOC WMHD                               "/>
        <s v="Programming Supplies                               "/>
        <s v="table top consoles                                 "/>
        <s v="Motion Magix Magicbox                              "/>
        <s v="WIC REFERRAL FLYERS WMHD"/>
        <s v="DRYER REPAIR                                       "/>
        <s v="Port a johns for Easter Rendezvous"/>
        <s v="CONCESSIONS- COFFEE                                "/>
        <s v="Janatorial Supplies                                "/>
        <s v="SHOWER CURTAINS"/>
        <s v="Magazine Holders                                   "/>
        <s v="Monitors/Scanners"/>
        <s v="Computers/Monitors                                 "/>
        <s v="Softballs"/>
        <s v="Brick Cleaning                                     "/>
        <s v="Boardroom Conference Table/Chairs                  "/>
        <s v="Deep Freeze Mac Licensing                          "/>
        <s v="Kik Stools + Book Supports                         "/>
        <s v="CORRUGATED METAL PIPE"/>
        <s v="RFID Reader Kits                                   "/>
        <s v="headphones                                         "/>
        <s v="Cutting Edges                                      "/>
        <s v="Sorter Bin                                         "/>
        <s v="WEBER READS"/>
        <s v="UPS and Network card for Transfer Station          "/>
        <s v="Parts &amp; Install Moblie Shelving System -Archives"/>
        <s v="Plumbing and faucets                               "/>
        <s v="Boiler Replacement                                 "/>
        <s v="XPS 13 for Training                                "/>
        <s v="Library Book Trucks                                "/>
        <s v="Pc &amp; monitor replacements                          "/>
        <s v="PANTIES                                            "/>
        <s v="BODY SCANNER SERVICE AGREEMENT"/>
        <s v="Safes                                              "/>
        <s v="Projection Screen Parts                            "/>
        <s v="TOP STAR TRAINING SUPPLIES                         "/>
        <s v="WEBER READS BOOKS                                  "/>
        <s v="Annual Maintenance                                 "/>
        <s v="Title work for 2018 Tax Sale"/>
        <s v="EVIDENCE/PROPERTY SHEETS                           "/>
        <s v="PER DIEM                                           "/>
        <s v="BADGES"/>
        <s v="Truck Works/Repair-Connect                         "/>
        <s v="3 Microsoft Office Pro 2016                        "/>
        <s v="open order for supplies for concessions            "/>
        <s v="Uniform shirts                                     "/>
        <s v="2000 GALS. DIESEL FUEL FOR TS"/>
        <s v="Backboards                                         "/>
        <s v="CHEMICAL DETECTOR                                  "/>
        <s v="Aluminum Picnic Tables for Observatory Park"/>
        <s v="Transfer Station invoices                          "/>
        <s v=" #10 black window envelopes                        "/>
        <s v="REPLACEMENT PHONE SYSTEM"/>
        <s v="WEBROOT ANNUAL SUBSCRIPTION RENEWAL                "/>
        <s v="KEYPAD AND CARD READERS                            "/>
        <s v="NOTEBOOK THINKPAD AND MOUSE                        "/>
        <s v="CONSOLIDATION CABINETS                             "/>
        <s v="INMATE WORKPANTS"/>
        <s v="TOWELS                                             "/>
        <s v="EAMES COMPACT SOFAS REUPHOLSTER                    "/>
        <s v="Weblogic                                           "/>
        <s v="APC Back UPS"/>
        <s v="BMC Footprints Software &amp; support"/>
        <s v="DELL PC                                            "/>
        <s v="BID FOR COMPOSTING SERVIES"/>
        <s v="NITRILE GLOVES                                     "/>
        <s v="NOB Main and Lower Level Furniture                 "/>
        <s v="NOB Seating"/>
        <s v="NOB Furniture                                      "/>
        <s v="MAIN - Canopy Tops - Periodicals                   "/>
        <s v="D.R.PROXL E/S FIELD MOW                            "/>
        <s v="Sign supplies for TS                               "/>
        <s v="Chiller Replacement                                "/>
        <s v="UTVS"/>
        <s v="Propane                                            "/>
        <s v="Door Parts                                         "/>
        <s v="EH STAFF TRAINING                                  "/>
        <s v="SCALE REPAIRS                                      "/>
        <s v="DEATH CERTS VITAL RECORDS"/>
        <s v="Hanging Media Pouches                              "/>
        <s v="Browser Pockets/Pouches                            "/>
        <s v="Summer Reading Supplies                            "/>
        <s v="Server room cooling maintenance                    "/>
        <s v="UNDERGROUND TANK INSPECTIONS                       "/>
        <s v="DEMO OF WMHD ADAMS PARKING LOT                     "/>
        <s v="CHIPPING OIL TRANSPORTATION"/>
        <s v="CHIP AND TACK OIL                                  "/>
        <s v="13 BOXES - 6 FILTERS PER BOX 24X24X24              "/>
        <s v="RV Hookup Electrical Supplies                      "/>
        <s v="LIBRARY SHUTTLE CRATES                             "/>
        <s v="Cubicle                                            "/>
        <s v="PROJECTOR FOR EMERGENCY PREPAREDNESS               "/>
        <s v="Precision Workstation for John Ulibarri            "/>
        <s v="Curator for Art Hall                               "/>
        <s v="IN CAR VIDEO CAMERAS"/>
        <s v="4 Way Voting Booths                                "/>
        <s v="CHANNING BETE - TCM SUPPLIES                       "/>
        <s v="Windows Pro 10.0 upgrade for HR                    "/>
        <s v="Dell Latitude 5590 for Assessors Office            "/>
        <s v="Waste removal servies - same prices as 2017"/>
        <s v="DOOR REPAIRS OPEN ORDER                            "/>
        <s v="UPS for CJC                                        "/>
        <s v="BUSINESS CARDS / JOE HADLEY"/>
        <s v="Open Order Catering                                "/>
        <s v="Open Order for Landscaping Services - SWB"/>
        <s v="BUSINESS CARDS / TAYLOR CHRISTENSEN"/>
        <s v="Software updates for TS                            "/>
        <s v="BOLTLESS SHELVING                                  "/>
        <s v="BOOK DROP                                          "/>
        <s v="BUSINESS CARDS / KYLE NYLAND"/>
        <s v="WORK BOOT ALLOWANCE                                "/>
        <s v="PARTS FOR TERRA SELECT                             "/>
        <s v="EMT PROGRAM COMPUTER                               "/>
        <s v="24/7 PROGRAM COMPUTERS                             "/>
        <s v="Canopies at the 2018 WCF"/>
        <s v="Pipe, drape and tables 2018 WCF"/>
        <s v="2018 Weber County Fair shirt bid"/>
        <s v="SUICIDE SMOCK                                      "/>
        <s v="CUSTOMER SERVICE PC                                "/>
        <s v="Network switch                                     "/>
        <s v="H.W. WILSON CORE COLLECTIONS                       "/>
        <s v="24/7 PBT SUPPLIES"/>
        <s v="New Copier/Printer/Scanner                         "/>
        <s v="WORKSITE INVENTIVES WMHD"/>
        <s v="Business Cards for Tom Zubal"/>
        <s v="ADOBE FOR VITAL RECORDS                            "/>
        <s v="ROUTER SYSTEM"/>
        <s v="POLICE K9"/>
        <s v="Ethanol Free gasoline"/>
        <s v="2000 gallons diesel fuel for TS"/>
        <s v="PVB Landscaping and Irrigation Upgrade"/>
        <s v="Straw bales for Car Events                         "/>
        <s v="WMHD ANNEX SWITCHBOARD"/>
        <s v="Cradlepoint Cellular Router                        "/>
        <s v="Oracle Diagnostic Pack"/>
        <s v="DVD/CD LABELS                                      "/>
        <s v="Drone and survey equipment                         "/>
        <s v="Complellent renewal                                "/>
        <s v="FRONT DOOR REPAIR                                  "/>
        <s v="Keying System - NOB"/>
        <s v="Keying System - MAIN                               "/>
        <s v="DOOR REPLACEMENT"/>
        <s v="BOOKING FORMS"/>
        <s v="Clean up of Arena after Derby's and Trash Car      "/>
        <s v="Cooling tower fill media replacement"/>
        <s v="Weber Center Janitorial Supplies                   "/>
        <s v="WIC MEDICAL SUPPLIES"/>
        <s v="PTZ CONTROLLABLE CAMERA, CONTROLLER, ETC           "/>
        <s v="CELLULAR ROUTER"/>
        <s v="UV BRUSH BOX"/>
        <s v="Spring softball prizes"/>
        <s v="WEILER PAVER RENTAL                                "/>
        <s v="Microsoft Windows Server License/windows upgrade   "/>
        <s v="Business Cards for Casey Shepherd"/>
        <s v="SWAT MEDICAL SUPPLIES"/>
        <s v="LEARNING BOOKS AND MATERIALS                       "/>
        <s v="Open Order for Brick cleaning                      "/>
        <s v="Windows 10 Pro for Steph Ebert                     "/>
        <s v="OUTDOOR CAMERA WMHD                                "/>
        <s v="WIFI Phones                                        "/>
        <s v="Open Order Painting                                "/>
        <s v="Open Order for Pest Control and Landscape Maint    "/>
        <s v="SYSTEM Window Washing"/>
        <s v="BLANKETS                                           "/>
        <s v="SHOWER CURTAINS                                    "/>
        <s v="POWDER FREE NITRILE GLOVES, SIZE XL"/>
        <s v="TS MATERIALS                                       "/>
        <s v="CAMERA SYSTEM                                      "/>
        <s v="WORKSITE HEALTH FAIR PROMO                         "/>
        <s v="SHARP LAMP WMHD WIC                                "/>
        <s v="Display Shelves                                    "/>
        <s v="RINK REPAIR MATERIALS                              "/>
        <s v="KIESEL LAUNDRY BAGS                                "/>
        <s v="2000 Gallons Diesel fuel"/>
        <s v="WMHD 2018 TOYOTA PRIUS"/>
        <s v="WMHD 2018 TOYOTA SIENNA"/>
        <s v="Open Order Audio/Visual                            "/>
        <s v="Conference Phones"/>
        <s v="SMART Podium                                       "/>
        <s v="Furniture for Main                                 "/>
        <s v="Switcher"/>
        <s v="Furniture Main                                     "/>
        <s v="Lectern                                            "/>
        <s v="open order for supplies in concesssions            "/>
        <s v="Valley Nursery - plant for Weber Center Courtyard  "/>
        <s v="EQUIPMENT RENTAL"/>
        <s v="Ipad Pro for Commissioner Jenkins"/>
        <s v="DRUG TEST                                          "/>
        <s v="HPLJ M506X for Attorney's office                   "/>
        <s v="Book Trucks/MISC"/>
        <s v="freedom Cart                                       "/>
        <s v="iBoss Threat Module                                "/>
        <s v="SmartNet Renewal                                   "/>
        <s v="TWINRIX VACCINE                                    "/>
        <s v="END DUMP TRUCK"/>
        <s v="MOTORS HELMETS"/>
        <s v="SHERIFFS MEDALS"/>
        <s v="DELL ALIENWARE AREA-51 THREADRIPPER EDITION"/>
        <s v="STORAGE CONTAINERS"/>
        <s v="Labor to install Wall Strips and Shelving          "/>
        <s v="NOB add on furniture                               "/>
        <s v="Temp help for Fair                                 "/>
        <s v="Labor to install Wall Strips - Concrete walls      "/>
        <s v="VW BROCHURES"/>
        <s v="Backup &amp; Replications Enterprise for VMware"/>
        <s v="ES SERVICES WMHD SUPPLIES                          "/>
        <s v="ES SERVICES SUPPLIES WMHD                          "/>
        <s v="ES SERVICES COMMAND VEST WMHD                      "/>
        <s v="STACKABLE PALLETS                                  "/>
        <s v="Cat6 jacks                                         "/>
        <s v="replacement of fence                               "/>
        <s v="GYC WMHD SUPPLIES"/>
        <s v="DOOR REPAIRS                                       "/>
        <s v="Open Order for Programming                         "/>
        <s v="8' Black Widow Arena Drag + Freight"/>
        <s v="Rodent/Pest/tree/Turf Servuce                      "/>
        <s v="open order for concessions                         "/>
        <s v="ESRI GIS Software Annual Maintenance"/>
        <s v="Drone2Map Software for ArcGIS Online               "/>
        <s v="HA5 PAVEMENT PRESERVATION TREATMENT                "/>
        <s v="Surface Book 3"/>
        <s v="MRC MEETING OPEN PO                                "/>
        <s v="ES SERVICES MEETINGS AND EVENTS                    "/>
        <s v="e-mail encryption service                          "/>
        <s v="Mircrosoft Office Renewal                          "/>
        <s v="OGDEN VALLEY BRANCH SEPTIC SYSTEM REPLACEMENT"/>
        <s v="HEADQUARTERS LIGHTNING PROTECTION SYSTEM"/>
        <s v="ADOBE PRO WMHD"/>
        <s v="CARPET CLEANING - HQ/SOUTHWEST BRANCH              "/>
        <s v="CARPET CLEANING - PVB                              "/>
        <s v="RECRUITMENT WMHD SUPPLIES                          "/>
        <s v="Windows Server License                             "/>
        <s v="AED BATTERIES                                      "/>
        <s v="DEF FOR EQUIPMENT                                  "/>
        <s v="INMATE KITCHEN BOOTS                               "/>
        <s v="PHARMACY DOOR/PROX READER                          "/>
        <s v="TASERS - JAG                                       "/>
        <s v="Port a John for Observatory Park"/>
        <s v="payment for work done June and July 2018           "/>
        <s v="SANITATION SERVICES                                "/>
        <s v="Cubicle 2nd order                                  "/>
        <s v="Nimble Support Renewal                             "/>
        <s v="Firewall Security Subscription                     "/>
        <s v="Mitel 5000 Software Assurance Renewal              "/>
        <s v="Groupwise Disaster recoveryGWVA  Renewal           "/>
        <s v="WMHD WIC COMPUTERS                                 "/>
        <s v="FLU VACCINE OPEN ORDER WMHD                        "/>
        <s v="2018 FLU VACCINE                                   "/>
        <s v="2018 FLU VACCINE WMHD                              "/>
        <s v="Windows Pro 10.0 Upgrade License Select"/>
        <s v="BIKES"/>
        <s v="EVIDENCE FENCING"/>
        <s v="EVIDENCE LADDER"/>
        <s v="EVIDENCE CAMERA                                    "/>
        <s v="AMMUNITION                                         "/>
        <s v="Computer for Property Management Office at Jail    "/>
        <s v="Symmetra Renewal                                   "/>
        <s v="Barracuda WAF 360 Appliance                        "/>
        <s v="Red Leaf Japanese Barberry Bushes                  "/>
        <s v="Adobe Stock Licensing Subscription                 "/>
        <s v="Renewal Adobe Creative Cloud Licensing             "/>
        <s v="Pc upgrades                                        "/>
        <s v="WMHD COMPUTERS                                     "/>
        <s v="MICROSOFT OFFICE WMHD"/>
        <s v="Barcode Scanners                                   "/>
        <s v="APC Rnewal                                         "/>
        <s v="ELEVATOR 1 REPAIR                                  "/>
        <s v="EMERGENCY FRICK REPLACEMENT                        "/>
        <s v="Replacement laptop for Chris Allred                "/>
        <s v="PDQ SOFTWARE"/>
        <s v="DRYER / KIESEL                                     "/>
        <s v="HONOR GUARD HOLSTERS                               "/>
        <s v="CAMERA FILTER"/>
        <s v="FORENSIC CAMERA"/>
        <s v="FLU OUTREACH WMHD"/>
        <s v="Shavings for Stalls                                "/>
        <s v="2018 STATE REGIONAL MEETING                        "/>
        <s v="USB DRIVE WMHD                                     "/>
        <s v="GAS AUDIT I/M WMHD                                 "/>
        <s v="Notebook thinkPad                                  "/>
        <s v="White Box Server                                   "/>
        <s v="Literacy Program Supplies                          "/>
        <s v="Literacy supplies                                  "/>
        <s v="Oracle Linux Basic Limited Support                 "/>
        <s v="Oracle Software update &amp; support                   "/>
        <s v="Oracle Software Update &amp; License Support           "/>
        <s v="Juniper Renewal - HQ/Data Center                   "/>
        <s v="Softball league prize shirts                       "/>
        <s v="FINGERPRINT MAINTENANCE"/>
        <s v="Rugs, towels &amp; Mops                                "/>
        <s v="Assorted Items                                     "/>
        <s v="Garbage Bags                                       "/>
        <s v="ADVOCATE LAPTOP                                    "/>
        <s v="Freedom Cart"/>
        <s v="SPECIAL ORDER HOCKEY JERSEYS                       "/>
        <s v="Balotar Printers with Cases"/>
        <s v="CHAIRS                                             "/>
        <s v="2018 CAN-AM 2CJB Quad                              "/>
        <s v="2019 Mirage 7'X14' Dump Bed Trailer w/7K axles     "/>
        <s v="TEMP STAFFING / FLAGGERS"/>
        <s v="Replacement Laptop for Lisa Stringham              "/>
        <s v="Auger &amp; attachments                                "/>
        <s v="ESRI Server Network Analyst License                "/>
        <s v="dispatch switch upgrade                            "/>
        <s v="Proqa Maintenance                                  "/>
        <s v="BOOKING SHEETS"/>
        <s v="MOWERS"/>
        <s v="Poll Books for NOV Elections                       "/>
        <s v="Boltless Shelving"/>
        <s v="ROCK AND ASPHALT                                   "/>
        <s v="CHIP COLORANT                                      "/>
        <s v="P25 RADIOS"/>
        <s v="Nakivo backup &amp; replication Enterprise for VMware"/>
        <s v="Walton SST1624 Full Tilt Trailer                   "/>
        <s v="ICE SHEET LOBBY WINDOW COVERS                      "/>
        <s v="VxRail E560E - 4 Node                              "/>
        <s v="Extrication Equipment"/>
        <s v="Ambulance"/>
        <s v="po needed for walk in refridgerator floor          "/>
        <s v="Bridges Out of Poverty Workshop"/>
        <s v="TV camera for Commission chambers                  "/>
        <s v="2018 Data Maintenance Renewal                      "/>
        <s v="XPS 13 Laptop for Brooke Stewart                   "/>
        <s v="open order for beer during events                  "/>
        <s v="open order for food supplies at events             "/>
        <s v="SHINGRIX VACCINE FOR CLINIC                        "/>
        <s v="ICE PLANT MAINTENANCE, SOLE SOURCE                 "/>
        <s v="INSPECTION ONLY PERMIT WMHD"/>
        <s v="Poll Books for NOV Elections"/>
        <s v="Speed Study for the Upper Valley                   "/>
        <s v="MATTRESS COVER                                     "/>
        <s v="ROAD STRIPING"/>
        <s v="Customer invoices                                  "/>
        <s v="Adobe Dreamweaver Subscription Renewal             "/>
        <s v="Fabrication and delivery monument ring and lids"/>
        <s v="BGAN Explorer 510 Satellite WIFI Terminal          "/>
        <s v="Dell XPS 13                                        "/>
        <s v="Large Format Plotter                               "/>
        <s v="WIC GENERAL STAFF MEETING                          "/>
        <s v="ADOBE CLOUD BSHERMAN                               "/>
        <s v="Nak-Data 1 Mirror                                  "/>
        <s v="SmartDeploy                                        "/>
        <s v="Replacement Landscaping - SWB                      "/>
        <s v="Computer Security Training                         "/>
        <s v="GBIC Transceiver"/>
        <s v="Locks for new RV Park                              "/>
        <s v="zipcord fiber                                      "/>
        <s v="SkillSoft Compliance Training                      "/>
        <s v="TOWELS/SHEETS                                      "/>
        <s v="BAGS/BLANKETS/GOWNS                                "/>
        <s v="Ballistic vests/plates                             "/>
        <s v="Locks for New RV Park"/>
        <s v="GBIC ethernet transceiver                          "/>
        <s v="Welding services for C/D vehicles                  "/>
        <s v="Metal countertops for concessions and condiments   "/>
        <s v="Spillman DR Server Maintenance                     "/>
        <s v="Letter Opener"/>
        <s v="Renewal Groupwise/Zenworks/Open Enterprise         "/>
        <s v="SECURITY SYSTEM                                    "/>
        <s v="Shipping containers &amp; delivery                     "/>
        <s v="Riverdale pavilion roof                            "/>
        <s v="Life PAck State contract PD047"/>
        <s v="ADMIN SERVICES BLINDS                              "/>
        <s v="Snow Removal Equipment                             "/>
        <s v="PVB Cafe Signage                                   "/>
        <s v="2 servers for Oracle                               "/>
        <s v="FILTERS"/>
        <s v="Spillman DR SAN Maintenance Support                "/>
        <s v="Venue Management school                            "/>
        <s v="Lodging and registration for venue management      "/>
        <s v="3D SCANNER"/>
        <s v="Dept Drive Fence Project                           "/>
        <s v="1180981                                            "/>
        <s v="Design of OVB Septic System Replacement            "/>
        <s v="Telephone &amp; expansion modules                      "/>
        <s v="Sorter Repairs                                     "/>
        <s v="Projectors                                         "/>
        <s v="Teen Area HDMI                                     "/>
        <s v="Internal Pipe Obstruction Inspection               "/>
        <s v="Letterhead (Bond Paper)"/>
        <s v="Track-It Support Renewal                           "/>
        <s v="Oracle Software Update License &amp; Support"/>
        <s v="Dump Trailer"/>
        <s v="Unitrends appliance mainenance                     "/>
        <s v="APC Back-UPS                                       "/>
        <s v="Topping trees along Private Road"/>
        <s v="WAF &amp; SSL VPN                                      "/>
        <s v="2 windows server 2016                              "/>
        <s v="WMHD ADMIN LAPTOP"/>
        <s v="Portable restroom at North Fork                    "/>
        <s v="WMHD HP COMPUTER"/>
        <s v="TS DIESEL FUEL"/>
        <s v="WMHD OFFICE HP COMP"/>
        <s v="Weber County Boiler Room floor"/>
        <s v="FLASHLIGHTS/TACTICAL LIGHTS"/>
        <s v="Compressor Repair                                  "/>
        <s v="STAMP                                              "/>
        <s v="BUSINESS CARDS (NEW FORMAT PLEASE)                 "/>
        <s v="Replacement laptop for Jamie Pitt                  "/>
        <s v="Sonicwall SMA 400                                  "/>
        <s v="Replacement for Ricky Hatch"/>
        <s v="COMPUTER FOR SCANNER"/>
        <s v="FILING CABINET                                     "/>
        <s v="Server mounting rails"/>
        <s v="Microsoft licenses                                 "/>
        <s v="EMPLOYEE LUNCHEON                                  "/>
        <s v="PORTABLE MORGUE TRAILER                            "/>
        <s v="CCLEANER NETWORK EDITION V2.0 W 1 YEAR"/>
        <s v="WMHD COMPUTER MONITORS ADMIN"/>
        <s v="A/V EQUIPMENT                                      "/>
        <s v="AUDIO VISUAL EQUIPMENT                             "/>
        <s v="Undercounter Frig -Meeting Room                    "/>
        <s v="Cameras for 300 yard rifle range as per bid"/>
        <s v="FENCING WMHD PARKING LOT                           "/>
        <s v="WMHD 1ST FLOOR CARPET                              "/>
        <s v="AED                                                "/>
        <s v="Lastpass software                                  "/>
        <s v="MOTORS PANASONIC TOUGHBOOK                         "/>
        <s v="Add on to Central Intercept x Sophos support       "/>
        <s v="UPS &amp; AC System Maintenance"/>
        <s v="30 phones                                          "/>
        <s v="SONICWALL WAF"/>
        <s v="SonicWall Secure Mobile Access SMA 6200            "/>
        <s v="STAB VESTS"/>
        <s v="MOTORS HELMET MICS"/>
        <s v="Oracle Software Update License &amp; Support           "/>
        <s v="Clean up of Arena after Derby's and Trash Car"/>
        <s v="Janitorial Products                                "/>
        <s v="Black Widow Drag Parts                             "/>
        <s v="Emergency Generator Maintenance &amp; Repair           "/>
        <s v="Bolts and Nuts                                     "/>
        <s v="Sound for Events                                   "/>
        <s v="Cleaning of Concession Hood Systems                "/>
        <s v="Plumbing &amp; Sprinkler Supplies                      "/>
        <s v="Advertising for Events                             "/>
        <s v="Signs                                              "/>
        <s v="Monthly Monitoring                                 "/>
        <s v="Pipe, Drape, Tables &amp; Chairs for Events            "/>
        <s v="Fire Extinguishers and Supression Systems          "/>
        <s v="TABLETS FOR SHERIFF/SECRETARY                      "/>
        <s v="Application Extender Software Maintenance"/>
        <s v="WipeDrive Enterprise License                       "/>
        <s v="PAPER SUPPLIES                                     "/>
        <s v="Services for Compost Facility                      "/>
        <s v="GRAPPLE REPAIRS                                    "/>
        <s v="WMHD ES RADIOS                                     "/>
        <s v="RADIO SUPPLIES                                     "/>
        <s v="COMPOST SUPPLIES                                   "/>
        <s v="WELDING REPAIRS                                    "/>
        <s v="DRAIN CLEANING                                     "/>
        <s v="RENTAL                                             "/>
        <s v="COMPOSTING SERVICES                                "/>
        <s v="TIRE ROTATION SERVICES"/>
        <s v="SERVICE                                            "/>
        <s v="FIRE PREVENTION                                    "/>
        <s v="UNDERGROUND TANK                                   "/>
        <s v="TIRE SERVICES                                      "/>
        <s v="FUEL FOR COMPOST                                   "/>
        <s v="WINDSHIELD REPAIRS                                 "/>
        <s v="PARTS AND SERVICE LFG                              "/>
        <s v="PARTS/SERVICE                                      "/>
        <s v="SERVICES FOR LFG                                   "/>
        <s v="Streaming Services"/>
        <s v="VM Ware upgrade"/>
        <s v="Surfaces for Planning                              "/>
        <s v="ROAD SALT                                          "/>
        <s v="Precinct Supply Carts                              "/>
        <s v="FURNITURE FOR EMERGENCY PREPAREDNESS               "/>
        <s v="Septic Tank/Grease trap Cleaning - Open Order"/>
        <s v="Fire Extinquisher inspections                      "/>
        <s v="Open Order for System Linen Supplies               "/>
        <s v="Aquarium Services                                  "/>
        <s v="Forklift Inspection                                "/>
        <s v="Open Order for Copying Service                     "/>
        <s v="Open Order for Furniture Replacement Parts         "/>
        <s v="Kitchen Equipment Repairs                          "/>
        <s v="Plumbing Services                                  "/>
        <s v="Generator Inspections/Fuel                         "/>
        <s v="Stamps and Supplies                                "/>
        <s v="Catering                                           "/>
        <s v="Chemicals                                          "/>
        <s v="Roof Repairs                                       "/>
        <s v="Electrical Repair/Service                          "/>
        <s v="painting                                           "/>
        <s v="Package Delivery/Shipping                          "/>
        <s v="color copier maintenance                           "/>
        <s v="Carpet Repair                                      "/>
        <s v="Work Study Staff                                   "/>
        <s v="small equipment repair                             "/>
        <s v="IPAD Pro for Commissioner Froerer                  "/>
        <s v="Ops Carpet                                         "/>
        <s v="Redhat maintenance for 2 license keys"/>
        <s v="Tac Light Holsters                                 "/>
        <s v="COCA COLA- CONCESSIONS                             "/>
        <s v="US FOODS CONCESSIONS 2018"/>
        <s v="COMPRESSOR OIL                                     "/>
        <s v="ZAMBONI BLADE SHARPENING                           "/>
        <s v="PREV MAIN COMPRESSORS/BLDG                         "/>
        <s v="CLEANING SUPPLIES                                  "/>
        <s v="ELEVATOR SERVICE                                   "/>
        <s v="WATER TREATMENT- ICE PLANT                         "/>
        <s v="TOWEL &amp; RUG SERVICE                                "/>
        <s v="PEST CONTROL                                       "/>
        <s v="NEWSPAPER                                          "/>
        <s v="DIRECTV SUBSCRIPTIONS                              "/>
        <s v="OPS CARPET"/>
        <s v="NIGHTSHIRTS                                        "/>
        <s v="SHERIFFS MEDALS                                    "/>
        <s v="PORTABLE MORGUE TRAILER"/>
        <s v="SHOWER RESURFACING                                 "/>
        <s v="Network cards for VX rails                         "/>
        <s v="CARPET 1ST FLOOR WMHD                              "/>
        <s v="WMHD HEALTH PROMOTIONS MEETINGS                    "/>
        <s v="TOBACCO OPEN PO WMHD                               "/>
        <s v="BOOK LEASING SERVICE                               "/>
        <s v="BOOK AND MATERIALS - STANDING ORDERS               "/>
        <s v="BOOKS AND MATERIALS - LARGE PRINT                  "/>
        <s v="PERIODICAL SUBSCRIPTIONS                           "/>
        <s v="LEGAL BOOKS AND MATERIALS                          "/>
        <s v="eMEDIA                                             "/>
        <s v="NEWSPAPER SUBSCRIPTIONS                            "/>
        <s v="needed for supplies in concesssions during events  "/>
        <s v="2019 GEN NURSING SUPPLIES FOR STAFF MEETINGS       "/>
        <s v="concessions supplies                               "/>
        <s v="Replacement monitors"/>
        <s v="Nakivo software"/>
        <s v="TRANSPORT TRUCK"/>
        <s v="Copy Paper                                         "/>
        <s v="Redhat Renewal                                     "/>
        <s v="REFRESHMENTS FOR WIC STAFF MEETING                 "/>
        <s v="3 Server licenses                                  "/>
        <s v="ULTRAKIT V4.1 + TX1 FOR ICAC                       "/>
        <s v="PS Services                                        "/>
        <s v="EVIDENCE LAPTOP"/>
        <s v="ELWOOD STAFFING                                    "/>
        <s v="UTELITE                                            "/>
        <s v="BACKHOE LEASE"/>
        <s v="SUPPLIES &amp; SERVICE"/>
        <s v="UNIFORMS AND SUPPLIES"/>
        <s v="Basketball league t shirts                         "/>
        <s v="IN CAR VIDEO CAMERAS                               "/>
        <s v="P25 RADIOS                                         "/>
        <s v="Under counter Frig                                 "/>
        <s v="INMATE GAMES"/>
        <s v="New Work Station for new FTE"/>
        <s v="CONCESSIONS                                        "/>
        <s v="BEVERAGES"/>
        <s v="10 BOXES - 6 FILTERS PER BOX 24X24X24"/>
        <s v="Landfill services                                  "/>
        <s v="COFFEE                                             "/>
        <s v="FOOD                                               "/>
        <s v="BEVERAGES                                          "/>
        <s v="FLORAL                                             "/>
        <s v="Mops, Linens, Rags &amp; Rugs"/>
        <s v="ELEVATOR REPAIR                                    "/>
        <s v="Ethenol free fuel                                  "/>
        <s v="AUDIO/VISUAL EQUIPMENT UPGRADES                    "/>
        <s v="WORLD BOOK ENCYCLOPEDIA 2019                       "/>
        <s v="Electrical Service for HQ                          "/>
        <s v="AUDIO/VISUAL UPGRADES - CONFERENCE ROOM            "/>
        <s v="ORANGE HATS                                        "/>
        <s v="EH STAFF TRAINING AND SUPPLIES                     "/>
        <s v="EH CERTIFIED POOL OPERATOR CLASS SUPPLIES          "/>
        <s v="Open Order for Emergency Services                  "/>
        <s v="Open Order for Emergency/Repair services           "/>
        <s v="Portable restroom at North Fork Park Jan 1-Mar 1   "/>
        <s v="HPLJ 607n printer for roads                        "/>
        <s v="Network switches                                   "/>
        <s v="BOOKING FORMS                                      "/>
        <s v="1&quot; Crushed Gravel 250 Ton" u="1"/>
        <s v="OUTREACH FLYERS                                    " u="1"/>
        <s v="Yearly ESRI Maintenance                            " u="1"/>
        <s v="Paramedic Unit as per bid - See attached" u="1"/>
        <s v="Online registration and reservation site           " u="1"/>
        <s v="Fair Shirts" u="1"/>
        <s v="24/7 PBT SUPPLIES                                  " u="1"/>
        <s v="BLINDS FOR WMHD                                    " u="1"/>
        <s v="Laptop                                             " u="1"/>
        <s v="VMware horzion Standard Licenses                   " u="1"/>
        <s v="WM Ware Maintenace                                 " u="1"/>
        <s v="INMATE LIBRARY SHELVING                            " u="1"/>
        <s v="EVIDENCE COMPUTER MS OFFICE                        " u="1"/>
        <s v="REFERRAL FLYERS FOR WIC                            " u="1"/>
        <s v="BUSINESS CARDS MCOOKE                              " u="1"/>
        <s v="LAPTOPS / PRINTERS FOR BOAT PATROL                 " u="1"/>
        <s v="Dish machine                                       " u="1"/>
        <s v="35 Dell Laptops for Sheriff's office               " u="1"/>
        <s v="FIELD DAY KIT PRINTING                             " u="1"/>
        <s v="SUICIDE BLANKETS/GOWNS                             " u="1"/>
        <s v="New lock for stalls                                " u="1"/>
        <s v="QUOTE#10870687 MICROSOFT OFFICE LICENSING          " u="1"/>
        <s v="REPAIR WORK ON C/D TRAILERS                        " u="1"/>
        <s v="test                                               " u="1"/>
        <s v="Port a johns for Easter Rendezvous                 " u="1"/>
        <s v="SQL Improvement                                    " u="1"/>
        <s v="FLU OUTREACH WMHD                                  " u="1"/>
        <s v="2017 PREP SUPPLIES                                 " u="1"/>
        <s v="6 - 23&quot; MONITORS: BRYCE TAYLOR, MARTHA RIVERA, TIN" u="1"/>
        <s v="INSPECTION ONLY PERMITS                            " u="1"/>
        <s v="Server Cluster Expansion                           " u="1"/>
        <s v="CASH RECEIPT PRINTER" u="1"/>
        <s v="Printers and Monitors                              " u="1"/>
        <s v="UR account #99523050-001 0" u="1"/>
        <s v="POLK CITY DIRECTORY                                " u="1"/>
        <s v="2000 GALS. DIESEL FUEL FOR TS                      " u="1"/>
        <s v="2017 MRC SUPPLIES                                  " u="1"/>
        <s v="Adobe Acrobat Pro 2017                             " u="1"/>
        <s v="EH FOOD SAFETY MANAGER, INTERMITTENT FOOD PERMITS" u="1"/>
        <s v="PERMIT DECAL LETTERHEAD WMHD EH                    " u="1"/>
        <s v="Box of 1000 two color,80#Wausau linen,River Print  " u="1"/>
        <s v="Brian Cowan Training and Travel                    " u="1"/>
        <s v="Shelving Main Library First and Second Floor       " u="1"/>
        <s v="Acuostical Treatment - HQ                          " u="1"/>
        <s v="Phone expansion modules                            " u="1"/>
        <s v="10,000 enveoples" u="1"/>
        <s v="Red Hat Renewal                                    " u="1"/>
        <s v="SCALE EQUIPMENT" u="1"/>
        <s v="SNOW PLOW BLADE                                    " u="1"/>
        <s v="Business cards for Yvonne Campbell                 " u="1"/>
        <s v="Dispatch Switch Maintenance                        " u="1"/>
        <s v="Oracle Diagnostics Pack - Processor Perpetual      " u="1"/>
        <s v="Cash Receipt machine                               " u="1"/>
        <s v="ASPHALT REPAIR                                     " u="1"/>
        <s v="E42 T4 BOBCAT COMPACT EXCAVATOR                    " u="1"/>
        <s v="Weed Sprayer                                       " u="1"/>
        <s v="SHOP SUPPLIES                                      " u="1"/>
        <s v="COMPOST SALES RECEIPTS                             " u="1"/>
        <s v="PVB Concrete Polish/Reseal                         " u="1"/>
        <s v="TRIMMERS                                           " u="1"/>
        <s v="NEW CAMERAS/CAMERA UPGRADE                         " u="1"/>
        <s v="NO SMOKING SIGNS                                   " u="1"/>
        <s v="Open Order for propane                             " u="1"/>
        <s v="POLICE K9                                          " u="1"/>
        <s v="BUSINESS CARDS - SEAN D. BRIAN                     " u="1"/>
        <s v="Annual Janitorial Supplies" u="1"/>
        <s v="CHOOSING THE BEST SUPPLIES                         " u="1"/>
        <s v="Mobile Oral Evacuator                              " u="1"/>
        <s v="Road Base, Comercial 2500 ton" u="1"/>
        <s v="Laptop Facial Recognition Technology               " u="1"/>
        <s v="VISIO PRO KATIE HULL                               " u="1"/>
        <s v="Acoustical Treatment - HQ                          " u="1"/>
        <s v="SUICIDE PREVENTION TRAINING REFRESHMENTS           " u="1"/>
        <s v="DENTAL XRAY SENSOR                                 " u="1"/>
        <s v="XPS 13 for Douglas Larsen                          " u="1"/>
        <s v="OIL FOR BALER                                      " u="1"/>
        <s v="Interview Room Surveillance Supplies               " u="1"/>
        <s v="CRASH REPORT BUSINESS CARDS                        " u="1"/>
        <s v="Compost building monitoring                        " u="1"/>
        <s v="DECONTAMINATION PERMITS FOR EH                     " u="1"/>
        <s v="CASH RECEIPTS                                      " u="1"/>
        <s v="MICROSOFT SURFACE PRO 4                            " u="1"/>
        <s v="Plumbing Supplies - PVB                            " u="1"/>
        <s v="Open order for Entry Door Repairs                  " u="1"/>
        <s v="Touch Screen Monitors                              " u="1"/>
        <s v="HYDRAULIC BED RAM                                  " u="1"/>
        <s v="HOME VISIT FORMS                                   " u="1"/>
        <s v="Pro QA Licenses                                    " u="1"/>
        <s v="Softballs                                          " u="1"/>
        <s v="Switch Replacement                                 " u="1"/>
        <s v="ELECTRICAL BOXES                                   " u="1"/>
        <s v="3/4&quot; Asphalt 4000 Ton                              " u="1"/>
        <s v="training laptops                                   " u="1"/>
        <s v="Erate Bid                                          " u="1"/>
        <s v="BODY BAGS                                          " u="1"/>
        <s v="Thnkpads and accessories                           " u="1"/>
        <s v="SCREEN FOR JOHN WATSON                             " u="1"/>
        <s v="Weber County Fiber Terminations                    " u="1"/>
        <s v="MICROCUVETTES FOR WIC                              " u="1"/>
        <s v="REPAIRS/SERVICE ON BOOM LIFT                       " u="1"/>
        <s v="Shelving Main Library - First and Second Floor     " u="1"/>
        <s v="Asbestos Abatement Oversight                       " u="1"/>
        <s v="PREPAREDNESS SUPPLIES                              " u="1"/>
        <s v="MICROSOFT OFFICE WMHD EH                           " u="1"/>
        <s v="Overseed for softball and soccer fields            " u="1"/>
        <s v="BOILER REPAIR                                      " u="1"/>
        <s v="Dell XPS15                                         " u="1"/>
        <s v="Cash Receipt machine" u="1"/>
        <s v="NON WINDOW WHITE ENVELOPES                         " u="1"/>
        <s v="Truck parts                                        " u="1"/>
        <s v="TIRE REPAIRS FOR COMPOST                           " u="1"/>
        <s v="Surface Pro Docking station for Holin Wilbanks     " u="1"/>
        <s v="LETTERHEAD ENVELOPES                               " u="1"/>
        <s v="P2214H (320-9791) (22&quot; monitor)                    " u="1"/>
        <s v="VITAL RECORDS APPLICATION PRINTING                 " u="1"/>
        <s v="Open order for Services                            " u="1"/>
        <s v="Computer hardware for scale house                  " u="1"/>
        <s v="Sound and Light bid                                " u="1"/>
        <s v="HEALTHY WOKSITE INITATIVE BOOKLETS                 " u="1"/>
        <s v="BUSINESS CARDS - STEVE ZACCARDI                    " u="1"/>
        <s v="TEMP SERVICES" u="1"/>
        <s v="OPEN ORDER FOR CONCEESIONS SUPPLIES" u="1"/>
        <s v="Replacment Vehicle part of Vehicle Maint/Rep pgm   " u="1"/>
        <s v="COMPUTER FOR SCANNER                               " u="1"/>
        <s v="test do not approve                                " u="1"/>
        <s v="PARTS/SERVICE FOR EQUIPMENT                        " u="1"/>
        <s v="RADIO CONSOLE COMPUTERS                            " u="1"/>
        <s v="DL 400 Mail Slicer (Pitney Bowes)" u="1"/>
        <s v="Laptops for Ballot Processing                      " u="1"/>
        <s v="Work Release Locks                                 " u="1"/>
        <s v="TS UNDERGROUND DRAIN MAINT.                        " u="1"/>
        <s v="ZIKA Suplies for Clinic- Best Buy                  " u="1"/>
        <s v="MOBILE FOOD SERVICE PERMITS                        " u="1"/>
        <s v="Main - Phase 2 Furniture - 3 Floors                " u="1"/>
        <s v="CHARGING BANKS - (EMPLOYEE GIFTS)                  " u="1"/>
        <s v="LFG PARTS/SERVICE                                  " u="1"/>
        <s v="Smartshield Renewal                                " u="1"/>
        <s v="Shed for TS                                        " u="1"/>
        <s v="RICOH MP 6001 PRINTER" u="1"/>
        <s v="Repairs                                            " u="1"/>
        <s v="Spring softball prizes                             " u="1"/>
        <s v="ESTABLISHMENT PERMIT                               " u="1"/>
        <s v="Fiber jumpers                                      " u="1"/>
        <s v="Zip 40 Charging Cart                               " u="1"/>
        <s v="EVIDENCE COMPUTER                                  " u="1"/>
        <s v="MOTORS BOOTS                                       " u="1"/>
        <s v="HELMET RADIO KITS                                  " u="1"/>
        <s v="Open PO for Suicide prevention                     " u="1"/>
        <s v="MISSION STATEMENT CARDS                            " u="1"/>
        <s v="DEMO OF PARKING LOT ADAMS WMHD                     " u="1"/>
        <s v="Interactive console with multitouch screen         " u="1"/>
        <s v="TOBACCO LIP BALM                                   " u="1"/>
        <s v="Securecontact addon for securemail desktop         " u="1"/>
        <s v="CONCESSIONS &amp; SUPPLIES ACCT# 0402086357092" u="1"/>
        <s v="PARTS FOR PETERBILT TRUCK                          " u="1"/>
        <s v="Peery's Egyptian Carpet                            " u="1"/>
        <s v="GYC WMHD SUPPLIES                                  " u="1"/>
        <s v="CONCESSIONS DRINKS TO FINISH 2017                  " u="1"/>
        <s v="Entertainment for Hof                              " u="1"/>
        <s v="23&quot; Dell Monitor P2314H                            " u="1"/>
        <s v="CAT BACKHOE LEASE                                  " u="1"/>
        <s v="Online registration/reservation site               " u="1"/>
        <s v="GENERATOR SERVICES                                 " u="1"/>
        <s v="Floor Sand                                         " u="1"/>
        <s v="2017 SCHOOL FLU PRINT FOR CLINIC                   " u="1"/>
        <s v="MICROSOFT OFFICE PRO 2016                          " u="1"/>
        <s v="Softball shirts for league prizes                  " u="1"/>
        <s v="PLUMBING PARTS                                     " u="1"/>
        <s v="Honnen Excavator" u="1"/>
        <s v="BLOOD PRESSURE WALLET CARDS FOR HEALTH PROMO" u="1"/>
        <s v="Microsoft Office 2016 Licenses                     " u="1"/>
        <s v="Oracle Diagnostics Pack  10/22/16-10/21/17         " u="1"/>
        <s v="NOTARY STAMP KIMBERLY CALIARI                      " u="1"/>
        <s v="UDOT MATERIALS FOR STOP SIGN" u="1"/>
        <s v="AutoCAD annual subscription renewal.               " u="1"/>
        <s v="PORTABLE RESTROOM SERVICES                         " u="1"/>
        <s v="replacement printer- Admin Mngr, Operations Mngr   " u="1"/>
        <s v="BODY SCANNER SERVICE AGREEMENT                     " u="1"/>
        <s v="CRUSHED GRAVEL                                     " u="1"/>
        <s v="open order for pipe, drape and tables 2017 WCF" u="1"/>
        <s v="METAL ANALYSIS                                     " u="1"/>
        <s v="MotionMagix Integrated interactive Wall &amp; Floor    " u="1"/>
        <s v="training &amp; travel reimbursment                     " u="1"/>
        <s v="TIRE REPAIRS ON C/D EQUIPMENT                      " u="1"/>
        <s v="DEATH CERTS VITAL RECORDS                          " u="1"/>
        <s v="EQUIPMENT REPAIRS/GRAPPLE                          " u="1"/>
        <s v="MOTORS HELMETS                                     " u="1"/>
        <s v="H&amp;E Equipment                                      " u="1"/>
        <s v="Rocky Mountain Truck,Trailer Rental                " u="1"/>
        <s v="3&quot;inus Structural fill                             " u="1"/>
        <s v="Monthly Radio Fees                                 " u="1"/>
        <s v="pet carriers                                       " u="1"/>
        <s v="Pea Gravel Rock Chip Bid 3500 Ton" u="1"/>
        <s v="Electrical Supplies                                " u="1"/>
        <s v="TRAILER REPAIRS                                    " u="1"/>
        <s v="TS MONITORING                                      " u="1"/>
        <s v="Uniform Embroiddary                                " u="1"/>
        <s v="Oracle Linus - 11/10/16-11/9/17                    " u="1"/>
        <s v="Carpet cleaning                                    " u="1"/>
        <s v="LETTERHEAD (ON BOND PAPER)                         " u="1"/>
        <s v="PETTY CASH JAN - MAR 2016                          " u="1"/>
        <s v="PRE BOOKING SHEETS                                 " u="1"/>
        <s v="HEALTH PROMOTION MEETING SUPPLIES 2018             " u="1"/>
        <s v="NAP MAINTENANCE QUOTE CTCQ2857" u="1"/>
        <s v="COMPOST FUEL                                       " u="1"/>
        <s v="Zero Clients and accessories                       " u="1"/>
        <s v="Depot Drive Fence Project" u="1"/>
        <s v="Software Assurance                                 " u="1"/>
        <s v="TOBACCO SUPPLIES 2018                              " u="1"/>
        <s v="PREP ACTIVITY LUNCHEON                             " u="1"/>
        <s v="Open Order for Chemicals                           " u="1"/>
        <s v="Rebuilt Grapples                                   " u="1"/>
        <s v="TOP STAR TRAINING                                  " u="1"/>
        <s v="APC Back UPS 1000                                  " u="1"/>
        <s v="ICE SHEET FRONT DOOR REPAIR &amp; MAINTENANCE          " u="1"/>
        <s v="Annual Colored Paper Order                         " u="1"/>
        <s v="Exchange user cals                                 " u="1"/>
        <s v="ACETYLENE                                          " u="1"/>
        <s v="LFG Sampling                                       " u="1"/>
        <s v="Annual Janitorial Supply Order                     " u="1"/>
        <s v="2018 GEN NURSING SUPPLIES                          " u="1"/>
        <s v="VENDING MACHINE SIGNS                              " u="1"/>
        <s v="UPS Battery replacement                            " u="1"/>
        <s v="1/2&quot; Asphalt 4000 Ton" u="1"/>
        <s v="Belly Dump Trailer Rental                          " u="1"/>
        <s v="BLOOD PRESSURE WALLET CARDS FOR HEALTH PROMO       " u="1"/>
        <s v="END DUMP TRUCK                                     " u="1"/>
        <s v="GYC YOUTH SHIRTS                                   " u="1"/>
        <s v="Monitors                                           " u="1"/>
        <s v="FUEL                                               " u="1"/>
        <s v="COMPOST MONITORING" u="1"/>
        <s v="TEMPORARY FOOD PERMITS                             " u="1"/>
        <s v="COMPUTER FOR TS BOOTH" u="1"/>
        <s v="PEST CONTROL FOR TS BLDG                           " u="1"/>
        <s v="SCAVENGER AND SALVAGE STICKER 2016                 " u="1"/>
        <s v="Scanner for Kathy Montgomery                       " u="1"/>
        <s v="Nimble Renewal                                     " u="1"/>
        <s v="K-9 Services                                       " u="1"/>
        <s v="Server mounting rails                              " u="1"/>
        <s v="Data Immage 1/1/17-12/31/17                        " u="1"/>
        <s v="Browsing Bins                                      " u="1"/>
        <s v="SHUTE REPAIRS                                      " u="1"/>
        <s v="window envelopes                                   " u="1"/>
        <s v="2&quot; Minus Crushed Gravel 250 Ton" u="1"/>
        <s v="TEAM RECOGNITION AWARD LUNCH                       " u="1"/>
        <s v="DATE STAMP FOR HEALTH PROMOTIONS                   " u="1"/>
        <s v="Ticket Stock                                       " u="1"/>
        <s v="Replacement PC for Rochelle                        " u="1"/>
        <s v="EQUIPMENT REPAIRS                                  " u="1"/>
        <s v="Mechanical Engineering Services for Water Tanks    " u="1"/>
        <s v="Final quarter billing for Oracle Weblogic          " u="1"/>
        <s v="Square Hard Drives                                 " u="1"/>
        <s v="TS CASH RECEIPTS                                   " u="1"/>
        <s v="MICROSOFT PUBLISHER WMHD                           " u="1"/>
        <s v="Printer Equipment                                  " u="1"/>
        <s v="CD jewel cases 1 dis capacity (strong Box)         " u="1"/>
        <s v="Replacement printer for 12th Sgt                   " u="1"/>
        <s v="QUOTE 722459072 SPECIALIST LAPTOP                  " u="1"/>
        <s v="TS EQUIPMENT MAINT.                                " u="1"/>
        <s v="Printers - Main                                    " u="1"/>
        <s v="DIESEL FUEL                                        " u="1"/>
        <s v="Telecomm Equipment                                 " u="1"/>
        <s v="Office First Aid Supplies                          " u="1"/>
        <s v="NextStream Maintenance 2/26/2017-2/25/2018         " u="1"/>
        <s v="WIC REFERRAL FLYERS WMHD                           " u="1"/>
        <s v="CHECK STOCK                                        " u="1"/>
        <s v="2017 SUPPLIES                                      " u="1"/>
        <s v="Groupwise additonal licenses                       " u="1"/>
        <s v="Surface Book 3                                     " u="1"/>
        <s v="Video Servers for Surveillance                     " u="1"/>
        <s v="2 24&quot; monitors                                     " u="1"/>
        <s v="Pipe and drape                                     " u="1"/>
        <s v="Radios                                             " u="1"/>
        <s v="Shirts for the 2016 Weber County Fair              " u="1"/>
        <s v="Microsoft Standard Office License                  " u="1"/>
        <s v="3 retractable banners                              " u="1"/>
        <s v="OUTDOOR DIRECT BURIAL REELS                        " u="1"/>
        <s v="Realspace Magellan Collection 2-Drawer File Cab.   " u="1"/>
        <s v="AFIS Printer                                       " u="1"/>
        <s v="Mass vaccination and dispensing kits               " u="1"/>
        <s v="Autocad Design Suite Standard Purchase - 8 Licens  " u="1"/>
        <s v="2000 gallons diesel winter blend for TS            " u="1"/>
        <s v="LETTERHEAD PRODUCTS FOR WMHD                       " u="1"/>
        <s v="BASEBALL BAT STRESS RELIVER FOR HEALTH PROMO       " u="1"/>
        <s v="GROUNDS SUPPLIES" u="1"/>
        <s v="Grapple rebuilds                                   " u="1"/>
        <s v="Dicio June and July                                " u="1"/>
        <s v="Dell Computer for Property Mngmt office at Jail    " u="1"/>
        <s v="Inspirion 15 5000 Series Laptop                    " u="1"/>
        <s v="Microphones                                        " u="1"/>
        <s v="PHONES FOR EH                                      " u="1"/>
        <s v="EVIDENCE SHEETS                                    " u="1"/>
        <s v="LFG MONITORING                                     " u="1"/>
        <s v="North Branch Shelving                              " u="1"/>
        <s v="DRY DECON KIT                                      " u="1"/>
        <s v="DOOR REPAIR                                        " u="1"/>
        <s v="INMATE TOOTHBRUSHES                                " u="1"/>
        <s v="HEALTHY LIVING BROCHURES                           " u="1"/>
        <s v="Replacement pc for John Stimpson                   " u="1"/>
        <s v="SNOW PLOW BLADES                                   " u="1"/>
        <s v="Open Order for Air Filters                         " u="1"/>
        <s v="Nimble CS1000 Storage Array                        " u="1"/>
        <s v="Dell - Optiplex 5050 SFF Computer &amp; 24 Monitor" u="1"/>
        <s v="OFFICESTD 2016 FOR 2 LAPTOPS                       " u="1"/>
        <s v="MIS PRINTER                                        " u="1"/>
        <s v="Professional Reporting                             " u="1"/>
        <s v="Data Storage and Sever Cluster Expansion           " u="1"/>
        <s v="ANNUAL TV SERVICE                                  " u="1"/>
        <s v="Replacement batteries for server room              " u="1"/>
        <s v="Teen Health project event                          " u="1"/>
        <s v="INSPECTION ONLY PERMIT WMHD                        " u="1"/>
        <s v="Cluster mailbox                                    " u="1"/>
        <s v="UR for participants account #99523050-001 0        " u="1"/>
        <s v="WIRELESS HEADSETS FOR HEALTH PROMOTION             " u="1"/>
        <s v="24 Button Phone module                             " u="1"/>
        <s v="2017 ABSTINENCE SUPPLIES                           " u="1"/>
        <s v="Sprinkler Inspections                              " u="1"/>
        <s v="HAZMAT MATERIALS                                   " u="1"/>
        <s v="License                                            " u="1"/>
        <s v="Replacement PC for Glen Combe                      " u="1"/>
        <s v="Microsoft Surface Pro 4 replacement for Attorneys  " u="1"/>
        <s v="2016 Open Order for eMedia" u="1"/>
        <s v="EVIDENCE CAMERA SYSTEM                             " u="1"/>
        <s v="BUSINESS CARDS - THOMAS A. PEDERSEN                " u="1"/>
        <s v="Mileage re-imbursement                             " u="1"/>
        <s v="Custom Table Top Boardroom - SWB                   " u="1"/>
        <s v="ARENA GLASS                                        " u="1"/>
        <s v="SYSTEM Window Washing                              " u="1"/>
        <s v="LEAVE/OT SLIPS                                     " u="1"/>
        <s v="SEARCH AND RESCUE TRAILER                          " u="1"/>
        <s v="BUILDING MONITORING                                " u="1"/>
        <s v="Metropolis Call Accounting                         " u="1"/>
        <s v="QUOTE:10829160 MICROSOFT SERVER 2012 LICENSES      " u="1"/>
        <s v="HHW SERVICES                                       " u="1"/>
        <s v="GWAVA Renewal                                      " u="1"/>
        <s v="configuration and move of the 911 phone computers  " u="1"/>
        <s v="Chair Reupholster -HQ                              " u="1"/>
        <s v="Replacement printer                                " u="1"/>
        <s v="SNACKS FOR GYM FAIR                                " u="1"/>
        <s v="Basketball league prizes - 100 t shirts            " u="1"/>
        <s v="Red Leaf Japanese Barberry                         " u="1"/>
        <s v="QUOTE: 10866690 MSFT SQL LIC. 5 DEVICE  CAL LIC." u="1"/>
        <s v="Counseling Services                                " u="1"/>
        <s v="ONE BOX BUSINESS CARDS W/ATTACHED CHANGES FOR JAMI" u="1"/>
        <s v="Landscape Maintenance - SWB" u="1"/>
        <s v="DIESEL FUEL FOR COMPOST                            " u="1"/>
        <s v="Webroot Renewal                                    " u="1"/>
        <s v="Shavings-Bagged                                    " u="1"/>
        <s v="printing request for WIC                           " u="1"/>
        <s v="3/4&quot; Asphalt 4000 Ton" u="1"/>
        <s v="MICRROSOFT OFFICE 2016 STANDARD                    " u="1"/>
        <s v="booth space at horse expo                          " u="1"/>
        <s v="Charge Invoices                                    " u="1"/>
        <s v="2 LAPTOP COMPUTERS                                 " u="1"/>
        <s v="Video Server for Surveillance                      " u="1"/>
        <s v="Parts/service LFG generator                        " u="1"/>
        <s v="Replacment laptop for Kevin McLeod                 " u="1"/>
        <s v="Forklift Maintenance                               " u="1"/>
        <s v="PVB Fire Sprinkler Inspection                      " u="1"/>
        <s v="Annual Admin Supplies                              " u="1"/>
        <s v="DISTRIBUTOR TRUCK RENTAL                           " u="1"/>
        <s v="UTILITIES                                          " u="1"/>
        <s v="POD materials for SNS plan needs" u="1"/>
        <s v="3/8&quot; Natural Sand/ Floor sand                      " u="1"/>
        <s v="Open Order for Keys made                           " u="1"/>
        <s v="Cell phone charges                                 " u="1"/>
        <s v="MISC. CLEANING SUPPLIES                            " u="1"/>
        <s v="Buisness Cds. two color, 80# Wausau linen          " u="1"/>
        <s v="Spillman Production Server Maintenance             " u="1"/>
        <s v="check for catering co supplying food               " u="1"/>
        <s v="2 Visio Pro licenses                               " u="1"/>
        <s v="ROAD REPAIRS AT TS                                 " u="1"/>
        <s v="Lawn Supplies                                      " u="1"/>
        <s v="DISTRIBUTOR TRUCK                                  " u="1"/>
        <s v="LETTERHEAD                                         " u="1"/>
        <s v="Staff Meeting supplies                             " u="1"/>
        <s v="Portable restroom rental                           " u="1"/>
        <s v="Inspiron 15 7000 Series                            " u="1"/>
        <s v="cotton candy for lifetime                          " u="1"/>
        <s v="PREP supplies                                      " u="1"/>
        <s v="People Counters                                    " u="1"/>
        <s v="WMHD ENVELOPES" u="1"/>
        <s v="ANNUAL WINTER AIR AWARE CAMPAIGN                   " u="1"/>
        <s v="ADD ON BASE SHELVES                                " u="1"/>
        <s v="PORTABLE RESTROOM COMPOST                          " u="1"/>
        <s v="HVAC Temperature Control and Installation          " u="1"/>
        <s v="HPLJ Enterprise M604N printer for Becky Read       " u="1"/>
        <s v="Adopbe Premiere Pro CC                             " u="1"/>
        <s v="Upper/level - Open Plan Soft Seating &amp; End Tables  " u="1"/>
        <s v="cotton candy" u="1"/>
        <s v="Fertilizer application for fairgrounds             " u="1"/>
        <s v="MALARIA RX                                         " u="1"/>
        <s v="QUANTAFIT MAINTENANCE                              " u="1"/>
        <s v="PORTABLE RESTROOM                                  " u="1"/>
        <s v="Portable Restrooms                                 " u="1"/>
        <s v="WIC TONER                                          " u="1"/>
        <s v="HVAC SERVICES" u="1"/>
        <s v="Sales Quote QU-029647" u="1"/>
        <s v="Truck Ramp                                         " u="1"/>
        <s v="GROUP HOME INSPECTION FORMS                        " u="1"/>
        <s v="SCALE HOUSE CASH BAG                               " u="1"/>
        <s v="Electrical Supplies and Light Bulbs                " u="1"/>
        <s v="GENERAL REMARK PAPER                               " u="1"/>
        <s v="LETTERHEAD (REGULAR PAPER)                         " u="1"/>
        <s v="EQUIPMENT SERVICE/COMPOST                          " u="1"/>
        <s v="open order for canopies at the 2017 WCF" u="1"/>
        <s v="CUB SNOW BLOWER                                    " u="1"/>
        <s v="SUNBELT INFLATABLE TENT SUPPLIES, NACCHO MRC 2017  " u="1"/>
        <s v="FOLDING MORGUE TABLES                              " u="1"/>
        <s v="INMATE WORKPANTS                                   " u="1"/>
        <s v="High Speed Letter Opener                           " u="1"/>
        <s v="MICROSOFT OFFICE 2013                              " u="1"/>
        <s v="Port a John for Observatory Park                   " u="1"/>
        <s v="HOUSEHOLD HAZARDOUS WASTE SERVICES                 " u="1"/>
        <s v="EQUIPMENT SERVICE                                  " u="1"/>
        <s v="Autodesk Subscription                              " u="1"/>
        <s v="Match for Warranty Services - Cap Proj HQ          " u="1"/>
        <s v="Equipment services                                 " u="1"/>
        <s v="Ladder Brackets                                    " u="1"/>
        <s v="Dell XPS 13 laptop                                 " u="1"/>
        <s v="PARTS AND SERVICE                                  " u="1"/>
        <s v="WIC REFERRAL FLYERS                                " u="1"/>
        <s v="Supplies DVD/CD Resurfacing Equipment              " u="1"/>
        <s v="Ronna's Business Cards                             " u="1"/>
        <s v="Open Order for Bindry Services                     " u="1"/>
        <s v="garage unit heaters                                " u="1"/>
        <s v="HAZMAT SENSOR CHIPS                                " u="1"/>
        <s v="Summer Reading Progam Supplies                     " u="1"/>
        <s v="bond RETURNED envelopes #9 black ink               " u="1"/>
        <s v="Network Adapter                                    " u="1"/>
        <s v="Uniform Maint.                                     " u="1"/>
        <s v="BUSINESS CARDS - LEEANN NIELSON                    " u="1"/>
        <s v="Oracle Advanced Security - 11/6/16-11/5/17         " u="1"/>
        <s v="LFG UTILITIES                                      " u="1"/>
        <s v="Open order for HOF Germanfest drapery              " u="1"/>
        <s v="FLU OUTREACH SERVICES PACKETS                      " u="1"/>
        <s v="JANITORIAL &amp; SANITATION SUPPLIES                   " u="1"/>
        <s v="FATAL PLUS SOLUTION (250 ML)                       " u="1"/>
        <s v="WORKSITE INVENTIVES WMHD                           " u="1"/>
        <s v="Phone extention for Jim Harvey                     " u="1"/>
        <s v="PREP SUPPLIES 2018                                 " u="1"/>
        <s v="WMHD business cards for the public                 " u="1"/>
        <s v="Microsoft Office Standard 2016 for Stacy Skeen     " u="1"/>
        <s v="3&quot;inus Structural fill" u="1"/>
        <s v="ENVELOPE" u="1"/>
        <s v="misc. supplies for shelter                         " u="1"/>
        <s v="OFFICE SUPPLIES                                    " u="1"/>
        <s v="DESKS FOR HEALTH DEPT" u="1"/>
        <s v="Engineering services for water system" u="1"/>
        <s v="Pea Gravel Rock Chip Bid 3500 Ton                  " u="1"/>
        <s v="OFFICE UPGRADE FOR WMHD                            " u="1"/>
        <s v="PEGASUS OIL                                        " u="1"/>
        <s v="Linens, Mop heads, Towels &amp; Rugs                   " u="1"/>
        <s v="FIELD DAY KITS PRINTING                            " u="1"/>
        <s v="SOFT WARE                                          " u="1"/>
        <s v="REPLACEMENT OIL PUMP                               " u="1"/>
        <s v="HP Laser Jet                                       " u="1"/>
        <s v="Semi Automatic Paper Cutter                        " u="1"/>
        <s v="Tractor, Skid Loader Tires and Repairs             " u="1"/>
        <s v="Windshield Connection                              " u="1"/>
        <s v="GYC ADVOCACY TRAINING DINNER                       " u="1"/>
        <s v="tractor maintenance                                " u="1"/>
        <s v="provide and install roof membrane WMHD             " u="1"/>
        <s v="Red Hat Linux OS Support.                          " u="1"/>
        <s v="Embroidery on shirts                               " u="1"/>
        <s v="APC Back UPS                                       " u="1"/>
        <s v="10,000 enveoples                                   " u="1"/>
        <s v="PHONES FOR WMHD EH                                 " u="1"/>
        <s v="MISC. SUPPLIES                                     " u="1"/>
        <s v="cotton candy for lifetime" u="1"/>
        <s v="RENEWAL FOR ICAC                                   " u="1"/>
        <s v="COMPOST COLORING                                   " u="1"/>
        <s v="INCENTIVES FR ARTS FESTIVAL                        " u="1"/>
        <s v="HP SUPPLIES 2017                                   " u="1"/>
        <s v="Oracle database software update license/support    " u="1"/>
        <s v="PHONES FOR WMHD EH" u="1"/>
        <s v="Uniform Maintanence                                " u="1"/>
        <s v="10,000 #10 bond envelopes                          " u="1"/>
        <s v="Replace Roads  printer for Munis                   " u="1"/>
        <s v="BUSINESS CARDS ROXANNE GONZALES                    " u="1"/>
        <s v="Business cards for Yvonne Campbell" u="1"/>
        <s v="Sewer Pump Parts                                   " u="1"/>
        <s v="Windows Pro 10.0 Upgrade License Select            " u="1"/>
        <s v="Homeland Security Medical Supplies                 " u="1"/>
        <s v="Linux Fudnamentals Course                          " u="1"/>
        <s v="SOAR CLOTHING                                      " u="1"/>
        <s v="Paramedic Remount                                  " u="1"/>
        <s v="Portable Microphone System                         " u="1"/>
        <s v="INMATE CUPS                                        " u="1"/>
        <s v="ESRI Maintenance                                   " u="1"/>
        <s v="WORLD BOOK ENCYCLOPEDIAS                           " u="1"/>
        <s v="reassembly of NOB Sorter                           " u="1"/>
        <s v="Netmotion Maintenance                              " u="1"/>
        <s v="PERSONAL PROTECTIVE EQUIPMENT (PPE)                " u="1"/>
        <s v="Annaul Admin Supply Order                          " u="1"/>
        <s v="Compost                                            " u="1"/>
        <s v="TRAILER RENTAL                                     " u="1"/>
        <s v="League champ shirts for basketball                 " u="1"/>
        <s v="Annual Light Bulb Order - SYS                      " u="1"/>
        <s v="Open Order for Legal Publication                   " u="1"/>
        <s v="TEMPORARY FOOD EST PERMITS FOR EH                  " u="1"/>
        <s v="TS EQUIPMENT                                       " u="1"/>
        <s v="UR for participants account #99523050-001 0" u="1"/>
        <s v="Connections requirements for furnitutre            " u="1"/>
        <s v="Office drinking water                              " u="1"/>
        <s v="Grounds maint.                                     " u="1"/>
        <s v="MISC. MEDICAL SUPPLIES                             " u="1"/>
        <s v="SURVEY PROMOTIONAL ITEMS WMHD                      " u="1"/>
        <s v="Fertilzation of Fairgrounds                        " u="1"/>
        <s v="PUMPING SERVICES                                   " u="1"/>
        <s v="50/50 cotton poly t shirts                         " u="1"/>
        <s v="FOOD ESTABLISHMENT STICKERS                        " u="1"/>
        <s v="Bond Envelopes #10 Window Black ink                " u="1"/>
        <s v="OT SLIPS/PROP INV FORMS                            " u="1"/>
        <s v="Paramedic Unit as per bid" u="1"/>
        <s v="Portable restrooms at North Fork Park              " u="1"/>
        <s v="Document Station                                   " u="1"/>
        <s v="Open order for mat service                         " u="1"/>
        <s v="HAZMAT SUITS                                       " u="1"/>
        <s v="UTELITE LIGHTWEIGHT ROCK CHIP                      " u="1"/>
        <s v="Heating &amp; Air Repair and Maintenance               " u="1"/>
        <s v="EPA TESTING FOR LANDFILL                           " u="1"/>
        <s v="RADIO REPAIRS/PARTS                                " u="1"/>
        <s v="WMHD OFFICE HP COMP                                " u="1"/>
        <s v="N.O.V.A certificates                               " u="1"/>
        <s v="MBI TICKETS                                        " u="1"/>
        <s v="23&quot; Dell Monitor P2314H" u="1"/>
        <s v="20 Refurbished Avaya 9404 Digital Sets             " u="1"/>
        <s v="GYC ADVOCACY TRAINING                              " u="1"/>
        <s v="9MM GLOCK                                          " u="1"/>
        <s v="Sewer Plumbing Supplies                            " u="1"/>
        <s v="BAILING WIRE                                       " u="1"/>
        <s v="Parts/Service for LFG                              " u="1"/>
        <s v="open order for supllies in concessions             " u="1"/>
        <s v="BIRTH CERT APPS FOR VITAL RECORDS                  " u="1"/>
        <s v="Precedent Club Car                                 " u="1"/>
        <s v="MSDS HASMAT                                        " u="1"/>
        <s v="3 Precision Workstate T3620 Mini Tower             " u="1"/>
        <s v="NFP FAMILY SUPPORT EVENT                           " u="1"/>
        <s v="PNEUMATIC TIRE ROLLER RENTAL" u="1"/>
        <s v="GROUND SUPPLIES                                    " u="1"/>
        <s v="SAR Snowmobiles                                    " u="1"/>
        <s v="LETTERHEAD PRODUCTS FOR WMHD" u="1"/>
        <s v="test" u="1"/>
        <s v="SOUND ABATEMENT MATERIALS                          " u="1"/>
        <s v="Storage Container                                  " u="1"/>
        <s v="VITAL RECORDS APPLICATIONS                         " u="1"/>
        <s v="STORAGE CONTAINERS                                 " u="1"/>
        <s v="SURVIVAL KITS                                      " u="1"/>
        <s v="VITAL RECORDS PRINTING                             " u="1"/>
        <s v="2017 Click it Club Class Party, ATV Education" u="1"/>
        <s v="Abstinence Supplies                                " u="1"/>
        <s v="BACKUP GENERATOR MAINTENANCE                       " u="1"/>
        <s v="ICE PLANT REPAIRS                                  " u="1"/>
        <s v="10,000 #10 bond envelopes" u="1"/>
        <s v="Inmate Food Service                                " u="1"/>
        <s v="UREA FOR COMPOSTING                                " u="1"/>
        <s v="Sheri Winn Business Cards                          " u="1"/>
        <s v="HOT WATER TANKS                                    " u="1"/>
        <s v="Sexual Assault Brochure - Spanish                  " u="1"/>
        <s v="LFG SECURITY                                       " u="1"/>
        <s v="IMMUNIZATIONS                                      " u="1"/>
        <s v="Office/paper supplies 2019                         " u="1"/>
        <s v="Sorter - Main                                      " u="1"/>
        <s v="DV BROCHURE 2017                                   " u="1"/>
        <s v="Main - Phase 2 Furniture                           " u="1"/>
        <s v="EVIDENCE STORAGE CONTAINER                         " u="1"/>
        <s v="Spanish Translated Healthy Living Resource Guide   " u="1"/>
        <s v="Console Cables                                     " u="1"/>
        <s v="Adobe Acrobat Pro Software                         " u="1"/>
        <s v="Logging Recorder Maintenance                       " u="1"/>
        <s v="BROCHURES FOR TOP STAR PROGRAM                     " u="1"/>
        <s v="4 Precision Workstation &amp;3620 Mini Towers          " u="1"/>
        <s v="Network cables                                     " u="1"/>
        <s v="2000 Diesel Fuel                                   " u="1"/>
        <s v="BOOKING SHEETS                                     " u="1"/>
        <s v="LANDSCAPING WMHD                                   " u="1"/>
        <s v="PREP LUNCHEON                                      " u="1"/>
        <s v="Shotgun Modifications                              " u="1"/>
        <s v="open order for supplies concessions                " u="1"/>
        <s v="VMWare Maintenance                                 " u="1"/>
        <s v="N.O.V.A certificates" u="1"/>
        <s v="2 POS. MOTOROLA CENTRACOMM GOLD SERIES CEB         " u="1"/>
        <s v="Distilled White Vinegar                            " u="1"/>
        <s v="MOTOROLA MOBILE RADIO                              " u="1"/>
        <s v="SEMINAR TRAINING K. ZOBELL, T. MATHIEU, M. WALKER" u="1"/>
        <s v="Inmate Wristbands                                  " u="1"/>
        <s v="1&quot; Crushed Gravel 250 Ton                          " u="1"/>
        <s v="COMPOST UREA                                       " u="1"/>
        <s v="BID FOR COMPOSTING SERVIES                         " u="1"/>
        <s v="PORTABLE RESTROOM FEES FOR TS" u="1"/>
        <s v="Kitchen Equipment Repair                           " u="1"/>
        <s v="OPEN ORDER JANITORIAL SUPPLIES                     " u="1"/>
        <s v="LFG SERVICES                                       " u="1"/>
        <s v="Waterless Urnial Cleaning Supplies                 " u="1"/>
        <s v="Replacement Laptop for the Assessor's office       " u="1"/>
        <s v="ASQ-3 QUESTIONAIRE WMHD                            " u="1"/>
        <s v="Inmate Laundry Bags                                " u="1"/>
        <s v="Aluminum Picnic Tables for Observatory Park        " u="1"/>
        <s v="Sound &amp; LIght Set up for Events                    " u="1"/>
        <s v="Netmotion yearly maintenance for 2016              " u="1"/>
        <s v="Telephone Service                                  " u="1"/>
        <s v="5000 TWO PART CHARGE TICKETS" u="1"/>
        <s v="APPOINTMENT CARDS                                  " u="1"/>
        <s v="Replacement printers for Sheriff's office          " u="1"/>
        <s v="22' full hydrolic tilt deck trailer" u="1"/>
        <s v="Cub Cadet Repair                                   " u="1"/>
        <s v="PORTABLE MORGUE SUPPLIES                           " u="1"/>
        <s v="supplies needed for 2016 WCF                       " u="1"/>
        <s v="FINGERPRINT MAINTENANCE                            " u="1"/>
        <s v="HVAC Maintenance                                   " u="1"/>
        <s v="MALARIA PRESCRIPTIONS                              " u="1"/>
        <s v="BIKE HELMETS FOR HEALTH PROMOTION                  " u="1"/>
        <s v="Logdemann Brothers baler supplier                  " u="1"/>
        <s v="AB ED 2018 SUPPLIES                                " u="1"/>
        <s v="HP color laserjet Enterprise M553n                 " u="1"/>
        <s v="ENERGIX                                            " u="1"/>
        <s v="Exagrid DR Update                                  " u="1"/>
        <s v="COMPOST EQUIPMENT MAINT.                           " u="1"/>
        <s v="TREE SERVICE COMPOST                               " u="1"/>
        <s v="Replacement printer for CSI                        " u="1"/>
        <s v="PDQ SOFTWARE                                       " u="1"/>
        <s v="HEALTHY LIVING RESOURCE GUIDE BOOKLETS-ENGL/SPNSH  " u="1"/>
        <s v="Switches                                           " u="1"/>
        <s v="Open PO for Breakroom/Cleaning Supplies            " u="1"/>
        <s v="uniform supplies                                   " u="1"/>
        <s v="INMATE LOCKS                                       " u="1"/>
        <s v=" Bond envelopes #10 WINDOW Black ink               " u="1"/>
        <s v="Monthly Cylinder Fills and Rental                  " u="1"/>
        <s v="NESHAP Asbestos Survey                             " u="1"/>
        <s v="TOURNIQUET CASE                                    " u="1"/>
        <s v="WASTEWATER TREATMENT FORMS                         " u="1"/>
        <s v="COMPUTER EQUIPMENT FOR NEW STAFF                   " u="1"/>
        <s v="PRINTING: PROP INV / OT SLIPS                      " u="1"/>
        <s v="BUSINESS CARDS ABIGAIL WEYMOUTH                    " u="1"/>
        <s v="FORKLIFT SERVICES                                  " u="1"/>
        <s v="Kubota RTV400 ci-H side by side for Archery        " u="1"/>
        <s v="Snow Removal - MAIN, SWB, OVB                      " u="1"/>
        <s v="VW Brochure - Spanish                              " u="1"/>
        <s v="Web Filter Maintenance                             " u="1"/>
        <s v="Microsoft Server 2016 License and Device CALs      " u="1"/>
        <s v="Open Order for Stamps and Supplies                 " u="1"/>
        <s v="Optiplex 5050 SFF                                  " u="1"/>
        <s v="DIESEL FUEL FOR TS                                 " u="1"/>
        <s v="Open Order for Accounting Software                 " u="1"/>
        <s v="2000 gallons diesel fuel for TS                    " u="1"/>
        <s v="Annual Janitorial Supplies                         " u="1"/>
        <s v="1/2&quot; Asphalt 4000 Ton                              " u="1"/>
        <s v="C/D WASTE DISPOSAL                                 " u="1"/>
        <s v="C/D TIRES                                          " u="1"/>
        <s v="ELECTRICAL SERVICES                                " u="1"/>
        <s v="Conference Room 312 Multi media project            " u="1"/>
        <s v="QUOTE 10825282 SPECIALIST LAPTOP                   " u="1"/>
        <s v="Replacement printer for CSI- replace broken        " u="1"/>
        <s v="STAPLES FOR COPY MACHINE" u="1"/>
        <s v="CASH RECEIPT PRINTER                               " u="1"/>
        <s v="PRE BOOKING/PROPERTY INVENTORY SHEETS              " u="1"/>
        <s v="Software                                           " u="1"/>
        <s v="PRECEDENT CLUB CARS                                " u="1"/>
        <s v="Wired/Wiereless Network Hardware                   " u="1"/>
        <s v="JUNIOR DEPUTY BADGES                               " u="1"/>
        <s v="Depository Front Load Safe                         " u="1"/>
        <s v="TIRE REPAIR                                        " u="1"/>
        <s v="Books and Materials Standing                       " u="1"/>
        <s v="MISC. FITINGS                                      " u="1"/>
        <s v="NOVA Certificates                                  " u="1"/>
        <s v="YEARLY WORK BOOT ALLOWANCE                         " u="1"/>
        <s v="Sheri Winn Business Cards" u="1"/>
        <s v="PUBLISHER FOR EH                                   " u="1"/>
        <s v="cotton candy                                       " u="1"/>
        <s v="Communications Tower Power Reimbursement           " u="1"/>
        <s v="Wireless Microphones                               " u="1"/>
        <s v="In House Learning                                  " u="1"/>
        <s v="AGGREGATE BID" u="1"/>
        <s v="CHIP OIL TRANSPORTATION" u="1"/>
        <s v="VICTIM WITNESS BROCHURE                            " u="1"/>
        <s v="STEPPING ON FALLS SUPPLIES                         " u="1"/>
        <s v="Enterprise Linux System Admin Training Course      " u="1"/>
        <s v="THERMAL PAPER                                      " u="1"/>
        <s v="Pest Control Services                              " u="1"/>
        <s v="VW BROCHURES                                       " u="1"/>
        <s v="Adobe Acrobat pro for Eric                         " u="1"/>
        <s v="Hepatits Vaccinations" u="1"/>
        <s v="MONTHLY WATER TREATMENT- ICE PLANT                 " u="1"/>
        <s v="EVIDENCE FENCING                                   " u="1"/>
        <s v="Printers                                           " u="1"/>
        <s v="ANNUAL INSPECTIONS                                 " u="1"/>
      </sharedItems>
    </cacheField>
    <cacheField name="a_purch_order_no" numFmtId="0">
      <sharedItems containsSemiMixedTypes="0" containsString="0" containsNumber="1" containsInteger="1" minValue="0" maxValue="3190178" count="3200">
        <n v="3170012"/>
        <n v="3170015"/>
        <n v="3170009"/>
        <n v="3170020"/>
        <n v="3170013"/>
        <n v="3160090"/>
        <n v="3170011"/>
        <n v="3170014"/>
        <n v="3170021"/>
        <n v="3160173"/>
        <n v="3170007"/>
        <n v="3170019"/>
        <n v="3170016"/>
        <n v="3170008"/>
        <n v="3170018"/>
        <n v="3170010"/>
        <n v="3160327"/>
        <n v="3160340"/>
        <n v="3170017"/>
        <n v="3170001"/>
        <n v="3170004"/>
        <n v="3170003"/>
        <n v="3170005"/>
        <n v="3170002"/>
        <n v="3170006"/>
        <n v="3160331"/>
        <n v="3160054"/>
        <n v="3160050"/>
        <n v="3160026"/>
        <n v="3160027"/>
        <n v="3160024"/>
        <n v="3160063"/>
        <n v="3160028"/>
        <n v="3160035"/>
        <n v="3160032"/>
        <n v="3160033"/>
        <n v="3160034"/>
        <n v="3160232"/>
        <n v="3160040"/>
        <n v="3160042"/>
        <n v="3160043"/>
        <n v="3160048"/>
        <n v="3160228"/>
        <n v="3160023"/>
        <n v="3160025"/>
        <n v="3160071"/>
        <n v="3160030"/>
        <n v="3160031"/>
        <n v="3160022"/>
        <n v="3160041"/>
        <n v="3160207"/>
        <n v="3160117"/>
        <n v="3160036"/>
        <n v="3160037"/>
        <n v="3160057"/>
        <n v="3160038"/>
        <n v="3160085"/>
        <n v="3160044"/>
        <n v="3160045"/>
        <n v="3160039"/>
        <n v="3160051"/>
        <n v="3160052"/>
        <n v="3160080"/>
        <n v="3160029"/>
        <n v="3160053"/>
        <n v="0"/>
        <n v="3160082"/>
        <n v="3160055"/>
        <n v="3160088"/>
        <n v="3160046"/>
        <n v="3160047"/>
        <n v="3160083"/>
        <n v="3160049"/>
        <n v="3160056"/>
        <n v="3160058"/>
        <n v="3160059"/>
        <n v="3160060"/>
        <n v="3160238"/>
        <n v="3160194"/>
        <n v="3160061"/>
        <n v="3160091"/>
        <n v="3160074"/>
        <n v="3160068"/>
        <n v="3160081"/>
        <n v="3160170"/>
        <n v="3160062"/>
        <n v="3160084"/>
        <n v="3160067"/>
        <n v="3160075"/>
        <n v="3160066"/>
        <n v="3160078"/>
        <n v="3160065"/>
        <n v="3160089"/>
        <n v="3160076"/>
        <n v="3160180"/>
        <n v="3160064"/>
        <n v="3160073"/>
        <n v="3160079"/>
        <n v="3160069"/>
        <n v="3160070"/>
        <n v="3160072"/>
        <n v="3160169"/>
        <n v="3160086"/>
        <n v="3160087"/>
        <n v="3160105"/>
        <n v="3160162"/>
        <n v="3160106"/>
        <n v="3160077"/>
        <n v="3160112"/>
        <n v="3160093"/>
        <n v="3160315"/>
        <n v="3160095"/>
        <n v="3160431"/>
        <n v="3160098"/>
        <n v="3160100"/>
        <n v="3160109"/>
        <n v="3160094"/>
        <n v="3160163"/>
        <n v="3160164"/>
        <n v="3160171"/>
        <n v="3160165"/>
        <n v="3160175"/>
        <n v="3160101"/>
        <n v="3160139"/>
        <n v="3160111"/>
        <n v="3160114"/>
        <n v="3160110"/>
        <n v="3160092"/>
        <n v="3160113"/>
        <n v="3160130"/>
        <n v="3160116"/>
        <n v="3160115"/>
        <n v="3160102"/>
        <n v="3160104"/>
        <n v="3160107"/>
        <n v="3160156"/>
        <n v="3160097"/>
        <n v="3160182"/>
        <n v="3160134"/>
        <n v="3160120"/>
        <n v="3160103"/>
        <n v="3160158"/>
        <n v="3160096"/>
        <n v="3160108"/>
        <n v="3160099"/>
        <n v="3160001"/>
        <n v="3160176"/>
        <n v="3160145"/>
        <n v="3160146"/>
        <n v="3160177"/>
        <n v="3160136"/>
        <n v="3160142"/>
        <n v="3160143"/>
        <n v="3160144"/>
        <n v="3160121"/>
        <n v="3160133"/>
        <n v="3160129"/>
        <n v="3160148"/>
        <n v="3160123"/>
        <n v="3160122"/>
        <n v="3160124"/>
        <n v="3160125"/>
        <n v="3160128"/>
        <n v="3160131"/>
        <n v="3160132"/>
        <n v="3160119"/>
        <n v="3160118"/>
        <n v="3160127"/>
        <n v="3160135"/>
        <n v="3160140"/>
        <n v="3160126"/>
        <n v="3160149"/>
        <n v="3160150"/>
        <n v="3160166"/>
        <n v="3160283"/>
        <n v="3160138"/>
        <n v="3160147"/>
        <n v="3160137"/>
        <n v="3160141"/>
        <n v="3160276"/>
        <n v="3160274"/>
        <n v="3160161"/>
        <n v="3160151"/>
        <n v="3160152"/>
        <n v="3160154"/>
        <n v="3160168"/>
        <n v="3160157"/>
        <n v="3160153"/>
        <n v="3160159"/>
        <n v="3160160"/>
        <n v="3160198"/>
        <n v="3160199"/>
        <n v="3160178"/>
        <n v="3160200"/>
        <n v="3160155"/>
        <n v="3160183"/>
        <n v="3160172"/>
        <n v="3160181"/>
        <n v="3160179"/>
        <n v="3160174"/>
        <n v="3160167"/>
        <n v="3160224"/>
        <n v="3160184"/>
        <n v="3160185"/>
        <n v="3160271"/>
        <n v="3160280"/>
        <n v="3160186"/>
        <n v="3160197"/>
        <n v="3160187"/>
        <n v="3160188"/>
        <n v="3160189"/>
        <n v="3160190"/>
        <n v="3160191"/>
        <n v="3160192"/>
        <n v="3160193"/>
        <n v="3160201"/>
        <n v="3160195"/>
        <n v="3160196"/>
        <n v="3160279"/>
        <n v="3160210"/>
        <n v="3160227"/>
        <n v="3160214"/>
        <n v="3160215"/>
        <n v="3160216"/>
        <n v="3160256"/>
        <n v="3160202"/>
        <n v="3160220"/>
        <n v="3160209"/>
        <n v="3160219"/>
        <n v="3160204"/>
        <n v="3160270"/>
        <n v="3160320"/>
        <n v="3160321"/>
        <n v="3160212"/>
        <n v="3160208"/>
        <n v="3160205"/>
        <n v="3160211"/>
        <n v="3160213"/>
        <n v="3160218"/>
        <n v="3160206"/>
        <n v="3160203"/>
        <n v="3160217"/>
        <n v="3160257"/>
        <n v="3160269"/>
        <n v="3160292"/>
        <n v="3160223"/>
        <n v="3160361"/>
        <n v="3160564"/>
        <n v="3160226"/>
        <n v="3160222"/>
        <n v="3160221"/>
        <n v="3160517"/>
        <n v="3160266"/>
        <n v="3160230"/>
        <n v="3160268"/>
        <n v="3160229"/>
        <n v="3160225"/>
        <n v="3160273"/>
        <n v="3160277"/>
        <n v="3160569"/>
        <n v="3160565"/>
        <n v="3160515"/>
        <n v="3160566"/>
        <n v="3160570"/>
        <n v="3160571"/>
        <n v="3160572"/>
        <n v="3160241"/>
        <n v="3160243"/>
        <n v="3160231"/>
        <n v="3160282"/>
        <n v="3160278"/>
        <n v="3160244"/>
        <n v="3160252"/>
        <n v="3160336"/>
        <n v="3160251"/>
        <n v="3160233"/>
        <n v="3160237"/>
        <n v="3160259"/>
        <n v="3160260"/>
        <n v="3160236"/>
        <n v="3160261"/>
        <n v="3160262"/>
        <n v="3160264"/>
        <n v="3160265"/>
        <n v="3160246"/>
        <n v="3160337"/>
        <n v="3160234"/>
        <n v="3160239"/>
        <n v="3160240"/>
        <n v="3160258"/>
        <n v="3160242"/>
        <n v="3160245"/>
        <n v="3160247"/>
        <n v="3160248"/>
        <n v="3160255"/>
        <n v="3160249"/>
        <n v="3160250"/>
        <n v="3160253"/>
        <n v="3160235"/>
        <n v="3160254"/>
        <n v="3160263"/>
        <n v="3160267"/>
        <n v="3160287"/>
        <n v="3160275"/>
        <n v="3160281"/>
        <n v="3160290"/>
        <n v="3160291"/>
        <n v="3160286"/>
        <n v="3160272"/>
        <n v="3160386"/>
        <n v="3160399"/>
        <n v="3160388"/>
        <n v="3160324"/>
        <n v="3160284"/>
        <n v="3160309"/>
        <n v="3160387"/>
        <n v="3160311"/>
        <n v="3160312"/>
        <n v="3160389"/>
        <n v="3160285"/>
        <n v="3160296"/>
        <n v="3160294"/>
        <n v="3160293"/>
        <n v="3160301"/>
        <n v="3160288"/>
        <n v="3160316"/>
        <n v="3160302"/>
        <n v="3160289"/>
        <n v="3160304"/>
        <n v="3160379"/>
        <n v="3160313"/>
        <n v="3160317"/>
        <n v="3160346"/>
        <n v="3160300"/>
        <n v="3160335"/>
        <n v="3160306"/>
        <n v="3160298"/>
        <n v="3160310"/>
        <n v="3160318"/>
        <n v="3160299"/>
        <n v="3160406"/>
        <n v="3160329"/>
        <n v="3160345"/>
        <n v="3160314"/>
        <n v="3160325"/>
        <n v="3160305"/>
        <n v="3160303"/>
        <n v="3160295"/>
        <n v="3160297"/>
        <n v="3160326"/>
        <n v="3160308"/>
        <n v="3160307"/>
        <n v="3160506"/>
        <n v="3160323"/>
        <n v="3160525"/>
        <n v="3160319"/>
        <n v="3160332"/>
        <n v="3160334"/>
        <n v="3160338"/>
        <n v="3160330"/>
        <n v="3160365"/>
        <n v="3160328"/>
        <n v="3160333"/>
        <n v="3160322"/>
        <n v="3160341"/>
        <n v="3160344"/>
        <n v="3160342"/>
        <n v="3160339"/>
        <n v="3160343"/>
        <n v="3160350"/>
        <n v="3160509"/>
        <n v="3160513"/>
        <n v="3160348"/>
        <n v="3160420"/>
        <n v="3160347"/>
        <n v="3160349"/>
        <n v="3160353"/>
        <n v="3160359"/>
        <n v="3160355"/>
        <n v="3160441"/>
        <n v="3161032"/>
        <n v="3160480"/>
        <n v="3160358"/>
        <n v="3160357"/>
        <n v="3160351"/>
        <n v="3160356"/>
        <n v="3160354"/>
        <n v="3160352"/>
        <n v="3160378"/>
        <n v="3160360"/>
        <n v="3160363"/>
        <n v="3160362"/>
        <n v="3160364"/>
        <n v="3160555"/>
        <n v="3160384"/>
        <n v="3160367"/>
        <n v="3160368"/>
        <n v="3160366"/>
        <n v="3160369"/>
        <n v="3160376"/>
        <n v="3160374"/>
        <n v="3160370"/>
        <n v="3160373"/>
        <n v="3160375"/>
        <n v="3160377"/>
        <n v="3160382"/>
        <n v="3160371"/>
        <n v="3160372"/>
        <n v="3160380"/>
        <n v="3160383"/>
        <n v="3160393"/>
        <n v="3160390"/>
        <n v="3160381"/>
        <n v="3160401"/>
        <n v="3160385"/>
        <n v="3160410"/>
        <n v="3160424"/>
        <n v="3160397"/>
        <n v="3160392"/>
        <n v="3160394"/>
        <n v="3160396"/>
        <n v="3160391"/>
        <n v="3160395"/>
        <n v="3160398"/>
        <n v="3160404"/>
        <n v="3160405"/>
        <n v="3160400"/>
        <n v="3160402"/>
        <n v="3160403"/>
        <n v="3160440"/>
        <n v="3160435"/>
        <n v="3160481"/>
        <n v="3160423"/>
        <n v="3160558"/>
        <n v="3160409"/>
        <n v="3160407"/>
        <n v="3160408"/>
        <n v="3160425"/>
        <n v="3160419"/>
        <n v="3160411"/>
        <n v="3160412"/>
        <n v="3160413"/>
        <n v="3160429"/>
        <n v="3160414"/>
        <n v="3160416"/>
        <n v="3160417"/>
        <n v="3160464"/>
        <n v="3160418"/>
        <n v="3160436"/>
        <n v="3160421"/>
        <n v="3160415"/>
        <n v="3160422"/>
        <n v="3160430"/>
        <n v="3160432"/>
        <n v="3160433"/>
        <n v="3160437"/>
        <n v="3160434"/>
        <n v="3160426"/>
        <n v="3160428"/>
        <n v="3160427"/>
        <n v="3160439"/>
        <n v="3160442"/>
        <n v="3160438"/>
        <n v="3160453"/>
        <n v="3160446"/>
        <n v="3160443"/>
        <n v="3160449"/>
        <n v="3160447"/>
        <n v="3160444"/>
        <n v="3160485"/>
        <n v="3160487"/>
        <n v="3160448"/>
        <n v="3160451"/>
        <n v="3160456"/>
        <n v="3160454"/>
        <n v="3160445"/>
        <n v="3160452"/>
        <n v="3160865"/>
        <n v="3160450"/>
        <n v="3160474"/>
        <n v="3160608"/>
        <n v="3160476"/>
        <n v="3160523"/>
        <n v="3160462"/>
        <n v="3160478"/>
        <n v="3160460"/>
        <n v="3160468"/>
        <n v="3160461"/>
        <n v="3160457"/>
        <n v="3160505"/>
        <n v="3160465"/>
        <n v="3160459"/>
        <n v="3160458"/>
        <n v="3160562"/>
        <n v="3160477"/>
        <n v="3160466"/>
        <n v="3160473"/>
        <n v="3160475"/>
        <n v="3160467"/>
        <n v="3160858"/>
        <n v="3160469"/>
        <n v="3160455"/>
        <n v="3160472"/>
        <n v="3160463"/>
        <n v="3160470"/>
        <n v="3160471"/>
        <n v="3160493"/>
        <n v="3160494"/>
        <n v="3160484"/>
        <n v="3160482"/>
        <n v="3160483"/>
        <n v="3160507"/>
        <n v="3160479"/>
        <n v="3160488"/>
        <n v="3160489"/>
        <n v="3160497"/>
        <n v="3160495"/>
        <n v="3160486"/>
        <n v="3160491"/>
        <n v="3160567"/>
        <n v="3160496"/>
        <n v="3160492"/>
        <n v="3160490"/>
        <n v="3160498"/>
        <n v="3160499"/>
        <n v="3160500"/>
        <n v="3160501"/>
        <n v="3160502"/>
        <n v="3160503"/>
        <n v="3160504"/>
        <n v="3160508"/>
        <n v="3160524"/>
        <n v="3160554"/>
        <n v="3160582"/>
        <n v="3160511"/>
        <n v="3160516"/>
        <n v="3160510"/>
        <n v="3160512"/>
        <n v="3160536"/>
        <n v="3160514"/>
        <n v="3160521"/>
        <n v="3160518"/>
        <n v="3160519"/>
        <n v="3160520"/>
        <n v="3160522"/>
        <n v="3160526"/>
        <n v="3160528"/>
        <n v="3160529"/>
        <n v="3160530"/>
        <n v="3160527"/>
        <n v="3160531"/>
        <n v="3160535"/>
        <n v="3160534"/>
        <n v="3160537"/>
        <n v="3160538"/>
        <n v="3160533"/>
        <n v="3160553"/>
        <n v="3160532"/>
        <n v="3160539"/>
        <n v="3160551"/>
        <n v="3160549"/>
        <n v="3160548"/>
        <n v="3160550"/>
        <n v="3160540"/>
        <n v="3160541"/>
        <n v="3160542"/>
        <n v="3160545"/>
        <n v="3160546"/>
        <n v="3160552"/>
        <n v="3160544"/>
        <n v="3160547"/>
        <n v="3160573"/>
        <n v="3160543"/>
        <n v="3160561"/>
        <n v="3160556"/>
        <n v="3160568"/>
        <n v="3160557"/>
        <n v="3160589"/>
        <n v="3160563"/>
        <n v="3160559"/>
        <n v="3160574"/>
        <n v="3160560"/>
        <n v="3160576"/>
        <n v="3160590"/>
        <n v="3160575"/>
        <n v="3160577"/>
        <n v="3160578"/>
        <n v="3160601"/>
        <n v="3160581"/>
        <n v="3160579"/>
        <n v="3160580"/>
        <n v="3160584"/>
        <n v="3160725"/>
        <n v="3160593"/>
        <n v="3160591"/>
        <n v="3160585"/>
        <n v="3160588"/>
        <n v="3160586"/>
        <n v="3160583"/>
        <n v="3160587"/>
        <n v="3160592"/>
        <n v="3160602"/>
        <n v="3160611"/>
        <n v="3160617"/>
        <n v="3160662"/>
        <n v="3160594"/>
        <n v="3160600"/>
        <n v="3160595"/>
        <n v="3160607"/>
        <n v="3160596"/>
        <n v="3160604"/>
        <n v="3160599"/>
        <n v="3160597"/>
        <n v="3160606"/>
        <n v="3160598"/>
        <n v="3160603"/>
        <n v="3160605"/>
        <n v="3160612"/>
        <n v="3160609"/>
        <n v="3160613"/>
        <n v="3160618"/>
        <n v="3160610"/>
        <n v="3160619"/>
        <n v="3160658"/>
        <n v="3160615"/>
        <n v="3160614"/>
        <n v="3160616"/>
        <n v="3160621"/>
        <n v="3160623"/>
        <n v="3160620"/>
        <n v="3160622"/>
        <n v="3160626"/>
        <n v="3160632"/>
        <n v="3160624"/>
        <n v="3160625"/>
        <n v="3160630"/>
        <n v="3160627"/>
        <n v="3160628"/>
        <n v="3160631"/>
        <n v="3160634"/>
        <n v="3160629"/>
        <n v="3160657"/>
        <n v="3160653"/>
        <n v="3160637"/>
        <n v="3160636"/>
        <n v="3160640"/>
        <n v="3160638"/>
        <n v="3160633"/>
        <n v="3160635"/>
        <n v="3160686"/>
        <n v="3160643"/>
        <n v="3160639"/>
        <n v="3160710"/>
        <n v="3160649"/>
        <n v="3160652"/>
        <n v="3160654"/>
        <n v="3160655"/>
        <n v="3160651"/>
        <n v="3160659"/>
        <n v="3160728"/>
        <n v="3160642"/>
        <n v="3160646"/>
        <n v="3160648"/>
        <n v="3160650"/>
        <n v="3160645"/>
        <n v="3160641"/>
        <n v="3160739"/>
        <n v="3160647"/>
        <n v="3160734"/>
        <n v="3160764"/>
        <n v="3160644"/>
        <n v="3160661"/>
        <n v="3160701"/>
        <n v="3160656"/>
        <n v="3160716"/>
        <n v="3160663"/>
        <n v="3160660"/>
        <n v="3160675"/>
        <n v="3160667"/>
        <n v="3160690"/>
        <n v="3160673"/>
        <n v="3160685"/>
        <n v="3160683"/>
        <n v="3160681"/>
        <n v="3160684"/>
        <n v="3160668"/>
        <n v="3160674"/>
        <n v="3160669"/>
        <n v="3160664"/>
        <n v="3160687"/>
        <n v="3160670"/>
        <n v="3160703"/>
        <n v="3160695"/>
        <n v="3160696"/>
        <n v="3160699"/>
        <n v="3160697"/>
        <n v="3160698"/>
        <n v="3160678"/>
        <n v="3160692"/>
        <n v="3160671"/>
        <n v="3160682"/>
        <n v="3160665"/>
        <n v="3160666"/>
        <n v="3160676"/>
        <n v="3160775"/>
        <n v="3160672"/>
        <n v="3160677"/>
        <n v="3160776"/>
        <n v="3160680"/>
        <n v="3160679"/>
        <n v="3160694"/>
        <n v="3160688"/>
        <n v="3160691"/>
        <n v="3160689"/>
        <n v="3160702"/>
        <n v="3160719"/>
        <n v="3160749"/>
        <n v="3160700"/>
        <n v="3160707"/>
        <n v="3160693"/>
        <n v="3160723"/>
        <n v="3160705"/>
        <n v="3160708"/>
        <n v="3160706"/>
        <n v="3160704"/>
        <n v="3160709"/>
        <n v="3160712"/>
        <n v="3160714"/>
        <n v="3160711"/>
        <n v="3160713"/>
        <n v="3160733"/>
        <n v="3160715"/>
        <n v="3160752"/>
        <n v="3160721"/>
        <n v="3160813"/>
        <n v="3160720"/>
        <n v="3160727"/>
        <n v="3160724"/>
        <n v="3160722"/>
        <n v="3160718"/>
        <n v="3160717"/>
        <n v="3160731"/>
        <n v="3160726"/>
        <n v="3160729"/>
        <n v="3160768"/>
        <n v="3160732"/>
        <n v="3160753"/>
        <n v="3160736"/>
        <n v="3160777"/>
        <n v="3160763"/>
        <n v="3160780"/>
        <n v="3160737"/>
        <n v="3160730"/>
        <n v="3160738"/>
        <n v="3160742"/>
        <n v="3160735"/>
        <n v="3160740"/>
        <n v="3160741"/>
        <n v="3160743"/>
        <n v="3160773"/>
        <n v="3160748"/>
        <n v="3160747"/>
        <n v="3160746"/>
        <n v="3160745"/>
        <n v="3161112"/>
        <n v="3160893"/>
        <n v="3160744"/>
        <n v="3160756"/>
        <n v="3160754"/>
        <n v="3160750"/>
        <n v="3160757"/>
        <n v="3160755"/>
        <n v="3160751"/>
        <n v="3160820"/>
        <n v="3160818"/>
        <n v="3160758"/>
        <n v="3160760"/>
        <n v="3160761"/>
        <n v="3160759"/>
        <n v="3160767"/>
        <n v="3160762"/>
        <n v="3160888"/>
        <n v="3160778"/>
        <n v="3160812"/>
        <n v="3160771"/>
        <n v="3160766"/>
        <n v="3160765"/>
        <n v="3160769"/>
        <n v="3160770"/>
        <n v="3160772"/>
        <n v="3160774"/>
        <n v="3160787"/>
        <n v="3160821"/>
        <n v="3160779"/>
        <n v="3160827"/>
        <n v="3160781"/>
        <n v="3160785"/>
        <n v="3160783"/>
        <n v="3160784"/>
        <n v="3160786"/>
        <n v="3160816"/>
        <n v="3160791"/>
        <n v="3160792"/>
        <n v="3160881"/>
        <n v="3160782"/>
        <n v="3160788"/>
        <n v="3160789"/>
        <n v="3160814"/>
        <n v="3160798"/>
        <n v="3160793"/>
        <n v="3160794"/>
        <n v="3160801"/>
        <n v="3160797"/>
        <n v="3160825"/>
        <n v="3160795"/>
        <n v="3160796"/>
        <n v="3160790"/>
        <n v="3160800"/>
        <n v="3160810"/>
        <n v="3160803"/>
        <n v="3160799"/>
        <n v="3160804"/>
        <n v="3160802"/>
        <n v="3160807"/>
        <n v="3160805"/>
        <n v="3160809"/>
        <n v="3160806"/>
        <n v="3160811"/>
        <n v="3160808"/>
        <n v="3160819"/>
        <n v="3160859"/>
        <n v="3160894"/>
        <n v="3160845"/>
        <n v="3160815"/>
        <n v="3160817"/>
        <n v="3160826"/>
        <n v="3160822"/>
        <n v="3160882"/>
        <n v="3160840"/>
        <n v="3160823"/>
        <n v="3160832"/>
        <n v="3160824"/>
        <n v="3160829"/>
        <n v="3160838"/>
        <n v="3160830"/>
        <n v="3160834"/>
        <n v="3160835"/>
        <n v="3160863"/>
        <n v="3160831"/>
        <n v="3160836"/>
        <n v="3160873"/>
        <n v="3160833"/>
        <n v="3160828"/>
        <n v="3160837"/>
        <n v="3160862"/>
        <n v="3160868"/>
        <n v="3160842"/>
        <n v="3160839"/>
        <n v="3160847"/>
        <n v="3160849"/>
        <n v="3160841"/>
        <n v="3160846"/>
        <n v="3161011"/>
        <n v="3160861"/>
        <n v="3160844"/>
        <n v="3160869"/>
        <n v="3160843"/>
        <n v="3160891"/>
        <n v="3160848"/>
        <n v="3160855"/>
        <n v="3160875"/>
        <n v="3160854"/>
        <n v="3160850"/>
        <n v="3160852"/>
        <n v="3160857"/>
        <n v="3160851"/>
        <n v="3160853"/>
        <n v="3160856"/>
        <n v="3160987"/>
        <n v="3160870"/>
        <n v="3160860"/>
        <n v="3160864"/>
        <n v="3160871"/>
        <n v="3160872"/>
        <n v="3160866"/>
        <n v="3160926"/>
        <n v="3160867"/>
        <n v="3160947"/>
        <n v="3160948"/>
        <n v="3160949"/>
        <n v="3160915"/>
        <n v="3160880"/>
        <n v="3160950"/>
        <n v="3160876"/>
        <n v="3160916"/>
        <n v="3160878"/>
        <n v="3160874"/>
        <n v="3160877"/>
        <n v="3160879"/>
        <n v="3160885"/>
        <n v="3160887"/>
        <n v="3160883"/>
        <n v="3160889"/>
        <n v="3160884"/>
        <n v="3160886"/>
        <n v="3160890"/>
        <n v="3160914"/>
        <n v="3160910"/>
        <n v="3160904"/>
        <n v="3160909"/>
        <n v="3160912"/>
        <n v="3160951"/>
        <n v="3160921"/>
        <n v="3160905"/>
        <n v="3160906"/>
        <n v="3160892"/>
        <n v="3160898"/>
        <n v="3160901"/>
        <n v="3160897"/>
        <n v="3160896"/>
        <n v="3160900"/>
        <n v="3160895"/>
        <n v="3160913"/>
        <n v="3160907"/>
        <n v="3160908"/>
        <n v="3160899"/>
        <n v="3160902"/>
        <n v="3160903"/>
        <n v="3160917"/>
        <n v="3160911"/>
        <n v="3160920"/>
        <n v="3160918"/>
        <n v="3160923"/>
        <n v="3160919"/>
        <n v="3160958"/>
        <n v="3160922"/>
        <n v="3160924"/>
        <n v="3160925"/>
        <n v="3160936"/>
        <n v="3160929"/>
        <n v="3160930"/>
        <n v="3160931"/>
        <n v="3160946"/>
        <n v="3160953"/>
        <n v="3160938"/>
        <n v="3160945"/>
        <n v="3160941"/>
        <n v="3160928"/>
        <n v="3160927"/>
        <n v="3160932"/>
        <n v="3160937"/>
        <n v="3160977"/>
        <n v="3160943"/>
        <n v="3160935"/>
        <n v="3161063"/>
        <n v="3160934"/>
        <n v="3161043"/>
        <n v="3160933"/>
        <n v="3160940"/>
        <n v="3160939"/>
        <n v="3160942"/>
        <n v="3161036"/>
        <n v="3160979"/>
        <n v="3160990"/>
        <n v="3160994"/>
        <n v="3160944"/>
        <n v="3160996"/>
        <n v="3161002"/>
        <n v="3161003"/>
        <n v="3160956"/>
        <n v="3161048"/>
        <n v="3160957"/>
        <n v="3160966"/>
        <n v="3160964"/>
        <n v="3160993"/>
        <n v="3160960"/>
        <n v="3160992"/>
        <n v="3160955"/>
        <n v="3160954"/>
        <n v="3160959"/>
        <n v="3160961"/>
        <n v="3160963"/>
        <n v="3161005"/>
        <n v="3160952"/>
        <n v="3160962"/>
        <n v="3160968"/>
        <n v="3160969"/>
        <n v="3160971"/>
        <n v="3160965"/>
        <n v="3160972"/>
        <n v="3160973"/>
        <n v="3160974"/>
        <n v="3160976"/>
        <n v="3161018"/>
        <n v="3160975"/>
        <n v="3160967"/>
        <n v="3160970"/>
        <n v="3160978"/>
        <n v="3161022"/>
        <n v="3160986"/>
        <n v="3160983"/>
        <n v="3160980"/>
        <n v="3160989"/>
        <n v="3160984"/>
        <n v="3160998"/>
        <n v="3160999"/>
        <n v="3160981"/>
        <n v="3160985"/>
        <n v="3160982"/>
        <n v="3161057"/>
        <n v="3160997"/>
        <n v="3160988"/>
        <n v="3161008"/>
        <n v="3161000"/>
        <n v="3160991"/>
        <n v="3160995"/>
        <n v="3161012"/>
        <n v="3161016"/>
        <n v="3161021"/>
        <n v="3161004"/>
        <n v="3161013"/>
        <n v="3161009"/>
        <n v="3161006"/>
        <n v="3161025"/>
        <n v="3161027"/>
        <n v="3161010"/>
        <n v="3161030"/>
        <n v="3161001"/>
        <n v="3161007"/>
        <n v="3161019"/>
        <n v="3161049"/>
        <n v="3161015"/>
        <n v="3161031"/>
        <n v="3161023"/>
        <n v="3161020"/>
        <n v="3161014"/>
        <n v="3161017"/>
        <n v="3161026"/>
        <n v="3161024"/>
        <n v="3161039"/>
        <n v="3161028"/>
        <n v="3161029"/>
        <n v="3161038"/>
        <n v="3161035"/>
        <n v="3161037"/>
        <n v="3161034"/>
        <n v="3161041"/>
        <n v="3161055"/>
        <n v="3161033"/>
        <n v="3161040"/>
        <n v="3161042"/>
        <n v="3161159"/>
        <n v="3161064"/>
        <n v="3161045"/>
        <n v="3161047"/>
        <n v="3161044"/>
        <n v="3161059"/>
        <n v="3161060"/>
        <n v="3161046"/>
        <n v="3161066"/>
        <n v="3161051"/>
        <n v="3161065"/>
        <n v="3161052"/>
        <n v="3161104"/>
        <n v="3161053"/>
        <n v="3161062"/>
        <n v="3161050"/>
        <n v="3161069"/>
        <n v="3161168"/>
        <n v="3161054"/>
        <n v="3161056"/>
        <n v="3161058"/>
        <n v="3161082"/>
        <n v="3161061"/>
        <n v="3161077"/>
        <n v="3161068"/>
        <n v="3161070"/>
        <n v="3161067"/>
        <n v="3161083"/>
        <n v="3161117"/>
        <n v="3161072"/>
        <n v="3161074"/>
        <n v="3161075"/>
        <n v="3161076"/>
        <n v="3161073"/>
        <n v="3161071"/>
        <n v="3161078"/>
        <n v="3161108"/>
        <n v="3161079"/>
        <n v="3161086"/>
        <n v="3161081"/>
        <n v="3161080"/>
        <n v="3161084"/>
        <n v="3161127"/>
        <n v="3161099"/>
        <n v="3161109"/>
        <n v="3161116"/>
        <n v="3161088"/>
        <n v="3161092"/>
        <n v="3161087"/>
        <n v="3161085"/>
        <n v="3161090"/>
        <n v="3161100"/>
        <n v="3161095"/>
        <n v="3161143"/>
        <n v="3161089"/>
        <n v="3161096"/>
        <n v="3161133"/>
        <n v="3161091"/>
        <n v="3161094"/>
        <n v="3161093"/>
        <n v="3161140"/>
        <n v="3161097"/>
        <n v="3161098"/>
        <n v="3161102"/>
        <n v="3161101"/>
        <n v="3161167"/>
        <n v="3161113"/>
        <n v="3161107"/>
        <n v="3161106"/>
        <n v="3161105"/>
        <n v="3161103"/>
        <n v="3161111"/>
        <n v="3161110"/>
        <n v="3161157"/>
        <n v="3161115"/>
        <n v="3161114"/>
        <n v="3161145"/>
        <n v="3161183"/>
        <n v="3161154"/>
        <n v="3161118"/>
        <n v="3161132"/>
        <n v="3161119"/>
        <n v="3161139"/>
        <n v="3161123"/>
        <n v="3161160"/>
        <n v="3161125"/>
        <n v="3161121"/>
        <n v="3161164"/>
        <n v="3161147"/>
        <n v="3161120"/>
        <n v="3161122"/>
        <n v="3161128"/>
        <n v="3161126"/>
        <n v="3161130"/>
        <n v="3161124"/>
        <n v="3161177"/>
        <n v="3161148"/>
        <n v="3161151"/>
        <n v="3161142"/>
        <n v="3161146"/>
        <n v="3161141"/>
        <n v="3161156"/>
        <n v="3161134"/>
        <n v="3161131"/>
        <n v="3161129"/>
        <n v="3161138"/>
        <n v="3161136"/>
        <n v="3161135"/>
        <n v="3161149"/>
        <n v="3161150"/>
        <n v="3161152"/>
        <n v="3161153"/>
        <n v="3161137"/>
        <n v="3161158"/>
        <n v="3161144"/>
        <n v="3161155"/>
        <n v="3161166"/>
        <n v="3161175"/>
        <n v="3161187"/>
        <n v="3161170"/>
        <n v="3161165"/>
        <n v="3161161"/>
        <n v="3161163"/>
        <n v="3161181"/>
        <n v="3161184"/>
        <n v="3161171"/>
        <n v="3161162"/>
        <n v="3161169"/>
        <n v="3161174"/>
        <n v="3161172"/>
        <n v="3161176"/>
        <n v="3161182"/>
        <n v="3161173"/>
        <n v="3161179"/>
        <n v="3161180"/>
        <n v="3161178"/>
        <n v="3161186"/>
        <n v="3161185"/>
        <n v="3161192"/>
        <n v="3161189"/>
        <n v="3161188"/>
        <n v="3161196"/>
        <n v="3161190"/>
        <n v="3161194"/>
        <n v="3161191"/>
        <n v="3161195"/>
        <n v="3161193"/>
        <n v="3161197"/>
        <n v="3161198"/>
        <n v="3170269"/>
        <n v="3170056"/>
        <n v="3170051"/>
        <n v="3170053"/>
        <n v="3170057"/>
        <n v="3170048"/>
        <n v="3170052"/>
        <n v="3170054"/>
        <n v="3170049"/>
        <n v="3170055"/>
        <n v="3170022"/>
        <n v="3170029"/>
        <n v="3170023"/>
        <n v="3170027"/>
        <n v="3170030"/>
        <n v="3170286"/>
        <n v="3170024"/>
        <n v="3170040"/>
        <n v="3170042"/>
        <n v="3170043"/>
        <n v="3170026"/>
        <n v="3170025"/>
        <n v="3170044"/>
        <n v="3170028"/>
        <n v="3170045"/>
        <n v="3170046"/>
        <n v="3170141"/>
        <n v="3170032"/>
        <n v="3170031"/>
        <n v="3170041"/>
        <n v="3170039"/>
        <n v="3170047"/>
        <n v="3170033"/>
        <n v="3170034"/>
        <n v="3170036"/>
        <n v="3170035"/>
        <n v="3170037"/>
        <n v="3170237"/>
        <n v="3170229"/>
        <n v="3170038"/>
        <n v="3170077"/>
        <n v="3170058"/>
        <n v="3170050"/>
        <n v="3170078"/>
        <n v="3170061"/>
        <n v="3170079"/>
        <n v="3170059"/>
        <n v="3170063"/>
        <n v="3170062"/>
        <n v="3170074"/>
        <n v="3170064"/>
        <n v="3170060"/>
        <n v="3170065"/>
        <n v="3170069"/>
        <n v="3170067"/>
        <n v="3170068"/>
        <n v="3170071"/>
        <n v="3170072"/>
        <n v="3170073"/>
        <n v="3170070"/>
        <n v="3170075"/>
        <n v="3170066"/>
        <n v="3170080"/>
        <n v="3170083"/>
        <n v="3170185"/>
        <n v="3170076"/>
        <n v="3170084"/>
        <n v="3170085"/>
        <n v="3170089"/>
        <n v="3170091"/>
        <n v="3170088"/>
        <n v="3170092"/>
        <n v="3170087"/>
        <n v="3170095"/>
        <n v="3170081"/>
        <n v="3170082"/>
        <n v="3170086"/>
        <n v="3170178"/>
        <n v="3170090"/>
        <n v="3170277"/>
        <n v="3170099"/>
        <n v="3170100"/>
        <n v="3170101"/>
        <n v="3170102"/>
        <n v="3170093"/>
        <n v="3170096"/>
        <n v="3170094"/>
        <n v="3170098"/>
        <n v="3170103"/>
        <n v="3170194"/>
        <n v="3170097"/>
        <n v="3170142"/>
        <n v="3170120"/>
        <n v="3170106"/>
        <n v="3170112"/>
        <n v="3170114"/>
        <n v="3170104"/>
        <n v="3170113"/>
        <n v="3170130"/>
        <n v="3170149"/>
        <n v="3170105"/>
        <n v="3170116"/>
        <n v="3170115"/>
        <n v="3170119"/>
        <n v="3170121"/>
        <n v="3170122"/>
        <n v="3170124"/>
        <n v="3170147"/>
        <n v="3170125"/>
        <n v="3170126"/>
        <n v="3170127"/>
        <n v="3170128"/>
        <n v="3170129"/>
        <n v="3170184"/>
        <n v="3170146"/>
        <n v="3170137"/>
        <n v="3170138"/>
        <n v="3170140"/>
        <n v="3170143"/>
        <n v="3170107"/>
        <n v="3170139"/>
        <n v="3170117"/>
        <n v="3170132"/>
        <n v="3170148"/>
        <n v="3170123"/>
        <n v="3170118"/>
        <n v="3170153"/>
        <n v="3170154"/>
        <n v="3170155"/>
        <n v="3170145"/>
        <n v="3170133"/>
        <n v="3170134"/>
        <n v="3170144"/>
        <n v="3170151"/>
        <n v="3170111"/>
        <n v="3170131"/>
        <n v="3170150"/>
        <n v="3170152"/>
        <n v="3170136"/>
        <n v="3170160"/>
        <n v="3170161"/>
        <n v="3170135"/>
        <n v="3170110"/>
        <n v="3170109"/>
        <n v="3170108"/>
        <n v="3170223"/>
        <n v="3170193"/>
        <n v="3170169"/>
        <n v="3170181"/>
        <n v="3170238"/>
        <n v="3170159"/>
        <n v="3170162"/>
        <n v="3170163"/>
        <n v="3170164"/>
        <n v="3170227"/>
        <n v="3170189"/>
        <n v="3170498"/>
        <n v="3170173"/>
        <n v="3170165"/>
        <n v="3170166"/>
        <n v="3170156"/>
        <n v="3170157"/>
        <n v="3170158"/>
        <n v="3170167"/>
        <n v="3170168"/>
        <n v="3170176"/>
        <n v="3170177"/>
        <n v="3170171"/>
        <n v="3170179"/>
        <n v="3170182"/>
        <n v="3170175"/>
        <n v="3170180"/>
        <n v="3170183"/>
        <n v="3170228"/>
        <n v="3170280"/>
        <n v="3170281"/>
        <n v="3170170"/>
        <n v="3170174"/>
        <n v="3170172"/>
        <n v="3170187"/>
        <n v="3170191"/>
        <n v="3170190"/>
        <n v="3170205"/>
        <n v="3170186"/>
        <n v="3170188"/>
        <n v="3170301"/>
        <n v="3170213"/>
        <n v="3170192"/>
        <n v="3170195"/>
        <n v="3170207"/>
        <n v="3170198"/>
        <n v="3170212"/>
        <n v="3170218"/>
        <n v="3170204"/>
        <n v="3170226"/>
        <n v="3170201"/>
        <n v="3170202"/>
        <n v="3170217"/>
        <n v="3170274"/>
        <n v="3170219"/>
        <n v="3170216"/>
        <n v="3170214"/>
        <n v="3170200"/>
        <n v="3170300"/>
        <n v="3170196"/>
        <n v="3170294"/>
        <n v="3170206"/>
        <n v="3170220"/>
        <n v="3170222"/>
        <n v="3170199"/>
        <n v="3170203"/>
        <n v="3170210"/>
        <n v="3170256"/>
        <n v="3170257"/>
        <n v="3170197"/>
        <n v="3170215"/>
        <n v="3170221"/>
        <n v="3170208"/>
        <n v="3170211"/>
        <n v="3170209"/>
        <n v="3170234"/>
        <n v="3170230"/>
        <n v="3170236"/>
        <n v="3170263"/>
        <n v="3170224"/>
        <n v="3170265"/>
        <n v="3170225"/>
        <n v="3170240"/>
        <n v="3170260"/>
        <n v="3170241"/>
        <n v="3170242"/>
        <n v="3170243"/>
        <n v="3170244"/>
        <n v="3170245"/>
        <n v="3170246"/>
        <n v="3170248"/>
        <n v="3170249"/>
        <n v="3170250"/>
        <n v="3170251"/>
        <n v="3170252"/>
        <n v="3170253"/>
        <n v="3170254"/>
        <n v="3170255"/>
        <n v="3170258"/>
        <n v="3170247"/>
        <n v="3170285"/>
        <n v="3170262"/>
        <n v="3170232"/>
        <n v="3170235"/>
        <n v="3170233"/>
        <n v="3170268"/>
        <n v="3170231"/>
        <n v="3170270"/>
        <n v="3170271"/>
        <n v="3170272"/>
        <n v="3170239"/>
        <n v="3170266"/>
        <n v="3170259"/>
        <n v="3170287"/>
        <n v="3170298"/>
        <n v="3170264"/>
        <n v="3170267"/>
        <n v="3170279"/>
        <n v="3170261"/>
        <n v="3170275"/>
        <n v="3170273"/>
        <n v="3170276"/>
        <n v="3170278"/>
        <n v="3170282"/>
        <n v="3170283"/>
        <n v="3170318"/>
        <n v="3170284"/>
        <n v="3170288"/>
        <n v="3170355"/>
        <n v="3170358"/>
        <n v="3170292"/>
        <n v="3170289"/>
        <n v="3170293"/>
        <n v="3170291"/>
        <n v="3170290"/>
        <n v="3170374"/>
        <n v="3170322"/>
        <n v="3170296"/>
        <n v="3170311"/>
        <n v="3170299"/>
        <n v="3170303"/>
        <n v="3170302"/>
        <n v="3170297"/>
        <n v="3170295"/>
        <n v="3170304"/>
        <n v="3170305"/>
        <n v="3170317"/>
        <n v="3170306"/>
        <n v="3170323"/>
        <n v="3170324"/>
        <n v="3170321"/>
        <n v="3170308"/>
        <n v="3170307"/>
        <n v="3170309"/>
        <n v="3170316"/>
        <n v="3170344"/>
        <n v="3170310"/>
        <n v="3170314"/>
        <n v="3170315"/>
        <n v="3170312"/>
        <n v="3170313"/>
        <n v="3170332"/>
        <n v="3170319"/>
        <n v="3170320"/>
        <n v="3170328"/>
        <n v="3170326"/>
        <n v="3170325"/>
        <n v="3170338"/>
        <n v="3170327"/>
        <n v="3170345"/>
        <n v="3170329"/>
        <n v="3170333"/>
        <n v="3170331"/>
        <n v="3170334"/>
        <n v="3170339"/>
        <n v="3170330"/>
        <n v="3170351"/>
        <n v="3170337"/>
        <n v="3170341"/>
        <n v="3170336"/>
        <n v="3170335"/>
        <n v="3170346"/>
        <n v="3170340"/>
        <n v="3170342"/>
        <n v="3170348"/>
        <n v="3170347"/>
        <n v="3170343"/>
        <n v="3170352"/>
        <n v="3170357"/>
        <n v="3170359"/>
        <n v="3170476"/>
        <n v="3170376"/>
        <n v="3170375"/>
        <n v="3170349"/>
        <n v="3170350"/>
        <n v="3170362"/>
        <n v="3170366"/>
        <n v="3170354"/>
        <n v="3170353"/>
        <n v="3170360"/>
        <n v="3170369"/>
        <n v="3170367"/>
        <n v="3170361"/>
        <n v="3170368"/>
        <n v="3170371"/>
        <n v="3170395"/>
        <n v="3170370"/>
        <n v="3170363"/>
        <n v="3170421"/>
        <n v="3170356"/>
        <n v="3170372"/>
        <n v="3170365"/>
        <n v="3170364"/>
        <n v="3170373"/>
        <n v="3170410"/>
        <n v="3170378"/>
        <n v="3170384"/>
        <n v="3170385"/>
        <n v="3170386"/>
        <n v="3170379"/>
        <n v="3170479"/>
        <n v="3170383"/>
        <n v="3170380"/>
        <n v="3170377"/>
        <n v="3170390"/>
        <n v="3170382"/>
        <n v="3170391"/>
        <n v="3170396"/>
        <n v="3170397"/>
        <n v="3170381"/>
        <n v="3170398"/>
        <n v="3170393"/>
        <n v="3170389"/>
        <n v="3170388"/>
        <n v="3170387"/>
        <n v="3170392"/>
        <n v="3170407"/>
        <n v="3170436"/>
        <n v="3170394"/>
        <n v="3170400"/>
        <n v="3170463"/>
        <n v="3170399"/>
        <n v="3170401"/>
        <n v="3170405"/>
        <n v="3170411"/>
        <n v="3170403"/>
        <n v="3170404"/>
        <n v="3170402"/>
        <n v="3170412"/>
        <n v="3170406"/>
        <n v="3170409"/>
        <n v="3170413"/>
        <n v="3170408"/>
        <n v="3170431"/>
        <n v="3170428"/>
        <n v="3170419"/>
        <n v="3170420"/>
        <n v="3170414"/>
        <n v="3170589"/>
        <n v="3170509"/>
        <n v="3170416"/>
        <n v="3170415"/>
        <n v="3170417"/>
        <n v="3170418"/>
        <n v="3170469"/>
        <n v="3170473"/>
        <n v="3170504"/>
        <n v="3170466"/>
        <n v="3170422"/>
        <n v="3170423"/>
        <n v="3170435"/>
        <n v="3170427"/>
        <n v="3170425"/>
        <n v="3170478"/>
        <n v="3170426"/>
        <n v="3170424"/>
        <n v="3170429"/>
        <n v="3170437"/>
        <n v="3170434"/>
        <n v="3170486"/>
        <n v="3170430"/>
        <n v="3170440"/>
        <n v="3170489"/>
        <n v="3170635"/>
        <n v="3170433"/>
        <n v="3170432"/>
        <n v="3170439"/>
        <n v="3170442"/>
        <n v="3170441"/>
        <n v="3170438"/>
        <n v="3170446"/>
        <n v="3170445"/>
        <n v="3170458"/>
        <n v="3170450"/>
        <n v="3170449"/>
        <n v="3170448"/>
        <n v="3170516"/>
        <n v="3170503"/>
        <n v="3170460"/>
        <n v="3170461"/>
        <n v="3170454"/>
        <n v="3170453"/>
        <n v="3170447"/>
        <n v="3170443"/>
        <n v="3170444"/>
        <n v="3170451"/>
        <n v="3170457"/>
        <n v="3170481"/>
        <n v="3170452"/>
        <n v="3170467"/>
        <n v="3170515"/>
        <n v="3170462"/>
        <n v="3170465"/>
        <n v="3170482"/>
        <n v="3170456"/>
        <n v="3170488"/>
        <n v="3170459"/>
        <n v="3170464"/>
        <n v="3170455"/>
        <n v="3170480"/>
        <n v="3170468"/>
        <n v="3170470"/>
        <n v="3170471"/>
        <n v="3170472"/>
        <n v="3170483"/>
        <n v="3170506"/>
        <n v="3170492"/>
        <n v="3170487"/>
        <n v="3170524"/>
        <n v="3170542"/>
        <n v="3170485"/>
        <n v="3170475"/>
        <n v="3170474"/>
        <n v="3170484"/>
        <n v="3170477"/>
        <n v="3170497"/>
        <n v="3170490"/>
        <n v="3170501"/>
        <n v="3170491"/>
        <n v="3170495"/>
        <n v="3170496"/>
        <n v="3170499"/>
        <n v="3170500"/>
        <n v="3170493"/>
        <n v="3170510"/>
        <n v="3170505"/>
        <n v="3170494"/>
        <n v="3170502"/>
        <n v="3170508"/>
        <n v="3170507"/>
        <n v="3170537"/>
        <n v="3170522"/>
        <n v="3170511"/>
        <n v="3170512"/>
        <n v="3170521"/>
        <n v="3170514"/>
        <n v="3170513"/>
        <n v="3170518"/>
        <n v="3170523"/>
        <n v="3170526"/>
        <n v="3170525"/>
        <n v="3170520"/>
        <n v="3170517"/>
        <n v="3170519"/>
        <n v="3170532"/>
        <n v="3170528"/>
        <n v="3170527"/>
        <n v="3170530"/>
        <n v="3170529"/>
        <n v="3170540"/>
        <n v="3170541"/>
        <n v="3170531"/>
        <n v="3170536"/>
        <n v="3170543"/>
        <n v="3170539"/>
        <n v="3170533"/>
        <n v="3170534"/>
        <n v="3170538"/>
        <n v="3170535"/>
        <n v="3170684"/>
        <n v="3170617"/>
        <n v="3170545"/>
        <n v="3170544"/>
        <n v="3170546"/>
        <n v="3170547"/>
        <n v="3170551"/>
        <n v="3170548"/>
        <n v="3170550"/>
        <n v="3170598"/>
        <n v="3170787"/>
        <n v="3170566"/>
        <n v="3170554"/>
        <n v="3170549"/>
        <n v="3170561"/>
        <n v="3170552"/>
        <n v="3170553"/>
        <n v="3170560"/>
        <n v="3170555"/>
        <n v="3170559"/>
        <n v="3170599"/>
        <n v="3170563"/>
        <n v="3170558"/>
        <n v="3170557"/>
        <n v="3170562"/>
        <n v="3170556"/>
        <n v="3170569"/>
        <n v="3170565"/>
        <n v="3170564"/>
        <n v="3170567"/>
        <n v="3170571"/>
        <n v="3170572"/>
        <n v="3170568"/>
        <n v="3170575"/>
        <n v="3170570"/>
        <n v="3170573"/>
        <n v="3170681"/>
        <n v="3170574"/>
        <n v="3170689"/>
        <n v="3170601"/>
        <n v="3170605"/>
        <n v="3170580"/>
        <n v="3170576"/>
        <n v="3170582"/>
        <n v="3170577"/>
        <n v="3170593"/>
        <n v="3170594"/>
        <n v="3170588"/>
        <n v="3170578"/>
        <n v="3170595"/>
        <n v="3170585"/>
        <n v="3170579"/>
        <n v="3170607"/>
        <n v="3170584"/>
        <n v="3170583"/>
        <n v="3170581"/>
        <n v="3170590"/>
        <n v="3170591"/>
        <n v="3170597"/>
        <n v="3170586"/>
        <n v="3170606"/>
        <n v="3170587"/>
        <n v="3170602"/>
        <n v="3170688"/>
        <n v="3170592"/>
        <n v="3170596"/>
        <n v="3170668"/>
        <n v="3170600"/>
        <n v="3170608"/>
        <n v="3170611"/>
        <n v="3170685"/>
        <n v="3170680"/>
        <n v="3170614"/>
        <n v="3170604"/>
        <n v="3170613"/>
        <n v="3170603"/>
        <n v="3170612"/>
        <n v="3170610"/>
        <n v="3170638"/>
        <n v="3170609"/>
        <n v="3170621"/>
        <n v="3170623"/>
        <n v="3170616"/>
        <n v="3170615"/>
        <n v="3170619"/>
        <n v="3170673"/>
        <n v="3170634"/>
        <n v="3170618"/>
        <n v="3170625"/>
        <n v="3170622"/>
        <n v="3170641"/>
        <n v="3170620"/>
        <n v="3170658"/>
        <n v="3170624"/>
        <n v="3170657"/>
        <n v="3170642"/>
        <n v="3170644"/>
        <n v="3170645"/>
        <n v="3170643"/>
        <n v="3170686"/>
        <n v="3170809"/>
        <n v="3170851"/>
        <n v="3170710"/>
        <n v="3170707"/>
        <n v="3170630"/>
        <n v="3170628"/>
        <n v="3170626"/>
        <n v="3170627"/>
        <n v="3170629"/>
        <n v="3170637"/>
        <n v="3170662"/>
        <n v="3170659"/>
        <n v="3170631"/>
        <n v="3170632"/>
        <n v="3170649"/>
        <n v="3170650"/>
        <n v="3170653"/>
        <n v="3170651"/>
        <n v="3170652"/>
        <n v="3170654"/>
        <n v="3170690"/>
        <n v="3170639"/>
        <n v="3170633"/>
        <n v="3170636"/>
        <n v="3170646"/>
        <n v="3170647"/>
        <n v="3170640"/>
        <n v="3170678"/>
        <n v="3170648"/>
        <n v="3170656"/>
        <n v="3170655"/>
        <n v="3170669"/>
        <n v="3170667"/>
        <n v="3170661"/>
        <n v="3170665"/>
        <n v="3170666"/>
        <n v="3170706"/>
        <n v="3170670"/>
        <n v="3170691"/>
        <n v="3170676"/>
        <n v="3170663"/>
        <n v="3170660"/>
        <n v="3170695"/>
        <n v="3170664"/>
        <n v="3170702"/>
        <n v="3170674"/>
        <n v="3170675"/>
        <n v="3170671"/>
        <n v="3170677"/>
        <n v="3170720"/>
        <n v="3170709"/>
        <n v="3170672"/>
        <n v="3170682"/>
        <n v="3170679"/>
        <n v="3170698"/>
        <n v="3170683"/>
        <n v="3170687"/>
        <n v="3170699"/>
        <n v="3170704"/>
        <n v="3170694"/>
        <n v="3170696"/>
        <n v="3170697"/>
        <n v="3170700"/>
        <n v="3170740"/>
        <n v="3170692"/>
        <n v="3170693"/>
        <n v="3170715"/>
        <n v="3170703"/>
        <n v="3170701"/>
        <n v="3170714"/>
        <n v="3170705"/>
        <n v="3170730"/>
        <n v="3170708"/>
        <n v="3170712"/>
        <n v="3170723"/>
        <n v="3170713"/>
        <n v="3170711"/>
        <n v="3170716"/>
        <n v="3170717"/>
        <n v="3170719"/>
        <n v="3170718"/>
        <n v="3170721"/>
        <n v="3170724"/>
        <n v="3170722"/>
        <n v="3170729"/>
        <n v="3170725"/>
        <n v="3170727"/>
        <n v="3170726"/>
        <n v="3170728"/>
        <n v="3170731"/>
        <n v="3170741"/>
        <n v="3170733"/>
        <n v="3170734"/>
        <n v="3170732"/>
        <n v="3170736"/>
        <n v="3170735"/>
        <n v="3170739"/>
        <n v="3170761"/>
        <n v="3170743"/>
        <n v="3170737"/>
        <n v="3170738"/>
        <n v="3170742"/>
        <n v="3170744"/>
        <n v="3170746"/>
        <n v="3170747"/>
        <n v="3170757"/>
        <n v="3170745"/>
        <n v="3170773"/>
        <n v="3170754"/>
        <n v="3170752"/>
        <n v="3170749"/>
        <n v="3170748"/>
        <n v="3170753"/>
        <n v="3170783"/>
        <n v="3170755"/>
        <n v="3170750"/>
        <n v="3170756"/>
        <n v="3170751"/>
        <n v="3170760"/>
        <n v="3170763"/>
        <n v="3170759"/>
        <n v="3170758"/>
        <n v="3170764"/>
        <n v="3170765"/>
        <n v="3170778"/>
        <n v="3170762"/>
        <n v="3170766"/>
        <n v="3170776"/>
        <n v="3170775"/>
        <n v="3170798"/>
        <n v="3170820"/>
        <n v="3170771"/>
        <n v="3170769"/>
        <n v="3170770"/>
        <n v="3170768"/>
        <n v="3170772"/>
        <n v="3170767"/>
        <n v="3170774"/>
        <n v="3170777"/>
        <n v="3170779"/>
        <n v="3170794"/>
        <n v="3170781"/>
        <n v="3170808"/>
        <n v="3170780"/>
        <n v="3170784"/>
        <n v="3170782"/>
        <n v="3170928"/>
        <n v="3170785"/>
        <n v="3170795"/>
        <n v="3170786"/>
        <n v="3170796"/>
        <n v="3170821"/>
        <n v="3170810"/>
        <n v="3170805"/>
        <n v="3170802"/>
        <n v="3170793"/>
        <n v="3170801"/>
        <n v="3170804"/>
        <n v="3170788"/>
        <n v="3170799"/>
        <n v="3170797"/>
        <n v="3170791"/>
        <n v="3170859"/>
        <n v="3170790"/>
        <n v="3170858"/>
        <n v="3170789"/>
        <n v="3170800"/>
        <n v="3170792"/>
        <n v="3170886"/>
        <n v="3170803"/>
        <n v="3170830"/>
        <n v="3170842"/>
        <n v="3170841"/>
        <n v="3170839"/>
        <n v="3170806"/>
        <n v="3170829"/>
        <n v="3170811"/>
        <n v="3170812"/>
        <n v="3170813"/>
        <n v="3170833"/>
        <n v="3170807"/>
        <n v="3170843"/>
        <n v="3170844"/>
        <n v="3170854"/>
        <n v="3170845"/>
        <n v="3170815"/>
        <n v="3170817"/>
        <n v="3170846"/>
        <n v="3170853"/>
        <n v="3170847"/>
        <n v="3170818"/>
        <n v="3170828"/>
        <n v="3170814"/>
        <n v="3170816"/>
        <n v="3170822"/>
        <n v="3170819"/>
        <n v="3170826"/>
        <n v="3170827"/>
        <n v="3170825"/>
        <n v="3170823"/>
        <n v="3170824"/>
        <n v="3170831"/>
        <n v="3170832"/>
        <n v="3170861"/>
        <n v="3170835"/>
        <n v="3170838"/>
        <n v="3170837"/>
        <n v="3170834"/>
        <n v="3170836"/>
        <n v="3170840"/>
        <n v="3170883"/>
        <n v="3170848"/>
        <n v="3170849"/>
        <n v="3170852"/>
        <n v="3170850"/>
        <n v="3170856"/>
        <n v="3170855"/>
        <n v="3170857"/>
        <n v="3170860"/>
        <n v="3170864"/>
        <n v="3170866"/>
        <n v="3170918"/>
        <n v="3170865"/>
        <n v="3170862"/>
        <n v="3170867"/>
        <n v="3170872"/>
        <n v="3170869"/>
        <n v="3170929"/>
        <n v="3170870"/>
        <n v="3170863"/>
        <n v="3170868"/>
        <n v="3170873"/>
        <n v="3170874"/>
        <n v="3170892"/>
        <n v="3170871"/>
        <n v="3170911"/>
        <n v="3170875"/>
        <n v="3170877"/>
        <n v="3170878"/>
        <n v="3170880"/>
        <n v="3170876"/>
        <n v="3170881"/>
        <n v="3170879"/>
        <n v="3170882"/>
        <n v="3170885"/>
        <n v="3170884"/>
        <n v="3170887"/>
        <n v="3170888"/>
        <n v="3170906"/>
        <n v="3170899"/>
        <n v="3170894"/>
        <n v="3170889"/>
        <n v="3170890"/>
        <n v="3170895"/>
        <n v="3170916"/>
        <n v="3170896"/>
        <n v="3170898"/>
        <n v="3170891"/>
        <n v="3170893"/>
        <n v="3170901"/>
        <n v="3170897"/>
        <n v="3170900"/>
        <n v="3170902"/>
        <n v="3170903"/>
        <n v="3170913"/>
        <n v="3170909"/>
        <n v="3170907"/>
        <n v="3170908"/>
        <n v="3170910"/>
        <n v="3170914"/>
        <n v="3170905"/>
        <n v="3170912"/>
        <n v="3170904"/>
        <n v="3170933"/>
        <n v="3170975"/>
        <n v="3170917"/>
        <n v="3170921"/>
        <n v="3170919"/>
        <n v="3170915"/>
        <n v="3170934"/>
        <n v="3170925"/>
        <n v="3170924"/>
        <n v="3170920"/>
        <n v="3170940"/>
        <n v="3170926"/>
        <n v="3170923"/>
        <n v="3170922"/>
        <n v="3170927"/>
        <n v="3170936"/>
        <n v="3170946"/>
        <n v="3170939"/>
        <n v="3170935"/>
        <n v="3170932"/>
        <n v="3170938"/>
        <n v="3170931"/>
        <n v="3170937"/>
        <n v="3170956"/>
        <n v="3170930"/>
        <n v="3170942"/>
        <n v="3170941"/>
        <n v="3170950"/>
        <n v="3170945"/>
        <n v="3170943"/>
        <n v="3170944"/>
        <n v="3170947"/>
        <n v="3170948"/>
        <n v="3170949"/>
        <n v="3170952"/>
        <n v="3170951"/>
        <n v="3170955"/>
        <n v="3170972"/>
        <n v="3170953"/>
        <n v="3170957"/>
        <n v="3170968"/>
        <n v="3170954"/>
        <n v="3170987"/>
        <n v="3170958"/>
        <n v="3170964"/>
        <n v="3170966"/>
        <n v="3170963"/>
        <n v="3170960"/>
        <n v="3170962"/>
        <n v="3170971"/>
        <n v="3170961"/>
        <n v="3170959"/>
        <n v="3170965"/>
        <n v="3170967"/>
        <n v="3170974"/>
        <n v="3170969"/>
        <n v="3170970"/>
        <n v="3170973"/>
        <n v="3170977"/>
        <n v="3170976"/>
        <n v="3170979"/>
        <n v="3170981"/>
        <n v="3170978"/>
        <n v="3170982"/>
        <n v="3170980"/>
        <n v="3170985"/>
        <n v="3170984"/>
        <n v="3180013"/>
        <n v="3180002"/>
        <n v="3180012"/>
        <n v="3180022"/>
        <n v="3180003"/>
        <n v="3180004"/>
        <n v="3180005"/>
        <n v="3180007"/>
        <n v="3180008"/>
        <n v="3180024"/>
        <n v="3180025"/>
        <n v="3180009"/>
        <n v="3180026"/>
        <n v="3180010"/>
        <n v="3180011"/>
        <n v="3180027"/>
        <n v="3180023"/>
        <n v="3180006"/>
        <n v="3180001"/>
        <n v="3170983"/>
        <n v="3180021"/>
        <n v="3180028"/>
        <n v="3180019"/>
        <n v="3180016"/>
        <n v="3180017"/>
        <n v="3180020"/>
        <n v="3180018"/>
        <n v="3180014"/>
        <n v="3180015"/>
        <n v="3170988"/>
        <n v="3170986"/>
        <n v="3180077"/>
        <n v="3170992"/>
        <n v="3170993"/>
        <n v="3170991"/>
        <n v="3180073"/>
        <n v="3180068"/>
        <n v="3180075"/>
        <n v="3180053"/>
        <n v="3180064"/>
        <n v="3180065"/>
        <n v="3180055"/>
        <n v="3180057"/>
        <n v="3180060"/>
        <n v="3180078"/>
        <n v="3180062"/>
        <n v="3180066"/>
        <n v="3180058"/>
        <n v="3180059"/>
        <n v="3180069"/>
        <n v="3180072"/>
        <n v="3180052"/>
        <n v="3180056"/>
        <n v="3180067"/>
        <n v="3180063"/>
        <n v="3180071"/>
        <n v="3180161"/>
        <n v="3180061"/>
        <n v="3180054"/>
        <n v="3180070"/>
        <n v="3170990"/>
        <n v="3170989"/>
        <n v="3180035"/>
        <n v="3180030"/>
        <n v="3180041"/>
        <n v="3180033"/>
        <n v="3180074"/>
        <n v="3180076"/>
        <n v="3180036"/>
        <n v="3180051"/>
        <n v="3180039"/>
        <n v="3180029"/>
        <n v="3180032"/>
        <n v="3180037"/>
        <n v="3180038"/>
        <n v="3180048"/>
        <n v="3180040"/>
        <n v="3180042"/>
        <n v="3180043"/>
        <n v="3180044"/>
        <n v="3180046"/>
        <n v="3180045"/>
        <n v="3180047"/>
        <n v="3180031"/>
        <n v="3180034"/>
        <n v="3180049"/>
        <n v="3180050"/>
        <n v="3170994"/>
        <n v="3180091"/>
        <n v="3180092"/>
        <n v="3180093"/>
        <n v="3180116"/>
        <n v="3180098"/>
        <n v="3180080"/>
        <n v="3180079"/>
        <n v="3180082"/>
        <n v="3180130"/>
        <n v="3180113"/>
        <n v="3180118"/>
        <n v="3180120"/>
        <n v="3180099"/>
        <n v="3180103"/>
        <n v="3180117"/>
        <n v="3180097"/>
        <n v="3180089"/>
        <n v="3180114"/>
        <n v="3180094"/>
        <n v="3180124"/>
        <n v="3180115"/>
        <n v="3180125"/>
        <n v="3180105"/>
        <n v="3180106"/>
        <n v="3180101"/>
        <n v="3180112"/>
        <n v="3180126"/>
        <n v="3180096"/>
        <n v="3180081"/>
        <n v="3180083"/>
        <n v="3180084"/>
        <n v="3180088"/>
        <n v="3180085"/>
        <n v="3180087"/>
        <n v="3180086"/>
        <n v="3180104"/>
        <n v="3180108"/>
        <n v="3180109"/>
        <n v="3180107"/>
        <n v="3180111"/>
        <n v="3180144"/>
        <n v="3180127"/>
        <n v="3180119"/>
        <n v="3180122"/>
        <n v="3180100"/>
        <n v="3180123"/>
        <n v="3180121"/>
        <n v="3180129"/>
        <n v="3180090"/>
        <n v="3180260"/>
        <n v="3180204"/>
        <n v="3180102"/>
        <n v="3180128"/>
        <n v="3180110"/>
        <n v="3180095"/>
        <n v="3180132"/>
        <n v="3180151"/>
        <n v="3180133"/>
        <n v="3180134"/>
        <n v="3180137"/>
        <n v="3180136"/>
        <n v="3180150"/>
        <n v="3180145"/>
        <n v="3180139"/>
        <n v="3180141"/>
        <n v="3180143"/>
        <n v="3180152"/>
        <n v="3180146"/>
        <n v="3180147"/>
        <n v="3180148"/>
        <n v="3180166"/>
        <n v="3180149"/>
        <n v="3180131"/>
        <n v="3180138"/>
        <n v="3180155"/>
        <n v="3180142"/>
        <n v="3180140"/>
        <n v="3180135"/>
        <n v="3180153"/>
        <n v="3180154"/>
        <n v="3180156"/>
        <n v="3180162"/>
        <n v="3180448"/>
        <n v="3180449"/>
        <n v="3180157"/>
        <n v="3180213"/>
        <n v="3180158"/>
        <n v="3180159"/>
        <n v="3180160"/>
        <n v="3180210"/>
        <n v="3180222"/>
        <n v="3180196"/>
        <n v="3180163"/>
        <n v="3180164"/>
        <n v="3180167"/>
        <n v="3180170"/>
        <n v="3180173"/>
        <n v="3180165"/>
        <n v="3180169"/>
        <n v="3180174"/>
        <n v="3180175"/>
        <n v="3180176"/>
        <n v="3180168"/>
        <n v="3180286"/>
        <n v="3180171"/>
        <n v="3180172"/>
        <n v="3180177"/>
        <n v="3180211"/>
        <n v="3180202"/>
        <n v="3180243"/>
        <n v="3180205"/>
        <n v="3180203"/>
        <n v="3180206"/>
        <n v="3180198"/>
        <n v="3180199"/>
        <n v="3180207"/>
        <n v="3180197"/>
        <n v="3180224"/>
        <n v="3180209"/>
        <n v="3180208"/>
        <n v="3180201"/>
        <n v="3180200"/>
        <n v="3180212"/>
        <n v="3180253"/>
        <n v="3180225"/>
        <n v="3180221"/>
        <n v="3180261"/>
        <n v="3180217"/>
        <n v="3180262"/>
        <n v="3180215"/>
        <n v="3180216"/>
        <n v="3180239"/>
        <n v="3180218"/>
        <n v="3180219"/>
        <n v="3180223"/>
        <n v="3180258"/>
        <n v="3180220"/>
        <n v="3180226"/>
        <n v="3180273"/>
        <n v="3180228"/>
        <n v="3180229"/>
        <n v="3180230"/>
        <n v="3180231"/>
        <n v="3180237"/>
        <n v="3180242"/>
        <n v="3180227"/>
        <n v="3180232"/>
        <n v="3180236"/>
        <n v="3180233"/>
        <n v="3180244"/>
        <n v="3180240"/>
        <n v="3180238"/>
        <n v="3180245"/>
        <n v="3180234"/>
        <n v="3180235"/>
        <n v="3180241"/>
        <n v="3180250"/>
        <n v="3180256"/>
        <n v="3180246"/>
        <n v="3180249"/>
        <n v="3180252"/>
        <n v="3180248"/>
        <n v="3180247"/>
        <n v="3180251"/>
        <n v="3180254"/>
        <n v="3180255"/>
        <n v="3180257"/>
        <n v="3180280"/>
        <n v="3180340"/>
        <n v="3180259"/>
        <n v="3180263"/>
        <n v="3180270"/>
        <n v="3180264"/>
        <n v="3180267"/>
        <n v="3180269"/>
        <n v="3180272"/>
        <n v="3180268"/>
        <n v="3180271"/>
        <n v="3180277"/>
        <n v="3180265"/>
        <n v="3180266"/>
        <n v="3180450"/>
        <n v="3180279"/>
        <n v="3180278"/>
        <n v="3180276"/>
        <n v="3180275"/>
        <n v="3180325"/>
        <n v="3180274"/>
        <n v="3180375"/>
        <n v="3180282"/>
        <n v="3180281"/>
        <n v="3180283"/>
        <n v="3180285"/>
        <n v="3180284"/>
        <n v="3180306"/>
        <n v="3180288"/>
        <n v="3180289"/>
        <n v="3180290"/>
        <n v="3180291"/>
        <n v="3180292"/>
        <n v="3180293"/>
        <n v="3180294"/>
        <n v="3180313"/>
        <n v="3180336"/>
        <n v="3180359"/>
        <n v="3180334"/>
        <n v="3180308"/>
        <n v="3180295"/>
        <n v="3180296"/>
        <n v="3180317"/>
        <n v="3180287"/>
        <n v="3180360"/>
        <n v="3180304"/>
        <n v="3180305"/>
        <n v="3180299"/>
        <n v="3180302"/>
        <n v="3180301"/>
        <n v="3180303"/>
        <n v="3180322"/>
        <n v="3180297"/>
        <n v="3180307"/>
        <n v="3180298"/>
        <n v="3180300"/>
        <n v="3180314"/>
        <n v="3180318"/>
        <n v="3180315"/>
        <n v="3180316"/>
        <n v="3180309"/>
        <n v="3180341"/>
        <n v="3180342"/>
        <n v="3180331"/>
        <n v="3180312"/>
        <n v="3180372"/>
        <n v="3180320"/>
        <n v="3180311"/>
        <n v="3180321"/>
        <n v="3180327"/>
        <n v="3180326"/>
        <n v="3180310"/>
        <n v="3180347"/>
        <n v="3180319"/>
        <n v="3180323"/>
        <n v="3180332"/>
        <n v="3180324"/>
        <n v="3180328"/>
        <n v="3180345"/>
        <n v="3180339"/>
        <n v="3180344"/>
        <n v="3180343"/>
        <n v="3180346"/>
        <n v="3180338"/>
        <n v="3180330"/>
        <n v="3180333"/>
        <n v="3180329"/>
        <n v="3180335"/>
        <n v="3180348"/>
        <n v="3180337"/>
        <n v="3180367"/>
        <n v="3180349"/>
        <n v="3180354"/>
        <n v="3180350"/>
        <n v="3180353"/>
        <n v="3180357"/>
        <n v="3180362"/>
        <n v="3180404"/>
        <n v="3180351"/>
        <n v="3180361"/>
        <n v="3180356"/>
        <n v="3180352"/>
        <n v="3180358"/>
        <n v="3180363"/>
        <n v="3180368"/>
        <n v="3180370"/>
        <n v="3180365"/>
        <n v="3180355"/>
        <n v="3180364"/>
        <n v="3180392"/>
        <n v="3180366"/>
        <n v="3180369"/>
        <n v="3180374"/>
        <n v="3180379"/>
        <n v="3180386"/>
        <n v="3180371"/>
        <n v="3180373"/>
        <n v="3180380"/>
        <n v="3180377"/>
        <n v="3180378"/>
        <n v="3180376"/>
        <n v="3180381"/>
        <n v="3180399"/>
        <n v="3180384"/>
        <n v="3180382"/>
        <n v="3180390"/>
        <n v="3180383"/>
        <n v="3180385"/>
        <n v="3180387"/>
        <n v="3180393"/>
        <n v="3180389"/>
        <n v="3180430"/>
        <n v="3180388"/>
        <n v="3180394"/>
        <n v="3180391"/>
        <n v="3180395"/>
        <n v="3180396"/>
        <n v="3180397"/>
        <n v="3180398"/>
        <n v="3180408"/>
        <n v="3180405"/>
        <n v="3180401"/>
        <n v="3180403"/>
        <n v="3180402"/>
        <n v="3180467"/>
        <n v="3180400"/>
        <n v="3180406"/>
        <n v="3180407"/>
        <n v="3180411"/>
        <n v="3180421"/>
        <n v="3180419"/>
        <n v="3180442"/>
        <n v="3180420"/>
        <n v="3180410"/>
        <n v="3180409"/>
        <n v="3180423"/>
        <n v="3180413"/>
        <n v="3180418"/>
        <n v="3180422"/>
        <n v="3180415"/>
        <n v="3180417"/>
        <n v="3180424"/>
        <n v="3180441"/>
        <n v="3180440"/>
        <n v="3180427"/>
        <n v="3180412"/>
        <n v="3180416"/>
        <n v="3180414"/>
        <n v="3180437"/>
        <n v="3180425"/>
        <n v="3180439"/>
        <n v="3180435"/>
        <n v="3180436"/>
        <n v="3180431"/>
        <n v="3180428"/>
        <n v="3180434"/>
        <n v="3180426"/>
        <n v="3180444"/>
        <n v="3180429"/>
        <n v="3180446"/>
        <n v="3180438"/>
        <n v="3180433"/>
        <n v="3180432"/>
        <n v="3180445"/>
        <n v="3180443"/>
        <n v="3180452"/>
        <n v="3180455"/>
        <n v="3180451"/>
        <n v="3180464"/>
        <n v="3180454"/>
        <n v="3180453"/>
        <n v="3180463"/>
        <n v="3180447"/>
        <n v="3180457"/>
        <n v="3180456"/>
        <n v="3180462"/>
        <n v="3180466"/>
        <n v="3180460"/>
        <n v="3180459"/>
        <n v="3180494"/>
        <n v="3180556"/>
        <n v="3180496"/>
        <n v="3180461"/>
        <n v="3180560"/>
        <n v="3180512"/>
        <n v="3180458"/>
        <n v="3180465"/>
        <n v="3180468"/>
        <n v="3180470"/>
        <n v="3180490"/>
        <n v="3180469"/>
        <n v="3180511"/>
        <n v="3180471"/>
        <n v="3180497"/>
        <n v="3180473"/>
        <n v="3180474"/>
        <n v="3180475"/>
        <n v="3180491"/>
        <n v="3180472"/>
        <n v="3180481"/>
        <n v="3180477"/>
        <n v="3180476"/>
        <n v="3180479"/>
        <n v="3180478"/>
        <n v="3180482"/>
        <n v="3180480"/>
        <n v="3180487"/>
        <n v="3180485"/>
        <n v="3180521"/>
        <n v="3180492"/>
        <n v="3180489"/>
        <n v="3180504"/>
        <n v="3180505"/>
        <n v="3180493"/>
        <n v="3180483"/>
        <n v="3180484"/>
        <n v="3180488"/>
        <n v="3180513"/>
        <n v="3180486"/>
        <n v="3180495"/>
        <n v="3180508"/>
        <n v="3180498"/>
        <n v="3180501"/>
        <n v="3180500"/>
        <n v="3180502"/>
        <n v="3180503"/>
        <n v="3180499"/>
        <n v="3180548"/>
        <n v="3180522"/>
        <n v="3180509"/>
        <n v="3180523"/>
        <n v="3180525"/>
        <n v="3180524"/>
        <n v="3180507"/>
        <n v="3180514"/>
        <n v="3180506"/>
        <n v="3180543"/>
        <n v="3180527"/>
        <n v="3180510"/>
        <n v="3180515"/>
        <n v="3180516"/>
        <n v="3180518"/>
        <n v="3180519"/>
        <n v="3180520"/>
        <n v="3180517"/>
        <n v="3180526"/>
        <n v="3180528"/>
        <n v="3180557"/>
        <n v="3180532"/>
        <n v="3180534"/>
        <n v="3180545"/>
        <n v="3180529"/>
        <n v="3180542"/>
        <n v="3180538"/>
        <n v="3180530"/>
        <n v="3180531"/>
        <n v="3180533"/>
        <n v="3180536"/>
        <n v="3180537"/>
        <n v="3180535"/>
        <n v="3180540"/>
        <n v="3180539"/>
        <n v="3180541"/>
        <n v="3180564"/>
        <n v="3180551"/>
        <n v="3180553"/>
        <n v="3180554"/>
        <n v="3180544"/>
        <n v="3180546"/>
        <n v="3180558"/>
        <n v="3180547"/>
        <n v="3180549"/>
        <n v="3180555"/>
        <n v="3180550"/>
        <n v="3180552"/>
        <n v="3180561"/>
        <n v="3180559"/>
        <n v="3180562"/>
        <n v="3180563"/>
        <n v="3180567"/>
        <n v="3180565"/>
        <n v="3180569"/>
        <n v="3180571"/>
        <n v="3180570"/>
        <n v="3180572"/>
        <n v="3180568"/>
        <n v="3180574"/>
        <n v="3180652"/>
        <n v="3180592"/>
        <n v="3180584"/>
        <n v="3180573"/>
        <n v="3180575"/>
        <n v="3180586"/>
        <n v="3180576"/>
        <n v="3180577"/>
        <n v="3180578"/>
        <n v="3180583"/>
        <n v="3180604"/>
        <n v="3180579"/>
        <n v="3180580"/>
        <n v="3180593"/>
        <n v="3180581"/>
        <n v="3180603"/>
        <n v="3180582"/>
        <n v="3180600"/>
        <n v="3180612"/>
        <n v="3180585"/>
        <n v="3180589"/>
        <n v="3180627"/>
        <n v="3180599"/>
        <n v="3180598"/>
        <n v="3180594"/>
        <n v="3180590"/>
        <n v="3180591"/>
        <n v="3180588"/>
        <n v="3180602"/>
        <n v="3180596"/>
        <n v="3180595"/>
        <n v="3180597"/>
        <n v="3180601"/>
        <n v="3180608"/>
        <n v="3180607"/>
        <n v="3180609"/>
        <n v="3180605"/>
        <n v="3180610"/>
        <n v="3180606"/>
        <n v="3180611"/>
        <n v="3180703"/>
        <n v="3180613"/>
        <n v="3180615"/>
        <n v="3180616"/>
        <n v="3180614"/>
        <n v="3180631"/>
        <n v="3180634"/>
        <n v="3180635"/>
        <n v="3180617"/>
        <n v="3180618"/>
        <n v="3180619"/>
        <n v="3180622"/>
        <n v="3180624"/>
        <n v="3180621"/>
        <n v="3180620"/>
        <n v="3180623"/>
        <n v="3180625"/>
        <n v="3180626"/>
        <n v="3180628"/>
        <n v="3180629"/>
        <n v="3180630"/>
        <n v="3180639"/>
        <n v="3180636"/>
        <n v="3180632"/>
        <n v="3180637"/>
        <n v="3180633"/>
        <n v="3180673"/>
        <n v="3180638"/>
        <n v="3180644"/>
        <n v="3180640"/>
        <n v="3180645"/>
        <n v="3180646"/>
        <n v="3180647"/>
        <n v="3180643"/>
        <n v="3180650"/>
        <n v="3180654"/>
        <n v="3180660"/>
        <n v="3180657"/>
        <n v="3180642"/>
        <n v="3180655"/>
        <n v="3180658"/>
        <n v="3180651"/>
        <n v="3180649"/>
        <n v="3180665"/>
        <n v="3180648"/>
        <n v="3180641"/>
        <n v="3180656"/>
        <n v="3180663"/>
        <n v="3180653"/>
        <n v="3180666"/>
        <n v="3180659"/>
        <n v="3180661"/>
        <n v="3180662"/>
        <n v="3180704"/>
        <n v="3180664"/>
        <n v="3180675"/>
        <n v="3180668"/>
        <n v="3180669"/>
        <n v="3180672"/>
        <n v="3180667"/>
        <n v="3180676"/>
        <n v="3180670"/>
        <n v="3180677"/>
        <n v="3180671"/>
        <n v="3180674"/>
        <n v="3180678"/>
        <n v="3180679"/>
        <n v="3180697"/>
        <n v="3180680"/>
        <n v="3180681"/>
        <n v="3180682"/>
        <n v="3180695"/>
        <n v="3180683"/>
        <n v="3180684"/>
        <n v="3180685"/>
        <n v="3180686"/>
        <n v="3180687"/>
        <n v="3180688"/>
        <n v="3180689"/>
        <n v="3180690"/>
        <n v="3180691"/>
        <n v="3180692"/>
        <n v="3180693"/>
        <n v="3180694"/>
        <n v="3180708"/>
        <n v="3180698"/>
        <n v="3180701"/>
        <n v="3180702"/>
        <n v="3180699"/>
        <n v="3180700"/>
        <n v="3180705"/>
        <n v="3180759"/>
        <n v="3180713"/>
        <n v="3180720"/>
        <n v="3180718"/>
        <n v="3180707"/>
        <n v="3180719"/>
        <n v="3180711"/>
        <n v="3180712"/>
        <n v="3180714"/>
        <n v="3180706"/>
        <n v="3180715"/>
        <n v="3180710"/>
        <n v="3180717"/>
        <n v="3180716"/>
        <n v="3180709"/>
        <n v="3180723"/>
        <n v="3180736"/>
        <n v="3180721"/>
        <n v="3180725"/>
        <n v="3180729"/>
        <n v="3180726"/>
        <n v="3180728"/>
        <n v="3180727"/>
        <n v="3180722"/>
        <n v="3180724"/>
        <n v="3180732"/>
        <n v="3180737"/>
        <n v="3180738"/>
        <n v="3180733"/>
        <n v="3180734"/>
        <n v="3180730"/>
        <n v="3180742"/>
        <n v="3180731"/>
        <n v="3180735"/>
        <n v="3180744"/>
        <n v="3180739"/>
        <n v="3180740"/>
        <n v="3180743"/>
        <n v="3180741"/>
        <n v="3180745"/>
        <n v="3180746"/>
        <n v="3180767"/>
        <n v="3180747"/>
        <n v="3180752"/>
        <n v="3180753"/>
        <n v="3180748"/>
        <n v="3180757"/>
        <n v="3180769"/>
        <n v="3180751"/>
        <n v="3180749"/>
        <n v="3180758"/>
        <n v="3180756"/>
        <n v="3180754"/>
        <n v="3180755"/>
        <n v="3180761"/>
        <n v="3180772"/>
        <n v="3180760"/>
        <n v="3180750"/>
        <n v="3180762"/>
        <n v="3180763"/>
        <n v="3180764"/>
        <n v="3180768"/>
        <n v="3180770"/>
        <n v="3180766"/>
        <n v="3180765"/>
        <n v="3180814"/>
        <n v="3180771"/>
        <n v="3180773"/>
        <n v="3180774"/>
        <n v="3180779"/>
        <n v="3180777"/>
        <n v="3180778"/>
        <n v="3180776"/>
        <n v="3180775"/>
        <n v="3180782"/>
        <n v="3180781"/>
        <n v="3180780"/>
        <n v="3180804"/>
        <n v="3180792"/>
        <n v="3180813"/>
        <n v="3180783"/>
        <n v="3180785"/>
        <n v="3180784"/>
        <n v="3180788"/>
        <n v="3180787"/>
        <n v="3180789"/>
        <n v="3180793"/>
        <n v="3180786"/>
        <n v="3180791"/>
        <n v="3180794"/>
        <n v="3180795"/>
        <n v="3180790"/>
        <n v="3180797"/>
        <n v="3180798"/>
        <n v="3180799"/>
        <n v="3180800"/>
        <n v="3180796"/>
        <n v="3180801"/>
        <n v="3180803"/>
        <n v="3180802"/>
        <n v="3180805"/>
        <n v="3180807"/>
        <n v="3180806"/>
        <n v="3180827"/>
        <n v="3180812"/>
        <n v="3180808"/>
        <n v="3180809"/>
        <n v="3180810"/>
        <n v="3180811"/>
        <n v="3180816"/>
        <n v="3180815"/>
        <n v="3180820"/>
        <n v="3180821"/>
        <n v="3180818"/>
        <n v="3180819"/>
        <n v="3180822"/>
        <n v="3180823"/>
        <n v="3180826"/>
        <n v="3180824"/>
        <n v="3180825"/>
        <n v="3180829"/>
        <n v="3180828"/>
        <n v="3180831"/>
        <n v="3180830"/>
        <n v="3180833"/>
        <n v="3180832"/>
        <n v="3180834"/>
        <n v="3180835"/>
        <n v="3180836"/>
        <n v="3180837"/>
        <n v="3180839"/>
        <n v="3180842"/>
        <n v="3180848"/>
        <n v="3180849"/>
        <n v="3180841"/>
        <n v="3180838"/>
        <n v="3180840"/>
        <n v="3180843"/>
        <n v="3180844"/>
        <n v="3180845"/>
        <n v="3180846"/>
        <n v="3180852"/>
        <n v="3180847"/>
        <n v="3180851"/>
        <n v="3180850"/>
        <n v="3180854"/>
        <n v="3180856"/>
        <n v="3180853"/>
        <n v="3180855"/>
        <n v="3180862"/>
        <n v="3180872"/>
        <n v="3180864"/>
        <n v="3180857"/>
        <n v="3180866"/>
        <n v="3180858"/>
        <n v="3180861"/>
        <n v="3180863"/>
        <n v="3180859"/>
        <n v="3180860"/>
        <n v="3180867"/>
        <n v="3180865"/>
        <n v="3190001"/>
        <n v="3190024"/>
        <n v="3190009"/>
        <n v="3190014"/>
        <n v="3190008"/>
        <n v="3190005"/>
        <n v="3190007"/>
        <n v="3190003"/>
        <n v="3190010"/>
        <n v="3190002"/>
        <n v="3190031"/>
        <n v="3190006"/>
        <n v="3190011"/>
        <n v="3190004"/>
        <n v="3190022"/>
        <n v="3190029"/>
        <n v="3190020"/>
        <n v="3190023"/>
        <n v="3190026"/>
        <n v="3190016"/>
        <n v="3190021"/>
        <n v="3190017"/>
        <n v="3190028"/>
        <n v="3190019"/>
        <n v="3190025"/>
        <n v="3190013"/>
        <n v="3180868"/>
        <n v="3190032"/>
        <n v="3190027"/>
        <n v="3190012"/>
        <n v="3190018"/>
        <n v="3190030"/>
        <n v="3190015"/>
        <n v="3190037"/>
        <n v="3190035"/>
        <n v="3190034"/>
        <n v="3190039"/>
        <n v="3190033"/>
        <n v="3190036"/>
        <n v="3180869"/>
        <n v="3180870"/>
        <n v="3190038"/>
        <n v="3180871"/>
        <n v="3190047"/>
        <n v="3190048"/>
        <n v="3190041"/>
        <n v="3190042"/>
        <n v="3190043"/>
        <n v="3190044"/>
        <n v="3190070"/>
        <n v="3190045"/>
        <n v="3190046"/>
        <n v="3190066"/>
        <n v="3190049"/>
        <n v="3190050"/>
        <n v="3190051"/>
        <n v="3190068"/>
        <n v="3190072"/>
        <n v="3190067"/>
        <n v="3190053"/>
        <n v="3190069"/>
        <n v="3190054"/>
        <n v="3190071"/>
        <n v="3190055"/>
        <n v="3190056"/>
        <n v="3190057"/>
        <n v="3190058"/>
        <n v="3190059"/>
        <n v="3190065"/>
        <n v="3190060"/>
        <n v="3190061"/>
        <n v="3190062"/>
        <n v="3190063"/>
        <n v="3190052"/>
        <n v="3190064"/>
        <n v="3190040"/>
        <n v="3190073"/>
        <n v="3190074"/>
        <n v="3190101"/>
        <n v="3190087"/>
        <n v="3190091"/>
        <n v="3190094"/>
        <n v="3190082"/>
        <n v="3190090"/>
        <n v="3190085"/>
        <n v="3190081"/>
        <n v="3190075"/>
        <n v="3190088"/>
        <n v="3190078"/>
        <n v="3190095"/>
        <n v="3190089"/>
        <n v="3190096"/>
        <n v="3190083"/>
        <n v="3190080"/>
        <n v="3190077"/>
        <n v="3190093"/>
        <n v="3190092"/>
        <n v="3190076"/>
        <n v="3190098"/>
        <n v="3190102"/>
        <n v="3190097"/>
        <n v="3190079"/>
        <n v="3190099"/>
        <n v="3190100"/>
        <n v="3190086"/>
        <n v="3190084"/>
        <n v="3190121"/>
        <n v="3190122"/>
        <n v="3190123"/>
        <n v="3190124"/>
        <n v="3190125"/>
        <n v="3190126"/>
        <n v="3190112"/>
        <n v="3190113"/>
        <n v="3190114"/>
        <n v="3190127"/>
        <n v="3190116"/>
        <n v="3190117"/>
        <n v="3190128"/>
        <n v="3190119"/>
        <n v="3190118"/>
        <n v="3190111"/>
        <n v="3190120"/>
        <n v="3190108"/>
        <n v="3190134"/>
        <n v="3190107"/>
        <n v="3190130"/>
        <n v="3190132"/>
        <n v="3190135"/>
        <n v="3190133"/>
        <n v="3190106"/>
        <n v="3190136"/>
        <n v="3190131"/>
        <n v="3190105"/>
        <n v="3190103"/>
        <n v="3190109"/>
        <n v="3190146"/>
        <n v="3190110"/>
        <n v="3190115"/>
        <n v="3190104"/>
        <n v="3190129"/>
        <n v="3190139"/>
        <n v="3190137"/>
        <n v="3190138"/>
        <n v="3190144"/>
        <n v="3190142"/>
        <n v="3190157"/>
        <n v="3190154"/>
        <n v="3190149"/>
        <n v="3190156"/>
        <n v="3190153"/>
        <n v="3190152"/>
        <n v="3190151"/>
        <n v="3190155"/>
        <n v="3190170"/>
        <n v="3190171"/>
        <n v="3190178"/>
        <n v="3190150"/>
        <n v="3190141"/>
        <n v="3190166"/>
        <n v="3190169"/>
        <n v="3190172"/>
        <n v="3190165"/>
        <n v="3190160"/>
        <n v="3190147"/>
        <n v="3190145"/>
        <n v="3190159"/>
        <n v="3190163"/>
        <n v="3190161"/>
        <n v="3190164"/>
        <n v="3190140"/>
        <n v="3190148"/>
        <n v="3190143"/>
        <n v="3190176"/>
        <n v="3190162"/>
        <n v="3190177"/>
        <n v="3190175"/>
        <n v="3190158"/>
        <n v="3190167"/>
        <n v="3190168"/>
        <n v="3190174"/>
        <n v="3190173"/>
      </sharedItems>
    </cacheField>
    <cacheField name="Vendor Name" numFmtId="0">
      <sharedItems count="848">
        <s v="TITAN LENDERS CORPORATION"/>
        <s v="ORACLE AMERICA INC"/>
        <s v="WHITE CANYON SOFTWARE INC"/>
        <s v="US FOOD SERVICE"/>
        <s v="DELL COMPUTER"/>
        <s v="CDW LLC"/>
        <s v="AW MARSHALL CO"/>
        <s v="GOLDEN BEVERAGE"/>
        <s v="TRUSTWAVE"/>
        <s v="ZOETIS"/>
        <s v="FARMER BROS CO"/>
        <s v="WASATCH DISTRIBUTING CO INC"/>
        <s v="SAMS CLUB"/>
        <s v="STONE GROUND BAKERY INC"/>
        <s v="SWIRE COCA COLA"/>
        <s v="ALSCO, INC."/>
        <s v="ZEE MEDICAL"/>
        <s v="SOUTH &amp; JONES TIMBER COMPANY, INC"/>
        <s v="A-1 KEY SERVICE, INC."/>
        <s v="AIRGAS USA, LLC"/>
        <s v="MADDOX AIR COMPRESSOR, INC."/>
        <s v="A-1 PUMPING"/>
        <s v="APRIA HEALTHCARE LLC"/>
        <s v="SPARTAN MECHANICAL, LLC"/>
        <s v="STAKER &amp; PARSON COMPANIES"/>
        <s v="OLDCASTLE PRECAST, INC"/>
        <s v="BELL JANITORIAL SUPPLY LC"/>
        <s v="CKSK &amp; BJ INC"/>
        <s v="AMERICAN WEST ANALYTICAL LABORATORIES INC"/>
        <s v="ARNOLD MACHINERY COMPANY"/>
        <s v="CATE RENTAL &amp; SALES LLC"/>
        <s v="DOUBLE H WELDING &amp; REPAIR, INC"/>
        <s v="DENCO SECURITY, INC"/>
        <s v="INTERMOUNTAIN FARMERS ASSOC INC"/>
        <s v="LES SCHWAB TIRE CENTERS OF UTAH, INC."/>
        <s v="OFFICE DEPOT BUSINESS SERVICE DIV"/>
        <s v="ACCENT WIRE - WESTERN"/>
        <s v="AMERICAN SOLUTIONS FOR BUSINESS"/>
        <s v="BECKS SANITATION"/>
        <s v="CRANE EQUIPMENT MANUFACTURING CORP"/>
        <s v="CONROCK RECYCLING"/>
        <s v="DALLAS GREEN INC"/>
        <s v="ALL TRADES STAFFING LLC"/>
        <s v="INTERSTATE BARRICADE"/>
        <s v="ELECTRICAL RELIABILITY SERVICES, INC."/>
        <s v="H &amp; E EQUIPMENT SERVICES, INC."/>
        <s v="HOJ ENGINEERING &amp; SALES CO INC"/>
        <s v="UNIFIRST CORP"/>
        <s v="MICHELS &amp; WILDE, INC."/>
        <s v="UTAH COMMUNICATIONS AUTHORITY"/>
        <s v="LOGEMANN BROTHERS COMPANY"/>
        <s v="MELDRUM SCALE COMPANY"/>
        <s v="HONNEN EQUIPMENT CO"/>
        <s v="JACKSON GROUP PETERBILT"/>
        <s v="RAPREC INC"/>
        <s v="RASMUSSEN EQUIPMENT CO"/>
        <s v="COMMERCIAL TIRE, INC."/>
        <s v="SCREEN PRINTERS PLUS"/>
        <s v="SMITH POWER PRODUCTS"/>
        <s v="T H GLENNON CO INC"/>
        <s v="THOMAS PETROLEUM, LLC"/>
        <s v="DIAMOND RENTAL INC"/>
        <s v="TOM RANDALL DISTRIBUTING"/>
        <s v="TREASURE FIRE EQUIPMENT INC"/>
        <s v="UNITED SITE SERVICES OF NEVADA INC"/>
        <s v="RB PRINTING SERVICES LLC"/>
        <s v="ELLIS PRINTING LLC"/>
        <s v="UTAH COMMUNICATIONS INC"/>
        <s v="WHEELER MACHINERY CO"/>
        <s v="JACKS TIRE &amp; OIL MANAGEMENT CO INC"/>
        <s v="CAL RANCH STORE"/>
        <s v="SMITH &amp; EDWARDS"/>
        <s v="AMERICAN TIRE DISTRIBUTORS"/>
        <s v="MERRILL BITS PLUS"/>
        <s v="BEACON METALS INC"/>
        <s v="PRAXAIR DISTRIBUTION INC"/>
        <s v="BARNES &amp; NOBLE BOOKSELLERS, USA INC"/>
        <s v="NEXTSTREAM"/>
        <s v="MERCK SHARP &amp; DOHME CORP"/>
        <s v="ATKINSON SOUND"/>
        <s v="HERRICK INDUSTRIAL SUPPLY"/>
        <s v="PRECISION POWER   INC"/>
        <s v="CHADS PLUMBING &amp; SPRINKLING SUPPLY"/>
        <s v="CLEARFIELD GLASS INC"/>
        <s v="WHITEHEAD WHOLESALE ELECTRIC INC"/>
        <s v="PIONEER DISTRIBUTORS LC"/>
        <s v="MACEYS, INC."/>
        <s v="THE WARNES CO INC"/>
        <s v="STANDARD EXAMINER"/>
        <s v="BARBARA WESLEY"/>
        <s v="CASELLE, INC."/>
        <s v="MOTOROLA SOLUTIONS, INC."/>
        <s v="FEDERAL EXPRESS CORPORATION"/>
        <s v="HENRIKSEN BUTLER DESIGN GROUP, LLC"/>
        <s v="THE HF GROUP LLC"/>
        <s v="JIMMY JOHNS"/>
        <s v="HOME DEPOT"/>
        <s v="WAXIE JANITORIAL"/>
        <s v="STOTZ EQUIPMENT"/>
        <s v="TRAILS WEST ARTIFACT SOCIETY"/>
        <s v="AARON K STEELE"/>
        <s v="PETERSON PLUMBING SUPPLY"/>
        <s v="UTAH YAMAS CONTROLS"/>
        <s v="COSTCO WHOLESALE CORPORATION"/>
        <s v="SCHNEIDER ELECTRIC"/>
        <s v="CENTURY EQUIPMENT COMPANY"/>
        <s v="DLT SOLUTIONS LLC"/>
        <s v="OLIVE GARDEN"/>
        <s v="CONSOLIDATED ELECTRICAL DISTRIBUTORS INC"/>
        <s v="SMR OF UTAH LLC"/>
        <s v="GRIZZLY GRAPHICS LLC"/>
        <s v="EMERALD SERVICES INC"/>
        <s v="NAPA/GENUINE PARTS COMPANY"/>
        <s v="LAWSON PRODUCTS"/>
        <s v="MOUNTAIN WEST TRUCK CENTER/VOLVO"/>
        <s v="ADVANCE AUTO PARTS"/>
        <s v="AAA SPRING SPECIALISTS INC"/>
        <s v="CHIC AUTOMOTIVE CORP"/>
        <s v="CINTAS FIRST AID &amp; SAFETY"/>
        <s v="LARRY H MILLER CORPORATION-RIVERDALE"/>
        <s v="COVERALL MOUNTAIN &amp; PACIFIC"/>
        <s v="REPUBLIC SERVICES, INC"/>
        <s v="ERIKS NORTH AMERICA INC"/>
        <s v="ELLIOTT AUTO SUPPLY INC"/>
        <s v="JNW MACHINE HYDRAULIC CYLINDER REPAIR INC"/>
        <s v="KOMATSU EQUIPMENT CO."/>
        <s v="SIX STATES DIST"/>
        <s v="WESTLAND FORD INC"/>
        <s v="WINDSHIELD CONNECTION"/>
        <s v="RUSH INTERNATIONAL TRUCK CENTER"/>
        <s v="SOLUTIONS II INC"/>
        <s v="ADORAMA INC"/>
        <s v="OGDEN LITHO INC"/>
        <s v="BOB BARKER CO"/>
        <s v="CHARM-TEX INC"/>
        <s v="PRECISION DYNAMICS"/>
        <s v="JO WOODY PRINTING CO INC"/>
        <s v="LITTLE C TREE SERVICE, LLC"/>
        <s v="ALLSTATE FIRE PROTECTION, INC."/>
        <s v="PAPER LANTERN INVESTMENTS LLC"/>
        <s v="MHI SERVICE"/>
        <s v="CERTIFIED ON-SITE DRAPERY CLEANING"/>
        <s v="FERGUSON ENTERPRISES, INC"/>
        <s v="LAMAR TRANSIT ADVERTISING"/>
        <s v="SHI INTERNATIONAL CORP"/>
        <s v="CAFE ZUPAS"/>
        <s v="AIRE FILTER PRODUCTS UTAH LLC"/>
        <s v="SPECIALTY VEHICLE CONCEPTS INC"/>
        <s v="SMITHKLINE BEECHAM CORPORATION"/>
        <s v="SANOFI PASTEUR INC"/>
        <s v="BAKER &amp; TAYLOR INC"/>
        <s v="ENPOINTE TECHNOLOGIES"/>
        <s v="COMPASS MINERALS AMERICA INC"/>
        <s v="SUGAR &amp; SPICE CAFE"/>
        <s v="APPLE 8 LLC"/>
        <s v="BRODY CHEMICAL"/>
        <s v="BOB'S TREE SERVICE INC"/>
        <s v="ATC GROUP SERVICES LLC"/>
        <e v="#N/A"/>
        <s v="IDEUM INC"/>
        <s v="SMITH'S FOOD AND DRUG CENTER"/>
        <s v="DISASTER MANAGEMENT SYSTEMS"/>
        <s v="CHICK-FIL-A"/>
        <s v="K &amp; R INVESTMENT GROUP"/>
        <s v="WELCH EQUIPMENT COMPANY"/>
        <s v="CRITTENDEN GLASS"/>
        <s v="RHINEHART OIL"/>
        <s v="JOHNSON ELECTRIC MOTORS"/>
        <s v="EC POWER SYSTEMS"/>
        <s v="MOUNTAIN VALLEY MECHANICAL"/>
        <s v="ECOLAB INC"/>
        <s v="CLARKS QUALITY ROOFING"/>
        <s v="HOBART SERVICES"/>
        <s v="ECONO WASTE INC"/>
        <s v="THYSSEN KRUPP ELEVATOR CORPORATION"/>
        <s v="CUSTOM WATER TECHNOLOGY LLC"/>
        <s v="DIRECT TV"/>
        <s v="CUSTOM COFFEE SERVICE, INC."/>
        <s v="ON SITE STORAGE"/>
        <s v="RDO BATTERIES"/>
        <s v="FIRECRAFT SAFETY PRODUCTS, LLC"/>
        <s v="TOWERS SAND &amp; GRAVEL"/>
        <s v="GRANITE CONSTRUCTION COMPANY"/>
        <s v="TRULY NOLEN OF AMERICA INC"/>
        <s v="SPECIALITY RETAIL SHOPS HOLDING CORPORATION"/>
        <s v="GOODFELLOW CORPORATION"/>
        <s v="L.A.V. DEACETIS"/>
        <s v="VEOLIA ES TECHNICAL SOLUTIONS"/>
        <s v="WESTERN RADIATOR CO INC"/>
        <s v="BARBARA GAWAN"/>
        <s v="WESTERN INDUSTRIAL DOOR CO"/>
        <s v="KELLERSTRASS"/>
        <s v="OTIS ELEVATOR"/>
        <s v="STANLEY ACCESS TECH LLC"/>
        <s v="POWER ENGINEERING CO., INC"/>
        <s v="KEN RENTMEISTER PLUMBING"/>
        <s v="SERVERLOGIC CORPORATION"/>
        <s v="SIMPLEX GRINNELL"/>
        <s v="STANGER ELECTRIC LLC"/>
        <s v="STAUFFER ENTERPRISES, INC"/>
        <s v="SUNSET KUBOTA INC"/>
        <s v="UNITED PARCEL SERVICE INC"/>
        <s v="LOCAHAN LLC"/>
        <s v="TOWN &amp; COUNTRY FLOORING"/>
        <s v="WILKINSON SUPPLY CO"/>
        <s v="LAURENCE MILTON YORGASON"/>
        <s v="ZURCHERS PARTY &amp; WEDDING STORE"/>
        <s v="TOUCHMAGIX INC"/>
        <s v="LOUIS A ROSER COMPANY"/>
        <s v="CONVERGEONE, INC"/>
        <s v="UTAH HORSE COUNCIL"/>
        <s v="PLEASANT VIEW CITY CORP"/>
        <s v="OGDEN PIZZERIA, INC"/>
        <s v="UNIVERSAL GRINDING"/>
        <s v="CAMPBELL PET COMPANY"/>
        <s v="MICROSOFT"/>
        <s v="LENOVO INC"/>
        <s v="JANWAY COMPANY USA, INC"/>
        <s v="SKAGGS COMPANIES, INC."/>
        <s v="NORTHWEST CASCADE INC"/>
        <s v="SCOTT COMMUNICATIONS INC"/>
        <s v="GRACELAND COLLEGE CENTER FOR PROFESSIONAL"/>
        <s v="UI INVESTORS INC"/>
        <s v="COMPUTECH CONSULTING"/>
        <s v="ALPHAGRAPHICS"/>
        <s v="TRINITY SERVICES GROUP INC"/>
        <s v="HUGHES NETWORK SYSTEMS"/>
        <s v="SUNSTATE EQUIPMENT CO LLC"/>
        <s v="PITNEY BOWES"/>
        <s v="CENTURION HOLDINGS I LLC"/>
        <s v="WEBER STATE UNIVERSITY"/>
        <s v="DYNALECTRIC COMPANY"/>
        <s v="SYMBOL ARTS"/>
        <s v="CRUCELL VACCINES INC."/>
        <s v="AED EVERYWHERE"/>
        <s v="AQUATIC DREAMS INC"/>
        <s v="MENDENHALL EQUIPMENT CO"/>
        <s v="VOMELA SPECIALTY"/>
        <s v="MODEL LINEN SUPPLY"/>
        <s v="EASYWORKFORCE SOFTWARE INC"/>
        <s v="INTERWEST SUPPLY CO INC"/>
        <s v="SWARCO COLORADO PAINT COMPANY"/>
        <s v="TONY DIVINO ENTERPRISES"/>
        <s v="MCKESSON CORPORATION"/>
        <s v="ARTISTIC SIGN DESIGN LLC"/>
        <s v="BEELINE PEST CONTROL"/>
        <s v="WORLD BOOK, INC."/>
        <s v="T &amp; J HORSE TRAILER INC"/>
        <s v="KLEINFELDER, INC."/>
        <s v="PLASTIC FABRICATING"/>
        <s v="LEGGETT &amp; PLATT INC"/>
        <s v="SCHOLASTIC INC"/>
        <s v="BELL PHOTOGRAPHERS, INC."/>
        <s v="BOARD OF EDUCATION OF SALT LAKE CITY"/>
        <s v="AMERICAN SECURITY CABINETS"/>
        <s v="BMC SOFTWARE INC"/>
        <s v="GLOBAL SURVEILLANCE"/>
        <s v="UTAH CORRECTIONAL INDUSTRIES"/>
        <s v="BREAZEALE &amp; ASSOCIATES INC"/>
        <s v="CINE  POINT 6"/>
        <s v="TRUSTED NETWORK SOLUTIONS, INC."/>
        <s v="DEMCO INC"/>
        <s v="POSITIVE PROMOTIONS"/>
        <s v="RAYMOND GEDDES AND CO INC"/>
        <s v="ICS JAIL SUPPLIES INC"/>
        <s v="EARLY CHILDHOOD LLC"/>
        <s v="ALIBRIS"/>
        <s v="AMAZON.COM LLC"/>
        <s v="CCH INCORPORATED"/>
        <s v="CENGAGE LEARNING INC"/>
        <s v="DESERET BOOK CO"/>
        <s v="EBSCO INDUSTRIES INC"/>
        <s v="GREY HOUSE PUBLISHING INC"/>
        <s v="MATTHEW BENDER &amp; COMPANY INC"/>
        <s v="NEWSPAPER AGENCY COMPANY, LLC"/>
        <s v="OVERDRIVE INC"/>
        <s v="PUBLIC MEDIA DISTRIBUTION, LLC"/>
        <s v="KIPP TOYS"/>
        <s v="CODA TECHNOLOGIES INC"/>
        <s v="MUNICIPAL EMERGENCY SERVICES INC"/>
        <s v="WEST PUBLISHING CORPORATION"/>
        <s v="MORGAN VALLEY POLARIS"/>
        <s v="PETEDGE (FORMERLY NEW ENGLAND SERUM COMPANY)"/>
        <s v="GLEN COMBE"/>
        <s v="RICHARD HOWE"/>
        <s v="NEWMAN SIGNS, INC"/>
        <s v="DOVER PUBLICATIONS"/>
        <s v="SECURITY PRO USA"/>
        <s v="TYCO FIRE AND SECURITY MANAGEMENT INC"/>
        <s v="INDUSTRIAL PRODUCTS MFG INC"/>
        <s v="RECORDED BOOKS, INC."/>
        <s v="GREAT BASIN TURF PRODUCTS"/>
        <s v="SRC CORPORATION INC"/>
        <s v="BRILLIANCE PUBLISHING INC"/>
        <s v="BIG TEX TRAILERS"/>
        <s v="PEACOCK SYSTEMS"/>
        <s v="VICTORY SUPPLY LLC"/>
        <s v="PAXVAX INC"/>
        <s v="PFIZER"/>
        <s v="CHOOSING THE BEST PUBLISHING LLC"/>
        <s v="PHYSIO -CONTROL"/>
        <s v="LACAL EQUIPMENT, INC."/>
        <s v="CELLEBRITE USA CORP"/>
        <s v="WASTE MANAGEMENT OF UTAH, INC."/>
        <s v="PRESCOTT M MUIR &amp; ASSOCIATES"/>
        <s v="IDENTISYS INCORP"/>
        <s v="BLACKSTONE AUDIO INC"/>
        <s v="PENGUIN RANDOM HOUSE LLC"/>
        <s v="FAIRBANKS SCALES INC"/>
        <s v="SUMMIT PRINTING"/>
        <s v="ELM USA, INC"/>
        <s v="ISIGNZ &amp; AWNINGS LLC"/>
        <s v="REDWING SHOES"/>
        <s v="SEMI SERVICE"/>
        <s v="MHL SYSTEMS"/>
        <s v="ENVIRONMENTAL SYSTEMS RESEARCH INSTITUTE INC"/>
        <s v="LOWE'S COMPANIES INC"/>
        <s v="GURU LABS LC"/>
        <s v="FFG OGDEN, LLC"/>
        <s v="AQUA ENGINEERING, INC"/>
        <s v="INDUSTRIAL SUPPLY"/>
        <s v="WEBROOT INC"/>
        <s v="MIDLAND MANUFACTURING"/>
        <s v="VIRTUAL KEYRING LLC"/>
        <s v="DIGITAL PAGING COMPANY"/>
        <s v="THATCHER COMPANY"/>
        <s v="THE A H EMERY CO"/>
        <s v="DATAMARS INC"/>
        <s v="MWI VETERINARY SUPPLY CO"/>
        <s v="CK CONSTRUCTION CORP"/>
        <s v="DEERE &amp; COMPANY"/>
        <s v="OLSEN &amp; PETERSON CONSULTING ENGINEERS, INC"/>
        <s v="K&amp;H PRINTERS LITHOGRAPHERS INC"/>
        <s v="LION"/>
        <s v="CACHE VALLEY ELECTRIC CO"/>
        <s v="RADIOMETER AMERICA, INC."/>
        <s v="MEDIPURPOSE INC"/>
        <s v="MOORE MEDICAL"/>
        <s v="MKB MECHANICAL INC"/>
        <s v="DUSTBUSTERS, INC"/>
        <s v="VALLEY NURSERY"/>
        <s v="MUSTANG DYNAMOMETER"/>
        <s v="PHOENIX TRADING, INC."/>
        <s v="MOUNTAIN STATES SUPPLY INC"/>
        <s v="GEFFS MANUFACTURING INC"/>
        <s v="DAVID J. HODSON"/>
        <s v="3D SYSTEMS INC"/>
        <s v="WILBUR ELLIS"/>
        <s v="BEAR USED TRUCK PARTS"/>
        <s v="PRUDENT PUBLISHING  CO., INC"/>
        <s v="PACIFIC WEST LLC"/>
        <s v="QWEST CORPORATION"/>
        <s v="ELEVATE SOLUTIONS INC"/>
        <s v="IC GROUP"/>
        <s v="YOUNG CHEVROLET"/>
        <s v="LUCAS LUMBER INC"/>
        <s v="CRAYON SOFTWARE"/>
        <s v="BECKSTROM BODY SHOP"/>
        <s v="STAPLES CONTRACT &amp; COMMERCIAL INC"/>
        <s v="NEW PIG"/>
        <s v="LEON POULSEN CONSTRUCTION"/>
        <s v="UNIVERSAL SYSTEMS, INC."/>
        <s v="REGALIA MANUFACTURING COMPANY"/>
        <s v="MODERN DISPLAY SERVICES INC"/>
        <s v="VALLEY GLASS, INC"/>
        <s v="COMMERCIAL KITCHEN SUPPLY INC"/>
        <s v="ERGON ASPHALT &amp; EMULSIONS INC"/>
        <s v="KANE CONSULTING, INC"/>
        <s v="AIR PRO LLC"/>
        <s v="SALT LAKE TRIBUNE/NEWSPAPER AGENCY CORP"/>
        <s v="DYNARAMA"/>
        <s v="TRANE COMPANY"/>
        <s v="PERFORMANCE AUDIO"/>
        <s v="ROSEDREW, INC."/>
        <s v="TALKING TECH LTD"/>
        <s v="KIRKCO INC"/>
        <s v="COMMERCIAL SERVICES UNLIMITED"/>
        <s v="BELL SPORTS"/>
        <s v="KINETICO WATER SYSTEMS"/>
        <s v="GREGORY C REUEL"/>
        <s v="BRODART"/>
        <s v="CENTER POINT INC"/>
        <s v="FEDEX OFFICE &amp; PRINT SERVICES INC"/>
        <s v="HARRIS E LANCASTER"/>
        <s v="FASTENAL CO"/>
        <s v="TRONEX INTERNATIONAL, INC."/>
        <s v="HOFFMAN UTAH, INC."/>
        <s v="PRO 911 INC"/>
        <s v="HUG-HES CAFE"/>
        <s v="ALLOTECH INC"/>
        <s v="PERPETUAL STORAGE INC"/>
        <s v="TABORDA SOLUTIONS"/>
        <s v="KITTRICH CORPORATION"/>
        <s v="CREATIVE WELDING"/>
        <s v="LUCIE'S SEAT COVERS"/>
        <s v="WILLIAM LEE FRANCIS JR"/>
        <s v="MORPHO USA INC"/>
        <s v="HISTORICAL ARMORY"/>
        <s v="TECHNOLOGY EDUCATION CONCEPTS INC"/>
        <s v="THOMPSON LOGGING INC"/>
        <s v="SMITHS DETECTION"/>
        <s v="INDIAN SPRINGS MANUFACTURING COMPANY"/>
        <s v="FERNO"/>
        <s v="ACOUSTIMAC LLC"/>
        <s v="COSTA VIDA"/>
        <s v="ORMOND CONSTRUCTION INC"/>
        <s v="QUEST STAFFING SERVICES LLC"/>
        <s v="POST ASPHALT PAVING &amp; CONSTRUCTION"/>
        <s v="R-N-M LOGISTICS LLC"/>
        <s v="ROCKY MOUNTAIN COMPETITIVE SOLUTIONS LLC"/>
        <s v="LES OLSON COMPANY"/>
        <s v="NATE COOK"/>
        <s v="HOLBROOK SERVICE LLC"/>
        <s v="ELWOOD STAFFING"/>
        <s v="MELMAT INC"/>
        <s v="JET ICE"/>
        <s v="CLARK EQUIPMENT COMPANY"/>
        <s v="CUSTOM ACCENT DRAPERIES"/>
        <s v="DIGITAL SYSTEMS INSTALLATION"/>
        <s v="PEARSON EDUCATION, INC."/>
        <s v="CLEAVER-BROOKS, INC"/>
        <s v="STIMULUS SOFTWARE"/>
        <s v="BELLA'S FRESH MEXICAN GRILL"/>
        <s v="JACKSON ULTIMA SKATES INC"/>
        <s v="MIDWEST OFFICE INC"/>
        <s v="VOICE PRODUCTS SERVICE LLC"/>
        <s v="GWAVA"/>
        <s v="NATIONAL ART &amp; SCHOOL SUPPLIES"/>
        <s v="ENVISIONWARE INC"/>
        <s v="APPLE INC"/>
        <s v="ITO SOLUTIONS, INC"/>
        <s v="STEVEN IVIE"/>
        <s v="ROOFER'S SUPPLY"/>
        <s v="HADLEY BROTHERS PAINTING"/>
        <s v="NORIX GROUP INC"/>
        <s v="WEBER COUNTY GOLDEN SPIKE EVENTS CENTER"/>
        <s v="SUNRISE EXTERIOR"/>
        <s v="THE GROUNDSMAN LLC"/>
        <s v="PROFORCE MARKETING INC"/>
        <s v="PULSE TECHNOLOGIES, INC."/>
        <s v="ACP SOLUTIONS GROUP"/>
        <s v="WASATCH TRAILER SALES, INC."/>
        <s v="IMPRINT ENTERPRISES INC"/>
        <s v="ID LABELING SYSTMES, INC"/>
        <s v="RICK TUCKER"/>
        <s v="INTERNATIONAL IDENTIFICATION INC"/>
        <s v="THOMAS W FOWLES"/>
        <s v="ALLIED AWNING &amp; RENTAL INC"/>
        <s v="AAA TENT &amp; AWNING COMPANY"/>
        <s v="HYPERTEC USA, INC"/>
        <s v="MILUM CORPORATION"/>
        <s v="MADDOX RANCH HOUSE"/>
        <s v="GARY T WOOD"/>
        <s v="BIG BUBBA'S"/>
        <s v="CROFT-BECK FLOORS INC"/>
        <s v="A-1 UNIFORMS LLC"/>
        <s v="JAY E HORSLEY"/>
        <s v="WESTERN TECHNOLOGIES INC"/>
        <s v="CANON SOLUTIONS AMERICA"/>
        <s v="SIDNEY BRIMHALL INC"/>
        <s v="RUDY AND SONS GREENHOUSE INC"/>
        <s v="KENCO INC"/>
        <s v="UTAH SEALANT &amp; CONCRETE RESTORATION"/>
        <s v="TRAX AUDIO"/>
        <s v="MATTHEW WOOD HARVEY"/>
        <s v="SANDY'S CATERING"/>
        <s v="LABOR LAW CENTER, INC"/>
        <s v="OGDEN CITY CORPORATION"/>
        <s v="FRANKLIN COVEY CLIENT SALES INC"/>
        <s v="FASCO INC"/>
        <s v="DRYCREEK SHAVINGS &amp; CUBES"/>
        <s v="MICRO FOCUS SOFTWARE INC"/>
        <s v="DOCUMEDIA LEARNING GROUP CAMPUS"/>
        <s v="STEVEN BRADLEY MYERS"/>
        <s v="BRETT MILLER LANDSCAPING LLC"/>
        <s v="STONES BIG BOYS TOYS"/>
        <s v="SERVICE LIGHTING &amp; ELECTRICAL SUPPLIES, INC"/>
        <s v="ELLIS PLANING MILL CO"/>
        <s v="WATSON FURNITURE GROUP, INC"/>
        <s v="OLD SCHOOL BODY SHOP"/>
        <s v="BRAD BARKER"/>
        <s v="AIR NOW HEATING &amp; AIR CONDITIONING LLC"/>
        <s v="UTELITE CORPORATION"/>
        <s v="INTERMOUNTAIN TRAFFIC SAFETY"/>
        <s v="KNOWBE4, INC"/>
        <s v="SENTRY TIRE &amp; RUBBER LLC"/>
        <s v="CONTECH"/>
        <s v="CREATIVE ADVERTISING USA"/>
        <s v="WEIDNER FIRE"/>
        <s v="INVISION COMPUTER CONSULTANTS, LLC"/>
        <s v="WHEELWRIGHT LUMBER COMPANY"/>
        <s v="DIAMOND D CONTRACTORS, LLC"/>
        <s v="PPG ARCHITECTURAL FINISHES, INC"/>
        <s v="THE BLACK SPOOL LLC"/>
        <s v="D &amp; A TRUCK EQUIPMENT"/>
        <s v="GUYS INC"/>
        <s v="GCR TIRE CENTER"/>
        <s v="ACTION TARGET"/>
        <s v="ROCKY MOUNTAIN TRUCK PARTS LLC"/>
        <s v="ANIXTER"/>
        <s v="OHD, INC"/>
        <s v="MORE PREPARED LLC"/>
        <s v="SAME DAY TRANSLATIONS LLC"/>
        <s v="VORTECH PHARMACEUTICALS LTD"/>
        <s v="MEDICAL PRIORITY CONSULTANTS INC"/>
        <s v="MONSEN ENGINEERING INC"/>
        <s v="RK PRINTING"/>
        <s v="BOMAN KEMP"/>
        <s v="SAFECHECKS"/>
        <s v="WORLDWIDE TICKETS AND LABELS INC"/>
        <s v="AMERIGAS"/>
        <s v="MORTECH MANUFACTURING INC."/>
        <s v="SPACESAVER INTERMOUNTAIN, LLC"/>
        <s v="EDGEONE LLC"/>
        <s v="BECKER ARENA PRODUCTS, INC"/>
        <s v="MCL ELECTRIC INC"/>
        <s v="JOISSU PRODUCTS INC"/>
        <s v="SMILEMAKERS INC"/>
        <s v="ORIENTAL TRADING CO"/>
        <s v="CAREFREE UNIFORMS"/>
        <s v="VIC'S QUALITY SAFE &amp; KEY SERVICE"/>
        <s v="AIR CYCLE CORPORATION"/>
        <s v="C BARKER GLASS INC"/>
        <s v="BRADY INDUSTRIES OF UTAH, LLC"/>
        <s v="TRIARCO ARTS &amp; CRAFTS LLC"/>
        <s v="DAVID DUDDY"/>
        <s v="PEAK ASPHALT"/>
        <s v="ARCSITIO DESIGN INC"/>
        <s v="BASIN WESTERN, INC."/>
        <s v="PUEBLO HOTEL SUPPLY CO"/>
        <s v="BELL'S SECURITY SALES INC"/>
        <s v="EPIX ENTERPRISES LLC"/>
        <s v="PURE TITLE SERVICES LLC"/>
        <s v="PPMS INC"/>
        <s v="INDEPTH SOLUTIONS INC"/>
        <s v="SAFE KIDS WORLDWIDE"/>
        <s v="SCHUYLER RUBBER CO., INC."/>
        <s v="MODERN IMAGIN SOLUTIONS, INC."/>
        <s v="BEN LOMOND LANES"/>
        <s v="ISOLVED"/>
        <s v="CREATIVE WEST INC"/>
        <s v="KNOCKDOWN DOORS &amp; HARDWARE SOLUTIONS LLC"/>
        <s v="CTBOOK HOLDINGS, LLC"/>
        <s v="VIEVU LLC"/>
        <s v="DINGMAN PROFESSIONAL PRINTING LLC"/>
        <s v="ALLSOP, INC."/>
        <s v="BAYSCAN TECHNOLOGIES LLC"/>
        <s v="DAVID MATTHEW HOWARD"/>
        <s v="FAT CATS"/>
        <s v="POLYLINE"/>
        <s v="PATRICIA J. DUKES"/>
        <s v="PYRAMID PAPER COMPANY"/>
        <s v="HYLON KOBURN CHEMICALS INC"/>
        <s v="TERA CONSULTING INC."/>
        <s v="CHANNING BETE COMPANY INC"/>
        <s v="AVAYA, INC"/>
        <s v="3C BUSINESS SOLUTIONS INC"/>
        <s v="OGDEN LAWN AND GARDEN"/>
        <s v="AXON ENTERPRISE INC"/>
        <s v="OLD HICKORY SHEDS, LLC"/>
        <s v="MARSHALL INDUSTRIES INC"/>
        <s v="TRACTOR SUPPLY CO"/>
        <s v="SPICERS PAPER"/>
        <s v="INVITE NETWORKS"/>
        <s v="BEST BUY"/>
        <s v="TIMBERWOLF PRODUCTS, LLC"/>
        <s v="TOPPER BAKERY INC"/>
        <s v="SEAGULL PRINTING SERVICES, INC."/>
        <s v="NEW IMAGE CUSTOM APPEARANCE"/>
        <s v="ABACUS CARPET &amp; UPHOLSTERY CLEANING, INC."/>
        <s v="HEWLETT-PACKARD COMPANY"/>
        <s v="WESTON WOODS STUDIOS INC"/>
        <s v="GREAT BASIN ENGINEERING, INC."/>
        <s v="GRANITE FINANCIAL SOLUTIONS INC"/>
        <s v="HOLLINGER METAL EDGE INC"/>
        <s v="ASPEN GOLD LLC"/>
        <s v="LLOYD'S DRAPERIES &amp; BLINDS LLC"/>
        <s v="STRATEGIC RESPONSE SOLUTIONS, LLC"/>
        <s v="G&amp;R TACTICAL, LLC"/>
        <s v="LC ACTION POLICE SUPPLY"/>
        <s v="BROWNELLS, INC."/>
        <s v="GLOCK INC"/>
        <s v="CHARGEPOINT INC"/>
        <s v="HENRY SCHEIN INC"/>
        <s v="ALL MAKE SOLUTIONS"/>
        <s v="TV SPECIALISTS"/>
        <s v="POYNER HVAC&amp;R CONSULTING LLC"/>
        <s v="WAL-MART"/>
        <s v="PREMIER ICE &amp; FROZEN STORAGE"/>
        <s v="FRANK J. ZAMBONI &amp; CO., INC."/>
        <s v="CEREBELLUM CORPORATION"/>
        <s v="NATIONAL CAR CHARGING LLC"/>
        <s v="DIRECTAPPS INC"/>
        <s v="ENNIS-FLINT INC"/>
        <s v="QUORUM GROUP LLC"/>
        <s v="PEX FITNESS LLC"/>
        <s v="INTEGRATED IT SOLUTIONS INC"/>
        <s v="DECKER PLUMBING"/>
        <s v="PACIFIC WATER INC"/>
        <s v="DENTAL IMAGING TECHNOLOGIES CORPORATION"/>
        <s v="FARR'S JEWELRY, INC."/>
        <s v="DATAMOTION, INC"/>
        <s v="STATE OF UTAH DEPT OF TRANSPORTATION"/>
        <s v="NETWIZE, INC"/>
        <s v="GOLD MEDAL CONSTRUCTION CORPORATION"/>
        <s v="GREAT WESTERN SUPPLY INC"/>
        <s v="AMERICOM TECHNOLOGY, INC"/>
        <s v="PROLITERACY"/>
        <s v="SDF PROFESSIONAL COMPUTER SERVICE INC"/>
        <s v="QUINN G FOWERS"/>
        <s v="ACCUSHAPE INC"/>
        <s v="PLURALSIGHT, LLC"/>
        <s v="WEBER COUNTY TREASURER"/>
        <s v="BOYLE APPLIANCE INC"/>
        <s v="VALMONT COATINGS / INTERMOUNTAIN GALVANIZING"/>
        <s v="HAMPTONS MOBILE LLC"/>
        <s v="KAR WING TRADING CO., INC."/>
        <s v="CKC FIELD SERVICES"/>
        <s v="LLOYDS DRAPERIES &amp; BLINDS"/>
        <s v="AMBIENT REGIONAL SERVICES LLC"/>
        <s v="CODALE ELECTRIC SUPPLY INC"/>
        <s v="SPILLMAN TECHNOLOGIES INC"/>
        <s v="PINNACLE PEAK HOLDING CORPORATION"/>
        <s v="HARMON &amp; SONS LC"/>
        <s v="LAKESHORE EQUIPMENT COMPANY"/>
        <s v="ALLSTAR REFRIGERATION LLC"/>
        <s v="KIRK MOBILE REPAIR LLC"/>
        <s v="KEEP IT BREWING"/>
        <s v="SCALES UNLIMITED INC"/>
        <s v="UNITED LABORATORIES INC"/>
        <s v="WORK ACTIVITY CENTER INC"/>
        <s v="REDD ROOFING CO"/>
        <s v="3E COMPANY"/>
        <s v="ROBERT I MERRILL CO"/>
        <s v="SMART BUILDING SOLUTIONS"/>
        <s v="COMMANDER CONCRETE INC"/>
        <s v="DIAMOND TREE EXPERTS INC"/>
        <s v="PRO EDGE TECHNOLOGY, LLC"/>
        <s v="SENSOURCE INC"/>
        <s v="INTERSTATE SIGN COMPANY LLC"/>
        <s v="TRAFFIC SAFETY RENTALS INC"/>
        <s v="INFOUSA MARKETING INC"/>
        <s v="NORCO INC"/>
        <s v="PLATINUM VENTURE GROUP LLC"/>
        <s v="ABSTRACT MASONRY RESTORATION INC"/>
        <s v="FARONICS TECHNOLOGIES USA INC"/>
        <s v="SCHOOL OUTFITTERS LLC"/>
        <s v="GERALD GARRET ENTERPRISES"/>
        <s v="UEAC"/>
        <s v="VIRTUAL IMAGING INC"/>
        <s v="JOHN O WATSON"/>
        <s v="MITCHELL REPAIR INFORMATION COMPANY LLC"/>
        <s v="INTERMOUNTAIN T-SHIRT CO"/>
        <s v="FEDERAL RESOURCES"/>
        <s v="OUTDOOR ALUMINUM INC"/>
        <s v="ACME SUPPLY CO LTD"/>
        <s v="FLYCAST PARTNERS INC"/>
        <s v="JORGENSEN'S INC"/>
        <s v="CHICAGO ONE STOP INC"/>
        <s v="NOVELTY INC"/>
        <s v="APPLIED ENVIRONMENTAL SERVICES LC"/>
        <s v="GRANT MACKAY COMPANY INC"/>
        <s v="WESTERN EMULSIONS INC"/>
        <s v="AMERICAN AIR FILTER COMPANY INC"/>
        <s v="AMPED INC"/>
        <s v="WATCHGUARD INC"/>
        <s v="ELECTIONIQ LLC"/>
        <s v="ANDERSON AUTOMATIC DOOR LLC"/>
        <s v="CAROLINA SOFTWARE INC"/>
        <s v="NATIONWIDE SHELVING &amp; AUTOMATED STORAGE SOLUTIONS"/>
        <s v="JACKSON MANUFACTURER'S COMPANY INC"/>
        <s v="LESLIE BOEHM SHOE STORES INC"/>
        <s v="THE GREAT ARMADILLO PRINTING CO LLC"/>
        <s v="INTOXIMETERS INC"/>
        <s v="ABRA MEDIA INC"/>
        <s v="DISCOUNTCELL INC"/>
        <s v="RIGHT HAND K9 LLC"/>
        <s v="RBI INC"/>
        <s v="REPRO GRAPHICS INC"/>
        <s v="AIR SCIENCE USA LLC"/>
        <s v="AIA CORPORATION"/>
        <s v="LEARNING RESOURCES INC &amp; EDUCATIONAL INSIGHTS"/>
        <s v="JOHN MILTON HALL III"/>
        <s v="ALLIANCE ENTERTAINMENT HOLDING CORPORATION"/>
        <s v="THE CHARIOT GROUP INC"/>
        <s v="COMPUTERWISE INC"/>
        <s v="COMPUTER COMFORTS INC"/>
        <s v="PROACTIVE NETWORK MGMT CORP"/>
        <s v="TECHNOLOGY INTERNATIONAL INC"/>
        <s v="ADS MOTORSPORTS LLC"/>
        <s v="POINT EMBLEMS LLC"/>
        <s v="ADVANCED MOBILE STORAGE SLC INC"/>
        <s v="STAFFING RESOURCE MANAGEMENT"/>
        <s v="THE CHANCELLOR MASTERS &amp; SCHOLARS"/>
        <s v="NAKIVO INC"/>
        <s v="GLOBAL EQUIPMENT COMPANY INC"/>
        <s v="ACE FAB &amp; WELDING MGMT"/>
        <s v="HOLBROOK ASPHALT LLC"/>
        <s v="THE DICIO GROUP"/>
        <s v="ALL FENCE SUPPLY INC"/>
        <s v="ULINE INC"/>
        <s v="RELEVANT LLC"/>
        <s v="SCHINDLER ELEVATOR CORPORATION"/>
        <s v="PDQ.COM CORPORATION"/>
        <s v="FOSTER &amp; FREEMAN USA INC"/>
        <s v="PICTURELINE INC"/>
        <s v="WORLD OF READING LTD"/>
        <s v="LOGO SPORTSWEAR INC"/>
        <s v="ELECTION SYSTEMS AND SOFTWARE LLC"/>
        <s v="SCOTT MACHINERY COMPANY"/>
        <s v="KNOWINK LLC"/>
        <s v="CHRISTENEN AUTO LLC"/>
        <s v="KOOL BREEZE INC"/>
        <s v="APPARATUS EQUIPMENT &amp; SERVICE INC"/>
        <s v="TMA OPERATIONS LLC"/>
        <s v="AHA! PROCESS INC"/>
        <s v="CRS CONSULTING ENGINEERS INCORPORATED"/>
        <s v="ALL STAR STRIPING LLC"/>
        <s v="D&amp;L SUPPLY CO INC"/>
        <s v="GROUND CONTROL SYSTEMS INC"/>
        <s v="PROWESS CONSULTING LLC"/>
        <s v="INFOSEC INSTITUTE INC"/>
        <s v="SKILLSOFT CORPORATION"/>
        <s v="RICHARDS SHEET METAL WORKS INC"/>
        <s v="BEST DEAL CONTAINERS LLC"/>
        <s v="KEENEYE CONSTRUCTION LLC"/>
        <s v="RMT EQUIPMENT"/>
        <s v="FILTER TECHNOLOGIES INC"/>
        <s v="PARK PLACE TECHNOLOGIES LLC"/>
        <s v="KASSIE BYBEE"/>
        <s v="MARTY SMITH"/>
        <s v="FARO TECHNOLOGIES INC"/>
        <s v="MOUNTAIN STATES FENCE CO INC"/>
        <s v="P V SUPA INC"/>
        <s v="YOUNG BUICK GMC"/>
        <s v="JUSTIN BAKER"/>
        <s v="NEW CRETE OF UTAH INC"/>
        <s v="ITSAVVY LLC"/>
        <s v="CROSSACTION INC"/>
        <s v="PRO-LINK FENCE COMPANY"/>
        <s v="COMMERCIAL FLOORING SYSTEMS LLC"/>
        <s v="L N CURTIS &amp; SONS"/>
        <s v="REZOLUTION AV LLC"/>
        <s v="MCINTOSH COMMUNICATIONS LLC"/>
        <s v="OWEN G DUNN COMPANY"/>
        <s v="YOUNG TRUCK AND TRAILER CENTER LLC"/>
        <s v="KENWORTH SALES COMPANY"/>
        <s v="DIGITAL INTELLIGENCE INC"/>
        <s v="DOCUWARE CORPORATION"/>
        <s v="EMC CORPORATION"/>
        <s v="CATERPILLAR FINANCIAL SERVICES CORPORATION"/>
        <s v="MOUNTAIN STATES CONCESSIONS LLC"/>
        <s v="CARLOS PRODUCE"/>
        <s v="PEAK INVESTMENT GROUP LLC"/>
        <s v="DSI" u="1"/>
        <s v="MUNICIPAL EMERGENCY SERVICES" u="1"/>
        <s v="THE COTTON CANDY GUY" u="1"/>
        <s v="COSTCO (RETAIL SERVICES)" u="1"/>
        <s v="OGDEN PUBLISHING CORP" u="1"/>
        <s v="PROLITERACY WORLDWIDE" u="1"/>
        <s v="SRC CORPORATION" u="1"/>
        <s v="EMERSON WINSLOW" u="1"/>
        <s v="A COMPANY, INC" u="1"/>
        <s v="COSTCO" u="1"/>
        <s v="BEAN-A-COLADA" u="1"/>
        <s v="LEANN KILTS" u="1"/>
        <s v="AIR PRO, LLC" u="1"/>
        <s v="SCHOLASTIC LITERACY PARTNERSHIPS" u="1"/>
        <s v="LARRY H. MILLER CHRYSLER/PLYMOUTH/JEEP" u="1"/>
        <s v="OGDEN CITY UTILITIES" u="1"/>
        <s v="FARR WEST ANIMAL HOSPITAL LLC" u="1"/>
        <s v="UNITED PARCEL SERVICE" u="1"/>
        <s v="LOGO CONCEPTS" u="1"/>
        <s v="THE IMAGINATION COMPANY" u="1"/>
        <s v="MOULDING &amp; SONS LANDFILL LLC" u="1"/>
        <s v="ALLOTECH" u="1"/>
        <s v="AIRNOW HEATING &amp; AIR CONDITIONING LLC" u="1"/>
        <s v="INFINISOURCE" u="1"/>
        <s v="KIRK MOBILE REPAIR INC" u="1"/>
        <s v="PROMEVO LLC" u="1"/>
        <s v="U.S. FOOD SERVICES, INC" u="1"/>
        <s v="KELLIE CRAGUN" u="1"/>
        <s v="ANTONIA GRUBER-KRAMAR" u="1"/>
        <s v="ADVANCED AUTO PARTS" u="1"/>
        <s v="R-N-M TRANSPORTATION (SPREADER SPECIALISTS)" u="1"/>
        <s v="EMERY WINSLOW" u="1"/>
        <s v="ZURCHERS" u="1"/>
        <s v="THE GREAT ARMADILLO PRINTING CO" u="1"/>
        <s v="H W WILSON" u="1"/>
        <s v="HOCOHAN HOLDINGS, INC." u="1"/>
        <s v="ARTISTIC SIGN DESIGN" u="1"/>
        <s v="AT&amp;T" u="1"/>
        <s v="MAJESTIC GRILL INC" u="1"/>
        <s v="DATA IMAGE INC" u="1"/>
        <s v="LOWE'S HOME IMPROVEMENT" u="1"/>
        <s v="HOBART CORP" u="1"/>
        <s v="FW SPECIALTIES LLC" u="1"/>
        <s v="FUSION IMAGING, INC" u="1"/>
        <s v="ULINE SHIPPING SUPPLY" u="1"/>
        <s v="TOUCHMAGIX MEDIA PVT LTD" u="1"/>
        <s v="WEBER COUNTY SHERIFF'S OFFICE" u="1"/>
        <s v="JOHNSON CONTROLS" u="1"/>
        <s v="WEBER COUNTY TRANSFER STATION" u="1"/>
        <s v="LEWIS-GOETZ &amp; COMPANY INC" u="1"/>
        <s v="OCCUPATIONAL HEALTH DYNAMICS (OHD)" u="1"/>
        <s v="THOMPSON LOGGING" u="1"/>
        <s v="TJ TRAILER" u="1"/>
        <s v="ROCKY MOUNTAIN HP CONSULTANTS, INC" u="1"/>
        <s v="INTERMOUNTAIN GOLF CARS INC" u="1"/>
        <s v="SKYMAIL INTERNATIONAL INC" u="1"/>
        <s v="COMMERCIAL MECHANICAL SYSTEMS &amp; SERVICES INC" u="1"/>
        <s v="DIAMOND RENTAL" u="1"/>
        <s v="COMMERCIAL KITCHEN SUPPLY" u="1"/>
        <s v="NAPA/GENUINE AUTO PARTS" u="1"/>
        <s v="MORPHOTRUST USA, INC" u="1"/>
        <s v="UTAH BOBCAT SERVICES LLC" u="1"/>
        <s v="XEROX CORPORATION" u="1"/>
        <s v="FEDEX OFFICE AND PRINT SERVICE, INC." u="1"/>
        <s v="ATC GROUP SERVICES" u="1"/>
        <s v="HONEY BUCKET" u="1"/>
        <s v="T &amp; J HORSETRAILER INC" u="1"/>
        <s v="INTERLINK OF SALT LAKE" u="1"/>
        <s v="FEDERAL EXPRESS CORP" u="1"/>
        <s v="LOGO CONCEPTS LLC" u="1"/>
        <s v="UNITED SITE SERVICES" u="1"/>
        <s v="SPRINT" u="1"/>
        <s v="BLOMQUIST HALE CONSULTING GROUP, INC" u="1"/>
        <s v="ENNIS PAINT INC" u="1"/>
        <s v="ACDEHSA" u="1"/>
        <s v="SCHNEIDER ELECTRIC IT USA INC" u="1"/>
        <s v="UNITED LABORATORIES" u="1"/>
        <s v="MOUNT OLYMPUS WATERS INC" u="1"/>
        <s v="TASER INTERNATIONAL" u="1"/>
        <s v="APPLE SPICE JUNCTION" u="1"/>
        <s v="SPORTSITES" u="1"/>
        <s v="GOLD METAL CONSTRUCTION CORPORATION" u="1"/>
        <s v="MICHELS &amp;WILDE, INC." u="1"/>
        <s v="VOICE PRODUCTS INC" u="1"/>
        <s v="OMNIGRAPHICS" u="1"/>
        <s v="TRAFFIC SAFETY RENTALS" u="1"/>
        <s v="KENWORTH SALES CO" u="1"/>
        <s v="EASY CLOCKING" u="1"/>
        <s v="MWH STUDIOS" u="1"/>
        <s v="FAIRBANKS SCALES" u="1"/>
        <s v="KELLY L WILBURN CSR RPR" u="1"/>
        <s v="DISCOUNT SCHOOL SUPP" u="1"/>
        <s v="EMERSON NETWORK POWER" u="1"/>
        <s v="BRETT MILLER LANDSCAPING" u="1"/>
      </sharedItems>
    </cacheField>
    <cacheField name="Department Name" numFmtId="0">
      <sharedItems count="55">
        <s v="Information Technology"/>
        <s v="Recreation Facilities Admin"/>
        <s v="Animal Control"/>
        <s v="Animal Shelter"/>
        <s v="Golden Spike Event Center"/>
        <s v="Jail"/>
        <s v="Sheriff"/>
        <s v="Roads and Highways"/>
        <s v="Transfer Station"/>
        <s v="Landfill Gas Recovery"/>
        <s v="Weber Area Dispatch 911"/>
        <s v="Commission"/>
        <s v="Community Development"/>
        <s v="RAMP Tax"/>
        <s v="Weber Morgan Health Department"/>
        <s v="Garage"/>
        <s v="Library"/>
        <s v="Property Management"/>
        <s v="Assessor"/>
        <s v="Planning"/>
        <s v="Weed Department"/>
        <s v="Surveyor"/>
        <s v="Recorder"/>
        <s v="Weber Morgan Strike Force"/>
        <s v="Clerk Auditor"/>
        <s v="Attorney - Civil"/>
        <s v="Treasurer"/>
        <s v="Ice Sheet"/>
        <s v="Homeland Security"/>
        <s v="Gun Range"/>
        <s v="Purchasing"/>
        <s v="Weber Housing Authority"/>
        <s v="Parks"/>
        <s v="Elections"/>
        <s v="USU Extension Service"/>
        <s v="Human Resources"/>
        <s v="Training"/>
        <s v="Attorney - Criminal"/>
        <s v="Childrens Justice Center"/>
        <s v="Engineering"/>
        <s v="Economic Development"/>
        <s v="Crime Scene Investigations"/>
        <s v="Ogden Eccles Conference Center"/>
        <s v="Recreation"/>
        <s v="Fleet Management"/>
        <s v="GIS"/>
        <s v="Special Events"/>
        <s v="Paramedic"/>
        <s v="Dispatch Local Build Authority"/>
        <s v="Sewer Division"/>
        <s v="Operations Administration"/>
        <s v="Public Works"/>
        <s v="Public Affairs" u="1"/>
        <e v="#N/A" u="1"/>
        <s v="Capital Improvements" u="1"/>
      </sharedItems>
    </cacheField>
    <cacheField name="Count" numFmtId="0">
      <sharedItems containsSemiMixedTypes="0" containsString="0" containsNumber="1" containsInteger="1" minValue="0"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061">
  <r>
    <x v="0"/>
    <n v="18815.57"/>
    <n v="18815.57"/>
    <n v="18815.57"/>
    <n v="0"/>
    <x v="0"/>
    <n v="1657"/>
    <s v="220"/>
    <x v="0"/>
    <x v="0"/>
    <x v="0"/>
    <x v="0"/>
    <n v="1"/>
  </r>
  <r>
    <x v="0"/>
    <n v="70871.210000000006"/>
    <n v="70871.210000000006"/>
    <n v="70871.210000000006"/>
    <n v="0"/>
    <x v="0"/>
    <n v="2965"/>
    <s v="220"/>
    <x v="1"/>
    <x v="1"/>
    <x v="1"/>
    <x v="0"/>
    <n v="1"/>
  </r>
  <r>
    <x v="0"/>
    <n v="2750"/>
    <n v="2750"/>
    <n v="2750"/>
    <n v="0"/>
    <x v="0"/>
    <n v="4039"/>
    <s v="220"/>
    <x v="2"/>
    <x v="2"/>
    <x v="2"/>
    <x v="0"/>
    <n v="1"/>
  </r>
  <r>
    <x v="0"/>
    <n v="10000"/>
    <n v="10000"/>
    <n v="10000"/>
    <n v="0"/>
    <x v="0"/>
    <n v="3798"/>
    <s v="500"/>
    <x v="3"/>
    <x v="3"/>
    <x v="3"/>
    <x v="1"/>
    <n v="1"/>
  </r>
  <r>
    <x v="0"/>
    <n v="890.51"/>
    <n v="17810.2"/>
    <n v="17810.2"/>
    <n v="0"/>
    <x v="0"/>
    <n v="1705"/>
    <s v="220"/>
    <x v="4"/>
    <x v="4"/>
    <x v="4"/>
    <x v="0"/>
    <n v="1"/>
  </r>
  <r>
    <x v="0"/>
    <n v="19.489999999999998"/>
    <n v="97.45"/>
    <n v="97.45"/>
    <n v="0"/>
    <x v="0"/>
    <n v="1705"/>
    <s v="220"/>
    <x v="4"/>
    <x v="4"/>
    <x v="4"/>
    <x v="0"/>
    <n v="0"/>
  </r>
  <r>
    <x v="0"/>
    <n v="444.51"/>
    <n v="444.51"/>
    <n v="468.31"/>
    <n v="-23.800000000000011"/>
    <x v="1"/>
    <n v="1447"/>
    <s v="220"/>
    <x v="5"/>
    <x v="5"/>
    <x v="5"/>
    <x v="0"/>
    <n v="1"/>
  </r>
  <r>
    <x v="0"/>
    <n v="5500"/>
    <n v="5500"/>
    <n v="5500"/>
    <n v="0"/>
    <x v="0"/>
    <n v="1199"/>
    <s v="500"/>
    <x v="6"/>
    <x v="6"/>
    <x v="6"/>
    <x v="1"/>
    <n v="1"/>
  </r>
  <r>
    <x v="0"/>
    <n v="10000"/>
    <n v="10000"/>
    <n v="10000"/>
    <n v="0"/>
    <x v="0"/>
    <n v="2022"/>
    <s v="500"/>
    <x v="7"/>
    <x v="7"/>
    <x v="7"/>
    <x v="1"/>
    <n v="1"/>
  </r>
  <r>
    <x v="0"/>
    <n v="17393.7"/>
    <n v="17393.7"/>
    <n v="17393.7"/>
    <n v="0"/>
    <x v="0"/>
    <n v="5174"/>
    <s v="220"/>
    <x v="8"/>
    <x v="8"/>
    <x v="8"/>
    <x v="0"/>
    <n v="1"/>
  </r>
  <r>
    <x v="0"/>
    <n v="1000"/>
    <n v="1000"/>
    <n v="1000"/>
    <n v="0"/>
    <x v="2"/>
    <n v="4103"/>
    <s v="155"/>
    <x v="9"/>
    <x v="9"/>
    <x v="9"/>
    <x v="2"/>
    <n v="1"/>
  </r>
  <r>
    <x v="0"/>
    <n v="1000"/>
    <n v="1000"/>
    <n v="1000"/>
    <n v="0"/>
    <x v="0"/>
    <n v="1904"/>
    <s v="500"/>
    <x v="6"/>
    <x v="10"/>
    <x v="10"/>
    <x v="1"/>
    <n v="1"/>
  </r>
  <r>
    <x v="0"/>
    <n v="10000"/>
    <n v="10000"/>
    <n v="10000"/>
    <n v="0"/>
    <x v="0"/>
    <n v="3970"/>
    <s v="500"/>
    <x v="10"/>
    <x v="11"/>
    <x v="11"/>
    <x v="1"/>
    <n v="1"/>
  </r>
  <r>
    <x v="0"/>
    <n v="10000"/>
    <n v="10000"/>
    <n v="10000"/>
    <n v="0"/>
    <x v="0"/>
    <n v="3353"/>
    <s v="500"/>
    <x v="6"/>
    <x v="12"/>
    <x v="12"/>
    <x v="1"/>
    <n v="1"/>
  </r>
  <r>
    <x v="0"/>
    <n v="4000"/>
    <n v="4000"/>
    <n v="4000"/>
    <n v="0"/>
    <x v="0"/>
    <n v="3548"/>
    <s v="500"/>
    <x v="11"/>
    <x v="13"/>
    <x v="13"/>
    <x v="1"/>
    <n v="1"/>
  </r>
  <r>
    <x v="0"/>
    <n v="20000"/>
    <n v="20000"/>
    <n v="20000"/>
    <n v="0"/>
    <x v="0"/>
    <n v="3589"/>
    <s v="500"/>
    <x v="11"/>
    <x v="14"/>
    <x v="14"/>
    <x v="1"/>
    <n v="1"/>
  </r>
  <r>
    <x v="0"/>
    <n v="1000"/>
    <n v="1000"/>
    <n v="1000"/>
    <n v="0"/>
    <x v="0"/>
    <n v="4103"/>
    <s v="156"/>
    <x v="9"/>
    <x v="15"/>
    <x v="9"/>
    <x v="3"/>
    <n v="1"/>
  </r>
  <r>
    <x v="0"/>
    <n v="4000"/>
    <n v="4000"/>
    <n v="4000"/>
    <n v="0"/>
    <x v="3"/>
    <n v="1094"/>
    <s v="530"/>
    <x v="12"/>
    <x v="16"/>
    <x v="15"/>
    <x v="4"/>
    <n v="1"/>
  </r>
  <r>
    <x v="0"/>
    <n v="800"/>
    <n v="800"/>
    <n v="800"/>
    <n v="0"/>
    <x v="3"/>
    <n v="4100"/>
    <s v="530"/>
    <x v="13"/>
    <x v="17"/>
    <x v="16"/>
    <x v="4"/>
    <n v="1"/>
  </r>
  <r>
    <x v="0"/>
    <n v="10000"/>
    <n v="10000"/>
    <n v="10000"/>
    <n v="0"/>
    <x v="0"/>
    <n v="3488"/>
    <s v="530"/>
    <x v="13"/>
    <x v="18"/>
    <x v="17"/>
    <x v="4"/>
    <n v="1"/>
  </r>
  <r>
    <x v="0"/>
    <n v="200"/>
    <n v="200"/>
    <n v="200"/>
    <n v="0"/>
    <x v="0"/>
    <n v="1012"/>
    <s v="151"/>
    <x v="14"/>
    <x v="19"/>
    <x v="18"/>
    <x v="5"/>
    <n v="1"/>
  </r>
  <r>
    <x v="0"/>
    <n v="50"/>
    <n v="50"/>
    <n v="50"/>
    <n v="0"/>
    <x v="0"/>
    <n v="1058"/>
    <s v="150"/>
    <x v="15"/>
    <x v="20"/>
    <x v="19"/>
    <x v="6"/>
    <n v="1"/>
  </r>
  <r>
    <x v="0"/>
    <n v="200"/>
    <n v="200"/>
    <n v="200"/>
    <n v="0"/>
    <x v="0"/>
    <n v="1054"/>
    <s v="151"/>
    <x v="7"/>
    <x v="21"/>
    <x v="20"/>
    <x v="5"/>
    <n v="1"/>
  </r>
  <r>
    <x v="0"/>
    <n v="3000"/>
    <n v="3000"/>
    <n v="3000"/>
    <n v="0"/>
    <x v="0"/>
    <n v="1094"/>
    <s v="151"/>
    <x v="16"/>
    <x v="22"/>
    <x v="15"/>
    <x v="5"/>
    <n v="1"/>
  </r>
  <r>
    <x v="0"/>
    <n v="2000"/>
    <n v="2000"/>
    <n v="2000"/>
    <n v="0"/>
    <x v="0"/>
    <n v="1013"/>
    <s v="151"/>
    <x v="17"/>
    <x v="23"/>
    <x v="21"/>
    <x v="5"/>
    <n v="1"/>
  </r>
  <r>
    <x v="0"/>
    <n v="300"/>
    <n v="300"/>
    <n v="300"/>
    <n v="0"/>
    <x v="0"/>
    <n v="1159"/>
    <s v="151"/>
    <x v="7"/>
    <x v="24"/>
    <x v="22"/>
    <x v="5"/>
    <n v="1"/>
  </r>
  <r>
    <x v="0"/>
    <n v="5000"/>
    <n v="5000"/>
    <n v="5000"/>
    <n v="0"/>
    <x v="3"/>
    <n v="1681"/>
    <s v="530"/>
    <x v="18"/>
    <x v="25"/>
    <x v="23"/>
    <x v="4"/>
    <n v="1"/>
  </r>
  <r>
    <x v="0"/>
    <n v="500"/>
    <n v="500"/>
    <n v="500"/>
    <n v="0"/>
    <x v="0"/>
    <n v="3507"/>
    <s v="425"/>
    <x v="19"/>
    <x v="26"/>
    <x v="24"/>
    <x v="7"/>
    <n v="1"/>
  </r>
  <r>
    <x v="0"/>
    <n v="500"/>
    <n v="500"/>
    <n v="500"/>
    <n v="0"/>
    <x v="0"/>
    <n v="2953"/>
    <s v="425"/>
    <x v="7"/>
    <x v="27"/>
    <x v="25"/>
    <x v="7"/>
    <n v="1"/>
  </r>
  <r>
    <x v="0"/>
    <n v="2000"/>
    <n v="2000"/>
    <n v="2000"/>
    <n v="0"/>
    <x v="0"/>
    <n v="1238"/>
    <s v="156"/>
    <x v="12"/>
    <x v="28"/>
    <x v="26"/>
    <x v="3"/>
    <n v="1"/>
  </r>
  <r>
    <x v="0"/>
    <n v="500"/>
    <n v="500"/>
    <n v="500"/>
    <n v="0"/>
    <x v="0"/>
    <n v="1299"/>
    <s v="425"/>
    <x v="7"/>
    <x v="29"/>
    <x v="27"/>
    <x v="7"/>
    <n v="1"/>
  </r>
  <r>
    <x v="0"/>
    <n v="5000"/>
    <n v="5000"/>
    <n v="5000"/>
    <n v="0"/>
    <x v="0"/>
    <n v="1119"/>
    <s v="450"/>
    <x v="20"/>
    <x v="30"/>
    <x v="28"/>
    <x v="8"/>
    <n v="1"/>
  </r>
  <r>
    <x v="0"/>
    <n v="10000"/>
    <n v="10000"/>
    <n v="10000"/>
    <n v="0"/>
    <x v="1"/>
    <n v="1166"/>
    <s v="450"/>
    <x v="21"/>
    <x v="31"/>
    <x v="29"/>
    <x v="8"/>
    <n v="1"/>
  </r>
  <r>
    <x v="0"/>
    <n v="1000"/>
    <n v="1000"/>
    <n v="1000"/>
    <n v="0"/>
    <x v="0"/>
    <n v="1435"/>
    <s v="450"/>
    <x v="22"/>
    <x v="32"/>
    <x v="30"/>
    <x v="8"/>
    <n v="1"/>
  </r>
  <r>
    <x v="0"/>
    <n v="5000"/>
    <n v="5000"/>
    <n v="5000"/>
    <n v="0"/>
    <x v="0"/>
    <n v="1765"/>
    <s v="450"/>
    <x v="23"/>
    <x v="33"/>
    <x v="31"/>
    <x v="8"/>
    <n v="1"/>
  </r>
  <r>
    <x v="0"/>
    <n v="2500"/>
    <n v="2500"/>
    <n v="2500"/>
    <n v="0"/>
    <x v="0"/>
    <n v="1709"/>
    <s v="450"/>
    <x v="24"/>
    <x v="34"/>
    <x v="32"/>
    <x v="8"/>
    <n v="1"/>
  </r>
  <r>
    <x v="0"/>
    <n v="300"/>
    <n v="300"/>
    <n v="300"/>
    <n v="0"/>
    <x v="0"/>
    <n v="1709"/>
    <s v="450"/>
    <x v="25"/>
    <x v="35"/>
    <x v="32"/>
    <x v="8"/>
    <n v="1"/>
  </r>
  <r>
    <x v="0"/>
    <n v="400"/>
    <n v="400"/>
    <n v="400"/>
    <n v="0"/>
    <x v="0"/>
    <n v="1709"/>
    <s v="450"/>
    <x v="26"/>
    <x v="36"/>
    <x v="32"/>
    <x v="8"/>
    <n v="1"/>
  </r>
  <r>
    <x v="0"/>
    <n v="1000"/>
    <n v="1000"/>
    <n v="1000"/>
    <n v="0"/>
    <x v="4"/>
    <n v="2193"/>
    <s v="450"/>
    <x v="27"/>
    <x v="37"/>
    <x v="33"/>
    <x v="8"/>
    <n v="1"/>
  </r>
  <r>
    <x v="0"/>
    <n v="1000"/>
    <n v="1000"/>
    <n v="1000"/>
    <n v="0"/>
    <x v="0"/>
    <n v="2193"/>
    <s v="450"/>
    <x v="28"/>
    <x v="38"/>
    <x v="33"/>
    <x v="8"/>
    <n v="1"/>
  </r>
  <r>
    <x v="0"/>
    <n v="5000"/>
    <n v="5000"/>
    <n v="5000"/>
    <n v="0"/>
    <x v="0"/>
    <n v="2521"/>
    <s v="450"/>
    <x v="29"/>
    <x v="39"/>
    <x v="34"/>
    <x v="8"/>
    <n v="1"/>
  </r>
  <r>
    <x v="0"/>
    <n v="1000"/>
    <n v="1000"/>
    <n v="1000"/>
    <n v="0"/>
    <x v="0"/>
    <n v="2521"/>
    <s v="450"/>
    <x v="30"/>
    <x v="40"/>
    <x v="34"/>
    <x v="8"/>
    <n v="1"/>
  </r>
  <r>
    <x v="0"/>
    <n v="3000"/>
    <n v="3000"/>
    <n v="3000"/>
    <n v="0"/>
    <x v="0"/>
    <n v="2909"/>
    <s v="450"/>
    <x v="31"/>
    <x v="41"/>
    <x v="35"/>
    <x v="8"/>
    <n v="1"/>
  </r>
  <r>
    <x v="0"/>
    <n v="0.45500000000000002"/>
    <n v="9555"/>
    <n v="9555"/>
    <n v="0"/>
    <x v="5"/>
    <n v="5366"/>
    <s v="450"/>
    <x v="32"/>
    <x v="42"/>
    <x v="36"/>
    <x v="8"/>
    <n v="1"/>
  </r>
  <r>
    <x v="0"/>
    <n v="700"/>
    <n v="700"/>
    <n v="700"/>
    <n v="0"/>
    <x v="0"/>
    <n v="1117"/>
    <s v="450"/>
    <x v="33"/>
    <x v="43"/>
    <x v="37"/>
    <x v="8"/>
    <n v="1"/>
  </r>
  <r>
    <x v="0"/>
    <n v="800"/>
    <n v="800"/>
    <n v="800"/>
    <n v="0"/>
    <x v="0"/>
    <n v="1231"/>
    <s v="450"/>
    <x v="34"/>
    <x v="44"/>
    <x v="38"/>
    <x v="8"/>
    <n v="1"/>
  </r>
  <r>
    <x v="0"/>
    <n v="9000"/>
    <n v="9000"/>
    <n v="9000"/>
    <n v="0"/>
    <x v="1"/>
    <n v="1607"/>
    <s v="450"/>
    <x v="35"/>
    <x v="45"/>
    <x v="39"/>
    <x v="8"/>
    <n v="1"/>
  </r>
  <r>
    <x v="0"/>
    <n v="1000"/>
    <n v="1000"/>
    <n v="1000"/>
    <n v="0"/>
    <x v="0"/>
    <n v="1566"/>
    <s v="425"/>
    <x v="13"/>
    <x v="46"/>
    <x v="40"/>
    <x v="7"/>
    <n v="1"/>
  </r>
  <r>
    <x v="0"/>
    <n v="500"/>
    <n v="500"/>
    <n v="500"/>
    <n v="0"/>
    <x v="0"/>
    <n v="1642"/>
    <s v="425"/>
    <x v="13"/>
    <x v="47"/>
    <x v="41"/>
    <x v="7"/>
    <n v="1"/>
  </r>
  <r>
    <x v="0"/>
    <n v="3000"/>
    <n v="3000"/>
    <n v="3000"/>
    <n v="0"/>
    <x v="0"/>
    <n v="1078"/>
    <s v="425"/>
    <x v="13"/>
    <x v="48"/>
    <x v="42"/>
    <x v="7"/>
    <n v="1"/>
  </r>
  <r>
    <x v="0"/>
    <n v="1000"/>
    <n v="1000"/>
    <n v="1000"/>
    <n v="0"/>
    <x v="0"/>
    <n v="2210"/>
    <s v="425"/>
    <x v="13"/>
    <x v="49"/>
    <x v="43"/>
    <x v="7"/>
    <n v="1"/>
  </r>
  <r>
    <x v="0"/>
    <n v="1000"/>
    <n v="1000"/>
    <n v="1000"/>
    <n v="0"/>
    <x v="6"/>
    <n v="1858"/>
    <s v="455"/>
    <x v="36"/>
    <x v="50"/>
    <x v="44"/>
    <x v="9"/>
    <n v="1"/>
  </r>
  <r>
    <x v="0"/>
    <n v="500"/>
    <n v="500"/>
    <n v="500"/>
    <n v="0"/>
    <x v="7"/>
    <n v="3353"/>
    <s v="940"/>
    <x v="37"/>
    <x v="51"/>
    <x v="12"/>
    <x v="10"/>
    <n v="1"/>
  </r>
  <r>
    <x v="0"/>
    <n v="1100"/>
    <n v="1100"/>
    <n v="1100"/>
    <n v="0"/>
    <x v="0"/>
    <n v="2059"/>
    <s v="450"/>
    <x v="38"/>
    <x v="52"/>
    <x v="45"/>
    <x v="8"/>
    <n v="1"/>
  </r>
  <r>
    <x v="0"/>
    <n v="300"/>
    <n v="300"/>
    <n v="300"/>
    <n v="0"/>
    <x v="0"/>
    <n v="2121"/>
    <s v="450"/>
    <x v="39"/>
    <x v="53"/>
    <x v="46"/>
    <x v="8"/>
    <n v="1"/>
  </r>
  <r>
    <x v="0"/>
    <n v="3000"/>
    <n v="3000"/>
    <n v="3000"/>
    <n v="0"/>
    <x v="0"/>
    <n v="3773"/>
    <s v="425"/>
    <x v="13"/>
    <x v="54"/>
    <x v="47"/>
    <x v="7"/>
    <n v="1"/>
  </r>
  <r>
    <x v="0"/>
    <n v="1500"/>
    <n v="1500"/>
    <n v="1500"/>
    <n v="0"/>
    <x v="0"/>
    <n v="2123"/>
    <s v="450"/>
    <x v="40"/>
    <x v="55"/>
    <x v="48"/>
    <x v="8"/>
    <n v="1"/>
  </r>
  <r>
    <x v="0"/>
    <n v="9000"/>
    <n v="9000"/>
    <n v="9000"/>
    <n v="0"/>
    <x v="1"/>
    <n v="3836"/>
    <s v="425"/>
    <x v="13"/>
    <x v="56"/>
    <x v="49"/>
    <x v="7"/>
    <n v="1"/>
  </r>
  <r>
    <x v="0"/>
    <n v="1000"/>
    <n v="1000"/>
    <n v="1000"/>
    <n v="0"/>
    <x v="0"/>
    <n v="2559"/>
    <s v="450"/>
    <x v="41"/>
    <x v="57"/>
    <x v="50"/>
    <x v="8"/>
    <n v="1"/>
  </r>
  <r>
    <x v="0"/>
    <n v="2000"/>
    <n v="2000"/>
    <n v="2000"/>
    <n v="0"/>
    <x v="0"/>
    <n v="2683"/>
    <s v="450"/>
    <x v="42"/>
    <x v="58"/>
    <x v="51"/>
    <x v="8"/>
    <n v="1"/>
  </r>
  <r>
    <x v="0"/>
    <n v="1000"/>
    <n v="1000"/>
    <n v="1000"/>
    <n v="0"/>
    <x v="0"/>
    <n v="2128"/>
    <s v="425"/>
    <x v="13"/>
    <x v="59"/>
    <x v="52"/>
    <x v="7"/>
    <n v="1"/>
  </r>
  <r>
    <x v="0"/>
    <n v="1000"/>
    <n v="1000"/>
    <n v="1000"/>
    <n v="0"/>
    <x v="0"/>
    <n v="3045"/>
    <s v="450"/>
    <x v="43"/>
    <x v="60"/>
    <x v="53"/>
    <x v="8"/>
    <n v="1"/>
  </r>
  <r>
    <x v="0"/>
    <n v="5000"/>
    <n v="5000"/>
    <n v="5000"/>
    <n v="0"/>
    <x v="0"/>
    <n v="3156"/>
    <s v="450"/>
    <x v="44"/>
    <x v="61"/>
    <x v="54"/>
    <x v="8"/>
    <n v="1"/>
  </r>
  <r>
    <x v="0"/>
    <n v="8000"/>
    <n v="8000"/>
    <n v="8000"/>
    <n v="0"/>
    <x v="1"/>
    <n v="3157"/>
    <s v="450"/>
    <x v="45"/>
    <x v="62"/>
    <x v="55"/>
    <x v="8"/>
    <n v="1"/>
  </r>
  <r>
    <x v="0"/>
    <n v="1000"/>
    <n v="1000"/>
    <n v="1000"/>
    <n v="0"/>
    <x v="0"/>
    <n v="1552"/>
    <s v="425"/>
    <x v="13"/>
    <x v="63"/>
    <x v="56"/>
    <x v="7"/>
    <n v="1"/>
  </r>
  <r>
    <x v="0"/>
    <n v="600"/>
    <n v="600"/>
    <n v="600"/>
    <n v="0"/>
    <x v="0"/>
    <n v="3394"/>
    <s v="450"/>
    <x v="46"/>
    <x v="64"/>
    <x v="57"/>
    <x v="8"/>
    <n v="1"/>
  </r>
  <r>
    <x v="0"/>
    <n v="20"/>
    <n v="20"/>
    <n v="20"/>
    <n v="0"/>
    <x v="8"/>
    <n v="3472"/>
    <s v="455"/>
    <x v="47"/>
    <x v="65"/>
    <x v="58"/>
    <x v="9"/>
    <n v="1"/>
  </r>
  <r>
    <x v="0"/>
    <n v="7000"/>
    <n v="7000"/>
    <n v="7000"/>
    <n v="0"/>
    <x v="1"/>
    <n v="3592"/>
    <s v="450"/>
    <x v="48"/>
    <x v="66"/>
    <x v="59"/>
    <x v="8"/>
    <n v="1"/>
  </r>
  <r>
    <x v="0"/>
    <n v="2000"/>
    <n v="2000"/>
    <n v="2000"/>
    <n v="0"/>
    <x v="0"/>
    <n v="3678"/>
    <s v="450"/>
    <x v="49"/>
    <x v="67"/>
    <x v="60"/>
    <x v="8"/>
    <n v="1"/>
  </r>
  <r>
    <x v="0"/>
    <n v="1540.5"/>
    <n v="1540.5"/>
    <n v="1540.5"/>
    <n v="0"/>
    <x v="1"/>
    <n v="1730"/>
    <s v="530"/>
    <x v="50"/>
    <x v="68"/>
    <x v="61"/>
    <x v="4"/>
    <n v="1"/>
  </r>
  <r>
    <x v="0"/>
    <n v="500"/>
    <n v="500"/>
    <n v="500"/>
    <n v="0"/>
    <x v="0"/>
    <n v="2909"/>
    <s v="100"/>
    <x v="51"/>
    <x v="69"/>
    <x v="35"/>
    <x v="11"/>
    <n v="1"/>
  </r>
  <r>
    <x v="0"/>
    <n v="500"/>
    <n v="500"/>
    <n v="500"/>
    <n v="0"/>
    <x v="0"/>
    <n v="2909"/>
    <s v="102"/>
    <x v="51"/>
    <x v="70"/>
    <x v="35"/>
    <x v="12"/>
    <n v="1"/>
  </r>
  <r>
    <x v="0"/>
    <n v="15000"/>
    <n v="15000"/>
    <n v="15000"/>
    <n v="0"/>
    <x v="1"/>
    <n v="3701"/>
    <s v="450"/>
    <x v="52"/>
    <x v="71"/>
    <x v="62"/>
    <x v="8"/>
    <n v="1"/>
  </r>
  <r>
    <x v="0"/>
    <n v="500"/>
    <n v="500"/>
    <n v="500"/>
    <n v="0"/>
    <x v="0"/>
    <n v="2909"/>
    <s v="830"/>
    <x v="51"/>
    <x v="72"/>
    <x v="35"/>
    <x v="13"/>
    <n v="1"/>
  </r>
  <r>
    <x v="0"/>
    <n v="1500"/>
    <n v="1500"/>
    <n v="1500"/>
    <n v="0"/>
    <x v="0"/>
    <n v="3721"/>
    <s v="450"/>
    <x v="53"/>
    <x v="73"/>
    <x v="63"/>
    <x v="8"/>
    <n v="1"/>
  </r>
  <r>
    <x v="0"/>
    <n v="5000"/>
    <n v="5000"/>
    <n v="5000"/>
    <n v="0"/>
    <x v="0"/>
    <n v="3773"/>
    <s v="450"/>
    <x v="54"/>
    <x v="74"/>
    <x v="47"/>
    <x v="8"/>
    <n v="1"/>
  </r>
  <r>
    <x v="0"/>
    <n v="1200"/>
    <n v="1200"/>
    <n v="1200"/>
    <n v="0"/>
    <x v="0"/>
    <n v="3779"/>
    <s v="450"/>
    <x v="55"/>
    <x v="75"/>
    <x v="64"/>
    <x v="8"/>
    <n v="1"/>
  </r>
  <r>
    <x v="0"/>
    <n v="900"/>
    <n v="900"/>
    <n v="900"/>
    <n v="0"/>
    <x v="0"/>
    <n v="3779"/>
    <s v="450"/>
    <x v="55"/>
    <x v="76"/>
    <x v="64"/>
    <x v="8"/>
    <n v="1"/>
  </r>
  <r>
    <x v="0"/>
    <n v="1458.84"/>
    <n v="1458.84"/>
    <n v="1458.84"/>
    <n v="0"/>
    <x v="4"/>
    <n v="3242"/>
    <s v="900"/>
    <x v="56"/>
    <x v="77"/>
    <x v="65"/>
    <x v="14"/>
    <n v="1"/>
  </r>
  <r>
    <x v="0"/>
    <n v="769.82"/>
    <n v="769.82"/>
    <n v="769.82"/>
    <n v="0"/>
    <x v="4"/>
    <n v="3242"/>
    <s v="900"/>
    <x v="56"/>
    <x v="77"/>
    <x v="65"/>
    <x v="14"/>
    <n v="0"/>
  </r>
  <r>
    <x v="0"/>
    <n v="174.23"/>
    <n v="174.23"/>
    <n v="174.23"/>
    <n v="0"/>
    <x v="9"/>
    <n v="1850"/>
    <s v="900"/>
    <x v="56"/>
    <x v="78"/>
    <x v="66"/>
    <x v="14"/>
    <n v="1"/>
  </r>
  <r>
    <x v="0"/>
    <n v="43.52"/>
    <n v="43.52"/>
    <n v="43.52"/>
    <n v="0"/>
    <x v="9"/>
    <n v="1850"/>
    <s v="900"/>
    <x v="56"/>
    <x v="78"/>
    <x v="66"/>
    <x v="14"/>
    <n v="0"/>
  </r>
  <r>
    <x v="0"/>
    <n v="2500"/>
    <n v="2500"/>
    <n v="2500"/>
    <n v="0"/>
    <x v="0"/>
    <n v="3837"/>
    <s v="450"/>
    <x v="57"/>
    <x v="79"/>
    <x v="67"/>
    <x v="8"/>
    <n v="1"/>
  </r>
  <r>
    <x v="0"/>
    <n v="50000"/>
    <n v="50000"/>
    <n v="50000"/>
    <n v="0"/>
    <x v="1"/>
    <n v="4035"/>
    <s v="450"/>
    <x v="22"/>
    <x v="80"/>
    <x v="68"/>
    <x v="8"/>
    <n v="1"/>
  </r>
  <r>
    <x v="0"/>
    <n v="20000"/>
    <n v="20000"/>
    <n v="20000"/>
    <n v="0"/>
    <x v="1"/>
    <n v="4035"/>
    <s v="450"/>
    <x v="58"/>
    <x v="65"/>
    <x v="68"/>
    <x v="8"/>
    <n v="1"/>
  </r>
  <r>
    <x v="0"/>
    <n v="4000"/>
    <n v="4000"/>
    <n v="4000"/>
    <n v="0"/>
    <x v="1"/>
    <n v="2225"/>
    <s v="530"/>
    <x v="13"/>
    <x v="81"/>
    <x v="69"/>
    <x v="4"/>
    <n v="1"/>
  </r>
  <r>
    <x v="0"/>
    <n v="1500"/>
    <n v="1500"/>
    <n v="1500"/>
    <n v="0"/>
    <x v="1"/>
    <n v="1389"/>
    <s v="530"/>
    <x v="13"/>
    <x v="82"/>
    <x v="70"/>
    <x v="4"/>
    <n v="1"/>
  </r>
  <r>
    <x v="0"/>
    <n v="2500"/>
    <n v="2500"/>
    <n v="2500"/>
    <n v="0"/>
    <x v="1"/>
    <n v="3470"/>
    <s v="530"/>
    <x v="13"/>
    <x v="83"/>
    <x v="71"/>
    <x v="4"/>
    <n v="1"/>
  </r>
  <r>
    <x v="0"/>
    <n v="311.45999999999998"/>
    <n v="311.45999999999998"/>
    <n v="311.45999999999998"/>
    <n v="0"/>
    <x v="2"/>
    <n v="3242"/>
    <s v="900"/>
    <x v="59"/>
    <x v="84"/>
    <x v="65"/>
    <x v="14"/>
    <n v="1"/>
  </r>
  <r>
    <x v="0"/>
    <n v="311.45999999999998"/>
    <n v="311.45999999999998"/>
    <n v="311.45999999999998"/>
    <n v="0"/>
    <x v="2"/>
    <n v="3242"/>
    <s v="900"/>
    <x v="59"/>
    <x v="84"/>
    <x v="65"/>
    <x v="14"/>
    <n v="0"/>
  </r>
  <r>
    <x v="0"/>
    <n v="311.45999999999998"/>
    <n v="311.45999999999998"/>
    <n v="311.45999999999998"/>
    <n v="0"/>
    <x v="2"/>
    <n v="3242"/>
    <s v="900"/>
    <x v="59"/>
    <x v="84"/>
    <x v="65"/>
    <x v="14"/>
    <n v="0"/>
  </r>
  <r>
    <x v="0"/>
    <n v="25000"/>
    <n v="25000"/>
    <n v="25000"/>
    <n v="0"/>
    <x v="1"/>
    <n v="1118"/>
    <s v="408"/>
    <x v="13"/>
    <x v="85"/>
    <x v="72"/>
    <x v="15"/>
    <n v="1"/>
  </r>
  <r>
    <x v="0"/>
    <n v="4000"/>
    <n v="4000"/>
    <n v="4000"/>
    <n v="0"/>
    <x v="1"/>
    <n v="3721"/>
    <s v="530"/>
    <x v="13"/>
    <x v="86"/>
    <x v="63"/>
    <x v="4"/>
    <n v="1"/>
  </r>
  <r>
    <x v="0"/>
    <n v="10000"/>
    <n v="10000"/>
    <n v="10000"/>
    <n v="0"/>
    <x v="1"/>
    <n v="1238"/>
    <s v="530"/>
    <x v="13"/>
    <x v="87"/>
    <x v="26"/>
    <x v="4"/>
    <n v="1"/>
  </r>
  <r>
    <x v="0"/>
    <n v="3300"/>
    <n v="3300"/>
    <n v="3300"/>
    <n v="0"/>
    <x v="1"/>
    <n v="2692"/>
    <s v="530"/>
    <x v="13"/>
    <x v="88"/>
    <x v="73"/>
    <x v="4"/>
    <n v="1"/>
  </r>
  <r>
    <x v="0"/>
    <n v="1500"/>
    <n v="1500"/>
    <n v="1500"/>
    <n v="0"/>
    <x v="1"/>
    <n v="1225"/>
    <s v="530"/>
    <x v="13"/>
    <x v="89"/>
    <x v="74"/>
    <x v="4"/>
    <n v="1"/>
  </r>
  <r>
    <x v="0"/>
    <n v="1000"/>
    <n v="1000"/>
    <n v="1000"/>
    <n v="0"/>
    <x v="1"/>
    <n v="3082"/>
    <s v="530"/>
    <x v="13"/>
    <x v="90"/>
    <x v="75"/>
    <x v="4"/>
    <n v="1"/>
  </r>
  <r>
    <x v="0"/>
    <n v="5000"/>
    <n v="5000"/>
    <n v="5000"/>
    <n v="0"/>
    <x v="1"/>
    <n v="1220"/>
    <s v="600"/>
    <x v="60"/>
    <x v="91"/>
    <x v="76"/>
    <x v="16"/>
    <n v="1"/>
  </r>
  <r>
    <x v="0"/>
    <n v="444.51"/>
    <n v="444.51"/>
    <n v="468.31"/>
    <n v="-23.800000000000011"/>
    <x v="1"/>
    <n v="1447"/>
    <s v="220"/>
    <x v="61"/>
    <x v="92"/>
    <x v="5"/>
    <x v="0"/>
    <n v="1"/>
  </r>
  <r>
    <x v="0"/>
    <n v="7503.75"/>
    <n v="7503.75"/>
    <n v="7503.75"/>
    <n v="0"/>
    <x v="1"/>
    <n v="2858"/>
    <s v="220"/>
    <x v="62"/>
    <x v="93"/>
    <x v="77"/>
    <x v="0"/>
    <n v="1"/>
  </r>
  <r>
    <x v="0"/>
    <n v="127.5"/>
    <n v="127.5"/>
    <n v="127.5"/>
    <n v="0"/>
    <x v="2"/>
    <n v="2688"/>
    <s v="900"/>
    <x v="63"/>
    <x v="94"/>
    <x v="78"/>
    <x v="14"/>
    <n v="1"/>
  </r>
  <r>
    <x v="0"/>
    <n v="3397.52"/>
    <n v="3397.52"/>
    <n v="3397.52"/>
    <n v="0"/>
    <x v="2"/>
    <n v="2688"/>
    <s v="900"/>
    <x v="63"/>
    <x v="94"/>
    <x v="78"/>
    <x v="14"/>
    <n v="0"/>
  </r>
  <r>
    <x v="0"/>
    <n v="1814.49"/>
    <n v="1814.49"/>
    <n v="1814.49"/>
    <n v="0"/>
    <x v="2"/>
    <n v="2688"/>
    <s v="900"/>
    <x v="63"/>
    <x v="94"/>
    <x v="78"/>
    <x v="14"/>
    <n v="0"/>
  </r>
  <r>
    <x v="0"/>
    <n v="1768.75"/>
    <n v="1768.75"/>
    <n v="1768.75"/>
    <n v="0"/>
    <x v="2"/>
    <n v="2688"/>
    <s v="900"/>
    <x v="63"/>
    <x v="94"/>
    <x v="78"/>
    <x v="14"/>
    <n v="0"/>
  </r>
  <r>
    <x v="0"/>
    <n v="2136.3200000000002"/>
    <n v="2136.3200000000002"/>
    <n v="2136.3200000000002"/>
    <n v="0"/>
    <x v="2"/>
    <n v="2688"/>
    <s v="900"/>
    <x v="63"/>
    <x v="94"/>
    <x v="78"/>
    <x v="14"/>
    <n v="0"/>
  </r>
  <r>
    <x v="0"/>
    <n v="3000"/>
    <n v="3000"/>
    <n v="3000"/>
    <n v="0"/>
    <x v="1"/>
    <n v="1183"/>
    <s v="530"/>
    <x v="13"/>
    <x v="95"/>
    <x v="79"/>
    <x v="4"/>
    <n v="1"/>
  </r>
  <r>
    <x v="0"/>
    <n v="800"/>
    <n v="800"/>
    <n v="800"/>
    <n v="0"/>
    <x v="1"/>
    <n v="2104"/>
    <s v="530"/>
    <x v="13"/>
    <x v="96"/>
    <x v="80"/>
    <x v="4"/>
    <n v="1"/>
  </r>
  <r>
    <x v="0"/>
    <n v="2000"/>
    <n v="2000"/>
    <n v="2000"/>
    <n v="0"/>
    <x v="1"/>
    <n v="3087"/>
    <s v="530"/>
    <x v="13"/>
    <x v="97"/>
    <x v="81"/>
    <x v="4"/>
    <n v="1"/>
  </r>
  <r>
    <x v="0"/>
    <n v="1600"/>
    <n v="1600"/>
    <n v="1600"/>
    <n v="0"/>
    <x v="1"/>
    <n v="1464"/>
    <s v="530"/>
    <x v="13"/>
    <x v="98"/>
    <x v="82"/>
    <x v="4"/>
    <n v="1"/>
  </r>
  <r>
    <x v="0"/>
    <n v="1000"/>
    <n v="1000"/>
    <n v="1000"/>
    <n v="0"/>
    <x v="1"/>
    <n v="1514"/>
    <s v="530"/>
    <x v="13"/>
    <x v="99"/>
    <x v="83"/>
    <x v="4"/>
    <n v="1"/>
  </r>
  <r>
    <x v="0"/>
    <n v="2000"/>
    <n v="2000"/>
    <n v="2000"/>
    <n v="0"/>
    <x v="1"/>
    <n v="1709"/>
    <s v="530"/>
    <x v="13"/>
    <x v="100"/>
    <x v="32"/>
    <x v="4"/>
    <n v="1"/>
  </r>
  <r>
    <x v="0"/>
    <n v="2500"/>
    <n v="2500"/>
    <n v="2500"/>
    <n v="0"/>
    <x v="2"/>
    <n v="2909"/>
    <s v="404"/>
    <x v="31"/>
    <x v="101"/>
    <x v="35"/>
    <x v="17"/>
    <n v="1"/>
  </r>
  <r>
    <x v="0"/>
    <n v="3400"/>
    <n v="3400"/>
    <n v="3400"/>
    <n v="0"/>
    <x v="1"/>
    <n v="4041"/>
    <s v="530"/>
    <x v="13"/>
    <x v="102"/>
    <x v="84"/>
    <x v="4"/>
    <n v="1"/>
  </r>
  <r>
    <x v="0"/>
    <n v="102.62"/>
    <n v="102.62"/>
    <n v="102.62"/>
    <n v="0"/>
    <x v="1"/>
    <n v="3353"/>
    <s v="110"/>
    <x v="64"/>
    <x v="103"/>
    <x v="12"/>
    <x v="18"/>
    <n v="1"/>
  </r>
  <r>
    <x v="0"/>
    <n v="5000"/>
    <n v="5000"/>
    <n v="5000"/>
    <n v="0"/>
    <x v="10"/>
    <n v="3062"/>
    <s v="530"/>
    <x v="13"/>
    <x v="104"/>
    <x v="85"/>
    <x v="4"/>
    <n v="1"/>
  </r>
  <r>
    <x v="0"/>
    <n v="350"/>
    <n v="350"/>
    <n v="350"/>
    <n v="0"/>
    <x v="2"/>
    <n v="2592"/>
    <s v="900"/>
    <x v="64"/>
    <x v="105"/>
    <x v="86"/>
    <x v="14"/>
    <n v="1"/>
  </r>
  <r>
    <x v="0"/>
    <n v="1500"/>
    <n v="1500"/>
    <n v="1500"/>
    <n v="0"/>
    <x v="10"/>
    <n v="3229"/>
    <s v="530"/>
    <x v="13"/>
    <x v="106"/>
    <x v="87"/>
    <x v="4"/>
    <n v="1"/>
  </r>
  <r>
    <x v="0"/>
    <n v="3200"/>
    <n v="3200"/>
    <n v="3200"/>
    <n v="0"/>
    <x v="1"/>
    <n v="5138"/>
    <s v="410"/>
    <x v="65"/>
    <x v="107"/>
    <x v="88"/>
    <x v="19"/>
    <n v="1"/>
  </r>
  <r>
    <x v="0"/>
    <n v="5000"/>
    <n v="5000"/>
    <n v="5000"/>
    <n v="0"/>
    <x v="10"/>
    <n v="5138"/>
    <s v="530"/>
    <x v="13"/>
    <x v="108"/>
    <x v="88"/>
    <x v="4"/>
    <n v="1"/>
  </r>
  <r>
    <x v="0"/>
    <n v="3000"/>
    <n v="3000"/>
    <n v="3000"/>
    <n v="0"/>
    <x v="10"/>
    <n v="1094"/>
    <s v="600"/>
    <x v="66"/>
    <x v="109"/>
    <x v="15"/>
    <x v="16"/>
    <n v="1"/>
  </r>
  <r>
    <x v="0"/>
    <n v="300"/>
    <n v="300"/>
    <n v="300"/>
    <n v="0"/>
    <x v="11"/>
    <n v="1218"/>
    <s v="530"/>
    <x v="67"/>
    <x v="110"/>
    <x v="89"/>
    <x v="4"/>
    <n v="1"/>
  </r>
  <r>
    <x v="0"/>
    <n v="1000"/>
    <n v="1000"/>
    <n v="1000"/>
    <n v="0"/>
    <x v="10"/>
    <n v="1430"/>
    <s v="600"/>
    <x v="68"/>
    <x v="111"/>
    <x v="90"/>
    <x v="16"/>
    <n v="1"/>
  </r>
  <r>
    <x v="0"/>
    <n v="57.5"/>
    <n v="57.5"/>
    <n v="57.5"/>
    <n v="0"/>
    <x v="12"/>
    <n v="2764"/>
    <s v="150"/>
    <x v="69"/>
    <x v="112"/>
    <x v="91"/>
    <x v="6"/>
    <n v="1"/>
  </r>
  <r>
    <x v="0"/>
    <n v="516.75"/>
    <n v="7234.5"/>
    <n v="7234.5"/>
    <n v="0"/>
    <x v="12"/>
    <n v="2764"/>
    <s v="150"/>
    <x v="69"/>
    <x v="112"/>
    <x v="91"/>
    <x v="6"/>
    <n v="0"/>
  </r>
  <r>
    <x v="0"/>
    <n v="3500"/>
    <n v="3500"/>
    <n v="3500"/>
    <n v="0"/>
    <x v="10"/>
    <n v="1916"/>
    <s v="600"/>
    <x v="70"/>
    <x v="113"/>
    <x v="92"/>
    <x v="16"/>
    <n v="1"/>
  </r>
  <r>
    <x v="0"/>
    <n v="500"/>
    <n v="500"/>
    <n v="500"/>
    <n v="0"/>
    <x v="10"/>
    <n v="2099"/>
    <s v="600"/>
    <x v="71"/>
    <x v="114"/>
    <x v="93"/>
    <x v="16"/>
    <n v="1"/>
  </r>
  <r>
    <x v="0"/>
    <n v="3000"/>
    <n v="3000"/>
    <n v="3000"/>
    <n v="0"/>
    <x v="10"/>
    <n v="3648"/>
    <s v="600"/>
    <x v="72"/>
    <x v="115"/>
    <x v="94"/>
    <x v="16"/>
    <n v="1"/>
  </r>
  <r>
    <x v="0"/>
    <n v="600"/>
    <n v="600"/>
    <n v="600"/>
    <n v="0"/>
    <x v="10"/>
    <n v="1299"/>
    <s v="530"/>
    <x v="13"/>
    <x v="116"/>
    <x v="27"/>
    <x v="4"/>
    <n v="1"/>
  </r>
  <r>
    <x v="0"/>
    <n v="350"/>
    <n v="350"/>
    <n v="350"/>
    <n v="0"/>
    <x v="2"/>
    <n v="2592"/>
    <s v="900"/>
    <x v="64"/>
    <x v="117"/>
    <x v="86"/>
    <x v="14"/>
    <n v="1"/>
  </r>
  <r>
    <x v="0"/>
    <n v="500"/>
    <n v="500"/>
    <n v="500"/>
    <n v="0"/>
    <x v="2"/>
    <n v="2592"/>
    <s v="900"/>
    <x v="73"/>
    <x v="118"/>
    <x v="86"/>
    <x v="14"/>
    <n v="1"/>
  </r>
  <r>
    <x v="0"/>
    <n v="200"/>
    <n v="200"/>
    <n v="200"/>
    <n v="0"/>
    <x v="2"/>
    <n v="3353"/>
    <s v="900"/>
    <x v="74"/>
    <x v="119"/>
    <x v="12"/>
    <x v="14"/>
    <n v="1"/>
  </r>
  <r>
    <x v="0"/>
    <n v="500"/>
    <n v="500"/>
    <n v="500"/>
    <n v="0"/>
    <x v="2"/>
    <n v="2592"/>
    <s v="900"/>
    <x v="75"/>
    <x v="120"/>
    <x v="86"/>
    <x v="14"/>
    <n v="1"/>
  </r>
  <r>
    <x v="0"/>
    <n v="150"/>
    <n v="150"/>
    <n v="150"/>
    <n v="0"/>
    <x v="2"/>
    <n v="5251"/>
    <s v="900"/>
    <x v="76"/>
    <x v="121"/>
    <x v="95"/>
    <x v="14"/>
    <n v="1"/>
  </r>
  <r>
    <x v="0"/>
    <n v="1100"/>
    <n v="1100"/>
    <n v="1100"/>
    <n v="0"/>
    <x v="10"/>
    <n v="2125"/>
    <s v="530"/>
    <x v="13"/>
    <x v="122"/>
    <x v="96"/>
    <x v="4"/>
    <n v="1"/>
  </r>
  <r>
    <x v="0"/>
    <n v="500"/>
    <n v="500"/>
    <n v="500"/>
    <n v="0"/>
    <x v="13"/>
    <n v="1299"/>
    <s v="408"/>
    <x v="77"/>
    <x v="123"/>
    <x v="27"/>
    <x v="15"/>
    <n v="1"/>
  </r>
  <r>
    <x v="0"/>
    <n v="6000"/>
    <n v="6000"/>
    <n v="6000"/>
    <n v="0"/>
    <x v="10"/>
    <n v="3986"/>
    <s v="530"/>
    <x v="13"/>
    <x v="124"/>
    <x v="97"/>
    <x v="4"/>
    <n v="1"/>
  </r>
  <r>
    <x v="0"/>
    <n v="1000"/>
    <n v="1000"/>
    <n v="1000"/>
    <n v="0"/>
    <x v="10"/>
    <n v="5256"/>
    <s v="530"/>
    <x v="13"/>
    <x v="125"/>
    <x v="98"/>
    <x v="4"/>
    <n v="1"/>
  </r>
  <r>
    <x v="0"/>
    <n v="600"/>
    <n v="600"/>
    <n v="600"/>
    <n v="0"/>
    <x v="10"/>
    <n v="3715"/>
    <s v="530"/>
    <x v="13"/>
    <x v="126"/>
    <x v="99"/>
    <x v="4"/>
    <n v="1"/>
  </r>
  <r>
    <x v="0"/>
    <n v="2000"/>
    <n v="2000"/>
    <n v="2000"/>
    <n v="0"/>
    <x v="10"/>
    <n v="1019"/>
    <s v="530"/>
    <x v="13"/>
    <x v="127"/>
    <x v="100"/>
    <x v="4"/>
    <n v="1"/>
  </r>
  <r>
    <x v="0"/>
    <n v="1000"/>
    <n v="1000"/>
    <n v="1000"/>
    <n v="0"/>
    <x v="10"/>
    <n v="5255"/>
    <s v="530"/>
    <x v="13"/>
    <x v="128"/>
    <x v="101"/>
    <x v="4"/>
    <n v="1"/>
  </r>
  <r>
    <x v="0"/>
    <n v="2200"/>
    <n v="2200"/>
    <n v="2200"/>
    <n v="0"/>
    <x v="7"/>
    <n v="3906"/>
    <s v="900"/>
    <x v="78"/>
    <x v="129"/>
    <x v="102"/>
    <x v="14"/>
    <n v="1"/>
  </r>
  <r>
    <x v="0"/>
    <n v="250"/>
    <n v="250"/>
    <n v="250"/>
    <n v="0"/>
    <x v="7"/>
    <n v="3353"/>
    <s v="940"/>
    <x v="79"/>
    <x v="130"/>
    <x v="12"/>
    <x v="10"/>
    <n v="1"/>
  </r>
  <r>
    <x v="0"/>
    <n v="300"/>
    <n v="300"/>
    <n v="300"/>
    <n v="0"/>
    <x v="7"/>
    <n v="5033"/>
    <s v="900"/>
    <x v="80"/>
    <x v="131"/>
    <x v="103"/>
    <x v="14"/>
    <n v="1"/>
  </r>
  <r>
    <x v="0"/>
    <n v="500"/>
    <n v="500"/>
    <n v="500"/>
    <n v="0"/>
    <x v="10"/>
    <n v="2125"/>
    <s v="600"/>
    <x v="7"/>
    <x v="132"/>
    <x v="96"/>
    <x v="16"/>
    <n v="1"/>
  </r>
  <r>
    <x v="0"/>
    <n v="500"/>
    <n v="500"/>
    <n v="500"/>
    <n v="0"/>
    <x v="10"/>
    <n v="2193"/>
    <s v="600"/>
    <x v="7"/>
    <x v="133"/>
    <x v="33"/>
    <x v="16"/>
    <n v="1"/>
  </r>
  <r>
    <x v="0"/>
    <n v="15809.04"/>
    <n v="15809.04"/>
    <n v="15809.04"/>
    <n v="0"/>
    <x v="10"/>
    <n v="3372"/>
    <s v="220"/>
    <x v="81"/>
    <x v="134"/>
    <x v="104"/>
    <x v="0"/>
    <n v="1"/>
  </r>
  <r>
    <x v="0"/>
    <n v="2000"/>
    <n v="2000"/>
    <n v="2000"/>
    <n v="0"/>
    <x v="2"/>
    <n v="1455"/>
    <s v="420"/>
    <x v="77"/>
    <x v="135"/>
    <x v="105"/>
    <x v="20"/>
    <n v="1"/>
  </r>
  <r>
    <x v="0"/>
    <n v="1046.3699999999999"/>
    <n v="6278.22"/>
    <n v="6278.22"/>
    <n v="0"/>
    <x v="10"/>
    <n v="1750"/>
    <s v="142"/>
    <x v="82"/>
    <x v="136"/>
    <x v="106"/>
    <x v="21"/>
    <n v="1"/>
  </r>
  <r>
    <x v="0"/>
    <n v="4595.75"/>
    <n v="22978.75"/>
    <n v="22978.75"/>
    <n v="0"/>
    <x v="9"/>
    <n v="1750"/>
    <s v="140"/>
    <x v="83"/>
    <x v="137"/>
    <x v="106"/>
    <x v="22"/>
    <n v="1"/>
  </r>
  <r>
    <x v="0"/>
    <n v="5745.69"/>
    <n v="17237.07"/>
    <n v="17237.07"/>
    <n v="0"/>
    <x v="9"/>
    <n v="1750"/>
    <s v="140"/>
    <x v="83"/>
    <x v="137"/>
    <x v="106"/>
    <x v="22"/>
    <n v="0"/>
  </r>
  <r>
    <x v="0"/>
    <n v="150"/>
    <n v="150"/>
    <n v="150"/>
    <n v="0"/>
    <x v="7"/>
    <n v="5263"/>
    <s v="900"/>
    <x v="84"/>
    <x v="138"/>
    <x v="107"/>
    <x v="14"/>
    <n v="1"/>
  </r>
  <r>
    <x v="0"/>
    <n v="2000"/>
    <n v="2000"/>
    <n v="2000"/>
    <n v="0"/>
    <x v="7"/>
    <n v="5033"/>
    <s v="960"/>
    <x v="31"/>
    <x v="139"/>
    <x v="103"/>
    <x v="23"/>
    <n v="1"/>
  </r>
  <r>
    <x v="0"/>
    <n v="600"/>
    <n v="600"/>
    <n v="600"/>
    <n v="0"/>
    <x v="10"/>
    <n v="2193"/>
    <s v="530"/>
    <x v="13"/>
    <x v="140"/>
    <x v="33"/>
    <x v="4"/>
    <n v="1"/>
  </r>
  <r>
    <x v="0"/>
    <n v="619.94000000000005"/>
    <n v="3099.7"/>
    <n v="3099.7"/>
    <n v="0"/>
    <x v="2"/>
    <n v="1750"/>
    <s v="140"/>
    <x v="85"/>
    <x v="141"/>
    <x v="106"/>
    <x v="22"/>
    <n v="1"/>
  </r>
  <r>
    <x v="0"/>
    <n v="619.94000000000005"/>
    <n v="1859.82"/>
    <n v="1859.82"/>
    <n v="0"/>
    <x v="2"/>
    <n v="1750"/>
    <s v="140"/>
    <x v="85"/>
    <x v="141"/>
    <x v="106"/>
    <x v="22"/>
    <n v="0"/>
  </r>
  <r>
    <x v="0"/>
    <n v="1600"/>
    <n v="1600"/>
    <n v="1600"/>
    <n v="0"/>
    <x v="10"/>
    <n v="1567"/>
    <s v="530"/>
    <x v="13"/>
    <x v="142"/>
    <x v="108"/>
    <x v="4"/>
    <n v="1"/>
  </r>
  <r>
    <x v="0"/>
    <n v="1500"/>
    <n v="1500"/>
    <n v="1500"/>
    <n v="0"/>
    <x v="10"/>
    <n v="3476"/>
    <s v="530"/>
    <x v="13"/>
    <x v="143"/>
    <x v="109"/>
    <x v="4"/>
    <n v="1"/>
  </r>
  <r>
    <x v="0"/>
    <n v="800"/>
    <n v="800"/>
    <n v="800"/>
    <n v="0"/>
    <x v="10"/>
    <n v="2049"/>
    <s v="530"/>
    <x v="13"/>
    <x v="144"/>
    <x v="110"/>
    <x v="4"/>
    <n v="1"/>
  </r>
  <r>
    <x v="1"/>
    <n v="225.32"/>
    <n v="225.32"/>
    <n v="225.32"/>
    <n v="0"/>
    <x v="10"/>
    <n v="1855"/>
    <s v="450"/>
    <x v="86"/>
    <x v="145"/>
    <x v="111"/>
    <x v="8"/>
    <n v="1"/>
  </r>
  <r>
    <x v="0"/>
    <n v="10000"/>
    <n v="10000"/>
    <n v="10000"/>
    <n v="0"/>
    <x v="2"/>
    <n v="5266"/>
    <s v="408"/>
    <x v="64"/>
    <x v="146"/>
    <x v="112"/>
    <x v="15"/>
    <n v="1"/>
  </r>
  <r>
    <x v="0"/>
    <n v="5000"/>
    <n v="5000"/>
    <n v="5000"/>
    <n v="0"/>
    <x v="13"/>
    <n v="2506"/>
    <s v="408"/>
    <x v="64"/>
    <x v="147"/>
    <x v="113"/>
    <x v="15"/>
    <n v="1"/>
  </r>
  <r>
    <x v="0"/>
    <n v="10000"/>
    <n v="10000"/>
    <n v="10000"/>
    <n v="0"/>
    <x v="13"/>
    <n v="2782"/>
    <s v="408"/>
    <x v="77"/>
    <x v="148"/>
    <x v="114"/>
    <x v="15"/>
    <n v="1"/>
  </r>
  <r>
    <x v="0"/>
    <n v="10000"/>
    <n v="10000"/>
    <n v="10000"/>
    <n v="0"/>
    <x v="2"/>
    <n v="5280"/>
    <s v="408"/>
    <x v="64"/>
    <x v="149"/>
    <x v="115"/>
    <x v="15"/>
    <n v="1"/>
  </r>
  <r>
    <x v="0"/>
    <n v="1000"/>
    <n v="1000"/>
    <n v="1000"/>
    <n v="0"/>
    <x v="13"/>
    <n v="1016"/>
    <s v="408"/>
    <x v="77"/>
    <x v="150"/>
    <x v="116"/>
    <x v="15"/>
    <n v="1"/>
  </r>
  <r>
    <x v="0"/>
    <n v="500"/>
    <n v="500"/>
    <n v="500"/>
    <n v="0"/>
    <x v="13"/>
    <n v="1486"/>
    <s v="408"/>
    <x v="77"/>
    <x v="151"/>
    <x v="117"/>
    <x v="15"/>
    <n v="1"/>
  </r>
  <r>
    <x v="0"/>
    <n v="500"/>
    <n v="500"/>
    <n v="500"/>
    <n v="0"/>
    <x v="13"/>
    <n v="1506"/>
    <s v="408"/>
    <x v="77"/>
    <x v="152"/>
    <x v="118"/>
    <x v="15"/>
    <n v="1"/>
  </r>
  <r>
    <x v="0"/>
    <n v="2000"/>
    <n v="2000"/>
    <n v="2000"/>
    <n v="0"/>
    <x v="13"/>
    <n v="2488"/>
    <s v="408"/>
    <x v="77"/>
    <x v="153"/>
    <x v="119"/>
    <x v="15"/>
    <n v="1"/>
  </r>
  <r>
    <x v="0"/>
    <n v="3500"/>
    <n v="3500"/>
    <n v="3500"/>
    <n v="0"/>
    <x v="7"/>
    <n v="1592"/>
    <s v="408"/>
    <x v="13"/>
    <x v="154"/>
    <x v="120"/>
    <x v="15"/>
    <n v="1"/>
  </r>
  <r>
    <x v="0"/>
    <n v="2800"/>
    <n v="2800"/>
    <n v="2800"/>
    <n v="0"/>
    <x v="7"/>
    <n v="5116"/>
    <s v="408"/>
    <x v="13"/>
    <x v="155"/>
    <x v="121"/>
    <x v="15"/>
    <n v="1"/>
  </r>
  <r>
    <x v="0"/>
    <n v="2000"/>
    <n v="2000"/>
    <n v="2000"/>
    <n v="0"/>
    <x v="7"/>
    <n v="3773"/>
    <s v="408"/>
    <x v="13"/>
    <x v="156"/>
    <x v="47"/>
    <x v="15"/>
    <n v="1"/>
  </r>
  <r>
    <x v="0"/>
    <n v="20000"/>
    <n v="20000"/>
    <n v="20000"/>
    <n v="0"/>
    <x v="13"/>
    <n v="3472"/>
    <s v="455"/>
    <x v="87"/>
    <x v="157"/>
    <x v="58"/>
    <x v="9"/>
    <n v="1"/>
  </r>
  <r>
    <x v="0"/>
    <n v="2000"/>
    <n v="2000"/>
    <n v="2000"/>
    <n v="0"/>
    <x v="7"/>
    <n v="1890"/>
    <s v="408"/>
    <x v="13"/>
    <x v="158"/>
    <x v="122"/>
    <x v="15"/>
    <n v="1"/>
  </r>
  <r>
    <x v="0"/>
    <n v="4000"/>
    <n v="4000"/>
    <n v="4000"/>
    <n v="0"/>
    <x v="7"/>
    <n v="1847"/>
    <s v="408"/>
    <x v="13"/>
    <x v="159"/>
    <x v="123"/>
    <x v="15"/>
    <n v="1"/>
  </r>
  <r>
    <x v="0"/>
    <n v="3000"/>
    <n v="3000"/>
    <n v="3000"/>
    <n v="0"/>
    <x v="7"/>
    <n v="2297"/>
    <s v="408"/>
    <x v="13"/>
    <x v="160"/>
    <x v="124"/>
    <x v="15"/>
    <n v="1"/>
  </r>
  <r>
    <x v="0"/>
    <n v="4000"/>
    <n v="4000"/>
    <n v="4000"/>
    <n v="0"/>
    <x v="7"/>
    <n v="2446"/>
    <s v="408"/>
    <x v="13"/>
    <x v="161"/>
    <x v="125"/>
    <x v="15"/>
    <n v="1"/>
  </r>
  <r>
    <x v="0"/>
    <n v="4500"/>
    <n v="4500"/>
    <n v="4500"/>
    <n v="0"/>
    <x v="7"/>
    <n v="3460"/>
    <s v="408"/>
    <x v="13"/>
    <x v="162"/>
    <x v="126"/>
    <x v="15"/>
    <n v="1"/>
  </r>
  <r>
    <x v="0"/>
    <n v="4000"/>
    <n v="4000"/>
    <n v="4000"/>
    <n v="0"/>
    <x v="7"/>
    <n v="4031"/>
    <s v="408"/>
    <x v="13"/>
    <x v="163"/>
    <x v="127"/>
    <x v="15"/>
    <n v="1"/>
  </r>
  <r>
    <x v="0"/>
    <n v="3000"/>
    <n v="3000"/>
    <n v="3000"/>
    <n v="0"/>
    <x v="7"/>
    <n v="4063"/>
    <s v="408"/>
    <x v="13"/>
    <x v="164"/>
    <x v="128"/>
    <x v="15"/>
    <n v="1"/>
  </r>
  <r>
    <x v="0"/>
    <n v="500"/>
    <n v="500"/>
    <n v="500"/>
    <n v="0"/>
    <x v="7"/>
    <n v="5033"/>
    <s v="408"/>
    <x v="13"/>
    <x v="165"/>
    <x v="103"/>
    <x v="15"/>
    <n v="1"/>
  </r>
  <r>
    <x v="0"/>
    <n v="500"/>
    <n v="500"/>
    <n v="500"/>
    <n v="0"/>
    <x v="7"/>
    <n v="1058"/>
    <s v="408"/>
    <x v="13"/>
    <x v="166"/>
    <x v="19"/>
    <x v="15"/>
    <n v="1"/>
  </r>
  <r>
    <x v="0"/>
    <n v="1000"/>
    <n v="1000"/>
    <n v="1000"/>
    <n v="0"/>
    <x v="7"/>
    <n v="3317"/>
    <s v="408"/>
    <x v="13"/>
    <x v="167"/>
    <x v="129"/>
    <x v="15"/>
    <n v="1"/>
  </r>
  <r>
    <x v="0"/>
    <n v="346.49"/>
    <n v="1385.96"/>
    <n v="1385.96"/>
    <n v="0"/>
    <x v="7"/>
    <n v="2909"/>
    <s v="130"/>
    <x v="88"/>
    <x v="168"/>
    <x v="35"/>
    <x v="24"/>
    <n v="1"/>
  </r>
  <r>
    <x v="0"/>
    <n v="476.08"/>
    <n v="1428.24"/>
    <n v="1428.24"/>
    <n v="0"/>
    <x v="7"/>
    <n v="2909"/>
    <s v="130"/>
    <x v="88"/>
    <x v="168"/>
    <x v="35"/>
    <x v="24"/>
    <n v="0"/>
  </r>
  <r>
    <x v="0"/>
    <n v="129.68"/>
    <n v="129.68"/>
    <n v="129.68"/>
    <n v="0"/>
    <x v="7"/>
    <n v="2909"/>
    <s v="130"/>
    <x v="88"/>
    <x v="168"/>
    <x v="35"/>
    <x v="24"/>
    <n v="0"/>
  </r>
  <r>
    <x v="0"/>
    <n v="575.03"/>
    <n v="575.03"/>
    <n v="575.03"/>
    <n v="0"/>
    <x v="13"/>
    <n v="1447"/>
    <s v="220"/>
    <x v="5"/>
    <x v="169"/>
    <x v="5"/>
    <x v="0"/>
    <n v="1"/>
  </r>
  <r>
    <x v="0"/>
    <n v="149.07"/>
    <n v="149.07"/>
    <n v="149.07"/>
    <n v="0"/>
    <x v="7"/>
    <n v="2909"/>
    <s v="220"/>
    <x v="89"/>
    <x v="170"/>
    <x v="35"/>
    <x v="0"/>
    <n v="1"/>
  </r>
  <r>
    <x v="0"/>
    <n v="1004.97"/>
    <n v="1004.97"/>
    <n v="1004.97"/>
    <n v="0"/>
    <x v="13"/>
    <n v="3483"/>
    <s v="940"/>
    <x v="90"/>
    <x v="171"/>
    <x v="130"/>
    <x v="10"/>
    <n v="1"/>
  </r>
  <r>
    <x v="0"/>
    <n v="352.21"/>
    <n v="352.21"/>
    <n v="352.21"/>
    <n v="0"/>
    <x v="13"/>
    <n v="3483"/>
    <s v="940"/>
    <x v="90"/>
    <x v="171"/>
    <x v="130"/>
    <x v="10"/>
    <n v="0"/>
  </r>
  <r>
    <x v="0"/>
    <n v="399.99"/>
    <n v="399.99"/>
    <n v="399.99"/>
    <n v="0"/>
    <x v="2"/>
    <n v="5333"/>
    <s v="220"/>
    <x v="91"/>
    <x v="172"/>
    <x v="131"/>
    <x v="0"/>
    <n v="1"/>
  </r>
  <r>
    <x v="0"/>
    <n v="600"/>
    <n v="600"/>
    <n v="600"/>
    <n v="0"/>
    <x v="2"/>
    <n v="2592"/>
    <s v="900"/>
    <x v="76"/>
    <x v="173"/>
    <x v="86"/>
    <x v="14"/>
    <n v="1"/>
  </r>
  <r>
    <x v="0"/>
    <n v="35"/>
    <n v="35"/>
    <n v="35"/>
    <n v="0"/>
    <x v="14"/>
    <n v="2927"/>
    <s v="900"/>
    <x v="92"/>
    <x v="174"/>
    <x v="132"/>
    <x v="14"/>
    <n v="1"/>
  </r>
  <r>
    <x v="0"/>
    <n v="38.58"/>
    <n v="462.96"/>
    <n v="462.96"/>
    <n v="0"/>
    <x v="13"/>
    <n v="1294"/>
    <s v="151"/>
    <x v="93"/>
    <x v="175"/>
    <x v="133"/>
    <x v="5"/>
    <n v="1"/>
  </r>
  <r>
    <x v="0"/>
    <n v="2500"/>
    <n v="2500"/>
    <n v="2500"/>
    <n v="0"/>
    <x v="13"/>
    <n v="2909"/>
    <s v="410"/>
    <x v="64"/>
    <x v="176"/>
    <x v="35"/>
    <x v="19"/>
    <n v="1"/>
  </r>
  <r>
    <x v="0"/>
    <n v="1000"/>
    <n v="1000"/>
    <n v="1000"/>
    <n v="0"/>
    <x v="13"/>
    <n v="1238"/>
    <s v="404"/>
    <x v="94"/>
    <x v="177"/>
    <x v="26"/>
    <x v="17"/>
    <n v="1"/>
  </r>
  <r>
    <x v="0"/>
    <n v="12.26"/>
    <n v="980.8"/>
    <n v="980.8"/>
    <n v="0"/>
    <x v="13"/>
    <n v="1474"/>
    <s v="151"/>
    <x v="93"/>
    <x v="178"/>
    <x v="134"/>
    <x v="5"/>
    <n v="1"/>
  </r>
  <r>
    <x v="0"/>
    <n v="4.54"/>
    <n v="272.39999999999998"/>
    <n v="272.39999999999998"/>
    <n v="0"/>
    <x v="13"/>
    <n v="1474"/>
    <s v="151"/>
    <x v="93"/>
    <x v="178"/>
    <x v="134"/>
    <x v="5"/>
    <n v="0"/>
  </r>
  <r>
    <x v="0"/>
    <n v="185"/>
    <n v="2220"/>
    <n v="2220"/>
    <n v="0"/>
    <x v="15"/>
    <n v="3085"/>
    <s v="151"/>
    <x v="95"/>
    <x v="179"/>
    <x v="135"/>
    <x v="5"/>
    <n v="1"/>
  </r>
  <r>
    <x v="0"/>
    <n v="185"/>
    <n v="370"/>
    <n v="370"/>
    <n v="0"/>
    <x v="15"/>
    <n v="3085"/>
    <s v="151"/>
    <x v="95"/>
    <x v="179"/>
    <x v="135"/>
    <x v="5"/>
    <n v="0"/>
  </r>
  <r>
    <x v="0"/>
    <n v="185"/>
    <n v="370"/>
    <n v="370"/>
    <n v="0"/>
    <x v="15"/>
    <n v="3085"/>
    <s v="151"/>
    <x v="95"/>
    <x v="179"/>
    <x v="135"/>
    <x v="5"/>
    <n v="0"/>
  </r>
  <r>
    <x v="0"/>
    <n v="50"/>
    <n v="100"/>
    <n v="100"/>
    <n v="0"/>
    <x v="15"/>
    <n v="3085"/>
    <s v="151"/>
    <x v="95"/>
    <x v="179"/>
    <x v="135"/>
    <x v="5"/>
    <n v="0"/>
  </r>
  <r>
    <x v="0"/>
    <n v="382"/>
    <n v="382"/>
    <n v="382"/>
    <n v="0"/>
    <x v="15"/>
    <n v="2298"/>
    <s v="151"/>
    <x v="56"/>
    <x v="180"/>
    <x v="136"/>
    <x v="5"/>
    <n v="1"/>
  </r>
  <r>
    <x v="0"/>
    <n v="485"/>
    <n v="485"/>
    <n v="485"/>
    <n v="0"/>
    <x v="15"/>
    <n v="2298"/>
    <s v="151"/>
    <x v="56"/>
    <x v="180"/>
    <x v="136"/>
    <x v="5"/>
    <n v="0"/>
  </r>
  <r>
    <x v="0"/>
    <n v="5000"/>
    <n v="5000"/>
    <n v="5000"/>
    <n v="0"/>
    <x v="2"/>
    <n v="2555"/>
    <s v="600"/>
    <x v="96"/>
    <x v="181"/>
    <x v="137"/>
    <x v="16"/>
    <n v="1"/>
  </r>
  <r>
    <x v="0"/>
    <n v="900"/>
    <n v="900"/>
    <n v="900"/>
    <n v="0"/>
    <x v="2"/>
    <n v="1013"/>
    <s v="600"/>
    <x v="97"/>
    <x v="182"/>
    <x v="21"/>
    <x v="16"/>
    <n v="1"/>
  </r>
  <r>
    <x v="0"/>
    <n v="680"/>
    <n v="680"/>
    <n v="680"/>
    <n v="0"/>
    <x v="2"/>
    <n v="1090"/>
    <s v="600"/>
    <x v="98"/>
    <x v="183"/>
    <x v="138"/>
    <x v="16"/>
    <n v="1"/>
  </r>
  <r>
    <x v="0"/>
    <n v="800"/>
    <n v="800"/>
    <n v="800"/>
    <n v="0"/>
    <x v="2"/>
    <n v="7495"/>
    <s v="600"/>
    <x v="99"/>
    <x v="184"/>
    <x v="139"/>
    <x v="16"/>
    <n v="1"/>
  </r>
  <r>
    <x v="0"/>
    <n v="20000"/>
    <n v="20000"/>
    <n v="20000"/>
    <n v="0"/>
    <x v="2"/>
    <n v="2696"/>
    <s v="600"/>
    <x v="100"/>
    <x v="185"/>
    <x v="140"/>
    <x v="16"/>
    <n v="1"/>
  </r>
  <r>
    <x v="0"/>
    <n v="2500"/>
    <n v="2500"/>
    <n v="2500"/>
    <n v="0"/>
    <x v="2"/>
    <n v="1458"/>
    <s v="600"/>
    <x v="101"/>
    <x v="186"/>
    <x v="141"/>
    <x v="16"/>
    <n v="1"/>
  </r>
  <r>
    <x v="0"/>
    <n v="43.99"/>
    <n v="5278.8"/>
    <n v="5278.8"/>
    <n v="0"/>
    <x v="2"/>
    <n v="1117"/>
    <s v="600"/>
    <x v="102"/>
    <x v="187"/>
    <x v="37"/>
    <x v="16"/>
    <n v="1"/>
  </r>
  <r>
    <x v="0"/>
    <n v="338.54399999999998"/>
    <n v="1015.63"/>
    <n v="1015.63"/>
    <n v="0"/>
    <x v="2"/>
    <n v="1921"/>
    <s v="600"/>
    <x v="103"/>
    <x v="188"/>
    <x v="142"/>
    <x v="16"/>
    <n v="1"/>
  </r>
  <r>
    <x v="0"/>
    <n v="35.692"/>
    <n v="71.38"/>
    <n v="71.38"/>
    <n v="0"/>
    <x v="2"/>
    <n v="1921"/>
    <s v="600"/>
    <x v="103"/>
    <x v="188"/>
    <x v="142"/>
    <x v="16"/>
    <n v="0"/>
  </r>
  <r>
    <x v="0"/>
    <n v="5572"/>
    <n v="5572"/>
    <n v="5572"/>
    <n v="0"/>
    <x v="2"/>
    <n v="2473"/>
    <s v="900"/>
    <x v="104"/>
    <x v="189"/>
    <x v="143"/>
    <x v="14"/>
    <n v="1"/>
  </r>
  <r>
    <x v="0"/>
    <n v="582.51"/>
    <n v="582.51"/>
    <n v="582.51"/>
    <n v="0"/>
    <x v="16"/>
    <n v="3449"/>
    <s v="940"/>
    <x v="105"/>
    <x v="190"/>
    <x v="144"/>
    <x v="10"/>
    <n v="1"/>
  </r>
  <r>
    <x v="0"/>
    <n v="135.56"/>
    <n v="677.8"/>
    <n v="677.8"/>
    <n v="0"/>
    <x v="16"/>
    <n v="3449"/>
    <s v="940"/>
    <x v="105"/>
    <x v="190"/>
    <x v="144"/>
    <x v="10"/>
    <n v="0"/>
  </r>
  <r>
    <x v="0"/>
    <n v="572.86"/>
    <n v="1145.72"/>
    <n v="1145.72"/>
    <n v="0"/>
    <x v="16"/>
    <n v="3449"/>
    <s v="940"/>
    <x v="106"/>
    <x v="191"/>
    <x v="144"/>
    <x v="10"/>
    <n v="1"/>
  </r>
  <r>
    <x v="0"/>
    <n v="1.024"/>
    <n v="2560"/>
    <n v="2560"/>
    <n v="0"/>
    <x v="2"/>
    <n v="3701"/>
    <s v="450"/>
    <x v="52"/>
    <x v="192"/>
    <x v="62"/>
    <x v="8"/>
    <n v="1"/>
  </r>
  <r>
    <x v="0"/>
    <n v="312.72000000000003"/>
    <n v="312.72000000000003"/>
    <n v="312.72000000000003"/>
    <n v="0"/>
    <x v="16"/>
    <n v="3449"/>
    <s v="940"/>
    <x v="107"/>
    <x v="193"/>
    <x v="144"/>
    <x v="10"/>
    <n v="1"/>
  </r>
  <r>
    <x v="0"/>
    <n v="241.57"/>
    <n v="1449.42"/>
    <n v="1449.42"/>
    <n v="0"/>
    <x v="16"/>
    <n v="3449"/>
    <s v="940"/>
    <x v="107"/>
    <x v="193"/>
    <x v="144"/>
    <x v="10"/>
    <n v="0"/>
  </r>
  <r>
    <x v="0"/>
    <n v="800"/>
    <n v="800"/>
    <n v="800"/>
    <n v="0"/>
    <x v="2"/>
    <n v="1388"/>
    <s v="900"/>
    <x v="108"/>
    <x v="194"/>
    <x v="145"/>
    <x v="14"/>
    <n v="1"/>
  </r>
  <r>
    <x v="0"/>
    <n v="35.46"/>
    <n v="354.6"/>
    <n v="354.6"/>
    <n v="0"/>
    <x v="9"/>
    <n v="1057"/>
    <s v="404"/>
    <x v="109"/>
    <x v="195"/>
    <x v="146"/>
    <x v="17"/>
    <n v="1"/>
  </r>
  <r>
    <x v="0"/>
    <n v="449.99"/>
    <n v="449.99"/>
    <n v="449.99"/>
    <n v="0"/>
    <x v="2"/>
    <n v="5333"/>
    <s v="220"/>
    <x v="91"/>
    <x v="65"/>
    <x v="131"/>
    <x v="0"/>
    <n v="1"/>
  </r>
  <r>
    <x v="0"/>
    <n v="399.99"/>
    <n v="399.99"/>
    <n v="399.99"/>
    <n v="0"/>
    <x v="2"/>
    <n v="5333"/>
    <s v="220"/>
    <x v="91"/>
    <x v="65"/>
    <x v="131"/>
    <x v="0"/>
    <n v="0"/>
  </r>
  <r>
    <x v="0"/>
    <n v="7596"/>
    <n v="15192"/>
    <n v="15192"/>
    <n v="0"/>
    <x v="2"/>
    <n v="3497"/>
    <s v="960"/>
    <x v="110"/>
    <x v="196"/>
    <x v="147"/>
    <x v="23"/>
    <n v="1"/>
  </r>
  <r>
    <x v="0"/>
    <n v="7596"/>
    <n v="15192"/>
    <n v="15192"/>
    <n v="0"/>
    <x v="2"/>
    <n v="3497"/>
    <s v="960"/>
    <x v="110"/>
    <x v="196"/>
    <x v="147"/>
    <x v="23"/>
    <n v="0"/>
  </r>
  <r>
    <x v="0"/>
    <n v="855"/>
    <n v="855"/>
    <n v="855"/>
    <n v="0"/>
    <x v="2"/>
    <n v="3497"/>
    <s v="960"/>
    <x v="110"/>
    <x v="196"/>
    <x v="147"/>
    <x v="23"/>
    <n v="0"/>
  </r>
  <r>
    <x v="0"/>
    <n v="960"/>
    <n v="960"/>
    <n v="960"/>
    <n v="0"/>
    <x v="2"/>
    <n v="3497"/>
    <s v="960"/>
    <x v="110"/>
    <x v="196"/>
    <x v="147"/>
    <x v="23"/>
    <n v="0"/>
  </r>
  <r>
    <x v="0"/>
    <n v="980.4"/>
    <n v="980.4"/>
    <n v="980.4"/>
    <n v="0"/>
    <x v="9"/>
    <n v="2009"/>
    <s v="900"/>
    <x v="63"/>
    <x v="197"/>
    <x v="148"/>
    <x v="14"/>
    <n v="1"/>
  </r>
  <r>
    <x v="0"/>
    <n v="2288.4"/>
    <n v="2288.4"/>
    <n v="2288.4"/>
    <n v="0"/>
    <x v="9"/>
    <n v="2009"/>
    <s v="900"/>
    <x v="63"/>
    <x v="197"/>
    <x v="148"/>
    <x v="14"/>
    <n v="0"/>
  </r>
  <r>
    <x v="0"/>
    <n v="6261"/>
    <n v="6261"/>
    <n v="6261"/>
    <n v="0"/>
    <x v="9"/>
    <n v="2009"/>
    <s v="900"/>
    <x v="63"/>
    <x v="197"/>
    <x v="148"/>
    <x v="14"/>
    <n v="0"/>
  </r>
  <r>
    <x v="0"/>
    <n v="650.70000000000005"/>
    <n v="650.70000000000005"/>
    <n v="650.70000000000005"/>
    <n v="0"/>
    <x v="9"/>
    <n v="2009"/>
    <s v="900"/>
    <x v="63"/>
    <x v="197"/>
    <x v="148"/>
    <x v="14"/>
    <n v="0"/>
  </r>
  <r>
    <x v="0"/>
    <n v="118.5"/>
    <n v="118.5"/>
    <n v="118.5"/>
    <n v="0"/>
    <x v="9"/>
    <n v="2009"/>
    <s v="900"/>
    <x v="63"/>
    <x v="197"/>
    <x v="148"/>
    <x v="14"/>
    <n v="0"/>
  </r>
  <r>
    <x v="0"/>
    <n v="1955.6"/>
    <n v="1955.6"/>
    <n v="1955.6"/>
    <n v="0"/>
    <x v="9"/>
    <n v="2009"/>
    <s v="900"/>
    <x v="63"/>
    <x v="197"/>
    <x v="148"/>
    <x v="14"/>
    <n v="0"/>
  </r>
  <r>
    <x v="0"/>
    <n v="301.73"/>
    <n v="301.73"/>
    <n v="301.73"/>
    <n v="0"/>
    <x v="2"/>
    <n v="3363"/>
    <s v="900"/>
    <x v="63"/>
    <x v="198"/>
    <x v="149"/>
    <x v="14"/>
    <n v="1"/>
  </r>
  <r>
    <x v="0"/>
    <n v="1029.9000000000001"/>
    <n v="1029.9000000000001"/>
    <n v="1029.9000000000001"/>
    <n v="0"/>
    <x v="2"/>
    <n v="3363"/>
    <s v="900"/>
    <x v="63"/>
    <x v="198"/>
    <x v="149"/>
    <x v="14"/>
    <n v="0"/>
  </r>
  <r>
    <x v="0"/>
    <n v="1219.27"/>
    <n v="1219.27"/>
    <n v="1219.27"/>
    <n v="0"/>
    <x v="2"/>
    <n v="3363"/>
    <s v="900"/>
    <x v="63"/>
    <x v="198"/>
    <x v="149"/>
    <x v="14"/>
    <n v="0"/>
  </r>
  <r>
    <x v="0"/>
    <n v="3516.5"/>
    <n v="3516.5"/>
    <n v="3516.5"/>
    <n v="0"/>
    <x v="2"/>
    <n v="3363"/>
    <s v="900"/>
    <x v="63"/>
    <x v="198"/>
    <x v="149"/>
    <x v="14"/>
    <n v="0"/>
  </r>
  <r>
    <x v="0"/>
    <n v="300"/>
    <n v="300"/>
    <n v="300"/>
    <n v="0"/>
    <x v="2"/>
    <n v="5033"/>
    <s v="900"/>
    <x v="64"/>
    <x v="199"/>
    <x v="103"/>
    <x v="14"/>
    <n v="1"/>
  </r>
  <r>
    <x v="0"/>
    <n v="300"/>
    <n v="300"/>
    <n v="300"/>
    <n v="0"/>
    <x v="2"/>
    <n v="2592"/>
    <s v="900"/>
    <x v="111"/>
    <x v="200"/>
    <x v="86"/>
    <x v="14"/>
    <n v="1"/>
  </r>
  <r>
    <x v="0"/>
    <n v="20"/>
    <n v="20"/>
    <n v="20"/>
    <n v="0"/>
    <x v="5"/>
    <n v="2927"/>
    <s v="900"/>
    <x v="112"/>
    <x v="201"/>
    <x v="132"/>
    <x v="14"/>
    <n v="1"/>
  </r>
  <r>
    <x v="0"/>
    <n v="400000"/>
    <n v="400000"/>
    <n v="400000"/>
    <n v="0"/>
    <x v="9"/>
    <n v="1209"/>
    <s v="600"/>
    <x v="113"/>
    <x v="202"/>
    <x v="150"/>
    <x v="16"/>
    <n v="1"/>
  </r>
  <r>
    <x v="0"/>
    <n v="65000"/>
    <n v="65000"/>
    <n v="65000"/>
    <n v="0"/>
    <x v="9"/>
    <n v="1209"/>
    <s v="600"/>
    <x v="114"/>
    <x v="203"/>
    <x v="150"/>
    <x v="16"/>
    <n v="1"/>
  </r>
  <r>
    <x v="0"/>
    <n v="179.39"/>
    <n v="4305.3599999999997"/>
    <n v="4305.3599999999997"/>
    <n v="0"/>
    <x v="15"/>
    <n v="1705"/>
    <s v="122"/>
    <x v="115"/>
    <x v="204"/>
    <x v="4"/>
    <x v="25"/>
    <n v="1"/>
  </r>
  <r>
    <x v="0"/>
    <n v="330.68"/>
    <n v="330.68"/>
    <n v="330.68"/>
    <n v="0"/>
    <x v="14"/>
    <n v="1871"/>
    <s v="122"/>
    <x v="116"/>
    <x v="205"/>
    <x v="151"/>
    <x v="25"/>
    <n v="1"/>
  </r>
  <r>
    <x v="0"/>
    <n v="55000"/>
    <n v="55000"/>
    <n v="55000"/>
    <n v="0"/>
    <x v="9"/>
    <n v="2877"/>
    <s v="425"/>
    <x v="117"/>
    <x v="206"/>
    <x v="152"/>
    <x v="7"/>
    <n v="1"/>
  </r>
  <r>
    <x v="0"/>
    <n v="313.51"/>
    <n v="313.51"/>
    <n v="313.51"/>
    <n v="0"/>
    <x v="16"/>
    <n v="1871"/>
    <s v="900"/>
    <x v="118"/>
    <x v="207"/>
    <x v="151"/>
    <x v="14"/>
    <n v="1"/>
  </r>
  <r>
    <x v="0"/>
    <n v="200"/>
    <n v="200"/>
    <n v="200"/>
    <n v="0"/>
    <x v="9"/>
    <n v="5327"/>
    <s v="900"/>
    <x v="64"/>
    <x v="208"/>
    <x v="153"/>
    <x v="14"/>
    <n v="1"/>
  </r>
  <r>
    <x v="0"/>
    <n v="500"/>
    <n v="500"/>
    <n v="500"/>
    <n v="0"/>
    <x v="9"/>
    <n v="1156"/>
    <s v="900"/>
    <x v="64"/>
    <x v="209"/>
    <x v="154"/>
    <x v="14"/>
    <n v="1"/>
  </r>
  <r>
    <x v="0"/>
    <n v="7231.43"/>
    <n v="21694.29"/>
    <n v="21694.29"/>
    <n v="0"/>
    <x v="9"/>
    <n v="1705"/>
    <s v="220"/>
    <x v="119"/>
    <x v="210"/>
    <x v="4"/>
    <x v="0"/>
    <n v="1"/>
  </r>
  <r>
    <x v="0"/>
    <n v="5248.76"/>
    <n v="10497.52"/>
    <n v="10497.52"/>
    <n v="0"/>
    <x v="9"/>
    <n v="1705"/>
    <s v="220"/>
    <x v="120"/>
    <x v="211"/>
    <x v="4"/>
    <x v="0"/>
    <n v="1"/>
  </r>
  <r>
    <x v="0"/>
    <n v="3701.09"/>
    <n v="7402.18"/>
    <n v="7402.18"/>
    <n v="0"/>
    <x v="9"/>
    <n v="1705"/>
    <s v="220"/>
    <x v="120"/>
    <x v="211"/>
    <x v="4"/>
    <x v="0"/>
    <n v="0"/>
  </r>
  <r>
    <x v="0"/>
    <n v="202.79"/>
    <n v="202.79"/>
    <n v="202.79"/>
    <n v="0"/>
    <x v="9"/>
    <n v="1705"/>
    <s v="160"/>
    <x v="115"/>
    <x v="212"/>
    <x v="4"/>
    <x v="26"/>
    <n v="1"/>
  </r>
  <r>
    <x v="0"/>
    <n v="576"/>
    <n v="7488"/>
    <n v="7488"/>
    <n v="0"/>
    <x v="9"/>
    <n v="1354"/>
    <s v="600"/>
    <x v="64"/>
    <x v="213"/>
    <x v="155"/>
    <x v="16"/>
    <n v="1"/>
  </r>
  <r>
    <x v="0"/>
    <n v="1255.44"/>
    <n v="1255.44"/>
    <n v="1255.44"/>
    <n v="0"/>
    <x v="9"/>
    <n v="1705"/>
    <s v="410"/>
    <x v="121"/>
    <x v="214"/>
    <x v="4"/>
    <x v="19"/>
    <n v="1"/>
  </r>
  <r>
    <x v="0"/>
    <n v="5000"/>
    <n v="5000"/>
    <n v="5000"/>
    <n v="0"/>
    <x v="16"/>
    <n v="4063"/>
    <s v="450"/>
    <x v="122"/>
    <x v="215"/>
    <x v="128"/>
    <x v="8"/>
    <n v="1"/>
  </r>
  <r>
    <x v="0"/>
    <n v="25000"/>
    <n v="25000"/>
    <n v="25000"/>
    <n v="0"/>
    <x v="16"/>
    <n v="1297"/>
    <s v="450"/>
    <x v="123"/>
    <x v="216"/>
    <x v="156"/>
    <x v="8"/>
    <n v="1"/>
  </r>
  <r>
    <x v="0"/>
    <n v="242.18"/>
    <n v="242.18"/>
    <n v="242.18"/>
    <n v="0"/>
    <x v="16"/>
    <n v="1871"/>
    <s v="410"/>
    <x v="120"/>
    <x v="217"/>
    <x v="151"/>
    <x v="19"/>
    <n v="1"/>
  </r>
  <r>
    <x v="0"/>
    <n v="9800"/>
    <n v="9800"/>
    <n v="9800"/>
    <n v="0"/>
    <x v="15"/>
    <n v="5272"/>
    <s v="450"/>
    <x v="124"/>
    <x v="218"/>
    <x v="157"/>
    <x v="8"/>
    <n v="1"/>
  </r>
  <r>
    <x v="0"/>
    <n v="13000"/>
    <n v="13000"/>
    <n v="13000"/>
    <n v="0"/>
    <x v="17"/>
    <n v="0"/>
    <s v="142"/>
    <x v="125"/>
    <x v="65"/>
    <x v="158"/>
    <x v="21"/>
    <n v="1"/>
  </r>
  <r>
    <x v="0"/>
    <n v="6000"/>
    <n v="6000"/>
    <n v="6000"/>
    <n v="0"/>
    <x v="6"/>
    <n v="2683"/>
    <s v="450"/>
    <x v="42"/>
    <x v="219"/>
    <x v="51"/>
    <x v="8"/>
    <n v="1"/>
  </r>
  <r>
    <x v="0"/>
    <n v="11303.233"/>
    <n v="33909.699999999997"/>
    <n v="33909.699999999997"/>
    <n v="0"/>
    <x v="5"/>
    <n v="5344"/>
    <s v="600"/>
    <x v="126"/>
    <x v="220"/>
    <x v="159"/>
    <x v="16"/>
    <n v="1"/>
  </r>
  <r>
    <x v="0"/>
    <n v="250"/>
    <n v="250"/>
    <n v="250"/>
    <n v="0"/>
    <x v="6"/>
    <n v="3475"/>
    <s v="900"/>
    <x v="64"/>
    <x v="221"/>
    <x v="160"/>
    <x v="14"/>
    <n v="1"/>
  </r>
  <r>
    <x v="0"/>
    <n v="250"/>
    <n v="250"/>
    <n v="250"/>
    <n v="0"/>
    <x v="6"/>
    <n v="3475"/>
    <s v="900"/>
    <x v="64"/>
    <x v="222"/>
    <x v="160"/>
    <x v="14"/>
    <n v="1"/>
  </r>
  <r>
    <x v="0"/>
    <n v="500"/>
    <n v="500"/>
    <n v="500"/>
    <n v="0"/>
    <x v="6"/>
    <n v="3475"/>
    <s v="900"/>
    <x v="64"/>
    <x v="223"/>
    <x v="160"/>
    <x v="14"/>
    <n v="1"/>
  </r>
  <r>
    <x v="0"/>
    <n v="5690.76"/>
    <n v="5690.76"/>
    <n v="5690.76"/>
    <n v="0"/>
    <x v="4"/>
    <n v="5343"/>
    <s v="900"/>
    <x v="127"/>
    <x v="224"/>
    <x v="161"/>
    <x v="14"/>
    <n v="1"/>
  </r>
  <r>
    <x v="0"/>
    <n v="550"/>
    <n v="550"/>
    <n v="550"/>
    <n v="0"/>
    <x v="6"/>
    <n v="1156"/>
    <s v="900"/>
    <x v="128"/>
    <x v="225"/>
    <x v="154"/>
    <x v="14"/>
    <n v="1"/>
  </r>
  <r>
    <x v="0"/>
    <n v="250"/>
    <n v="250"/>
    <n v="250"/>
    <n v="0"/>
    <x v="6"/>
    <n v="5348"/>
    <s v="900"/>
    <x v="129"/>
    <x v="226"/>
    <x v="162"/>
    <x v="14"/>
    <n v="1"/>
  </r>
  <r>
    <x v="0"/>
    <n v="9000"/>
    <n v="9000"/>
    <n v="9000"/>
    <n v="0"/>
    <x v="6"/>
    <n v="2362"/>
    <s v="450"/>
    <x v="130"/>
    <x v="227"/>
    <x v="163"/>
    <x v="8"/>
    <n v="1"/>
  </r>
  <r>
    <x v="0"/>
    <n v="3000"/>
    <n v="3000"/>
    <n v="3000"/>
    <n v="0"/>
    <x v="6"/>
    <n v="4010"/>
    <s v="450"/>
    <x v="131"/>
    <x v="228"/>
    <x v="164"/>
    <x v="8"/>
    <n v="1"/>
  </r>
  <r>
    <x v="0"/>
    <n v="1659.16"/>
    <n v="1659.16"/>
    <n v="1659.16"/>
    <n v="0"/>
    <x v="6"/>
    <n v="1750"/>
    <s v="600"/>
    <x v="120"/>
    <x v="229"/>
    <x v="106"/>
    <x v="16"/>
    <n v="1"/>
  </r>
  <r>
    <x v="0"/>
    <n v="2149"/>
    <n v="2149"/>
    <n v="2149"/>
    <n v="0"/>
    <x v="15"/>
    <n v="1617"/>
    <s v="600"/>
    <x v="132"/>
    <x v="230"/>
    <x v="165"/>
    <x v="16"/>
    <n v="1"/>
  </r>
  <r>
    <x v="0"/>
    <n v="620.83000000000004"/>
    <n v="620.83000000000004"/>
    <n v="620.83000000000004"/>
    <n v="0"/>
    <x v="11"/>
    <n v="2298"/>
    <s v="900"/>
    <x v="56"/>
    <x v="231"/>
    <x v="136"/>
    <x v="14"/>
    <n v="1"/>
  </r>
  <r>
    <x v="0"/>
    <n v="76.849999999999994"/>
    <n v="76.849999999999994"/>
    <n v="76.849999999999994"/>
    <n v="0"/>
    <x v="11"/>
    <n v="2298"/>
    <s v="900"/>
    <x v="56"/>
    <x v="232"/>
    <x v="136"/>
    <x v="14"/>
    <n v="1"/>
  </r>
  <r>
    <x v="0"/>
    <n v="14000"/>
    <n v="14000"/>
    <n v="14000"/>
    <n v="0"/>
    <x v="6"/>
    <n v="3216"/>
    <s v="455"/>
    <x v="64"/>
    <x v="233"/>
    <x v="166"/>
    <x v="9"/>
    <n v="1"/>
  </r>
  <r>
    <x v="0"/>
    <n v="1000"/>
    <n v="1000"/>
    <n v="1000"/>
    <n v="0"/>
    <x v="6"/>
    <n v="2315"/>
    <s v="455"/>
    <x v="133"/>
    <x v="234"/>
    <x v="167"/>
    <x v="9"/>
    <n v="1"/>
  </r>
  <r>
    <x v="0"/>
    <n v="2000"/>
    <n v="2000"/>
    <n v="2000"/>
    <n v="0"/>
    <x v="6"/>
    <n v="1811"/>
    <s v="540"/>
    <x v="134"/>
    <x v="235"/>
    <x v="168"/>
    <x v="27"/>
    <n v="1"/>
  </r>
  <r>
    <x v="0"/>
    <n v="5000"/>
    <n v="5000"/>
    <n v="5000"/>
    <n v="0"/>
    <x v="6"/>
    <n v="2778"/>
    <s v="540"/>
    <x v="135"/>
    <x v="236"/>
    <x v="169"/>
    <x v="27"/>
    <n v="1"/>
  </r>
  <r>
    <x v="0"/>
    <n v="5000"/>
    <n v="5000"/>
    <n v="5000"/>
    <n v="0"/>
    <x v="6"/>
    <n v="3353"/>
    <s v="540"/>
    <x v="136"/>
    <x v="237"/>
    <x v="12"/>
    <x v="27"/>
    <n v="1"/>
  </r>
  <r>
    <x v="0"/>
    <n v="5000"/>
    <n v="5000"/>
    <n v="5000"/>
    <n v="0"/>
    <x v="6"/>
    <n v="3798"/>
    <s v="540"/>
    <x v="136"/>
    <x v="238"/>
    <x v="3"/>
    <x v="27"/>
    <n v="1"/>
  </r>
  <r>
    <x v="0"/>
    <n v="5000"/>
    <n v="5000"/>
    <n v="5000"/>
    <n v="0"/>
    <x v="6"/>
    <n v="1815"/>
    <s v="540"/>
    <x v="12"/>
    <x v="239"/>
    <x v="170"/>
    <x v="27"/>
    <n v="1"/>
  </r>
  <r>
    <x v="0"/>
    <n v="5000"/>
    <n v="5000"/>
    <n v="5000"/>
    <n v="0"/>
    <x v="6"/>
    <n v="1238"/>
    <s v="540"/>
    <x v="94"/>
    <x v="240"/>
    <x v="26"/>
    <x v="27"/>
    <n v="1"/>
  </r>
  <r>
    <x v="0"/>
    <n v="5000"/>
    <n v="5000"/>
    <n v="5000"/>
    <n v="0"/>
    <x v="6"/>
    <n v="3589"/>
    <s v="540"/>
    <x v="64"/>
    <x v="241"/>
    <x v="14"/>
    <x v="27"/>
    <n v="1"/>
  </r>
  <r>
    <x v="0"/>
    <n v="42550"/>
    <n v="42550"/>
    <n v="42550"/>
    <n v="0"/>
    <x v="4"/>
    <n v="5353"/>
    <s v="900"/>
    <x v="137"/>
    <x v="242"/>
    <x v="171"/>
    <x v="14"/>
    <n v="1"/>
  </r>
  <r>
    <x v="0"/>
    <n v="316.43"/>
    <n v="316.43"/>
    <n v="316.43"/>
    <n v="0"/>
    <x v="15"/>
    <n v="1447"/>
    <s v="151"/>
    <x v="138"/>
    <x v="243"/>
    <x v="5"/>
    <x v="5"/>
    <n v="1"/>
  </r>
  <r>
    <x v="0"/>
    <n v="326.8"/>
    <n v="326.8"/>
    <n v="326.8"/>
    <n v="0"/>
    <x v="18"/>
    <n v="2009"/>
    <s v="151"/>
    <x v="139"/>
    <x v="244"/>
    <x v="148"/>
    <x v="5"/>
    <n v="1"/>
  </r>
  <r>
    <x v="0"/>
    <n v="381.4"/>
    <n v="381.4"/>
    <n v="381.4"/>
    <n v="0"/>
    <x v="18"/>
    <n v="2009"/>
    <s v="151"/>
    <x v="139"/>
    <x v="244"/>
    <x v="148"/>
    <x v="5"/>
    <n v="0"/>
  </r>
  <r>
    <x v="0"/>
    <n v="1890.95"/>
    <n v="1890.95"/>
    <n v="1890.95"/>
    <n v="0"/>
    <x v="5"/>
    <n v="1709"/>
    <s v="151"/>
    <x v="140"/>
    <x v="245"/>
    <x v="32"/>
    <x v="5"/>
    <n v="1"/>
  </r>
  <r>
    <x v="0"/>
    <n v="55000"/>
    <n v="55000"/>
    <n v="55000"/>
    <n v="0"/>
    <x v="19"/>
    <n v="5058"/>
    <s v="151"/>
    <x v="141"/>
    <x v="246"/>
    <x v="172"/>
    <x v="5"/>
    <n v="1"/>
  </r>
  <r>
    <x v="0"/>
    <n v="9300"/>
    <n v="9300"/>
    <n v="9300"/>
    <n v="0"/>
    <x v="19"/>
    <n v="5058"/>
    <s v="151"/>
    <x v="141"/>
    <x v="246"/>
    <x v="172"/>
    <x v="5"/>
    <n v="0"/>
  </r>
  <r>
    <x v="0"/>
    <n v="38500"/>
    <n v="38500"/>
    <n v="38500"/>
    <n v="0"/>
    <x v="20"/>
    <n v="3507"/>
    <s v="425"/>
    <x v="142"/>
    <x v="247"/>
    <x v="24"/>
    <x v="7"/>
    <n v="1"/>
  </r>
  <r>
    <x v="0"/>
    <n v="3480"/>
    <n v="3480"/>
    <n v="3480"/>
    <n v="0"/>
    <x v="8"/>
    <n v="1816"/>
    <s v="540"/>
    <x v="143"/>
    <x v="65"/>
    <x v="173"/>
    <x v="27"/>
    <n v="1"/>
  </r>
  <r>
    <x v="0"/>
    <n v="3732"/>
    <n v="3732"/>
    <n v="3732"/>
    <n v="0"/>
    <x v="5"/>
    <n v="3682"/>
    <s v="540"/>
    <x v="144"/>
    <x v="248"/>
    <x v="174"/>
    <x v="27"/>
    <n v="1"/>
  </r>
  <r>
    <x v="0"/>
    <n v="4200"/>
    <n v="4200"/>
    <n v="4200"/>
    <n v="0"/>
    <x v="5"/>
    <n v="1632"/>
    <s v="540"/>
    <x v="145"/>
    <x v="249"/>
    <x v="175"/>
    <x v="27"/>
    <n v="1"/>
  </r>
  <r>
    <x v="0"/>
    <n v="2500"/>
    <n v="2500"/>
    <n v="2500"/>
    <n v="0"/>
    <x v="8"/>
    <n v="1740"/>
    <s v="540"/>
    <x v="146"/>
    <x v="65"/>
    <x v="176"/>
    <x v="27"/>
    <n v="1"/>
  </r>
  <r>
    <x v="0"/>
    <n v="5000"/>
    <n v="5000"/>
    <n v="5000"/>
    <n v="0"/>
    <x v="5"/>
    <n v="1631"/>
    <s v="540"/>
    <x v="136"/>
    <x v="250"/>
    <x v="177"/>
    <x v="27"/>
    <n v="1"/>
  </r>
  <r>
    <x v="0"/>
    <n v="25000"/>
    <n v="25000"/>
    <n v="25000"/>
    <n v="0"/>
    <x v="21"/>
    <n v="3507"/>
    <s v="425"/>
    <x v="147"/>
    <x v="251"/>
    <x v="24"/>
    <x v="7"/>
    <n v="1"/>
  </r>
  <r>
    <x v="0"/>
    <n v="25000"/>
    <n v="25000"/>
    <n v="25000"/>
    <n v="0"/>
    <x v="21"/>
    <n v="3507"/>
    <s v="425"/>
    <x v="147"/>
    <x v="251"/>
    <x v="24"/>
    <x v="7"/>
    <n v="0"/>
  </r>
  <r>
    <x v="0"/>
    <n v="4500"/>
    <n v="4500"/>
    <n v="4500"/>
    <n v="0"/>
    <x v="4"/>
    <n v="3507"/>
    <s v="425"/>
    <x v="148"/>
    <x v="252"/>
    <x v="24"/>
    <x v="7"/>
    <n v="1"/>
  </r>
  <r>
    <x v="0"/>
    <n v="2300"/>
    <n v="2300"/>
    <n v="2300"/>
    <n v="0"/>
    <x v="5"/>
    <n v="5377"/>
    <s v="152"/>
    <x v="149"/>
    <x v="253"/>
    <x v="178"/>
    <x v="28"/>
    <n v="1"/>
  </r>
  <r>
    <x v="0"/>
    <n v="285"/>
    <n v="285"/>
    <n v="285"/>
    <n v="0"/>
    <x v="5"/>
    <n v="5377"/>
    <s v="152"/>
    <x v="149"/>
    <x v="253"/>
    <x v="178"/>
    <x v="28"/>
    <n v="0"/>
  </r>
  <r>
    <x v="0"/>
    <n v="26.99"/>
    <n v="1079.5999999999999"/>
    <n v="1079.5999999999999"/>
    <n v="0"/>
    <x v="15"/>
    <n v="1223"/>
    <s v="150"/>
    <x v="150"/>
    <x v="254"/>
    <x v="179"/>
    <x v="6"/>
    <n v="1"/>
  </r>
  <r>
    <x v="0"/>
    <n v="28.99"/>
    <n v="434.85"/>
    <n v="434.85"/>
    <n v="0"/>
    <x v="15"/>
    <n v="1223"/>
    <s v="150"/>
    <x v="150"/>
    <x v="254"/>
    <x v="179"/>
    <x v="6"/>
    <n v="0"/>
  </r>
  <r>
    <x v="0"/>
    <n v="1024"/>
    <n v="1024"/>
    <n v="1024"/>
    <n v="0"/>
    <x v="5"/>
    <n v="5376"/>
    <s v="152"/>
    <x v="151"/>
    <x v="255"/>
    <x v="180"/>
    <x v="28"/>
    <n v="1"/>
  </r>
  <r>
    <x v="0"/>
    <n v="500"/>
    <n v="500"/>
    <n v="500"/>
    <n v="0"/>
    <x v="5"/>
    <n v="3353"/>
    <s v="156"/>
    <x v="152"/>
    <x v="256"/>
    <x v="12"/>
    <x v="3"/>
    <n v="1"/>
  </r>
  <r>
    <x v="0"/>
    <n v="941.37"/>
    <n v="941.37"/>
    <n v="941.37"/>
    <n v="0"/>
    <x v="15"/>
    <n v="1705"/>
    <s v="940"/>
    <x v="153"/>
    <x v="257"/>
    <x v="4"/>
    <x v="10"/>
    <n v="1"/>
  </r>
  <r>
    <x v="0"/>
    <n v="1213.0899999999999"/>
    <n v="2426.1799999999998"/>
    <n v="2426.1799999999998"/>
    <n v="0"/>
    <x v="15"/>
    <n v="3449"/>
    <s v="940"/>
    <x v="154"/>
    <x v="258"/>
    <x v="144"/>
    <x v="10"/>
    <n v="1"/>
  </r>
  <r>
    <x v="0"/>
    <n v="95.47"/>
    <n v="190.94"/>
    <n v="190.94"/>
    <n v="0"/>
    <x v="15"/>
    <n v="3449"/>
    <s v="940"/>
    <x v="154"/>
    <x v="258"/>
    <x v="144"/>
    <x v="10"/>
    <n v="0"/>
  </r>
  <r>
    <x v="0"/>
    <n v="85.73"/>
    <n v="171.46"/>
    <n v="171.46"/>
    <n v="0"/>
    <x v="15"/>
    <n v="3449"/>
    <s v="940"/>
    <x v="154"/>
    <x v="258"/>
    <x v="144"/>
    <x v="10"/>
    <n v="0"/>
  </r>
  <r>
    <x v="0"/>
    <n v="27500"/>
    <n v="27500"/>
    <n v="27500"/>
    <n v="0"/>
    <x v="20"/>
    <n v="5837"/>
    <s v="425"/>
    <x v="155"/>
    <x v="259"/>
    <x v="181"/>
    <x v="7"/>
    <n v="1"/>
  </r>
  <r>
    <x v="0"/>
    <n v="21000"/>
    <n v="21000"/>
    <n v="21000"/>
    <n v="0"/>
    <x v="20"/>
    <n v="3507"/>
    <s v="425"/>
    <x v="156"/>
    <x v="260"/>
    <x v="24"/>
    <x v="7"/>
    <n v="1"/>
  </r>
  <r>
    <x v="0"/>
    <n v="140000"/>
    <n v="140000"/>
    <n v="140000"/>
    <n v="0"/>
    <x v="21"/>
    <n v="2033"/>
    <s v="425"/>
    <x v="147"/>
    <x v="261"/>
    <x v="182"/>
    <x v="7"/>
    <n v="1"/>
  </r>
  <r>
    <x v="0"/>
    <n v="140000"/>
    <n v="140000"/>
    <n v="140000"/>
    <n v="0"/>
    <x v="21"/>
    <n v="2033"/>
    <s v="425"/>
    <x v="147"/>
    <x v="261"/>
    <x v="182"/>
    <x v="7"/>
    <n v="0"/>
  </r>
  <r>
    <x v="0"/>
    <n v="3000"/>
    <n v="3000"/>
    <n v="3000"/>
    <n v="0"/>
    <x v="20"/>
    <n v="3507"/>
    <s v="425"/>
    <x v="157"/>
    <x v="262"/>
    <x v="24"/>
    <x v="7"/>
    <n v="1"/>
  </r>
  <r>
    <x v="0"/>
    <n v="3000"/>
    <n v="3000"/>
    <n v="3000"/>
    <n v="0"/>
    <x v="20"/>
    <n v="5837"/>
    <s v="425"/>
    <x v="158"/>
    <x v="263"/>
    <x v="181"/>
    <x v="7"/>
    <n v="1"/>
  </r>
  <r>
    <x v="0"/>
    <n v="3000"/>
    <n v="3000"/>
    <n v="3000"/>
    <n v="0"/>
    <x v="20"/>
    <n v="5837"/>
    <s v="425"/>
    <x v="159"/>
    <x v="264"/>
    <x v="181"/>
    <x v="7"/>
    <n v="1"/>
  </r>
  <r>
    <x v="0"/>
    <n v="3000"/>
    <n v="3000"/>
    <n v="3000"/>
    <n v="0"/>
    <x v="20"/>
    <n v="5837"/>
    <s v="425"/>
    <x v="160"/>
    <x v="265"/>
    <x v="181"/>
    <x v="7"/>
    <n v="1"/>
  </r>
  <r>
    <x v="0"/>
    <n v="486"/>
    <n v="486"/>
    <n v="486"/>
    <n v="0"/>
    <x v="8"/>
    <n v="3742"/>
    <s v="156"/>
    <x v="161"/>
    <x v="65"/>
    <x v="183"/>
    <x v="3"/>
    <n v="1"/>
  </r>
  <r>
    <x v="0"/>
    <n v="1000"/>
    <n v="1000"/>
    <n v="1000"/>
    <n v="0"/>
    <x v="4"/>
    <n v="3470"/>
    <s v="156"/>
    <x v="162"/>
    <x v="266"/>
    <x v="71"/>
    <x v="3"/>
    <n v="1"/>
  </r>
  <r>
    <x v="0"/>
    <n v="750"/>
    <n v="750"/>
    <n v="750"/>
    <n v="0"/>
    <x v="4"/>
    <n v="3496"/>
    <s v="156"/>
    <x v="162"/>
    <x v="267"/>
    <x v="184"/>
    <x v="3"/>
    <n v="1"/>
  </r>
  <r>
    <x v="0"/>
    <n v="1000"/>
    <n v="1000"/>
    <n v="1000"/>
    <n v="0"/>
    <x v="4"/>
    <n v="2028"/>
    <s v="450"/>
    <x v="163"/>
    <x v="268"/>
    <x v="185"/>
    <x v="8"/>
    <n v="1"/>
  </r>
  <r>
    <x v="0"/>
    <n v="500"/>
    <n v="500"/>
    <n v="500"/>
    <n v="0"/>
    <x v="14"/>
    <n v="2577"/>
    <s v="455"/>
    <x v="36"/>
    <x v="269"/>
    <x v="186"/>
    <x v="9"/>
    <n v="1"/>
  </r>
  <r>
    <x v="0"/>
    <n v="30000"/>
    <n v="30000"/>
    <n v="30000"/>
    <n v="0"/>
    <x v="15"/>
    <n v="3930"/>
    <s v="450"/>
    <x v="164"/>
    <x v="270"/>
    <x v="187"/>
    <x v="8"/>
    <n v="1"/>
  </r>
  <r>
    <x v="0"/>
    <n v="1500"/>
    <n v="1500"/>
    <n v="1500"/>
    <n v="0"/>
    <x v="4"/>
    <n v="3507"/>
    <s v="450"/>
    <x v="165"/>
    <x v="271"/>
    <x v="24"/>
    <x v="8"/>
    <n v="1"/>
  </r>
  <r>
    <x v="0"/>
    <n v="1500"/>
    <n v="1500"/>
    <n v="1500"/>
    <n v="0"/>
    <x v="4"/>
    <n v="4029"/>
    <s v="450"/>
    <x v="45"/>
    <x v="272"/>
    <x v="188"/>
    <x v="8"/>
    <n v="1"/>
  </r>
  <r>
    <x v="0"/>
    <n v="1500"/>
    <n v="1500"/>
    <n v="1500"/>
    <n v="0"/>
    <x v="3"/>
    <n v="2942"/>
    <s v="600"/>
    <x v="166"/>
    <x v="273"/>
    <x v="189"/>
    <x v="16"/>
    <n v="1"/>
  </r>
  <r>
    <x v="0"/>
    <n v="2000"/>
    <n v="2000"/>
    <n v="2000"/>
    <n v="0"/>
    <x v="4"/>
    <n v="4026"/>
    <s v="450"/>
    <x v="167"/>
    <x v="274"/>
    <x v="190"/>
    <x v="8"/>
    <n v="1"/>
  </r>
  <r>
    <x v="0"/>
    <n v="500"/>
    <n v="500"/>
    <n v="500"/>
    <n v="0"/>
    <x v="4"/>
    <n v="2407"/>
    <s v="450"/>
    <x v="168"/>
    <x v="275"/>
    <x v="191"/>
    <x v="8"/>
    <n v="1"/>
  </r>
  <r>
    <x v="0"/>
    <n v="1000"/>
    <n v="1000"/>
    <n v="1000"/>
    <n v="0"/>
    <x v="4"/>
    <n v="3082"/>
    <s v="450"/>
    <x v="169"/>
    <x v="276"/>
    <x v="75"/>
    <x v="8"/>
    <n v="1"/>
  </r>
  <r>
    <x v="0"/>
    <n v="1000"/>
    <n v="1000"/>
    <n v="1000"/>
    <n v="0"/>
    <x v="4"/>
    <n v="5033"/>
    <s v="150"/>
    <x v="64"/>
    <x v="277"/>
    <x v="103"/>
    <x v="6"/>
    <n v="1"/>
  </r>
  <r>
    <x v="0"/>
    <n v="700"/>
    <n v="700"/>
    <n v="700"/>
    <n v="0"/>
    <x v="4"/>
    <n v="5033"/>
    <s v="150"/>
    <x v="64"/>
    <x v="278"/>
    <x v="103"/>
    <x v="6"/>
    <n v="1"/>
  </r>
  <r>
    <x v="0"/>
    <n v="11000"/>
    <n v="11000"/>
    <n v="11000"/>
    <n v="0"/>
    <x v="4"/>
    <n v="2977"/>
    <s v="600"/>
    <x v="170"/>
    <x v="279"/>
    <x v="192"/>
    <x v="16"/>
    <n v="1"/>
  </r>
  <r>
    <x v="0"/>
    <n v="1000"/>
    <n v="1000"/>
    <n v="1000"/>
    <n v="0"/>
    <x v="4"/>
    <n v="5033"/>
    <s v="150"/>
    <x v="171"/>
    <x v="280"/>
    <x v="103"/>
    <x v="6"/>
    <n v="1"/>
  </r>
  <r>
    <x v="0"/>
    <n v="500"/>
    <n v="500"/>
    <n v="500"/>
    <n v="0"/>
    <x v="4"/>
    <n v="5033"/>
    <s v="152"/>
    <x v="64"/>
    <x v="281"/>
    <x v="103"/>
    <x v="28"/>
    <n v="1"/>
  </r>
  <r>
    <x v="0"/>
    <n v="500"/>
    <n v="500"/>
    <n v="500"/>
    <n v="0"/>
    <x v="4"/>
    <n v="3353"/>
    <s v="150"/>
    <x v="64"/>
    <x v="282"/>
    <x v="12"/>
    <x v="6"/>
    <n v="1"/>
  </r>
  <r>
    <x v="0"/>
    <n v="500"/>
    <n v="500"/>
    <n v="500"/>
    <n v="0"/>
    <x v="4"/>
    <n v="3353"/>
    <s v="153"/>
    <x v="64"/>
    <x v="283"/>
    <x v="12"/>
    <x v="29"/>
    <n v="1"/>
  </r>
  <r>
    <x v="0"/>
    <n v="5000"/>
    <n v="5000"/>
    <n v="5000"/>
    <n v="0"/>
    <x v="4"/>
    <n v="3514"/>
    <s v="600"/>
    <x v="167"/>
    <x v="284"/>
    <x v="193"/>
    <x v="16"/>
    <n v="1"/>
  </r>
  <r>
    <x v="0"/>
    <n v="5000"/>
    <n v="5000"/>
    <n v="5000"/>
    <n v="0"/>
    <x v="3"/>
    <n v="3080"/>
    <s v="600"/>
    <x v="172"/>
    <x v="285"/>
    <x v="194"/>
    <x v="16"/>
    <n v="1"/>
  </r>
  <r>
    <x v="0"/>
    <n v="5500"/>
    <n v="5500"/>
    <n v="5500"/>
    <n v="0"/>
    <x v="4"/>
    <n v="2415"/>
    <s v="600"/>
    <x v="173"/>
    <x v="286"/>
    <x v="195"/>
    <x v="16"/>
    <n v="1"/>
  </r>
  <r>
    <x v="0"/>
    <n v="7000"/>
    <n v="7000"/>
    <n v="7000"/>
    <n v="0"/>
    <x v="4"/>
    <n v="3353"/>
    <s v="600"/>
    <x v="64"/>
    <x v="287"/>
    <x v="12"/>
    <x v="16"/>
    <n v="1"/>
  </r>
  <r>
    <x v="0"/>
    <n v="2600"/>
    <n v="2600"/>
    <n v="2600"/>
    <n v="0"/>
    <x v="4"/>
    <n v="3410"/>
    <s v="600"/>
    <x v="174"/>
    <x v="288"/>
    <x v="196"/>
    <x v="16"/>
    <n v="1"/>
  </r>
  <r>
    <x v="0"/>
    <n v="1800"/>
    <n v="1800"/>
    <n v="1800"/>
    <n v="0"/>
    <x v="4"/>
    <n v="5355"/>
    <s v="600"/>
    <x v="175"/>
    <x v="289"/>
    <x v="197"/>
    <x v="16"/>
    <n v="1"/>
  </r>
  <r>
    <x v="0"/>
    <n v="500"/>
    <n v="500"/>
    <n v="500"/>
    <n v="0"/>
    <x v="4"/>
    <n v="3475"/>
    <s v="600"/>
    <x v="176"/>
    <x v="290"/>
    <x v="160"/>
    <x v="16"/>
    <n v="1"/>
  </r>
  <r>
    <x v="0"/>
    <n v="5000"/>
    <n v="5000"/>
    <n v="5000"/>
    <n v="0"/>
    <x v="4"/>
    <n v="3513"/>
    <s v="600"/>
    <x v="177"/>
    <x v="291"/>
    <x v="198"/>
    <x v="16"/>
    <n v="1"/>
  </r>
  <r>
    <x v="0"/>
    <n v="5000"/>
    <n v="5000"/>
    <n v="5000"/>
    <n v="0"/>
    <x v="4"/>
    <n v="3523"/>
    <s v="600"/>
    <x v="178"/>
    <x v="292"/>
    <x v="199"/>
    <x v="16"/>
    <n v="1"/>
  </r>
  <r>
    <x v="0"/>
    <n v="1000"/>
    <n v="1000"/>
    <n v="1000"/>
    <n v="0"/>
    <x v="4"/>
    <n v="3571"/>
    <s v="600"/>
    <x v="179"/>
    <x v="293"/>
    <x v="200"/>
    <x v="16"/>
    <n v="1"/>
  </r>
  <r>
    <x v="0"/>
    <n v="3000"/>
    <n v="3000"/>
    <n v="3000"/>
    <n v="0"/>
    <x v="4"/>
    <n v="5298"/>
    <s v="600"/>
    <x v="180"/>
    <x v="294"/>
    <x v="201"/>
    <x v="16"/>
    <n v="1"/>
  </r>
  <r>
    <x v="0"/>
    <n v="2500"/>
    <n v="2500"/>
    <n v="2500"/>
    <n v="0"/>
    <x v="4"/>
    <n v="3919"/>
    <s v="600"/>
    <x v="181"/>
    <x v="295"/>
    <x v="202"/>
    <x v="16"/>
    <n v="1"/>
  </r>
  <r>
    <x v="0"/>
    <n v="500"/>
    <n v="500"/>
    <n v="500"/>
    <n v="0"/>
    <x v="4"/>
    <n v="3962"/>
    <s v="600"/>
    <x v="182"/>
    <x v="296"/>
    <x v="203"/>
    <x v="16"/>
    <n v="1"/>
  </r>
  <r>
    <x v="0"/>
    <n v="3000"/>
    <n v="3000"/>
    <n v="3000"/>
    <n v="0"/>
    <x v="4"/>
    <n v="4048"/>
    <s v="600"/>
    <x v="183"/>
    <x v="297"/>
    <x v="204"/>
    <x v="16"/>
    <n v="1"/>
  </r>
  <r>
    <x v="0"/>
    <n v="700"/>
    <n v="700"/>
    <n v="700"/>
    <n v="0"/>
    <x v="4"/>
    <n v="2491"/>
    <s v="600"/>
    <x v="184"/>
    <x v="298"/>
    <x v="205"/>
    <x v="16"/>
    <n v="1"/>
  </r>
  <r>
    <x v="0"/>
    <n v="500"/>
    <n v="500"/>
    <n v="500"/>
    <n v="0"/>
    <x v="4"/>
    <n v="4105"/>
    <s v="600"/>
    <x v="176"/>
    <x v="299"/>
    <x v="206"/>
    <x v="16"/>
    <n v="1"/>
  </r>
  <r>
    <x v="0"/>
    <n v="968.12"/>
    <n v="968.12"/>
    <n v="968.12"/>
    <n v="0"/>
    <x v="4"/>
    <n v="1705"/>
    <s v="220"/>
    <x v="185"/>
    <x v="300"/>
    <x v="4"/>
    <x v="0"/>
    <n v="1"/>
  </r>
  <r>
    <x v="0"/>
    <n v="150"/>
    <n v="150"/>
    <n v="150"/>
    <n v="0"/>
    <x v="4"/>
    <n v="5033"/>
    <s v="205"/>
    <x v="64"/>
    <x v="301"/>
    <x v="103"/>
    <x v="30"/>
    <n v="1"/>
  </r>
  <r>
    <x v="0"/>
    <n v="5990"/>
    <n v="5990"/>
    <n v="5990"/>
    <n v="0"/>
    <x v="14"/>
    <n v="5347"/>
    <s v="600"/>
    <x v="186"/>
    <x v="302"/>
    <x v="207"/>
    <x v="16"/>
    <n v="1"/>
  </r>
  <r>
    <x v="0"/>
    <n v="5000"/>
    <n v="5000"/>
    <n v="5000"/>
    <n v="0"/>
    <x v="15"/>
    <n v="2575"/>
    <s v="540"/>
    <x v="187"/>
    <x v="303"/>
    <x v="208"/>
    <x v="27"/>
    <n v="1"/>
  </r>
  <r>
    <x v="0"/>
    <n v="135"/>
    <n v="135"/>
    <n v="135"/>
    <n v="0"/>
    <x v="14"/>
    <n v="2298"/>
    <s v="920"/>
    <x v="188"/>
    <x v="304"/>
    <x v="136"/>
    <x v="31"/>
    <n v="1"/>
  </r>
  <r>
    <x v="0"/>
    <n v="24339.27"/>
    <n v="24339.27"/>
    <n v="24339.27"/>
    <n v="0"/>
    <x v="18"/>
    <n v="5525"/>
    <s v="220"/>
    <x v="189"/>
    <x v="305"/>
    <x v="209"/>
    <x v="0"/>
    <n v="1"/>
  </r>
  <r>
    <x v="0"/>
    <n v="12000"/>
    <n v="12000"/>
    <n v="12000"/>
    <n v="0"/>
    <x v="18"/>
    <n v="5525"/>
    <s v="220"/>
    <x v="190"/>
    <x v="306"/>
    <x v="209"/>
    <x v="0"/>
    <n v="1"/>
  </r>
  <r>
    <x v="0"/>
    <n v="419"/>
    <n v="419"/>
    <n v="419"/>
    <n v="0"/>
    <x v="14"/>
    <n v="5333"/>
    <s v="220"/>
    <x v="91"/>
    <x v="307"/>
    <x v="131"/>
    <x v="0"/>
    <n v="1"/>
  </r>
  <r>
    <x v="0"/>
    <n v="1144.6500000000001"/>
    <n v="1144.6500000000001"/>
    <n v="1144.6500000000001"/>
    <n v="0"/>
    <x v="15"/>
    <n v="1705"/>
    <s v="220"/>
    <x v="191"/>
    <x v="308"/>
    <x v="4"/>
    <x v="0"/>
    <n v="1"/>
  </r>
  <r>
    <x v="0"/>
    <n v="31"/>
    <n v="31"/>
    <n v="31"/>
    <n v="0"/>
    <x v="22"/>
    <n v="3242"/>
    <s v="110"/>
    <x v="192"/>
    <x v="309"/>
    <x v="65"/>
    <x v="18"/>
    <n v="1"/>
  </r>
  <r>
    <x v="0"/>
    <n v="31"/>
    <n v="31"/>
    <n v="31"/>
    <n v="0"/>
    <x v="22"/>
    <n v="3242"/>
    <s v="110"/>
    <x v="192"/>
    <x v="309"/>
    <x v="65"/>
    <x v="18"/>
    <n v="0"/>
  </r>
  <r>
    <x v="0"/>
    <n v="31"/>
    <n v="31"/>
    <n v="31"/>
    <n v="0"/>
    <x v="22"/>
    <n v="3242"/>
    <s v="110"/>
    <x v="192"/>
    <x v="309"/>
    <x v="65"/>
    <x v="18"/>
    <n v="0"/>
  </r>
  <r>
    <x v="0"/>
    <n v="202.79"/>
    <n v="202.79"/>
    <n v="202.79"/>
    <n v="0"/>
    <x v="23"/>
    <n v="1705"/>
    <s v="410"/>
    <x v="193"/>
    <x v="310"/>
    <x v="4"/>
    <x v="19"/>
    <n v="1"/>
  </r>
  <r>
    <x v="0"/>
    <n v="31"/>
    <n v="31"/>
    <n v="31"/>
    <n v="0"/>
    <x v="22"/>
    <n v="3242"/>
    <s v="900"/>
    <x v="192"/>
    <x v="311"/>
    <x v="65"/>
    <x v="14"/>
    <n v="1"/>
  </r>
  <r>
    <x v="0"/>
    <n v="250"/>
    <n v="250"/>
    <n v="250"/>
    <n v="0"/>
    <x v="11"/>
    <n v="3862"/>
    <s v="530"/>
    <x v="194"/>
    <x v="312"/>
    <x v="210"/>
    <x v="4"/>
    <n v="1"/>
  </r>
  <r>
    <x v="0"/>
    <n v="600"/>
    <n v="600"/>
    <n v="600"/>
    <n v="0"/>
    <x v="8"/>
    <n v="3068"/>
    <s v="220"/>
    <x v="195"/>
    <x v="65"/>
    <x v="211"/>
    <x v="0"/>
    <n v="1"/>
  </r>
  <r>
    <x v="0"/>
    <n v="500"/>
    <n v="500"/>
    <n v="500"/>
    <n v="0"/>
    <x v="14"/>
    <n v="2934"/>
    <s v="900"/>
    <x v="196"/>
    <x v="313"/>
    <x v="212"/>
    <x v="14"/>
    <n v="1"/>
  </r>
  <r>
    <x v="0"/>
    <n v="500"/>
    <n v="500"/>
    <n v="500"/>
    <n v="0"/>
    <x v="24"/>
    <n v="4105"/>
    <s v="900"/>
    <x v="197"/>
    <x v="314"/>
    <x v="206"/>
    <x v="14"/>
    <n v="1"/>
  </r>
  <r>
    <x v="0"/>
    <n v="31"/>
    <n v="31"/>
    <n v="31"/>
    <n v="0"/>
    <x v="22"/>
    <n v="3242"/>
    <s v="404"/>
    <x v="198"/>
    <x v="315"/>
    <x v="65"/>
    <x v="17"/>
    <n v="1"/>
  </r>
  <r>
    <x v="0"/>
    <n v="250"/>
    <n v="250"/>
    <n v="250"/>
    <n v="0"/>
    <x v="24"/>
    <n v="5033"/>
    <s v="900"/>
    <x v="64"/>
    <x v="316"/>
    <x v="103"/>
    <x v="14"/>
    <n v="1"/>
  </r>
  <r>
    <x v="0"/>
    <n v="250"/>
    <n v="250"/>
    <n v="250"/>
    <n v="0"/>
    <x v="24"/>
    <n v="5033"/>
    <s v="900"/>
    <x v="199"/>
    <x v="317"/>
    <x v="103"/>
    <x v="14"/>
    <n v="1"/>
  </r>
  <r>
    <x v="0"/>
    <n v="31"/>
    <n v="31"/>
    <n v="31"/>
    <n v="0"/>
    <x v="22"/>
    <n v="3242"/>
    <s v="900"/>
    <x v="192"/>
    <x v="318"/>
    <x v="65"/>
    <x v="14"/>
    <n v="1"/>
  </r>
  <r>
    <x v="0"/>
    <n v="5000"/>
    <n v="5000"/>
    <n v="5000"/>
    <n v="0"/>
    <x v="14"/>
    <n v="3787"/>
    <s v="540"/>
    <x v="200"/>
    <x v="319"/>
    <x v="213"/>
    <x v="27"/>
    <n v="1"/>
  </r>
  <r>
    <x v="0"/>
    <n v="3.5"/>
    <n v="840"/>
    <n v="1070"/>
    <n v="-230"/>
    <x v="24"/>
    <n v="1400"/>
    <s v="156"/>
    <x v="201"/>
    <x v="320"/>
    <x v="214"/>
    <x v="3"/>
    <n v="1"/>
  </r>
  <r>
    <x v="0"/>
    <n v="1169.0999999999999"/>
    <n v="3507.3"/>
    <n v="3507.3"/>
    <n v="0"/>
    <x v="25"/>
    <n v="5253"/>
    <s v="220"/>
    <x v="202"/>
    <x v="321"/>
    <x v="215"/>
    <x v="0"/>
    <n v="1"/>
  </r>
  <r>
    <x v="0"/>
    <n v="103.99"/>
    <n v="311.97000000000003"/>
    <n v="311.97000000000003"/>
    <n v="0"/>
    <x v="25"/>
    <n v="5253"/>
    <s v="220"/>
    <x v="202"/>
    <x v="321"/>
    <x v="215"/>
    <x v="0"/>
    <n v="0"/>
  </r>
  <r>
    <x v="0"/>
    <n v="1399"/>
    <n v="4197"/>
    <n v="4197"/>
    <n v="0"/>
    <x v="25"/>
    <n v="2519"/>
    <s v="220"/>
    <x v="203"/>
    <x v="322"/>
    <x v="216"/>
    <x v="0"/>
    <n v="1"/>
  </r>
  <r>
    <x v="0"/>
    <n v="4581"/>
    <n v="4581"/>
    <n v="4581"/>
    <n v="0"/>
    <x v="24"/>
    <n v="2099"/>
    <s v="600"/>
    <x v="204"/>
    <x v="323"/>
    <x v="93"/>
    <x v="16"/>
    <n v="1"/>
  </r>
  <r>
    <x v="0"/>
    <n v="1271.23"/>
    <n v="1271.23"/>
    <n v="1271.23"/>
    <n v="0"/>
    <x v="18"/>
    <n v="2965"/>
    <s v="220"/>
    <x v="205"/>
    <x v="324"/>
    <x v="1"/>
    <x v="0"/>
    <n v="1"/>
  </r>
  <r>
    <x v="0"/>
    <n v="643.08000000000004"/>
    <n v="643.08000000000004"/>
    <n v="643.08000000000004"/>
    <n v="0"/>
    <x v="11"/>
    <n v="1447"/>
    <s v="220"/>
    <x v="206"/>
    <x v="325"/>
    <x v="5"/>
    <x v="0"/>
    <n v="1"/>
  </r>
  <r>
    <x v="0"/>
    <n v="0.11"/>
    <n v="770"/>
    <n v="910"/>
    <n v="-140"/>
    <x v="24"/>
    <n v="2248"/>
    <s v="600"/>
    <x v="207"/>
    <x v="326"/>
    <x v="217"/>
    <x v="16"/>
    <n v="1"/>
  </r>
  <r>
    <x v="0"/>
    <n v="200"/>
    <n v="200"/>
    <n v="200"/>
    <n v="0"/>
    <x v="18"/>
    <n v="3353"/>
    <s v="220"/>
    <x v="208"/>
    <x v="327"/>
    <x v="12"/>
    <x v="0"/>
    <n v="1"/>
  </r>
  <r>
    <x v="0"/>
    <n v="800"/>
    <n v="12800"/>
    <n v="12800"/>
    <n v="0"/>
    <x v="24"/>
    <n v="3461"/>
    <s v="151"/>
    <x v="209"/>
    <x v="328"/>
    <x v="218"/>
    <x v="5"/>
    <n v="1"/>
  </r>
  <r>
    <x v="0"/>
    <n v="700"/>
    <n v="3500"/>
    <n v="3500"/>
    <n v="0"/>
    <x v="24"/>
    <n v="3461"/>
    <s v="151"/>
    <x v="209"/>
    <x v="328"/>
    <x v="218"/>
    <x v="5"/>
    <n v="0"/>
  </r>
  <r>
    <x v="0"/>
    <n v="754"/>
    <n v="754"/>
    <n v="754"/>
    <n v="0"/>
    <x v="24"/>
    <n v="3461"/>
    <s v="151"/>
    <x v="209"/>
    <x v="328"/>
    <x v="218"/>
    <x v="5"/>
    <n v="0"/>
  </r>
  <r>
    <x v="0"/>
    <n v="616"/>
    <n v="1848"/>
    <n v="1848"/>
    <n v="0"/>
    <x v="24"/>
    <n v="3461"/>
    <s v="151"/>
    <x v="209"/>
    <x v="328"/>
    <x v="218"/>
    <x v="5"/>
    <n v="0"/>
  </r>
  <r>
    <x v="0"/>
    <n v="615"/>
    <n v="3075"/>
    <n v="3075"/>
    <n v="0"/>
    <x v="24"/>
    <n v="3461"/>
    <s v="151"/>
    <x v="209"/>
    <x v="328"/>
    <x v="218"/>
    <x v="5"/>
    <n v="0"/>
  </r>
  <r>
    <x v="0"/>
    <n v="61.8"/>
    <n v="61.8"/>
    <n v="61.8"/>
    <n v="0"/>
    <x v="26"/>
    <n v="2126"/>
    <s v="510"/>
    <x v="210"/>
    <x v="329"/>
    <x v="219"/>
    <x v="32"/>
    <n v="1"/>
  </r>
  <r>
    <x v="0"/>
    <n v="23.82"/>
    <n v="119.1"/>
    <n v="119.1"/>
    <n v="0"/>
    <x v="26"/>
    <n v="2126"/>
    <s v="510"/>
    <x v="210"/>
    <x v="329"/>
    <x v="219"/>
    <x v="32"/>
    <n v="0"/>
  </r>
  <r>
    <x v="0"/>
    <n v="61.8"/>
    <n v="185.4"/>
    <n v="185.4"/>
    <n v="0"/>
    <x v="26"/>
    <n v="2126"/>
    <s v="510"/>
    <x v="210"/>
    <x v="329"/>
    <x v="219"/>
    <x v="32"/>
    <n v="0"/>
  </r>
  <r>
    <x v="0"/>
    <n v="200"/>
    <n v="200"/>
    <n v="200"/>
    <n v="0"/>
    <x v="26"/>
    <n v="2126"/>
    <s v="510"/>
    <x v="210"/>
    <x v="329"/>
    <x v="219"/>
    <x v="32"/>
    <n v="0"/>
  </r>
  <r>
    <x v="0"/>
    <n v="375"/>
    <n v="375"/>
    <n v="375"/>
    <n v="0"/>
    <x v="26"/>
    <n v="2126"/>
    <s v="510"/>
    <x v="210"/>
    <x v="329"/>
    <x v="219"/>
    <x v="32"/>
    <n v="0"/>
  </r>
  <r>
    <x v="0"/>
    <n v="899.1"/>
    <n v="899.1"/>
    <n v="899.1"/>
    <n v="0"/>
    <x v="24"/>
    <n v="5253"/>
    <s v="220"/>
    <x v="211"/>
    <x v="330"/>
    <x v="215"/>
    <x v="0"/>
    <n v="1"/>
  </r>
  <r>
    <x v="0"/>
    <n v="103.99"/>
    <n v="103.99"/>
    <n v="103.99"/>
    <n v="0"/>
    <x v="24"/>
    <n v="5253"/>
    <s v="220"/>
    <x v="211"/>
    <x v="330"/>
    <x v="215"/>
    <x v="0"/>
    <n v="0"/>
  </r>
  <r>
    <x v="0"/>
    <n v="128.69"/>
    <n v="128.69"/>
    <n v="128.69"/>
    <n v="0"/>
    <x v="11"/>
    <n v="1447"/>
    <s v="220"/>
    <x v="212"/>
    <x v="331"/>
    <x v="5"/>
    <x v="0"/>
    <n v="1"/>
  </r>
  <r>
    <x v="0"/>
    <n v="12000"/>
    <n v="12000"/>
    <n v="12450"/>
    <n v="-450"/>
    <x v="27"/>
    <n v="5503"/>
    <s v="940"/>
    <x v="213"/>
    <x v="332"/>
    <x v="220"/>
    <x v="10"/>
    <n v="1"/>
  </r>
  <r>
    <x v="0"/>
    <n v="676.92"/>
    <n v="2030.76"/>
    <n v="2030.76"/>
    <n v="0"/>
    <x v="24"/>
    <n v="1705"/>
    <s v="940"/>
    <x v="214"/>
    <x v="333"/>
    <x v="4"/>
    <x v="10"/>
    <n v="1"/>
  </r>
  <r>
    <x v="0"/>
    <n v="199"/>
    <n v="199"/>
    <n v="199"/>
    <n v="0"/>
    <x v="3"/>
    <n v="2837"/>
    <s v="940"/>
    <x v="215"/>
    <x v="334"/>
    <x v="221"/>
    <x v="10"/>
    <n v="1"/>
  </r>
  <r>
    <x v="0"/>
    <n v="199"/>
    <n v="199"/>
    <n v="199"/>
    <n v="0"/>
    <x v="3"/>
    <n v="2837"/>
    <s v="940"/>
    <x v="215"/>
    <x v="334"/>
    <x v="221"/>
    <x v="10"/>
    <n v="0"/>
  </r>
  <r>
    <x v="0"/>
    <n v="199"/>
    <n v="199"/>
    <n v="199"/>
    <n v="0"/>
    <x v="3"/>
    <n v="2837"/>
    <s v="940"/>
    <x v="215"/>
    <x v="334"/>
    <x v="221"/>
    <x v="10"/>
    <n v="0"/>
  </r>
  <r>
    <x v="0"/>
    <n v="200"/>
    <n v="200"/>
    <n v="200"/>
    <n v="0"/>
    <x v="24"/>
    <n v="3864"/>
    <s v="900"/>
    <x v="64"/>
    <x v="335"/>
    <x v="222"/>
    <x v="14"/>
    <n v="1"/>
  </r>
  <r>
    <x v="0"/>
    <n v="787.78"/>
    <n v="787.78"/>
    <n v="787.78"/>
    <n v="0"/>
    <x v="24"/>
    <n v="1559"/>
    <s v="205"/>
    <x v="216"/>
    <x v="336"/>
    <x v="223"/>
    <x v="30"/>
    <n v="1"/>
  </r>
  <r>
    <x v="0"/>
    <n v="250"/>
    <n v="250"/>
    <n v="250"/>
    <n v="0"/>
    <x v="24"/>
    <n v="5033"/>
    <s v="404"/>
    <x v="64"/>
    <x v="337"/>
    <x v="103"/>
    <x v="17"/>
    <n v="1"/>
  </r>
  <r>
    <x v="0"/>
    <n v="202.79"/>
    <n v="1622.32"/>
    <n v="1622.32"/>
    <n v="0"/>
    <x v="11"/>
    <n v="1705"/>
    <s v="404"/>
    <x v="217"/>
    <x v="338"/>
    <x v="4"/>
    <x v="17"/>
    <n v="1"/>
  </r>
  <r>
    <x v="0"/>
    <n v="2161.2600000000002"/>
    <n v="4322.5200000000004"/>
    <n v="4322.5200000000004"/>
    <n v="0"/>
    <x v="24"/>
    <n v="1705"/>
    <s v="220"/>
    <x v="121"/>
    <x v="339"/>
    <x v="4"/>
    <x v="0"/>
    <n v="1"/>
  </r>
  <r>
    <x v="0"/>
    <n v="459.18"/>
    <n v="459.18"/>
    <n v="459.18"/>
    <n v="0"/>
    <x v="28"/>
    <n v="1091"/>
    <s v="150"/>
    <x v="218"/>
    <x v="340"/>
    <x v="224"/>
    <x v="6"/>
    <n v="1"/>
  </r>
  <r>
    <x v="0"/>
    <n v="5000"/>
    <n v="5000"/>
    <n v="5000"/>
    <n v="0"/>
    <x v="3"/>
    <n v="1223"/>
    <s v="150"/>
    <x v="219"/>
    <x v="341"/>
    <x v="179"/>
    <x v="6"/>
    <n v="1"/>
  </r>
  <r>
    <x v="0"/>
    <n v="1000"/>
    <n v="10000"/>
    <n v="10000"/>
    <n v="0"/>
    <x v="27"/>
    <n v="3729"/>
    <s v="151"/>
    <x v="220"/>
    <x v="342"/>
    <x v="225"/>
    <x v="5"/>
    <n v="1"/>
  </r>
  <r>
    <x v="0"/>
    <n v="3045.23"/>
    <n v="3045.23"/>
    <n v="3045.23"/>
    <n v="0"/>
    <x v="24"/>
    <n v="5555"/>
    <s v="152"/>
    <x v="221"/>
    <x v="343"/>
    <x v="226"/>
    <x v="28"/>
    <n v="1"/>
  </r>
  <r>
    <x v="0"/>
    <n v="4864.95"/>
    <n v="4864.95"/>
    <n v="4864.95"/>
    <n v="0"/>
    <x v="11"/>
    <n v="1559"/>
    <s v="940"/>
    <x v="222"/>
    <x v="344"/>
    <x v="223"/>
    <x v="10"/>
    <n v="1"/>
  </r>
  <r>
    <x v="0"/>
    <n v="700"/>
    <n v="700"/>
    <n v="700"/>
    <n v="0"/>
    <x v="24"/>
    <n v="3572"/>
    <s v="450"/>
    <x v="223"/>
    <x v="345"/>
    <x v="227"/>
    <x v="8"/>
    <n v="1"/>
  </r>
  <r>
    <x v="0"/>
    <n v="4326"/>
    <n v="4326"/>
    <n v="4326"/>
    <n v="0"/>
    <x v="24"/>
    <n v="3064"/>
    <s v="132"/>
    <x v="224"/>
    <x v="346"/>
    <x v="228"/>
    <x v="33"/>
    <n v="1"/>
  </r>
  <r>
    <x v="0"/>
    <n v="1795"/>
    <n v="1795"/>
    <n v="1795"/>
    <n v="0"/>
    <x v="24"/>
    <n v="1012"/>
    <s v="600"/>
    <x v="225"/>
    <x v="347"/>
    <x v="18"/>
    <x v="16"/>
    <n v="1"/>
  </r>
  <r>
    <x v="0"/>
    <n v="544"/>
    <n v="544"/>
    <n v="544"/>
    <n v="0"/>
    <x v="24"/>
    <n v="1454"/>
    <s v="600"/>
    <x v="226"/>
    <x v="348"/>
    <x v="229"/>
    <x v="16"/>
    <n v="1"/>
  </r>
  <r>
    <x v="0"/>
    <n v="500"/>
    <n v="500"/>
    <n v="500"/>
    <n v="0"/>
    <x v="11"/>
    <n v="2121"/>
    <s v="450"/>
    <x v="227"/>
    <x v="349"/>
    <x v="46"/>
    <x v="8"/>
    <n v="1"/>
  </r>
  <r>
    <x v="0"/>
    <n v="5000"/>
    <n v="5000"/>
    <n v="5000"/>
    <n v="0"/>
    <x v="24"/>
    <n v="4006"/>
    <s v="600"/>
    <x v="228"/>
    <x v="350"/>
    <x v="230"/>
    <x v="16"/>
    <n v="1"/>
  </r>
  <r>
    <x v="0"/>
    <n v="2000"/>
    <n v="2000"/>
    <n v="2000"/>
    <n v="0"/>
    <x v="24"/>
    <n v="3971"/>
    <s v="600"/>
    <x v="229"/>
    <x v="351"/>
    <x v="231"/>
    <x v="16"/>
    <n v="1"/>
  </r>
  <r>
    <x v="0"/>
    <n v="9629.81"/>
    <n v="9629.81"/>
    <n v="9629.81"/>
    <n v="0"/>
    <x v="29"/>
    <n v="1238"/>
    <s v="600"/>
    <x v="230"/>
    <x v="352"/>
    <x v="26"/>
    <x v="16"/>
    <n v="1"/>
  </r>
  <r>
    <x v="0"/>
    <n v="2.2000000000000002"/>
    <n v="2200"/>
    <n v="2200"/>
    <n v="0"/>
    <x v="11"/>
    <n v="3591"/>
    <s v="530"/>
    <x v="231"/>
    <x v="353"/>
    <x v="232"/>
    <x v="4"/>
    <n v="1"/>
  </r>
  <r>
    <x v="0"/>
    <n v="25.29"/>
    <n v="25.29"/>
    <n v="25.29"/>
    <n v="0"/>
    <x v="30"/>
    <n v="3242"/>
    <s v="150"/>
    <x v="232"/>
    <x v="354"/>
    <x v="65"/>
    <x v="6"/>
    <n v="1"/>
  </r>
  <r>
    <x v="0"/>
    <n v="864.47"/>
    <n v="864.47"/>
    <n v="864.47"/>
    <n v="0"/>
    <x v="11"/>
    <n v="1705"/>
    <s v="520"/>
    <x v="121"/>
    <x v="355"/>
    <x v="4"/>
    <x v="34"/>
    <n v="1"/>
  </r>
  <r>
    <x v="0"/>
    <n v="326.8"/>
    <n v="980.4"/>
    <n v="980.4"/>
    <n v="0"/>
    <x v="3"/>
    <n v="2009"/>
    <s v="900"/>
    <x v="233"/>
    <x v="356"/>
    <x v="148"/>
    <x v="14"/>
    <n v="1"/>
  </r>
  <r>
    <x v="0"/>
    <n v="381.4"/>
    <n v="1144.2"/>
    <n v="1144.2"/>
    <n v="0"/>
    <x v="3"/>
    <n v="2009"/>
    <s v="900"/>
    <x v="233"/>
    <x v="356"/>
    <x v="148"/>
    <x v="14"/>
    <n v="0"/>
  </r>
  <r>
    <x v="0"/>
    <n v="488.9"/>
    <n v="2933.4"/>
    <n v="2933.4"/>
    <n v="0"/>
    <x v="3"/>
    <n v="2009"/>
    <s v="900"/>
    <x v="233"/>
    <x v="356"/>
    <x v="148"/>
    <x v="14"/>
    <n v="0"/>
  </r>
  <r>
    <x v="0"/>
    <n v="1698.76"/>
    <n v="5096.28"/>
    <n v="5096.28"/>
    <n v="0"/>
    <x v="3"/>
    <n v="2688"/>
    <s v="900"/>
    <x v="233"/>
    <x v="357"/>
    <x v="78"/>
    <x v="14"/>
    <n v="1"/>
  </r>
  <r>
    <x v="0"/>
    <n v="604.83000000000004"/>
    <n v="1814.49"/>
    <n v="1814.49"/>
    <n v="0"/>
    <x v="3"/>
    <n v="2688"/>
    <s v="900"/>
    <x v="233"/>
    <x v="357"/>
    <x v="78"/>
    <x v="14"/>
    <n v="0"/>
  </r>
  <r>
    <x v="0"/>
    <n v="1068.1600000000001"/>
    <n v="1068.1600000000001"/>
    <n v="1068.1600000000001"/>
    <n v="0"/>
    <x v="3"/>
    <n v="2688"/>
    <s v="900"/>
    <x v="233"/>
    <x v="357"/>
    <x v="78"/>
    <x v="14"/>
    <n v="0"/>
  </r>
  <r>
    <x v="0"/>
    <n v="97.5"/>
    <n v="97.5"/>
    <n v="97.5"/>
    <n v="0"/>
    <x v="3"/>
    <n v="2688"/>
    <s v="900"/>
    <x v="233"/>
    <x v="357"/>
    <x v="78"/>
    <x v="14"/>
    <n v="0"/>
  </r>
  <r>
    <x v="0"/>
    <n v="297.33"/>
    <n v="297.33"/>
    <n v="297.33"/>
    <n v="0"/>
    <x v="3"/>
    <n v="3363"/>
    <s v="900"/>
    <x v="233"/>
    <x v="358"/>
    <x v="149"/>
    <x v="14"/>
    <n v="1"/>
  </r>
  <r>
    <x v="0"/>
    <n v="343.3"/>
    <n v="3433"/>
    <n v="3433"/>
    <n v="0"/>
    <x v="3"/>
    <n v="3363"/>
    <s v="900"/>
    <x v="233"/>
    <x v="358"/>
    <x v="149"/>
    <x v="14"/>
    <n v="0"/>
  </r>
  <r>
    <x v="0"/>
    <n v="1219.27"/>
    <n v="2438.54"/>
    <n v="2438.54"/>
    <n v="0"/>
    <x v="3"/>
    <n v="3363"/>
    <s v="900"/>
    <x v="233"/>
    <x v="358"/>
    <x v="149"/>
    <x v="14"/>
    <n v="0"/>
  </r>
  <r>
    <x v="0"/>
    <n v="43"/>
    <n v="2150"/>
    <n v="2150"/>
    <n v="0"/>
    <x v="3"/>
    <n v="1624"/>
    <s v="900"/>
    <x v="233"/>
    <x v="359"/>
    <x v="233"/>
    <x v="14"/>
    <n v="1"/>
  </r>
  <r>
    <x v="0"/>
    <n v="950"/>
    <n v="950"/>
    <n v="950"/>
    <n v="0"/>
    <x v="31"/>
    <n v="1043"/>
    <s v="150"/>
    <x v="234"/>
    <x v="360"/>
    <x v="234"/>
    <x v="6"/>
    <n v="1"/>
  </r>
  <r>
    <x v="0"/>
    <n v="2500"/>
    <n v="2500"/>
    <n v="2500"/>
    <n v="0"/>
    <x v="3"/>
    <n v="1164"/>
    <s v="600"/>
    <x v="235"/>
    <x v="361"/>
    <x v="235"/>
    <x v="16"/>
    <n v="1"/>
  </r>
  <r>
    <x v="0"/>
    <n v="2703.64"/>
    <n v="2703.64"/>
    <n v="2703.64"/>
    <n v="0"/>
    <x v="3"/>
    <n v="2687"/>
    <s v="151"/>
    <x v="236"/>
    <x v="362"/>
    <x v="236"/>
    <x v="5"/>
    <n v="1"/>
  </r>
  <r>
    <x v="0"/>
    <n v="0.92500000000000004"/>
    <n v="1850"/>
    <n v="1850"/>
    <n v="0"/>
    <x v="11"/>
    <n v="2407"/>
    <s v="450"/>
    <x v="52"/>
    <x v="363"/>
    <x v="191"/>
    <x v="8"/>
    <n v="1"/>
  </r>
  <r>
    <x v="0"/>
    <n v="295"/>
    <n v="885"/>
    <n v="885"/>
    <n v="0"/>
    <x v="3"/>
    <n v="5049"/>
    <s v="530"/>
    <x v="237"/>
    <x v="364"/>
    <x v="237"/>
    <x v="4"/>
    <n v="1"/>
  </r>
  <r>
    <x v="0"/>
    <n v="242.18"/>
    <n v="242.18"/>
    <n v="242.18"/>
    <n v="0"/>
    <x v="27"/>
    <n v="1871"/>
    <s v="130"/>
    <x v="238"/>
    <x v="365"/>
    <x v="151"/>
    <x v="24"/>
    <n v="1"/>
  </r>
  <r>
    <x v="0"/>
    <n v="1500"/>
    <n v="1500"/>
    <n v="1500"/>
    <n v="0"/>
    <x v="3"/>
    <n v="5089"/>
    <s v="540"/>
    <x v="239"/>
    <x v="366"/>
    <x v="238"/>
    <x v="27"/>
    <n v="1"/>
  </r>
  <r>
    <x v="0"/>
    <n v="1570"/>
    <n v="1570"/>
    <n v="1570"/>
    <n v="0"/>
    <x v="3"/>
    <n v="3742"/>
    <s v="540"/>
    <x v="161"/>
    <x v="367"/>
    <x v="183"/>
    <x v="27"/>
    <n v="1"/>
  </r>
  <r>
    <x v="0"/>
    <n v="256"/>
    <n v="256"/>
    <n v="256"/>
    <n v="0"/>
    <x v="3"/>
    <n v="5138"/>
    <s v="540"/>
    <x v="240"/>
    <x v="368"/>
    <x v="88"/>
    <x v="27"/>
    <n v="1"/>
  </r>
  <r>
    <x v="0"/>
    <n v="1399.99"/>
    <n v="2799.98"/>
    <n v="2844.98"/>
    <n v="-45"/>
    <x v="32"/>
    <n v="5575"/>
    <s v="500"/>
    <x v="241"/>
    <x v="369"/>
    <x v="239"/>
    <x v="1"/>
    <n v="1"/>
  </r>
  <r>
    <x v="0"/>
    <n v="75"/>
    <n v="225"/>
    <n v="225"/>
    <n v="0"/>
    <x v="32"/>
    <n v="5575"/>
    <s v="500"/>
    <x v="241"/>
    <x v="369"/>
    <x v="239"/>
    <x v="1"/>
    <n v="0"/>
  </r>
  <r>
    <x v="0"/>
    <n v="82.88"/>
    <n v="1657.6"/>
    <n v="1657.6"/>
    <n v="0"/>
    <x v="29"/>
    <n v="2212"/>
    <s v="425"/>
    <x v="242"/>
    <x v="370"/>
    <x v="240"/>
    <x v="7"/>
    <n v="1"/>
  </r>
  <r>
    <x v="0"/>
    <n v="62.75"/>
    <n v="1882.5"/>
    <n v="1882.5"/>
    <n v="0"/>
    <x v="29"/>
    <n v="2212"/>
    <s v="425"/>
    <x v="242"/>
    <x v="370"/>
    <x v="240"/>
    <x v="7"/>
    <n v="0"/>
  </r>
  <r>
    <x v="0"/>
    <n v="481.25"/>
    <n v="13475"/>
    <n v="13475"/>
    <n v="0"/>
    <x v="29"/>
    <n v="5808"/>
    <s v="425"/>
    <x v="243"/>
    <x v="371"/>
    <x v="241"/>
    <x v="7"/>
    <n v="1"/>
  </r>
  <r>
    <x v="0"/>
    <n v="0.34"/>
    <n v="4080"/>
    <n v="4080"/>
    <n v="0"/>
    <x v="29"/>
    <n v="5808"/>
    <s v="425"/>
    <x v="243"/>
    <x v="371"/>
    <x v="241"/>
    <x v="7"/>
    <n v="0"/>
  </r>
  <r>
    <x v="0"/>
    <n v="497.75"/>
    <n v="13937"/>
    <n v="13937"/>
    <n v="0"/>
    <x v="29"/>
    <n v="5808"/>
    <s v="425"/>
    <x v="243"/>
    <x v="371"/>
    <x v="241"/>
    <x v="7"/>
    <n v="0"/>
  </r>
  <r>
    <x v="0"/>
    <n v="699.32"/>
    <n v="20979.599999999999"/>
    <n v="20979.599999999999"/>
    <n v="0"/>
    <x v="27"/>
    <n v="1705"/>
    <s v="220"/>
    <x v="244"/>
    <x v="372"/>
    <x v="4"/>
    <x v="0"/>
    <n v="1"/>
  </r>
  <r>
    <x v="0"/>
    <n v="202.79"/>
    <n v="2027.9"/>
    <n v="2027.9"/>
    <n v="0"/>
    <x v="27"/>
    <n v="1705"/>
    <s v="220"/>
    <x v="244"/>
    <x v="372"/>
    <x v="4"/>
    <x v="0"/>
    <n v="0"/>
  </r>
  <r>
    <x v="0"/>
    <n v="284.22000000000003"/>
    <n v="852.66"/>
    <n v="852.66"/>
    <n v="0"/>
    <x v="27"/>
    <n v="1705"/>
    <s v="220"/>
    <x v="244"/>
    <x v="372"/>
    <x v="4"/>
    <x v="0"/>
    <n v="0"/>
  </r>
  <r>
    <x v="0"/>
    <n v="26006.39"/>
    <n v="26006.39"/>
    <n v="26006.39"/>
    <n v="0"/>
    <x v="28"/>
    <n v="3704"/>
    <s v="900"/>
    <x v="245"/>
    <x v="373"/>
    <x v="242"/>
    <x v="14"/>
    <n v="1"/>
  </r>
  <r>
    <x v="0"/>
    <n v="81"/>
    <n v="81"/>
    <n v="81"/>
    <n v="0"/>
    <x v="28"/>
    <n v="3704"/>
    <s v="900"/>
    <x v="245"/>
    <x v="373"/>
    <x v="242"/>
    <x v="14"/>
    <n v="0"/>
  </r>
  <r>
    <x v="0"/>
    <n v="225"/>
    <n v="225"/>
    <n v="225"/>
    <n v="0"/>
    <x v="28"/>
    <n v="3704"/>
    <s v="900"/>
    <x v="245"/>
    <x v="373"/>
    <x v="242"/>
    <x v="14"/>
    <n v="0"/>
  </r>
  <r>
    <x v="0"/>
    <n v="401"/>
    <n v="401"/>
    <n v="401"/>
    <n v="0"/>
    <x v="28"/>
    <n v="3704"/>
    <s v="900"/>
    <x v="245"/>
    <x v="373"/>
    <x v="242"/>
    <x v="14"/>
    <n v="0"/>
  </r>
  <r>
    <x v="0"/>
    <n v="2161.2600000000002"/>
    <n v="8645.0400000000009"/>
    <n v="8645.0400000000009"/>
    <n v="0"/>
    <x v="27"/>
    <n v="1705"/>
    <s v="142"/>
    <x v="246"/>
    <x v="374"/>
    <x v="4"/>
    <x v="21"/>
    <n v="1"/>
  </r>
  <r>
    <x v="0"/>
    <n v="2536.9699999999998"/>
    <n v="2536.9699999999998"/>
    <n v="2536.9699999999998"/>
    <n v="0"/>
    <x v="32"/>
    <n v="2965"/>
    <s v="220"/>
    <x v="247"/>
    <x v="375"/>
    <x v="1"/>
    <x v="0"/>
    <n v="1"/>
  </r>
  <r>
    <x v="0"/>
    <n v="153.65"/>
    <n v="614.6"/>
    <n v="614.6"/>
    <n v="0"/>
    <x v="33"/>
    <n v="2009"/>
    <s v="900"/>
    <x v="63"/>
    <x v="376"/>
    <x v="148"/>
    <x v="14"/>
    <n v="1"/>
  </r>
  <r>
    <x v="0"/>
    <n v="3"/>
    <n v="3"/>
    <n v="3"/>
    <n v="0"/>
    <x v="33"/>
    <n v="2009"/>
    <s v="900"/>
    <x v="63"/>
    <x v="376"/>
    <x v="148"/>
    <x v="14"/>
    <n v="0"/>
  </r>
  <r>
    <x v="0"/>
    <n v="253.62"/>
    <n v="1014.48"/>
    <n v="1014.48"/>
    <n v="0"/>
    <x v="19"/>
    <n v="2674"/>
    <s v="900"/>
    <x v="63"/>
    <x v="377"/>
    <x v="243"/>
    <x v="14"/>
    <n v="1"/>
  </r>
  <r>
    <x v="0"/>
    <n v="253.62"/>
    <n v="507.24"/>
    <n v="507.24"/>
    <n v="0"/>
    <x v="19"/>
    <n v="2674"/>
    <s v="900"/>
    <x v="63"/>
    <x v="377"/>
    <x v="243"/>
    <x v="14"/>
    <n v="0"/>
  </r>
  <r>
    <x v="0"/>
    <n v="246.29"/>
    <n v="246.29"/>
    <n v="246.29"/>
    <n v="0"/>
    <x v="19"/>
    <n v="2674"/>
    <s v="900"/>
    <x v="63"/>
    <x v="377"/>
    <x v="243"/>
    <x v="14"/>
    <n v="0"/>
  </r>
  <r>
    <x v="0"/>
    <n v="68.41"/>
    <n v="68.41"/>
    <n v="68.41"/>
    <n v="0"/>
    <x v="19"/>
    <n v="2674"/>
    <s v="900"/>
    <x v="63"/>
    <x v="377"/>
    <x v="243"/>
    <x v="14"/>
    <n v="0"/>
  </r>
  <r>
    <x v="0"/>
    <n v="70.81"/>
    <n v="212.43"/>
    <n v="212.43"/>
    <n v="0"/>
    <x v="19"/>
    <n v="2674"/>
    <s v="900"/>
    <x v="63"/>
    <x v="377"/>
    <x v="243"/>
    <x v="14"/>
    <n v="0"/>
  </r>
  <r>
    <x v="0"/>
    <n v="500"/>
    <n v="500"/>
    <n v="500"/>
    <n v="0"/>
    <x v="33"/>
    <n v="3475"/>
    <s v="900"/>
    <x v="64"/>
    <x v="378"/>
    <x v="160"/>
    <x v="14"/>
    <n v="1"/>
  </r>
  <r>
    <x v="0"/>
    <n v="23534.09"/>
    <n v="23534.09"/>
    <n v="23534.09"/>
    <n v="0"/>
    <x v="34"/>
    <n v="3704"/>
    <s v="900"/>
    <x v="248"/>
    <x v="379"/>
    <x v="242"/>
    <x v="14"/>
    <n v="1"/>
  </r>
  <r>
    <x v="0"/>
    <n v="145"/>
    <n v="145"/>
    <n v="145"/>
    <n v="0"/>
    <x v="34"/>
    <n v="3704"/>
    <s v="900"/>
    <x v="248"/>
    <x v="379"/>
    <x v="242"/>
    <x v="14"/>
    <n v="0"/>
  </r>
  <r>
    <x v="0"/>
    <n v="259"/>
    <n v="259"/>
    <n v="259"/>
    <n v="0"/>
    <x v="34"/>
    <n v="3704"/>
    <s v="900"/>
    <x v="248"/>
    <x v="379"/>
    <x v="242"/>
    <x v="14"/>
    <n v="0"/>
  </r>
  <r>
    <x v="0"/>
    <n v="21550.86"/>
    <n v="21550.86"/>
    <n v="21550.86"/>
    <n v="0"/>
    <x v="35"/>
    <n v="6471"/>
    <s v="215"/>
    <x v="249"/>
    <x v="380"/>
    <x v="244"/>
    <x v="35"/>
    <n v="1"/>
  </r>
  <r>
    <x v="0"/>
    <n v="48481.1"/>
    <n v="48481.1"/>
    <n v="48481.1"/>
    <n v="0"/>
    <x v="36"/>
    <n v="4031"/>
    <s v="210"/>
    <x v="250"/>
    <x v="381"/>
    <x v="127"/>
    <x v="36"/>
    <n v="1"/>
  </r>
  <r>
    <x v="0"/>
    <n v="1000"/>
    <n v="1000"/>
    <n v="1000"/>
    <n v="0"/>
    <x v="33"/>
    <n v="5011"/>
    <s v="450"/>
    <x v="161"/>
    <x v="382"/>
    <x v="245"/>
    <x v="8"/>
    <n v="1"/>
  </r>
  <r>
    <x v="0"/>
    <n v="949"/>
    <n v="5694"/>
    <n v="5694"/>
    <n v="0"/>
    <x v="33"/>
    <n v="4080"/>
    <s v="600"/>
    <x v="251"/>
    <x v="383"/>
    <x v="246"/>
    <x v="16"/>
    <n v="1"/>
  </r>
  <r>
    <x v="0"/>
    <n v="43.55"/>
    <n v="261.3"/>
    <n v="261.3"/>
    <n v="0"/>
    <x v="33"/>
    <n v="1225"/>
    <s v="600"/>
    <x v="252"/>
    <x v="384"/>
    <x v="74"/>
    <x v="16"/>
    <n v="1"/>
  </r>
  <r>
    <x v="0"/>
    <n v="77.790000000000006"/>
    <n v="5756.46"/>
    <n v="5756.46"/>
    <n v="0"/>
    <x v="33"/>
    <n v="1225"/>
    <s v="600"/>
    <x v="252"/>
    <x v="384"/>
    <x v="74"/>
    <x v="16"/>
    <n v="0"/>
  </r>
  <r>
    <x v="0"/>
    <n v="500"/>
    <n v="500"/>
    <n v="500"/>
    <n v="0"/>
    <x v="33"/>
    <n v="1225"/>
    <s v="600"/>
    <x v="252"/>
    <x v="384"/>
    <x v="74"/>
    <x v="16"/>
    <n v="0"/>
  </r>
  <r>
    <x v="0"/>
    <n v="5.29"/>
    <n v="380.88"/>
    <n v="380.88"/>
    <n v="0"/>
    <x v="33"/>
    <n v="1225"/>
    <s v="600"/>
    <x v="252"/>
    <x v="384"/>
    <x v="74"/>
    <x v="16"/>
    <n v="0"/>
  </r>
  <r>
    <x v="0"/>
    <n v="1999"/>
    <n v="1999"/>
    <n v="1999"/>
    <n v="0"/>
    <x v="33"/>
    <n v="3693"/>
    <s v="408"/>
    <x v="253"/>
    <x v="385"/>
    <x v="247"/>
    <x v="15"/>
    <n v="1"/>
  </r>
  <r>
    <x v="0"/>
    <n v="4500"/>
    <n v="4500"/>
    <n v="4500"/>
    <n v="0"/>
    <x v="33"/>
    <n v="2442"/>
    <s v="450"/>
    <x v="254"/>
    <x v="386"/>
    <x v="248"/>
    <x v="8"/>
    <n v="1"/>
  </r>
  <r>
    <x v="0"/>
    <n v="202.79"/>
    <n v="202.79"/>
    <n v="202.79"/>
    <n v="0"/>
    <x v="33"/>
    <n v="1705"/>
    <s v="450"/>
    <x v="255"/>
    <x v="387"/>
    <x v="4"/>
    <x v="8"/>
    <n v="1"/>
  </r>
  <r>
    <x v="0"/>
    <n v="41.4"/>
    <n v="3105"/>
    <n v="3105"/>
    <n v="0"/>
    <x v="26"/>
    <n v="1058"/>
    <s v="900"/>
    <x v="256"/>
    <x v="388"/>
    <x v="19"/>
    <x v="14"/>
    <n v="1"/>
  </r>
  <r>
    <x v="0"/>
    <n v="41.45"/>
    <n v="1036.25"/>
    <n v="1036.25"/>
    <n v="0"/>
    <x v="26"/>
    <n v="1058"/>
    <s v="900"/>
    <x v="256"/>
    <x v="388"/>
    <x v="19"/>
    <x v="14"/>
    <n v="0"/>
  </r>
  <r>
    <x v="0"/>
    <n v="35.57"/>
    <n v="1778.5"/>
    <n v="1778.5"/>
    <n v="0"/>
    <x v="26"/>
    <n v="1058"/>
    <s v="900"/>
    <x v="256"/>
    <x v="388"/>
    <x v="19"/>
    <x v="14"/>
    <n v="0"/>
  </r>
  <r>
    <x v="0"/>
    <n v="26.15"/>
    <n v="2615"/>
    <n v="2615"/>
    <n v="0"/>
    <x v="19"/>
    <n v="5541"/>
    <s v="600"/>
    <x v="257"/>
    <x v="389"/>
    <x v="249"/>
    <x v="16"/>
    <n v="1"/>
  </r>
  <r>
    <x v="0"/>
    <n v="500"/>
    <n v="500"/>
    <n v="500"/>
    <n v="0"/>
    <x v="19"/>
    <n v="2909"/>
    <s v="940"/>
    <x v="31"/>
    <x v="390"/>
    <x v="35"/>
    <x v="10"/>
    <n v="1"/>
  </r>
  <r>
    <x v="0"/>
    <n v="5000"/>
    <n v="5000"/>
    <n v="5000"/>
    <n v="0"/>
    <x v="19"/>
    <n v="2517"/>
    <s v="450"/>
    <x v="258"/>
    <x v="391"/>
    <x v="250"/>
    <x v="8"/>
    <n v="1"/>
  </r>
  <r>
    <x v="0"/>
    <n v="3.96"/>
    <n v="792"/>
    <n v="792"/>
    <n v="0"/>
    <x v="19"/>
    <n v="3376"/>
    <s v="600"/>
    <x v="259"/>
    <x v="392"/>
    <x v="251"/>
    <x v="16"/>
    <n v="1"/>
  </r>
  <r>
    <x v="0"/>
    <n v="3.96"/>
    <n v="792"/>
    <n v="792"/>
    <n v="0"/>
    <x v="19"/>
    <n v="3376"/>
    <s v="600"/>
    <x v="259"/>
    <x v="392"/>
    <x v="251"/>
    <x v="16"/>
    <n v="0"/>
  </r>
  <r>
    <x v="0"/>
    <n v="3.3"/>
    <n v="660"/>
    <n v="660"/>
    <n v="0"/>
    <x v="19"/>
    <n v="3376"/>
    <s v="600"/>
    <x v="259"/>
    <x v="392"/>
    <x v="251"/>
    <x v="16"/>
    <n v="0"/>
  </r>
  <r>
    <x v="0"/>
    <n v="8.8800000000000008"/>
    <n v="888"/>
    <n v="888"/>
    <n v="0"/>
    <x v="20"/>
    <n v="1117"/>
    <s v="900"/>
    <x v="260"/>
    <x v="393"/>
    <x v="37"/>
    <x v="14"/>
    <n v="1"/>
  </r>
  <r>
    <x v="0"/>
    <n v="145.22"/>
    <n v="145.22"/>
    <n v="145.22"/>
    <n v="0"/>
    <x v="22"/>
    <n v="1239"/>
    <s v="120"/>
    <x v="261"/>
    <x v="394"/>
    <x v="252"/>
    <x v="37"/>
    <n v="1"/>
  </r>
  <r>
    <x v="0"/>
    <n v="349.49"/>
    <n v="698.98"/>
    <n v="698.98"/>
    <n v="0"/>
    <x v="31"/>
    <n v="2909"/>
    <s v="130"/>
    <x v="262"/>
    <x v="395"/>
    <x v="35"/>
    <x v="24"/>
    <n v="1"/>
  </r>
  <r>
    <x v="0"/>
    <n v="7627.36"/>
    <n v="7627.36"/>
    <n v="7627.36"/>
    <n v="0"/>
    <x v="31"/>
    <n v="2965"/>
    <s v="220"/>
    <x v="263"/>
    <x v="396"/>
    <x v="1"/>
    <x v="0"/>
    <n v="1"/>
  </r>
  <r>
    <x v="0"/>
    <n v="47.75"/>
    <n v="955"/>
    <n v="955"/>
    <n v="0"/>
    <x v="31"/>
    <n v="1293"/>
    <s v="151"/>
    <x v="264"/>
    <x v="397"/>
    <x v="253"/>
    <x v="5"/>
    <n v="1"/>
  </r>
  <r>
    <x v="0"/>
    <n v="94.25"/>
    <n v="377"/>
    <n v="377"/>
    <n v="0"/>
    <x v="31"/>
    <n v="1293"/>
    <s v="151"/>
    <x v="264"/>
    <x v="397"/>
    <x v="253"/>
    <x v="5"/>
    <n v="0"/>
  </r>
  <r>
    <x v="0"/>
    <n v="0"/>
    <n v="0"/>
    <n v="0"/>
    <n v="0"/>
    <x v="31"/>
    <n v="1293"/>
    <s v="151"/>
    <x v="264"/>
    <x v="397"/>
    <x v="253"/>
    <x v="5"/>
    <n v="0"/>
  </r>
  <r>
    <x v="0"/>
    <n v="12869"/>
    <n v="12869"/>
    <n v="12869"/>
    <n v="0"/>
    <x v="37"/>
    <n v="5640"/>
    <s v="132"/>
    <x v="265"/>
    <x v="398"/>
    <x v="254"/>
    <x v="33"/>
    <n v="1"/>
  </r>
  <r>
    <x v="0"/>
    <n v="2599"/>
    <n v="5198"/>
    <n v="5198"/>
    <n v="0"/>
    <x v="37"/>
    <n v="3693"/>
    <s v="152"/>
    <x v="266"/>
    <x v="399"/>
    <x v="247"/>
    <x v="28"/>
    <n v="1"/>
  </r>
  <r>
    <x v="0"/>
    <n v="1511.64"/>
    <n v="1511.64"/>
    <n v="1511.64"/>
    <n v="0"/>
    <x v="37"/>
    <n v="2965"/>
    <s v="220"/>
    <x v="267"/>
    <x v="400"/>
    <x v="1"/>
    <x v="0"/>
    <n v="1"/>
  </r>
  <r>
    <x v="0"/>
    <n v="8940.7099999999991"/>
    <n v="8940.7099999999991"/>
    <n v="8940.7099999999991"/>
    <n v="0"/>
    <x v="37"/>
    <n v="2965"/>
    <s v="220"/>
    <x v="267"/>
    <x v="400"/>
    <x v="1"/>
    <x v="0"/>
    <n v="0"/>
  </r>
  <r>
    <x v="0"/>
    <n v="698.2"/>
    <n v="698.2"/>
    <n v="698.2"/>
    <n v="0"/>
    <x v="37"/>
    <n v="1292"/>
    <s v="220"/>
    <x v="268"/>
    <x v="401"/>
    <x v="255"/>
    <x v="0"/>
    <n v="1"/>
  </r>
  <r>
    <x v="0"/>
    <n v="0"/>
    <n v="0"/>
    <n v="0"/>
    <n v="0"/>
    <x v="8"/>
    <n v="3475"/>
    <s v="128"/>
    <x v="269"/>
    <x v="65"/>
    <x v="160"/>
    <x v="38"/>
    <n v="1"/>
  </r>
  <r>
    <x v="0"/>
    <n v="16635"/>
    <n v="16635"/>
    <n v="16635"/>
    <n v="0"/>
    <x v="37"/>
    <n v="2575"/>
    <s v="540"/>
    <x v="270"/>
    <x v="402"/>
    <x v="208"/>
    <x v="27"/>
    <n v="1"/>
  </r>
  <r>
    <x v="0"/>
    <n v="703.3"/>
    <n v="3516.5"/>
    <n v="3516.5"/>
    <n v="0"/>
    <x v="37"/>
    <n v="3363"/>
    <s v="900"/>
    <x v="271"/>
    <x v="403"/>
    <x v="149"/>
    <x v="14"/>
    <n v="1"/>
  </r>
  <r>
    <x v="0"/>
    <n v="2488"/>
    <n v="2488"/>
    <n v="2488"/>
    <n v="0"/>
    <x v="37"/>
    <n v="5616"/>
    <s v="600"/>
    <x v="272"/>
    <x v="404"/>
    <x v="256"/>
    <x v="16"/>
    <n v="1"/>
  </r>
  <r>
    <x v="0"/>
    <n v="170.5"/>
    <n v="4262.5"/>
    <n v="4262.5"/>
    <n v="0"/>
    <x v="38"/>
    <n v="2858"/>
    <s v="220"/>
    <x v="273"/>
    <x v="405"/>
    <x v="77"/>
    <x v="0"/>
    <n v="1"/>
  </r>
  <r>
    <x v="0"/>
    <n v="1288"/>
    <n v="1288"/>
    <n v="1288"/>
    <n v="0"/>
    <x v="38"/>
    <n v="2858"/>
    <s v="220"/>
    <x v="273"/>
    <x v="405"/>
    <x v="77"/>
    <x v="0"/>
    <n v="0"/>
  </r>
  <r>
    <x v="0"/>
    <n v="1236.33"/>
    <n v="40798.89"/>
    <n v="40798.89"/>
    <n v="0"/>
    <x v="37"/>
    <n v="1705"/>
    <s v="220"/>
    <x v="274"/>
    <x v="406"/>
    <x v="4"/>
    <x v="0"/>
    <n v="1"/>
  </r>
  <r>
    <x v="0"/>
    <n v="1236.33"/>
    <n v="2472.66"/>
    <n v="2472.66"/>
    <n v="0"/>
    <x v="37"/>
    <n v="1705"/>
    <s v="220"/>
    <x v="275"/>
    <x v="407"/>
    <x v="4"/>
    <x v="0"/>
    <n v="1"/>
  </r>
  <r>
    <x v="0"/>
    <n v="300"/>
    <n v="300"/>
    <n v="300"/>
    <n v="0"/>
    <x v="26"/>
    <n v="3353"/>
    <s v="940"/>
    <x v="276"/>
    <x v="408"/>
    <x v="12"/>
    <x v="10"/>
    <n v="1"/>
  </r>
  <r>
    <x v="0"/>
    <n v="10000"/>
    <n v="10000"/>
    <n v="10000"/>
    <n v="0"/>
    <x v="38"/>
    <n v="2953"/>
    <s v="425"/>
    <x v="277"/>
    <x v="409"/>
    <x v="25"/>
    <x v="7"/>
    <n v="1"/>
  </r>
  <r>
    <x v="0"/>
    <n v="31"/>
    <n v="31"/>
    <n v="31"/>
    <n v="0"/>
    <x v="39"/>
    <n v="3242"/>
    <s v="900"/>
    <x v="192"/>
    <x v="410"/>
    <x v="65"/>
    <x v="14"/>
    <n v="1"/>
  </r>
  <r>
    <x v="0"/>
    <n v="500"/>
    <n v="500"/>
    <n v="500"/>
    <n v="0"/>
    <x v="22"/>
    <n v="3838"/>
    <s v="940"/>
    <x v="278"/>
    <x v="411"/>
    <x v="257"/>
    <x v="10"/>
    <n v="1"/>
  </r>
  <r>
    <x v="0"/>
    <n v="313.51"/>
    <n v="313.51"/>
    <n v="313.51"/>
    <n v="0"/>
    <x v="38"/>
    <n v="1871"/>
    <s v="900"/>
    <x v="279"/>
    <x v="412"/>
    <x v="151"/>
    <x v="14"/>
    <n v="1"/>
  </r>
  <r>
    <x v="0"/>
    <n v="9000"/>
    <n v="9000"/>
    <n v="9000"/>
    <n v="0"/>
    <x v="23"/>
    <n v="2362"/>
    <s v="450"/>
    <x v="280"/>
    <x v="413"/>
    <x v="163"/>
    <x v="8"/>
    <n v="1"/>
  </r>
  <r>
    <x v="0"/>
    <n v="1.1100000000000001"/>
    <n v="2220"/>
    <n v="2220"/>
    <n v="0"/>
    <x v="22"/>
    <n v="2407"/>
    <s v="450"/>
    <x v="52"/>
    <x v="414"/>
    <x v="191"/>
    <x v="8"/>
    <n v="1"/>
  </r>
  <r>
    <x v="0"/>
    <n v="228.6"/>
    <n v="228.6"/>
    <n v="228.6"/>
    <n v="0"/>
    <x v="28"/>
    <n v="1447"/>
    <s v="220"/>
    <x v="281"/>
    <x v="415"/>
    <x v="5"/>
    <x v="0"/>
    <n v="1"/>
  </r>
  <r>
    <x v="0"/>
    <n v="12"/>
    <n v="240"/>
    <n v="240"/>
    <n v="0"/>
    <x v="28"/>
    <n v="5657"/>
    <s v="156"/>
    <x v="282"/>
    <x v="416"/>
    <x v="258"/>
    <x v="3"/>
    <n v="1"/>
  </r>
  <r>
    <x v="0"/>
    <n v="18"/>
    <n v="180"/>
    <n v="180"/>
    <n v="0"/>
    <x v="28"/>
    <n v="5657"/>
    <s v="156"/>
    <x v="282"/>
    <x v="416"/>
    <x v="258"/>
    <x v="3"/>
    <n v="0"/>
  </r>
  <r>
    <x v="0"/>
    <n v="25"/>
    <n v="375"/>
    <n v="375"/>
    <n v="0"/>
    <x v="28"/>
    <n v="5657"/>
    <s v="156"/>
    <x v="282"/>
    <x v="416"/>
    <x v="258"/>
    <x v="3"/>
    <n v="0"/>
  </r>
  <r>
    <x v="0"/>
    <n v="100"/>
    <n v="100"/>
    <n v="100"/>
    <n v="0"/>
    <x v="28"/>
    <n v="5657"/>
    <s v="156"/>
    <x v="282"/>
    <x v="416"/>
    <x v="258"/>
    <x v="3"/>
    <n v="0"/>
  </r>
  <r>
    <x v="0"/>
    <n v="500"/>
    <n v="500"/>
    <n v="500"/>
    <n v="0"/>
    <x v="39"/>
    <n v="5658"/>
    <s v="900"/>
    <x v="283"/>
    <x v="417"/>
    <x v="259"/>
    <x v="14"/>
    <n v="1"/>
  </r>
  <r>
    <x v="0"/>
    <n v="31"/>
    <n v="31"/>
    <n v="31"/>
    <n v="0"/>
    <x v="39"/>
    <n v="3242"/>
    <s v="450"/>
    <x v="192"/>
    <x v="418"/>
    <x v="65"/>
    <x v="8"/>
    <n v="1"/>
  </r>
  <r>
    <x v="0"/>
    <n v="229.99"/>
    <n v="229.99"/>
    <n v="229.99"/>
    <n v="0"/>
    <x v="39"/>
    <n v="3242"/>
    <s v="900"/>
    <x v="284"/>
    <x v="419"/>
    <x v="65"/>
    <x v="14"/>
    <n v="1"/>
  </r>
  <r>
    <x v="0"/>
    <n v="800"/>
    <n v="800"/>
    <n v="800"/>
    <n v="0"/>
    <x v="39"/>
    <n v="5033"/>
    <s v="128"/>
    <x v="13"/>
    <x v="420"/>
    <x v="103"/>
    <x v="38"/>
    <n v="1"/>
  </r>
  <r>
    <x v="0"/>
    <n v="1500"/>
    <n v="1500"/>
    <n v="1500"/>
    <n v="0"/>
    <x v="39"/>
    <n v="2909"/>
    <s v="128"/>
    <x v="285"/>
    <x v="421"/>
    <x v="35"/>
    <x v="38"/>
    <n v="1"/>
  </r>
  <r>
    <x v="0"/>
    <n v="100"/>
    <n v="100"/>
    <n v="100"/>
    <n v="0"/>
    <x v="39"/>
    <n v="3353"/>
    <s v="110"/>
    <x v="286"/>
    <x v="422"/>
    <x v="12"/>
    <x v="18"/>
    <n v="1"/>
  </r>
  <r>
    <x v="0"/>
    <n v="32"/>
    <n v="32"/>
    <n v="32"/>
    <n v="0"/>
    <x v="17"/>
    <n v="1239"/>
    <s v="128"/>
    <x v="287"/>
    <x v="65"/>
    <x v="252"/>
    <x v="38"/>
    <n v="1"/>
  </r>
  <r>
    <x v="0"/>
    <n v="242.44"/>
    <n v="242.44"/>
    <n v="242.44"/>
    <n v="0"/>
    <x v="17"/>
    <n v="1239"/>
    <s v="128"/>
    <x v="287"/>
    <x v="65"/>
    <x v="252"/>
    <x v="38"/>
    <n v="0"/>
  </r>
  <r>
    <x v="0"/>
    <n v="248.44"/>
    <n v="248.44"/>
    <n v="248.44"/>
    <n v="0"/>
    <x v="23"/>
    <n v="1239"/>
    <s v="128"/>
    <x v="278"/>
    <x v="423"/>
    <x v="252"/>
    <x v="38"/>
    <n v="1"/>
  </r>
  <r>
    <x v="0"/>
    <n v="32"/>
    <n v="32"/>
    <n v="32"/>
    <n v="0"/>
    <x v="23"/>
    <n v="1239"/>
    <s v="128"/>
    <x v="278"/>
    <x v="423"/>
    <x v="252"/>
    <x v="38"/>
    <n v="0"/>
  </r>
  <r>
    <x v="0"/>
    <n v="3428.67"/>
    <n v="3428.67"/>
    <n v="3428.67"/>
    <n v="0"/>
    <x v="23"/>
    <n v="3743"/>
    <s v="600"/>
    <x v="288"/>
    <x v="424"/>
    <x v="260"/>
    <x v="16"/>
    <n v="1"/>
  </r>
  <r>
    <x v="0"/>
    <n v="6645.29"/>
    <n v="6645.29"/>
    <n v="6645.29"/>
    <n v="0"/>
    <x v="23"/>
    <n v="3743"/>
    <s v="600"/>
    <x v="289"/>
    <x v="425"/>
    <x v="260"/>
    <x v="16"/>
    <n v="1"/>
  </r>
  <r>
    <x v="0"/>
    <n v="15.41"/>
    <n v="2773.8"/>
    <n v="2773.8"/>
    <n v="0"/>
    <x v="23"/>
    <n v="1708"/>
    <s v="600"/>
    <x v="290"/>
    <x v="426"/>
    <x v="261"/>
    <x v="16"/>
    <n v="1"/>
  </r>
  <r>
    <x v="0"/>
    <n v="16.829999999999998"/>
    <n v="3029.4"/>
    <n v="3029.4"/>
    <n v="0"/>
    <x v="23"/>
    <n v="1708"/>
    <s v="600"/>
    <x v="290"/>
    <x v="426"/>
    <x v="261"/>
    <x v="16"/>
    <n v="0"/>
  </r>
  <r>
    <x v="0"/>
    <n v="2.46"/>
    <n v="738"/>
    <n v="738"/>
    <n v="0"/>
    <x v="23"/>
    <n v="3077"/>
    <s v="600"/>
    <x v="291"/>
    <x v="427"/>
    <x v="262"/>
    <x v="16"/>
    <n v="1"/>
  </r>
  <r>
    <x v="0"/>
    <n v="2.2799999999999998"/>
    <n v="798"/>
    <n v="798"/>
    <n v="0"/>
    <x v="23"/>
    <n v="3077"/>
    <s v="600"/>
    <x v="291"/>
    <x v="427"/>
    <x v="262"/>
    <x v="16"/>
    <n v="0"/>
  </r>
  <r>
    <x v="0"/>
    <n v="54"/>
    <n v="1026"/>
    <n v="1026"/>
    <n v="0"/>
    <x v="23"/>
    <n v="3162"/>
    <s v="600"/>
    <x v="291"/>
    <x v="428"/>
    <x v="263"/>
    <x v="16"/>
    <n v="1"/>
  </r>
  <r>
    <x v="0"/>
    <n v="7.8"/>
    <n v="1950"/>
    <n v="1950"/>
    <n v="0"/>
    <x v="23"/>
    <n v="3162"/>
    <s v="600"/>
    <x v="291"/>
    <x v="428"/>
    <x v="263"/>
    <x v="16"/>
    <n v="0"/>
  </r>
  <r>
    <x v="0"/>
    <n v="27"/>
    <n v="1296"/>
    <n v="1296"/>
    <n v="0"/>
    <x v="23"/>
    <n v="3162"/>
    <s v="600"/>
    <x v="291"/>
    <x v="428"/>
    <x v="263"/>
    <x v="16"/>
    <n v="0"/>
  </r>
  <r>
    <x v="0"/>
    <n v="26"/>
    <n v="650"/>
    <n v="650"/>
    <n v="0"/>
    <x v="34"/>
    <n v="2156"/>
    <s v="151"/>
    <x v="292"/>
    <x v="429"/>
    <x v="264"/>
    <x v="5"/>
    <n v="1"/>
  </r>
  <r>
    <x v="0"/>
    <n v="2868.07"/>
    <n v="2868.07"/>
    <n v="2868.07"/>
    <n v="0"/>
    <x v="12"/>
    <n v="5664"/>
    <s v="600"/>
    <x v="293"/>
    <x v="430"/>
    <x v="265"/>
    <x v="16"/>
    <n v="1"/>
  </r>
  <r>
    <x v="0"/>
    <n v="52.56"/>
    <n v="52.56"/>
    <n v="52.56"/>
    <n v="0"/>
    <x v="40"/>
    <n v="1239"/>
    <s v="900"/>
    <x v="294"/>
    <x v="431"/>
    <x v="252"/>
    <x v="14"/>
    <n v="1"/>
  </r>
  <r>
    <x v="0"/>
    <n v="1000"/>
    <n v="1000"/>
    <n v="1000"/>
    <n v="0"/>
    <x v="28"/>
    <n v="5547"/>
    <s v="600"/>
    <x v="295"/>
    <x v="432"/>
    <x v="266"/>
    <x v="16"/>
    <n v="1"/>
  </r>
  <r>
    <x v="0"/>
    <n v="17500"/>
    <n v="17500"/>
    <n v="17500"/>
    <n v="0"/>
    <x v="20"/>
    <n v="1100"/>
    <s v="600"/>
    <x v="296"/>
    <x v="433"/>
    <x v="267"/>
    <x v="16"/>
    <n v="1"/>
  </r>
  <r>
    <x v="0"/>
    <n v="3500"/>
    <n v="3500"/>
    <n v="3500"/>
    <n v="0"/>
    <x v="28"/>
    <n v="1444"/>
    <s v="600"/>
    <x v="297"/>
    <x v="434"/>
    <x v="268"/>
    <x v="16"/>
    <n v="1"/>
  </r>
  <r>
    <x v="0"/>
    <n v="13000"/>
    <n v="13000"/>
    <n v="13000"/>
    <n v="0"/>
    <x v="28"/>
    <n v="1209"/>
    <s v="600"/>
    <x v="298"/>
    <x v="435"/>
    <x v="150"/>
    <x v="16"/>
    <n v="1"/>
  </r>
  <r>
    <x v="0"/>
    <n v="59200"/>
    <n v="59200"/>
    <n v="59200"/>
    <n v="0"/>
    <x v="28"/>
    <n v="1209"/>
    <s v="600"/>
    <x v="299"/>
    <x v="436"/>
    <x v="150"/>
    <x v="16"/>
    <n v="1"/>
  </r>
  <r>
    <x v="0"/>
    <n v="11000"/>
    <n v="11000"/>
    <n v="11000"/>
    <n v="0"/>
    <x v="12"/>
    <n v="1220"/>
    <s v="600"/>
    <x v="113"/>
    <x v="437"/>
    <x v="76"/>
    <x v="16"/>
    <n v="1"/>
  </r>
  <r>
    <x v="0"/>
    <n v="100"/>
    <n v="100"/>
    <n v="100"/>
    <n v="0"/>
    <x v="28"/>
    <n v="3475"/>
    <s v="900"/>
    <x v="74"/>
    <x v="438"/>
    <x v="160"/>
    <x v="14"/>
    <n v="1"/>
  </r>
  <r>
    <x v="0"/>
    <n v="7000"/>
    <n v="7000"/>
    <n v="7000"/>
    <n v="0"/>
    <x v="28"/>
    <n v="1450"/>
    <s v="600"/>
    <x v="300"/>
    <x v="439"/>
    <x v="269"/>
    <x v="16"/>
    <n v="1"/>
  </r>
  <r>
    <x v="0"/>
    <n v="5000"/>
    <n v="5000"/>
    <n v="5000"/>
    <n v="0"/>
    <x v="28"/>
    <n v="1450"/>
    <s v="600"/>
    <x v="301"/>
    <x v="440"/>
    <x v="269"/>
    <x v="16"/>
    <n v="1"/>
  </r>
  <r>
    <x v="0"/>
    <n v="8000"/>
    <n v="8000"/>
    <n v="8000"/>
    <n v="0"/>
    <x v="28"/>
    <n v="1724"/>
    <s v="600"/>
    <x v="113"/>
    <x v="441"/>
    <x v="270"/>
    <x v="16"/>
    <n v="1"/>
  </r>
  <r>
    <x v="0"/>
    <n v="55000"/>
    <n v="55000"/>
    <n v="55000"/>
    <n v="0"/>
    <x v="12"/>
    <n v="1810"/>
    <s v="600"/>
    <x v="302"/>
    <x v="442"/>
    <x v="271"/>
    <x v="16"/>
    <n v="1"/>
  </r>
  <r>
    <x v="0"/>
    <n v="6000"/>
    <n v="6000"/>
    <n v="6000"/>
    <n v="0"/>
    <x v="28"/>
    <n v="2046"/>
    <s v="600"/>
    <x v="113"/>
    <x v="443"/>
    <x v="272"/>
    <x v="16"/>
    <n v="1"/>
  </r>
  <r>
    <x v="0"/>
    <n v="5000"/>
    <n v="5000"/>
    <n v="5000"/>
    <n v="0"/>
    <x v="28"/>
    <n v="2660"/>
    <s v="600"/>
    <x v="113"/>
    <x v="444"/>
    <x v="273"/>
    <x v="16"/>
    <n v="1"/>
  </r>
  <r>
    <x v="0"/>
    <n v="2500"/>
    <n v="2500"/>
    <n v="2500"/>
    <n v="0"/>
    <x v="28"/>
    <n v="2857"/>
    <s v="600"/>
    <x v="303"/>
    <x v="445"/>
    <x v="274"/>
    <x v="16"/>
    <n v="1"/>
  </r>
  <r>
    <x v="0"/>
    <n v="19000"/>
    <n v="19000"/>
    <n v="19000"/>
    <n v="0"/>
    <x v="41"/>
    <n v="2982"/>
    <s v="600"/>
    <x v="304"/>
    <x v="446"/>
    <x v="275"/>
    <x v="16"/>
    <n v="1"/>
  </r>
  <r>
    <x v="0"/>
    <n v="1500"/>
    <n v="1500"/>
    <n v="1500"/>
    <n v="0"/>
    <x v="28"/>
    <n v="3118"/>
    <s v="600"/>
    <x v="305"/>
    <x v="447"/>
    <x v="276"/>
    <x v="16"/>
    <n v="1"/>
  </r>
  <r>
    <x v="0"/>
    <n v="4070.2"/>
    <n v="4070.2"/>
    <n v="3256.16"/>
    <n v="814.04"/>
    <x v="12"/>
    <n v="5671"/>
    <s v="600"/>
    <x v="306"/>
    <x v="448"/>
    <x v="277"/>
    <x v="16"/>
    <n v="1"/>
  </r>
  <r>
    <x v="0"/>
    <n v="49.95"/>
    <n v="49.95"/>
    <n v="49.95"/>
    <n v="0"/>
    <x v="28"/>
    <n v="3838"/>
    <s v="215"/>
    <x v="307"/>
    <x v="449"/>
    <x v="257"/>
    <x v="35"/>
    <n v="1"/>
  </r>
  <r>
    <x v="0"/>
    <n v="88.59"/>
    <n v="88.59"/>
    <n v="88.59"/>
    <n v="0"/>
    <x v="28"/>
    <n v="3838"/>
    <s v="215"/>
    <x v="307"/>
    <x v="449"/>
    <x v="257"/>
    <x v="35"/>
    <n v="0"/>
  </r>
  <r>
    <x v="0"/>
    <n v="300"/>
    <n v="300"/>
    <n v="300"/>
    <n v="0"/>
    <x v="28"/>
    <n v="2592"/>
    <s v="900"/>
    <x v="74"/>
    <x v="450"/>
    <x v="86"/>
    <x v="14"/>
    <n v="1"/>
  </r>
  <r>
    <x v="0"/>
    <n v="300"/>
    <n v="300"/>
    <n v="300"/>
    <n v="0"/>
    <x v="28"/>
    <n v="5033"/>
    <s v="900"/>
    <x v="308"/>
    <x v="451"/>
    <x v="103"/>
    <x v="14"/>
    <n v="1"/>
  </r>
  <r>
    <x v="0"/>
    <n v="89198.98"/>
    <n v="89198.98"/>
    <n v="89198.98"/>
    <n v="0"/>
    <x v="12"/>
    <n v="2099"/>
    <s v="600"/>
    <x v="309"/>
    <x v="452"/>
    <x v="93"/>
    <x v="16"/>
    <n v="1"/>
  </r>
  <r>
    <x v="0"/>
    <n v="1887.3"/>
    <n v="1887.3"/>
    <n v="1887.3"/>
    <n v="0"/>
    <x v="12"/>
    <n v="2099"/>
    <s v="600"/>
    <x v="309"/>
    <x v="452"/>
    <x v="93"/>
    <x v="16"/>
    <n v="0"/>
  </r>
  <r>
    <x v="0"/>
    <n v="10302.51"/>
    <n v="10302.51"/>
    <n v="10302.51"/>
    <n v="0"/>
    <x v="12"/>
    <n v="2099"/>
    <s v="600"/>
    <x v="309"/>
    <x v="452"/>
    <x v="93"/>
    <x v="16"/>
    <n v="0"/>
  </r>
  <r>
    <x v="0"/>
    <n v="2948"/>
    <n v="2948"/>
    <n v="2948"/>
    <n v="0"/>
    <x v="12"/>
    <n v="3376"/>
    <s v="600"/>
    <x v="310"/>
    <x v="453"/>
    <x v="251"/>
    <x v="16"/>
    <n v="1"/>
  </r>
  <r>
    <x v="0"/>
    <n v="5088.9399999999996"/>
    <n v="5088.9399999999996"/>
    <n v="5088.9399999999996"/>
    <n v="0"/>
    <x v="12"/>
    <n v="4048"/>
    <s v="600"/>
    <x v="311"/>
    <x v="454"/>
    <x v="204"/>
    <x v="16"/>
    <n v="1"/>
  </r>
  <r>
    <x v="0"/>
    <n v="29.95"/>
    <n v="3594"/>
    <n v="3594"/>
    <n v="0"/>
    <x v="12"/>
    <n v="1117"/>
    <s v="150"/>
    <x v="312"/>
    <x v="455"/>
    <x v="37"/>
    <x v="6"/>
    <n v="1"/>
  </r>
  <r>
    <x v="0"/>
    <n v="42"/>
    <n v="840"/>
    <n v="840"/>
    <n v="0"/>
    <x v="12"/>
    <n v="4103"/>
    <s v="156"/>
    <x v="313"/>
    <x v="456"/>
    <x v="9"/>
    <x v="3"/>
    <n v="1"/>
  </r>
  <r>
    <x v="0"/>
    <n v="109"/>
    <n v="2180"/>
    <n v="2180"/>
    <n v="0"/>
    <x v="12"/>
    <n v="4103"/>
    <s v="156"/>
    <x v="313"/>
    <x v="456"/>
    <x v="9"/>
    <x v="3"/>
    <n v="0"/>
  </r>
  <r>
    <x v="0"/>
    <n v="11195.94"/>
    <n v="11195.94"/>
    <n v="11195.94"/>
    <n v="0"/>
    <x v="12"/>
    <n v="1525"/>
    <s v="220"/>
    <x v="314"/>
    <x v="457"/>
    <x v="278"/>
    <x v="0"/>
    <n v="1"/>
  </r>
  <r>
    <x v="0"/>
    <n v="695.48"/>
    <n v="1390.96"/>
    <n v="1390.96"/>
    <n v="0"/>
    <x v="12"/>
    <n v="1705"/>
    <s v="220"/>
    <x v="315"/>
    <x v="458"/>
    <x v="4"/>
    <x v="0"/>
    <n v="1"/>
  </r>
  <r>
    <x v="0"/>
    <n v="2402.21"/>
    <n v="2402.21"/>
    <n v="2402.21"/>
    <n v="0"/>
    <x v="12"/>
    <n v="1705"/>
    <s v="142"/>
    <x v="316"/>
    <x v="459"/>
    <x v="4"/>
    <x v="21"/>
    <n v="1"/>
  </r>
  <r>
    <x v="0"/>
    <n v="38.99"/>
    <n v="38.99"/>
    <n v="38.99"/>
    <n v="0"/>
    <x v="12"/>
    <n v="1705"/>
    <s v="142"/>
    <x v="316"/>
    <x v="459"/>
    <x v="4"/>
    <x v="21"/>
    <n v="0"/>
  </r>
  <r>
    <x v="0"/>
    <n v="242.18"/>
    <n v="1453.08"/>
    <n v="1453.08"/>
    <n v="0"/>
    <x v="34"/>
    <n v="1871"/>
    <s v="210"/>
    <x v="317"/>
    <x v="460"/>
    <x v="151"/>
    <x v="36"/>
    <n v="1"/>
  </r>
  <r>
    <x v="0"/>
    <n v="258.98"/>
    <n v="4920.62"/>
    <n v="4920.62"/>
    <n v="0"/>
    <x v="34"/>
    <n v="5692"/>
    <s v="152"/>
    <x v="318"/>
    <x v="461"/>
    <x v="279"/>
    <x v="28"/>
    <n v="1"/>
  </r>
  <r>
    <x v="0"/>
    <n v="267.33"/>
    <n v="5079.2700000000004"/>
    <n v="5079.2700000000004"/>
    <n v="0"/>
    <x v="34"/>
    <n v="5692"/>
    <s v="152"/>
    <x v="318"/>
    <x v="461"/>
    <x v="279"/>
    <x v="28"/>
    <n v="0"/>
  </r>
  <r>
    <x v="0"/>
    <n v="296.04000000000002"/>
    <n v="296.04000000000002"/>
    <n v="296.04000000000002"/>
    <n v="0"/>
    <x v="34"/>
    <n v="1705"/>
    <s v="940"/>
    <x v="319"/>
    <x v="462"/>
    <x v="4"/>
    <x v="10"/>
    <n v="1"/>
  </r>
  <r>
    <x v="0"/>
    <n v="148.19"/>
    <n v="592.76"/>
    <n v="592.76"/>
    <n v="0"/>
    <x v="34"/>
    <n v="1705"/>
    <s v="940"/>
    <x v="319"/>
    <x v="462"/>
    <x v="4"/>
    <x v="10"/>
    <n v="0"/>
  </r>
  <r>
    <x v="0"/>
    <n v="6000"/>
    <n v="6000"/>
    <n v="6000"/>
    <n v="0"/>
    <x v="42"/>
    <n v="4022"/>
    <s v="600"/>
    <x v="320"/>
    <x v="463"/>
    <x v="280"/>
    <x v="16"/>
    <n v="1"/>
  </r>
  <r>
    <x v="0"/>
    <n v="9000"/>
    <n v="9000"/>
    <n v="9000"/>
    <n v="0"/>
    <x v="42"/>
    <n v="1209"/>
    <s v="600"/>
    <x v="176"/>
    <x v="464"/>
    <x v="150"/>
    <x v="16"/>
    <n v="1"/>
  </r>
  <r>
    <x v="0"/>
    <n v="300"/>
    <n v="300"/>
    <n v="300"/>
    <n v="0"/>
    <x v="43"/>
    <n v="5033"/>
    <s v="402"/>
    <x v="321"/>
    <x v="465"/>
    <x v="103"/>
    <x v="39"/>
    <n v="1"/>
  </r>
  <r>
    <x v="0"/>
    <n v="100"/>
    <n v="100"/>
    <n v="100"/>
    <n v="0"/>
    <x v="42"/>
    <n v="3475"/>
    <s v="900"/>
    <x v="322"/>
    <x v="466"/>
    <x v="160"/>
    <x v="14"/>
    <n v="1"/>
  </r>
  <r>
    <x v="0"/>
    <n v="16145.37"/>
    <n v="16145.37"/>
    <n v="16145.37"/>
    <n v="0"/>
    <x v="42"/>
    <n v="2759"/>
    <s v="420"/>
    <x v="323"/>
    <x v="467"/>
    <x v="281"/>
    <x v="20"/>
    <n v="1"/>
  </r>
  <r>
    <x v="0"/>
    <n v="31"/>
    <n v="62"/>
    <n v="62"/>
    <n v="0"/>
    <x v="44"/>
    <n v="3242"/>
    <s v="410"/>
    <x v="192"/>
    <x v="468"/>
    <x v="65"/>
    <x v="19"/>
    <n v="1"/>
  </r>
  <r>
    <x v="0"/>
    <n v="227.49"/>
    <n v="227.49"/>
    <n v="227.49"/>
    <n v="0"/>
    <x v="45"/>
    <n v="1117"/>
    <s v="900"/>
    <x v="324"/>
    <x v="469"/>
    <x v="37"/>
    <x v="14"/>
    <n v="1"/>
  </r>
  <r>
    <x v="0"/>
    <n v="120.25"/>
    <n v="120.25"/>
    <n v="120.25"/>
    <n v="0"/>
    <x v="45"/>
    <n v="3242"/>
    <s v="900"/>
    <x v="325"/>
    <x v="470"/>
    <x v="65"/>
    <x v="14"/>
    <n v="1"/>
  </r>
  <r>
    <x v="0"/>
    <n v="85.83"/>
    <n v="85.83"/>
    <n v="85.83"/>
    <n v="0"/>
    <x v="45"/>
    <n v="3242"/>
    <s v="900"/>
    <x v="325"/>
    <x v="470"/>
    <x v="65"/>
    <x v="14"/>
    <n v="0"/>
  </r>
  <r>
    <x v="0"/>
    <n v="85.83"/>
    <n v="85.83"/>
    <n v="85.83"/>
    <n v="0"/>
    <x v="45"/>
    <n v="3242"/>
    <s v="900"/>
    <x v="325"/>
    <x v="470"/>
    <x v="65"/>
    <x v="14"/>
    <n v="0"/>
  </r>
  <r>
    <x v="0"/>
    <n v="1.99"/>
    <n v="398"/>
    <n v="398"/>
    <n v="0"/>
    <x v="42"/>
    <n v="3043"/>
    <s v="156"/>
    <x v="326"/>
    <x v="471"/>
    <x v="282"/>
    <x v="3"/>
    <n v="1"/>
  </r>
  <r>
    <x v="0"/>
    <n v="3.49"/>
    <n v="523.5"/>
    <n v="523.5"/>
    <n v="0"/>
    <x v="42"/>
    <n v="3043"/>
    <s v="156"/>
    <x v="326"/>
    <x v="471"/>
    <x v="282"/>
    <x v="3"/>
    <n v="0"/>
  </r>
  <r>
    <x v="0"/>
    <n v="2.4900000000000002"/>
    <n v="373.5"/>
    <n v="373.5"/>
    <n v="0"/>
    <x v="42"/>
    <n v="3043"/>
    <s v="156"/>
    <x v="326"/>
    <x v="471"/>
    <x v="282"/>
    <x v="3"/>
    <n v="0"/>
  </r>
  <r>
    <x v="0"/>
    <n v="2.99"/>
    <n v="299"/>
    <n v="299"/>
    <n v="0"/>
    <x v="42"/>
    <n v="3043"/>
    <s v="156"/>
    <x v="326"/>
    <x v="471"/>
    <x v="282"/>
    <x v="3"/>
    <n v="0"/>
  </r>
  <r>
    <x v="0"/>
    <n v="10000"/>
    <n v="10000"/>
    <n v="10000"/>
    <n v="0"/>
    <x v="42"/>
    <n v="3798"/>
    <s v="500"/>
    <x v="327"/>
    <x v="472"/>
    <x v="3"/>
    <x v="1"/>
    <n v="1"/>
  </r>
  <r>
    <x v="0"/>
    <n v="374.99"/>
    <n v="374.99"/>
    <n v="374.99"/>
    <n v="0"/>
    <x v="41"/>
    <n v="1705"/>
    <s v="220"/>
    <x v="328"/>
    <x v="473"/>
    <x v="4"/>
    <x v="0"/>
    <n v="1"/>
  </r>
  <r>
    <x v="0"/>
    <n v="139"/>
    <n v="278"/>
    <n v="278"/>
    <n v="0"/>
    <x v="42"/>
    <n v="5525"/>
    <s v="220"/>
    <x v="329"/>
    <x v="474"/>
    <x v="209"/>
    <x v="0"/>
    <n v="1"/>
  </r>
  <r>
    <x v="0"/>
    <n v="150"/>
    <n v="150"/>
    <n v="150"/>
    <n v="0"/>
    <x v="44"/>
    <n v="5033"/>
    <s v="300"/>
    <x v="330"/>
    <x v="475"/>
    <x v="103"/>
    <x v="40"/>
    <n v="1"/>
  </r>
  <r>
    <x v="0"/>
    <n v="59"/>
    <n v="295"/>
    <n v="295"/>
    <n v="0"/>
    <x v="8"/>
    <n v="5721"/>
    <s v="220"/>
    <x v="331"/>
    <x v="65"/>
    <x v="283"/>
    <x v="0"/>
    <n v="1"/>
  </r>
  <r>
    <x v="0"/>
    <n v="59"/>
    <n v="295"/>
    <n v="295"/>
    <n v="0"/>
    <x v="8"/>
    <n v="5722"/>
    <s v="220"/>
    <x v="332"/>
    <x v="65"/>
    <x v="284"/>
    <x v="0"/>
    <n v="0"/>
  </r>
  <r>
    <x v="0"/>
    <n v="5000"/>
    <n v="5000"/>
    <n v="5000"/>
    <n v="0"/>
    <x v="42"/>
    <n v="3798"/>
    <s v="540"/>
    <x v="327"/>
    <x v="476"/>
    <x v="3"/>
    <x v="27"/>
    <n v="1"/>
  </r>
  <r>
    <x v="0"/>
    <n v="16.93"/>
    <n v="50.79"/>
    <n v="50.79"/>
    <n v="0"/>
    <x v="46"/>
    <n v="6278"/>
    <s v="425"/>
    <x v="333"/>
    <x v="477"/>
    <x v="285"/>
    <x v="7"/>
    <n v="1"/>
  </r>
  <r>
    <x v="0"/>
    <n v="12.51"/>
    <n v="100.08"/>
    <n v="100.08"/>
    <n v="0"/>
    <x v="46"/>
    <n v="6278"/>
    <s v="425"/>
    <x v="333"/>
    <x v="477"/>
    <x v="285"/>
    <x v="7"/>
    <n v="0"/>
  </r>
  <r>
    <x v="0"/>
    <n v="18.420000000000002"/>
    <n v="73.680000000000007"/>
    <n v="73.680000000000007"/>
    <n v="0"/>
    <x v="46"/>
    <n v="6278"/>
    <s v="425"/>
    <x v="333"/>
    <x v="477"/>
    <x v="285"/>
    <x v="7"/>
    <n v="0"/>
  </r>
  <r>
    <x v="0"/>
    <n v="18.420000000000002"/>
    <n v="73.680000000000007"/>
    <n v="73.680000000000007"/>
    <n v="0"/>
    <x v="46"/>
    <n v="6278"/>
    <s v="425"/>
    <x v="333"/>
    <x v="477"/>
    <x v="285"/>
    <x v="7"/>
    <n v="0"/>
  </r>
  <r>
    <x v="0"/>
    <n v="21.35"/>
    <n v="42.7"/>
    <n v="42.7"/>
    <n v="0"/>
    <x v="46"/>
    <n v="6278"/>
    <s v="425"/>
    <x v="333"/>
    <x v="477"/>
    <x v="285"/>
    <x v="7"/>
    <n v="0"/>
  </r>
  <r>
    <x v="0"/>
    <n v="22.12"/>
    <n v="221.2"/>
    <n v="221.2"/>
    <n v="0"/>
    <x v="46"/>
    <n v="6278"/>
    <s v="425"/>
    <x v="333"/>
    <x v="477"/>
    <x v="285"/>
    <x v="7"/>
    <n v="0"/>
  </r>
  <r>
    <x v="0"/>
    <n v="22.12"/>
    <n v="110.6"/>
    <n v="110.6"/>
    <n v="0"/>
    <x v="46"/>
    <n v="6278"/>
    <s v="425"/>
    <x v="333"/>
    <x v="477"/>
    <x v="285"/>
    <x v="7"/>
    <n v="0"/>
  </r>
  <r>
    <x v="0"/>
    <n v="35.78"/>
    <n v="71.56"/>
    <n v="71.56"/>
    <n v="0"/>
    <x v="46"/>
    <n v="6278"/>
    <s v="425"/>
    <x v="333"/>
    <x v="477"/>
    <x v="285"/>
    <x v="7"/>
    <n v="0"/>
  </r>
  <r>
    <x v="0"/>
    <n v="31.16"/>
    <n v="62.32"/>
    <n v="62.32"/>
    <n v="0"/>
    <x v="46"/>
    <n v="6278"/>
    <s v="425"/>
    <x v="333"/>
    <x v="477"/>
    <x v="285"/>
    <x v="7"/>
    <n v="0"/>
  </r>
  <r>
    <x v="0"/>
    <n v="19.45"/>
    <n v="38.9"/>
    <n v="38.9"/>
    <n v="0"/>
    <x v="46"/>
    <n v="6278"/>
    <s v="425"/>
    <x v="333"/>
    <x v="477"/>
    <x v="285"/>
    <x v="7"/>
    <n v="0"/>
  </r>
  <r>
    <x v="0"/>
    <n v="22.12"/>
    <n v="44.24"/>
    <n v="44.24"/>
    <n v="0"/>
    <x v="46"/>
    <n v="6278"/>
    <s v="425"/>
    <x v="333"/>
    <x v="477"/>
    <x v="285"/>
    <x v="7"/>
    <n v="0"/>
  </r>
  <r>
    <x v="0"/>
    <n v="50.85"/>
    <n v="406.8"/>
    <n v="406.8"/>
    <n v="0"/>
    <x v="46"/>
    <n v="6278"/>
    <s v="425"/>
    <x v="333"/>
    <x v="477"/>
    <x v="285"/>
    <x v="7"/>
    <n v="0"/>
  </r>
  <r>
    <x v="0"/>
    <n v="21.02"/>
    <n v="2102"/>
    <n v="2102"/>
    <n v="0"/>
    <x v="46"/>
    <n v="6278"/>
    <s v="425"/>
    <x v="333"/>
    <x v="477"/>
    <x v="285"/>
    <x v="7"/>
    <n v="0"/>
  </r>
  <r>
    <x v="0"/>
    <n v="0.56000000000000005"/>
    <n v="280"/>
    <n v="280"/>
    <n v="0"/>
    <x v="46"/>
    <n v="6278"/>
    <s v="425"/>
    <x v="333"/>
    <x v="477"/>
    <x v="285"/>
    <x v="7"/>
    <n v="0"/>
  </r>
  <r>
    <x v="0"/>
    <n v="49.73"/>
    <n v="2486.5"/>
    <n v="2486.5"/>
    <n v="0"/>
    <x v="46"/>
    <n v="6278"/>
    <s v="425"/>
    <x v="333"/>
    <x v="477"/>
    <x v="285"/>
    <x v="7"/>
    <n v="0"/>
  </r>
  <r>
    <x v="0"/>
    <n v="0.5"/>
    <n v="125"/>
    <n v="125"/>
    <n v="0"/>
    <x v="46"/>
    <n v="6278"/>
    <s v="425"/>
    <x v="333"/>
    <x v="477"/>
    <x v="285"/>
    <x v="7"/>
    <n v="0"/>
  </r>
  <r>
    <x v="0"/>
    <n v="0.5"/>
    <n v="250"/>
    <n v="250"/>
    <n v="0"/>
    <x v="46"/>
    <n v="6278"/>
    <s v="425"/>
    <x v="333"/>
    <x v="477"/>
    <x v="285"/>
    <x v="7"/>
    <n v="0"/>
  </r>
  <r>
    <x v="0"/>
    <n v="1.4990000000000001"/>
    <n v="224.85"/>
    <n v="224.85"/>
    <n v="0"/>
    <x v="42"/>
    <n v="3701"/>
    <s v="450"/>
    <x v="334"/>
    <x v="478"/>
    <x v="62"/>
    <x v="8"/>
    <n v="1"/>
  </r>
  <r>
    <x v="0"/>
    <n v="2.96"/>
    <n v="2368"/>
    <n v="2715.56"/>
    <n v="-347.55999999999995"/>
    <x v="41"/>
    <n v="5724"/>
    <s v="600"/>
    <x v="335"/>
    <x v="479"/>
    <x v="286"/>
    <x v="16"/>
    <n v="1"/>
  </r>
  <r>
    <x v="0"/>
    <n v="4.0999999999999996"/>
    <n v="410"/>
    <n v="410"/>
    <n v="0"/>
    <x v="47"/>
    <n v="1091"/>
    <s v="450"/>
    <x v="336"/>
    <x v="480"/>
    <x v="224"/>
    <x v="8"/>
    <n v="1"/>
  </r>
  <r>
    <x v="0"/>
    <n v="1.4435"/>
    <n v="2887"/>
    <n v="2887"/>
    <n v="0"/>
    <x v="41"/>
    <n v="2407"/>
    <s v="450"/>
    <x v="337"/>
    <x v="481"/>
    <x v="191"/>
    <x v="8"/>
    <n v="1"/>
  </r>
  <r>
    <x v="0"/>
    <n v="1243.75"/>
    <n v="1243.75"/>
    <n v="1493.75"/>
    <n v="-250"/>
    <x v="30"/>
    <n v="5817"/>
    <s v="150"/>
    <x v="338"/>
    <x v="482"/>
    <x v="287"/>
    <x v="6"/>
    <n v="1"/>
  </r>
  <r>
    <x v="0"/>
    <n v="9385.18"/>
    <n v="9385.18"/>
    <n v="9385.18"/>
    <n v="0"/>
    <x v="41"/>
    <n v="3749"/>
    <s v="151"/>
    <x v="339"/>
    <x v="483"/>
    <x v="288"/>
    <x v="5"/>
    <n v="1"/>
  </r>
  <r>
    <x v="0"/>
    <n v="179.39"/>
    <n v="179.39"/>
    <n v="179.39"/>
    <n v="0"/>
    <x v="36"/>
    <n v="1705"/>
    <s v="500"/>
    <x v="340"/>
    <x v="484"/>
    <x v="4"/>
    <x v="1"/>
    <n v="1"/>
  </r>
  <r>
    <x v="0"/>
    <n v="3.29"/>
    <n v="32.9"/>
    <n v="32.9"/>
    <n v="0"/>
    <x v="41"/>
    <n v="2156"/>
    <s v="151"/>
    <x v="341"/>
    <x v="485"/>
    <x v="264"/>
    <x v="5"/>
    <n v="1"/>
  </r>
  <r>
    <x v="0"/>
    <n v="650"/>
    <n v="4550"/>
    <n v="4550"/>
    <n v="0"/>
    <x v="41"/>
    <n v="3461"/>
    <s v="154"/>
    <x v="342"/>
    <x v="486"/>
    <x v="218"/>
    <x v="41"/>
    <n v="1"/>
  </r>
  <r>
    <x v="0"/>
    <n v="133"/>
    <n v="798"/>
    <n v="798"/>
    <n v="0"/>
    <x v="41"/>
    <n v="3461"/>
    <s v="154"/>
    <x v="342"/>
    <x v="486"/>
    <x v="218"/>
    <x v="41"/>
    <n v="0"/>
  </r>
  <r>
    <x v="0"/>
    <n v="247.12"/>
    <n v="12356"/>
    <n v="12356"/>
    <n v="0"/>
    <x v="41"/>
    <n v="2174"/>
    <s v="150"/>
    <x v="343"/>
    <x v="487"/>
    <x v="289"/>
    <x v="6"/>
    <n v="1"/>
  </r>
  <r>
    <x v="0"/>
    <n v="168.8"/>
    <n v="2025.6"/>
    <n v="2025.6"/>
    <n v="0"/>
    <x v="41"/>
    <n v="2174"/>
    <s v="150"/>
    <x v="343"/>
    <x v="487"/>
    <x v="289"/>
    <x v="6"/>
    <n v="0"/>
  </r>
  <r>
    <x v="0"/>
    <n v="2346.5"/>
    <n v="2346.5"/>
    <n v="2346.5"/>
    <n v="0"/>
    <x v="41"/>
    <n v="1705"/>
    <s v="220"/>
    <x v="344"/>
    <x v="488"/>
    <x v="4"/>
    <x v="0"/>
    <n v="1"/>
  </r>
  <r>
    <x v="0"/>
    <n v="1000"/>
    <n v="1000"/>
    <n v="1000"/>
    <n v="0"/>
    <x v="29"/>
    <n v="1238"/>
    <s v="404"/>
    <x v="94"/>
    <x v="489"/>
    <x v="26"/>
    <x v="17"/>
    <n v="1"/>
  </r>
  <r>
    <x v="0"/>
    <n v="4500"/>
    <n v="4500"/>
    <n v="4500"/>
    <n v="0"/>
    <x v="41"/>
    <n v="3179"/>
    <s v="600"/>
    <x v="345"/>
    <x v="490"/>
    <x v="290"/>
    <x v="16"/>
    <n v="1"/>
  </r>
  <r>
    <x v="0"/>
    <n v="242.18"/>
    <n v="242.18"/>
    <n v="242.18"/>
    <n v="0"/>
    <x v="41"/>
    <n v="1871"/>
    <s v="550"/>
    <x v="120"/>
    <x v="491"/>
    <x v="151"/>
    <x v="42"/>
    <n v="1"/>
  </r>
  <r>
    <x v="0"/>
    <n v="40"/>
    <n v="1200"/>
    <n v="1200"/>
    <n v="0"/>
    <x v="41"/>
    <n v="1816"/>
    <s v="510"/>
    <x v="346"/>
    <x v="492"/>
    <x v="173"/>
    <x v="32"/>
    <n v="1"/>
  </r>
  <r>
    <x v="0"/>
    <n v="140"/>
    <n v="3080"/>
    <n v="3080"/>
    <n v="0"/>
    <x v="41"/>
    <n v="1816"/>
    <s v="510"/>
    <x v="346"/>
    <x v="492"/>
    <x v="173"/>
    <x v="32"/>
    <n v="0"/>
  </r>
  <r>
    <x v="0"/>
    <n v="80"/>
    <n v="1760"/>
    <n v="1760"/>
    <n v="0"/>
    <x v="41"/>
    <n v="1816"/>
    <s v="510"/>
    <x v="346"/>
    <x v="492"/>
    <x v="173"/>
    <x v="32"/>
    <n v="0"/>
  </r>
  <r>
    <x v="0"/>
    <n v="10"/>
    <n v="260"/>
    <n v="260"/>
    <n v="0"/>
    <x v="41"/>
    <n v="1816"/>
    <s v="510"/>
    <x v="346"/>
    <x v="492"/>
    <x v="173"/>
    <x v="32"/>
    <n v="0"/>
  </r>
  <r>
    <x v="0"/>
    <n v="790"/>
    <n v="2765"/>
    <n v="2765"/>
    <n v="0"/>
    <x v="20"/>
    <n v="2040"/>
    <s v="505"/>
    <x v="347"/>
    <x v="493"/>
    <x v="291"/>
    <x v="43"/>
    <n v="1"/>
  </r>
  <r>
    <x v="0"/>
    <n v="740"/>
    <n v="3330"/>
    <n v="3330"/>
    <n v="0"/>
    <x v="20"/>
    <n v="2040"/>
    <s v="505"/>
    <x v="347"/>
    <x v="493"/>
    <x v="291"/>
    <x v="43"/>
    <n v="0"/>
  </r>
  <r>
    <x v="0"/>
    <n v="6.72"/>
    <n v="672"/>
    <n v="687"/>
    <n v="-15"/>
    <x v="41"/>
    <n v="3533"/>
    <s v="505"/>
    <x v="348"/>
    <x v="494"/>
    <x v="292"/>
    <x v="43"/>
    <n v="1"/>
  </r>
  <r>
    <x v="0"/>
    <n v="31"/>
    <n v="31"/>
    <n v="31"/>
    <n v="0"/>
    <x v="41"/>
    <n v="3242"/>
    <s v="420"/>
    <x v="192"/>
    <x v="495"/>
    <x v="65"/>
    <x v="20"/>
    <n v="1"/>
  </r>
  <r>
    <x v="0"/>
    <n v="4500"/>
    <n v="4500"/>
    <n v="4500"/>
    <n v="0"/>
    <x v="41"/>
    <n v="5548"/>
    <s v="600"/>
    <x v="349"/>
    <x v="496"/>
    <x v="293"/>
    <x v="16"/>
    <n v="1"/>
  </r>
  <r>
    <x v="0"/>
    <n v="4999"/>
    <n v="4999"/>
    <n v="4999"/>
    <n v="0"/>
    <x v="41"/>
    <n v="5741"/>
    <s v="420"/>
    <x v="350"/>
    <x v="497"/>
    <x v="294"/>
    <x v="20"/>
    <n v="1"/>
  </r>
  <r>
    <x v="0"/>
    <n v="31"/>
    <n v="682"/>
    <n v="682"/>
    <n v="0"/>
    <x v="41"/>
    <n v="3242"/>
    <s v="600"/>
    <x v="192"/>
    <x v="498"/>
    <x v="65"/>
    <x v="16"/>
    <n v="1"/>
  </r>
  <r>
    <x v="0"/>
    <n v="9336"/>
    <n v="9336"/>
    <n v="9336"/>
    <n v="0"/>
    <x v="48"/>
    <n v="6273"/>
    <s v="600"/>
    <x v="351"/>
    <x v="499"/>
    <x v="295"/>
    <x v="16"/>
    <n v="1"/>
  </r>
  <r>
    <x v="0"/>
    <n v="70"/>
    <n v="490"/>
    <n v="490"/>
    <n v="0"/>
    <x v="41"/>
    <n v="3591"/>
    <s v="150"/>
    <x v="352"/>
    <x v="500"/>
    <x v="232"/>
    <x v="6"/>
    <n v="1"/>
  </r>
  <r>
    <x v="0"/>
    <n v="70"/>
    <n v="420"/>
    <n v="420"/>
    <n v="0"/>
    <x v="41"/>
    <n v="3591"/>
    <s v="150"/>
    <x v="352"/>
    <x v="500"/>
    <x v="232"/>
    <x v="6"/>
    <n v="0"/>
  </r>
  <r>
    <x v="0"/>
    <n v="70"/>
    <n v="140"/>
    <n v="140"/>
    <n v="0"/>
    <x v="41"/>
    <n v="3591"/>
    <s v="150"/>
    <x v="352"/>
    <x v="500"/>
    <x v="232"/>
    <x v="6"/>
    <n v="0"/>
  </r>
  <r>
    <x v="0"/>
    <n v="70"/>
    <n v="420"/>
    <n v="420"/>
    <n v="0"/>
    <x v="41"/>
    <n v="3591"/>
    <s v="150"/>
    <x v="352"/>
    <x v="500"/>
    <x v="232"/>
    <x v="6"/>
    <n v="0"/>
  </r>
  <r>
    <x v="0"/>
    <n v="70"/>
    <n v="70"/>
    <n v="70"/>
    <n v="0"/>
    <x v="41"/>
    <n v="3591"/>
    <s v="150"/>
    <x v="352"/>
    <x v="500"/>
    <x v="232"/>
    <x v="6"/>
    <n v="0"/>
  </r>
  <r>
    <x v="0"/>
    <n v="70"/>
    <n v="140"/>
    <n v="140"/>
    <n v="0"/>
    <x v="41"/>
    <n v="3591"/>
    <s v="150"/>
    <x v="352"/>
    <x v="500"/>
    <x v="232"/>
    <x v="6"/>
    <n v="0"/>
  </r>
  <r>
    <x v="0"/>
    <n v="6.2"/>
    <n v="1550"/>
    <n v="1550"/>
    <n v="0"/>
    <x v="41"/>
    <n v="1294"/>
    <s v="151"/>
    <x v="353"/>
    <x v="501"/>
    <x v="133"/>
    <x v="5"/>
    <n v="1"/>
  </r>
  <r>
    <x v="0"/>
    <n v="6.2"/>
    <n v="1550"/>
    <n v="1550"/>
    <n v="0"/>
    <x v="41"/>
    <n v="1294"/>
    <s v="151"/>
    <x v="353"/>
    <x v="501"/>
    <x v="133"/>
    <x v="5"/>
    <n v="0"/>
  </r>
  <r>
    <x v="0"/>
    <n v="6.2"/>
    <n v="1550"/>
    <n v="1550"/>
    <n v="0"/>
    <x v="41"/>
    <n v="1294"/>
    <s v="151"/>
    <x v="353"/>
    <x v="501"/>
    <x v="133"/>
    <x v="5"/>
    <n v="0"/>
  </r>
  <r>
    <x v="0"/>
    <n v="10.43"/>
    <n v="135.59"/>
    <n v="135.59"/>
    <n v="0"/>
    <x v="41"/>
    <n v="1294"/>
    <s v="151"/>
    <x v="353"/>
    <x v="501"/>
    <x v="133"/>
    <x v="5"/>
    <n v="0"/>
  </r>
  <r>
    <x v="0"/>
    <n v="6.43"/>
    <n v="128.6"/>
    <n v="128.6"/>
    <n v="0"/>
    <x v="41"/>
    <n v="1294"/>
    <s v="151"/>
    <x v="353"/>
    <x v="501"/>
    <x v="133"/>
    <x v="5"/>
    <n v="0"/>
  </r>
  <r>
    <x v="0"/>
    <n v="18.2"/>
    <n v="364"/>
    <n v="364"/>
    <n v="0"/>
    <x v="41"/>
    <n v="1294"/>
    <s v="151"/>
    <x v="353"/>
    <x v="501"/>
    <x v="133"/>
    <x v="5"/>
    <n v="0"/>
  </r>
  <r>
    <x v="0"/>
    <n v="18.2"/>
    <n v="364"/>
    <n v="364"/>
    <n v="0"/>
    <x v="41"/>
    <n v="1294"/>
    <s v="151"/>
    <x v="353"/>
    <x v="501"/>
    <x v="133"/>
    <x v="5"/>
    <n v="0"/>
  </r>
  <r>
    <x v="0"/>
    <n v="18.2"/>
    <n v="364"/>
    <n v="364"/>
    <n v="0"/>
    <x v="41"/>
    <n v="1294"/>
    <s v="151"/>
    <x v="353"/>
    <x v="501"/>
    <x v="133"/>
    <x v="5"/>
    <n v="0"/>
  </r>
  <r>
    <x v="0"/>
    <n v="11.88"/>
    <n v="142.56"/>
    <n v="142.56"/>
    <n v="0"/>
    <x v="41"/>
    <n v="1294"/>
    <s v="151"/>
    <x v="353"/>
    <x v="501"/>
    <x v="133"/>
    <x v="5"/>
    <n v="0"/>
  </r>
  <r>
    <x v="0"/>
    <n v="11.88"/>
    <n v="142.56"/>
    <n v="142.56"/>
    <n v="0"/>
    <x v="41"/>
    <n v="1294"/>
    <s v="151"/>
    <x v="353"/>
    <x v="501"/>
    <x v="133"/>
    <x v="5"/>
    <n v="0"/>
  </r>
  <r>
    <x v="0"/>
    <n v="7.43"/>
    <n v="74.3"/>
    <n v="74.3"/>
    <n v="0"/>
    <x v="41"/>
    <n v="1294"/>
    <s v="151"/>
    <x v="353"/>
    <x v="501"/>
    <x v="133"/>
    <x v="5"/>
    <n v="0"/>
  </r>
  <r>
    <x v="0"/>
    <n v="16.739999999999998"/>
    <n v="1004.4"/>
    <n v="1004.4"/>
    <n v="0"/>
    <x v="41"/>
    <n v="3945"/>
    <s v="151"/>
    <x v="354"/>
    <x v="502"/>
    <x v="296"/>
    <x v="5"/>
    <n v="1"/>
  </r>
  <r>
    <x v="0"/>
    <n v="16.739999999999998"/>
    <n v="1004.4"/>
    <n v="1004.4"/>
    <n v="0"/>
    <x v="41"/>
    <n v="3945"/>
    <s v="151"/>
    <x v="354"/>
    <x v="502"/>
    <x v="296"/>
    <x v="5"/>
    <n v="0"/>
  </r>
  <r>
    <x v="0"/>
    <n v="765"/>
    <n v="9945"/>
    <n v="9945"/>
    <n v="0"/>
    <x v="41"/>
    <n v="2764"/>
    <s v="150"/>
    <x v="355"/>
    <x v="503"/>
    <x v="91"/>
    <x v="6"/>
    <n v="1"/>
  </r>
  <r>
    <x v="0"/>
    <n v="95"/>
    <n v="1235"/>
    <n v="1235"/>
    <n v="0"/>
    <x v="41"/>
    <n v="2764"/>
    <s v="150"/>
    <x v="355"/>
    <x v="503"/>
    <x v="91"/>
    <x v="6"/>
    <n v="0"/>
  </r>
  <r>
    <x v="0"/>
    <n v="265.58999999999997"/>
    <n v="265.58999999999997"/>
    <n v="265.58999999999997"/>
    <n v="0"/>
    <x v="41"/>
    <n v="3838"/>
    <s v="160"/>
    <x v="356"/>
    <x v="504"/>
    <x v="257"/>
    <x v="26"/>
    <n v="1"/>
  </r>
  <r>
    <x v="0"/>
    <n v="78.31"/>
    <n v="78.31"/>
    <n v="78.31"/>
    <n v="0"/>
    <x v="41"/>
    <n v="3838"/>
    <s v="160"/>
    <x v="357"/>
    <x v="505"/>
    <x v="257"/>
    <x v="26"/>
    <n v="1"/>
  </r>
  <r>
    <x v="0"/>
    <n v="1536.5"/>
    <n v="1536.5"/>
    <n v="1536.5"/>
    <n v="0"/>
    <x v="49"/>
    <n v="2009"/>
    <s v="900"/>
    <x v="271"/>
    <x v="506"/>
    <x v="148"/>
    <x v="14"/>
    <n v="1"/>
  </r>
  <r>
    <x v="0"/>
    <n v="319.3"/>
    <n v="1277.2"/>
    <n v="1277.2"/>
    <n v="0"/>
    <x v="49"/>
    <n v="2009"/>
    <s v="900"/>
    <x v="271"/>
    <x v="506"/>
    <x v="148"/>
    <x v="14"/>
    <n v="0"/>
  </r>
  <r>
    <x v="0"/>
    <n v="611.1"/>
    <n v="3055.5"/>
    <n v="3055.5"/>
    <n v="0"/>
    <x v="49"/>
    <n v="2009"/>
    <s v="900"/>
    <x v="271"/>
    <x v="506"/>
    <x v="148"/>
    <x v="14"/>
    <n v="0"/>
  </r>
  <r>
    <x v="0"/>
    <n v="485.15"/>
    <n v="1940.6"/>
    <n v="1940.6"/>
    <n v="0"/>
    <x v="49"/>
    <n v="2009"/>
    <s v="900"/>
    <x v="271"/>
    <x v="506"/>
    <x v="148"/>
    <x v="14"/>
    <n v="0"/>
  </r>
  <r>
    <x v="0"/>
    <n v="127.5"/>
    <n v="127.5"/>
    <n v="127.5"/>
    <n v="0"/>
    <x v="49"/>
    <n v="2009"/>
    <s v="900"/>
    <x v="271"/>
    <x v="506"/>
    <x v="148"/>
    <x v="14"/>
    <n v="0"/>
  </r>
  <r>
    <x v="0"/>
    <n v="22.5"/>
    <n v="22.5"/>
    <n v="22.5"/>
    <n v="0"/>
    <x v="49"/>
    <n v="2688"/>
    <s v="900"/>
    <x v="271"/>
    <x v="507"/>
    <x v="78"/>
    <x v="14"/>
    <n v="1"/>
  </r>
  <r>
    <x v="0"/>
    <n v="228.77"/>
    <n v="228.77"/>
    <n v="228.77"/>
    <n v="0"/>
    <x v="49"/>
    <n v="2688"/>
    <s v="900"/>
    <x v="271"/>
    <x v="507"/>
    <x v="78"/>
    <x v="14"/>
    <n v="0"/>
  </r>
  <r>
    <x v="0"/>
    <n v="773.21"/>
    <n v="773.21"/>
    <n v="773.21"/>
    <n v="0"/>
    <x v="49"/>
    <n v="2688"/>
    <s v="900"/>
    <x v="271"/>
    <x v="507"/>
    <x v="78"/>
    <x v="14"/>
    <n v="0"/>
  </r>
  <r>
    <x v="0"/>
    <n v="2136.3200000000002"/>
    <n v="2136.3200000000002"/>
    <n v="2136.3200000000002"/>
    <n v="0"/>
    <x v="49"/>
    <n v="2688"/>
    <s v="900"/>
    <x v="271"/>
    <x v="507"/>
    <x v="78"/>
    <x v="14"/>
    <n v="0"/>
  </r>
  <r>
    <x v="0"/>
    <n v="294.23"/>
    <n v="294.23"/>
    <n v="294.23"/>
    <n v="0"/>
    <x v="40"/>
    <n v="3363"/>
    <s v="900"/>
    <x v="271"/>
    <x v="508"/>
    <x v="149"/>
    <x v="14"/>
    <n v="1"/>
  </r>
  <r>
    <x v="0"/>
    <n v="282.33"/>
    <n v="282.33"/>
    <n v="282.33"/>
    <n v="0"/>
    <x v="40"/>
    <n v="3363"/>
    <s v="900"/>
    <x v="271"/>
    <x v="508"/>
    <x v="149"/>
    <x v="14"/>
    <n v="0"/>
  </r>
  <r>
    <x v="0"/>
    <n v="2438.54"/>
    <n v="2438.54"/>
    <n v="2438.54"/>
    <n v="0"/>
    <x v="40"/>
    <n v="3363"/>
    <s v="900"/>
    <x v="271"/>
    <x v="508"/>
    <x v="149"/>
    <x v="14"/>
    <n v="0"/>
  </r>
  <r>
    <x v="0"/>
    <n v="43"/>
    <n v="2150"/>
    <n v="2150"/>
    <n v="0"/>
    <x v="40"/>
    <n v="3019"/>
    <s v="900"/>
    <x v="271"/>
    <x v="509"/>
    <x v="297"/>
    <x v="14"/>
    <n v="1"/>
  </r>
  <r>
    <x v="0"/>
    <n v="159.57499999999999"/>
    <n v="3191.5"/>
    <n v="3191.5"/>
    <n v="0"/>
    <x v="40"/>
    <n v="3052"/>
    <s v="900"/>
    <x v="271"/>
    <x v="510"/>
    <x v="298"/>
    <x v="14"/>
    <n v="1"/>
  </r>
  <r>
    <x v="0"/>
    <n v="4.8"/>
    <n v="2400"/>
    <n v="2400"/>
    <n v="0"/>
    <x v="29"/>
    <n v="1488"/>
    <s v="900"/>
    <x v="358"/>
    <x v="511"/>
    <x v="299"/>
    <x v="14"/>
    <n v="1"/>
  </r>
  <r>
    <x v="0"/>
    <n v="4.8"/>
    <n v="2400"/>
    <n v="2400"/>
    <n v="0"/>
    <x v="29"/>
    <n v="1488"/>
    <s v="900"/>
    <x v="358"/>
    <x v="511"/>
    <x v="299"/>
    <x v="14"/>
    <n v="0"/>
  </r>
  <r>
    <x v="0"/>
    <n v="240"/>
    <n v="240"/>
    <n v="240"/>
    <n v="0"/>
    <x v="29"/>
    <n v="1488"/>
    <s v="900"/>
    <x v="358"/>
    <x v="511"/>
    <x v="299"/>
    <x v="14"/>
    <n v="0"/>
  </r>
  <r>
    <x v="0"/>
    <n v="84.88"/>
    <n v="84.88"/>
    <n v="84.88"/>
    <n v="0"/>
    <x v="36"/>
    <n v="1871"/>
    <s v="550"/>
    <x v="359"/>
    <x v="512"/>
    <x v="151"/>
    <x v="42"/>
    <n v="1"/>
  </r>
  <r>
    <x v="0"/>
    <n v="500"/>
    <n v="500"/>
    <n v="500"/>
    <n v="0"/>
    <x v="45"/>
    <n v="5033"/>
    <s v="404"/>
    <x v="13"/>
    <x v="513"/>
    <x v="103"/>
    <x v="17"/>
    <n v="1"/>
  </r>
  <r>
    <x v="0"/>
    <n v="950"/>
    <n v="1900"/>
    <n v="1900"/>
    <n v="0"/>
    <x v="49"/>
    <n v="1043"/>
    <s v="150"/>
    <x v="360"/>
    <x v="514"/>
    <x v="234"/>
    <x v="6"/>
    <n v="1"/>
  </r>
  <r>
    <x v="0"/>
    <n v="100"/>
    <n v="200"/>
    <n v="200"/>
    <n v="0"/>
    <x v="49"/>
    <n v="1043"/>
    <s v="150"/>
    <x v="360"/>
    <x v="514"/>
    <x v="234"/>
    <x v="6"/>
    <n v="0"/>
  </r>
  <r>
    <x v="0"/>
    <n v="128"/>
    <n v="1024"/>
    <n v="1024"/>
    <n v="0"/>
    <x v="49"/>
    <n v="5525"/>
    <s v="900"/>
    <x v="361"/>
    <x v="515"/>
    <x v="209"/>
    <x v="14"/>
    <n v="1"/>
  </r>
  <r>
    <x v="0"/>
    <n v="80"/>
    <n v="160"/>
    <n v="160"/>
    <n v="0"/>
    <x v="49"/>
    <n v="5525"/>
    <s v="900"/>
    <x v="361"/>
    <x v="515"/>
    <x v="209"/>
    <x v="14"/>
    <n v="0"/>
  </r>
  <r>
    <x v="0"/>
    <n v="265"/>
    <n v="265"/>
    <n v="265"/>
    <n v="0"/>
    <x v="49"/>
    <n v="5525"/>
    <s v="900"/>
    <x v="361"/>
    <x v="515"/>
    <x v="209"/>
    <x v="14"/>
    <n v="0"/>
  </r>
  <r>
    <x v="0"/>
    <n v="116839.72"/>
    <n v="116839.72"/>
    <n v="116839.72"/>
    <n v="0"/>
    <x v="49"/>
    <n v="3056"/>
    <s v="215"/>
    <x v="362"/>
    <x v="516"/>
    <x v="300"/>
    <x v="35"/>
    <n v="1"/>
  </r>
  <r>
    <x v="0"/>
    <n v="185"/>
    <n v="185"/>
    <n v="185"/>
    <n v="0"/>
    <x v="49"/>
    <n v="3056"/>
    <s v="215"/>
    <x v="362"/>
    <x v="516"/>
    <x v="300"/>
    <x v="35"/>
    <n v="0"/>
  </r>
  <r>
    <x v="0"/>
    <n v="797.84"/>
    <n v="797.84"/>
    <n v="797.84"/>
    <n v="0"/>
    <x v="45"/>
    <n v="2465"/>
    <s v="425"/>
    <x v="363"/>
    <x v="517"/>
    <x v="301"/>
    <x v="7"/>
    <n v="1"/>
  </r>
  <r>
    <x v="0"/>
    <n v="2499.9899999999998"/>
    <n v="2499.9899999999998"/>
    <n v="2499.9899999999998"/>
    <n v="0"/>
    <x v="49"/>
    <n v="1449"/>
    <s v="150"/>
    <x v="364"/>
    <x v="518"/>
    <x v="302"/>
    <x v="6"/>
    <n v="1"/>
  </r>
  <r>
    <x v="0"/>
    <n v="200"/>
    <n v="1200"/>
    <n v="1200"/>
    <n v="0"/>
    <x v="20"/>
    <n v="3982"/>
    <s v="505"/>
    <x v="365"/>
    <x v="519"/>
    <x v="303"/>
    <x v="43"/>
    <n v="1"/>
  </r>
  <r>
    <x v="0"/>
    <n v="650"/>
    <n v="3250"/>
    <n v="3250"/>
    <n v="0"/>
    <x v="20"/>
    <n v="3982"/>
    <s v="505"/>
    <x v="365"/>
    <x v="519"/>
    <x v="303"/>
    <x v="43"/>
    <n v="0"/>
  </r>
  <r>
    <x v="0"/>
    <n v="400"/>
    <n v="2000"/>
    <n v="2000"/>
    <n v="0"/>
    <x v="20"/>
    <n v="3982"/>
    <s v="505"/>
    <x v="365"/>
    <x v="519"/>
    <x v="303"/>
    <x v="43"/>
    <n v="0"/>
  </r>
  <r>
    <x v="0"/>
    <n v="70"/>
    <n v="420"/>
    <n v="420"/>
    <n v="0"/>
    <x v="20"/>
    <n v="3982"/>
    <s v="505"/>
    <x v="365"/>
    <x v="519"/>
    <x v="303"/>
    <x v="43"/>
    <n v="0"/>
  </r>
  <r>
    <x v="0"/>
    <n v="3539"/>
    <n v="3539"/>
    <n v="3539"/>
    <n v="0"/>
    <x v="49"/>
    <n v="3091"/>
    <s v="600"/>
    <x v="366"/>
    <x v="520"/>
    <x v="304"/>
    <x v="16"/>
    <n v="1"/>
  </r>
  <r>
    <x v="0"/>
    <n v="2100"/>
    <n v="2100"/>
    <n v="2100"/>
    <n v="0"/>
    <x v="49"/>
    <n v="1765"/>
    <s v="425"/>
    <x v="367"/>
    <x v="521"/>
    <x v="31"/>
    <x v="7"/>
    <n v="1"/>
  </r>
  <r>
    <x v="0"/>
    <n v="1995"/>
    <n v="1995"/>
    <n v="1995"/>
    <n v="0"/>
    <x v="49"/>
    <n v="1765"/>
    <s v="425"/>
    <x v="367"/>
    <x v="521"/>
    <x v="31"/>
    <x v="7"/>
    <n v="0"/>
  </r>
  <r>
    <x v="0"/>
    <n v="47.75"/>
    <n v="191"/>
    <n v="191"/>
    <n v="0"/>
    <x v="49"/>
    <n v="1293"/>
    <s v="151"/>
    <x v="264"/>
    <x v="522"/>
    <x v="253"/>
    <x v="5"/>
    <n v="1"/>
  </r>
  <r>
    <x v="0"/>
    <n v="0"/>
    <n v="0"/>
    <n v="0"/>
    <n v="0"/>
    <x v="49"/>
    <n v="1293"/>
    <s v="151"/>
    <x v="264"/>
    <x v="522"/>
    <x v="253"/>
    <x v="5"/>
    <n v="0"/>
  </r>
  <r>
    <x v="0"/>
    <n v="2500"/>
    <n v="2500"/>
    <n v="2500"/>
    <n v="0"/>
    <x v="49"/>
    <n v="5778"/>
    <s v="530"/>
    <x v="368"/>
    <x v="523"/>
    <x v="305"/>
    <x v="4"/>
    <n v="1"/>
  </r>
  <r>
    <x v="0"/>
    <n v="4500"/>
    <n v="4500"/>
    <n v="4500"/>
    <n v="0"/>
    <x v="50"/>
    <n v="1283"/>
    <s v="600"/>
    <x v="114"/>
    <x v="524"/>
    <x v="306"/>
    <x v="16"/>
    <n v="1"/>
  </r>
  <r>
    <x v="0"/>
    <n v="8000"/>
    <n v="8000"/>
    <n v="8000"/>
    <n v="0"/>
    <x v="50"/>
    <n v="3149"/>
    <s v="600"/>
    <x v="114"/>
    <x v="525"/>
    <x v="307"/>
    <x v="16"/>
    <n v="1"/>
  </r>
  <r>
    <x v="0"/>
    <n v="857.87"/>
    <n v="857.87"/>
    <n v="857.87"/>
    <n v="0"/>
    <x v="50"/>
    <n v="3376"/>
    <s v="600"/>
    <x v="369"/>
    <x v="526"/>
    <x v="251"/>
    <x v="16"/>
    <n v="1"/>
  </r>
  <r>
    <x v="0"/>
    <n v="1179.75"/>
    <n v="1179.75"/>
    <n v="1179.75"/>
    <n v="0"/>
    <x v="50"/>
    <n v="3376"/>
    <s v="600"/>
    <x v="369"/>
    <x v="526"/>
    <x v="251"/>
    <x v="16"/>
    <n v="0"/>
  </r>
  <r>
    <x v="0"/>
    <n v="1958"/>
    <n v="1958"/>
    <n v="1958"/>
    <n v="0"/>
    <x v="50"/>
    <n v="3376"/>
    <s v="600"/>
    <x v="369"/>
    <x v="526"/>
    <x v="251"/>
    <x v="16"/>
    <n v="0"/>
  </r>
  <r>
    <x v="0"/>
    <n v="202.79"/>
    <n v="4055.8"/>
    <n v="4055.8"/>
    <n v="0"/>
    <x v="51"/>
    <n v="1705"/>
    <s v="220"/>
    <x v="370"/>
    <x v="527"/>
    <x v="4"/>
    <x v="0"/>
    <n v="1"/>
  </r>
  <r>
    <x v="0"/>
    <n v="400"/>
    <n v="400"/>
    <n v="400"/>
    <n v="0"/>
    <x v="51"/>
    <n v="5033"/>
    <s v="900"/>
    <x v="74"/>
    <x v="528"/>
    <x v="103"/>
    <x v="14"/>
    <n v="1"/>
  </r>
  <r>
    <x v="0"/>
    <n v="3000"/>
    <n v="3000"/>
    <n v="3000"/>
    <n v="0"/>
    <x v="51"/>
    <n v="5779"/>
    <s v="450"/>
    <x v="371"/>
    <x v="529"/>
    <x v="308"/>
    <x v="8"/>
    <n v="1"/>
  </r>
  <r>
    <x v="0"/>
    <n v="70"/>
    <n v="70"/>
    <n v="70"/>
    <n v="0"/>
    <x v="8"/>
    <n v="0"/>
    <s v="220"/>
    <x v="372"/>
    <x v="65"/>
    <x v="158"/>
    <x v="0"/>
    <n v="1"/>
  </r>
  <r>
    <x v="0"/>
    <n v="1236.33"/>
    <n v="1236.33"/>
    <n v="1236.33"/>
    <n v="0"/>
    <x v="29"/>
    <n v="1705"/>
    <s v="900"/>
    <x v="373"/>
    <x v="530"/>
    <x v="4"/>
    <x v="14"/>
    <n v="1"/>
  </r>
  <r>
    <x v="0"/>
    <n v="22.74"/>
    <n v="22.74"/>
    <n v="22.74"/>
    <n v="0"/>
    <x v="29"/>
    <n v="1705"/>
    <s v="900"/>
    <x v="373"/>
    <x v="530"/>
    <x v="4"/>
    <x v="14"/>
    <n v="0"/>
  </r>
  <r>
    <x v="0"/>
    <n v="705.61"/>
    <n v="705.61"/>
    <n v="705.61"/>
    <n v="0"/>
    <x v="30"/>
    <n v="5820"/>
    <s v="150"/>
    <x v="374"/>
    <x v="531"/>
    <x v="309"/>
    <x v="6"/>
    <n v="1"/>
  </r>
  <r>
    <x v="0"/>
    <n v="285.60000000000002"/>
    <n v="285.60000000000002"/>
    <n v="285.60000000000002"/>
    <n v="0"/>
    <x v="30"/>
    <n v="5820"/>
    <s v="150"/>
    <x v="374"/>
    <x v="531"/>
    <x v="309"/>
    <x v="6"/>
    <n v="0"/>
  </r>
  <r>
    <x v="0"/>
    <n v="9876.2099999999991"/>
    <n v="9876.2099999999991"/>
    <n v="9876.2099999999991"/>
    <n v="0"/>
    <x v="52"/>
    <n v="1851"/>
    <s v="600"/>
    <x v="375"/>
    <x v="532"/>
    <x v="310"/>
    <x v="16"/>
    <n v="1"/>
  </r>
  <r>
    <x v="0"/>
    <n v="8898"/>
    <n v="8898"/>
    <n v="8898"/>
    <n v="0"/>
    <x v="53"/>
    <n v="5801"/>
    <s v="530"/>
    <x v="376"/>
    <x v="533"/>
    <x v="311"/>
    <x v="4"/>
    <n v="1"/>
  </r>
  <r>
    <x v="0"/>
    <n v="499"/>
    <n v="499"/>
    <n v="499"/>
    <n v="0"/>
    <x v="8"/>
    <n v="0"/>
    <s v="220"/>
    <x v="377"/>
    <x v="65"/>
    <x v="158"/>
    <x v="0"/>
    <n v="1"/>
  </r>
  <r>
    <x v="0"/>
    <n v="2900"/>
    <n v="2900"/>
    <n v="2900"/>
    <n v="0"/>
    <x v="29"/>
    <n v="5794"/>
    <s v="425"/>
    <x v="378"/>
    <x v="534"/>
    <x v="312"/>
    <x v="7"/>
    <n v="1"/>
  </r>
  <r>
    <x v="0"/>
    <n v="5431.1"/>
    <n v="5431.1"/>
    <n v="5431.1"/>
    <n v="0"/>
    <x v="21"/>
    <n v="3407"/>
    <s v="600"/>
    <x v="379"/>
    <x v="535"/>
    <x v="313"/>
    <x v="16"/>
    <n v="1"/>
  </r>
  <r>
    <x v="0"/>
    <n v="600"/>
    <n v="600"/>
    <n v="600"/>
    <n v="0"/>
    <x v="29"/>
    <n v="5033"/>
    <s v="404"/>
    <x v="380"/>
    <x v="536"/>
    <x v="103"/>
    <x v="17"/>
    <n v="1"/>
  </r>
  <r>
    <x v="0"/>
    <n v="175.71"/>
    <n v="10542.6"/>
    <n v="10542.6"/>
    <n v="0"/>
    <x v="29"/>
    <n v="5803"/>
    <s v="425"/>
    <x v="242"/>
    <x v="537"/>
    <x v="314"/>
    <x v="7"/>
    <n v="1"/>
  </r>
  <r>
    <x v="0"/>
    <n v="5750"/>
    <n v="5750"/>
    <n v="5750"/>
    <n v="0"/>
    <x v="54"/>
    <n v="5802"/>
    <s v="940"/>
    <x v="381"/>
    <x v="538"/>
    <x v="315"/>
    <x v="10"/>
    <n v="1"/>
  </r>
  <r>
    <x v="0"/>
    <n v="100"/>
    <n v="100"/>
    <n v="100"/>
    <n v="0"/>
    <x v="29"/>
    <n v="3353"/>
    <s v="110"/>
    <x v="286"/>
    <x v="539"/>
    <x v="12"/>
    <x v="18"/>
    <n v="1"/>
  </r>
  <r>
    <x v="0"/>
    <n v="500"/>
    <n v="500"/>
    <n v="500"/>
    <n v="0"/>
    <x v="30"/>
    <n v="2581"/>
    <s v="900"/>
    <x v="382"/>
    <x v="540"/>
    <x v="316"/>
    <x v="14"/>
    <n v="1"/>
  </r>
  <r>
    <x v="0"/>
    <n v="2400"/>
    <n v="2400"/>
    <n v="2400"/>
    <n v="0"/>
    <x v="17"/>
    <n v="2055"/>
    <s v="600"/>
    <x v="383"/>
    <x v="65"/>
    <x v="317"/>
    <x v="16"/>
    <n v="1"/>
  </r>
  <r>
    <x v="0"/>
    <n v="2160"/>
    <n v="2160"/>
    <n v="2160"/>
    <n v="0"/>
    <x v="17"/>
    <n v="2055"/>
    <s v="600"/>
    <x v="383"/>
    <x v="65"/>
    <x v="317"/>
    <x v="16"/>
    <n v="0"/>
  </r>
  <r>
    <x v="0"/>
    <n v="250"/>
    <n v="250"/>
    <n v="250"/>
    <n v="0"/>
    <x v="21"/>
    <n v="5811"/>
    <s v="450"/>
    <x v="384"/>
    <x v="541"/>
    <x v="318"/>
    <x v="8"/>
    <n v="1"/>
  </r>
  <r>
    <x v="0"/>
    <n v="246.49"/>
    <n v="739.47"/>
    <n v="739.47"/>
    <n v="0"/>
    <x v="30"/>
    <n v="1708"/>
    <s v="600"/>
    <x v="385"/>
    <x v="542"/>
    <x v="261"/>
    <x v="16"/>
    <n v="1"/>
  </r>
  <r>
    <x v="0"/>
    <n v="305.99"/>
    <n v="305.99"/>
    <n v="305.99"/>
    <n v="0"/>
    <x v="30"/>
    <n v="1708"/>
    <s v="600"/>
    <x v="385"/>
    <x v="542"/>
    <x v="261"/>
    <x v="16"/>
    <n v="0"/>
  </r>
  <r>
    <x v="0"/>
    <n v="239.62"/>
    <n v="239.62"/>
    <n v="239.62"/>
    <n v="0"/>
    <x v="30"/>
    <n v="1708"/>
    <s v="600"/>
    <x v="385"/>
    <x v="542"/>
    <x v="261"/>
    <x v="16"/>
    <n v="0"/>
  </r>
  <r>
    <x v="0"/>
    <n v="9000"/>
    <n v="9000"/>
    <n v="9000"/>
    <n v="0"/>
    <x v="30"/>
    <n v="2362"/>
    <s v="450"/>
    <x v="280"/>
    <x v="543"/>
    <x v="163"/>
    <x v="8"/>
    <n v="1"/>
  </r>
  <r>
    <x v="0"/>
    <n v="1.349"/>
    <n v="2698"/>
    <n v="2698"/>
    <n v="0"/>
    <x v="30"/>
    <n v="3701"/>
    <s v="450"/>
    <x v="52"/>
    <x v="544"/>
    <x v="62"/>
    <x v="8"/>
    <n v="1"/>
  </r>
  <r>
    <x v="0"/>
    <n v="500"/>
    <n v="500"/>
    <n v="500"/>
    <n v="0"/>
    <x v="55"/>
    <n v="1058"/>
    <s v="408"/>
    <x v="386"/>
    <x v="545"/>
    <x v="19"/>
    <x v="15"/>
    <n v="1"/>
  </r>
  <r>
    <x v="0"/>
    <n v="1000"/>
    <n v="1000"/>
    <n v="1000"/>
    <n v="0"/>
    <x v="55"/>
    <n v="3317"/>
    <s v="408"/>
    <x v="43"/>
    <x v="546"/>
    <x v="129"/>
    <x v="15"/>
    <n v="1"/>
  </r>
  <r>
    <x v="0"/>
    <n v="4500"/>
    <n v="4500"/>
    <n v="4500"/>
    <n v="0"/>
    <x v="55"/>
    <n v="3460"/>
    <s v="408"/>
    <x v="43"/>
    <x v="547"/>
    <x v="126"/>
    <x v="15"/>
    <n v="1"/>
  </r>
  <r>
    <x v="0"/>
    <n v="15000"/>
    <n v="15000"/>
    <n v="15000"/>
    <n v="0"/>
    <x v="54"/>
    <n v="1118"/>
    <s v="408"/>
    <x v="387"/>
    <x v="548"/>
    <x v="72"/>
    <x v="15"/>
    <n v="1"/>
  </r>
  <r>
    <x v="0"/>
    <n v="3023.68"/>
    <n v="3023.68"/>
    <n v="3023.68"/>
    <n v="0"/>
    <x v="55"/>
    <n v="1162"/>
    <s v="510"/>
    <x v="388"/>
    <x v="549"/>
    <x v="319"/>
    <x v="32"/>
    <n v="1"/>
  </r>
  <r>
    <x v="0"/>
    <n v="1700"/>
    <n v="1700"/>
    <n v="1700"/>
    <n v="0"/>
    <x v="54"/>
    <n v="2175"/>
    <s v="420"/>
    <x v="389"/>
    <x v="550"/>
    <x v="320"/>
    <x v="20"/>
    <n v="1"/>
  </r>
  <r>
    <x v="0"/>
    <n v="0.45500000000000002"/>
    <n v="9555"/>
    <n v="9555"/>
    <n v="0"/>
    <x v="54"/>
    <n v="5366"/>
    <s v="450"/>
    <x v="390"/>
    <x v="551"/>
    <x v="36"/>
    <x v="8"/>
    <n v="1"/>
  </r>
  <r>
    <x v="0"/>
    <n v="16.8"/>
    <n v="2520"/>
    <n v="2520"/>
    <n v="0"/>
    <x v="54"/>
    <n v="4008"/>
    <s v="600"/>
    <x v="391"/>
    <x v="552"/>
    <x v="321"/>
    <x v="16"/>
    <n v="1"/>
  </r>
  <r>
    <x v="0"/>
    <n v="107.99"/>
    <n v="107.99"/>
    <n v="107.99"/>
    <n v="0"/>
    <x v="8"/>
    <n v="0"/>
    <s v="220"/>
    <x v="392"/>
    <x v="65"/>
    <x v="158"/>
    <x v="0"/>
    <n v="1"/>
  </r>
  <r>
    <x v="0"/>
    <n v="9551"/>
    <n v="19102"/>
    <n v="19902"/>
    <n v="-800"/>
    <x v="54"/>
    <n v="5828"/>
    <s v="152"/>
    <x v="393"/>
    <x v="553"/>
    <x v="322"/>
    <x v="28"/>
    <n v="1"/>
  </r>
  <r>
    <x v="0"/>
    <n v="50000"/>
    <n v="50000"/>
    <n v="50000"/>
    <n v="0"/>
    <x v="54"/>
    <n v="5829"/>
    <s v="150"/>
    <x v="394"/>
    <x v="554"/>
    <x v="323"/>
    <x v="6"/>
    <n v="1"/>
  </r>
  <r>
    <x v="0"/>
    <n v="300"/>
    <n v="300"/>
    <n v="300"/>
    <n v="0"/>
    <x v="54"/>
    <n v="2909"/>
    <s v="940"/>
    <x v="395"/>
    <x v="555"/>
    <x v="35"/>
    <x v="10"/>
    <n v="1"/>
  </r>
  <r>
    <x v="0"/>
    <n v="2000"/>
    <n v="2000"/>
    <n v="2000"/>
    <n v="0"/>
    <x v="52"/>
    <n v="1013"/>
    <s v="600"/>
    <x v="396"/>
    <x v="556"/>
    <x v="21"/>
    <x v="16"/>
    <n v="1"/>
  </r>
  <r>
    <x v="0"/>
    <n v="1455"/>
    <n v="1455"/>
    <n v="1455"/>
    <n v="0"/>
    <x v="54"/>
    <n v="2473"/>
    <s v="600"/>
    <x v="397"/>
    <x v="557"/>
    <x v="143"/>
    <x v="16"/>
    <n v="1"/>
  </r>
  <r>
    <x v="0"/>
    <n v="500"/>
    <n v="500"/>
    <n v="500"/>
    <n v="0"/>
    <x v="54"/>
    <n v="3353"/>
    <s v="940"/>
    <x v="398"/>
    <x v="558"/>
    <x v="12"/>
    <x v="10"/>
    <n v="1"/>
  </r>
  <r>
    <x v="0"/>
    <n v="229"/>
    <n v="229"/>
    <n v="247.5"/>
    <n v="-18.5"/>
    <x v="52"/>
    <n v="5825"/>
    <s v="940"/>
    <x v="399"/>
    <x v="559"/>
    <x v="324"/>
    <x v="10"/>
    <n v="1"/>
  </r>
  <r>
    <x v="0"/>
    <n v="7.41"/>
    <n v="7.41"/>
    <n v="7.41"/>
    <n v="0"/>
    <x v="52"/>
    <n v="5825"/>
    <s v="940"/>
    <x v="399"/>
    <x v="559"/>
    <x v="324"/>
    <x v="10"/>
    <n v="0"/>
  </r>
  <r>
    <x v="0"/>
    <n v="172.7"/>
    <n v="172.7"/>
    <n v="172.7"/>
    <n v="0"/>
    <x v="52"/>
    <n v="3634"/>
    <s v="510"/>
    <x v="400"/>
    <x v="560"/>
    <x v="325"/>
    <x v="32"/>
    <n v="1"/>
  </r>
  <r>
    <x v="0"/>
    <n v="193.53"/>
    <n v="193.53"/>
    <n v="193.53"/>
    <n v="0"/>
    <x v="52"/>
    <n v="3634"/>
    <s v="510"/>
    <x v="400"/>
    <x v="560"/>
    <x v="325"/>
    <x v="32"/>
    <n v="0"/>
  </r>
  <r>
    <x v="0"/>
    <n v="10"/>
    <n v="10"/>
    <n v="10"/>
    <n v="0"/>
    <x v="52"/>
    <n v="3634"/>
    <s v="510"/>
    <x v="400"/>
    <x v="560"/>
    <x v="325"/>
    <x v="32"/>
    <n v="0"/>
  </r>
  <r>
    <x v="0"/>
    <n v="40"/>
    <n v="40"/>
    <n v="40"/>
    <n v="0"/>
    <x v="52"/>
    <n v="3634"/>
    <s v="510"/>
    <x v="400"/>
    <x v="560"/>
    <x v="325"/>
    <x v="32"/>
    <n v="0"/>
  </r>
  <r>
    <x v="0"/>
    <n v="54.25"/>
    <n v="1776.69"/>
    <n v="1776.69"/>
    <n v="0"/>
    <x v="52"/>
    <n v="3507"/>
    <s v="505"/>
    <x v="401"/>
    <x v="561"/>
    <x v="24"/>
    <x v="43"/>
    <n v="1"/>
  </r>
  <r>
    <x v="0"/>
    <n v="5000"/>
    <n v="5000"/>
    <n v="5000"/>
    <n v="0"/>
    <x v="52"/>
    <n v="5780"/>
    <s v="450"/>
    <x v="402"/>
    <x v="562"/>
    <x v="326"/>
    <x v="8"/>
    <n v="1"/>
  </r>
  <r>
    <x v="0"/>
    <n v="980.4"/>
    <n v="980.4"/>
    <n v="980.4"/>
    <n v="0"/>
    <x v="56"/>
    <n v="2009"/>
    <s v="900"/>
    <x v="271"/>
    <x v="563"/>
    <x v="148"/>
    <x v="14"/>
    <n v="1"/>
  </r>
  <r>
    <x v="0"/>
    <n v="1907"/>
    <n v="1907"/>
    <n v="1907"/>
    <n v="0"/>
    <x v="56"/>
    <n v="2009"/>
    <s v="900"/>
    <x v="271"/>
    <x v="563"/>
    <x v="148"/>
    <x v="14"/>
    <n v="0"/>
  </r>
  <r>
    <x v="0"/>
    <n v="1878.3"/>
    <n v="1878.3"/>
    <n v="1878.3"/>
    <n v="0"/>
    <x v="56"/>
    <n v="2009"/>
    <s v="900"/>
    <x v="271"/>
    <x v="563"/>
    <x v="148"/>
    <x v="14"/>
    <n v="0"/>
  </r>
  <r>
    <x v="0"/>
    <n v="1768.75"/>
    <n v="1768.75"/>
    <n v="1768.75"/>
    <n v="0"/>
    <x v="56"/>
    <n v="2688"/>
    <s v="900"/>
    <x v="271"/>
    <x v="564"/>
    <x v="78"/>
    <x v="14"/>
    <n v="1"/>
  </r>
  <r>
    <x v="0"/>
    <n v="1068.1600000000001"/>
    <n v="1068.1600000000001"/>
    <n v="1068.1600000000001"/>
    <n v="0"/>
    <x v="56"/>
    <n v="2688"/>
    <s v="900"/>
    <x v="271"/>
    <x v="564"/>
    <x v="78"/>
    <x v="14"/>
    <n v="0"/>
  </r>
  <r>
    <x v="0"/>
    <n v="37.5"/>
    <n v="37.5"/>
    <n v="37.5"/>
    <n v="0"/>
    <x v="56"/>
    <n v="2688"/>
    <s v="900"/>
    <x v="271"/>
    <x v="564"/>
    <x v="78"/>
    <x v="14"/>
    <n v="0"/>
  </r>
  <r>
    <x v="0"/>
    <n v="228.28"/>
    <n v="228.28"/>
    <n v="228.28"/>
    <n v="0"/>
    <x v="56"/>
    <n v="3363"/>
    <s v="900"/>
    <x v="271"/>
    <x v="565"/>
    <x v="149"/>
    <x v="14"/>
    <n v="1"/>
  </r>
  <r>
    <x v="0"/>
    <n v="437.41"/>
    <n v="437.41"/>
    <n v="437.41"/>
    <n v="0"/>
    <x v="56"/>
    <n v="3363"/>
    <s v="900"/>
    <x v="271"/>
    <x v="565"/>
    <x v="149"/>
    <x v="14"/>
    <n v="0"/>
  </r>
  <r>
    <x v="0"/>
    <n v="297.33"/>
    <n v="297.33"/>
    <n v="297.33"/>
    <n v="0"/>
    <x v="56"/>
    <n v="3363"/>
    <s v="900"/>
    <x v="271"/>
    <x v="565"/>
    <x v="149"/>
    <x v="14"/>
    <n v="0"/>
  </r>
  <r>
    <x v="0"/>
    <n v="1716.5"/>
    <n v="1716.5"/>
    <n v="1716.5"/>
    <n v="0"/>
    <x v="56"/>
    <n v="3363"/>
    <s v="900"/>
    <x v="271"/>
    <x v="565"/>
    <x v="149"/>
    <x v="14"/>
    <n v="0"/>
  </r>
  <r>
    <x v="0"/>
    <n v="1219.27"/>
    <n v="1219.27"/>
    <n v="1219.27"/>
    <n v="0"/>
    <x v="56"/>
    <n v="3363"/>
    <s v="900"/>
    <x v="271"/>
    <x v="565"/>
    <x v="149"/>
    <x v="14"/>
    <n v="0"/>
  </r>
  <r>
    <x v="0"/>
    <n v="703.3"/>
    <n v="3516.5"/>
    <n v="3516.5"/>
    <n v="0"/>
    <x v="56"/>
    <n v="3363"/>
    <s v="900"/>
    <x v="271"/>
    <x v="565"/>
    <x v="149"/>
    <x v="14"/>
    <n v="0"/>
  </r>
  <r>
    <x v="0"/>
    <n v="43"/>
    <n v="2150"/>
    <n v="2150"/>
    <n v="0"/>
    <x v="52"/>
    <n v="3019"/>
    <s v="900"/>
    <x v="271"/>
    <x v="566"/>
    <x v="297"/>
    <x v="14"/>
    <n v="1"/>
  </r>
  <r>
    <x v="0"/>
    <n v="515.5"/>
    <n v="515.5"/>
    <n v="515.5"/>
    <n v="0"/>
    <x v="52"/>
    <n v="3052"/>
    <s v="900"/>
    <x v="271"/>
    <x v="567"/>
    <x v="298"/>
    <x v="14"/>
    <n v="1"/>
  </r>
  <r>
    <x v="0"/>
    <n v="7"/>
    <n v="7000"/>
    <n v="7000"/>
    <n v="0"/>
    <x v="52"/>
    <n v="5831"/>
    <s v="156"/>
    <x v="403"/>
    <x v="568"/>
    <x v="327"/>
    <x v="3"/>
    <n v="1"/>
  </r>
  <r>
    <x v="0"/>
    <n v="2000"/>
    <n v="2000"/>
    <n v="2000"/>
    <n v="0"/>
    <x v="52"/>
    <n v="2797"/>
    <s v="156"/>
    <x v="404"/>
    <x v="569"/>
    <x v="328"/>
    <x v="3"/>
    <n v="1"/>
  </r>
  <r>
    <x v="0"/>
    <n v="300"/>
    <n v="300"/>
    <n v="300"/>
    <n v="0"/>
    <x v="52"/>
    <n v="3353"/>
    <s v="940"/>
    <x v="405"/>
    <x v="570"/>
    <x v="12"/>
    <x v="10"/>
    <n v="1"/>
  </r>
  <r>
    <x v="0"/>
    <n v="11730"/>
    <n v="11730"/>
    <n v="11730"/>
    <n v="0"/>
    <x v="57"/>
    <n v="1510"/>
    <s v="960"/>
    <x v="406"/>
    <x v="571"/>
    <x v="329"/>
    <x v="23"/>
    <n v="1"/>
  </r>
  <r>
    <x v="0"/>
    <n v="5000"/>
    <n v="5000"/>
    <n v="5000"/>
    <n v="0"/>
    <x v="52"/>
    <n v="2125"/>
    <s v="960"/>
    <x v="407"/>
    <x v="572"/>
    <x v="96"/>
    <x v="23"/>
    <n v="1"/>
  </r>
  <r>
    <x v="0"/>
    <n v="2242.1799999999998"/>
    <n v="8968.7199999999993"/>
    <n v="8968.7199999999993"/>
    <n v="0"/>
    <x v="20"/>
    <n v="1871"/>
    <s v="110"/>
    <x v="120"/>
    <x v="573"/>
    <x v="151"/>
    <x v="18"/>
    <n v="1"/>
  </r>
  <r>
    <x v="0"/>
    <n v="300"/>
    <n v="300"/>
    <n v="300"/>
    <n v="0"/>
    <x v="20"/>
    <n v="1388"/>
    <s v="900"/>
    <x v="408"/>
    <x v="574"/>
    <x v="145"/>
    <x v="14"/>
    <n v="1"/>
  </r>
  <r>
    <x v="0"/>
    <n v="2625"/>
    <n v="2625"/>
    <n v="2625"/>
    <n v="0"/>
    <x v="20"/>
    <n v="5832"/>
    <s v="420"/>
    <x v="409"/>
    <x v="575"/>
    <x v="330"/>
    <x v="20"/>
    <n v="1"/>
  </r>
  <r>
    <x v="0"/>
    <n v="10000"/>
    <n v="10000"/>
    <n v="10000"/>
    <n v="0"/>
    <x v="20"/>
    <n v="3798"/>
    <s v="500"/>
    <x v="410"/>
    <x v="576"/>
    <x v="3"/>
    <x v="1"/>
    <n v="1"/>
  </r>
  <r>
    <x v="0"/>
    <n v="1700"/>
    <n v="1700"/>
    <n v="1700"/>
    <n v="0"/>
    <x v="58"/>
    <n v="5860"/>
    <s v="151"/>
    <x v="411"/>
    <x v="577"/>
    <x v="331"/>
    <x v="5"/>
    <n v="1"/>
  </r>
  <r>
    <x v="0"/>
    <n v="7500"/>
    <n v="7500"/>
    <n v="7500"/>
    <n v="0"/>
    <x v="20"/>
    <n v="2363"/>
    <s v="132"/>
    <x v="412"/>
    <x v="578"/>
    <x v="332"/>
    <x v="33"/>
    <n v="1"/>
  </r>
  <r>
    <x v="0"/>
    <n v="968.12"/>
    <n v="968.12"/>
    <n v="968.12"/>
    <n v="0"/>
    <x v="20"/>
    <n v="1705"/>
    <s v="220"/>
    <x v="413"/>
    <x v="579"/>
    <x v="4"/>
    <x v="0"/>
    <n v="1"/>
  </r>
  <r>
    <x v="0"/>
    <n v="0"/>
    <n v="0"/>
    <n v="0"/>
    <n v="0"/>
    <x v="17"/>
    <n v="0"/>
    <s v="420"/>
    <x v="414"/>
    <x v="65"/>
    <x v="158"/>
    <x v="20"/>
    <n v="1"/>
  </r>
  <r>
    <x v="0"/>
    <n v="233.99"/>
    <n v="1871.92"/>
    <n v="1871.92"/>
    <n v="0"/>
    <x v="57"/>
    <n v="1705"/>
    <s v="130"/>
    <x v="415"/>
    <x v="580"/>
    <x v="4"/>
    <x v="24"/>
    <n v="1"/>
  </r>
  <r>
    <x v="0"/>
    <n v="2004.82"/>
    <n v="2004.82"/>
    <n v="2004.82"/>
    <n v="0"/>
    <x v="20"/>
    <n v="1705"/>
    <s v="220"/>
    <x v="416"/>
    <x v="581"/>
    <x v="4"/>
    <x v="0"/>
    <n v="1"/>
  </r>
  <r>
    <x v="0"/>
    <n v="10000"/>
    <n v="10000"/>
    <n v="10000"/>
    <n v="0"/>
    <x v="57"/>
    <n v="3488"/>
    <s v="530"/>
    <x v="417"/>
    <x v="582"/>
    <x v="17"/>
    <x v="4"/>
    <n v="1"/>
  </r>
  <r>
    <x v="0"/>
    <n v="1875"/>
    <n v="3750"/>
    <n v="3750"/>
    <n v="0"/>
    <x v="58"/>
    <n v="5861"/>
    <s v="152"/>
    <x v="418"/>
    <x v="583"/>
    <x v="333"/>
    <x v="28"/>
    <n v="1"/>
  </r>
  <r>
    <x v="0"/>
    <n v="1875"/>
    <n v="11250"/>
    <n v="11250"/>
    <n v="0"/>
    <x v="58"/>
    <n v="5861"/>
    <s v="152"/>
    <x v="418"/>
    <x v="583"/>
    <x v="333"/>
    <x v="28"/>
    <n v="0"/>
  </r>
  <r>
    <x v="0"/>
    <n v="1875"/>
    <n v="3750"/>
    <n v="3750"/>
    <n v="0"/>
    <x v="58"/>
    <n v="5861"/>
    <s v="152"/>
    <x v="418"/>
    <x v="583"/>
    <x v="333"/>
    <x v="28"/>
    <n v="0"/>
  </r>
  <r>
    <x v="0"/>
    <n v="365"/>
    <n v="730"/>
    <n v="730"/>
    <n v="0"/>
    <x v="58"/>
    <n v="5861"/>
    <s v="152"/>
    <x v="418"/>
    <x v="583"/>
    <x v="333"/>
    <x v="28"/>
    <n v="0"/>
  </r>
  <r>
    <x v="0"/>
    <n v="365"/>
    <n v="730"/>
    <n v="730"/>
    <n v="0"/>
    <x v="58"/>
    <n v="5861"/>
    <s v="152"/>
    <x v="418"/>
    <x v="583"/>
    <x v="333"/>
    <x v="28"/>
    <n v="0"/>
  </r>
  <r>
    <x v="0"/>
    <n v="365"/>
    <n v="730"/>
    <n v="730"/>
    <n v="0"/>
    <x v="58"/>
    <n v="5861"/>
    <s v="152"/>
    <x v="418"/>
    <x v="583"/>
    <x v="333"/>
    <x v="28"/>
    <n v="0"/>
  </r>
  <r>
    <x v="0"/>
    <n v="28.49"/>
    <n v="4273.5"/>
    <n v="4273.5"/>
    <n v="0"/>
    <x v="57"/>
    <n v="1708"/>
    <s v="600"/>
    <x v="419"/>
    <x v="584"/>
    <x v="261"/>
    <x v="16"/>
    <n v="1"/>
  </r>
  <r>
    <x v="0"/>
    <n v="31.3"/>
    <n v="469.5"/>
    <n v="469.5"/>
    <n v="0"/>
    <x v="57"/>
    <n v="1708"/>
    <s v="600"/>
    <x v="419"/>
    <x v="584"/>
    <x v="261"/>
    <x v="16"/>
    <n v="0"/>
  </r>
  <r>
    <x v="0"/>
    <n v="0"/>
    <n v="0"/>
    <n v="0"/>
    <n v="0"/>
    <x v="8"/>
    <n v="0"/>
    <s v="600"/>
    <x v="420"/>
    <x v="65"/>
    <x v="158"/>
    <x v="16"/>
    <n v="1"/>
  </r>
  <r>
    <x v="0"/>
    <n v="0"/>
    <n v="0"/>
    <n v="0"/>
    <n v="0"/>
    <x v="8"/>
    <n v="0"/>
    <s v="600"/>
    <x v="420"/>
    <x v="65"/>
    <x v="158"/>
    <x v="16"/>
    <n v="0"/>
  </r>
  <r>
    <x v="0"/>
    <n v="0"/>
    <n v="0"/>
    <n v="0"/>
    <n v="0"/>
    <x v="8"/>
    <n v="0"/>
    <s v="600"/>
    <x v="421"/>
    <x v="65"/>
    <x v="158"/>
    <x v="16"/>
    <n v="0"/>
  </r>
  <r>
    <x v="0"/>
    <n v="32.67"/>
    <n v="1960.2"/>
    <n v="1960.2"/>
    <n v="0"/>
    <x v="57"/>
    <n v="3986"/>
    <s v="600"/>
    <x v="422"/>
    <x v="585"/>
    <x v="97"/>
    <x v="16"/>
    <n v="1"/>
  </r>
  <r>
    <x v="0"/>
    <n v="20.91"/>
    <n v="836.4"/>
    <n v="836.4"/>
    <n v="0"/>
    <x v="57"/>
    <n v="3986"/>
    <s v="600"/>
    <x v="422"/>
    <x v="585"/>
    <x v="97"/>
    <x v="16"/>
    <n v="0"/>
  </r>
  <r>
    <x v="0"/>
    <n v="500"/>
    <n v="500"/>
    <n v="500"/>
    <n v="0"/>
    <x v="53"/>
    <n v="1388"/>
    <s v="900"/>
    <x v="423"/>
    <x v="586"/>
    <x v="145"/>
    <x v="14"/>
    <n v="1"/>
  </r>
  <r>
    <x v="0"/>
    <n v="41108.83"/>
    <n v="41108.83"/>
    <n v="41108.83"/>
    <n v="0"/>
    <x v="59"/>
    <n v="1386"/>
    <s v="600"/>
    <x v="424"/>
    <x v="587"/>
    <x v="334"/>
    <x v="16"/>
    <n v="1"/>
  </r>
  <r>
    <x v="0"/>
    <n v="4500"/>
    <n v="4500"/>
    <n v="4500"/>
    <n v="0"/>
    <x v="53"/>
    <n v="5266"/>
    <s v="408"/>
    <x v="425"/>
    <x v="588"/>
    <x v="112"/>
    <x v="15"/>
    <n v="1"/>
  </r>
  <r>
    <x v="0"/>
    <n v="645"/>
    <n v="645"/>
    <n v="645"/>
    <n v="0"/>
    <x v="53"/>
    <n v="1705"/>
    <s v="220"/>
    <x v="426"/>
    <x v="589"/>
    <x v="4"/>
    <x v="0"/>
    <n v="1"/>
  </r>
  <r>
    <x v="0"/>
    <n v="6814"/>
    <n v="6814"/>
    <n v="6814"/>
    <n v="0"/>
    <x v="53"/>
    <n v="1705"/>
    <s v="220"/>
    <x v="426"/>
    <x v="590"/>
    <x v="4"/>
    <x v="0"/>
    <n v="1"/>
  </r>
  <r>
    <x v="0"/>
    <n v="122000"/>
    <n v="122000"/>
    <n v="122000"/>
    <n v="0"/>
    <x v="58"/>
    <n v="2128"/>
    <s v="425"/>
    <x v="427"/>
    <x v="591"/>
    <x v="52"/>
    <x v="7"/>
    <n v="1"/>
  </r>
  <r>
    <x v="0"/>
    <n v="168"/>
    <n v="6720"/>
    <n v="6720"/>
    <n v="0"/>
    <x v="60"/>
    <n v="2098"/>
    <s v="900"/>
    <x v="428"/>
    <x v="592"/>
    <x v="335"/>
    <x v="14"/>
    <n v="1"/>
  </r>
  <r>
    <x v="0"/>
    <n v="156.5"/>
    <n v="782.5"/>
    <n v="782.5"/>
    <n v="0"/>
    <x v="61"/>
    <n v="2678"/>
    <s v="900"/>
    <x v="429"/>
    <x v="593"/>
    <x v="336"/>
    <x v="14"/>
    <n v="1"/>
  </r>
  <r>
    <x v="0"/>
    <n v="156.5"/>
    <n v="626"/>
    <n v="626"/>
    <n v="0"/>
    <x v="61"/>
    <n v="2678"/>
    <s v="900"/>
    <x v="429"/>
    <x v="593"/>
    <x v="336"/>
    <x v="14"/>
    <n v="0"/>
  </r>
  <r>
    <x v="0"/>
    <n v="34.799999999999997"/>
    <n v="34.799999999999997"/>
    <n v="34.799999999999997"/>
    <n v="0"/>
    <x v="61"/>
    <n v="2755"/>
    <s v="900"/>
    <x v="430"/>
    <x v="594"/>
    <x v="337"/>
    <x v="14"/>
    <n v="1"/>
  </r>
  <r>
    <x v="0"/>
    <n v="89.64"/>
    <n v="89.64"/>
    <n v="89.64"/>
    <n v="0"/>
    <x v="61"/>
    <n v="2755"/>
    <s v="900"/>
    <x v="430"/>
    <x v="594"/>
    <x v="337"/>
    <x v="14"/>
    <n v="0"/>
  </r>
  <r>
    <x v="0"/>
    <n v="42.19"/>
    <n v="42.19"/>
    <n v="42.19"/>
    <n v="0"/>
    <x v="61"/>
    <n v="2755"/>
    <s v="900"/>
    <x v="430"/>
    <x v="594"/>
    <x v="337"/>
    <x v="14"/>
    <n v="0"/>
  </r>
  <r>
    <x v="0"/>
    <n v="17.98"/>
    <n v="35.96"/>
    <n v="35.96"/>
    <n v="0"/>
    <x v="61"/>
    <n v="2755"/>
    <s v="900"/>
    <x v="430"/>
    <x v="594"/>
    <x v="337"/>
    <x v="14"/>
    <n v="0"/>
  </r>
  <r>
    <x v="0"/>
    <n v="113.75"/>
    <n v="455"/>
    <n v="455"/>
    <n v="0"/>
    <x v="61"/>
    <n v="2755"/>
    <s v="900"/>
    <x v="430"/>
    <x v="594"/>
    <x v="337"/>
    <x v="14"/>
    <n v="0"/>
  </r>
  <r>
    <x v="0"/>
    <n v="25.79"/>
    <n v="386.85"/>
    <n v="386.85"/>
    <n v="0"/>
    <x v="61"/>
    <n v="2755"/>
    <s v="900"/>
    <x v="430"/>
    <x v="594"/>
    <x v="337"/>
    <x v="14"/>
    <n v="0"/>
  </r>
  <r>
    <x v="0"/>
    <n v="42.79"/>
    <n v="171.16"/>
    <n v="171.16"/>
    <n v="0"/>
    <x v="61"/>
    <n v="2755"/>
    <s v="900"/>
    <x v="430"/>
    <x v="594"/>
    <x v="337"/>
    <x v="14"/>
    <n v="0"/>
  </r>
  <r>
    <x v="0"/>
    <n v="89.9"/>
    <n v="539.4"/>
    <n v="539.4"/>
    <n v="0"/>
    <x v="61"/>
    <n v="2755"/>
    <s v="900"/>
    <x v="430"/>
    <x v="594"/>
    <x v="337"/>
    <x v="14"/>
    <n v="0"/>
  </r>
  <r>
    <x v="0"/>
    <n v="0"/>
    <n v="0"/>
    <n v="0"/>
    <n v="0"/>
    <x v="8"/>
    <n v="0"/>
    <s v="600"/>
    <x v="431"/>
    <x v="65"/>
    <x v="158"/>
    <x v="16"/>
    <n v="1"/>
  </r>
  <r>
    <x v="0"/>
    <n v="9000"/>
    <n v="9000"/>
    <n v="9000"/>
    <n v="0"/>
    <x v="58"/>
    <n v="2362"/>
    <s v="450"/>
    <x v="280"/>
    <x v="595"/>
    <x v="163"/>
    <x v="8"/>
    <n v="1"/>
  </r>
  <r>
    <x v="0"/>
    <n v="12181.2"/>
    <n v="12181.2"/>
    <n v="12181.2"/>
    <n v="0"/>
    <x v="58"/>
    <n v="5847"/>
    <s v="600"/>
    <x v="432"/>
    <x v="596"/>
    <x v="338"/>
    <x v="16"/>
    <n v="1"/>
  </r>
  <r>
    <x v="0"/>
    <n v="1.58"/>
    <n v="2686"/>
    <n v="2686"/>
    <n v="0"/>
    <x v="58"/>
    <n v="2407"/>
    <s v="450"/>
    <x v="52"/>
    <x v="597"/>
    <x v="191"/>
    <x v="8"/>
    <n v="1"/>
  </r>
  <r>
    <x v="0"/>
    <n v="18468"/>
    <n v="18468"/>
    <n v="18468"/>
    <n v="0"/>
    <x v="58"/>
    <n v="1792"/>
    <s v="425"/>
    <x v="433"/>
    <x v="598"/>
    <x v="339"/>
    <x v="7"/>
    <n v="1"/>
  </r>
  <r>
    <x v="0"/>
    <n v="1000"/>
    <n v="1000"/>
    <n v="1000"/>
    <n v="0"/>
    <x v="58"/>
    <n v="3918"/>
    <s v="404"/>
    <x v="434"/>
    <x v="599"/>
    <x v="340"/>
    <x v="17"/>
    <n v="1"/>
  </r>
  <r>
    <x v="0"/>
    <n v="675"/>
    <n v="11475"/>
    <n v="11475"/>
    <n v="0"/>
    <x v="61"/>
    <n v="2519"/>
    <s v="600"/>
    <x v="435"/>
    <x v="600"/>
    <x v="216"/>
    <x v="16"/>
    <n v="1"/>
  </r>
  <r>
    <x v="0"/>
    <n v="215"/>
    <n v="2580"/>
    <n v="2580"/>
    <n v="0"/>
    <x v="61"/>
    <n v="2519"/>
    <s v="600"/>
    <x v="435"/>
    <x v="600"/>
    <x v="216"/>
    <x v="16"/>
    <n v="0"/>
  </r>
  <r>
    <x v="0"/>
    <n v="8"/>
    <n v="40"/>
    <n v="40"/>
    <n v="0"/>
    <x v="61"/>
    <n v="2519"/>
    <s v="600"/>
    <x v="435"/>
    <x v="600"/>
    <x v="216"/>
    <x v="16"/>
    <n v="0"/>
  </r>
  <r>
    <x v="0"/>
    <n v="40"/>
    <n v="200"/>
    <n v="200"/>
    <n v="0"/>
    <x v="61"/>
    <n v="2519"/>
    <s v="600"/>
    <x v="435"/>
    <x v="600"/>
    <x v="216"/>
    <x v="16"/>
    <n v="0"/>
  </r>
  <r>
    <x v="0"/>
    <n v="49.74"/>
    <n v="298.44"/>
    <n v="298.44"/>
    <n v="0"/>
    <x v="59"/>
    <n v="1705"/>
    <s v="900"/>
    <x v="436"/>
    <x v="601"/>
    <x v="4"/>
    <x v="14"/>
    <n v="1"/>
  </r>
  <r>
    <x v="0"/>
    <n v="55.71"/>
    <n v="167.13"/>
    <n v="167.13"/>
    <n v="0"/>
    <x v="59"/>
    <n v="1705"/>
    <s v="900"/>
    <x v="436"/>
    <x v="601"/>
    <x v="4"/>
    <x v="14"/>
    <n v="0"/>
  </r>
  <r>
    <x v="0"/>
    <n v="55.71"/>
    <n v="167.13"/>
    <n v="167.13"/>
    <n v="0"/>
    <x v="59"/>
    <n v="1705"/>
    <s v="900"/>
    <x v="436"/>
    <x v="601"/>
    <x v="4"/>
    <x v="14"/>
    <n v="0"/>
  </r>
  <r>
    <x v="0"/>
    <n v="55.71"/>
    <n v="111.42"/>
    <n v="111.42"/>
    <n v="0"/>
    <x v="59"/>
    <n v="1705"/>
    <s v="900"/>
    <x v="436"/>
    <x v="601"/>
    <x v="4"/>
    <x v="14"/>
    <n v="0"/>
  </r>
  <r>
    <x v="0"/>
    <n v="31"/>
    <n v="31"/>
    <n v="31"/>
    <n v="0"/>
    <x v="47"/>
    <n v="3242"/>
    <s v="900"/>
    <x v="192"/>
    <x v="602"/>
    <x v="65"/>
    <x v="14"/>
    <n v="1"/>
  </r>
  <r>
    <x v="0"/>
    <n v="20632.98"/>
    <n v="20632.98"/>
    <n v="20632.98"/>
    <n v="0"/>
    <x v="62"/>
    <n v="5862"/>
    <s v="900"/>
    <x v="437"/>
    <x v="603"/>
    <x v="341"/>
    <x v="14"/>
    <n v="1"/>
  </r>
  <r>
    <x v="0"/>
    <n v="1.2989999999999999"/>
    <n v="974.25"/>
    <n v="974.25"/>
    <n v="0"/>
    <x v="63"/>
    <n v="1117"/>
    <s v="900"/>
    <x v="438"/>
    <x v="604"/>
    <x v="37"/>
    <x v="14"/>
    <n v="1"/>
  </r>
  <r>
    <x v="0"/>
    <n v="10.88"/>
    <n v="163.19999999999999"/>
    <n v="163.19999999999999"/>
    <n v="0"/>
    <x v="64"/>
    <n v="1294"/>
    <s v="151"/>
    <x v="439"/>
    <x v="605"/>
    <x v="133"/>
    <x v="5"/>
    <n v="1"/>
  </r>
  <r>
    <x v="0"/>
    <n v="11.28"/>
    <n v="169.2"/>
    <n v="169.2"/>
    <n v="0"/>
    <x v="64"/>
    <n v="1294"/>
    <s v="151"/>
    <x v="439"/>
    <x v="605"/>
    <x v="133"/>
    <x v="5"/>
    <n v="0"/>
  </r>
  <r>
    <x v="0"/>
    <n v="11.28"/>
    <n v="169.2"/>
    <n v="169.2"/>
    <n v="0"/>
    <x v="64"/>
    <n v="1294"/>
    <s v="151"/>
    <x v="439"/>
    <x v="605"/>
    <x v="133"/>
    <x v="5"/>
    <n v="0"/>
  </r>
  <r>
    <x v="0"/>
    <n v="8.23"/>
    <n v="1028.75"/>
    <n v="1028.75"/>
    <n v="0"/>
    <x v="64"/>
    <n v="1294"/>
    <s v="151"/>
    <x v="439"/>
    <x v="605"/>
    <x v="133"/>
    <x v="5"/>
    <n v="0"/>
  </r>
  <r>
    <x v="0"/>
    <n v="23.05"/>
    <n v="1383"/>
    <n v="1383"/>
    <n v="0"/>
    <x v="64"/>
    <n v="1294"/>
    <s v="151"/>
    <x v="439"/>
    <x v="605"/>
    <x v="133"/>
    <x v="5"/>
    <n v="0"/>
  </r>
  <r>
    <x v="0"/>
    <n v="4.54"/>
    <n v="272.39999999999998"/>
    <n v="272.39999999999998"/>
    <n v="0"/>
    <x v="64"/>
    <n v="1294"/>
    <s v="151"/>
    <x v="439"/>
    <x v="605"/>
    <x v="133"/>
    <x v="5"/>
    <n v="0"/>
  </r>
  <r>
    <x v="0"/>
    <n v="31.9"/>
    <n v="127.6"/>
    <n v="127.6"/>
    <n v="0"/>
    <x v="64"/>
    <n v="1294"/>
    <s v="151"/>
    <x v="439"/>
    <x v="605"/>
    <x v="133"/>
    <x v="5"/>
    <n v="0"/>
  </r>
  <r>
    <x v="0"/>
    <n v="20.09"/>
    <n v="803.6"/>
    <n v="803.6"/>
    <n v="0"/>
    <x v="64"/>
    <n v="1294"/>
    <s v="151"/>
    <x v="439"/>
    <x v="605"/>
    <x v="133"/>
    <x v="5"/>
    <n v="0"/>
  </r>
  <r>
    <x v="0"/>
    <n v="37.950000000000003"/>
    <n v="910.8"/>
    <n v="910.8"/>
    <n v="0"/>
    <x v="59"/>
    <n v="1103"/>
    <s v="151"/>
    <x v="440"/>
    <x v="606"/>
    <x v="342"/>
    <x v="5"/>
    <n v="1"/>
  </r>
  <r>
    <x v="0"/>
    <n v="12.26"/>
    <n v="735.6"/>
    <n v="735.6"/>
    <n v="0"/>
    <x v="64"/>
    <n v="1474"/>
    <s v="151"/>
    <x v="441"/>
    <x v="607"/>
    <x v="134"/>
    <x v="5"/>
    <n v="1"/>
  </r>
  <r>
    <x v="0"/>
    <n v="19.18"/>
    <n v="1150.8"/>
    <n v="1150.8"/>
    <n v="0"/>
    <x v="64"/>
    <n v="1474"/>
    <s v="151"/>
    <x v="441"/>
    <x v="607"/>
    <x v="134"/>
    <x v="5"/>
    <n v="0"/>
  </r>
  <r>
    <x v="0"/>
    <n v="38655.57"/>
    <n v="38655.57"/>
    <n v="38655.57"/>
    <n v="0"/>
    <x v="65"/>
    <n v="1705"/>
    <s v="940"/>
    <x v="442"/>
    <x v="608"/>
    <x v="4"/>
    <x v="10"/>
    <n v="1"/>
  </r>
  <r>
    <x v="0"/>
    <n v="700"/>
    <n v="700"/>
    <n v="700"/>
    <n v="0"/>
    <x v="64"/>
    <n v="2491"/>
    <s v="600"/>
    <x v="443"/>
    <x v="609"/>
    <x v="205"/>
    <x v="16"/>
    <n v="1"/>
  </r>
  <r>
    <x v="0"/>
    <n v="8000"/>
    <n v="8000"/>
    <n v="8000"/>
    <n v="0"/>
    <x v="59"/>
    <n v="3592"/>
    <s v="450"/>
    <x v="444"/>
    <x v="610"/>
    <x v="59"/>
    <x v="8"/>
    <n v="1"/>
  </r>
  <r>
    <x v="0"/>
    <n v="350"/>
    <n v="350"/>
    <n v="350"/>
    <n v="0"/>
    <x v="66"/>
    <n v="5033"/>
    <s v="410"/>
    <x v="445"/>
    <x v="611"/>
    <x v="103"/>
    <x v="19"/>
    <n v="1"/>
  </r>
  <r>
    <x v="0"/>
    <n v="150"/>
    <n v="150"/>
    <n v="150"/>
    <n v="0"/>
    <x v="64"/>
    <n v="5033"/>
    <s v="102"/>
    <x v="446"/>
    <x v="612"/>
    <x v="103"/>
    <x v="12"/>
    <n v="1"/>
  </r>
  <r>
    <x v="0"/>
    <n v="624.99"/>
    <n v="624.99"/>
    <n v="624.99"/>
    <n v="0"/>
    <x v="65"/>
    <n v="1705"/>
    <s v="520"/>
    <x v="447"/>
    <x v="613"/>
    <x v="4"/>
    <x v="34"/>
    <n v="1"/>
  </r>
  <r>
    <x v="0"/>
    <n v="500"/>
    <n v="500"/>
    <n v="500"/>
    <n v="0"/>
    <x v="66"/>
    <n v="2909"/>
    <s v="940"/>
    <x v="448"/>
    <x v="614"/>
    <x v="35"/>
    <x v="10"/>
    <n v="1"/>
  </r>
  <r>
    <x v="0"/>
    <n v="1301.3699999999999"/>
    <n v="1301.3699999999999"/>
    <n v="1301.3699999999999"/>
    <n v="0"/>
    <x v="59"/>
    <n v="2777"/>
    <s v="505"/>
    <x v="449"/>
    <x v="615"/>
    <x v="343"/>
    <x v="43"/>
    <n v="1"/>
  </r>
  <r>
    <x v="0"/>
    <n v="500"/>
    <n v="500"/>
    <n v="500"/>
    <n v="0"/>
    <x v="65"/>
    <n v="1183"/>
    <s v="530"/>
    <x v="450"/>
    <x v="616"/>
    <x v="79"/>
    <x v="4"/>
    <n v="1"/>
  </r>
  <r>
    <x v="0"/>
    <n v="90"/>
    <n v="90"/>
    <n v="90"/>
    <n v="0"/>
    <x v="47"/>
    <n v="5811"/>
    <s v="900"/>
    <x v="451"/>
    <x v="617"/>
    <x v="318"/>
    <x v="14"/>
    <n v="1"/>
  </r>
  <r>
    <x v="0"/>
    <n v="0.625"/>
    <n v="312.5"/>
    <n v="312.5"/>
    <n v="0"/>
    <x v="47"/>
    <n v="1117"/>
    <s v="900"/>
    <x v="452"/>
    <x v="618"/>
    <x v="37"/>
    <x v="14"/>
    <n v="1"/>
  </r>
  <r>
    <x v="0"/>
    <n v="0.45900000000000002"/>
    <n v="229.5"/>
    <n v="229.5"/>
    <n v="0"/>
    <x v="47"/>
    <n v="1117"/>
    <s v="900"/>
    <x v="452"/>
    <x v="618"/>
    <x v="37"/>
    <x v="14"/>
    <n v="0"/>
  </r>
  <r>
    <x v="0"/>
    <n v="1.365"/>
    <n v="341.25"/>
    <n v="341.25"/>
    <n v="0"/>
    <x v="47"/>
    <n v="1117"/>
    <s v="900"/>
    <x v="452"/>
    <x v="618"/>
    <x v="37"/>
    <x v="14"/>
    <n v="0"/>
  </r>
  <r>
    <x v="0"/>
    <n v="1.29"/>
    <n v="645"/>
    <n v="645"/>
    <n v="0"/>
    <x v="47"/>
    <n v="1117"/>
    <s v="900"/>
    <x v="452"/>
    <x v="618"/>
    <x v="37"/>
    <x v="14"/>
    <n v="0"/>
  </r>
  <r>
    <x v="0"/>
    <n v="2909.48"/>
    <n v="2909.48"/>
    <n v="3006"/>
    <n v="-96.519999999999982"/>
    <x v="47"/>
    <n v="5881"/>
    <s v="425"/>
    <x v="453"/>
    <x v="619"/>
    <x v="344"/>
    <x v="7"/>
    <n v="1"/>
  </r>
  <r>
    <x v="0"/>
    <n v="1275"/>
    <n v="1275"/>
    <n v="1275"/>
    <n v="0"/>
    <x v="62"/>
    <n v="1669"/>
    <s v="530"/>
    <x v="454"/>
    <x v="620"/>
    <x v="345"/>
    <x v="4"/>
    <n v="1"/>
  </r>
  <r>
    <x v="0"/>
    <n v="9000"/>
    <n v="9000"/>
    <n v="9000"/>
    <n v="0"/>
    <x v="47"/>
    <n v="2362"/>
    <s v="450"/>
    <x v="455"/>
    <x v="621"/>
    <x v="163"/>
    <x v="8"/>
    <n v="1"/>
  </r>
  <r>
    <x v="0"/>
    <n v="625"/>
    <n v="625"/>
    <n v="625"/>
    <n v="0"/>
    <x v="62"/>
    <n v="3353"/>
    <s v="940"/>
    <x v="456"/>
    <x v="622"/>
    <x v="12"/>
    <x v="10"/>
    <n v="1"/>
  </r>
  <r>
    <x v="0"/>
    <n v="44"/>
    <n v="176"/>
    <n v="176"/>
    <n v="0"/>
    <x v="67"/>
    <n v="1001"/>
    <s v="600"/>
    <x v="457"/>
    <x v="623"/>
    <x v="346"/>
    <x v="16"/>
    <n v="1"/>
  </r>
  <r>
    <x v="0"/>
    <n v="44"/>
    <n v="176"/>
    <n v="176"/>
    <n v="0"/>
    <x v="67"/>
    <n v="1001"/>
    <s v="600"/>
    <x v="457"/>
    <x v="623"/>
    <x v="346"/>
    <x v="16"/>
    <n v="0"/>
  </r>
  <r>
    <x v="0"/>
    <n v="44"/>
    <n v="176"/>
    <n v="176"/>
    <n v="0"/>
    <x v="67"/>
    <n v="1001"/>
    <s v="600"/>
    <x v="457"/>
    <x v="623"/>
    <x v="346"/>
    <x v="16"/>
    <n v="0"/>
  </r>
  <r>
    <x v="0"/>
    <n v="44"/>
    <n v="176"/>
    <n v="176"/>
    <n v="0"/>
    <x v="67"/>
    <n v="1001"/>
    <s v="600"/>
    <x v="457"/>
    <x v="623"/>
    <x v="346"/>
    <x v="16"/>
    <n v="0"/>
  </r>
  <r>
    <x v="0"/>
    <n v="44"/>
    <n v="176"/>
    <n v="176"/>
    <n v="0"/>
    <x v="67"/>
    <n v="1001"/>
    <s v="600"/>
    <x v="457"/>
    <x v="623"/>
    <x v="346"/>
    <x v="16"/>
    <n v="0"/>
  </r>
  <r>
    <x v="0"/>
    <n v="44"/>
    <n v="176"/>
    <n v="176"/>
    <n v="0"/>
    <x v="67"/>
    <n v="1001"/>
    <s v="600"/>
    <x v="457"/>
    <x v="623"/>
    <x v="346"/>
    <x v="16"/>
    <n v="0"/>
  </r>
  <r>
    <x v="0"/>
    <n v="44"/>
    <n v="176"/>
    <n v="176"/>
    <n v="0"/>
    <x v="67"/>
    <n v="1001"/>
    <s v="600"/>
    <x v="457"/>
    <x v="623"/>
    <x v="346"/>
    <x v="16"/>
    <n v="0"/>
  </r>
  <r>
    <x v="0"/>
    <n v="9"/>
    <n v="18"/>
    <n v="18"/>
    <n v="0"/>
    <x v="67"/>
    <n v="1001"/>
    <s v="600"/>
    <x v="457"/>
    <x v="623"/>
    <x v="346"/>
    <x v="16"/>
    <n v="0"/>
  </r>
  <r>
    <x v="0"/>
    <n v="249"/>
    <n v="249"/>
    <n v="249"/>
    <n v="0"/>
    <x v="67"/>
    <n v="1001"/>
    <s v="600"/>
    <x v="457"/>
    <x v="623"/>
    <x v="346"/>
    <x v="16"/>
    <n v="0"/>
  </r>
  <r>
    <x v="0"/>
    <n v="4625.6000000000004"/>
    <n v="4625.6000000000004"/>
    <n v="4625.6000000000004"/>
    <n v="0"/>
    <x v="68"/>
    <n v="5889"/>
    <s v="420"/>
    <x v="458"/>
    <x v="624"/>
    <x v="347"/>
    <x v="20"/>
    <n v="1"/>
  </r>
  <r>
    <x v="0"/>
    <n v="20000"/>
    <n v="20000"/>
    <n v="20000"/>
    <n v="0"/>
    <x v="68"/>
    <n v="1297"/>
    <s v="450"/>
    <x v="459"/>
    <x v="625"/>
    <x v="156"/>
    <x v="8"/>
    <n v="1"/>
  </r>
  <r>
    <x v="0"/>
    <n v="400"/>
    <n v="400"/>
    <n v="400"/>
    <n v="0"/>
    <x v="62"/>
    <n v="1388"/>
    <s v="900"/>
    <x v="460"/>
    <x v="626"/>
    <x v="145"/>
    <x v="14"/>
    <n v="1"/>
  </r>
  <r>
    <x v="0"/>
    <n v="42000"/>
    <n v="42000"/>
    <n v="38000"/>
    <n v="4000"/>
    <x v="69"/>
    <n v="5900"/>
    <s v="530"/>
    <x v="461"/>
    <x v="627"/>
    <x v="348"/>
    <x v="4"/>
    <n v="1"/>
  </r>
  <r>
    <x v="0"/>
    <n v="53.75"/>
    <n v="53.75"/>
    <n v="53.75"/>
    <n v="0"/>
    <x v="70"/>
    <n v="2942"/>
    <s v="900"/>
    <x v="462"/>
    <x v="628"/>
    <x v="189"/>
    <x v="14"/>
    <n v="1"/>
  </r>
  <r>
    <x v="0"/>
    <n v="379.45"/>
    <n v="379.45"/>
    <n v="398.42"/>
    <n v="-18.970000000000027"/>
    <x v="62"/>
    <n v="3644"/>
    <s v="940"/>
    <x v="463"/>
    <x v="629"/>
    <x v="349"/>
    <x v="10"/>
    <n v="1"/>
  </r>
  <r>
    <x v="0"/>
    <n v="1544"/>
    <n v="1544"/>
    <n v="1544"/>
    <n v="0"/>
    <x v="71"/>
    <n v="2009"/>
    <s v="900"/>
    <x v="464"/>
    <x v="630"/>
    <x v="148"/>
    <x v="14"/>
    <n v="1"/>
  </r>
  <r>
    <x v="0"/>
    <n v="31"/>
    <n v="31"/>
    <n v="31"/>
    <n v="0"/>
    <x v="70"/>
    <n v="3242"/>
    <s v="122"/>
    <x v="192"/>
    <x v="631"/>
    <x v="65"/>
    <x v="25"/>
    <n v="1"/>
  </r>
  <r>
    <x v="0"/>
    <n v="160"/>
    <n v="160"/>
    <n v="160"/>
    <n v="0"/>
    <x v="72"/>
    <n v="1239"/>
    <s v="900"/>
    <x v="465"/>
    <x v="632"/>
    <x v="252"/>
    <x v="14"/>
    <n v="1"/>
  </r>
  <r>
    <x v="0"/>
    <n v="138"/>
    <n v="138"/>
    <n v="138"/>
    <n v="0"/>
    <x v="72"/>
    <n v="1239"/>
    <s v="900"/>
    <x v="465"/>
    <x v="632"/>
    <x v="252"/>
    <x v="14"/>
    <n v="0"/>
  </r>
  <r>
    <x v="0"/>
    <n v="103.5"/>
    <n v="103.5"/>
    <n v="103.5"/>
    <n v="0"/>
    <x v="72"/>
    <n v="1239"/>
    <s v="900"/>
    <x v="465"/>
    <x v="632"/>
    <x v="252"/>
    <x v="14"/>
    <n v="0"/>
  </r>
  <r>
    <x v="0"/>
    <n v="86.25"/>
    <n v="86.25"/>
    <n v="86.25"/>
    <n v="0"/>
    <x v="72"/>
    <n v="1239"/>
    <s v="900"/>
    <x v="465"/>
    <x v="632"/>
    <x v="252"/>
    <x v="14"/>
    <n v="0"/>
  </r>
  <r>
    <x v="0"/>
    <n v="34.5"/>
    <n v="34.5"/>
    <n v="34.5"/>
    <n v="0"/>
    <x v="72"/>
    <n v="1239"/>
    <s v="900"/>
    <x v="465"/>
    <x v="632"/>
    <x v="252"/>
    <x v="14"/>
    <n v="0"/>
  </r>
  <r>
    <x v="0"/>
    <n v="17.25"/>
    <n v="17.25"/>
    <n v="17.25"/>
    <n v="0"/>
    <x v="72"/>
    <n v="1239"/>
    <s v="900"/>
    <x v="465"/>
    <x v="632"/>
    <x v="252"/>
    <x v="14"/>
    <n v="0"/>
  </r>
  <r>
    <x v="0"/>
    <n v="34.5"/>
    <n v="34.5"/>
    <n v="34.5"/>
    <n v="0"/>
    <x v="72"/>
    <n v="1239"/>
    <s v="900"/>
    <x v="465"/>
    <x v="632"/>
    <x v="252"/>
    <x v="14"/>
    <n v="0"/>
  </r>
  <r>
    <x v="0"/>
    <n v="17.25"/>
    <n v="17.25"/>
    <n v="17.25"/>
    <n v="0"/>
    <x v="72"/>
    <n v="1239"/>
    <s v="900"/>
    <x v="465"/>
    <x v="632"/>
    <x v="252"/>
    <x v="14"/>
    <n v="0"/>
  </r>
  <r>
    <x v="0"/>
    <n v="138"/>
    <n v="138"/>
    <n v="138"/>
    <n v="0"/>
    <x v="72"/>
    <n v="1239"/>
    <s v="900"/>
    <x v="465"/>
    <x v="632"/>
    <x v="252"/>
    <x v="14"/>
    <n v="0"/>
  </r>
  <r>
    <x v="0"/>
    <n v="6.9"/>
    <n v="6.9"/>
    <n v="6.9"/>
    <n v="0"/>
    <x v="72"/>
    <n v="1239"/>
    <s v="900"/>
    <x v="465"/>
    <x v="632"/>
    <x v="252"/>
    <x v="14"/>
    <n v="0"/>
  </r>
  <r>
    <x v="0"/>
    <n v="124475"/>
    <n v="124475"/>
    <n v="124475"/>
    <n v="0"/>
    <x v="8"/>
    <n v="5893"/>
    <s v="153"/>
    <x v="466"/>
    <x v="65"/>
    <x v="350"/>
    <x v="29"/>
    <n v="1"/>
  </r>
  <r>
    <x v="0"/>
    <n v="1725"/>
    <n v="1725"/>
    <n v="1725"/>
    <n v="0"/>
    <x v="70"/>
    <n v="3129"/>
    <s v="940"/>
    <x v="467"/>
    <x v="633"/>
    <x v="351"/>
    <x v="10"/>
    <n v="1"/>
  </r>
  <r>
    <x v="0"/>
    <n v="2000"/>
    <n v="2000"/>
    <n v="2000"/>
    <n v="0"/>
    <x v="70"/>
    <n v="3229"/>
    <s v="530"/>
    <x v="468"/>
    <x v="634"/>
    <x v="87"/>
    <x v="4"/>
    <n v="1"/>
  </r>
  <r>
    <x v="0"/>
    <n v="5000"/>
    <n v="5000"/>
    <n v="5000"/>
    <n v="0"/>
    <x v="72"/>
    <n v="3589"/>
    <s v="540"/>
    <x v="469"/>
    <x v="635"/>
    <x v="14"/>
    <x v="27"/>
    <n v="1"/>
  </r>
  <r>
    <x v="0"/>
    <n v="47.75"/>
    <n v="955"/>
    <n v="955"/>
    <n v="0"/>
    <x v="72"/>
    <n v="1293"/>
    <s v="151"/>
    <x v="470"/>
    <x v="636"/>
    <x v="253"/>
    <x v="5"/>
    <n v="1"/>
  </r>
  <r>
    <x v="0"/>
    <n v="94.25"/>
    <n v="377"/>
    <n v="377"/>
    <n v="0"/>
    <x v="72"/>
    <n v="1293"/>
    <s v="151"/>
    <x v="470"/>
    <x v="636"/>
    <x v="253"/>
    <x v="5"/>
    <n v="0"/>
  </r>
  <r>
    <x v="0"/>
    <n v="0"/>
    <n v="0"/>
    <n v="0"/>
    <n v="0"/>
    <x v="72"/>
    <n v="1293"/>
    <s v="151"/>
    <x v="470"/>
    <x v="636"/>
    <x v="253"/>
    <x v="5"/>
    <n v="0"/>
  </r>
  <r>
    <x v="0"/>
    <n v="8.34"/>
    <n v="500.4"/>
    <n v="500.4"/>
    <n v="0"/>
    <x v="72"/>
    <n v="1294"/>
    <s v="151"/>
    <x v="471"/>
    <x v="637"/>
    <x v="133"/>
    <x v="5"/>
    <n v="1"/>
  </r>
  <r>
    <x v="0"/>
    <n v="1.669"/>
    <n v="3338"/>
    <n v="3338"/>
    <n v="0"/>
    <x v="72"/>
    <n v="3701"/>
    <s v="450"/>
    <x v="472"/>
    <x v="638"/>
    <x v="62"/>
    <x v="8"/>
    <n v="1"/>
  </r>
  <r>
    <x v="0"/>
    <n v="7627.36"/>
    <n v="7627.36"/>
    <n v="7627.36"/>
    <n v="0"/>
    <x v="72"/>
    <n v="2965"/>
    <s v="220"/>
    <x v="473"/>
    <x v="639"/>
    <x v="1"/>
    <x v="0"/>
    <n v="1"/>
  </r>
  <r>
    <x v="0"/>
    <n v="266.49"/>
    <n v="266.49"/>
    <n v="266.49"/>
    <n v="0"/>
    <x v="72"/>
    <n v="1705"/>
    <s v="220"/>
    <x v="474"/>
    <x v="640"/>
    <x v="4"/>
    <x v="0"/>
    <n v="1"/>
  </r>
  <r>
    <x v="0"/>
    <n v="3.51"/>
    <n v="877.5"/>
    <n v="902.24"/>
    <n v="-24.740000000000009"/>
    <x v="73"/>
    <n v="5912"/>
    <s v="205"/>
    <x v="438"/>
    <x v="641"/>
    <x v="352"/>
    <x v="30"/>
    <n v="1"/>
  </r>
  <r>
    <x v="0"/>
    <n v="0.47499999999999998"/>
    <n v="237.5"/>
    <n v="237.5"/>
    <n v="0"/>
    <x v="73"/>
    <n v="2153"/>
    <s v="205"/>
    <x v="438"/>
    <x v="642"/>
    <x v="353"/>
    <x v="30"/>
    <n v="1"/>
  </r>
  <r>
    <x v="0"/>
    <n v="33035.1"/>
    <n v="33035.1"/>
    <n v="33035.1"/>
    <n v="0"/>
    <x v="8"/>
    <n v="4095"/>
    <s v="460"/>
    <x v="475"/>
    <x v="65"/>
    <x v="354"/>
    <x v="44"/>
    <n v="1"/>
  </r>
  <r>
    <x v="0"/>
    <n v="33035.1"/>
    <n v="33035.1"/>
    <n v="33035.1"/>
    <n v="0"/>
    <x v="72"/>
    <n v="4095"/>
    <s v="460"/>
    <x v="476"/>
    <x v="643"/>
    <x v="354"/>
    <x v="44"/>
    <n v="1"/>
  </r>
  <r>
    <x v="0"/>
    <n v="2000"/>
    <n v="2000"/>
    <n v="2000"/>
    <n v="0"/>
    <x v="72"/>
    <n v="3837"/>
    <s v="450"/>
    <x v="477"/>
    <x v="644"/>
    <x v="67"/>
    <x v="8"/>
    <n v="1"/>
  </r>
  <r>
    <x v="0"/>
    <n v="195.02"/>
    <n v="1170.1199999999999"/>
    <n v="1170.1199999999999"/>
    <n v="0"/>
    <x v="74"/>
    <n v="2909"/>
    <s v="225"/>
    <x v="478"/>
    <x v="645"/>
    <x v="35"/>
    <x v="45"/>
    <n v="1"/>
  </r>
  <r>
    <x v="0"/>
    <n v="281.14999999999998"/>
    <n v="843.45"/>
    <n v="843.45"/>
    <n v="0"/>
    <x v="74"/>
    <n v="2909"/>
    <s v="225"/>
    <x v="478"/>
    <x v="645"/>
    <x v="35"/>
    <x v="45"/>
    <n v="0"/>
  </r>
  <r>
    <x v="0"/>
    <n v="281.14999999999998"/>
    <n v="843.45"/>
    <n v="843.45"/>
    <n v="0"/>
    <x v="74"/>
    <n v="2909"/>
    <s v="225"/>
    <x v="478"/>
    <x v="645"/>
    <x v="35"/>
    <x v="45"/>
    <n v="0"/>
  </r>
  <r>
    <x v="0"/>
    <n v="277.19"/>
    <n v="831.57"/>
    <n v="831.57"/>
    <n v="0"/>
    <x v="74"/>
    <n v="2909"/>
    <s v="225"/>
    <x v="478"/>
    <x v="645"/>
    <x v="35"/>
    <x v="45"/>
    <n v="0"/>
  </r>
  <r>
    <x v="0"/>
    <n v="11.06"/>
    <n v="553"/>
    <n v="578"/>
    <n v="-25"/>
    <x v="74"/>
    <n v="2584"/>
    <s v="530"/>
    <x v="479"/>
    <x v="646"/>
    <x v="355"/>
    <x v="4"/>
    <n v="1"/>
  </r>
  <r>
    <x v="0"/>
    <n v="4754.41"/>
    <n v="4754.41"/>
    <n v="4754.41"/>
    <n v="0"/>
    <x v="72"/>
    <n v="1386"/>
    <s v="600"/>
    <x v="480"/>
    <x v="647"/>
    <x v="334"/>
    <x v="16"/>
    <n v="1"/>
  </r>
  <r>
    <x v="0"/>
    <n v="10341.23"/>
    <n v="10341.23"/>
    <n v="10341.23"/>
    <n v="0"/>
    <x v="72"/>
    <n v="3743"/>
    <s v="600"/>
    <x v="481"/>
    <x v="648"/>
    <x v="260"/>
    <x v="16"/>
    <n v="1"/>
  </r>
  <r>
    <x v="0"/>
    <n v="26.75"/>
    <n v="6018.75"/>
    <n v="6018.75"/>
    <n v="0"/>
    <x v="8"/>
    <n v="5927"/>
    <s v="600"/>
    <x v="482"/>
    <x v="65"/>
    <x v="356"/>
    <x v="16"/>
    <n v="1"/>
  </r>
  <r>
    <x v="0"/>
    <n v="30.12"/>
    <n v="4518"/>
    <n v="4518"/>
    <n v="0"/>
    <x v="8"/>
    <n v="5927"/>
    <s v="600"/>
    <x v="482"/>
    <x v="65"/>
    <x v="356"/>
    <x v="16"/>
    <n v="0"/>
  </r>
  <r>
    <x v="0"/>
    <n v="26.75"/>
    <n v="6018.75"/>
    <n v="6018.75"/>
    <n v="0"/>
    <x v="75"/>
    <n v="5927"/>
    <s v="600"/>
    <x v="483"/>
    <x v="649"/>
    <x v="356"/>
    <x v="16"/>
    <n v="1"/>
  </r>
  <r>
    <x v="0"/>
    <n v="30.12"/>
    <n v="4518"/>
    <n v="4518"/>
    <n v="0"/>
    <x v="75"/>
    <n v="5927"/>
    <s v="600"/>
    <x v="483"/>
    <x v="649"/>
    <x v="356"/>
    <x v="16"/>
    <n v="0"/>
  </r>
  <r>
    <x v="0"/>
    <n v="986.87"/>
    <n v="986.87"/>
    <n v="986.87"/>
    <n v="0"/>
    <x v="76"/>
    <n v="1705"/>
    <s v="220"/>
    <x v="484"/>
    <x v="650"/>
    <x v="4"/>
    <x v="0"/>
    <n v="1"/>
  </r>
  <r>
    <x v="0"/>
    <n v="300"/>
    <n v="300"/>
    <n v="300"/>
    <n v="0"/>
    <x v="74"/>
    <n v="2592"/>
    <s v="900"/>
    <x v="485"/>
    <x v="651"/>
    <x v="86"/>
    <x v="14"/>
    <n v="1"/>
  </r>
  <r>
    <x v="0"/>
    <n v="50.8"/>
    <n v="50.8"/>
    <n v="50.8"/>
    <n v="0"/>
    <x v="77"/>
    <n v="1239"/>
    <s v="900"/>
    <x v="486"/>
    <x v="652"/>
    <x v="252"/>
    <x v="14"/>
    <n v="1"/>
  </r>
  <r>
    <x v="0"/>
    <n v="265"/>
    <n v="3180"/>
    <n v="3180"/>
    <n v="0"/>
    <x v="76"/>
    <n v="5525"/>
    <s v="900"/>
    <x v="487"/>
    <x v="653"/>
    <x v="209"/>
    <x v="14"/>
    <n v="1"/>
  </r>
  <r>
    <x v="0"/>
    <n v="1252.2"/>
    <n v="1252.2"/>
    <n v="1252.2"/>
    <n v="0"/>
    <x v="73"/>
    <n v="2009"/>
    <s v="900"/>
    <x v="488"/>
    <x v="654"/>
    <x v="148"/>
    <x v="14"/>
    <n v="1"/>
  </r>
  <r>
    <x v="0"/>
    <n v="118.5"/>
    <n v="118.5"/>
    <n v="118.5"/>
    <n v="0"/>
    <x v="73"/>
    <n v="2009"/>
    <s v="900"/>
    <x v="488"/>
    <x v="654"/>
    <x v="148"/>
    <x v="14"/>
    <n v="0"/>
  </r>
  <r>
    <x v="0"/>
    <n v="2933.4"/>
    <n v="2933.4"/>
    <n v="2933.4"/>
    <n v="0"/>
    <x v="73"/>
    <n v="2009"/>
    <s v="900"/>
    <x v="488"/>
    <x v="654"/>
    <x v="148"/>
    <x v="14"/>
    <n v="0"/>
  </r>
  <r>
    <x v="0"/>
    <n v="1254.6600000000001"/>
    <n v="1254.6600000000001"/>
    <n v="1254.6600000000001"/>
    <n v="0"/>
    <x v="73"/>
    <n v="2688"/>
    <s v="900"/>
    <x v="488"/>
    <x v="655"/>
    <x v="78"/>
    <x v="14"/>
    <n v="1"/>
  </r>
  <r>
    <x v="0"/>
    <n v="1219.27"/>
    <n v="1219.27"/>
    <n v="1219.27"/>
    <n v="0"/>
    <x v="73"/>
    <n v="3363"/>
    <s v="900"/>
    <x v="488"/>
    <x v="656"/>
    <x v="149"/>
    <x v="14"/>
    <n v="1"/>
  </r>
  <r>
    <x v="0"/>
    <n v="724"/>
    <n v="724"/>
    <n v="724"/>
    <n v="0"/>
    <x v="76"/>
    <n v="5333"/>
    <s v="220"/>
    <x v="91"/>
    <x v="657"/>
    <x v="131"/>
    <x v="0"/>
    <n v="1"/>
  </r>
  <r>
    <x v="0"/>
    <n v="3500"/>
    <n v="3500"/>
    <n v="3500"/>
    <n v="0"/>
    <x v="67"/>
    <n v="1681"/>
    <s v="530"/>
    <x v="489"/>
    <x v="658"/>
    <x v="23"/>
    <x v="4"/>
    <n v="1"/>
  </r>
  <r>
    <x v="0"/>
    <n v="312.58"/>
    <n v="312.58"/>
    <n v="312.58"/>
    <n v="0"/>
    <x v="78"/>
    <n v="1239"/>
    <s v="900"/>
    <x v="490"/>
    <x v="659"/>
    <x v="252"/>
    <x v="14"/>
    <n v="1"/>
  </r>
  <r>
    <x v="0"/>
    <n v="9.58"/>
    <n v="143.69999999999999"/>
    <n v="143.69999999999999"/>
    <n v="0"/>
    <x v="76"/>
    <n v="1294"/>
    <s v="151"/>
    <x v="491"/>
    <x v="660"/>
    <x v="133"/>
    <x v="5"/>
    <n v="1"/>
  </r>
  <r>
    <x v="0"/>
    <n v="10.61"/>
    <n v="159.15"/>
    <n v="159.15"/>
    <n v="0"/>
    <x v="76"/>
    <n v="1294"/>
    <s v="151"/>
    <x v="491"/>
    <x v="660"/>
    <x v="133"/>
    <x v="5"/>
    <n v="0"/>
  </r>
  <r>
    <x v="0"/>
    <n v="10.88"/>
    <n v="108.8"/>
    <n v="108.8"/>
    <n v="0"/>
    <x v="76"/>
    <n v="1294"/>
    <s v="151"/>
    <x v="491"/>
    <x v="660"/>
    <x v="133"/>
    <x v="5"/>
    <n v="0"/>
  </r>
  <r>
    <x v="0"/>
    <n v="6.43"/>
    <n v="128.6"/>
    <n v="128.6"/>
    <n v="0"/>
    <x v="76"/>
    <n v="1294"/>
    <s v="151"/>
    <x v="491"/>
    <x v="660"/>
    <x v="133"/>
    <x v="5"/>
    <n v="0"/>
  </r>
  <r>
    <x v="0"/>
    <n v="6.43"/>
    <n v="128.6"/>
    <n v="128.6"/>
    <n v="0"/>
    <x v="76"/>
    <n v="1294"/>
    <s v="151"/>
    <x v="491"/>
    <x v="660"/>
    <x v="133"/>
    <x v="5"/>
    <n v="0"/>
  </r>
  <r>
    <x v="0"/>
    <n v="10.43"/>
    <n v="625.79999999999995"/>
    <n v="625.79999999999995"/>
    <n v="0"/>
    <x v="76"/>
    <n v="1294"/>
    <s v="151"/>
    <x v="491"/>
    <x v="660"/>
    <x v="133"/>
    <x v="5"/>
    <n v="0"/>
  </r>
  <r>
    <x v="0"/>
    <n v="48.77"/>
    <n v="585.24"/>
    <n v="585.24"/>
    <n v="0"/>
    <x v="76"/>
    <n v="1294"/>
    <s v="151"/>
    <x v="491"/>
    <x v="660"/>
    <x v="133"/>
    <x v="5"/>
    <n v="0"/>
  </r>
  <r>
    <x v="0"/>
    <n v="23.97"/>
    <n v="767.04"/>
    <n v="767.04"/>
    <n v="0"/>
    <x v="76"/>
    <n v="1294"/>
    <s v="151"/>
    <x v="491"/>
    <x v="660"/>
    <x v="133"/>
    <x v="5"/>
    <n v="0"/>
  </r>
  <r>
    <x v="0"/>
    <n v="57.5"/>
    <n v="57.5"/>
    <n v="57.5"/>
    <n v="0"/>
    <x v="76"/>
    <n v="2764"/>
    <s v="150"/>
    <x v="492"/>
    <x v="661"/>
    <x v="91"/>
    <x v="6"/>
    <n v="1"/>
  </r>
  <r>
    <x v="0"/>
    <n v="516.75"/>
    <n v="1033.5"/>
    <n v="1033.5"/>
    <n v="0"/>
    <x v="76"/>
    <n v="2764"/>
    <s v="150"/>
    <x v="492"/>
    <x v="661"/>
    <x v="91"/>
    <x v="6"/>
    <n v="0"/>
  </r>
  <r>
    <x v="0"/>
    <n v="2000"/>
    <n v="2000"/>
    <n v="2000"/>
    <n v="0"/>
    <x v="76"/>
    <n v="3678"/>
    <s v="450"/>
    <x v="49"/>
    <x v="662"/>
    <x v="60"/>
    <x v="8"/>
    <n v="1"/>
  </r>
  <r>
    <x v="0"/>
    <n v="9000"/>
    <n v="9000"/>
    <n v="9000"/>
    <n v="0"/>
    <x v="76"/>
    <n v="2362"/>
    <s v="450"/>
    <x v="280"/>
    <x v="663"/>
    <x v="163"/>
    <x v="8"/>
    <n v="1"/>
  </r>
  <r>
    <x v="0"/>
    <n v="500"/>
    <n v="500"/>
    <n v="500"/>
    <n v="0"/>
    <x v="76"/>
    <n v="1709"/>
    <s v="450"/>
    <x v="493"/>
    <x v="664"/>
    <x v="32"/>
    <x v="8"/>
    <n v="1"/>
  </r>
  <r>
    <x v="0"/>
    <n v="911.44"/>
    <n v="911.44"/>
    <n v="911.44"/>
    <n v="0"/>
    <x v="76"/>
    <n v="1232"/>
    <s v="900"/>
    <x v="494"/>
    <x v="665"/>
    <x v="357"/>
    <x v="14"/>
    <n v="1"/>
  </r>
  <r>
    <x v="0"/>
    <n v="74"/>
    <n v="74"/>
    <n v="74"/>
    <n v="0"/>
    <x v="79"/>
    <n v="1239"/>
    <s v="900"/>
    <x v="495"/>
    <x v="666"/>
    <x v="252"/>
    <x v="14"/>
    <n v="1"/>
  </r>
  <r>
    <x v="0"/>
    <n v="31.83"/>
    <n v="1782.48"/>
    <n v="1782.48"/>
    <n v="0"/>
    <x v="76"/>
    <n v="2909"/>
    <s v="600"/>
    <x v="496"/>
    <x v="667"/>
    <x v="35"/>
    <x v="16"/>
    <n v="1"/>
  </r>
  <r>
    <x v="0"/>
    <n v="2.5499999999999998"/>
    <n v="12.75"/>
    <n v="12.75"/>
    <n v="0"/>
    <x v="80"/>
    <n v="3242"/>
    <s v="900"/>
    <x v="497"/>
    <x v="668"/>
    <x v="65"/>
    <x v="14"/>
    <n v="1"/>
  </r>
  <r>
    <x v="0"/>
    <n v="2.5499999999999998"/>
    <n v="12.75"/>
    <n v="12.75"/>
    <n v="0"/>
    <x v="80"/>
    <n v="3242"/>
    <s v="900"/>
    <x v="497"/>
    <x v="668"/>
    <x v="65"/>
    <x v="14"/>
    <n v="0"/>
  </r>
  <r>
    <x v="0"/>
    <n v="2.5499999999999998"/>
    <n v="12.75"/>
    <n v="12.75"/>
    <n v="0"/>
    <x v="80"/>
    <n v="3242"/>
    <s v="900"/>
    <x v="497"/>
    <x v="668"/>
    <x v="65"/>
    <x v="14"/>
    <n v="0"/>
  </r>
  <r>
    <x v="0"/>
    <n v="2.5499999999999998"/>
    <n v="12.75"/>
    <n v="12.75"/>
    <n v="0"/>
    <x v="80"/>
    <n v="3242"/>
    <s v="900"/>
    <x v="497"/>
    <x v="668"/>
    <x v="65"/>
    <x v="14"/>
    <n v="0"/>
  </r>
  <r>
    <x v="0"/>
    <n v="81"/>
    <n v="81"/>
    <n v="81"/>
    <n v="0"/>
    <x v="81"/>
    <n v="3242"/>
    <s v="900"/>
    <x v="498"/>
    <x v="669"/>
    <x v="65"/>
    <x v="14"/>
    <n v="1"/>
  </r>
  <r>
    <x v="0"/>
    <n v="233.99"/>
    <n v="233.99"/>
    <n v="233.99"/>
    <n v="0"/>
    <x v="76"/>
    <n v="1705"/>
    <s v="900"/>
    <x v="499"/>
    <x v="670"/>
    <x v="4"/>
    <x v="14"/>
    <n v="1"/>
  </r>
  <r>
    <x v="0"/>
    <n v="295"/>
    <n v="295"/>
    <n v="295"/>
    <n v="0"/>
    <x v="67"/>
    <n v="2126"/>
    <s v="530"/>
    <x v="500"/>
    <x v="671"/>
    <x v="219"/>
    <x v="4"/>
    <n v="1"/>
  </r>
  <r>
    <x v="0"/>
    <n v="773.54"/>
    <n v="773.54"/>
    <n v="773.54"/>
    <n v="0"/>
    <x v="82"/>
    <n v="2688"/>
    <s v="900"/>
    <x v="271"/>
    <x v="672"/>
    <x v="78"/>
    <x v="14"/>
    <n v="1"/>
  </r>
  <r>
    <x v="0"/>
    <n v="7.5"/>
    <n v="7.5"/>
    <n v="7.5"/>
    <n v="0"/>
    <x v="82"/>
    <n v="2688"/>
    <s v="900"/>
    <x v="271"/>
    <x v="672"/>
    <x v="78"/>
    <x v="14"/>
    <n v="0"/>
  </r>
  <r>
    <x v="0"/>
    <n v="200"/>
    <n v="200"/>
    <n v="200"/>
    <n v="0"/>
    <x v="73"/>
    <n v="3475"/>
    <s v="900"/>
    <x v="501"/>
    <x v="673"/>
    <x v="160"/>
    <x v="14"/>
    <n v="1"/>
  </r>
  <r>
    <x v="0"/>
    <n v="82"/>
    <n v="82"/>
    <n v="82"/>
    <n v="0"/>
    <x v="83"/>
    <n v="1239"/>
    <s v="900"/>
    <x v="502"/>
    <x v="674"/>
    <x v="252"/>
    <x v="14"/>
    <n v="1"/>
  </r>
  <r>
    <x v="0"/>
    <n v="30.4"/>
    <n v="30.4"/>
    <n v="30.4"/>
    <n v="0"/>
    <x v="83"/>
    <n v="1239"/>
    <s v="900"/>
    <x v="502"/>
    <x v="674"/>
    <x v="252"/>
    <x v="14"/>
    <n v="0"/>
  </r>
  <r>
    <x v="0"/>
    <n v="74.989999999999995"/>
    <n v="3299.56"/>
    <n v="3299.56"/>
    <n v="0"/>
    <x v="8"/>
    <n v="5947"/>
    <s v="600"/>
    <x v="503"/>
    <x v="65"/>
    <x v="358"/>
    <x v="16"/>
    <n v="1"/>
  </r>
  <r>
    <x v="0"/>
    <n v="1224"/>
    <n v="3672"/>
    <n v="3703.45"/>
    <n v="-31.449999999999818"/>
    <x v="84"/>
    <n v="5975"/>
    <s v="152"/>
    <x v="504"/>
    <x v="675"/>
    <x v="359"/>
    <x v="28"/>
    <n v="1"/>
  </r>
  <r>
    <x v="0"/>
    <n v="0"/>
    <n v="0"/>
    <n v="0"/>
    <n v="0"/>
    <x v="8"/>
    <n v="0"/>
    <s v="152"/>
    <x v="505"/>
    <x v="65"/>
    <x v="158"/>
    <x v="28"/>
    <n v="1"/>
  </r>
  <r>
    <x v="0"/>
    <n v="0"/>
    <n v="0"/>
    <n v="0"/>
    <n v="0"/>
    <x v="8"/>
    <n v="0"/>
    <s v="152"/>
    <x v="505"/>
    <x v="65"/>
    <x v="158"/>
    <x v="28"/>
    <n v="0"/>
  </r>
  <r>
    <x v="0"/>
    <n v="0"/>
    <n v="0"/>
    <n v="0"/>
    <n v="0"/>
    <x v="8"/>
    <n v="0"/>
    <s v="152"/>
    <x v="505"/>
    <x v="65"/>
    <x v="158"/>
    <x v="28"/>
    <n v="0"/>
  </r>
  <r>
    <x v="0"/>
    <n v="4125"/>
    <n v="4125"/>
    <n v="4125"/>
    <n v="0"/>
    <x v="8"/>
    <n v="1705"/>
    <s v="220"/>
    <x v="506"/>
    <x v="65"/>
    <x v="4"/>
    <x v="0"/>
    <n v="0"/>
  </r>
  <r>
    <x v="0"/>
    <n v="0"/>
    <n v="0"/>
    <n v="0"/>
    <n v="0"/>
    <x v="8"/>
    <n v="0"/>
    <s v="220"/>
    <x v="507"/>
    <x v="65"/>
    <x v="158"/>
    <x v="0"/>
    <n v="0"/>
  </r>
  <r>
    <x v="0"/>
    <n v="0"/>
    <n v="0"/>
    <n v="0"/>
    <n v="0"/>
    <x v="8"/>
    <n v="0"/>
    <s v="220"/>
    <x v="508"/>
    <x v="65"/>
    <x v="158"/>
    <x v="0"/>
    <n v="0"/>
  </r>
  <r>
    <x v="0"/>
    <n v="0"/>
    <n v="0"/>
    <n v="0"/>
    <n v="0"/>
    <x v="8"/>
    <n v="0"/>
    <s v="220"/>
    <x v="509"/>
    <x v="65"/>
    <x v="158"/>
    <x v="0"/>
    <n v="0"/>
  </r>
  <r>
    <x v="0"/>
    <n v="269"/>
    <n v="269"/>
    <n v="269"/>
    <n v="0"/>
    <x v="67"/>
    <n v="1705"/>
    <s v="151"/>
    <x v="510"/>
    <x v="676"/>
    <x v="4"/>
    <x v="5"/>
    <n v="1"/>
  </r>
  <r>
    <x v="0"/>
    <n v="1300"/>
    <n v="1300"/>
    <n v="1300"/>
    <n v="0"/>
    <x v="75"/>
    <n v="2581"/>
    <s v="450"/>
    <x v="511"/>
    <x v="677"/>
    <x v="316"/>
    <x v="8"/>
    <n v="1"/>
  </r>
  <r>
    <x v="0"/>
    <n v="9.99"/>
    <n v="9.99"/>
    <n v="9.99"/>
    <n v="0"/>
    <x v="8"/>
    <n v="1705"/>
    <s v="220"/>
    <x v="512"/>
    <x v="65"/>
    <x v="4"/>
    <x v="0"/>
    <n v="1"/>
  </r>
  <r>
    <x v="0"/>
    <n v="7.43"/>
    <n v="891.6"/>
    <n v="891.6"/>
    <n v="0"/>
    <x v="75"/>
    <n v="1294"/>
    <s v="151"/>
    <x v="513"/>
    <x v="678"/>
    <x v="133"/>
    <x v="5"/>
    <n v="1"/>
  </r>
  <r>
    <x v="0"/>
    <n v="2.72"/>
    <n v="195.84"/>
    <n v="195.84"/>
    <n v="0"/>
    <x v="75"/>
    <n v="1294"/>
    <s v="151"/>
    <x v="513"/>
    <x v="678"/>
    <x v="133"/>
    <x v="5"/>
    <n v="0"/>
  </r>
  <r>
    <x v="0"/>
    <n v="2.72"/>
    <n v="195.84"/>
    <n v="195.84"/>
    <n v="0"/>
    <x v="75"/>
    <n v="1294"/>
    <s v="151"/>
    <x v="513"/>
    <x v="678"/>
    <x v="133"/>
    <x v="5"/>
    <n v="0"/>
  </r>
  <r>
    <x v="0"/>
    <n v="233.99"/>
    <n v="233.99"/>
    <n v="233.99"/>
    <n v="0"/>
    <x v="85"/>
    <n v="1705"/>
    <s v="132"/>
    <x v="514"/>
    <x v="679"/>
    <x v="4"/>
    <x v="33"/>
    <n v="1"/>
  </r>
  <r>
    <x v="0"/>
    <n v="2494.8000000000002"/>
    <n v="2494.8000000000002"/>
    <n v="2669.8"/>
    <n v="-175"/>
    <x v="75"/>
    <n v="2210"/>
    <s v="425"/>
    <x v="515"/>
    <x v="680"/>
    <x v="43"/>
    <x v="7"/>
    <n v="1"/>
  </r>
  <r>
    <x v="0"/>
    <n v="337.85"/>
    <n v="337.85"/>
    <n v="337.85"/>
    <n v="0"/>
    <x v="75"/>
    <n v="5820"/>
    <s v="120"/>
    <x v="261"/>
    <x v="681"/>
    <x v="309"/>
    <x v="37"/>
    <n v="1"/>
  </r>
  <r>
    <x v="0"/>
    <n v="4500"/>
    <n v="4500"/>
    <n v="4500"/>
    <n v="0"/>
    <x v="75"/>
    <n v="5266"/>
    <s v="408"/>
    <x v="516"/>
    <x v="682"/>
    <x v="112"/>
    <x v="15"/>
    <n v="1"/>
  </r>
  <r>
    <x v="0"/>
    <n v="3000"/>
    <n v="3000"/>
    <n v="3000"/>
    <n v="0"/>
    <x v="75"/>
    <n v="4063"/>
    <s v="408"/>
    <x v="517"/>
    <x v="683"/>
    <x v="128"/>
    <x v="15"/>
    <n v="1"/>
  </r>
  <r>
    <x v="0"/>
    <n v="10000"/>
    <n v="10000"/>
    <n v="10000"/>
    <n v="0"/>
    <x v="75"/>
    <n v="5280"/>
    <s v="408"/>
    <x v="518"/>
    <x v="684"/>
    <x v="115"/>
    <x v="15"/>
    <n v="1"/>
  </r>
  <r>
    <x v="0"/>
    <n v="700"/>
    <n v="700"/>
    <n v="700"/>
    <n v="0"/>
    <x v="75"/>
    <n v="1486"/>
    <s v="408"/>
    <x v="519"/>
    <x v="685"/>
    <x v="117"/>
    <x v="15"/>
    <n v="1"/>
  </r>
  <r>
    <x v="0"/>
    <n v="3000"/>
    <n v="3000"/>
    <n v="3000"/>
    <n v="0"/>
    <x v="75"/>
    <n v="2297"/>
    <s v="408"/>
    <x v="520"/>
    <x v="686"/>
    <x v="124"/>
    <x v="15"/>
    <n v="1"/>
  </r>
  <r>
    <x v="0"/>
    <n v="1000"/>
    <n v="1000"/>
    <n v="1000"/>
    <n v="0"/>
    <x v="75"/>
    <n v="1552"/>
    <s v="425"/>
    <x v="387"/>
    <x v="687"/>
    <x v="56"/>
    <x v="7"/>
    <n v="1"/>
  </r>
  <r>
    <x v="0"/>
    <n v="1.7224999999999999"/>
    <n v="3445"/>
    <n v="3445"/>
    <n v="0"/>
    <x v="75"/>
    <n v="2407"/>
    <s v="450"/>
    <x v="52"/>
    <x v="688"/>
    <x v="191"/>
    <x v="8"/>
    <n v="1"/>
  </r>
  <r>
    <x v="0"/>
    <n v="2215"/>
    <n v="2215"/>
    <n v="2215"/>
    <n v="0"/>
    <x v="75"/>
    <n v="5966"/>
    <s v="425"/>
    <x v="521"/>
    <x v="689"/>
    <x v="360"/>
    <x v="7"/>
    <n v="1"/>
  </r>
  <r>
    <x v="0"/>
    <n v="233.99"/>
    <n v="233.99"/>
    <n v="233.99"/>
    <n v="0"/>
    <x v="75"/>
    <n v="1705"/>
    <s v="900"/>
    <x v="522"/>
    <x v="690"/>
    <x v="4"/>
    <x v="14"/>
    <n v="1"/>
  </r>
  <r>
    <x v="0"/>
    <n v="313.51"/>
    <n v="313.51"/>
    <n v="313.51"/>
    <n v="0"/>
    <x v="86"/>
    <n v="1871"/>
    <s v="900"/>
    <x v="523"/>
    <x v="691"/>
    <x v="151"/>
    <x v="14"/>
    <n v="1"/>
  </r>
  <r>
    <x v="0"/>
    <n v="653.6"/>
    <n v="653.6"/>
    <n v="653.6"/>
    <n v="0"/>
    <x v="82"/>
    <n v="2009"/>
    <s v="900"/>
    <x v="488"/>
    <x v="692"/>
    <x v="148"/>
    <x v="14"/>
    <n v="1"/>
  </r>
  <r>
    <x v="0"/>
    <n v="762.8"/>
    <n v="762.8"/>
    <n v="762.8"/>
    <n v="0"/>
    <x v="82"/>
    <n v="2009"/>
    <s v="900"/>
    <x v="488"/>
    <x v="692"/>
    <x v="148"/>
    <x v="14"/>
    <n v="0"/>
  </r>
  <r>
    <x v="0"/>
    <n v="3130.5"/>
    <n v="3130.5"/>
    <n v="3130.5"/>
    <n v="0"/>
    <x v="82"/>
    <n v="2009"/>
    <s v="900"/>
    <x v="488"/>
    <x v="692"/>
    <x v="148"/>
    <x v="14"/>
    <n v="0"/>
  </r>
  <r>
    <x v="0"/>
    <n v="216.9"/>
    <n v="216.9"/>
    <n v="216.9"/>
    <n v="0"/>
    <x v="82"/>
    <n v="2009"/>
    <s v="900"/>
    <x v="488"/>
    <x v="692"/>
    <x v="148"/>
    <x v="14"/>
    <n v="0"/>
  </r>
  <r>
    <x v="0"/>
    <n v="118.5"/>
    <n v="118.5"/>
    <n v="118.5"/>
    <n v="0"/>
    <x v="82"/>
    <n v="2009"/>
    <s v="900"/>
    <x v="488"/>
    <x v="692"/>
    <x v="148"/>
    <x v="14"/>
    <n v="0"/>
  </r>
  <r>
    <x v="0"/>
    <n v="413.1"/>
    <n v="413.1"/>
    <n v="413.1"/>
    <n v="0"/>
    <x v="82"/>
    <n v="2009"/>
    <s v="900"/>
    <x v="488"/>
    <x v="692"/>
    <x v="148"/>
    <x v="14"/>
    <n v="0"/>
  </r>
  <r>
    <x v="0"/>
    <n v="4632"/>
    <n v="4632"/>
    <n v="4632"/>
    <n v="0"/>
    <x v="82"/>
    <n v="2009"/>
    <s v="900"/>
    <x v="488"/>
    <x v="692"/>
    <x v="148"/>
    <x v="14"/>
    <n v="0"/>
  </r>
  <r>
    <x v="0"/>
    <n v="4889"/>
    <n v="4889"/>
    <n v="4889"/>
    <n v="0"/>
    <x v="82"/>
    <n v="2009"/>
    <s v="900"/>
    <x v="488"/>
    <x v="692"/>
    <x v="148"/>
    <x v="14"/>
    <n v="0"/>
  </r>
  <r>
    <x v="0"/>
    <n v="8493.7999999999993"/>
    <n v="8493.7999999999993"/>
    <n v="8493.7999999999993"/>
    <n v="0"/>
    <x v="82"/>
    <n v="2688"/>
    <s v="900"/>
    <x v="488"/>
    <x v="693"/>
    <x v="78"/>
    <x v="14"/>
    <n v="1"/>
  </r>
  <r>
    <x v="0"/>
    <n v="1209.6600000000001"/>
    <n v="1209.6600000000001"/>
    <n v="1209.6600000000001"/>
    <n v="0"/>
    <x v="82"/>
    <n v="2688"/>
    <s v="900"/>
    <x v="488"/>
    <x v="693"/>
    <x v="78"/>
    <x v="14"/>
    <n v="0"/>
  </r>
  <r>
    <x v="0"/>
    <n v="1768.75"/>
    <n v="1768.75"/>
    <n v="1768.75"/>
    <n v="0"/>
    <x v="82"/>
    <n v="2688"/>
    <s v="900"/>
    <x v="488"/>
    <x v="693"/>
    <x v="78"/>
    <x v="14"/>
    <n v="0"/>
  </r>
  <r>
    <x v="0"/>
    <n v="2136.3200000000002"/>
    <n v="2136.3200000000002"/>
    <n v="2136.3200000000002"/>
    <n v="0"/>
    <x v="82"/>
    <n v="2688"/>
    <s v="900"/>
    <x v="488"/>
    <x v="693"/>
    <x v="78"/>
    <x v="14"/>
    <n v="0"/>
  </r>
  <r>
    <x v="0"/>
    <n v="127.5"/>
    <n v="127.5"/>
    <n v="127.5"/>
    <n v="0"/>
    <x v="82"/>
    <n v="2688"/>
    <s v="900"/>
    <x v="488"/>
    <x v="693"/>
    <x v="78"/>
    <x v="14"/>
    <n v="0"/>
  </r>
  <r>
    <x v="0"/>
    <n v="205.78"/>
    <n v="205.78"/>
    <n v="205.78"/>
    <n v="0"/>
    <x v="82"/>
    <n v="3363"/>
    <s v="900"/>
    <x v="488"/>
    <x v="694"/>
    <x v="149"/>
    <x v="14"/>
    <n v="1"/>
  </r>
  <r>
    <x v="0"/>
    <n v="294.23"/>
    <n v="294.23"/>
    <n v="294.23"/>
    <n v="0"/>
    <x v="82"/>
    <n v="3363"/>
    <s v="900"/>
    <x v="488"/>
    <x v="694"/>
    <x v="149"/>
    <x v="14"/>
    <n v="0"/>
  </r>
  <r>
    <x v="0"/>
    <n v="2245.6"/>
    <n v="2245.6"/>
    <n v="2245.6"/>
    <n v="0"/>
    <x v="82"/>
    <n v="3363"/>
    <s v="900"/>
    <x v="488"/>
    <x v="694"/>
    <x v="149"/>
    <x v="14"/>
    <n v="0"/>
  </r>
  <r>
    <x v="0"/>
    <n v="2438.54"/>
    <n v="2438.54"/>
    <n v="2438.54"/>
    <n v="0"/>
    <x v="82"/>
    <n v="3363"/>
    <s v="900"/>
    <x v="488"/>
    <x v="694"/>
    <x v="149"/>
    <x v="14"/>
    <n v="0"/>
  </r>
  <r>
    <x v="0"/>
    <n v="187.5"/>
    <n v="187.5"/>
    <n v="187.5"/>
    <n v="0"/>
    <x v="82"/>
    <n v="3363"/>
    <s v="900"/>
    <x v="488"/>
    <x v="694"/>
    <x v="149"/>
    <x v="14"/>
    <n v="0"/>
  </r>
  <r>
    <x v="0"/>
    <n v="43"/>
    <n v="2150"/>
    <n v="2150"/>
    <n v="0"/>
    <x v="82"/>
    <n v="3019"/>
    <s v="900"/>
    <x v="488"/>
    <x v="695"/>
    <x v="297"/>
    <x v="14"/>
    <n v="1"/>
  </r>
  <r>
    <x v="0"/>
    <n v="1588.25"/>
    <n v="1588.25"/>
    <n v="1588.25"/>
    <n v="0"/>
    <x v="82"/>
    <n v="3052"/>
    <s v="900"/>
    <x v="488"/>
    <x v="696"/>
    <x v="298"/>
    <x v="14"/>
    <n v="1"/>
  </r>
  <r>
    <x v="0"/>
    <n v="7.5"/>
    <n v="7.5"/>
    <n v="7.5"/>
    <n v="0"/>
    <x v="82"/>
    <n v="3052"/>
    <s v="900"/>
    <x v="488"/>
    <x v="696"/>
    <x v="298"/>
    <x v="14"/>
    <n v="0"/>
  </r>
  <r>
    <x v="0"/>
    <n v="31"/>
    <n v="31"/>
    <n v="31"/>
    <n v="0"/>
    <x v="75"/>
    <n v="3242"/>
    <s v="410"/>
    <x v="192"/>
    <x v="697"/>
    <x v="65"/>
    <x v="19"/>
    <n v="1"/>
  </r>
  <r>
    <x v="0"/>
    <n v="31"/>
    <n v="31"/>
    <n v="31"/>
    <n v="0"/>
    <x v="75"/>
    <n v="3242"/>
    <s v="410"/>
    <x v="192"/>
    <x v="697"/>
    <x v="65"/>
    <x v="19"/>
    <n v="0"/>
  </r>
  <r>
    <x v="0"/>
    <n v="31"/>
    <n v="31"/>
    <n v="31"/>
    <n v="0"/>
    <x v="75"/>
    <n v="3242"/>
    <s v="410"/>
    <x v="192"/>
    <x v="697"/>
    <x v="65"/>
    <x v="19"/>
    <n v="0"/>
  </r>
  <r>
    <x v="0"/>
    <n v="31"/>
    <n v="31"/>
    <n v="31"/>
    <n v="0"/>
    <x v="75"/>
    <n v="3242"/>
    <s v="410"/>
    <x v="192"/>
    <x v="697"/>
    <x v="65"/>
    <x v="19"/>
    <n v="0"/>
  </r>
  <r>
    <x v="0"/>
    <n v="570"/>
    <n v="2850"/>
    <n v="2850"/>
    <n v="0"/>
    <x v="85"/>
    <n v="6019"/>
    <s v="600"/>
    <x v="524"/>
    <x v="698"/>
    <x v="361"/>
    <x v="16"/>
    <n v="1"/>
  </r>
  <r>
    <x v="0"/>
    <n v="258.44"/>
    <n v="258.44"/>
    <n v="258.44"/>
    <n v="0"/>
    <x v="75"/>
    <n v="2099"/>
    <s v="600"/>
    <x v="525"/>
    <x v="699"/>
    <x v="93"/>
    <x v="16"/>
    <n v="1"/>
  </r>
  <r>
    <x v="0"/>
    <n v="5161.99"/>
    <n v="5161.99"/>
    <n v="5161.99"/>
    <n v="0"/>
    <x v="75"/>
    <n v="2099"/>
    <s v="600"/>
    <x v="525"/>
    <x v="699"/>
    <x v="93"/>
    <x v="16"/>
    <n v="0"/>
  </r>
  <r>
    <x v="0"/>
    <n v="2300"/>
    <n v="2300"/>
    <n v="2300"/>
    <n v="0"/>
    <x v="75"/>
    <n v="5138"/>
    <s v="410"/>
    <x v="526"/>
    <x v="700"/>
    <x v="88"/>
    <x v="19"/>
    <n v="1"/>
  </r>
  <r>
    <x v="0"/>
    <n v="500"/>
    <n v="500"/>
    <n v="500"/>
    <n v="0"/>
    <x v="75"/>
    <n v="1012"/>
    <s v="600"/>
    <x v="527"/>
    <x v="701"/>
    <x v="18"/>
    <x v="16"/>
    <n v="1"/>
  </r>
  <r>
    <x v="0"/>
    <n v="3000"/>
    <n v="3000"/>
    <n v="3000"/>
    <n v="0"/>
    <x v="75"/>
    <n v="1164"/>
    <s v="600"/>
    <x v="235"/>
    <x v="702"/>
    <x v="235"/>
    <x v="16"/>
    <n v="1"/>
  </r>
  <r>
    <x v="0"/>
    <n v="10000"/>
    <n v="10000"/>
    <n v="10000"/>
    <n v="0"/>
    <x v="75"/>
    <n v="2696"/>
    <s v="600"/>
    <x v="100"/>
    <x v="703"/>
    <x v="140"/>
    <x v="16"/>
    <n v="1"/>
  </r>
  <r>
    <x v="0"/>
    <n v="21000"/>
    <n v="21000"/>
    <n v="21000"/>
    <n v="0"/>
    <x v="87"/>
    <n v="1730"/>
    <s v="570"/>
    <x v="528"/>
    <x v="704"/>
    <x v="61"/>
    <x v="46"/>
    <n v="1"/>
  </r>
  <r>
    <x v="0"/>
    <n v="1300"/>
    <n v="1300"/>
    <n v="1300"/>
    <n v="0"/>
    <x v="75"/>
    <n v="2126"/>
    <s v="570"/>
    <x v="529"/>
    <x v="705"/>
    <x v="219"/>
    <x v="46"/>
    <n v="1"/>
  </r>
  <r>
    <x v="0"/>
    <n v="2500"/>
    <n v="2500"/>
    <n v="2500"/>
    <n v="0"/>
    <x v="75"/>
    <n v="3189"/>
    <s v="570"/>
    <x v="530"/>
    <x v="706"/>
    <x v="362"/>
    <x v="46"/>
    <n v="1"/>
  </r>
  <r>
    <x v="0"/>
    <n v="11000"/>
    <n v="11000"/>
    <n v="11000"/>
    <n v="0"/>
    <x v="87"/>
    <n v="2747"/>
    <s v="570"/>
    <x v="531"/>
    <x v="707"/>
    <x v="363"/>
    <x v="46"/>
    <n v="1"/>
  </r>
  <r>
    <x v="0"/>
    <n v="1470"/>
    <n v="1470"/>
    <n v="1470"/>
    <n v="0"/>
    <x v="75"/>
    <n v="3917"/>
    <s v="420"/>
    <x v="532"/>
    <x v="708"/>
    <x v="364"/>
    <x v="20"/>
    <n v="1"/>
  </r>
  <r>
    <x v="0"/>
    <n v="200"/>
    <n v="200"/>
    <n v="200"/>
    <n v="0"/>
    <x v="75"/>
    <n v="3475"/>
    <s v="900"/>
    <x v="533"/>
    <x v="709"/>
    <x v="160"/>
    <x v="14"/>
    <n v="1"/>
  </r>
  <r>
    <x v="0"/>
    <n v="7100"/>
    <n v="7100"/>
    <n v="7100"/>
    <n v="0"/>
    <x v="82"/>
    <n v="3592"/>
    <s v="450"/>
    <x v="534"/>
    <x v="710"/>
    <x v="59"/>
    <x v="8"/>
    <n v="1"/>
  </r>
  <r>
    <x v="0"/>
    <n v="5000"/>
    <n v="5000"/>
    <n v="5000"/>
    <n v="0"/>
    <x v="88"/>
    <n v="3156"/>
    <s v="450"/>
    <x v="535"/>
    <x v="711"/>
    <x v="54"/>
    <x v="8"/>
    <n v="1"/>
  </r>
  <r>
    <x v="0"/>
    <n v="1172"/>
    <n v="1172"/>
    <n v="1172"/>
    <n v="0"/>
    <x v="85"/>
    <n v="5972"/>
    <s v="600"/>
    <x v="536"/>
    <x v="712"/>
    <x v="365"/>
    <x v="16"/>
    <n v="1"/>
  </r>
  <r>
    <x v="0"/>
    <n v="134"/>
    <n v="268"/>
    <n v="268"/>
    <n v="0"/>
    <x v="85"/>
    <n v="5972"/>
    <s v="600"/>
    <x v="536"/>
    <x v="712"/>
    <x v="365"/>
    <x v="16"/>
    <n v="0"/>
  </r>
  <r>
    <x v="0"/>
    <n v="350"/>
    <n v="350"/>
    <n v="350"/>
    <n v="0"/>
    <x v="85"/>
    <n v="5972"/>
    <s v="600"/>
    <x v="536"/>
    <x v="712"/>
    <x v="365"/>
    <x v="16"/>
    <n v="0"/>
  </r>
  <r>
    <x v="0"/>
    <n v="43.99"/>
    <n v="3519.2"/>
    <n v="3519.2"/>
    <n v="0"/>
    <x v="85"/>
    <n v="1117"/>
    <s v="600"/>
    <x v="537"/>
    <x v="713"/>
    <x v="37"/>
    <x v="16"/>
    <n v="1"/>
  </r>
  <r>
    <x v="0"/>
    <n v="950"/>
    <n v="950"/>
    <n v="950"/>
    <n v="0"/>
    <x v="86"/>
    <n v="1117"/>
    <s v="450"/>
    <x v="33"/>
    <x v="714"/>
    <x v="37"/>
    <x v="8"/>
    <n v="1"/>
  </r>
  <r>
    <x v="0"/>
    <n v="332.96"/>
    <n v="332.96"/>
    <n v="332.96"/>
    <n v="0"/>
    <x v="83"/>
    <n v="3242"/>
    <s v="450"/>
    <x v="538"/>
    <x v="715"/>
    <x v="65"/>
    <x v="8"/>
    <n v="1"/>
  </r>
  <r>
    <x v="0"/>
    <n v="14250"/>
    <n v="14250"/>
    <n v="14250"/>
    <n v="0"/>
    <x v="89"/>
    <n v="1183"/>
    <s v="570"/>
    <x v="539"/>
    <x v="716"/>
    <x v="79"/>
    <x v="46"/>
    <n v="1"/>
  </r>
  <r>
    <x v="0"/>
    <n v="500"/>
    <n v="500"/>
    <n v="500"/>
    <n v="0"/>
    <x v="82"/>
    <n v="1709"/>
    <s v="450"/>
    <x v="540"/>
    <x v="717"/>
    <x v="32"/>
    <x v="8"/>
    <n v="1"/>
  </r>
  <r>
    <x v="0"/>
    <n v="415"/>
    <n v="415"/>
    <n v="415"/>
    <n v="0"/>
    <x v="86"/>
    <n v="5333"/>
    <s v="220"/>
    <x v="281"/>
    <x v="718"/>
    <x v="131"/>
    <x v="0"/>
    <n v="1"/>
  </r>
  <r>
    <x v="0"/>
    <n v="137000"/>
    <n v="137000"/>
    <n v="137000"/>
    <n v="0"/>
    <x v="82"/>
    <n v="1878"/>
    <s v="425"/>
    <x v="541"/>
    <x v="719"/>
    <x v="366"/>
    <x v="7"/>
    <n v="1"/>
  </r>
  <r>
    <x v="0"/>
    <n v="6350"/>
    <n v="6350"/>
    <n v="6350"/>
    <n v="0"/>
    <x v="82"/>
    <n v="1878"/>
    <s v="425"/>
    <x v="541"/>
    <x v="719"/>
    <x v="366"/>
    <x v="7"/>
    <n v="0"/>
  </r>
  <r>
    <x v="0"/>
    <n v="768.21"/>
    <n v="768.21"/>
    <n v="768.21"/>
    <n v="0"/>
    <x v="83"/>
    <n v="3242"/>
    <s v="151"/>
    <x v="542"/>
    <x v="720"/>
    <x v="65"/>
    <x v="5"/>
    <n v="1"/>
  </r>
  <r>
    <x v="0"/>
    <n v="1565.17"/>
    <n v="1565.17"/>
    <n v="1565.17"/>
    <n v="0"/>
    <x v="86"/>
    <n v="3986"/>
    <s v="600"/>
    <x v="543"/>
    <x v="721"/>
    <x v="97"/>
    <x v="16"/>
    <n v="1"/>
  </r>
  <r>
    <x v="0"/>
    <n v="242.18"/>
    <n v="7991.94"/>
    <n v="7991.94"/>
    <n v="0"/>
    <x v="90"/>
    <n v="1871"/>
    <s v="150"/>
    <x v="544"/>
    <x v="722"/>
    <x v="151"/>
    <x v="6"/>
    <n v="1"/>
  </r>
  <r>
    <x v="0"/>
    <n v="5000"/>
    <n v="5000"/>
    <n v="5000"/>
    <n v="0"/>
    <x v="86"/>
    <n v="5073"/>
    <s v="530"/>
    <x v="545"/>
    <x v="723"/>
    <x v="367"/>
    <x v="4"/>
    <n v="1"/>
  </r>
  <r>
    <x v="0"/>
    <n v="1000"/>
    <n v="1000"/>
    <n v="1000"/>
    <n v="0"/>
    <x v="86"/>
    <n v="2193"/>
    <s v="530"/>
    <x v="546"/>
    <x v="724"/>
    <x v="33"/>
    <x v="4"/>
    <n v="1"/>
  </r>
  <r>
    <x v="0"/>
    <n v="27039"/>
    <n v="27039"/>
    <n v="27039"/>
    <n v="0"/>
    <x v="90"/>
    <n v="5802"/>
    <s v="225"/>
    <x v="547"/>
    <x v="725"/>
    <x v="315"/>
    <x v="45"/>
    <n v="1"/>
  </r>
  <r>
    <x v="0"/>
    <n v="2000"/>
    <n v="4000"/>
    <n v="4000"/>
    <n v="0"/>
    <x v="77"/>
    <n v="1055"/>
    <s v="600"/>
    <x v="548"/>
    <x v="726"/>
    <x v="368"/>
    <x v="16"/>
    <n v="1"/>
  </r>
  <r>
    <x v="0"/>
    <n v="570.79"/>
    <n v="570.79"/>
    <n v="570.79"/>
    <n v="0"/>
    <x v="91"/>
    <n v="3743"/>
    <s v="600"/>
    <x v="549"/>
    <x v="727"/>
    <x v="260"/>
    <x v="16"/>
    <n v="1"/>
  </r>
  <r>
    <x v="0"/>
    <n v="362.59"/>
    <n v="1812.95"/>
    <n v="1812.95"/>
    <n v="0"/>
    <x v="91"/>
    <n v="3743"/>
    <s v="600"/>
    <x v="549"/>
    <x v="727"/>
    <x v="260"/>
    <x v="16"/>
    <n v="0"/>
  </r>
  <r>
    <x v="0"/>
    <n v="442.13"/>
    <n v="884.26"/>
    <n v="884.26"/>
    <n v="0"/>
    <x v="91"/>
    <n v="3743"/>
    <s v="600"/>
    <x v="549"/>
    <x v="727"/>
    <x v="260"/>
    <x v="16"/>
    <n v="0"/>
  </r>
  <r>
    <x v="0"/>
    <n v="1000"/>
    <n v="1000"/>
    <n v="1000"/>
    <n v="0"/>
    <x v="77"/>
    <n v="3345"/>
    <s v="600"/>
    <x v="550"/>
    <x v="728"/>
    <x v="369"/>
    <x v="16"/>
    <n v="1"/>
  </r>
  <r>
    <x v="0"/>
    <n v="91.89"/>
    <n v="91.89"/>
    <n v="91.89"/>
    <n v="0"/>
    <x v="91"/>
    <n v="3353"/>
    <s v="110"/>
    <x v="551"/>
    <x v="729"/>
    <x v="12"/>
    <x v="18"/>
    <n v="1"/>
  </r>
  <r>
    <x v="0"/>
    <n v="527"/>
    <n v="527"/>
    <n v="527"/>
    <n v="0"/>
    <x v="80"/>
    <n v="1798"/>
    <s v="220"/>
    <x v="552"/>
    <x v="730"/>
    <x v="370"/>
    <x v="0"/>
    <n v="1"/>
  </r>
  <r>
    <x v="0"/>
    <n v="4000"/>
    <n v="4000"/>
    <n v="4000"/>
    <n v="0"/>
    <x v="91"/>
    <n v="3716"/>
    <s v="450"/>
    <x v="553"/>
    <x v="731"/>
    <x v="371"/>
    <x v="8"/>
    <n v="1"/>
  </r>
  <r>
    <x v="0"/>
    <n v="200.28"/>
    <n v="200.28"/>
    <n v="200.28"/>
    <n v="0"/>
    <x v="89"/>
    <n v="3242"/>
    <s v="900"/>
    <x v="554"/>
    <x v="732"/>
    <x v="65"/>
    <x v="14"/>
    <n v="1"/>
  </r>
  <r>
    <x v="0"/>
    <n v="200.27"/>
    <n v="200.27"/>
    <n v="200.27"/>
    <n v="0"/>
    <x v="89"/>
    <n v="3242"/>
    <s v="900"/>
    <x v="554"/>
    <x v="732"/>
    <x v="65"/>
    <x v="14"/>
    <n v="0"/>
  </r>
  <r>
    <x v="0"/>
    <n v="200.27"/>
    <n v="200.27"/>
    <n v="200.27"/>
    <n v="0"/>
    <x v="89"/>
    <n v="3242"/>
    <s v="900"/>
    <x v="554"/>
    <x v="732"/>
    <x v="65"/>
    <x v="14"/>
    <n v="0"/>
  </r>
  <r>
    <x v="0"/>
    <n v="703.3"/>
    <n v="2109.9"/>
    <n v="2109.9"/>
    <n v="0"/>
    <x v="83"/>
    <n v="3363"/>
    <s v="900"/>
    <x v="488"/>
    <x v="733"/>
    <x v="149"/>
    <x v="14"/>
    <n v="1"/>
  </r>
  <r>
    <x v="0"/>
    <n v="35851.620000000003"/>
    <n v="35851.620000000003"/>
    <n v="35851.620000000003"/>
    <n v="0"/>
    <x v="92"/>
    <n v="5108"/>
    <s v="900"/>
    <x v="555"/>
    <x v="734"/>
    <x v="372"/>
    <x v="14"/>
    <n v="1"/>
  </r>
  <r>
    <x v="0"/>
    <n v="2.09"/>
    <n v="1605.12"/>
    <n v="1605.12"/>
    <n v="0"/>
    <x v="83"/>
    <n v="3294"/>
    <s v="600"/>
    <x v="556"/>
    <x v="735"/>
    <x v="373"/>
    <x v="16"/>
    <n v="1"/>
  </r>
  <r>
    <x v="0"/>
    <n v="1.49"/>
    <n v="74.5"/>
    <n v="74.5"/>
    <n v="0"/>
    <x v="83"/>
    <n v="3294"/>
    <s v="600"/>
    <x v="556"/>
    <x v="735"/>
    <x v="373"/>
    <x v="16"/>
    <n v="0"/>
  </r>
  <r>
    <x v="0"/>
    <n v="134.37"/>
    <n v="134.37"/>
    <n v="134.37"/>
    <n v="0"/>
    <x v="83"/>
    <n v="3294"/>
    <s v="600"/>
    <x v="556"/>
    <x v="735"/>
    <x v="373"/>
    <x v="16"/>
    <n v="0"/>
  </r>
  <r>
    <x v="0"/>
    <n v="10132"/>
    <n v="10132"/>
    <n v="10132"/>
    <n v="0"/>
    <x v="60"/>
    <n v="6044"/>
    <s v="600"/>
    <x v="557"/>
    <x v="736"/>
    <x v="374"/>
    <x v="16"/>
    <n v="1"/>
  </r>
  <r>
    <x v="0"/>
    <n v="4000"/>
    <n v="4000"/>
    <n v="4000"/>
    <n v="0"/>
    <x v="60"/>
    <n v="2407"/>
    <s v="450"/>
    <x v="52"/>
    <x v="737"/>
    <x v="191"/>
    <x v="8"/>
    <n v="1"/>
  </r>
  <r>
    <x v="0"/>
    <n v="5000"/>
    <n v="5000"/>
    <n v="5000"/>
    <n v="0"/>
    <x v="83"/>
    <n v="6047"/>
    <s v="425"/>
    <x v="558"/>
    <x v="738"/>
    <x v="375"/>
    <x v="7"/>
    <n v="1"/>
  </r>
  <r>
    <x v="0"/>
    <n v="3000"/>
    <n v="3000"/>
    <n v="3000"/>
    <n v="0"/>
    <x v="83"/>
    <n v="3045"/>
    <s v="450"/>
    <x v="559"/>
    <x v="739"/>
    <x v="53"/>
    <x v="8"/>
    <n v="1"/>
  </r>
  <r>
    <x v="0"/>
    <n v="500"/>
    <n v="500"/>
    <n v="500"/>
    <n v="0"/>
    <x v="83"/>
    <n v="2909"/>
    <s v="830"/>
    <x v="560"/>
    <x v="740"/>
    <x v="35"/>
    <x v="13"/>
    <n v="1"/>
  </r>
  <r>
    <x v="0"/>
    <n v="9000"/>
    <n v="9000"/>
    <n v="9000"/>
    <n v="0"/>
    <x v="78"/>
    <n v="2362"/>
    <s v="450"/>
    <x v="280"/>
    <x v="741"/>
    <x v="163"/>
    <x v="8"/>
    <n v="1"/>
  </r>
  <r>
    <x v="0"/>
    <n v="5000"/>
    <n v="5000"/>
    <n v="5000"/>
    <n v="0"/>
    <x v="60"/>
    <n v="2521"/>
    <s v="450"/>
    <x v="561"/>
    <x v="742"/>
    <x v="34"/>
    <x v="8"/>
    <n v="1"/>
  </r>
  <r>
    <x v="0"/>
    <n v="1000"/>
    <n v="1000"/>
    <n v="1000"/>
    <n v="0"/>
    <x v="78"/>
    <n v="1551"/>
    <s v="450"/>
    <x v="562"/>
    <x v="743"/>
    <x v="376"/>
    <x v="8"/>
    <n v="1"/>
  </r>
  <r>
    <x v="0"/>
    <n v="143.09"/>
    <n v="143.09"/>
    <n v="143.09"/>
    <n v="0"/>
    <x v="93"/>
    <n v="1091"/>
    <s v="900"/>
    <x v="563"/>
    <x v="744"/>
    <x v="224"/>
    <x v="14"/>
    <n v="1"/>
  </r>
  <r>
    <x v="0"/>
    <n v="799"/>
    <n v="799"/>
    <n v="799"/>
    <n v="0"/>
    <x v="80"/>
    <n v="1156"/>
    <s v="900"/>
    <x v="564"/>
    <x v="745"/>
    <x v="154"/>
    <x v="14"/>
    <n v="1"/>
  </r>
  <r>
    <x v="0"/>
    <n v="31"/>
    <n v="31"/>
    <n v="31"/>
    <n v="0"/>
    <x v="89"/>
    <n v="3242"/>
    <s v="900"/>
    <x v="565"/>
    <x v="746"/>
    <x v="65"/>
    <x v="14"/>
    <n v="1"/>
  </r>
  <r>
    <x v="0"/>
    <n v="250"/>
    <n v="250"/>
    <n v="250"/>
    <n v="0"/>
    <x v="80"/>
    <n v="3475"/>
    <s v="900"/>
    <x v="566"/>
    <x v="747"/>
    <x v="160"/>
    <x v="14"/>
    <n v="1"/>
  </r>
  <r>
    <x v="0"/>
    <n v="130"/>
    <n v="130"/>
    <n v="130"/>
    <n v="0"/>
    <x v="94"/>
    <n v="1447"/>
    <s v="220"/>
    <x v="567"/>
    <x v="748"/>
    <x v="5"/>
    <x v="0"/>
    <n v="1"/>
  </r>
  <r>
    <x v="0"/>
    <n v="70.23"/>
    <n v="70.23"/>
    <n v="70.23"/>
    <n v="0"/>
    <x v="81"/>
    <n v="1091"/>
    <s v="900"/>
    <x v="568"/>
    <x v="749"/>
    <x v="224"/>
    <x v="14"/>
    <n v="1"/>
  </r>
  <r>
    <x v="0"/>
    <n v="8"/>
    <n v="64"/>
    <n v="64"/>
    <n v="0"/>
    <x v="95"/>
    <n v="1241"/>
    <s v="900"/>
    <x v="569"/>
    <x v="750"/>
    <x v="377"/>
    <x v="14"/>
    <n v="1"/>
  </r>
  <r>
    <x v="0"/>
    <n v="9.25"/>
    <n v="37"/>
    <n v="37"/>
    <n v="0"/>
    <x v="95"/>
    <n v="1241"/>
    <s v="900"/>
    <x v="569"/>
    <x v="750"/>
    <x v="377"/>
    <x v="14"/>
    <n v="0"/>
  </r>
  <r>
    <x v="0"/>
    <n v="9.25"/>
    <n v="37"/>
    <n v="37"/>
    <n v="0"/>
    <x v="95"/>
    <n v="1241"/>
    <s v="900"/>
    <x v="569"/>
    <x v="750"/>
    <x v="377"/>
    <x v="14"/>
    <n v="0"/>
  </r>
  <r>
    <x v="0"/>
    <n v="9.25"/>
    <n v="148"/>
    <n v="148"/>
    <n v="0"/>
    <x v="95"/>
    <n v="1241"/>
    <s v="900"/>
    <x v="569"/>
    <x v="750"/>
    <x v="377"/>
    <x v="14"/>
    <n v="0"/>
  </r>
  <r>
    <x v="0"/>
    <n v="9.25"/>
    <n v="148"/>
    <n v="148"/>
    <n v="0"/>
    <x v="95"/>
    <n v="1241"/>
    <s v="900"/>
    <x v="569"/>
    <x v="750"/>
    <x v="377"/>
    <x v="14"/>
    <n v="0"/>
  </r>
  <r>
    <x v="0"/>
    <n v="9.25"/>
    <n v="74"/>
    <n v="74"/>
    <n v="0"/>
    <x v="95"/>
    <n v="1241"/>
    <s v="900"/>
    <x v="569"/>
    <x v="750"/>
    <x v="377"/>
    <x v="14"/>
    <n v="0"/>
  </r>
  <r>
    <x v="0"/>
    <n v="9.25"/>
    <n v="74"/>
    <n v="74"/>
    <n v="0"/>
    <x v="95"/>
    <n v="1241"/>
    <s v="900"/>
    <x v="569"/>
    <x v="750"/>
    <x v="377"/>
    <x v="14"/>
    <n v="0"/>
  </r>
  <r>
    <x v="0"/>
    <n v="4995"/>
    <n v="4995"/>
    <n v="4995"/>
    <n v="0"/>
    <x v="80"/>
    <n v="5076"/>
    <s v="550"/>
    <x v="570"/>
    <x v="751"/>
    <x v="378"/>
    <x v="42"/>
    <n v="1"/>
  </r>
  <r>
    <x v="0"/>
    <n v="8300"/>
    <n v="8300"/>
    <n v="8300"/>
    <n v="0"/>
    <x v="78"/>
    <n v="2045"/>
    <s v="300"/>
    <x v="571"/>
    <x v="752"/>
    <x v="379"/>
    <x v="40"/>
    <n v="1"/>
  </r>
  <r>
    <x v="0"/>
    <n v="24.04"/>
    <n v="240.4"/>
    <n v="240.4"/>
    <n v="0"/>
    <x v="80"/>
    <n v="6073"/>
    <s v="600"/>
    <x v="572"/>
    <x v="753"/>
    <x v="380"/>
    <x v="16"/>
    <n v="1"/>
  </r>
  <r>
    <x v="0"/>
    <n v="33.79"/>
    <n v="506.85"/>
    <n v="506.85"/>
    <n v="0"/>
    <x v="80"/>
    <n v="6073"/>
    <s v="600"/>
    <x v="572"/>
    <x v="753"/>
    <x v="380"/>
    <x v="16"/>
    <n v="0"/>
  </r>
  <r>
    <x v="0"/>
    <n v="39.83"/>
    <n v="398.3"/>
    <n v="398.3"/>
    <n v="0"/>
    <x v="80"/>
    <n v="6073"/>
    <s v="600"/>
    <x v="572"/>
    <x v="753"/>
    <x v="380"/>
    <x v="16"/>
    <n v="0"/>
  </r>
  <r>
    <x v="0"/>
    <n v="2.2000000000000002"/>
    <n v="165"/>
    <n v="165"/>
    <n v="0"/>
    <x v="80"/>
    <n v="6073"/>
    <s v="600"/>
    <x v="572"/>
    <x v="753"/>
    <x v="380"/>
    <x v="16"/>
    <n v="0"/>
  </r>
  <r>
    <x v="0"/>
    <n v="17.96"/>
    <n v="898"/>
    <n v="898"/>
    <n v="0"/>
    <x v="80"/>
    <n v="6073"/>
    <s v="600"/>
    <x v="572"/>
    <x v="753"/>
    <x v="380"/>
    <x v="16"/>
    <n v="0"/>
  </r>
  <r>
    <x v="0"/>
    <n v="10000"/>
    <n v="10000"/>
    <n v="10000"/>
    <n v="0"/>
    <x v="79"/>
    <n v="3798"/>
    <s v="500"/>
    <x v="327"/>
    <x v="754"/>
    <x v="3"/>
    <x v="1"/>
    <n v="1"/>
  </r>
  <r>
    <x v="0"/>
    <n v="10000"/>
    <n v="10000"/>
    <n v="10000"/>
    <n v="0"/>
    <x v="80"/>
    <n v="3353"/>
    <s v="500"/>
    <x v="573"/>
    <x v="755"/>
    <x v="12"/>
    <x v="1"/>
    <n v="1"/>
  </r>
  <r>
    <x v="0"/>
    <n v="2000"/>
    <n v="2000"/>
    <n v="2000"/>
    <n v="0"/>
    <x v="79"/>
    <n v="1451"/>
    <s v="600"/>
    <x v="574"/>
    <x v="756"/>
    <x v="381"/>
    <x v="16"/>
    <n v="1"/>
  </r>
  <r>
    <x v="0"/>
    <n v="7731.46"/>
    <n v="7731.46"/>
    <n v="7731.46"/>
    <n v="0"/>
    <x v="79"/>
    <n v="3179"/>
    <s v="600"/>
    <x v="575"/>
    <x v="757"/>
    <x v="290"/>
    <x v="16"/>
    <n v="1"/>
  </r>
  <r>
    <x v="0"/>
    <n v="2055.5300000000002"/>
    <n v="2055.5300000000002"/>
    <n v="2055.5300000000002"/>
    <n v="0"/>
    <x v="79"/>
    <n v="6050"/>
    <s v="600"/>
    <x v="576"/>
    <x v="758"/>
    <x v="382"/>
    <x v="16"/>
    <n v="1"/>
  </r>
  <r>
    <x v="0"/>
    <n v="2703.75"/>
    <n v="2703.75"/>
    <n v="2703.75"/>
    <n v="0"/>
    <x v="93"/>
    <n v="1639"/>
    <s v="570"/>
    <x v="577"/>
    <x v="759"/>
    <x v="383"/>
    <x v="46"/>
    <n v="1"/>
  </r>
  <r>
    <x v="0"/>
    <n v="240.1"/>
    <n v="240.1"/>
    <n v="240.1"/>
    <n v="0"/>
    <x v="93"/>
    <n v="1639"/>
    <s v="570"/>
    <x v="577"/>
    <x v="759"/>
    <x v="383"/>
    <x v="46"/>
    <n v="0"/>
  </r>
  <r>
    <x v="0"/>
    <n v="71.2"/>
    <n v="71.2"/>
    <n v="71.2"/>
    <n v="0"/>
    <x v="93"/>
    <n v="1639"/>
    <s v="570"/>
    <x v="577"/>
    <x v="759"/>
    <x v="383"/>
    <x v="46"/>
    <n v="0"/>
  </r>
  <r>
    <x v="0"/>
    <n v="72"/>
    <n v="72"/>
    <n v="72"/>
    <n v="0"/>
    <x v="93"/>
    <n v="1639"/>
    <s v="570"/>
    <x v="577"/>
    <x v="759"/>
    <x v="383"/>
    <x v="46"/>
    <n v="0"/>
  </r>
  <r>
    <x v="0"/>
    <n v="139.5"/>
    <n v="139.5"/>
    <n v="139.5"/>
    <n v="0"/>
    <x v="93"/>
    <n v="1639"/>
    <s v="570"/>
    <x v="577"/>
    <x v="759"/>
    <x v="383"/>
    <x v="46"/>
    <n v="0"/>
  </r>
  <r>
    <x v="0"/>
    <n v="259.10000000000002"/>
    <n v="259.10000000000002"/>
    <n v="259.10000000000002"/>
    <n v="0"/>
    <x v="93"/>
    <n v="1639"/>
    <s v="570"/>
    <x v="577"/>
    <x v="759"/>
    <x v="383"/>
    <x v="46"/>
    <n v="0"/>
  </r>
  <r>
    <x v="0"/>
    <n v="177.15"/>
    <n v="177.15"/>
    <n v="177.15"/>
    <n v="0"/>
    <x v="93"/>
    <n v="1639"/>
    <s v="570"/>
    <x v="577"/>
    <x v="759"/>
    <x v="383"/>
    <x v="46"/>
    <n v="0"/>
  </r>
  <r>
    <x v="0"/>
    <n v="225"/>
    <n v="225"/>
    <n v="225"/>
    <n v="0"/>
    <x v="93"/>
    <n v="1639"/>
    <s v="570"/>
    <x v="577"/>
    <x v="759"/>
    <x v="383"/>
    <x v="46"/>
    <n v="0"/>
  </r>
  <r>
    <x v="0"/>
    <n v="3000"/>
    <n v="3000"/>
    <n v="3000"/>
    <n v="0"/>
    <x v="96"/>
    <n v="4010"/>
    <s v="450"/>
    <x v="578"/>
    <x v="760"/>
    <x v="164"/>
    <x v="8"/>
    <n v="1"/>
  </r>
  <r>
    <x v="0"/>
    <n v="17.21"/>
    <n v="344.2"/>
    <n v="344.2"/>
    <n v="0"/>
    <x v="96"/>
    <n v="2156"/>
    <s v="151"/>
    <x v="579"/>
    <x v="761"/>
    <x v="264"/>
    <x v="5"/>
    <n v="1"/>
  </r>
  <r>
    <x v="0"/>
    <n v="3.04"/>
    <n v="304"/>
    <n v="304"/>
    <n v="0"/>
    <x v="96"/>
    <n v="1294"/>
    <s v="151"/>
    <x v="580"/>
    <x v="762"/>
    <x v="133"/>
    <x v="5"/>
    <n v="1"/>
  </r>
  <r>
    <x v="0"/>
    <n v="37.950000000000003"/>
    <n v="607.20000000000005"/>
    <n v="607.20000000000005"/>
    <n v="0"/>
    <x v="96"/>
    <n v="1103"/>
    <s v="151"/>
    <x v="440"/>
    <x v="763"/>
    <x v="342"/>
    <x v="5"/>
    <n v="1"/>
  </r>
  <r>
    <x v="0"/>
    <n v="8.1199999999999992"/>
    <n v="4872"/>
    <n v="4872"/>
    <n v="0"/>
    <x v="97"/>
    <n v="6501"/>
    <s v="530"/>
    <x v="581"/>
    <x v="764"/>
    <x v="384"/>
    <x v="4"/>
    <n v="1"/>
  </r>
  <r>
    <x v="0"/>
    <n v="50.1"/>
    <n v="501"/>
    <n v="501"/>
    <n v="0"/>
    <x v="98"/>
    <n v="6342"/>
    <s v="151"/>
    <x v="582"/>
    <x v="765"/>
    <x v="385"/>
    <x v="5"/>
    <n v="1"/>
  </r>
  <r>
    <x v="0"/>
    <n v="50.1"/>
    <n v="501"/>
    <n v="501"/>
    <n v="0"/>
    <x v="98"/>
    <n v="6342"/>
    <s v="151"/>
    <x v="582"/>
    <x v="765"/>
    <x v="385"/>
    <x v="5"/>
    <n v="0"/>
  </r>
  <r>
    <x v="0"/>
    <n v="50.1"/>
    <n v="1503"/>
    <n v="1503"/>
    <n v="0"/>
    <x v="98"/>
    <n v="6342"/>
    <s v="151"/>
    <x v="582"/>
    <x v="765"/>
    <x v="385"/>
    <x v="5"/>
    <n v="0"/>
  </r>
  <r>
    <x v="0"/>
    <n v="50.1"/>
    <n v="2505"/>
    <n v="2505"/>
    <n v="0"/>
    <x v="98"/>
    <n v="6342"/>
    <s v="151"/>
    <x v="582"/>
    <x v="765"/>
    <x v="385"/>
    <x v="5"/>
    <n v="0"/>
  </r>
  <r>
    <x v="0"/>
    <n v="10.42"/>
    <n v="5647.64"/>
    <n v="5647.64"/>
    <n v="0"/>
    <x v="96"/>
    <n v="1057"/>
    <s v="600"/>
    <x v="583"/>
    <x v="766"/>
    <x v="146"/>
    <x v="16"/>
    <n v="1"/>
  </r>
  <r>
    <x v="0"/>
    <n v="9.09"/>
    <n v="327.24"/>
    <n v="327.24"/>
    <n v="0"/>
    <x v="96"/>
    <n v="1057"/>
    <s v="600"/>
    <x v="583"/>
    <x v="766"/>
    <x v="146"/>
    <x v="16"/>
    <n v="0"/>
  </r>
  <r>
    <x v="0"/>
    <n v="7.67"/>
    <n v="92.04"/>
    <n v="92.04"/>
    <n v="0"/>
    <x v="96"/>
    <n v="1057"/>
    <s v="600"/>
    <x v="583"/>
    <x v="766"/>
    <x v="146"/>
    <x v="16"/>
    <n v="0"/>
  </r>
  <r>
    <x v="0"/>
    <n v="27.69"/>
    <n v="1329.12"/>
    <n v="1329.12"/>
    <n v="0"/>
    <x v="96"/>
    <n v="1057"/>
    <s v="600"/>
    <x v="583"/>
    <x v="766"/>
    <x v="146"/>
    <x v="16"/>
    <n v="0"/>
  </r>
  <r>
    <x v="0"/>
    <n v="142.88"/>
    <n v="142.88"/>
    <n v="142.88"/>
    <n v="0"/>
    <x v="89"/>
    <n v="3838"/>
    <s v="205"/>
    <x v="584"/>
    <x v="767"/>
    <x v="257"/>
    <x v="30"/>
    <n v="1"/>
  </r>
  <r>
    <x v="0"/>
    <n v="75.89"/>
    <n v="75.89"/>
    <n v="75.89"/>
    <n v="0"/>
    <x v="89"/>
    <n v="3838"/>
    <s v="205"/>
    <x v="584"/>
    <x v="767"/>
    <x v="257"/>
    <x v="30"/>
    <n v="0"/>
  </r>
  <r>
    <x v="0"/>
    <n v="115.25"/>
    <n v="115.25"/>
    <n v="115.25"/>
    <n v="0"/>
    <x v="89"/>
    <n v="3838"/>
    <s v="205"/>
    <x v="584"/>
    <x v="767"/>
    <x v="257"/>
    <x v="30"/>
    <n v="0"/>
  </r>
  <r>
    <x v="0"/>
    <n v="2000"/>
    <n v="2000"/>
    <n v="2000"/>
    <n v="0"/>
    <x v="89"/>
    <n v="3298"/>
    <s v="530"/>
    <x v="585"/>
    <x v="768"/>
    <x v="386"/>
    <x v="4"/>
    <n v="1"/>
  </r>
  <r>
    <x v="0"/>
    <n v="1000"/>
    <n v="1000"/>
    <n v="1000"/>
    <n v="0"/>
    <x v="89"/>
    <n v="1709"/>
    <s v="450"/>
    <x v="586"/>
    <x v="769"/>
    <x v="32"/>
    <x v="8"/>
    <n v="1"/>
  </r>
  <r>
    <x v="0"/>
    <n v="600"/>
    <n v="600"/>
    <n v="600"/>
    <n v="0"/>
    <x v="99"/>
    <n v="2126"/>
    <s v="530"/>
    <x v="587"/>
    <x v="770"/>
    <x v="219"/>
    <x v="4"/>
    <n v="1"/>
  </r>
  <r>
    <x v="0"/>
    <n v="10000"/>
    <n v="10000"/>
    <n v="10000"/>
    <n v="0"/>
    <x v="89"/>
    <n v="3589"/>
    <s v="500"/>
    <x v="573"/>
    <x v="771"/>
    <x v="14"/>
    <x v="1"/>
    <n v="1"/>
  </r>
  <r>
    <x v="0"/>
    <n v="10000"/>
    <n v="10000"/>
    <n v="10000"/>
    <n v="0"/>
    <x v="89"/>
    <n v="2022"/>
    <s v="500"/>
    <x v="573"/>
    <x v="772"/>
    <x v="7"/>
    <x v="1"/>
    <n v="1"/>
  </r>
  <r>
    <x v="0"/>
    <n v="250"/>
    <n v="250"/>
    <n v="250"/>
    <n v="0"/>
    <x v="100"/>
    <n v="5348"/>
    <s v="900"/>
    <x v="588"/>
    <x v="773"/>
    <x v="162"/>
    <x v="14"/>
    <n v="1"/>
  </r>
  <r>
    <x v="0"/>
    <n v="180.5"/>
    <n v="180.5"/>
    <n v="180.5"/>
    <n v="0"/>
    <x v="100"/>
    <n v="3242"/>
    <s v="900"/>
    <x v="589"/>
    <x v="774"/>
    <x v="65"/>
    <x v="14"/>
    <n v="1"/>
  </r>
  <r>
    <x v="0"/>
    <n v="180.5"/>
    <n v="180.5"/>
    <n v="180.5"/>
    <n v="0"/>
    <x v="100"/>
    <n v="3242"/>
    <s v="900"/>
    <x v="589"/>
    <x v="774"/>
    <x v="65"/>
    <x v="14"/>
    <n v="0"/>
  </r>
  <r>
    <x v="0"/>
    <n v="180.5"/>
    <n v="180.5"/>
    <n v="180.5"/>
    <n v="0"/>
    <x v="100"/>
    <n v="3242"/>
    <s v="900"/>
    <x v="589"/>
    <x v="774"/>
    <x v="65"/>
    <x v="14"/>
    <n v="0"/>
  </r>
  <r>
    <x v="0"/>
    <n v="1000"/>
    <n v="1000"/>
    <n v="1000"/>
    <n v="0"/>
    <x v="99"/>
    <n v="2193"/>
    <s v="530"/>
    <x v="546"/>
    <x v="775"/>
    <x v="33"/>
    <x v="4"/>
    <n v="1"/>
  </r>
  <r>
    <x v="0"/>
    <n v="52458.57"/>
    <n v="52458.57"/>
    <n v="52458.57"/>
    <n v="0"/>
    <x v="99"/>
    <n v="3363"/>
    <s v="900"/>
    <x v="590"/>
    <x v="776"/>
    <x v="149"/>
    <x v="14"/>
    <n v="1"/>
  </r>
  <r>
    <x v="0"/>
    <n v="3268.22"/>
    <n v="3268.22"/>
    <n v="3268.22"/>
    <n v="0"/>
    <x v="101"/>
    <n v="2009"/>
    <s v="900"/>
    <x v="590"/>
    <x v="777"/>
    <x v="148"/>
    <x v="14"/>
    <n v="1"/>
  </r>
  <r>
    <x v="0"/>
    <n v="14500"/>
    <n v="14500"/>
    <n v="14500"/>
    <n v="0"/>
    <x v="99"/>
    <n v="2674"/>
    <s v="900"/>
    <x v="590"/>
    <x v="778"/>
    <x v="243"/>
    <x v="14"/>
    <n v="1"/>
  </r>
  <r>
    <x v="0"/>
    <n v="295.14"/>
    <n v="295.14"/>
    <n v="295.14"/>
    <n v="0"/>
    <x v="81"/>
    <n v="6114"/>
    <s v="940"/>
    <x v="591"/>
    <x v="779"/>
    <x v="387"/>
    <x v="10"/>
    <n v="1"/>
  </r>
  <r>
    <x v="0"/>
    <n v="50000"/>
    <n v="50000"/>
    <n v="50000"/>
    <n v="0"/>
    <x v="101"/>
    <n v="4035"/>
    <s v="450"/>
    <x v="22"/>
    <x v="780"/>
    <x v="68"/>
    <x v="8"/>
    <n v="1"/>
  </r>
  <r>
    <x v="0"/>
    <n v="553.45000000000005"/>
    <n v="553.45000000000005"/>
    <n v="553.45000000000005"/>
    <n v="0"/>
    <x v="102"/>
    <n v="1117"/>
    <s v="900"/>
    <x v="592"/>
    <x v="781"/>
    <x v="37"/>
    <x v="14"/>
    <n v="1"/>
  </r>
  <r>
    <x v="0"/>
    <n v="438.5"/>
    <n v="438.5"/>
    <n v="438.5"/>
    <n v="0"/>
    <x v="94"/>
    <n v="1447"/>
    <s v="220"/>
    <x v="552"/>
    <x v="782"/>
    <x v="5"/>
    <x v="0"/>
    <n v="1"/>
  </r>
  <r>
    <x v="0"/>
    <n v="150"/>
    <n v="750"/>
    <n v="750"/>
    <n v="0"/>
    <x v="92"/>
    <n v="2059"/>
    <s v="570"/>
    <x v="593"/>
    <x v="783"/>
    <x v="45"/>
    <x v="46"/>
    <n v="1"/>
  </r>
  <r>
    <x v="0"/>
    <n v="300"/>
    <n v="600"/>
    <n v="600"/>
    <n v="0"/>
    <x v="92"/>
    <n v="2059"/>
    <s v="570"/>
    <x v="593"/>
    <x v="783"/>
    <x v="45"/>
    <x v="46"/>
    <n v="0"/>
  </r>
  <r>
    <x v="0"/>
    <n v="108"/>
    <n v="540"/>
    <n v="540"/>
    <n v="0"/>
    <x v="92"/>
    <n v="2059"/>
    <s v="570"/>
    <x v="593"/>
    <x v="783"/>
    <x v="45"/>
    <x v="46"/>
    <n v="0"/>
  </r>
  <r>
    <x v="0"/>
    <n v="200"/>
    <n v="1200"/>
    <n v="1350"/>
    <n v="-150"/>
    <x v="92"/>
    <n v="2059"/>
    <s v="570"/>
    <x v="593"/>
    <x v="783"/>
    <x v="45"/>
    <x v="46"/>
    <n v="0"/>
  </r>
  <r>
    <x v="0"/>
    <n v="48.6"/>
    <n v="48.6"/>
    <n v="48.6"/>
    <n v="0"/>
    <x v="92"/>
    <n v="2059"/>
    <s v="570"/>
    <x v="593"/>
    <x v="783"/>
    <x v="45"/>
    <x v="46"/>
    <n v="0"/>
  </r>
  <r>
    <x v="0"/>
    <n v="5000"/>
    <n v="5000"/>
    <n v="5000"/>
    <n v="0"/>
    <x v="93"/>
    <n v="2407"/>
    <s v="450"/>
    <x v="472"/>
    <x v="784"/>
    <x v="191"/>
    <x v="8"/>
    <n v="1"/>
  </r>
  <r>
    <x v="0"/>
    <n v="1500"/>
    <n v="1500"/>
    <n v="1500"/>
    <n v="0"/>
    <x v="81"/>
    <n v="4103"/>
    <s v="156"/>
    <x v="594"/>
    <x v="785"/>
    <x v="9"/>
    <x v="3"/>
    <n v="1"/>
  </r>
  <r>
    <x v="0"/>
    <n v="7100"/>
    <n v="7100"/>
    <n v="7100"/>
    <n v="0"/>
    <x v="81"/>
    <n v="3592"/>
    <s v="450"/>
    <x v="595"/>
    <x v="786"/>
    <x v="59"/>
    <x v="8"/>
    <n v="1"/>
  </r>
  <r>
    <x v="0"/>
    <n v="6.2"/>
    <n v="465"/>
    <n v="465"/>
    <n v="0"/>
    <x v="93"/>
    <n v="1294"/>
    <s v="151"/>
    <x v="596"/>
    <x v="787"/>
    <x v="133"/>
    <x v="5"/>
    <n v="1"/>
  </r>
  <r>
    <x v="0"/>
    <n v="6.2"/>
    <n v="465"/>
    <n v="465"/>
    <n v="0"/>
    <x v="93"/>
    <n v="1294"/>
    <s v="151"/>
    <x v="596"/>
    <x v="787"/>
    <x v="133"/>
    <x v="5"/>
    <n v="0"/>
  </r>
  <r>
    <x v="0"/>
    <n v="10.43"/>
    <n v="1460.2"/>
    <n v="1460.2"/>
    <n v="0"/>
    <x v="93"/>
    <n v="1294"/>
    <s v="151"/>
    <x v="596"/>
    <x v="787"/>
    <x v="133"/>
    <x v="5"/>
    <n v="0"/>
  </r>
  <r>
    <x v="0"/>
    <n v="6.43"/>
    <n v="128.6"/>
    <n v="128.6"/>
    <n v="0"/>
    <x v="93"/>
    <n v="1294"/>
    <s v="151"/>
    <x v="596"/>
    <x v="787"/>
    <x v="133"/>
    <x v="5"/>
    <n v="0"/>
  </r>
  <r>
    <x v="0"/>
    <n v="6.43"/>
    <n v="128.6"/>
    <n v="128.6"/>
    <n v="0"/>
    <x v="93"/>
    <n v="1294"/>
    <s v="151"/>
    <x v="596"/>
    <x v="787"/>
    <x v="133"/>
    <x v="5"/>
    <n v="0"/>
  </r>
  <r>
    <x v="0"/>
    <n v="6.43"/>
    <n v="64.3"/>
    <n v="64.3"/>
    <n v="0"/>
    <x v="93"/>
    <n v="1294"/>
    <s v="151"/>
    <x v="596"/>
    <x v="787"/>
    <x v="133"/>
    <x v="5"/>
    <n v="0"/>
  </r>
  <r>
    <x v="0"/>
    <n v="18.2"/>
    <n v="364"/>
    <n v="364"/>
    <n v="0"/>
    <x v="93"/>
    <n v="1294"/>
    <s v="151"/>
    <x v="596"/>
    <x v="787"/>
    <x v="133"/>
    <x v="5"/>
    <n v="0"/>
  </r>
  <r>
    <x v="0"/>
    <n v="18.2"/>
    <n v="364"/>
    <n v="364"/>
    <n v="0"/>
    <x v="93"/>
    <n v="1294"/>
    <s v="151"/>
    <x v="596"/>
    <x v="787"/>
    <x v="133"/>
    <x v="5"/>
    <n v="0"/>
  </r>
  <r>
    <x v="0"/>
    <n v="8.23"/>
    <n v="2057.5"/>
    <n v="2057.5"/>
    <n v="0"/>
    <x v="93"/>
    <n v="1294"/>
    <s v="151"/>
    <x v="596"/>
    <x v="787"/>
    <x v="133"/>
    <x v="5"/>
    <n v="0"/>
  </r>
  <r>
    <x v="0"/>
    <n v="48.77"/>
    <n v="975.4"/>
    <n v="975.4"/>
    <n v="0"/>
    <x v="93"/>
    <n v="1294"/>
    <s v="151"/>
    <x v="596"/>
    <x v="787"/>
    <x v="133"/>
    <x v="5"/>
    <n v="0"/>
  </r>
  <r>
    <x v="0"/>
    <n v="4.26"/>
    <n v="1704"/>
    <n v="1704"/>
    <n v="0"/>
    <x v="93"/>
    <n v="1294"/>
    <s v="151"/>
    <x v="596"/>
    <x v="787"/>
    <x v="133"/>
    <x v="5"/>
    <n v="0"/>
  </r>
  <r>
    <x v="0"/>
    <n v="5.7"/>
    <n v="2280"/>
    <n v="2280"/>
    <n v="0"/>
    <x v="93"/>
    <n v="1294"/>
    <s v="151"/>
    <x v="596"/>
    <x v="787"/>
    <x v="133"/>
    <x v="5"/>
    <n v="0"/>
  </r>
  <r>
    <x v="0"/>
    <n v="4.6399999999999997"/>
    <n v="928"/>
    <n v="928"/>
    <n v="0"/>
    <x v="93"/>
    <n v="1474"/>
    <s v="151"/>
    <x v="597"/>
    <x v="788"/>
    <x v="134"/>
    <x v="5"/>
    <n v="1"/>
  </r>
  <r>
    <x v="0"/>
    <n v="20.72"/>
    <n v="248.64"/>
    <n v="248.64"/>
    <n v="0"/>
    <x v="93"/>
    <n v="1474"/>
    <s v="151"/>
    <x v="597"/>
    <x v="788"/>
    <x v="134"/>
    <x v="5"/>
    <n v="0"/>
  </r>
  <r>
    <x v="0"/>
    <n v="5.34"/>
    <n v="1281.5999999999999"/>
    <n v="1281.5999999999999"/>
    <n v="0"/>
    <x v="93"/>
    <n v="3945"/>
    <s v="151"/>
    <x v="598"/>
    <x v="789"/>
    <x v="296"/>
    <x v="5"/>
    <n v="1"/>
  </r>
  <r>
    <x v="0"/>
    <n v="5.34"/>
    <n v="640.79999999999995"/>
    <n v="640.79999999999995"/>
    <n v="0"/>
    <x v="93"/>
    <n v="3945"/>
    <s v="151"/>
    <x v="598"/>
    <x v="789"/>
    <x v="296"/>
    <x v="5"/>
    <n v="0"/>
  </r>
  <r>
    <x v="0"/>
    <n v="70"/>
    <n v="70"/>
    <n v="70"/>
    <n v="0"/>
    <x v="93"/>
    <n v="6154"/>
    <s v="900"/>
    <x v="599"/>
    <x v="790"/>
    <x v="388"/>
    <x v="14"/>
    <n v="1"/>
  </r>
  <r>
    <x v="0"/>
    <n v="316.43"/>
    <n v="316.43"/>
    <n v="316.43"/>
    <n v="0"/>
    <x v="95"/>
    <n v="1447"/>
    <s v="130"/>
    <x v="120"/>
    <x v="791"/>
    <x v="5"/>
    <x v="24"/>
    <n v="1"/>
  </r>
  <r>
    <x v="0"/>
    <n v="3600"/>
    <n v="3600"/>
    <n v="3600"/>
    <n v="0"/>
    <x v="100"/>
    <n v="5766"/>
    <s v="600"/>
    <x v="600"/>
    <x v="792"/>
    <x v="389"/>
    <x v="16"/>
    <n v="1"/>
  </r>
  <r>
    <x v="0"/>
    <n v="375"/>
    <n v="375"/>
    <n v="375"/>
    <n v="0"/>
    <x v="94"/>
    <n v="2407"/>
    <s v="450"/>
    <x v="601"/>
    <x v="793"/>
    <x v="191"/>
    <x v="8"/>
    <n v="1"/>
  </r>
  <r>
    <x v="0"/>
    <n v="20000"/>
    <n v="20000"/>
    <n v="20000"/>
    <n v="0"/>
    <x v="103"/>
    <n v="1225"/>
    <s v="550"/>
    <x v="602"/>
    <x v="794"/>
    <x v="74"/>
    <x v="42"/>
    <n v="1"/>
  </r>
  <r>
    <x v="0"/>
    <n v="96.84"/>
    <n v="96.84"/>
    <n v="96.84"/>
    <n v="0"/>
    <x v="8"/>
    <n v="3035"/>
    <s v="220"/>
    <x v="603"/>
    <x v="65"/>
    <x v="390"/>
    <x v="0"/>
    <n v="1"/>
  </r>
  <r>
    <x v="0"/>
    <n v="617.39"/>
    <n v="617.39"/>
    <n v="617.39"/>
    <n v="0"/>
    <x v="95"/>
    <n v="1705"/>
    <s v="220"/>
    <x v="604"/>
    <x v="795"/>
    <x v="4"/>
    <x v="0"/>
    <n v="1"/>
  </r>
  <r>
    <x v="0"/>
    <n v="1657.9"/>
    <n v="1657.9"/>
    <n v="1657.9"/>
    <n v="0"/>
    <x v="95"/>
    <n v="6160"/>
    <s v="600"/>
    <x v="605"/>
    <x v="796"/>
    <x v="391"/>
    <x v="16"/>
    <n v="1"/>
  </r>
  <r>
    <x v="0"/>
    <n v="525"/>
    <n v="4725"/>
    <n v="4725"/>
    <n v="0"/>
    <x v="95"/>
    <n v="3743"/>
    <s v="600"/>
    <x v="606"/>
    <x v="797"/>
    <x v="260"/>
    <x v="16"/>
    <n v="1"/>
  </r>
  <r>
    <x v="0"/>
    <n v="719"/>
    <n v="4314"/>
    <n v="4314"/>
    <n v="0"/>
    <x v="95"/>
    <n v="3743"/>
    <s v="600"/>
    <x v="606"/>
    <x v="797"/>
    <x v="260"/>
    <x v="16"/>
    <n v="0"/>
  </r>
  <r>
    <x v="0"/>
    <n v="625"/>
    <n v="1250"/>
    <n v="1250"/>
    <n v="0"/>
    <x v="95"/>
    <n v="3743"/>
    <s v="600"/>
    <x v="607"/>
    <x v="798"/>
    <x v="260"/>
    <x v="16"/>
    <n v="1"/>
  </r>
  <r>
    <x v="0"/>
    <n v="323"/>
    <n v="1292"/>
    <n v="1292"/>
    <n v="0"/>
    <x v="95"/>
    <n v="3743"/>
    <s v="600"/>
    <x v="607"/>
    <x v="798"/>
    <x v="260"/>
    <x v="16"/>
    <n v="0"/>
  </r>
  <r>
    <x v="0"/>
    <n v="188"/>
    <n v="752"/>
    <n v="752"/>
    <n v="0"/>
    <x v="95"/>
    <n v="3743"/>
    <s v="600"/>
    <x v="607"/>
    <x v="798"/>
    <x v="260"/>
    <x v="16"/>
    <n v="0"/>
  </r>
  <r>
    <x v="0"/>
    <n v="14.87"/>
    <n v="2974"/>
    <n v="2974"/>
    <n v="0"/>
    <x v="95"/>
    <n v="6171"/>
    <s v="600"/>
    <x v="608"/>
    <x v="799"/>
    <x v="392"/>
    <x v="16"/>
    <n v="1"/>
  </r>
  <r>
    <x v="0"/>
    <n v="796.5"/>
    <n v="796.5"/>
    <n v="796.5"/>
    <n v="0"/>
    <x v="100"/>
    <n v="1850"/>
    <s v="450"/>
    <x v="609"/>
    <x v="800"/>
    <x v="66"/>
    <x v="8"/>
    <n v="1"/>
  </r>
  <r>
    <x v="0"/>
    <n v="413.59"/>
    <n v="413.59"/>
    <n v="413.59"/>
    <n v="0"/>
    <x v="104"/>
    <n v="1705"/>
    <s v="940"/>
    <x v="610"/>
    <x v="801"/>
    <x v="4"/>
    <x v="10"/>
    <n v="1"/>
  </r>
  <r>
    <x v="0"/>
    <n v="1108.79"/>
    <n v="1108.79"/>
    <n v="1108.79"/>
    <n v="0"/>
    <x v="104"/>
    <n v="1705"/>
    <s v="940"/>
    <x v="610"/>
    <x v="801"/>
    <x v="4"/>
    <x v="10"/>
    <n v="0"/>
  </r>
  <r>
    <x v="0"/>
    <n v="495.89"/>
    <n v="495.89"/>
    <n v="495.89"/>
    <n v="0"/>
    <x v="104"/>
    <n v="1705"/>
    <s v="940"/>
    <x v="610"/>
    <x v="802"/>
    <x v="4"/>
    <x v="10"/>
    <n v="1"/>
  </r>
  <r>
    <x v="0"/>
    <n v="471.69"/>
    <n v="471.69"/>
    <n v="471.69"/>
    <n v="0"/>
    <x v="104"/>
    <n v="1705"/>
    <s v="940"/>
    <x v="610"/>
    <x v="802"/>
    <x v="4"/>
    <x v="10"/>
    <n v="0"/>
  </r>
  <r>
    <x v="0"/>
    <n v="3.24"/>
    <n v="81"/>
    <n v="81"/>
    <n v="0"/>
    <x v="102"/>
    <n v="1117"/>
    <s v="600"/>
    <x v="611"/>
    <x v="803"/>
    <x v="37"/>
    <x v="16"/>
    <n v="1"/>
  </r>
  <r>
    <x v="0"/>
    <n v="103.53"/>
    <n v="621.17999999999995"/>
    <n v="621.17999999999995"/>
    <n v="0"/>
    <x v="102"/>
    <n v="1117"/>
    <s v="600"/>
    <x v="611"/>
    <x v="803"/>
    <x v="37"/>
    <x v="16"/>
    <n v="0"/>
  </r>
  <r>
    <x v="0"/>
    <n v="18.82"/>
    <n v="37.64"/>
    <n v="37.64"/>
    <n v="0"/>
    <x v="102"/>
    <n v="1117"/>
    <s v="600"/>
    <x v="611"/>
    <x v="803"/>
    <x v="37"/>
    <x v="16"/>
    <n v="0"/>
  </r>
  <r>
    <x v="0"/>
    <n v="36.869999999999997"/>
    <n v="294.95999999999998"/>
    <n v="294.95999999999998"/>
    <n v="0"/>
    <x v="102"/>
    <n v="1117"/>
    <s v="600"/>
    <x v="611"/>
    <x v="803"/>
    <x v="37"/>
    <x v="16"/>
    <n v="0"/>
  </r>
  <r>
    <x v="0"/>
    <n v="5.57"/>
    <n v="55.7"/>
    <n v="55.7"/>
    <n v="0"/>
    <x v="102"/>
    <n v="1117"/>
    <s v="600"/>
    <x v="611"/>
    <x v="803"/>
    <x v="37"/>
    <x v="16"/>
    <n v="0"/>
  </r>
  <r>
    <x v="0"/>
    <n v="4.8"/>
    <n v="28.8"/>
    <n v="28.8"/>
    <n v="0"/>
    <x v="102"/>
    <n v="1117"/>
    <s v="600"/>
    <x v="611"/>
    <x v="803"/>
    <x v="37"/>
    <x v="16"/>
    <n v="0"/>
  </r>
  <r>
    <x v="0"/>
    <n v="19.73"/>
    <n v="98.65"/>
    <n v="98.65"/>
    <n v="0"/>
    <x v="102"/>
    <n v="1117"/>
    <s v="600"/>
    <x v="611"/>
    <x v="803"/>
    <x v="37"/>
    <x v="16"/>
    <n v="0"/>
  </r>
  <r>
    <x v="0"/>
    <n v="12.85"/>
    <n v="385.5"/>
    <n v="385.5"/>
    <n v="0"/>
    <x v="102"/>
    <n v="1117"/>
    <s v="600"/>
    <x v="611"/>
    <x v="803"/>
    <x v="37"/>
    <x v="16"/>
    <n v="0"/>
  </r>
  <r>
    <x v="0"/>
    <n v="12.49"/>
    <n v="249.8"/>
    <n v="249.8"/>
    <n v="0"/>
    <x v="102"/>
    <n v="1117"/>
    <s v="600"/>
    <x v="611"/>
    <x v="803"/>
    <x v="37"/>
    <x v="16"/>
    <n v="0"/>
  </r>
  <r>
    <x v="0"/>
    <n v="12.49"/>
    <n v="249.8"/>
    <n v="249.8"/>
    <n v="0"/>
    <x v="102"/>
    <n v="1117"/>
    <s v="600"/>
    <x v="611"/>
    <x v="803"/>
    <x v="37"/>
    <x v="16"/>
    <n v="0"/>
  </r>
  <r>
    <x v="0"/>
    <n v="2.93"/>
    <n v="140.63999999999999"/>
    <n v="140.63999999999999"/>
    <n v="0"/>
    <x v="102"/>
    <n v="1117"/>
    <s v="600"/>
    <x v="611"/>
    <x v="803"/>
    <x v="37"/>
    <x v="16"/>
    <n v="0"/>
  </r>
  <r>
    <x v="0"/>
    <n v="13.27"/>
    <n v="26.54"/>
    <n v="26.54"/>
    <n v="0"/>
    <x v="102"/>
    <n v="1117"/>
    <s v="600"/>
    <x v="611"/>
    <x v="803"/>
    <x v="37"/>
    <x v="16"/>
    <n v="0"/>
  </r>
  <r>
    <x v="0"/>
    <n v="55.53"/>
    <n v="111.06"/>
    <n v="111.06"/>
    <n v="0"/>
    <x v="102"/>
    <n v="1117"/>
    <s v="600"/>
    <x v="611"/>
    <x v="803"/>
    <x v="37"/>
    <x v="16"/>
    <n v="0"/>
  </r>
  <r>
    <x v="0"/>
    <n v="43.63"/>
    <n v="87.26"/>
    <n v="87.26"/>
    <n v="0"/>
    <x v="102"/>
    <n v="1117"/>
    <s v="600"/>
    <x v="611"/>
    <x v="803"/>
    <x v="37"/>
    <x v="16"/>
    <n v="0"/>
  </r>
  <r>
    <x v="0"/>
    <n v="4.25"/>
    <n v="425"/>
    <n v="425"/>
    <n v="0"/>
    <x v="102"/>
    <n v="1117"/>
    <s v="600"/>
    <x v="611"/>
    <x v="803"/>
    <x v="37"/>
    <x v="16"/>
    <n v="0"/>
  </r>
  <r>
    <x v="0"/>
    <n v="4.79"/>
    <n v="95.8"/>
    <n v="95.8"/>
    <n v="0"/>
    <x v="102"/>
    <n v="1117"/>
    <s v="600"/>
    <x v="611"/>
    <x v="803"/>
    <x v="37"/>
    <x v="16"/>
    <n v="0"/>
  </r>
  <r>
    <x v="0"/>
    <n v="4.79"/>
    <n v="95.8"/>
    <n v="95.8"/>
    <n v="0"/>
    <x v="102"/>
    <n v="1117"/>
    <s v="600"/>
    <x v="611"/>
    <x v="803"/>
    <x v="37"/>
    <x v="16"/>
    <n v="0"/>
  </r>
  <r>
    <x v="0"/>
    <n v="1.46"/>
    <n v="146"/>
    <n v="146"/>
    <n v="0"/>
    <x v="102"/>
    <n v="1117"/>
    <s v="600"/>
    <x v="611"/>
    <x v="803"/>
    <x v="37"/>
    <x v="16"/>
    <n v="0"/>
  </r>
  <r>
    <x v="0"/>
    <n v="2.84"/>
    <n v="2.84"/>
    <n v="2.84"/>
    <n v="0"/>
    <x v="102"/>
    <n v="1117"/>
    <s v="600"/>
    <x v="611"/>
    <x v="803"/>
    <x v="37"/>
    <x v="16"/>
    <n v="0"/>
  </r>
  <r>
    <x v="0"/>
    <n v="3.08"/>
    <n v="3.08"/>
    <n v="3.08"/>
    <n v="0"/>
    <x v="102"/>
    <n v="1117"/>
    <s v="600"/>
    <x v="611"/>
    <x v="803"/>
    <x v="37"/>
    <x v="16"/>
    <n v="0"/>
  </r>
  <r>
    <x v="0"/>
    <n v="2.91"/>
    <n v="5.82"/>
    <n v="5.82"/>
    <n v="0"/>
    <x v="102"/>
    <n v="1117"/>
    <s v="600"/>
    <x v="611"/>
    <x v="803"/>
    <x v="37"/>
    <x v="16"/>
    <n v="0"/>
  </r>
  <r>
    <x v="0"/>
    <n v="9.2899999999999991"/>
    <n v="185.8"/>
    <n v="185.8"/>
    <n v="0"/>
    <x v="102"/>
    <n v="1117"/>
    <s v="600"/>
    <x v="611"/>
    <x v="803"/>
    <x v="37"/>
    <x v="16"/>
    <n v="0"/>
  </r>
  <r>
    <x v="0"/>
    <n v="0.59"/>
    <n v="3.54"/>
    <n v="3.54"/>
    <n v="0"/>
    <x v="102"/>
    <n v="1117"/>
    <s v="600"/>
    <x v="611"/>
    <x v="803"/>
    <x v="37"/>
    <x v="16"/>
    <n v="0"/>
  </r>
  <r>
    <x v="0"/>
    <n v="9.99"/>
    <n v="49.95"/>
    <n v="49.95"/>
    <n v="0"/>
    <x v="102"/>
    <n v="1117"/>
    <s v="600"/>
    <x v="611"/>
    <x v="803"/>
    <x v="37"/>
    <x v="16"/>
    <n v="0"/>
  </r>
  <r>
    <x v="0"/>
    <n v="10.8"/>
    <n v="108"/>
    <n v="108"/>
    <n v="0"/>
    <x v="102"/>
    <n v="1117"/>
    <s v="600"/>
    <x v="611"/>
    <x v="803"/>
    <x v="37"/>
    <x v="16"/>
    <n v="0"/>
  </r>
  <r>
    <x v="0"/>
    <n v="9.99"/>
    <n v="49.95"/>
    <n v="49.95"/>
    <n v="0"/>
    <x v="102"/>
    <n v="1117"/>
    <s v="600"/>
    <x v="611"/>
    <x v="803"/>
    <x v="37"/>
    <x v="16"/>
    <n v="0"/>
  </r>
  <r>
    <x v="0"/>
    <n v="3.3"/>
    <n v="9.9"/>
    <n v="9.9"/>
    <n v="0"/>
    <x v="102"/>
    <n v="1117"/>
    <s v="600"/>
    <x v="611"/>
    <x v="803"/>
    <x v="37"/>
    <x v="16"/>
    <n v="0"/>
  </r>
  <r>
    <x v="0"/>
    <n v="1.02"/>
    <n v="12.24"/>
    <n v="12.24"/>
    <n v="0"/>
    <x v="102"/>
    <n v="1117"/>
    <s v="600"/>
    <x v="611"/>
    <x v="803"/>
    <x v="37"/>
    <x v="16"/>
    <n v="0"/>
  </r>
  <r>
    <x v="0"/>
    <n v="40"/>
    <n v="40"/>
    <n v="40"/>
    <n v="0"/>
    <x v="95"/>
    <n v="3242"/>
    <s v="110"/>
    <x v="192"/>
    <x v="804"/>
    <x v="65"/>
    <x v="18"/>
    <n v="1"/>
  </r>
  <r>
    <x v="0"/>
    <n v="300"/>
    <n v="300"/>
    <n v="300"/>
    <n v="0"/>
    <x v="95"/>
    <n v="6158"/>
    <s v="540"/>
    <x v="612"/>
    <x v="805"/>
    <x v="393"/>
    <x v="27"/>
    <n v="1"/>
  </r>
  <r>
    <x v="0"/>
    <n v="1600"/>
    <n v="1600"/>
    <n v="1600"/>
    <n v="0"/>
    <x v="95"/>
    <n v="6187"/>
    <s v="460"/>
    <x v="613"/>
    <x v="806"/>
    <x v="394"/>
    <x v="44"/>
    <n v="1"/>
  </r>
  <r>
    <x v="0"/>
    <n v="34.1"/>
    <n v="34.1"/>
    <n v="34.1"/>
    <n v="0"/>
    <x v="100"/>
    <n v="1091"/>
    <s v="900"/>
    <x v="614"/>
    <x v="807"/>
    <x v="224"/>
    <x v="14"/>
    <n v="1"/>
  </r>
  <r>
    <x v="0"/>
    <n v="326.8"/>
    <n v="326.8"/>
    <n v="326.8"/>
    <n v="0"/>
    <x v="104"/>
    <n v="2009"/>
    <s v="900"/>
    <x v="488"/>
    <x v="808"/>
    <x v="148"/>
    <x v="14"/>
    <n v="1"/>
  </r>
  <r>
    <x v="0"/>
    <n v="2504.4"/>
    <n v="2504.4"/>
    <n v="2504.4"/>
    <n v="0"/>
    <x v="104"/>
    <n v="2009"/>
    <s v="900"/>
    <x v="488"/>
    <x v="808"/>
    <x v="148"/>
    <x v="14"/>
    <n v="0"/>
  </r>
  <r>
    <x v="0"/>
    <n v="433.8"/>
    <n v="433.8"/>
    <n v="433.8"/>
    <n v="0"/>
    <x v="104"/>
    <n v="2009"/>
    <s v="900"/>
    <x v="488"/>
    <x v="808"/>
    <x v="148"/>
    <x v="14"/>
    <n v="0"/>
  </r>
  <r>
    <x v="0"/>
    <n v="413.1"/>
    <n v="413.1"/>
    <n v="413.1"/>
    <n v="0"/>
    <x v="104"/>
    <n v="2009"/>
    <s v="900"/>
    <x v="488"/>
    <x v="808"/>
    <x v="148"/>
    <x v="14"/>
    <n v="0"/>
  </r>
  <r>
    <x v="0"/>
    <n v="2575"/>
    <n v="2575"/>
    <n v="2575"/>
    <n v="0"/>
    <x v="104"/>
    <n v="2009"/>
    <s v="900"/>
    <x v="488"/>
    <x v="808"/>
    <x v="148"/>
    <x v="14"/>
    <n v="0"/>
  </r>
  <r>
    <x v="0"/>
    <n v="21511.599999999999"/>
    <n v="21511.599999999999"/>
    <n v="21511.599999999999"/>
    <n v="0"/>
    <x v="104"/>
    <n v="2009"/>
    <s v="900"/>
    <x v="488"/>
    <x v="808"/>
    <x v="148"/>
    <x v="14"/>
    <n v="0"/>
  </r>
  <r>
    <x v="0"/>
    <n v="2288.4"/>
    <n v="2288.4"/>
    <n v="2288.4"/>
    <n v="0"/>
    <x v="104"/>
    <n v="2009"/>
    <s v="900"/>
    <x v="488"/>
    <x v="809"/>
    <x v="148"/>
    <x v="14"/>
    <n v="1"/>
  </r>
  <r>
    <x v="0"/>
    <n v="5096.28"/>
    <n v="5096.28"/>
    <n v="5096.28"/>
    <n v="0"/>
    <x v="104"/>
    <n v="2688"/>
    <s v="900"/>
    <x v="488"/>
    <x v="810"/>
    <x v="78"/>
    <x v="14"/>
    <n v="1"/>
  </r>
  <r>
    <x v="0"/>
    <n v="1814.49"/>
    <n v="1814.49"/>
    <n v="1814.49"/>
    <n v="0"/>
    <x v="104"/>
    <n v="2688"/>
    <s v="900"/>
    <x v="488"/>
    <x v="810"/>
    <x v="78"/>
    <x v="14"/>
    <n v="0"/>
  </r>
  <r>
    <x v="0"/>
    <n v="1768.75"/>
    <n v="1768.75"/>
    <n v="1768.75"/>
    <n v="0"/>
    <x v="104"/>
    <n v="2688"/>
    <s v="900"/>
    <x v="488"/>
    <x v="810"/>
    <x v="78"/>
    <x v="14"/>
    <n v="0"/>
  </r>
  <r>
    <x v="0"/>
    <n v="773.21"/>
    <n v="773.21"/>
    <n v="773.21"/>
    <n v="0"/>
    <x v="104"/>
    <n v="2688"/>
    <s v="900"/>
    <x v="488"/>
    <x v="810"/>
    <x v="78"/>
    <x v="14"/>
    <n v="0"/>
  </r>
  <r>
    <x v="0"/>
    <n v="2136.3200000000002"/>
    <n v="2136.3200000000002"/>
    <n v="2136.3200000000002"/>
    <n v="0"/>
    <x v="104"/>
    <n v="2688"/>
    <s v="900"/>
    <x v="488"/>
    <x v="810"/>
    <x v="78"/>
    <x v="14"/>
    <n v="0"/>
  </r>
  <r>
    <x v="0"/>
    <n v="1939.59"/>
    <n v="1939.59"/>
    <n v="1939.59"/>
    <n v="0"/>
    <x v="104"/>
    <n v="2688"/>
    <s v="900"/>
    <x v="488"/>
    <x v="810"/>
    <x v="78"/>
    <x v="14"/>
    <n v="0"/>
  </r>
  <r>
    <x v="0"/>
    <n v="135"/>
    <n v="135"/>
    <n v="135"/>
    <n v="0"/>
    <x v="104"/>
    <n v="2688"/>
    <s v="900"/>
    <x v="488"/>
    <x v="810"/>
    <x v="78"/>
    <x v="14"/>
    <n v="0"/>
  </r>
  <r>
    <x v="0"/>
    <n v="2000"/>
    <n v="2000"/>
    <n v="2000"/>
    <n v="0"/>
    <x v="104"/>
    <n v="3650"/>
    <s v="530"/>
    <x v="615"/>
    <x v="811"/>
    <x v="395"/>
    <x v="4"/>
    <n v="1"/>
  </r>
  <r>
    <x v="0"/>
    <n v="228.28"/>
    <n v="228.28"/>
    <n v="228.28"/>
    <n v="0"/>
    <x v="104"/>
    <n v="3363"/>
    <s v="900"/>
    <x v="488"/>
    <x v="812"/>
    <x v="149"/>
    <x v="14"/>
    <n v="1"/>
  </r>
  <r>
    <x v="0"/>
    <n v="301.73"/>
    <n v="301.73"/>
    <n v="301.73"/>
    <n v="0"/>
    <x v="104"/>
    <n v="3363"/>
    <s v="900"/>
    <x v="488"/>
    <x v="812"/>
    <x v="149"/>
    <x v="14"/>
    <n v="0"/>
  </r>
  <r>
    <x v="0"/>
    <n v="123.17"/>
    <n v="123.17"/>
    <n v="123.17"/>
    <n v="0"/>
    <x v="104"/>
    <n v="3363"/>
    <s v="900"/>
    <x v="488"/>
    <x v="812"/>
    <x v="149"/>
    <x v="14"/>
    <n v="0"/>
  </r>
  <r>
    <x v="0"/>
    <n v="297.33"/>
    <n v="297.33"/>
    <n v="297.33"/>
    <n v="0"/>
    <x v="104"/>
    <n v="3363"/>
    <s v="900"/>
    <x v="488"/>
    <x v="812"/>
    <x v="149"/>
    <x v="14"/>
    <n v="0"/>
  </r>
  <r>
    <x v="0"/>
    <n v="8239.2000000000007"/>
    <n v="8239.2000000000007"/>
    <n v="8239.2000000000007"/>
    <n v="0"/>
    <x v="104"/>
    <n v="3363"/>
    <s v="900"/>
    <x v="488"/>
    <x v="812"/>
    <x v="149"/>
    <x v="14"/>
    <n v="0"/>
  </r>
  <r>
    <x v="0"/>
    <n v="1219.27"/>
    <n v="1219.27"/>
    <n v="1219.27"/>
    <n v="0"/>
    <x v="104"/>
    <n v="3363"/>
    <s v="900"/>
    <x v="488"/>
    <x v="812"/>
    <x v="149"/>
    <x v="14"/>
    <n v="0"/>
  </r>
  <r>
    <x v="0"/>
    <n v="2109.9"/>
    <n v="2109.9"/>
    <n v="2109.9"/>
    <n v="0"/>
    <x v="105"/>
    <n v="3363"/>
    <s v="900"/>
    <x v="488"/>
    <x v="813"/>
    <x v="149"/>
    <x v="14"/>
    <n v="1"/>
  </r>
  <r>
    <x v="0"/>
    <n v="43"/>
    <n v="2150"/>
    <n v="2150"/>
    <n v="0"/>
    <x v="104"/>
    <n v="3019"/>
    <s v="900"/>
    <x v="488"/>
    <x v="814"/>
    <x v="297"/>
    <x v="14"/>
    <n v="1"/>
  </r>
  <r>
    <x v="0"/>
    <n v="1595.75"/>
    <n v="7978.75"/>
    <n v="7978.75"/>
    <n v="0"/>
    <x v="104"/>
    <n v="3052"/>
    <s v="900"/>
    <x v="488"/>
    <x v="815"/>
    <x v="298"/>
    <x v="14"/>
    <n v="1"/>
  </r>
  <r>
    <x v="0"/>
    <n v="90.01"/>
    <n v="90.01"/>
    <n v="90.01"/>
    <n v="0"/>
    <x v="106"/>
    <n v="3353"/>
    <s v="110"/>
    <x v="616"/>
    <x v="816"/>
    <x v="12"/>
    <x v="18"/>
    <n v="1"/>
  </r>
  <r>
    <x v="0"/>
    <n v="14694"/>
    <n v="14694"/>
    <n v="14694"/>
    <n v="0"/>
    <x v="104"/>
    <n v="2760"/>
    <s v="151"/>
    <x v="617"/>
    <x v="817"/>
    <x v="396"/>
    <x v="5"/>
    <n v="1"/>
  </r>
  <r>
    <x v="0"/>
    <n v="895"/>
    <n v="4475"/>
    <n v="4475"/>
    <n v="0"/>
    <x v="107"/>
    <n v="6190"/>
    <s v="150"/>
    <x v="618"/>
    <x v="818"/>
    <x v="397"/>
    <x v="6"/>
    <n v="1"/>
  </r>
  <r>
    <x v="0"/>
    <n v="1549"/>
    <n v="6196"/>
    <n v="6196"/>
    <n v="0"/>
    <x v="107"/>
    <n v="6190"/>
    <s v="150"/>
    <x v="618"/>
    <x v="818"/>
    <x v="397"/>
    <x v="6"/>
    <n v="0"/>
  </r>
  <r>
    <x v="0"/>
    <n v="1549"/>
    <n v="3098"/>
    <n v="3098"/>
    <n v="0"/>
    <x v="107"/>
    <n v="6190"/>
    <s v="150"/>
    <x v="618"/>
    <x v="818"/>
    <x v="397"/>
    <x v="6"/>
    <n v="0"/>
  </r>
  <r>
    <x v="0"/>
    <n v="5000"/>
    <n v="5000"/>
    <n v="5000"/>
    <n v="0"/>
    <x v="104"/>
    <n v="5366"/>
    <s v="450"/>
    <x v="619"/>
    <x v="819"/>
    <x v="36"/>
    <x v="8"/>
    <n v="1"/>
  </r>
  <r>
    <x v="0"/>
    <n v="9000"/>
    <n v="9000"/>
    <n v="9000"/>
    <n v="0"/>
    <x v="104"/>
    <n v="2362"/>
    <s v="450"/>
    <x v="620"/>
    <x v="820"/>
    <x v="163"/>
    <x v="8"/>
    <n v="1"/>
  </r>
  <r>
    <x v="0"/>
    <n v="49"/>
    <n v="196"/>
    <n v="196"/>
    <n v="0"/>
    <x v="104"/>
    <n v="6206"/>
    <s v="600"/>
    <x v="457"/>
    <x v="821"/>
    <x v="398"/>
    <x v="16"/>
    <n v="1"/>
  </r>
  <r>
    <x v="0"/>
    <n v="49"/>
    <n v="196"/>
    <n v="196"/>
    <n v="0"/>
    <x v="104"/>
    <n v="6206"/>
    <s v="600"/>
    <x v="457"/>
    <x v="821"/>
    <x v="398"/>
    <x v="16"/>
    <n v="0"/>
  </r>
  <r>
    <x v="0"/>
    <n v="49"/>
    <n v="196"/>
    <n v="196"/>
    <n v="0"/>
    <x v="104"/>
    <n v="6206"/>
    <s v="600"/>
    <x v="457"/>
    <x v="821"/>
    <x v="398"/>
    <x v="16"/>
    <n v="0"/>
  </r>
  <r>
    <x v="0"/>
    <n v="49"/>
    <n v="196"/>
    <n v="196"/>
    <n v="0"/>
    <x v="104"/>
    <n v="6206"/>
    <s v="600"/>
    <x v="457"/>
    <x v="821"/>
    <x v="398"/>
    <x v="16"/>
    <n v="0"/>
  </r>
  <r>
    <x v="0"/>
    <n v="49"/>
    <n v="196"/>
    <n v="196"/>
    <n v="0"/>
    <x v="104"/>
    <n v="6206"/>
    <s v="600"/>
    <x v="457"/>
    <x v="821"/>
    <x v="398"/>
    <x v="16"/>
    <n v="0"/>
  </r>
  <r>
    <x v="0"/>
    <n v="49"/>
    <n v="196"/>
    <n v="196"/>
    <n v="0"/>
    <x v="104"/>
    <n v="6206"/>
    <s v="600"/>
    <x v="457"/>
    <x v="821"/>
    <x v="398"/>
    <x v="16"/>
    <n v="0"/>
  </r>
  <r>
    <x v="0"/>
    <n v="49"/>
    <n v="196"/>
    <n v="196"/>
    <n v="0"/>
    <x v="104"/>
    <n v="6206"/>
    <s v="600"/>
    <x v="457"/>
    <x v="821"/>
    <x v="398"/>
    <x v="16"/>
    <n v="0"/>
  </r>
  <r>
    <x v="0"/>
    <n v="9"/>
    <n v="18"/>
    <n v="18"/>
    <n v="0"/>
    <x v="104"/>
    <n v="6206"/>
    <s v="600"/>
    <x v="457"/>
    <x v="821"/>
    <x v="398"/>
    <x v="16"/>
    <n v="0"/>
  </r>
  <r>
    <x v="0"/>
    <n v="249"/>
    <n v="249"/>
    <n v="249"/>
    <n v="0"/>
    <x v="104"/>
    <n v="6206"/>
    <s v="600"/>
    <x v="457"/>
    <x v="821"/>
    <x v="398"/>
    <x v="16"/>
    <n v="0"/>
  </r>
  <r>
    <x v="0"/>
    <n v="55"/>
    <n v="55"/>
    <n v="55"/>
    <n v="0"/>
    <x v="104"/>
    <n v="6206"/>
    <s v="600"/>
    <x v="457"/>
    <x v="821"/>
    <x v="398"/>
    <x v="16"/>
    <n v="0"/>
  </r>
  <r>
    <x v="0"/>
    <n v="10000"/>
    <n v="10000"/>
    <n v="10000"/>
    <n v="0"/>
    <x v="104"/>
    <n v="3970"/>
    <s v="500"/>
    <x v="621"/>
    <x v="822"/>
    <x v="11"/>
    <x v="1"/>
    <n v="1"/>
  </r>
  <r>
    <x v="0"/>
    <n v="931.72"/>
    <n v="1863.44"/>
    <n v="1863.44"/>
    <n v="0"/>
    <x v="107"/>
    <n v="1705"/>
    <s v="220"/>
    <x v="622"/>
    <x v="823"/>
    <x v="4"/>
    <x v="0"/>
    <n v="1"/>
  </r>
  <r>
    <x v="0"/>
    <n v="17420.650000000001"/>
    <n v="17420.650000000001"/>
    <n v="17420.650000000001"/>
    <n v="0"/>
    <x v="104"/>
    <n v="1871"/>
    <s v="220"/>
    <x v="623"/>
    <x v="824"/>
    <x v="151"/>
    <x v="0"/>
    <n v="1"/>
  </r>
  <r>
    <x v="0"/>
    <n v="3000"/>
    <n v="3000"/>
    <n v="3000"/>
    <n v="0"/>
    <x v="107"/>
    <n v="5889"/>
    <s v="420"/>
    <x v="624"/>
    <x v="825"/>
    <x v="347"/>
    <x v="20"/>
    <n v="1"/>
  </r>
  <r>
    <x v="0"/>
    <n v="460.53"/>
    <n v="921.06"/>
    <n v="921.06"/>
    <n v="0"/>
    <x v="104"/>
    <n v="1871"/>
    <s v="220"/>
    <x v="625"/>
    <x v="826"/>
    <x v="151"/>
    <x v="0"/>
    <n v="1"/>
  </r>
  <r>
    <x v="0"/>
    <n v="57.07"/>
    <n v="11870.56"/>
    <n v="11870.56"/>
    <n v="0"/>
    <x v="104"/>
    <n v="1871"/>
    <s v="220"/>
    <x v="625"/>
    <x v="826"/>
    <x v="151"/>
    <x v="0"/>
    <n v="0"/>
  </r>
  <r>
    <x v="0"/>
    <n v="84.88"/>
    <n v="84.88"/>
    <n v="84.88"/>
    <n v="0"/>
    <x v="104"/>
    <n v="1871"/>
    <s v="220"/>
    <x v="625"/>
    <x v="826"/>
    <x v="151"/>
    <x v="0"/>
    <n v="0"/>
  </r>
  <r>
    <x v="0"/>
    <n v="330.68"/>
    <n v="2976.12"/>
    <n v="2976.12"/>
    <n v="0"/>
    <x v="104"/>
    <n v="1871"/>
    <s v="220"/>
    <x v="625"/>
    <x v="826"/>
    <x v="151"/>
    <x v="0"/>
    <n v="0"/>
  </r>
  <r>
    <x v="0"/>
    <n v="242.18"/>
    <n v="8234.1200000000008"/>
    <n v="8234.1200000000008"/>
    <n v="0"/>
    <x v="104"/>
    <n v="1871"/>
    <s v="220"/>
    <x v="625"/>
    <x v="826"/>
    <x v="151"/>
    <x v="0"/>
    <n v="0"/>
  </r>
  <r>
    <x v="0"/>
    <n v="135.9"/>
    <n v="2038.5"/>
    <n v="2038.5"/>
    <n v="0"/>
    <x v="104"/>
    <n v="1871"/>
    <s v="220"/>
    <x v="625"/>
    <x v="826"/>
    <x v="151"/>
    <x v="0"/>
    <n v="0"/>
  </r>
  <r>
    <x v="0"/>
    <n v="313.51"/>
    <n v="1881.06"/>
    <n v="1881.06"/>
    <n v="0"/>
    <x v="104"/>
    <n v="1871"/>
    <s v="220"/>
    <x v="625"/>
    <x v="826"/>
    <x v="151"/>
    <x v="0"/>
    <n v="0"/>
  </r>
  <r>
    <x v="0"/>
    <n v="574.30999999999995"/>
    <n v="8614.65"/>
    <n v="8614.65"/>
    <n v="0"/>
    <x v="104"/>
    <n v="1871"/>
    <s v="220"/>
    <x v="625"/>
    <x v="826"/>
    <x v="151"/>
    <x v="0"/>
    <n v="0"/>
  </r>
  <r>
    <x v="0"/>
    <n v="24.79"/>
    <n v="148.74"/>
    <n v="148.74"/>
    <n v="0"/>
    <x v="104"/>
    <n v="1871"/>
    <s v="220"/>
    <x v="625"/>
    <x v="826"/>
    <x v="151"/>
    <x v="0"/>
    <n v="0"/>
  </r>
  <r>
    <x v="0"/>
    <n v="1343.87"/>
    <n v="1343.87"/>
    <n v="1343.87"/>
    <n v="0"/>
    <x v="107"/>
    <n v="6218"/>
    <s v="425"/>
    <x v="626"/>
    <x v="827"/>
    <x v="399"/>
    <x v="7"/>
    <n v="1"/>
  </r>
  <r>
    <x v="0"/>
    <n v="1835"/>
    <n v="1835"/>
    <n v="1835"/>
    <n v="0"/>
    <x v="107"/>
    <n v="2778"/>
    <s v="540"/>
    <x v="627"/>
    <x v="828"/>
    <x v="169"/>
    <x v="27"/>
    <n v="1"/>
  </r>
  <r>
    <x v="0"/>
    <n v="1510"/>
    <n v="1510"/>
    <n v="1510"/>
    <n v="0"/>
    <x v="107"/>
    <n v="2778"/>
    <s v="540"/>
    <x v="627"/>
    <x v="828"/>
    <x v="169"/>
    <x v="27"/>
    <n v="0"/>
  </r>
  <r>
    <x v="0"/>
    <n v="16430.599999999999"/>
    <n v="16430.599999999999"/>
    <n v="16430.599999999999"/>
    <n v="0"/>
    <x v="107"/>
    <n v="2778"/>
    <s v="540"/>
    <x v="627"/>
    <x v="828"/>
    <x v="169"/>
    <x v="27"/>
    <n v="0"/>
  </r>
  <r>
    <x v="0"/>
    <n v="1107.5"/>
    <n v="1107.5"/>
    <n v="1107.5"/>
    <n v="0"/>
    <x v="100"/>
    <n v="3474"/>
    <s v="152"/>
    <x v="628"/>
    <x v="829"/>
    <x v="400"/>
    <x v="28"/>
    <n v="1"/>
  </r>
  <r>
    <x v="0"/>
    <n v="2335"/>
    <n v="2335"/>
    <n v="2335"/>
    <n v="0"/>
    <x v="48"/>
    <n v="6289"/>
    <s v="152"/>
    <x v="629"/>
    <x v="830"/>
    <x v="401"/>
    <x v="28"/>
    <n v="1"/>
  </r>
  <r>
    <x v="0"/>
    <n v="2350"/>
    <n v="2350"/>
    <n v="2350"/>
    <n v="0"/>
    <x v="48"/>
    <n v="6289"/>
    <s v="152"/>
    <x v="629"/>
    <x v="830"/>
    <x v="401"/>
    <x v="28"/>
    <n v="0"/>
  </r>
  <r>
    <x v="0"/>
    <n v="245"/>
    <n v="1225"/>
    <n v="1225"/>
    <n v="0"/>
    <x v="48"/>
    <n v="6289"/>
    <s v="152"/>
    <x v="629"/>
    <x v="830"/>
    <x v="401"/>
    <x v="28"/>
    <n v="0"/>
  </r>
  <r>
    <x v="0"/>
    <n v="390"/>
    <n v="1950"/>
    <n v="1950"/>
    <n v="0"/>
    <x v="48"/>
    <n v="6289"/>
    <s v="152"/>
    <x v="629"/>
    <x v="830"/>
    <x v="401"/>
    <x v="28"/>
    <n v="0"/>
  </r>
  <r>
    <x v="0"/>
    <n v="398"/>
    <n v="1592"/>
    <n v="1592"/>
    <n v="0"/>
    <x v="48"/>
    <n v="6289"/>
    <s v="152"/>
    <x v="629"/>
    <x v="830"/>
    <x v="401"/>
    <x v="28"/>
    <n v="0"/>
  </r>
  <r>
    <x v="0"/>
    <n v="160"/>
    <n v="160"/>
    <n v="160"/>
    <n v="0"/>
    <x v="48"/>
    <n v="6289"/>
    <s v="152"/>
    <x v="629"/>
    <x v="830"/>
    <x v="401"/>
    <x v="28"/>
    <n v="0"/>
  </r>
  <r>
    <x v="0"/>
    <n v="2196"/>
    <n v="13176"/>
    <n v="13696.3"/>
    <n v="-520.29999999999927"/>
    <x v="98"/>
    <n v="6344"/>
    <s v="152"/>
    <x v="630"/>
    <x v="831"/>
    <x v="402"/>
    <x v="28"/>
    <n v="1"/>
  </r>
  <r>
    <x v="0"/>
    <n v="699"/>
    <n v="699"/>
    <n v="699"/>
    <n v="0"/>
    <x v="108"/>
    <n v="2298"/>
    <s v="151"/>
    <x v="631"/>
    <x v="832"/>
    <x v="136"/>
    <x v="5"/>
    <n v="1"/>
  </r>
  <r>
    <x v="0"/>
    <n v="23.05"/>
    <n v="1152.5"/>
    <n v="1152.5"/>
    <n v="0"/>
    <x v="100"/>
    <n v="1294"/>
    <s v="151"/>
    <x v="632"/>
    <x v="833"/>
    <x v="133"/>
    <x v="5"/>
    <n v="1"/>
  </r>
  <r>
    <x v="0"/>
    <n v="20.09"/>
    <n v="803.6"/>
    <n v="803.6"/>
    <n v="0"/>
    <x v="100"/>
    <n v="1294"/>
    <s v="151"/>
    <x v="632"/>
    <x v="833"/>
    <x v="133"/>
    <x v="5"/>
    <n v="0"/>
  </r>
  <r>
    <x v="0"/>
    <n v="9500"/>
    <n v="9500"/>
    <n v="9500"/>
    <n v="0"/>
    <x v="100"/>
    <n v="3179"/>
    <s v="600"/>
    <x v="345"/>
    <x v="834"/>
    <x v="290"/>
    <x v="16"/>
    <n v="1"/>
  </r>
  <r>
    <x v="0"/>
    <n v="437.41"/>
    <n v="437.41"/>
    <n v="437.41"/>
    <n v="0"/>
    <x v="105"/>
    <n v="3363"/>
    <s v="900"/>
    <x v="488"/>
    <x v="835"/>
    <x v="149"/>
    <x v="14"/>
    <n v="1"/>
  </r>
  <r>
    <x v="0"/>
    <n v="206.55"/>
    <n v="1239.3"/>
    <n v="1239.3"/>
    <n v="0"/>
    <x v="100"/>
    <n v="6073"/>
    <s v="600"/>
    <x v="633"/>
    <x v="836"/>
    <x v="380"/>
    <x v="16"/>
    <n v="1"/>
  </r>
  <r>
    <x v="0"/>
    <n v="214"/>
    <n v="214"/>
    <n v="214"/>
    <n v="0"/>
    <x v="100"/>
    <n v="6073"/>
    <s v="600"/>
    <x v="633"/>
    <x v="836"/>
    <x v="380"/>
    <x v="16"/>
    <n v="0"/>
  </r>
  <r>
    <x v="0"/>
    <n v="233.99"/>
    <n v="467.98"/>
    <n v="467.98"/>
    <n v="0"/>
    <x v="102"/>
    <n v="1705"/>
    <s v="140"/>
    <x v="115"/>
    <x v="837"/>
    <x v="4"/>
    <x v="22"/>
    <n v="1"/>
  </r>
  <r>
    <x v="0"/>
    <n v="1805.25"/>
    <n v="1805.25"/>
    <n v="2226.25"/>
    <n v="-421"/>
    <x v="109"/>
    <n v="6208"/>
    <s v="128"/>
    <x v="634"/>
    <x v="838"/>
    <x v="403"/>
    <x v="38"/>
    <n v="1"/>
  </r>
  <r>
    <x v="0"/>
    <n v="3.5"/>
    <n v="840"/>
    <n v="1070"/>
    <n v="-230"/>
    <x v="105"/>
    <n v="1400"/>
    <s v="156"/>
    <x v="635"/>
    <x v="839"/>
    <x v="214"/>
    <x v="3"/>
    <n v="1"/>
  </r>
  <r>
    <x v="0"/>
    <n v="1.1000000000000001"/>
    <n v="110"/>
    <n v="136"/>
    <n v="-26"/>
    <x v="105"/>
    <n v="1400"/>
    <s v="156"/>
    <x v="635"/>
    <x v="839"/>
    <x v="214"/>
    <x v="3"/>
    <n v="0"/>
  </r>
  <r>
    <x v="0"/>
    <n v="2244.09"/>
    <n v="2244.09"/>
    <n v="2244.09"/>
    <n v="0"/>
    <x v="103"/>
    <n v="3474"/>
    <s v="152"/>
    <x v="636"/>
    <x v="840"/>
    <x v="400"/>
    <x v="28"/>
    <n v="1"/>
  </r>
  <r>
    <x v="0"/>
    <n v="150"/>
    <n v="150"/>
    <n v="150"/>
    <n v="0"/>
    <x v="105"/>
    <n v="1584"/>
    <s v="900"/>
    <x v="637"/>
    <x v="841"/>
    <x v="404"/>
    <x v="14"/>
    <n v="1"/>
  </r>
  <r>
    <x v="0"/>
    <n v="3039.5"/>
    <n v="3039.5"/>
    <n v="3039.5"/>
    <n v="0"/>
    <x v="103"/>
    <n v="2970"/>
    <s v="425"/>
    <x v="638"/>
    <x v="842"/>
    <x v="405"/>
    <x v="7"/>
    <n v="1"/>
  </r>
  <r>
    <x v="0"/>
    <n v="5000"/>
    <n v="5000"/>
    <n v="5000"/>
    <n v="0"/>
    <x v="109"/>
    <n v="3127"/>
    <s v="530"/>
    <x v="639"/>
    <x v="843"/>
    <x v="406"/>
    <x v="4"/>
    <n v="1"/>
  </r>
  <r>
    <x v="0"/>
    <n v="11000"/>
    <n v="11000"/>
    <n v="11000"/>
    <n v="0"/>
    <x v="103"/>
    <n v="3079"/>
    <s v="425"/>
    <x v="640"/>
    <x v="844"/>
    <x v="407"/>
    <x v="7"/>
    <n v="1"/>
  </r>
  <r>
    <x v="0"/>
    <n v="5530"/>
    <n v="5530"/>
    <n v="5530"/>
    <n v="0"/>
    <x v="103"/>
    <n v="4035"/>
    <s v="425"/>
    <x v="641"/>
    <x v="845"/>
    <x v="68"/>
    <x v="7"/>
    <n v="1"/>
  </r>
  <r>
    <x v="0"/>
    <n v="603"/>
    <n v="603"/>
    <n v="603"/>
    <n v="0"/>
    <x v="103"/>
    <n v="5525"/>
    <s v="940"/>
    <x v="642"/>
    <x v="846"/>
    <x v="209"/>
    <x v="10"/>
    <n v="1"/>
  </r>
  <r>
    <x v="0"/>
    <n v="5110.6000000000004"/>
    <n v="5110.6000000000004"/>
    <n v="5110.6000000000004"/>
    <n v="0"/>
    <x v="103"/>
    <n v="5525"/>
    <s v="940"/>
    <x v="642"/>
    <x v="846"/>
    <x v="209"/>
    <x v="10"/>
    <n v="0"/>
  </r>
  <r>
    <x v="0"/>
    <n v="705.61"/>
    <n v="705.61"/>
    <n v="705.61"/>
    <n v="0"/>
    <x v="46"/>
    <n v="5820"/>
    <s v="150"/>
    <x v="261"/>
    <x v="847"/>
    <x v="309"/>
    <x v="6"/>
    <n v="1"/>
  </r>
  <r>
    <x v="0"/>
    <n v="12000"/>
    <n v="12000"/>
    <n v="12000"/>
    <n v="0"/>
    <x v="103"/>
    <n v="3253"/>
    <s v="425"/>
    <x v="643"/>
    <x v="848"/>
    <x v="408"/>
    <x v="7"/>
    <n v="1"/>
  </r>
  <r>
    <x v="0"/>
    <n v="6318"/>
    <n v="6318"/>
    <n v="6318"/>
    <n v="0"/>
    <x v="103"/>
    <n v="6241"/>
    <s v="900"/>
    <x v="644"/>
    <x v="849"/>
    <x v="409"/>
    <x v="14"/>
    <n v="1"/>
  </r>
  <r>
    <x v="0"/>
    <n v="231.25"/>
    <n v="231.25"/>
    <n v="231.25"/>
    <n v="0"/>
    <x v="110"/>
    <n v="1239"/>
    <s v="900"/>
    <x v="645"/>
    <x v="850"/>
    <x v="252"/>
    <x v="14"/>
    <n v="1"/>
  </r>
  <r>
    <x v="0"/>
    <n v="10000"/>
    <n v="10000"/>
    <n v="10000"/>
    <n v="0"/>
    <x v="103"/>
    <n v="3488"/>
    <s v="530"/>
    <x v="417"/>
    <x v="851"/>
    <x v="17"/>
    <x v="4"/>
    <n v="1"/>
  </r>
  <r>
    <x v="0"/>
    <n v="304"/>
    <n v="304"/>
    <n v="304"/>
    <n v="0"/>
    <x v="103"/>
    <n v="2520"/>
    <s v="540"/>
    <x v="646"/>
    <x v="852"/>
    <x v="410"/>
    <x v="27"/>
    <n v="1"/>
  </r>
  <r>
    <x v="0"/>
    <n v="0"/>
    <n v="0"/>
    <n v="0"/>
    <n v="0"/>
    <x v="8"/>
    <n v="0"/>
    <s v="151"/>
    <x v="647"/>
    <x v="65"/>
    <x v="158"/>
    <x v="5"/>
    <n v="1"/>
  </r>
  <r>
    <x v="0"/>
    <n v="0"/>
    <n v="0"/>
    <n v="0"/>
    <n v="0"/>
    <x v="17"/>
    <n v="0"/>
    <s v="151"/>
    <x v="647"/>
    <x v="65"/>
    <x v="158"/>
    <x v="5"/>
    <n v="0"/>
  </r>
  <r>
    <x v="0"/>
    <n v="0"/>
    <n v="0"/>
    <n v="0"/>
    <n v="0"/>
    <x v="8"/>
    <n v="0"/>
    <s v="151"/>
    <x v="647"/>
    <x v="65"/>
    <x v="158"/>
    <x v="5"/>
    <n v="0"/>
  </r>
  <r>
    <x v="0"/>
    <n v="0"/>
    <n v="0"/>
    <n v="0"/>
    <n v="0"/>
    <x v="8"/>
    <n v="0"/>
    <s v="151"/>
    <x v="648"/>
    <x v="65"/>
    <x v="158"/>
    <x v="5"/>
    <n v="0"/>
  </r>
  <r>
    <x v="0"/>
    <n v="59"/>
    <n v="413"/>
    <n v="413"/>
    <n v="0"/>
    <x v="8"/>
    <n v="6258"/>
    <s v="220"/>
    <x v="649"/>
    <x v="65"/>
    <x v="411"/>
    <x v="0"/>
    <n v="0"/>
  </r>
  <r>
    <x v="0"/>
    <n v="320878"/>
    <n v="320878"/>
    <n v="320878"/>
    <n v="0"/>
    <x v="109"/>
    <n v="2122"/>
    <s v="550"/>
    <x v="650"/>
    <x v="853"/>
    <x v="412"/>
    <x v="42"/>
    <n v="1"/>
  </r>
  <r>
    <x v="0"/>
    <n v="1424.05"/>
    <n v="1424.05"/>
    <n v="1424.05"/>
    <n v="0"/>
    <x v="46"/>
    <n v="5253"/>
    <s v="900"/>
    <x v="651"/>
    <x v="854"/>
    <x v="215"/>
    <x v="14"/>
    <n v="1"/>
  </r>
  <r>
    <x v="0"/>
    <n v="1424.05"/>
    <n v="2848.1"/>
    <n v="2848.1"/>
    <n v="0"/>
    <x v="46"/>
    <n v="5253"/>
    <s v="900"/>
    <x v="651"/>
    <x v="854"/>
    <x v="215"/>
    <x v="14"/>
    <n v="0"/>
  </r>
  <r>
    <x v="0"/>
    <n v="929"/>
    <n v="929"/>
    <n v="929"/>
    <n v="0"/>
    <x v="111"/>
    <n v="1705"/>
    <s v="900"/>
    <x v="651"/>
    <x v="855"/>
    <x v="4"/>
    <x v="14"/>
    <n v="1"/>
  </r>
  <r>
    <x v="0"/>
    <n v="4000"/>
    <n v="4000"/>
    <n v="4000"/>
    <n v="0"/>
    <x v="112"/>
    <n v="3701"/>
    <s v="450"/>
    <x v="52"/>
    <x v="856"/>
    <x v="62"/>
    <x v="8"/>
    <n v="1"/>
  </r>
  <r>
    <x v="0"/>
    <n v="4000"/>
    <n v="4000"/>
    <n v="4000"/>
    <n v="0"/>
    <x v="109"/>
    <n v="5042"/>
    <s v="530"/>
    <x v="652"/>
    <x v="857"/>
    <x v="413"/>
    <x v="4"/>
    <n v="1"/>
  </r>
  <r>
    <x v="0"/>
    <n v="15.55"/>
    <n v="777.5"/>
    <n v="910.02"/>
    <n v="-132.51999999999998"/>
    <x v="108"/>
    <n v="6260"/>
    <s v="600"/>
    <x v="653"/>
    <x v="858"/>
    <x v="414"/>
    <x v="16"/>
    <n v="1"/>
  </r>
  <r>
    <x v="0"/>
    <n v="2000"/>
    <n v="2000"/>
    <n v="2000"/>
    <n v="0"/>
    <x v="113"/>
    <n v="3773"/>
    <s v="450"/>
    <x v="654"/>
    <x v="859"/>
    <x v="47"/>
    <x v="8"/>
    <n v="1"/>
  </r>
  <r>
    <x v="0"/>
    <n v="2700"/>
    <n v="2700"/>
    <n v="2700"/>
    <n v="0"/>
    <x v="112"/>
    <n v="2128"/>
    <s v="450"/>
    <x v="655"/>
    <x v="860"/>
    <x v="52"/>
    <x v="8"/>
    <n v="1"/>
  </r>
  <r>
    <x v="0"/>
    <n v="1664.6"/>
    <n v="1664.6"/>
    <n v="1664.6"/>
    <n v="0"/>
    <x v="108"/>
    <n v="6259"/>
    <s v="540"/>
    <x v="656"/>
    <x v="861"/>
    <x v="415"/>
    <x v="27"/>
    <n v="1"/>
  </r>
  <r>
    <x v="0"/>
    <n v="45018.9"/>
    <n v="45018.9"/>
    <n v="45018.9"/>
    <n v="0"/>
    <x v="114"/>
    <n v="6462"/>
    <s v="122"/>
    <x v="657"/>
    <x v="862"/>
    <x v="416"/>
    <x v="25"/>
    <n v="1"/>
  </r>
  <r>
    <x v="0"/>
    <n v="168.29"/>
    <n v="168.29"/>
    <n v="168.29"/>
    <n v="0"/>
    <x v="46"/>
    <n v="3838"/>
    <s v="122"/>
    <x v="188"/>
    <x v="863"/>
    <x v="257"/>
    <x v="25"/>
    <n v="1"/>
  </r>
  <r>
    <x v="0"/>
    <n v="40670.68"/>
    <n v="40670.68"/>
    <n v="40670.68"/>
    <n v="0"/>
    <x v="108"/>
    <n v="1386"/>
    <s v="600"/>
    <x v="658"/>
    <x v="864"/>
    <x v="334"/>
    <x v="16"/>
    <n v="1"/>
  </r>
  <r>
    <x v="0"/>
    <n v="242.18"/>
    <n v="484.36"/>
    <n v="484.36"/>
    <n v="0"/>
    <x v="111"/>
    <n v="1871"/>
    <s v="151"/>
    <x v="659"/>
    <x v="865"/>
    <x v="151"/>
    <x v="5"/>
    <n v="1"/>
  </r>
  <r>
    <x v="0"/>
    <n v="1.98"/>
    <n v="95.04"/>
    <n v="95.04"/>
    <n v="0"/>
    <x v="108"/>
    <n v="1057"/>
    <s v="156"/>
    <x v="660"/>
    <x v="866"/>
    <x v="146"/>
    <x v="3"/>
    <n v="1"/>
  </r>
  <r>
    <x v="0"/>
    <n v="2.58"/>
    <n v="123.84"/>
    <n v="123.84"/>
    <n v="0"/>
    <x v="108"/>
    <n v="1057"/>
    <s v="156"/>
    <x v="660"/>
    <x v="866"/>
    <x v="146"/>
    <x v="3"/>
    <n v="0"/>
  </r>
  <r>
    <x v="0"/>
    <n v="2.59"/>
    <n v="62.16"/>
    <n v="62.16"/>
    <n v="0"/>
    <x v="108"/>
    <n v="1057"/>
    <s v="156"/>
    <x v="660"/>
    <x v="866"/>
    <x v="146"/>
    <x v="3"/>
    <n v="0"/>
  </r>
  <r>
    <x v="0"/>
    <n v="1131"/>
    <n v="1131"/>
    <n v="1131"/>
    <n v="0"/>
    <x v="98"/>
    <n v="1239"/>
    <s v="900"/>
    <x v="661"/>
    <x v="867"/>
    <x v="252"/>
    <x v="14"/>
    <n v="1"/>
  </r>
  <r>
    <x v="0"/>
    <n v="222.34"/>
    <n v="222.34"/>
    <n v="222.34"/>
    <n v="0"/>
    <x v="98"/>
    <n v="1239"/>
    <s v="900"/>
    <x v="661"/>
    <x v="867"/>
    <x v="252"/>
    <x v="14"/>
    <n v="0"/>
  </r>
  <r>
    <x v="0"/>
    <n v="46.5"/>
    <n v="46.5"/>
    <n v="46.5"/>
    <n v="0"/>
    <x v="98"/>
    <n v="1239"/>
    <s v="900"/>
    <x v="661"/>
    <x v="867"/>
    <x v="252"/>
    <x v="14"/>
    <n v="0"/>
  </r>
  <r>
    <x v="0"/>
    <n v="681.67"/>
    <n v="681.67"/>
    <n v="681.67"/>
    <n v="0"/>
    <x v="98"/>
    <n v="1239"/>
    <s v="900"/>
    <x v="661"/>
    <x v="867"/>
    <x v="252"/>
    <x v="14"/>
    <n v="0"/>
  </r>
  <r>
    <x v="0"/>
    <n v="152"/>
    <n v="152"/>
    <n v="152"/>
    <n v="0"/>
    <x v="98"/>
    <n v="1239"/>
    <s v="900"/>
    <x v="661"/>
    <x v="867"/>
    <x v="252"/>
    <x v="14"/>
    <n v="0"/>
  </r>
  <r>
    <x v="0"/>
    <n v="44.62"/>
    <n v="44.62"/>
    <n v="44.62"/>
    <n v="0"/>
    <x v="98"/>
    <n v="1239"/>
    <s v="900"/>
    <x v="661"/>
    <x v="867"/>
    <x v="252"/>
    <x v="14"/>
    <n v="0"/>
  </r>
  <r>
    <x v="0"/>
    <n v="24.79"/>
    <n v="12395"/>
    <n v="12395"/>
    <n v="0"/>
    <x v="113"/>
    <n v="1871"/>
    <s v="220"/>
    <x v="662"/>
    <x v="868"/>
    <x v="151"/>
    <x v="0"/>
    <n v="1"/>
  </r>
  <r>
    <x v="0"/>
    <n v="8700"/>
    <n v="8700"/>
    <n v="8700"/>
    <n v="0"/>
    <x v="48"/>
    <n v="3743"/>
    <s v="600"/>
    <x v="663"/>
    <x v="869"/>
    <x v="260"/>
    <x v="16"/>
    <n v="1"/>
  </r>
  <r>
    <x v="0"/>
    <n v="695.5"/>
    <n v="4173"/>
    <n v="4173"/>
    <n v="0"/>
    <x v="110"/>
    <n v="1705"/>
    <s v="900"/>
    <x v="664"/>
    <x v="870"/>
    <x v="4"/>
    <x v="14"/>
    <n v="1"/>
  </r>
  <r>
    <x v="0"/>
    <n v="20000"/>
    <n v="20000"/>
    <n v="20000"/>
    <n v="0"/>
    <x v="48"/>
    <n v="3507"/>
    <s v="425"/>
    <x v="665"/>
    <x v="871"/>
    <x v="24"/>
    <x v="7"/>
    <n v="1"/>
  </r>
  <r>
    <x v="0"/>
    <n v="8000"/>
    <n v="8000"/>
    <n v="8000"/>
    <n v="0"/>
    <x v="48"/>
    <n v="1118"/>
    <s v="408"/>
    <x v="387"/>
    <x v="872"/>
    <x v="72"/>
    <x v="15"/>
    <n v="1"/>
  </r>
  <r>
    <x v="0"/>
    <n v="1000"/>
    <n v="1000"/>
    <n v="1000"/>
    <n v="0"/>
    <x v="48"/>
    <n v="1890"/>
    <s v="408"/>
    <x v="666"/>
    <x v="873"/>
    <x v="122"/>
    <x v="15"/>
    <n v="1"/>
  </r>
  <r>
    <x v="0"/>
    <n v="2000"/>
    <n v="2000"/>
    <n v="2000"/>
    <n v="0"/>
    <x v="48"/>
    <n v="4031"/>
    <s v="408"/>
    <x v="518"/>
    <x v="874"/>
    <x v="127"/>
    <x v="15"/>
    <n v="1"/>
  </r>
  <r>
    <x v="0"/>
    <n v="3000"/>
    <n v="3000"/>
    <n v="3000"/>
    <n v="0"/>
    <x v="48"/>
    <n v="1283"/>
    <s v="600"/>
    <x v="667"/>
    <x v="875"/>
    <x v="306"/>
    <x v="16"/>
    <n v="1"/>
  </r>
  <r>
    <x v="0"/>
    <n v="4000"/>
    <n v="4000"/>
    <n v="4000"/>
    <n v="0"/>
    <x v="48"/>
    <n v="3149"/>
    <s v="600"/>
    <x v="667"/>
    <x v="876"/>
    <x v="307"/>
    <x v="16"/>
    <n v="1"/>
  </r>
  <r>
    <x v="0"/>
    <n v="31756.48"/>
    <n v="31756.48"/>
    <n v="31756.48"/>
    <n v="0"/>
    <x v="48"/>
    <n v="3743"/>
    <s v="600"/>
    <x v="351"/>
    <x v="877"/>
    <x v="260"/>
    <x v="16"/>
    <n v="1"/>
  </r>
  <r>
    <x v="0"/>
    <n v="1373"/>
    <n v="1373"/>
    <n v="1373"/>
    <n v="0"/>
    <x v="115"/>
    <n v="6423"/>
    <s v="900"/>
    <x v="668"/>
    <x v="878"/>
    <x v="417"/>
    <x v="14"/>
    <n v="1"/>
  </r>
  <r>
    <x v="0"/>
    <n v="6050"/>
    <n v="6050"/>
    <n v="6050"/>
    <n v="0"/>
    <x v="111"/>
    <n v="2520"/>
    <s v="900"/>
    <x v="669"/>
    <x v="879"/>
    <x v="410"/>
    <x v="14"/>
    <n v="1"/>
  </r>
  <r>
    <x v="0"/>
    <n v="5069.8599999999997"/>
    <n v="5069.8599999999997"/>
    <n v="5069.8599999999997"/>
    <n v="0"/>
    <x v="46"/>
    <n v="3743"/>
    <s v="600"/>
    <x v="670"/>
    <x v="880"/>
    <x v="260"/>
    <x v="16"/>
    <n v="1"/>
  </r>
  <r>
    <x v="0"/>
    <n v="24.84"/>
    <n v="372.6"/>
    <n v="372.6"/>
    <n v="0"/>
    <x v="46"/>
    <n v="5947"/>
    <s v="410"/>
    <x v="671"/>
    <x v="881"/>
    <x v="358"/>
    <x v="19"/>
    <n v="1"/>
  </r>
  <r>
    <x v="0"/>
    <n v="40"/>
    <n v="40"/>
    <n v="40"/>
    <n v="0"/>
    <x v="111"/>
    <n v="3242"/>
    <s v="156"/>
    <x v="192"/>
    <x v="882"/>
    <x v="65"/>
    <x v="3"/>
    <n v="1"/>
  </r>
  <r>
    <x v="0"/>
    <n v="3900"/>
    <n v="3900"/>
    <n v="3900"/>
    <n v="0"/>
    <x v="111"/>
    <n v="6294"/>
    <s v="600"/>
    <x v="672"/>
    <x v="883"/>
    <x v="418"/>
    <x v="16"/>
    <n v="1"/>
  </r>
  <r>
    <x v="0"/>
    <n v="47.75"/>
    <n v="2865"/>
    <n v="2865"/>
    <n v="0"/>
    <x v="111"/>
    <n v="1293"/>
    <s v="151"/>
    <x v="673"/>
    <x v="884"/>
    <x v="253"/>
    <x v="5"/>
    <n v="1"/>
  </r>
  <r>
    <x v="0"/>
    <n v="94.25"/>
    <n v="754"/>
    <n v="754"/>
    <n v="0"/>
    <x v="111"/>
    <n v="1293"/>
    <s v="151"/>
    <x v="673"/>
    <x v="884"/>
    <x v="253"/>
    <x v="5"/>
    <n v="0"/>
  </r>
  <r>
    <x v="0"/>
    <n v="0"/>
    <n v="0"/>
    <n v="0"/>
    <n v="0"/>
    <x v="111"/>
    <n v="1293"/>
    <s v="151"/>
    <x v="673"/>
    <x v="884"/>
    <x v="253"/>
    <x v="5"/>
    <n v="0"/>
  </r>
  <r>
    <x v="0"/>
    <n v="12"/>
    <n v="6000"/>
    <n v="6000"/>
    <n v="0"/>
    <x v="116"/>
    <n v="2104"/>
    <s v="151"/>
    <x v="674"/>
    <x v="885"/>
    <x v="80"/>
    <x v="5"/>
    <n v="1"/>
  </r>
  <r>
    <x v="0"/>
    <n v="18.07"/>
    <n v="813.15"/>
    <n v="813.15"/>
    <n v="0"/>
    <x v="111"/>
    <n v="1294"/>
    <s v="151"/>
    <x v="675"/>
    <x v="886"/>
    <x v="133"/>
    <x v="5"/>
    <n v="1"/>
  </r>
  <r>
    <x v="0"/>
    <n v="0"/>
    <n v="0"/>
    <n v="0"/>
    <n v="0"/>
    <x v="8"/>
    <n v="0"/>
    <s v="152"/>
    <x v="676"/>
    <x v="65"/>
    <x v="158"/>
    <x v="28"/>
    <n v="1"/>
  </r>
  <r>
    <x v="0"/>
    <n v="161.1"/>
    <n v="966.6"/>
    <n v="966.6"/>
    <n v="0"/>
    <x v="8"/>
    <n v="3024"/>
    <s v="150"/>
    <x v="677"/>
    <x v="65"/>
    <x v="419"/>
    <x v="6"/>
    <n v="0"/>
  </r>
  <r>
    <x v="0"/>
    <n v="1745.82"/>
    <n v="1745.82"/>
    <n v="1745.82"/>
    <n v="0"/>
    <x v="117"/>
    <n v="2965"/>
    <s v="220"/>
    <x v="678"/>
    <x v="887"/>
    <x v="1"/>
    <x v="0"/>
    <n v="1"/>
  </r>
  <r>
    <x v="0"/>
    <n v="10474.9"/>
    <n v="10474.9"/>
    <n v="10474.9"/>
    <n v="0"/>
    <x v="117"/>
    <n v="2965"/>
    <s v="220"/>
    <x v="679"/>
    <x v="888"/>
    <x v="1"/>
    <x v="0"/>
    <n v="1"/>
  </r>
  <r>
    <x v="0"/>
    <n v="1156.96"/>
    <n v="1156.96"/>
    <n v="1156.96"/>
    <n v="0"/>
    <x v="117"/>
    <n v="2965"/>
    <s v="220"/>
    <x v="680"/>
    <x v="889"/>
    <x v="1"/>
    <x v="0"/>
    <n v="1"/>
  </r>
  <r>
    <x v="0"/>
    <n v="81"/>
    <n v="81"/>
    <n v="81"/>
    <n v="0"/>
    <x v="118"/>
    <n v="3242"/>
    <s v="122"/>
    <x v="681"/>
    <x v="890"/>
    <x v="65"/>
    <x v="25"/>
    <n v="1"/>
  </r>
  <r>
    <x v="0"/>
    <n v="167323.01999999999"/>
    <n v="167323.01999999999"/>
    <n v="167323.01999999999"/>
    <n v="0"/>
    <x v="110"/>
    <n v="6323"/>
    <s v="550"/>
    <x v="682"/>
    <x v="891"/>
    <x v="420"/>
    <x v="42"/>
    <n v="1"/>
  </r>
  <r>
    <x v="0"/>
    <n v="1800"/>
    <n v="1800"/>
    <n v="1800"/>
    <n v="0"/>
    <x v="117"/>
    <n v="3545"/>
    <s v="220"/>
    <x v="683"/>
    <x v="892"/>
    <x v="421"/>
    <x v="0"/>
    <n v="1"/>
  </r>
  <r>
    <x v="0"/>
    <n v="14086.52"/>
    <n v="14086.52"/>
    <n v="14086.52"/>
    <n v="0"/>
    <x v="110"/>
    <n v="2099"/>
    <s v="600"/>
    <x v="684"/>
    <x v="893"/>
    <x v="93"/>
    <x v="16"/>
    <n v="1"/>
  </r>
  <r>
    <x v="0"/>
    <n v="167.09"/>
    <n v="167.09"/>
    <n v="167.09"/>
    <n v="0"/>
    <x v="118"/>
    <n v="3242"/>
    <s v="151"/>
    <x v="685"/>
    <x v="894"/>
    <x v="65"/>
    <x v="5"/>
    <n v="1"/>
  </r>
  <r>
    <x v="0"/>
    <n v="400"/>
    <n v="400"/>
    <n v="400"/>
    <n v="0"/>
    <x v="110"/>
    <n v="2592"/>
    <s v="900"/>
    <x v="686"/>
    <x v="895"/>
    <x v="86"/>
    <x v="14"/>
    <n v="1"/>
  </r>
  <r>
    <x v="0"/>
    <n v="2400"/>
    <n v="2400"/>
    <n v="2400"/>
    <n v="0"/>
    <x v="110"/>
    <n v="1242"/>
    <s v="150"/>
    <x v="687"/>
    <x v="896"/>
    <x v="422"/>
    <x v="6"/>
    <n v="1"/>
  </r>
  <r>
    <x v="0"/>
    <n v="5750"/>
    <n v="5750"/>
    <n v="5750"/>
    <n v="0"/>
    <x v="110"/>
    <n v="2226"/>
    <s v="540"/>
    <x v="688"/>
    <x v="897"/>
    <x v="423"/>
    <x v="27"/>
    <n v="1"/>
  </r>
  <r>
    <x v="0"/>
    <n v="478.91"/>
    <n v="1436.73"/>
    <n v="1559.87"/>
    <n v="-123.13999999999987"/>
    <x v="110"/>
    <n v="2722"/>
    <s v="110"/>
    <x v="689"/>
    <x v="898"/>
    <x v="424"/>
    <x v="18"/>
    <n v="1"/>
  </r>
  <r>
    <x v="0"/>
    <n v="2633.33"/>
    <n v="2633.33"/>
    <n v="2633.33"/>
    <n v="0"/>
    <x v="102"/>
    <n v="5328"/>
    <s v="940"/>
    <x v="690"/>
    <x v="899"/>
    <x v="425"/>
    <x v="10"/>
    <n v="1"/>
  </r>
  <r>
    <x v="0"/>
    <n v="4150"/>
    <n v="4150"/>
    <n v="4150"/>
    <n v="0"/>
    <x v="102"/>
    <n v="5058"/>
    <s v="151"/>
    <x v="691"/>
    <x v="900"/>
    <x v="172"/>
    <x v="5"/>
    <n v="1"/>
  </r>
  <r>
    <x v="0"/>
    <n v="1767"/>
    <n v="1767"/>
    <n v="1767"/>
    <n v="0"/>
    <x v="102"/>
    <n v="2057"/>
    <s v="600"/>
    <x v="692"/>
    <x v="901"/>
    <x v="426"/>
    <x v="16"/>
    <n v="1"/>
  </r>
  <r>
    <x v="0"/>
    <n v="6618.2"/>
    <n v="6618.2"/>
    <n v="6618.2"/>
    <n v="0"/>
    <x v="102"/>
    <n v="3743"/>
    <s v="600"/>
    <x v="549"/>
    <x v="902"/>
    <x v="260"/>
    <x v="16"/>
    <n v="1"/>
  </r>
  <r>
    <x v="0"/>
    <n v="160.03"/>
    <n v="640.12"/>
    <n v="640.12"/>
    <n v="0"/>
    <x v="102"/>
    <n v="2099"/>
    <s v="600"/>
    <x v="693"/>
    <x v="903"/>
    <x v="93"/>
    <x v="16"/>
    <n v="1"/>
  </r>
  <r>
    <x v="0"/>
    <n v="8"/>
    <n v="32"/>
    <n v="32"/>
    <n v="0"/>
    <x v="102"/>
    <n v="2099"/>
    <s v="600"/>
    <x v="693"/>
    <x v="903"/>
    <x v="93"/>
    <x v="16"/>
    <n v="0"/>
  </r>
  <r>
    <x v="0"/>
    <n v="34.17"/>
    <n v="136.68"/>
    <n v="136.68"/>
    <n v="0"/>
    <x v="102"/>
    <n v="2099"/>
    <s v="600"/>
    <x v="693"/>
    <x v="903"/>
    <x v="93"/>
    <x v="16"/>
    <n v="0"/>
  </r>
  <r>
    <x v="0"/>
    <n v="5300"/>
    <n v="5300"/>
    <n v="5300"/>
    <n v="0"/>
    <x v="102"/>
    <n v="2407"/>
    <s v="450"/>
    <x v="52"/>
    <x v="904"/>
    <x v="191"/>
    <x v="8"/>
    <n v="1"/>
  </r>
  <r>
    <x v="0"/>
    <n v="4.8"/>
    <n v="14.4"/>
    <n v="14.4"/>
    <n v="0"/>
    <x v="102"/>
    <n v="6337"/>
    <s v="600"/>
    <x v="611"/>
    <x v="905"/>
    <x v="427"/>
    <x v="16"/>
    <n v="1"/>
  </r>
  <r>
    <x v="0"/>
    <n v="33.479999999999997"/>
    <n v="200.88"/>
    <n v="200.88"/>
    <n v="0"/>
    <x v="102"/>
    <n v="6337"/>
    <s v="600"/>
    <x v="611"/>
    <x v="905"/>
    <x v="427"/>
    <x v="16"/>
    <n v="0"/>
  </r>
  <r>
    <x v="0"/>
    <n v="15.6"/>
    <n v="46.8"/>
    <n v="46.8"/>
    <n v="0"/>
    <x v="102"/>
    <n v="6337"/>
    <s v="600"/>
    <x v="611"/>
    <x v="905"/>
    <x v="427"/>
    <x v="16"/>
    <n v="0"/>
  </r>
  <r>
    <x v="0"/>
    <n v="40.200000000000003"/>
    <n v="482.4"/>
    <n v="482.4"/>
    <n v="0"/>
    <x v="102"/>
    <n v="6337"/>
    <s v="600"/>
    <x v="611"/>
    <x v="905"/>
    <x v="427"/>
    <x v="16"/>
    <n v="0"/>
  </r>
  <r>
    <x v="0"/>
    <n v="2.5"/>
    <n v="50"/>
    <n v="50"/>
    <n v="0"/>
    <x v="102"/>
    <n v="6337"/>
    <s v="600"/>
    <x v="611"/>
    <x v="905"/>
    <x v="427"/>
    <x v="16"/>
    <n v="0"/>
  </r>
  <r>
    <x v="0"/>
    <n v="242.16"/>
    <n v="726.48"/>
    <n v="726.48"/>
    <n v="0"/>
    <x v="118"/>
    <n v="1871"/>
    <s v="900"/>
    <x v="694"/>
    <x v="906"/>
    <x v="151"/>
    <x v="14"/>
    <n v="1"/>
  </r>
  <r>
    <x v="0"/>
    <n v="1721"/>
    <n v="3442"/>
    <n v="3442"/>
    <n v="0"/>
    <x v="119"/>
    <n v="6294"/>
    <s v="600"/>
    <x v="695"/>
    <x v="907"/>
    <x v="418"/>
    <x v="16"/>
    <n v="1"/>
  </r>
  <r>
    <x v="0"/>
    <n v="76"/>
    <n v="532"/>
    <n v="532"/>
    <n v="0"/>
    <x v="119"/>
    <n v="6294"/>
    <s v="600"/>
    <x v="695"/>
    <x v="907"/>
    <x v="418"/>
    <x v="16"/>
    <n v="0"/>
  </r>
  <r>
    <x v="0"/>
    <n v="2855"/>
    <n v="2855"/>
    <n v="2855"/>
    <n v="0"/>
    <x v="119"/>
    <n v="6294"/>
    <s v="600"/>
    <x v="695"/>
    <x v="907"/>
    <x v="418"/>
    <x v="16"/>
    <n v="0"/>
  </r>
  <r>
    <x v="0"/>
    <n v="1509"/>
    <n v="4527"/>
    <n v="4527"/>
    <n v="0"/>
    <x v="119"/>
    <n v="6294"/>
    <s v="600"/>
    <x v="695"/>
    <x v="907"/>
    <x v="418"/>
    <x v="16"/>
    <n v="0"/>
  </r>
  <r>
    <x v="0"/>
    <n v="400"/>
    <n v="400"/>
    <n v="400"/>
    <n v="0"/>
    <x v="119"/>
    <n v="6294"/>
    <s v="600"/>
    <x v="695"/>
    <x v="907"/>
    <x v="418"/>
    <x v="16"/>
    <n v="0"/>
  </r>
  <r>
    <x v="0"/>
    <n v="1594"/>
    <n v="11158"/>
    <n v="11158"/>
    <n v="0"/>
    <x v="119"/>
    <n v="6294"/>
    <s v="600"/>
    <x v="695"/>
    <x v="907"/>
    <x v="418"/>
    <x v="16"/>
    <n v="0"/>
  </r>
  <r>
    <x v="0"/>
    <n v="380"/>
    <n v="1900"/>
    <n v="1900"/>
    <n v="0"/>
    <x v="119"/>
    <n v="6294"/>
    <s v="600"/>
    <x v="695"/>
    <x v="907"/>
    <x v="418"/>
    <x v="16"/>
    <n v="0"/>
  </r>
  <r>
    <x v="0"/>
    <n v="395"/>
    <n v="790"/>
    <n v="790"/>
    <n v="0"/>
    <x v="119"/>
    <n v="6294"/>
    <s v="600"/>
    <x v="695"/>
    <x v="907"/>
    <x v="418"/>
    <x v="16"/>
    <n v="0"/>
  </r>
  <r>
    <x v="0"/>
    <n v="450"/>
    <n v="9000"/>
    <n v="9000"/>
    <n v="0"/>
    <x v="119"/>
    <n v="6294"/>
    <s v="600"/>
    <x v="695"/>
    <x v="907"/>
    <x v="418"/>
    <x v="16"/>
    <n v="0"/>
  </r>
  <r>
    <x v="0"/>
    <n v="9629.15"/>
    <n v="9629.15"/>
    <n v="9629.15"/>
    <n v="0"/>
    <x v="119"/>
    <n v="1875"/>
    <s v="600"/>
    <x v="696"/>
    <x v="908"/>
    <x v="428"/>
    <x v="16"/>
    <n v="1"/>
  </r>
  <r>
    <x v="0"/>
    <n v="10935.59"/>
    <n v="10935.59"/>
    <n v="10935.59"/>
    <n v="0"/>
    <x v="119"/>
    <n v="5344"/>
    <s v="600"/>
    <x v="697"/>
    <x v="909"/>
    <x v="159"/>
    <x v="16"/>
    <n v="1"/>
  </r>
  <r>
    <x v="0"/>
    <n v="1249"/>
    <n v="24980"/>
    <n v="24980"/>
    <n v="0"/>
    <x v="118"/>
    <n v="1155"/>
    <s v="600"/>
    <x v="698"/>
    <x v="910"/>
    <x v="429"/>
    <x v="16"/>
    <n v="1"/>
  </r>
  <r>
    <x v="0"/>
    <n v="183"/>
    <n v="3660"/>
    <n v="3660"/>
    <n v="0"/>
    <x v="118"/>
    <n v="1155"/>
    <s v="600"/>
    <x v="698"/>
    <x v="910"/>
    <x v="429"/>
    <x v="16"/>
    <n v="0"/>
  </r>
  <r>
    <x v="0"/>
    <n v="1598"/>
    <n v="3196"/>
    <n v="3196"/>
    <n v="0"/>
    <x v="117"/>
    <n v="6388"/>
    <s v="600"/>
    <x v="699"/>
    <x v="911"/>
    <x v="430"/>
    <x v="16"/>
    <n v="1"/>
  </r>
  <r>
    <x v="0"/>
    <n v="172"/>
    <n v="3440"/>
    <n v="3440"/>
    <n v="0"/>
    <x v="120"/>
    <n v="2519"/>
    <s v="600"/>
    <x v="700"/>
    <x v="912"/>
    <x v="216"/>
    <x v="16"/>
    <n v="1"/>
  </r>
  <r>
    <x v="0"/>
    <n v="10079.17"/>
    <n v="10079.17"/>
    <n v="10079.17"/>
    <n v="0"/>
    <x v="119"/>
    <n v="2099"/>
    <s v="600"/>
    <x v="701"/>
    <x v="913"/>
    <x v="93"/>
    <x v="16"/>
    <n v="1"/>
  </r>
  <r>
    <x v="0"/>
    <n v="7704.75"/>
    <n v="7704.75"/>
    <n v="7704.75"/>
    <n v="0"/>
    <x v="119"/>
    <n v="2099"/>
    <s v="600"/>
    <x v="702"/>
    <x v="914"/>
    <x v="93"/>
    <x v="16"/>
    <n v="1"/>
  </r>
  <r>
    <x v="0"/>
    <n v="9000"/>
    <n v="9000"/>
    <n v="9000"/>
    <n v="0"/>
    <x v="98"/>
    <n v="2362"/>
    <s v="450"/>
    <x v="703"/>
    <x v="915"/>
    <x v="163"/>
    <x v="8"/>
    <n v="1"/>
  </r>
  <r>
    <x v="0"/>
    <n v="1500"/>
    <n v="1500"/>
    <n v="1500"/>
    <n v="0"/>
    <x v="121"/>
    <n v="3538"/>
    <s v="530"/>
    <x v="704"/>
    <x v="916"/>
    <x v="431"/>
    <x v="4"/>
    <n v="1"/>
  </r>
  <r>
    <x v="0"/>
    <n v="6000"/>
    <n v="6000"/>
    <n v="6000"/>
    <n v="0"/>
    <x v="121"/>
    <n v="6345"/>
    <s v="510"/>
    <x v="705"/>
    <x v="917"/>
    <x v="432"/>
    <x v="32"/>
    <n v="1"/>
  </r>
  <r>
    <x v="0"/>
    <n v="26"/>
    <n v="546"/>
    <n v="546"/>
    <n v="0"/>
    <x v="121"/>
    <n v="2156"/>
    <s v="151"/>
    <x v="706"/>
    <x v="918"/>
    <x v="264"/>
    <x v="5"/>
    <n v="1"/>
  </r>
  <r>
    <x v="0"/>
    <n v="4.6399999999999997"/>
    <n v="928"/>
    <n v="928"/>
    <n v="0"/>
    <x v="121"/>
    <n v="1474"/>
    <s v="151"/>
    <x v="707"/>
    <x v="919"/>
    <x v="134"/>
    <x v="5"/>
    <n v="1"/>
  </r>
  <r>
    <x v="0"/>
    <n v="16.739999999999998"/>
    <n v="401.76"/>
    <n v="401.76"/>
    <n v="0"/>
    <x v="121"/>
    <n v="3945"/>
    <s v="151"/>
    <x v="708"/>
    <x v="920"/>
    <x v="296"/>
    <x v="5"/>
    <n v="1"/>
  </r>
  <r>
    <x v="0"/>
    <n v="16.739999999999998"/>
    <n v="401.76"/>
    <n v="401.76"/>
    <n v="0"/>
    <x v="121"/>
    <n v="3945"/>
    <s v="151"/>
    <x v="708"/>
    <x v="920"/>
    <x v="296"/>
    <x v="5"/>
    <n v="0"/>
  </r>
  <r>
    <x v="0"/>
    <n v="20.440000000000001"/>
    <n v="490.56"/>
    <n v="490.56"/>
    <n v="0"/>
    <x v="121"/>
    <n v="3945"/>
    <s v="151"/>
    <x v="708"/>
    <x v="920"/>
    <x v="296"/>
    <x v="5"/>
    <n v="0"/>
  </r>
  <r>
    <x v="0"/>
    <n v="4.4400000000000004"/>
    <n v="319.68"/>
    <n v="319.68"/>
    <n v="0"/>
    <x v="121"/>
    <n v="3945"/>
    <s v="151"/>
    <x v="708"/>
    <x v="920"/>
    <x v="296"/>
    <x v="5"/>
    <n v="0"/>
  </r>
  <r>
    <x v="0"/>
    <n v="9.76"/>
    <n v="585.6"/>
    <n v="585.6"/>
    <n v="0"/>
    <x v="121"/>
    <n v="1294"/>
    <s v="151"/>
    <x v="709"/>
    <x v="921"/>
    <x v="133"/>
    <x v="5"/>
    <n v="1"/>
  </r>
  <r>
    <x v="0"/>
    <n v="6.2"/>
    <n v="620"/>
    <n v="620"/>
    <n v="0"/>
    <x v="121"/>
    <n v="1294"/>
    <s v="151"/>
    <x v="709"/>
    <x v="921"/>
    <x v="133"/>
    <x v="5"/>
    <n v="0"/>
  </r>
  <r>
    <x v="0"/>
    <n v="18.2"/>
    <n v="546"/>
    <n v="546"/>
    <n v="0"/>
    <x v="121"/>
    <n v="1294"/>
    <s v="151"/>
    <x v="709"/>
    <x v="921"/>
    <x v="133"/>
    <x v="5"/>
    <n v="0"/>
  </r>
  <r>
    <x v="0"/>
    <n v="6.43"/>
    <n v="385.8"/>
    <n v="385.8"/>
    <n v="0"/>
    <x v="121"/>
    <n v="1294"/>
    <s v="151"/>
    <x v="709"/>
    <x v="921"/>
    <x v="133"/>
    <x v="5"/>
    <n v="0"/>
  </r>
  <r>
    <x v="0"/>
    <n v="6.43"/>
    <n v="385.8"/>
    <n v="385.8"/>
    <n v="0"/>
    <x v="121"/>
    <n v="1294"/>
    <s v="151"/>
    <x v="709"/>
    <x v="921"/>
    <x v="133"/>
    <x v="5"/>
    <n v="0"/>
  </r>
  <r>
    <x v="0"/>
    <n v="6.43"/>
    <n v="128.6"/>
    <n v="128.6"/>
    <n v="0"/>
    <x v="121"/>
    <n v="1294"/>
    <s v="151"/>
    <x v="709"/>
    <x v="921"/>
    <x v="133"/>
    <x v="5"/>
    <n v="0"/>
  </r>
  <r>
    <x v="0"/>
    <n v="11.88"/>
    <n v="380.16"/>
    <n v="380.16"/>
    <n v="0"/>
    <x v="121"/>
    <n v="1294"/>
    <s v="151"/>
    <x v="709"/>
    <x v="921"/>
    <x v="133"/>
    <x v="5"/>
    <n v="0"/>
  </r>
  <r>
    <x v="0"/>
    <n v="11.88"/>
    <n v="237.6"/>
    <n v="237.6"/>
    <n v="0"/>
    <x v="121"/>
    <n v="1294"/>
    <s v="151"/>
    <x v="709"/>
    <x v="921"/>
    <x v="133"/>
    <x v="5"/>
    <n v="0"/>
  </r>
  <r>
    <x v="0"/>
    <n v="4.75"/>
    <n v="1662.5"/>
    <n v="1662.5"/>
    <n v="0"/>
    <x v="121"/>
    <n v="1294"/>
    <s v="151"/>
    <x v="709"/>
    <x v="921"/>
    <x v="133"/>
    <x v="5"/>
    <n v="0"/>
  </r>
  <r>
    <x v="0"/>
    <n v="48.77"/>
    <n v="975.4"/>
    <n v="975.4"/>
    <n v="0"/>
    <x v="121"/>
    <n v="1294"/>
    <s v="151"/>
    <x v="709"/>
    <x v="921"/>
    <x v="133"/>
    <x v="5"/>
    <n v="0"/>
  </r>
  <r>
    <x v="0"/>
    <n v="23.97"/>
    <n v="383.52"/>
    <n v="383.52"/>
    <n v="0"/>
    <x v="121"/>
    <n v="1294"/>
    <s v="151"/>
    <x v="709"/>
    <x v="921"/>
    <x v="133"/>
    <x v="5"/>
    <n v="0"/>
  </r>
  <r>
    <x v="0"/>
    <n v="72.55"/>
    <n v="870.6"/>
    <n v="870.6"/>
    <n v="0"/>
    <x v="118"/>
    <n v="1294"/>
    <s v="151"/>
    <x v="710"/>
    <x v="922"/>
    <x v="133"/>
    <x v="5"/>
    <n v="1"/>
  </r>
  <r>
    <x v="0"/>
    <n v="65.55"/>
    <n v="786.6"/>
    <n v="786.6"/>
    <n v="0"/>
    <x v="118"/>
    <n v="1294"/>
    <s v="151"/>
    <x v="710"/>
    <x v="922"/>
    <x v="133"/>
    <x v="5"/>
    <n v="0"/>
  </r>
  <r>
    <x v="0"/>
    <n v="15000"/>
    <n v="15000"/>
    <n v="15000"/>
    <n v="0"/>
    <x v="119"/>
    <n v="3589"/>
    <s v="500"/>
    <x v="711"/>
    <x v="923"/>
    <x v="14"/>
    <x v="1"/>
    <n v="1"/>
  </r>
  <r>
    <x v="0"/>
    <n v="6500"/>
    <n v="6500"/>
    <n v="6500"/>
    <n v="0"/>
    <x v="119"/>
    <n v="3970"/>
    <s v="500"/>
    <x v="712"/>
    <x v="924"/>
    <x v="11"/>
    <x v="1"/>
    <n v="1"/>
  </r>
  <r>
    <x v="0"/>
    <n v="5000"/>
    <n v="5000"/>
    <n v="5000"/>
    <n v="0"/>
    <x v="121"/>
    <n v="3798"/>
    <s v="500"/>
    <x v="713"/>
    <x v="925"/>
    <x v="3"/>
    <x v="1"/>
    <n v="1"/>
  </r>
  <r>
    <x v="0"/>
    <n v="4272.1899999999996"/>
    <n v="4272.1899999999996"/>
    <n v="4272.1899999999996"/>
    <n v="0"/>
    <x v="119"/>
    <n v="1705"/>
    <s v="220"/>
    <x v="714"/>
    <x v="926"/>
    <x v="4"/>
    <x v="0"/>
    <n v="1"/>
  </r>
  <r>
    <x v="0"/>
    <n v="3990.17"/>
    <n v="3990.17"/>
    <n v="3990.17"/>
    <n v="0"/>
    <x v="119"/>
    <n v="1705"/>
    <s v="220"/>
    <x v="715"/>
    <x v="927"/>
    <x v="4"/>
    <x v="0"/>
    <n v="1"/>
  </r>
  <r>
    <x v="0"/>
    <n v="700"/>
    <n v="700"/>
    <n v="700"/>
    <n v="0"/>
    <x v="118"/>
    <n v="3470"/>
    <s v="530"/>
    <x v="546"/>
    <x v="928"/>
    <x v="71"/>
    <x v="4"/>
    <n v="1"/>
  </r>
  <r>
    <x v="0"/>
    <n v="1500"/>
    <n v="1500"/>
    <n v="1500"/>
    <n v="0"/>
    <x v="118"/>
    <n v="1094"/>
    <s v="530"/>
    <x v="716"/>
    <x v="929"/>
    <x v="15"/>
    <x v="4"/>
    <n v="1"/>
  </r>
  <r>
    <x v="0"/>
    <n v="8921"/>
    <n v="8921"/>
    <n v="8921"/>
    <n v="0"/>
    <x v="118"/>
    <n v="6360"/>
    <s v="900"/>
    <x v="717"/>
    <x v="930"/>
    <x v="433"/>
    <x v="14"/>
    <n v="1"/>
  </r>
  <r>
    <x v="0"/>
    <n v="55"/>
    <n v="165"/>
    <n v="165"/>
    <n v="0"/>
    <x v="118"/>
    <n v="3591"/>
    <s v="151"/>
    <x v="352"/>
    <x v="931"/>
    <x v="232"/>
    <x v="5"/>
    <n v="1"/>
  </r>
  <r>
    <x v="0"/>
    <n v="55"/>
    <n v="275"/>
    <n v="275"/>
    <n v="0"/>
    <x v="118"/>
    <n v="3591"/>
    <s v="151"/>
    <x v="352"/>
    <x v="931"/>
    <x v="232"/>
    <x v="5"/>
    <n v="0"/>
  </r>
  <r>
    <x v="0"/>
    <n v="55"/>
    <n v="385"/>
    <n v="385"/>
    <n v="0"/>
    <x v="118"/>
    <n v="3591"/>
    <s v="151"/>
    <x v="352"/>
    <x v="931"/>
    <x v="232"/>
    <x v="5"/>
    <n v="0"/>
  </r>
  <r>
    <x v="0"/>
    <n v="55"/>
    <n v="1100"/>
    <n v="1100"/>
    <n v="0"/>
    <x v="118"/>
    <n v="3591"/>
    <s v="151"/>
    <x v="352"/>
    <x v="931"/>
    <x v="232"/>
    <x v="5"/>
    <n v="0"/>
  </r>
  <r>
    <x v="0"/>
    <n v="93.6"/>
    <n v="18720"/>
    <n v="21125"/>
    <n v="-2405"/>
    <x v="120"/>
    <n v="2876"/>
    <s v="151"/>
    <x v="718"/>
    <x v="932"/>
    <x v="434"/>
    <x v="5"/>
    <n v="1"/>
  </r>
  <r>
    <x v="0"/>
    <n v="2500"/>
    <n v="2500"/>
    <n v="2500"/>
    <n v="0"/>
    <x v="118"/>
    <n v="4041"/>
    <s v="450"/>
    <x v="719"/>
    <x v="933"/>
    <x v="84"/>
    <x v="8"/>
    <n v="1"/>
  </r>
  <r>
    <x v="0"/>
    <n v="4805.8"/>
    <n v="4805.8"/>
    <n v="4805.8"/>
    <n v="0"/>
    <x v="122"/>
    <n v="1705"/>
    <s v="940"/>
    <x v="720"/>
    <x v="934"/>
    <x v="4"/>
    <x v="10"/>
    <n v="1"/>
  </r>
  <r>
    <x v="0"/>
    <n v="4000"/>
    <n v="4000"/>
    <n v="4000"/>
    <n v="0"/>
    <x v="8"/>
    <n v="5260"/>
    <s v="530"/>
    <x v="721"/>
    <x v="65"/>
    <x v="435"/>
    <x v="4"/>
    <n v="1"/>
  </r>
  <r>
    <x v="0"/>
    <n v="2149.3200000000002"/>
    <n v="2149.3200000000002"/>
    <n v="2149.3200000000002"/>
    <n v="0"/>
    <x v="120"/>
    <n v="2722"/>
    <s v="900"/>
    <x v="722"/>
    <x v="935"/>
    <x v="424"/>
    <x v="14"/>
    <n v="1"/>
  </r>
  <r>
    <x v="0"/>
    <n v="1529.68"/>
    <n v="1529.68"/>
    <n v="1529.68"/>
    <n v="0"/>
    <x v="120"/>
    <n v="2722"/>
    <s v="900"/>
    <x v="722"/>
    <x v="935"/>
    <x v="424"/>
    <x v="14"/>
    <n v="0"/>
  </r>
  <r>
    <x v="0"/>
    <n v="714.67"/>
    <n v="714.67"/>
    <n v="714.67"/>
    <n v="0"/>
    <x v="120"/>
    <n v="2722"/>
    <s v="900"/>
    <x v="722"/>
    <x v="935"/>
    <x v="424"/>
    <x v="14"/>
    <n v="0"/>
  </r>
  <r>
    <x v="0"/>
    <n v="12414.99"/>
    <n v="12414.99"/>
    <n v="12414.99"/>
    <n v="0"/>
    <x v="120"/>
    <n v="3743"/>
    <s v="600"/>
    <x v="723"/>
    <x v="936"/>
    <x v="260"/>
    <x v="16"/>
    <n v="1"/>
  </r>
  <r>
    <x v="0"/>
    <n v="98"/>
    <n v="294"/>
    <n v="294"/>
    <n v="0"/>
    <x v="120"/>
    <n v="5525"/>
    <s v="220"/>
    <x v="724"/>
    <x v="937"/>
    <x v="209"/>
    <x v="0"/>
    <n v="1"/>
  </r>
  <r>
    <x v="0"/>
    <n v="440"/>
    <n v="440"/>
    <n v="440"/>
    <n v="0"/>
    <x v="123"/>
    <n v="5333"/>
    <s v="220"/>
    <x v="725"/>
    <x v="938"/>
    <x v="131"/>
    <x v="0"/>
    <n v="1"/>
  </r>
  <r>
    <x v="0"/>
    <n v="1132.3"/>
    <n v="1132.3"/>
    <n v="1132.3"/>
    <n v="0"/>
    <x v="124"/>
    <n v="1705"/>
    <s v="150"/>
    <x v="726"/>
    <x v="939"/>
    <x v="4"/>
    <x v="6"/>
    <n v="1"/>
  </r>
  <r>
    <x v="0"/>
    <n v="1132.3"/>
    <n v="1132.3"/>
    <n v="1132.3"/>
    <n v="0"/>
    <x v="124"/>
    <n v="1705"/>
    <s v="151"/>
    <x v="727"/>
    <x v="940"/>
    <x v="4"/>
    <x v="5"/>
    <n v="1"/>
  </r>
  <r>
    <x v="0"/>
    <n v="1132.3"/>
    <n v="1132.3"/>
    <n v="1132.3"/>
    <n v="0"/>
    <x v="124"/>
    <n v="1705"/>
    <s v="151"/>
    <x v="728"/>
    <x v="941"/>
    <x v="4"/>
    <x v="5"/>
    <n v="1"/>
  </r>
  <r>
    <x v="0"/>
    <n v="890.47"/>
    <n v="890.47"/>
    <n v="890.47"/>
    <n v="0"/>
    <x v="124"/>
    <n v="1705"/>
    <s v="151"/>
    <x v="728"/>
    <x v="941"/>
    <x v="4"/>
    <x v="5"/>
    <n v="0"/>
  </r>
  <r>
    <x v="0"/>
    <n v="242.18"/>
    <n v="8718.48"/>
    <n v="8718.48"/>
    <n v="0"/>
    <x v="117"/>
    <n v="1871"/>
    <s v="151"/>
    <x v="729"/>
    <x v="942"/>
    <x v="151"/>
    <x v="5"/>
    <n v="1"/>
  </r>
  <r>
    <x v="0"/>
    <n v="185.4"/>
    <n v="370.8"/>
    <n v="370.8"/>
    <n v="0"/>
    <x v="122"/>
    <n v="1117"/>
    <s v="900"/>
    <x v="730"/>
    <x v="943"/>
    <x v="37"/>
    <x v="14"/>
    <n v="1"/>
  </r>
  <r>
    <x v="0"/>
    <n v="758.49"/>
    <n v="758.49"/>
    <n v="758.49"/>
    <n v="0"/>
    <x v="125"/>
    <n v="1091"/>
    <s v="900"/>
    <x v="731"/>
    <x v="944"/>
    <x v="224"/>
    <x v="14"/>
    <n v="1"/>
  </r>
  <r>
    <x v="0"/>
    <n v="1460.68"/>
    <n v="1460.68"/>
    <n v="1460.68"/>
    <n v="0"/>
    <x v="125"/>
    <n v="1091"/>
    <s v="900"/>
    <x v="731"/>
    <x v="944"/>
    <x v="224"/>
    <x v="14"/>
    <n v="0"/>
  </r>
  <r>
    <x v="0"/>
    <n v="236.34"/>
    <n v="236.34"/>
    <n v="236.34"/>
    <n v="0"/>
    <x v="125"/>
    <n v="1091"/>
    <s v="900"/>
    <x v="731"/>
    <x v="944"/>
    <x v="224"/>
    <x v="14"/>
    <n v="0"/>
  </r>
  <r>
    <x v="0"/>
    <n v="236.34"/>
    <n v="236.34"/>
    <n v="236.34"/>
    <n v="0"/>
    <x v="125"/>
    <n v="1091"/>
    <s v="900"/>
    <x v="731"/>
    <x v="944"/>
    <x v="224"/>
    <x v="14"/>
    <n v="0"/>
  </r>
  <r>
    <x v="0"/>
    <n v="75.150000000000006"/>
    <n v="75.150000000000006"/>
    <n v="75.150000000000006"/>
    <n v="0"/>
    <x v="125"/>
    <n v="1091"/>
    <s v="900"/>
    <x v="731"/>
    <x v="944"/>
    <x v="224"/>
    <x v="14"/>
    <n v="0"/>
  </r>
  <r>
    <x v="0"/>
    <n v="873.6"/>
    <n v="873.6"/>
    <n v="873.6"/>
    <n v="0"/>
    <x v="125"/>
    <n v="1091"/>
    <s v="900"/>
    <x v="731"/>
    <x v="944"/>
    <x v="224"/>
    <x v="14"/>
    <n v="0"/>
  </r>
  <r>
    <x v="0"/>
    <n v="95.2"/>
    <n v="95.2"/>
    <n v="95.2"/>
    <n v="0"/>
    <x v="117"/>
    <n v="1239"/>
    <s v="900"/>
    <x v="732"/>
    <x v="945"/>
    <x v="252"/>
    <x v="14"/>
    <n v="1"/>
  </r>
  <r>
    <x v="0"/>
    <n v="31"/>
    <n v="31"/>
    <n v="31"/>
    <n v="0"/>
    <x v="125"/>
    <n v="3242"/>
    <s v="900"/>
    <x v="192"/>
    <x v="946"/>
    <x v="65"/>
    <x v="14"/>
    <n v="1"/>
  </r>
  <r>
    <x v="0"/>
    <n v="3000"/>
    <n v="3000"/>
    <n v="3000"/>
    <n v="0"/>
    <x v="116"/>
    <n v="2315"/>
    <s v="402"/>
    <x v="733"/>
    <x v="947"/>
    <x v="167"/>
    <x v="39"/>
    <n v="1"/>
  </r>
  <r>
    <x v="0"/>
    <n v="0.14000000000000001"/>
    <n v="7140"/>
    <n v="7140"/>
    <n v="0"/>
    <x v="116"/>
    <n v="1875"/>
    <s v="600"/>
    <x v="734"/>
    <x v="948"/>
    <x v="428"/>
    <x v="16"/>
    <n v="1"/>
  </r>
  <r>
    <x v="0"/>
    <n v="154"/>
    <n v="154"/>
    <n v="154"/>
    <n v="0"/>
    <x v="116"/>
    <n v="1875"/>
    <s v="600"/>
    <x v="734"/>
    <x v="948"/>
    <x v="428"/>
    <x v="16"/>
    <n v="0"/>
  </r>
  <r>
    <x v="0"/>
    <n v="8.9600000000000009"/>
    <n v="1792"/>
    <n v="1817"/>
    <n v="-25"/>
    <x v="123"/>
    <n v="2584"/>
    <s v="530"/>
    <x v="735"/>
    <x v="949"/>
    <x v="355"/>
    <x v="4"/>
    <n v="1"/>
  </r>
  <r>
    <x v="0"/>
    <n v="8000"/>
    <n v="8000"/>
    <n v="8000"/>
    <n v="0"/>
    <x v="123"/>
    <n v="6368"/>
    <s v="900"/>
    <x v="736"/>
    <x v="950"/>
    <x v="436"/>
    <x v="14"/>
    <n v="1"/>
  </r>
  <r>
    <x v="0"/>
    <n v="4"/>
    <n v="400"/>
    <n v="400"/>
    <n v="0"/>
    <x v="126"/>
    <n v="3591"/>
    <s v="505"/>
    <x v="737"/>
    <x v="951"/>
    <x v="232"/>
    <x v="43"/>
    <n v="1"/>
  </r>
  <r>
    <x v="0"/>
    <n v="4"/>
    <n v="400"/>
    <n v="400"/>
    <n v="0"/>
    <x v="126"/>
    <n v="3591"/>
    <s v="505"/>
    <x v="737"/>
    <x v="951"/>
    <x v="232"/>
    <x v="43"/>
    <n v="0"/>
  </r>
  <r>
    <x v="0"/>
    <n v="4"/>
    <n v="400"/>
    <n v="400"/>
    <n v="0"/>
    <x v="126"/>
    <n v="3591"/>
    <s v="505"/>
    <x v="737"/>
    <x v="951"/>
    <x v="232"/>
    <x v="43"/>
    <n v="0"/>
  </r>
  <r>
    <x v="0"/>
    <n v="0"/>
    <n v="0"/>
    <n v="0"/>
    <n v="0"/>
    <x v="8"/>
    <n v="0"/>
    <s v="151"/>
    <x v="738"/>
    <x v="65"/>
    <x v="158"/>
    <x v="5"/>
    <n v="1"/>
  </r>
  <r>
    <x v="0"/>
    <n v="515.55999999999995"/>
    <n v="515.55999999999995"/>
    <n v="515.55999999999995"/>
    <n v="0"/>
    <x v="125"/>
    <n v="2674"/>
    <s v="151"/>
    <x v="739"/>
    <x v="952"/>
    <x v="243"/>
    <x v="5"/>
    <n v="1"/>
  </r>
  <r>
    <x v="0"/>
    <n v="75"/>
    <n v="75"/>
    <n v="75"/>
    <n v="0"/>
    <x v="123"/>
    <n v="5033"/>
    <s v="900"/>
    <x v="740"/>
    <x v="953"/>
    <x v="103"/>
    <x v="14"/>
    <n v="1"/>
  </r>
  <r>
    <x v="0"/>
    <n v="5350"/>
    <n v="5350"/>
    <n v="5350"/>
    <n v="0"/>
    <x v="127"/>
    <n v="6497"/>
    <s v="900"/>
    <x v="741"/>
    <x v="954"/>
    <x v="437"/>
    <x v="14"/>
    <n v="1"/>
  </r>
  <r>
    <x v="0"/>
    <n v="7.09"/>
    <n v="340.32"/>
    <n v="340.32"/>
    <n v="0"/>
    <x v="123"/>
    <n v="3945"/>
    <s v="151"/>
    <x v="742"/>
    <x v="955"/>
    <x v="296"/>
    <x v="5"/>
    <n v="1"/>
  </r>
  <r>
    <x v="0"/>
    <n v="7.09"/>
    <n v="425.4"/>
    <n v="425.4"/>
    <n v="0"/>
    <x v="123"/>
    <n v="3945"/>
    <s v="151"/>
    <x v="742"/>
    <x v="955"/>
    <x v="296"/>
    <x v="5"/>
    <n v="0"/>
  </r>
  <r>
    <x v="0"/>
    <n v="7.09"/>
    <n v="425.4"/>
    <n v="425.4"/>
    <n v="0"/>
    <x v="123"/>
    <n v="3945"/>
    <s v="151"/>
    <x v="742"/>
    <x v="955"/>
    <x v="296"/>
    <x v="5"/>
    <n v="0"/>
  </r>
  <r>
    <x v="0"/>
    <n v="7.09"/>
    <n v="425.4"/>
    <n v="425.4"/>
    <n v="0"/>
    <x v="123"/>
    <n v="3945"/>
    <s v="151"/>
    <x v="742"/>
    <x v="955"/>
    <x v="296"/>
    <x v="5"/>
    <n v="0"/>
  </r>
  <r>
    <x v="0"/>
    <n v="7.09"/>
    <n v="170.16"/>
    <n v="170.16"/>
    <n v="0"/>
    <x v="123"/>
    <n v="3945"/>
    <s v="151"/>
    <x v="742"/>
    <x v="955"/>
    <x v="296"/>
    <x v="5"/>
    <n v="0"/>
  </r>
  <r>
    <x v="0"/>
    <n v="213.47"/>
    <n v="3202.05"/>
    <n v="3202.05"/>
    <n v="0"/>
    <x v="128"/>
    <n v="3109"/>
    <s v="150"/>
    <x v="743"/>
    <x v="956"/>
    <x v="438"/>
    <x v="6"/>
    <n v="1"/>
  </r>
  <r>
    <x v="0"/>
    <n v="25.99"/>
    <n v="389.85"/>
    <n v="389.85"/>
    <n v="0"/>
    <x v="128"/>
    <n v="3109"/>
    <s v="150"/>
    <x v="743"/>
    <x v="956"/>
    <x v="438"/>
    <x v="6"/>
    <n v="0"/>
  </r>
  <r>
    <x v="0"/>
    <n v="5000"/>
    <n v="5000"/>
    <n v="5000"/>
    <n v="0"/>
    <x v="123"/>
    <n v="3701"/>
    <s v="450"/>
    <x v="52"/>
    <x v="957"/>
    <x v="62"/>
    <x v="8"/>
    <n v="1"/>
  </r>
  <r>
    <x v="0"/>
    <n v="1250"/>
    <n v="1250"/>
    <n v="1250"/>
    <n v="0"/>
    <x v="125"/>
    <n v="3121"/>
    <s v="600"/>
    <x v="744"/>
    <x v="958"/>
    <x v="439"/>
    <x v="16"/>
    <n v="1"/>
  </r>
  <r>
    <x v="0"/>
    <n v="587.99"/>
    <n v="2351.96"/>
    <n v="2351.96"/>
    <n v="0"/>
    <x v="125"/>
    <n v="1705"/>
    <s v="132"/>
    <x v="745"/>
    <x v="959"/>
    <x v="4"/>
    <x v="33"/>
    <n v="1"/>
  </r>
  <r>
    <x v="0"/>
    <n v="3519"/>
    <n v="3519"/>
    <n v="3519"/>
    <n v="0"/>
    <x v="125"/>
    <n v="1155"/>
    <s v="600"/>
    <x v="746"/>
    <x v="960"/>
    <x v="429"/>
    <x v="16"/>
    <n v="1"/>
  </r>
  <r>
    <x v="0"/>
    <n v="49"/>
    <n v="49"/>
    <n v="49"/>
    <n v="0"/>
    <x v="125"/>
    <n v="1155"/>
    <s v="600"/>
    <x v="746"/>
    <x v="960"/>
    <x v="429"/>
    <x v="16"/>
    <n v="0"/>
  </r>
  <r>
    <x v="0"/>
    <n v="49"/>
    <n v="49"/>
    <n v="49"/>
    <n v="0"/>
    <x v="125"/>
    <n v="1155"/>
    <s v="600"/>
    <x v="746"/>
    <x v="960"/>
    <x v="429"/>
    <x v="16"/>
    <n v="0"/>
  </r>
  <r>
    <x v="0"/>
    <n v="199"/>
    <n v="199"/>
    <n v="199"/>
    <n v="0"/>
    <x v="125"/>
    <n v="1155"/>
    <s v="600"/>
    <x v="746"/>
    <x v="960"/>
    <x v="429"/>
    <x v="16"/>
    <n v="0"/>
  </r>
  <r>
    <x v="0"/>
    <n v="3467.96"/>
    <n v="3467.96"/>
    <n v="3467.96"/>
    <n v="0"/>
    <x v="129"/>
    <n v="1447"/>
    <s v="600"/>
    <x v="747"/>
    <x v="961"/>
    <x v="5"/>
    <x v="16"/>
    <n v="1"/>
  </r>
  <r>
    <x v="0"/>
    <n v="757.09"/>
    <n v="757.09"/>
    <n v="757.09"/>
    <n v="0"/>
    <x v="129"/>
    <n v="1447"/>
    <s v="600"/>
    <x v="747"/>
    <x v="961"/>
    <x v="5"/>
    <x v="16"/>
    <n v="0"/>
  </r>
  <r>
    <x v="0"/>
    <n v="98.99"/>
    <n v="98.99"/>
    <n v="98.99"/>
    <n v="0"/>
    <x v="129"/>
    <n v="1447"/>
    <s v="600"/>
    <x v="747"/>
    <x v="961"/>
    <x v="5"/>
    <x v="16"/>
    <n v="0"/>
  </r>
  <r>
    <x v="0"/>
    <n v="388.07"/>
    <n v="388.07"/>
    <n v="388.07"/>
    <n v="0"/>
    <x v="129"/>
    <n v="1447"/>
    <s v="600"/>
    <x v="747"/>
    <x v="961"/>
    <x v="5"/>
    <x v="16"/>
    <n v="0"/>
  </r>
  <r>
    <x v="0"/>
    <n v="388.07"/>
    <n v="388.07"/>
    <n v="388.07"/>
    <n v="0"/>
    <x v="129"/>
    <n v="1447"/>
    <s v="600"/>
    <x v="747"/>
    <x v="961"/>
    <x v="5"/>
    <x v="16"/>
    <n v="0"/>
  </r>
  <r>
    <x v="0"/>
    <n v="388.07"/>
    <n v="388.07"/>
    <n v="388.07"/>
    <n v="0"/>
    <x v="129"/>
    <n v="1447"/>
    <s v="600"/>
    <x v="747"/>
    <x v="961"/>
    <x v="5"/>
    <x v="16"/>
    <n v="0"/>
  </r>
  <r>
    <x v="0"/>
    <n v="0"/>
    <n v="0"/>
    <n v="0"/>
    <n v="0"/>
    <x v="129"/>
    <n v="1447"/>
    <s v="600"/>
    <x v="747"/>
    <x v="961"/>
    <x v="5"/>
    <x v="16"/>
    <n v="0"/>
  </r>
  <r>
    <x v="0"/>
    <n v="1052.3599999999999"/>
    <n v="1052.3599999999999"/>
    <n v="1052.3599999999999"/>
    <n v="0"/>
    <x v="129"/>
    <n v="1447"/>
    <s v="600"/>
    <x v="747"/>
    <x v="961"/>
    <x v="5"/>
    <x v="16"/>
    <n v="0"/>
  </r>
  <r>
    <x v="0"/>
    <n v="225"/>
    <n v="2700"/>
    <n v="2700"/>
    <n v="0"/>
    <x v="126"/>
    <n v="5108"/>
    <s v="600"/>
    <x v="748"/>
    <x v="962"/>
    <x v="372"/>
    <x v="16"/>
    <n v="1"/>
  </r>
  <r>
    <x v="0"/>
    <n v="111.2"/>
    <n v="2891.2"/>
    <n v="2891.2"/>
    <n v="0"/>
    <x v="130"/>
    <n v="1798"/>
    <s v="600"/>
    <x v="115"/>
    <x v="963"/>
    <x v="370"/>
    <x v="16"/>
    <n v="1"/>
  </r>
  <r>
    <x v="0"/>
    <n v="262.55"/>
    <n v="787.65"/>
    <n v="787.65"/>
    <n v="0"/>
    <x v="130"/>
    <n v="1798"/>
    <s v="600"/>
    <x v="115"/>
    <x v="963"/>
    <x v="370"/>
    <x v="16"/>
    <n v="0"/>
  </r>
  <r>
    <x v="0"/>
    <n v="123"/>
    <n v="123"/>
    <n v="123"/>
    <n v="0"/>
    <x v="130"/>
    <n v="2298"/>
    <s v="900"/>
    <x v="749"/>
    <x v="964"/>
    <x v="136"/>
    <x v="14"/>
    <n v="1"/>
  </r>
  <r>
    <x v="0"/>
    <n v="2000"/>
    <n v="2000"/>
    <n v="2000"/>
    <n v="0"/>
    <x v="125"/>
    <n v="6383"/>
    <s v="450"/>
    <x v="750"/>
    <x v="965"/>
    <x v="440"/>
    <x v="8"/>
    <n v="1"/>
  </r>
  <r>
    <x v="0"/>
    <n v="3750"/>
    <n v="3750"/>
    <n v="3750"/>
    <n v="0"/>
    <x v="130"/>
    <n v="3461"/>
    <s v="150"/>
    <x v="751"/>
    <x v="966"/>
    <x v="218"/>
    <x v="6"/>
    <n v="1"/>
  </r>
  <r>
    <x v="0"/>
    <n v="148.19"/>
    <n v="444.57"/>
    <n v="444.57"/>
    <n v="0"/>
    <x v="131"/>
    <n v="1447"/>
    <s v="151"/>
    <x v="752"/>
    <x v="967"/>
    <x v="5"/>
    <x v="5"/>
    <n v="1"/>
  </r>
  <r>
    <x v="0"/>
    <n v="0"/>
    <n v="0"/>
    <n v="0"/>
    <n v="0"/>
    <x v="131"/>
    <n v="1447"/>
    <s v="151"/>
    <x v="752"/>
    <x v="967"/>
    <x v="5"/>
    <x v="5"/>
    <n v="0"/>
  </r>
  <r>
    <x v="0"/>
    <n v="346.73"/>
    <n v="346.73"/>
    <n v="346.73"/>
    <n v="0"/>
    <x v="131"/>
    <n v="1447"/>
    <s v="151"/>
    <x v="753"/>
    <x v="968"/>
    <x v="5"/>
    <x v="5"/>
    <n v="1"/>
  </r>
  <r>
    <x v="0"/>
    <n v="312.83999999999997"/>
    <n v="1877.04"/>
    <n v="1877.04"/>
    <n v="0"/>
    <x v="122"/>
    <n v="1447"/>
    <s v="150"/>
    <x v="754"/>
    <x v="969"/>
    <x v="5"/>
    <x v="6"/>
    <n v="1"/>
  </r>
  <r>
    <x v="0"/>
    <n v="42.56"/>
    <n v="255.36"/>
    <n v="255.36"/>
    <n v="0"/>
    <x v="122"/>
    <n v="1447"/>
    <s v="150"/>
    <x v="754"/>
    <x v="969"/>
    <x v="5"/>
    <x v="6"/>
    <n v="0"/>
  </r>
  <r>
    <x v="0"/>
    <n v="66.319999999999993"/>
    <n v="397.92"/>
    <n v="397.92"/>
    <n v="0"/>
    <x v="122"/>
    <n v="1447"/>
    <s v="150"/>
    <x v="754"/>
    <x v="969"/>
    <x v="5"/>
    <x v="6"/>
    <n v="0"/>
  </r>
  <r>
    <x v="0"/>
    <n v="3.95"/>
    <n v="23.7"/>
    <n v="43.69"/>
    <n v="-19.989999999999998"/>
    <x v="122"/>
    <n v="1447"/>
    <s v="150"/>
    <x v="754"/>
    <x v="969"/>
    <x v="5"/>
    <x v="6"/>
    <n v="0"/>
  </r>
  <r>
    <x v="0"/>
    <n v="0"/>
    <n v="0"/>
    <n v="0"/>
    <n v="0"/>
    <x v="8"/>
    <n v="0"/>
    <s v="150"/>
    <x v="755"/>
    <x v="65"/>
    <x v="158"/>
    <x v="6"/>
    <n v="1"/>
  </r>
  <r>
    <x v="0"/>
    <n v="7225"/>
    <n v="7225"/>
    <n v="7225"/>
    <n v="0"/>
    <x v="132"/>
    <n v="6476"/>
    <s v="150"/>
    <x v="756"/>
    <x v="970"/>
    <x v="441"/>
    <x v="6"/>
    <n v="1"/>
  </r>
  <r>
    <x v="0"/>
    <n v="6000"/>
    <n v="6000"/>
    <n v="6000"/>
    <n v="0"/>
    <x v="122"/>
    <n v="1450"/>
    <s v="600"/>
    <x v="757"/>
    <x v="971"/>
    <x v="269"/>
    <x v="16"/>
    <n v="1"/>
  </r>
  <r>
    <x v="0"/>
    <n v="44"/>
    <n v="44"/>
    <n v="44"/>
    <n v="0"/>
    <x v="122"/>
    <n v="2942"/>
    <s v="122"/>
    <x v="758"/>
    <x v="972"/>
    <x v="189"/>
    <x v="25"/>
    <n v="1"/>
  </r>
  <r>
    <x v="0"/>
    <n v="42"/>
    <n v="42"/>
    <n v="42"/>
    <n v="0"/>
    <x v="122"/>
    <n v="1239"/>
    <s v="900"/>
    <x v="759"/>
    <x v="973"/>
    <x v="252"/>
    <x v="14"/>
    <n v="1"/>
  </r>
  <r>
    <x v="0"/>
    <n v="32"/>
    <n v="32"/>
    <n v="32"/>
    <n v="0"/>
    <x v="122"/>
    <n v="1239"/>
    <s v="900"/>
    <x v="759"/>
    <x v="973"/>
    <x v="252"/>
    <x v="14"/>
    <n v="0"/>
  </r>
  <r>
    <x v="0"/>
    <n v="0.63"/>
    <n v="25200"/>
    <n v="25200"/>
    <n v="0"/>
    <x v="130"/>
    <n v="2171"/>
    <s v="600"/>
    <x v="760"/>
    <x v="974"/>
    <x v="442"/>
    <x v="16"/>
    <n v="1"/>
  </r>
  <r>
    <x v="0"/>
    <n v="12.61"/>
    <n v="1891.5"/>
    <n v="1891.5"/>
    <n v="0"/>
    <x v="122"/>
    <n v="2158"/>
    <s v="600"/>
    <x v="761"/>
    <x v="975"/>
    <x v="443"/>
    <x v="16"/>
    <n v="1"/>
  </r>
  <r>
    <x v="0"/>
    <n v="0.14000000000000001"/>
    <n v="7140"/>
    <n v="7294"/>
    <n v="-154"/>
    <x v="130"/>
    <n v="1875"/>
    <s v="600"/>
    <x v="762"/>
    <x v="976"/>
    <x v="428"/>
    <x v="16"/>
    <n v="1"/>
  </r>
  <r>
    <x v="0"/>
    <n v="150"/>
    <n v="150"/>
    <n v="150"/>
    <n v="0"/>
    <x v="122"/>
    <n v="1388"/>
    <s v="900"/>
    <x v="763"/>
    <x v="977"/>
    <x v="145"/>
    <x v="14"/>
    <n v="1"/>
  </r>
  <r>
    <x v="0"/>
    <n v="70000"/>
    <n v="70000"/>
    <n v="70000"/>
    <n v="0"/>
    <x v="122"/>
    <n v="1209"/>
    <s v="600"/>
    <x v="764"/>
    <x v="978"/>
    <x v="150"/>
    <x v="16"/>
    <n v="1"/>
  </r>
  <r>
    <x v="0"/>
    <n v="175.5"/>
    <n v="175.5"/>
    <n v="175.5"/>
    <n v="0"/>
    <x v="122"/>
    <n v="2046"/>
    <s v="600"/>
    <x v="765"/>
    <x v="979"/>
    <x v="272"/>
    <x v="16"/>
    <n v="1"/>
  </r>
  <r>
    <x v="0"/>
    <n v="175.5"/>
    <n v="175.5"/>
    <n v="175.5"/>
    <n v="0"/>
    <x v="122"/>
    <n v="2046"/>
    <s v="600"/>
    <x v="765"/>
    <x v="979"/>
    <x v="272"/>
    <x v="16"/>
    <n v="0"/>
  </r>
  <r>
    <x v="0"/>
    <n v="265.5"/>
    <n v="265.5"/>
    <n v="265.5"/>
    <n v="0"/>
    <x v="122"/>
    <n v="2046"/>
    <s v="600"/>
    <x v="765"/>
    <x v="979"/>
    <x v="272"/>
    <x v="16"/>
    <n v="0"/>
  </r>
  <r>
    <x v="0"/>
    <n v="12.5"/>
    <n v="12.5"/>
    <n v="12.5"/>
    <n v="0"/>
    <x v="122"/>
    <n v="2046"/>
    <s v="600"/>
    <x v="765"/>
    <x v="979"/>
    <x v="272"/>
    <x v="16"/>
    <n v="0"/>
  </r>
  <r>
    <x v="0"/>
    <n v="1500"/>
    <n v="1500"/>
    <n v="1500"/>
    <n v="0"/>
    <x v="122"/>
    <n v="2696"/>
    <s v="600"/>
    <x v="766"/>
    <x v="980"/>
    <x v="140"/>
    <x v="16"/>
    <n v="1"/>
  </r>
  <r>
    <x v="0"/>
    <n v="250"/>
    <n v="250"/>
    <n v="250"/>
    <n v="0"/>
    <x v="122"/>
    <n v="5033"/>
    <s v="450"/>
    <x v="767"/>
    <x v="981"/>
    <x v="103"/>
    <x v="8"/>
    <n v="1"/>
  </r>
  <r>
    <x v="0"/>
    <n v="1425.05"/>
    <n v="7125.25"/>
    <n v="7125.25"/>
    <n v="0"/>
    <x v="131"/>
    <n v="1798"/>
    <s v="220"/>
    <x v="768"/>
    <x v="982"/>
    <x v="370"/>
    <x v="0"/>
    <n v="1"/>
  </r>
  <r>
    <x v="0"/>
    <n v="4500"/>
    <n v="4500"/>
    <n v="4500"/>
    <n v="0"/>
    <x v="133"/>
    <n v="5266"/>
    <s v="408"/>
    <x v="518"/>
    <x v="983"/>
    <x v="112"/>
    <x v="15"/>
    <n v="1"/>
  </r>
  <r>
    <x v="0"/>
    <n v="5300"/>
    <n v="5300"/>
    <n v="5300"/>
    <n v="0"/>
    <x v="122"/>
    <n v="3798"/>
    <s v="500"/>
    <x v="769"/>
    <x v="984"/>
    <x v="3"/>
    <x v="1"/>
    <n v="1"/>
  </r>
  <r>
    <x v="0"/>
    <n v="3200"/>
    <n v="3200"/>
    <n v="3200"/>
    <n v="0"/>
    <x v="122"/>
    <n v="3353"/>
    <s v="500"/>
    <x v="769"/>
    <x v="985"/>
    <x v="12"/>
    <x v="1"/>
    <n v="1"/>
  </r>
  <r>
    <x v="0"/>
    <n v="2200"/>
    <n v="2200"/>
    <n v="2200"/>
    <n v="0"/>
    <x v="122"/>
    <n v="3970"/>
    <s v="500"/>
    <x v="769"/>
    <x v="986"/>
    <x v="11"/>
    <x v="1"/>
    <n v="1"/>
  </r>
  <r>
    <x v="0"/>
    <n v="29.95"/>
    <n v="3594"/>
    <n v="3594"/>
    <n v="0"/>
    <x v="126"/>
    <n v="1117"/>
    <s v="150"/>
    <x v="312"/>
    <x v="987"/>
    <x v="37"/>
    <x v="6"/>
    <n v="1"/>
  </r>
  <r>
    <x v="0"/>
    <n v="5702.4"/>
    <n v="5702.4"/>
    <n v="5702.4"/>
    <n v="0"/>
    <x v="122"/>
    <n v="2665"/>
    <s v="425"/>
    <x v="770"/>
    <x v="988"/>
    <x v="444"/>
    <x v="7"/>
    <n v="1"/>
  </r>
  <r>
    <x v="0"/>
    <n v="900"/>
    <n v="900"/>
    <n v="900"/>
    <n v="0"/>
    <x v="122"/>
    <n v="2665"/>
    <s v="425"/>
    <x v="770"/>
    <x v="988"/>
    <x v="444"/>
    <x v="7"/>
    <n v="0"/>
  </r>
  <r>
    <x v="0"/>
    <n v="1970.1"/>
    <n v="1970.1"/>
    <n v="1970.1"/>
    <n v="0"/>
    <x v="126"/>
    <n v="2009"/>
    <s v="900"/>
    <x v="488"/>
    <x v="989"/>
    <x v="148"/>
    <x v="14"/>
    <n v="1"/>
  </r>
  <r>
    <x v="0"/>
    <n v="433.8"/>
    <n v="433.8"/>
    <n v="433.8"/>
    <n v="0"/>
    <x v="126"/>
    <n v="2009"/>
    <s v="900"/>
    <x v="488"/>
    <x v="989"/>
    <x v="148"/>
    <x v="14"/>
    <n v="0"/>
  </r>
  <r>
    <x v="0"/>
    <n v="4889"/>
    <n v="4889"/>
    <n v="4889"/>
    <n v="0"/>
    <x v="126"/>
    <n v="2009"/>
    <s v="900"/>
    <x v="488"/>
    <x v="989"/>
    <x v="148"/>
    <x v="14"/>
    <n v="0"/>
  </r>
  <r>
    <x v="0"/>
    <n v="300"/>
    <n v="300"/>
    <n v="300"/>
    <n v="0"/>
    <x v="126"/>
    <n v="2009"/>
    <s v="900"/>
    <x v="488"/>
    <x v="990"/>
    <x v="148"/>
    <x v="14"/>
    <n v="1"/>
  </r>
  <r>
    <x v="0"/>
    <n v="2419.3200000000002"/>
    <n v="2419.3200000000002"/>
    <n v="2419.3200000000002"/>
    <n v="0"/>
    <x v="126"/>
    <n v="2688"/>
    <s v="900"/>
    <x v="488"/>
    <x v="991"/>
    <x v="78"/>
    <x v="14"/>
    <n v="1"/>
  </r>
  <r>
    <x v="0"/>
    <n v="1768.75"/>
    <n v="1768.75"/>
    <n v="1768.75"/>
    <n v="0"/>
    <x v="126"/>
    <n v="2688"/>
    <s v="900"/>
    <x v="488"/>
    <x v="991"/>
    <x v="78"/>
    <x v="14"/>
    <n v="0"/>
  </r>
  <r>
    <x v="0"/>
    <n v="3204.48"/>
    <n v="3204.48"/>
    <n v="3204.48"/>
    <n v="0"/>
    <x v="126"/>
    <n v="2688"/>
    <s v="900"/>
    <x v="488"/>
    <x v="991"/>
    <x v="78"/>
    <x v="14"/>
    <n v="0"/>
  </r>
  <r>
    <x v="0"/>
    <n v="1939.59"/>
    <n v="1939.59"/>
    <n v="1939.59"/>
    <n v="0"/>
    <x v="126"/>
    <n v="2688"/>
    <s v="900"/>
    <x v="488"/>
    <x v="991"/>
    <x v="78"/>
    <x v="14"/>
    <n v="0"/>
  </r>
  <r>
    <x v="0"/>
    <n v="142.5"/>
    <n v="142.5"/>
    <n v="142.5"/>
    <n v="0"/>
    <x v="126"/>
    <n v="2688"/>
    <s v="900"/>
    <x v="488"/>
    <x v="991"/>
    <x v="78"/>
    <x v="14"/>
    <n v="0"/>
  </r>
  <r>
    <x v="0"/>
    <n v="246.34"/>
    <n v="246.34"/>
    <n v="246.34"/>
    <n v="0"/>
    <x v="126"/>
    <n v="3363"/>
    <s v="900"/>
    <x v="488"/>
    <x v="992"/>
    <x v="149"/>
    <x v="14"/>
    <n v="1"/>
  </r>
  <r>
    <x v="0"/>
    <n v="1716.5"/>
    <n v="1716.5"/>
    <n v="1716.5"/>
    <n v="0"/>
    <x v="126"/>
    <n v="3363"/>
    <s v="900"/>
    <x v="488"/>
    <x v="992"/>
    <x v="149"/>
    <x v="14"/>
    <n v="0"/>
  </r>
  <r>
    <x v="0"/>
    <n v="1219.27"/>
    <n v="1219.27"/>
    <n v="1219.27"/>
    <n v="0"/>
    <x v="126"/>
    <n v="3363"/>
    <s v="900"/>
    <x v="488"/>
    <x v="992"/>
    <x v="149"/>
    <x v="14"/>
    <n v="0"/>
  </r>
  <r>
    <x v="0"/>
    <n v="140.66"/>
    <n v="2109.9"/>
    <n v="2109.9"/>
    <n v="0"/>
    <x v="134"/>
    <n v="3363"/>
    <s v="900"/>
    <x v="488"/>
    <x v="993"/>
    <x v="149"/>
    <x v="14"/>
    <n v="1"/>
  </r>
  <r>
    <x v="0"/>
    <n v="1595.75"/>
    <n v="1595.75"/>
    <n v="1595.75"/>
    <n v="0"/>
    <x v="126"/>
    <n v="3052"/>
    <s v="900"/>
    <x v="488"/>
    <x v="994"/>
    <x v="298"/>
    <x v="14"/>
    <n v="1"/>
  </r>
  <r>
    <x v="0"/>
    <n v="43"/>
    <n v="2150"/>
    <n v="2150"/>
    <n v="0"/>
    <x v="122"/>
    <n v="3019"/>
    <s v="900"/>
    <x v="488"/>
    <x v="995"/>
    <x v="297"/>
    <x v="14"/>
    <n v="1"/>
  </r>
  <r>
    <x v="0"/>
    <n v="9.8570000000000005E-2"/>
    <n v="345"/>
    <n v="395"/>
    <n v="-50"/>
    <x v="135"/>
    <n v="2825"/>
    <s v="156"/>
    <x v="771"/>
    <x v="996"/>
    <x v="445"/>
    <x v="3"/>
    <n v="1"/>
  </r>
  <r>
    <x v="0"/>
    <n v="0.04"/>
    <n v="140"/>
    <n v="140"/>
    <n v="0"/>
    <x v="135"/>
    <n v="2825"/>
    <s v="156"/>
    <x v="771"/>
    <x v="996"/>
    <x v="445"/>
    <x v="3"/>
    <n v="0"/>
  </r>
  <r>
    <x v="0"/>
    <n v="1.2999999999999999E-2"/>
    <n v="45.5"/>
    <n v="45.5"/>
    <n v="0"/>
    <x v="135"/>
    <n v="2825"/>
    <s v="156"/>
    <x v="771"/>
    <x v="996"/>
    <x v="445"/>
    <x v="3"/>
    <n v="0"/>
  </r>
  <r>
    <x v="0"/>
    <n v="0"/>
    <n v="0"/>
    <n v="0"/>
    <n v="0"/>
    <x v="8"/>
    <n v="0"/>
    <s v="510"/>
    <x v="772"/>
    <x v="65"/>
    <x v="158"/>
    <x v="32"/>
    <n v="1"/>
  </r>
  <r>
    <x v="0"/>
    <n v="0"/>
    <n v="0"/>
    <n v="0"/>
    <n v="0"/>
    <x v="8"/>
    <n v="0"/>
    <s v="510"/>
    <x v="772"/>
    <x v="65"/>
    <x v="158"/>
    <x v="32"/>
    <n v="0"/>
  </r>
  <r>
    <x v="0"/>
    <n v="2200"/>
    <n v="2200"/>
    <n v="2200"/>
    <n v="0"/>
    <x v="126"/>
    <n v="4103"/>
    <s v="156"/>
    <x v="773"/>
    <x v="997"/>
    <x v="9"/>
    <x v="3"/>
    <n v="1"/>
  </r>
  <r>
    <x v="0"/>
    <n v="909.8"/>
    <n v="909.8"/>
    <n v="909.8"/>
    <n v="0"/>
    <x v="35"/>
    <n v="1117"/>
    <s v="900"/>
    <x v="774"/>
    <x v="998"/>
    <x v="37"/>
    <x v="14"/>
    <n v="1"/>
  </r>
  <r>
    <x v="0"/>
    <n v="221"/>
    <n v="221"/>
    <n v="221"/>
    <n v="0"/>
    <x v="115"/>
    <n v="3677"/>
    <s v="600"/>
    <x v="775"/>
    <x v="999"/>
    <x v="446"/>
    <x v="16"/>
    <n v="1"/>
  </r>
  <r>
    <x v="0"/>
    <n v="120"/>
    <n v="120"/>
    <n v="120"/>
    <n v="0"/>
    <x v="115"/>
    <n v="3677"/>
    <s v="600"/>
    <x v="775"/>
    <x v="999"/>
    <x v="446"/>
    <x v="16"/>
    <n v="0"/>
  </r>
  <r>
    <x v="0"/>
    <n v="31"/>
    <n v="31"/>
    <n v="31"/>
    <n v="0"/>
    <x v="115"/>
    <n v="3242"/>
    <s v="110"/>
    <x v="192"/>
    <x v="1000"/>
    <x v="65"/>
    <x v="18"/>
    <n v="1"/>
  </r>
  <r>
    <x v="0"/>
    <n v="5800"/>
    <n v="5800"/>
    <n v="5800"/>
    <n v="0"/>
    <x v="115"/>
    <n v="1084"/>
    <s v="900"/>
    <x v="776"/>
    <x v="1001"/>
    <x v="447"/>
    <x v="14"/>
    <n v="1"/>
  </r>
  <r>
    <x v="0"/>
    <n v="9264"/>
    <n v="9264"/>
    <n v="9264"/>
    <n v="0"/>
    <x v="130"/>
    <n v="1525"/>
    <s v="220"/>
    <x v="777"/>
    <x v="1002"/>
    <x v="278"/>
    <x v="0"/>
    <n v="1"/>
  </r>
  <r>
    <x v="0"/>
    <n v="3000"/>
    <n v="3000"/>
    <n v="3000"/>
    <n v="0"/>
    <x v="115"/>
    <n v="3353"/>
    <s v="540"/>
    <x v="778"/>
    <x v="1003"/>
    <x v="12"/>
    <x v="27"/>
    <n v="1"/>
  </r>
  <r>
    <x v="0"/>
    <n v="215"/>
    <n v="215"/>
    <n v="215"/>
    <n v="0"/>
    <x v="130"/>
    <n v="5778"/>
    <s v="151"/>
    <x v="779"/>
    <x v="1004"/>
    <x v="305"/>
    <x v="5"/>
    <n v="1"/>
  </r>
  <r>
    <x v="0"/>
    <n v="75"/>
    <n v="1125"/>
    <n v="1205"/>
    <n v="-80"/>
    <x v="130"/>
    <n v="6438"/>
    <s v="152"/>
    <x v="780"/>
    <x v="1005"/>
    <x v="448"/>
    <x v="28"/>
    <n v="1"/>
  </r>
  <r>
    <x v="0"/>
    <n v="19.489999999999998"/>
    <n v="77.959999999999994"/>
    <n v="77.959999999999994"/>
    <n v="0"/>
    <x v="8"/>
    <n v="0"/>
    <s v="152"/>
    <x v="781"/>
    <x v="65"/>
    <x v="158"/>
    <x v="28"/>
    <n v="1"/>
  </r>
  <r>
    <x v="0"/>
    <n v="19.989999999999998"/>
    <n v="39.979999999999997"/>
    <n v="39.979999999999997"/>
    <n v="0"/>
    <x v="8"/>
    <n v="0"/>
    <s v="152"/>
    <x v="781"/>
    <x v="65"/>
    <x v="158"/>
    <x v="28"/>
    <n v="0"/>
  </r>
  <r>
    <x v="0"/>
    <n v="49.99"/>
    <n v="199.96"/>
    <n v="199.96"/>
    <n v="0"/>
    <x v="8"/>
    <n v="0"/>
    <s v="152"/>
    <x v="781"/>
    <x v="65"/>
    <x v="158"/>
    <x v="28"/>
    <n v="0"/>
  </r>
  <r>
    <x v="0"/>
    <n v="0.99"/>
    <n v="198"/>
    <n v="198"/>
    <n v="0"/>
    <x v="8"/>
    <n v="0"/>
    <s v="152"/>
    <x v="781"/>
    <x v="65"/>
    <x v="158"/>
    <x v="28"/>
    <n v="0"/>
  </r>
  <r>
    <x v="0"/>
    <n v="7.5"/>
    <n v="300"/>
    <n v="300"/>
    <n v="0"/>
    <x v="8"/>
    <n v="0"/>
    <s v="152"/>
    <x v="781"/>
    <x v="65"/>
    <x v="158"/>
    <x v="28"/>
    <n v="0"/>
  </r>
  <r>
    <x v="0"/>
    <n v="150"/>
    <n v="300"/>
    <n v="300"/>
    <n v="0"/>
    <x v="8"/>
    <n v="0"/>
    <s v="152"/>
    <x v="781"/>
    <x v="65"/>
    <x v="158"/>
    <x v="28"/>
    <n v="0"/>
  </r>
  <r>
    <x v="0"/>
    <n v="645.20000000000005"/>
    <n v="1290.4000000000001"/>
    <n v="1290.4000000000001"/>
    <n v="0"/>
    <x v="115"/>
    <n v="1705"/>
    <s v="900"/>
    <x v="782"/>
    <x v="1006"/>
    <x v="4"/>
    <x v="14"/>
    <n v="1"/>
  </r>
  <r>
    <x v="0"/>
    <n v="100"/>
    <n v="100"/>
    <n v="100"/>
    <n v="0"/>
    <x v="115"/>
    <n v="3475"/>
    <s v="900"/>
    <x v="783"/>
    <x v="1007"/>
    <x v="160"/>
    <x v="14"/>
    <n v="1"/>
  </r>
  <r>
    <x v="0"/>
    <n v="0"/>
    <n v="0"/>
    <n v="0"/>
    <n v="0"/>
    <x v="17"/>
    <n v="0"/>
    <s v="510"/>
    <x v="784"/>
    <x v="65"/>
    <x v="158"/>
    <x v="32"/>
    <n v="1"/>
  </r>
  <r>
    <x v="0"/>
    <n v="0"/>
    <n v="0"/>
    <n v="0"/>
    <n v="0"/>
    <x v="8"/>
    <n v="0"/>
    <s v="510"/>
    <x v="784"/>
    <x v="65"/>
    <x v="158"/>
    <x v="32"/>
    <n v="0"/>
  </r>
  <r>
    <x v="0"/>
    <n v="0"/>
    <n v="0"/>
    <n v="0"/>
    <n v="0"/>
    <x v="17"/>
    <n v="0"/>
    <s v="510"/>
    <x v="784"/>
    <x v="65"/>
    <x v="158"/>
    <x v="32"/>
    <n v="0"/>
  </r>
  <r>
    <x v="0"/>
    <n v="0"/>
    <n v="0"/>
    <n v="0"/>
    <n v="0"/>
    <x v="8"/>
    <n v="0"/>
    <s v="510"/>
    <x v="784"/>
    <x v="65"/>
    <x v="158"/>
    <x v="32"/>
    <n v="0"/>
  </r>
  <r>
    <x v="0"/>
    <n v="0"/>
    <n v="0"/>
    <n v="0"/>
    <n v="0"/>
    <x v="8"/>
    <n v="0"/>
    <s v="510"/>
    <x v="784"/>
    <x v="65"/>
    <x v="158"/>
    <x v="32"/>
    <n v="0"/>
  </r>
  <r>
    <x v="0"/>
    <n v="9000"/>
    <n v="9000"/>
    <n v="9000"/>
    <n v="0"/>
    <x v="115"/>
    <n v="2362"/>
    <s v="450"/>
    <x v="785"/>
    <x v="1008"/>
    <x v="163"/>
    <x v="8"/>
    <n v="1"/>
  </r>
  <r>
    <x v="0"/>
    <n v="7938"/>
    <n v="7938"/>
    <n v="7938"/>
    <n v="0"/>
    <x v="136"/>
    <n v="6490"/>
    <s v="220"/>
    <x v="786"/>
    <x v="1009"/>
    <x v="449"/>
    <x v="0"/>
    <n v="1"/>
  </r>
  <r>
    <x v="0"/>
    <n v="423.68"/>
    <n v="847.36"/>
    <n v="847.36"/>
    <n v="0"/>
    <x v="136"/>
    <n v="6490"/>
    <s v="220"/>
    <x v="786"/>
    <x v="1009"/>
    <x v="449"/>
    <x v="0"/>
    <n v="0"/>
  </r>
  <r>
    <x v="0"/>
    <n v="5000"/>
    <n v="5000"/>
    <n v="5000"/>
    <n v="0"/>
    <x v="130"/>
    <n v="3716"/>
    <s v="450"/>
    <x v="553"/>
    <x v="1010"/>
    <x v="371"/>
    <x v="8"/>
    <n v="1"/>
  </r>
  <r>
    <x v="0"/>
    <n v="18000"/>
    <n v="18000"/>
    <n v="18000"/>
    <n v="0"/>
    <x v="137"/>
    <n v="2696"/>
    <s v="600"/>
    <x v="787"/>
    <x v="1011"/>
    <x v="140"/>
    <x v="16"/>
    <n v="1"/>
  </r>
  <r>
    <x v="0"/>
    <n v="2500"/>
    <n v="2500"/>
    <n v="2500"/>
    <n v="0"/>
    <x v="114"/>
    <n v="3721"/>
    <s v="450"/>
    <x v="788"/>
    <x v="1012"/>
    <x v="63"/>
    <x v="8"/>
    <n v="1"/>
  </r>
  <r>
    <x v="0"/>
    <n v="0"/>
    <n v="0"/>
    <n v="0"/>
    <n v="0"/>
    <x v="17"/>
    <n v="0"/>
    <s v="151"/>
    <x v="789"/>
    <x v="65"/>
    <x v="158"/>
    <x v="5"/>
    <n v="1"/>
  </r>
  <r>
    <x v="0"/>
    <n v="2179.3200000000002"/>
    <n v="2179.3200000000002"/>
    <n v="2179.3200000000002"/>
    <n v="0"/>
    <x v="130"/>
    <n v="6439"/>
    <s v="153"/>
    <x v="790"/>
    <x v="1013"/>
    <x v="450"/>
    <x v="29"/>
    <n v="1"/>
  </r>
  <r>
    <x v="0"/>
    <n v="574.30999999999995"/>
    <n v="574.30999999999995"/>
    <n v="574.30999999999995"/>
    <n v="0"/>
    <x v="130"/>
    <n v="1871"/>
    <s v="220"/>
    <x v="791"/>
    <x v="1014"/>
    <x v="151"/>
    <x v="0"/>
    <n v="1"/>
  </r>
  <r>
    <x v="0"/>
    <n v="550"/>
    <n v="550"/>
    <n v="550"/>
    <n v="0"/>
    <x v="130"/>
    <n v="2593"/>
    <s v="900"/>
    <x v="792"/>
    <x v="1015"/>
    <x v="451"/>
    <x v="14"/>
    <n v="1"/>
  </r>
  <r>
    <x v="0"/>
    <n v="5000"/>
    <n v="5000"/>
    <n v="5000"/>
    <n v="0"/>
    <x v="138"/>
    <n v="2407"/>
    <s v="450"/>
    <x v="793"/>
    <x v="1016"/>
    <x v="191"/>
    <x v="8"/>
    <n v="1"/>
  </r>
  <r>
    <x v="0"/>
    <n v="31"/>
    <n v="31"/>
    <n v="31"/>
    <n v="0"/>
    <x v="134"/>
    <n v="3242"/>
    <s v="900"/>
    <x v="794"/>
    <x v="1017"/>
    <x v="65"/>
    <x v="14"/>
    <n v="1"/>
  </r>
  <r>
    <x v="0"/>
    <n v="10000"/>
    <n v="10000"/>
    <n v="10000"/>
    <n v="0"/>
    <x v="35"/>
    <n v="5366"/>
    <s v="450"/>
    <x v="750"/>
    <x v="1018"/>
    <x v="36"/>
    <x v="8"/>
    <n v="1"/>
  </r>
  <r>
    <x v="0"/>
    <n v="187"/>
    <n v="187"/>
    <n v="187"/>
    <n v="0"/>
    <x v="131"/>
    <n v="1798"/>
    <s v="151"/>
    <x v="795"/>
    <x v="1019"/>
    <x v="370"/>
    <x v="5"/>
    <n v="1"/>
  </r>
  <r>
    <x v="0"/>
    <n v="3139.52"/>
    <n v="3139.52"/>
    <n v="3139.52"/>
    <n v="0"/>
    <x v="134"/>
    <n v="2174"/>
    <s v="150"/>
    <x v="796"/>
    <x v="1020"/>
    <x v="289"/>
    <x v="6"/>
    <n v="1"/>
  </r>
  <r>
    <x v="0"/>
    <n v="328.25"/>
    <n v="1641.25"/>
    <n v="1641.25"/>
    <n v="0"/>
    <x v="8"/>
    <n v="0"/>
    <s v="600"/>
    <x v="797"/>
    <x v="65"/>
    <x v="158"/>
    <x v="16"/>
    <n v="1"/>
  </r>
  <r>
    <x v="0"/>
    <n v="2950"/>
    <n v="2950"/>
    <n v="2950"/>
    <n v="0"/>
    <x v="114"/>
    <n v="3962"/>
    <s v="600"/>
    <x v="798"/>
    <x v="1021"/>
    <x v="203"/>
    <x v="16"/>
    <n v="1"/>
  </r>
  <r>
    <x v="0"/>
    <n v="43.99"/>
    <n v="3519.2"/>
    <n v="3519.2"/>
    <n v="0"/>
    <x v="114"/>
    <n v="1117"/>
    <s v="600"/>
    <x v="799"/>
    <x v="1022"/>
    <x v="37"/>
    <x v="16"/>
    <n v="1"/>
  </r>
  <r>
    <x v="0"/>
    <n v="500"/>
    <n v="500"/>
    <n v="500"/>
    <n v="0"/>
    <x v="35"/>
    <n v="3345"/>
    <s v="530"/>
    <x v="800"/>
    <x v="1023"/>
    <x v="369"/>
    <x v="4"/>
    <n v="1"/>
  </r>
  <r>
    <x v="0"/>
    <n v="1000"/>
    <n v="1000"/>
    <n v="1000"/>
    <n v="0"/>
    <x v="35"/>
    <n v="3397"/>
    <s v="530"/>
    <x v="801"/>
    <x v="1024"/>
    <x v="452"/>
    <x v="4"/>
    <n v="1"/>
  </r>
  <r>
    <x v="0"/>
    <n v="1300"/>
    <n v="2600"/>
    <n v="2600"/>
    <n v="0"/>
    <x v="114"/>
    <n v="4080"/>
    <s v="600"/>
    <x v="802"/>
    <x v="1025"/>
    <x v="246"/>
    <x v="16"/>
    <n v="1"/>
  </r>
  <r>
    <x v="0"/>
    <n v="400"/>
    <n v="400"/>
    <n v="400"/>
    <n v="0"/>
    <x v="35"/>
    <n v="3470"/>
    <s v="530"/>
    <x v="546"/>
    <x v="1026"/>
    <x v="71"/>
    <x v="4"/>
    <n v="1"/>
  </r>
  <r>
    <x v="0"/>
    <n v="3544"/>
    <n v="3544"/>
    <n v="3544"/>
    <n v="0"/>
    <x v="131"/>
    <n v="1264"/>
    <s v="404"/>
    <x v="803"/>
    <x v="1027"/>
    <x v="453"/>
    <x v="17"/>
    <n v="1"/>
  </r>
  <r>
    <x v="0"/>
    <n v="150"/>
    <n v="150"/>
    <n v="150"/>
    <n v="0"/>
    <x v="114"/>
    <n v="3475"/>
    <s v="900"/>
    <x v="804"/>
    <x v="1028"/>
    <x v="160"/>
    <x v="14"/>
    <n v="1"/>
  </r>
  <r>
    <x v="0"/>
    <n v="4886.6000000000004"/>
    <n v="4886.6000000000004"/>
    <n v="4886.6000000000004"/>
    <n v="0"/>
    <x v="134"/>
    <n v="3363"/>
    <s v="900"/>
    <x v="488"/>
    <x v="1029"/>
    <x v="149"/>
    <x v="14"/>
    <n v="1"/>
  </r>
  <r>
    <x v="0"/>
    <n v="17.23"/>
    <n v="17.23"/>
    <n v="17.23"/>
    <n v="0"/>
    <x v="136"/>
    <n v="1239"/>
    <s v="900"/>
    <x v="805"/>
    <x v="1030"/>
    <x v="252"/>
    <x v="14"/>
    <n v="1"/>
  </r>
  <r>
    <x v="0"/>
    <n v="17.23"/>
    <n v="17.23"/>
    <n v="17.23"/>
    <n v="0"/>
    <x v="136"/>
    <n v="1239"/>
    <s v="900"/>
    <x v="805"/>
    <x v="1030"/>
    <x v="252"/>
    <x v="14"/>
    <n v="0"/>
  </r>
  <r>
    <x v="0"/>
    <n v="0.56000000000000005"/>
    <n v="1470.56"/>
    <n v="1470.56"/>
    <n v="0"/>
    <x v="134"/>
    <n v="2665"/>
    <s v="425"/>
    <x v="806"/>
    <x v="1031"/>
    <x v="444"/>
    <x v="7"/>
    <n v="1"/>
  </r>
  <r>
    <x v="0"/>
    <n v="900"/>
    <n v="900"/>
    <n v="900"/>
    <n v="0"/>
    <x v="134"/>
    <n v="2665"/>
    <s v="425"/>
    <x v="806"/>
    <x v="1031"/>
    <x v="444"/>
    <x v="7"/>
    <n v="0"/>
  </r>
  <r>
    <x v="0"/>
    <n v="4800"/>
    <n v="4800"/>
    <n v="4800"/>
    <n v="0"/>
    <x v="35"/>
    <n v="3507"/>
    <s v="530"/>
    <x v="807"/>
    <x v="1032"/>
    <x v="24"/>
    <x v="4"/>
    <n v="1"/>
  </r>
  <r>
    <x v="0"/>
    <n v="4500"/>
    <n v="4500"/>
    <n v="4500"/>
    <n v="0"/>
    <x v="35"/>
    <n v="1681"/>
    <s v="530"/>
    <x v="808"/>
    <x v="1033"/>
    <x v="23"/>
    <x v="4"/>
    <n v="1"/>
  </r>
  <r>
    <x v="0"/>
    <n v="15000"/>
    <n v="15000"/>
    <n v="15000"/>
    <n v="0"/>
    <x v="134"/>
    <n v="3589"/>
    <s v="500"/>
    <x v="573"/>
    <x v="1034"/>
    <x v="14"/>
    <x v="1"/>
    <n v="1"/>
  </r>
  <r>
    <x v="0"/>
    <n v="250"/>
    <n v="250"/>
    <n v="250"/>
    <n v="0"/>
    <x v="8"/>
    <n v="0"/>
    <s v="220"/>
    <x v="809"/>
    <x v="65"/>
    <x v="158"/>
    <x v="0"/>
    <n v="1"/>
  </r>
  <r>
    <x v="0"/>
    <n v="600"/>
    <n v="600"/>
    <n v="600"/>
    <n v="0"/>
    <x v="134"/>
    <n v="2592"/>
    <s v="900"/>
    <x v="810"/>
    <x v="1035"/>
    <x v="86"/>
    <x v="14"/>
    <n v="1"/>
  </r>
  <r>
    <x v="0"/>
    <n v="31"/>
    <n v="31"/>
    <n v="31"/>
    <n v="0"/>
    <x v="134"/>
    <n v="3242"/>
    <s v="900"/>
    <x v="811"/>
    <x v="1036"/>
    <x v="65"/>
    <x v="14"/>
    <n v="1"/>
  </r>
  <r>
    <x v="0"/>
    <n v="0"/>
    <n v="0"/>
    <n v="0"/>
    <n v="0"/>
    <x v="8"/>
    <n v="0"/>
    <s v="900"/>
    <x v="812"/>
    <x v="65"/>
    <x v="158"/>
    <x v="14"/>
    <n v="1"/>
  </r>
  <r>
    <x v="0"/>
    <n v="150"/>
    <n v="150"/>
    <n v="150"/>
    <n v="0"/>
    <x v="35"/>
    <n v="3353"/>
    <s v="900"/>
    <x v="813"/>
    <x v="1037"/>
    <x v="12"/>
    <x v="14"/>
    <n v="1"/>
  </r>
  <r>
    <x v="0"/>
    <n v="5000"/>
    <n v="5000"/>
    <n v="5000"/>
    <n v="0"/>
    <x v="35"/>
    <n v="2521"/>
    <s v="450"/>
    <x v="814"/>
    <x v="1038"/>
    <x v="34"/>
    <x v="8"/>
    <n v="1"/>
  </r>
  <r>
    <x v="0"/>
    <n v="31"/>
    <n v="31"/>
    <n v="31"/>
    <n v="0"/>
    <x v="129"/>
    <n v="3242"/>
    <s v="404"/>
    <x v="815"/>
    <x v="1039"/>
    <x v="65"/>
    <x v="17"/>
    <n v="1"/>
  </r>
  <r>
    <x v="0"/>
    <n v="1495"/>
    <n v="1495"/>
    <n v="1495"/>
    <n v="0"/>
    <x v="35"/>
    <n v="3407"/>
    <s v="404"/>
    <x v="816"/>
    <x v="1040"/>
    <x v="313"/>
    <x v="17"/>
    <n v="1"/>
  </r>
  <r>
    <x v="0"/>
    <n v="4618.6000000000004"/>
    <n v="4618.6000000000004"/>
    <n v="4618.6000000000004"/>
    <n v="0"/>
    <x v="35"/>
    <n v="3407"/>
    <s v="404"/>
    <x v="817"/>
    <x v="1041"/>
    <x v="313"/>
    <x v="17"/>
    <n v="1"/>
  </r>
  <r>
    <x v="0"/>
    <n v="3971"/>
    <n v="3971"/>
    <n v="3971"/>
    <n v="0"/>
    <x v="129"/>
    <n v="1618"/>
    <s v="600"/>
    <x v="818"/>
    <x v="1042"/>
    <x v="454"/>
    <x v="16"/>
    <n v="1"/>
  </r>
  <r>
    <x v="0"/>
    <n v="4.54"/>
    <n v="363.2"/>
    <n v="363.2"/>
    <n v="0"/>
    <x v="129"/>
    <n v="1294"/>
    <s v="151"/>
    <x v="819"/>
    <x v="1043"/>
    <x v="133"/>
    <x v="5"/>
    <n v="1"/>
  </r>
  <r>
    <x v="0"/>
    <n v="31.9"/>
    <n v="127.6"/>
    <n v="127.6"/>
    <n v="0"/>
    <x v="129"/>
    <n v="1294"/>
    <s v="151"/>
    <x v="819"/>
    <x v="1043"/>
    <x v="133"/>
    <x v="5"/>
    <n v="0"/>
  </r>
  <r>
    <x v="0"/>
    <n v="4.6100000000000003"/>
    <n v="276.60000000000002"/>
    <n v="276.60000000000002"/>
    <n v="0"/>
    <x v="129"/>
    <n v="1294"/>
    <s v="151"/>
    <x v="819"/>
    <x v="1043"/>
    <x v="133"/>
    <x v="5"/>
    <n v="0"/>
  </r>
  <r>
    <x v="0"/>
    <n v="20.09"/>
    <n v="803.6"/>
    <n v="803.6"/>
    <n v="0"/>
    <x v="129"/>
    <n v="1294"/>
    <s v="151"/>
    <x v="819"/>
    <x v="1043"/>
    <x v="133"/>
    <x v="5"/>
    <n v="0"/>
  </r>
  <r>
    <x v="0"/>
    <n v="19.18"/>
    <n v="1150.8"/>
    <n v="1150.8"/>
    <n v="0"/>
    <x v="129"/>
    <n v="1474"/>
    <s v="151"/>
    <x v="819"/>
    <x v="1044"/>
    <x v="134"/>
    <x v="5"/>
    <n v="1"/>
  </r>
  <r>
    <x v="0"/>
    <n v="12.26"/>
    <n v="980.8"/>
    <n v="980.8"/>
    <n v="0"/>
    <x v="129"/>
    <n v="1474"/>
    <s v="151"/>
    <x v="819"/>
    <x v="1044"/>
    <x v="134"/>
    <x v="5"/>
    <n v="0"/>
  </r>
  <r>
    <x v="0"/>
    <n v="37.950000000000003"/>
    <n v="759"/>
    <n v="759"/>
    <n v="0"/>
    <x v="129"/>
    <n v="1103"/>
    <s v="151"/>
    <x v="820"/>
    <x v="1045"/>
    <x v="342"/>
    <x v="5"/>
    <n v="1"/>
  </r>
  <r>
    <x v="0"/>
    <n v="50.1"/>
    <n v="501"/>
    <n v="501"/>
    <n v="0"/>
    <x v="129"/>
    <n v="6342"/>
    <s v="151"/>
    <x v="821"/>
    <x v="1046"/>
    <x v="385"/>
    <x v="5"/>
    <n v="1"/>
  </r>
  <r>
    <x v="0"/>
    <n v="50.1"/>
    <n v="2004"/>
    <n v="2004"/>
    <n v="0"/>
    <x v="129"/>
    <n v="6342"/>
    <s v="151"/>
    <x v="821"/>
    <x v="1046"/>
    <x v="385"/>
    <x v="5"/>
    <n v="0"/>
  </r>
  <r>
    <x v="0"/>
    <n v="50.1"/>
    <n v="2004"/>
    <n v="2004"/>
    <n v="0"/>
    <x v="129"/>
    <n v="6342"/>
    <s v="151"/>
    <x v="821"/>
    <x v="1046"/>
    <x v="385"/>
    <x v="5"/>
    <n v="0"/>
  </r>
  <r>
    <x v="0"/>
    <n v="50.1"/>
    <n v="501"/>
    <n v="501"/>
    <n v="0"/>
    <x v="129"/>
    <n v="6342"/>
    <s v="151"/>
    <x v="821"/>
    <x v="1046"/>
    <x v="385"/>
    <x v="5"/>
    <n v="0"/>
  </r>
  <r>
    <x v="0"/>
    <n v="949.05"/>
    <n v="5694.3"/>
    <n v="5694.3"/>
    <n v="0"/>
    <x v="136"/>
    <n v="5253"/>
    <s v="150"/>
    <x v="822"/>
    <x v="1047"/>
    <x v="215"/>
    <x v="6"/>
    <n v="1"/>
  </r>
  <r>
    <x v="0"/>
    <n v="110.49"/>
    <n v="662.94"/>
    <n v="662.94"/>
    <n v="0"/>
    <x v="136"/>
    <n v="5253"/>
    <s v="150"/>
    <x v="822"/>
    <x v="1047"/>
    <x v="215"/>
    <x v="6"/>
    <n v="0"/>
  </r>
  <r>
    <x v="0"/>
    <n v="240"/>
    <n v="1920"/>
    <n v="1920"/>
    <n v="0"/>
    <x v="129"/>
    <n v="1014"/>
    <s v="150"/>
    <x v="823"/>
    <x v="1048"/>
    <x v="455"/>
    <x v="6"/>
    <n v="1"/>
  </r>
  <r>
    <x v="0"/>
    <n v="95"/>
    <n v="760"/>
    <n v="760"/>
    <n v="0"/>
    <x v="129"/>
    <n v="3461"/>
    <s v="150"/>
    <x v="824"/>
    <x v="1049"/>
    <x v="218"/>
    <x v="6"/>
    <n v="1"/>
  </r>
  <r>
    <x v="0"/>
    <n v="327"/>
    <n v="327"/>
    <n v="327"/>
    <n v="0"/>
    <x v="8"/>
    <n v="0"/>
    <s v="151"/>
    <x v="825"/>
    <x v="65"/>
    <x v="158"/>
    <x v="5"/>
    <n v="1"/>
  </r>
  <r>
    <x v="0"/>
    <n v="233.99"/>
    <n v="3275.86"/>
    <n v="3275.86"/>
    <n v="0"/>
    <x v="128"/>
    <n v="1705"/>
    <s v="140"/>
    <x v="826"/>
    <x v="1050"/>
    <x v="4"/>
    <x v="22"/>
    <n v="1"/>
  </r>
  <r>
    <x v="0"/>
    <n v="8850"/>
    <n v="8850"/>
    <n v="8850"/>
    <n v="0"/>
    <x v="139"/>
    <n v="6580"/>
    <s v="530"/>
    <x v="827"/>
    <x v="1051"/>
    <x v="456"/>
    <x v="4"/>
    <n v="1"/>
  </r>
  <r>
    <x v="0"/>
    <n v="576"/>
    <n v="1152"/>
    <n v="1152"/>
    <n v="0"/>
    <x v="140"/>
    <n v="1354"/>
    <s v="600"/>
    <x v="828"/>
    <x v="1052"/>
    <x v="155"/>
    <x v="16"/>
    <n v="1"/>
  </r>
  <r>
    <x v="0"/>
    <n v="576"/>
    <n v="1152"/>
    <n v="1152"/>
    <n v="0"/>
    <x v="140"/>
    <n v="1354"/>
    <s v="600"/>
    <x v="828"/>
    <x v="1052"/>
    <x v="155"/>
    <x v="16"/>
    <n v="0"/>
  </r>
  <r>
    <x v="0"/>
    <n v="576"/>
    <n v="2304"/>
    <n v="2304"/>
    <n v="0"/>
    <x v="140"/>
    <n v="1354"/>
    <s v="600"/>
    <x v="828"/>
    <x v="1052"/>
    <x v="155"/>
    <x v="16"/>
    <n v="0"/>
  </r>
  <r>
    <x v="0"/>
    <n v="1800"/>
    <n v="1800"/>
    <n v="1800"/>
    <n v="0"/>
    <x v="132"/>
    <n v="2584"/>
    <s v="530"/>
    <x v="626"/>
    <x v="1053"/>
    <x v="355"/>
    <x v="4"/>
    <n v="1"/>
  </r>
  <r>
    <x v="0"/>
    <n v="3066.87"/>
    <n v="3066.87"/>
    <n v="3066.87"/>
    <n v="0"/>
    <x v="8"/>
    <n v="0"/>
    <s v="600"/>
    <x v="829"/>
    <x v="65"/>
    <x v="158"/>
    <x v="16"/>
    <n v="1"/>
  </r>
  <r>
    <x v="0"/>
    <n v="31980"/>
    <n v="31980"/>
    <n v="31980"/>
    <n v="0"/>
    <x v="132"/>
    <n v="5914"/>
    <s v="600"/>
    <x v="830"/>
    <x v="1054"/>
    <x v="457"/>
    <x v="16"/>
    <n v="1"/>
  </r>
  <r>
    <x v="0"/>
    <n v="772.87"/>
    <n v="772.87"/>
    <n v="772.87"/>
    <n v="0"/>
    <x v="132"/>
    <n v="1404"/>
    <s v="520"/>
    <x v="831"/>
    <x v="1055"/>
    <x v="458"/>
    <x v="34"/>
    <n v="1"/>
  </r>
  <r>
    <x v="0"/>
    <n v="1714"/>
    <n v="1714"/>
    <n v="1714"/>
    <n v="0"/>
    <x v="127"/>
    <n v="2009"/>
    <s v="900"/>
    <x v="488"/>
    <x v="1056"/>
    <x v="148"/>
    <x v="14"/>
    <n v="1"/>
  </r>
  <r>
    <x v="0"/>
    <n v="1548.8"/>
    <n v="1548.8"/>
    <n v="1548.8"/>
    <n v="0"/>
    <x v="127"/>
    <n v="2009"/>
    <s v="900"/>
    <x v="488"/>
    <x v="1056"/>
    <x v="148"/>
    <x v="14"/>
    <n v="0"/>
  </r>
  <r>
    <x v="0"/>
    <n v="1970.1"/>
    <n v="1970.1"/>
    <n v="1970.1"/>
    <n v="0"/>
    <x v="127"/>
    <n v="2009"/>
    <s v="900"/>
    <x v="488"/>
    <x v="1056"/>
    <x v="148"/>
    <x v="14"/>
    <n v="0"/>
  </r>
  <r>
    <x v="0"/>
    <n v="433.8"/>
    <n v="433.8"/>
    <n v="433.8"/>
    <n v="0"/>
    <x v="127"/>
    <n v="2009"/>
    <s v="900"/>
    <x v="488"/>
    <x v="1056"/>
    <x v="148"/>
    <x v="14"/>
    <n v="0"/>
  </r>
  <r>
    <x v="0"/>
    <n v="118.5"/>
    <n v="118.5"/>
    <n v="118.5"/>
    <n v="0"/>
    <x v="127"/>
    <n v="2009"/>
    <s v="900"/>
    <x v="488"/>
    <x v="1056"/>
    <x v="148"/>
    <x v="14"/>
    <n v="0"/>
  </r>
  <r>
    <x v="0"/>
    <n v="413.1"/>
    <n v="413.1"/>
    <n v="413.1"/>
    <n v="0"/>
    <x v="127"/>
    <n v="2009"/>
    <s v="900"/>
    <x v="488"/>
    <x v="1056"/>
    <x v="148"/>
    <x v="14"/>
    <n v="0"/>
  </r>
  <r>
    <x v="0"/>
    <n v="2509.3200000000002"/>
    <n v="2509.3200000000002"/>
    <n v="2509.3200000000002"/>
    <n v="0"/>
    <x v="127"/>
    <n v="2688"/>
    <s v="900"/>
    <x v="488"/>
    <x v="1057"/>
    <x v="78"/>
    <x v="14"/>
    <n v="1"/>
  </r>
  <r>
    <x v="0"/>
    <n v="773.21"/>
    <n v="773.21"/>
    <n v="773.21"/>
    <n v="0"/>
    <x v="127"/>
    <n v="2688"/>
    <s v="900"/>
    <x v="488"/>
    <x v="1057"/>
    <x v="78"/>
    <x v="14"/>
    <n v="0"/>
  </r>
  <r>
    <x v="0"/>
    <n v="3226.98"/>
    <n v="3226.98"/>
    <n v="3226.98"/>
    <n v="0"/>
    <x v="127"/>
    <n v="2688"/>
    <s v="900"/>
    <x v="488"/>
    <x v="1057"/>
    <x v="78"/>
    <x v="14"/>
    <n v="0"/>
  </r>
  <r>
    <x v="0"/>
    <n v="36115.82"/>
    <n v="36115.82"/>
    <n v="36115.82"/>
    <n v="0"/>
    <x v="132"/>
    <n v="5525"/>
    <s v="220"/>
    <x v="832"/>
    <x v="1058"/>
    <x v="209"/>
    <x v="0"/>
    <n v="1"/>
  </r>
  <r>
    <x v="0"/>
    <n v="695.5"/>
    <n v="1391"/>
    <n v="1391"/>
    <n v="0"/>
    <x v="140"/>
    <n v="1705"/>
    <s v="122"/>
    <x v="833"/>
    <x v="1059"/>
    <x v="4"/>
    <x v="25"/>
    <n v="1"/>
  </r>
  <r>
    <x v="0"/>
    <n v="233.99"/>
    <n v="935.96"/>
    <n v="935.96"/>
    <n v="0"/>
    <x v="140"/>
    <n v="1705"/>
    <s v="122"/>
    <x v="833"/>
    <x v="1059"/>
    <x v="4"/>
    <x v="25"/>
    <n v="0"/>
  </r>
  <r>
    <x v="0"/>
    <n v="639.33000000000004"/>
    <n v="639.33000000000004"/>
    <n v="639.33000000000004"/>
    <n v="0"/>
    <x v="136"/>
    <n v="3363"/>
    <s v="900"/>
    <x v="488"/>
    <x v="1060"/>
    <x v="149"/>
    <x v="14"/>
    <n v="1"/>
  </r>
  <r>
    <x v="0"/>
    <n v="3098.99"/>
    <n v="3098.99"/>
    <n v="3098.99"/>
    <n v="0"/>
    <x v="140"/>
    <n v="1449"/>
    <s v="150"/>
    <x v="834"/>
    <x v="1061"/>
    <x v="302"/>
    <x v="6"/>
    <n v="1"/>
  </r>
  <r>
    <x v="0"/>
    <n v="228.28"/>
    <n v="228.28"/>
    <n v="228.28"/>
    <n v="0"/>
    <x v="136"/>
    <n v="3363"/>
    <s v="900"/>
    <x v="488"/>
    <x v="1062"/>
    <x v="149"/>
    <x v="14"/>
    <n v="1"/>
  </r>
  <r>
    <x v="0"/>
    <n v="2403.1"/>
    <n v="2403.1"/>
    <n v="2403.1"/>
    <n v="0"/>
    <x v="136"/>
    <n v="3363"/>
    <s v="900"/>
    <x v="488"/>
    <x v="1062"/>
    <x v="149"/>
    <x v="14"/>
    <n v="0"/>
  </r>
  <r>
    <x v="0"/>
    <n v="1219.27"/>
    <n v="1219.27"/>
    <n v="1219.27"/>
    <n v="0"/>
    <x v="136"/>
    <n v="3363"/>
    <s v="900"/>
    <x v="488"/>
    <x v="1062"/>
    <x v="149"/>
    <x v="14"/>
    <n v="0"/>
  </r>
  <r>
    <x v="0"/>
    <n v="22105"/>
    <n v="22105"/>
    <n v="22105"/>
    <n v="0"/>
    <x v="141"/>
    <n v="6521"/>
    <s v="530"/>
    <x v="835"/>
    <x v="1063"/>
    <x v="459"/>
    <x v="4"/>
    <n v="1"/>
  </r>
  <r>
    <x v="0"/>
    <n v="437.41"/>
    <n v="437.41"/>
    <n v="437.41"/>
    <n v="0"/>
    <x v="136"/>
    <n v="3363"/>
    <s v="900"/>
    <x v="488"/>
    <x v="1064"/>
    <x v="149"/>
    <x v="14"/>
    <n v="1"/>
  </r>
  <r>
    <x v="0"/>
    <n v="5000"/>
    <n v="5000"/>
    <n v="5000"/>
    <n v="0"/>
    <x v="127"/>
    <n v="3314"/>
    <s v="530"/>
    <x v="836"/>
    <x v="1065"/>
    <x v="460"/>
    <x v="4"/>
    <n v="1"/>
  </r>
  <r>
    <x v="0"/>
    <n v="600"/>
    <n v="600"/>
    <n v="600"/>
    <n v="0"/>
    <x v="136"/>
    <n v="1730"/>
    <s v="530"/>
    <x v="837"/>
    <x v="1066"/>
    <x v="61"/>
    <x v="4"/>
    <n v="1"/>
  </r>
  <r>
    <x v="0"/>
    <n v="2850"/>
    <n v="2850"/>
    <n v="2850"/>
    <n v="0"/>
    <x v="140"/>
    <n v="6498"/>
    <s v="530"/>
    <x v="838"/>
    <x v="1067"/>
    <x v="461"/>
    <x v="4"/>
    <n v="1"/>
  </r>
  <r>
    <x v="0"/>
    <n v="9712.9"/>
    <n v="9712.9"/>
    <n v="9712.9"/>
    <n v="0"/>
    <x v="142"/>
    <n v="6593"/>
    <s v="600"/>
    <x v="839"/>
    <x v="1068"/>
    <x v="462"/>
    <x v="16"/>
    <n v="1"/>
  </r>
  <r>
    <x v="0"/>
    <n v="3700"/>
    <n v="3700"/>
    <n v="3700"/>
    <n v="0"/>
    <x v="136"/>
    <n v="3720"/>
    <s v="530"/>
    <x v="840"/>
    <x v="1069"/>
    <x v="463"/>
    <x v="4"/>
    <n v="1"/>
  </r>
  <r>
    <x v="0"/>
    <n v="600"/>
    <n v="600"/>
    <n v="600"/>
    <n v="0"/>
    <x v="136"/>
    <n v="6074"/>
    <s v="530"/>
    <x v="841"/>
    <x v="1070"/>
    <x v="464"/>
    <x v="4"/>
    <n v="1"/>
  </r>
  <r>
    <x v="0"/>
    <n v="5000"/>
    <n v="5000"/>
    <n v="5000"/>
    <n v="0"/>
    <x v="127"/>
    <n v="1166"/>
    <s v="450"/>
    <x v="842"/>
    <x v="1071"/>
    <x v="29"/>
    <x v="8"/>
    <n v="1"/>
  </r>
  <r>
    <x v="0"/>
    <n v="695.5"/>
    <n v="2782"/>
    <n v="2782"/>
    <n v="0"/>
    <x v="143"/>
    <n v="1705"/>
    <s v="900"/>
    <x v="843"/>
    <x v="1072"/>
    <x v="4"/>
    <x v="14"/>
    <n v="1"/>
  </r>
  <r>
    <x v="0"/>
    <n v="179.39"/>
    <n v="717.56"/>
    <n v="717.56"/>
    <n v="0"/>
    <x v="143"/>
    <n v="1705"/>
    <s v="900"/>
    <x v="843"/>
    <x v="1072"/>
    <x v="4"/>
    <x v="14"/>
    <n v="0"/>
  </r>
  <r>
    <x v="0"/>
    <n v="5000"/>
    <n v="5000"/>
    <n v="5000"/>
    <n v="0"/>
    <x v="127"/>
    <n v="3156"/>
    <s v="450"/>
    <x v="535"/>
    <x v="1073"/>
    <x v="54"/>
    <x v="8"/>
    <n v="1"/>
  </r>
  <r>
    <x v="0"/>
    <n v="1.76"/>
    <n v="3520"/>
    <n v="3520"/>
    <n v="0"/>
    <x v="144"/>
    <n v="2407"/>
    <s v="450"/>
    <x v="52"/>
    <x v="1074"/>
    <x v="191"/>
    <x v="8"/>
    <n v="1"/>
  </r>
  <r>
    <x v="0"/>
    <n v="1958.52"/>
    <n v="1958.52"/>
    <n v="1958.52"/>
    <n v="0"/>
    <x v="140"/>
    <n v="6246"/>
    <s v="600"/>
    <x v="844"/>
    <x v="1075"/>
    <x v="465"/>
    <x v="16"/>
    <n v="1"/>
  </r>
  <r>
    <x v="0"/>
    <n v="29.95"/>
    <n v="1198"/>
    <n v="1198"/>
    <n v="0"/>
    <x v="140"/>
    <n v="6499"/>
    <s v="215"/>
    <x v="845"/>
    <x v="1076"/>
    <x v="466"/>
    <x v="35"/>
    <n v="1"/>
  </r>
  <r>
    <x v="0"/>
    <n v="526"/>
    <n v="526"/>
    <n v="526"/>
    <n v="0"/>
    <x v="140"/>
    <n v="5525"/>
    <s v="900"/>
    <x v="846"/>
    <x v="1077"/>
    <x v="209"/>
    <x v="14"/>
    <n v="1"/>
  </r>
  <r>
    <x v="0"/>
    <n v="139"/>
    <n v="139"/>
    <n v="139"/>
    <n v="0"/>
    <x v="140"/>
    <n v="5525"/>
    <s v="900"/>
    <x v="846"/>
    <x v="1077"/>
    <x v="209"/>
    <x v="14"/>
    <n v="0"/>
  </r>
  <r>
    <x v="0"/>
    <n v="242.18"/>
    <n v="726.54"/>
    <n v="726.54"/>
    <n v="0"/>
    <x v="143"/>
    <n v="1871"/>
    <s v="900"/>
    <x v="847"/>
    <x v="1078"/>
    <x v="151"/>
    <x v="14"/>
    <n v="1"/>
  </r>
  <r>
    <x v="0"/>
    <n v="1.06403"/>
    <n v="319.20999999999998"/>
    <n v="319.20999999999998"/>
    <n v="0"/>
    <x v="145"/>
    <n v="5912"/>
    <s v="900"/>
    <x v="848"/>
    <x v="1079"/>
    <x v="352"/>
    <x v="14"/>
    <n v="1"/>
  </r>
  <r>
    <x v="0"/>
    <n v="2.4088799999999999"/>
    <n v="1204.44"/>
    <n v="1204.44"/>
    <n v="0"/>
    <x v="145"/>
    <n v="5912"/>
    <s v="900"/>
    <x v="848"/>
    <x v="1079"/>
    <x v="352"/>
    <x v="14"/>
    <n v="0"/>
  </r>
  <r>
    <x v="0"/>
    <n v="0.64817000000000002"/>
    <n v="486.13"/>
    <n v="486.13"/>
    <n v="0"/>
    <x v="145"/>
    <n v="5912"/>
    <s v="900"/>
    <x v="848"/>
    <x v="1079"/>
    <x v="352"/>
    <x v="14"/>
    <n v="0"/>
  </r>
  <r>
    <x v="0"/>
    <n v="200"/>
    <n v="200"/>
    <n v="200"/>
    <n v="0"/>
    <x v="144"/>
    <n v="2581"/>
    <s v="900"/>
    <x v="849"/>
    <x v="1080"/>
    <x v="316"/>
    <x v="14"/>
    <n v="1"/>
  </r>
  <r>
    <x v="0"/>
    <n v="1800"/>
    <n v="1800"/>
    <n v="1800"/>
    <n v="0"/>
    <x v="144"/>
    <n v="3589"/>
    <s v="500"/>
    <x v="573"/>
    <x v="1081"/>
    <x v="14"/>
    <x v="1"/>
    <n v="1"/>
  </r>
  <r>
    <x v="0"/>
    <n v="6500"/>
    <n v="6500"/>
    <n v="6500"/>
    <n v="0"/>
    <x v="144"/>
    <n v="3798"/>
    <s v="500"/>
    <x v="573"/>
    <x v="1082"/>
    <x v="3"/>
    <x v="1"/>
    <n v="1"/>
  </r>
  <r>
    <x v="0"/>
    <n v="4000"/>
    <n v="4000"/>
    <n v="4000"/>
    <n v="0"/>
    <x v="144"/>
    <n v="3970"/>
    <s v="500"/>
    <x v="573"/>
    <x v="1083"/>
    <x v="11"/>
    <x v="1"/>
    <n v="1"/>
  </r>
  <r>
    <x v="0"/>
    <n v="831.6"/>
    <n v="2494.8000000000002"/>
    <n v="2494.8000000000002"/>
    <n v="0"/>
    <x v="144"/>
    <n v="3461"/>
    <s v="151"/>
    <x v="342"/>
    <x v="1084"/>
    <x v="218"/>
    <x v="5"/>
    <n v="1"/>
  </r>
  <r>
    <x v="0"/>
    <n v="594"/>
    <n v="3564"/>
    <n v="3564"/>
    <n v="0"/>
    <x v="144"/>
    <n v="3461"/>
    <s v="151"/>
    <x v="342"/>
    <x v="1084"/>
    <x v="218"/>
    <x v="5"/>
    <n v="0"/>
  </r>
  <r>
    <x v="0"/>
    <n v="594"/>
    <n v="594"/>
    <n v="594"/>
    <n v="0"/>
    <x v="144"/>
    <n v="3461"/>
    <s v="151"/>
    <x v="342"/>
    <x v="1084"/>
    <x v="218"/>
    <x v="5"/>
    <n v="0"/>
  </r>
  <r>
    <x v="0"/>
    <n v="723.6"/>
    <n v="723.6"/>
    <n v="723.6"/>
    <n v="0"/>
    <x v="144"/>
    <n v="3461"/>
    <s v="151"/>
    <x v="342"/>
    <x v="1084"/>
    <x v="218"/>
    <x v="5"/>
    <n v="0"/>
  </r>
  <r>
    <x v="0"/>
    <n v="831.6"/>
    <n v="831.6"/>
    <n v="831.6"/>
    <n v="0"/>
    <x v="144"/>
    <n v="3461"/>
    <s v="151"/>
    <x v="342"/>
    <x v="1084"/>
    <x v="218"/>
    <x v="5"/>
    <n v="0"/>
  </r>
  <r>
    <x v="0"/>
    <n v="800"/>
    <n v="800"/>
    <n v="800"/>
    <n v="0"/>
    <x v="144"/>
    <n v="3461"/>
    <s v="151"/>
    <x v="342"/>
    <x v="1084"/>
    <x v="218"/>
    <x v="5"/>
    <n v="0"/>
  </r>
  <r>
    <x v="0"/>
    <n v="613.70000000000005"/>
    <n v="613.70000000000005"/>
    <n v="613.70000000000005"/>
    <n v="0"/>
    <x v="144"/>
    <n v="3461"/>
    <s v="151"/>
    <x v="342"/>
    <x v="1084"/>
    <x v="218"/>
    <x v="5"/>
    <n v="0"/>
  </r>
  <r>
    <x v="0"/>
    <n v="743.7"/>
    <n v="1487.4"/>
    <n v="1487.4"/>
    <n v="0"/>
    <x v="144"/>
    <n v="3461"/>
    <s v="151"/>
    <x v="342"/>
    <x v="1084"/>
    <x v="218"/>
    <x v="5"/>
    <n v="0"/>
  </r>
  <r>
    <x v="0"/>
    <n v="880"/>
    <n v="3520"/>
    <n v="3520"/>
    <n v="0"/>
    <x v="144"/>
    <n v="3461"/>
    <s v="151"/>
    <x v="342"/>
    <x v="1084"/>
    <x v="218"/>
    <x v="5"/>
    <n v="0"/>
  </r>
  <r>
    <x v="0"/>
    <n v="35"/>
    <n v="700"/>
    <n v="700"/>
    <n v="0"/>
    <x v="144"/>
    <n v="2519"/>
    <s v="600"/>
    <x v="850"/>
    <x v="1085"/>
    <x v="216"/>
    <x v="16"/>
    <n v="1"/>
  </r>
  <r>
    <x v="0"/>
    <n v="1028.95"/>
    <n v="1028.95"/>
    <n v="1028.95"/>
    <n v="0"/>
    <x v="143"/>
    <n v="1705"/>
    <s v="220"/>
    <x v="373"/>
    <x v="1086"/>
    <x v="4"/>
    <x v="0"/>
    <n v="1"/>
  </r>
  <r>
    <x v="0"/>
    <n v="555"/>
    <n v="555"/>
    <n v="555"/>
    <n v="0"/>
    <x v="8"/>
    <n v="2919"/>
    <s v="500"/>
    <x v="851"/>
    <x v="65"/>
    <x v="467"/>
    <x v="1"/>
    <n v="1"/>
  </r>
  <r>
    <x v="0"/>
    <n v="874.89"/>
    <n v="1749.78"/>
    <n v="1749.78"/>
    <n v="0"/>
    <x v="97"/>
    <n v="1705"/>
    <s v="220"/>
    <x v="852"/>
    <x v="1087"/>
    <x v="4"/>
    <x v="0"/>
    <n v="1"/>
  </r>
  <r>
    <x v="0"/>
    <n v="242.18"/>
    <n v="484.36"/>
    <n v="484.36"/>
    <n v="0"/>
    <x v="143"/>
    <n v="1871"/>
    <s v="220"/>
    <x v="853"/>
    <x v="1088"/>
    <x v="151"/>
    <x v="0"/>
    <n v="1"/>
  </r>
  <r>
    <x v="0"/>
    <n v="105"/>
    <n v="105"/>
    <n v="105"/>
    <n v="0"/>
    <x v="8"/>
    <n v="1951"/>
    <s v="450"/>
    <x v="854"/>
    <x v="65"/>
    <x v="468"/>
    <x v="8"/>
    <n v="1"/>
  </r>
  <r>
    <x v="0"/>
    <n v="100"/>
    <n v="100"/>
    <n v="100"/>
    <n v="0"/>
    <x v="143"/>
    <n v="3475"/>
    <s v="900"/>
    <x v="855"/>
    <x v="1089"/>
    <x v="160"/>
    <x v="14"/>
    <n v="1"/>
  </r>
  <r>
    <x v="0"/>
    <n v="300"/>
    <n v="300"/>
    <n v="300"/>
    <n v="0"/>
    <x v="143"/>
    <n v="5251"/>
    <s v="900"/>
    <x v="856"/>
    <x v="1090"/>
    <x v="95"/>
    <x v="14"/>
    <n v="1"/>
  </r>
  <r>
    <x v="0"/>
    <n v="300"/>
    <n v="300"/>
    <n v="300"/>
    <n v="0"/>
    <x v="143"/>
    <n v="3476"/>
    <s v="530"/>
    <x v="857"/>
    <x v="1091"/>
    <x v="109"/>
    <x v="4"/>
    <n v="1"/>
  </r>
  <r>
    <x v="0"/>
    <n v="784"/>
    <n v="784"/>
    <n v="784"/>
    <n v="0"/>
    <x v="143"/>
    <n v="6514"/>
    <s v="150"/>
    <x v="858"/>
    <x v="1092"/>
    <x v="469"/>
    <x v="6"/>
    <n v="1"/>
  </r>
  <r>
    <x v="0"/>
    <n v="532"/>
    <n v="532"/>
    <n v="532"/>
    <n v="0"/>
    <x v="143"/>
    <n v="6514"/>
    <s v="150"/>
    <x v="858"/>
    <x v="1092"/>
    <x v="469"/>
    <x v="6"/>
    <n v="0"/>
  </r>
  <r>
    <x v="0"/>
    <n v="1334.05"/>
    <n v="4002.15"/>
    <n v="4002.15"/>
    <n v="0"/>
    <x v="146"/>
    <n v="2764"/>
    <s v="900"/>
    <x v="859"/>
    <x v="1093"/>
    <x v="91"/>
    <x v="14"/>
    <n v="1"/>
  </r>
  <r>
    <x v="0"/>
    <n v="91.25"/>
    <n v="273.75"/>
    <n v="273.75"/>
    <n v="0"/>
    <x v="146"/>
    <n v="2764"/>
    <s v="900"/>
    <x v="859"/>
    <x v="1093"/>
    <x v="91"/>
    <x v="14"/>
    <n v="0"/>
  </r>
  <r>
    <x v="0"/>
    <n v="912.5"/>
    <n v="912.5"/>
    <n v="912.5"/>
    <n v="0"/>
    <x v="146"/>
    <n v="2764"/>
    <s v="900"/>
    <x v="859"/>
    <x v="1093"/>
    <x v="91"/>
    <x v="14"/>
    <n v="0"/>
  </r>
  <r>
    <x v="0"/>
    <n v="88.33"/>
    <n v="264.99"/>
    <n v="264.99"/>
    <n v="0"/>
    <x v="146"/>
    <n v="2764"/>
    <s v="900"/>
    <x v="859"/>
    <x v="1093"/>
    <x v="91"/>
    <x v="14"/>
    <n v="0"/>
  </r>
  <r>
    <x v="0"/>
    <n v="127"/>
    <n v="381"/>
    <n v="381"/>
    <n v="0"/>
    <x v="146"/>
    <n v="2764"/>
    <s v="900"/>
    <x v="859"/>
    <x v="1093"/>
    <x v="91"/>
    <x v="14"/>
    <n v="0"/>
  </r>
  <r>
    <x v="0"/>
    <n v="227.8"/>
    <n v="1139"/>
    <n v="1139"/>
    <n v="0"/>
    <x v="147"/>
    <n v="6073"/>
    <s v="600"/>
    <x v="860"/>
    <x v="1094"/>
    <x v="380"/>
    <x v="16"/>
    <n v="1"/>
  </r>
  <r>
    <x v="0"/>
    <n v="254.15"/>
    <n v="254.15"/>
    <n v="254.15"/>
    <n v="0"/>
    <x v="147"/>
    <n v="6073"/>
    <s v="600"/>
    <x v="860"/>
    <x v="1094"/>
    <x v="380"/>
    <x v="16"/>
    <n v="0"/>
  </r>
  <r>
    <x v="0"/>
    <n v="206.55"/>
    <n v="413.1"/>
    <n v="698.1"/>
    <n v="-285"/>
    <x v="147"/>
    <n v="6073"/>
    <s v="600"/>
    <x v="860"/>
    <x v="1094"/>
    <x v="380"/>
    <x v="16"/>
    <n v="0"/>
  </r>
  <r>
    <x v="0"/>
    <n v="949.05"/>
    <n v="949.05"/>
    <n v="949.05"/>
    <n v="0"/>
    <x v="97"/>
    <n v="5253"/>
    <s v="900"/>
    <x v="861"/>
    <x v="1095"/>
    <x v="215"/>
    <x v="14"/>
    <n v="1"/>
  </r>
  <r>
    <x v="0"/>
    <n v="135.99"/>
    <n v="135.99"/>
    <n v="135.99"/>
    <n v="0"/>
    <x v="97"/>
    <n v="5253"/>
    <s v="900"/>
    <x v="861"/>
    <x v="1095"/>
    <x v="215"/>
    <x v="14"/>
    <n v="0"/>
  </r>
  <r>
    <x v="0"/>
    <n v="46.99"/>
    <n v="46.99"/>
    <n v="46.99"/>
    <n v="0"/>
    <x v="97"/>
    <n v="5253"/>
    <s v="900"/>
    <x v="861"/>
    <x v="1095"/>
    <x v="215"/>
    <x v="14"/>
    <n v="0"/>
  </r>
  <r>
    <x v="0"/>
    <n v="4.24"/>
    <n v="4.24"/>
    <n v="4.24"/>
    <n v="0"/>
    <x v="97"/>
    <n v="5253"/>
    <s v="900"/>
    <x v="861"/>
    <x v="1095"/>
    <x v="215"/>
    <x v="14"/>
    <n v="0"/>
  </r>
  <r>
    <x v="0"/>
    <n v="69.989999999999995"/>
    <n v="69.989999999999995"/>
    <n v="69.989999999999995"/>
    <n v="0"/>
    <x v="97"/>
    <n v="5253"/>
    <s v="900"/>
    <x v="861"/>
    <x v="1095"/>
    <x v="215"/>
    <x v="14"/>
    <n v="0"/>
  </r>
  <r>
    <x v="0"/>
    <n v="949.05"/>
    <n v="1898.1"/>
    <n v="1898.1"/>
    <n v="0"/>
    <x v="148"/>
    <n v="5253"/>
    <s v="900"/>
    <x v="862"/>
    <x v="1096"/>
    <x v="215"/>
    <x v="14"/>
    <n v="1"/>
  </r>
  <r>
    <x v="0"/>
    <n v="135.99"/>
    <n v="271.98"/>
    <n v="271.98"/>
    <n v="0"/>
    <x v="148"/>
    <n v="5253"/>
    <s v="900"/>
    <x v="862"/>
    <x v="1096"/>
    <x v="215"/>
    <x v="14"/>
    <n v="0"/>
  </r>
  <r>
    <x v="0"/>
    <n v="4.24"/>
    <n v="8.48"/>
    <n v="8.48"/>
    <n v="0"/>
    <x v="148"/>
    <n v="5253"/>
    <s v="900"/>
    <x v="862"/>
    <x v="1096"/>
    <x v="215"/>
    <x v="14"/>
    <n v="0"/>
  </r>
  <r>
    <x v="0"/>
    <n v="69.989999999999995"/>
    <n v="69.989999999999995"/>
    <n v="69.989999999999995"/>
    <n v="0"/>
    <x v="148"/>
    <n v="5253"/>
    <s v="900"/>
    <x v="862"/>
    <x v="1096"/>
    <x v="215"/>
    <x v="14"/>
    <n v="0"/>
  </r>
  <r>
    <x v="0"/>
    <n v="89.99"/>
    <n v="89.99"/>
    <n v="89.99"/>
    <n v="0"/>
    <x v="148"/>
    <n v="5253"/>
    <s v="900"/>
    <x v="862"/>
    <x v="1096"/>
    <x v="215"/>
    <x v="14"/>
    <n v="0"/>
  </r>
  <r>
    <x v="0"/>
    <n v="1800"/>
    <n v="1800"/>
    <n v="1800"/>
    <n v="0"/>
    <x v="143"/>
    <n v="6517"/>
    <s v="530"/>
    <x v="863"/>
    <x v="1097"/>
    <x v="470"/>
    <x v="4"/>
    <n v="1"/>
  </r>
  <r>
    <x v="0"/>
    <n v="10000"/>
    <n v="10000"/>
    <n v="10000"/>
    <n v="0"/>
    <x v="147"/>
    <n v="3488"/>
    <s v="530"/>
    <x v="864"/>
    <x v="1098"/>
    <x v="17"/>
    <x v="4"/>
    <n v="1"/>
  </r>
  <r>
    <x v="0"/>
    <n v="9579.56"/>
    <n v="9579.56"/>
    <n v="9579.56"/>
    <n v="0"/>
    <x v="143"/>
    <n v="6510"/>
    <s v="600"/>
    <x v="865"/>
    <x v="1099"/>
    <x v="471"/>
    <x v="16"/>
    <n v="1"/>
  </r>
  <r>
    <x v="0"/>
    <n v="3000"/>
    <n v="3000"/>
    <n v="3000"/>
    <n v="0"/>
    <x v="143"/>
    <n v="1681"/>
    <s v="530"/>
    <x v="866"/>
    <x v="1100"/>
    <x v="23"/>
    <x v="4"/>
    <n v="1"/>
  </r>
  <r>
    <x v="0"/>
    <n v="1572.5"/>
    <n v="3145"/>
    <n v="3145"/>
    <n v="0"/>
    <x v="147"/>
    <n v="2210"/>
    <s v="425"/>
    <x v="867"/>
    <x v="1101"/>
    <x v="43"/>
    <x v="7"/>
    <n v="1"/>
  </r>
  <r>
    <x v="0"/>
    <n v="72997.34"/>
    <n v="72997.34"/>
    <n v="72997.34"/>
    <n v="0"/>
    <x v="141"/>
    <n v="2965"/>
    <s v="220"/>
    <x v="868"/>
    <x v="1102"/>
    <x v="1"/>
    <x v="0"/>
    <n v="1"/>
  </r>
  <r>
    <x v="0"/>
    <n v="44.09"/>
    <n v="440.9"/>
    <n v="440.9"/>
    <n v="0"/>
    <x v="147"/>
    <n v="6278"/>
    <s v="425"/>
    <x v="869"/>
    <x v="1103"/>
    <x v="285"/>
    <x v="7"/>
    <n v="1"/>
  </r>
  <r>
    <x v="0"/>
    <n v="62.23"/>
    <n v="622.29999999999995"/>
    <n v="622.29999999999995"/>
    <n v="0"/>
    <x v="147"/>
    <n v="6278"/>
    <s v="425"/>
    <x v="869"/>
    <x v="1103"/>
    <x v="285"/>
    <x v="7"/>
    <n v="0"/>
  </r>
  <r>
    <x v="0"/>
    <n v="36.64"/>
    <n v="732.8"/>
    <n v="732.8"/>
    <n v="0"/>
    <x v="147"/>
    <n v="6278"/>
    <s v="425"/>
    <x v="869"/>
    <x v="1103"/>
    <x v="285"/>
    <x v="7"/>
    <n v="0"/>
  </r>
  <r>
    <x v="0"/>
    <n v="350"/>
    <n v="350"/>
    <n v="350"/>
    <n v="0"/>
    <x v="149"/>
    <n v="3779"/>
    <s v="510"/>
    <x v="870"/>
    <x v="1104"/>
    <x v="64"/>
    <x v="32"/>
    <n v="1"/>
  </r>
  <r>
    <x v="0"/>
    <n v="540"/>
    <n v="540"/>
    <n v="590"/>
    <n v="-50"/>
    <x v="149"/>
    <n v="3779"/>
    <s v="510"/>
    <x v="870"/>
    <x v="1104"/>
    <x v="64"/>
    <x v="32"/>
    <n v="0"/>
  </r>
  <r>
    <x v="0"/>
    <n v="1295"/>
    <n v="1295"/>
    <n v="1295"/>
    <n v="0"/>
    <x v="147"/>
    <n v="1238"/>
    <s v="151"/>
    <x v="871"/>
    <x v="1105"/>
    <x v="26"/>
    <x v="5"/>
    <n v="1"/>
  </r>
  <r>
    <x v="0"/>
    <n v="3000"/>
    <n v="3000"/>
    <n v="3000"/>
    <n v="0"/>
    <x v="147"/>
    <n v="6518"/>
    <s v="530"/>
    <x v="872"/>
    <x v="1106"/>
    <x v="472"/>
    <x v="4"/>
    <n v="1"/>
  </r>
  <r>
    <x v="0"/>
    <n v="400"/>
    <n v="400"/>
    <n v="400"/>
    <n v="0"/>
    <x v="150"/>
    <n v="3535"/>
    <s v="151"/>
    <x v="873"/>
    <x v="1107"/>
    <x v="473"/>
    <x v="5"/>
    <n v="1"/>
  </r>
  <r>
    <x v="0"/>
    <n v="2250"/>
    <n v="2250"/>
    <n v="2250"/>
    <n v="0"/>
    <x v="150"/>
    <n v="3535"/>
    <s v="151"/>
    <x v="873"/>
    <x v="1107"/>
    <x v="473"/>
    <x v="5"/>
    <n v="0"/>
  </r>
  <r>
    <x v="0"/>
    <n v="823.62"/>
    <n v="8236.2000000000007"/>
    <n v="8236.2000000000007"/>
    <n v="0"/>
    <x v="147"/>
    <n v="2722"/>
    <s v="900"/>
    <x v="874"/>
    <x v="1108"/>
    <x v="424"/>
    <x v="14"/>
    <n v="1"/>
  </r>
  <r>
    <x v="0"/>
    <n v="392.57"/>
    <n v="7851.4"/>
    <n v="7851.4"/>
    <n v="0"/>
    <x v="147"/>
    <n v="2722"/>
    <s v="900"/>
    <x v="874"/>
    <x v="1108"/>
    <x v="424"/>
    <x v="14"/>
    <n v="0"/>
  </r>
  <r>
    <x v="0"/>
    <n v="99"/>
    <n v="1485"/>
    <n v="1485"/>
    <n v="0"/>
    <x v="147"/>
    <n v="2722"/>
    <s v="900"/>
    <x v="874"/>
    <x v="1108"/>
    <x v="424"/>
    <x v="14"/>
    <n v="0"/>
  </r>
  <r>
    <x v="0"/>
    <n v="379.25"/>
    <n v="7585"/>
    <n v="7585"/>
    <n v="0"/>
    <x v="147"/>
    <n v="2722"/>
    <s v="900"/>
    <x v="874"/>
    <x v="1108"/>
    <x v="424"/>
    <x v="14"/>
    <n v="0"/>
  </r>
  <r>
    <x v="0"/>
    <n v="1531.43"/>
    <n v="1531.43"/>
    <n v="1531.43"/>
    <n v="0"/>
    <x v="147"/>
    <n v="2722"/>
    <s v="900"/>
    <x v="874"/>
    <x v="1108"/>
    <x v="424"/>
    <x v="14"/>
    <n v="0"/>
  </r>
  <r>
    <x v="0"/>
    <n v="4500"/>
    <n v="4500"/>
    <n v="4500"/>
    <n v="0"/>
    <x v="147"/>
    <n v="5280"/>
    <s v="408"/>
    <x v="518"/>
    <x v="1109"/>
    <x v="115"/>
    <x v="15"/>
    <n v="1"/>
  </r>
  <r>
    <x v="0"/>
    <n v="4500"/>
    <n v="4500"/>
    <n v="4500"/>
    <n v="0"/>
    <x v="147"/>
    <n v="5266"/>
    <s v="408"/>
    <x v="518"/>
    <x v="1110"/>
    <x v="112"/>
    <x v="15"/>
    <n v="1"/>
  </r>
  <r>
    <x v="0"/>
    <n v="2530"/>
    <n v="2530"/>
    <n v="2530"/>
    <n v="0"/>
    <x v="149"/>
    <n v="6577"/>
    <s v="600"/>
    <x v="875"/>
    <x v="1111"/>
    <x v="474"/>
    <x v="16"/>
    <n v="1"/>
  </r>
  <r>
    <x v="0"/>
    <n v="200"/>
    <n v="200"/>
    <n v="200"/>
    <n v="0"/>
    <x v="147"/>
    <n v="1058"/>
    <s v="408"/>
    <x v="876"/>
    <x v="1112"/>
    <x v="19"/>
    <x v="15"/>
    <n v="1"/>
  </r>
  <r>
    <x v="0"/>
    <n v="200"/>
    <n v="200"/>
    <n v="200"/>
    <n v="0"/>
    <x v="147"/>
    <n v="1299"/>
    <s v="408"/>
    <x v="877"/>
    <x v="1113"/>
    <x v="27"/>
    <x v="15"/>
    <n v="1"/>
  </r>
  <r>
    <x v="0"/>
    <n v="110.49"/>
    <n v="110.49"/>
    <n v="110.49"/>
    <n v="0"/>
    <x v="141"/>
    <n v="5253"/>
    <s v="220"/>
    <x v="878"/>
    <x v="1114"/>
    <x v="215"/>
    <x v="0"/>
    <n v="1"/>
  </r>
  <r>
    <x v="0"/>
    <n v="169.99"/>
    <n v="169.99"/>
    <n v="169.99"/>
    <n v="0"/>
    <x v="141"/>
    <n v="5253"/>
    <s v="220"/>
    <x v="878"/>
    <x v="1114"/>
    <x v="215"/>
    <x v="0"/>
    <n v="0"/>
  </r>
  <r>
    <x v="0"/>
    <n v="33.99"/>
    <n v="67.98"/>
    <n v="67.98"/>
    <n v="0"/>
    <x v="141"/>
    <n v="5253"/>
    <s v="220"/>
    <x v="878"/>
    <x v="1114"/>
    <x v="215"/>
    <x v="0"/>
    <n v="0"/>
  </r>
  <r>
    <x v="0"/>
    <n v="1234.05"/>
    <n v="1234.05"/>
    <n v="1234.05"/>
    <n v="0"/>
    <x v="141"/>
    <n v="5253"/>
    <s v="220"/>
    <x v="878"/>
    <x v="1114"/>
    <x v="215"/>
    <x v="0"/>
    <n v="0"/>
  </r>
  <r>
    <x v="0"/>
    <n v="10000"/>
    <n v="10000"/>
    <n v="10000"/>
    <n v="0"/>
    <x v="141"/>
    <n v="4035"/>
    <s v="450"/>
    <x v="879"/>
    <x v="1115"/>
    <x v="68"/>
    <x v="8"/>
    <n v="1"/>
  </r>
  <r>
    <x v="0"/>
    <n v="10995"/>
    <n v="32985"/>
    <n v="32985"/>
    <n v="0"/>
    <x v="142"/>
    <n v="6589"/>
    <s v="150"/>
    <x v="880"/>
    <x v="1116"/>
    <x v="475"/>
    <x v="6"/>
    <n v="1"/>
  </r>
  <r>
    <x v="0"/>
    <n v="3.96"/>
    <n v="1980"/>
    <n v="1980"/>
    <n v="0"/>
    <x v="148"/>
    <n v="1117"/>
    <s v="150"/>
    <x v="881"/>
    <x v="1117"/>
    <x v="37"/>
    <x v="6"/>
    <n v="1"/>
  </r>
  <r>
    <x v="0"/>
    <n v="301.75"/>
    <n v="301.75"/>
    <n v="301.75"/>
    <n v="0"/>
    <x v="151"/>
    <n v="3838"/>
    <s v="122"/>
    <x v="188"/>
    <x v="1118"/>
    <x v="257"/>
    <x v="25"/>
    <n v="1"/>
  </r>
  <r>
    <x v="0"/>
    <n v="242.18"/>
    <n v="484.36"/>
    <n v="484.36"/>
    <n v="0"/>
    <x v="151"/>
    <n v="1871"/>
    <s v="122"/>
    <x v="659"/>
    <x v="1119"/>
    <x v="151"/>
    <x v="25"/>
    <n v="1"/>
  </r>
  <r>
    <x v="0"/>
    <n v="316.43"/>
    <n v="316.43"/>
    <n v="316.43"/>
    <n v="0"/>
    <x v="151"/>
    <n v="1447"/>
    <s v="122"/>
    <x v="882"/>
    <x v="1120"/>
    <x v="5"/>
    <x v="25"/>
    <n v="1"/>
  </r>
  <r>
    <x v="0"/>
    <n v="749.73"/>
    <n v="3748.65"/>
    <n v="3748.65"/>
    <n v="0"/>
    <x v="141"/>
    <n v="2099"/>
    <s v="940"/>
    <x v="883"/>
    <x v="1121"/>
    <x v="93"/>
    <x v="10"/>
    <n v="1"/>
  </r>
  <r>
    <x v="0"/>
    <n v="1.5389999999999999"/>
    <n v="3078"/>
    <n v="3078"/>
    <n v="0"/>
    <x v="97"/>
    <n v="3701"/>
    <s v="450"/>
    <x v="884"/>
    <x v="1122"/>
    <x v="62"/>
    <x v="8"/>
    <n v="1"/>
  </r>
  <r>
    <x v="0"/>
    <n v="750"/>
    <n v="750"/>
    <n v="750"/>
    <n v="0"/>
    <x v="97"/>
    <n v="1014"/>
    <s v="151"/>
    <x v="885"/>
    <x v="1123"/>
    <x v="455"/>
    <x v="5"/>
    <n v="1"/>
  </r>
  <r>
    <x v="0"/>
    <n v="31"/>
    <n v="31"/>
    <n v="31"/>
    <n v="0"/>
    <x v="139"/>
    <n v="3242"/>
    <s v="122"/>
    <x v="192"/>
    <x v="1124"/>
    <x v="65"/>
    <x v="25"/>
    <n v="1"/>
  </r>
  <r>
    <x v="0"/>
    <n v="8500"/>
    <n v="8500"/>
    <n v="8500"/>
    <n v="0"/>
    <x v="148"/>
    <n v="1297"/>
    <s v="450"/>
    <x v="886"/>
    <x v="1125"/>
    <x v="156"/>
    <x v="8"/>
    <n v="1"/>
  </r>
  <r>
    <x v="0"/>
    <n v="2000"/>
    <n v="2000"/>
    <n v="2000"/>
    <n v="0"/>
    <x v="148"/>
    <n v="1220"/>
    <s v="600"/>
    <x v="887"/>
    <x v="1126"/>
    <x v="76"/>
    <x v="16"/>
    <n v="1"/>
  </r>
  <r>
    <x v="0"/>
    <n v="0"/>
    <n v="0"/>
    <n v="0"/>
    <n v="0"/>
    <x v="8"/>
    <n v="0"/>
    <s v="900"/>
    <x v="888"/>
    <x v="65"/>
    <x v="158"/>
    <x v="14"/>
    <n v="1"/>
  </r>
  <r>
    <x v="0"/>
    <n v="0"/>
    <n v="0"/>
    <n v="0"/>
    <n v="0"/>
    <x v="8"/>
    <n v="0"/>
    <s v="900"/>
    <x v="888"/>
    <x v="65"/>
    <x v="158"/>
    <x v="14"/>
    <n v="0"/>
  </r>
  <r>
    <x v="0"/>
    <n v="0"/>
    <n v="0"/>
    <n v="0"/>
    <n v="0"/>
    <x v="8"/>
    <n v="0"/>
    <s v="900"/>
    <x v="888"/>
    <x v="65"/>
    <x v="158"/>
    <x v="14"/>
    <n v="0"/>
  </r>
  <r>
    <x v="0"/>
    <n v="0"/>
    <n v="0"/>
    <n v="0"/>
    <n v="0"/>
    <x v="8"/>
    <n v="0"/>
    <s v="900"/>
    <x v="888"/>
    <x v="65"/>
    <x v="158"/>
    <x v="14"/>
    <n v="0"/>
  </r>
  <r>
    <x v="0"/>
    <n v="0"/>
    <n v="0"/>
    <n v="0"/>
    <n v="0"/>
    <x v="8"/>
    <n v="0"/>
    <s v="900"/>
    <x v="888"/>
    <x v="65"/>
    <x v="158"/>
    <x v="14"/>
    <n v="0"/>
  </r>
  <r>
    <x v="0"/>
    <n v="4.8"/>
    <n v="960"/>
    <n v="960"/>
    <n v="0"/>
    <x v="152"/>
    <n v="1488"/>
    <s v="900"/>
    <x v="889"/>
    <x v="1127"/>
    <x v="299"/>
    <x v="14"/>
    <n v="1"/>
  </r>
  <r>
    <x v="0"/>
    <n v="4.8"/>
    <n v="1920"/>
    <n v="1920"/>
    <n v="0"/>
    <x v="152"/>
    <n v="1488"/>
    <s v="900"/>
    <x v="889"/>
    <x v="1127"/>
    <x v="299"/>
    <x v="14"/>
    <n v="0"/>
  </r>
  <r>
    <x v="0"/>
    <n v="295"/>
    <n v="295"/>
    <n v="295"/>
    <n v="0"/>
    <x v="152"/>
    <n v="1488"/>
    <s v="900"/>
    <x v="889"/>
    <x v="1127"/>
    <x v="299"/>
    <x v="14"/>
    <n v="0"/>
  </r>
  <r>
    <x v="0"/>
    <n v="295"/>
    <n v="295"/>
    <n v="468.5"/>
    <n v="-173.5"/>
    <x v="152"/>
    <n v="1488"/>
    <s v="900"/>
    <x v="889"/>
    <x v="1127"/>
    <x v="299"/>
    <x v="14"/>
    <n v="0"/>
  </r>
  <r>
    <x v="0"/>
    <n v="20028.09"/>
    <n v="20028.09"/>
    <n v="20028.09"/>
    <n v="0"/>
    <x v="153"/>
    <n v="6602"/>
    <s v="600"/>
    <x v="890"/>
    <x v="1128"/>
    <x v="476"/>
    <x v="16"/>
    <n v="1"/>
  </r>
  <r>
    <x v="0"/>
    <n v="2205"/>
    <n v="2205"/>
    <n v="2205"/>
    <n v="0"/>
    <x v="152"/>
    <n v="6567"/>
    <s v="900"/>
    <x v="891"/>
    <x v="1129"/>
    <x v="477"/>
    <x v="14"/>
    <n v="1"/>
  </r>
  <r>
    <x v="0"/>
    <n v="2728.5"/>
    <n v="2728.5"/>
    <n v="2728.5"/>
    <n v="0"/>
    <x v="152"/>
    <n v="6567"/>
    <s v="900"/>
    <x v="891"/>
    <x v="1129"/>
    <x v="477"/>
    <x v="14"/>
    <n v="0"/>
  </r>
  <r>
    <x v="0"/>
    <n v="8000"/>
    <n v="8000"/>
    <n v="8000"/>
    <n v="0"/>
    <x v="145"/>
    <n v="1118"/>
    <s v="408"/>
    <x v="387"/>
    <x v="1130"/>
    <x v="72"/>
    <x v="15"/>
    <n v="1"/>
  </r>
  <r>
    <x v="0"/>
    <n v="27.32"/>
    <n v="2732"/>
    <n v="2732"/>
    <n v="0"/>
    <x v="150"/>
    <n v="3109"/>
    <s v="150"/>
    <x v="892"/>
    <x v="1131"/>
    <x v="438"/>
    <x v="6"/>
    <n v="1"/>
  </r>
  <r>
    <x v="0"/>
    <n v="31.65"/>
    <n v="791.25"/>
    <n v="791.25"/>
    <n v="0"/>
    <x v="150"/>
    <n v="3109"/>
    <s v="150"/>
    <x v="892"/>
    <x v="1131"/>
    <x v="438"/>
    <x v="6"/>
    <n v="0"/>
  </r>
  <r>
    <x v="0"/>
    <n v="242.16"/>
    <n v="242.16"/>
    <n v="242.16"/>
    <n v="0"/>
    <x v="145"/>
    <n v="1871"/>
    <s v="510"/>
    <x v="893"/>
    <x v="1132"/>
    <x v="151"/>
    <x v="32"/>
    <n v="1"/>
  </r>
  <r>
    <x v="0"/>
    <n v="10665"/>
    <n v="10665"/>
    <n v="10665"/>
    <n v="0"/>
    <x v="149"/>
    <n v="5525"/>
    <s v="220"/>
    <x v="894"/>
    <x v="1133"/>
    <x v="209"/>
    <x v="0"/>
    <n v="1"/>
  </r>
  <r>
    <x v="0"/>
    <n v="1109"/>
    <n v="1109"/>
    <n v="1109"/>
    <n v="0"/>
    <x v="146"/>
    <n v="1155"/>
    <s v="220"/>
    <x v="895"/>
    <x v="1134"/>
    <x v="429"/>
    <x v="0"/>
    <n v="1"/>
  </r>
  <r>
    <x v="0"/>
    <n v="79"/>
    <n v="79"/>
    <n v="79"/>
    <n v="0"/>
    <x v="146"/>
    <n v="1155"/>
    <s v="220"/>
    <x v="895"/>
    <x v="1134"/>
    <x v="429"/>
    <x v="0"/>
    <n v="0"/>
  </r>
  <r>
    <x v="0"/>
    <n v="23.4"/>
    <n v="23.4"/>
    <n v="23.4"/>
    <n v="0"/>
    <x v="142"/>
    <n v="1239"/>
    <s v="900"/>
    <x v="805"/>
    <x v="1135"/>
    <x v="252"/>
    <x v="14"/>
    <n v="1"/>
  </r>
  <r>
    <x v="0"/>
    <n v="23.4"/>
    <n v="23.4"/>
    <n v="23.4"/>
    <n v="0"/>
    <x v="142"/>
    <n v="1239"/>
    <s v="900"/>
    <x v="805"/>
    <x v="1135"/>
    <x v="252"/>
    <x v="14"/>
    <n v="0"/>
  </r>
  <r>
    <x v="0"/>
    <n v="5728"/>
    <n v="5728"/>
    <n v="5728"/>
    <n v="0"/>
    <x v="146"/>
    <n v="2123"/>
    <s v="425"/>
    <x v="896"/>
    <x v="1136"/>
    <x v="48"/>
    <x v="7"/>
    <n v="1"/>
  </r>
  <r>
    <x v="0"/>
    <n v="1295"/>
    <n v="1295"/>
    <n v="1295"/>
    <n v="0"/>
    <x v="145"/>
    <n v="2520"/>
    <s v="450"/>
    <x v="897"/>
    <x v="1137"/>
    <x v="410"/>
    <x v="8"/>
    <n v="1"/>
  </r>
  <r>
    <x v="0"/>
    <n v="35"/>
    <n v="35"/>
    <n v="35"/>
    <n v="0"/>
    <x v="142"/>
    <n v="2927"/>
    <s v="900"/>
    <x v="898"/>
    <x v="1138"/>
    <x v="132"/>
    <x v="14"/>
    <n v="1"/>
  </r>
  <r>
    <x v="0"/>
    <n v="2626.8"/>
    <n v="2626.8"/>
    <n v="2626.8"/>
    <n v="0"/>
    <x v="152"/>
    <n v="2009"/>
    <s v="900"/>
    <x v="488"/>
    <x v="1139"/>
    <x v="148"/>
    <x v="14"/>
    <n v="1"/>
  </r>
  <r>
    <x v="0"/>
    <n v="118.5"/>
    <n v="118.5"/>
    <n v="118.5"/>
    <n v="0"/>
    <x v="152"/>
    <n v="2009"/>
    <s v="900"/>
    <x v="488"/>
    <x v="1139"/>
    <x v="148"/>
    <x v="14"/>
    <n v="0"/>
  </r>
  <r>
    <x v="0"/>
    <n v="1466.7"/>
    <n v="1466.7"/>
    <n v="1466.7"/>
    <n v="0"/>
    <x v="152"/>
    <n v="2009"/>
    <s v="900"/>
    <x v="488"/>
    <x v="1139"/>
    <x v="148"/>
    <x v="14"/>
    <n v="0"/>
  </r>
  <r>
    <x v="0"/>
    <n v="179.39"/>
    <n v="5561.09"/>
    <n v="5561.09"/>
    <n v="0"/>
    <x v="145"/>
    <n v="1705"/>
    <s v="220"/>
    <x v="899"/>
    <x v="1140"/>
    <x v="4"/>
    <x v="0"/>
    <n v="1"/>
  </r>
  <r>
    <x v="0"/>
    <n v="721.4"/>
    <n v="22363.4"/>
    <n v="22363.4"/>
    <n v="0"/>
    <x v="145"/>
    <n v="1705"/>
    <s v="220"/>
    <x v="899"/>
    <x v="1140"/>
    <x v="4"/>
    <x v="0"/>
    <n v="0"/>
  </r>
  <r>
    <x v="0"/>
    <n v="484.79"/>
    <n v="484.79"/>
    <n v="564.79"/>
    <n v="-79.999999999999943"/>
    <x v="145"/>
    <n v="3984"/>
    <s v="940"/>
    <x v="900"/>
    <x v="1141"/>
    <x v="478"/>
    <x v="10"/>
    <n v="1"/>
  </r>
  <r>
    <x v="0"/>
    <n v="200"/>
    <n v="200"/>
    <n v="200"/>
    <n v="0"/>
    <x v="146"/>
    <n v="5033"/>
    <s v="900"/>
    <x v="901"/>
    <x v="1142"/>
    <x v="103"/>
    <x v="14"/>
    <n v="1"/>
  </r>
  <r>
    <x v="0"/>
    <n v="500"/>
    <n v="500"/>
    <n v="500"/>
    <n v="0"/>
    <x v="146"/>
    <n v="2592"/>
    <s v="900"/>
    <x v="902"/>
    <x v="1143"/>
    <x v="86"/>
    <x v="14"/>
    <n v="1"/>
  </r>
  <r>
    <x v="0"/>
    <n v="697.87"/>
    <n v="697.87"/>
    <n v="697.87"/>
    <n v="0"/>
    <x v="150"/>
    <n v="1447"/>
    <s v="220"/>
    <x v="903"/>
    <x v="1144"/>
    <x v="5"/>
    <x v="0"/>
    <n v="1"/>
  </r>
  <r>
    <x v="0"/>
    <n v="242.16"/>
    <n v="242.16"/>
    <n v="242.16"/>
    <n v="0"/>
    <x v="146"/>
    <n v="1871"/>
    <s v="220"/>
    <x v="904"/>
    <x v="1145"/>
    <x v="151"/>
    <x v="0"/>
    <n v="1"/>
  </r>
  <r>
    <x v="0"/>
    <n v="14.5"/>
    <n v="2682.5"/>
    <n v="2682.5"/>
    <n v="0"/>
    <x v="153"/>
    <n v="2049"/>
    <s v="900"/>
    <x v="905"/>
    <x v="1146"/>
    <x v="110"/>
    <x v="14"/>
    <n v="1"/>
  </r>
  <r>
    <x v="0"/>
    <n v="5554.95"/>
    <n v="5554.95"/>
    <n v="5554.95"/>
    <n v="0"/>
    <x v="152"/>
    <n v="2688"/>
    <s v="900"/>
    <x v="488"/>
    <x v="1147"/>
    <x v="78"/>
    <x v="14"/>
    <n v="1"/>
  </r>
  <r>
    <x v="0"/>
    <n v="1294.3399999999999"/>
    <n v="1294.3399999999999"/>
    <n v="1294.3399999999999"/>
    <n v="0"/>
    <x v="152"/>
    <n v="2688"/>
    <s v="900"/>
    <x v="488"/>
    <x v="1147"/>
    <x v="78"/>
    <x v="14"/>
    <n v="0"/>
  </r>
  <r>
    <x v="0"/>
    <n v="849.76"/>
    <n v="849.76"/>
    <n v="849.76"/>
    <n v="0"/>
    <x v="152"/>
    <n v="2688"/>
    <s v="900"/>
    <x v="488"/>
    <x v="1147"/>
    <x v="78"/>
    <x v="14"/>
    <n v="0"/>
  </r>
  <r>
    <x v="0"/>
    <n v="67.5"/>
    <n v="67.5"/>
    <n v="67.5"/>
    <n v="0"/>
    <x v="152"/>
    <n v="2688"/>
    <s v="900"/>
    <x v="488"/>
    <x v="1147"/>
    <x v="78"/>
    <x v="14"/>
    <n v="0"/>
  </r>
  <r>
    <x v="0"/>
    <n v="301.73"/>
    <n v="301.73"/>
    <n v="301.73"/>
    <n v="0"/>
    <x v="152"/>
    <n v="3363"/>
    <s v="900"/>
    <x v="488"/>
    <x v="1148"/>
    <x v="149"/>
    <x v="14"/>
    <n v="1"/>
  </r>
  <r>
    <x v="0"/>
    <n v="686.6"/>
    <n v="686.6"/>
    <n v="686.6"/>
    <n v="0"/>
    <x v="152"/>
    <n v="3363"/>
    <s v="900"/>
    <x v="488"/>
    <x v="1148"/>
    <x v="149"/>
    <x v="14"/>
    <n v="0"/>
  </r>
  <r>
    <x v="0"/>
    <n v="1219.27"/>
    <n v="1219.27"/>
    <n v="1219.27"/>
    <n v="0"/>
    <x v="152"/>
    <n v="3363"/>
    <s v="900"/>
    <x v="488"/>
    <x v="1148"/>
    <x v="149"/>
    <x v="14"/>
    <n v="0"/>
  </r>
  <r>
    <x v="0"/>
    <n v="140.66"/>
    <n v="2813.2"/>
    <n v="2813.2"/>
    <n v="0"/>
    <x v="149"/>
    <n v="3363"/>
    <s v="900"/>
    <x v="488"/>
    <x v="1149"/>
    <x v="149"/>
    <x v="14"/>
    <n v="1"/>
  </r>
  <r>
    <x v="0"/>
    <n v="46"/>
    <n v="2300"/>
    <n v="2300"/>
    <n v="0"/>
    <x v="152"/>
    <n v="1624"/>
    <s v="900"/>
    <x v="488"/>
    <x v="1150"/>
    <x v="233"/>
    <x v="14"/>
    <n v="1"/>
  </r>
  <r>
    <x v="0"/>
    <n v="154.4"/>
    <n v="1544"/>
    <n v="1544"/>
    <n v="0"/>
    <x v="149"/>
    <n v="2009"/>
    <s v="900"/>
    <x v="488"/>
    <x v="1151"/>
    <x v="148"/>
    <x v="14"/>
    <n v="1"/>
  </r>
  <r>
    <x v="0"/>
    <n v="2125.7399999999998"/>
    <n v="2125.7399999999998"/>
    <n v="2125.7399999999998"/>
    <n v="0"/>
    <x v="139"/>
    <n v="2952"/>
    <s v="600"/>
    <x v="906"/>
    <x v="1152"/>
    <x v="479"/>
    <x v="16"/>
    <n v="1"/>
  </r>
  <r>
    <x v="0"/>
    <n v="32379.68"/>
    <n v="32379.68"/>
    <n v="32379.68"/>
    <n v="0"/>
    <x v="150"/>
    <n v="5525"/>
    <s v="220"/>
    <x v="907"/>
    <x v="1153"/>
    <x v="209"/>
    <x v="0"/>
    <n v="1"/>
  </r>
  <r>
    <x v="0"/>
    <n v="14295.56"/>
    <n v="14295.56"/>
    <n v="14358.5"/>
    <n v="-62.940000000000509"/>
    <x v="150"/>
    <n v="1559"/>
    <s v="220"/>
    <x v="908"/>
    <x v="1154"/>
    <x v="223"/>
    <x v="0"/>
    <n v="1"/>
  </r>
  <r>
    <x v="0"/>
    <n v="700"/>
    <n v="700"/>
    <n v="700"/>
    <n v="0"/>
    <x v="150"/>
    <n v="1320"/>
    <s v="530"/>
    <x v="909"/>
    <x v="1155"/>
    <x v="480"/>
    <x v="4"/>
    <n v="1"/>
  </r>
  <r>
    <x v="0"/>
    <n v="25.08"/>
    <n v="376.2"/>
    <n v="376.2"/>
    <n v="0"/>
    <x v="8"/>
    <n v="5947"/>
    <s v="410"/>
    <x v="910"/>
    <x v="65"/>
    <x v="358"/>
    <x v="19"/>
    <n v="1"/>
  </r>
  <r>
    <x v="0"/>
    <n v="35.770000000000003"/>
    <n v="286.16000000000003"/>
    <n v="286.16000000000003"/>
    <n v="0"/>
    <x v="8"/>
    <n v="5947"/>
    <s v="410"/>
    <x v="910"/>
    <x v="65"/>
    <x v="358"/>
    <x v="19"/>
    <n v="0"/>
  </r>
  <r>
    <x v="0"/>
    <n v="4320"/>
    <n v="4320"/>
    <n v="4320"/>
    <n v="0"/>
    <x v="149"/>
    <n v="3682"/>
    <s v="600"/>
    <x v="911"/>
    <x v="1156"/>
    <x v="174"/>
    <x v="16"/>
    <n v="1"/>
  </r>
  <r>
    <x v="0"/>
    <n v="2934.86"/>
    <n v="2934.86"/>
    <n v="2934.86"/>
    <n v="0"/>
    <x v="149"/>
    <n v="1232"/>
    <s v="600"/>
    <x v="912"/>
    <x v="1157"/>
    <x v="357"/>
    <x v="16"/>
    <n v="1"/>
  </r>
  <r>
    <x v="0"/>
    <n v="1599"/>
    <n v="1599"/>
    <n v="1599"/>
    <n v="0"/>
    <x v="149"/>
    <n v="1100"/>
    <s v="600"/>
    <x v="913"/>
    <x v="1158"/>
    <x v="267"/>
    <x v="16"/>
    <n v="1"/>
  </r>
  <r>
    <x v="0"/>
    <n v="823.62"/>
    <n v="8236.2000000000007"/>
    <n v="8236.2000000000007"/>
    <n v="0"/>
    <x v="152"/>
    <n v="2722"/>
    <s v="900"/>
    <x v="914"/>
    <x v="1159"/>
    <x v="424"/>
    <x v="14"/>
    <n v="1"/>
  </r>
  <r>
    <x v="0"/>
    <n v="392.57"/>
    <n v="7851.4"/>
    <n v="7851.4"/>
    <n v="0"/>
    <x v="152"/>
    <n v="2722"/>
    <s v="900"/>
    <x v="914"/>
    <x v="1159"/>
    <x v="424"/>
    <x v="14"/>
    <n v="0"/>
  </r>
  <r>
    <x v="0"/>
    <n v="99"/>
    <n v="1485"/>
    <n v="1485"/>
    <n v="0"/>
    <x v="152"/>
    <n v="2722"/>
    <s v="900"/>
    <x v="914"/>
    <x v="1159"/>
    <x v="424"/>
    <x v="14"/>
    <n v="0"/>
  </r>
  <r>
    <x v="0"/>
    <n v="379.25"/>
    <n v="7585"/>
    <n v="7585"/>
    <n v="0"/>
    <x v="152"/>
    <n v="2722"/>
    <s v="900"/>
    <x v="914"/>
    <x v="1159"/>
    <x v="424"/>
    <x v="14"/>
    <n v="0"/>
  </r>
  <r>
    <x v="0"/>
    <n v="1531.43"/>
    <n v="1531.43"/>
    <n v="1531.43"/>
    <n v="0"/>
    <x v="152"/>
    <n v="2722"/>
    <s v="900"/>
    <x v="914"/>
    <x v="1159"/>
    <x v="424"/>
    <x v="14"/>
    <n v="0"/>
  </r>
  <r>
    <x v="0"/>
    <n v="1000"/>
    <n v="1000"/>
    <n v="1000"/>
    <n v="0"/>
    <x v="152"/>
    <n v="3353"/>
    <s v="500"/>
    <x v="915"/>
    <x v="1160"/>
    <x v="12"/>
    <x v="1"/>
    <n v="1"/>
  </r>
  <r>
    <x v="0"/>
    <n v="2000"/>
    <n v="2000"/>
    <n v="2000"/>
    <n v="0"/>
    <x v="152"/>
    <n v="3589"/>
    <s v="500"/>
    <x v="573"/>
    <x v="1161"/>
    <x v="14"/>
    <x v="1"/>
    <n v="1"/>
  </r>
  <r>
    <x v="0"/>
    <n v="3500"/>
    <n v="3500"/>
    <n v="3500"/>
    <n v="0"/>
    <x v="152"/>
    <n v="3798"/>
    <s v="530"/>
    <x v="711"/>
    <x v="1162"/>
    <x v="3"/>
    <x v="4"/>
    <n v="1"/>
  </r>
  <r>
    <x v="0"/>
    <n v="2000"/>
    <n v="2000"/>
    <n v="2000"/>
    <n v="0"/>
    <x v="149"/>
    <n v="1552"/>
    <s v="450"/>
    <x v="814"/>
    <x v="1163"/>
    <x v="56"/>
    <x v="8"/>
    <n v="1"/>
  </r>
  <r>
    <x v="0"/>
    <n v="110.49"/>
    <n v="110.49"/>
    <n v="110.49"/>
    <n v="0"/>
    <x v="139"/>
    <n v="5253"/>
    <s v="225"/>
    <x v="916"/>
    <x v="1164"/>
    <x v="215"/>
    <x v="45"/>
    <n v="1"/>
  </r>
  <r>
    <x v="0"/>
    <n v="1709.05"/>
    <n v="1709.05"/>
    <n v="1709.05"/>
    <n v="0"/>
    <x v="139"/>
    <n v="5253"/>
    <s v="225"/>
    <x v="916"/>
    <x v="1164"/>
    <x v="215"/>
    <x v="45"/>
    <n v="0"/>
  </r>
  <r>
    <x v="0"/>
    <n v="2.6669999999999999E-2"/>
    <n v="400.05"/>
    <n v="400.05"/>
    <n v="0"/>
    <x v="149"/>
    <n v="3838"/>
    <s v="130"/>
    <x v="917"/>
    <x v="1165"/>
    <x v="257"/>
    <x v="24"/>
    <n v="1"/>
  </r>
  <r>
    <x v="0"/>
    <n v="679"/>
    <n v="2037"/>
    <n v="2037"/>
    <n v="0"/>
    <x v="139"/>
    <n v="1155"/>
    <s v="225"/>
    <x v="918"/>
    <x v="1166"/>
    <x v="429"/>
    <x v="45"/>
    <n v="1"/>
  </r>
  <r>
    <x v="0"/>
    <n v="110"/>
    <n v="330"/>
    <n v="330"/>
    <n v="0"/>
    <x v="8"/>
    <n v="0"/>
    <s v="225"/>
    <x v="919"/>
    <x v="65"/>
    <x v="158"/>
    <x v="45"/>
    <n v="1"/>
  </r>
  <r>
    <x v="0"/>
    <n v="207.89230000000001"/>
    <n v="5197.3100000000004"/>
    <n v="5197.3100000000004"/>
    <n v="0"/>
    <x v="142"/>
    <n v="6501"/>
    <s v="151"/>
    <x v="920"/>
    <x v="1167"/>
    <x v="384"/>
    <x v="5"/>
    <n v="1"/>
  </r>
  <r>
    <x v="0"/>
    <n v="6395"/>
    <n v="6395"/>
    <n v="6395"/>
    <n v="0"/>
    <x v="154"/>
    <n v="6592"/>
    <s v="122"/>
    <x v="921"/>
    <x v="1168"/>
    <x v="481"/>
    <x v="25"/>
    <n v="1"/>
  </r>
  <r>
    <x v="0"/>
    <n v="94"/>
    <n v="94"/>
    <n v="94"/>
    <n v="0"/>
    <x v="155"/>
    <n v="3242"/>
    <s v="900"/>
    <x v="922"/>
    <x v="1169"/>
    <x v="65"/>
    <x v="14"/>
    <n v="1"/>
  </r>
  <r>
    <x v="0"/>
    <n v="330.66"/>
    <n v="330.66"/>
    <n v="330.66"/>
    <n v="0"/>
    <x v="156"/>
    <n v="1871"/>
    <s v="900"/>
    <x v="923"/>
    <x v="1170"/>
    <x v="151"/>
    <x v="14"/>
    <n v="1"/>
  </r>
  <r>
    <x v="0"/>
    <n v="18000"/>
    <n v="18000"/>
    <n v="18000"/>
    <n v="0"/>
    <x v="142"/>
    <n v="3909"/>
    <s v="425"/>
    <x v="924"/>
    <x v="1171"/>
    <x v="482"/>
    <x v="7"/>
    <n v="1"/>
  </r>
  <r>
    <x v="0"/>
    <n v="587.89"/>
    <n v="11757.8"/>
    <n v="11757.8"/>
    <n v="0"/>
    <x v="142"/>
    <n v="1705"/>
    <s v="132"/>
    <x v="925"/>
    <x v="1172"/>
    <x v="4"/>
    <x v="33"/>
    <n v="1"/>
  </r>
  <r>
    <x v="0"/>
    <n v="1.72"/>
    <n v="3440"/>
    <n v="3440"/>
    <n v="0"/>
    <x v="142"/>
    <n v="2407"/>
    <s v="450"/>
    <x v="926"/>
    <x v="1173"/>
    <x v="191"/>
    <x v="8"/>
    <n v="1"/>
  </r>
  <r>
    <x v="0"/>
    <n v="1615"/>
    <n v="3230"/>
    <n v="3230"/>
    <n v="0"/>
    <x v="153"/>
    <n v="2202"/>
    <s v="425"/>
    <x v="927"/>
    <x v="1174"/>
    <x v="483"/>
    <x v="7"/>
    <n v="1"/>
  </r>
  <r>
    <x v="0"/>
    <n v="31"/>
    <n v="31"/>
    <n v="31"/>
    <n v="0"/>
    <x v="155"/>
    <n v="3242"/>
    <s v="110"/>
    <x v="928"/>
    <x v="1175"/>
    <x v="65"/>
    <x v="18"/>
    <n v="1"/>
  </r>
  <r>
    <x v="0"/>
    <n v="1109"/>
    <n v="1109"/>
    <n v="1109"/>
    <n v="0"/>
    <x v="157"/>
    <n v="1155"/>
    <s v="220"/>
    <x v="929"/>
    <x v="1176"/>
    <x v="429"/>
    <x v="0"/>
    <n v="1"/>
  </r>
  <r>
    <x v="0"/>
    <n v="79"/>
    <n v="79"/>
    <n v="79"/>
    <n v="0"/>
    <x v="157"/>
    <n v="1155"/>
    <s v="220"/>
    <x v="929"/>
    <x v="1176"/>
    <x v="429"/>
    <x v="0"/>
    <n v="0"/>
  </r>
  <r>
    <x v="0"/>
    <n v="929.49"/>
    <n v="929.49"/>
    <n v="929.49"/>
    <n v="0"/>
    <x v="142"/>
    <n v="1705"/>
    <s v="520"/>
    <x v="930"/>
    <x v="1177"/>
    <x v="4"/>
    <x v="34"/>
    <n v="1"/>
  </r>
  <r>
    <x v="0"/>
    <n v="242.16"/>
    <n v="242.16"/>
    <n v="242.16"/>
    <n v="0"/>
    <x v="156"/>
    <n v="1871"/>
    <s v="404"/>
    <x v="659"/>
    <x v="1178"/>
    <x v="151"/>
    <x v="17"/>
    <n v="1"/>
  </r>
  <r>
    <x v="0"/>
    <n v="149.19999999999999"/>
    <n v="2685.6"/>
    <n v="2685.6"/>
    <n v="0"/>
    <x v="8"/>
    <n v="0"/>
    <s v="150"/>
    <x v="931"/>
    <x v="65"/>
    <x v="158"/>
    <x v="6"/>
    <n v="1"/>
  </r>
  <r>
    <x v="0"/>
    <n v="300"/>
    <n v="300"/>
    <n v="300"/>
    <n v="0"/>
    <x v="154"/>
    <n v="5033"/>
    <s v="450"/>
    <x v="767"/>
    <x v="1179"/>
    <x v="103"/>
    <x v="8"/>
    <n v="1"/>
  </r>
  <r>
    <x v="0"/>
    <n v="13305.45"/>
    <n v="13305.45"/>
    <n v="13305.45"/>
    <n v="0"/>
    <x v="154"/>
    <n v="1559"/>
    <s v="220"/>
    <x v="932"/>
    <x v="1180"/>
    <x v="223"/>
    <x v="0"/>
    <n v="1"/>
  </r>
  <r>
    <x v="0"/>
    <n v="9180"/>
    <n v="9180"/>
    <n v="9180"/>
    <n v="0"/>
    <x v="154"/>
    <n v="6599"/>
    <s v="220"/>
    <x v="933"/>
    <x v="1181"/>
    <x v="484"/>
    <x v="0"/>
    <n v="1"/>
  </r>
  <r>
    <x v="0"/>
    <n v="17000"/>
    <n v="17000"/>
    <n v="17000"/>
    <n v="0"/>
    <x v="153"/>
    <n v="6598"/>
    <s v="450"/>
    <x v="934"/>
    <x v="1182"/>
    <x v="485"/>
    <x v="8"/>
    <n v="1"/>
  </r>
  <r>
    <x v="0"/>
    <n v="166"/>
    <n v="996"/>
    <n v="996"/>
    <n v="0"/>
    <x v="154"/>
    <n v="2099"/>
    <s v="600"/>
    <x v="935"/>
    <x v="1183"/>
    <x v="93"/>
    <x v="16"/>
    <n v="1"/>
  </r>
  <r>
    <x v="0"/>
    <n v="65.84"/>
    <n v="9217.6"/>
    <n v="9217.6"/>
    <n v="0"/>
    <x v="153"/>
    <n v="1569"/>
    <s v="425"/>
    <x v="936"/>
    <x v="1184"/>
    <x v="486"/>
    <x v="7"/>
    <n v="1"/>
  </r>
  <r>
    <x v="0"/>
    <n v="69.290000000000006"/>
    <n v="207.87"/>
    <n v="207.87"/>
    <n v="0"/>
    <x v="153"/>
    <n v="1610"/>
    <s v="510"/>
    <x v="937"/>
    <x v="1185"/>
    <x v="487"/>
    <x v="32"/>
    <n v="1"/>
  </r>
  <r>
    <x v="0"/>
    <n v="12.55"/>
    <n v="75.3"/>
    <n v="75.3"/>
    <n v="0"/>
    <x v="153"/>
    <n v="1610"/>
    <s v="510"/>
    <x v="937"/>
    <x v="1185"/>
    <x v="487"/>
    <x v="32"/>
    <n v="0"/>
  </r>
  <r>
    <x v="0"/>
    <n v="23.39"/>
    <n v="70.17"/>
    <n v="70.17"/>
    <n v="0"/>
    <x v="153"/>
    <n v="1610"/>
    <s v="510"/>
    <x v="937"/>
    <x v="1185"/>
    <x v="487"/>
    <x v="32"/>
    <n v="0"/>
  </r>
  <r>
    <x v="0"/>
    <n v="97.84"/>
    <n v="391.36"/>
    <n v="391.36"/>
    <n v="0"/>
    <x v="153"/>
    <n v="1610"/>
    <s v="510"/>
    <x v="937"/>
    <x v="1185"/>
    <x v="487"/>
    <x v="32"/>
    <n v="0"/>
  </r>
  <r>
    <x v="0"/>
    <n v="99.84"/>
    <n v="99.84"/>
    <n v="99.84"/>
    <n v="0"/>
    <x v="153"/>
    <n v="1610"/>
    <s v="510"/>
    <x v="937"/>
    <x v="1185"/>
    <x v="487"/>
    <x v="32"/>
    <n v="0"/>
  </r>
  <r>
    <x v="0"/>
    <n v="14.45"/>
    <n v="346.8"/>
    <n v="346.8"/>
    <n v="0"/>
    <x v="153"/>
    <n v="1610"/>
    <s v="510"/>
    <x v="937"/>
    <x v="1185"/>
    <x v="487"/>
    <x v="32"/>
    <n v="0"/>
  </r>
  <r>
    <x v="0"/>
    <n v="31.05"/>
    <n v="124.2"/>
    <n v="124.2"/>
    <n v="0"/>
    <x v="153"/>
    <n v="1610"/>
    <s v="510"/>
    <x v="937"/>
    <x v="1185"/>
    <x v="487"/>
    <x v="32"/>
    <n v="0"/>
  </r>
  <r>
    <x v="0"/>
    <n v="33.049999999999997"/>
    <n v="33.049999999999997"/>
    <n v="33.049999999999997"/>
    <n v="0"/>
    <x v="153"/>
    <n v="1610"/>
    <s v="510"/>
    <x v="937"/>
    <x v="1185"/>
    <x v="487"/>
    <x v="32"/>
    <n v="0"/>
  </r>
  <r>
    <x v="0"/>
    <n v="24.05"/>
    <n v="48.1"/>
    <n v="48.1"/>
    <n v="0"/>
    <x v="153"/>
    <n v="1610"/>
    <s v="510"/>
    <x v="937"/>
    <x v="1185"/>
    <x v="487"/>
    <x v="32"/>
    <n v="0"/>
  </r>
  <r>
    <x v="0"/>
    <n v="14.55"/>
    <n v="291"/>
    <n v="291"/>
    <n v="0"/>
    <x v="153"/>
    <n v="1610"/>
    <s v="510"/>
    <x v="937"/>
    <x v="1185"/>
    <x v="487"/>
    <x v="32"/>
    <n v="0"/>
  </r>
  <r>
    <x v="0"/>
    <n v="16.55"/>
    <n v="132.4"/>
    <n v="132.4"/>
    <n v="0"/>
    <x v="153"/>
    <n v="1610"/>
    <s v="510"/>
    <x v="937"/>
    <x v="1185"/>
    <x v="487"/>
    <x v="32"/>
    <n v="0"/>
  </r>
  <r>
    <x v="0"/>
    <n v="42.75"/>
    <n v="85.5"/>
    <n v="85.5"/>
    <n v="0"/>
    <x v="153"/>
    <n v="1610"/>
    <s v="510"/>
    <x v="937"/>
    <x v="1185"/>
    <x v="487"/>
    <x v="32"/>
    <n v="0"/>
  </r>
  <r>
    <x v="0"/>
    <n v="37.049999999999997"/>
    <n v="74.099999999999994"/>
    <n v="74.099999999999994"/>
    <n v="0"/>
    <x v="153"/>
    <n v="1610"/>
    <s v="510"/>
    <x v="937"/>
    <x v="1185"/>
    <x v="487"/>
    <x v="32"/>
    <n v="0"/>
  </r>
  <r>
    <x v="0"/>
    <n v="17.8"/>
    <n v="142.4"/>
    <n v="142.4"/>
    <n v="0"/>
    <x v="153"/>
    <n v="1610"/>
    <s v="510"/>
    <x v="937"/>
    <x v="1185"/>
    <x v="487"/>
    <x v="32"/>
    <n v="0"/>
  </r>
  <r>
    <x v="0"/>
    <n v="5.75"/>
    <n v="230"/>
    <n v="230"/>
    <n v="0"/>
    <x v="153"/>
    <n v="1610"/>
    <s v="510"/>
    <x v="937"/>
    <x v="1185"/>
    <x v="487"/>
    <x v="32"/>
    <n v="0"/>
  </r>
  <r>
    <x v="0"/>
    <n v="7.25"/>
    <n v="29"/>
    <n v="29"/>
    <n v="0"/>
    <x v="153"/>
    <n v="1610"/>
    <s v="510"/>
    <x v="937"/>
    <x v="1185"/>
    <x v="487"/>
    <x v="32"/>
    <n v="0"/>
  </r>
  <r>
    <x v="0"/>
    <n v="7.5"/>
    <n v="30"/>
    <n v="30"/>
    <n v="0"/>
    <x v="153"/>
    <n v="1610"/>
    <s v="510"/>
    <x v="937"/>
    <x v="1185"/>
    <x v="487"/>
    <x v="32"/>
    <n v="0"/>
  </r>
  <r>
    <x v="0"/>
    <n v="50"/>
    <n v="50"/>
    <n v="50"/>
    <n v="0"/>
    <x v="153"/>
    <n v="1610"/>
    <s v="510"/>
    <x v="937"/>
    <x v="1185"/>
    <x v="487"/>
    <x v="32"/>
    <n v="0"/>
  </r>
  <r>
    <x v="0"/>
    <n v="10"/>
    <n v="10"/>
    <n v="10"/>
    <n v="0"/>
    <x v="153"/>
    <n v="1610"/>
    <s v="510"/>
    <x v="937"/>
    <x v="1185"/>
    <x v="487"/>
    <x v="32"/>
    <n v="0"/>
  </r>
  <r>
    <x v="0"/>
    <n v="10"/>
    <n v="10"/>
    <n v="10"/>
    <n v="0"/>
    <x v="153"/>
    <n v="1610"/>
    <s v="510"/>
    <x v="937"/>
    <x v="1185"/>
    <x v="487"/>
    <x v="32"/>
    <n v="0"/>
  </r>
  <r>
    <x v="0"/>
    <n v="433.22"/>
    <n v="433.22"/>
    <n v="433.22"/>
    <n v="0"/>
    <x v="153"/>
    <n v="3363"/>
    <s v="900"/>
    <x v="488"/>
    <x v="1186"/>
    <x v="149"/>
    <x v="14"/>
    <n v="1"/>
  </r>
  <r>
    <x v="0"/>
    <n v="20575"/>
    <n v="20575"/>
    <n v="20575"/>
    <n v="0"/>
    <x v="155"/>
    <n v="4009"/>
    <s v="250"/>
    <x v="938"/>
    <x v="1187"/>
    <x v="488"/>
    <x v="47"/>
    <n v="1"/>
  </r>
  <r>
    <x v="0"/>
    <n v="3101.83"/>
    <n v="3101.83"/>
    <n v="3101.83"/>
    <n v="0"/>
    <x v="155"/>
    <n v="2764"/>
    <s v="150"/>
    <x v="939"/>
    <x v="1188"/>
    <x v="91"/>
    <x v="6"/>
    <n v="1"/>
  </r>
  <r>
    <x v="0"/>
    <n v="9516.39"/>
    <n v="9516.39"/>
    <n v="9516.39"/>
    <n v="0"/>
    <x v="158"/>
    <n v="2215"/>
    <s v="153"/>
    <x v="940"/>
    <x v="1189"/>
    <x v="489"/>
    <x v="29"/>
    <n v="1"/>
  </r>
  <r>
    <x v="0"/>
    <n v="3600"/>
    <n v="3600"/>
    <n v="3600"/>
    <n v="0"/>
    <x v="159"/>
    <n v="4036"/>
    <s v="153"/>
    <x v="941"/>
    <x v="1190"/>
    <x v="490"/>
    <x v="29"/>
    <n v="1"/>
  </r>
  <r>
    <x v="0"/>
    <n v="31"/>
    <n v="31"/>
    <n v="31"/>
    <n v="0"/>
    <x v="155"/>
    <n v="3242"/>
    <s v="900"/>
    <x v="942"/>
    <x v="1191"/>
    <x v="65"/>
    <x v="14"/>
    <n v="1"/>
  </r>
  <r>
    <x v="0"/>
    <n v="4600"/>
    <n v="4600"/>
    <n v="4600"/>
    <n v="0"/>
    <x v="160"/>
    <n v="6619"/>
    <s v="153"/>
    <x v="943"/>
    <x v="1192"/>
    <x v="491"/>
    <x v="29"/>
    <n v="1"/>
  </r>
  <r>
    <x v="0"/>
    <n v="6925.85"/>
    <n v="6925.85"/>
    <n v="6925.85"/>
    <n v="0"/>
    <x v="158"/>
    <n v="1238"/>
    <s v="153"/>
    <x v="871"/>
    <x v="1193"/>
    <x v="26"/>
    <x v="29"/>
    <n v="1"/>
  </r>
  <r>
    <x v="0"/>
    <n v="17095.22"/>
    <n v="17095.22"/>
    <n v="17095.22"/>
    <n v="0"/>
    <x v="158"/>
    <n v="6603"/>
    <s v="153"/>
    <x v="944"/>
    <x v="1194"/>
    <x v="492"/>
    <x v="29"/>
    <n v="1"/>
  </r>
  <r>
    <x v="0"/>
    <n v="5231"/>
    <n v="5231"/>
    <n v="5231"/>
    <n v="0"/>
    <x v="158"/>
    <n v="1709"/>
    <s v="151"/>
    <x v="945"/>
    <x v="1195"/>
    <x v="32"/>
    <x v="5"/>
    <n v="1"/>
  </r>
  <r>
    <x v="0"/>
    <n v="6250"/>
    <n v="6250"/>
    <n v="6250"/>
    <n v="0"/>
    <x v="160"/>
    <n v="6476"/>
    <s v="510"/>
    <x v="946"/>
    <x v="1196"/>
    <x v="441"/>
    <x v="32"/>
    <n v="1"/>
  </r>
  <r>
    <x v="0"/>
    <n v="20"/>
    <n v="20"/>
    <n v="20"/>
    <n v="0"/>
    <x v="160"/>
    <n v="6476"/>
    <s v="510"/>
    <x v="946"/>
    <x v="1196"/>
    <x v="441"/>
    <x v="32"/>
    <n v="0"/>
  </r>
  <r>
    <x v="0"/>
    <n v="5"/>
    <n v="5"/>
    <n v="5"/>
    <n v="0"/>
    <x v="160"/>
    <n v="6476"/>
    <s v="510"/>
    <x v="946"/>
    <x v="1196"/>
    <x v="441"/>
    <x v="32"/>
    <n v="0"/>
  </r>
  <r>
    <x v="0"/>
    <n v="2688.52"/>
    <n v="2688.52"/>
    <n v="2718.52"/>
    <n v="-30"/>
    <x v="158"/>
    <n v="4036"/>
    <s v="153"/>
    <x v="947"/>
    <x v="1197"/>
    <x v="490"/>
    <x v="29"/>
    <n v="1"/>
  </r>
  <r>
    <x v="2"/>
    <n v="10000"/>
    <n v="10000"/>
    <n v="10000"/>
    <n v="0"/>
    <x v="161"/>
    <n v="3488"/>
    <s v="530"/>
    <x v="948"/>
    <x v="18"/>
    <x v="17"/>
    <x v="4"/>
    <n v="1"/>
  </r>
  <r>
    <x v="2"/>
    <n v="2500"/>
    <n v="2500"/>
    <n v="2500"/>
    <n v="0"/>
    <x v="161"/>
    <n v="3470"/>
    <s v="530"/>
    <x v="949"/>
    <x v="0"/>
    <x v="71"/>
    <x v="4"/>
    <n v="1"/>
  </r>
  <r>
    <x v="2"/>
    <n v="1500"/>
    <n v="1500"/>
    <n v="1500"/>
    <n v="0"/>
    <x v="161"/>
    <n v="1389"/>
    <s v="530"/>
    <x v="949"/>
    <x v="20"/>
    <x v="70"/>
    <x v="4"/>
    <n v="1"/>
  </r>
  <r>
    <x v="2"/>
    <n v="5000"/>
    <n v="5000"/>
    <n v="5000"/>
    <n v="0"/>
    <x v="161"/>
    <n v="1681"/>
    <s v="530"/>
    <x v="18"/>
    <x v="12"/>
    <x v="23"/>
    <x v="4"/>
    <n v="1"/>
  </r>
  <r>
    <x v="2"/>
    <n v="2000"/>
    <n v="2000"/>
    <n v="2000"/>
    <n v="0"/>
    <x v="161"/>
    <n v="1709"/>
    <s v="530"/>
    <x v="950"/>
    <x v="24"/>
    <x v="32"/>
    <x v="4"/>
    <n v="1"/>
  </r>
  <r>
    <x v="2"/>
    <n v="1500"/>
    <n v="1500"/>
    <n v="1500"/>
    <n v="0"/>
    <x v="161"/>
    <n v="1225"/>
    <s v="530"/>
    <x v="951"/>
    <x v="21"/>
    <x v="74"/>
    <x v="4"/>
    <n v="1"/>
  </r>
  <r>
    <x v="2"/>
    <n v="10000"/>
    <n v="10000"/>
    <n v="10000"/>
    <n v="0"/>
    <x v="161"/>
    <n v="1238"/>
    <s v="530"/>
    <x v="94"/>
    <x v="1"/>
    <x v="26"/>
    <x v="4"/>
    <n v="1"/>
  </r>
  <r>
    <x v="2"/>
    <n v="4000"/>
    <n v="4000"/>
    <n v="4000"/>
    <n v="0"/>
    <x v="161"/>
    <n v="1094"/>
    <s v="530"/>
    <x v="12"/>
    <x v="23"/>
    <x v="15"/>
    <x v="4"/>
    <n v="1"/>
  </r>
  <r>
    <x v="0"/>
    <n v="2600"/>
    <n v="2600"/>
    <n v="2600"/>
    <n v="0"/>
    <x v="162"/>
    <n v="3798"/>
    <s v="500"/>
    <x v="952"/>
    <x v="1198"/>
    <x v="3"/>
    <x v="1"/>
    <n v="1"/>
  </r>
  <r>
    <x v="2"/>
    <n v="949.05"/>
    <n v="949.05"/>
    <n v="949.05"/>
    <n v="0"/>
    <x v="163"/>
    <n v="5253"/>
    <s v="122"/>
    <x v="953"/>
    <x v="3"/>
    <x v="215"/>
    <x v="25"/>
    <n v="1"/>
  </r>
  <r>
    <x v="2"/>
    <n v="3300"/>
    <n v="3300"/>
    <n v="3300"/>
    <n v="0"/>
    <x v="161"/>
    <n v="2692"/>
    <s v="530"/>
    <x v="954"/>
    <x v="13"/>
    <x v="73"/>
    <x v="4"/>
    <n v="1"/>
  </r>
  <r>
    <x v="2"/>
    <n v="1000"/>
    <n v="1000"/>
    <n v="1000"/>
    <n v="0"/>
    <x v="161"/>
    <n v="2193"/>
    <s v="530"/>
    <x v="949"/>
    <x v="10"/>
    <x v="33"/>
    <x v="4"/>
    <n v="1"/>
  </r>
  <r>
    <x v="2"/>
    <n v="4000"/>
    <n v="4000"/>
    <n v="4000"/>
    <n v="0"/>
    <x v="161"/>
    <n v="1019"/>
    <s v="530"/>
    <x v="955"/>
    <x v="19"/>
    <x v="100"/>
    <x v="4"/>
    <n v="1"/>
  </r>
  <r>
    <x v="2"/>
    <n v="6000"/>
    <n v="6000"/>
    <n v="6000"/>
    <n v="0"/>
    <x v="161"/>
    <n v="3986"/>
    <s v="530"/>
    <x v="94"/>
    <x v="14"/>
    <x v="97"/>
    <x v="4"/>
    <n v="1"/>
  </r>
  <r>
    <x v="2"/>
    <n v="1000"/>
    <n v="1000"/>
    <n v="1000"/>
    <n v="0"/>
    <x v="161"/>
    <n v="3229"/>
    <s v="530"/>
    <x v="956"/>
    <x v="6"/>
    <x v="87"/>
    <x v="4"/>
    <n v="1"/>
  </r>
  <r>
    <x v="2"/>
    <n v="1200"/>
    <n v="1200"/>
    <n v="1200"/>
    <n v="0"/>
    <x v="161"/>
    <n v="3082"/>
    <s v="530"/>
    <x v="957"/>
    <x v="15"/>
    <x v="75"/>
    <x v="4"/>
    <n v="1"/>
  </r>
  <r>
    <x v="0"/>
    <n v="157.25"/>
    <n v="3931.25"/>
    <n v="3931.25"/>
    <n v="0"/>
    <x v="162"/>
    <n v="5255"/>
    <s v="151"/>
    <x v="958"/>
    <x v="1199"/>
    <x v="101"/>
    <x v="5"/>
    <n v="1"/>
  </r>
  <r>
    <x v="2"/>
    <n v="500"/>
    <n v="500"/>
    <n v="500"/>
    <n v="0"/>
    <x v="161"/>
    <n v="3637"/>
    <s v="530"/>
    <x v="959"/>
    <x v="4"/>
    <x v="493"/>
    <x v="4"/>
    <n v="1"/>
  </r>
  <r>
    <x v="2"/>
    <n v="600"/>
    <n v="600"/>
    <n v="600"/>
    <n v="0"/>
    <x v="164"/>
    <n v="3242"/>
    <s v="150"/>
    <x v="960"/>
    <x v="1200"/>
    <x v="65"/>
    <x v="6"/>
    <n v="1"/>
  </r>
  <r>
    <x v="2"/>
    <n v="2000"/>
    <n v="2000"/>
    <n v="2000"/>
    <n v="0"/>
    <x v="161"/>
    <n v="3062"/>
    <s v="530"/>
    <x v="961"/>
    <x v="2"/>
    <x v="85"/>
    <x v="4"/>
    <n v="1"/>
  </r>
  <r>
    <x v="2"/>
    <n v="5000"/>
    <n v="5000"/>
    <n v="5000"/>
    <n v="0"/>
    <x v="161"/>
    <n v="5138"/>
    <s v="530"/>
    <x v="962"/>
    <x v="11"/>
    <x v="88"/>
    <x v="4"/>
    <n v="1"/>
  </r>
  <r>
    <x v="2"/>
    <n v="900"/>
    <n v="900"/>
    <n v="900"/>
    <n v="0"/>
    <x v="161"/>
    <n v="3715"/>
    <s v="530"/>
    <x v="963"/>
    <x v="7"/>
    <x v="99"/>
    <x v="4"/>
    <n v="1"/>
  </r>
  <r>
    <x v="2"/>
    <n v="1600"/>
    <n v="1600"/>
    <n v="1600"/>
    <n v="0"/>
    <x v="161"/>
    <n v="1464"/>
    <s v="530"/>
    <x v="964"/>
    <x v="22"/>
    <x v="82"/>
    <x v="4"/>
    <n v="1"/>
  </r>
  <r>
    <x v="2"/>
    <n v="4000"/>
    <n v="4000"/>
    <n v="4000"/>
    <n v="0"/>
    <x v="165"/>
    <n v="3721"/>
    <s v="530"/>
    <x v="965"/>
    <x v="1201"/>
    <x v="63"/>
    <x v="4"/>
    <n v="1"/>
  </r>
  <r>
    <x v="2"/>
    <n v="800"/>
    <n v="800"/>
    <n v="800"/>
    <n v="0"/>
    <x v="165"/>
    <n v="2104"/>
    <s v="530"/>
    <x v="966"/>
    <x v="1202"/>
    <x v="80"/>
    <x v="4"/>
    <n v="1"/>
  </r>
  <r>
    <x v="2"/>
    <n v="2000"/>
    <n v="2000"/>
    <n v="2000"/>
    <n v="0"/>
    <x v="165"/>
    <n v="3087"/>
    <s v="530"/>
    <x v="967"/>
    <x v="1203"/>
    <x v="81"/>
    <x v="4"/>
    <n v="1"/>
  </r>
  <r>
    <x v="2"/>
    <n v="3400"/>
    <n v="3400"/>
    <n v="3400"/>
    <n v="0"/>
    <x v="165"/>
    <n v="4041"/>
    <s v="530"/>
    <x v="968"/>
    <x v="1204"/>
    <x v="84"/>
    <x v="4"/>
    <n v="1"/>
  </r>
  <r>
    <x v="2"/>
    <n v="3000"/>
    <n v="3000"/>
    <n v="3000"/>
    <n v="0"/>
    <x v="165"/>
    <n v="1183"/>
    <s v="530"/>
    <x v="969"/>
    <x v="1205"/>
    <x v="79"/>
    <x v="4"/>
    <n v="1"/>
  </r>
  <r>
    <x v="2"/>
    <n v="2000"/>
    <n v="2000"/>
    <n v="2000"/>
    <n v="0"/>
    <x v="165"/>
    <n v="2225"/>
    <s v="530"/>
    <x v="970"/>
    <x v="1206"/>
    <x v="69"/>
    <x v="4"/>
    <n v="1"/>
  </r>
  <r>
    <x v="2"/>
    <n v="800"/>
    <n v="800"/>
    <n v="800"/>
    <n v="0"/>
    <x v="165"/>
    <n v="3476"/>
    <s v="530"/>
    <x v="971"/>
    <x v="1207"/>
    <x v="109"/>
    <x v="4"/>
    <n v="1"/>
  </r>
  <r>
    <x v="2"/>
    <n v="600"/>
    <n v="600"/>
    <n v="600"/>
    <n v="0"/>
    <x v="165"/>
    <n v="1299"/>
    <s v="530"/>
    <x v="972"/>
    <x v="1208"/>
    <x v="27"/>
    <x v="4"/>
    <n v="1"/>
  </r>
  <r>
    <x v="2"/>
    <n v="3700"/>
    <n v="3700"/>
    <n v="3700"/>
    <n v="0"/>
    <x v="165"/>
    <n v="3720"/>
    <s v="530"/>
    <x v="973"/>
    <x v="1209"/>
    <x v="463"/>
    <x v="4"/>
    <n v="1"/>
  </r>
  <r>
    <x v="2"/>
    <n v="3500"/>
    <n v="3500"/>
    <n v="3500"/>
    <n v="0"/>
    <x v="166"/>
    <n v="1592"/>
    <s v="408"/>
    <x v="13"/>
    <x v="8"/>
    <x v="120"/>
    <x v="15"/>
    <n v="1"/>
  </r>
  <r>
    <x v="2"/>
    <n v="5000"/>
    <n v="5000"/>
    <n v="5000"/>
    <n v="0"/>
    <x v="166"/>
    <n v="3678"/>
    <s v="450"/>
    <x v="472"/>
    <x v="1210"/>
    <x v="60"/>
    <x v="8"/>
    <n v="1"/>
  </r>
  <r>
    <x v="2"/>
    <n v="900"/>
    <n v="900"/>
    <n v="900"/>
    <n v="0"/>
    <x v="167"/>
    <n v="5011"/>
    <s v="450"/>
    <x v="974"/>
    <x v="1211"/>
    <x v="245"/>
    <x v="8"/>
    <n v="1"/>
  </r>
  <r>
    <x v="2"/>
    <n v="3000"/>
    <n v="3000"/>
    <n v="3000"/>
    <n v="0"/>
    <x v="167"/>
    <n v="2909"/>
    <s v="450"/>
    <x v="31"/>
    <x v="1212"/>
    <x v="35"/>
    <x v="8"/>
    <n v="1"/>
  </r>
  <r>
    <x v="2"/>
    <n v="1300"/>
    <n v="1300"/>
    <n v="1300"/>
    <n v="0"/>
    <x v="167"/>
    <n v="3779"/>
    <s v="450"/>
    <x v="975"/>
    <x v="1213"/>
    <x v="64"/>
    <x v="8"/>
    <n v="1"/>
  </r>
  <r>
    <x v="2"/>
    <n v="6.75"/>
    <n v="6750"/>
    <n v="6750"/>
    <n v="0"/>
    <x v="167"/>
    <n v="5831"/>
    <s v="156"/>
    <x v="976"/>
    <x v="1214"/>
    <x v="327"/>
    <x v="3"/>
    <n v="1"/>
  </r>
  <r>
    <x v="2"/>
    <n v="3176.34"/>
    <n v="3176.34"/>
    <n v="3694.07"/>
    <n v="-517.73"/>
    <x v="168"/>
    <n v="6638"/>
    <s v="425"/>
    <x v="977"/>
    <x v="1215"/>
    <x v="494"/>
    <x v="7"/>
    <n v="1"/>
  </r>
  <r>
    <x v="2"/>
    <n v="3000"/>
    <n v="3000"/>
    <n v="3000"/>
    <n v="0"/>
    <x v="167"/>
    <n v="3045"/>
    <s v="450"/>
    <x v="978"/>
    <x v="1216"/>
    <x v="53"/>
    <x v="8"/>
    <n v="1"/>
  </r>
  <r>
    <x v="2"/>
    <n v="6000"/>
    <n v="6000"/>
    <n v="6000"/>
    <n v="0"/>
    <x v="169"/>
    <n v="3156"/>
    <s v="450"/>
    <x v="44"/>
    <x v="1217"/>
    <x v="54"/>
    <x v="8"/>
    <n v="1"/>
  </r>
  <r>
    <x v="2"/>
    <n v="10000"/>
    <n v="10000"/>
    <n v="10000"/>
    <n v="0"/>
    <x v="169"/>
    <n v="3472"/>
    <s v="455"/>
    <x v="87"/>
    <x v="1218"/>
    <x v="58"/>
    <x v="9"/>
    <n v="1"/>
  </r>
  <r>
    <x v="2"/>
    <n v="7000"/>
    <n v="7000"/>
    <n v="7000"/>
    <n v="0"/>
    <x v="169"/>
    <n v="3592"/>
    <s v="450"/>
    <x v="979"/>
    <x v="1219"/>
    <x v="59"/>
    <x v="8"/>
    <n v="1"/>
  </r>
  <r>
    <x v="2"/>
    <n v="1500"/>
    <n v="1500"/>
    <n v="1500"/>
    <n v="0"/>
    <x v="167"/>
    <n v="3721"/>
    <s v="450"/>
    <x v="53"/>
    <x v="1220"/>
    <x v="63"/>
    <x v="8"/>
    <n v="1"/>
  </r>
  <r>
    <x v="2"/>
    <n v="2000"/>
    <n v="2000"/>
    <n v="2000"/>
    <n v="0"/>
    <x v="167"/>
    <n v="3678"/>
    <s v="450"/>
    <x v="49"/>
    <x v="1221"/>
    <x v="60"/>
    <x v="8"/>
    <n v="1"/>
  </r>
  <r>
    <x v="2"/>
    <n v="15000"/>
    <n v="15000"/>
    <n v="15000"/>
    <n v="0"/>
    <x v="169"/>
    <n v="3701"/>
    <s v="450"/>
    <x v="980"/>
    <x v="1222"/>
    <x v="62"/>
    <x v="8"/>
    <n v="1"/>
  </r>
  <r>
    <x v="2"/>
    <n v="3000"/>
    <n v="3000"/>
    <n v="3000"/>
    <n v="0"/>
    <x v="167"/>
    <n v="3837"/>
    <s v="450"/>
    <x v="981"/>
    <x v="1223"/>
    <x v="67"/>
    <x v="8"/>
    <n v="1"/>
  </r>
  <r>
    <x v="2"/>
    <n v="30000"/>
    <n v="30000"/>
    <n v="30000"/>
    <n v="0"/>
    <x v="169"/>
    <n v="3930"/>
    <s v="450"/>
    <x v="982"/>
    <x v="1224"/>
    <x v="187"/>
    <x v="8"/>
    <n v="1"/>
  </r>
  <r>
    <x v="2"/>
    <n v="3000"/>
    <n v="3000"/>
    <n v="3000"/>
    <n v="0"/>
    <x v="169"/>
    <n v="4063"/>
    <s v="450"/>
    <x v="122"/>
    <x v="1225"/>
    <x v="128"/>
    <x v="8"/>
    <n v="1"/>
  </r>
  <r>
    <x v="2"/>
    <n v="2000"/>
    <n v="2000"/>
    <n v="2000"/>
    <n v="0"/>
    <x v="170"/>
    <n v="4010"/>
    <s v="450"/>
    <x v="983"/>
    <x v="1226"/>
    <x v="164"/>
    <x v="8"/>
    <n v="1"/>
  </r>
  <r>
    <x v="2"/>
    <n v="5000"/>
    <n v="5000"/>
    <n v="5000"/>
    <n v="0"/>
    <x v="169"/>
    <n v="1166"/>
    <s v="450"/>
    <x v="984"/>
    <x v="1227"/>
    <x v="29"/>
    <x v="8"/>
    <n v="1"/>
  </r>
  <r>
    <x v="2"/>
    <n v="18815.57"/>
    <n v="18815.57"/>
    <n v="18815.57"/>
    <n v="0"/>
    <x v="167"/>
    <n v="1657"/>
    <s v="220"/>
    <x v="985"/>
    <x v="1228"/>
    <x v="0"/>
    <x v="0"/>
    <n v="1"/>
  </r>
  <r>
    <x v="2"/>
    <n v="16123"/>
    <n v="16123"/>
    <n v="16123"/>
    <n v="0"/>
    <x v="169"/>
    <n v="3372"/>
    <s v="220"/>
    <x v="986"/>
    <x v="1229"/>
    <x v="104"/>
    <x v="0"/>
    <n v="1"/>
  </r>
  <r>
    <x v="2"/>
    <n v="9130"/>
    <n v="9130"/>
    <n v="9130"/>
    <n v="0"/>
    <x v="17"/>
    <n v="0"/>
    <s v="220"/>
    <x v="987"/>
    <x v="65"/>
    <x v="158"/>
    <x v="0"/>
    <n v="1"/>
  </r>
  <r>
    <x v="2"/>
    <n v="72997.34"/>
    <n v="72997.34"/>
    <n v="72997.34"/>
    <n v="0"/>
    <x v="169"/>
    <n v="2965"/>
    <s v="220"/>
    <x v="988"/>
    <x v="1230"/>
    <x v="1"/>
    <x v="0"/>
    <n v="1"/>
  </r>
  <r>
    <x v="2"/>
    <n v="16814.14"/>
    <n v="16814.14"/>
    <n v="16814.14"/>
    <n v="0"/>
    <x v="169"/>
    <n v="5174"/>
    <s v="220"/>
    <x v="8"/>
    <x v="1231"/>
    <x v="8"/>
    <x v="0"/>
    <n v="1"/>
  </r>
  <r>
    <x v="2"/>
    <n v="3500"/>
    <n v="3500"/>
    <n v="3500"/>
    <n v="0"/>
    <x v="8"/>
    <n v="1592"/>
    <s v="408"/>
    <x v="989"/>
    <x v="65"/>
    <x v="120"/>
    <x v="15"/>
    <n v="1"/>
  </r>
  <r>
    <x v="2"/>
    <n v="3000"/>
    <n v="3000"/>
    <n v="3000"/>
    <n v="0"/>
    <x v="169"/>
    <n v="1765"/>
    <s v="450"/>
    <x v="990"/>
    <x v="1232"/>
    <x v="31"/>
    <x v="8"/>
    <n v="1"/>
  </r>
  <r>
    <x v="2"/>
    <n v="1000"/>
    <n v="1000"/>
    <n v="1000"/>
    <n v="0"/>
    <x v="169"/>
    <n v="2028"/>
    <s v="450"/>
    <x v="991"/>
    <x v="1233"/>
    <x v="185"/>
    <x v="8"/>
    <n v="1"/>
  </r>
  <r>
    <x v="2"/>
    <n v="500"/>
    <n v="500"/>
    <n v="500"/>
    <n v="0"/>
    <x v="169"/>
    <n v="2121"/>
    <s v="450"/>
    <x v="992"/>
    <x v="1234"/>
    <x v="46"/>
    <x v="8"/>
    <n v="1"/>
  </r>
  <r>
    <x v="2"/>
    <n v="500"/>
    <n v="500"/>
    <n v="500"/>
    <n v="0"/>
    <x v="169"/>
    <n v="2059"/>
    <s v="450"/>
    <x v="993"/>
    <x v="1235"/>
    <x v="45"/>
    <x v="8"/>
    <n v="1"/>
  </r>
  <r>
    <x v="2"/>
    <n v="500"/>
    <n v="500"/>
    <n v="500"/>
    <n v="0"/>
    <x v="169"/>
    <n v="2123"/>
    <s v="450"/>
    <x v="40"/>
    <x v="1236"/>
    <x v="48"/>
    <x v="8"/>
    <n v="1"/>
  </r>
  <r>
    <x v="2"/>
    <n v="0"/>
    <n v="0"/>
    <n v="0"/>
    <n v="0"/>
    <x v="8"/>
    <n v="0"/>
    <s v="122"/>
    <x v="994"/>
    <x v="65"/>
    <x v="158"/>
    <x v="25"/>
    <n v="1"/>
  </r>
  <r>
    <x v="2"/>
    <n v="30"/>
    <n v="30"/>
    <n v="30"/>
    <n v="0"/>
    <x v="171"/>
    <n v="3242"/>
    <s v="122"/>
    <x v="995"/>
    <x v="1237"/>
    <x v="65"/>
    <x v="25"/>
    <n v="1"/>
  </r>
  <r>
    <x v="2"/>
    <n v="96600"/>
    <n v="96600"/>
    <n v="96600"/>
    <n v="0"/>
    <x v="172"/>
    <n v="3962"/>
    <s v="550"/>
    <x v="996"/>
    <x v="1238"/>
    <x v="203"/>
    <x v="42"/>
    <n v="1"/>
  </r>
  <r>
    <x v="2"/>
    <n v="1000"/>
    <n v="1000"/>
    <n v="1000"/>
    <n v="0"/>
    <x v="169"/>
    <n v="2193"/>
    <s v="450"/>
    <x v="997"/>
    <x v="1239"/>
    <x v="33"/>
    <x v="8"/>
    <n v="1"/>
  </r>
  <r>
    <x v="2"/>
    <n v="242.16"/>
    <n v="242.16"/>
    <n v="242.16"/>
    <n v="0"/>
    <x v="173"/>
    <n v="1871"/>
    <s v="900"/>
    <x v="998"/>
    <x v="1240"/>
    <x v="151"/>
    <x v="14"/>
    <n v="1"/>
  </r>
  <r>
    <x v="2"/>
    <n v="2000"/>
    <n v="2000"/>
    <n v="2000"/>
    <n v="0"/>
    <x v="165"/>
    <n v="5116"/>
    <s v="408"/>
    <x v="999"/>
    <x v="1241"/>
    <x v="121"/>
    <x v="15"/>
    <n v="1"/>
  </r>
  <r>
    <x v="2"/>
    <n v="4000"/>
    <n v="4000"/>
    <n v="4000"/>
    <n v="0"/>
    <x v="165"/>
    <n v="1730"/>
    <s v="530"/>
    <x v="1000"/>
    <x v="1242"/>
    <x v="61"/>
    <x v="4"/>
    <n v="1"/>
  </r>
  <r>
    <x v="2"/>
    <n v="1825.16"/>
    <n v="1825.16"/>
    <n v="1825.16"/>
    <n v="0"/>
    <x v="8"/>
    <n v="1750"/>
    <s v="600"/>
    <x v="1001"/>
    <x v="65"/>
    <x v="106"/>
    <x v="16"/>
    <n v="1"/>
  </r>
  <r>
    <x v="2"/>
    <n v="165"/>
    <n v="330"/>
    <n v="330"/>
    <n v="0"/>
    <x v="173"/>
    <n v="2473"/>
    <s v="600"/>
    <x v="1002"/>
    <x v="1243"/>
    <x v="143"/>
    <x v="16"/>
    <n v="1"/>
  </r>
  <r>
    <x v="2"/>
    <n v="1195"/>
    <n v="1195"/>
    <n v="1195"/>
    <n v="0"/>
    <x v="173"/>
    <n v="2473"/>
    <s v="600"/>
    <x v="1002"/>
    <x v="1243"/>
    <x v="143"/>
    <x v="16"/>
    <n v="0"/>
  </r>
  <r>
    <x v="2"/>
    <n v="20348.849999999999"/>
    <n v="20348.849999999999"/>
    <n v="20348.849999999999"/>
    <n v="0"/>
    <x v="174"/>
    <n v="3074"/>
    <s v="600"/>
    <x v="1003"/>
    <x v="1244"/>
    <x v="495"/>
    <x v="16"/>
    <n v="1"/>
  </r>
  <r>
    <x v="2"/>
    <n v="126"/>
    <n v="126"/>
    <n v="126"/>
    <n v="0"/>
    <x v="173"/>
    <n v="5525"/>
    <s v="220"/>
    <x v="1004"/>
    <x v="1245"/>
    <x v="209"/>
    <x v="0"/>
    <n v="1"/>
  </r>
  <r>
    <x v="2"/>
    <n v="10000"/>
    <n v="10000"/>
    <n v="10000"/>
    <n v="0"/>
    <x v="174"/>
    <n v="1199"/>
    <s v="500"/>
    <x v="6"/>
    <x v="1246"/>
    <x v="6"/>
    <x v="1"/>
    <n v="1"/>
  </r>
  <r>
    <x v="2"/>
    <n v="10000"/>
    <n v="10000"/>
    <n v="10000"/>
    <n v="0"/>
    <x v="174"/>
    <n v="3589"/>
    <s v="500"/>
    <x v="6"/>
    <x v="1247"/>
    <x v="14"/>
    <x v="1"/>
    <n v="1"/>
  </r>
  <r>
    <x v="2"/>
    <n v="10000"/>
    <n v="10000"/>
    <n v="10000"/>
    <n v="0"/>
    <x v="174"/>
    <n v="3353"/>
    <s v="500"/>
    <x v="6"/>
    <x v="1248"/>
    <x v="12"/>
    <x v="1"/>
    <n v="1"/>
  </r>
  <r>
    <x v="2"/>
    <n v="5000"/>
    <n v="5000"/>
    <n v="5000"/>
    <n v="0"/>
    <x v="175"/>
    <n v="3548"/>
    <s v="500"/>
    <x v="11"/>
    <x v="1249"/>
    <x v="13"/>
    <x v="1"/>
    <n v="1"/>
  </r>
  <r>
    <x v="2"/>
    <n v="10000"/>
    <n v="10000"/>
    <n v="10000"/>
    <n v="0"/>
    <x v="174"/>
    <n v="3798"/>
    <s v="500"/>
    <x v="1005"/>
    <x v="1250"/>
    <x v="3"/>
    <x v="1"/>
    <n v="1"/>
  </r>
  <r>
    <x v="2"/>
    <n v="10000"/>
    <n v="10000"/>
    <n v="10000"/>
    <n v="0"/>
    <x v="174"/>
    <n v="2022"/>
    <s v="500"/>
    <x v="6"/>
    <x v="1251"/>
    <x v="7"/>
    <x v="1"/>
    <n v="1"/>
  </r>
  <r>
    <x v="2"/>
    <n v="10000"/>
    <n v="10000"/>
    <n v="10000"/>
    <n v="0"/>
    <x v="174"/>
    <n v="3970"/>
    <s v="500"/>
    <x v="1006"/>
    <x v="1252"/>
    <x v="11"/>
    <x v="1"/>
    <n v="1"/>
  </r>
  <r>
    <x v="2"/>
    <n v="500"/>
    <n v="500"/>
    <n v="500"/>
    <n v="0"/>
    <x v="175"/>
    <n v="1709"/>
    <s v="455"/>
    <x v="1007"/>
    <x v="1253"/>
    <x v="32"/>
    <x v="9"/>
    <n v="1"/>
  </r>
  <r>
    <x v="2"/>
    <n v="1000"/>
    <n v="1000"/>
    <n v="1000"/>
    <n v="0"/>
    <x v="175"/>
    <n v="1231"/>
    <s v="450"/>
    <x v="1008"/>
    <x v="1254"/>
    <x v="38"/>
    <x v="8"/>
    <n v="1"/>
  </r>
  <r>
    <x v="2"/>
    <n v="2500"/>
    <n v="2500"/>
    <n v="2500"/>
    <n v="0"/>
    <x v="175"/>
    <n v="1709"/>
    <s v="450"/>
    <x v="1009"/>
    <x v="1255"/>
    <x v="32"/>
    <x v="8"/>
    <n v="1"/>
  </r>
  <r>
    <x v="2"/>
    <n v="1000"/>
    <n v="1000"/>
    <n v="1000"/>
    <n v="0"/>
    <x v="175"/>
    <n v="3082"/>
    <s v="450"/>
    <x v="1010"/>
    <x v="1256"/>
    <x v="75"/>
    <x v="8"/>
    <n v="1"/>
  </r>
  <r>
    <x v="2"/>
    <n v="5000"/>
    <n v="5000"/>
    <n v="5000"/>
    <n v="0"/>
    <x v="175"/>
    <n v="3157"/>
    <s v="450"/>
    <x v="1011"/>
    <x v="1257"/>
    <x v="55"/>
    <x v="8"/>
    <n v="1"/>
  </r>
  <r>
    <x v="2"/>
    <n v="8000"/>
    <n v="8000"/>
    <n v="8000"/>
    <n v="0"/>
    <x v="175"/>
    <n v="3216"/>
    <s v="455"/>
    <x v="1012"/>
    <x v="1258"/>
    <x v="166"/>
    <x v="9"/>
    <n v="1"/>
  </r>
  <r>
    <x v="2"/>
    <n v="1825.16"/>
    <n v="1825.16"/>
    <n v="1825.16"/>
    <n v="0"/>
    <x v="175"/>
    <n v="1750"/>
    <s v="600"/>
    <x v="1013"/>
    <x v="1259"/>
    <x v="106"/>
    <x v="16"/>
    <n v="1"/>
  </r>
  <r>
    <x v="2"/>
    <n v="1308.1199999999999"/>
    <n v="1308.1199999999999"/>
    <n v="1308.1199999999999"/>
    <n v="0"/>
    <x v="175"/>
    <n v="6510"/>
    <s v="600"/>
    <x v="1014"/>
    <x v="1260"/>
    <x v="471"/>
    <x v="16"/>
    <n v="1"/>
  </r>
  <r>
    <x v="2"/>
    <n v="25000"/>
    <n v="25000"/>
    <n v="25000"/>
    <n v="0"/>
    <x v="175"/>
    <n v="1118"/>
    <s v="408"/>
    <x v="13"/>
    <x v="1261"/>
    <x v="72"/>
    <x v="15"/>
    <n v="1"/>
  </r>
  <r>
    <x v="2"/>
    <n v="3200"/>
    <n v="3200"/>
    <n v="3200"/>
    <n v="0"/>
    <x v="176"/>
    <n v="5138"/>
    <s v="410"/>
    <x v="65"/>
    <x v="1262"/>
    <x v="88"/>
    <x v="19"/>
    <n v="1"/>
  </r>
  <r>
    <x v="2"/>
    <n v="2500"/>
    <n v="2500"/>
    <n v="2500"/>
    <n v="0"/>
    <x v="177"/>
    <n v="2909"/>
    <s v="410"/>
    <x v="64"/>
    <x v="1263"/>
    <x v="35"/>
    <x v="19"/>
    <n v="1"/>
  </r>
  <r>
    <x v="2"/>
    <n v="31"/>
    <n v="31"/>
    <n v="31"/>
    <n v="0"/>
    <x v="17"/>
    <n v="0"/>
    <s v="410"/>
    <x v="192"/>
    <x v="65"/>
    <x v="158"/>
    <x v="19"/>
    <n v="1"/>
  </r>
  <r>
    <x v="2"/>
    <n v="31"/>
    <n v="31"/>
    <n v="31"/>
    <n v="0"/>
    <x v="17"/>
    <n v="0"/>
    <s v="410"/>
    <x v="192"/>
    <x v="65"/>
    <x v="158"/>
    <x v="19"/>
    <n v="0"/>
  </r>
  <r>
    <x v="2"/>
    <n v="31"/>
    <n v="31"/>
    <n v="31"/>
    <n v="0"/>
    <x v="17"/>
    <n v="0"/>
    <s v="410"/>
    <x v="192"/>
    <x v="65"/>
    <x v="158"/>
    <x v="19"/>
    <n v="0"/>
  </r>
  <r>
    <x v="2"/>
    <n v="0"/>
    <n v="0"/>
    <n v="0"/>
    <n v="0"/>
    <x v="17"/>
    <n v="0"/>
    <s v="410"/>
    <x v="192"/>
    <x v="65"/>
    <x v="158"/>
    <x v="19"/>
    <n v="0"/>
  </r>
  <r>
    <x v="2"/>
    <n v="8000"/>
    <n v="8000"/>
    <n v="8000"/>
    <n v="0"/>
    <x v="178"/>
    <n v="4103"/>
    <s v="156"/>
    <x v="9"/>
    <x v="1264"/>
    <x v="9"/>
    <x v="3"/>
    <n v="1"/>
  </r>
  <r>
    <x v="2"/>
    <n v="9130"/>
    <n v="9130"/>
    <n v="9130"/>
    <n v="0"/>
    <x v="173"/>
    <n v="1705"/>
    <s v="220"/>
    <x v="1015"/>
    <x v="1265"/>
    <x v="4"/>
    <x v="0"/>
    <n v="1"/>
  </r>
  <r>
    <x v="2"/>
    <n v="30000"/>
    <n v="30000"/>
    <n v="30000"/>
    <n v="0"/>
    <x v="177"/>
    <n v="4035"/>
    <s v="450"/>
    <x v="1016"/>
    <x v="1266"/>
    <x v="68"/>
    <x v="8"/>
    <n v="1"/>
  </r>
  <r>
    <x v="2"/>
    <n v="10000"/>
    <n v="10000"/>
    <n v="10000"/>
    <n v="0"/>
    <x v="177"/>
    <n v="4035"/>
    <s v="450"/>
    <x v="1017"/>
    <x v="1267"/>
    <x v="68"/>
    <x v="8"/>
    <n v="1"/>
  </r>
  <r>
    <x v="2"/>
    <n v="40"/>
    <n v="40"/>
    <n v="40"/>
    <n v="0"/>
    <x v="17"/>
    <n v="3242"/>
    <s v="156"/>
    <x v="1018"/>
    <x v="65"/>
    <x v="65"/>
    <x v="3"/>
    <n v="1"/>
  </r>
  <r>
    <x v="2"/>
    <n v="117"/>
    <n v="117"/>
    <n v="117"/>
    <n v="0"/>
    <x v="8"/>
    <n v="2909"/>
    <s v="410"/>
    <x v="1019"/>
    <x v="65"/>
    <x v="35"/>
    <x v="19"/>
    <n v="0"/>
  </r>
  <r>
    <x v="2"/>
    <n v="350"/>
    <n v="350"/>
    <n v="350"/>
    <n v="0"/>
    <x v="179"/>
    <n v="1709"/>
    <s v="450"/>
    <x v="1020"/>
    <x v="1268"/>
    <x v="32"/>
    <x v="8"/>
    <n v="1"/>
  </r>
  <r>
    <x v="2"/>
    <n v="7000"/>
    <n v="7000"/>
    <n v="7000"/>
    <n v="0"/>
    <x v="179"/>
    <n v="1988"/>
    <s v="450"/>
    <x v="30"/>
    <x v="1269"/>
    <x v="496"/>
    <x v="8"/>
    <n v="1"/>
  </r>
  <r>
    <x v="2"/>
    <n v="10000"/>
    <n v="10000"/>
    <n v="10000"/>
    <n v="0"/>
    <x v="179"/>
    <n v="1552"/>
    <s v="450"/>
    <x v="1021"/>
    <x v="1270"/>
    <x v="56"/>
    <x v="8"/>
    <n v="1"/>
  </r>
  <r>
    <x v="2"/>
    <n v="5000"/>
    <n v="5000"/>
    <n v="5000"/>
    <n v="0"/>
    <x v="179"/>
    <n v="1988"/>
    <s v="450"/>
    <x v="1022"/>
    <x v="1271"/>
    <x v="496"/>
    <x v="8"/>
    <n v="1"/>
  </r>
  <r>
    <x v="2"/>
    <n v="900"/>
    <n v="900"/>
    <n v="900"/>
    <n v="0"/>
    <x v="179"/>
    <n v="1117"/>
    <s v="450"/>
    <x v="1023"/>
    <x v="1272"/>
    <x v="37"/>
    <x v="8"/>
    <n v="1"/>
  </r>
  <r>
    <x v="2"/>
    <n v="900"/>
    <n v="900"/>
    <n v="900"/>
    <n v="0"/>
    <x v="179"/>
    <n v="3779"/>
    <s v="450"/>
    <x v="1024"/>
    <x v="1273"/>
    <x v="64"/>
    <x v="8"/>
    <n v="1"/>
  </r>
  <r>
    <x v="2"/>
    <n v="350"/>
    <n v="350"/>
    <n v="350"/>
    <n v="0"/>
    <x v="177"/>
    <n v="2592"/>
    <s v="900"/>
    <x v="1025"/>
    <x v="1274"/>
    <x v="86"/>
    <x v="14"/>
    <n v="1"/>
  </r>
  <r>
    <x v="2"/>
    <n v="350"/>
    <n v="350"/>
    <n v="350"/>
    <n v="0"/>
    <x v="177"/>
    <n v="2592"/>
    <s v="900"/>
    <x v="1026"/>
    <x v="1275"/>
    <x v="86"/>
    <x v="14"/>
    <n v="1"/>
  </r>
  <r>
    <x v="2"/>
    <n v="244"/>
    <n v="488"/>
    <n v="488"/>
    <n v="0"/>
    <x v="177"/>
    <n v="5525"/>
    <s v="900"/>
    <x v="1027"/>
    <x v="1276"/>
    <x v="209"/>
    <x v="14"/>
    <n v="1"/>
  </r>
  <r>
    <x v="2"/>
    <n v="1709.05"/>
    <n v="1709.05"/>
    <n v="1709.05"/>
    <n v="0"/>
    <x v="180"/>
    <n v="5253"/>
    <s v="220"/>
    <x v="1028"/>
    <x v="1277"/>
    <x v="215"/>
    <x v="0"/>
    <n v="1"/>
  </r>
  <r>
    <x v="2"/>
    <n v="110.49"/>
    <n v="110.49"/>
    <n v="110.49"/>
    <n v="0"/>
    <x v="180"/>
    <n v="5253"/>
    <s v="220"/>
    <x v="1028"/>
    <x v="1277"/>
    <x v="215"/>
    <x v="0"/>
    <n v="0"/>
  </r>
  <r>
    <x v="2"/>
    <n v="169.99"/>
    <n v="169.99"/>
    <n v="169.99"/>
    <n v="0"/>
    <x v="180"/>
    <n v="5253"/>
    <s v="220"/>
    <x v="1028"/>
    <x v="1277"/>
    <x v="215"/>
    <x v="0"/>
    <n v="0"/>
  </r>
  <r>
    <x v="2"/>
    <n v="1000"/>
    <n v="1000"/>
    <n v="1000"/>
    <n v="0"/>
    <x v="179"/>
    <n v="1858"/>
    <s v="455"/>
    <x v="36"/>
    <x v="1278"/>
    <x v="44"/>
    <x v="9"/>
    <n v="1"/>
  </r>
  <r>
    <x v="2"/>
    <n v="242.16"/>
    <n v="242.16"/>
    <n v="242.16"/>
    <n v="0"/>
    <x v="164"/>
    <n v="1871"/>
    <s v="550"/>
    <x v="1029"/>
    <x v="1279"/>
    <x v="151"/>
    <x v="42"/>
    <n v="1"/>
  </r>
  <r>
    <x v="2"/>
    <n v="242.16"/>
    <n v="484.32"/>
    <n v="484.32"/>
    <n v="0"/>
    <x v="181"/>
    <n v="1871"/>
    <s v="900"/>
    <x v="998"/>
    <x v="1280"/>
    <x v="151"/>
    <x v="14"/>
    <n v="1"/>
  </r>
  <r>
    <x v="2"/>
    <n v="200"/>
    <n v="200"/>
    <n v="200"/>
    <n v="0"/>
    <x v="181"/>
    <n v="3475"/>
    <s v="900"/>
    <x v="1030"/>
    <x v="1281"/>
    <x v="160"/>
    <x v="14"/>
    <n v="1"/>
  </r>
  <r>
    <x v="2"/>
    <n v="500"/>
    <n v="500"/>
    <n v="500"/>
    <n v="0"/>
    <x v="181"/>
    <n v="3475"/>
    <s v="900"/>
    <x v="1030"/>
    <x v="1281"/>
    <x v="160"/>
    <x v="14"/>
    <n v="0"/>
  </r>
  <r>
    <x v="2"/>
    <n v="250"/>
    <n v="250"/>
    <n v="250"/>
    <n v="0"/>
    <x v="181"/>
    <n v="3475"/>
    <s v="900"/>
    <x v="1031"/>
    <x v="1282"/>
    <x v="160"/>
    <x v="14"/>
    <n v="1"/>
  </r>
  <r>
    <x v="2"/>
    <n v="250"/>
    <n v="250"/>
    <n v="250"/>
    <n v="0"/>
    <x v="181"/>
    <n v="3475"/>
    <s v="900"/>
    <x v="1031"/>
    <x v="1282"/>
    <x v="160"/>
    <x v="14"/>
    <n v="0"/>
  </r>
  <r>
    <x v="2"/>
    <n v="600"/>
    <n v="600"/>
    <n v="600"/>
    <n v="0"/>
    <x v="181"/>
    <n v="5033"/>
    <s v="900"/>
    <x v="129"/>
    <x v="1283"/>
    <x v="103"/>
    <x v="14"/>
    <n v="1"/>
  </r>
  <r>
    <x v="2"/>
    <n v="414"/>
    <n v="1656"/>
    <n v="1656"/>
    <n v="0"/>
    <x v="179"/>
    <n v="2174"/>
    <s v="150"/>
    <x v="1032"/>
    <x v="1284"/>
    <x v="289"/>
    <x v="6"/>
    <n v="1"/>
  </r>
  <r>
    <x v="2"/>
    <n v="43687"/>
    <n v="43687"/>
    <n v="43687"/>
    <n v="0"/>
    <x v="179"/>
    <n v="6101"/>
    <s v="153"/>
    <x v="1033"/>
    <x v="1285"/>
    <x v="497"/>
    <x v="29"/>
    <n v="1"/>
  </r>
  <r>
    <x v="2"/>
    <n v="55000"/>
    <n v="55000"/>
    <n v="55000"/>
    <n v="0"/>
    <x v="179"/>
    <n v="2877"/>
    <s v="425"/>
    <x v="117"/>
    <x v="1286"/>
    <x v="152"/>
    <x v="7"/>
    <n v="1"/>
  </r>
  <r>
    <x v="2"/>
    <n v="2000"/>
    <n v="2000"/>
    <n v="2000"/>
    <n v="0"/>
    <x v="181"/>
    <n v="1567"/>
    <s v="530"/>
    <x v="1034"/>
    <x v="1287"/>
    <x v="108"/>
    <x v="4"/>
    <n v="1"/>
  </r>
  <r>
    <x v="2"/>
    <n v="249"/>
    <n v="249"/>
    <n v="249"/>
    <n v="0"/>
    <x v="8"/>
    <n v="1447"/>
    <s v="220"/>
    <x v="1035"/>
    <x v="65"/>
    <x v="5"/>
    <x v="0"/>
    <n v="1"/>
  </r>
  <r>
    <x v="2"/>
    <n v="2500"/>
    <n v="2500"/>
    <n v="2500"/>
    <n v="0"/>
    <x v="181"/>
    <n v="5570"/>
    <s v="425"/>
    <x v="1036"/>
    <x v="1288"/>
    <x v="498"/>
    <x v="7"/>
    <n v="1"/>
  </r>
  <r>
    <x v="2"/>
    <n v="8725"/>
    <n v="8725"/>
    <n v="8725"/>
    <n v="0"/>
    <x v="182"/>
    <n v="2858"/>
    <s v="220"/>
    <x v="1037"/>
    <x v="1289"/>
    <x v="77"/>
    <x v="0"/>
    <n v="1"/>
  </r>
  <r>
    <x v="2"/>
    <n v="484.38"/>
    <n v="484.38"/>
    <n v="484.38"/>
    <n v="0"/>
    <x v="179"/>
    <n v="1057"/>
    <s v="404"/>
    <x v="1038"/>
    <x v="1290"/>
    <x v="146"/>
    <x v="17"/>
    <n v="1"/>
  </r>
  <r>
    <x v="2"/>
    <n v="3000"/>
    <n v="3000"/>
    <n v="3000"/>
    <n v="0"/>
    <x v="170"/>
    <n v="4048"/>
    <s v="600"/>
    <x v="183"/>
    <x v="1291"/>
    <x v="204"/>
    <x v="16"/>
    <n v="1"/>
  </r>
  <r>
    <x v="2"/>
    <n v="20000"/>
    <n v="20000"/>
    <n v="20000"/>
    <n v="0"/>
    <x v="170"/>
    <n v="2696"/>
    <s v="600"/>
    <x v="100"/>
    <x v="1292"/>
    <x v="140"/>
    <x v="16"/>
    <n v="1"/>
  </r>
  <r>
    <x v="2"/>
    <n v="4500"/>
    <n v="4500"/>
    <n v="4500"/>
    <n v="0"/>
    <x v="170"/>
    <n v="1094"/>
    <s v="600"/>
    <x v="66"/>
    <x v="1293"/>
    <x v="15"/>
    <x v="16"/>
    <n v="1"/>
  </r>
  <r>
    <x v="2"/>
    <n v="5000"/>
    <n v="5000"/>
    <n v="5000"/>
    <n v="0"/>
    <x v="170"/>
    <n v="1916"/>
    <s v="600"/>
    <x v="70"/>
    <x v="1294"/>
    <x v="92"/>
    <x v="16"/>
    <n v="1"/>
  </r>
  <r>
    <x v="2"/>
    <n v="500"/>
    <n v="500"/>
    <n v="500"/>
    <n v="0"/>
    <x v="170"/>
    <n v="2125"/>
    <s v="600"/>
    <x v="7"/>
    <x v="1295"/>
    <x v="96"/>
    <x v="16"/>
    <n v="1"/>
  </r>
  <r>
    <x v="2"/>
    <n v="3000"/>
    <n v="3000"/>
    <n v="3000"/>
    <n v="0"/>
    <x v="170"/>
    <n v="1013"/>
    <s v="600"/>
    <x v="1039"/>
    <x v="1296"/>
    <x v="21"/>
    <x v="16"/>
    <n v="1"/>
  </r>
  <r>
    <x v="2"/>
    <n v="500"/>
    <n v="500"/>
    <n v="500"/>
    <n v="0"/>
    <x v="170"/>
    <n v="2099"/>
    <s v="600"/>
    <x v="71"/>
    <x v="1297"/>
    <x v="93"/>
    <x v="16"/>
    <n v="1"/>
  </r>
  <r>
    <x v="2"/>
    <n v="3000"/>
    <n v="3000"/>
    <n v="3000"/>
    <n v="0"/>
    <x v="170"/>
    <n v="3648"/>
    <s v="600"/>
    <x v="72"/>
    <x v="1298"/>
    <x v="94"/>
    <x v="16"/>
    <n v="1"/>
  </r>
  <r>
    <x v="2"/>
    <n v="3000"/>
    <n v="3000"/>
    <n v="3000"/>
    <n v="0"/>
    <x v="170"/>
    <n v="2315"/>
    <s v="402"/>
    <x v="1040"/>
    <x v="1299"/>
    <x v="167"/>
    <x v="39"/>
    <n v="1"/>
  </r>
  <r>
    <x v="2"/>
    <n v="680"/>
    <n v="680"/>
    <n v="680"/>
    <n v="0"/>
    <x v="170"/>
    <n v="1090"/>
    <s v="600"/>
    <x v="98"/>
    <x v="1300"/>
    <x v="138"/>
    <x v="16"/>
    <n v="1"/>
  </r>
  <r>
    <x v="2"/>
    <n v="5500"/>
    <n v="5500"/>
    <n v="5500"/>
    <n v="0"/>
    <x v="170"/>
    <n v="2415"/>
    <s v="600"/>
    <x v="173"/>
    <x v="1301"/>
    <x v="195"/>
    <x v="16"/>
    <n v="1"/>
  </r>
  <r>
    <x v="2"/>
    <n v="500"/>
    <n v="500"/>
    <n v="500"/>
    <n v="0"/>
    <x v="170"/>
    <n v="2193"/>
    <s v="600"/>
    <x v="7"/>
    <x v="1302"/>
    <x v="33"/>
    <x v="16"/>
    <n v="1"/>
  </r>
  <r>
    <x v="2"/>
    <n v="5000"/>
    <n v="5000"/>
    <n v="5000"/>
    <n v="0"/>
    <x v="170"/>
    <n v="2555"/>
    <s v="600"/>
    <x v="96"/>
    <x v="1303"/>
    <x v="137"/>
    <x v="16"/>
    <n v="1"/>
  </r>
  <r>
    <x v="2"/>
    <n v="1500"/>
    <n v="1500"/>
    <n v="1500"/>
    <n v="0"/>
    <x v="170"/>
    <n v="2942"/>
    <s v="600"/>
    <x v="166"/>
    <x v="1304"/>
    <x v="189"/>
    <x v="16"/>
    <n v="1"/>
  </r>
  <r>
    <x v="2"/>
    <n v="5000"/>
    <n v="5000"/>
    <n v="5000"/>
    <n v="0"/>
    <x v="170"/>
    <n v="3080"/>
    <s v="600"/>
    <x v="172"/>
    <x v="1305"/>
    <x v="194"/>
    <x v="16"/>
    <n v="1"/>
  </r>
  <r>
    <x v="2"/>
    <n v="7000"/>
    <n v="7000"/>
    <n v="7000"/>
    <n v="0"/>
    <x v="170"/>
    <n v="3353"/>
    <s v="600"/>
    <x v="64"/>
    <x v="1306"/>
    <x v="12"/>
    <x v="16"/>
    <n v="1"/>
  </r>
  <r>
    <x v="2"/>
    <n v="1800"/>
    <n v="1800"/>
    <n v="1800"/>
    <n v="0"/>
    <x v="170"/>
    <n v="5355"/>
    <s v="600"/>
    <x v="175"/>
    <x v="1307"/>
    <x v="197"/>
    <x v="16"/>
    <n v="1"/>
  </r>
  <r>
    <x v="2"/>
    <n v="500"/>
    <n v="500"/>
    <n v="500"/>
    <n v="0"/>
    <x v="170"/>
    <n v="3475"/>
    <s v="600"/>
    <x v="176"/>
    <x v="1308"/>
    <x v="160"/>
    <x v="16"/>
    <n v="1"/>
  </r>
  <r>
    <x v="2"/>
    <n v="5000"/>
    <n v="5000"/>
    <n v="5000"/>
    <n v="0"/>
    <x v="170"/>
    <n v="3513"/>
    <s v="600"/>
    <x v="177"/>
    <x v="1309"/>
    <x v="198"/>
    <x v="16"/>
    <n v="1"/>
  </r>
  <r>
    <x v="2"/>
    <n v="5000"/>
    <n v="5000"/>
    <n v="5000"/>
    <n v="0"/>
    <x v="170"/>
    <n v="3514"/>
    <s v="600"/>
    <x v="167"/>
    <x v="1310"/>
    <x v="193"/>
    <x v="16"/>
    <n v="1"/>
  </r>
  <r>
    <x v="2"/>
    <n v="5000"/>
    <n v="5000"/>
    <n v="5000"/>
    <n v="0"/>
    <x v="170"/>
    <n v="3523"/>
    <s v="600"/>
    <x v="178"/>
    <x v="1311"/>
    <x v="199"/>
    <x v="16"/>
    <n v="1"/>
  </r>
  <r>
    <x v="2"/>
    <n v="1000"/>
    <n v="1000"/>
    <n v="1000"/>
    <n v="0"/>
    <x v="170"/>
    <n v="3571"/>
    <s v="600"/>
    <x v="179"/>
    <x v="1312"/>
    <x v="200"/>
    <x v="16"/>
    <n v="1"/>
  </r>
  <r>
    <x v="2"/>
    <n v="12181.2"/>
    <n v="12181.2"/>
    <n v="12181.2"/>
    <n v="0"/>
    <x v="183"/>
    <n v="3716"/>
    <s v="600"/>
    <x v="1041"/>
    <x v="1313"/>
    <x v="371"/>
    <x v="16"/>
    <n v="1"/>
  </r>
  <r>
    <x v="2"/>
    <n v="3000"/>
    <n v="3000"/>
    <n v="3000"/>
    <n v="0"/>
    <x v="170"/>
    <n v="5298"/>
    <s v="600"/>
    <x v="1042"/>
    <x v="1314"/>
    <x v="201"/>
    <x v="16"/>
    <n v="1"/>
  </r>
  <r>
    <x v="2"/>
    <n v="2500"/>
    <n v="2500"/>
    <n v="2500"/>
    <n v="0"/>
    <x v="170"/>
    <n v="3919"/>
    <s v="600"/>
    <x v="181"/>
    <x v="1315"/>
    <x v="202"/>
    <x v="16"/>
    <n v="1"/>
  </r>
  <r>
    <x v="2"/>
    <n v="500"/>
    <n v="500"/>
    <n v="500"/>
    <n v="0"/>
    <x v="170"/>
    <n v="3962"/>
    <s v="600"/>
    <x v="182"/>
    <x v="1316"/>
    <x v="203"/>
    <x v="16"/>
    <n v="1"/>
  </r>
  <r>
    <x v="2"/>
    <n v="5000"/>
    <n v="5000"/>
    <n v="5000"/>
    <n v="0"/>
    <x v="170"/>
    <n v="4006"/>
    <s v="600"/>
    <x v="1043"/>
    <x v="1317"/>
    <x v="230"/>
    <x v="16"/>
    <n v="1"/>
  </r>
  <r>
    <x v="2"/>
    <n v="500"/>
    <n v="500"/>
    <n v="500"/>
    <n v="0"/>
    <x v="170"/>
    <n v="4105"/>
    <s v="600"/>
    <x v="176"/>
    <x v="1318"/>
    <x v="206"/>
    <x v="16"/>
    <n v="1"/>
  </r>
  <r>
    <x v="2"/>
    <n v="2000"/>
    <n v="2000"/>
    <n v="2000"/>
    <n v="0"/>
    <x v="170"/>
    <n v="7495"/>
    <s v="600"/>
    <x v="99"/>
    <x v="1319"/>
    <x v="139"/>
    <x v="16"/>
    <n v="1"/>
  </r>
  <r>
    <x v="2"/>
    <n v="1000"/>
    <n v="1000"/>
    <n v="1000"/>
    <n v="0"/>
    <x v="170"/>
    <n v="3971"/>
    <s v="600"/>
    <x v="229"/>
    <x v="1320"/>
    <x v="231"/>
    <x v="16"/>
    <n v="1"/>
  </r>
  <r>
    <x v="2"/>
    <n v="700"/>
    <n v="700"/>
    <n v="700"/>
    <n v="0"/>
    <x v="170"/>
    <n v="2491"/>
    <s v="600"/>
    <x v="1044"/>
    <x v="1321"/>
    <x v="205"/>
    <x v="16"/>
    <n v="1"/>
  </r>
  <r>
    <x v="2"/>
    <n v="4320"/>
    <n v="4320"/>
    <n v="4320"/>
    <n v="0"/>
    <x v="170"/>
    <n v="3682"/>
    <s v="600"/>
    <x v="1045"/>
    <x v="1322"/>
    <x v="174"/>
    <x v="16"/>
    <n v="1"/>
  </r>
  <r>
    <x v="2"/>
    <n v="809"/>
    <n v="1618"/>
    <n v="1618"/>
    <n v="0"/>
    <x v="170"/>
    <n v="1155"/>
    <s v="404"/>
    <x v="1046"/>
    <x v="1323"/>
    <x v="429"/>
    <x v="17"/>
    <n v="1"/>
  </r>
  <r>
    <x v="2"/>
    <n v="79"/>
    <n v="158"/>
    <n v="158"/>
    <n v="0"/>
    <x v="170"/>
    <n v="1155"/>
    <s v="404"/>
    <x v="1046"/>
    <x v="1323"/>
    <x v="429"/>
    <x v="17"/>
    <n v="0"/>
  </r>
  <r>
    <x v="2"/>
    <n v="3000"/>
    <n v="3000"/>
    <n v="3000"/>
    <n v="0"/>
    <x v="170"/>
    <n v="3353"/>
    <s v="540"/>
    <x v="1047"/>
    <x v="1324"/>
    <x v="12"/>
    <x v="27"/>
    <n v="1"/>
  </r>
  <r>
    <x v="2"/>
    <n v="304"/>
    <n v="304"/>
    <n v="304"/>
    <n v="0"/>
    <x v="170"/>
    <n v="2520"/>
    <s v="540"/>
    <x v="1048"/>
    <x v="1325"/>
    <x v="410"/>
    <x v="27"/>
    <n v="1"/>
  </r>
  <r>
    <x v="2"/>
    <n v="5000"/>
    <n v="5000"/>
    <n v="5000"/>
    <n v="0"/>
    <x v="170"/>
    <n v="3353"/>
    <s v="540"/>
    <x v="327"/>
    <x v="1326"/>
    <x v="12"/>
    <x v="27"/>
    <n v="1"/>
  </r>
  <r>
    <x v="2"/>
    <n v="5000"/>
    <n v="5000"/>
    <n v="5000"/>
    <n v="0"/>
    <x v="170"/>
    <n v="3589"/>
    <s v="540"/>
    <x v="1049"/>
    <x v="1327"/>
    <x v="14"/>
    <x v="27"/>
    <n v="1"/>
  </r>
  <r>
    <x v="2"/>
    <n v="5000"/>
    <n v="5000"/>
    <n v="5000"/>
    <n v="0"/>
    <x v="170"/>
    <n v="3798"/>
    <s v="540"/>
    <x v="327"/>
    <x v="1328"/>
    <x v="3"/>
    <x v="27"/>
    <n v="1"/>
  </r>
  <r>
    <x v="2"/>
    <n v="256"/>
    <n v="256"/>
    <n v="256"/>
    <n v="0"/>
    <x v="170"/>
    <n v="5138"/>
    <s v="540"/>
    <x v="240"/>
    <x v="1329"/>
    <x v="88"/>
    <x v="27"/>
    <n v="1"/>
  </r>
  <r>
    <x v="2"/>
    <n v="1570"/>
    <n v="1570"/>
    <n v="1570"/>
    <n v="0"/>
    <x v="170"/>
    <n v="3742"/>
    <s v="540"/>
    <x v="161"/>
    <x v="1330"/>
    <x v="183"/>
    <x v="27"/>
    <n v="1"/>
  </r>
  <r>
    <x v="2"/>
    <n v="1570"/>
    <n v="1570"/>
    <n v="1570"/>
    <n v="0"/>
    <x v="170"/>
    <n v="3742"/>
    <s v="540"/>
    <x v="161"/>
    <x v="1331"/>
    <x v="183"/>
    <x v="27"/>
    <n v="1"/>
  </r>
  <r>
    <x v="2"/>
    <n v="1500"/>
    <n v="1500"/>
    <n v="1500"/>
    <n v="0"/>
    <x v="170"/>
    <n v="5089"/>
    <s v="540"/>
    <x v="239"/>
    <x v="1332"/>
    <x v="238"/>
    <x v="27"/>
    <n v="1"/>
  </r>
  <r>
    <x v="2"/>
    <n v="5000"/>
    <n v="5000"/>
    <n v="5000"/>
    <n v="0"/>
    <x v="170"/>
    <n v="1631"/>
    <s v="540"/>
    <x v="136"/>
    <x v="1333"/>
    <x v="177"/>
    <x v="27"/>
    <n v="1"/>
  </r>
  <r>
    <x v="2"/>
    <n v="4200"/>
    <n v="4200"/>
    <n v="4200"/>
    <n v="0"/>
    <x v="170"/>
    <n v="1632"/>
    <s v="540"/>
    <x v="1050"/>
    <x v="1334"/>
    <x v="175"/>
    <x v="27"/>
    <n v="1"/>
  </r>
  <r>
    <x v="2"/>
    <n v="3732"/>
    <n v="3732"/>
    <n v="3732"/>
    <n v="0"/>
    <x v="170"/>
    <n v="3682"/>
    <s v="540"/>
    <x v="144"/>
    <x v="1335"/>
    <x v="174"/>
    <x v="27"/>
    <n v="1"/>
  </r>
  <r>
    <x v="2"/>
    <n v="5000"/>
    <n v="5000"/>
    <n v="5000"/>
    <n v="0"/>
    <x v="170"/>
    <n v="1238"/>
    <s v="540"/>
    <x v="94"/>
    <x v="1336"/>
    <x v="26"/>
    <x v="27"/>
    <n v="1"/>
  </r>
  <r>
    <x v="2"/>
    <n v="5000"/>
    <n v="5000"/>
    <n v="5000"/>
    <n v="0"/>
    <x v="170"/>
    <n v="1815"/>
    <s v="540"/>
    <x v="12"/>
    <x v="1337"/>
    <x v="170"/>
    <x v="27"/>
    <n v="1"/>
  </r>
  <r>
    <x v="2"/>
    <n v="3000"/>
    <n v="3000"/>
    <n v="3000"/>
    <n v="0"/>
    <x v="170"/>
    <n v="3787"/>
    <s v="540"/>
    <x v="200"/>
    <x v="1338"/>
    <x v="213"/>
    <x v="27"/>
    <n v="1"/>
  </r>
  <r>
    <x v="2"/>
    <n v="2114.42"/>
    <n v="2114.42"/>
    <n v="2114.42"/>
    <n v="0"/>
    <x v="184"/>
    <n v="3449"/>
    <s v="940"/>
    <x v="1051"/>
    <x v="1339"/>
    <x v="144"/>
    <x v="10"/>
    <n v="1"/>
  </r>
  <r>
    <x v="2"/>
    <n v="1952.16"/>
    <n v="1952.16"/>
    <n v="1952.16"/>
    <n v="0"/>
    <x v="184"/>
    <n v="3449"/>
    <s v="940"/>
    <x v="1052"/>
    <x v="1340"/>
    <x v="144"/>
    <x v="10"/>
    <n v="1"/>
  </r>
  <r>
    <x v="2"/>
    <n v="5000"/>
    <n v="5000"/>
    <n v="5000"/>
    <n v="0"/>
    <x v="170"/>
    <n v="3773"/>
    <s v="450"/>
    <x v="1053"/>
    <x v="1341"/>
    <x v="47"/>
    <x v="8"/>
    <n v="1"/>
  </r>
  <r>
    <x v="2"/>
    <n v="6000"/>
    <n v="6000"/>
    <n v="6000"/>
    <n v="0"/>
    <x v="170"/>
    <n v="1607"/>
    <s v="450"/>
    <x v="1054"/>
    <x v="1342"/>
    <x v="39"/>
    <x v="8"/>
    <n v="1"/>
  </r>
  <r>
    <x v="2"/>
    <n v="12.26"/>
    <n v="735.6"/>
    <n v="735.6"/>
    <n v="0"/>
    <x v="170"/>
    <n v="1474"/>
    <s v="151"/>
    <x v="1055"/>
    <x v="1343"/>
    <x v="134"/>
    <x v="5"/>
    <n v="1"/>
  </r>
  <r>
    <x v="2"/>
    <n v="19.18"/>
    <n v="1841.28"/>
    <n v="1841.28"/>
    <n v="0"/>
    <x v="170"/>
    <n v="1474"/>
    <s v="151"/>
    <x v="1055"/>
    <x v="1343"/>
    <x v="134"/>
    <x v="5"/>
    <n v="0"/>
  </r>
  <r>
    <x v="2"/>
    <n v="23.05"/>
    <n v="1383"/>
    <n v="1383"/>
    <n v="0"/>
    <x v="170"/>
    <n v="1294"/>
    <s v="151"/>
    <x v="1055"/>
    <x v="1344"/>
    <x v="133"/>
    <x v="5"/>
    <n v="1"/>
  </r>
  <r>
    <x v="2"/>
    <n v="20.09"/>
    <n v="803.6"/>
    <n v="803.6"/>
    <n v="0"/>
    <x v="170"/>
    <n v="1294"/>
    <s v="151"/>
    <x v="1055"/>
    <x v="1344"/>
    <x v="133"/>
    <x v="5"/>
    <n v="0"/>
  </r>
  <r>
    <x v="2"/>
    <n v="36.81"/>
    <n v="883.44"/>
    <n v="883.44"/>
    <n v="0"/>
    <x v="172"/>
    <n v="1294"/>
    <s v="151"/>
    <x v="1056"/>
    <x v="1345"/>
    <x v="133"/>
    <x v="5"/>
    <n v="1"/>
  </r>
  <r>
    <x v="2"/>
    <n v="330"/>
    <n v="330"/>
    <n v="330"/>
    <n v="0"/>
    <x v="182"/>
    <n v="2298"/>
    <s v="151"/>
    <x v="1057"/>
    <x v="1346"/>
    <x v="136"/>
    <x v="5"/>
    <n v="1"/>
  </r>
  <r>
    <x v="2"/>
    <n v="710"/>
    <n v="710"/>
    <n v="710"/>
    <n v="0"/>
    <x v="182"/>
    <n v="2298"/>
    <s v="151"/>
    <x v="1057"/>
    <x v="1346"/>
    <x v="136"/>
    <x v="5"/>
    <n v="0"/>
  </r>
  <r>
    <x v="2"/>
    <n v="691"/>
    <n v="691"/>
    <n v="691"/>
    <n v="0"/>
    <x v="180"/>
    <n v="1141"/>
    <s v="220"/>
    <x v="1058"/>
    <x v="1347"/>
    <x v="499"/>
    <x v="0"/>
    <n v="1"/>
  </r>
  <r>
    <x v="2"/>
    <n v="169.99"/>
    <n v="169.99"/>
    <n v="169.99"/>
    <n v="0"/>
    <x v="183"/>
    <n v="5253"/>
    <s v="220"/>
    <x v="1059"/>
    <x v="1348"/>
    <x v="215"/>
    <x v="0"/>
    <n v="1"/>
  </r>
  <r>
    <x v="2"/>
    <n v="30"/>
    <n v="30"/>
    <n v="30"/>
    <n v="0"/>
    <x v="171"/>
    <n v="3242"/>
    <s v="122"/>
    <x v="192"/>
    <x v="1349"/>
    <x v="65"/>
    <x v="25"/>
    <n v="1"/>
  </r>
  <r>
    <x v="2"/>
    <n v="125000"/>
    <n v="125000"/>
    <n v="125000"/>
    <n v="0"/>
    <x v="184"/>
    <n v="2033"/>
    <s v="425"/>
    <x v="147"/>
    <x v="1350"/>
    <x v="182"/>
    <x v="7"/>
    <n v="1"/>
  </r>
  <r>
    <x v="2"/>
    <n v="125000"/>
    <n v="125000"/>
    <n v="125000"/>
    <n v="0"/>
    <x v="184"/>
    <n v="2033"/>
    <s v="425"/>
    <x v="147"/>
    <x v="1350"/>
    <x v="182"/>
    <x v="7"/>
    <n v="0"/>
  </r>
  <r>
    <x v="2"/>
    <n v="25000"/>
    <n v="25000"/>
    <n v="25000"/>
    <n v="0"/>
    <x v="184"/>
    <n v="3507"/>
    <s v="425"/>
    <x v="147"/>
    <x v="1351"/>
    <x v="24"/>
    <x v="7"/>
    <n v="1"/>
  </r>
  <r>
    <x v="2"/>
    <n v="25000"/>
    <n v="25000"/>
    <n v="25000"/>
    <n v="0"/>
    <x v="184"/>
    <n v="3507"/>
    <s v="425"/>
    <x v="147"/>
    <x v="1351"/>
    <x v="24"/>
    <x v="7"/>
    <n v="0"/>
  </r>
  <r>
    <x v="2"/>
    <n v="21000"/>
    <n v="21000"/>
    <n v="21000"/>
    <n v="0"/>
    <x v="184"/>
    <n v="3507"/>
    <s v="425"/>
    <x v="156"/>
    <x v="1352"/>
    <x v="24"/>
    <x v="7"/>
    <n v="1"/>
  </r>
  <r>
    <x v="2"/>
    <n v="22500"/>
    <n v="22500"/>
    <n v="22500"/>
    <n v="0"/>
    <x v="184"/>
    <n v="3507"/>
    <s v="425"/>
    <x v="165"/>
    <x v="1353"/>
    <x v="24"/>
    <x v="7"/>
    <n v="1"/>
  </r>
  <r>
    <x v="2"/>
    <n v="30"/>
    <n v="30"/>
    <n v="30"/>
    <n v="0"/>
    <x v="172"/>
    <n v="3242"/>
    <s v="900"/>
    <x v="192"/>
    <x v="1354"/>
    <x v="65"/>
    <x v="14"/>
    <n v="1"/>
  </r>
  <r>
    <x v="2"/>
    <n v="5751"/>
    <n v="5751"/>
    <n v="5751"/>
    <n v="0"/>
    <x v="185"/>
    <n v="2473"/>
    <s v="900"/>
    <x v="1060"/>
    <x v="1355"/>
    <x v="143"/>
    <x v="14"/>
    <n v="1"/>
  </r>
  <r>
    <x v="2"/>
    <n v="44000"/>
    <n v="44000"/>
    <n v="44000"/>
    <n v="0"/>
    <x v="186"/>
    <n v="3507"/>
    <s v="425"/>
    <x v="1061"/>
    <x v="1356"/>
    <x v="24"/>
    <x v="7"/>
    <n v="1"/>
  </r>
  <r>
    <x v="2"/>
    <n v="2300.88"/>
    <n v="2300.88"/>
    <n v="2300.88"/>
    <n v="0"/>
    <x v="180"/>
    <n v="2688"/>
    <s v="900"/>
    <x v="1062"/>
    <x v="1357"/>
    <x v="78"/>
    <x v="14"/>
    <n v="1"/>
  </r>
  <r>
    <x v="2"/>
    <n v="1500"/>
    <n v="1500"/>
    <n v="1500"/>
    <n v="0"/>
    <x v="184"/>
    <n v="3507"/>
    <s v="425"/>
    <x v="157"/>
    <x v="1358"/>
    <x v="24"/>
    <x v="7"/>
    <n v="1"/>
  </r>
  <r>
    <x v="2"/>
    <n v="1600"/>
    <n v="1600"/>
    <n v="1600"/>
    <n v="0"/>
    <x v="184"/>
    <n v="3507"/>
    <s v="425"/>
    <x v="158"/>
    <x v="1359"/>
    <x v="24"/>
    <x v="7"/>
    <n v="1"/>
  </r>
  <r>
    <x v="2"/>
    <n v="500"/>
    <n v="500"/>
    <n v="500"/>
    <n v="0"/>
    <x v="184"/>
    <n v="1299"/>
    <s v="425"/>
    <x v="1063"/>
    <x v="1360"/>
    <x v="27"/>
    <x v="7"/>
    <n v="1"/>
  </r>
  <r>
    <x v="2"/>
    <n v="1200"/>
    <n v="1200"/>
    <n v="1200"/>
    <n v="0"/>
    <x v="184"/>
    <n v="1566"/>
    <s v="425"/>
    <x v="1064"/>
    <x v="1361"/>
    <x v="40"/>
    <x v="7"/>
    <n v="1"/>
  </r>
  <r>
    <x v="2"/>
    <n v="500"/>
    <n v="500"/>
    <n v="500"/>
    <n v="0"/>
    <x v="184"/>
    <n v="1642"/>
    <s v="425"/>
    <x v="1065"/>
    <x v="1362"/>
    <x v="41"/>
    <x v="7"/>
    <n v="1"/>
  </r>
  <r>
    <x v="2"/>
    <n v="82.82"/>
    <n v="3312.8"/>
    <n v="3312.8"/>
    <n v="0"/>
    <x v="184"/>
    <n v="2212"/>
    <s v="425"/>
    <x v="1066"/>
    <x v="1363"/>
    <x v="240"/>
    <x v="7"/>
    <n v="1"/>
  </r>
  <r>
    <x v="2"/>
    <n v="153.94"/>
    <n v="18472.8"/>
    <n v="18472.8"/>
    <n v="0"/>
    <x v="184"/>
    <n v="2212"/>
    <s v="425"/>
    <x v="1066"/>
    <x v="1363"/>
    <x v="240"/>
    <x v="7"/>
    <n v="0"/>
  </r>
  <r>
    <x v="2"/>
    <n v="61.25"/>
    <n v="1837.5"/>
    <n v="1837.5"/>
    <n v="0"/>
    <x v="184"/>
    <n v="2212"/>
    <s v="425"/>
    <x v="1066"/>
    <x v="1363"/>
    <x v="240"/>
    <x v="7"/>
    <n v="0"/>
  </r>
  <r>
    <x v="2"/>
    <n v="10000"/>
    <n v="10000"/>
    <n v="10000"/>
    <n v="0"/>
    <x v="184"/>
    <n v="2953"/>
    <s v="425"/>
    <x v="277"/>
    <x v="1364"/>
    <x v="25"/>
    <x v="7"/>
    <n v="1"/>
  </r>
  <r>
    <x v="2"/>
    <n v="4500"/>
    <n v="4500"/>
    <n v="4500"/>
    <n v="0"/>
    <x v="180"/>
    <n v="3773"/>
    <s v="425"/>
    <x v="1067"/>
    <x v="1365"/>
    <x v="47"/>
    <x v="7"/>
    <n v="1"/>
  </r>
  <r>
    <x v="2"/>
    <n v="9000"/>
    <n v="9000"/>
    <n v="9000"/>
    <n v="0"/>
    <x v="180"/>
    <n v="3836"/>
    <s v="425"/>
    <x v="1068"/>
    <x v="1366"/>
    <x v="49"/>
    <x v="7"/>
    <n v="1"/>
  </r>
  <r>
    <x v="2"/>
    <n v="3000"/>
    <n v="3000"/>
    <n v="3000"/>
    <n v="0"/>
    <x v="180"/>
    <n v="1552"/>
    <s v="425"/>
    <x v="1069"/>
    <x v="1367"/>
    <x v="56"/>
    <x v="7"/>
    <n v="1"/>
  </r>
  <r>
    <x v="2"/>
    <n v="5000"/>
    <n v="5000"/>
    <n v="5000"/>
    <n v="0"/>
    <x v="180"/>
    <n v="6047"/>
    <s v="425"/>
    <x v="558"/>
    <x v="1368"/>
    <x v="375"/>
    <x v="7"/>
    <n v="1"/>
  </r>
  <r>
    <x v="2"/>
    <n v="685.6"/>
    <n v="685.6"/>
    <n v="685.6"/>
    <n v="0"/>
    <x v="183"/>
    <n v="2009"/>
    <s v="900"/>
    <x v="1062"/>
    <x v="1369"/>
    <x v="148"/>
    <x v="14"/>
    <n v="1"/>
  </r>
  <r>
    <x v="2"/>
    <n v="1161.5999999999999"/>
    <n v="1161.5999999999999"/>
    <n v="1161.5999999999999"/>
    <n v="0"/>
    <x v="183"/>
    <n v="2009"/>
    <s v="900"/>
    <x v="1062"/>
    <x v="1369"/>
    <x v="148"/>
    <x v="14"/>
    <n v="0"/>
  </r>
  <r>
    <x v="2"/>
    <n v="1313.4"/>
    <n v="1313.4"/>
    <n v="1313.4"/>
    <n v="0"/>
    <x v="183"/>
    <n v="2009"/>
    <s v="900"/>
    <x v="1062"/>
    <x v="1369"/>
    <x v="148"/>
    <x v="14"/>
    <n v="0"/>
  </r>
  <r>
    <x v="2"/>
    <n v="1955.6"/>
    <n v="1955.6"/>
    <n v="1955.6"/>
    <n v="0"/>
    <x v="183"/>
    <n v="2009"/>
    <s v="900"/>
    <x v="1062"/>
    <x v="1369"/>
    <x v="148"/>
    <x v="14"/>
    <n v="0"/>
  </r>
  <r>
    <x v="2"/>
    <n v="140.66"/>
    <n v="2109.9"/>
    <n v="2109.9"/>
    <n v="0"/>
    <x v="180"/>
    <n v="3363"/>
    <s v="900"/>
    <x v="1062"/>
    <x v="1370"/>
    <x v="149"/>
    <x v="14"/>
    <n v="1"/>
  </r>
  <r>
    <x v="2"/>
    <n v="46"/>
    <n v="2300"/>
    <n v="2300"/>
    <n v="0"/>
    <x v="183"/>
    <n v="1624"/>
    <s v="900"/>
    <x v="1062"/>
    <x v="1371"/>
    <x v="233"/>
    <x v="14"/>
    <n v="1"/>
  </r>
  <r>
    <x v="2"/>
    <n v="1595.75"/>
    <n v="4787.25"/>
    <n v="4787.25"/>
    <n v="0"/>
    <x v="183"/>
    <n v="3052"/>
    <s v="900"/>
    <x v="1062"/>
    <x v="1372"/>
    <x v="298"/>
    <x v="14"/>
    <n v="1"/>
  </r>
  <r>
    <x v="2"/>
    <n v="515.5"/>
    <n v="515.5"/>
    <n v="515.5"/>
    <n v="0"/>
    <x v="183"/>
    <n v="3052"/>
    <s v="900"/>
    <x v="1062"/>
    <x v="1372"/>
    <x v="298"/>
    <x v="14"/>
    <n v="0"/>
  </r>
  <r>
    <x v="2"/>
    <n v="30"/>
    <n v="30"/>
    <n v="30"/>
    <n v="0"/>
    <x v="172"/>
    <n v="3242"/>
    <s v="900"/>
    <x v="192"/>
    <x v="1373"/>
    <x v="65"/>
    <x v="14"/>
    <n v="1"/>
  </r>
  <r>
    <x v="2"/>
    <n v="141.85"/>
    <n v="141.85"/>
    <n v="141.85"/>
    <n v="0"/>
    <x v="187"/>
    <n v="3242"/>
    <s v="900"/>
    <x v="1070"/>
    <x v="1374"/>
    <x v="65"/>
    <x v="14"/>
    <n v="1"/>
  </r>
  <r>
    <x v="2"/>
    <n v="111.25"/>
    <n v="111.25"/>
    <n v="111.25"/>
    <n v="0"/>
    <x v="187"/>
    <n v="3242"/>
    <s v="900"/>
    <x v="1070"/>
    <x v="1374"/>
    <x v="65"/>
    <x v="14"/>
    <n v="0"/>
  </r>
  <r>
    <x v="2"/>
    <n v="111.25"/>
    <n v="111.25"/>
    <n v="111.25"/>
    <n v="0"/>
    <x v="187"/>
    <n v="3242"/>
    <s v="900"/>
    <x v="1070"/>
    <x v="1374"/>
    <x v="65"/>
    <x v="14"/>
    <n v="0"/>
  </r>
  <r>
    <x v="2"/>
    <n v="334"/>
    <n v="334"/>
    <n v="334"/>
    <n v="0"/>
    <x v="187"/>
    <n v="3242"/>
    <s v="900"/>
    <x v="1071"/>
    <x v="1375"/>
    <x v="65"/>
    <x v="14"/>
    <n v="1"/>
  </r>
  <r>
    <x v="2"/>
    <n v="800"/>
    <n v="800"/>
    <n v="800"/>
    <n v="0"/>
    <x v="180"/>
    <n v="1506"/>
    <s v="530"/>
    <x v="1072"/>
    <x v="1376"/>
    <x v="118"/>
    <x v="4"/>
    <n v="1"/>
  </r>
  <r>
    <x v="2"/>
    <n v="500"/>
    <n v="500"/>
    <n v="500"/>
    <n v="0"/>
    <x v="180"/>
    <n v="2934"/>
    <s v="900"/>
    <x v="1073"/>
    <x v="1377"/>
    <x v="212"/>
    <x v="14"/>
    <n v="1"/>
  </r>
  <r>
    <x v="2"/>
    <n v="250"/>
    <n v="250"/>
    <n v="250"/>
    <n v="0"/>
    <x v="180"/>
    <n v="1584"/>
    <s v="900"/>
    <x v="1074"/>
    <x v="1378"/>
    <x v="404"/>
    <x v="14"/>
    <n v="1"/>
  </r>
  <r>
    <x v="2"/>
    <n v="242.18"/>
    <n v="242.18"/>
    <n v="242.18"/>
    <n v="0"/>
    <x v="185"/>
    <n v="1871"/>
    <s v="215"/>
    <x v="1075"/>
    <x v="1379"/>
    <x v="151"/>
    <x v="35"/>
    <n v="1"/>
  </r>
  <r>
    <x v="2"/>
    <n v="10000"/>
    <n v="10000"/>
    <n v="10000"/>
    <n v="0"/>
    <x v="185"/>
    <n v="5280"/>
    <s v="408"/>
    <x v="516"/>
    <x v="1380"/>
    <x v="115"/>
    <x v="15"/>
    <n v="1"/>
  </r>
  <r>
    <x v="2"/>
    <n v="10000"/>
    <n v="10000"/>
    <n v="10000"/>
    <n v="0"/>
    <x v="185"/>
    <n v="5266"/>
    <s v="408"/>
    <x v="516"/>
    <x v="1381"/>
    <x v="112"/>
    <x v="15"/>
    <n v="1"/>
  </r>
  <r>
    <x v="2"/>
    <n v="949.05"/>
    <n v="949.05"/>
    <n v="949.05"/>
    <n v="0"/>
    <x v="188"/>
    <n v="5253"/>
    <s v="220"/>
    <x v="1076"/>
    <x v="1382"/>
    <x v="215"/>
    <x v="0"/>
    <n v="1"/>
  </r>
  <r>
    <x v="2"/>
    <n v="110.49"/>
    <n v="110.49"/>
    <n v="110.49"/>
    <n v="0"/>
    <x v="188"/>
    <n v="5253"/>
    <s v="220"/>
    <x v="1076"/>
    <x v="1382"/>
    <x v="215"/>
    <x v="0"/>
    <n v="0"/>
  </r>
  <r>
    <x v="2"/>
    <n v="4500"/>
    <n v="4500"/>
    <n v="4500"/>
    <n v="0"/>
    <x v="185"/>
    <n v="1847"/>
    <s v="408"/>
    <x v="516"/>
    <x v="1383"/>
    <x v="123"/>
    <x v="15"/>
    <n v="1"/>
  </r>
  <r>
    <x v="2"/>
    <n v="3000"/>
    <n v="3000"/>
    <n v="3000"/>
    <n v="0"/>
    <x v="185"/>
    <n v="1890"/>
    <s v="408"/>
    <x v="1077"/>
    <x v="1384"/>
    <x v="122"/>
    <x v="15"/>
    <n v="1"/>
  </r>
  <r>
    <x v="2"/>
    <n v="2683.53"/>
    <n v="5367.06"/>
    <n v="5367.06"/>
    <n v="0"/>
    <x v="189"/>
    <n v="2764"/>
    <s v="425"/>
    <x v="1078"/>
    <x v="1385"/>
    <x v="91"/>
    <x v="7"/>
    <n v="1"/>
  </r>
  <r>
    <x v="2"/>
    <n v="316.43"/>
    <n v="316.43"/>
    <n v="316.43"/>
    <n v="0"/>
    <x v="190"/>
    <n v="1447"/>
    <s v="130"/>
    <x v="120"/>
    <x v="1386"/>
    <x v="5"/>
    <x v="24"/>
    <n v="1"/>
  </r>
  <r>
    <x v="2"/>
    <n v="179.39"/>
    <n v="179.39"/>
    <n v="179.39"/>
    <n v="0"/>
    <x v="182"/>
    <n v="1705"/>
    <s v="130"/>
    <x v="193"/>
    <x v="1387"/>
    <x v="4"/>
    <x v="24"/>
    <n v="1"/>
  </r>
  <r>
    <x v="2"/>
    <n v="790"/>
    <n v="790"/>
    <n v="790"/>
    <n v="0"/>
    <x v="182"/>
    <n v="2907"/>
    <s v="152"/>
    <x v="1079"/>
    <x v="1388"/>
    <x v="500"/>
    <x v="28"/>
    <n v="1"/>
  </r>
  <r>
    <x v="2"/>
    <n v="5000"/>
    <n v="5000"/>
    <n v="5000"/>
    <n v="0"/>
    <x v="188"/>
    <n v="3507"/>
    <s v="425"/>
    <x v="1080"/>
    <x v="1389"/>
    <x v="24"/>
    <x v="7"/>
    <n v="1"/>
  </r>
  <r>
    <x v="2"/>
    <n v="2500"/>
    <n v="2500"/>
    <n v="2500"/>
    <n v="0"/>
    <x v="188"/>
    <n v="3507"/>
    <s v="425"/>
    <x v="1080"/>
    <x v="1389"/>
    <x v="24"/>
    <x v="7"/>
    <n v="0"/>
  </r>
  <r>
    <x v="2"/>
    <n v="500"/>
    <n v="500"/>
    <n v="500"/>
    <n v="0"/>
    <x v="188"/>
    <n v="1506"/>
    <s v="408"/>
    <x v="1081"/>
    <x v="1390"/>
    <x v="118"/>
    <x v="15"/>
    <n v="1"/>
  </r>
  <r>
    <x v="2"/>
    <n v="3700"/>
    <n v="3700"/>
    <n v="3700"/>
    <n v="0"/>
    <x v="190"/>
    <n v="1164"/>
    <s v="600"/>
    <x v="235"/>
    <x v="1391"/>
    <x v="235"/>
    <x v="16"/>
    <n v="1"/>
  </r>
  <r>
    <x v="2"/>
    <n v="1400.58"/>
    <n v="1400.58"/>
    <n v="1400.58"/>
    <n v="0"/>
    <x v="190"/>
    <n v="4048"/>
    <s v="600"/>
    <x v="1082"/>
    <x v="1392"/>
    <x v="204"/>
    <x v="16"/>
    <n v="1"/>
  </r>
  <r>
    <x v="2"/>
    <n v="500"/>
    <n v="500"/>
    <n v="500"/>
    <n v="0"/>
    <x v="188"/>
    <n v="5033"/>
    <s v="900"/>
    <x v="1083"/>
    <x v="1393"/>
    <x v="103"/>
    <x v="14"/>
    <n v="1"/>
  </r>
  <r>
    <x v="2"/>
    <n v="30"/>
    <n v="30"/>
    <n v="30"/>
    <n v="0"/>
    <x v="172"/>
    <n v="3242"/>
    <s v="215"/>
    <x v="192"/>
    <x v="1394"/>
    <x v="65"/>
    <x v="35"/>
    <n v="1"/>
  </r>
  <r>
    <x v="2"/>
    <n v="500"/>
    <n v="500"/>
    <n v="500"/>
    <n v="0"/>
    <x v="188"/>
    <n v="3475"/>
    <s v="900"/>
    <x v="1083"/>
    <x v="1395"/>
    <x v="160"/>
    <x v="14"/>
    <n v="1"/>
  </r>
  <r>
    <x v="2"/>
    <n v="150"/>
    <n v="150"/>
    <n v="150"/>
    <n v="0"/>
    <x v="188"/>
    <n v="3864"/>
    <s v="900"/>
    <x v="1084"/>
    <x v="1396"/>
    <x v="222"/>
    <x v="14"/>
    <n v="1"/>
  </r>
  <r>
    <x v="2"/>
    <n v="150"/>
    <n v="150"/>
    <n v="150"/>
    <n v="0"/>
    <x v="190"/>
    <n v="3353"/>
    <s v="900"/>
    <x v="1085"/>
    <x v="1397"/>
    <x v="12"/>
    <x v="14"/>
    <n v="1"/>
  </r>
  <r>
    <x v="2"/>
    <n v="117"/>
    <n v="117"/>
    <n v="117"/>
    <n v="0"/>
    <x v="164"/>
    <n v="5820"/>
    <s v="215"/>
    <x v="188"/>
    <x v="1398"/>
    <x v="309"/>
    <x v="35"/>
    <n v="1"/>
  </r>
  <r>
    <x v="2"/>
    <n v="500"/>
    <n v="500"/>
    <n v="500"/>
    <n v="0"/>
    <x v="190"/>
    <n v="4105"/>
    <s v="900"/>
    <x v="1086"/>
    <x v="1399"/>
    <x v="206"/>
    <x v="14"/>
    <n v="1"/>
  </r>
  <r>
    <x v="2"/>
    <n v="500"/>
    <n v="500"/>
    <n v="500"/>
    <n v="0"/>
    <x v="190"/>
    <n v="2592"/>
    <s v="900"/>
    <x v="1087"/>
    <x v="1400"/>
    <x v="86"/>
    <x v="14"/>
    <n v="1"/>
  </r>
  <r>
    <x v="2"/>
    <n v="250"/>
    <n v="250"/>
    <n v="250"/>
    <n v="0"/>
    <x v="190"/>
    <n v="1584"/>
    <s v="900"/>
    <x v="1088"/>
    <x v="1401"/>
    <x v="404"/>
    <x v="14"/>
    <n v="1"/>
  </r>
  <r>
    <x v="2"/>
    <n v="722.62"/>
    <n v="2167.86"/>
    <n v="2270.61"/>
    <n v="-102.75"/>
    <x v="188"/>
    <n v="2722"/>
    <s v="215"/>
    <x v="1089"/>
    <x v="1402"/>
    <x v="424"/>
    <x v="35"/>
    <n v="1"/>
  </r>
  <r>
    <x v="2"/>
    <n v="259.27"/>
    <n v="1296.3499999999999"/>
    <n v="1296.3499999999999"/>
    <n v="0"/>
    <x v="189"/>
    <n v="2756"/>
    <s v="900"/>
    <x v="1090"/>
    <x v="1403"/>
    <x v="501"/>
    <x v="14"/>
    <n v="1"/>
  </r>
  <r>
    <x v="2"/>
    <n v="698.2"/>
    <n v="698.2"/>
    <n v="698.2"/>
    <n v="0"/>
    <x v="188"/>
    <n v="1292"/>
    <s v="220"/>
    <x v="1091"/>
    <x v="1404"/>
    <x v="255"/>
    <x v="0"/>
    <n v="1"/>
  </r>
  <r>
    <x v="2"/>
    <n v="405"/>
    <n v="405"/>
    <n v="405"/>
    <n v="0"/>
    <x v="191"/>
    <n v="3779"/>
    <s v="510"/>
    <x v="1092"/>
    <x v="1405"/>
    <x v="64"/>
    <x v="32"/>
    <n v="1"/>
  </r>
  <r>
    <x v="2"/>
    <n v="70"/>
    <n v="350"/>
    <n v="350"/>
    <n v="0"/>
    <x v="191"/>
    <n v="3779"/>
    <s v="510"/>
    <x v="1092"/>
    <x v="1405"/>
    <x v="64"/>
    <x v="32"/>
    <n v="0"/>
  </r>
  <r>
    <x v="2"/>
    <n v="125"/>
    <n v="125"/>
    <n v="125"/>
    <n v="0"/>
    <x v="191"/>
    <n v="3779"/>
    <s v="510"/>
    <x v="1092"/>
    <x v="1405"/>
    <x v="64"/>
    <x v="32"/>
    <n v="0"/>
  </r>
  <r>
    <x v="2"/>
    <n v="75"/>
    <n v="225"/>
    <n v="225"/>
    <n v="0"/>
    <x v="191"/>
    <n v="3779"/>
    <s v="510"/>
    <x v="1092"/>
    <x v="1405"/>
    <x v="64"/>
    <x v="32"/>
    <n v="0"/>
  </r>
  <r>
    <x v="2"/>
    <n v="5759"/>
    <n v="5759"/>
    <n v="5759"/>
    <n v="0"/>
    <x v="188"/>
    <n v="5802"/>
    <s v="940"/>
    <x v="1093"/>
    <x v="1406"/>
    <x v="315"/>
    <x v="10"/>
    <n v="1"/>
  </r>
  <r>
    <x v="2"/>
    <n v="1234.05"/>
    <n v="1234.05"/>
    <n v="1234.05"/>
    <n v="0"/>
    <x v="190"/>
    <n v="5253"/>
    <s v="220"/>
    <x v="1094"/>
    <x v="1407"/>
    <x v="215"/>
    <x v="0"/>
    <n v="1"/>
  </r>
  <r>
    <x v="2"/>
    <n v="169.99"/>
    <n v="169.99"/>
    <n v="169.99"/>
    <n v="0"/>
    <x v="190"/>
    <n v="5253"/>
    <s v="220"/>
    <x v="1094"/>
    <x v="1407"/>
    <x v="215"/>
    <x v="0"/>
    <n v="0"/>
  </r>
  <r>
    <x v="2"/>
    <n v="110.49"/>
    <n v="110.49"/>
    <n v="110.49"/>
    <n v="0"/>
    <x v="190"/>
    <n v="5253"/>
    <s v="220"/>
    <x v="1094"/>
    <x v="1407"/>
    <x v="215"/>
    <x v="0"/>
    <n v="0"/>
  </r>
  <r>
    <x v="2"/>
    <n v="1372.57"/>
    <n v="1372.57"/>
    <n v="1372.57"/>
    <n v="0"/>
    <x v="190"/>
    <n v="6707"/>
    <s v="900"/>
    <x v="1095"/>
    <x v="1408"/>
    <x v="502"/>
    <x v="14"/>
    <n v="1"/>
  </r>
  <r>
    <x v="2"/>
    <n v="11195.98"/>
    <n v="11195.98"/>
    <n v="11195.98"/>
    <n v="0"/>
    <x v="188"/>
    <n v="1525"/>
    <s v="220"/>
    <x v="1096"/>
    <x v="1409"/>
    <x v="278"/>
    <x v="0"/>
    <n v="1"/>
  </r>
  <r>
    <x v="2"/>
    <n v="60.3"/>
    <n v="1206"/>
    <n v="1240.73"/>
    <n v="-34.730000000000018"/>
    <x v="188"/>
    <n v="3956"/>
    <s v="156"/>
    <x v="1097"/>
    <x v="1410"/>
    <x v="503"/>
    <x v="3"/>
    <n v="1"/>
  </r>
  <r>
    <x v="2"/>
    <n v="8500"/>
    <n v="8500"/>
    <n v="8500"/>
    <n v="0"/>
    <x v="188"/>
    <n v="2575"/>
    <s v="540"/>
    <x v="1098"/>
    <x v="1411"/>
    <x v="208"/>
    <x v="27"/>
    <n v="1"/>
  </r>
  <r>
    <x v="2"/>
    <n v="285"/>
    <n v="285"/>
    <n v="285"/>
    <n v="0"/>
    <x v="192"/>
    <n v="3242"/>
    <s v="122"/>
    <x v="261"/>
    <x v="1412"/>
    <x v="65"/>
    <x v="25"/>
    <n v="1"/>
  </r>
  <r>
    <x v="2"/>
    <n v="40"/>
    <n v="40"/>
    <n v="40"/>
    <n v="0"/>
    <x v="192"/>
    <n v="3242"/>
    <s v="122"/>
    <x v="261"/>
    <x v="1413"/>
    <x v="65"/>
    <x v="25"/>
    <n v="1"/>
  </r>
  <r>
    <x v="2"/>
    <n v="684"/>
    <n v="684"/>
    <n v="684"/>
    <n v="0"/>
    <x v="188"/>
    <n v="1454"/>
    <s v="600"/>
    <x v="226"/>
    <x v="1414"/>
    <x v="229"/>
    <x v="16"/>
    <n v="1"/>
  </r>
  <r>
    <x v="2"/>
    <n v="169412.81"/>
    <n v="169412.81"/>
    <n v="169412.81"/>
    <n v="0"/>
    <x v="190"/>
    <n v="1875"/>
    <s v="600"/>
    <x v="1099"/>
    <x v="1415"/>
    <x v="428"/>
    <x v="16"/>
    <n v="1"/>
  </r>
  <r>
    <x v="2"/>
    <n v="126"/>
    <n v="126"/>
    <n v="126"/>
    <n v="0"/>
    <x v="190"/>
    <n v="5525"/>
    <s v="220"/>
    <x v="1100"/>
    <x v="1416"/>
    <x v="209"/>
    <x v="0"/>
    <n v="1"/>
  </r>
  <r>
    <x v="2"/>
    <n v="9000"/>
    <n v="9000"/>
    <n v="9000"/>
    <n v="0"/>
    <x v="188"/>
    <n v="1209"/>
    <s v="600"/>
    <x v="176"/>
    <x v="1417"/>
    <x v="150"/>
    <x v="16"/>
    <n v="1"/>
  </r>
  <r>
    <x v="2"/>
    <n v="43.99"/>
    <n v="7038.4"/>
    <n v="7038.4"/>
    <n v="0"/>
    <x v="190"/>
    <n v="1117"/>
    <s v="600"/>
    <x v="799"/>
    <x v="1418"/>
    <x v="37"/>
    <x v="16"/>
    <n v="1"/>
  </r>
  <r>
    <x v="2"/>
    <n v="5000"/>
    <n v="5000"/>
    <n v="5000"/>
    <n v="0"/>
    <x v="188"/>
    <n v="2407"/>
    <s v="450"/>
    <x v="52"/>
    <x v="1419"/>
    <x v="191"/>
    <x v="8"/>
    <n v="1"/>
  </r>
  <r>
    <x v="2"/>
    <n v="1268.99"/>
    <n v="1268.99"/>
    <n v="1268.99"/>
    <n v="0"/>
    <x v="171"/>
    <n v="1705"/>
    <s v="220"/>
    <x v="1101"/>
    <x v="1420"/>
    <x v="4"/>
    <x v="0"/>
    <n v="1"/>
  </r>
  <r>
    <x v="2"/>
    <n v="189"/>
    <n v="189"/>
    <n v="189"/>
    <n v="0"/>
    <x v="172"/>
    <n v="5525"/>
    <s v="940"/>
    <x v="1102"/>
    <x v="1421"/>
    <x v="209"/>
    <x v="10"/>
    <n v="1"/>
  </r>
  <r>
    <x v="2"/>
    <n v="17250"/>
    <n v="17250"/>
    <n v="17250"/>
    <n v="0"/>
    <x v="171"/>
    <n v="3099"/>
    <s v="940"/>
    <x v="1103"/>
    <x v="1422"/>
    <x v="504"/>
    <x v="10"/>
    <n v="1"/>
  </r>
  <r>
    <x v="2"/>
    <n v="262.49"/>
    <n v="262.49"/>
    <n v="262.49"/>
    <n v="0"/>
    <x v="164"/>
    <n v="1705"/>
    <s v="300"/>
    <x v="1104"/>
    <x v="1423"/>
    <x v="4"/>
    <x v="40"/>
    <n v="1"/>
  </r>
  <r>
    <x v="2"/>
    <n v="11858"/>
    <n v="11858"/>
    <n v="11858"/>
    <n v="0"/>
    <x v="172"/>
    <n v="2753"/>
    <s v="140"/>
    <x v="1105"/>
    <x v="1424"/>
    <x v="505"/>
    <x v="22"/>
    <n v="1"/>
  </r>
  <r>
    <x v="2"/>
    <n v="84.87"/>
    <n v="169.74"/>
    <n v="169.74"/>
    <n v="0"/>
    <x v="164"/>
    <n v="1871"/>
    <s v="900"/>
    <x v="1106"/>
    <x v="1425"/>
    <x v="151"/>
    <x v="14"/>
    <n v="1"/>
  </r>
  <r>
    <x v="2"/>
    <n v="39"/>
    <n v="39"/>
    <n v="39"/>
    <n v="0"/>
    <x v="172"/>
    <n v="3242"/>
    <s v="156"/>
    <x v="192"/>
    <x v="1426"/>
    <x v="65"/>
    <x v="3"/>
    <n v="1"/>
  </r>
  <r>
    <x v="2"/>
    <n v="5863.2"/>
    <n v="5863.2"/>
    <n v="5863.2"/>
    <n v="0"/>
    <x v="171"/>
    <n v="5525"/>
    <s v="220"/>
    <x v="1107"/>
    <x v="1427"/>
    <x v="209"/>
    <x v="0"/>
    <n v="1"/>
  </r>
  <r>
    <x v="2"/>
    <n v="1000"/>
    <n v="1000"/>
    <n v="1000"/>
    <n v="0"/>
    <x v="192"/>
    <n v="5547"/>
    <s v="600"/>
    <x v="1108"/>
    <x v="1428"/>
    <x v="266"/>
    <x v="16"/>
    <n v="1"/>
  </r>
  <r>
    <x v="2"/>
    <n v="35300"/>
    <n v="35300"/>
    <n v="35300"/>
    <n v="0"/>
    <x v="192"/>
    <n v="1100"/>
    <s v="600"/>
    <x v="1109"/>
    <x v="1429"/>
    <x v="267"/>
    <x v="16"/>
    <n v="1"/>
  </r>
  <r>
    <x v="2"/>
    <n v="696600"/>
    <n v="696600"/>
    <n v="696600"/>
    <n v="0"/>
    <x v="192"/>
    <n v="1209"/>
    <s v="600"/>
    <x v="113"/>
    <x v="1430"/>
    <x v="150"/>
    <x v="16"/>
    <n v="1"/>
  </r>
  <r>
    <x v="2"/>
    <n v="70600"/>
    <n v="70600"/>
    <n v="70600"/>
    <n v="0"/>
    <x v="192"/>
    <n v="1209"/>
    <s v="600"/>
    <x v="114"/>
    <x v="1431"/>
    <x v="150"/>
    <x v="16"/>
    <n v="1"/>
  </r>
  <r>
    <x v="2"/>
    <n v="10600"/>
    <n v="10600"/>
    <n v="10600"/>
    <n v="0"/>
    <x v="192"/>
    <n v="1209"/>
    <s v="600"/>
    <x v="1110"/>
    <x v="1432"/>
    <x v="150"/>
    <x v="16"/>
    <n v="1"/>
  </r>
  <r>
    <x v="2"/>
    <n v="59200"/>
    <n v="59200"/>
    <n v="59200"/>
    <n v="0"/>
    <x v="192"/>
    <n v="1209"/>
    <s v="600"/>
    <x v="1111"/>
    <x v="1433"/>
    <x v="150"/>
    <x v="16"/>
    <n v="1"/>
  </r>
  <r>
    <x v="2"/>
    <n v="12000"/>
    <n v="12000"/>
    <n v="12000"/>
    <n v="0"/>
    <x v="192"/>
    <n v="1220"/>
    <s v="600"/>
    <x v="1108"/>
    <x v="1434"/>
    <x v="76"/>
    <x v="16"/>
    <n v="1"/>
  </r>
  <r>
    <x v="2"/>
    <n v="7000"/>
    <n v="7000"/>
    <n v="7000"/>
    <n v="0"/>
    <x v="192"/>
    <n v="1450"/>
    <s v="600"/>
    <x v="300"/>
    <x v="1435"/>
    <x v="269"/>
    <x v="16"/>
    <n v="1"/>
  </r>
  <r>
    <x v="2"/>
    <n v="4000"/>
    <n v="4000"/>
    <n v="4000"/>
    <n v="0"/>
    <x v="192"/>
    <n v="1450"/>
    <s v="600"/>
    <x v="1112"/>
    <x v="1436"/>
    <x v="269"/>
    <x v="16"/>
    <n v="1"/>
  </r>
  <r>
    <x v="2"/>
    <n v="8500"/>
    <n v="8500"/>
    <n v="8500"/>
    <n v="0"/>
    <x v="192"/>
    <n v="1724"/>
    <s v="600"/>
    <x v="113"/>
    <x v="1437"/>
    <x v="270"/>
    <x v="16"/>
    <n v="1"/>
  </r>
  <r>
    <x v="2"/>
    <n v="40000"/>
    <n v="40000"/>
    <n v="40000"/>
    <n v="0"/>
    <x v="192"/>
    <n v="1810"/>
    <s v="600"/>
    <x v="302"/>
    <x v="1438"/>
    <x v="271"/>
    <x v="16"/>
    <n v="1"/>
  </r>
  <r>
    <x v="2"/>
    <n v="6000"/>
    <n v="6000"/>
    <n v="6000"/>
    <n v="0"/>
    <x v="192"/>
    <n v="2046"/>
    <s v="600"/>
    <x v="113"/>
    <x v="1439"/>
    <x v="272"/>
    <x v="16"/>
    <n v="1"/>
  </r>
  <r>
    <x v="2"/>
    <n v="5000"/>
    <n v="5000"/>
    <n v="5000"/>
    <n v="0"/>
    <x v="192"/>
    <n v="2660"/>
    <s v="600"/>
    <x v="113"/>
    <x v="1440"/>
    <x v="273"/>
    <x v="16"/>
    <n v="1"/>
  </r>
  <r>
    <x v="2"/>
    <n v="2500"/>
    <n v="2500"/>
    <n v="2500"/>
    <n v="0"/>
    <x v="192"/>
    <n v="2857"/>
    <s v="600"/>
    <x v="1113"/>
    <x v="1441"/>
    <x v="274"/>
    <x v="16"/>
    <n v="1"/>
  </r>
  <r>
    <x v="2"/>
    <n v="15000"/>
    <n v="15000"/>
    <n v="15000"/>
    <n v="0"/>
    <x v="192"/>
    <n v="2982"/>
    <s v="600"/>
    <x v="304"/>
    <x v="1442"/>
    <x v="275"/>
    <x v="16"/>
    <n v="1"/>
  </r>
  <r>
    <x v="2"/>
    <n v="7000"/>
    <n v="7000"/>
    <n v="7000"/>
    <n v="0"/>
    <x v="192"/>
    <n v="4022"/>
    <s v="600"/>
    <x v="1114"/>
    <x v="1443"/>
    <x v="280"/>
    <x v="16"/>
    <n v="1"/>
  </r>
  <r>
    <x v="2"/>
    <n v="3000"/>
    <n v="3000"/>
    <n v="3000"/>
    <n v="0"/>
    <x v="192"/>
    <n v="1444"/>
    <s v="600"/>
    <x v="1115"/>
    <x v="1444"/>
    <x v="268"/>
    <x v="16"/>
    <n v="1"/>
  </r>
  <r>
    <x v="2"/>
    <n v="7925"/>
    <n v="7925"/>
    <n v="7925"/>
    <n v="0"/>
    <x v="168"/>
    <n v="2520"/>
    <s v="122"/>
    <x v="1116"/>
    <x v="1445"/>
    <x v="410"/>
    <x v="25"/>
    <n v="1"/>
  </r>
  <r>
    <x v="2"/>
    <n v="2194.21"/>
    <n v="6582.63"/>
    <n v="6582.63"/>
    <n v="0"/>
    <x v="164"/>
    <n v="1705"/>
    <s v="220"/>
    <x v="1117"/>
    <x v="1446"/>
    <x v="4"/>
    <x v="0"/>
    <n v="1"/>
  </r>
  <r>
    <x v="2"/>
    <n v="262.49"/>
    <n v="787.47"/>
    <n v="787.47"/>
    <n v="0"/>
    <x v="164"/>
    <n v="1705"/>
    <s v="220"/>
    <x v="1117"/>
    <x v="1446"/>
    <x v="4"/>
    <x v="0"/>
    <n v="0"/>
  </r>
  <r>
    <x v="2"/>
    <n v="700"/>
    <n v="700"/>
    <n v="700"/>
    <n v="0"/>
    <x v="171"/>
    <n v="1299"/>
    <s v="408"/>
    <x v="1118"/>
    <x v="1447"/>
    <x v="27"/>
    <x v="15"/>
    <n v="1"/>
  </r>
  <r>
    <x v="2"/>
    <n v="5000"/>
    <n v="5000"/>
    <n v="5000"/>
    <n v="0"/>
    <x v="171"/>
    <n v="2506"/>
    <s v="408"/>
    <x v="1119"/>
    <x v="1448"/>
    <x v="113"/>
    <x v="15"/>
    <n v="1"/>
  </r>
  <r>
    <x v="2"/>
    <n v="1000"/>
    <n v="1000"/>
    <n v="1000"/>
    <n v="0"/>
    <x v="171"/>
    <n v="1486"/>
    <s v="408"/>
    <x v="1120"/>
    <x v="1449"/>
    <x v="117"/>
    <x v="15"/>
    <n v="1"/>
  </r>
  <r>
    <x v="2"/>
    <n v="10000"/>
    <n v="10000"/>
    <n v="10000"/>
    <n v="0"/>
    <x v="164"/>
    <n v="2782"/>
    <s v="408"/>
    <x v="1121"/>
    <x v="1450"/>
    <x v="114"/>
    <x v="15"/>
    <n v="1"/>
  </r>
  <r>
    <x v="2"/>
    <n v="1000"/>
    <n v="1000"/>
    <n v="1000"/>
    <n v="0"/>
    <x v="171"/>
    <n v="1058"/>
    <s v="408"/>
    <x v="386"/>
    <x v="1451"/>
    <x v="19"/>
    <x v="15"/>
    <n v="1"/>
  </r>
  <r>
    <x v="2"/>
    <n v="9000"/>
    <n v="9000"/>
    <n v="9000"/>
    <n v="0"/>
    <x v="164"/>
    <n v="3460"/>
    <s v="408"/>
    <x v="1121"/>
    <x v="1452"/>
    <x v="126"/>
    <x v="15"/>
    <n v="1"/>
  </r>
  <r>
    <x v="2"/>
    <n v="6000"/>
    <n v="6000"/>
    <n v="6000"/>
    <n v="0"/>
    <x v="164"/>
    <n v="4031"/>
    <s v="408"/>
    <x v="1122"/>
    <x v="1453"/>
    <x v="127"/>
    <x v="15"/>
    <n v="1"/>
  </r>
  <r>
    <x v="2"/>
    <n v="6000"/>
    <n v="6000"/>
    <n v="6000"/>
    <n v="0"/>
    <x v="164"/>
    <n v="4063"/>
    <s v="408"/>
    <x v="1123"/>
    <x v="1454"/>
    <x v="128"/>
    <x v="15"/>
    <n v="1"/>
  </r>
  <r>
    <x v="2"/>
    <n v="2000"/>
    <n v="2000"/>
    <n v="2000"/>
    <n v="0"/>
    <x v="171"/>
    <n v="3773"/>
    <s v="408"/>
    <x v="1124"/>
    <x v="1455"/>
    <x v="47"/>
    <x v="15"/>
    <n v="1"/>
  </r>
  <r>
    <x v="2"/>
    <n v="6000"/>
    <n v="6000"/>
    <n v="6000"/>
    <n v="0"/>
    <x v="164"/>
    <n v="2297"/>
    <s v="408"/>
    <x v="1125"/>
    <x v="1456"/>
    <x v="124"/>
    <x v="15"/>
    <n v="1"/>
  </r>
  <r>
    <x v="2"/>
    <n v="899"/>
    <n v="5394"/>
    <n v="5394"/>
    <n v="0"/>
    <x v="192"/>
    <n v="4080"/>
    <s v="600"/>
    <x v="1126"/>
    <x v="1457"/>
    <x v="246"/>
    <x v="16"/>
    <n v="1"/>
  </r>
  <r>
    <x v="2"/>
    <n v="547.75"/>
    <n v="547.75"/>
    <n v="547.75"/>
    <n v="0"/>
    <x v="193"/>
    <n v="1117"/>
    <s v="900"/>
    <x v="1127"/>
    <x v="1458"/>
    <x v="37"/>
    <x v="14"/>
    <n v="1"/>
  </r>
  <r>
    <x v="2"/>
    <n v="68.5"/>
    <n v="68.5"/>
    <n v="68.5"/>
    <n v="0"/>
    <x v="194"/>
    <n v="6744"/>
    <s v="900"/>
    <x v="1128"/>
    <x v="1459"/>
    <x v="506"/>
    <x v="14"/>
    <n v="1"/>
  </r>
  <r>
    <x v="2"/>
    <n v="1000"/>
    <n v="1000"/>
    <n v="1000"/>
    <n v="0"/>
    <x v="164"/>
    <n v="1811"/>
    <s v="540"/>
    <x v="1129"/>
    <x v="1460"/>
    <x v="168"/>
    <x v="27"/>
    <n v="1"/>
  </r>
  <r>
    <x v="2"/>
    <n v="5000"/>
    <n v="5000"/>
    <n v="5000"/>
    <n v="0"/>
    <x v="164"/>
    <n v="2778"/>
    <s v="540"/>
    <x v="1130"/>
    <x v="1461"/>
    <x v="169"/>
    <x v="27"/>
    <n v="1"/>
  </r>
  <r>
    <x v="2"/>
    <n v="242.18"/>
    <n v="1453.08"/>
    <n v="1453.08"/>
    <n v="0"/>
    <x v="187"/>
    <n v="1871"/>
    <s v="151"/>
    <x v="729"/>
    <x v="1462"/>
    <x v="151"/>
    <x v="5"/>
    <n v="1"/>
  </r>
  <r>
    <x v="2"/>
    <n v="4.75"/>
    <n v="11637.5"/>
    <n v="11637.5"/>
    <n v="0"/>
    <x v="164"/>
    <n v="1294"/>
    <s v="151"/>
    <x v="1131"/>
    <x v="1463"/>
    <x v="133"/>
    <x v="5"/>
    <n v="1"/>
  </r>
  <r>
    <x v="2"/>
    <n v="4000"/>
    <n v="4000"/>
    <n v="4000"/>
    <n v="0"/>
    <x v="164"/>
    <n v="6517"/>
    <s v="530"/>
    <x v="1132"/>
    <x v="1464"/>
    <x v="470"/>
    <x v="4"/>
    <n v="1"/>
  </r>
  <r>
    <x v="2"/>
    <n v="3000"/>
    <n v="3000"/>
    <n v="3000"/>
    <n v="0"/>
    <x v="164"/>
    <n v="5073"/>
    <s v="530"/>
    <x v="1133"/>
    <x v="1465"/>
    <x v="367"/>
    <x v="4"/>
    <n v="1"/>
  </r>
  <r>
    <x v="2"/>
    <n v="29.95"/>
    <n v="299.5"/>
    <n v="299.5"/>
    <n v="0"/>
    <x v="164"/>
    <n v="1117"/>
    <s v="404"/>
    <x v="1134"/>
    <x v="1466"/>
    <x v="37"/>
    <x v="17"/>
    <n v="1"/>
  </r>
  <r>
    <x v="2"/>
    <n v="65"/>
    <n v="1300"/>
    <n v="1300"/>
    <n v="0"/>
    <x v="187"/>
    <n v="1300"/>
    <s v="600"/>
    <x v="1135"/>
    <x v="1467"/>
    <x v="507"/>
    <x v="16"/>
    <n v="1"/>
  </r>
  <r>
    <x v="2"/>
    <n v="884"/>
    <n v="884"/>
    <n v="884"/>
    <n v="0"/>
    <x v="187"/>
    <n v="5355"/>
    <s v="600"/>
    <x v="1136"/>
    <x v="1468"/>
    <x v="197"/>
    <x v="16"/>
    <n v="1"/>
  </r>
  <r>
    <x v="2"/>
    <n v="1434.79"/>
    <n v="1434.79"/>
    <n v="1434.79"/>
    <n v="0"/>
    <x v="168"/>
    <n v="1705"/>
    <s v="220"/>
    <x v="1137"/>
    <x v="1469"/>
    <x v="4"/>
    <x v="0"/>
    <n v="1"/>
  </r>
  <r>
    <x v="2"/>
    <n v="0"/>
    <n v="0"/>
    <n v="0"/>
    <n v="0"/>
    <x v="8"/>
    <n v="3329"/>
    <s v="151"/>
    <x v="1138"/>
    <x v="65"/>
    <x v="508"/>
    <x v="5"/>
    <n v="1"/>
  </r>
  <r>
    <x v="2"/>
    <n v="117.5"/>
    <n v="117.5"/>
    <n v="117.5"/>
    <n v="0"/>
    <x v="195"/>
    <n v="3242"/>
    <s v="150"/>
    <x v="1139"/>
    <x v="1470"/>
    <x v="65"/>
    <x v="6"/>
    <n v="1"/>
  </r>
  <r>
    <x v="2"/>
    <n v="1211"/>
    <n v="8477"/>
    <n v="8477"/>
    <n v="0"/>
    <x v="168"/>
    <n v="2519"/>
    <s v="600"/>
    <x v="1140"/>
    <x v="1471"/>
    <x v="216"/>
    <x v="16"/>
    <n v="1"/>
  </r>
  <r>
    <x v="2"/>
    <n v="47.75"/>
    <n v="955"/>
    <n v="955"/>
    <n v="0"/>
    <x v="193"/>
    <n v="1293"/>
    <s v="151"/>
    <x v="673"/>
    <x v="1472"/>
    <x v="253"/>
    <x v="5"/>
    <n v="1"/>
  </r>
  <r>
    <x v="2"/>
    <n v="94.25"/>
    <n v="471.25"/>
    <n v="471.25"/>
    <n v="0"/>
    <x v="193"/>
    <n v="1293"/>
    <s v="151"/>
    <x v="673"/>
    <x v="1472"/>
    <x v="253"/>
    <x v="5"/>
    <n v="0"/>
  </r>
  <r>
    <x v="2"/>
    <n v="0"/>
    <n v="0"/>
    <n v="0"/>
    <n v="0"/>
    <x v="193"/>
    <n v="1293"/>
    <s v="151"/>
    <x v="673"/>
    <x v="1472"/>
    <x v="253"/>
    <x v="5"/>
    <n v="0"/>
  </r>
  <r>
    <x v="2"/>
    <n v="11910"/>
    <n v="11910"/>
    <n v="11910"/>
    <n v="0"/>
    <x v="196"/>
    <n v="1435"/>
    <s v="425"/>
    <x v="640"/>
    <x v="1473"/>
    <x v="30"/>
    <x v="7"/>
    <n v="1"/>
  </r>
  <r>
    <x v="2"/>
    <n v="4575"/>
    <n v="4575"/>
    <n v="4575"/>
    <n v="0"/>
    <x v="196"/>
    <n v="2128"/>
    <s v="425"/>
    <x v="1141"/>
    <x v="1474"/>
    <x v="52"/>
    <x v="7"/>
    <n v="1"/>
  </r>
  <r>
    <x v="2"/>
    <n v="242.16"/>
    <n v="1695.12"/>
    <n v="1695.12"/>
    <n v="0"/>
    <x v="197"/>
    <n v="1871"/>
    <s v="402"/>
    <x v="1142"/>
    <x v="1475"/>
    <x v="151"/>
    <x v="39"/>
    <n v="1"/>
  </r>
  <r>
    <x v="2"/>
    <n v="84.5"/>
    <n v="1943.5"/>
    <n v="1943.5"/>
    <n v="0"/>
    <x v="193"/>
    <n v="2193"/>
    <s v="505"/>
    <x v="1143"/>
    <x v="1476"/>
    <x v="33"/>
    <x v="43"/>
    <n v="1"/>
  </r>
  <r>
    <x v="2"/>
    <n v="4350"/>
    <n v="4350"/>
    <n v="4796"/>
    <n v="-446"/>
    <x v="197"/>
    <n v="4081"/>
    <s v="530"/>
    <x v="1144"/>
    <x v="1477"/>
    <x v="509"/>
    <x v="4"/>
    <n v="1"/>
  </r>
  <r>
    <x v="2"/>
    <n v="500"/>
    <n v="500"/>
    <n v="500"/>
    <n v="0"/>
    <x v="197"/>
    <n v="1122"/>
    <s v="530"/>
    <x v="49"/>
    <x v="1478"/>
    <x v="510"/>
    <x v="4"/>
    <n v="1"/>
  </r>
  <r>
    <x v="2"/>
    <n v="331"/>
    <n v="331"/>
    <n v="331"/>
    <n v="0"/>
    <x v="193"/>
    <n v="5820"/>
    <s v="160"/>
    <x v="188"/>
    <x v="1479"/>
    <x v="309"/>
    <x v="26"/>
    <n v="1"/>
  </r>
  <r>
    <x v="2"/>
    <n v="2279"/>
    <n v="9116"/>
    <n v="9116"/>
    <n v="0"/>
    <x v="196"/>
    <n v="6803"/>
    <s v="152"/>
    <x v="1145"/>
    <x v="1480"/>
    <x v="511"/>
    <x v="28"/>
    <n v="1"/>
  </r>
  <r>
    <x v="2"/>
    <n v="72"/>
    <n v="288"/>
    <n v="288"/>
    <n v="0"/>
    <x v="196"/>
    <n v="6803"/>
    <s v="152"/>
    <x v="1145"/>
    <x v="1480"/>
    <x v="511"/>
    <x v="28"/>
    <n v="0"/>
  </r>
  <r>
    <x v="2"/>
    <n v="87"/>
    <n v="348"/>
    <n v="348"/>
    <n v="0"/>
    <x v="196"/>
    <n v="6803"/>
    <s v="152"/>
    <x v="1145"/>
    <x v="1480"/>
    <x v="511"/>
    <x v="28"/>
    <n v="0"/>
  </r>
  <r>
    <x v="2"/>
    <n v="39"/>
    <n v="312"/>
    <n v="312"/>
    <n v="0"/>
    <x v="196"/>
    <n v="6803"/>
    <s v="152"/>
    <x v="1145"/>
    <x v="1480"/>
    <x v="511"/>
    <x v="28"/>
    <n v="0"/>
  </r>
  <r>
    <x v="2"/>
    <n v="121"/>
    <n v="968"/>
    <n v="968"/>
    <n v="0"/>
    <x v="196"/>
    <n v="6803"/>
    <s v="152"/>
    <x v="1145"/>
    <x v="1480"/>
    <x v="511"/>
    <x v="28"/>
    <n v="0"/>
  </r>
  <r>
    <x v="2"/>
    <n v="55.33"/>
    <n v="663.96"/>
    <n v="663.96"/>
    <n v="0"/>
    <x v="196"/>
    <n v="6803"/>
    <s v="152"/>
    <x v="1145"/>
    <x v="1480"/>
    <x v="511"/>
    <x v="28"/>
    <n v="0"/>
  </r>
  <r>
    <x v="2"/>
    <n v="83.33"/>
    <n v="999.96"/>
    <n v="999.96"/>
    <n v="0"/>
    <x v="196"/>
    <n v="6803"/>
    <s v="152"/>
    <x v="1145"/>
    <x v="1480"/>
    <x v="511"/>
    <x v="28"/>
    <n v="0"/>
  </r>
  <r>
    <x v="2"/>
    <n v="7.5"/>
    <n v="15"/>
    <n v="15"/>
    <n v="0"/>
    <x v="196"/>
    <n v="6803"/>
    <s v="152"/>
    <x v="1145"/>
    <x v="1480"/>
    <x v="511"/>
    <x v="28"/>
    <n v="0"/>
  </r>
  <r>
    <x v="2"/>
    <n v="7.5"/>
    <n v="15"/>
    <n v="15"/>
    <n v="0"/>
    <x v="196"/>
    <n v="6803"/>
    <s v="152"/>
    <x v="1145"/>
    <x v="1480"/>
    <x v="511"/>
    <x v="28"/>
    <n v="0"/>
  </r>
  <r>
    <x v="2"/>
    <n v="7.5"/>
    <n v="15"/>
    <n v="15"/>
    <n v="0"/>
    <x v="196"/>
    <n v="6803"/>
    <s v="152"/>
    <x v="1145"/>
    <x v="1480"/>
    <x v="511"/>
    <x v="28"/>
    <n v="0"/>
  </r>
  <r>
    <x v="2"/>
    <n v="7.5"/>
    <n v="15"/>
    <n v="15"/>
    <n v="0"/>
    <x v="196"/>
    <n v="6803"/>
    <s v="152"/>
    <x v="1145"/>
    <x v="1480"/>
    <x v="511"/>
    <x v="28"/>
    <n v="0"/>
  </r>
  <r>
    <x v="2"/>
    <n v="102"/>
    <n v="204"/>
    <n v="204"/>
    <n v="0"/>
    <x v="196"/>
    <n v="6803"/>
    <s v="152"/>
    <x v="1145"/>
    <x v="1480"/>
    <x v="511"/>
    <x v="28"/>
    <n v="0"/>
  </r>
  <r>
    <x v="2"/>
    <n v="14.64"/>
    <n v="292.8"/>
    <n v="292.8"/>
    <n v="0"/>
    <x v="196"/>
    <n v="6803"/>
    <s v="152"/>
    <x v="1145"/>
    <x v="1480"/>
    <x v="511"/>
    <x v="28"/>
    <n v="0"/>
  </r>
  <r>
    <x v="2"/>
    <n v="18"/>
    <n v="36"/>
    <n v="36"/>
    <n v="0"/>
    <x v="196"/>
    <n v="6803"/>
    <s v="152"/>
    <x v="1145"/>
    <x v="1480"/>
    <x v="511"/>
    <x v="28"/>
    <n v="0"/>
  </r>
  <r>
    <x v="2"/>
    <n v="11.26"/>
    <n v="90.08"/>
    <n v="90.08"/>
    <n v="0"/>
    <x v="196"/>
    <n v="6803"/>
    <s v="152"/>
    <x v="1145"/>
    <x v="1480"/>
    <x v="511"/>
    <x v="28"/>
    <n v="0"/>
  </r>
  <r>
    <x v="2"/>
    <n v="9.2899999999999991"/>
    <n v="74.319999999999993"/>
    <n v="74.319999999999993"/>
    <n v="0"/>
    <x v="196"/>
    <n v="6803"/>
    <s v="152"/>
    <x v="1145"/>
    <x v="1480"/>
    <x v="511"/>
    <x v="28"/>
    <n v="0"/>
  </r>
  <r>
    <x v="2"/>
    <n v="25.65"/>
    <n v="205.2"/>
    <n v="205.2"/>
    <n v="0"/>
    <x v="196"/>
    <n v="6803"/>
    <s v="152"/>
    <x v="1145"/>
    <x v="1480"/>
    <x v="511"/>
    <x v="28"/>
    <n v="0"/>
  </r>
  <r>
    <x v="2"/>
    <n v="21.6"/>
    <n v="172.8"/>
    <n v="172.8"/>
    <n v="0"/>
    <x v="196"/>
    <n v="6803"/>
    <s v="152"/>
    <x v="1145"/>
    <x v="1480"/>
    <x v="511"/>
    <x v="28"/>
    <n v="0"/>
  </r>
  <r>
    <x v="2"/>
    <n v="5.18"/>
    <n v="103.6"/>
    <n v="103.6"/>
    <n v="0"/>
    <x v="196"/>
    <n v="6803"/>
    <s v="152"/>
    <x v="1145"/>
    <x v="1480"/>
    <x v="511"/>
    <x v="28"/>
    <n v="0"/>
  </r>
  <r>
    <x v="2"/>
    <n v="99"/>
    <n v="198"/>
    <n v="198"/>
    <n v="0"/>
    <x v="196"/>
    <n v="6803"/>
    <s v="152"/>
    <x v="1145"/>
    <x v="1480"/>
    <x v="511"/>
    <x v="28"/>
    <n v="0"/>
  </r>
  <r>
    <x v="2"/>
    <n v="8.9600000000000009"/>
    <n v="35.840000000000003"/>
    <n v="35.840000000000003"/>
    <n v="0"/>
    <x v="196"/>
    <n v="6803"/>
    <s v="152"/>
    <x v="1145"/>
    <x v="1480"/>
    <x v="511"/>
    <x v="28"/>
    <n v="0"/>
  </r>
  <r>
    <x v="2"/>
    <n v="8.7799999999999994"/>
    <n v="35.119999999999997"/>
    <n v="35.119999999999997"/>
    <n v="0"/>
    <x v="196"/>
    <n v="6803"/>
    <s v="152"/>
    <x v="1145"/>
    <x v="1480"/>
    <x v="511"/>
    <x v="28"/>
    <n v="0"/>
  </r>
  <r>
    <x v="2"/>
    <n v="21"/>
    <n v="84"/>
    <n v="84"/>
    <n v="0"/>
    <x v="196"/>
    <n v="6803"/>
    <s v="152"/>
    <x v="1145"/>
    <x v="1480"/>
    <x v="511"/>
    <x v="28"/>
    <n v="0"/>
  </r>
  <r>
    <x v="2"/>
    <n v="12.24"/>
    <n v="48.96"/>
    <n v="48.96"/>
    <n v="0"/>
    <x v="196"/>
    <n v="6803"/>
    <s v="152"/>
    <x v="1145"/>
    <x v="1480"/>
    <x v="511"/>
    <x v="28"/>
    <n v="0"/>
  </r>
  <r>
    <x v="2"/>
    <n v="11.63"/>
    <n v="46.52"/>
    <n v="46.52"/>
    <n v="0"/>
    <x v="196"/>
    <n v="6803"/>
    <s v="152"/>
    <x v="1145"/>
    <x v="1480"/>
    <x v="511"/>
    <x v="28"/>
    <n v="0"/>
  </r>
  <r>
    <x v="2"/>
    <n v="78"/>
    <n v="78"/>
    <n v="78"/>
    <n v="0"/>
    <x v="196"/>
    <n v="6803"/>
    <s v="152"/>
    <x v="1145"/>
    <x v="1480"/>
    <x v="511"/>
    <x v="28"/>
    <n v="0"/>
  </r>
  <r>
    <x v="2"/>
    <n v="78"/>
    <n v="78"/>
    <n v="78"/>
    <n v="0"/>
    <x v="196"/>
    <n v="6803"/>
    <s v="152"/>
    <x v="1145"/>
    <x v="1480"/>
    <x v="511"/>
    <x v="28"/>
    <n v="0"/>
  </r>
  <r>
    <x v="2"/>
    <n v="49"/>
    <n v="98"/>
    <n v="98"/>
    <n v="0"/>
    <x v="196"/>
    <n v="6803"/>
    <s v="152"/>
    <x v="1145"/>
    <x v="1480"/>
    <x v="511"/>
    <x v="28"/>
    <n v="0"/>
  </r>
  <r>
    <x v="2"/>
    <n v="45"/>
    <n v="90"/>
    <n v="90"/>
    <n v="0"/>
    <x v="196"/>
    <n v="6803"/>
    <s v="152"/>
    <x v="1145"/>
    <x v="1480"/>
    <x v="511"/>
    <x v="28"/>
    <n v="0"/>
  </r>
  <r>
    <x v="2"/>
    <n v="28.42"/>
    <n v="28.42"/>
    <n v="28.42"/>
    <n v="0"/>
    <x v="196"/>
    <n v="6803"/>
    <s v="152"/>
    <x v="1145"/>
    <x v="1480"/>
    <x v="511"/>
    <x v="28"/>
    <n v="0"/>
  </r>
  <r>
    <x v="2"/>
    <n v="25.94"/>
    <n v="25.94"/>
    <n v="25.94"/>
    <n v="0"/>
    <x v="196"/>
    <n v="6803"/>
    <s v="152"/>
    <x v="1145"/>
    <x v="1480"/>
    <x v="511"/>
    <x v="28"/>
    <n v="0"/>
  </r>
  <r>
    <x v="2"/>
    <n v="175"/>
    <n v="175"/>
    <n v="175"/>
    <n v="0"/>
    <x v="196"/>
    <n v="6803"/>
    <s v="152"/>
    <x v="1145"/>
    <x v="1480"/>
    <x v="511"/>
    <x v="28"/>
    <n v="0"/>
  </r>
  <r>
    <x v="2"/>
    <n v="20000"/>
    <n v="20000"/>
    <n v="20000"/>
    <n v="0"/>
    <x v="198"/>
    <n v="1607"/>
    <s v="450"/>
    <x v="1146"/>
    <x v="1481"/>
    <x v="39"/>
    <x v="8"/>
    <n v="1"/>
  </r>
  <r>
    <x v="2"/>
    <n v="2.073"/>
    <n v="4146"/>
    <n v="4146"/>
    <n v="0"/>
    <x v="194"/>
    <n v="3701"/>
    <s v="450"/>
    <x v="472"/>
    <x v="1482"/>
    <x v="62"/>
    <x v="8"/>
    <n v="1"/>
  </r>
  <r>
    <x v="2"/>
    <n v="150"/>
    <n v="150"/>
    <n v="150"/>
    <n v="0"/>
    <x v="194"/>
    <n v="3701"/>
    <s v="450"/>
    <x v="472"/>
    <x v="1482"/>
    <x v="62"/>
    <x v="8"/>
    <n v="0"/>
  </r>
  <r>
    <x v="2"/>
    <n v="1161.5999999999999"/>
    <n v="1161.5999999999999"/>
    <n v="1161.5999999999999"/>
    <n v="0"/>
    <x v="199"/>
    <n v="2009"/>
    <s v="900"/>
    <x v="1062"/>
    <x v="1483"/>
    <x v="148"/>
    <x v="14"/>
    <n v="1"/>
  </r>
  <r>
    <x v="2"/>
    <n v="118.5"/>
    <n v="118.5"/>
    <n v="118.5"/>
    <n v="0"/>
    <x v="199"/>
    <n v="2009"/>
    <s v="900"/>
    <x v="1062"/>
    <x v="1483"/>
    <x v="148"/>
    <x v="14"/>
    <n v="0"/>
  </r>
  <r>
    <x v="2"/>
    <n v="3911.2"/>
    <n v="3911.2"/>
    <n v="3911.2"/>
    <n v="0"/>
    <x v="199"/>
    <n v="2009"/>
    <s v="900"/>
    <x v="1062"/>
    <x v="1483"/>
    <x v="148"/>
    <x v="14"/>
    <n v="0"/>
  </r>
  <r>
    <x v="2"/>
    <n v="3703.3"/>
    <n v="3703.3"/>
    <n v="3703.3"/>
    <n v="0"/>
    <x v="189"/>
    <n v="2688"/>
    <s v="900"/>
    <x v="1062"/>
    <x v="1484"/>
    <x v="78"/>
    <x v="14"/>
    <n v="1"/>
  </r>
  <r>
    <x v="2"/>
    <n v="647.16999999999996"/>
    <n v="647.16999999999996"/>
    <n v="647.16999999999996"/>
    <n v="0"/>
    <x v="189"/>
    <n v="2688"/>
    <s v="900"/>
    <x v="1062"/>
    <x v="1484"/>
    <x v="78"/>
    <x v="14"/>
    <n v="0"/>
  </r>
  <r>
    <x v="2"/>
    <n v="1879.3"/>
    <n v="1879.3"/>
    <n v="1879.3"/>
    <n v="0"/>
    <x v="189"/>
    <n v="2688"/>
    <s v="900"/>
    <x v="1062"/>
    <x v="1484"/>
    <x v="78"/>
    <x v="14"/>
    <n v="0"/>
  </r>
  <r>
    <x v="2"/>
    <n v="67.5"/>
    <n v="67.5"/>
    <n v="67.5"/>
    <n v="0"/>
    <x v="189"/>
    <n v="2688"/>
    <s v="900"/>
    <x v="1062"/>
    <x v="1484"/>
    <x v="78"/>
    <x v="14"/>
    <n v="0"/>
  </r>
  <r>
    <x v="2"/>
    <n v="234.45"/>
    <n v="234.45"/>
    <n v="234.45"/>
    <n v="0"/>
    <x v="189"/>
    <n v="3363"/>
    <s v="900"/>
    <x v="1062"/>
    <x v="1485"/>
    <x v="149"/>
    <x v="14"/>
    <n v="1"/>
  </r>
  <r>
    <x v="2"/>
    <n v="306.14"/>
    <n v="306.14"/>
    <n v="306.14"/>
    <n v="0"/>
    <x v="189"/>
    <n v="3363"/>
    <s v="900"/>
    <x v="1062"/>
    <x v="1485"/>
    <x v="149"/>
    <x v="14"/>
    <n v="0"/>
  </r>
  <r>
    <x v="2"/>
    <n v="437.42"/>
    <n v="437.42"/>
    <n v="437.42"/>
    <n v="0"/>
    <x v="189"/>
    <n v="3363"/>
    <s v="900"/>
    <x v="1062"/>
    <x v="1485"/>
    <x v="149"/>
    <x v="14"/>
    <n v="0"/>
  </r>
  <r>
    <x v="2"/>
    <n v="2031"/>
    <n v="2031"/>
    <n v="2031"/>
    <n v="0"/>
    <x v="189"/>
    <n v="3363"/>
    <s v="900"/>
    <x v="1062"/>
    <x v="1485"/>
    <x v="149"/>
    <x v="14"/>
    <n v="0"/>
  </r>
  <r>
    <x v="2"/>
    <n v="3840.69"/>
    <n v="3840.69"/>
    <n v="3840.69"/>
    <n v="0"/>
    <x v="189"/>
    <n v="3363"/>
    <s v="900"/>
    <x v="1062"/>
    <x v="1485"/>
    <x v="149"/>
    <x v="14"/>
    <n v="0"/>
  </r>
  <r>
    <x v="2"/>
    <n v="46"/>
    <n v="2300"/>
    <n v="2300"/>
    <n v="0"/>
    <x v="189"/>
    <n v="3019"/>
    <s v="900"/>
    <x v="1062"/>
    <x v="1486"/>
    <x v="297"/>
    <x v="14"/>
    <n v="1"/>
  </r>
  <r>
    <x v="2"/>
    <n v="7900"/>
    <n v="7900"/>
    <n v="7900"/>
    <n v="0"/>
    <x v="194"/>
    <n v="5328"/>
    <s v="940"/>
    <x v="1147"/>
    <x v="1487"/>
    <x v="425"/>
    <x v="10"/>
    <n v="1"/>
  </r>
  <r>
    <x v="2"/>
    <n v="500"/>
    <n v="500"/>
    <n v="500"/>
    <n v="0"/>
    <x v="194"/>
    <n v="2934"/>
    <s v="900"/>
    <x v="1148"/>
    <x v="1488"/>
    <x v="212"/>
    <x v="14"/>
    <n v="1"/>
  </r>
  <r>
    <x v="2"/>
    <n v="0"/>
    <n v="0"/>
    <n v="0"/>
    <n v="0"/>
    <x v="8"/>
    <n v="0"/>
    <s v="151"/>
    <x v="1149"/>
    <x v="65"/>
    <x v="158"/>
    <x v="5"/>
    <n v="1"/>
  </r>
  <r>
    <x v="2"/>
    <n v="2813.2"/>
    <n v="2813.2"/>
    <n v="2813.2"/>
    <n v="0"/>
    <x v="189"/>
    <n v="3363"/>
    <s v="900"/>
    <x v="1062"/>
    <x v="1489"/>
    <x v="149"/>
    <x v="14"/>
    <n v="1"/>
  </r>
  <r>
    <x v="2"/>
    <n v="1724.69"/>
    <n v="1724.69"/>
    <n v="1724.69"/>
    <n v="0"/>
    <x v="189"/>
    <n v="3494"/>
    <s v="600"/>
    <x v="1150"/>
    <x v="1490"/>
    <x v="512"/>
    <x v="16"/>
    <n v="1"/>
  </r>
  <r>
    <x v="2"/>
    <n v="950"/>
    <n v="950"/>
    <n v="950"/>
    <n v="0"/>
    <x v="199"/>
    <n v="5914"/>
    <s v="600"/>
    <x v="1151"/>
    <x v="1491"/>
    <x v="457"/>
    <x v="16"/>
    <n v="1"/>
  </r>
  <r>
    <x v="2"/>
    <n v="3351.08"/>
    <n v="3351.08"/>
    <n v="3351.08"/>
    <n v="0"/>
    <x v="189"/>
    <n v="3743"/>
    <s v="600"/>
    <x v="288"/>
    <x v="1492"/>
    <x v="260"/>
    <x v="16"/>
    <n v="1"/>
  </r>
  <r>
    <x v="2"/>
    <n v="2160"/>
    <n v="2160"/>
    <n v="2160"/>
    <n v="0"/>
    <x v="198"/>
    <n v="2055"/>
    <s v="600"/>
    <x v="1152"/>
    <x v="1493"/>
    <x v="317"/>
    <x v="16"/>
    <n v="1"/>
  </r>
  <r>
    <x v="2"/>
    <n v="2160"/>
    <n v="2160"/>
    <n v="2160"/>
    <n v="0"/>
    <x v="198"/>
    <n v="2055"/>
    <s v="600"/>
    <x v="1153"/>
    <x v="1494"/>
    <x v="317"/>
    <x v="16"/>
    <n v="1"/>
  </r>
  <r>
    <x v="2"/>
    <n v="10723.2"/>
    <n v="10723.2"/>
    <n v="11530.2"/>
    <n v="-807"/>
    <x v="195"/>
    <n v="5640"/>
    <s v="132"/>
    <x v="1154"/>
    <x v="1495"/>
    <x v="254"/>
    <x v="33"/>
    <n v="1"/>
  </r>
  <r>
    <x v="2"/>
    <n v="1899.95"/>
    <n v="1899.95"/>
    <n v="1899.95"/>
    <n v="0"/>
    <x v="200"/>
    <n v="4048"/>
    <s v="600"/>
    <x v="1155"/>
    <x v="1496"/>
    <x v="204"/>
    <x v="16"/>
    <n v="1"/>
  </r>
  <r>
    <x v="2"/>
    <n v="179.39"/>
    <n v="179.39"/>
    <n v="179.39"/>
    <n v="0"/>
    <x v="200"/>
    <n v="1705"/>
    <s v="450"/>
    <x v="1156"/>
    <x v="1497"/>
    <x v="4"/>
    <x v="8"/>
    <n v="1"/>
  </r>
  <r>
    <x v="2"/>
    <n v="19752.5"/>
    <n v="19752.5"/>
    <n v="19752.5"/>
    <n v="0"/>
    <x v="200"/>
    <n v="5914"/>
    <s v="600"/>
    <x v="1157"/>
    <x v="1498"/>
    <x v="457"/>
    <x v="16"/>
    <n v="1"/>
  </r>
  <r>
    <x v="2"/>
    <n v="139"/>
    <n v="278"/>
    <n v="278"/>
    <n v="0"/>
    <x v="199"/>
    <n v="5525"/>
    <s v="220"/>
    <x v="190"/>
    <x v="1499"/>
    <x v="209"/>
    <x v="0"/>
    <n v="1"/>
  </r>
  <r>
    <x v="2"/>
    <n v="39"/>
    <n v="39"/>
    <n v="39"/>
    <n v="0"/>
    <x v="201"/>
    <n v="3242"/>
    <s v="900"/>
    <x v="1158"/>
    <x v="1500"/>
    <x v="65"/>
    <x v="14"/>
    <n v="1"/>
  </r>
  <r>
    <x v="2"/>
    <n v="135"/>
    <n v="135"/>
    <n v="135"/>
    <n v="0"/>
    <x v="199"/>
    <n v="1584"/>
    <s v="900"/>
    <x v="1159"/>
    <x v="1501"/>
    <x v="404"/>
    <x v="14"/>
    <n v="1"/>
  </r>
  <r>
    <x v="2"/>
    <n v="100"/>
    <n v="100"/>
    <n v="100"/>
    <n v="0"/>
    <x v="199"/>
    <n v="3475"/>
    <s v="900"/>
    <x v="1160"/>
    <x v="1502"/>
    <x v="160"/>
    <x v="14"/>
    <n v="1"/>
  </r>
  <r>
    <x v="2"/>
    <n v="2940"/>
    <n v="2940"/>
    <n v="2940"/>
    <n v="0"/>
    <x v="199"/>
    <n v="4008"/>
    <s v="600"/>
    <x v="1161"/>
    <x v="1503"/>
    <x v="321"/>
    <x v="16"/>
    <n v="1"/>
  </r>
  <r>
    <x v="2"/>
    <n v="2025"/>
    <n v="2025"/>
    <n v="2025"/>
    <n v="0"/>
    <x v="199"/>
    <n v="2057"/>
    <s v="600"/>
    <x v="1162"/>
    <x v="1504"/>
    <x v="426"/>
    <x v="16"/>
    <n v="1"/>
  </r>
  <r>
    <x v="2"/>
    <n v="115"/>
    <n v="115"/>
    <n v="115"/>
    <n v="0"/>
    <x v="199"/>
    <n v="3242"/>
    <s v="215"/>
    <x v="261"/>
    <x v="1505"/>
    <x v="65"/>
    <x v="35"/>
    <n v="1"/>
  </r>
  <r>
    <x v="2"/>
    <n v="3500"/>
    <n v="3500"/>
    <n v="3500"/>
    <n v="0"/>
    <x v="202"/>
    <n v="2407"/>
    <s v="540"/>
    <x v="1163"/>
    <x v="1506"/>
    <x v="191"/>
    <x v="27"/>
    <n v="1"/>
  </r>
  <r>
    <x v="2"/>
    <n v="157.25"/>
    <n v="3931.25"/>
    <n v="3931.25"/>
    <n v="0"/>
    <x v="195"/>
    <n v="5255"/>
    <s v="151"/>
    <x v="1164"/>
    <x v="1507"/>
    <x v="101"/>
    <x v="5"/>
    <n v="1"/>
  </r>
  <r>
    <x v="2"/>
    <n v="2300"/>
    <n v="2300"/>
    <n v="2371"/>
    <n v="-71"/>
    <x v="195"/>
    <n v="6757"/>
    <s v="150"/>
    <x v="1165"/>
    <x v="1508"/>
    <x v="513"/>
    <x v="6"/>
    <n v="1"/>
  </r>
  <r>
    <x v="2"/>
    <n v="10765.92"/>
    <n v="10765.92"/>
    <n v="10765.92"/>
    <n v="0"/>
    <x v="203"/>
    <n v="2965"/>
    <s v="220"/>
    <x v="1166"/>
    <x v="1509"/>
    <x v="1"/>
    <x v="0"/>
    <n v="1"/>
  </r>
  <r>
    <x v="2"/>
    <n v="874"/>
    <n v="874"/>
    <n v="874"/>
    <n v="0"/>
    <x v="198"/>
    <n v="3483"/>
    <s v="940"/>
    <x v="90"/>
    <x v="1510"/>
    <x v="130"/>
    <x v="10"/>
    <n v="1"/>
  </r>
  <r>
    <x v="2"/>
    <n v="1124"/>
    <n v="1124"/>
    <n v="1124"/>
    <n v="0"/>
    <x v="198"/>
    <n v="3483"/>
    <s v="940"/>
    <x v="90"/>
    <x v="1510"/>
    <x v="130"/>
    <x v="10"/>
    <n v="0"/>
  </r>
  <r>
    <x v="2"/>
    <n v="2529.9"/>
    <n v="5059.8"/>
    <n v="5059.8"/>
    <n v="0"/>
    <x v="198"/>
    <n v="3129"/>
    <s v="942"/>
    <x v="1167"/>
    <x v="1511"/>
    <x v="351"/>
    <x v="48"/>
    <n v="1"/>
  </r>
  <r>
    <x v="2"/>
    <n v="1092.46"/>
    <n v="2184.92"/>
    <n v="2184.92"/>
    <n v="0"/>
    <x v="198"/>
    <n v="3129"/>
    <s v="942"/>
    <x v="1167"/>
    <x v="1511"/>
    <x v="351"/>
    <x v="48"/>
    <n v="0"/>
  </r>
  <r>
    <x v="2"/>
    <n v="543.92999999999995"/>
    <n v="2175.7199999999998"/>
    <n v="2175.7199999999998"/>
    <n v="0"/>
    <x v="198"/>
    <n v="3129"/>
    <s v="942"/>
    <x v="1167"/>
    <x v="1511"/>
    <x v="351"/>
    <x v="48"/>
    <n v="0"/>
  </r>
  <r>
    <x v="2"/>
    <n v="1724.93"/>
    <n v="8624.65"/>
    <n v="8624.65"/>
    <n v="0"/>
    <x v="198"/>
    <n v="3129"/>
    <s v="942"/>
    <x v="1167"/>
    <x v="1511"/>
    <x v="351"/>
    <x v="48"/>
    <n v="0"/>
  </r>
  <r>
    <x v="2"/>
    <n v="229.99"/>
    <n v="1609.93"/>
    <n v="1609.93"/>
    <n v="0"/>
    <x v="198"/>
    <n v="3129"/>
    <s v="942"/>
    <x v="1167"/>
    <x v="1511"/>
    <x v="351"/>
    <x v="48"/>
    <n v="0"/>
  </r>
  <r>
    <x v="2"/>
    <n v="1437.44"/>
    <n v="1437.44"/>
    <n v="1437.44"/>
    <n v="0"/>
    <x v="198"/>
    <n v="3129"/>
    <s v="942"/>
    <x v="1167"/>
    <x v="1511"/>
    <x v="351"/>
    <x v="48"/>
    <n v="0"/>
  </r>
  <r>
    <x v="2"/>
    <n v="1724.93"/>
    <n v="1724.93"/>
    <n v="1724.93"/>
    <n v="0"/>
    <x v="198"/>
    <n v="3129"/>
    <s v="942"/>
    <x v="1167"/>
    <x v="1511"/>
    <x v="351"/>
    <x v="48"/>
    <n v="0"/>
  </r>
  <r>
    <x v="2"/>
    <n v="4106.49"/>
    <n v="4106.49"/>
    <n v="4106.49"/>
    <n v="0"/>
    <x v="198"/>
    <n v="3129"/>
    <s v="942"/>
    <x v="1167"/>
    <x v="1511"/>
    <x v="351"/>
    <x v="48"/>
    <n v="0"/>
  </r>
  <r>
    <x v="2"/>
    <n v="163.84"/>
    <n v="163.84"/>
    <n v="163.84"/>
    <n v="0"/>
    <x v="198"/>
    <n v="3129"/>
    <s v="942"/>
    <x v="1167"/>
    <x v="1511"/>
    <x v="351"/>
    <x v="48"/>
    <n v="0"/>
  </r>
  <r>
    <x v="2"/>
    <n v="2300"/>
    <n v="2300"/>
    <n v="2300"/>
    <n v="0"/>
    <x v="202"/>
    <n v="6758"/>
    <s v="540"/>
    <x v="1168"/>
    <x v="1512"/>
    <x v="514"/>
    <x v="27"/>
    <n v="1"/>
  </r>
  <r>
    <x v="2"/>
    <n v="1832.55"/>
    <n v="1832.55"/>
    <n v="1832.55"/>
    <n v="0"/>
    <x v="203"/>
    <n v="1141"/>
    <s v="220"/>
    <x v="1169"/>
    <x v="1513"/>
    <x v="499"/>
    <x v="0"/>
    <n v="1"/>
  </r>
  <r>
    <x v="2"/>
    <n v="3675"/>
    <n v="3675"/>
    <n v="3675"/>
    <n v="0"/>
    <x v="201"/>
    <n v="3470"/>
    <s v="425"/>
    <x v="1170"/>
    <x v="1514"/>
    <x v="71"/>
    <x v="7"/>
    <n v="1"/>
  </r>
  <r>
    <x v="2"/>
    <n v="3000"/>
    <n v="3000"/>
    <n v="3000"/>
    <n v="0"/>
    <x v="203"/>
    <n v="5916"/>
    <s v="600"/>
    <x v="1171"/>
    <x v="1515"/>
    <x v="515"/>
    <x v="16"/>
    <n v="1"/>
  </r>
  <r>
    <x v="2"/>
    <n v="1000"/>
    <n v="1000"/>
    <n v="1000"/>
    <n v="0"/>
    <x v="202"/>
    <n v="3353"/>
    <s v="156"/>
    <x v="1172"/>
    <x v="1516"/>
    <x v="12"/>
    <x v="3"/>
    <n v="1"/>
  </r>
  <r>
    <x v="2"/>
    <n v="2064.6"/>
    <n v="2064.6"/>
    <n v="2064.6"/>
    <n v="0"/>
    <x v="202"/>
    <n v="2317"/>
    <s v="600"/>
    <x v="1173"/>
    <x v="1517"/>
    <x v="516"/>
    <x v="16"/>
    <n v="1"/>
  </r>
  <r>
    <x v="2"/>
    <n v="1182.3399999999999"/>
    <n v="1182.3399999999999"/>
    <n v="1182.3399999999999"/>
    <n v="0"/>
    <x v="202"/>
    <n v="3469"/>
    <s v="600"/>
    <x v="1174"/>
    <x v="1518"/>
    <x v="517"/>
    <x v="16"/>
    <n v="1"/>
  </r>
  <r>
    <x v="2"/>
    <n v="1445.29"/>
    <n v="1445.29"/>
    <n v="1445.29"/>
    <n v="0"/>
    <x v="202"/>
    <n v="6770"/>
    <s v="600"/>
    <x v="1175"/>
    <x v="1519"/>
    <x v="518"/>
    <x v="16"/>
    <n v="1"/>
  </r>
  <r>
    <x v="2"/>
    <n v="4.5"/>
    <n v="900"/>
    <n v="900"/>
    <n v="0"/>
    <x v="202"/>
    <n v="1294"/>
    <s v="151"/>
    <x v="1176"/>
    <x v="1520"/>
    <x v="133"/>
    <x v="5"/>
    <n v="1"/>
  </r>
  <r>
    <x v="2"/>
    <n v="5.89"/>
    <n v="1030.75"/>
    <n v="1030.75"/>
    <n v="0"/>
    <x v="202"/>
    <n v="1294"/>
    <s v="151"/>
    <x v="1176"/>
    <x v="1520"/>
    <x v="133"/>
    <x v="5"/>
    <n v="0"/>
  </r>
  <r>
    <x v="2"/>
    <n v="5.89"/>
    <n v="589"/>
    <n v="589"/>
    <n v="0"/>
    <x v="202"/>
    <n v="1294"/>
    <s v="151"/>
    <x v="1176"/>
    <x v="1520"/>
    <x v="133"/>
    <x v="5"/>
    <n v="0"/>
  </r>
  <r>
    <x v="2"/>
    <n v="13.22"/>
    <n v="793.2"/>
    <n v="793.2"/>
    <n v="0"/>
    <x v="202"/>
    <n v="1294"/>
    <s v="151"/>
    <x v="1176"/>
    <x v="1520"/>
    <x v="133"/>
    <x v="5"/>
    <n v="0"/>
  </r>
  <r>
    <x v="2"/>
    <n v="47.31"/>
    <n v="2365.5"/>
    <n v="2365.5"/>
    <n v="0"/>
    <x v="202"/>
    <n v="1294"/>
    <s v="151"/>
    <x v="1176"/>
    <x v="1520"/>
    <x v="133"/>
    <x v="5"/>
    <n v="0"/>
  </r>
  <r>
    <x v="2"/>
    <n v="16"/>
    <n v="480"/>
    <n v="480"/>
    <n v="0"/>
    <x v="204"/>
    <n v="6785"/>
    <s v="151"/>
    <x v="1176"/>
    <x v="1521"/>
    <x v="519"/>
    <x v="5"/>
    <n v="1"/>
  </r>
  <r>
    <x v="2"/>
    <n v="18"/>
    <n v="540"/>
    <n v="540"/>
    <n v="0"/>
    <x v="204"/>
    <n v="6785"/>
    <s v="151"/>
    <x v="1176"/>
    <x v="1521"/>
    <x v="519"/>
    <x v="5"/>
    <n v="0"/>
  </r>
  <r>
    <x v="2"/>
    <n v="4.75"/>
    <n v="1520"/>
    <n v="1520"/>
    <n v="0"/>
    <x v="204"/>
    <n v="6785"/>
    <s v="151"/>
    <x v="1176"/>
    <x v="1521"/>
    <x v="519"/>
    <x v="5"/>
    <n v="0"/>
  </r>
  <r>
    <x v="2"/>
    <n v="9.76"/>
    <n v="244"/>
    <n v="244"/>
    <n v="0"/>
    <x v="204"/>
    <n v="6785"/>
    <s v="151"/>
    <x v="1176"/>
    <x v="1521"/>
    <x v="519"/>
    <x v="5"/>
    <n v="0"/>
  </r>
  <r>
    <x v="2"/>
    <n v="9.76"/>
    <n v="244"/>
    <n v="244"/>
    <n v="0"/>
    <x v="204"/>
    <n v="6785"/>
    <s v="151"/>
    <x v="1176"/>
    <x v="1521"/>
    <x v="519"/>
    <x v="5"/>
    <n v="0"/>
  </r>
  <r>
    <x v="2"/>
    <n v="9.76"/>
    <n v="39.04"/>
    <n v="39.04"/>
    <n v="0"/>
    <x v="204"/>
    <n v="6785"/>
    <s v="151"/>
    <x v="1176"/>
    <x v="1521"/>
    <x v="519"/>
    <x v="5"/>
    <n v="0"/>
  </r>
  <r>
    <x v="2"/>
    <n v="1000"/>
    <n v="1000"/>
    <n v="1000"/>
    <n v="0"/>
    <x v="202"/>
    <n v="5033"/>
    <s v="150"/>
    <x v="171"/>
    <x v="1522"/>
    <x v="103"/>
    <x v="6"/>
    <n v="1"/>
  </r>
  <r>
    <x v="2"/>
    <n v="20000"/>
    <n v="20000"/>
    <n v="20000"/>
    <n v="0"/>
    <x v="201"/>
    <n v="1209"/>
    <s v="600"/>
    <x v="114"/>
    <x v="1523"/>
    <x v="150"/>
    <x v="16"/>
    <n v="1"/>
  </r>
  <r>
    <x v="2"/>
    <n v="10000"/>
    <n v="10000"/>
    <n v="10000"/>
    <n v="0"/>
    <x v="202"/>
    <n v="3798"/>
    <s v="500"/>
    <x v="573"/>
    <x v="1524"/>
    <x v="3"/>
    <x v="1"/>
    <n v="1"/>
  </r>
  <r>
    <x v="2"/>
    <n v="10000"/>
    <n v="10000"/>
    <n v="10000"/>
    <n v="0"/>
    <x v="202"/>
    <n v="3589"/>
    <s v="500"/>
    <x v="573"/>
    <x v="1525"/>
    <x v="14"/>
    <x v="1"/>
    <n v="1"/>
  </r>
  <r>
    <x v="2"/>
    <n v="250"/>
    <n v="250"/>
    <n v="250"/>
    <n v="0"/>
    <x v="201"/>
    <n v="3940"/>
    <s v="530"/>
    <x v="1177"/>
    <x v="1526"/>
    <x v="520"/>
    <x v="4"/>
    <n v="1"/>
  </r>
  <r>
    <x v="2"/>
    <n v="1331"/>
    <n v="1331"/>
    <n v="1331"/>
    <n v="0"/>
    <x v="201"/>
    <n v="1053"/>
    <s v="600"/>
    <x v="1178"/>
    <x v="1527"/>
    <x v="521"/>
    <x v="16"/>
    <n v="1"/>
  </r>
  <r>
    <x v="2"/>
    <n v="1666.26"/>
    <n v="1666.26"/>
    <n v="1666.26"/>
    <n v="0"/>
    <x v="201"/>
    <n v="1705"/>
    <s v="220"/>
    <x v="1179"/>
    <x v="1528"/>
    <x v="4"/>
    <x v="0"/>
    <n v="1"/>
  </r>
  <r>
    <x v="2"/>
    <n v="242.18"/>
    <n v="726.54"/>
    <n v="726.54"/>
    <n v="0"/>
    <x v="204"/>
    <n v="1871"/>
    <s v="220"/>
    <x v="1180"/>
    <x v="1529"/>
    <x v="151"/>
    <x v="0"/>
    <n v="1"/>
  </r>
  <r>
    <x v="2"/>
    <n v="500"/>
    <n v="500"/>
    <n v="500"/>
    <n v="0"/>
    <x v="201"/>
    <n v="6776"/>
    <s v="530"/>
    <x v="1181"/>
    <x v="1530"/>
    <x v="522"/>
    <x v="4"/>
    <n v="1"/>
  </r>
  <r>
    <x v="2"/>
    <n v="1500"/>
    <n v="1500"/>
    <n v="1500"/>
    <n v="0"/>
    <x v="201"/>
    <n v="2193"/>
    <s v="450"/>
    <x v="1182"/>
    <x v="1531"/>
    <x v="33"/>
    <x v="8"/>
    <n v="1"/>
  </r>
  <r>
    <x v="2"/>
    <n v="2500"/>
    <n v="2500"/>
    <n v="2500"/>
    <n v="0"/>
    <x v="205"/>
    <n v="1435"/>
    <s v="450"/>
    <x v="1183"/>
    <x v="1532"/>
    <x v="30"/>
    <x v="8"/>
    <n v="1"/>
  </r>
  <r>
    <x v="2"/>
    <n v="242.18"/>
    <n v="968.72"/>
    <n v="968.72"/>
    <n v="0"/>
    <x v="196"/>
    <n v="1871"/>
    <s v="215"/>
    <x v="1184"/>
    <x v="1533"/>
    <x v="151"/>
    <x v="35"/>
    <n v="1"/>
  </r>
  <r>
    <x v="2"/>
    <n v="5000"/>
    <n v="5000"/>
    <n v="5000"/>
    <n v="0"/>
    <x v="196"/>
    <n v="2575"/>
    <s v="540"/>
    <x v="1185"/>
    <x v="1534"/>
    <x v="208"/>
    <x v="27"/>
    <n v="1"/>
  </r>
  <r>
    <x v="2"/>
    <n v="27.7"/>
    <n v="1385"/>
    <n v="1385"/>
    <n v="0"/>
    <x v="206"/>
    <n v="3986"/>
    <s v="600"/>
    <x v="1186"/>
    <x v="1535"/>
    <x v="97"/>
    <x v="16"/>
    <n v="1"/>
  </r>
  <r>
    <x v="2"/>
    <n v="12.82"/>
    <n v="102.56"/>
    <n v="102.56"/>
    <n v="0"/>
    <x v="206"/>
    <n v="3986"/>
    <s v="600"/>
    <x v="1186"/>
    <x v="1535"/>
    <x v="97"/>
    <x v="16"/>
    <n v="0"/>
  </r>
  <r>
    <x v="2"/>
    <n v="0.67"/>
    <n v="6.7"/>
    <n v="6.7"/>
    <n v="0"/>
    <x v="206"/>
    <n v="3986"/>
    <s v="600"/>
    <x v="1186"/>
    <x v="1535"/>
    <x v="97"/>
    <x v="16"/>
    <n v="0"/>
  </r>
  <r>
    <x v="2"/>
    <n v="20.81"/>
    <n v="1040.5"/>
    <n v="1040.5"/>
    <n v="0"/>
    <x v="206"/>
    <n v="3986"/>
    <s v="600"/>
    <x v="1186"/>
    <x v="1535"/>
    <x v="97"/>
    <x v="16"/>
    <n v="0"/>
  </r>
  <r>
    <x v="2"/>
    <n v="32.67"/>
    <n v="1306.8"/>
    <n v="1306.8"/>
    <n v="0"/>
    <x v="206"/>
    <n v="3986"/>
    <s v="600"/>
    <x v="1186"/>
    <x v="1535"/>
    <x v="97"/>
    <x v="16"/>
    <n v="0"/>
  </r>
  <r>
    <x v="2"/>
    <n v="2663.2"/>
    <n v="2663.2"/>
    <n v="2663.2"/>
    <n v="0"/>
    <x v="207"/>
    <n v="3363"/>
    <s v="900"/>
    <x v="1062"/>
    <x v="1536"/>
    <x v="149"/>
    <x v="14"/>
    <n v="1"/>
  </r>
  <r>
    <x v="2"/>
    <n v="5.87"/>
    <n v="469.6"/>
    <n v="469.6"/>
    <n v="0"/>
    <x v="208"/>
    <n v="6804"/>
    <s v="600"/>
    <x v="1187"/>
    <x v="1537"/>
    <x v="523"/>
    <x v="16"/>
    <n v="1"/>
  </r>
  <r>
    <x v="2"/>
    <n v="10210"/>
    <n v="10210"/>
    <n v="10210"/>
    <n v="0"/>
    <x v="204"/>
    <n v="2696"/>
    <s v="600"/>
    <x v="1188"/>
    <x v="1538"/>
    <x v="140"/>
    <x v="16"/>
    <n v="1"/>
  </r>
  <r>
    <x v="2"/>
    <n v="300"/>
    <n v="300"/>
    <n v="300"/>
    <n v="0"/>
    <x v="204"/>
    <n v="2696"/>
    <s v="600"/>
    <x v="1188"/>
    <x v="1538"/>
    <x v="140"/>
    <x v="16"/>
    <n v="0"/>
  </r>
  <r>
    <x v="2"/>
    <n v="1800"/>
    <n v="1800"/>
    <n v="1800"/>
    <n v="0"/>
    <x v="204"/>
    <n v="2696"/>
    <s v="600"/>
    <x v="1188"/>
    <x v="1538"/>
    <x v="140"/>
    <x v="16"/>
    <n v="0"/>
  </r>
  <r>
    <x v="2"/>
    <n v="2583.91"/>
    <n v="2583.91"/>
    <n v="2583.91"/>
    <n v="0"/>
    <x v="204"/>
    <n v="6771"/>
    <s v="600"/>
    <x v="1189"/>
    <x v="1539"/>
    <x v="524"/>
    <x v="16"/>
    <n v="1"/>
  </r>
  <r>
    <x v="2"/>
    <n v="722.62"/>
    <n v="722.62"/>
    <n v="818.33"/>
    <n v="-95.710000000000036"/>
    <x v="196"/>
    <n v="2722"/>
    <s v="215"/>
    <x v="1190"/>
    <x v="1540"/>
    <x v="424"/>
    <x v="35"/>
    <n v="1"/>
  </r>
  <r>
    <x v="2"/>
    <n v="6100"/>
    <n v="6100"/>
    <n v="6100"/>
    <n v="0"/>
    <x v="196"/>
    <n v="3571"/>
    <s v="122"/>
    <x v="1191"/>
    <x v="1541"/>
    <x v="200"/>
    <x v="25"/>
    <n v="1"/>
  </r>
  <r>
    <x v="2"/>
    <n v="5500"/>
    <n v="5500"/>
    <n v="5500"/>
    <n v="0"/>
    <x v="205"/>
    <n v="3701"/>
    <s v="450"/>
    <x v="52"/>
    <x v="1542"/>
    <x v="62"/>
    <x v="8"/>
    <n v="1"/>
  </r>
  <r>
    <x v="2"/>
    <n v="5000"/>
    <n v="5000"/>
    <n v="5000"/>
    <n v="0"/>
    <x v="205"/>
    <n v="2442"/>
    <s v="455"/>
    <x v="1192"/>
    <x v="1543"/>
    <x v="248"/>
    <x v="9"/>
    <n v="1"/>
  </r>
  <r>
    <x v="2"/>
    <n v="400"/>
    <n v="400"/>
    <n v="400"/>
    <n v="0"/>
    <x v="196"/>
    <n v="2592"/>
    <s v="900"/>
    <x v="1193"/>
    <x v="1544"/>
    <x v="86"/>
    <x v="14"/>
    <n v="1"/>
  </r>
  <r>
    <x v="2"/>
    <n v="0"/>
    <n v="0"/>
    <n v="0"/>
    <n v="0"/>
    <x v="8"/>
    <n v="0"/>
    <s v="220"/>
    <x v="1194"/>
    <x v="65"/>
    <x v="158"/>
    <x v="0"/>
    <n v="1"/>
  </r>
  <r>
    <x v="2"/>
    <n v="125"/>
    <n v="2500"/>
    <n v="2500"/>
    <n v="0"/>
    <x v="196"/>
    <n v="5525"/>
    <s v="220"/>
    <x v="894"/>
    <x v="1545"/>
    <x v="209"/>
    <x v="0"/>
    <n v="1"/>
  </r>
  <r>
    <x v="2"/>
    <n v="400"/>
    <n v="400"/>
    <n v="400"/>
    <n v="0"/>
    <x v="196"/>
    <n v="5033"/>
    <s v="900"/>
    <x v="1193"/>
    <x v="1546"/>
    <x v="103"/>
    <x v="14"/>
    <n v="1"/>
  </r>
  <r>
    <x v="2"/>
    <n v="300"/>
    <n v="300"/>
    <n v="300"/>
    <n v="0"/>
    <x v="196"/>
    <n v="2592"/>
    <s v="900"/>
    <x v="1195"/>
    <x v="1547"/>
    <x v="86"/>
    <x v="14"/>
    <n v="1"/>
  </r>
  <r>
    <x v="2"/>
    <n v="300"/>
    <n v="300"/>
    <n v="300"/>
    <n v="0"/>
    <x v="196"/>
    <n v="5033"/>
    <s v="900"/>
    <x v="1195"/>
    <x v="1548"/>
    <x v="103"/>
    <x v="14"/>
    <n v="1"/>
  </r>
  <r>
    <x v="2"/>
    <n v="1.25"/>
    <n v="1750"/>
    <n v="1750"/>
    <n v="0"/>
    <x v="196"/>
    <n v="6787"/>
    <s v="600"/>
    <x v="1196"/>
    <x v="1549"/>
    <x v="525"/>
    <x v="16"/>
    <n v="1"/>
  </r>
  <r>
    <x v="2"/>
    <n v="350"/>
    <n v="350"/>
    <n v="350"/>
    <n v="0"/>
    <x v="196"/>
    <n v="6787"/>
    <s v="600"/>
    <x v="1196"/>
    <x v="1549"/>
    <x v="525"/>
    <x v="16"/>
    <n v="0"/>
  </r>
  <r>
    <x v="2"/>
    <n v="643.08000000000004"/>
    <n v="643.08000000000004"/>
    <n v="643.08000000000004"/>
    <n v="0"/>
    <x v="209"/>
    <n v="1447"/>
    <s v="122"/>
    <x v="281"/>
    <x v="1550"/>
    <x v="5"/>
    <x v="25"/>
    <n v="1"/>
  </r>
  <r>
    <x v="2"/>
    <n v="1095.3800000000001"/>
    <n v="1095.3800000000001"/>
    <n v="1095.3800000000001"/>
    <n v="0"/>
    <x v="196"/>
    <n v="5525"/>
    <s v="220"/>
    <x v="1197"/>
    <x v="1551"/>
    <x v="209"/>
    <x v="0"/>
    <n v="1"/>
  </r>
  <r>
    <x v="2"/>
    <n v="58"/>
    <n v="58"/>
    <n v="58"/>
    <n v="0"/>
    <x v="196"/>
    <n v="5525"/>
    <s v="220"/>
    <x v="1197"/>
    <x v="1551"/>
    <x v="209"/>
    <x v="0"/>
    <n v="0"/>
  </r>
  <r>
    <x v="2"/>
    <n v="210600"/>
    <n v="210600"/>
    <n v="210600"/>
    <n v="0"/>
    <x v="196"/>
    <n v="3022"/>
    <s v="425"/>
    <x v="1198"/>
    <x v="1552"/>
    <x v="526"/>
    <x v="7"/>
    <n v="1"/>
  </r>
  <r>
    <x v="2"/>
    <n v="17500"/>
    <n v="17500"/>
    <n v="17500"/>
    <n v="0"/>
    <x v="196"/>
    <n v="3022"/>
    <s v="425"/>
    <x v="1198"/>
    <x v="1552"/>
    <x v="526"/>
    <x v="7"/>
    <n v="0"/>
  </r>
  <r>
    <x v="2"/>
    <n v="9200"/>
    <n v="9200"/>
    <n v="9200"/>
    <n v="0"/>
    <x v="210"/>
    <n v="6796"/>
    <s v="600"/>
    <x v="1199"/>
    <x v="1553"/>
    <x v="527"/>
    <x v="16"/>
    <n v="1"/>
  </r>
  <r>
    <x v="2"/>
    <n v="170.19"/>
    <n v="4254.75"/>
    <n v="4254.75"/>
    <n v="0"/>
    <x v="196"/>
    <n v="1705"/>
    <s v="220"/>
    <x v="1200"/>
    <x v="1554"/>
    <x v="4"/>
    <x v="0"/>
    <n v="1"/>
  </r>
  <r>
    <x v="2"/>
    <n v="731.91"/>
    <n v="11710.56"/>
    <n v="11710.56"/>
    <n v="0"/>
    <x v="196"/>
    <n v="1705"/>
    <s v="220"/>
    <x v="1200"/>
    <x v="1554"/>
    <x v="4"/>
    <x v="0"/>
    <n v="0"/>
  </r>
  <r>
    <x v="2"/>
    <n v="12000"/>
    <n v="12000"/>
    <n v="12000"/>
    <n v="0"/>
    <x v="196"/>
    <n v="6794"/>
    <s v="425"/>
    <x v="1201"/>
    <x v="1555"/>
    <x v="528"/>
    <x v="7"/>
    <n v="1"/>
  </r>
  <r>
    <x v="2"/>
    <n v="2600"/>
    <n v="2600"/>
    <n v="2600"/>
    <n v="0"/>
    <x v="196"/>
    <n v="3410"/>
    <s v="600"/>
    <x v="1202"/>
    <x v="1556"/>
    <x v="196"/>
    <x v="16"/>
    <n v="1"/>
  </r>
  <r>
    <x v="2"/>
    <n v="4496.91"/>
    <n v="4496.91"/>
    <n v="4496.91"/>
    <n v="0"/>
    <x v="196"/>
    <n v="3376"/>
    <s v="600"/>
    <x v="1203"/>
    <x v="1557"/>
    <x v="251"/>
    <x v="16"/>
    <n v="1"/>
  </r>
  <r>
    <x v="2"/>
    <n v="1000"/>
    <n v="1000"/>
    <n v="1000"/>
    <n v="0"/>
    <x v="196"/>
    <n v="2125"/>
    <s v="530"/>
    <x v="546"/>
    <x v="1558"/>
    <x v="96"/>
    <x v="4"/>
    <n v="1"/>
  </r>
  <r>
    <x v="2"/>
    <n v="5938.54"/>
    <n v="47508.32"/>
    <n v="47508.32"/>
    <n v="0"/>
    <x v="211"/>
    <n v="3120"/>
    <s v="550"/>
    <x v="1204"/>
    <x v="1559"/>
    <x v="529"/>
    <x v="42"/>
    <n v="1"/>
  </r>
  <r>
    <x v="2"/>
    <n v="9.4499999999999993"/>
    <n v="4725"/>
    <n v="4725"/>
    <n v="0"/>
    <x v="207"/>
    <n v="1243"/>
    <s v="151"/>
    <x v="1205"/>
    <x v="1560"/>
    <x v="530"/>
    <x v="5"/>
    <n v="1"/>
  </r>
  <r>
    <x v="2"/>
    <n v="5000"/>
    <n v="5000"/>
    <n v="5000"/>
    <n v="0"/>
    <x v="207"/>
    <n v="6800"/>
    <s v="130"/>
    <x v="1206"/>
    <x v="1561"/>
    <x v="531"/>
    <x v="24"/>
    <n v="1"/>
  </r>
  <r>
    <x v="2"/>
    <n v="5000"/>
    <n v="5000"/>
    <n v="5000"/>
    <n v="0"/>
    <x v="207"/>
    <n v="6801"/>
    <s v="130"/>
    <x v="1207"/>
    <x v="1562"/>
    <x v="532"/>
    <x v="24"/>
    <n v="1"/>
  </r>
  <r>
    <x v="2"/>
    <n v="5000"/>
    <n v="5000"/>
    <n v="5000"/>
    <n v="0"/>
    <x v="207"/>
    <n v="6802"/>
    <s v="130"/>
    <x v="1207"/>
    <x v="1563"/>
    <x v="533"/>
    <x v="24"/>
    <n v="1"/>
  </r>
  <r>
    <x v="2"/>
    <n v="5000"/>
    <n v="5000"/>
    <n v="5000"/>
    <n v="0"/>
    <x v="207"/>
    <n v="2173"/>
    <s v="130"/>
    <x v="1207"/>
    <x v="1564"/>
    <x v="534"/>
    <x v="24"/>
    <n v="1"/>
  </r>
  <r>
    <x v="2"/>
    <n v="2940"/>
    <n v="2940"/>
    <n v="2940"/>
    <n v="0"/>
    <x v="212"/>
    <n v="2040"/>
    <s v="505"/>
    <x v="1208"/>
    <x v="1565"/>
    <x v="291"/>
    <x v="43"/>
    <n v="1"/>
  </r>
  <r>
    <x v="2"/>
    <n v="331"/>
    <n v="331"/>
    <n v="331"/>
    <n v="0"/>
    <x v="207"/>
    <n v="5820"/>
    <s v="160"/>
    <x v="188"/>
    <x v="1566"/>
    <x v="309"/>
    <x v="26"/>
    <n v="1"/>
  </r>
  <r>
    <x v="2"/>
    <n v="2398.5"/>
    <n v="2398.5"/>
    <n v="2398.5"/>
    <n v="0"/>
    <x v="207"/>
    <n v="3327"/>
    <s v="900"/>
    <x v="569"/>
    <x v="1567"/>
    <x v="535"/>
    <x v="14"/>
    <n v="1"/>
  </r>
  <r>
    <x v="2"/>
    <n v="1300"/>
    <n v="1300"/>
    <n v="1300"/>
    <n v="0"/>
    <x v="207"/>
    <n v="1117"/>
    <s v="450"/>
    <x v="1209"/>
    <x v="1568"/>
    <x v="37"/>
    <x v="8"/>
    <n v="1"/>
  </r>
  <r>
    <x v="2"/>
    <n v="699.99"/>
    <n v="699.99"/>
    <n v="699.99"/>
    <n v="0"/>
    <x v="8"/>
    <n v="0"/>
    <s v="220"/>
    <x v="1210"/>
    <x v="65"/>
    <x v="158"/>
    <x v="0"/>
    <n v="1"/>
  </r>
  <r>
    <x v="2"/>
    <n v="574.28"/>
    <n v="574.28"/>
    <n v="574.28"/>
    <n v="0"/>
    <x v="213"/>
    <n v="1871"/>
    <s v="220"/>
    <x v="1211"/>
    <x v="1569"/>
    <x v="151"/>
    <x v="0"/>
    <n v="1"/>
  </r>
  <r>
    <x v="2"/>
    <n v="500"/>
    <n v="500"/>
    <n v="500"/>
    <n v="0"/>
    <x v="207"/>
    <n v="5033"/>
    <s v="600"/>
    <x v="1212"/>
    <x v="1570"/>
    <x v="103"/>
    <x v="16"/>
    <n v="1"/>
  </r>
  <r>
    <x v="2"/>
    <n v="0"/>
    <n v="0"/>
    <n v="0"/>
    <n v="0"/>
    <x v="8"/>
    <n v="0"/>
    <s v="220"/>
    <x v="1213"/>
    <x v="65"/>
    <x v="158"/>
    <x v="0"/>
    <n v="1"/>
  </r>
  <r>
    <x v="2"/>
    <n v="574.28"/>
    <n v="574.28"/>
    <n v="574.28"/>
    <n v="0"/>
    <x v="213"/>
    <n v="1871"/>
    <s v="220"/>
    <x v="1214"/>
    <x v="1571"/>
    <x v="151"/>
    <x v="0"/>
    <n v="1"/>
  </r>
  <r>
    <x v="2"/>
    <n v="1161.5999999999999"/>
    <n v="1161.5999999999999"/>
    <n v="1161.5999999999999"/>
    <n v="0"/>
    <x v="209"/>
    <n v="2009"/>
    <s v="900"/>
    <x v="1062"/>
    <x v="1572"/>
    <x v="148"/>
    <x v="14"/>
    <n v="1"/>
  </r>
  <r>
    <x v="2"/>
    <n v="1313.4"/>
    <n v="1313.4"/>
    <n v="1313.4"/>
    <n v="0"/>
    <x v="209"/>
    <n v="2009"/>
    <s v="900"/>
    <x v="1062"/>
    <x v="1572"/>
    <x v="148"/>
    <x v="14"/>
    <n v="0"/>
  </r>
  <r>
    <x v="2"/>
    <n v="216.9"/>
    <n v="216.9"/>
    <n v="216.9"/>
    <n v="0"/>
    <x v="209"/>
    <n v="2009"/>
    <s v="900"/>
    <x v="1062"/>
    <x v="1572"/>
    <x v="148"/>
    <x v="14"/>
    <n v="0"/>
  </r>
  <r>
    <x v="2"/>
    <n v="2316"/>
    <n v="2316"/>
    <n v="2316"/>
    <n v="0"/>
    <x v="209"/>
    <n v="2009"/>
    <s v="900"/>
    <x v="1062"/>
    <x v="1572"/>
    <x v="148"/>
    <x v="14"/>
    <n v="0"/>
  </r>
  <r>
    <x v="2"/>
    <n v="2933.4"/>
    <n v="2933.4"/>
    <n v="2933.4"/>
    <n v="0"/>
    <x v="209"/>
    <n v="2009"/>
    <s v="900"/>
    <x v="1062"/>
    <x v="1572"/>
    <x v="148"/>
    <x v="14"/>
    <n v="0"/>
  </r>
  <r>
    <x v="2"/>
    <n v="580.79999999999995"/>
    <n v="580.79999999999995"/>
    <n v="580.79999999999995"/>
    <n v="0"/>
    <x v="209"/>
    <n v="2688"/>
    <s v="900"/>
    <x v="488"/>
    <x v="1573"/>
    <x v="78"/>
    <x v="14"/>
    <n v="1"/>
  </r>
  <r>
    <x v="2"/>
    <n v="3703.3"/>
    <n v="3703.3"/>
    <n v="3703.3"/>
    <n v="0"/>
    <x v="209"/>
    <n v="2688"/>
    <s v="900"/>
    <x v="488"/>
    <x v="1573"/>
    <x v="78"/>
    <x v="14"/>
    <n v="0"/>
  </r>
  <r>
    <x v="2"/>
    <n v="1941.51"/>
    <n v="1941.51"/>
    <n v="1941.51"/>
    <n v="0"/>
    <x v="209"/>
    <n v="2688"/>
    <s v="900"/>
    <x v="488"/>
    <x v="1573"/>
    <x v="78"/>
    <x v="14"/>
    <n v="0"/>
  </r>
  <r>
    <x v="2"/>
    <n v="2285.88"/>
    <n v="2285.88"/>
    <n v="2285.88"/>
    <n v="0"/>
    <x v="209"/>
    <n v="2688"/>
    <s v="900"/>
    <x v="488"/>
    <x v="1573"/>
    <x v="78"/>
    <x v="14"/>
    <n v="0"/>
  </r>
  <r>
    <x v="2"/>
    <n v="120"/>
    <n v="120"/>
    <n v="120"/>
    <n v="0"/>
    <x v="209"/>
    <n v="2688"/>
    <s v="900"/>
    <x v="488"/>
    <x v="1573"/>
    <x v="78"/>
    <x v="14"/>
    <n v="0"/>
  </r>
  <r>
    <x v="2"/>
    <n v="8000"/>
    <n v="8000"/>
    <n v="8000"/>
    <n v="0"/>
    <x v="207"/>
    <n v="3379"/>
    <s v="450"/>
    <x v="1215"/>
    <x v="1574"/>
    <x v="536"/>
    <x v="8"/>
    <n v="1"/>
  </r>
  <r>
    <x v="2"/>
    <n v="1692.5"/>
    <n v="1692.5"/>
    <n v="1692.5"/>
    <n v="0"/>
    <x v="209"/>
    <n v="3363"/>
    <s v="900"/>
    <x v="488"/>
    <x v="1575"/>
    <x v="149"/>
    <x v="14"/>
    <n v="1"/>
  </r>
  <r>
    <x v="2"/>
    <n v="7681.38"/>
    <n v="7681.38"/>
    <n v="7681.38"/>
    <n v="0"/>
    <x v="209"/>
    <n v="3363"/>
    <s v="900"/>
    <x v="488"/>
    <x v="1575"/>
    <x v="149"/>
    <x v="14"/>
    <n v="0"/>
  </r>
  <r>
    <x v="2"/>
    <n v="703.3"/>
    <n v="4219.8"/>
    <n v="4219.8"/>
    <n v="0"/>
    <x v="213"/>
    <n v="3363"/>
    <s v="900"/>
    <x v="1062"/>
    <x v="1576"/>
    <x v="149"/>
    <x v="14"/>
    <n v="1"/>
  </r>
  <r>
    <x v="2"/>
    <n v="10999.99"/>
    <n v="10999.99"/>
    <n v="10999.99"/>
    <n v="0"/>
    <x v="213"/>
    <n v="1705"/>
    <s v="220"/>
    <x v="1216"/>
    <x v="1577"/>
    <x v="4"/>
    <x v="0"/>
    <n v="1"/>
  </r>
  <r>
    <x v="2"/>
    <n v="4890.8999999999996"/>
    <n v="4890.8999999999996"/>
    <n v="4890.8999999999996"/>
    <n v="0"/>
    <x v="213"/>
    <n v="1141"/>
    <s v="220"/>
    <x v="1217"/>
    <x v="1578"/>
    <x v="499"/>
    <x v="0"/>
    <n v="1"/>
  </r>
  <r>
    <x v="2"/>
    <n v="9.76"/>
    <n v="244"/>
    <n v="244"/>
    <n v="0"/>
    <x v="207"/>
    <n v="6785"/>
    <s v="151"/>
    <x v="1218"/>
    <x v="1579"/>
    <x v="519"/>
    <x v="5"/>
    <n v="1"/>
  </r>
  <r>
    <x v="2"/>
    <n v="242.16"/>
    <n v="242.16"/>
    <n v="242.16"/>
    <n v="0"/>
    <x v="213"/>
    <n v="1871"/>
    <s v="220"/>
    <x v="1219"/>
    <x v="1580"/>
    <x v="151"/>
    <x v="0"/>
    <n v="1"/>
  </r>
  <r>
    <x v="2"/>
    <n v="1766.47"/>
    <n v="3532.94"/>
    <n v="3532.94"/>
    <n v="0"/>
    <x v="211"/>
    <n v="1705"/>
    <s v="220"/>
    <x v="1220"/>
    <x v="1581"/>
    <x v="4"/>
    <x v="0"/>
    <n v="1"/>
  </r>
  <r>
    <x v="2"/>
    <n v="218.99"/>
    <n v="437.98"/>
    <n v="437.98"/>
    <n v="0"/>
    <x v="211"/>
    <n v="1705"/>
    <s v="220"/>
    <x v="1220"/>
    <x v="1581"/>
    <x v="4"/>
    <x v="0"/>
    <n v="0"/>
  </r>
  <r>
    <x v="2"/>
    <n v="6398"/>
    <n v="6398"/>
    <n v="6398"/>
    <n v="0"/>
    <x v="214"/>
    <n v="6857"/>
    <s v="600"/>
    <x v="1221"/>
    <x v="1582"/>
    <x v="537"/>
    <x v="16"/>
    <n v="1"/>
  </r>
  <r>
    <x v="2"/>
    <n v="25975"/>
    <n v="25975"/>
    <n v="25975"/>
    <n v="0"/>
    <x v="213"/>
    <n v="2520"/>
    <s v="600"/>
    <x v="1222"/>
    <x v="1583"/>
    <x v="410"/>
    <x v="16"/>
    <n v="1"/>
  </r>
  <r>
    <x v="2"/>
    <n v="100"/>
    <n v="100"/>
    <n v="100"/>
    <n v="0"/>
    <x v="215"/>
    <n v="1246"/>
    <s v="900"/>
    <x v="1223"/>
    <x v="1584"/>
    <x v="538"/>
    <x v="14"/>
    <n v="1"/>
  </r>
  <r>
    <x v="2"/>
    <n v="72"/>
    <n v="72"/>
    <n v="72"/>
    <n v="0"/>
    <x v="216"/>
    <n v="3242"/>
    <s v="160"/>
    <x v="1224"/>
    <x v="1585"/>
    <x v="65"/>
    <x v="26"/>
    <n v="1"/>
  </r>
  <r>
    <x v="2"/>
    <n v="517.34"/>
    <n v="1034.68"/>
    <n v="1034.68"/>
    <n v="0"/>
    <x v="215"/>
    <n v="1141"/>
    <s v="942"/>
    <x v="1225"/>
    <x v="1586"/>
    <x v="499"/>
    <x v="48"/>
    <n v="1"/>
  </r>
  <r>
    <x v="2"/>
    <n v="8.9600000000000009"/>
    <n v="53.76"/>
    <n v="53.76"/>
    <n v="0"/>
    <x v="215"/>
    <n v="1141"/>
    <s v="942"/>
    <x v="1225"/>
    <x v="1586"/>
    <x v="499"/>
    <x v="48"/>
    <n v="0"/>
  </r>
  <r>
    <x v="2"/>
    <n v="11.64"/>
    <n v="69.84"/>
    <n v="69.84"/>
    <n v="0"/>
    <x v="215"/>
    <n v="1141"/>
    <s v="942"/>
    <x v="1225"/>
    <x v="1586"/>
    <x v="499"/>
    <x v="48"/>
    <n v="0"/>
  </r>
  <r>
    <x v="2"/>
    <n v="8.34"/>
    <n v="50.04"/>
    <n v="50.04"/>
    <n v="0"/>
    <x v="215"/>
    <n v="1141"/>
    <s v="942"/>
    <x v="1225"/>
    <x v="1586"/>
    <x v="499"/>
    <x v="48"/>
    <n v="0"/>
  </r>
  <r>
    <x v="2"/>
    <n v="13.91"/>
    <n v="13.91"/>
    <n v="13.91"/>
    <n v="0"/>
    <x v="215"/>
    <n v="1141"/>
    <s v="942"/>
    <x v="1225"/>
    <x v="1586"/>
    <x v="499"/>
    <x v="48"/>
    <n v="0"/>
  </r>
  <r>
    <x v="2"/>
    <n v="20.14"/>
    <n v="40.28"/>
    <n v="40.28"/>
    <n v="0"/>
    <x v="215"/>
    <n v="1141"/>
    <s v="942"/>
    <x v="1225"/>
    <x v="1586"/>
    <x v="499"/>
    <x v="48"/>
    <n v="0"/>
  </r>
  <r>
    <x v="2"/>
    <n v="20"/>
    <n v="60"/>
    <n v="60"/>
    <n v="0"/>
    <x v="215"/>
    <n v="1141"/>
    <s v="942"/>
    <x v="1225"/>
    <x v="1586"/>
    <x v="499"/>
    <x v="48"/>
    <n v="0"/>
  </r>
  <r>
    <x v="2"/>
    <n v="6.74"/>
    <n v="168.5"/>
    <n v="168.5"/>
    <n v="0"/>
    <x v="215"/>
    <n v="1141"/>
    <s v="942"/>
    <x v="1225"/>
    <x v="1586"/>
    <x v="499"/>
    <x v="48"/>
    <n v="0"/>
  </r>
  <r>
    <x v="2"/>
    <n v="7.58"/>
    <n v="189.5"/>
    <n v="189.5"/>
    <n v="0"/>
    <x v="215"/>
    <n v="1141"/>
    <s v="942"/>
    <x v="1225"/>
    <x v="1586"/>
    <x v="499"/>
    <x v="48"/>
    <n v="0"/>
  </r>
  <r>
    <x v="2"/>
    <n v="5.41"/>
    <n v="270.5"/>
    <n v="270.5"/>
    <n v="0"/>
    <x v="215"/>
    <n v="1141"/>
    <s v="942"/>
    <x v="1225"/>
    <x v="1586"/>
    <x v="499"/>
    <x v="48"/>
    <n v="0"/>
  </r>
  <r>
    <x v="2"/>
    <n v="0.85"/>
    <n v="42.5"/>
    <n v="42.5"/>
    <n v="0"/>
    <x v="215"/>
    <n v="1141"/>
    <s v="942"/>
    <x v="1225"/>
    <x v="1586"/>
    <x v="499"/>
    <x v="48"/>
    <n v="0"/>
  </r>
  <r>
    <x v="2"/>
    <n v="117"/>
    <n v="117"/>
    <n v="117"/>
    <n v="0"/>
    <x v="217"/>
    <n v="5820"/>
    <s v="920"/>
    <x v="356"/>
    <x v="1587"/>
    <x v="309"/>
    <x v="31"/>
    <n v="1"/>
  </r>
  <r>
    <x v="2"/>
    <n v="3100"/>
    <n v="3100"/>
    <n v="3100"/>
    <n v="0"/>
    <x v="218"/>
    <n v="3743"/>
    <s v="600"/>
    <x v="1226"/>
    <x v="1588"/>
    <x v="260"/>
    <x v="16"/>
    <n v="1"/>
  </r>
  <r>
    <x v="2"/>
    <n v="200"/>
    <n v="1200"/>
    <n v="1200"/>
    <n v="0"/>
    <x v="211"/>
    <n v="3982"/>
    <s v="510"/>
    <x v="346"/>
    <x v="1589"/>
    <x v="303"/>
    <x v="32"/>
    <n v="1"/>
  </r>
  <r>
    <x v="2"/>
    <n v="650"/>
    <n v="3250"/>
    <n v="3250"/>
    <n v="0"/>
    <x v="211"/>
    <n v="3982"/>
    <s v="510"/>
    <x v="346"/>
    <x v="1589"/>
    <x v="303"/>
    <x v="32"/>
    <n v="0"/>
  </r>
  <r>
    <x v="2"/>
    <n v="400"/>
    <n v="2000"/>
    <n v="2000"/>
    <n v="0"/>
    <x v="211"/>
    <n v="3982"/>
    <s v="510"/>
    <x v="346"/>
    <x v="1589"/>
    <x v="303"/>
    <x v="32"/>
    <n v="0"/>
  </r>
  <r>
    <x v="2"/>
    <n v="70"/>
    <n v="420"/>
    <n v="420"/>
    <n v="0"/>
    <x v="211"/>
    <n v="3982"/>
    <s v="510"/>
    <x v="346"/>
    <x v="1589"/>
    <x v="303"/>
    <x v="32"/>
    <n v="0"/>
  </r>
  <r>
    <x v="2"/>
    <n v="3177.35"/>
    <n v="6354.7"/>
    <n v="6354.7"/>
    <n v="0"/>
    <x v="218"/>
    <n v="1386"/>
    <s v="940"/>
    <x v="1227"/>
    <x v="1590"/>
    <x v="334"/>
    <x v="10"/>
    <n v="1"/>
  </r>
  <r>
    <x v="2"/>
    <n v="3055.75"/>
    <n v="6111.5"/>
    <n v="6111.5"/>
    <n v="0"/>
    <x v="218"/>
    <n v="1386"/>
    <s v="940"/>
    <x v="1227"/>
    <x v="1590"/>
    <x v="334"/>
    <x v="10"/>
    <n v="0"/>
  </r>
  <r>
    <x v="2"/>
    <n v="2201.1"/>
    <n v="4402.2"/>
    <n v="4402.2"/>
    <n v="0"/>
    <x v="218"/>
    <n v="1386"/>
    <s v="942"/>
    <x v="1228"/>
    <x v="1591"/>
    <x v="334"/>
    <x v="48"/>
    <n v="1"/>
  </r>
  <r>
    <x v="2"/>
    <n v="1015.75"/>
    <n v="2031.5"/>
    <n v="2031.5"/>
    <n v="0"/>
    <x v="218"/>
    <n v="1386"/>
    <s v="942"/>
    <x v="1228"/>
    <x v="1591"/>
    <x v="334"/>
    <x v="48"/>
    <n v="0"/>
  </r>
  <r>
    <x v="2"/>
    <n v="250"/>
    <n v="250"/>
    <n v="250"/>
    <n v="0"/>
    <x v="8"/>
    <n v="3496"/>
    <s v="155"/>
    <x v="1229"/>
    <x v="65"/>
    <x v="184"/>
    <x v="2"/>
    <n v="1"/>
  </r>
  <r>
    <x v="2"/>
    <n v="600"/>
    <n v="600"/>
    <n v="600"/>
    <n v="0"/>
    <x v="8"/>
    <n v="3496"/>
    <s v="156"/>
    <x v="1229"/>
    <x v="65"/>
    <x v="184"/>
    <x v="3"/>
    <n v="0"/>
  </r>
  <r>
    <x v="2"/>
    <n v="30000"/>
    <n v="30000"/>
    <n v="30000"/>
    <n v="0"/>
    <x v="217"/>
    <n v="6521"/>
    <s v="404"/>
    <x v="1230"/>
    <x v="1592"/>
    <x v="459"/>
    <x v="17"/>
    <n v="1"/>
  </r>
  <r>
    <x v="2"/>
    <n v="24.05"/>
    <n v="1924"/>
    <n v="1924"/>
    <n v="0"/>
    <x v="211"/>
    <n v="3984"/>
    <s v="942"/>
    <x v="1231"/>
    <x v="1593"/>
    <x v="478"/>
    <x v="48"/>
    <n v="1"/>
  </r>
  <r>
    <x v="2"/>
    <n v="3.33"/>
    <n v="16.649999999999999"/>
    <n v="16.649999999999999"/>
    <n v="0"/>
    <x v="211"/>
    <n v="3984"/>
    <s v="942"/>
    <x v="1231"/>
    <x v="1593"/>
    <x v="478"/>
    <x v="48"/>
    <n v="0"/>
  </r>
  <r>
    <x v="2"/>
    <n v="29.6"/>
    <n v="88.8"/>
    <n v="88.8"/>
    <n v="0"/>
    <x v="211"/>
    <n v="3984"/>
    <s v="942"/>
    <x v="1231"/>
    <x v="1593"/>
    <x v="478"/>
    <x v="48"/>
    <n v="0"/>
  </r>
  <r>
    <x v="2"/>
    <n v="29.6"/>
    <n v="148"/>
    <n v="148"/>
    <n v="0"/>
    <x v="211"/>
    <n v="3984"/>
    <s v="942"/>
    <x v="1231"/>
    <x v="1593"/>
    <x v="478"/>
    <x v="48"/>
    <n v="0"/>
  </r>
  <r>
    <x v="2"/>
    <n v="37"/>
    <n v="444"/>
    <n v="444"/>
    <n v="0"/>
    <x v="211"/>
    <n v="3984"/>
    <s v="942"/>
    <x v="1231"/>
    <x v="1593"/>
    <x v="478"/>
    <x v="48"/>
    <n v="0"/>
  </r>
  <r>
    <x v="2"/>
    <n v="37"/>
    <n v="185"/>
    <n v="185"/>
    <n v="0"/>
    <x v="211"/>
    <n v="3984"/>
    <s v="942"/>
    <x v="1231"/>
    <x v="1593"/>
    <x v="478"/>
    <x v="48"/>
    <n v="0"/>
  </r>
  <r>
    <x v="2"/>
    <n v="37"/>
    <n v="111"/>
    <n v="111"/>
    <n v="0"/>
    <x v="211"/>
    <n v="3984"/>
    <s v="942"/>
    <x v="1231"/>
    <x v="1593"/>
    <x v="478"/>
    <x v="48"/>
    <n v="0"/>
  </r>
  <r>
    <x v="2"/>
    <n v="350.39"/>
    <n v="7007.8"/>
    <n v="7007.8"/>
    <n v="0"/>
    <x v="211"/>
    <n v="3984"/>
    <s v="942"/>
    <x v="1231"/>
    <x v="1593"/>
    <x v="478"/>
    <x v="48"/>
    <n v="0"/>
  </r>
  <r>
    <x v="2"/>
    <n v="4812.96"/>
    <n v="96259.199999999997"/>
    <n v="96259.199999999997"/>
    <n v="0"/>
    <x v="211"/>
    <n v="3984"/>
    <s v="942"/>
    <x v="1231"/>
    <x v="1593"/>
    <x v="478"/>
    <x v="48"/>
    <n v="0"/>
  </r>
  <r>
    <x v="2"/>
    <n v="2343.9499999999998"/>
    <n v="28127.4"/>
    <n v="28127.4"/>
    <n v="0"/>
    <x v="211"/>
    <n v="3984"/>
    <s v="942"/>
    <x v="1231"/>
    <x v="1593"/>
    <x v="478"/>
    <x v="48"/>
    <n v="0"/>
  </r>
  <r>
    <x v="2"/>
    <n v="1605.8"/>
    <n v="8029"/>
    <n v="8029"/>
    <n v="0"/>
    <x v="211"/>
    <n v="3984"/>
    <s v="942"/>
    <x v="1231"/>
    <x v="1593"/>
    <x v="478"/>
    <x v="48"/>
    <n v="0"/>
  </r>
  <r>
    <x v="2"/>
    <n v="1605.8"/>
    <n v="4817.3999999999996"/>
    <n v="4817.3999999999996"/>
    <n v="0"/>
    <x v="211"/>
    <n v="3984"/>
    <s v="942"/>
    <x v="1231"/>
    <x v="1593"/>
    <x v="478"/>
    <x v="48"/>
    <n v="0"/>
  </r>
  <r>
    <x v="2"/>
    <n v="17.39"/>
    <n v="139.12"/>
    <n v="139.12"/>
    <n v="0"/>
    <x v="211"/>
    <n v="3984"/>
    <s v="942"/>
    <x v="1231"/>
    <x v="1593"/>
    <x v="478"/>
    <x v="48"/>
    <n v="0"/>
  </r>
  <r>
    <x v="2"/>
    <n v="22.57"/>
    <n v="22.57"/>
    <n v="22.57"/>
    <n v="0"/>
    <x v="211"/>
    <n v="3984"/>
    <s v="942"/>
    <x v="1231"/>
    <x v="1593"/>
    <x v="478"/>
    <x v="48"/>
    <n v="0"/>
  </r>
  <r>
    <x v="2"/>
    <n v="395.9"/>
    <n v="395.9"/>
    <n v="395.9"/>
    <n v="0"/>
    <x v="211"/>
    <n v="3984"/>
    <s v="942"/>
    <x v="1231"/>
    <x v="1593"/>
    <x v="478"/>
    <x v="48"/>
    <n v="0"/>
  </r>
  <r>
    <x v="2"/>
    <n v="296"/>
    <n v="5328"/>
    <n v="5328"/>
    <n v="0"/>
    <x v="211"/>
    <n v="3984"/>
    <s v="942"/>
    <x v="1231"/>
    <x v="1593"/>
    <x v="478"/>
    <x v="48"/>
    <n v="0"/>
  </r>
  <r>
    <x v="2"/>
    <n v="19.61"/>
    <n v="78.44"/>
    <n v="78.44"/>
    <n v="0"/>
    <x v="211"/>
    <n v="3984"/>
    <s v="942"/>
    <x v="1231"/>
    <x v="1593"/>
    <x v="478"/>
    <x v="48"/>
    <n v="0"/>
  </r>
  <r>
    <x v="2"/>
    <n v="19.61"/>
    <n v="78.44"/>
    <n v="78.44"/>
    <n v="0"/>
    <x v="211"/>
    <n v="3984"/>
    <s v="942"/>
    <x v="1231"/>
    <x v="1593"/>
    <x v="478"/>
    <x v="48"/>
    <n v="0"/>
  </r>
  <r>
    <x v="2"/>
    <n v="19.61"/>
    <n v="58.83"/>
    <n v="58.83"/>
    <n v="0"/>
    <x v="211"/>
    <n v="3984"/>
    <s v="942"/>
    <x v="1231"/>
    <x v="1593"/>
    <x v="478"/>
    <x v="48"/>
    <n v="0"/>
  </r>
  <r>
    <x v="2"/>
    <n v="19.61"/>
    <n v="58.83"/>
    <n v="58.83"/>
    <n v="0"/>
    <x v="211"/>
    <n v="3984"/>
    <s v="942"/>
    <x v="1231"/>
    <x v="1593"/>
    <x v="478"/>
    <x v="48"/>
    <n v="0"/>
  </r>
  <r>
    <x v="2"/>
    <n v="313.76"/>
    <n v="1568.8"/>
    <n v="1568.8"/>
    <n v="0"/>
    <x v="211"/>
    <n v="3984"/>
    <s v="942"/>
    <x v="1231"/>
    <x v="1593"/>
    <x v="478"/>
    <x v="48"/>
    <n v="0"/>
  </r>
  <r>
    <x v="2"/>
    <n v="368.89"/>
    <n v="1106.67"/>
    <n v="1106.67"/>
    <n v="0"/>
    <x v="211"/>
    <n v="3984"/>
    <s v="942"/>
    <x v="1231"/>
    <x v="1593"/>
    <x v="478"/>
    <x v="48"/>
    <n v="0"/>
  </r>
  <r>
    <x v="2"/>
    <n v="354.09"/>
    <n v="6019.53"/>
    <n v="6019.53"/>
    <n v="0"/>
    <x v="211"/>
    <n v="3984"/>
    <s v="942"/>
    <x v="1231"/>
    <x v="1593"/>
    <x v="478"/>
    <x v="48"/>
    <n v="0"/>
  </r>
  <r>
    <x v="2"/>
    <n v="422.91"/>
    <n v="1268.73"/>
    <n v="1268.73"/>
    <n v="0"/>
    <x v="211"/>
    <n v="3984"/>
    <s v="942"/>
    <x v="1231"/>
    <x v="1593"/>
    <x v="478"/>
    <x v="48"/>
    <n v="0"/>
  </r>
  <r>
    <x v="2"/>
    <n v="845.82"/>
    <n v="10149.84"/>
    <n v="10149.84"/>
    <n v="0"/>
    <x v="211"/>
    <n v="3984"/>
    <s v="942"/>
    <x v="1231"/>
    <x v="1593"/>
    <x v="478"/>
    <x v="48"/>
    <n v="0"/>
  </r>
  <r>
    <x v="2"/>
    <n v="902.06"/>
    <n v="7216.48"/>
    <n v="7216.48"/>
    <n v="0"/>
    <x v="211"/>
    <n v="3984"/>
    <s v="942"/>
    <x v="1231"/>
    <x v="1593"/>
    <x v="478"/>
    <x v="48"/>
    <n v="0"/>
  </r>
  <r>
    <x v="2"/>
    <n v="647.13"/>
    <n v="5177.04"/>
    <n v="5177.04"/>
    <n v="0"/>
    <x v="211"/>
    <n v="3984"/>
    <s v="942"/>
    <x v="1231"/>
    <x v="1593"/>
    <x v="478"/>
    <x v="48"/>
    <n v="0"/>
  </r>
  <r>
    <x v="2"/>
    <n v="647.13"/>
    <n v="7118.43"/>
    <n v="7118.43"/>
    <n v="0"/>
    <x v="211"/>
    <n v="3984"/>
    <s v="942"/>
    <x v="1231"/>
    <x v="1593"/>
    <x v="478"/>
    <x v="48"/>
    <n v="0"/>
  </r>
  <r>
    <x v="2"/>
    <n v="1298.33"/>
    <n v="3894.99"/>
    <n v="3894.99"/>
    <n v="0"/>
    <x v="211"/>
    <n v="3984"/>
    <s v="942"/>
    <x v="1231"/>
    <x v="1593"/>
    <x v="478"/>
    <x v="48"/>
    <n v="0"/>
  </r>
  <r>
    <x v="2"/>
    <n v="1298.33"/>
    <n v="5193.32"/>
    <n v="5193.32"/>
    <n v="0"/>
    <x v="211"/>
    <n v="3984"/>
    <s v="942"/>
    <x v="1231"/>
    <x v="1593"/>
    <x v="478"/>
    <x v="48"/>
    <n v="0"/>
  </r>
  <r>
    <x v="2"/>
    <n v="310.43"/>
    <n v="310.43"/>
    <n v="310.43"/>
    <n v="0"/>
    <x v="211"/>
    <n v="3984"/>
    <s v="942"/>
    <x v="1231"/>
    <x v="1593"/>
    <x v="478"/>
    <x v="48"/>
    <n v="0"/>
  </r>
  <r>
    <x v="2"/>
    <n v="310.43"/>
    <n v="310.43"/>
    <n v="310.43"/>
    <n v="0"/>
    <x v="211"/>
    <n v="3984"/>
    <s v="942"/>
    <x v="1231"/>
    <x v="1593"/>
    <x v="478"/>
    <x v="48"/>
    <n v="0"/>
  </r>
  <r>
    <x v="2"/>
    <n v="1080.77"/>
    <n v="21615.4"/>
    <n v="21615.4"/>
    <n v="0"/>
    <x v="211"/>
    <n v="3984"/>
    <s v="942"/>
    <x v="1231"/>
    <x v="1593"/>
    <x v="478"/>
    <x v="48"/>
    <n v="0"/>
  </r>
  <r>
    <x v="2"/>
    <n v="1597.66"/>
    <n v="1597.66"/>
    <n v="1597.66"/>
    <n v="0"/>
    <x v="211"/>
    <n v="3984"/>
    <s v="942"/>
    <x v="1231"/>
    <x v="1593"/>
    <x v="478"/>
    <x v="48"/>
    <n v="0"/>
  </r>
  <r>
    <x v="2"/>
    <n v="1846.67"/>
    <n v="1846.67"/>
    <n v="1846.67"/>
    <n v="0"/>
    <x v="211"/>
    <n v="3984"/>
    <s v="942"/>
    <x v="1231"/>
    <x v="1593"/>
    <x v="478"/>
    <x v="48"/>
    <n v="0"/>
  </r>
  <r>
    <x v="2"/>
    <n v="114.7"/>
    <n v="114.7"/>
    <n v="114.7"/>
    <n v="0"/>
    <x v="211"/>
    <n v="3984"/>
    <s v="942"/>
    <x v="1231"/>
    <x v="1593"/>
    <x v="478"/>
    <x v="48"/>
    <n v="0"/>
  </r>
  <r>
    <x v="2"/>
    <n v="220.89"/>
    <n v="220.89"/>
    <n v="220.89"/>
    <n v="0"/>
    <x v="211"/>
    <n v="3984"/>
    <s v="942"/>
    <x v="1231"/>
    <x v="1593"/>
    <x v="478"/>
    <x v="48"/>
    <n v="0"/>
  </r>
  <r>
    <x v="2"/>
    <n v="334.85"/>
    <n v="6697"/>
    <n v="6697"/>
    <n v="0"/>
    <x v="211"/>
    <n v="3984"/>
    <s v="942"/>
    <x v="1231"/>
    <x v="1593"/>
    <x v="478"/>
    <x v="48"/>
    <n v="0"/>
  </r>
  <r>
    <x v="2"/>
    <n v="49.21"/>
    <n v="984.2"/>
    <n v="984.2"/>
    <n v="0"/>
    <x v="211"/>
    <n v="3984"/>
    <s v="942"/>
    <x v="1231"/>
    <x v="1593"/>
    <x v="478"/>
    <x v="48"/>
    <n v="0"/>
  </r>
  <r>
    <x v="2"/>
    <n v="11.84"/>
    <n v="473.6"/>
    <n v="473.6"/>
    <n v="0"/>
    <x v="211"/>
    <n v="3984"/>
    <s v="942"/>
    <x v="1231"/>
    <x v="1593"/>
    <x v="478"/>
    <x v="48"/>
    <n v="0"/>
  </r>
  <r>
    <x v="2"/>
    <n v="15.91"/>
    <n v="2545.6"/>
    <n v="2545.6"/>
    <n v="0"/>
    <x v="211"/>
    <n v="3984"/>
    <s v="942"/>
    <x v="1231"/>
    <x v="1593"/>
    <x v="478"/>
    <x v="48"/>
    <n v="0"/>
  </r>
  <r>
    <x v="2"/>
    <n v="51.06"/>
    <n v="1021.2"/>
    <n v="1021.2"/>
    <n v="0"/>
    <x v="211"/>
    <n v="3984"/>
    <s v="942"/>
    <x v="1231"/>
    <x v="1593"/>
    <x v="478"/>
    <x v="48"/>
    <n v="0"/>
  </r>
  <r>
    <x v="2"/>
    <n v="692.64"/>
    <n v="2077.92"/>
    <n v="2077.92"/>
    <n v="0"/>
    <x v="211"/>
    <n v="3984"/>
    <s v="942"/>
    <x v="1231"/>
    <x v="1593"/>
    <x v="478"/>
    <x v="48"/>
    <n v="0"/>
  </r>
  <r>
    <x v="2"/>
    <n v="679.69"/>
    <n v="1359.38"/>
    <n v="1359.38"/>
    <n v="0"/>
    <x v="211"/>
    <n v="3984"/>
    <s v="942"/>
    <x v="1231"/>
    <x v="1593"/>
    <x v="478"/>
    <x v="48"/>
    <n v="0"/>
  </r>
  <r>
    <x v="2"/>
    <n v="391.46"/>
    <n v="782.92"/>
    <n v="782.92"/>
    <n v="0"/>
    <x v="211"/>
    <n v="3984"/>
    <s v="942"/>
    <x v="1231"/>
    <x v="1593"/>
    <x v="478"/>
    <x v="48"/>
    <n v="0"/>
  </r>
  <r>
    <x v="2"/>
    <n v="24.05"/>
    <n v="192.4"/>
    <n v="192.4"/>
    <n v="0"/>
    <x v="211"/>
    <n v="3984"/>
    <s v="942"/>
    <x v="1231"/>
    <x v="1593"/>
    <x v="478"/>
    <x v="48"/>
    <n v="0"/>
  </r>
  <r>
    <x v="2"/>
    <n v="3.33"/>
    <n v="19.98"/>
    <n v="19.98"/>
    <n v="0"/>
    <x v="211"/>
    <n v="3984"/>
    <s v="942"/>
    <x v="1231"/>
    <x v="1593"/>
    <x v="478"/>
    <x v="48"/>
    <n v="0"/>
  </r>
  <r>
    <x v="2"/>
    <n v="29.6"/>
    <n v="29.6"/>
    <n v="29.6"/>
    <n v="0"/>
    <x v="211"/>
    <n v="3984"/>
    <s v="942"/>
    <x v="1231"/>
    <x v="1593"/>
    <x v="478"/>
    <x v="48"/>
    <n v="0"/>
  </r>
  <r>
    <x v="2"/>
    <n v="29.6"/>
    <n v="29.6"/>
    <n v="29.6"/>
    <n v="0"/>
    <x v="211"/>
    <n v="3984"/>
    <s v="942"/>
    <x v="1231"/>
    <x v="1593"/>
    <x v="478"/>
    <x v="48"/>
    <n v="0"/>
  </r>
  <r>
    <x v="2"/>
    <n v="37"/>
    <n v="37"/>
    <n v="37"/>
    <n v="0"/>
    <x v="211"/>
    <n v="3984"/>
    <s v="942"/>
    <x v="1231"/>
    <x v="1593"/>
    <x v="478"/>
    <x v="48"/>
    <n v="0"/>
  </r>
  <r>
    <x v="2"/>
    <n v="37"/>
    <n v="37"/>
    <n v="37"/>
    <n v="0"/>
    <x v="211"/>
    <n v="3984"/>
    <s v="942"/>
    <x v="1231"/>
    <x v="1593"/>
    <x v="478"/>
    <x v="48"/>
    <n v="0"/>
  </r>
  <r>
    <x v="2"/>
    <n v="350.39"/>
    <n v="700.78"/>
    <n v="700.78"/>
    <n v="0"/>
    <x v="211"/>
    <n v="3984"/>
    <s v="942"/>
    <x v="1231"/>
    <x v="1593"/>
    <x v="478"/>
    <x v="48"/>
    <n v="0"/>
  </r>
  <r>
    <x v="2"/>
    <n v="4812.96"/>
    <n v="9625.92"/>
    <n v="9625.92"/>
    <n v="0"/>
    <x v="211"/>
    <n v="3984"/>
    <s v="942"/>
    <x v="1231"/>
    <x v="1593"/>
    <x v="478"/>
    <x v="48"/>
    <n v="0"/>
  </r>
  <r>
    <x v="2"/>
    <n v="1605.8"/>
    <n v="1605.8"/>
    <n v="1605.8"/>
    <n v="0"/>
    <x v="211"/>
    <n v="3984"/>
    <s v="942"/>
    <x v="1231"/>
    <x v="1593"/>
    <x v="478"/>
    <x v="48"/>
    <n v="0"/>
  </r>
  <r>
    <x v="2"/>
    <n v="1605.8"/>
    <n v="1605.8"/>
    <n v="1605.8"/>
    <n v="0"/>
    <x v="211"/>
    <n v="3984"/>
    <s v="942"/>
    <x v="1231"/>
    <x v="1593"/>
    <x v="478"/>
    <x v="48"/>
    <n v="0"/>
  </r>
  <r>
    <x v="2"/>
    <n v="17.39"/>
    <n v="34.78"/>
    <n v="34.78"/>
    <n v="0"/>
    <x v="211"/>
    <n v="3984"/>
    <s v="942"/>
    <x v="1231"/>
    <x v="1593"/>
    <x v="478"/>
    <x v="48"/>
    <n v="0"/>
  </r>
  <r>
    <x v="2"/>
    <n v="506.16"/>
    <n v="2024.64"/>
    <n v="2024.64"/>
    <n v="0"/>
    <x v="211"/>
    <n v="3984"/>
    <s v="942"/>
    <x v="1231"/>
    <x v="1593"/>
    <x v="478"/>
    <x v="48"/>
    <n v="0"/>
  </r>
  <r>
    <x v="2"/>
    <n v="19.61"/>
    <n v="39.22"/>
    <n v="39.22"/>
    <n v="0"/>
    <x v="211"/>
    <n v="3984"/>
    <s v="942"/>
    <x v="1231"/>
    <x v="1593"/>
    <x v="478"/>
    <x v="48"/>
    <n v="0"/>
  </r>
  <r>
    <x v="2"/>
    <n v="19.61"/>
    <n v="39.22"/>
    <n v="39.22"/>
    <n v="0"/>
    <x v="211"/>
    <n v="3984"/>
    <s v="942"/>
    <x v="1231"/>
    <x v="1593"/>
    <x v="478"/>
    <x v="48"/>
    <n v="0"/>
  </r>
  <r>
    <x v="2"/>
    <n v="313.76"/>
    <n v="627.52"/>
    <n v="627.52"/>
    <n v="0"/>
    <x v="211"/>
    <n v="3984"/>
    <s v="942"/>
    <x v="1231"/>
    <x v="1593"/>
    <x v="478"/>
    <x v="48"/>
    <n v="0"/>
  </r>
  <r>
    <x v="2"/>
    <n v="354.09"/>
    <n v="708.18"/>
    <n v="708.18"/>
    <n v="0"/>
    <x v="211"/>
    <n v="3984"/>
    <s v="942"/>
    <x v="1231"/>
    <x v="1593"/>
    <x v="478"/>
    <x v="48"/>
    <n v="0"/>
  </r>
  <r>
    <x v="2"/>
    <n v="707.81"/>
    <n v="1415.62"/>
    <n v="1415.62"/>
    <n v="0"/>
    <x v="211"/>
    <n v="3984"/>
    <s v="942"/>
    <x v="1231"/>
    <x v="1593"/>
    <x v="478"/>
    <x v="48"/>
    <n v="0"/>
  </r>
  <r>
    <x v="2"/>
    <n v="647.13"/>
    <n v="647.13"/>
    <n v="647.13"/>
    <n v="0"/>
    <x v="211"/>
    <n v="3984"/>
    <s v="942"/>
    <x v="1231"/>
    <x v="1593"/>
    <x v="478"/>
    <x v="48"/>
    <n v="0"/>
  </r>
  <r>
    <x v="2"/>
    <n v="647.13"/>
    <n v="647.13"/>
    <n v="647.13"/>
    <n v="0"/>
    <x v="211"/>
    <n v="3984"/>
    <s v="942"/>
    <x v="1231"/>
    <x v="1593"/>
    <x v="478"/>
    <x v="48"/>
    <n v="0"/>
  </r>
  <r>
    <x v="2"/>
    <n v="1298.33"/>
    <n v="1298.33"/>
    <n v="1298.33"/>
    <n v="0"/>
    <x v="211"/>
    <n v="3984"/>
    <s v="942"/>
    <x v="1231"/>
    <x v="1593"/>
    <x v="478"/>
    <x v="48"/>
    <n v="0"/>
  </r>
  <r>
    <x v="2"/>
    <n v="1298.33"/>
    <n v="1298.33"/>
    <n v="1298.33"/>
    <n v="0"/>
    <x v="211"/>
    <n v="3984"/>
    <s v="942"/>
    <x v="1231"/>
    <x v="1593"/>
    <x v="478"/>
    <x v="48"/>
    <n v="0"/>
  </r>
  <r>
    <x v="2"/>
    <n v="1080.77"/>
    <n v="2161.54"/>
    <n v="2161.54"/>
    <n v="0"/>
    <x v="211"/>
    <n v="3984"/>
    <s v="942"/>
    <x v="1231"/>
    <x v="1593"/>
    <x v="478"/>
    <x v="48"/>
    <n v="0"/>
  </r>
  <r>
    <x v="2"/>
    <n v="266.77"/>
    <n v="266.77"/>
    <n v="266.77"/>
    <n v="0"/>
    <x v="211"/>
    <n v="3984"/>
    <s v="942"/>
    <x v="1231"/>
    <x v="1593"/>
    <x v="478"/>
    <x v="48"/>
    <n v="0"/>
  </r>
  <r>
    <x v="2"/>
    <n v="15.91"/>
    <n v="190.92"/>
    <n v="190.92"/>
    <n v="0"/>
    <x v="211"/>
    <n v="3984"/>
    <s v="942"/>
    <x v="1231"/>
    <x v="1593"/>
    <x v="478"/>
    <x v="48"/>
    <n v="0"/>
  </r>
  <r>
    <x v="2"/>
    <n v="334.85"/>
    <n v="669.7"/>
    <n v="669.7"/>
    <n v="0"/>
    <x v="211"/>
    <n v="3984"/>
    <s v="942"/>
    <x v="1231"/>
    <x v="1593"/>
    <x v="478"/>
    <x v="48"/>
    <n v="0"/>
  </r>
  <r>
    <x v="2"/>
    <n v="49.21"/>
    <n v="98.42"/>
    <n v="98.42"/>
    <n v="0"/>
    <x v="211"/>
    <n v="3984"/>
    <s v="942"/>
    <x v="1231"/>
    <x v="1593"/>
    <x v="478"/>
    <x v="48"/>
    <n v="0"/>
  </r>
  <r>
    <x v="2"/>
    <n v="11.84"/>
    <n v="47.36"/>
    <n v="47.36"/>
    <n v="0"/>
    <x v="211"/>
    <n v="3984"/>
    <s v="942"/>
    <x v="1231"/>
    <x v="1593"/>
    <x v="478"/>
    <x v="48"/>
    <n v="0"/>
  </r>
  <r>
    <x v="2"/>
    <n v="15.91"/>
    <n v="254.56"/>
    <n v="254.56"/>
    <n v="0"/>
    <x v="211"/>
    <n v="3984"/>
    <s v="942"/>
    <x v="1231"/>
    <x v="1593"/>
    <x v="478"/>
    <x v="48"/>
    <n v="0"/>
  </r>
  <r>
    <x v="2"/>
    <n v="51.06"/>
    <n v="102.12"/>
    <n v="102.12"/>
    <n v="0"/>
    <x v="211"/>
    <n v="3984"/>
    <s v="942"/>
    <x v="1231"/>
    <x v="1593"/>
    <x v="478"/>
    <x v="48"/>
    <n v="0"/>
  </r>
  <r>
    <x v="2"/>
    <n v="31408"/>
    <n v="31408"/>
    <n v="31408"/>
    <n v="0"/>
    <x v="211"/>
    <n v="3984"/>
    <s v="942"/>
    <x v="1231"/>
    <x v="1593"/>
    <x v="478"/>
    <x v="48"/>
    <n v="0"/>
  </r>
  <r>
    <x v="2"/>
    <n v="0"/>
    <n v="0"/>
    <n v="3955"/>
    <n v="-3955"/>
    <x v="211"/>
    <n v="3984"/>
    <s v="942"/>
    <x v="1231"/>
    <x v="1593"/>
    <x v="478"/>
    <x v="48"/>
    <n v="0"/>
  </r>
  <r>
    <x v="2"/>
    <n v="795"/>
    <n v="795"/>
    <n v="807"/>
    <n v="-12"/>
    <x v="218"/>
    <n v="5776"/>
    <s v="942"/>
    <x v="1232"/>
    <x v="1594"/>
    <x v="539"/>
    <x v="48"/>
    <n v="1"/>
  </r>
  <r>
    <x v="2"/>
    <n v="1.07"/>
    <n v="856"/>
    <n v="856"/>
    <n v="0"/>
    <x v="211"/>
    <n v="2909"/>
    <s v="600"/>
    <x v="1233"/>
    <x v="1595"/>
    <x v="35"/>
    <x v="16"/>
    <n v="1"/>
  </r>
  <r>
    <x v="2"/>
    <n v="6603.75"/>
    <n v="6603.75"/>
    <n v="6603.75"/>
    <n v="0"/>
    <x v="211"/>
    <n v="6476"/>
    <s v="425"/>
    <x v="1234"/>
    <x v="1596"/>
    <x v="441"/>
    <x v="7"/>
    <n v="1"/>
  </r>
  <r>
    <x v="2"/>
    <n v="1183.32"/>
    <n v="1183.32"/>
    <n v="1183.32"/>
    <n v="0"/>
    <x v="211"/>
    <n v="1705"/>
    <s v="220"/>
    <x v="1235"/>
    <x v="1597"/>
    <x v="4"/>
    <x v="0"/>
    <n v="1"/>
  </r>
  <r>
    <x v="2"/>
    <n v="0"/>
    <n v="0"/>
    <n v="0"/>
    <n v="0"/>
    <x v="8"/>
    <n v="0"/>
    <s v="122"/>
    <x v="1236"/>
    <x v="65"/>
    <x v="158"/>
    <x v="25"/>
    <n v="1"/>
  </r>
  <r>
    <x v="2"/>
    <n v="0"/>
    <n v="0"/>
    <n v="0"/>
    <n v="0"/>
    <x v="8"/>
    <n v="0"/>
    <s v="122"/>
    <x v="1236"/>
    <x v="65"/>
    <x v="158"/>
    <x v="25"/>
    <n v="0"/>
  </r>
  <r>
    <x v="2"/>
    <n v="597.08000000000004"/>
    <n v="597.08000000000004"/>
    <n v="597.08000000000004"/>
    <n v="0"/>
    <x v="214"/>
    <n v="1447"/>
    <s v="154"/>
    <x v="1237"/>
    <x v="1598"/>
    <x v="5"/>
    <x v="41"/>
    <n v="1"/>
  </r>
  <r>
    <x v="2"/>
    <n v="277"/>
    <n v="1662"/>
    <n v="1662"/>
    <n v="0"/>
    <x v="219"/>
    <n v="5525"/>
    <s v="150"/>
    <x v="1238"/>
    <x v="1599"/>
    <x v="209"/>
    <x v="6"/>
    <n v="1"/>
  </r>
  <r>
    <x v="2"/>
    <n v="10000"/>
    <n v="10000"/>
    <n v="10000"/>
    <n v="0"/>
    <x v="210"/>
    <n v="3488"/>
    <s v="530"/>
    <x v="864"/>
    <x v="1600"/>
    <x v="17"/>
    <x v="4"/>
    <n v="1"/>
  </r>
  <r>
    <x v="2"/>
    <n v="6079.85"/>
    <n v="6079.85"/>
    <n v="6079.85"/>
    <n v="0"/>
    <x v="210"/>
    <n v="5889"/>
    <s v="420"/>
    <x v="624"/>
    <x v="1601"/>
    <x v="347"/>
    <x v="20"/>
    <n v="1"/>
  </r>
  <r>
    <x v="2"/>
    <n v="400"/>
    <n v="400"/>
    <n v="400"/>
    <n v="0"/>
    <x v="220"/>
    <n v="3701"/>
    <s v="450"/>
    <x v="334"/>
    <x v="1602"/>
    <x v="62"/>
    <x v="8"/>
    <n v="1"/>
  </r>
  <r>
    <x v="2"/>
    <n v="13975"/>
    <n v="13975"/>
    <n v="13975"/>
    <n v="0"/>
    <x v="221"/>
    <n v="6806"/>
    <s v="600"/>
    <x v="1239"/>
    <x v="1603"/>
    <x v="540"/>
    <x v="16"/>
    <n v="1"/>
  </r>
  <r>
    <x v="2"/>
    <n v="374.84"/>
    <n v="374.84"/>
    <n v="374.84"/>
    <n v="0"/>
    <x v="222"/>
    <n v="3242"/>
    <s v="900"/>
    <x v="56"/>
    <x v="1604"/>
    <x v="65"/>
    <x v="14"/>
    <n v="1"/>
  </r>
  <r>
    <x v="2"/>
    <n v="426.25"/>
    <n v="426.25"/>
    <n v="426.25"/>
    <n v="0"/>
    <x v="222"/>
    <n v="3242"/>
    <s v="900"/>
    <x v="56"/>
    <x v="1604"/>
    <x v="65"/>
    <x v="14"/>
    <n v="0"/>
  </r>
  <r>
    <x v="2"/>
    <n v="599"/>
    <n v="1797"/>
    <n v="1797"/>
    <n v="0"/>
    <x v="210"/>
    <n v="1559"/>
    <s v="942"/>
    <x v="1240"/>
    <x v="1605"/>
    <x v="223"/>
    <x v="48"/>
    <n v="1"/>
  </r>
  <r>
    <x v="2"/>
    <n v="479"/>
    <n v="2874"/>
    <n v="2874"/>
    <n v="0"/>
    <x v="210"/>
    <n v="1559"/>
    <s v="942"/>
    <x v="1240"/>
    <x v="1605"/>
    <x v="223"/>
    <x v="48"/>
    <n v="0"/>
  </r>
  <r>
    <x v="2"/>
    <n v="0"/>
    <n v="0"/>
    <n v="124.43"/>
    <n v="-124.43"/>
    <x v="210"/>
    <n v="1559"/>
    <s v="942"/>
    <x v="1240"/>
    <x v="1605"/>
    <x v="223"/>
    <x v="48"/>
    <n v="0"/>
  </r>
  <r>
    <x v="2"/>
    <n v="69.59"/>
    <n v="626.30999999999995"/>
    <n v="626.30999999999995"/>
    <n v="0"/>
    <x v="210"/>
    <n v="1141"/>
    <s v="942"/>
    <x v="1240"/>
    <x v="1606"/>
    <x v="499"/>
    <x v="48"/>
    <n v="1"/>
  </r>
  <r>
    <x v="2"/>
    <n v="537.95000000000005"/>
    <n v="4841.55"/>
    <n v="4841.55"/>
    <n v="0"/>
    <x v="210"/>
    <n v="1141"/>
    <s v="942"/>
    <x v="1240"/>
    <x v="1606"/>
    <x v="499"/>
    <x v="48"/>
    <n v="0"/>
  </r>
  <r>
    <x v="2"/>
    <n v="0"/>
    <n v="0"/>
    <n v="140"/>
    <n v="-140"/>
    <x v="210"/>
    <n v="1141"/>
    <s v="942"/>
    <x v="1240"/>
    <x v="1606"/>
    <x v="499"/>
    <x v="48"/>
    <n v="0"/>
  </r>
  <r>
    <x v="2"/>
    <n v="758"/>
    <n v="4548"/>
    <n v="4548"/>
    <n v="0"/>
    <x v="210"/>
    <n v="3353"/>
    <s v="942"/>
    <x v="1241"/>
    <x v="1607"/>
    <x v="12"/>
    <x v="48"/>
    <n v="1"/>
  </r>
  <r>
    <x v="2"/>
    <n v="5969.25"/>
    <n v="5969.25"/>
    <n v="5969.25"/>
    <n v="0"/>
    <x v="210"/>
    <n v="3376"/>
    <s v="600"/>
    <x v="1242"/>
    <x v="1608"/>
    <x v="251"/>
    <x v="16"/>
    <n v="1"/>
  </r>
  <r>
    <x v="2"/>
    <n v="242.16"/>
    <n v="484.32"/>
    <n v="484.32"/>
    <n v="0"/>
    <x v="223"/>
    <n v="1871"/>
    <s v="160"/>
    <x v="1243"/>
    <x v="1609"/>
    <x v="151"/>
    <x v="26"/>
    <n v="1"/>
  </r>
  <r>
    <x v="2"/>
    <n v="1359.5"/>
    <n v="1359.5"/>
    <n v="1359.5"/>
    <n v="0"/>
    <x v="206"/>
    <n v="1850"/>
    <s v="154"/>
    <x v="1244"/>
    <x v="1610"/>
    <x v="66"/>
    <x v="41"/>
    <n v="1"/>
  </r>
  <r>
    <x v="2"/>
    <n v="4.24"/>
    <n v="636"/>
    <n v="636"/>
    <n v="0"/>
    <x v="224"/>
    <n v="1117"/>
    <s v="900"/>
    <x v="1245"/>
    <x v="1611"/>
    <x v="37"/>
    <x v="14"/>
    <n v="1"/>
  </r>
  <r>
    <x v="2"/>
    <n v="2.99"/>
    <n v="299"/>
    <n v="299"/>
    <n v="0"/>
    <x v="224"/>
    <n v="1117"/>
    <s v="900"/>
    <x v="1245"/>
    <x v="1611"/>
    <x v="37"/>
    <x v="14"/>
    <n v="0"/>
  </r>
  <r>
    <x v="2"/>
    <n v="499"/>
    <n v="7984"/>
    <n v="7984"/>
    <n v="0"/>
    <x v="216"/>
    <n v="6218"/>
    <s v="425"/>
    <x v="1246"/>
    <x v="1612"/>
    <x v="399"/>
    <x v="7"/>
    <n v="1"/>
  </r>
  <r>
    <x v="2"/>
    <n v="18000"/>
    <n v="18000"/>
    <n v="18000"/>
    <n v="0"/>
    <x v="225"/>
    <n v="1209"/>
    <s v="600"/>
    <x v="1247"/>
    <x v="1613"/>
    <x v="150"/>
    <x v="16"/>
    <n v="1"/>
  </r>
  <r>
    <x v="2"/>
    <n v="42802.96"/>
    <n v="42802.96"/>
    <n v="42802.96"/>
    <n v="0"/>
    <x v="225"/>
    <n v="1386"/>
    <s v="600"/>
    <x v="1248"/>
    <x v="1614"/>
    <x v="334"/>
    <x v="16"/>
    <n v="1"/>
  </r>
  <r>
    <x v="2"/>
    <n v="1000"/>
    <n v="1000"/>
    <n v="1000"/>
    <n v="0"/>
    <x v="214"/>
    <n v="6827"/>
    <s v="530"/>
    <x v="1249"/>
    <x v="1615"/>
    <x v="541"/>
    <x v="4"/>
    <n v="1"/>
  </r>
  <r>
    <x v="2"/>
    <n v="2160"/>
    <n v="2160"/>
    <n v="2160"/>
    <n v="0"/>
    <x v="219"/>
    <n v="2009"/>
    <s v="151"/>
    <x v="1250"/>
    <x v="1616"/>
    <x v="148"/>
    <x v="5"/>
    <n v="1"/>
  </r>
  <r>
    <x v="2"/>
    <n v="2646.21"/>
    <n v="5292.42"/>
    <n v="5292.42"/>
    <n v="0"/>
    <x v="219"/>
    <n v="1705"/>
    <s v="150"/>
    <x v="1251"/>
    <x v="1617"/>
    <x v="4"/>
    <x v="6"/>
    <n v="1"/>
  </r>
  <r>
    <x v="2"/>
    <n v="33.99"/>
    <n v="33.99"/>
    <n v="33.99"/>
    <n v="0"/>
    <x v="212"/>
    <n v="1117"/>
    <s v="600"/>
    <x v="1252"/>
    <x v="1618"/>
    <x v="37"/>
    <x v="16"/>
    <n v="1"/>
  </r>
  <r>
    <x v="2"/>
    <n v="58.19"/>
    <n v="290.95"/>
    <n v="290.95"/>
    <n v="0"/>
    <x v="212"/>
    <n v="1117"/>
    <s v="600"/>
    <x v="1252"/>
    <x v="1618"/>
    <x v="37"/>
    <x v="16"/>
    <n v="0"/>
  </r>
  <r>
    <x v="2"/>
    <n v="93.49"/>
    <n v="280.47000000000003"/>
    <n v="280.47000000000003"/>
    <n v="0"/>
    <x v="212"/>
    <n v="1117"/>
    <s v="600"/>
    <x v="1252"/>
    <x v="1618"/>
    <x v="37"/>
    <x v="16"/>
    <n v="0"/>
  </r>
  <r>
    <x v="2"/>
    <n v="5.59"/>
    <n v="55.9"/>
    <n v="55.9"/>
    <n v="0"/>
    <x v="212"/>
    <n v="1117"/>
    <s v="600"/>
    <x v="1252"/>
    <x v="1618"/>
    <x v="37"/>
    <x v="16"/>
    <n v="0"/>
  </r>
  <r>
    <x v="2"/>
    <n v="2.42"/>
    <n v="48.4"/>
    <n v="48.4"/>
    <n v="0"/>
    <x v="212"/>
    <n v="1117"/>
    <s v="600"/>
    <x v="1252"/>
    <x v="1618"/>
    <x v="37"/>
    <x v="16"/>
    <n v="0"/>
  </r>
  <r>
    <x v="2"/>
    <n v="15.39"/>
    <n v="15.39"/>
    <n v="15.39"/>
    <n v="0"/>
    <x v="212"/>
    <n v="1117"/>
    <s v="600"/>
    <x v="1252"/>
    <x v="1618"/>
    <x v="37"/>
    <x v="16"/>
    <n v="0"/>
  </r>
  <r>
    <x v="2"/>
    <n v="12.39"/>
    <n v="37.17"/>
    <n v="37.17"/>
    <n v="0"/>
    <x v="212"/>
    <n v="1117"/>
    <s v="600"/>
    <x v="1252"/>
    <x v="1618"/>
    <x v="37"/>
    <x v="16"/>
    <n v="0"/>
  </r>
  <r>
    <x v="2"/>
    <n v="7.88"/>
    <n v="31.52"/>
    <n v="31.52"/>
    <n v="0"/>
    <x v="212"/>
    <n v="1117"/>
    <s v="600"/>
    <x v="1252"/>
    <x v="1618"/>
    <x v="37"/>
    <x v="16"/>
    <n v="0"/>
  </r>
  <r>
    <x v="2"/>
    <n v="16.23"/>
    <n v="81.150000000000006"/>
    <n v="81.150000000000006"/>
    <n v="0"/>
    <x v="212"/>
    <n v="1117"/>
    <s v="600"/>
    <x v="1252"/>
    <x v="1618"/>
    <x v="37"/>
    <x v="16"/>
    <n v="0"/>
  </r>
  <r>
    <x v="2"/>
    <n v="48.25"/>
    <n v="144.75"/>
    <n v="144.75"/>
    <n v="0"/>
    <x v="212"/>
    <n v="1117"/>
    <s v="600"/>
    <x v="1252"/>
    <x v="1618"/>
    <x v="37"/>
    <x v="16"/>
    <n v="0"/>
  </r>
  <r>
    <x v="2"/>
    <n v="60.99"/>
    <n v="182.97"/>
    <n v="182.97"/>
    <n v="0"/>
    <x v="212"/>
    <n v="1117"/>
    <s v="600"/>
    <x v="1252"/>
    <x v="1618"/>
    <x v="37"/>
    <x v="16"/>
    <n v="0"/>
  </r>
  <r>
    <x v="2"/>
    <n v="56.99"/>
    <n v="113.98"/>
    <n v="113.98"/>
    <n v="0"/>
    <x v="212"/>
    <n v="1117"/>
    <s v="600"/>
    <x v="1252"/>
    <x v="1618"/>
    <x v="37"/>
    <x v="16"/>
    <n v="0"/>
  </r>
  <r>
    <x v="2"/>
    <n v="53.89"/>
    <n v="53.89"/>
    <n v="53.89"/>
    <n v="0"/>
    <x v="212"/>
    <n v="1117"/>
    <s v="600"/>
    <x v="1252"/>
    <x v="1618"/>
    <x v="37"/>
    <x v="16"/>
    <n v="0"/>
  </r>
  <r>
    <x v="2"/>
    <n v="11.99"/>
    <n v="119.9"/>
    <n v="119.9"/>
    <n v="0"/>
    <x v="212"/>
    <n v="1117"/>
    <s v="600"/>
    <x v="1252"/>
    <x v="1618"/>
    <x v="37"/>
    <x v="16"/>
    <n v="0"/>
  </r>
  <r>
    <x v="2"/>
    <n v="50.66"/>
    <n v="607.91999999999996"/>
    <n v="607.91999999999996"/>
    <n v="0"/>
    <x v="212"/>
    <n v="1117"/>
    <s v="600"/>
    <x v="1252"/>
    <x v="1618"/>
    <x v="37"/>
    <x v="16"/>
    <n v="0"/>
  </r>
  <r>
    <x v="2"/>
    <n v="8.39"/>
    <n v="100.68"/>
    <n v="100.68"/>
    <n v="0"/>
    <x v="212"/>
    <n v="1117"/>
    <s v="600"/>
    <x v="1252"/>
    <x v="1618"/>
    <x v="37"/>
    <x v="16"/>
    <n v="0"/>
  </r>
  <r>
    <x v="2"/>
    <n v="14.44"/>
    <n v="28.88"/>
    <n v="28.88"/>
    <n v="0"/>
    <x v="212"/>
    <n v="1117"/>
    <s v="600"/>
    <x v="1252"/>
    <x v="1618"/>
    <x v="37"/>
    <x v="16"/>
    <n v="0"/>
  </r>
  <r>
    <x v="2"/>
    <n v="14.44"/>
    <n v="57.76"/>
    <n v="57.76"/>
    <n v="0"/>
    <x v="212"/>
    <n v="1117"/>
    <s v="600"/>
    <x v="1252"/>
    <x v="1618"/>
    <x v="37"/>
    <x v="16"/>
    <n v="0"/>
  </r>
  <r>
    <x v="2"/>
    <n v="10.88"/>
    <n v="163.19999999999999"/>
    <n v="163.19999999999999"/>
    <n v="0"/>
    <x v="212"/>
    <n v="1117"/>
    <s v="600"/>
    <x v="1252"/>
    <x v="1618"/>
    <x v="37"/>
    <x v="16"/>
    <n v="0"/>
  </r>
  <r>
    <x v="2"/>
    <n v="16.29"/>
    <n v="81.45"/>
    <n v="81.45"/>
    <n v="0"/>
    <x v="212"/>
    <n v="1117"/>
    <s v="600"/>
    <x v="1252"/>
    <x v="1618"/>
    <x v="37"/>
    <x v="16"/>
    <n v="0"/>
  </r>
  <r>
    <x v="2"/>
    <n v="16.29"/>
    <n v="81.45"/>
    <n v="81.45"/>
    <n v="0"/>
    <x v="212"/>
    <n v="1117"/>
    <s v="600"/>
    <x v="1252"/>
    <x v="1618"/>
    <x v="37"/>
    <x v="16"/>
    <n v="0"/>
  </r>
  <r>
    <x v="2"/>
    <n v="0.6"/>
    <n v="2.4"/>
    <n v="2.4"/>
    <n v="0"/>
    <x v="212"/>
    <n v="1117"/>
    <s v="600"/>
    <x v="1252"/>
    <x v="1618"/>
    <x v="37"/>
    <x v="16"/>
    <n v="0"/>
  </r>
  <r>
    <x v="2"/>
    <n v="10.99"/>
    <n v="483.56"/>
    <n v="483.56"/>
    <n v="0"/>
    <x v="212"/>
    <n v="1117"/>
    <s v="600"/>
    <x v="1252"/>
    <x v="1618"/>
    <x v="37"/>
    <x v="16"/>
    <n v="0"/>
  </r>
  <r>
    <x v="2"/>
    <n v="11050"/>
    <n v="11050"/>
    <n v="11050"/>
    <n v="0"/>
    <x v="219"/>
    <n v="1875"/>
    <s v="600"/>
    <x v="1253"/>
    <x v="1619"/>
    <x v="428"/>
    <x v="16"/>
    <n v="1"/>
  </r>
  <r>
    <x v="2"/>
    <n v="11.5"/>
    <n v="1058"/>
    <n v="1058"/>
    <n v="0"/>
    <x v="219"/>
    <n v="1141"/>
    <s v="942"/>
    <x v="1254"/>
    <x v="1620"/>
    <x v="499"/>
    <x v="48"/>
    <n v="1"/>
  </r>
  <r>
    <x v="2"/>
    <n v="12.92"/>
    <n v="839.8"/>
    <n v="839.8"/>
    <n v="0"/>
    <x v="219"/>
    <n v="6846"/>
    <s v="600"/>
    <x v="1247"/>
    <x v="1621"/>
    <x v="542"/>
    <x v="16"/>
    <n v="1"/>
  </r>
  <r>
    <x v="2"/>
    <n v="599.95000000000005"/>
    <n v="19798.349999999999"/>
    <n v="19870.349999999999"/>
    <n v="-72"/>
    <x v="214"/>
    <n v="6864"/>
    <s v="150"/>
    <x v="1255"/>
    <x v="1622"/>
    <x v="543"/>
    <x v="6"/>
    <n v="1"/>
  </r>
  <r>
    <x v="2"/>
    <n v="205"/>
    <n v="205"/>
    <n v="205"/>
    <n v="0"/>
    <x v="214"/>
    <n v="3242"/>
    <s v="900"/>
    <x v="1256"/>
    <x v="1623"/>
    <x v="65"/>
    <x v="14"/>
    <n v="1"/>
  </r>
  <r>
    <x v="2"/>
    <n v="100"/>
    <n v="100"/>
    <n v="100"/>
    <n v="0"/>
    <x v="214"/>
    <n v="3242"/>
    <s v="900"/>
    <x v="1256"/>
    <x v="1623"/>
    <x v="65"/>
    <x v="14"/>
    <n v="0"/>
  </r>
  <r>
    <x v="2"/>
    <n v="105"/>
    <n v="105"/>
    <n v="105"/>
    <n v="0"/>
    <x v="214"/>
    <n v="3242"/>
    <s v="900"/>
    <x v="1256"/>
    <x v="1623"/>
    <x v="65"/>
    <x v="14"/>
    <n v="0"/>
  </r>
  <r>
    <x v="2"/>
    <n v="113"/>
    <n v="113"/>
    <n v="113"/>
    <n v="0"/>
    <x v="226"/>
    <n v="1738"/>
    <s v="900"/>
    <x v="1257"/>
    <x v="1624"/>
    <x v="544"/>
    <x v="14"/>
    <n v="1"/>
  </r>
  <r>
    <x v="2"/>
    <n v="17"/>
    <n v="17"/>
    <n v="17"/>
    <n v="0"/>
    <x v="226"/>
    <n v="1738"/>
    <s v="900"/>
    <x v="1257"/>
    <x v="1624"/>
    <x v="544"/>
    <x v="14"/>
    <n v="0"/>
  </r>
  <r>
    <x v="2"/>
    <n v="5400"/>
    <n v="5400"/>
    <n v="5400"/>
    <n v="0"/>
    <x v="227"/>
    <n v="2407"/>
    <s v="450"/>
    <x v="1258"/>
    <x v="1625"/>
    <x v="191"/>
    <x v="8"/>
    <n v="1"/>
  </r>
  <r>
    <x v="2"/>
    <n v="221.99"/>
    <n v="221.99"/>
    <n v="221.99"/>
    <n v="0"/>
    <x v="228"/>
    <n v="1705"/>
    <s v="900"/>
    <x v="1259"/>
    <x v="1626"/>
    <x v="4"/>
    <x v="14"/>
    <n v="1"/>
  </r>
  <r>
    <x v="2"/>
    <n v="66.5"/>
    <n v="66.5"/>
    <n v="66.5"/>
    <n v="0"/>
    <x v="226"/>
    <n v="2927"/>
    <s v="900"/>
    <x v="56"/>
    <x v="1627"/>
    <x v="132"/>
    <x v="14"/>
    <n v="1"/>
  </r>
  <r>
    <x v="2"/>
    <n v="66.5"/>
    <n v="66.5"/>
    <n v="66.5"/>
    <n v="0"/>
    <x v="226"/>
    <n v="2927"/>
    <s v="900"/>
    <x v="56"/>
    <x v="1627"/>
    <x v="132"/>
    <x v="14"/>
    <n v="0"/>
  </r>
  <r>
    <x v="2"/>
    <n v="59897.98"/>
    <n v="59897.98"/>
    <n v="59897.98"/>
    <n v="0"/>
    <x v="229"/>
    <n v="3743"/>
    <s v="600"/>
    <x v="1260"/>
    <x v="1628"/>
    <x v="260"/>
    <x v="16"/>
    <n v="1"/>
  </r>
  <r>
    <x v="2"/>
    <n v="4470"/>
    <n v="4470"/>
    <n v="4470"/>
    <n v="0"/>
    <x v="229"/>
    <n v="3743"/>
    <s v="600"/>
    <x v="1260"/>
    <x v="1628"/>
    <x v="260"/>
    <x v="16"/>
    <n v="0"/>
  </r>
  <r>
    <x v="2"/>
    <n v="10000"/>
    <n v="10000"/>
    <n v="10000"/>
    <n v="0"/>
    <x v="214"/>
    <n v="2782"/>
    <s v="408"/>
    <x v="1121"/>
    <x v="1629"/>
    <x v="114"/>
    <x v="15"/>
    <n v="1"/>
  </r>
  <r>
    <x v="2"/>
    <n v="170.19"/>
    <n v="170.19"/>
    <n v="170.19"/>
    <n v="0"/>
    <x v="214"/>
    <n v="1705"/>
    <s v="410"/>
    <x v="1261"/>
    <x v="1630"/>
    <x v="4"/>
    <x v="19"/>
    <n v="1"/>
  </r>
  <r>
    <x v="2"/>
    <n v="4500"/>
    <n v="4500"/>
    <n v="4500"/>
    <n v="0"/>
    <x v="228"/>
    <n v="1283"/>
    <s v="600"/>
    <x v="114"/>
    <x v="1631"/>
    <x v="306"/>
    <x v="16"/>
    <n v="1"/>
  </r>
  <r>
    <x v="2"/>
    <n v="1000"/>
    <n v="1000"/>
    <n v="1000"/>
    <n v="0"/>
    <x v="228"/>
    <n v="5548"/>
    <s v="600"/>
    <x v="114"/>
    <x v="1632"/>
    <x v="293"/>
    <x v="16"/>
    <n v="1"/>
  </r>
  <r>
    <x v="2"/>
    <n v="13000"/>
    <n v="13000"/>
    <n v="13000"/>
    <n v="0"/>
    <x v="228"/>
    <n v="3179"/>
    <s v="600"/>
    <x v="114"/>
    <x v="1633"/>
    <x v="290"/>
    <x v="16"/>
    <n v="1"/>
  </r>
  <r>
    <x v="2"/>
    <n v="1.24"/>
    <n v="2480"/>
    <n v="2480"/>
    <n v="0"/>
    <x v="228"/>
    <n v="1088"/>
    <s v="600"/>
    <x v="1262"/>
    <x v="1634"/>
    <x v="545"/>
    <x v="16"/>
    <n v="1"/>
  </r>
  <r>
    <x v="2"/>
    <n v="1.5"/>
    <n v="600"/>
    <n v="600"/>
    <n v="0"/>
    <x v="228"/>
    <n v="1088"/>
    <s v="600"/>
    <x v="1262"/>
    <x v="1634"/>
    <x v="545"/>
    <x v="16"/>
    <n v="0"/>
  </r>
  <r>
    <x v="2"/>
    <n v="242.16"/>
    <n v="484.32"/>
    <n v="484.32"/>
    <n v="0"/>
    <x v="230"/>
    <n v="1871"/>
    <s v="220"/>
    <x v="1263"/>
    <x v="1635"/>
    <x v="151"/>
    <x v="0"/>
    <n v="1"/>
  </r>
  <r>
    <x v="2"/>
    <n v="68.14"/>
    <n v="10902.4"/>
    <n v="10902.4"/>
    <n v="0"/>
    <x v="230"/>
    <n v="1569"/>
    <s v="425"/>
    <x v="1264"/>
    <x v="1636"/>
    <x v="486"/>
    <x v="7"/>
    <n v="1"/>
  </r>
  <r>
    <x v="2"/>
    <n v="25141.75"/>
    <n v="25141.75"/>
    <n v="25141.75"/>
    <n v="0"/>
    <x v="216"/>
    <n v="1792"/>
    <s v="425"/>
    <x v="1265"/>
    <x v="1637"/>
    <x v="339"/>
    <x v="7"/>
    <n v="1"/>
  </r>
  <r>
    <x v="2"/>
    <n v="2625"/>
    <n v="2625"/>
    <n v="2625"/>
    <n v="0"/>
    <x v="230"/>
    <n v="5832"/>
    <s v="420"/>
    <x v="1266"/>
    <x v="1638"/>
    <x v="330"/>
    <x v="20"/>
    <n v="1"/>
  </r>
  <r>
    <x v="2"/>
    <n v="10000"/>
    <n v="10000"/>
    <n v="10000"/>
    <n v="0"/>
    <x v="230"/>
    <n v="4035"/>
    <s v="450"/>
    <x v="879"/>
    <x v="1639"/>
    <x v="68"/>
    <x v="8"/>
    <n v="1"/>
  </r>
  <r>
    <x v="2"/>
    <n v="10000"/>
    <n v="10000"/>
    <n v="10000"/>
    <n v="0"/>
    <x v="230"/>
    <n v="3798"/>
    <s v="500"/>
    <x v="1267"/>
    <x v="1640"/>
    <x v="3"/>
    <x v="1"/>
    <n v="1"/>
  </r>
  <r>
    <x v="2"/>
    <n v="2.9600000000000001E-2"/>
    <n v="296"/>
    <n v="296"/>
    <n v="0"/>
    <x v="231"/>
    <n v="1117"/>
    <s v="150"/>
    <x v="1268"/>
    <x v="1641"/>
    <x v="37"/>
    <x v="6"/>
    <n v="1"/>
  </r>
  <r>
    <x v="2"/>
    <n v="29.95"/>
    <n v="3594"/>
    <n v="3594"/>
    <n v="0"/>
    <x v="224"/>
    <n v="1117"/>
    <s v="150"/>
    <x v="312"/>
    <x v="1642"/>
    <x v="37"/>
    <x v="6"/>
    <n v="1"/>
  </r>
  <r>
    <x v="2"/>
    <n v="719.2"/>
    <n v="719.2"/>
    <n v="719.2"/>
    <n v="0"/>
    <x v="216"/>
    <n v="2009"/>
    <s v="900"/>
    <x v="488"/>
    <x v="1643"/>
    <x v="148"/>
    <x v="14"/>
    <n v="1"/>
  </r>
  <r>
    <x v="2"/>
    <n v="863"/>
    <n v="863"/>
    <n v="863"/>
    <n v="0"/>
    <x v="216"/>
    <n v="2009"/>
    <s v="900"/>
    <x v="488"/>
    <x v="1643"/>
    <x v="148"/>
    <x v="14"/>
    <n v="0"/>
  </r>
  <r>
    <x v="2"/>
    <n v="2160"/>
    <n v="2160"/>
    <n v="2160"/>
    <n v="0"/>
    <x v="216"/>
    <n v="2009"/>
    <s v="900"/>
    <x v="488"/>
    <x v="1643"/>
    <x v="148"/>
    <x v="14"/>
    <n v="0"/>
  </r>
  <r>
    <x v="2"/>
    <n v="2037.75"/>
    <n v="2037.75"/>
    <n v="2037.75"/>
    <n v="0"/>
    <x v="216"/>
    <n v="2009"/>
    <s v="900"/>
    <x v="488"/>
    <x v="1643"/>
    <x v="148"/>
    <x v="14"/>
    <n v="0"/>
  </r>
  <r>
    <x v="2"/>
    <n v="3020.7"/>
    <n v="3020.7"/>
    <n v="3020.7"/>
    <n v="0"/>
    <x v="216"/>
    <n v="2009"/>
    <s v="900"/>
    <x v="488"/>
    <x v="1643"/>
    <x v="148"/>
    <x v="14"/>
    <n v="0"/>
  </r>
  <r>
    <x v="2"/>
    <n v="3235.85"/>
    <n v="3235.85"/>
    <n v="3235.85"/>
    <n v="0"/>
    <x v="216"/>
    <n v="2688"/>
    <s v="900"/>
    <x v="488"/>
    <x v="1644"/>
    <x v="78"/>
    <x v="14"/>
    <n v="1"/>
  </r>
  <r>
    <x v="2"/>
    <n v="2285.88"/>
    <n v="2285.88"/>
    <n v="2285.88"/>
    <n v="0"/>
    <x v="216"/>
    <n v="2688"/>
    <s v="900"/>
    <x v="488"/>
    <x v="1644"/>
    <x v="78"/>
    <x v="14"/>
    <n v="0"/>
  </r>
  <r>
    <x v="2"/>
    <n v="127.5"/>
    <n v="127.5"/>
    <n v="127.5"/>
    <n v="0"/>
    <x v="216"/>
    <n v="2688"/>
    <s v="900"/>
    <x v="488"/>
    <x v="1644"/>
    <x v="78"/>
    <x v="14"/>
    <n v="0"/>
  </r>
  <r>
    <x v="2"/>
    <n v="433.23"/>
    <n v="433.23"/>
    <n v="433.23"/>
    <n v="0"/>
    <x v="232"/>
    <n v="3363"/>
    <s v="900"/>
    <x v="488"/>
    <x v="1645"/>
    <x v="149"/>
    <x v="14"/>
    <n v="1"/>
  </r>
  <r>
    <x v="2"/>
    <n v="47"/>
    <n v="2350"/>
    <n v="2350"/>
    <n v="0"/>
    <x v="232"/>
    <n v="3019"/>
    <s v="900"/>
    <x v="1062"/>
    <x v="1646"/>
    <x v="297"/>
    <x v="14"/>
    <n v="1"/>
  </r>
  <r>
    <x v="2"/>
    <n v="703.3"/>
    <n v="1406.6"/>
    <n v="1406.6"/>
    <n v="0"/>
    <x v="230"/>
    <n v="3363"/>
    <s v="900"/>
    <x v="1269"/>
    <x v="1647"/>
    <x v="149"/>
    <x v="14"/>
    <n v="1"/>
  </r>
  <r>
    <x v="2"/>
    <n v="11.89"/>
    <n v="475.6"/>
    <n v="475.6"/>
    <n v="0"/>
    <x v="230"/>
    <n v="1294"/>
    <s v="151"/>
    <x v="819"/>
    <x v="1648"/>
    <x v="133"/>
    <x v="5"/>
    <n v="1"/>
  </r>
  <r>
    <x v="2"/>
    <n v="30"/>
    <n v="120"/>
    <n v="120"/>
    <n v="0"/>
    <x v="230"/>
    <n v="1294"/>
    <s v="151"/>
    <x v="819"/>
    <x v="1648"/>
    <x v="133"/>
    <x v="5"/>
    <n v="0"/>
  </r>
  <r>
    <x v="2"/>
    <n v="3.04"/>
    <n v="304"/>
    <n v="304"/>
    <n v="0"/>
    <x v="230"/>
    <n v="1294"/>
    <s v="151"/>
    <x v="819"/>
    <x v="1648"/>
    <x v="133"/>
    <x v="5"/>
    <n v="0"/>
  </r>
  <r>
    <x v="2"/>
    <n v="36.81"/>
    <n v="736.2"/>
    <n v="736.2"/>
    <n v="0"/>
    <x v="230"/>
    <n v="1294"/>
    <s v="151"/>
    <x v="819"/>
    <x v="1648"/>
    <x v="133"/>
    <x v="5"/>
    <n v="0"/>
  </r>
  <r>
    <x v="2"/>
    <n v="19.489999999999998"/>
    <n v="779.6"/>
    <n v="779.6"/>
    <n v="0"/>
    <x v="230"/>
    <n v="1294"/>
    <s v="151"/>
    <x v="819"/>
    <x v="1648"/>
    <x v="133"/>
    <x v="5"/>
    <n v="0"/>
  </r>
  <r>
    <x v="2"/>
    <n v="4.3600000000000003"/>
    <n v="261.60000000000002"/>
    <n v="261.60000000000002"/>
    <n v="0"/>
    <x v="230"/>
    <n v="1474"/>
    <s v="151"/>
    <x v="1270"/>
    <x v="1649"/>
    <x v="134"/>
    <x v="5"/>
    <n v="1"/>
  </r>
  <r>
    <x v="2"/>
    <n v="50.1"/>
    <n v="1252.5"/>
    <n v="1252.5"/>
    <n v="0"/>
    <x v="230"/>
    <n v="6342"/>
    <s v="151"/>
    <x v="1271"/>
    <x v="1650"/>
    <x v="385"/>
    <x v="5"/>
    <n v="1"/>
  </r>
  <r>
    <x v="2"/>
    <n v="50.1"/>
    <n v="1252.5"/>
    <n v="1252.5"/>
    <n v="0"/>
    <x v="230"/>
    <n v="6342"/>
    <s v="151"/>
    <x v="1271"/>
    <x v="1650"/>
    <x v="385"/>
    <x v="5"/>
    <n v="0"/>
  </r>
  <r>
    <x v="2"/>
    <n v="50.1"/>
    <n v="1503"/>
    <n v="1503"/>
    <n v="0"/>
    <x v="230"/>
    <n v="6342"/>
    <s v="151"/>
    <x v="1271"/>
    <x v="1650"/>
    <x v="385"/>
    <x v="5"/>
    <n v="0"/>
  </r>
  <r>
    <x v="2"/>
    <n v="50.1"/>
    <n v="1002"/>
    <n v="1002"/>
    <n v="0"/>
    <x v="230"/>
    <n v="6342"/>
    <s v="151"/>
    <x v="1271"/>
    <x v="1650"/>
    <x v="385"/>
    <x v="5"/>
    <n v="0"/>
  </r>
  <r>
    <x v="2"/>
    <n v="25"/>
    <n v="750"/>
    <n v="750"/>
    <n v="0"/>
    <x v="216"/>
    <n v="1705"/>
    <s v="900"/>
    <x v="1272"/>
    <x v="1651"/>
    <x v="4"/>
    <x v="14"/>
    <n v="1"/>
  </r>
  <r>
    <x v="2"/>
    <n v="40"/>
    <n v="400"/>
    <n v="400"/>
    <n v="0"/>
    <x v="216"/>
    <n v="1705"/>
    <s v="900"/>
    <x v="1272"/>
    <x v="1651"/>
    <x v="4"/>
    <x v="14"/>
    <n v="0"/>
  </r>
  <r>
    <x v="2"/>
    <n v="40"/>
    <n v="400"/>
    <n v="400"/>
    <n v="0"/>
    <x v="216"/>
    <n v="1705"/>
    <s v="900"/>
    <x v="1272"/>
    <x v="1651"/>
    <x v="4"/>
    <x v="14"/>
    <n v="0"/>
  </r>
  <r>
    <x v="2"/>
    <n v="40"/>
    <n v="400"/>
    <n v="400"/>
    <n v="0"/>
    <x v="216"/>
    <n v="1705"/>
    <s v="900"/>
    <x v="1272"/>
    <x v="1651"/>
    <x v="4"/>
    <x v="14"/>
    <n v="0"/>
  </r>
  <r>
    <x v="2"/>
    <n v="316.43"/>
    <n v="316.43"/>
    <n v="316.43"/>
    <n v="0"/>
    <x v="212"/>
    <n v="1447"/>
    <s v="215"/>
    <x v="1273"/>
    <x v="1652"/>
    <x v="5"/>
    <x v="35"/>
    <n v="1"/>
  </r>
  <r>
    <x v="2"/>
    <n v="155.84"/>
    <n v="467.52"/>
    <n v="467.52"/>
    <n v="0"/>
    <x v="232"/>
    <n v="2909"/>
    <s v="900"/>
    <x v="1274"/>
    <x v="1653"/>
    <x v="35"/>
    <x v="14"/>
    <n v="1"/>
  </r>
  <r>
    <x v="2"/>
    <n v="107.34"/>
    <n v="429.36"/>
    <n v="429.36"/>
    <n v="0"/>
    <x v="232"/>
    <n v="2909"/>
    <s v="900"/>
    <x v="1274"/>
    <x v="1653"/>
    <x v="35"/>
    <x v="14"/>
    <n v="0"/>
  </r>
  <r>
    <x v="2"/>
    <n v="124.6"/>
    <n v="249.2"/>
    <n v="249.2"/>
    <n v="0"/>
    <x v="232"/>
    <n v="2909"/>
    <s v="900"/>
    <x v="1274"/>
    <x v="1653"/>
    <x v="35"/>
    <x v="14"/>
    <n v="0"/>
  </r>
  <r>
    <x v="2"/>
    <n v="149.35"/>
    <n v="298.7"/>
    <n v="298.7"/>
    <n v="0"/>
    <x v="232"/>
    <n v="2909"/>
    <s v="900"/>
    <x v="1274"/>
    <x v="1653"/>
    <x v="35"/>
    <x v="14"/>
    <n v="0"/>
  </r>
  <r>
    <x v="2"/>
    <n v="149.35"/>
    <n v="298.7"/>
    <n v="298.7"/>
    <n v="0"/>
    <x v="232"/>
    <n v="2909"/>
    <s v="900"/>
    <x v="1274"/>
    <x v="1653"/>
    <x v="35"/>
    <x v="14"/>
    <n v="0"/>
  </r>
  <r>
    <x v="2"/>
    <n v="149.35"/>
    <n v="298.7"/>
    <n v="298.7"/>
    <n v="0"/>
    <x v="232"/>
    <n v="2909"/>
    <s v="900"/>
    <x v="1274"/>
    <x v="1653"/>
    <x v="35"/>
    <x v="14"/>
    <n v="0"/>
  </r>
  <r>
    <x v="2"/>
    <n v="14.7"/>
    <n v="44.1"/>
    <n v="44.1"/>
    <n v="0"/>
    <x v="232"/>
    <n v="2909"/>
    <s v="900"/>
    <x v="1274"/>
    <x v="1653"/>
    <x v="35"/>
    <x v="14"/>
    <n v="0"/>
  </r>
  <r>
    <x v="2"/>
    <n v="14.7"/>
    <n v="44.1"/>
    <n v="44.1"/>
    <n v="0"/>
    <x v="232"/>
    <n v="2909"/>
    <s v="900"/>
    <x v="1274"/>
    <x v="1653"/>
    <x v="35"/>
    <x v="14"/>
    <n v="0"/>
  </r>
  <r>
    <x v="2"/>
    <n v="14.7"/>
    <n v="44.1"/>
    <n v="44.1"/>
    <n v="0"/>
    <x v="232"/>
    <n v="2909"/>
    <s v="900"/>
    <x v="1274"/>
    <x v="1653"/>
    <x v="35"/>
    <x v="14"/>
    <n v="0"/>
  </r>
  <r>
    <x v="2"/>
    <n v="49"/>
    <n v="1960"/>
    <n v="1960"/>
    <n v="0"/>
    <x v="216"/>
    <n v="6875"/>
    <s v="600"/>
    <x v="1275"/>
    <x v="1654"/>
    <x v="546"/>
    <x v="16"/>
    <n v="1"/>
  </r>
  <r>
    <x v="2"/>
    <n v="11"/>
    <n v="275"/>
    <n v="275"/>
    <n v="0"/>
    <x v="216"/>
    <n v="6875"/>
    <s v="600"/>
    <x v="1275"/>
    <x v="1654"/>
    <x v="546"/>
    <x v="16"/>
    <n v="0"/>
  </r>
  <r>
    <x v="2"/>
    <n v="30"/>
    <n v="30"/>
    <n v="30"/>
    <n v="0"/>
    <x v="216"/>
    <n v="6875"/>
    <s v="600"/>
    <x v="1275"/>
    <x v="1654"/>
    <x v="546"/>
    <x v="16"/>
    <n v="0"/>
  </r>
  <r>
    <x v="2"/>
    <n v="399.99"/>
    <n v="1599.96"/>
    <n v="1599.96"/>
    <n v="0"/>
    <x v="233"/>
    <n v="6927"/>
    <s v="150"/>
    <x v="1276"/>
    <x v="1655"/>
    <x v="547"/>
    <x v="6"/>
    <n v="1"/>
  </r>
  <r>
    <x v="2"/>
    <n v="2885.02"/>
    <n v="5770.04"/>
    <n v="5770.04"/>
    <n v="0"/>
    <x v="216"/>
    <n v="2764"/>
    <s v="150"/>
    <x v="1277"/>
    <x v="1656"/>
    <x v="91"/>
    <x v="6"/>
    <n v="1"/>
  </r>
  <r>
    <x v="2"/>
    <n v="155"/>
    <n v="155"/>
    <n v="155"/>
    <n v="0"/>
    <x v="17"/>
    <n v="0"/>
    <s v="152"/>
    <x v="1278"/>
    <x v="65"/>
    <x v="158"/>
    <x v="28"/>
    <n v="1"/>
  </r>
  <r>
    <x v="2"/>
    <n v="208"/>
    <n v="208"/>
    <n v="208"/>
    <n v="0"/>
    <x v="17"/>
    <n v="0"/>
    <s v="152"/>
    <x v="1278"/>
    <x v="65"/>
    <x v="158"/>
    <x v="28"/>
    <n v="0"/>
  </r>
  <r>
    <x v="2"/>
    <n v="29.7"/>
    <n v="148.5"/>
    <n v="148.5"/>
    <n v="0"/>
    <x v="17"/>
    <n v="0"/>
    <s v="152"/>
    <x v="1278"/>
    <x v="65"/>
    <x v="158"/>
    <x v="28"/>
    <n v="0"/>
  </r>
  <r>
    <x v="2"/>
    <n v="234"/>
    <n v="234"/>
    <n v="234"/>
    <n v="0"/>
    <x v="17"/>
    <n v="0"/>
    <s v="152"/>
    <x v="1278"/>
    <x v="65"/>
    <x v="158"/>
    <x v="28"/>
    <n v="0"/>
  </r>
  <r>
    <x v="2"/>
    <n v="71"/>
    <n v="213"/>
    <n v="213"/>
    <n v="0"/>
    <x v="17"/>
    <n v="0"/>
    <s v="152"/>
    <x v="1278"/>
    <x v="65"/>
    <x v="158"/>
    <x v="28"/>
    <n v="0"/>
  </r>
  <r>
    <x v="2"/>
    <n v="122.39"/>
    <n v="122.39"/>
    <n v="122.39"/>
    <n v="0"/>
    <x v="17"/>
    <n v="0"/>
    <s v="152"/>
    <x v="1278"/>
    <x v="65"/>
    <x v="158"/>
    <x v="28"/>
    <n v="0"/>
  </r>
  <r>
    <x v="2"/>
    <n v="122.39"/>
    <n v="122.39"/>
    <n v="122.39"/>
    <n v="0"/>
    <x v="17"/>
    <n v="0"/>
    <s v="152"/>
    <x v="1278"/>
    <x v="65"/>
    <x v="158"/>
    <x v="28"/>
    <n v="0"/>
  </r>
  <r>
    <x v="2"/>
    <n v="350"/>
    <n v="2100"/>
    <n v="2100"/>
    <n v="0"/>
    <x v="216"/>
    <n v="1705"/>
    <s v="220"/>
    <x v="1279"/>
    <x v="1657"/>
    <x v="4"/>
    <x v="0"/>
    <n v="1"/>
  </r>
  <r>
    <x v="2"/>
    <n v="168"/>
    <n v="5040"/>
    <n v="5040"/>
    <n v="0"/>
    <x v="212"/>
    <n v="2098"/>
    <s v="900"/>
    <x v="1280"/>
    <x v="1658"/>
    <x v="335"/>
    <x v="14"/>
    <n v="1"/>
  </r>
  <r>
    <x v="2"/>
    <n v="1372.85"/>
    <n v="1372.85"/>
    <n v="1372.85"/>
    <n v="0"/>
    <x v="216"/>
    <n v="1705"/>
    <s v="220"/>
    <x v="1281"/>
    <x v="1659"/>
    <x v="4"/>
    <x v="0"/>
    <n v="1"/>
  </r>
  <r>
    <x v="2"/>
    <n v="1434.79"/>
    <n v="4304.37"/>
    <n v="4304.37"/>
    <n v="0"/>
    <x v="216"/>
    <n v="1705"/>
    <s v="220"/>
    <x v="1281"/>
    <x v="1659"/>
    <x v="4"/>
    <x v="0"/>
    <n v="0"/>
  </r>
  <r>
    <x v="2"/>
    <n v="171.5"/>
    <n v="514.5"/>
    <n v="514.5"/>
    <n v="0"/>
    <x v="226"/>
    <n v="2678"/>
    <s v="900"/>
    <x v="1282"/>
    <x v="1660"/>
    <x v="336"/>
    <x v="14"/>
    <n v="1"/>
  </r>
  <r>
    <x v="2"/>
    <n v="171.5"/>
    <n v="686"/>
    <n v="686"/>
    <n v="0"/>
    <x v="226"/>
    <n v="2678"/>
    <s v="900"/>
    <x v="1282"/>
    <x v="1660"/>
    <x v="336"/>
    <x v="14"/>
    <n v="0"/>
  </r>
  <r>
    <x v="2"/>
    <n v="135"/>
    <n v="135"/>
    <n v="135"/>
    <n v="0"/>
    <x v="216"/>
    <n v="1912"/>
    <s v="900"/>
    <x v="1283"/>
    <x v="1661"/>
    <x v="548"/>
    <x v="14"/>
    <n v="1"/>
  </r>
  <r>
    <x v="2"/>
    <n v="250"/>
    <n v="250"/>
    <n v="250"/>
    <n v="0"/>
    <x v="216"/>
    <n v="3475"/>
    <s v="900"/>
    <x v="1284"/>
    <x v="1662"/>
    <x v="160"/>
    <x v="14"/>
    <n v="1"/>
  </r>
  <r>
    <x v="2"/>
    <n v="200"/>
    <n v="200"/>
    <n v="200"/>
    <n v="0"/>
    <x v="216"/>
    <n v="1584"/>
    <s v="900"/>
    <x v="1285"/>
    <x v="1663"/>
    <x v="404"/>
    <x v="14"/>
    <n v="1"/>
  </r>
  <r>
    <x v="2"/>
    <n v="5500"/>
    <n v="5500"/>
    <n v="5500"/>
    <n v="0"/>
    <x v="212"/>
    <n v="3678"/>
    <s v="450"/>
    <x v="1286"/>
    <x v="1664"/>
    <x v="60"/>
    <x v="8"/>
    <n v="1"/>
  </r>
  <r>
    <x v="2"/>
    <n v="31.3"/>
    <n v="1252"/>
    <n v="1252"/>
    <n v="0"/>
    <x v="223"/>
    <n v="1708"/>
    <s v="600"/>
    <x v="1287"/>
    <x v="1665"/>
    <x v="261"/>
    <x v="16"/>
    <n v="1"/>
  </r>
  <r>
    <x v="2"/>
    <n v="28.49"/>
    <n v="2849"/>
    <n v="2849"/>
    <n v="0"/>
    <x v="223"/>
    <n v="1708"/>
    <s v="600"/>
    <x v="1287"/>
    <x v="1665"/>
    <x v="261"/>
    <x v="16"/>
    <n v="0"/>
  </r>
  <r>
    <x v="2"/>
    <n v="0"/>
    <n v="0"/>
    <n v="0"/>
    <n v="0"/>
    <x v="223"/>
    <n v="1708"/>
    <s v="600"/>
    <x v="1287"/>
    <x v="1665"/>
    <x v="261"/>
    <x v="16"/>
    <n v="0"/>
  </r>
  <r>
    <x v="2"/>
    <n v="4.25"/>
    <n v="425"/>
    <n v="425"/>
    <n v="0"/>
    <x v="223"/>
    <n v="2248"/>
    <s v="600"/>
    <x v="1288"/>
    <x v="1666"/>
    <x v="217"/>
    <x v="16"/>
    <n v="1"/>
  </r>
  <r>
    <x v="2"/>
    <n v="5.05"/>
    <n v="252.5"/>
    <n v="252.5"/>
    <n v="0"/>
    <x v="223"/>
    <n v="2248"/>
    <s v="600"/>
    <x v="1288"/>
    <x v="1666"/>
    <x v="217"/>
    <x v="16"/>
    <n v="0"/>
  </r>
  <r>
    <x v="2"/>
    <n v="45"/>
    <n v="45"/>
    <n v="45"/>
    <n v="0"/>
    <x v="223"/>
    <n v="2248"/>
    <s v="600"/>
    <x v="1288"/>
    <x v="1666"/>
    <x v="217"/>
    <x v="16"/>
    <n v="0"/>
  </r>
  <r>
    <x v="2"/>
    <n v="22.44"/>
    <n v="224.4"/>
    <n v="224.4"/>
    <n v="0"/>
    <x v="223"/>
    <n v="6073"/>
    <s v="600"/>
    <x v="1289"/>
    <x v="1667"/>
    <x v="380"/>
    <x v="16"/>
    <n v="1"/>
  </r>
  <r>
    <x v="2"/>
    <n v="33.22"/>
    <n v="1328.8"/>
    <n v="1328.8"/>
    <n v="0"/>
    <x v="223"/>
    <n v="6073"/>
    <s v="600"/>
    <x v="1289"/>
    <x v="1667"/>
    <x v="380"/>
    <x v="16"/>
    <n v="0"/>
  </r>
  <r>
    <x v="2"/>
    <n v="39.130000000000003"/>
    <n v="391.3"/>
    <n v="391.3"/>
    <n v="0"/>
    <x v="223"/>
    <n v="6073"/>
    <s v="600"/>
    <x v="1289"/>
    <x v="1667"/>
    <x v="380"/>
    <x v="16"/>
    <n v="0"/>
  </r>
  <r>
    <x v="2"/>
    <n v="33.53"/>
    <n v="335.3"/>
    <n v="335.3"/>
    <n v="0"/>
    <x v="223"/>
    <n v="6073"/>
    <s v="600"/>
    <x v="1289"/>
    <x v="1667"/>
    <x v="380"/>
    <x v="16"/>
    <n v="0"/>
  </r>
  <r>
    <x v="2"/>
    <n v="17.739999999999998"/>
    <n v="887"/>
    <n v="887"/>
    <n v="0"/>
    <x v="223"/>
    <n v="6073"/>
    <s v="600"/>
    <x v="1289"/>
    <x v="1667"/>
    <x v="380"/>
    <x v="16"/>
    <n v="0"/>
  </r>
  <r>
    <x v="2"/>
    <n v="2.1800000000000002"/>
    <n v="490.5"/>
    <n v="490.5"/>
    <n v="0"/>
    <x v="223"/>
    <n v="6073"/>
    <s v="600"/>
    <x v="1289"/>
    <x v="1667"/>
    <x v="380"/>
    <x v="16"/>
    <n v="0"/>
  </r>
  <r>
    <x v="2"/>
    <n v="24.08"/>
    <n v="240.8"/>
    <n v="240.8"/>
    <n v="0"/>
    <x v="223"/>
    <n v="6073"/>
    <s v="600"/>
    <x v="1289"/>
    <x v="1667"/>
    <x v="380"/>
    <x v="16"/>
    <n v="0"/>
  </r>
  <r>
    <x v="2"/>
    <n v="6.49"/>
    <n v="32.450000000000003"/>
    <n v="32.450000000000003"/>
    <n v="0"/>
    <x v="223"/>
    <n v="6073"/>
    <s v="600"/>
    <x v="1289"/>
    <x v="1667"/>
    <x v="380"/>
    <x v="16"/>
    <n v="0"/>
  </r>
  <r>
    <x v="2"/>
    <n v="0"/>
    <n v="0"/>
    <n v="0"/>
    <n v="0"/>
    <x v="223"/>
    <n v="6073"/>
    <s v="600"/>
    <x v="1289"/>
    <x v="1667"/>
    <x v="380"/>
    <x v="16"/>
    <n v="0"/>
  </r>
  <r>
    <x v="2"/>
    <n v="9075"/>
    <n v="9075"/>
    <n v="9075"/>
    <n v="0"/>
    <x v="223"/>
    <n v="6577"/>
    <s v="600"/>
    <x v="1290"/>
    <x v="1668"/>
    <x v="474"/>
    <x v="16"/>
    <n v="1"/>
  </r>
  <r>
    <x v="2"/>
    <n v="3301.05"/>
    <n v="6602.1"/>
    <n v="6602.1"/>
    <n v="0"/>
    <x v="226"/>
    <n v="1386"/>
    <s v="942"/>
    <x v="1291"/>
    <x v="1669"/>
    <x v="334"/>
    <x v="48"/>
    <n v="1"/>
  </r>
  <r>
    <x v="2"/>
    <n v="1390.4"/>
    <n v="2780.8"/>
    <n v="2780.8"/>
    <n v="0"/>
    <x v="226"/>
    <n v="1386"/>
    <s v="942"/>
    <x v="1291"/>
    <x v="1669"/>
    <x v="334"/>
    <x v="48"/>
    <n v="0"/>
  </r>
  <r>
    <x v="2"/>
    <n v="627"/>
    <n v="627"/>
    <n v="627"/>
    <n v="0"/>
    <x v="222"/>
    <n v="1117"/>
    <s v="900"/>
    <x v="1292"/>
    <x v="1670"/>
    <x v="37"/>
    <x v="14"/>
    <n v="1"/>
  </r>
  <r>
    <x v="2"/>
    <n v="0.27900000000000003"/>
    <n v="279"/>
    <n v="279"/>
    <n v="0"/>
    <x v="226"/>
    <n v="6885"/>
    <s v="600"/>
    <x v="1293"/>
    <x v="1671"/>
    <x v="549"/>
    <x v="16"/>
    <n v="1"/>
  </r>
  <r>
    <x v="2"/>
    <n v="0.39200000000000002"/>
    <n v="78.400000000000006"/>
    <n v="78.400000000000006"/>
    <n v="0"/>
    <x v="226"/>
    <n v="6885"/>
    <s v="600"/>
    <x v="1293"/>
    <x v="1671"/>
    <x v="549"/>
    <x v="16"/>
    <n v="0"/>
  </r>
  <r>
    <x v="2"/>
    <n v="0.39200000000000002"/>
    <n v="39.200000000000003"/>
    <n v="39.200000000000003"/>
    <n v="0"/>
    <x v="226"/>
    <n v="6885"/>
    <s v="600"/>
    <x v="1293"/>
    <x v="1671"/>
    <x v="549"/>
    <x v="16"/>
    <n v="0"/>
  </r>
  <r>
    <x v="2"/>
    <n v="0.40600000000000003"/>
    <n v="81.2"/>
    <n v="81.2"/>
    <n v="0"/>
    <x v="226"/>
    <n v="6885"/>
    <s v="600"/>
    <x v="1293"/>
    <x v="1671"/>
    <x v="549"/>
    <x v="16"/>
    <n v="0"/>
  </r>
  <r>
    <x v="2"/>
    <n v="0.625"/>
    <n v="125"/>
    <n v="125"/>
    <n v="0"/>
    <x v="226"/>
    <n v="6885"/>
    <s v="600"/>
    <x v="1293"/>
    <x v="1671"/>
    <x v="549"/>
    <x v="16"/>
    <n v="0"/>
  </r>
  <r>
    <x v="2"/>
    <n v="0.61699999999999999"/>
    <n v="185.1"/>
    <n v="185.1"/>
    <n v="0"/>
    <x v="226"/>
    <n v="6885"/>
    <s v="600"/>
    <x v="1293"/>
    <x v="1671"/>
    <x v="549"/>
    <x v="16"/>
    <n v="0"/>
  </r>
  <r>
    <x v="2"/>
    <n v="0.13"/>
    <n v="260"/>
    <n v="260"/>
    <n v="0"/>
    <x v="226"/>
    <n v="6885"/>
    <s v="600"/>
    <x v="1293"/>
    <x v="1671"/>
    <x v="549"/>
    <x v="16"/>
    <n v="0"/>
  </r>
  <r>
    <x v="2"/>
    <n v="0.36099999999999999"/>
    <n v="144.4"/>
    <n v="144.4"/>
    <n v="0"/>
    <x v="226"/>
    <n v="6885"/>
    <s v="600"/>
    <x v="1293"/>
    <x v="1671"/>
    <x v="549"/>
    <x v="16"/>
    <n v="0"/>
  </r>
  <r>
    <x v="2"/>
    <n v="0.60799999999999998"/>
    <n v="60.8"/>
    <n v="60.8"/>
    <n v="0"/>
    <x v="226"/>
    <n v="6885"/>
    <s v="600"/>
    <x v="1293"/>
    <x v="1671"/>
    <x v="549"/>
    <x v="16"/>
    <n v="0"/>
  </r>
  <r>
    <x v="2"/>
    <n v="0.48799999999999999"/>
    <n v="29.28"/>
    <n v="29.28"/>
    <n v="0"/>
    <x v="226"/>
    <n v="6885"/>
    <s v="600"/>
    <x v="1293"/>
    <x v="1671"/>
    <x v="549"/>
    <x v="16"/>
    <n v="0"/>
  </r>
  <r>
    <x v="2"/>
    <n v="0.51800000000000002"/>
    <n v="51.8"/>
    <n v="51.8"/>
    <n v="0"/>
    <x v="226"/>
    <n v="6885"/>
    <s v="600"/>
    <x v="1293"/>
    <x v="1671"/>
    <x v="549"/>
    <x v="16"/>
    <n v="0"/>
  </r>
  <r>
    <x v="2"/>
    <n v="0.375"/>
    <n v="150"/>
    <n v="150"/>
    <n v="0"/>
    <x v="226"/>
    <n v="6885"/>
    <s v="600"/>
    <x v="1293"/>
    <x v="1671"/>
    <x v="549"/>
    <x v="16"/>
    <n v="0"/>
  </r>
  <r>
    <x v="2"/>
    <n v="299.72000000000003"/>
    <n v="299.72000000000003"/>
    <n v="299.72000000000003"/>
    <n v="0"/>
    <x v="226"/>
    <n v="6885"/>
    <s v="600"/>
    <x v="1293"/>
    <x v="1671"/>
    <x v="549"/>
    <x v="16"/>
    <n v="0"/>
  </r>
  <r>
    <x v="2"/>
    <n v="242.16"/>
    <n v="242.16"/>
    <n v="242.16"/>
    <n v="0"/>
    <x v="226"/>
    <n v="1871"/>
    <s v="100"/>
    <x v="1294"/>
    <x v="1672"/>
    <x v="151"/>
    <x v="11"/>
    <n v="1"/>
  </r>
  <r>
    <x v="2"/>
    <n v="409"/>
    <n v="4908"/>
    <n v="4908"/>
    <n v="0"/>
    <x v="231"/>
    <n v="4041"/>
    <s v="152"/>
    <x v="1295"/>
    <x v="1673"/>
    <x v="84"/>
    <x v="28"/>
    <n v="1"/>
  </r>
  <r>
    <x v="2"/>
    <n v="9860"/>
    <n v="9860"/>
    <n v="9959"/>
    <n v="-99"/>
    <x v="234"/>
    <n v="6938"/>
    <s v="900"/>
    <x v="1296"/>
    <x v="1674"/>
    <x v="550"/>
    <x v="14"/>
    <n v="1"/>
  </r>
  <r>
    <x v="2"/>
    <n v="1795"/>
    <n v="1795"/>
    <n v="1994"/>
    <n v="-199"/>
    <x v="234"/>
    <n v="6938"/>
    <s v="900"/>
    <x v="1296"/>
    <x v="1674"/>
    <x v="550"/>
    <x v="14"/>
    <n v="0"/>
  </r>
  <r>
    <x v="2"/>
    <n v="287"/>
    <n v="287"/>
    <n v="287"/>
    <n v="0"/>
    <x v="234"/>
    <n v="6938"/>
    <s v="900"/>
    <x v="1296"/>
    <x v="1674"/>
    <x v="550"/>
    <x v="14"/>
    <n v="0"/>
  </r>
  <r>
    <x v="2"/>
    <n v="0"/>
    <n v="0"/>
    <n v="0"/>
    <n v="0"/>
    <x v="234"/>
    <n v="6938"/>
    <s v="900"/>
    <x v="1296"/>
    <x v="1674"/>
    <x v="550"/>
    <x v="14"/>
    <n v="0"/>
  </r>
  <r>
    <x v="2"/>
    <n v="998.1"/>
    <n v="3992.4"/>
    <n v="3992.4"/>
    <n v="0"/>
    <x v="226"/>
    <n v="1705"/>
    <s v="942"/>
    <x v="1297"/>
    <x v="1675"/>
    <x v="4"/>
    <x v="48"/>
    <n v="1"/>
  </r>
  <r>
    <x v="2"/>
    <n v="177.62"/>
    <n v="710.48"/>
    <n v="710.48"/>
    <n v="0"/>
    <x v="226"/>
    <n v="1705"/>
    <s v="942"/>
    <x v="1297"/>
    <x v="1675"/>
    <x v="4"/>
    <x v="48"/>
    <n v="0"/>
  </r>
  <r>
    <x v="2"/>
    <n v="4.8899999999999997"/>
    <n v="58.68"/>
    <n v="58.68"/>
    <n v="0"/>
    <x v="206"/>
    <n v="3122"/>
    <s v="600"/>
    <x v="1186"/>
    <x v="1676"/>
    <x v="551"/>
    <x v="16"/>
    <n v="1"/>
  </r>
  <r>
    <x v="2"/>
    <n v="8.99"/>
    <n v="359.6"/>
    <n v="359.6"/>
    <n v="0"/>
    <x v="206"/>
    <n v="3122"/>
    <s v="600"/>
    <x v="1186"/>
    <x v="1676"/>
    <x v="551"/>
    <x v="16"/>
    <n v="0"/>
  </r>
  <r>
    <x v="2"/>
    <n v="72.98"/>
    <n v="437.88"/>
    <n v="437.88"/>
    <n v="0"/>
    <x v="206"/>
    <n v="3122"/>
    <s v="600"/>
    <x v="1186"/>
    <x v="1676"/>
    <x v="551"/>
    <x v="16"/>
    <n v="0"/>
  </r>
  <r>
    <x v="2"/>
    <n v="16.98"/>
    <n v="271.68"/>
    <n v="271.68"/>
    <n v="0"/>
    <x v="206"/>
    <n v="3122"/>
    <s v="600"/>
    <x v="1186"/>
    <x v="1676"/>
    <x v="551"/>
    <x v="16"/>
    <n v="0"/>
  </r>
  <r>
    <x v="2"/>
    <n v="1.48"/>
    <n v="53.28"/>
    <n v="53.28"/>
    <n v="0"/>
    <x v="206"/>
    <n v="3122"/>
    <s v="600"/>
    <x v="1186"/>
    <x v="1676"/>
    <x v="551"/>
    <x v="16"/>
    <n v="0"/>
  </r>
  <r>
    <x v="2"/>
    <n v="4.05"/>
    <n v="145.80000000000001"/>
    <n v="145.80000000000001"/>
    <n v="0"/>
    <x v="206"/>
    <n v="3122"/>
    <s v="600"/>
    <x v="1186"/>
    <x v="1676"/>
    <x v="551"/>
    <x v="16"/>
    <n v="0"/>
  </r>
  <r>
    <x v="2"/>
    <n v="4.8899999999999997"/>
    <n v="176.04"/>
    <n v="176.04"/>
    <n v="0"/>
    <x v="206"/>
    <n v="3122"/>
    <s v="600"/>
    <x v="1186"/>
    <x v="1676"/>
    <x v="551"/>
    <x v="16"/>
    <n v="0"/>
  </r>
  <r>
    <x v="2"/>
    <n v="5.19"/>
    <n v="124.56"/>
    <n v="124.56"/>
    <n v="0"/>
    <x v="206"/>
    <n v="3122"/>
    <s v="600"/>
    <x v="1186"/>
    <x v="1676"/>
    <x v="551"/>
    <x v="16"/>
    <n v="0"/>
  </r>
  <r>
    <x v="2"/>
    <n v="0.39"/>
    <n v="19.5"/>
    <n v="19.5"/>
    <n v="0"/>
    <x v="206"/>
    <n v="2144"/>
    <s v="600"/>
    <x v="1186"/>
    <x v="1677"/>
    <x v="552"/>
    <x v="16"/>
    <n v="1"/>
  </r>
  <r>
    <x v="2"/>
    <n v="1.05"/>
    <n v="21"/>
    <n v="21"/>
    <n v="0"/>
    <x v="206"/>
    <n v="2144"/>
    <s v="600"/>
    <x v="1186"/>
    <x v="1677"/>
    <x v="552"/>
    <x v="16"/>
    <n v="0"/>
  </r>
  <r>
    <x v="2"/>
    <n v="21.55"/>
    <n v="323.25"/>
    <n v="323.25"/>
    <n v="0"/>
    <x v="206"/>
    <n v="2144"/>
    <s v="600"/>
    <x v="1186"/>
    <x v="1677"/>
    <x v="552"/>
    <x v="16"/>
    <n v="0"/>
  </r>
  <r>
    <x v="2"/>
    <n v="21"/>
    <n v="105"/>
    <n v="105"/>
    <n v="0"/>
    <x v="206"/>
    <n v="2144"/>
    <s v="600"/>
    <x v="1186"/>
    <x v="1677"/>
    <x v="552"/>
    <x v="16"/>
    <n v="0"/>
  </r>
  <r>
    <x v="2"/>
    <n v="998.1"/>
    <n v="15969.6"/>
    <n v="15969.6"/>
    <n v="0"/>
    <x v="226"/>
    <n v="1705"/>
    <s v="940"/>
    <x v="1298"/>
    <x v="1678"/>
    <x v="4"/>
    <x v="10"/>
    <n v="1"/>
  </r>
  <r>
    <x v="2"/>
    <n v="177.62"/>
    <n v="2841.92"/>
    <n v="2841.92"/>
    <n v="0"/>
    <x v="226"/>
    <n v="1705"/>
    <s v="940"/>
    <x v="1298"/>
    <x v="1678"/>
    <x v="4"/>
    <x v="10"/>
    <n v="0"/>
  </r>
  <r>
    <x v="2"/>
    <n v="13.09"/>
    <n v="78.540000000000006"/>
    <n v="78.540000000000006"/>
    <n v="0"/>
    <x v="206"/>
    <n v="6898"/>
    <s v="600"/>
    <x v="1252"/>
    <x v="1679"/>
    <x v="553"/>
    <x v="16"/>
    <n v="1"/>
  </r>
  <r>
    <x v="2"/>
    <n v="1.29"/>
    <n v="25.8"/>
    <n v="25.8"/>
    <n v="0"/>
    <x v="206"/>
    <n v="6898"/>
    <s v="600"/>
    <x v="1252"/>
    <x v="1679"/>
    <x v="553"/>
    <x v="16"/>
    <n v="0"/>
  </r>
  <r>
    <x v="2"/>
    <n v="13.9"/>
    <n v="69.5"/>
    <n v="69.5"/>
    <n v="0"/>
    <x v="206"/>
    <n v="6898"/>
    <s v="600"/>
    <x v="1252"/>
    <x v="1679"/>
    <x v="553"/>
    <x v="16"/>
    <n v="0"/>
  </r>
  <r>
    <x v="2"/>
    <n v="1.79"/>
    <n v="3.58"/>
    <n v="3.58"/>
    <n v="0"/>
    <x v="206"/>
    <n v="6898"/>
    <s v="600"/>
    <x v="1252"/>
    <x v="1679"/>
    <x v="553"/>
    <x v="16"/>
    <n v="0"/>
  </r>
  <r>
    <x v="2"/>
    <n v="3.89"/>
    <n v="38.9"/>
    <n v="38.9"/>
    <n v="0"/>
    <x v="206"/>
    <n v="6898"/>
    <s v="600"/>
    <x v="1252"/>
    <x v="1679"/>
    <x v="553"/>
    <x v="16"/>
    <n v="0"/>
  </r>
  <r>
    <x v="2"/>
    <n v="1.69"/>
    <n v="16.899999999999999"/>
    <n v="16.899999999999999"/>
    <n v="0"/>
    <x v="206"/>
    <n v="6898"/>
    <s v="600"/>
    <x v="1252"/>
    <x v="1679"/>
    <x v="553"/>
    <x v="16"/>
    <n v="0"/>
  </r>
  <r>
    <x v="2"/>
    <n v="1422.44"/>
    <n v="1422.44"/>
    <n v="1467.08"/>
    <n v="-44.639999999999873"/>
    <x v="186"/>
    <n v="3129"/>
    <s v="942"/>
    <x v="1299"/>
    <x v="1680"/>
    <x v="351"/>
    <x v="48"/>
    <n v="1"/>
  </r>
  <r>
    <x v="2"/>
    <n v="1144.25"/>
    <n v="1144.25"/>
    <n v="1144.25"/>
    <n v="0"/>
    <x v="186"/>
    <n v="3129"/>
    <s v="942"/>
    <x v="1299"/>
    <x v="1680"/>
    <x v="351"/>
    <x v="48"/>
    <n v="0"/>
  </r>
  <r>
    <x v="2"/>
    <n v="1725"/>
    <n v="1725"/>
    <n v="1725"/>
    <n v="0"/>
    <x v="186"/>
    <n v="3129"/>
    <s v="942"/>
    <x v="1299"/>
    <x v="1680"/>
    <x v="351"/>
    <x v="48"/>
    <n v="0"/>
  </r>
  <r>
    <x v="2"/>
    <n v="230"/>
    <n v="690"/>
    <n v="690"/>
    <n v="0"/>
    <x v="186"/>
    <n v="3129"/>
    <s v="942"/>
    <x v="1299"/>
    <x v="1680"/>
    <x v="351"/>
    <x v="48"/>
    <n v="0"/>
  </r>
  <r>
    <x v="2"/>
    <n v="1437.5"/>
    <n v="1437.5"/>
    <n v="1437.5"/>
    <n v="0"/>
    <x v="186"/>
    <n v="3129"/>
    <s v="942"/>
    <x v="1299"/>
    <x v="1680"/>
    <x v="351"/>
    <x v="48"/>
    <n v="0"/>
  </r>
  <r>
    <x v="2"/>
    <n v="128.38999999999999"/>
    <n v="128.38999999999999"/>
    <n v="128.38999999999999"/>
    <n v="0"/>
    <x v="186"/>
    <n v="3129"/>
    <s v="942"/>
    <x v="1299"/>
    <x v="1680"/>
    <x v="351"/>
    <x v="48"/>
    <n v="0"/>
  </r>
  <r>
    <x v="2"/>
    <n v="4000"/>
    <n v="4000"/>
    <n v="4000"/>
    <n v="0"/>
    <x v="226"/>
    <n v="3179"/>
    <s v="600"/>
    <x v="1300"/>
    <x v="1681"/>
    <x v="290"/>
    <x v="16"/>
    <n v="1"/>
  </r>
  <r>
    <x v="2"/>
    <n v="624"/>
    <n v="624"/>
    <n v="624"/>
    <n v="0"/>
    <x v="186"/>
    <n v="5328"/>
    <s v="942"/>
    <x v="1299"/>
    <x v="1682"/>
    <x v="425"/>
    <x v="48"/>
    <n v="1"/>
  </r>
  <r>
    <x v="2"/>
    <n v="240"/>
    <n v="240"/>
    <n v="240"/>
    <n v="0"/>
    <x v="186"/>
    <n v="5328"/>
    <s v="942"/>
    <x v="1299"/>
    <x v="1682"/>
    <x v="425"/>
    <x v="48"/>
    <n v="0"/>
  </r>
  <r>
    <x v="2"/>
    <n v="1160"/>
    <n v="3480"/>
    <n v="3480"/>
    <n v="0"/>
    <x v="186"/>
    <n v="5328"/>
    <s v="942"/>
    <x v="1299"/>
    <x v="1682"/>
    <x v="425"/>
    <x v="48"/>
    <n v="0"/>
  </r>
  <r>
    <x v="2"/>
    <n v="725"/>
    <n v="725"/>
    <n v="725"/>
    <n v="0"/>
    <x v="186"/>
    <n v="5328"/>
    <s v="942"/>
    <x v="1299"/>
    <x v="1682"/>
    <x v="425"/>
    <x v="48"/>
    <n v="0"/>
  </r>
  <r>
    <x v="2"/>
    <n v="725"/>
    <n v="725"/>
    <n v="725"/>
    <n v="0"/>
    <x v="186"/>
    <n v="5328"/>
    <s v="942"/>
    <x v="1299"/>
    <x v="1682"/>
    <x v="425"/>
    <x v="48"/>
    <n v="0"/>
  </r>
  <r>
    <x v="2"/>
    <n v="137"/>
    <n v="137"/>
    <n v="137"/>
    <n v="0"/>
    <x v="186"/>
    <n v="5328"/>
    <s v="942"/>
    <x v="1299"/>
    <x v="1682"/>
    <x v="425"/>
    <x v="48"/>
    <n v="0"/>
  </r>
  <r>
    <x v="2"/>
    <n v="17704"/>
    <n v="17704"/>
    <n v="17704"/>
    <n v="0"/>
    <x v="186"/>
    <n v="5328"/>
    <s v="942"/>
    <x v="1299"/>
    <x v="1682"/>
    <x v="425"/>
    <x v="48"/>
    <n v="0"/>
  </r>
  <r>
    <x v="2"/>
    <n v="233"/>
    <n v="233"/>
    <n v="233"/>
    <n v="0"/>
    <x v="186"/>
    <n v="5328"/>
    <s v="942"/>
    <x v="1299"/>
    <x v="1682"/>
    <x v="425"/>
    <x v="48"/>
    <n v="0"/>
  </r>
  <r>
    <x v="2"/>
    <n v="319"/>
    <n v="19778"/>
    <n v="19778"/>
    <n v="0"/>
    <x v="186"/>
    <n v="5328"/>
    <s v="942"/>
    <x v="1299"/>
    <x v="1682"/>
    <x v="425"/>
    <x v="48"/>
    <n v="0"/>
  </r>
  <r>
    <x v="2"/>
    <n v="255"/>
    <n v="17340"/>
    <n v="17340"/>
    <n v="0"/>
    <x v="186"/>
    <n v="5328"/>
    <s v="942"/>
    <x v="1299"/>
    <x v="1682"/>
    <x v="425"/>
    <x v="48"/>
    <n v="0"/>
  </r>
  <r>
    <x v="2"/>
    <n v="29"/>
    <n v="928"/>
    <n v="928"/>
    <n v="0"/>
    <x v="186"/>
    <n v="5328"/>
    <s v="942"/>
    <x v="1299"/>
    <x v="1682"/>
    <x v="425"/>
    <x v="48"/>
    <n v="0"/>
  </r>
  <r>
    <x v="2"/>
    <n v="29"/>
    <n v="638"/>
    <n v="638"/>
    <n v="0"/>
    <x v="186"/>
    <n v="5328"/>
    <s v="942"/>
    <x v="1299"/>
    <x v="1682"/>
    <x v="425"/>
    <x v="48"/>
    <n v="0"/>
  </r>
  <r>
    <x v="2"/>
    <n v="870"/>
    <n v="870"/>
    <n v="870"/>
    <n v="0"/>
    <x v="186"/>
    <n v="5328"/>
    <s v="942"/>
    <x v="1299"/>
    <x v="1682"/>
    <x v="425"/>
    <x v="48"/>
    <n v="0"/>
  </r>
  <r>
    <x v="2"/>
    <n v="203"/>
    <n v="1218"/>
    <n v="1218"/>
    <n v="0"/>
    <x v="186"/>
    <n v="5328"/>
    <s v="942"/>
    <x v="1299"/>
    <x v="1682"/>
    <x v="425"/>
    <x v="48"/>
    <n v="0"/>
  </r>
  <r>
    <x v="2"/>
    <n v="290"/>
    <n v="290"/>
    <n v="290"/>
    <n v="0"/>
    <x v="186"/>
    <n v="5328"/>
    <s v="942"/>
    <x v="1299"/>
    <x v="1682"/>
    <x v="425"/>
    <x v="48"/>
    <n v="0"/>
  </r>
  <r>
    <x v="2"/>
    <n v="580"/>
    <n v="1160"/>
    <n v="1160"/>
    <n v="0"/>
    <x v="186"/>
    <n v="5328"/>
    <s v="942"/>
    <x v="1299"/>
    <x v="1682"/>
    <x v="425"/>
    <x v="48"/>
    <n v="0"/>
  </r>
  <r>
    <x v="2"/>
    <n v="58"/>
    <n v="3828"/>
    <n v="3828"/>
    <n v="0"/>
    <x v="186"/>
    <n v="5328"/>
    <s v="942"/>
    <x v="1299"/>
    <x v="1682"/>
    <x v="425"/>
    <x v="48"/>
    <n v="0"/>
  </r>
  <r>
    <x v="2"/>
    <n v="15"/>
    <n v="375"/>
    <n v="375"/>
    <n v="0"/>
    <x v="186"/>
    <n v="5328"/>
    <s v="942"/>
    <x v="1299"/>
    <x v="1682"/>
    <x v="425"/>
    <x v="48"/>
    <n v="0"/>
  </r>
  <r>
    <x v="2"/>
    <n v="290"/>
    <n v="6380"/>
    <n v="6380"/>
    <n v="0"/>
    <x v="186"/>
    <n v="5328"/>
    <s v="942"/>
    <x v="1299"/>
    <x v="1682"/>
    <x v="425"/>
    <x v="48"/>
    <n v="0"/>
  </r>
  <r>
    <x v="2"/>
    <n v="7101"/>
    <n v="7101"/>
    <n v="7101"/>
    <n v="0"/>
    <x v="186"/>
    <n v="5328"/>
    <s v="942"/>
    <x v="1299"/>
    <x v="1682"/>
    <x v="425"/>
    <x v="48"/>
    <n v="0"/>
  </r>
  <r>
    <x v="2"/>
    <n v="24900"/>
    <n v="24900"/>
    <n v="24900"/>
    <n v="0"/>
    <x v="186"/>
    <n v="5328"/>
    <s v="942"/>
    <x v="1299"/>
    <x v="1682"/>
    <x v="425"/>
    <x v="48"/>
    <n v="0"/>
  </r>
  <r>
    <x v="2"/>
    <n v="8000"/>
    <n v="8000"/>
    <n v="8000"/>
    <n v="0"/>
    <x v="226"/>
    <n v="3592"/>
    <s v="450"/>
    <x v="534"/>
    <x v="1683"/>
    <x v="59"/>
    <x v="8"/>
    <n v="1"/>
  </r>
  <r>
    <x v="2"/>
    <n v="242.16"/>
    <n v="726.48"/>
    <n v="726.48"/>
    <n v="0"/>
    <x v="186"/>
    <n v="1871"/>
    <s v="210"/>
    <x v="1301"/>
    <x v="1684"/>
    <x v="151"/>
    <x v="36"/>
    <n v="1"/>
  </r>
  <r>
    <x v="2"/>
    <n v="182"/>
    <n v="364"/>
    <n v="364"/>
    <n v="0"/>
    <x v="186"/>
    <n v="2755"/>
    <s v="900"/>
    <x v="1302"/>
    <x v="1685"/>
    <x v="337"/>
    <x v="14"/>
    <n v="1"/>
  </r>
  <r>
    <x v="2"/>
    <n v="181"/>
    <n v="181"/>
    <n v="181"/>
    <n v="0"/>
    <x v="186"/>
    <n v="2755"/>
    <s v="900"/>
    <x v="1302"/>
    <x v="1685"/>
    <x v="337"/>
    <x v="14"/>
    <n v="0"/>
  </r>
  <r>
    <x v="2"/>
    <n v="2410"/>
    <n v="2410"/>
    <n v="2410"/>
    <n v="0"/>
    <x v="186"/>
    <n v="2755"/>
    <s v="900"/>
    <x v="1302"/>
    <x v="1685"/>
    <x v="337"/>
    <x v="14"/>
    <n v="0"/>
  </r>
  <r>
    <x v="2"/>
    <n v="1.02"/>
    <n v="306"/>
    <n v="306"/>
    <n v="0"/>
    <x v="186"/>
    <n v="6606"/>
    <s v="900"/>
    <x v="1303"/>
    <x v="1686"/>
    <x v="554"/>
    <x v="14"/>
    <n v="1"/>
  </r>
  <r>
    <x v="2"/>
    <n v="1.02"/>
    <n v="204"/>
    <n v="204"/>
    <n v="0"/>
    <x v="186"/>
    <n v="6606"/>
    <s v="900"/>
    <x v="1303"/>
    <x v="1686"/>
    <x v="554"/>
    <x v="14"/>
    <n v="0"/>
  </r>
  <r>
    <x v="2"/>
    <n v="1.02"/>
    <n v="306"/>
    <n v="306"/>
    <n v="0"/>
    <x v="186"/>
    <n v="6606"/>
    <s v="900"/>
    <x v="1303"/>
    <x v="1686"/>
    <x v="554"/>
    <x v="14"/>
    <n v="0"/>
  </r>
  <r>
    <x v="2"/>
    <n v="1.02"/>
    <n v="204"/>
    <n v="204"/>
    <n v="0"/>
    <x v="186"/>
    <n v="6606"/>
    <s v="900"/>
    <x v="1303"/>
    <x v="1686"/>
    <x v="554"/>
    <x v="14"/>
    <n v="0"/>
  </r>
  <r>
    <x v="2"/>
    <n v="1.02"/>
    <n v="408"/>
    <n v="408"/>
    <n v="0"/>
    <x v="186"/>
    <n v="6606"/>
    <s v="900"/>
    <x v="1303"/>
    <x v="1686"/>
    <x v="554"/>
    <x v="14"/>
    <n v="0"/>
  </r>
  <r>
    <x v="2"/>
    <n v="1.9"/>
    <n v="570"/>
    <n v="570"/>
    <n v="0"/>
    <x v="186"/>
    <n v="6606"/>
    <s v="900"/>
    <x v="1303"/>
    <x v="1686"/>
    <x v="554"/>
    <x v="14"/>
    <n v="0"/>
  </r>
  <r>
    <x v="2"/>
    <n v="1.9"/>
    <n v="380"/>
    <n v="380"/>
    <n v="0"/>
    <x v="186"/>
    <n v="6606"/>
    <s v="900"/>
    <x v="1303"/>
    <x v="1686"/>
    <x v="554"/>
    <x v="14"/>
    <n v="0"/>
  </r>
  <r>
    <x v="2"/>
    <n v="16"/>
    <n v="384"/>
    <n v="384"/>
    <n v="0"/>
    <x v="186"/>
    <n v="6785"/>
    <s v="151"/>
    <x v="1304"/>
    <x v="1687"/>
    <x v="519"/>
    <x v="5"/>
    <n v="1"/>
  </r>
  <r>
    <x v="2"/>
    <n v="18"/>
    <n v="432"/>
    <n v="432"/>
    <n v="0"/>
    <x v="186"/>
    <n v="6785"/>
    <s v="151"/>
    <x v="1304"/>
    <x v="1687"/>
    <x v="519"/>
    <x v="5"/>
    <n v="0"/>
  </r>
  <r>
    <x v="2"/>
    <n v="2.7"/>
    <n v="270"/>
    <n v="270"/>
    <n v="0"/>
    <x v="186"/>
    <n v="6785"/>
    <s v="151"/>
    <x v="1304"/>
    <x v="1687"/>
    <x v="519"/>
    <x v="5"/>
    <n v="0"/>
  </r>
  <r>
    <x v="2"/>
    <n v="2.7"/>
    <n v="270"/>
    <n v="270"/>
    <n v="0"/>
    <x v="186"/>
    <n v="6785"/>
    <s v="151"/>
    <x v="1304"/>
    <x v="1687"/>
    <x v="519"/>
    <x v="5"/>
    <n v="0"/>
  </r>
  <r>
    <x v="2"/>
    <n v="4.75"/>
    <n v="171"/>
    <n v="171"/>
    <n v="0"/>
    <x v="186"/>
    <n v="6785"/>
    <s v="151"/>
    <x v="1304"/>
    <x v="1687"/>
    <x v="519"/>
    <x v="5"/>
    <n v="0"/>
  </r>
  <r>
    <x v="2"/>
    <n v="5.25"/>
    <n v="126"/>
    <n v="126"/>
    <n v="0"/>
    <x v="186"/>
    <n v="6785"/>
    <s v="151"/>
    <x v="1304"/>
    <x v="1687"/>
    <x v="519"/>
    <x v="5"/>
    <n v="0"/>
  </r>
  <r>
    <x v="2"/>
    <n v="5.25"/>
    <n v="63"/>
    <n v="63"/>
    <n v="0"/>
    <x v="186"/>
    <n v="6785"/>
    <s v="151"/>
    <x v="1304"/>
    <x v="1687"/>
    <x v="519"/>
    <x v="5"/>
    <n v="0"/>
  </r>
  <r>
    <x v="2"/>
    <n v="7.78"/>
    <n v="972.5"/>
    <n v="972.5"/>
    <n v="0"/>
    <x v="186"/>
    <n v="1294"/>
    <s v="151"/>
    <x v="1305"/>
    <x v="1688"/>
    <x v="133"/>
    <x v="5"/>
    <n v="1"/>
  </r>
  <r>
    <x v="2"/>
    <n v="5.89"/>
    <n v="294.5"/>
    <n v="294.5"/>
    <n v="0"/>
    <x v="186"/>
    <n v="1294"/>
    <s v="151"/>
    <x v="1305"/>
    <x v="1688"/>
    <x v="133"/>
    <x v="5"/>
    <n v="0"/>
  </r>
  <r>
    <x v="2"/>
    <n v="5.89"/>
    <n v="589"/>
    <n v="589"/>
    <n v="0"/>
    <x v="186"/>
    <n v="1294"/>
    <s v="151"/>
    <x v="1305"/>
    <x v="1688"/>
    <x v="133"/>
    <x v="5"/>
    <n v="0"/>
  </r>
  <r>
    <x v="2"/>
    <n v="6.2"/>
    <n v="620"/>
    <n v="620"/>
    <n v="0"/>
    <x v="186"/>
    <n v="1294"/>
    <s v="151"/>
    <x v="1305"/>
    <x v="1688"/>
    <x v="133"/>
    <x v="5"/>
    <n v="0"/>
  </r>
  <r>
    <x v="2"/>
    <n v="13.22"/>
    <n v="687.44"/>
    <n v="687.44"/>
    <n v="0"/>
    <x v="186"/>
    <n v="1294"/>
    <s v="151"/>
    <x v="1305"/>
    <x v="1688"/>
    <x v="133"/>
    <x v="5"/>
    <n v="0"/>
  </r>
  <r>
    <x v="2"/>
    <n v="13.22"/>
    <n v="687.44"/>
    <n v="687.44"/>
    <n v="0"/>
    <x v="186"/>
    <n v="1294"/>
    <s v="151"/>
    <x v="1305"/>
    <x v="1688"/>
    <x v="133"/>
    <x v="5"/>
    <n v="0"/>
  </r>
  <r>
    <x v="2"/>
    <n v="6.23"/>
    <n v="249.2"/>
    <n v="249.2"/>
    <n v="0"/>
    <x v="186"/>
    <n v="1294"/>
    <s v="151"/>
    <x v="1305"/>
    <x v="1688"/>
    <x v="133"/>
    <x v="5"/>
    <n v="0"/>
  </r>
  <r>
    <x v="2"/>
    <n v="4.5"/>
    <n v="900"/>
    <n v="900"/>
    <n v="0"/>
    <x v="186"/>
    <n v="1294"/>
    <s v="151"/>
    <x v="1305"/>
    <x v="1688"/>
    <x v="133"/>
    <x v="5"/>
    <n v="0"/>
  </r>
  <r>
    <x v="2"/>
    <n v="0"/>
    <n v="0"/>
    <n v="0"/>
    <n v="0"/>
    <x v="8"/>
    <n v="0"/>
    <s v="150"/>
    <x v="1306"/>
    <x v="65"/>
    <x v="158"/>
    <x v="6"/>
    <n v="1"/>
  </r>
  <r>
    <x v="2"/>
    <n v="0"/>
    <n v="0"/>
    <n v="0"/>
    <n v="0"/>
    <x v="8"/>
    <n v="0"/>
    <s v="150"/>
    <x v="1306"/>
    <x v="65"/>
    <x v="158"/>
    <x v="6"/>
    <n v="0"/>
  </r>
  <r>
    <x v="2"/>
    <n v="189"/>
    <n v="189"/>
    <n v="189"/>
    <n v="0"/>
    <x v="222"/>
    <n v="5820"/>
    <s v="450"/>
    <x v="188"/>
    <x v="1689"/>
    <x v="309"/>
    <x v="8"/>
    <n v="1"/>
  </r>
  <r>
    <x v="2"/>
    <n v="6205"/>
    <n v="6205"/>
    <n v="6205"/>
    <n v="0"/>
    <x v="224"/>
    <n v="2520"/>
    <s v="900"/>
    <x v="1307"/>
    <x v="1690"/>
    <x v="410"/>
    <x v="14"/>
    <n v="1"/>
  </r>
  <r>
    <x v="2"/>
    <n v="1866"/>
    <n v="1866"/>
    <n v="1866"/>
    <n v="0"/>
    <x v="186"/>
    <n v="1617"/>
    <s v="600"/>
    <x v="1308"/>
    <x v="1691"/>
    <x v="165"/>
    <x v="16"/>
    <n v="1"/>
  </r>
  <r>
    <x v="2"/>
    <n v="1980"/>
    <n v="1980"/>
    <n v="1980"/>
    <n v="0"/>
    <x v="224"/>
    <n v="1053"/>
    <s v="600"/>
    <x v="1309"/>
    <x v="1692"/>
    <x v="521"/>
    <x v="16"/>
    <n v="1"/>
  </r>
  <r>
    <x v="2"/>
    <n v="3000"/>
    <n v="3000"/>
    <n v="3000"/>
    <n v="0"/>
    <x v="222"/>
    <n v="1552"/>
    <s v="425"/>
    <x v="1069"/>
    <x v="1693"/>
    <x v="56"/>
    <x v="7"/>
    <n v="1"/>
  </r>
  <r>
    <x v="2"/>
    <n v="700"/>
    <n v="700"/>
    <n v="700"/>
    <n v="0"/>
    <x v="222"/>
    <n v="1299"/>
    <s v="408"/>
    <x v="1118"/>
    <x v="1694"/>
    <x v="27"/>
    <x v="15"/>
    <n v="1"/>
  </r>
  <r>
    <x v="2"/>
    <n v="3200"/>
    <n v="3200"/>
    <n v="3200"/>
    <n v="0"/>
    <x v="234"/>
    <n v="3507"/>
    <s v="425"/>
    <x v="158"/>
    <x v="1695"/>
    <x v="24"/>
    <x v="7"/>
    <n v="1"/>
  </r>
  <r>
    <x v="2"/>
    <n v="14694"/>
    <n v="14694"/>
    <n v="14694"/>
    <n v="0"/>
    <x v="231"/>
    <n v="2760"/>
    <s v="151"/>
    <x v="1310"/>
    <x v="1696"/>
    <x v="396"/>
    <x v="5"/>
    <n v="1"/>
  </r>
  <r>
    <x v="2"/>
    <n v="242.16"/>
    <n v="242.16"/>
    <n v="242.16"/>
    <n v="0"/>
    <x v="233"/>
    <n v="1871"/>
    <s v="900"/>
    <x v="120"/>
    <x v="1697"/>
    <x v="151"/>
    <x v="14"/>
    <n v="1"/>
  </r>
  <r>
    <x v="2"/>
    <n v="1440"/>
    <n v="1440"/>
    <n v="1440"/>
    <n v="0"/>
    <x v="233"/>
    <n v="2009"/>
    <s v="900"/>
    <x v="488"/>
    <x v="1698"/>
    <x v="148"/>
    <x v="14"/>
    <n v="1"/>
  </r>
  <r>
    <x v="2"/>
    <n v="2717"/>
    <n v="2717"/>
    <n v="2717"/>
    <n v="0"/>
    <x v="233"/>
    <n v="2009"/>
    <s v="900"/>
    <x v="488"/>
    <x v="1698"/>
    <x v="148"/>
    <x v="14"/>
    <n v="0"/>
  </r>
  <r>
    <x v="2"/>
    <n v="3703.3"/>
    <n v="3703.3"/>
    <n v="3703.3"/>
    <n v="0"/>
    <x v="231"/>
    <n v="2688"/>
    <s v="900"/>
    <x v="488"/>
    <x v="1699"/>
    <x v="78"/>
    <x v="14"/>
    <n v="1"/>
  </r>
  <r>
    <x v="2"/>
    <n v="2588.6799999999998"/>
    <n v="2588.6799999999998"/>
    <n v="2588.6799999999998"/>
    <n v="0"/>
    <x v="231"/>
    <n v="2688"/>
    <s v="900"/>
    <x v="488"/>
    <x v="1699"/>
    <x v="78"/>
    <x v="14"/>
    <n v="0"/>
  </r>
  <r>
    <x v="2"/>
    <n v="2285.88"/>
    <n v="2285.88"/>
    <n v="2285.88"/>
    <n v="0"/>
    <x v="231"/>
    <n v="2688"/>
    <s v="900"/>
    <x v="488"/>
    <x v="1699"/>
    <x v="78"/>
    <x v="14"/>
    <n v="0"/>
  </r>
  <r>
    <x v="2"/>
    <n v="120"/>
    <n v="120"/>
    <n v="120"/>
    <n v="0"/>
    <x v="231"/>
    <n v="2688"/>
    <s v="900"/>
    <x v="488"/>
    <x v="1699"/>
    <x v="78"/>
    <x v="14"/>
    <n v="0"/>
  </r>
  <r>
    <x v="2"/>
    <n v="677"/>
    <n v="677"/>
    <n v="677"/>
    <n v="0"/>
    <x v="233"/>
    <n v="3363"/>
    <s v="900"/>
    <x v="488"/>
    <x v="1700"/>
    <x v="149"/>
    <x v="14"/>
    <n v="1"/>
  </r>
  <r>
    <x v="2"/>
    <n v="47"/>
    <n v="3760"/>
    <n v="3760"/>
    <n v="0"/>
    <x v="233"/>
    <n v="3019"/>
    <s v="900"/>
    <x v="1062"/>
    <x v="1701"/>
    <x v="297"/>
    <x v="14"/>
    <n v="1"/>
  </r>
  <r>
    <x v="2"/>
    <n v="0"/>
    <n v="0"/>
    <n v="0"/>
    <n v="0"/>
    <x v="8"/>
    <n v="2674"/>
    <s v="900"/>
    <x v="488"/>
    <x v="65"/>
    <x v="243"/>
    <x v="14"/>
    <n v="1"/>
  </r>
  <r>
    <x v="2"/>
    <n v="23000"/>
    <n v="23000"/>
    <n v="23000"/>
    <n v="0"/>
    <x v="231"/>
    <n v="1297"/>
    <s v="450"/>
    <x v="1311"/>
    <x v="1702"/>
    <x v="156"/>
    <x v="8"/>
    <n v="1"/>
  </r>
  <r>
    <x v="2"/>
    <n v="30"/>
    <n v="30"/>
    <n v="30"/>
    <n v="0"/>
    <x v="231"/>
    <n v="3242"/>
    <s v="160"/>
    <x v="1312"/>
    <x v="1703"/>
    <x v="65"/>
    <x v="26"/>
    <n v="1"/>
  </r>
  <r>
    <x v="2"/>
    <n v="703.3"/>
    <n v="2813.2"/>
    <n v="2813.2"/>
    <n v="0"/>
    <x v="235"/>
    <n v="3363"/>
    <s v="900"/>
    <x v="488"/>
    <x v="1704"/>
    <x v="149"/>
    <x v="14"/>
    <n v="1"/>
  </r>
  <r>
    <x v="2"/>
    <n v="872"/>
    <n v="872"/>
    <n v="872"/>
    <n v="0"/>
    <x v="231"/>
    <n v="6289"/>
    <s v="152"/>
    <x v="1313"/>
    <x v="1705"/>
    <x v="401"/>
    <x v="28"/>
    <n v="1"/>
  </r>
  <r>
    <x v="2"/>
    <n v="800"/>
    <n v="800"/>
    <n v="876"/>
    <n v="-76"/>
    <x v="231"/>
    <n v="6289"/>
    <s v="152"/>
    <x v="1313"/>
    <x v="1705"/>
    <x v="401"/>
    <x v="28"/>
    <n v="0"/>
  </r>
  <r>
    <x v="2"/>
    <n v="257"/>
    <n v="1542"/>
    <n v="1542"/>
    <n v="0"/>
    <x v="231"/>
    <n v="2174"/>
    <s v="150"/>
    <x v="1314"/>
    <x v="1706"/>
    <x v="289"/>
    <x v="6"/>
    <n v="1"/>
  </r>
  <r>
    <x v="2"/>
    <n v="160"/>
    <n v="2560"/>
    <n v="2560"/>
    <n v="0"/>
    <x v="231"/>
    <n v="2174"/>
    <s v="150"/>
    <x v="1314"/>
    <x v="1706"/>
    <x v="289"/>
    <x v="6"/>
    <n v="0"/>
  </r>
  <r>
    <x v="2"/>
    <n v="176"/>
    <n v="528"/>
    <n v="528"/>
    <n v="0"/>
    <x v="231"/>
    <n v="2174"/>
    <s v="150"/>
    <x v="1314"/>
    <x v="1706"/>
    <x v="289"/>
    <x v="6"/>
    <n v="0"/>
  </r>
  <r>
    <x v="2"/>
    <n v="47.75"/>
    <n v="955"/>
    <n v="955"/>
    <n v="0"/>
    <x v="231"/>
    <n v="1293"/>
    <s v="151"/>
    <x v="264"/>
    <x v="1707"/>
    <x v="253"/>
    <x v="5"/>
    <n v="1"/>
  </r>
  <r>
    <x v="2"/>
    <n v="94.25"/>
    <n v="471.25"/>
    <n v="471.25"/>
    <n v="0"/>
    <x v="231"/>
    <n v="1293"/>
    <s v="151"/>
    <x v="264"/>
    <x v="1707"/>
    <x v="253"/>
    <x v="5"/>
    <n v="0"/>
  </r>
  <r>
    <x v="2"/>
    <n v="0"/>
    <n v="0"/>
    <n v="0"/>
    <n v="0"/>
    <x v="231"/>
    <n v="1293"/>
    <s v="151"/>
    <x v="264"/>
    <x v="1707"/>
    <x v="253"/>
    <x v="5"/>
    <n v="0"/>
  </r>
  <r>
    <x v="2"/>
    <n v="130"/>
    <n v="7800"/>
    <n v="7800"/>
    <n v="0"/>
    <x v="231"/>
    <n v="1705"/>
    <s v="942"/>
    <x v="115"/>
    <x v="1708"/>
    <x v="4"/>
    <x v="48"/>
    <n v="1"/>
  </r>
  <r>
    <x v="2"/>
    <n v="26.75"/>
    <n v="6018.75"/>
    <n v="6018.75"/>
    <n v="0"/>
    <x v="236"/>
    <n v="5927"/>
    <s v="600"/>
    <x v="1315"/>
    <x v="1709"/>
    <x v="356"/>
    <x v="16"/>
    <n v="1"/>
  </r>
  <r>
    <x v="2"/>
    <n v="30.12"/>
    <n v="4518"/>
    <n v="4518"/>
    <n v="0"/>
    <x v="236"/>
    <n v="5927"/>
    <s v="600"/>
    <x v="1315"/>
    <x v="1709"/>
    <x v="356"/>
    <x v="16"/>
    <n v="0"/>
  </r>
  <r>
    <x v="2"/>
    <n v="4941.41"/>
    <n v="4941.41"/>
    <n v="4941.41"/>
    <n v="0"/>
    <x v="235"/>
    <n v="1386"/>
    <s v="600"/>
    <x v="1316"/>
    <x v="1710"/>
    <x v="334"/>
    <x v="16"/>
    <n v="1"/>
  </r>
  <r>
    <x v="2"/>
    <n v="3500"/>
    <n v="3500"/>
    <n v="3500"/>
    <n v="0"/>
    <x v="235"/>
    <n v="1197"/>
    <s v="220"/>
    <x v="1317"/>
    <x v="1711"/>
    <x v="555"/>
    <x v="0"/>
    <n v="1"/>
  </r>
  <r>
    <x v="2"/>
    <n v="471.21"/>
    <n v="471.21"/>
    <n v="471.21"/>
    <n v="0"/>
    <x v="235"/>
    <n v="5525"/>
    <s v="942"/>
    <x v="1318"/>
    <x v="1712"/>
    <x v="209"/>
    <x v="48"/>
    <n v="1"/>
  </r>
  <r>
    <x v="2"/>
    <n v="115.11"/>
    <n v="115.11"/>
    <n v="115.11"/>
    <n v="0"/>
    <x v="235"/>
    <n v="5525"/>
    <s v="942"/>
    <x v="1318"/>
    <x v="1712"/>
    <x v="209"/>
    <x v="48"/>
    <n v="0"/>
  </r>
  <r>
    <x v="2"/>
    <n v="51.09"/>
    <n v="51.09"/>
    <n v="51.09"/>
    <n v="0"/>
    <x v="235"/>
    <n v="5525"/>
    <s v="942"/>
    <x v="1318"/>
    <x v="1712"/>
    <x v="209"/>
    <x v="48"/>
    <n v="0"/>
  </r>
  <r>
    <x v="2"/>
    <n v="63.48"/>
    <n v="63.48"/>
    <n v="63.48"/>
    <n v="0"/>
    <x v="235"/>
    <n v="5525"/>
    <s v="942"/>
    <x v="1318"/>
    <x v="1712"/>
    <x v="209"/>
    <x v="48"/>
    <n v="0"/>
  </r>
  <r>
    <x v="2"/>
    <n v="35"/>
    <n v="70"/>
    <n v="70"/>
    <n v="0"/>
    <x v="235"/>
    <n v="5525"/>
    <s v="942"/>
    <x v="1318"/>
    <x v="1712"/>
    <x v="209"/>
    <x v="48"/>
    <n v="0"/>
  </r>
  <r>
    <x v="2"/>
    <n v="43"/>
    <n v="430"/>
    <n v="430"/>
    <n v="0"/>
    <x v="235"/>
    <n v="2174"/>
    <s v="150"/>
    <x v="796"/>
    <x v="1713"/>
    <x v="289"/>
    <x v="6"/>
    <n v="1"/>
  </r>
  <r>
    <x v="2"/>
    <n v="41.6"/>
    <n v="416"/>
    <n v="416"/>
    <n v="0"/>
    <x v="235"/>
    <n v="2174"/>
    <s v="150"/>
    <x v="796"/>
    <x v="1713"/>
    <x v="289"/>
    <x v="6"/>
    <n v="0"/>
  </r>
  <r>
    <x v="2"/>
    <n v="33.950000000000003"/>
    <n v="339.5"/>
    <n v="339.5"/>
    <n v="0"/>
    <x v="235"/>
    <n v="2174"/>
    <s v="150"/>
    <x v="796"/>
    <x v="1713"/>
    <x v="289"/>
    <x v="6"/>
    <n v="0"/>
  </r>
  <r>
    <x v="2"/>
    <n v="48.75"/>
    <n v="585"/>
    <n v="585"/>
    <n v="0"/>
    <x v="235"/>
    <n v="2174"/>
    <s v="150"/>
    <x v="796"/>
    <x v="1713"/>
    <x v="289"/>
    <x v="6"/>
    <n v="0"/>
  </r>
  <r>
    <x v="2"/>
    <n v="47.6"/>
    <n v="571.20000000000005"/>
    <n v="571.20000000000005"/>
    <n v="0"/>
    <x v="235"/>
    <n v="2174"/>
    <s v="150"/>
    <x v="796"/>
    <x v="1713"/>
    <x v="289"/>
    <x v="6"/>
    <n v="0"/>
  </r>
  <r>
    <x v="2"/>
    <n v="30.75"/>
    <n v="307.5"/>
    <n v="307.5"/>
    <n v="0"/>
    <x v="235"/>
    <n v="2174"/>
    <s v="150"/>
    <x v="796"/>
    <x v="1713"/>
    <x v="289"/>
    <x v="6"/>
    <n v="0"/>
  </r>
  <r>
    <x v="2"/>
    <n v="30.6"/>
    <n v="306"/>
    <n v="306"/>
    <n v="0"/>
    <x v="235"/>
    <n v="2174"/>
    <s v="150"/>
    <x v="796"/>
    <x v="1713"/>
    <x v="289"/>
    <x v="6"/>
    <n v="0"/>
  </r>
  <r>
    <x v="2"/>
    <n v="88.96"/>
    <n v="88.96"/>
    <n v="88.96"/>
    <n v="0"/>
    <x v="235"/>
    <n v="2174"/>
    <s v="150"/>
    <x v="796"/>
    <x v="1713"/>
    <x v="289"/>
    <x v="6"/>
    <n v="0"/>
  </r>
  <r>
    <x v="2"/>
    <n v="95.36"/>
    <n v="95.36"/>
    <n v="95.36"/>
    <n v="0"/>
    <x v="235"/>
    <n v="2174"/>
    <s v="150"/>
    <x v="796"/>
    <x v="1713"/>
    <x v="289"/>
    <x v="6"/>
    <n v="0"/>
  </r>
  <r>
    <x v="2"/>
    <n v="10000"/>
    <n v="10000"/>
    <n v="10000"/>
    <n v="0"/>
    <x v="234"/>
    <n v="6158"/>
    <s v="510"/>
    <x v="1319"/>
    <x v="1714"/>
    <x v="393"/>
    <x v="32"/>
    <n v="1"/>
  </r>
  <r>
    <x v="2"/>
    <n v="8000"/>
    <n v="8000"/>
    <n v="8000"/>
    <n v="0"/>
    <x v="234"/>
    <n v="6158"/>
    <s v="510"/>
    <x v="1320"/>
    <x v="1715"/>
    <x v="393"/>
    <x v="32"/>
    <n v="1"/>
  </r>
  <r>
    <x v="2"/>
    <n v="100"/>
    <n v="100"/>
    <n v="100"/>
    <n v="0"/>
    <x v="236"/>
    <n v="3475"/>
    <s v="900"/>
    <x v="1321"/>
    <x v="1716"/>
    <x v="160"/>
    <x v="14"/>
    <n v="1"/>
  </r>
  <r>
    <x v="2"/>
    <n v="1500"/>
    <n v="1500"/>
    <n v="1500"/>
    <n v="0"/>
    <x v="234"/>
    <n v="2193"/>
    <s v="530"/>
    <x v="546"/>
    <x v="1717"/>
    <x v="33"/>
    <x v="4"/>
    <n v="1"/>
  </r>
  <r>
    <x v="2"/>
    <n v="65"/>
    <n v="65"/>
    <n v="65"/>
    <n v="0"/>
    <x v="234"/>
    <n v="6942"/>
    <s v="942"/>
    <x v="1322"/>
    <x v="1718"/>
    <x v="556"/>
    <x v="48"/>
    <n v="1"/>
  </r>
  <r>
    <x v="2"/>
    <n v="7.45"/>
    <n v="59.6"/>
    <n v="59.6"/>
    <n v="0"/>
    <x v="234"/>
    <n v="6942"/>
    <s v="942"/>
    <x v="1322"/>
    <x v="1718"/>
    <x v="556"/>
    <x v="48"/>
    <n v="0"/>
  </r>
  <r>
    <x v="2"/>
    <n v="9.08"/>
    <n v="90.8"/>
    <n v="90.8"/>
    <n v="0"/>
    <x v="234"/>
    <n v="6942"/>
    <s v="942"/>
    <x v="1322"/>
    <x v="1718"/>
    <x v="556"/>
    <x v="48"/>
    <n v="0"/>
  </r>
  <r>
    <x v="2"/>
    <n v="9.08"/>
    <n v="36.32"/>
    <n v="36.32"/>
    <n v="0"/>
    <x v="234"/>
    <n v="6942"/>
    <s v="942"/>
    <x v="1322"/>
    <x v="1718"/>
    <x v="556"/>
    <x v="48"/>
    <n v="0"/>
  </r>
  <r>
    <x v="2"/>
    <n v="9.08"/>
    <n v="199.76"/>
    <n v="199.76"/>
    <n v="0"/>
    <x v="234"/>
    <n v="6942"/>
    <s v="942"/>
    <x v="1322"/>
    <x v="1718"/>
    <x v="556"/>
    <x v="48"/>
    <n v="0"/>
  </r>
  <r>
    <x v="2"/>
    <n v="9.08"/>
    <n v="454"/>
    <n v="454"/>
    <n v="0"/>
    <x v="234"/>
    <n v="6942"/>
    <s v="942"/>
    <x v="1322"/>
    <x v="1718"/>
    <x v="556"/>
    <x v="48"/>
    <n v="0"/>
  </r>
  <r>
    <x v="2"/>
    <n v="9.08"/>
    <n v="36.32"/>
    <n v="36.32"/>
    <n v="0"/>
    <x v="234"/>
    <n v="6942"/>
    <s v="942"/>
    <x v="1322"/>
    <x v="1718"/>
    <x v="556"/>
    <x v="48"/>
    <n v="0"/>
  </r>
  <r>
    <x v="2"/>
    <n v="9.08"/>
    <n v="54.48"/>
    <n v="54.48"/>
    <n v="0"/>
    <x v="234"/>
    <n v="6942"/>
    <s v="942"/>
    <x v="1322"/>
    <x v="1718"/>
    <x v="556"/>
    <x v="48"/>
    <n v="0"/>
  </r>
  <r>
    <x v="2"/>
    <n v="9.93"/>
    <n v="347.55"/>
    <n v="347.55"/>
    <n v="0"/>
    <x v="234"/>
    <n v="6942"/>
    <s v="942"/>
    <x v="1322"/>
    <x v="1718"/>
    <x v="556"/>
    <x v="48"/>
    <n v="0"/>
  </r>
  <r>
    <x v="2"/>
    <n v="9.93"/>
    <n v="39.72"/>
    <n v="39.72"/>
    <n v="0"/>
    <x v="234"/>
    <n v="6942"/>
    <s v="942"/>
    <x v="1322"/>
    <x v="1718"/>
    <x v="556"/>
    <x v="48"/>
    <n v="0"/>
  </r>
  <r>
    <x v="2"/>
    <n v="9.93"/>
    <n v="148.94999999999999"/>
    <n v="148.94999999999999"/>
    <n v="0"/>
    <x v="234"/>
    <n v="6942"/>
    <s v="942"/>
    <x v="1322"/>
    <x v="1718"/>
    <x v="556"/>
    <x v="48"/>
    <n v="0"/>
  </r>
  <r>
    <x v="2"/>
    <n v="9.93"/>
    <n v="248.25"/>
    <n v="248.25"/>
    <n v="0"/>
    <x v="234"/>
    <n v="6942"/>
    <s v="942"/>
    <x v="1322"/>
    <x v="1718"/>
    <x v="556"/>
    <x v="48"/>
    <n v="0"/>
  </r>
  <r>
    <x v="2"/>
    <n v="9.93"/>
    <n v="69.510000000000005"/>
    <n v="69.510000000000005"/>
    <n v="0"/>
    <x v="234"/>
    <n v="6942"/>
    <s v="942"/>
    <x v="1322"/>
    <x v="1718"/>
    <x v="556"/>
    <x v="48"/>
    <n v="0"/>
  </r>
  <r>
    <x v="2"/>
    <n v="9.93"/>
    <n v="39.72"/>
    <n v="39.72"/>
    <n v="0"/>
    <x v="234"/>
    <n v="6942"/>
    <s v="942"/>
    <x v="1322"/>
    <x v="1718"/>
    <x v="556"/>
    <x v="48"/>
    <n v="0"/>
  </r>
  <r>
    <x v="2"/>
    <n v="11.19"/>
    <n v="111.9"/>
    <n v="111.9"/>
    <n v="0"/>
    <x v="234"/>
    <n v="6942"/>
    <s v="942"/>
    <x v="1322"/>
    <x v="1718"/>
    <x v="556"/>
    <x v="48"/>
    <n v="0"/>
  </r>
  <r>
    <x v="2"/>
    <n v="11.19"/>
    <n v="89.52"/>
    <n v="89.52"/>
    <n v="0"/>
    <x v="234"/>
    <n v="6942"/>
    <s v="942"/>
    <x v="1322"/>
    <x v="1718"/>
    <x v="556"/>
    <x v="48"/>
    <n v="0"/>
  </r>
  <r>
    <x v="2"/>
    <n v="11.19"/>
    <n v="111.9"/>
    <n v="111.9"/>
    <n v="0"/>
    <x v="234"/>
    <n v="6942"/>
    <s v="942"/>
    <x v="1322"/>
    <x v="1718"/>
    <x v="556"/>
    <x v="48"/>
    <n v="0"/>
  </r>
  <r>
    <x v="2"/>
    <n v="11.19"/>
    <n v="111.9"/>
    <n v="111.9"/>
    <n v="0"/>
    <x v="234"/>
    <n v="6942"/>
    <s v="942"/>
    <x v="1322"/>
    <x v="1718"/>
    <x v="556"/>
    <x v="48"/>
    <n v="0"/>
  </r>
  <r>
    <x v="2"/>
    <n v="11.19"/>
    <n v="111.9"/>
    <n v="111.9"/>
    <n v="0"/>
    <x v="234"/>
    <n v="6942"/>
    <s v="942"/>
    <x v="1322"/>
    <x v="1718"/>
    <x v="556"/>
    <x v="48"/>
    <n v="0"/>
  </r>
  <r>
    <x v="2"/>
    <n v="11.19"/>
    <n v="55.95"/>
    <n v="55.95"/>
    <n v="0"/>
    <x v="234"/>
    <n v="6942"/>
    <s v="942"/>
    <x v="1322"/>
    <x v="1718"/>
    <x v="556"/>
    <x v="48"/>
    <n v="0"/>
  </r>
  <r>
    <x v="2"/>
    <n v="12.85"/>
    <n v="64.25"/>
    <n v="64.25"/>
    <n v="0"/>
    <x v="234"/>
    <n v="6942"/>
    <s v="942"/>
    <x v="1322"/>
    <x v="1718"/>
    <x v="556"/>
    <x v="48"/>
    <n v="0"/>
  </r>
  <r>
    <x v="2"/>
    <n v="12.85"/>
    <n v="205.6"/>
    <n v="205.6"/>
    <n v="0"/>
    <x v="234"/>
    <n v="6942"/>
    <s v="942"/>
    <x v="1322"/>
    <x v="1718"/>
    <x v="556"/>
    <x v="48"/>
    <n v="0"/>
  </r>
  <r>
    <x v="2"/>
    <n v="12.85"/>
    <n v="51.4"/>
    <n v="51.4"/>
    <n v="0"/>
    <x v="234"/>
    <n v="6942"/>
    <s v="942"/>
    <x v="1322"/>
    <x v="1718"/>
    <x v="556"/>
    <x v="48"/>
    <n v="0"/>
  </r>
  <r>
    <x v="2"/>
    <n v="12.85"/>
    <n v="205.6"/>
    <n v="205.6"/>
    <n v="0"/>
    <x v="234"/>
    <n v="6942"/>
    <s v="942"/>
    <x v="1322"/>
    <x v="1718"/>
    <x v="556"/>
    <x v="48"/>
    <n v="0"/>
  </r>
  <r>
    <x v="2"/>
    <n v="12.85"/>
    <n v="25.7"/>
    <n v="25.7"/>
    <n v="0"/>
    <x v="234"/>
    <n v="6942"/>
    <s v="942"/>
    <x v="1322"/>
    <x v="1718"/>
    <x v="556"/>
    <x v="48"/>
    <n v="0"/>
  </r>
  <r>
    <x v="2"/>
    <n v="17.45"/>
    <n v="34.9"/>
    <n v="34.9"/>
    <n v="0"/>
    <x v="234"/>
    <n v="6942"/>
    <s v="942"/>
    <x v="1322"/>
    <x v="1718"/>
    <x v="556"/>
    <x v="48"/>
    <n v="0"/>
  </r>
  <r>
    <x v="2"/>
    <n v="17.45"/>
    <n v="122.15"/>
    <n v="122.15"/>
    <n v="0"/>
    <x v="234"/>
    <n v="6942"/>
    <s v="942"/>
    <x v="1322"/>
    <x v="1718"/>
    <x v="556"/>
    <x v="48"/>
    <n v="0"/>
  </r>
  <r>
    <x v="2"/>
    <n v="17.45"/>
    <n v="209.4"/>
    <n v="209.4"/>
    <n v="0"/>
    <x v="234"/>
    <n v="6942"/>
    <s v="942"/>
    <x v="1322"/>
    <x v="1718"/>
    <x v="556"/>
    <x v="48"/>
    <n v="0"/>
  </r>
  <r>
    <x v="2"/>
    <n v="17.45"/>
    <n v="244.3"/>
    <n v="244.3"/>
    <n v="0"/>
    <x v="234"/>
    <n v="6942"/>
    <s v="942"/>
    <x v="1322"/>
    <x v="1718"/>
    <x v="556"/>
    <x v="48"/>
    <n v="0"/>
  </r>
  <r>
    <x v="2"/>
    <n v="33.79"/>
    <n v="202.74"/>
    <n v="202.74"/>
    <n v="0"/>
    <x v="234"/>
    <n v="6942"/>
    <s v="942"/>
    <x v="1322"/>
    <x v="1718"/>
    <x v="556"/>
    <x v="48"/>
    <n v="0"/>
  </r>
  <r>
    <x v="2"/>
    <n v="42.79"/>
    <n v="128.37"/>
    <n v="128.37"/>
    <n v="0"/>
    <x v="234"/>
    <n v="6942"/>
    <s v="942"/>
    <x v="1322"/>
    <x v="1718"/>
    <x v="556"/>
    <x v="48"/>
    <n v="0"/>
  </r>
  <r>
    <x v="2"/>
    <n v="35.200000000000003"/>
    <n v="140.80000000000001"/>
    <n v="140.80000000000001"/>
    <n v="0"/>
    <x v="234"/>
    <n v="6942"/>
    <s v="942"/>
    <x v="1322"/>
    <x v="1718"/>
    <x v="556"/>
    <x v="48"/>
    <n v="0"/>
  </r>
  <r>
    <x v="2"/>
    <n v="38.25"/>
    <n v="114.75"/>
    <n v="114.75"/>
    <n v="0"/>
    <x v="234"/>
    <n v="6942"/>
    <s v="942"/>
    <x v="1322"/>
    <x v="1718"/>
    <x v="556"/>
    <x v="48"/>
    <n v="0"/>
  </r>
  <r>
    <x v="2"/>
    <n v="423.3"/>
    <n v="423.3"/>
    <n v="423.3"/>
    <n v="0"/>
    <x v="234"/>
    <n v="6942"/>
    <s v="942"/>
    <x v="1322"/>
    <x v="1718"/>
    <x v="556"/>
    <x v="48"/>
    <n v="0"/>
  </r>
  <r>
    <x v="2"/>
    <n v="5600"/>
    <n v="5600"/>
    <n v="5600"/>
    <n v="0"/>
    <x v="234"/>
    <n v="3701"/>
    <s v="450"/>
    <x v="52"/>
    <x v="1719"/>
    <x v="62"/>
    <x v="8"/>
    <n v="1"/>
  </r>
  <r>
    <x v="2"/>
    <n v="15000"/>
    <n v="15000"/>
    <n v="15000"/>
    <n v="0"/>
    <x v="234"/>
    <n v="1118"/>
    <s v="408"/>
    <x v="1323"/>
    <x v="1720"/>
    <x v="72"/>
    <x v="15"/>
    <n v="1"/>
  </r>
  <r>
    <x v="2"/>
    <n v="334.01"/>
    <n v="668.02"/>
    <n v="668.02"/>
    <n v="0"/>
    <x v="234"/>
    <n v="2099"/>
    <s v="942"/>
    <x v="1324"/>
    <x v="1721"/>
    <x v="93"/>
    <x v="48"/>
    <n v="1"/>
  </r>
  <r>
    <x v="2"/>
    <n v="1203.33"/>
    <n v="4813.32"/>
    <n v="4813.32"/>
    <n v="0"/>
    <x v="234"/>
    <n v="2099"/>
    <s v="942"/>
    <x v="1324"/>
    <x v="1721"/>
    <x v="93"/>
    <x v="48"/>
    <n v="0"/>
  </r>
  <r>
    <x v="2"/>
    <n v="510.28"/>
    <n v="510.28"/>
    <n v="510.28"/>
    <n v="0"/>
    <x v="234"/>
    <n v="2099"/>
    <s v="942"/>
    <x v="1324"/>
    <x v="1721"/>
    <x v="93"/>
    <x v="48"/>
    <n v="0"/>
  </r>
  <r>
    <x v="2"/>
    <n v="87.32"/>
    <n v="87.32"/>
    <n v="87.32"/>
    <n v="0"/>
    <x v="234"/>
    <n v="2099"/>
    <s v="942"/>
    <x v="1324"/>
    <x v="1721"/>
    <x v="93"/>
    <x v="48"/>
    <n v="0"/>
  </r>
  <r>
    <x v="2"/>
    <n v="719.89"/>
    <n v="719.89"/>
    <n v="719.89"/>
    <n v="0"/>
    <x v="234"/>
    <n v="2099"/>
    <s v="942"/>
    <x v="1324"/>
    <x v="1721"/>
    <x v="93"/>
    <x v="48"/>
    <n v="0"/>
  </r>
  <r>
    <x v="2"/>
    <n v="12.06"/>
    <n v="12.06"/>
    <n v="12.06"/>
    <n v="0"/>
    <x v="234"/>
    <n v="2099"/>
    <s v="942"/>
    <x v="1324"/>
    <x v="1721"/>
    <x v="93"/>
    <x v="48"/>
    <n v="0"/>
  </r>
  <r>
    <x v="2"/>
    <n v="21.11"/>
    <n v="21.11"/>
    <n v="21.11"/>
    <n v="0"/>
    <x v="234"/>
    <n v="2099"/>
    <s v="942"/>
    <x v="1324"/>
    <x v="1721"/>
    <x v="93"/>
    <x v="48"/>
    <n v="0"/>
  </r>
  <r>
    <x v="2"/>
    <n v="18.96"/>
    <n v="18.96"/>
    <n v="18.96"/>
    <n v="0"/>
    <x v="234"/>
    <n v="2099"/>
    <s v="942"/>
    <x v="1324"/>
    <x v="1721"/>
    <x v="93"/>
    <x v="48"/>
    <n v="0"/>
  </r>
  <r>
    <x v="2"/>
    <n v="86.53"/>
    <n v="86.53"/>
    <n v="86.53"/>
    <n v="0"/>
    <x v="234"/>
    <n v="2099"/>
    <s v="942"/>
    <x v="1324"/>
    <x v="1721"/>
    <x v="93"/>
    <x v="48"/>
    <n v="0"/>
  </r>
  <r>
    <x v="2"/>
    <n v="67.84"/>
    <n v="67.84"/>
    <n v="67.84"/>
    <n v="0"/>
    <x v="234"/>
    <n v="2099"/>
    <s v="942"/>
    <x v="1324"/>
    <x v="1721"/>
    <x v="93"/>
    <x v="48"/>
    <n v="0"/>
  </r>
  <r>
    <x v="2"/>
    <n v="137.79"/>
    <n v="137.79"/>
    <n v="137.79"/>
    <n v="0"/>
    <x v="234"/>
    <n v="2099"/>
    <s v="942"/>
    <x v="1324"/>
    <x v="1721"/>
    <x v="93"/>
    <x v="48"/>
    <n v="0"/>
  </r>
  <r>
    <x v="2"/>
    <n v="719.89"/>
    <n v="719.89"/>
    <n v="719.89"/>
    <n v="0"/>
    <x v="234"/>
    <n v="2099"/>
    <s v="942"/>
    <x v="1324"/>
    <x v="1721"/>
    <x v="93"/>
    <x v="48"/>
    <n v="0"/>
  </r>
  <r>
    <x v="2"/>
    <n v="218.35"/>
    <n v="218.35"/>
    <n v="218.35"/>
    <n v="0"/>
    <x v="234"/>
    <n v="2099"/>
    <s v="942"/>
    <x v="1324"/>
    <x v="1721"/>
    <x v="93"/>
    <x v="48"/>
    <n v="0"/>
  </r>
  <r>
    <x v="2"/>
    <n v="170.98"/>
    <n v="170.98"/>
    <n v="170.98"/>
    <n v="0"/>
    <x v="234"/>
    <n v="2099"/>
    <s v="942"/>
    <x v="1324"/>
    <x v="1721"/>
    <x v="93"/>
    <x v="48"/>
    <n v="0"/>
  </r>
  <r>
    <x v="2"/>
    <n v="223.44"/>
    <n v="223.44"/>
    <n v="223.44"/>
    <n v="0"/>
    <x v="234"/>
    <n v="2099"/>
    <s v="942"/>
    <x v="1324"/>
    <x v="1721"/>
    <x v="93"/>
    <x v="48"/>
    <n v="0"/>
  </r>
  <r>
    <x v="2"/>
    <n v="123.01"/>
    <n v="123.01"/>
    <n v="123.01"/>
    <n v="0"/>
    <x v="234"/>
    <n v="2099"/>
    <s v="942"/>
    <x v="1324"/>
    <x v="1721"/>
    <x v="93"/>
    <x v="48"/>
    <n v="0"/>
  </r>
  <r>
    <x v="2"/>
    <n v="163.71"/>
    <n v="163.71"/>
    <n v="163.71"/>
    <n v="0"/>
    <x v="234"/>
    <n v="2099"/>
    <s v="942"/>
    <x v="1324"/>
    <x v="1721"/>
    <x v="93"/>
    <x v="48"/>
    <n v="0"/>
  </r>
  <r>
    <x v="2"/>
    <n v="367.23"/>
    <n v="367.23"/>
    <n v="367.23"/>
    <n v="0"/>
    <x v="234"/>
    <n v="2099"/>
    <s v="942"/>
    <x v="1324"/>
    <x v="1721"/>
    <x v="93"/>
    <x v="48"/>
    <n v="0"/>
  </r>
  <r>
    <x v="2"/>
    <n v="0"/>
    <n v="0"/>
    <n v="0"/>
    <n v="0"/>
    <x v="234"/>
    <n v="2099"/>
    <s v="942"/>
    <x v="1324"/>
    <x v="1721"/>
    <x v="93"/>
    <x v="48"/>
    <n v="0"/>
  </r>
  <r>
    <x v="2"/>
    <n v="21.11"/>
    <n v="21.11"/>
    <n v="21.11"/>
    <n v="0"/>
    <x v="234"/>
    <n v="2099"/>
    <s v="942"/>
    <x v="1324"/>
    <x v="1721"/>
    <x v="93"/>
    <x v="48"/>
    <n v="0"/>
  </r>
  <r>
    <x v="2"/>
    <n v="151.96"/>
    <n v="607.84"/>
    <n v="607.84"/>
    <n v="0"/>
    <x v="234"/>
    <n v="2099"/>
    <s v="942"/>
    <x v="1324"/>
    <x v="1721"/>
    <x v="93"/>
    <x v="48"/>
    <n v="0"/>
  </r>
  <r>
    <x v="2"/>
    <n v="281.89999999999998"/>
    <n v="281.89999999999998"/>
    <n v="281.89999999999998"/>
    <n v="0"/>
    <x v="234"/>
    <n v="2099"/>
    <s v="942"/>
    <x v="1324"/>
    <x v="1721"/>
    <x v="93"/>
    <x v="48"/>
    <n v="0"/>
  </r>
  <r>
    <x v="2"/>
    <n v="48.24"/>
    <n v="192.96"/>
    <n v="192.96"/>
    <n v="0"/>
    <x v="234"/>
    <n v="2099"/>
    <s v="942"/>
    <x v="1324"/>
    <x v="1721"/>
    <x v="93"/>
    <x v="48"/>
    <n v="0"/>
  </r>
  <r>
    <x v="2"/>
    <n v="87.32"/>
    <n v="261.95999999999998"/>
    <n v="261.95999999999998"/>
    <n v="0"/>
    <x v="234"/>
    <n v="2099"/>
    <s v="942"/>
    <x v="1324"/>
    <x v="1721"/>
    <x v="93"/>
    <x v="48"/>
    <n v="0"/>
  </r>
  <r>
    <x v="2"/>
    <n v="986.93"/>
    <n v="2960.79"/>
    <n v="2960.79"/>
    <n v="0"/>
    <x v="234"/>
    <n v="2099"/>
    <s v="942"/>
    <x v="1324"/>
    <x v="1721"/>
    <x v="93"/>
    <x v="48"/>
    <n v="0"/>
  </r>
  <r>
    <x v="2"/>
    <n v="342.09"/>
    <n v="342.09"/>
    <n v="342.09"/>
    <n v="0"/>
    <x v="234"/>
    <n v="2099"/>
    <s v="942"/>
    <x v="1324"/>
    <x v="1721"/>
    <x v="93"/>
    <x v="48"/>
    <n v="0"/>
  </r>
  <r>
    <x v="2"/>
    <n v="355.47"/>
    <n v="1066.4100000000001"/>
    <n v="1066.4100000000001"/>
    <n v="0"/>
    <x v="234"/>
    <n v="2099"/>
    <s v="942"/>
    <x v="1324"/>
    <x v="1721"/>
    <x v="93"/>
    <x v="48"/>
    <n v="0"/>
  </r>
  <r>
    <x v="2"/>
    <n v="403.38"/>
    <n v="1210.1400000000001"/>
    <n v="1210.1400000000001"/>
    <n v="0"/>
    <x v="234"/>
    <n v="2099"/>
    <s v="942"/>
    <x v="1324"/>
    <x v="1721"/>
    <x v="93"/>
    <x v="48"/>
    <n v="0"/>
  </r>
  <r>
    <x v="2"/>
    <n v="996"/>
    <n v="1992"/>
    <n v="1992"/>
    <n v="0"/>
    <x v="234"/>
    <n v="2099"/>
    <s v="942"/>
    <x v="1324"/>
    <x v="1721"/>
    <x v="93"/>
    <x v="48"/>
    <n v="0"/>
  </r>
  <r>
    <x v="2"/>
    <n v="996"/>
    <n v="996"/>
    <n v="996"/>
    <n v="0"/>
    <x v="234"/>
    <n v="2099"/>
    <s v="942"/>
    <x v="1324"/>
    <x v="1721"/>
    <x v="93"/>
    <x v="48"/>
    <n v="0"/>
  </r>
  <r>
    <x v="2"/>
    <n v="116.98"/>
    <n v="233.96"/>
    <n v="233.96"/>
    <n v="0"/>
    <x v="234"/>
    <n v="2099"/>
    <s v="942"/>
    <x v="1324"/>
    <x v="1721"/>
    <x v="93"/>
    <x v="48"/>
    <n v="0"/>
  </r>
  <r>
    <x v="2"/>
    <n v="719.89"/>
    <n v="2159.67"/>
    <n v="2159.67"/>
    <n v="0"/>
    <x v="234"/>
    <n v="2099"/>
    <s v="942"/>
    <x v="1324"/>
    <x v="1721"/>
    <x v="93"/>
    <x v="48"/>
    <n v="0"/>
  </r>
  <r>
    <x v="2"/>
    <n v="7"/>
    <n v="77"/>
    <n v="77"/>
    <n v="0"/>
    <x v="234"/>
    <n v="2099"/>
    <s v="942"/>
    <x v="1324"/>
    <x v="1721"/>
    <x v="93"/>
    <x v="48"/>
    <n v="0"/>
  </r>
  <r>
    <x v="2"/>
    <n v="0"/>
    <n v="0"/>
    <n v="0"/>
    <n v="0"/>
    <x v="234"/>
    <n v="2099"/>
    <s v="942"/>
    <x v="1324"/>
    <x v="1721"/>
    <x v="93"/>
    <x v="48"/>
    <n v="0"/>
  </r>
  <r>
    <x v="2"/>
    <n v="0"/>
    <n v="0"/>
    <n v="0"/>
    <n v="0"/>
    <x v="234"/>
    <n v="2099"/>
    <s v="942"/>
    <x v="1324"/>
    <x v="1721"/>
    <x v="93"/>
    <x v="48"/>
    <n v="0"/>
  </r>
  <r>
    <x v="2"/>
    <n v="0"/>
    <n v="0"/>
    <n v="0"/>
    <n v="0"/>
    <x v="234"/>
    <n v="2099"/>
    <s v="942"/>
    <x v="1324"/>
    <x v="1721"/>
    <x v="93"/>
    <x v="48"/>
    <n v="0"/>
  </r>
  <r>
    <x v="2"/>
    <n v="21.11"/>
    <n v="21.11"/>
    <n v="21.11"/>
    <n v="0"/>
    <x v="234"/>
    <n v="2099"/>
    <s v="942"/>
    <x v="1324"/>
    <x v="1721"/>
    <x v="93"/>
    <x v="48"/>
    <n v="0"/>
  </r>
  <r>
    <x v="2"/>
    <n v="77.790000000000006"/>
    <n v="77.790000000000006"/>
    <n v="77.790000000000006"/>
    <n v="0"/>
    <x v="234"/>
    <n v="2099"/>
    <s v="942"/>
    <x v="1324"/>
    <x v="1721"/>
    <x v="93"/>
    <x v="48"/>
    <n v="0"/>
  </r>
  <r>
    <x v="2"/>
    <n v="86.53"/>
    <n v="86.53"/>
    <n v="86.53"/>
    <n v="0"/>
    <x v="234"/>
    <n v="2099"/>
    <s v="942"/>
    <x v="1324"/>
    <x v="1721"/>
    <x v="93"/>
    <x v="48"/>
    <n v="0"/>
  </r>
  <r>
    <x v="2"/>
    <n v="67.84"/>
    <n v="67.84"/>
    <n v="67.84"/>
    <n v="0"/>
    <x v="234"/>
    <n v="2099"/>
    <s v="942"/>
    <x v="1324"/>
    <x v="1721"/>
    <x v="93"/>
    <x v="48"/>
    <n v="0"/>
  </r>
  <r>
    <x v="2"/>
    <n v="254.47"/>
    <n v="254.47"/>
    <n v="254.47"/>
    <n v="0"/>
    <x v="234"/>
    <n v="2099"/>
    <s v="942"/>
    <x v="1324"/>
    <x v="1721"/>
    <x v="93"/>
    <x v="48"/>
    <n v="0"/>
  </r>
  <r>
    <x v="2"/>
    <n v="12.06"/>
    <n v="12.06"/>
    <n v="12.06"/>
    <n v="0"/>
    <x v="234"/>
    <n v="2099"/>
    <s v="942"/>
    <x v="1324"/>
    <x v="1721"/>
    <x v="93"/>
    <x v="48"/>
    <n v="0"/>
  </r>
  <r>
    <x v="2"/>
    <n v="575.36"/>
    <n v="575.36"/>
    <n v="575.36"/>
    <n v="0"/>
    <x v="234"/>
    <n v="2099"/>
    <s v="942"/>
    <x v="1324"/>
    <x v="1721"/>
    <x v="93"/>
    <x v="48"/>
    <n v="0"/>
  </r>
  <r>
    <x v="2"/>
    <n v="189.9"/>
    <n v="189.9"/>
    <n v="189.9"/>
    <n v="0"/>
    <x v="234"/>
    <n v="2099"/>
    <s v="942"/>
    <x v="1324"/>
    <x v="1721"/>
    <x v="93"/>
    <x v="48"/>
    <n v="0"/>
  </r>
  <r>
    <x v="2"/>
    <n v="361.55"/>
    <n v="361.55"/>
    <n v="361.55"/>
    <n v="0"/>
    <x v="234"/>
    <n v="2099"/>
    <s v="942"/>
    <x v="1324"/>
    <x v="1721"/>
    <x v="93"/>
    <x v="48"/>
    <n v="0"/>
  </r>
  <r>
    <x v="2"/>
    <n v="74.7"/>
    <n v="74.7"/>
    <n v="74.7"/>
    <n v="0"/>
    <x v="234"/>
    <n v="2099"/>
    <s v="942"/>
    <x v="1324"/>
    <x v="1721"/>
    <x v="93"/>
    <x v="48"/>
    <n v="0"/>
  </r>
  <r>
    <x v="2"/>
    <n v="742.68"/>
    <n v="742.68"/>
    <n v="742.68"/>
    <n v="0"/>
    <x v="234"/>
    <n v="2099"/>
    <s v="942"/>
    <x v="1324"/>
    <x v="1721"/>
    <x v="93"/>
    <x v="48"/>
    <n v="0"/>
  </r>
  <r>
    <x v="2"/>
    <n v="719.89"/>
    <n v="719.89"/>
    <n v="719.89"/>
    <n v="0"/>
    <x v="234"/>
    <n v="2099"/>
    <s v="942"/>
    <x v="1324"/>
    <x v="1721"/>
    <x v="93"/>
    <x v="48"/>
    <n v="0"/>
  </r>
  <r>
    <x v="2"/>
    <n v="419.73"/>
    <n v="419.73"/>
    <n v="419.73"/>
    <n v="0"/>
    <x v="234"/>
    <n v="2099"/>
    <s v="942"/>
    <x v="1324"/>
    <x v="1721"/>
    <x v="93"/>
    <x v="48"/>
    <n v="0"/>
  </r>
  <r>
    <x v="2"/>
    <n v="811.8"/>
    <n v="811.8"/>
    <n v="811.8"/>
    <n v="0"/>
    <x v="234"/>
    <n v="2099"/>
    <s v="942"/>
    <x v="1324"/>
    <x v="1721"/>
    <x v="93"/>
    <x v="48"/>
    <n v="0"/>
  </r>
  <r>
    <x v="2"/>
    <n v="218.35"/>
    <n v="436.7"/>
    <n v="436.7"/>
    <n v="0"/>
    <x v="234"/>
    <n v="2099"/>
    <s v="942"/>
    <x v="1324"/>
    <x v="1721"/>
    <x v="93"/>
    <x v="48"/>
    <n v="0"/>
  </r>
  <r>
    <x v="2"/>
    <n v="0"/>
    <n v="0"/>
    <n v="0"/>
    <n v="0"/>
    <x v="234"/>
    <n v="2099"/>
    <s v="942"/>
    <x v="1324"/>
    <x v="1721"/>
    <x v="93"/>
    <x v="48"/>
    <n v="0"/>
  </r>
  <r>
    <x v="2"/>
    <n v="583.83000000000004"/>
    <n v="8173.62"/>
    <n v="8173.62"/>
    <n v="0"/>
    <x v="234"/>
    <n v="2099"/>
    <s v="942"/>
    <x v="1324"/>
    <x v="1721"/>
    <x v="93"/>
    <x v="48"/>
    <n v="0"/>
  </r>
  <r>
    <x v="2"/>
    <n v="228.96"/>
    <n v="2518.56"/>
    <n v="2518.56"/>
    <n v="0"/>
    <x v="234"/>
    <n v="2099"/>
    <s v="942"/>
    <x v="1324"/>
    <x v="1721"/>
    <x v="93"/>
    <x v="48"/>
    <n v="0"/>
  </r>
  <r>
    <x v="2"/>
    <n v="21.11"/>
    <n v="42.22"/>
    <n v="42.22"/>
    <n v="0"/>
    <x v="234"/>
    <n v="2099"/>
    <s v="942"/>
    <x v="1324"/>
    <x v="1721"/>
    <x v="93"/>
    <x v="48"/>
    <n v="0"/>
  </r>
  <r>
    <x v="2"/>
    <n v="77.790000000000006"/>
    <n v="77.790000000000006"/>
    <n v="77.790000000000006"/>
    <n v="0"/>
    <x v="234"/>
    <n v="2099"/>
    <s v="942"/>
    <x v="1324"/>
    <x v="1721"/>
    <x v="93"/>
    <x v="48"/>
    <n v="0"/>
  </r>
  <r>
    <x v="2"/>
    <n v="122.41"/>
    <n v="122.41"/>
    <n v="122.41"/>
    <n v="0"/>
    <x v="234"/>
    <n v="2099"/>
    <s v="942"/>
    <x v="1324"/>
    <x v="1721"/>
    <x v="93"/>
    <x v="48"/>
    <n v="0"/>
  </r>
  <r>
    <x v="2"/>
    <n v="85.02"/>
    <n v="85.02"/>
    <n v="85.02"/>
    <n v="0"/>
    <x v="234"/>
    <n v="2099"/>
    <s v="942"/>
    <x v="1324"/>
    <x v="1721"/>
    <x v="93"/>
    <x v="48"/>
    <n v="0"/>
  </r>
  <r>
    <x v="2"/>
    <n v="86.53"/>
    <n v="86.53"/>
    <n v="86.53"/>
    <n v="0"/>
    <x v="234"/>
    <n v="2099"/>
    <s v="942"/>
    <x v="1324"/>
    <x v="1721"/>
    <x v="93"/>
    <x v="48"/>
    <n v="0"/>
  </r>
  <r>
    <x v="2"/>
    <n v="425.62"/>
    <n v="425.62"/>
    <n v="425.62"/>
    <n v="0"/>
    <x v="234"/>
    <n v="2099"/>
    <s v="942"/>
    <x v="1324"/>
    <x v="1721"/>
    <x v="93"/>
    <x v="48"/>
    <n v="0"/>
  </r>
  <r>
    <x v="2"/>
    <n v="177.95"/>
    <n v="177.95"/>
    <n v="177.95"/>
    <n v="0"/>
    <x v="234"/>
    <n v="2099"/>
    <s v="942"/>
    <x v="1324"/>
    <x v="1721"/>
    <x v="93"/>
    <x v="48"/>
    <n v="0"/>
  </r>
  <r>
    <x v="2"/>
    <n v="69.650000000000006"/>
    <n v="69.650000000000006"/>
    <n v="69.650000000000006"/>
    <n v="0"/>
    <x v="234"/>
    <n v="2099"/>
    <s v="942"/>
    <x v="1324"/>
    <x v="1721"/>
    <x v="93"/>
    <x v="48"/>
    <n v="0"/>
  </r>
  <r>
    <x v="2"/>
    <n v="147.74"/>
    <n v="147.74"/>
    <n v="147.74"/>
    <n v="0"/>
    <x v="234"/>
    <n v="2099"/>
    <s v="942"/>
    <x v="1324"/>
    <x v="1721"/>
    <x v="93"/>
    <x v="48"/>
    <n v="0"/>
  </r>
  <r>
    <x v="2"/>
    <n v="292.76"/>
    <n v="292.76"/>
    <n v="292.76"/>
    <n v="0"/>
    <x v="234"/>
    <n v="2099"/>
    <s v="942"/>
    <x v="1324"/>
    <x v="1721"/>
    <x v="93"/>
    <x v="48"/>
    <n v="0"/>
  </r>
  <r>
    <x v="2"/>
    <n v="993.74"/>
    <n v="993.74"/>
    <n v="993.74"/>
    <n v="0"/>
    <x v="234"/>
    <n v="2099"/>
    <s v="942"/>
    <x v="1324"/>
    <x v="1721"/>
    <x v="93"/>
    <x v="48"/>
    <n v="0"/>
  </r>
  <r>
    <x v="2"/>
    <n v="1312.33"/>
    <n v="1312.33"/>
    <n v="1312.33"/>
    <n v="0"/>
    <x v="234"/>
    <n v="2099"/>
    <s v="942"/>
    <x v="1324"/>
    <x v="1721"/>
    <x v="93"/>
    <x v="48"/>
    <n v="0"/>
  </r>
  <r>
    <x v="2"/>
    <n v="488.04"/>
    <n v="976.08"/>
    <n v="976.08"/>
    <n v="0"/>
    <x v="234"/>
    <n v="2099"/>
    <s v="942"/>
    <x v="1324"/>
    <x v="1721"/>
    <x v="93"/>
    <x v="48"/>
    <n v="0"/>
  </r>
  <r>
    <x v="2"/>
    <n v="202.52"/>
    <n v="202.52"/>
    <n v="202.52"/>
    <n v="0"/>
    <x v="234"/>
    <n v="2099"/>
    <s v="942"/>
    <x v="1324"/>
    <x v="1721"/>
    <x v="93"/>
    <x v="48"/>
    <n v="0"/>
  </r>
  <r>
    <x v="2"/>
    <n v="170.98"/>
    <n v="170.98"/>
    <n v="170.98"/>
    <n v="0"/>
    <x v="234"/>
    <n v="2099"/>
    <s v="942"/>
    <x v="1324"/>
    <x v="1721"/>
    <x v="93"/>
    <x v="48"/>
    <n v="0"/>
  </r>
  <r>
    <x v="2"/>
    <n v="618.08000000000004"/>
    <n v="618.08000000000004"/>
    <n v="618.08000000000004"/>
    <n v="0"/>
    <x v="234"/>
    <n v="2099"/>
    <s v="942"/>
    <x v="1324"/>
    <x v="1721"/>
    <x v="93"/>
    <x v="48"/>
    <n v="0"/>
  </r>
  <r>
    <x v="2"/>
    <n v="719.89"/>
    <n v="719.89"/>
    <n v="719.89"/>
    <n v="0"/>
    <x v="234"/>
    <n v="2099"/>
    <s v="942"/>
    <x v="1324"/>
    <x v="1721"/>
    <x v="93"/>
    <x v="48"/>
    <n v="0"/>
  </r>
  <r>
    <x v="2"/>
    <n v="1162.96"/>
    <n v="2325.92"/>
    <n v="2325.92"/>
    <n v="0"/>
    <x v="234"/>
    <n v="2099"/>
    <s v="942"/>
    <x v="1324"/>
    <x v="1721"/>
    <x v="93"/>
    <x v="48"/>
    <n v="0"/>
  </r>
  <r>
    <x v="2"/>
    <n v="48.85"/>
    <n v="97.7"/>
    <n v="97.7"/>
    <n v="0"/>
    <x v="234"/>
    <n v="2099"/>
    <s v="942"/>
    <x v="1324"/>
    <x v="1721"/>
    <x v="93"/>
    <x v="48"/>
    <n v="0"/>
  </r>
  <r>
    <x v="2"/>
    <n v="218.35"/>
    <n v="436.7"/>
    <n v="436.7"/>
    <n v="0"/>
    <x v="234"/>
    <n v="2099"/>
    <s v="942"/>
    <x v="1324"/>
    <x v="1721"/>
    <x v="93"/>
    <x v="48"/>
    <n v="0"/>
  </r>
  <r>
    <x v="2"/>
    <n v="0"/>
    <n v="0"/>
    <n v="0"/>
    <n v="0"/>
    <x v="234"/>
    <n v="2099"/>
    <s v="942"/>
    <x v="1324"/>
    <x v="1721"/>
    <x v="93"/>
    <x v="48"/>
    <n v="0"/>
  </r>
  <r>
    <x v="2"/>
    <n v="21.11"/>
    <n v="21.11"/>
    <n v="21.11"/>
    <n v="0"/>
    <x v="234"/>
    <n v="2099"/>
    <s v="942"/>
    <x v="1324"/>
    <x v="1721"/>
    <x v="93"/>
    <x v="48"/>
    <n v="0"/>
  </r>
  <r>
    <x v="2"/>
    <n v="77.790000000000006"/>
    <n v="77.790000000000006"/>
    <n v="77.790000000000006"/>
    <n v="0"/>
    <x v="234"/>
    <n v="2099"/>
    <s v="942"/>
    <x v="1324"/>
    <x v="1721"/>
    <x v="93"/>
    <x v="48"/>
    <n v="0"/>
  </r>
  <r>
    <x v="2"/>
    <n v="85.02"/>
    <n v="85.02"/>
    <n v="85.02"/>
    <n v="0"/>
    <x v="234"/>
    <n v="2099"/>
    <s v="942"/>
    <x v="1324"/>
    <x v="1721"/>
    <x v="93"/>
    <x v="48"/>
    <n v="0"/>
  </r>
  <r>
    <x v="2"/>
    <n v="86.53"/>
    <n v="86.53"/>
    <n v="86.53"/>
    <n v="0"/>
    <x v="234"/>
    <n v="2099"/>
    <s v="942"/>
    <x v="1324"/>
    <x v="1721"/>
    <x v="93"/>
    <x v="48"/>
    <n v="0"/>
  </r>
  <r>
    <x v="2"/>
    <n v="69.650000000000006"/>
    <n v="69.650000000000006"/>
    <n v="69.650000000000006"/>
    <n v="0"/>
    <x v="234"/>
    <n v="2099"/>
    <s v="942"/>
    <x v="1324"/>
    <x v="1721"/>
    <x v="93"/>
    <x v="48"/>
    <n v="0"/>
  </r>
  <r>
    <x v="2"/>
    <n v="90.15"/>
    <n v="90.15"/>
    <n v="90.15"/>
    <n v="0"/>
    <x v="234"/>
    <n v="2099"/>
    <s v="942"/>
    <x v="1324"/>
    <x v="1721"/>
    <x v="93"/>
    <x v="48"/>
    <n v="0"/>
  </r>
  <r>
    <x v="2"/>
    <n v="254.47"/>
    <n v="254.47"/>
    <n v="254.47"/>
    <n v="0"/>
    <x v="234"/>
    <n v="2099"/>
    <s v="942"/>
    <x v="1324"/>
    <x v="1721"/>
    <x v="93"/>
    <x v="48"/>
    <n v="0"/>
  </r>
  <r>
    <x v="2"/>
    <n v="575.36"/>
    <n v="575.36"/>
    <n v="575.36"/>
    <n v="0"/>
    <x v="234"/>
    <n v="2099"/>
    <s v="942"/>
    <x v="1324"/>
    <x v="1721"/>
    <x v="93"/>
    <x v="48"/>
    <n v="0"/>
  </r>
  <r>
    <x v="2"/>
    <n v="202.52"/>
    <n v="202.52"/>
    <n v="202.52"/>
    <n v="0"/>
    <x v="234"/>
    <n v="2099"/>
    <s v="942"/>
    <x v="1324"/>
    <x v="1721"/>
    <x v="93"/>
    <x v="48"/>
    <n v="0"/>
  </r>
  <r>
    <x v="2"/>
    <n v="170.98"/>
    <n v="170.98"/>
    <n v="170.98"/>
    <n v="0"/>
    <x v="234"/>
    <n v="2099"/>
    <s v="942"/>
    <x v="1324"/>
    <x v="1721"/>
    <x v="93"/>
    <x v="48"/>
    <n v="0"/>
  </r>
  <r>
    <x v="2"/>
    <n v="742.68"/>
    <n v="742.68"/>
    <n v="742.68"/>
    <n v="0"/>
    <x v="234"/>
    <n v="2099"/>
    <s v="942"/>
    <x v="1324"/>
    <x v="1721"/>
    <x v="93"/>
    <x v="48"/>
    <n v="0"/>
  </r>
  <r>
    <x v="2"/>
    <n v="719.89"/>
    <n v="719.89"/>
    <n v="719.89"/>
    <n v="0"/>
    <x v="234"/>
    <n v="2099"/>
    <s v="942"/>
    <x v="1324"/>
    <x v="1721"/>
    <x v="93"/>
    <x v="48"/>
    <n v="0"/>
  </r>
  <r>
    <x v="2"/>
    <n v="218.35"/>
    <n v="436.7"/>
    <n v="436.7"/>
    <n v="0"/>
    <x v="234"/>
    <n v="2099"/>
    <s v="942"/>
    <x v="1324"/>
    <x v="1721"/>
    <x v="93"/>
    <x v="48"/>
    <n v="0"/>
  </r>
  <r>
    <x v="2"/>
    <n v="0"/>
    <n v="0"/>
    <n v="0"/>
    <n v="0"/>
    <x v="234"/>
    <n v="2099"/>
    <s v="942"/>
    <x v="1324"/>
    <x v="1721"/>
    <x v="93"/>
    <x v="48"/>
    <n v="0"/>
  </r>
  <r>
    <x v="2"/>
    <n v="116.98"/>
    <n v="116.98"/>
    <n v="116.98"/>
    <n v="0"/>
    <x v="234"/>
    <n v="2099"/>
    <s v="942"/>
    <x v="1324"/>
    <x v="1721"/>
    <x v="93"/>
    <x v="48"/>
    <n v="0"/>
  </r>
  <r>
    <x v="2"/>
    <n v="48.24"/>
    <n v="289.44"/>
    <n v="289.44"/>
    <n v="0"/>
    <x v="234"/>
    <n v="2099"/>
    <s v="942"/>
    <x v="1324"/>
    <x v="1721"/>
    <x v="93"/>
    <x v="48"/>
    <n v="0"/>
  </r>
  <r>
    <x v="2"/>
    <n v="190.85"/>
    <n v="190.85"/>
    <n v="190.85"/>
    <n v="0"/>
    <x v="234"/>
    <n v="2099"/>
    <s v="942"/>
    <x v="1324"/>
    <x v="1721"/>
    <x v="93"/>
    <x v="48"/>
    <n v="0"/>
  </r>
  <r>
    <x v="2"/>
    <n v="60.3"/>
    <n v="180.9"/>
    <n v="180.9"/>
    <n v="0"/>
    <x v="234"/>
    <n v="2099"/>
    <s v="942"/>
    <x v="1324"/>
    <x v="1721"/>
    <x v="93"/>
    <x v="48"/>
    <n v="0"/>
  </r>
  <r>
    <x v="2"/>
    <n v="986.93"/>
    <n v="2960.79"/>
    <n v="2960.79"/>
    <n v="0"/>
    <x v="234"/>
    <n v="2099"/>
    <s v="942"/>
    <x v="1324"/>
    <x v="1721"/>
    <x v="93"/>
    <x v="48"/>
    <n v="0"/>
  </r>
  <r>
    <x v="2"/>
    <n v="397.4"/>
    <n v="794.8"/>
    <n v="794.8"/>
    <n v="0"/>
    <x v="234"/>
    <n v="2099"/>
    <s v="942"/>
    <x v="1324"/>
    <x v="1721"/>
    <x v="93"/>
    <x v="48"/>
    <n v="0"/>
  </r>
  <r>
    <x v="2"/>
    <n v="481.07"/>
    <n v="962.14"/>
    <n v="962.14"/>
    <n v="0"/>
    <x v="234"/>
    <n v="2099"/>
    <s v="942"/>
    <x v="1324"/>
    <x v="1721"/>
    <x v="93"/>
    <x v="48"/>
    <n v="0"/>
  </r>
  <r>
    <x v="2"/>
    <n v="482.4"/>
    <n v="482.4"/>
    <n v="482.4"/>
    <n v="0"/>
    <x v="234"/>
    <n v="2099"/>
    <s v="942"/>
    <x v="1324"/>
    <x v="1721"/>
    <x v="93"/>
    <x v="48"/>
    <n v="0"/>
  </r>
  <r>
    <x v="2"/>
    <n v="202.85"/>
    <n v="608.54999999999995"/>
    <n v="608.54999999999995"/>
    <n v="0"/>
    <x v="234"/>
    <n v="2099"/>
    <s v="942"/>
    <x v="1324"/>
    <x v="1721"/>
    <x v="93"/>
    <x v="48"/>
    <n v="0"/>
  </r>
  <r>
    <x v="2"/>
    <n v="7"/>
    <n v="14"/>
    <n v="14"/>
    <n v="0"/>
    <x v="234"/>
    <n v="2099"/>
    <s v="942"/>
    <x v="1324"/>
    <x v="1721"/>
    <x v="93"/>
    <x v="48"/>
    <n v="0"/>
  </r>
  <r>
    <x v="2"/>
    <n v="0"/>
    <n v="0"/>
    <n v="0"/>
    <n v="0"/>
    <x v="234"/>
    <n v="2099"/>
    <s v="942"/>
    <x v="1324"/>
    <x v="1721"/>
    <x v="93"/>
    <x v="48"/>
    <n v="0"/>
  </r>
  <r>
    <x v="2"/>
    <n v="0"/>
    <n v="0"/>
    <n v="0"/>
    <n v="0"/>
    <x v="234"/>
    <n v="2099"/>
    <s v="942"/>
    <x v="1324"/>
    <x v="1721"/>
    <x v="93"/>
    <x v="48"/>
    <n v="0"/>
  </r>
  <r>
    <x v="2"/>
    <n v="0"/>
    <n v="0"/>
    <n v="0"/>
    <n v="0"/>
    <x v="234"/>
    <n v="2099"/>
    <s v="942"/>
    <x v="1324"/>
    <x v="1721"/>
    <x v="93"/>
    <x v="48"/>
    <n v="0"/>
  </r>
  <r>
    <x v="2"/>
    <n v="282.8"/>
    <n v="282.8"/>
    <n v="282.8"/>
    <n v="0"/>
    <x v="234"/>
    <n v="2099"/>
    <s v="942"/>
    <x v="1324"/>
    <x v="1721"/>
    <x v="93"/>
    <x v="48"/>
    <n v="0"/>
  </r>
  <r>
    <x v="2"/>
    <n v="201.55"/>
    <n v="604.65"/>
    <n v="604.65"/>
    <n v="0"/>
    <x v="234"/>
    <n v="2099"/>
    <s v="942"/>
    <x v="1324"/>
    <x v="1721"/>
    <x v="93"/>
    <x v="48"/>
    <n v="0"/>
  </r>
  <r>
    <x v="2"/>
    <n v="510.28"/>
    <n v="510.28"/>
    <n v="510.28"/>
    <n v="0"/>
    <x v="234"/>
    <n v="2099"/>
    <s v="942"/>
    <x v="1324"/>
    <x v="1721"/>
    <x v="93"/>
    <x v="48"/>
    <n v="0"/>
  </r>
  <r>
    <x v="2"/>
    <n v="87.32"/>
    <n v="87.32"/>
    <n v="87.32"/>
    <n v="0"/>
    <x v="234"/>
    <n v="2099"/>
    <s v="942"/>
    <x v="1324"/>
    <x v="1721"/>
    <x v="93"/>
    <x v="48"/>
    <n v="0"/>
  </r>
  <r>
    <x v="2"/>
    <n v="463.68"/>
    <n v="6491.52"/>
    <n v="6491.52"/>
    <n v="0"/>
    <x v="234"/>
    <n v="2099"/>
    <s v="942"/>
    <x v="1324"/>
    <x v="1721"/>
    <x v="93"/>
    <x v="48"/>
    <n v="0"/>
  </r>
  <r>
    <x v="2"/>
    <n v="197.49"/>
    <n v="5529.72"/>
    <n v="5529.72"/>
    <n v="0"/>
    <x v="234"/>
    <n v="2099"/>
    <s v="942"/>
    <x v="1324"/>
    <x v="1721"/>
    <x v="93"/>
    <x v="48"/>
    <n v="0"/>
  </r>
  <r>
    <x v="2"/>
    <n v="12.06"/>
    <n v="36.18"/>
    <n v="36.18"/>
    <n v="0"/>
    <x v="234"/>
    <n v="2099"/>
    <s v="942"/>
    <x v="1324"/>
    <x v="1721"/>
    <x v="93"/>
    <x v="48"/>
    <n v="0"/>
  </r>
  <r>
    <x v="2"/>
    <n v="60.3"/>
    <n v="180.9"/>
    <n v="180.9"/>
    <n v="0"/>
    <x v="234"/>
    <n v="2099"/>
    <s v="942"/>
    <x v="1324"/>
    <x v="1721"/>
    <x v="93"/>
    <x v="48"/>
    <n v="0"/>
  </r>
  <r>
    <x v="2"/>
    <n v="120.3"/>
    <n v="360.9"/>
    <n v="360.9"/>
    <n v="0"/>
    <x v="234"/>
    <n v="2099"/>
    <s v="942"/>
    <x v="1324"/>
    <x v="1721"/>
    <x v="93"/>
    <x v="48"/>
    <n v="0"/>
  </r>
  <r>
    <x v="2"/>
    <n v="482.4"/>
    <n v="964.8"/>
    <n v="964.8"/>
    <n v="0"/>
    <x v="234"/>
    <n v="2099"/>
    <s v="942"/>
    <x v="1324"/>
    <x v="1721"/>
    <x v="93"/>
    <x v="48"/>
    <n v="0"/>
  </r>
  <r>
    <x v="2"/>
    <n v="48.24"/>
    <n v="578.88"/>
    <n v="578.88"/>
    <n v="0"/>
    <x v="234"/>
    <n v="2099"/>
    <s v="942"/>
    <x v="1324"/>
    <x v="1721"/>
    <x v="93"/>
    <x v="48"/>
    <n v="0"/>
  </r>
  <r>
    <x v="2"/>
    <n v="21.11"/>
    <n v="63.33"/>
    <n v="63.33"/>
    <n v="0"/>
    <x v="234"/>
    <n v="2099"/>
    <s v="942"/>
    <x v="1324"/>
    <x v="1721"/>
    <x v="93"/>
    <x v="48"/>
    <n v="0"/>
  </r>
  <r>
    <x v="2"/>
    <n v="190.85"/>
    <n v="381.7"/>
    <n v="381.7"/>
    <n v="0"/>
    <x v="234"/>
    <n v="2099"/>
    <s v="942"/>
    <x v="1324"/>
    <x v="1721"/>
    <x v="93"/>
    <x v="48"/>
    <n v="0"/>
  </r>
  <r>
    <x v="2"/>
    <n v="116.98"/>
    <n v="233.96"/>
    <n v="233.96"/>
    <n v="0"/>
    <x v="234"/>
    <n v="2099"/>
    <s v="942"/>
    <x v="1324"/>
    <x v="1721"/>
    <x v="93"/>
    <x v="48"/>
    <n v="0"/>
  </r>
  <r>
    <x v="2"/>
    <n v="719.89"/>
    <n v="2159.67"/>
    <n v="2159.67"/>
    <n v="0"/>
    <x v="234"/>
    <n v="2099"/>
    <s v="942"/>
    <x v="1324"/>
    <x v="1721"/>
    <x v="93"/>
    <x v="48"/>
    <n v="0"/>
  </r>
  <r>
    <x v="2"/>
    <n v="123.01"/>
    <n v="123.01"/>
    <n v="123.01"/>
    <n v="0"/>
    <x v="234"/>
    <n v="2099"/>
    <s v="942"/>
    <x v="1324"/>
    <x v="1721"/>
    <x v="93"/>
    <x v="48"/>
    <n v="0"/>
  </r>
  <r>
    <x v="2"/>
    <n v="359.09"/>
    <n v="359.09"/>
    <n v="359.09"/>
    <n v="0"/>
    <x v="234"/>
    <n v="2099"/>
    <s v="942"/>
    <x v="1324"/>
    <x v="1721"/>
    <x v="93"/>
    <x v="48"/>
    <n v="0"/>
  </r>
  <r>
    <x v="2"/>
    <n v="153.16"/>
    <n v="153.16"/>
    <n v="153.16"/>
    <n v="0"/>
    <x v="234"/>
    <n v="2099"/>
    <s v="942"/>
    <x v="1324"/>
    <x v="1721"/>
    <x v="93"/>
    <x v="48"/>
    <n v="0"/>
  </r>
  <r>
    <x v="2"/>
    <n v="194.55"/>
    <n v="583.65"/>
    <n v="583.65"/>
    <n v="0"/>
    <x v="234"/>
    <n v="2099"/>
    <s v="942"/>
    <x v="1324"/>
    <x v="1721"/>
    <x v="93"/>
    <x v="48"/>
    <n v="0"/>
  </r>
  <r>
    <x v="2"/>
    <n v="7"/>
    <n v="28"/>
    <n v="28"/>
    <n v="0"/>
    <x v="234"/>
    <n v="2099"/>
    <s v="942"/>
    <x v="1324"/>
    <x v="1721"/>
    <x v="93"/>
    <x v="48"/>
    <n v="0"/>
  </r>
  <r>
    <x v="2"/>
    <n v="0"/>
    <n v="0"/>
    <n v="0"/>
    <n v="0"/>
    <x v="234"/>
    <n v="2099"/>
    <s v="942"/>
    <x v="1324"/>
    <x v="1721"/>
    <x v="93"/>
    <x v="48"/>
    <n v="0"/>
  </r>
  <r>
    <x v="2"/>
    <n v="0"/>
    <n v="0"/>
    <n v="0"/>
    <n v="0"/>
    <x v="234"/>
    <n v="2099"/>
    <s v="942"/>
    <x v="1324"/>
    <x v="1721"/>
    <x v="93"/>
    <x v="48"/>
    <n v="0"/>
  </r>
  <r>
    <x v="2"/>
    <n v="0"/>
    <n v="0"/>
    <n v="0"/>
    <n v="0"/>
    <x v="234"/>
    <n v="2099"/>
    <s v="942"/>
    <x v="1324"/>
    <x v="1721"/>
    <x v="93"/>
    <x v="48"/>
    <n v="0"/>
  </r>
  <r>
    <x v="2"/>
    <n v="21.11"/>
    <n v="21.11"/>
    <n v="21.11"/>
    <n v="0"/>
    <x v="234"/>
    <n v="2099"/>
    <s v="942"/>
    <x v="1324"/>
    <x v="1721"/>
    <x v="93"/>
    <x v="48"/>
    <n v="0"/>
  </r>
  <r>
    <x v="2"/>
    <n v="116.98"/>
    <n v="116.98"/>
    <n v="116.98"/>
    <n v="0"/>
    <x v="234"/>
    <n v="2099"/>
    <s v="942"/>
    <x v="1324"/>
    <x v="1721"/>
    <x v="93"/>
    <x v="48"/>
    <n v="0"/>
  </r>
  <r>
    <x v="2"/>
    <n v="77.790000000000006"/>
    <n v="77.790000000000006"/>
    <n v="77.790000000000006"/>
    <n v="0"/>
    <x v="234"/>
    <n v="2099"/>
    <s v="942"/>
    <x v="1324"/>
    <x v="1721"/>
    <x v="93"/>
    <x v="48"/>
    <n v="0"/>
  </r>
  <r>
    <x v="2"/>
    <n v="85.02"/>
    <n v="85.02"/>
    <n v="85.02"/>
    <n v="0"/>
    <x v="234"/>
    <n v="2099"/>
    <s v="942"/>
    <x v="1324"/>
    <x v="1721"/>
    <x v="93"/>
    <x v="48"/>
    <n v="0"/>
  </r>
  <r>
    <x v="2"/>
    <n v="86.53"/>
    <n v="86.53"/>
    <n v="86.53"/>
    <n v="0"/>
    <x v="234"/>
    <n v="2099"/>
    <s v="942"/>
    <x v="1324"/>
    <x v="1721"/>
    <x v="93"/>
    <x v="48"/>
    <n v="0"/>
  </r>
  <r>
    <x v="2"/>
    <n v="190.85"/>
    <n v="190.85"/>
    <n v="190.85"/>
    <n v="0"/>
    <x v="234"/>
    <n v="2099"/>
    <s v="942"/>
    <x v="1324"/>
    <x v="1721"/>
    <x v="93"/>
    <x v="48"/>
    <n v="0"/>
  </r>
  <r>
    <x v="2"/>
    <n v="69.650000000000006"/>
    <n v="69.650000000000006"/>
    <n v="69.650000000000006"/>
    <n v="0"/>
    <x v="234"/>
    <n v="2099"/>
    <s v="942"/>
    <x v="1324"/>
    <x v="1721"/>
    <x v="93"/>
    <x v="48"/>
    <n v="0"/>
  </r>
  <r>
    <x v="2"/>
    <n v="90.15"/>
    <n v="90.15"/>
    <n v="90.15"/>
    <n v="0"/>
    <x v="234"/>
    <n v="2099"/>
    <s v="942"/>
    <x v="1324"/>
    <x v="1721"/>
    <x v="93"/>
    <x v="48"/>
    <n v="0"/>
  </r>
  <r>
    <x v="2"/>
    <n v="254.47"/>
    <n v="254.47"/>
    <n v="254.47"/>
    <n v="0"/>
    <x v="234"/>
    <n v="2099"/>
    <s v="942"/>
    <x v="1324"/>
    <x v="1721"/>
    <x v="93"/>
    <x v="48"/>
    <n v="0"/>
  </r>
  <r>
    <x v="2"/>
    <n v="719.89"/>
    <n v="719.89"/>
    <n v="719.89"/>
    <n v="0"/>
    <x v="234"/>
    <n v="2099"/>
    <s v="942"/>
    <x v="1324"/>
    <x v="1721"/>
    <x v="93"/>
    <x v="48"/>
    <n v="0"/>
  </r>
  <r>
    <x v="2"/>
    <n v="482.4"/>
    <n v="482.4"/>
    <n v="482.4"/>
    <n v="0"/>
    <x v="234"/>
    <n v="2099"/>
    <s v="942"/>
    <x v="1324"/>
    <x v="1721"/>
    <x v="93"/>
    <x v="48"/>
    <n v="0"/>
  </r>
  <r>
    <x v="2"/>
    <n v="218.35"/>
    <n v="436.7"/>
    <n v="436.7"/>
    <n v="0"/>
    <x v="234"/>
    <n v="2099"/>
    <s v="942"/>
    <x v="1324"/>
    <x v="1721"/>
    <x v="93"/>
    <x v="48"/>
    <n v="0"/>
  </r>
  <r>
    <x v="2"/>
    <n v="202.52"/>
    <n v="202.52"/>
    <n v="202.52"/>
    <n v="0"/>
    <x v="234"/>
    <n v="2099"/>
    <s v="942"/>
    <x v="1324"/>
    <x v="1721"/>
    <x v="93"/>
    <x v="48"/>
    <n v="0"/>
  </r>
  <r>
    <x v="2"/>
    <n v="950.33"/>
    <n v="950.33"/>
    <n v="950.33"/>
    <n v="0"/>
    <x v="234"/>
    <n v="2099"/>
    <s v="942"/>
    <x v="1324"/>
    <x v="1721"/>
    <x v="93"/>
    <x v="48"/>
    <n v="0"/>
  </r>
  <r>
    <x v="2"/>
    <n v="170.98"/>
    <n v="170.98"/>
    <n v="170.98"/>
    <n v="0"/>
    <x v="234"/>
    <n v="2099"/>
    <s v="942"/>
    <x v="1324"/>
    <x v="1721"/>
    <x v="93"/>
    <x v="48"/>
    <n v="0"/>
  </r>
  <r>
    <x v="2"/>
    <n v="7"/>
    <n v="14"/>
    <n v="14"/>
    <n v="0"/>
    <x v="234"/>
    <n v="2099"/>
    <s v="942"/>
    <x v="1324"/>
    <x v="1721"/>
    <x v="93"/>
    <x v="48"/>
    <n v="0"/>
  </r>
  <r>
    <x v="2"/>
    <n v="0"/>
    <n v="0"/>
    <n v="0"/>
    <n v="0"/>
    <x v="234"/>
    <n v="2099"/>
    <s v="942"/>
    <x v="1324"/>
    <x v="1721"/>
    <x v="93"/>
    <x v="48"/>
    <n v="0"/>
  </r>
  <r>
    <x v="2"/>
    <n v="216.91"/>
    <n v="433.82"/>
    <n v="433.82"/>
    <n v="0"/>
    <x v="234"/>
    <n v="2099"/>
    <s v="942"/>
    <x v="1324"/>
    <x v="1721"/>
    <x v="93"/>
    <x v="48"/>
    <n v="0"/>
  </r>
  <r>
    <x v="2"/>
    <n v="216.91"/>
    <n v="433.82"/>
    <n v="433.82"/>
    <n v="0"/>
    <x v="234"/>
    <n v="2099"/>
    <s v="942"/>
    <x v="1324"/>
    <x v="1721"/>
    <x v="93"/>
    <x v="48"/>
    <n v="0"/>
  </r>
  <r>
    <x v="2"/>
    <n v="216.91"/>
    <n v="433.82"/>
    <n v="433.82"/>
    <n v="0"/>
    <x v="234"/>
    <n v="2099"/>
    <s v="942"/>
    <x v="1324"/>
    <x v="1721"/>
    <x v="93"/>
    <x v="48"/>
    <n v="0"/>
  </r>
  <r>
    <x v="2"/>
    <n v="56.28"/>
    <n v="2026.08"/>
    <n v="2026.08"/>
    <n v="0"/>
    <x v="234"/>
    <n v="2099"/>
    <s v="942"/>
    <x v="1324"/>
    <x v="1721"/>
    <x v="93"/>
    <x v="48"/>
    <n v="0"/>
  </r>
  <r>
    <x v="2"/>
    <n v="34.17"/>
    <n v="7602.83"/>
    <n v="7602.83"/>
    <n v="0"/>
    <x v="234"/>
    <n v="2099"/>
    <s v="942"/>
    <x v="1324"/>
    <x v="1721"/>
    <x v="93"/>
    <x v="48"/>
    <n v="0"/>
  </r>
  <r>
    <x v="2"/>
    <n v="8000"/>
    <n v="8000"/>
    <n v="8000"/>
    <n v="0"/>
    <x v="234"/>
    <n v="3592"/>
    <s v="450"/>
    <x v="1325"/>
    <x v="1722"/>
    <x v="59"/>
    <x v="8"/>
    <n v="1"/>
  </r>
  <r>
    <x v="2"/>
    <n v="300"/>
    <n v="300"/>
    <n v="300"/>
    <n v="0"/>
    <x v="8"/>
    <n v="0"/>
    <s v="220"/>
    <x v="1326"/>
    <x v="65"/>
    <x v="158"/>
    <x v="0"/>
    <n v="1"/>
  </r>
  <r>
    <x v="2"/>
    <n v="479.57"/>
    <n v="1918.28"/>
    <n v="1918.28"/>
    <n v="0"/>
    <x v="234"/>
    <n v="2099"/>
    <s v="942"/>
    <x v="1327"/>
    <x v="1723"/>
    <x v="93"/>
    <x v="48"/>
    <n v="1"/>
  </r>
  <r>
    <x v="2"/>
    <n v="1416.87"/>
    <n v="2833.74"/>
    <n v="2833.74"/>
    <n v="0"/>
    <x v="234"/>
    <n v="2099"/>
    <s v="942"/>
    <x v="1327"/>
    <x v="1723"/>
    <x v="93"/>
    <x v="48"/>
    <n v="0"/>
  </r>
  <r>
    <x v="2"/>
    <n v="3083.54"/>
    <n v="3083.54"/>
    <n v="3083.54"/>
    <n v="0"/>
    <x v="234"/>
    <n v="2099"/>
    <s v="942"/>
    <x v="1327"/>
    <x v="1723"/>
    <x v="93"/>
    <x v="48"/>
    <n v="0"/>
  </r>
  <r>
    <x v="2"/>
    <n v="6.83"/>
    <n v="27.32"/>
    <n v="27.32"/>
    <n v="0"/>
    <x v="234"/>
    <n v="2099"/>
    <s v="942"/>
    <x v="1327"/>
    <x v="1723"/>
    <x v="93"/>
    <x v="48"/>
    <n v="0"/>
  </r>
  <r>
    <x v="2"/>
    <n v="55.51"/>
    <n v="111.02"/>
    <n v="111.02"/>
    <n v="0"/>
    <x v="234"/>
    <n v="2099"/>
    <s v="942"/>
    <x v="1327"/>
    <x v="1723"/>
    <x v="93"/>
    <x v="48"/>
    <n v="0"/>
  </r>
  <r>
    <x v="2"/>
    <n v="0"/>
    <n v="0"/>
    <n v="0"/>
    <n v="0"/>
    <x v="234"/>
    <n v="2099"/>
    <s v="942"/>
    <x v="1327"/>
    <x v="1723"/>
    <x v="93"/>
    <x v="48"/>
    <n v="0"/>
  </r>
  <r>
    <x v="2"/>
    <n v="0"/>
    <n v="0"/>
    <n v="0"/>
    <n v="0"/>
    <x v="234"/>
    <n v="2099"/>
    <s v="942"/>
    <x v="1327"/>
    <x v="1723"/>
    <x v="93"/>
    <x v="48"/>
    <n v="0"/>
  </r>
  <r>
    <x v="2"/>
    <n v="21550.86"/>
    <n v="21550.86"/>
    <n v="21550.86"/>
    <n v="0"/>
    <x v="237"/>
    <n v="6471"/>
    <s v="250"/>
    <x v="249"/>
    <x v="1724"/>
    <x v="244"/>
    <x v="47"/>
    <n v="1"/>
  </r>
  <r>
    <x v="2"/>
    <n v="48481.1"/>
    <n v="48481.1"/>
    <n v="48481.1"/>
    <n v="0"/>
    <x v="238"/>
    <n v="4031"/>
    <s v="250"/>
    <x v="250"/>
    <x v="1725"/>
    <x v="127"/>
    <x v="47"/>
    <n v="1"/>
  </r>
  <r>
    <x v="2"/>
    <n v="65"/>
    <n v="715"/>
    <n v="715"/>
    <n v="0"/>
    <x v="239"/>
    <n v="6942"/>
    <s v="942"/>
    <x v="1328"/>
    <x v="1726"/>
    <x v="556"/>
    <x v="48"/>
    <n v="1"/>
  </r>
  <r>
    <x v="2"/>
    <n v="3.85"/>
    <n v="169.4"/>
    <n v="169.4"/>
    <n v="0"/>
    <x v="239"/>
    <n v="6942"/>
    <s v="942"/>
    <x v="1328"/>
    <x v="1726"/>
    <x v="556"/>
    <x v="48"/>
    <n v="0"/>
  </r>
  <r>
    <x v="2"/>
    <n v="35"/>
    <n v="70"/>
    <n v="70"/>
    <n v="0"/>
    <x v="239"/>
    <n v="6942"/>
    <s v="942"/>
    <x v="1328"/>
    <x v="1726"/>
    <x v="556"/>
    <x v="48"/>
    <n v="0"/>
  </r>
  <r>
    <x v="2"/>
    <n v="22.25"/>
    <n v="22.25"/>
    <n v="22.25"/>
    <n v="0"/>
    <x v="239"/>
    <n v="6942"/>
    <s v="942"/>
    <x v="1328"/>
    <x v="1726"/>
    <x v="556"/>
    <x v="48"/>
    <n v="0"/>
  </r>
  <r>
    <x v="2"/>
    <n v="97.67"/>
    <n v="97.67"/>
    <n v="97.67"/>
    <n v="0"/>
    <x v="239"/>
    <n v="6942"/>
    <s v="942"/>
    <x v="1328"/>
    <x v="1726"/>
    <x v="556"/>
    <x v="48"/>
    <n v="0"/>
  </r>
  <r>
    <x v="2"/>
    <n v="295.99"/>
    <n v="591.98"/>
    <n v="591.98"/>
    <n v="0"/>
    <x v="239"/>
    <n v="1705"/>
    <s v="942"/>
    <x v="1329"/>
    <x v="1727"/>
    <x v="4"/>
    <x v="48"/>
    <n v="1"/>
  </r>
  <r>
    <x v="2"/>
    <n v="1439.95"/>
    <n v="1439.95"/>
    <n v="1439.95"/>
    <n v="0"/>
    <x v="240"/>
    <n v="2926"/>
    <s v="122"/>
    <x v="1330"/>
    <x v="1728"/>
    <x v="557"/>
    <x v="25"/>
    <n v="1"/>
  </r>
  <r>
    <x v="2"/>
    <n v="242.16"/>
    <n v="242.16"/>
    <n v="242.16"/>
    <n v="0"/>
    <x v="240"/>
    <n v="1871"/>
    <s v="530"/>
    <x v="659"/>
    <x v="1729"/>
    <x v="151"/>
    <x v="4"/>
    <n v="1"/>
  </r>
  <r>
    <x v="2"/>
    <n v="1199"/>
    <n v="1199"/>
    <n v="1199"/>
    <n v="0"/>
    <x v="8"/>
    <n v="5253"/>
    <s v="220"/>
    <x v="1331"/>
    <x v="65"/>
    <x v="215"/>
    <x v="0"/>
    <n v="1"/>
  </r>
  <r>
    <x v="2"/>
    <n v="199.99"/>
    <n v="199.99"/>
    <n v="199.99"/>
    <n v="0"/>
    <x v="8"/>
    <n v="5253"/>
    <s v="220"/>
    <x v="1331"/>
    <x v="65"/>
    <x v="215"/>
    <x v="0"/>
    <n v="0"/>
  </r>
  <r>
    <x v="2"/>
    <n v="129.99"/>
    <n v="129.99"/>
    <n v="129.99"/>
    <n v="0"/>
    <x v="8"/>
    <n v="5253"/>
    <s v="220"/>
    <x v="1331"/>
    <x v="65"/>
    <x v="215"/>
    <x v="0"/>
    <n v="0"/>
  </r>
  <r>
    <x v="2"/>
    <n v="1425.24"/>
    <n v="1425.24"/>
    <n v="1425.24"/>
    <n v="0"/>
    <x v="241"/>
    <n v="5525"/>
    <s v="220"/>
    <x v="1332"/>
    <x v="1730"/>
    <x v="209"/>
    <x v="0"/>
    <n v="1"/>
  </r>
  <r>
    <x v="2"/>
    <n v="294.39999999999998"/>
    <n v="294.39999999999998"/>
    <n v="294.39999999999998"/>
    <n v="0"/>
    <x v="8"/>
    <n v="0"/>
    <s v="220"/>
    <x v="1333"/>
    <x v="65"/>
    <x v="158"/>
    <x v="0"/>
    <n v="1"/>
  </r>
  <r>
    <x v="2"/>
    <n v="49.94"/>
    <n v="49.94"/>
    <n v="49.94"/>
    <n v="0"/>
    <x v="8"/>
    <n v="0"/>
    <s v="220"/>
    <x v="1334"/>
    <x v="65"/>
    <x v="158"/>
    <x v="0"/>
    <n v="0"/>
  </r>
  <r>
    <x v="2"/>
    <n v="10860"/>
    <n v="10860"/>
    <n v="10860"/>
    <n v="0"/>
    <x v="241"/>
    <n v="1559"/>
    <s v="940"/>
    <x v="1335"/>
    <x v="1731"/>
    <x v="223"/>
    <x v="10"/>
    <n v="1"/>
  </r>
  <r>
    <x v="2"/>
    <n v="19370"/>
    <n v="19370"/>
    <n v="19370"/>
    <n v="0"/>
    <x v="241"/>
    <n v="1875"/>
    <s v="600"/>
    <x v="1336"/>
    <x v="1732"/>
    <x v="428"/>
    <x v="16"/>
    <n v="1"/>
  </r>
  <r>
    <x v="2"/>
    <n v="247"/>
    <n v="247"/>
    <n v="247"/>
    <n v="0"/>
    <x v="242"/>
    <n v="3242"/>
    <s v="156"/>
    <x v="1337"/>
    <x v="1733"/>
    <x v="65"/>
    <x v="3"/>
    <n v="1"/>
  </r>
  <r>
    <x v="2"/>
    <n v="449"/>
    <n v="13919"/>
    <n v="13919"/>
    <n v="0"/>
    <x v="243"/>
    <n v="3606"/>
    <s v="150"/>
    <x v="1338"/>
    <x v="1734"/>
    <x v="558"/>
    <x v="6"/>
    <n v="1"/>
  </r>
  <r>
    <x v="2"/>
    <n v="105"/>
    <n v="1155"/>
    <n v="1155"/>
    <n v="0"/>
    <x v="243"/>
    <n v="3606"/>
    <s v="150"/>
    <x v="1338"/>
    <x v="1734"/>
    <x v="558"/>
    <x v="6"/>
    <n v="0"/>
  </r>
  <r>
    <x v="2"/>
    <n v="6.5"/>
    <n v="6500"/>
    <n v="6652"/>
    <n v="-152"/>
    <x v="244"/>
    <n v="5831"/>
    <s v="156"/>
    <x v="1339"/>
    <x v="1735"/>
    <x v="327"/>
    <x v="3"/>
    <n v="1"/>
  </r>
  <r>
    <x v="2"/>
    <n v="1985.46"/>
    <n v="1985.46"/>
    <n v="1985.46"/>
    <n v="0"/>
    <x v="241"/>
    <n v="1705"/>
    <s v="220"/>
    <x v="1340"/>
    <x v="1736"/>
    <x v="4"/>
    <x v="0"/>
    <n v="1"/>
  </r>
  <r>
    <x v="2"/>
    <n v="534.48"/>
    <n v="1068.96"/>
    <n v="1068.96"/>
    <n v="0"/>
    <x v="241"/>
    <n v="1705"/>
    <s v="942"/>
    <x v="1341"/>
    <x v="1737"/>
    <x v="4"/>
    <x v="48"/>
    <n v="1"/>
  </r>
  <r>
    <x v="2"/>
    <n v="2650"/>
    <n v="2650"/>
    <n v="2650"/>
    <n v="0"/>
    <x v="245"/>
    <n v="6972"/>
    <s v="450"/>
    <x v="1342"/>
    <x v="1738"/>
    <x v="559"/>
    <x v="8"/>
    <n v="1"/>
  </r>
  <r>
    <x v="2"/>
    <n v="5000"/>
    <n v="5000"/>
    <n v="5000"/>
    <n v="0"/>
    <x v="241"/>
    <n v="6047"/>
    <s v="425"/>
    <x v="558"/>
    <x v="1739"/>
    <x v="375"/>
    <x v="7"/>
    <n v="1"/>
  </r>
  <r>
    <x v="2"/>
    <n v="1347.27"/>
    <n v="1347.27"/>
    <n v="1347.27"/>
    <n v="0"/>
    <x v="241"/>
    <n v="6961"/>
    <s v="942"/>
    <x v="1343"/>
    <x v="1740"/>
    <x v="560"/>
    <x v="48"/>
    <n v="1"/>
  </r>
  <r>
    <x v="2"/>
    <n v="45.45"/>
    <n v="45.45"/>
    <n v="45.45"/>
    <n v="0"/>
    <x v="241"/>
    <n v="6961"/>
    <s v="942"/>
    <x v="1343"/>
    <x v="1740"/>
    <x v="560"/>
    <x v="48"/>
    <n v="0"/>
  </r>
  <r>
    <x v="2"/>
    <n v="23.52"/>
    <n v="23.52"/>
    <n v="23.52"/>
    <n v="0"/>
    <x v="241"/>
    <n v="6961"/>
    <s v="942"/>
    <x v="1343"/>
    <x v="1740"/>
    <x v="560"/>
    <x v="48"/>
    <n v="0"/>
  </r>
  <r>
    <x v="2"/>
    <n v="300"/>
    <n v="300"/>
    <n v="300"/>
    <n v="0"/>
    <x v="241"/>
    <n v="6961"/>
    <s v="942"/>
    <x v="1343"/>
    <x v="1740"/>
    <x v="560"/>
    <x v="48"/>
    <n v="0"/>
  </r>
  <r>
    <x v="2"/>
    <n v="0"/>
    <n v="0"/>
    <n v="20"/>
    <n v="-20"/>
    <x v="241"/>
    <n v="6961"/>
    <s v="942"/>
    <x v="1343"/>
    <x v="1740"/>
    <x v="560"/>
    <x v="48"/>
    <n v="0"/>
  </r>
  <r>
    <x v="2"/>
    <n v="877.92"/>
    <n v="5267.52"/>
    <n v="5267.52"/>
    <n v="0"/>
    <x v="245"/>
    <n v="6961"/>
    <s v="942"/>
    <x v="1344"/>
    <x v="1741"/>
    <x v="560"/>
    <x v="48"/>
    <n v="1"/>
  </r>
  <r>
    <x v="2"/>
    <n v="877.92"/>
    <n v="5267.52"/>
    <n v="5267.52"/>
    <n v="0"/>
    <x v="245"/>
    <n v="6961"/>
    <s v="942"/>
    <x v="1344"/>
    <x v="1741"/>
    <x v="560"/>
    <x v="48"/>
    <n v="0"/>
  </r>
  <r>
    <x v="2"/>
    <n v="1602.82"/>
    <n v="1602.82"/>
    <n v="1602.82"/>
    <n v="0"/>
    <x v="245"/>
    <n v="6961"/>
    <s v="942"/>
    <x v="1344"/>
    <x v="1741"/>
    <x v="560"/>
    <x v="48"/>
    <n v="0"/>
  </r>
  <r>
    <x v="2"/>
    <n v="803.64"/>
    <n v="803.64"/>
    <n v="803.64"/>
    <n v="0"/>
    <x v="245"/>
    <n v="6961"/>
    <s v="942"/>
    <x v="1344"/>
    <x v="1741"/>
    <x v="560"/>
    <x v="48"/>
    <n v="0"/>
  </r>
  <r>
    <x v="2"/>
    <n v="1347.27"/>
    <n v="1347.27"/>
    <n v="1347.27"/>
    <n v="0"/>
    <x v="245"/>
    <n v="6961"/>
    <s v="942"/>
    <x v="1344"/>
    <x v="1741"/>
    <x v="560"/>
    <x v="48"/>
    <n v="0"/>
  </r>
  <r>
    <x v="2"/>
    <n v="1.02"/>
    <n v="204"/>
    <n v="204"/>
    <n v="0"/>
    <x v="245"/>
    <n v="6961"/>
    <s v="942"/>
    <x v="1344"/>
    <x v="1741"/>
    <x v="560"/>
    <x v="48"/>
    <n v="0"/>
  </r>
  <r>
    <x v="2"/>
    <n v="45.45"/>
    <n v="499.95"/>
    <n v="499.95"/>
    <n v="0"/>
    <x v="245"/>
    <n v="6961"/>
    <s v="942"/>
    <x v="1344"/>
    <x v="1741"/>
    <x v="560"/>
    <x v="48"/>
    <n v="0"/>
  </r>
  <r>
    <x v="2"/>
    <n v="1200"/>
    <n v="1200"/>
    <n v="1200"/>
    <n v="0"/>
    <x v="245"/>
    <n v="6961"/>
    <s v="942"/>
    <x v="1344"/>
    <x v="1741"/>
    <x v="560"/>
    <x v="48"/>
    <n v="0"/>
  </r>
  <r>
    <x v="2"/>
    <n v="720"/>
    <n v="720"/>
    <n v="720"/>
    <n v="0"/>
    <x v="245"/>
    <n v="6961"/>
    <s v="942"/>
    <x v="1344"/>
    <x v="1741"/>
    <x v="560"/>
    <x v="48"/>
    <n v="0"/>
  </r>
  <r>
    <x v="2"/>
    <n v="0"/>
    <n v="0"/>
    <n v="100"/>
    <n v="-100"/>
    <x v="245"/>
    <n v="6961"/>
    <s v="942"/>
    <x v="1344"/>
    <x v="1741"/>
    <x v="560"/>
    <x v="48"/>
    <n v="0"/>
  </r>
  <r>
    <x v="2"/>
    <n v="1400"/>
    <n v="1400"/>
    <n v="1400"/>
    <n v="0"/>
    <x v="245"/>
    <n v="1451"/>
    <s v="600"/>
    <x v="1345"/>
    <x v="1742"/>
    <x v="381"/>
    <x v="16"/>
    <n v="1"/>
  </r>
  <r>
    <x v="2"/>
    <n v="0"/>
    <n v="0"/>
    <n v="0"/>
    <n v="0"/>
    <x v="8"/>
    <n v="0"/>
    <s v="900"/>
    <x v="1346"/>
    <x v="65"/>
    <x v="158"/>
    <x v="14"/>
    <n v="1"/>
  </r>
  <r>
    <x v="2"/>
    <n v="0"/>
    <n v="0"/>
    <n v="0"/>
    <n v="0"/>
    <x v="8"/>
    <n v="0"/>
    <s v="900"/>
    <x v="1347"/>
    <x v="65"/>
    <x v="158"/>
    <x v="14"/>
    <n v="0"/>
  </r>
  <r>
    <x v="2"/>
    <n v="0"/>
    <n v="0"/>
    <n v="0"/>
    <n v="0"/>
    <x v="8"/>
    <n v="0"/>
    <s v="900"/>
    <x v="1347"/>
    <x v="65"/>
    <x v="158"/>
    <x v="14"/>
    <n v="0"/>
  </r>
  <r>
    <x v="2"/>
    <n v="6.6"/>
    <n v="13.2"/>
    <n v="13.2"/>
    <n v="0"/>
    <x v="245"/>
    <n v="6942"/>
    <s v="942"/>
    <x v="1348"/>
    <x v="1743"/>
    <x v="556"/>
    <x v="48"/>
    <n v="1"/>
  </r>
  <r>
    <x v="2"/>
    <n v="4.17"/>
    <n v="4.17"/>
    <n v="4.17"/>
    <n v="0"/>
    <x v="245"/>
    <n v="6942"/>
    <s v="942"/>
    <x v="1348"/>
    <x v="1743"/>
    <x v="556"/>
    <x v="48"/>
    <n v="0"/>
  </r>
  <r>
    <x v="2"/>
    <n v="0.46"/>
    <n v="69"/>
    <n v="69"/>
    <n v="0"/>
    <x v="245"/>
    <n v="6942"/>
    <s v="942"/>
    <x v="1348"/>
    <x v="1743"/>
    <x v="556"/>
    <x v="48"/>
    <n v="0"/>
  </r>
  <r>
    <x v="2"/>
    <n v="235.31"/>
    <n v="235.31"/>
    <n v="235.31"/>
    <n v="0"/>
    <x v="245"/>
    <n v="6942"/>
    <s v="942"/>
    <x v="1348"/>
    <x v="1743"/>
    <x v="556"/>
    <x v="48"/>
    <n v="0"/>
  </r>
  <r>
    <x v="2"/>
    <n v="65"/>
    <n v="130"/>
    <n v="130"/>
    <n v="0"/>
    <x v="245"/>
    <n v="6942"/>
    <s v="942"/>
    <x v="1348"/>
    <x v="1743"/>
    <x v="556"/>
    <x v="48"/>
    <n v="0"/>
  </r>
  <r>
    <x v="2"/>
    <n v="65"/>
    <n v="260"/>
    <n v="260"/>
    <n v="0"/>
    <x v="245"/>
    <n v="6942"/>
    <s v="942"/>
    <x v="1348"/>
    <x v="1743"/>
    <x v="556"/>
    <x v="48"/>
    <n v="0"/>
  </r>
  <r>
    <x v="2"/>
    <n v="71.22"/>
    <n v="71.22"/>
    <n v="71.22"/>
    <n v="0"/>
    <x v="245"/>
    <n v="6942"/>
    <s v="942"/>
    <x v="1348"/>
    <x v="1743"/>
    <x v="556"/>
    <x v="48"/>
    <n v="0"/>
  </r>
  <r>
    <x v="2"/>
    <n v="89"/>
    <n v="445"/>
    <n v="445"/>
    <n v="0"/>
    <x v="242"/>
    <n v="5525"/>
    <s v="220"/>
    <x v="1349"/>
    <x v="1744"/>
    <x v="209"/>
    <x v="0"/>
    <n v="1"/>
  </r>
  <r>
    <x v="2"/>
    <n v="0"/>
    <n v="0"/>
    <n v="0"/>
    <n v="0"/>
    <x v="17"/>
    <n v="0"/>
    <s v="900"/>
    <x v="1350"/>
    <x v="65"/>
    <x v="158"/>
    <x v="14"/>
    <n v="1"/>
  </r>
  <r>
    <x v="2"/>
    <n v="500"/>
    <n v="500"/>
    <n v="500"/>
    <n v="0"/>
    <x v="246"/>
    <n v="6712"/>
    <s v="150"/>
    <x v="1351"/>
    <x v="1745"/>
    <x v="561"/>
    <x v="6"/>
    <n v="1"/>
  </r>
  <r>
    <x v="2"/>
    <n v="1500"/>
    <n v="1500"/>
    <n v="1500"/>
    <n v="0"/>
    <x v="245"/>
    <n v="3507"/>
    <s v="425"/>
    <x v="158"/>
    <x v="1746"/>
    <x v="24"/>
    <x v="7"/>
    <n v="1"/>
  </r>
  <r>
    <x v="2"/>
    <n v="274336.28000000003"/>
    <n v="274336.28000000003"/>
    <n v="274336.28000000003"/>
    <n v="0"/>
    <x v="245"/>
    <n v="3494"/>
    <s v="600"/>
    <x v="1352"/>
    <x v="1747"/>
    <x v="512"/>
    <x v="16"/>
    <n v="1"/>
  </r>
  <r>
    <x v="2"/>
    <n v="3800"/>
    <n v="3800"/>
    <n v="3800"/>
    <n v="0"/>
    <x v="246"/>
    <n v="2407"/>
    <s v="450"/>
    <x v="1353"/>
    <x v="1748"/>
    <x v="191"/>
    <x v="8"/>
    <n v="1"/>
  </r>
  <r>
    <x v="2"/>
    <n v="10000"/>
    <n v="10000"/>
    <n v="10000"/>
    <n v="0"/>
    <x v="245"/>
    <n v="3353"/>
    <s v="500"/>
    <x v="769"/>
    <x v="1749"/>
    <x v="12"/>
    <x v="1"/>
    <n v="1"/>
  </r>
  <r>
    <x v="2"/>
    <n v="10000"/>
    <n v="10000"/>
    <n v="10000"/>
    <n v="0"/>
    <x v="247"/>
    <n v="3589"/>
    <s v="500"/>
    <x v="1354"/>
    <x v="1750"/>
    <x v="14"/>
    <x v="1"/>
    <n v="1"/>
  </r>
  <r>
    <x v="2"/>
    <n v="637.82000000000005"/>
    <n v="637.82000000000005"/>
    <n v="637.82000000000005"/>
    <n v="0"/>
    <x v="244"/>
    <n v="3962"/>
    <s v="151"/>
    <x v="1355"/>
    <x v="1751"/>
    <x v="203"/>
    <x v="5"/>
    <n v="1"/>
  </r>
  <r>
    <x v="2"/>
    <n v="59.98"/>
    <n v="59.98"/>
    <n v="59.98"/>
    <n v="0"/>
    <x v="244"/>
    <n v="3962"/>
    <s v="151"/>
    <x v="1355"/>
    <x v="1751"/>
    <x v="203"/>
    <x v="5"/>
    <n v="0"/>
  </r>
  <r>
    <x v="2"/>
    <n v="677"/>
    <n v="677"/>
    <n v="677"/>
    <n v="0"/>
    <x v="244"/>
    <n v="3962"/>
    <s v="151"/>
    <x v="1355"/>
    <x v="1751"/>
    <x v="203"/>
    <x v="5"/>
    <n v="0"/>
  </r>
  <r>
    <x v="2"/>
    <n v="46.06"/>
    <n v="46.06"/>
    <n v="46.06"/>
    <n v="0"/>
    <x v="244"/>
    <n v="3962"/>
    <s v="151"/>
    <x v="1355"/>
    <x v="1751"/>
    <x v="203"/>
    <x v="5"/>
    <n v="0"/>
  </r>
  <r>
    <x v="2"/>
    <n v="1824.79"/>
    <n v="1824.79"/>
    <n v="1824.79"/>
    <n v="0"/>
    <x v="244"/>
    <n v="1705"/>
    <s v="402"/>
    <x v="1356"/>
    <x v="1752"/>
    <x v="4"/>
    <x v="39"/>
    <n v="1"/>
  </r>
  <r>
    <x v="2"/>
    <n v="350"/>
    <n v="2100"/>
    <n v="2100"/>
    <n v="0"/>
    <x v="247"/>
    <n v="1705"/>
    <s v="220"/>
    <x v="1357"/>
    <x v="1753"/>
    <x v="4"/>
    <x v="0"/>
    <n v="1"/>
  </r>
  <r>
    <x v="2"/>
    <n v="751.51"/>
    <n v="751.51"/>
    <n v="751.51"/>
    <n v="0"/>
    <x v="247"/>
    <n v="5525"/>
    <s v="900"/>
    <x v="1358"/>
    <x v="1754"/>
    <x v="209"/>
    <x v="14"/>
    <n v="1"/>
  </r>
  <r>
    <x v="2"/>
    <n v="24176.5"/>
    <n v="24176.5"/>
    <n v="24176.5"/>
    <n v="0"/>
    <x v="247"/>
    <n v="6942"/>
    <s v="942"/>
    <x v="1359"/>
    <x v="1755"/>
    <x v="556"/>
    <x v="48"/>
    <n v="1"/>
  </r>
  <r>
    <x v="2"/>
    <n v="10000"/>
    <n v="10000"/>
    <n v="10000"/>
    <n v="0"/>
    <x v="247"/>
    <n v="3488"/>
    <s v="530"/>
    <x v="864"/>
    <x v="1756"/>
    <x v="17"/>
    <x v="4"/>
    <n v="1"/>
  </r>
  <r>
    <x v="2"/>
    <n v="83.15"/>
    <n v="498.9"/>
    <n v="530.65"/>
    <n v="-31.75"/>
    <x v="248"/>
    <n v="1447"/>
    <s v="150"/>
    <x v="1360"/>
    <x v="1757"/>
    <x v="5"/>
    <x v="6"/>
    <n v="1"/>
  </r>
  <r>
    <x v="2"/>
    <n v="125"/>
    <n v="750"/>
    <n v="750"/>
    <n v="0"/>
    <x v="247"/>
    <n v="5525"/>
    <s v="220"/>
    <x v="1361"/>
    <x v="1758"/>
    <x v="209"/>
    <x v="0"/>
    <n v="1"/>
  </r>
  <r>
    <x v="2"/>
    <n v="3595"/>
    <n v="3595"/>
    <n v="3595"/>
    <n v="0"/>
    <x v="247"/>
    <n v="6981"/>
    <s v="402"/>
    <x v="1362"/>
    <x v="1759"/>
    <x v="562"/>
    <x v="39"/>
    <n v="1"/>
  </r>
  <r>
    <x v="2"/>
    <n v="379.95"/>
    <n v="379.95"/>
    <n v="379.95"/>
    <n v="0"/>
    <x v="247"/>
    <n v="6981"/>
    <s v="402"/>
    <x v="1362"/>
    <x v="1759"/>
    <x v="562"/>
    <x v="39"/>
    <n v="0"/>
  </r>
  <r>
    <x v="2"/>
    <n v="959.1"/>
    <n v="959.1"/>
    <n v="959.1"/>
    <n v="0"/>
    <x v="247"/>
    <n v="6981"/>
    <s v="402"/>
    <x v="1362"/>
    <x v="1759"/>
    <x v="562"/>
    <x v="39"/>
    <n v="0"/>
  </r>
  <r>
    <x v="2"/>
    <n v="4000"/>
    <n v="4000"/>
    <n v="4000"/>
    <n v="0"/>
    <x v="247"/>
    <n v="6981"/>
    <s v="402"/>
    <x v="1362"/>
    <x v="1759"/>
    <x v="562"/>
    <x v="39"/>
    <n v="0"/>
  </r>
  <r>
    <x v="2"/>
    <n v="252"/>
    <n v="1260"/>
    <n v="1260"/>
    <n v="0"/>
    <x v="247"/>
    <n v="6981"/>
    <s v="402"/>
    <x v="1362"/>
    <x v="1759"/>
    <x v="562"/>
    <x v="39"/>
    <n v="0"/>
  </r>
  <r>
    <x v="2"/>
    <n v="30238.44"/>
    <n v="30238.44"/>
    <n v="30238.44"/>
    <n v="0"/>
    <x v="237"/>
    <n v="3743"/>
    <s v="600"/>
    <x v="1363"/>
    <x v="1760"/>
    <x v="260"/>
    <x v="16"/>
    <n v="1"/>
  </r>
  <r>
    <x v="2"/>
    <n v="242.16"/>
    <n v="242.16"/>
    <n v="242.16"/>
    <n v="0"/>
    <x v="249"/>
    <n v="1871"/>
    <s v="220"/>
    <x v="1364"/>
    <x v="1761"/>
    <x v="151"/>
    <x v="0"/>
    <n v="1"/>
  </r>
  <r>
    <x v="2"/>
    <n v="5995"/>
    <n v="11990"/>
    <n v="11990"/>
    <n v="0"/>
    <x v="250"/>
    <n v="7083"/>
    <s v="600"/>
    <x v="1365"/>
    <x v="1762"/>
    <x v="563"/>
    <x v="16"/>
    <n v="1"/>
  </r>
  <r>
    <x v="2"/>
    <n v="396"/>
    <n v="792"/>
    <n v="792"/>
    <n v="0"/>
    <x v="250"/>
    <n v="7083"/>
    <s v="600"/>
    <x v="1365"/>
    <x v="1762"/>
    <x v="563"/>
    <x v="16"/>
    <n v="0"/>
  </r>
  <r>
    <x v="2"/>
    <n v="0"/>
    <n v="0"/>
    <n v="0"/>
    <n v="0"/>
    <x v="250"/>
    <n v="7083"/>
    <s v="600"/>
    <x v="1365"/>
    <x v="1762"/>
    <x v="563"/>
    <x v="16"/>
    <n v="0"/>
  </r>
  <r>
    <x v="2"/>
    <n v="137"/>
    <n v="4384"/>
    <n v="4384"/>
    <n v="0"/>
    <x v="250"/>
    <n v="7083"/>
    <s v="600"/>
    <x v="1365"/>
    <x v="1762"/>
    <x v="563"/>
    <x v="16"/>
    <n v="0"/>
  </r>
  <r>
    <x v="2"/>
    <n v="0"/>
    <n v="0"/>
    <n v="0"/>
    <n v="0"/>
    <x v="250"/>
    <n v="7083"/>
    <s v="600"/>
    <x v="1365"/>
    <x v="1762"/>
    <x v="563"/>
    <x v="16"/>
    <n v="0"/>
  </r>
  <r>
    <x v="2"/>
    <n v="0"/>
    <n v="0"/>
    <n v="0"/>
    <n v="0"/>
    <x v="250"/>
    <n v="7083"/>
    <s v="600"/>
    <x v="1365"/>
    <x v="1762"/>
    <x v="563"/>
    <x v="16"/>
    <n v="0"/>
  </r>
  <r>
    <x v="2"/>
    <n v="0"/>
    <n v="0"/>
    <n v="0"/>
    <n v="0"/>
    <x v="250"/>
    <n v="7083"/>
    <s v="600"/>
    <x v="1365"/>
    <x v="1762"/>
    <x v="563"/>
    <x v="16"/>
    <n v="0"/>
  </r>
  <r>
    <x v="2"/>
    <n v="0"/>
    <n v="0"/>
    <n v="0"/>
    <n v="0"/>
    <x v="250"/>
    <n v="7083"/>
    <s v="600"/>
    <x v="1365"/>
    <x v="1762"/>
    <x v="563"/>
    <x v="16"/>
    <n v="0"/>
  </r>
  <r>
    <x v="2"/>
    <n v="0"/>
    <n v="0"/>
    <n v="0"/>
    <n v="0"/>
    <x v="250"/>
    <n v="7083"/>
    <s v="600"/>
    <x v="1365"/>
    <x v="1762"/>
    <x v="563"/>
    <x v="16"/>
    <n v="0"/>
  </r>
  <r>
    <x v="2"/>
    <n v="45"/>
    <n v="180"/>
    <n v="180"/>
    <n v="0"/>
    <x v="250"/>
    <n v="7083"/>
    <s v="600"/>
    <x v="1365"/>
    <x v="1762"/>
    <x v="563"/>
    <x v="16"/>
    <n v="0"/>
  </r>
  <r>
    <x v="2"/>
    <n v="1800"/>
    <n v="3600"/>
    <n v="3600"/>
    <n v="0"/>
    <x v="250"/>
    <n v="7083"/>
    <s v="600"/>
    <x v="1365"/>
    <x v="1762"/>
    <x v="563"/>
    <x v="16"/>
    <n v="0"/>
  </r>
  <r>
    <x v="2"/>
    <n v="0"/>
    <n v="0"/>
    <n v="0"/>
    <n v="0"/>
    <x v="250"/>
    <n v="7083"/>
    <s v="600"/>
    <x v="1365"/>
    <x v="1762"/>
    <x v="563"/>
    <x v="16"/>
    <n v="0"/>
  </r>
  <r>
    <x v="2"/>
    <n v="316.43"/>
    <n v="316.43"/>
    <n v="316.43"/>
    <n v="0"/>
    <x v="251"/>
    <n v="1447"/>
    <s v="220"/>
    <x v="1366"/>
    <x v="1763"/>
    <x v="5"/>
    <x v="0"/>
    <n v="1"/>
  </r>
  <r>
    <x v="2"/>
    <n v="8000"/>
    <n v="8000"/>
    <n v="8000"/>
    <n v="0"/>
    <x v="8"/>
    <n v="3592"/>
    <s v="450"/>
    <x v="1367"/>
    <x v="65"/>
    <x v="59"/>
    <x v="8"/>
    <n v="1"/>
  </r>
  <r>
    <x v="2"/>
    <n v="75.47"/>
    <n v="75.47"/>
    <n v="75.47"/>
    <n v="0"/>
    <x v="252"/>
    <n v="3242"/>
    <s v="900"/>
    <x v="1368"/>
    <x v="1764"/>
    <x v="65"/>
    <x v="14"/>
    <n v="1"/>
  </r>
  <r>
    <x v="2"/>
    <n v="138.75"/>
    <n v="138.75"/>
    <n v="138.75"/>
    <n v="0"/>
    <x v="253"/>
    <n v="3242"/>
    <s v="900"/>
    <x v="1369"/>
    <x v="1765"/>
    <x v="65"/>
    <x v="14"/>
    <n v="1"/>
  </r>
  <r>
    <x v="2"/>
    <n v="319326"/>
    <n v="319326"/>
    <n v="319326"/>
    <n v="0"/>
    <x v="254"/>
    <n v="3962"/>
    <s v="600"/>
    <x v="1370"/>
    <x v="1766"/>
    <x v="203"/>
    <x v="16"/>
    <n v="1"/>
  </r>
  <r>
    <x v="2"/>
    <n v="25000"/>
    <n v="25000"/>
    <n v="25000"/>
    <n v="0"/>
    <x v="255"/>
    <n v="4035"/>
    <s v="450"/>
    <x v="1371"/>
    <x v="1767"/>
    <x v="68"/>
    <x v="8"/>
    <n v="1"/>
  </r>
  <r>
    <x v="2"/>
    <n v="2205"/>
    <n v="2205"/>
    <n v="2205"/>
    <n v="0"/>
    <x v="253"/>
    <n v="2009"/>
    <s v="900"/>
    <x v="488"/>
    <x v="1768"/>
    <x v="148"/>
    <x v="14"/>
    <n v="1"/>
  </r>
  <r>
    <x v="2"/>
    <n v="241"/>
    <n v="241"/>
    <n v="241"/>
    <n v="0"/>
    <x v="221"/>
    <n v="2009"/>
    <s v="900"/>
    <x v="488"/>
    <x v="1769"/>
    <x v="148"/>
    <x v="14"/>
    <n v="1"/>
  </r>
  <r>
    <x v="2"/>
    <n v="140.5"/>
    <n v="140.5"/>
    <n v="140.5"/>
    <n v="0"/>
    <x v="221"/>
    <n v="2009"/>
    <s v="900"/>
    <x v="488"/>
    <x v="1769"/>
    <x v="148"/>
    <x v="14"/>
    <n v="0"/>
  </r>
  <r>
    <x v="2"/>
    <n v="443.1"/>
    <n v="443.1"/>
    <n v="443.1"/>
    <n v="0"/>
    <x v="221"/>
    <n v="2009"/>
    <s v="900"/>
    <x v="488"/>
    <x v="1769"/>
    <x v="148"/>
    <x v="14"/>
    <n v="0"/>
  </r>
  <r>
    <x v="2"/>
    <n v="8115.2"/>
    <n v="8115.2"/>
    <n v="8115.2"/>
    <n v="0"/>
    <x v="221"/>
    <n v="2009"/>
    <s v="900"/>
    <x v="488"/>
    <x v="1769"/>
    <x v="148"/>
    <x v="14"/>
    <n v="0"/>
  </r>
  <r>
    <x v="2"/>
    <n v="7406.6"/>
    <n v="7406.6"/>
    <n v="7406.6"/>
    <n v="0"/>
    <x v="221"/>
    <n v="2688"/>
    <s v="900"/>
    <x v="488"/>
    <x v="1770"/>
    <x v="78"/>
    <x v="14"/>
    <n v="1"/>
  </r>
  <r>
    <x v="2"/>
    <n v="3758.6"/>
    <n v="3758.6"/>
    <n v="3758.6"/>
    <n v="0"/>
    <x v="221"/>
    <n v="2688"/>
    <s v="900"/>
    <x v="488"/>
    <x v="1770"/>
    <x v="78"/>
    <x v="14"/>
    <n v="0"/>
  </r>
  <r>
    <x v="2"/>
    <n v="90"/>
    <n v="90"/>
    <n v="90"/>
    <n v="0"/>
    <x v="221"/>
    <n v="2688"/>
    <s v="900"/>
    <x v="488"/>
    <x v="1770"/>
    <x v="78"/>
    <x v="14"/>
    <n v="0"/>
  </r>
  <r>
    <x v="2"/>
    <n v="3927.05"/>
    <n v="3927.05"/>
    <n v="3927.05"/>
    <n v="0"/>
    <x v="221"/>
    <n v="5525"/>
    <s v="220"/>
    <x v="1372"/>
    <x v="1771"/>
    <x v="209"/>
    <x v="0"/>
    <n v="1"/>
  </r>
  <r>
    <x v="2"/>
    <n v="804.47"/>
    <n v="804.47"/>
    <n v="804.47"/>
    <n v="0"/>
    <x v="253"/>
    <n v="2688"/>
    <s v="900"/>
    <x v="1062"/>
    <x v="1772"/>
    <x v="78"/>
    <x v="14"/>
    <n v="1"/>
  </r>
  <r>
    <x v="2"/>
    <n v="7.5"/>
    <n v="7.5"/>
    <n v="7.5"/>
    <n v="0"/>
    <x v="253"/>
    <n v="2688"/>
    <s v="900"/>
    <x v="1062"/>
    <x v="1772"/>
    <x v="78"/>
    <x v="14"/>
    <n v="0"/>
  </r>
  <r>
    <x v="2"/>
    <n v="428.42"/>
    <n v="428.42"/>
    <n v="428.42"/>
    <n v="0"/>
    <x v="221"/>
    <n v="3363"/>
    <s v="900"/>
    <x v="488"/>
    <x v="1773"/>
    <x v="149"/>
    <x v="14"/>
    <n v="1"/>
  </r>
  <r>
    <x v="2"/>
    <n v="3385"/>
    <n v="3385"/>
    <n v="3385"/>
    <n v="0"/>
    <x v="221"/>
    <n v="3363"/>
    <s v="900"/>
    <x v="488"/>
    <x v="1773"/>
    <x v="149"/>
    <x v="14"/>
    <n v="0"/>
  </r>
  <r>
    <x v="2"/>
    <n v="2560.46"/>
    <n v="2560.46"/>
    <n v="2560.46"/>
    <n v="0"/>
    <x v="221"/>
    <n v="3363"/>
    <s v="900"/>
    <x v="488"/>
    <x v="1773"/>
    <x v="149"/>
    <x v="14"/>
    <n v="0"/>
  </r>
  <r>
    <x v="2"/>
    <n v="2813.2"/>
    <n v="2813.2"/>
    <n v="2813.2"/>
    <n v="0"/>
    <x v="221"/>
    <n v="3363"/>
    <s v="900"/>
    <x v="1062"/>
    <x v="1774"/>
    <x v="149"/>
    <x v="14"/>
    <n v="1"/>
  </r>
  <r>
    <x v="2"/>
    <n v="1410"/>
    <n v="1410"/>
    <n v="1410"/>
    <n v="0"/>
    <x v="253"/>
    <n v="3019"/>
    <s v="900"/>
    <x v="488"/>
    <x v="1775"/>
    <x v="297"/>
    <x v="14"/>
    <n v="1"/>
  </r>
  <r>
    <x v="2"/>
    <n v="405.63"/>
    <n v="405.63"/>
    <n v="405.63"/>
    <n v="0"/>
    <x v="252"/>
    <n v="6942"/>
    <s v="942"/>
    <x v="1373"/>
    <x v="1776"/>
    <x v="556"/>
    <x v="48"/>
    <n v="1"/>
  </r>
  <r>
    <x v="2"/>
    <n v="426.25"/>
    <n v="426.25"/>
    <n v="426.25"/>
    <n v="0"/>
    <x v="252"/>
    <n v="6942"/>
    <s v="942"/>
    <x v="1373"/>
    <x v="1776"/>
    <x v="556"/>
    <x v="48"/>
    <n v="0"/>
  </r>
  <r>
    <x v="2"/>
    <n v="114.81"/>
    <n v="229.62"/>
    <n v="229.62"/>
    <n v="0"/>
    <x v="252"/>
    <n v="6942"/>
    <s v="942"/>
    <x v="1373"/>
    <x v="1776"/>
    <x v="556"/>
    <x v="48"/>
    <n v="0"/>
  </r>
  <r>
    <x v="2"/>
    <n v="14.82"/>
    <n v="29.64"/>
    <n v="29.64"/>
    <n v="0"/>
    <x v="252"/>
    <n v="6942"/>
    <s v="942"/>
    <x v="1373"/>
    <x v="1776"/>
    <x v="556"/>
    <x v="48"/>
    <n v="0"/>
  </r>
  <r>
    <x v="2"/>
    <n v="77.459999999999994"/>
    <n v="154.91999999999999"/>
    <n v="154.91999999999999"/>
    <n v="0"/>
    <x v="252"/>
    <n v="6942"/>
    <s v="942"/>
    <x v="1373"/>
    <x v="1776"/>
    <x v="556"/>
    <x v="48"/>
    <n v="0"/>
  </r>
  <r>
    <x v="2"/>
    <n v="5.95"/>
    <n v="11.9"/>
    <n v="11.9"/>
    <n v="0"/>
    <x v="252"/>
    <n v="6942"/>
    <s v="942"/>
    <x v="1373"/>
    <x v="1776"/>
    <x v="556"/>
    <x v="48"/>
    <n v="0"/>
  </r>
  <r>
    <x v="2"/>
    <n v="2.5"/>
    <n v="5"/>
    <n v="5"/>
    <n v="0"/>
    <x v="252"/>
    <n v="6942"/>
    <s v="942"/>
    <x v="1373"/>
    <x v="1776"/>
    <x v="556"/>
    <x v="48"/>
    <n v="0"/>
  </r>
  <r>
    <x v="2"/>
    <n v="65"/>
    <n v="65"/>
    <n v="65"/>
    <n v="0"/>
    <x v="252"/>
    <n v="6942"/>
    <s v="942"/>
    <x v="1373"/>
    <x v="1776"/>
    <x v="556"/>
    <x v="48"/>
    <n v="0"/>
  </r>
  <r>
    <x v="2"/>
    <n v="0.7"/>
    <n v="262.5"/>
    <n v="262.5"/>
    <n v="0"/>
    <x v="252"/>
    <n v="6942"/>
    <s v="942"/>
    <x v="1373"/>
    <x v="1776"/>
    <x v="556"/>
    <x v="48"/>
    <n v="0"/>
  </r>
  <r>
    <x v="2"/>
    <n v="0.42"/>
    <n v="84"/>
    <n v="84"/>
    <n v="0"/>
    <x v="252"/>
    <n v="6942"/>
    <s v="942"/>
    <x v="1373"/>
    <x v="1776"/>
    <x v="556"/>
    <x v="48"/>
    <n v="0"/>
  </r>
  <r>
    <x v="2"/>
    <n v="65"/>
    <n v="780"/>
    <n v="780"/>
    <n v="0"/>
    <x v="252"/>
    <n v="6942"/>
    <s v="942"/>
    <x v="1373"/>
    <x v="1776"/>
    <x v="556"/>
    <x v="48"/>
    <n v="0"/>
  </r>
  <r>
    <x v="2"/>
    <n v="65"/>
    <n v="520"/>
    <n v="520"/>
    <n v="0"/>
    <x v="252"/>
    <n v="6942"/>
    <s v="942"/>
    <x v="1373"/>
    <x v="1776"/>
    <x v="556"/>
    <x v="48"/>
    <n v="0"/>
  </r>
  <r>
    <x v="2"/>
    <n v="85"/>
    <n v="425"/>
    <n v="425"/>
    <n v="0"/>
    <x v="252"/>
    <n v="6942"/>
    <s v="942"/>
    <x v="1373"/>
    <x v="1776"/>
    <x v="556"/>
    <x v="48"/>
    <n v="0"/>
  </r>
  <r>
    <x v="2"/>
    <n v="339.95"/>
    <n v="339.95"/>
    <n v="339.95"/>
    <n v="0"/>
    <x v="252"/>
    <n v="6942"/>
    <s v="942"/>
    <x v="1373"/>
    <x v="1776"/>
    <x v="556"/>
    <x v="48"/>
    <n v="0"/>
  </r>
  <r>
    <x v="2"/>
    <n v="10000"/>
    <n v="10000"/>
    <n v="10000"/>
    <n v="0"/>
    <x v="255"/>
    <n v="5280"/>
    <s v="408"/>
    <x v="516"/>
    <x v="1777"/>
    <x v="115"/>
    <x v="15"/>
    <n v="1"/>
  </r>
  <r>
    <x v="2"/>
    <n v="10000"/>
    <n v="10000"/>
    <n v="10000"/>
    <n v="0"/>
    <x v="255"/>
    <n v="5266"/>
    <s v="408"/>
    <x v="516"/>
    <x v="1778"/>
    <x v="112"/>
    <x v="15"/>
    <n v="1"/>
  </r>
  <r>
    <x v="2"/>
    <n v="4000"/>
    <n v="4000"/>
    <n v="4000"/>
    <n v="0"/>
    <x v="255"/>
    <n v="4031"/>
    <s v="408"/>
    <x v="1122"/>
    <x v="1779"/>
    <x v="127"/>
    <x v="15"/>
    <n v="1"/>
  </r>
  <r>
    <x v="2"/>
    <n v="38.32"/>
    <n v="114.96"/>
    <n v="114.96"/>
    <n v="0"/>
    <x v="221"/>
    <n v="6942"/>
    <s v="942"/>
    <x v="1374"/>
    <x v="1780"/>
    <x v="556"/>
    <x v="48"/>
    <n v="1"/>
  </r>
  <r>
    <x v="2"/>
    <n v="65"/>
    <n v="32.5"/>
    <n v="32.5"/>
    <n v="0"/>
    <x v="221"/>
    <n v="6942"/>
    <s v="942"/>
    <x v="1374"/>
    <x v="1780"/>
    <x v="556"/>
    <x v="48"/>
    <n v="0"/>
  </r>
  <r>
    <x v="2"/>
    <n v="14.72"/>
    <n v="14.72"/>
    <n v="14.72"/>
    <n v="0"/>
    <x v="221"/>
    <n v="6942"/>
    <s v="942"/>
    <x v="1374"/>
    <x v="1780"/>
    <x v="556"/>
    <x v="48"/>
    <n v="0"/>
  </r>
  <r>
    <x v="2"/>
    <n v="182"/>
    <n v="1820"/>
    <n v="1820"/>
    <n v="0"/>
    <x v="221"/>
    <n v="2755"/>
    <s v="900"/>
    <x v="1375"/>
    <x v="1781"/>
    <x v="337"/>
    <x v="14"/>
    <n v="1"/>
  </r>
  <r>
    <x v="2"/>
    <n v="0.95"/>
    <n v="475"/>
    <n v="475"/>
    <n v="0"/>
    <x v="221"/>
    <n v="6606"/>
    <s v="900"/>
    <x v="1376"/>
    <x v="1782"/>
    <x v="554"/>
    <x v="14"/>
    <n v="1"/>
  </r>
  <r>
    <x v="2"/>
    <n v="0.95"/>
    <n v="475"/>
    <n v="475"/>
    <n v="0"/>
    <x v="221"/>
    <n v="6606"/>
    <s v="900"/>
    <x v="1376"/>
    <x v="1782"/>
    <x v="554"/>
    <x v="14"/>
    <n v="0"/>
  </r>
  <r>
    <x v="2"/>
    <n v="0.95"/>
    <n v="475"/>
    <n v="475"/>
    <n v="0"/>
    <x v="221"/>
    <n v="6606"/>
    <s v="900"/>
    <x v="1376"/>
    <x v="1782"/>
    <x v="554"/>
    <x v="14"/>
    <n v="0"/>
  </r>
  <r>
    <x v="2"/>
    <n v="0.95"/>
    <n v="475"/>
    <n v="475"/>
    <n v="0"/>
    <x v="221"/>
    <n v="6606"/>
    <s v="900"/>
    <x v="1376"/>
    <x v="1782"/>
    <x v="554"/>
    <x v="14"/>
    <n v="0"/>
  </r>
  <r>
    <x v="2"/>
    <n v="0.95"/>
    <n v="950"/>
    <n v="950"/>
    <n v="0"/>
    <x v="221"/>
    <n v="6606"/>
    <s v="900"/>
    <x v="1376"/>
    <x v="1782"/>
    <x v="554"/>
    <x v="14"/>
    <n v="0"/>
  </r>
  <r>
    <x v="2"/>
    <n v="0.95"/>
    <n v="950"/>
    <n v="950"/>
    <n v="0"/>
    <x v="221"/>
    <n v="6606"/>
    <s v="900"/>
    <x v="1376"/>
    <x v="1782"/>
    <x v="554"/>
    <x v="14"/>
    <n v="0"/>
  </r>
  <r>
    <x v="2"/>
    <n v="1.31"/>
    <n v="1310"/>
    <n v="1310"/>
    <n v="0"/>
    <x v="221"/>
    <n v="6606"/>
    <s v="900"/>
    <x v="1376"/>
    <x v="1782"/>
    <x v="554"/>
    <x v="14"/>
    <n v="0"/>
  </r>
  <r>
    <x v="2"/>
    <n v="1.31"/>
    <n v="1310"/>
    <n v="1310"/>
    <n v="0"/>
    <x v="221"/>
    <n v="6606"/>
    <s v="900"/>
    <x v="1376"/>
    <x v="1782"/>
    <x v="554"/>
    <x v="14"/>
    <n v="0"/>
  </r>
  <r>
    <x v="2"/>
    <n v="1.31"/>
    <n v="1310"/>
    <n v="1310"/>
    <n v="0"/>
    <x v="221"/>
    <n v="6606"/>
    <s v="900"/>
    <x v="1376"/>
    <x v="1782"/>
    <x v="554"/>
    <x v="14"/>
    <n v="0"/>
  </r>
  <r>
    <x v="2"/>
    <n v="124.84"/>
    <n v="124.84"/>
    <n v="124.84"/>
    <n v="0"/>
    <x v="221"/>
    <n v="6606"/>
    <s v="900"/>
    <x v="1376"/>
    <x v="1782"/>
    <x v="554"/>
    <x v="14"/>
    <n v="0"/>
  </r>
  <r>
    <x v="2"/>
    <n v="79.989999999999995"/>
    <n v="79.989999999999995"/>
    <n v="79.989999999999995"/>
    <n v="0"/>
    <x v="17"/>
    <n v="5012"/>
    <s v="900"/>
    <x v="1377"/>
    <x v="65"/>
    <x v="564"/>
    <x v="14"/>
    <n v="1"/>
  </r>
  <r>
    <x v="2"/>
    <n v="709.98"/>
    <n v="709.98"/>
    <n v="709.98"/>
    <n v="0"/>
    <x v="17"/>
    <n v="5012"/>
    <s v="900"/>
    <x v="1377"/>
    <x v="65"/>
    <x v="564"/>
    <x v="14"/>
    <n v="0"/>
  </r>
  <r>
    <x v="2"/>
    <n v="99.99"/>
    <n v="99.99"/>
    <n v="99.99"/>
    <n v="0"/>
    <x v="17"/>
    <n v="5012"/>
    <s v="900"/>
    <x v="1377"/>
    <x v="65"/>
    <x v="564"/>
    <x v="14"/>
    <n v="0"/>
  </r>
  <r>
    <x v="2"/>
    <n v="619.98"/>
    <n v="619.98"/>
    <n v="619.98"/>
    <n v="0"/>
    <x v="17"/>
    <n v="5012"/>
    <s v="900"/>
    <x v="1377"/>
    <x v="65"/>
    <x v="564"/>
    <x v="14"/>
    <n v="0"/>
  </r>
  <r>
    <x v="2"/>
    <n v="99.99"/>
    <n v="199.98"/>
    <n v="199.98"/>
    <n v="0"/>
    <x v="17"/>
    <n v="5012"/>
    <s v="900"/>
    <x v="1377"/>
    <x v="65"/>
    <x v="564"/>
    <x v="14"/>
    <n v="0"/>
  </r>
  <r>
    <x v="2"/>
    <n v="339.98"/>
    <n v="339.98"/>
    <n v="339.98"/>
    <n v="0"/>
    <x v="17"/>
    <n v="5012"/>
    <s v="900"/>
    <x v="1377"/>
    <x v="65"/>
    <x v="564"/>
    <x v="14"/>
    <n v="0"/>
  </r>
  <r>
    <x v="2"/>
    <n v="99.98"/>
    <n v="299.94"/>
    <n v="299.94"/>
    <n v="0"/>
    <x v="17"/>
    <n v="5012"/>
    <s v="900"/>
    <x v="1377"/>
    <x v="65"/>
    <x v="564"/>
    <x v="14"/>
    <n v="0"/>
  </r>
  <r>
    <x v="2"/>
    <n v="2000"/>
    <n v="2000"/>
    <n v="2000"/>
    <n v="0"/>
    <x v="221"/>
    <n v="3507"/>
    <s v="450"/>
    <x v="665"/>
    <x v="1783"/>
    <x v="24"/>
    <x v="8"/>
    <n v="1"/>
  </r>
  <r>
    <x v="2"/>
    <n v="50.1"/>
    <n v="1002"/>
    <n v="1002"/>
    <n v="0"/>
    <x v="252"/>
    <n v="6342"/>
    <s v="151"/>
    <x v="1271"/>
    <x v="1784"/>
    <x v="385"/>
    <x v="5"/>
    <n v="1"/>
  </r>
  <r>
    <x v="2"/>
    <n v="50.1"/>
    <n v="1503"/>
    <n v="1503"/>
    <n v="0"/>
    <x v="252"/>
    <n v="6342"/>
    <s v="151"/>
    <x v="1271"/>
    <x v="1784"/>
    <x v="385"/>
    <x v="5"/>
    <n v="0"/>
  </r>
  <r>
    <x v="2"/>
    <n v="50.1"/>
    <n v="2004"/>
    <n v="2004"/>
    <n v="0"/>
    <x v="252"/>
    <n v="6342"/>
    <s v="151"/>
    <x v="1271"/>
    <x v="1784"/>
    <x v="385"/>
    <x v="5"/>
    <n v="0"/>
  </r>
  <r>
    <x v="2"/>
    <n v="50.1"/>
    <n v="1002"/>
    <n v="1002"/>
    <n v="0"/>
    <x v="252"/>
    <n v="6342"/>
    <s v="151"/>
    <x v="1271"/>
    <x v="1784"/>
    <x v="385"/>
    <x v="5"/>
    <n v="0"/>
  </r>
  <r>
    <x v="2"/>
    <n v="9939"/>
    <n v="9939"/>
    <n v="9939"/>
    <n v="0"/>
    <x v="221"/>
    <n v="3743"/>
    <s v="600"/>
    <x v="1378"/>
    <x v="1785"/>
    <x v="260"/>
    <x v="16"/>
    <n v="1"/>
  </r>
  <r>
    <x v="2"/>
    <n v="36.81"/>
    <n v="588.96"/>
    <n v="588.96"/>
    <n v="0"/>
    <x v="252"/>
    <n v="1294"/>
    <s v="151"/>
    <x v="819"/>
    <x v="1786"/>
    <x v="133"/>
    <x v="5"/>
    <n v="1"/>
  </r>
  <r>
    <x v="2"/>
    <n v="28.5"/>
    <n v="1710"/>
    <n v="1710"/>
    <n v="0"/>
    <x v="252"/>
    <n v="1294"/>
    <s v="151"/>
    <x v="819"/>
    <x v="1786"/>
    <x v="133"/>
    <x v="5"/>
    <n v="0"/>
  </r>
  <r>
    <x v="2"/>
    <n v="19.489999999999998"/>
    <n v="779.6"/>
    <n v="779.6"/>
    <n v="0"/>
    <x v="252"/>
    <n v="1294"/>
    <s v="151"/>
    <x v="819"/>
    <x v="1786"/>
    <x v="133"/>
    <x v="5"/>
    <n v="0"/>
  </r>
  <r>
    <x v="2"/>
    <n v="0.88"/>
    <n v="704"/>
    <n v="704"/>
    <n v="0"/>
    <x v="250"/>
    <n v="7068"/>
    <s v="151"/>
    <x v="1379"/>
    <x v="1787"/>
    <x v="565"/>
    <x v="5"/>
    <n v="1"/>
  </r>
  <r>
    <x v="2"/>
    <n v="242.16"/>
    <n v="242.16"/>
    <n v="242.16"/>
    <n v="0"/>
    <x v="221"/>
    <n v="1871"/>
    <s v="130"/>
    <x v="1380"/>
    <x v="1788"/>
    <x v="151"/>
    <x v="24"/>
    <n v="1"/>
  </r>
  <r>
    <x v="2"/>
    <n v="10000"/>
    <n v="10000"/>
    <n v="10000"/>
    <n v="0"/>
    <x v="221"/>
    <n v="3798"/>
    <s v="500"/>
    <x v="1381"/>
    <x v="1789"/>
    <x v="3"/>
    <x v="1"/>
    <n v="1"/>
  </r>
  <r>
    <x v="2"/>
    <n v="135.99"/>
    <n v="135.99"/>
    <n v="135.99"/>
    <n v="0"/>
    <x v="256"/>
    <n v="5253"/>
    <s v="900"/>
    <x v="1382"/>
    <x v="1790"/>
    <x v="215"/>
    <x v="14"/>
    <n v="1"/>
  </r>
  <r>
    <x v="2"/>
    <n v="59.49"/>
    <n v="59.49"/>
    <n v="59.49"/>
    <n v="0"/>
    <x v="256"/>
    <n v="5253"/>
    <s v="900"/>
    <x v="1382"/>
    <x v="1790"/>
    <x v="215"/>
    <x v="14"/>
    <n v="0"/>
  </r>
  <r>
    <x v="2"/>
    <n v="1234.05"/>
    <n v="1234.05"/>
    <n v="1234.05"/>
    <n v="0"/>
    <x v="256"/>
    <n v="5253"/>
    <s v="900"/>
    <x v="1382"/>
    <x v="1790"/>
    <x v="215"/>
    <x v="14"/>
    <n v="0"/>
  </r>
  <r>
    <x v="2"/>
    <n v="5350"/>
    <n v="5350"/>
    <n v="5350"/>
    <n v="0"/>
    <x v="242"/>
    <n v="5525"/>
    <s v="220"/>
    <x v="894"/>
    <x v="1791"/>
    <x v="209"/>
    <x v="0"/>
    <n v="1"/>
  </r>
  <r>
    <x v="2"/>
    <n v="10000"/>
    <n v="10000"/>
    <n v="10000"/>
    <n v="0"/>
    <x v="252"/>
    <n v="7015"/>
    <s v="500"/>
    <x v="1383"/>
    <x v="1792"/>
    <x v="566"/>
    <x v="1"/>
    <n v="1"/>
  </r>
  <r>
    <x v="2"/>
    <n v="210"/>
    <n v="210"/>
    <n v="210"/>
    <n v="0"/>
    <x v="238"/>
    <n v="5820"/>
    <s v="430"/>
    <x v="1384"/>
    <x v="1793"/>
    <x v="309"/>
    <x v="49"/>
    <n v="1"/>
  </r>
  <r>
    <x v="2"/>
    <n v="189"/>
    <n v="189"/>
    <n v="189"/>
    <n v="0"/>
    <x v="238"/>
    <n v="5820"/>
    <s v="430"/>
    <x v="1384"/>
    <x v="1793"/>
    <x v="309"/>
    <x v="49"/>
    <n v="0"/>
  </r>
  <r>
    <x v="2"/>
    <n v="159"/>
    <n v="159"/>
    <n v="159"/>
    <n v="0"/>
    <x v="237"/>
    <n v="7043"/>
    <s v="122"/>
    <x v="1385"/>
    <x v="1794"/>
    <x v="567"/>
    <x v="25"/>
    <n v="1"/>
  </r>
  <r>
    <x v="2"/>
    <n v="162.5"/>
    <n v="162.5"/>
    <n v="162.5"/>
    <n v="0"/>
    <x v="237"/>
    <n v="3242"/>
    <s v="122"/>
    <x v="1386"/>
    <x v="1795"/>
    <x v="65"/>
    <x v="25"/>
    <n v="1"/>
  </r>
  <r>
    <x v="2"/>
    <n v="60"/>
    <n v="60"/>
    <n v="60"/>
    <n v="0"/>
    <x v="238"/>
    <n v="3242"/>
    <s v="450"/>
    <x v="1387"/>
    <x v="1796"/>
    <x v="65"/>
    <x v="8"/>
    <n v="1"/>
  </r>
  <r>
    <x v="2"/>
    <n v="30"/>
    <n v="30"/>
    <n v="30"/>
    <n v="0"/>
    <x v="238"/>
    <n v="3242"/>
    <s v="450"/>
    <x v="1387"/>
    <x v="1796"/>
    <x v="65"/>
    <x v="8"/>
    <n v="0"/>
  </r>
  <r>
    <x v="2"/>
    <n v="1.68"/>
    <n v="3360"/>
    <n v="3360"/>
    <n v="0"/>
    <x v="252"/>
    <n v="2407"/>
    <s v="450"/>
    <x v="1286"/>
    <x v="1797"/>
    <x v="191"/>
    <x v="8"/>
    <n v="1"/>
  </r>
  <r>
    <x v="2"/>
    <n v="285"/>
    <n v="285"/>
    <n v="285"/>
    <n v="0"/>
    <x v="238"/>
    <n v="3242"/>
    <s v="122"/>
    <x v="261"/>
    <x v="1798"/>
    <x v="65"/>
    <x v="25"/>
    <n v="1"/>
  </r>
  <r>
    <x v="2"/>
    <n v="1979.4"/>
    <n v="1979.4"/>
    <n v="1979.4"/>
    <n v="0"/>
    <x v="252"/>
    <n v="1705"/>
    <s v="220"/>
    <x v="1388"/>
    <x v="1799"/>
    <x v="4"/>
    <x v="0"/>
    <n v="1"/>
  </r>
  <r>
    <x v="2"/>
    <n v="1180.97"/>
    <n v="1180.97"/>
    <n v="1180.97"/>
    <n v="0"/>
    <x v="238"/>
    <n v="7024"/>
    <s v="505"/>
    <x v="1389"/>
    <x v="1800"/>
    <x v="568"/>
    <x v="43"/>
    <n v="1"/>
  </r>
  <r>
    <x v="2"/>
    <n v="30"/>
    <n v="30"/>
    <n v="30"/>
    <n v="0"/>
    <x v="238"/>
    <n v="3242"/>
    <s v="404"/>
    <x v="1312"/>
    <x v="1801"/>
    <x v="65"/>
    <x v="17"/>
    <n v="1"/>
  </r>
  <r>
    <x v="2"/>
    <n v="27039"/>
    <n v="27039"/>
    <n v="27039"/>
    <n v="0"/>
    <x v="229"/>
    <n v="5802"/>
    <s v="225"/>
    <x v="1390"/>
    <x v="1802"/>
    <x v="315"/>
    <x v="45"/>
    <n v="1"/>
  </r>
  <r>
    <x v="2"/>
    <n v="288.26"/>
    <n v="5765.2"/>
    <n v="5765.2"/>
    <n v="0"/>
    <x v="238"/>
    <n v="1705"/>
    <s v="942"/>
    <x v="1391"/>
    <x v="1803"/>
    <x v="4"/>
    <x v="48"/>
    <n v="1"/>
  </r>
  <r>
    <x v="2"/>
    <n v="8125"/>
    <n v="8125"/>
    <n v="8237.7800000000007"/>
    <n v="-112.78000000000065"/>
    <x v="257"/>
    <n v="1875"/>
    <s v="600"/>
    <x v="1392"/>
    <x v="1804"/>
    <x v="428"/>
    <x v="16"/>
    <n v="1"/>
  </r>
  <r>
    <x v="2"/>
    <n v="2492.5"/>
    <n v="2492.5"/>
    <n v="2492.5"/>
    <n v="0"/>
    <x v="257"/>
    <n v="5333"/>
    <s v="600"/>
    <x v="1393"/>
    <x v="1805"/>
    <x v="131"/>
    <x v="16"/>
    <n v="1"/>
  </r>
  <r>
    <x v="2"/>
    <n v="603.5"/>
    <n v="603.5"/>
    <n v="603.5"/>
    <n v="0"/>
    <x v="257"/>
    <n v="5333"/>
    <s v="600"/>
    <x v="1393"/>
    <x v="1805"/>
    <x v="131"/>
    <x v="16"/>
    <n v="0"/>
  </r>
  <r>
    <x v="2"/>
    <n v="262"/>
    <n v="262"/>
    <n v="262"/>
    <n v="0"/>
    <x v="257"/>
    <n v="5333"/>
    <s v="600"/>
    <x v="1393"/>
    <x v="1805"/>
    <x v="131"/>
    <x v="16"/>
    <n v="0"/>
  </r>
  <r>
    <x v="2"/>
    <n v="212"/>
    <n v="424"/>
    <n v="424"/>
    <n v="0"/>
    <x v="257"/>
    <n v="5333"/>
    <s v="600"/>
    <x v="1393"/>
    <x v="1805"/>
    <x v="131"/>
    <x v="16"/>
    <n v="0"/>
  </r>
  <r>
    <x v="2"/>
    <n v="623"/>
    <n v="16821"/>
    <n v="16821"/>
    <n v="0"/>
    <x v="238"/>
    <n v="2519"/>
    <s v="600"/>
    <x v="1394"/>
    <x v="1806"/>
    <x v="216"/>
    <x v="16"/>
    <n v="1"/>
  </r>
  <r>
    <x v="2"/>
    <n v="207"/>
    <n v="5175"/>
    <n v="5175"/>
    <n v="0"/>
    <x v="238"/>
    <n v="2519"/>
    <s v="600"/>
    <x v="1394"/>
    <x v="1806"/>
    <x v="216"/>
    <x v="16"/>
    <n v="0"/>
  </r>
  <r>
    <x v="2"/>
    <n v="968.13"/>
    <n v="1936.26"/>
    <n v="1936.26"/>
    <n v="0"/>
    <x v="238"/>
    <n v="1705"/>
    <s v="940"/>
    <x v="1395"/>
    <x v="1807"/>
    <x v="4"/>
    <x v="10"/>
    <n v="1"/>
  </r>
  <r>
    <x v="2"/>
    <n v="1198"/>
    <n v="1198"/>
    <n v="1198"/>
    <n v="0"/>
    <x v="258"/>
    <n v="5347"/>
    <s v="600"/>
    <x v="1396"/>
    <x v="1808"/>
    <x v="207"/>
    <x v="16"/>
    <n v="1"/>
  </r>
  <r>
    <x v="2"/>
    <n v="0.10879999999999999"/>
    <n v="10.88"/>
    <n v="10.88"/>
    <n v="0"/>
    <x v="259"/>
    <n v="3242"/>
    <s v="900"/>
    <x v="1397"/>
    <x v="1809"/>
    <x v="65"/>
    <x v="14"/>
    <n v="1"/>
  </r>
  <r>
    <x v="2"/>
    <n v="0.17879999999999999"/>
    <n v="8.94"/>
    <n v="8.94"/>
    <n v="0"/>
    <x v="259"/>
    <n v="3242"/>
    <s v="900"/>
    <x v="1397"/>
    <x v="1809"/>
    <x v="65"/>
    <x v="14"/>
    <n v="0"/>
  </r>
  <r>
    <x v="2"/>
    <n v="0.17879999999999999"/>
    <n v="8.94"/>
    <n v="8.94"/>
    <n v="0"/>
    <x v="259"/>
    <n v="3242"/>
    <s v="900"/>
    <x v="1397"/>
    <x v="1809"/>
    <x v="65"/>
    <x v="14"/>
    <n v="0"/>
  </r>
  <r>
    <x v="2"/>
    <n v="0.16059999999999999"/>
    <n v="8.0299999999999994"/>
    <n v="8.0299999999999994"/>
    <n v="0"/>
    <x v="259"/>
    <n v="3242"/>
    <s v="900"/>
    <x v="1397"/>
    <x v="1809"/>
    <x v="65"/>
    <x v="14"/>
    <n v="0"/>
  </r>
  <r>
    <x v="2"/>
    <n v="0.32119999999999999"/>
    <n v="8.0299999999999994"/>
    <n v="8.0299999999999994"/>
    <n v="0"/>
    <x v="259"/>
    <n v="3242"/>
    <s v="900"/>
    <x v="1397"/>
    <x v="1809"/>
    <x v="65"/>
    <x v="14"/>
    <n v="0"/>
  </r>
  <r>
    <x v="2"/>
    <n v="0.16059999999999999"/>
    <n v="8.0299999999999994"/>
    <n v="8.0299999999999994"/>
    <n v="0"/>
    <x v="259"/>
    <n v="3242"/>
    <s v="900"/>
    <x v="1397"/>
    <x v="1809"/>
    <x v="65"/>
    <x v="14"/>
    <n v="0"/>
  </r>
  <r>
    <x v="2"/>
    <n v="0.32119999999999999"/>
    <n v="8.0299999999999994"/>
    <n v="8.0299999999999994"/>
    <n v="0"/>
    <x v="259"/>
    <n v="3242"/>
    <s v="900"/>
    <x v="1397"/>
    <x v="1809"/>
    <x v="65"/>
    <x v="14"/>
    <n v="0"/>
  </r>
  <r>
    <x v="2"/>
    <n v="0.16059999999999999"/>
    <n v="8.0299999999999994"/>
    <n v="8.0299999999999994"/>
    <n v="0"/>
    <x v="259"/>
    <n v="3242"/>
    <s v="900"/>
    <x v="1397"/>
    <x v="1809"/>
    <x v="65"/>
    <x v="14"/>
    <n v="0"/>
  </r>
  <r>
    <x v="2"/>
    <n v="0.32119999999999999"/>
    <n v="8.0299999999999994"/>
    <n v="8.0299999999999994"/>
    <n v="0"/>
    <x v="259"/>
    <n v="3242"/>
    <s v="900"/>
    <x v="1397"/>
    <x v="1809"/>
    <x v="65"/>
    <x v="14"/>
    <n v="0"/>
  </r>
  <r>
    <x v="2"/>
    <n v="0.16059999999999999"/>
    <n v="8.0299999999999994"/>
    <n v="8.0299999999999994"/>
    <n v="0"/>
    <x v="259"/>
    <n v="3242"/>
    <s v="900"/>
    <x v="1397"/>
    <x v="1809"/>
    <x v="65"/>
    <x v="14"/>
    <n v="0"/>
  </r>
  <r>
    <x v="2"/>
    <n v="0.32119999999999999"/>
    <n v="8.0299999999999994"/>
    <n v="8.0299999999999994"/>
    <n v="0"/>
    <x v="259"/>
    <n v="3242"/>
    <s v="900"/>
    <x v="1397"/>
    <x v="1809"/>
    <x v="65"/>
    <x v="14"/>
    <n v="0"/>
  </r>
  <r>
    <x v="2"/>
    <n v="0.78800000000000003"/>
    <n v="7.88"/>
    <n v="7.88"/>
    <n v="0"/>
    <x v="259"/>
    <n v="3242"/>
    <s v="900"/>
    <x v="1397"/>
    <x v="1809"/>
    <x v="65"/>
    <x v="14"/>
    <n v="0"/>
  </r>
  <r>
    <x v="2"/>
    <n v="0.78800000000000003"/>
    <n v="7.88"/>
    <n v="7.88"/>
    <n v="0"/>
    <x v="259"/>
    <n v="3242"/>
    <s v="900"/>
    <x v="1397"/>
    <x v="1809"/>
    <x v="65"/>
    <x v="14"/>
    <n v="0"/>
  </r>
  <r>
    <x v="2"/>
    <n v="0.29220000000000002"/>
    <n v="29.22"/>
    <n v="29.22"/>
    <n v="0"/>
    <x v="259"/>
    <n v="3242"/>
    <s v="900"/>
    <x v="1397"/>
    <x v="1809"/>
    <x v="65"/>
    <x v="14"/>
    <n v="0"/>
  </r>
  <r>
    <x v="2"/>
    <n v="0.29220000000000002"/>
    <n v="29.22"/>
    <n v="29.22"/>
    <n v="0"/>
    <x v="259"/>
    <n v="3242"/>
    <s v="900"/>
    <x v="1397"/>
    <x v="1809"/>
    <x v="65"/>
    <x v="14"/>
    <n v="0"/>
  </r>
  <r>
    <x v="2"/>
    <n v="2.74"/>
    <n v="13.7"/>
    <n v="13.7"/>
    <n v="0"/>
    <x v="259"/>
    <n v="3242"/>
    <s v="900"/>
    <x v="1397"/>
    <x v="1809"/>
    <x v="65"/>
    <x v="14"/>
    <n v="0"/>
  </r>
  <r>
    <x v="2"/>
    <n v="2.74"/>
    <n v="13.7"/>
    <n v="13.7"/>
    <n v="0"/>
    <x v="259"/>
    <n v="3242"/>
    <s v="900"/>
    <x v="1397"/>
    <x v="1809"/>
    <x v="65"/>
    <x v="14"/>
    <n v="0"/>
  </r>
  <r>
    <x v="2"/>
    <n v="127.11"/>
    <n v="127.11"/>
    <n v="127.11"/>
    <n v="0"/>
    <x v="259"/>
    <n v="3242"/>
    <s v="900"/>
    <x v="1397"/>
    <x v="1809"/>
    <x v="65"/>
    <x v="14"/>
    <n v="0"/>
  </r>
  <r>
    <x v="2"/>
    <n v="54.97"/>
    <n v="54.97"/>
    <n v="54.97"/>
    <n v="0"/>
    <x v="259"/>
    <n v="3242"/>
    <s v="900"/>
    <x v="1397"/>
    <x v="1809"/>
    <x v="65"/>
    <x v="14"/>
    <n v="0"/>
  </r>
  <r>
    <x v="2"/>
    <n v="10765.92"/>
    <n v="10765.92"/>
    <n v="10765.92"/>
    <n v="0"/>
    <x v="229"/>
    <n v="2965"/>
    <s v="220"/>
    <x v="1398"/>
    <x v="1810"/>
    <x v="1"/>
    <x v="0"/>
    <n v="1"/>
  </r>
  <r>
    <x v="2"/>
    <n v="0"/>
    <n v="0"/>
    <n v="0"/>
    <n v="0"/>
    <x v="8"/>
    <n v="0"/>
    <s v="450"/>
    <x v="1399"/>
    <x v="65"/>
    <x v="158"/>
    <x v="8"/>
    <n v="1"/>
  </r>
  <r>
    <x v="2"/>
    <n v="3000"/>
    <n v="3000"/>
    <n v="3000"/>
    <n v="0"/>
    <x v="258"/>
    <n v="1013"/>
    <s v="600"/>
    <x v="1400"/>
    <x v="1811"/>
    <x v="21"/>
    <x v="16"/>
    <n v="1"/>
  </r>
  <r>
    <x v="2"/>
    <n v="14.87"/>
    <n v="2974"/>
    <n v="2974"/>
    <n v="0"/>
    <x v="257"/>
    <n v="6171"/>
    <s v="600"/>
    <x v="1401"/>
    <x v="1812"/>
    <x v="392"/>
    <x v="16"/>
    <n v="1"/>
  </r>
  <r>
    <x v="2"/>
    <n v="2000"/>
    <n v="2000"/>
    <n v="2000"/>
    <n v="0"/>
    <x v="257"/>
    <n v="3677"/>
    <s v="600"/>
    <x v="1402"/>
    <x v="1813"/>
    <x v="446"/>
    <x v="16"/>
    <n v="1"/>
  </r>
  <r>
    <x v="2"/>
    <n v="1078.8"/>
    <n v="1078.8"/>
    <n v="1078.8"/>
    <n v="0"/>
    <x v="260"/>
    <n v="2009"/>
    <s v="900"/>
    <x v="488"/>
    <x v="1814"/>
    <x v="148"/>
    <x v="14"/>
    <n v="1"/>
  </r>
  <r>
    <x v="2"/>
    <n v="863"/>
    <n v="863"/>
    <n v="863"/>
    <n v="0"/>
    <x v="260"/>
    <n v="2009"/>
    <s v="900"/>
    <x v="488"/>
    <x v="1814"/>
    <x v="148"/>
    <x v="14"/>
    <n v="0"/>
  </r>
  <r>
    <x v="2"/>
    <n v="2160"/>
    <n v="2160"/>
    <n v="2160"/>
    <n v="0"/>
    <x v="260"/>
    <n v="2009"/>
    <s v="900"/>
    <x v="488"/>
    <x v="1814"/>
    <x v="148"/>
    <x v="14"/>
    <n v="0"/>
  </r>
  <r>
    <x v="2"/>
    <n v="233.5"/>
    <n v="233.5"/>
    <n v="233.5"/>
    <n v="0"/>
    <x v="260"/>
    <n v="2009"/>
    <s v="900"/>
    <x v="488"/>
    <x v="1814"/>
    <x v="148"/>
    <x v="14"/>
    <n v="0"/>
  </r>
  <r>
    <x v="2"/>
    <n v="413.1"/>
    <n v="413.1"/>
    <n v="413.1"/>
    <n v="0"/>
    <x v="260"/>
    <n v="2009"/>
    <s v="900"/>
    <x v="488"/>
    <x v="1814"/>
    <x v="148"/>
    <x v="14"/>
    <n v="0"/>
  </r>
  <r>
    <x v="2"/>
    <n v="1358.5"/>
    <n v="1358.5"/>
    <n v="1358.5"/>
    <n v="0"/>
    <x v="260"/>
    <n v="2009"/>
    <s v="900"/>
    <x v="488"/>
    <x v="1814"/>
    <x v="148"/>
    <x v="14"/>
    <n v="0"/>
  </r>
  <r>
    <x v="2"/>
    <n v="2312.4"/>
    <n v="2312.4"/>
    <n v="2312.4"/>
    <n v="0"/>
    <x v="257"/>
    <n v="1021"/>
    <s v="600"/>
    <x v="1403"/>
    <x v="1815"/>
    <x v="569"/>
    <x v="16"/>
    <n v="1"/>
  </r>
  <r>
    <x v="2"/>
    <n v="429"/>
    <n v="429"/>
    <n v="429"/>
    <n v="0"/>
    <x v="256"/>
    <n v="1155"/>
    <s v="530"/>
    <x v="1404"/>
    <x v="1816"/>
    <x v="429"/>
    <x v="4"/>
    <n v="1"/>
  </r>
  <r>
    <x v="2"/>
    <n v="3500"/>
    <n v="3500"/>
    <n v="3500"/>
    <n v="0"/>
    <x v="257"/>
    <n v="6047"/>
    <s v="530"/>
    <x v="1405"/>
    <x v="1817"/>
    <x v="375"/>
    <x v="4"/>
    <n v="1"/>
  </r>
  <r>
    <x v="2"/>
    <n v="1600"/>
    <n v="1600"/>
    <n v="1600"/>
    <n v="0"/>
    <x v="261"/>
    <n v="6259"/>
    <s v="540"/>
    <x v="1406"/>
    <x v="1818"/>
    <x v="415"/>
    <x v="27"/>
    <n v="1"/>
  </r>
  <r>
    <x v="2"/>
    <n v="1142.94"/>
    <n v="1142.94"/>
    <n v="1142.94"/>
    <n v="0"/>
    <x v="260"/>
    <n v="2688"/>
    <s v="900"/>
    <x v="488"/>
    <x v="1819"/>
    <x v="78"/>
    <x v="14"/>
    <n v="1"/>
  </r>
  <r>
    <x v="2"/>
    <n v="2094.7600000000002"/>
    <n v="2094.7600000000002"/>
    <n v="2094.7600000000002"/>
    <n v="0"/>
    <x v="260"/>
    <n v="2688"/>
    <s v="900"/>
    <x v="488"/>
    <x v="1819"/>
    <x v="78"/>
    <x v="14"/>
    <n v="0"/>
  </r>
  <r>
    <x v="2"/>
    <n v="7.5"/>
    <n v="7.5"/>
    <n v="7.5"/>
    <n v="0"/>
    <x v="260"/>
    <n v="2688"/>
    <s v="900"/>
    <x v="488"/>
    <x v="1819"/>
    <x v="78"/>
    <x v="14"/>
    <n v="0"/>
  </r>
  <r>
    <x v="2"/>
    <n v="234.45"/>
    <n v="234.45"/>
    <n v="234.45"/>
    <n v="0"/>
    <x v="260"/>
    <n v="3363"/>
    <s v="900"/>
    <x v="488"/>
    <x v="1820"/>
    <x v="149"/>
    <x v="14"/>
    <n v="1"/>
  </r>
  <r>
    <x v="2"/>
    <n v="1354"/>
    <n v="1354"/>
    <n v="1354"/>
    <n v="0"/>
    <x v="260"/>
    <n v="3363"/>
    <s v="900"/>
    <x v="488"/>
    <x v="1820"/>
    <x v="149"/>
    <x v="14"/>
    <n v="0"/>
  </r>
  <r>
    <x v="2"/>
    <n v="2813.2"/>
    <n v="2813.2"/>
    <n v="2813.2"/>
    <n v="0"/>
    <x v="260"/>
    <n v="3363"/>
    <s v="900"/>
    <x v="488"/>
    <x v="1821"/>
    <x v="149"/>
    <x v="14"/>
    <n v="1"/>
  </r>
  <r>
    <x v="2"/>
    <n v="47"/>
    <n v="940"/>
    <n v="940"/>
    <n v="0"/>
    <x v="260"/>
    <n v="3019"/>
    <s v="900"/>
    <x v="488"/>
    <x v="1822"/>
    <x v="297"/>
    <x v="14"/>
    <n v="1"/>
  </r>
  <r>
    <x v="2"/>
    <n v="999"/>
    <n v="999"/>
    <n v="999"/>
    <n v="0"/>
    <x v="250"/>
    <n v="1705"/>
    <s v="122"/>
    <x v="1407"/>
    <x v="1823"/>
    <x v="4"/>
    <x v="25"/>
    <n v="1"/>
  </r>
  <r>
    <x v="2"/>
    <n v="1086.0899999999999"/>
    <n v="1086.0899999999999"/>
    <n v="1086.0899999999999"/>
    <n v="0"/>
    <x v="262"/>
    <n v="1705"/>
    <s v="122"/>
    <x v="1408"/>
    <x v="1824"/>
    <x v="4"/>
    <x v="25"/>
    <n v="1"/>
  </r>
  <r>
    <x v="2"/>
    <n v="689.08"/>
    <n v="689.08"/>
    <n v="689.08"/>
    <n v="0"/>
    <x v="263"/>
    <n v="2108"/>
    <s v="122"/>
    <x v="1409"/>
    <x v="1825"/>
    <x v="570"/>
    <x v="25"/>
    <n v="1"/>
  </r>
  <r>
    <x v="2"/>
    <n v="330.66"/>
    <n v="991.98"/>
    <n v="991.98"/>
    <n v="0"/>
    <x v="264"/>
    <n v="1871"/>
    <s v="122"/>
    <x v="1410"/>
    <x v="1826"/>
    <x v="151"/>
    <x v="25"/>
    <n v="1"/>
  </r>
  <r>
    <x v="2"/>
    <n v="919.08"/>
    <n v="919.08"/>
    <n v="919.08"/>
    <n v="0"/>
    <x v="264"/>
    <n v="5253"/>
    <s v="122"/>
    <x v="1411"/>
    <x v="1827"/>
    <x v="215"/>
    <x v="25"/>
    <n v="1"/>
  </r>
  <r>
    <x v="2"/>
    <n v="110.49"/>
    <n v="110.49"/>
    <n v="110.49"/>
    <n v="0"/>
    <x v="264"/>
    <n v="5253"/>
    <s v="122"/>
    <x v="1411"/>
    <x v="1827"/>
    <x v="215"/>
    <x v="25"/>
    <n v="0"/>
  </r>
  <r>
    <x v="2"/>
    <n v="38.32"/>
    <n v="38.32"/>
    <n v="38.32"/>
    <n v="0"/>
    <x v="265"/>
    <n v="6942"/>
    <s v="942"/>
    <x v="1412"/>
    <x v="1828"/>
    <x v="556"/>
    <x v="48"/>
    <n v="1"/>
  </r>
  <r>
    <x v="2"/>
    <n v="40.82"/>
    <n v="40.82"/>
    <n v="40.82"/>
    <n v="0"/>
    <x v="265"/>
    <n v="6942"/>
    <s v="942"/>
    <x v="1412"/>
    <x v="1828"/>
    <x v="556"/>
    <x v="48"/>
    <n v="0"/>
  </r>
  <r>
    <x v="2"/>
    <n v="32.5"/>
    <n v="32.5"/>
    <n v="32.5"/>
    <n v="0"/>
    <x v="265"/>
    <n v="6942"/>
    <s v="942"/>
    <x v="1412"/>
    <x v="1828"/>
    <x v="556"/>
    <x v="48"/>
    <n v="0"/>
  </r>
  <r>
    <x v="2"/>
    <n v="11.15"/>
    <n v="11.15"/>
    <n v="11.15"/>
    <n v="0"/>
    <x v="265"/>
    <n v="6942"/>
    <s v="942"/>
    <x v="1412"/>
    <x v="1828"/>
    <x v="556"/>
    <x v="48"/>
    <n v="0"/>
  </r>
  <r>
    <x v="2"/>
    <n v="64.8"/>
    <n v="64.8"/>
    <n v="64.8"/>
    <n v="0"/>
    <x v="265"/>
    <n v="2175"/>
    <s v="152"/>
    <x v="1413"/>
    <x v="1829"/>
    <x v="320"/>
    <x v="28"/>
    <n v="1"/>
  </r>
  <r>
    <x v="2"/>
    <n v="64.8"/>
    <n v="64.8"/>
    <n v="64.8"/>
    <n v="0"/>
    <x v="265"/>
    <n v="2175"/>
    <s v="152"/>
    <x v="1413"/>
    <x v="1829"/>
    <x v="320"/>
    <x v="28"/>
    <n v="0"/>
  </r>
  <r>
    <x v="2"/>
    <n v="79.12"/>
    <n v="79.12"/>
    <n v="79.12"/>
    <n v="0"/>
    <x v="265"/>
    <n v="2175"/>
    <s v="152"/>
    <x v="1413"/>
    <x v="1829"/>
    <x v="320"/>
    <x v="28"/>
    <n v="0"/>
  </r>
  <r>
    <x v="2"/>
    <n v="64.8"/>
    <n v="64.8"/>
    <n v="64.8"/>
    <n v="0"/>
    <x v="265"/>
    <n v="2175"/>
    <s v="152"/>
    <x v="1413"/>
    <x v="1829"/>
    <x v="320"/>
    <x v="28"/>
    <n v="0"/>
  </r>
  <r>
    <x v="2"/>
    <n v="62.91"/>
    <n v="62.91"/>
    <n v="62.91"/>
    <n v="0"/>
    <x v="265"/>
    <n v="2175"/>
    <s v="152"/>
    <x v="1413"/>
    <x v="1829"/>
    <x v="320"/>
    <x v="28"/>
    <n v="0"/>
  </r>
  <r>
    <x v="2"/>
    <n v="62.91"/>
    <n v="62.91"/>
    <n v="62.91"/>
    <n v="0"/>
    <x v="265"/>
    <n v="2175"/>
    <s v="152"/>
    <x v="1413"/>
    <x v="1829"/>
    <x v="320"/>
    <x v="28"/>
    <n v="0"/>
  </r>
  <r>
    <x v="2"/>
    <n v="62.91"/>
    <n v="62.91"/>
    <n v="62.91"/>
    <n v="0"/>
    <x v="265"/>
    <n v="2175"/>
    <s v="152"/>
    <x v="1413"/>
    <x v="1829"/>
    <x v="320"/>
    <x v="28"/>
    <n v="0"/>
  </r>
  <r>
    <x v="2"/>
    <n v="82.71"/>
    <n v="82.71"/>
    <n v="82.71"/>
    <n v="0"/>
    <x v="265"/>
    <n v="2175"/>
    <s v="152"/>
    <x v="1413"/>
    <x v="1829"/>
    <x v="320"/>
    <x v="28"/>
    <n v="0"/>
  </r>
  <r>
    <x v="2"/>
    <n v="64.8"/>
    <n v="64.8"/>
    <n v="64.8"/>
    <n v="0"/>
    <x v="265"/>
    <n v="2175"/>
    <s v="152"/>
    <x v="1413"/>
    <x v="1829"/>
    <x v="320"/>
    <x v="28"/>
    <n v="0"/>
  </r>
  <r>
    <x v="2"/>
    <n v="93.27"/>
    <n v="93.27"/>
    <n v="93.27"/>
    <n v="0"/>
    <x v="265"/>
    <n v="2175"/>
    <s v="152"/>
    <x v="1413"/>
    <x v="1829"/>
    <x v="320"/>
    <x v="28"/>
    <n v="0"/>
  </r>
  <r>
    <x v="2"/>
    <n v="47.75"/>
    <n v="955"/>
    <n v="955"/>
    <n v="0"/>
    <x v="265"/>
    <n v="1293"/>
    <s v="151"/>
    <x v="673"/>
    <x v="1830"/>
    <x v="253"/>
    <x v="5"/>
    <n v="1"/>
  </r>
  <r>
    <x v="2"/>
    <n v="0"/>
    <n v="0"/>
    <n v="0"/>
    <n v="0"/>
    <x v="265"/>
    <n v="1293"/>
    <s v="151"/>
    <x v="673"/>
    <x v="1830"/>
    <x v="253"/>
    <x v="5"/>
    <n v="0"/>
  </r>
  <r>
    <x v="2"/>
    <n v="9.7200000000000006"/>
    <n v="486"/>
    <n v="486"/>
    <n v="0"/>
    <x v="265"/>
    <n v="1294"/>
    <s v="151"/>
    <x v="1414"/>
    <x v="1831"/>
    <x v="133"/>
    <x v="5"/>
    <n v="1"/>
  </r>
  <r>
    <x v="2"/>
    <n v="200"/>
    <n v="200"/>
    <n v="200"/>
    <n v="0"/>
    <x v="265"/>
    <n v="5525"/>
    <s v="940"/>
    <x v="1415"/>
    <x v="1832"/>
    <x v="209"/>
    <x v="10"/>
    <n v="1"/>
  </r>
  <r>
    <x v="2"/>
    <n v="1377.64"/>
    <n v="1377.64"/>
    <n v="1377.64"/>
    <n v="0"/>
    <x v="229"/>
    <n v="4034"/>
    <s v="600"/>
    <x v="113"/>
    <x v="1833"/>
    <x v="571"/>
    <x v="16"/>
    <n v="1"/>
  </r>
  <r>
    <x v="2"/>
    <n v="2000"/>
    <n v="2000"/>
    <n v="2000"/>
    <n v="0"/>
    <x v="256"/>
    <n v="2039"/>
    <s v="404"/>
    <x v="1416"/>
    <x v="1834"/>
    <x v="572"/>
    <x v="17"/>
    <n v="1"/>
  </r>
  <r>
    <x v="2"/>
    <n v="155.38999999999999"/>
    <n v="155.38999999999999"/>
    <n v="155.38999999999999"/>
    <n v="0"/>
    <x v="256"/>
    <n v="1705"/>
    <s v="450"/>
    <x v="1417"/>
    <x v="1835"/>
    <x v="4"/>
    <x v="8"/>
    <n v="1"/>
  </r>
  <r>
    <x v="2"/>
    <n v="2639"/>
    <n v="2639"/>
    <n v="2639"/>
    <n v="0"/>
    <x v="229"/>
    <n v="1155"/>
    <s v="600"/>
    <x v="1418"/>
    <x v="1836"/>
    <x v="429"/>
    <x v="16"/>
    <n v="1"/>
  </r>
  <r>
    <x v="2"/>
    <n v="79"/>
    <n v="79"/>
    <n v="79"/>
    <n v="0"/>
    <x v="229"/>
    <n v="1155"/>
    <s v="600"/>
    <x v="1418"/>
    <x v="1836"/>
    <x v="429"/>
    <x v="16"/>
    <n v="0"/>
  </r>
  <r>
    <x v="2"/>
    <n v="99"/>
    <n v="99"/>
    <n v="99"/>
    <n v="0"/>
    <x v="229"/>
    <n v="1155"/>
    <s v="600"/>
    <x v="1418"/>
    <x v="1836"/>
    <x v="429"/>
    <x v="16"/>
    <n v="0"/>
  </r>
  <r>
    <x v="2"/>
    <n v="119"/>
    <n v="119"/>
    <n v="119"/>
    <n v="0"/>
    <x v="229"/>
    <n v="1155"/>
    <s v="600"/>
    <x v="1418"/>
    <x v="1836"/>
    <x v="429"/>
    <x v="16"/>
    <n v="0"/>
  </r>
  <r>
    <x v="2"/>
    <n v="839.99"/>
    <n v="2519.9699999999998"/>
    <n v="2519.9699999999998"/>
    <n v="0"/>
    <x v="229"/>
    <n v="2034"/>
    <s v="600"/>
    <x v="1419"/>
    <x v="1837"/>
    <x v="573"/>
    <x v="16"/>
    <n v="1"/>
  </r>
  <r>
    <x v="2"/>
    <n v="4875.8500000000004"/>
    <n v="4875.8500000000004"/>
    <n v="4875.8500000000004"/>
    <n v="0"/>
    <x v="266"/>
    <n v="1639"/>
    <s v="570"/>
    <x v="1420"/>
    <x v="1838"/>
    <x v="383"/>
    <x v="46"/>
    <n v="1"/>
  </r>
  <r>
    <x v="2"/>
    <n v="3897"/>
    <n v="3897"/>
    <n v="3897"/>
    <n v="0"/>
    <x v="266"/>
    <n v="2059"/>
    <s v="570"/>
    <x v="64"/>
    <x v="1839"/>
    <x v="45"/>
    <x v="46"/>
    <n v="1"/>
  </r>
  <r>
    <x v="2"/>
    <n v="23000"/>
    <n v="23000"/>
    <n v="23000"/>
    <n v="0"/>
    <x v="261"/>
    <n v="1730"/>
    <s v="570"/>
    <x v="1421"/>
    <x v="1840"/>
    <x v="61"/>
    <x v="46"/>
    <n v="1"/>
  </r>
  <r>
    <x v="2"/>
    <n v="1437"/>
    <n v="1437"/>
    <n v="1437"/>
    <n v="0"/>
    <x v="266"/>
    <n v="2126"/>
    <s v="570"/>
    <x v="529"/>
    <x v="1841"/>
    <x v="219"/>
    <x v="46"/>
    <n v="1"/>
  </r>
  <r>
    <x v="2"/>
    <n v="2500"/>
    <n v="2500"/>
    <n v="2500"/>
    <n v="0"/>
    <x v="266"/>
    <n v="3189"/>
    <s v="570"/>
    <x v="1422"/>
    <x v="1842"/>
    <x v="362"/>
    <x v="46"/>
    <n v="1"/>
  </r>
  <r>
    <x v="2"/>
    <n v="11000"/>
    <n v="11000"/>
    <n v="11000"/>
    <n v="0"/>
    <x v="261"/>
    <n v="2747"/>
    <s v="570"/>
    <x v="1423"/>
    <x v="1843"/>
    <x v="363"/>
    <x v="46"/>
    <n v="1"/>
  </r>
  <r>
    <x v="2"/>
    <n v="16000"/>
    <n v="16000"/>
    <n v="16000"/>
    <n v="0"/>
    <x v="267"/>
    <n v="1183"/>
    <s v="570"/>
    <x v="1424"/>
    <x v="1844"/>
    <x v="79"/>
    <x v="46"/>
    <n v="1"/>
  </r>
  <r>
    <x v="2"/>
    <n v="0"/>
    <n v="0"/>
    <n v="0"/>
    <n v="0"/>
    <x v="8"/>
    <n v="0"/>
    <s v="152"/>
    <x v="1425"/>
    <x v="65"/>
    <x v="158"/>
    <x v="28"/>
    <n v="1"/>
  </r>
  <r>
    <x v="2"/>
    <n v="0"/>
    <n v="0"/>
    <n v="0"/>
    <n v="0"/>
    <x v="8"/>
    <n v="0"/>
    <s v="152"/>
    <x v="1425"/>
    <x v="65"/>
    <x v="158"/>
    <x v="28"/>
    <n v="0"/>
  </r>
  <r>
    <x v="2"/>
    <n v="303.35000000000002"/>
    <n v="303.35000000000002"/>
    <n v="303.35000000000002"/>
    <n v="0"/>
    <x v="229"/>
    <n v="6942"/>
    <s v="942"/>
    <x v="1426"/>
    <x v="1845"/>
    <x v="556"/>
    <x v="48"/>
    <n v="1"/>
  </r>
  <r>
    <x v="2"/>
    <n v="32.5"/>
    <n v="32.5"/>
    <n v="32.5"/>
    <n v="0"/>
    <x v="229"/>
    <n v="6942"/>
    <s v="942"/>
    <x v="1426"/>
    <x v="1845"/>
    <x v="556"/>
    <x v="48"/>
    <n v="0"/>
  </r>
  <r>
    <x v="2"/>
    <n v="33.53"/>
    <n v="33.53"/>
    <n v="33.53"/>
    <n v="0"/>
    <x v="229"/>
    <n v="6942"/>
    <s v="942"/>
    <x v="1426"/>
    <x v="1845"/>
    <x v="556"/>
    <x v="48"/>
    <n v="0"/>
  </r>
  <r>
    <x v="2"/>
    <n v="681.89"/>
    <n v="3409.45"/>
    <n v="3409.45"/>
    <n v="0"/>
    <x v="229"/>
    <n v="2099"/>
    <s v="942"/>
    <x v="1427"/>
    <x v="1846"/>
    <x v="93"/>
    <x v="48"/>
    <n v="1"/>
  </r>
  <r>
    <x v="2"/>
    <n v="34.17"/>
    <n v="119.6"/>
    <n v="119.6"/>
    <n v="0"/>
    <x v="229"/>
    <n v="2099"/>
    <s v="942"/>
    <x v="1427"/>
    <x v="1846"/>
    <x v="93"/>
    <x v="48"/>
    <n v="0"/>
  </r>
  <r>
    <x v="2"/>
    <n v="62.1"/>
    <n v="1366.2"/>
    <n v="1491.2"/>
    <n v="-125"/>
    <x v="229"/>
    <n v="3984"/>
    <s v="942"/>
    <x v="1428"/>
    <x v="1847"/>
    <x v="478"/>
    <x v="48"/>
    <n v="1"/>
  </r>
  <r>
    <x v="2"/>
    <n v="9200"/>
    <n v="9200"/>
    <n v="9200"/>
    <n v="0"/>
    <x v="260"/>
    <n v="6796"/>
    <s v="600"/>
    <x v="1429"/>
    <x v="1848"/>
    <x v="527"/>
    <x v="16"/>
    <n v="1"/>
  </r>
  <r>
    <x v="2"/>
    <n v="7.47"/>
    <n v="597.6"/>
    <n v="597.6"/>
    <n v="0"/>
    <x v="260"/>
    <n v="7056"/>
    <s v="600"/>
    <x v="1430"/>
    <x v="1849"/>
    <x v="574"/>
    <x v="16"/>
    <n v="1"/>
  </r>
  <r>
    <x v="2"/>
    <n v="8.01"/>
    <n v="160.19999999999999"/>
    <n v="160.19999999999999"/>
    <n v="0"/>
    <x v="260"/>
    <n v="7056"/>
    <s v="600"/>
    <x v="1430"/>
    <x v="1849"/>
    <x v="574"/>
    <x v="16"/>
    <n v="0"/>
  </r>
  <r>
    <x v="2"/>
    <n v="8.64"/>
    <n v="172.8"/>
    <n v="172.8"/>
    <n v="0"/>
    <x v="260"/>
    <n v="7056"/>
    <s v="600"/>
    <x v="1430"/>
    <x v="1849"/>
    <x v="574"/>
    <x v="16"/>
    <n v="0"/>
  </r>
  <r>
    <x v="2"/>
    <n v="2.52"/>
    <n v="63"/>
    <n v="63"/>
    <n v="0"/>
    <x v="260"/>
    <n v="7056"/>
    <s v="600"/>
    <x v="1430"/>
    <x v="1849"/>
    <x v="574"/>
    <x v="16"/>
    <n v="0"/>
  </r>
  <r>
    <x v="2"/>
    <n v="2.84"/>
    <n v="71"/>
    <n v="71"/>
    <n v="0"/>
    <x v="260"/>
    <n v="7056"/>
    <s v="600"/>
    <x v="1430"/>
    <x v="1849"/>
    <x v="574"/>
    <x v="16"/>
    <n v="0"/>
  </r>
  <r>
    <x v="2"/>
    <n v="3.02"/>
    <n v="75.5"/>
    <n v="75.5"/>
    <n v="0"/>
    <x v="260"/>
    <n v="7056"/>
    <s v="600"/>
    <x v="1430"/>
    <x v="1849"/>
    <x v="574"/>
    <x v="16"/>
    <n v="0"/>
  </r>
  <r>
    <x v="2"/>
    <n v="7.92"/>
    <n v="79.2"/>
    <n v="79.2"/>
    <n v="0"/>
    <x v="260"/>
    <n v="7056"/>
    <s v="600"/>
    <x v="1430"/>
    <x v="1849"/>
    <x v="574"/>
    <x v="16"/>
    <n v="0"/>
  </r>
  <r>
    <x v="2"/>
    <n v="22.95"/>
    <n v="229.5"/>
    <n v="229.5"/>
    <n v="0"/>
    <x v="260"/>
    <n v="7056"/>
    <s v="600"/>
    <x v="1430"/>
    <x v="1849"/>
    <x v="574"/>
    <x v="16"/>
    <n v="0"/>
  </r>
  <r>
    <x v="2"/>
    <n v="24.98"/>
    <n v="249.8"/>
    <n v="249.8"/>
    <n v="0"/>
    <x v="260"/>
    <n v="7056"/>
    <s v="600"/>
    <x v="1430"/>
    <x v="1849"/>
    <x v="574"/>
    <x v="16"/>
    <n v="0"/>
  </r>
  <r>
    <x v="2"/>
    <n v="1.1299999999999999"/>
    <n v="56.5"/>
    <n v="56.5"/>
    <n v="0"/>
    <x v="260"/>
    <n v="7056"/>
    <s v="600"/>
    <x v="1430"/>
    <x v="1849"/>
    <x v="574"/>
    <x v="16"/>
    <n v="0"/>
  </r>
  <r>
    <x v="2"/>
    <n v="2.97"/>
    <n v="29.7"/>
    <n v="29.7"/>
    <n v="0"/>
    <x v="260"/>
    <n v="7056"/>
    <s v="600"/>
    <x v="1430"/>
    <x v="1849"/>
    <x v="574"/>
    <x v="16"/>
    <n v="0"/>
  </r>
  <r>
    <x v="2"/>
    <n v="2.84"/>
    <n v="28.4"/>
    <n v="28.4"/>
    <n v="0"/>
    <x v="260"/>
    <n v="7056"/>
    <s v="600"/>
    <x v="1430"/>
    <x v="1849"/>
    <x v="574"/>
    <x v="16"/>
    <n v="0"/>
  </r>
  <r>
    <x v="2"/>
    <n v="166.5"/>
    <n v="166.5"/>
    <n v="166.5"/>
    <n v="0"/>
    <x v="260"/>
    <n v="7056"/>
    <s v="600"/>
    <x v="1430"/>
    <x v="1849"/>
    <x v="574"/>
    <x v="16"/>
    <n v="0"/>
  </r>
  <r>
    <x v="2"/>
    <n v="22.05"/>
    <n v="22.05"/>
    <n v="22.05"/>
    <n v="0"/>
    <x v="260"/>
    <n v="7056"/>
    <s v="600"/>
    <x v="1430"/>
    <x v="1849"/>
    <x v="574"/>
    <x v="16"/>
    <n v="0"/>
  </r>
  <r>
    <x v="2"/>
    <n v="9.27"/>
    <n v="9.27"/>
    <n v="9.27"/>
    <n v="0"/>
    <x v="260"/>
    <n v="7056"/>
    <s v="600"/>
    <x v="1430"/>
    <x v="1849"/>
    <x v="574"/>
    <x v="16"/>
    <n v="0"/>
  </r>
  <r>
    <x v="2"/>
    <n v="310"/>
    <n v="310"/>
    <n v="310"/>
    <n v="0"/>
    <x v="260"/>
    <n v="7056"/>
    <s v="600"/>
    <x v="1430"/>
    <x v="1849"/>
    <x v="574"/>
    <x v="16"/>
    <n v="0"/>
  </r>
  <r>
    <x v="2"/>
    <n v="349.95"/>
    <n v="2099.6999999999998"/>
    <n v="2099.6999999999998"/>
    <n v="0"/>
    <x v="260"/>
    <n v="1174"/>
    <s v="942"/>
    <x v="1427"/>
    <x v="1850"/>
    <x v="575"/>
    <x v="48"/>
    <n v="1"/>
  </r>
  <r>
    <x v="2"/>
    <n v="15000"/>
    <n v="15000"/>
    <n v="15000"/>
    <n v="0"/>
    <x v="237"/>
    <n v="1209"/>
    <s v="600"/>
    <x v="1431"/>
    <x v="1851"/>
    <x v="150"/>
    <x v="16"/>
    <n v="1"/>
  </r>
  <r>
    <x v="2"/>
    <n v="825"/>
    <n v="825"/>
    <n v="825"/>
    <n v="0"/>
    <x v="266"/>
    <n v="1617"/>
    <s v="942"/>
    <x v="1432"/>
    <x v="1852"/>
    <x v="165"/>
    <x v="48"/>
    <n v="1"/>
  </r>
  <r>
    <x v="2"/>
    <n v="134"/>
    <n v="134"/>
    <n v="134"/>
    <n v="0"/>
    <x v="266"/>
    <n v="1617"/>
    <s v="942"/>
    <x v="1432"/>
    <x v="1852"/>
    <x v="165"/>
    <x v="48"/>
    <n v="0"/>
  </r>
  <r>
    <x v="2"/>
    <n v="210"/>
    <n v="210"/>
    <n v="210"/>
    <n v="0"/>
    <x v="266"/>
    <n v="1617"/>
    <s v="942"/>
    <x v="1432"/>
    <x v="1852"/>
    <x v="165"/>
    <x v="48"/>
    <n v="0"/>
  </r>
  <r>
    <x v="2"/>
    <n v="6765"/>
    <n v="6765"/>
    <n v="6765"/>
    <n v="0"/>
    <x v="261"/>
    <n v="5914"/>
    <s v="600"/>
    <x v="1433"/>
    <x v="1853"/>
    <x v="457"/>
    <x v="16"/>
    <n v="1"/>
  </r>
  <r>
    <x v="2"/>
    <n v="270"/>
    <n v="540"/>
    <n v="540"/>
    <n v="0"/>
    <x v="261"/>
    <n v="5697"/>
    <s v="942"/>
    <x v="1434"/>
    <x v="1854"/>
    <x v="576"/>
    <x v="48"/>
    <n v="1"/>
  </r>
  <r>
    <x v="2"/>
    <n v="0.74"/>
    <n v="740"/>
    <n v="740"/>
    <n v="0"/>
    <x v="256"/>
    <n v="6606"/>
    <s v="900"/>
    <x v="1435"/>
    <x v="1855"/>
    <x v="554"/>
    <x v="14"/>
    <n v="1"/>
  </r>
  <r>
    <x v="2"/>
    <n v="0.74"/>
    <n v="148"/>
    <n v="148"/>
    <n v="0"/>
    <x v="256"/>
    <n v="6606"/>
    <s v="900"/>
    <x v="1435"/>
    <x v="1855"/>
    <x v="554"/>
    <x v="14"/>
    <n v="0"/>
  </r>
  <r>
    <x v="2"/>
    <n v="0.74"/>
    <n v="222"/>
    <n v="222"/>
    <n v="0"/>
    <x v="256"/>
    <n v="6606"/>
    <s v="900"/>
    <x v="1435"/>
    <x v="1855"/>
    <x v="554"/>
    <x v="14"/>
    <n v="0"/>
  </r>
  <r>
    <x v="2"/>
    <n v="0.74"/>
    <n v="296"/>
    <n v="296"/>
    <n v="0"/>
    <x v="256"/>
    <n v="6606"/>
    <s v="900"/>
    <x v="1435"/>
    <x v="1855"/>
    <x v="554"/>
    <x v="14"/>
    <n v="0"/>
  </r>
  <r>
    <x v="2"/>
    <n v="0.74"/>
    <n v="444"/>
    <n v="444"/>
    <n v="0"/>
    <x v="256"/>
    <n v="6606"/>
    <s v="900"/>
    <x v="1435"/>
    <x v="1855"/>
    <x v="554"/>
    <x v="14"/>
    <n v="0"/>
  </r>
  <r>
    <x v="2"/>
    <n v="0.74"/>
    <n v="74"/>
    <n v="74"/>
    <n v="0"/>
    <x v="256"/>
    <n v="6606"/>
    <s v="900"/>
    <x v="1435"/>
    <x v="1855"/>
    <x v="554"/>
    <x v="14"/>
    <n v="0"/>
  </r>
  <r>
    <x v="2"/>
    <n v="0.74"/>
    <n v="370"/>
    <n v="370"/>
    <n v="0"/>
    <x v="256"/>
    <n v="6606"/>
    <s v="900"/>
    <x v="1435"/>
    <x v="1855"/>
    <x v="554"/>
    <x v="14"/>
    <n v="0"/>
  </r>
  <r>
    <x v="2"/>
    <n v="0.74"/>
    <n v="740"/>
    <n v="740"/>
    <n v="0"/>
    <x v="256"/>
    <n v="6606"/>
    <s v="900"/>
    <x v="1435"/>
    <x v="1855"/>
    <x v="554"/>
    <x v="14"/>
    <n v="0"/>
  </r>
  <r>
    <x v="2"/>
    <n v="0.74"/>
    <n v="740"/>
    <n v="740"/>
    <n v="0"/>
    <x v="256"/>
    <n v="6606"/>
    <s v="900"/>
    <x v="1435"/>
    <x v="1855"/>
    <x v="554"/>
    <x v="14"/>
    <n v="0"/>
  </r>
  <r>
    <x v="2"/>
    <n v="0.74"/>
    <n v="740"/>
    <n v="740"/>
    <n v="0"/>
    <x v="256"/>
    <n v="6606"/>
    <s v="900"/>
    <x v="1435"/>
    <x v="1855"/>
    <x v="554"/>
    <x v="14"/>
    <n v="0"/>
  </r>
  <r>
    <x v="2"/>
    <n v="10000"/>
    <n v="10000"/>
    <n v="10000"/>
    <n v="0"/>
    <x v="256"/>
    <n v="3970"/>
    <s v="500"/>
    <x v="1436"/>
    <x v="1856"/>
    <x v="11"/>
    <x v="1"/>
    <n v="1"/>
  </r>
  <r>
    <x v="2"/>
    <n v="10000"/>
    <n v="10000"/>
    <n v="10000"/>
    <n v="0"/>
    <x v="256"/>
    <n v="2022"/>
    <s v="500"/>
    <x v="573"/>
    <x v="1857"/>
    <x v="7"/>
    <x v="1"/>
    <n v="1"/>
  </r>
  <r>
    <x v="2"/>
    <n v="10000"/>
    <n v="10000"/>
    <n v="10000"/>
    <n v="0"/>
    <x v="256"/>
    <n v="3589"/>
    <s v="500"/>
    <x v="573"/>
    <x v="1858"/>
    <x v="14"/>
    <x v="1"/>
    <n v="1"/>
  </r>
  <r>
    <x v="2"/>
    <n v="3"/>
    <n v="1350"/>
    <n v="1012.5"/>
    <n v="337.5"/>
    <x v="256"/>
    <n v="3591"/>
    <s v="150"/>
    <x v="1437"/>
    <x v="1859"/>
    <x v="232"/>
    <x v="6"/>
    <n v="1"/>
  </r>
  <r>
    <x v="2"/>
    <n v="19.5"/>
    <n v="19.5"/>
    <n v="19.5"/>
    <n v="0"/>
    <x v="264"/>
    <n v="3242"/>
    <s v="122"/>
    <x v="192"/>
    <x v="1860"/>
    <x v="65"/>
    <x v="25"/>
    <n v="1"/>
  </r>
  <r>
    <x v="2"/>
    <n v="9200"/>
    <n v="9200"/>
    <n v="9200"/>
    <n v="0"/>
    <x v="256"/>
    <n v="6796"/>
    <s v="600"/>
    <x v="1438"/>
    <x v="1861"/>
    <x v="527"/>
    <x v="16"/>
    <n v="1"/>
  </r>
  <r>
    <x v="2"/>
    <n v="863"/>
    <n v="863"/>
    <n v="863"/>
    <n v="0"/>
    <x v="267"/>
    <n v="2009"/>
    <s v="151"/>
    <x v="1439"/>
    <x v="1862"/>
    <x v="148"/>
    <x v="5"/>
    <n v="1"/>
  </r>
  <r>
    <x v="2"/>
    <n v="3995"/>
    <n v="3995"/>
    <n v="3995"/>
    <n v="0"/>
    <x v="259"/>
    <n v="7104"/>
    <s v="152"/>
    <x v="1440"/>
    <x v="1863"/>
    <x v="577"/>
    <x v="28"/>
    <n v="1"/>
  </r>
  <r>
    <x v="2"/>
    <n v="3800"/>
    <n v="3800"/>
    <n v="3800"/>
    <n v="0"/>
    <x v="256"/>
    <n v="2407"/>
    <s v="450"/>
    <x v="52"/>
    <x v="1864"/>
    <x v="191"/>
    <x v="8"/>
    <n v="1"/>
  </r>
  <r>
    <x v="2"/>
    <n v="330.66"/>
    <n v="330.66"/>
    <n v="330.66"/>
    <n v="0"/>
    <x v="256"/>
    <n v="1871"/>
    <s v="220"/>
    <x v="1441"/>
    <x v="1865"/>
    <x v="151"/>
    <x v="0"/>
    <n v="1"/>
  </r>
  <r>
    <x v="2"/>
    <n v="318.5"/>
    <n v="318.5"/>
    <n v="318.5"/>
    <n v="0"/>
    <x v="268"/>
    <n v="1850"/>
    <s v="450"/>
    <x v="1442"/>
    <x v="1866"/>
    <x v="66"/>
    <x v="8"/>
    <n v="1"/>
  </r>
  <r>
    <x v="2"/>
    <n v="1000"/>
    <n v="1000"/>
    <n v="1000"/>
    <n v="0"/>
    <x v="256"/>
    <n v="3470"/>
    <s v="530"/>
    <x v="546"/>
    <x v="1867"/>
    <x v="71"/>
    <x v="4"/>
    <n v="1"/>
  </r>
  <r>
    <x v="2"/>
    <n v="1200"/>
    <n v="1200"/>
    <n v="1200"/>
    <n v="0"/>
    <x v="269"/>
    <n v="6294"/>
    <s v="942"/>
    <x v="1443"/>
    <x v="1868"/>
    <x v="418"/>
    <x v="48"/>
    <n v="1"/>
  </r>
  <r>
    <x v="2"/>
    <n v="26043.15"/>
    <n v="26043.15"/>
    <n v="26043.15"/>
    <n v="0"/>
    <x v="259"/>
    <n v="3704"/>
    <s v="900"/>
    <x v="1444"/>
    <x v="1869"/>
    <x v="242"/>
    <x v="14"/>
    <n v="1"/>
  </r>
  <r>
    <x v="2"/>
    <n v="17.64"/>
    <n v="264.60000000000002"/>
    <n v="264.60000000000002"/>
    <n v="0"/>
    <x v="259"/>
    <n v="3945"/>
    <s v="151"/>
    <x v="1445"/>
    <x v="1870"/>
    <x v="296"/>
    <x v="5"/>
    <n v="1"/>
  </r>
  <r>
    <x v="2"/>
    <n v="17.64"/>
    <n v="264.60000000000002"/>
    <n v="264.60000000000002"/>
    <n v="0"/>
    <x v="259"/>
    <n v="3945"/>
    <s v="151"/>
    <x v="1445"/>
    <x v="1870"/>
    <x v="296"/>
    <x v="5"/>
    <n v="0"/>
  </r>
  <r>
    <x v="2"/>
    <n v="17.64"/>
    <n v="264.60000000000002"/>
    <n v="264.60000000000002"/>
    <n v="0"/>
    <x v="259"/>
    <n v="3945"/>
    <s v="151"/>
    <x v="1445"/>
    <x v="1870"/>
    <x v="296"/>
    <x v="5"/>
    <n v="0"/>
  </r>
  <r>
    <x v="2"/>
    <n v="16.23"/>
    <n v="486.9"/>
    <n v="486.9"/>
    <n v="0"/>
    <x v="259"/>
    <n v="1294"/>
    <s v="151"/>
    <x v="1446"/>
    <x v="1871"/>
    <x v="133"/>
    <x v="5"/>
    <n v="1"/>
  </r>
  <r>
    <x v="2"/>
    <n v="16.23"/>
    <n v="486.9"/>
    <n v="486.9"/>
    <n v="0"/>
    <x v="259"/>
    <n v="1294"/>
    <s v="151"/>
    <x v="1446"/>
    <x v="1871"/>
    <x v="133"/>
    <x v="5"/>
    <n v="0"/>
  </r>
  <r>
    <x v="2"/>
    <n v="18.5"/>
    <n v="555"/>
    <n v="555"/>
    <n v="0"/>
    <x v="259"/>
    <n v="1294"/>
    <s v="151"/>
    <x v="1446"/>
    <x v="1871"/>
    <x v="133"/>
    <x v="5"/>
    <n v="0"/>
  </r>
  <r>
    <x v="2"/>
    <n v="6.23"/>
    <n v="249.2"/>
    <n v="249.2"/>
    <n v="0"/>
    <x v="259"/>
    <n v="1294"/>
    <s v="151"/>
    <x v="1446"/>
    <x v="1871"/>
    <x v="133"/>
    <x v="5"/>
    <n v="0"/>
  </r>
  <r>
    <x v="2"/>
    <n v="6.23"/>
    <n v="62.3"/>
    <n v="62.3"/>
    <n v="0"/>
    <x v="259"/>
    <n v="1294"/>
    <s v="151"/>
    <x v="1446"/>
    <x v="1871"/>
    <x v="133"/>
    <x v="5"/>
    <n v="0"/>
  </r>
  <r>
    <x v="2"/>
    <n v="9"/>
    <n v="900"/>
    <n v="900"/>
    <n v="0"/>
    <x v="259"/>
    <n v="1294"/>
    <s v="151"/>
    <x v="1446"/>
    <x v="1871"/>
    <x v="133"/>
    <x v="5"/>
    <n v="0"/>
  </r>
  <r>
    <x v="2"/>
    <n v="9.9"/>
    <n v="990"/>
    <n v="990"/>
    <n v="0"/>
    <x v="259"/>
    <n v="1294"/>
    <s v="151"/>
    <x v="1446"/>
    <x v="1871"/>
    <x v="133"/>
    <x v="5"/>
    <n v="0"/>
  </r>
  <r>
    <x v="2"/>
    <n v="160.5"/>
    <n v="2568"/>
    <n v="2568"/>
    <n v="0"/>
    <x v="8"/>
    <n v="3024"/>
    <s v="150"/>
    <x v="1447"/>
    <x v="65"/>
    <x v="419"/>
    <x v="6"/>
    <n v="1"/>
  </r>
  <r>
    <x v="2"/>
    <n v="3"/>
    <n v="90"/>
    <n v="90"/>
    <n v="0"/>
    <x v="259"/>
    <n v="7105"/>
    <s v="150"/>
    <x v="1448"/>
    <x v="1872"/>
    <x v="578"/>
    <x v="6"/>
    <n v="1"/>
  </r>
  <r>
    <x v="2"/>
    <n v="7.99"/>
    <n v="39.950000000000003"/>
    <n v="39.950000000000003"/>
    <n v="0"/>
    <x v="259"/>
    <n v="7105"/>
    <s v="150"/>
    <x v="1448"/>
    <x v="1872"/>
    <x v="578"/>
    <x v="6"/>
    <n v="0"/>
  </r>
  <r>
    <x v="2"/>
    <n v="2"/>
    <n v="60"/>
    <n v="60"/>
    <n v="0"/>
    <x v="259"/>
    <n v="7105"/>
    <s v="150"/>
    <x v="1448"/>
    <x v="1872"/>
    <x v="578"/>
    <x v="6"/>
    <n v="0"/>
  </r>
  <r>
    <x v="2"/>
    <n v="1.5"/>
    <n v="15"/>
    <n v="15"/>
    <n v="0"/>
    <x v="259"/>
    <n v="7105"/>
    <s v="150"/>
    <x v="1448"/>
    <x v="1872"/>
    <x v="578"/>
    <x v="6"/>
    <n v="0"/>
  </r>
  <r>
    <x v="2"/>
    <n v="1.5"/>
    <n v="15"/>
    <n v="15"/>
    <n v="0"/>
    <x v="259"/>
    <n v="7105"/>
    <s v="150"/>
    <x v="1448"/>
    <x v="1872"/>
    <x v="578"/>
    <x v="6"/>
    <n v="0"/>
  </r>
  <r>
    <x v="2"/>
    <n v="2.1"/>
    <n v="21"/>
    <n v="21"/>
    <n v="0"/>
    <x v="259"/>
    <n v="7105"/>
    <s v="150"/>
    <x v="1448"/>
    <x v="1872"/>
    <x v="578"/>
    <x v="6"/>
    <n v="0"/>
  </r>
  <r>
    <x v="2"/>
    <n v="2"/>
    <n v="20"/>
    <n v="20"/>
    <n v="0"/>
    <x v="259"/>
    <n v="7105"/>
    <s v="150"/>
    <x v="1448"/>
    <x v="1872"/>
    <x v="578"/>
    <x v="6"/>
    <n v="0"/>
  </r>
  <r>
    <x v="2"/>
    <n v="20"/>
    <n v="100"/>
    <n v="100"/>
    <n v="0"/>
    <x v="259"/>
    <n v="7105"/>
    <s v="150"/>
    <x v="1448"/>
    <x v="1872"/>
    <x v="578"/>
    <x v="6"/>
    <n v="0"/>
  </r>
  <r>
    <x v="2"/>
    <n v="2"/>
    <n v="60"/>
    <n v="60"/>
    <n v="0"/>
    <x v="259"/>
    <n v="7105"/>
    <s v="150"/>
    <x v="1448"/>
    <x v="1872"/>
    <x v="578"/>
    <x v="6"/>
    <n v="0"/>
  </r>
  <r>
    <x v="2"/>
    <n v="5"/>
    <n v="100"/>
    <n v="100"/>
    <n v="0"/>
    <x v="259"/>
    <n v="7105"/>
    <s v="150"/>
    <x v="1448"/>
    <x v="1872"/>
    <x v="578"/>
    <x v="6"/>
    <n v="0"/>
  </r>
  <r>
    <x v="2"/>
    <n v="19"/>
    <n v="950"/>
    <n v="950"/>
    <n v="0"/>
    <x v="259"/>
    <n v="7105"/>
    <s v="150"/>
    <x v="1448"/>
    <x v="1872"/>
    <x v="578"/>
    <x v="6"/>
    <n v="0"/>
  </r>
  <r>
    <x v="2"/>
    <n v="33.5"/>
    <n v="33.5"/>
    <n v="33.5"/>
    <n v="0"/>
    <x v="259"/>
    <n v="7105"/>
    <s v="150"/>
    <x v="1448"/>
    <x v="1872"/>
    <x v="578"/>
    <x v="6"/>
    <n v="0"/>
  </r>
  <r>
    <x v="2"/>
    <n v="20.49"/>
    <n v="102.45"/>
    <n v="102.45"/>
    <n v="0"/>
    <x v="270"/>
    <n v="7176"/>
    <s v="150"/>
    <x v="1448"/>
    <x v="1873"/>
    <x v="579"/>
    <x v="6"/>
    <n v="1"/>
  </r>
  <r>
    <x v="2"/>
    <n v="20.49"/>
    <n v="409.8"/>
    <n v="409.8"/>
    <n v="0"/>
    <x v="270"/>
    <n v="7176"/>
    <s v="150"/>
    <x v="1448"/>
    <x v="1873"/>
    <x v="579"/>
    <x v="6"/>
    <n v="0"/>
  </r>
  <r>
    <x v="2"/>
    <n v="5.34"/>
    <n v="133.5"/>
    <n v="133.5"/>
    <n v="0"/>
    <x v="264"/>
    <n v="7165"/>
    <s v="150"/>
    <x v="1448"/>
    <x v="1874"/>
    <x v="580"/>
    <x v="6"/>
    <n v="1"/>
  </r>
  <r>
    <x v="2"/>
    <n v="5.28"/>
    <n v="132"/>
    <n v="132"/>
    <n v="0"/>
    <x v="264"/>
    <n v="7165"/>
    <s v="150"/>
    <x v="1448"/>
    <x v="1874"/>
    <x v="580"/>
    <x v="6"/>
    <n v="0"/>
  </r>
  <r>
    <x v="2"/>
    <n v="5.28"/>
    <n v="26.4"/>
    <n v="26.4"/>
    <n v="0"/>
    <x v="264"/>
    <n v="7165"/>
    <s v="150"/>
    <x v="1448"/>
    <x v="1874"/>
    <x v="580"/>
    <x v="6"/>
    <n v="0"/>
  </r>
  <r>
    <x v="2"/>
    <n v="70.430000000000007"/>
    <n v="70.430000000000007"/>
    <n v="70.430000000000007"/>
    <n v="0"/>
    <x v="264"/>
    <n v="7165"/>
    <s v="150"/>
    <x v="1448"/>
    <x v="1874"/>
    <x v="580"/>
    <x v="6"/>
    <n v="0"/>
  </r>
  <r>
    <x v="2"/>
    <n v="3.95"/>
    <n v="3.95"/>
    <n v="3.95"/>
    <n v="0"/>
    <x v="264"/>
    <n v="7165"/>
    <s v="150"/>
    <x v="1448"/>
    <x v="1874"/>
    <x v="580"/>
    <x v="6"/>
    <n v="0"/>
  </r>
  <r>
    <x v="2"/>
    <n v="51.5"/>
    <n v="51.5"/>
    <n v="51.5"/>
    <n v="0"/>
    <x v="264"/>
    <n v="7165"/>
    <s v="150"/>
    <x v="1448"/>
    <x v="1874"/>
    <x v="580"/>
    <x v="6"/>
    <n v="0"/>
  </r>
  <r>
    <x v="2"/>
    <n v="42.36"/>
    <n v="42.36"/>
    <n v="42.36"/>
    <n v="0"/>
    <x v="264"/>
    <n v="7165"/>
    <s v="150"/>
    <x v="1448"/>
    <x v="1874"/>
    <x v="580"/>
    <x v="6"/>
    <n v="0"/>
  </r>
  <r>
    <x v="2"/>
    <n v="105.06"/>
    <n v="105.06"/>
    <n v="105.06"/>
    <n v="0"/>
    <x v="264"/>
    <n v="7165"/>
    <s v="150"/>
    <x v="1448"/>
    <x v="1874"/>
    <x v="580"/>
    <x v="6"/>
    <n v="0"/>
  </r>
  <r>
    <x v="2"/>
    <n v="24.02"/>
    <n v="24.02"/>
    <n v="24.02"/>
    <n v="0"/>
    <x v="264"/>
    <n v="7165"/>
    <s v="150"/>
    <x v="1448"/>
    <x v="1874"/>
    <x v="580"/>
    <x v="6"/>
    <n v="0"/>
  </r>
  <r>
    <x v="2"/>
    <n v="24.99"/>
    <n v="24.99"/>
    <n v="24.99"/>
    <n v="0"/>
    <x v="264"/>
    <n v="7165"/>
    <s v="150"/>
    <x v="1448"/>
    <x v="1874"/>
    <x v="580"/>
    <x v="6"/>
    <n v="0"/>
  </r>
  <r>
    <x v="2"/>
    <n v="71.989999999999995"/>
    <n v="71.989999999999995"/>
    <n v="71.989999999999995"/>
    <n v="0"/>
    <x v="264"/>
    <n v="7165"/>
    <s v="150"/>
    <x v="1448"/>
    <x v="1874"/>
    <x v="580"/>
    <x v="6"/>
    <n v="0"/>
  </r>
  <r>
    <x v="2"/>
    <n v="120.54"/>
    <n v="120.54"/>
    <n v="120.54"/>
    <n v="0"/>
    <x v="264"/>
    <n v="7165"/>
    <s v="150"/>
    <x v="1448"/>
    <x v="1874"/>
    <x v="580"/>
    <x v="6"/>
    <n v="0"/>
  </r>
  <r>
    <x v="2"/>
    <n v="13.35"/>
    <n v="13.35"/>
    <n v="13.35"/>
    <n v="0"/>
    <x v="264"/>
    <n v="7165"/>
    <s v="150"/>
    <x v="1448"/>
    <x v="1874"/>
    <x v="580"/>
    <x v="6"/>
    <n v="0"/>
  </r>
  <r>
    <x v="2"/>
    <n v="18.93"/>
    <n v="18.93"/>
    <n v="18.93"/>
    <n v="0"/>
    <x v="264"/>
    <n v="7165"/>
    <s v="150"/>
    <x v="1448"/>
    <x v="1874"/>
    <x v="580"/>
    <x v="6"/>
    <n v="0"/>
  </r>
  <r>
    <x v="2"/>
    <n v="8.7899999999999991"/>
    <n v="8.7899999999999991"/>
    <n v="8.7899999999999991"/>
    <n v="0"/>
    <x v="264"/>
    <n v="7165"/>
    <s v="150"/>
    <x v="1448"/>
    <x v="1874"/>
    <x v="580"/>
    <x v="6"/>
    <n v="0"/>
  </r>
  <r>
    <x v="2"/>
    <n v="10.55"/>
    <n v="10.55"/>
    <n v="10.55"/>
    <n v="0"/>
    <x v="264"/>
    <n v="7165"/>
    <s v="150"/>
    <x v="1448"/>
    <x v="1874"/>
    <x v="580"/>
    <x v="6"/>
    <n v="0"/>
  </r>
  <r>
    <x v="2"/>
    <n v="10.55"/>
    <n v="10.55"/>
    <n v="10.55"/>
    <n v="0"/>
    <x v="264"/>
    <n v="7165"/>
    <s v="150"/>
    <x v="1448"/>
    <x v="1874"/>
    <x v="580"/>
    <x v="6"/>
    <n v="0"/>
  </r>
  <r>
    <x v="2"/>
    <n v="10.34"/>
    <n v="10.34"/>
    <n v="10.34"/>
    <n v="0"/>
    <x v="264"/>
    <n v="7165"/>
    <s v="150"/>
    <x v="1448"/>
    <x v="1874"/>
    <x v="580"/>
    <x v="6"/>
    <n v="0"/>
  </r>
  <r>
    <x v="2"/>
    <n v="9.73"/>
    <n v="9.73"/>
    <n v="9.73"/>
    <n v="0"/>
    <x v="264"/>
    <n v="7165"/>
    <s v="150"/>
    <x v="1448"/>
    <x v="1874"/>
    <x v="580"/>
    <x v="6"/>
    <n v="0"/>
  </r>
  <r>
    <x v="2"/>
    <n v="13"/>
    <n v="65"/>
    <n v="65"/>
    <n v="0"/>
    <x v="259"/>
    <n v="2017"/>
    <s v="150"/>
    <x v="1449"/>
    <x v="1875"/>
    <x v="581"/>
    <x v="6"/>
    <n v="1"/>
  </r>
  <r>
    <x v="2"/>
    <n v="1"/>
    <n v="5"/>
    <n v="5"/>
    <n v="0"/>
    <x v="259"/>
    <n v="2017"/>
    <s v="150"/>
    <x v="1449"/>
    <x v="1875"/>
    <x v="581"/>
    <x v="6"/>
    <n v="0"/>
  </r>
  <r>
    <x v="2"/>
    <n v="2"/>
    <n v="40"/>
    <n v="40"/>
    <n v="0"/>
    <x v="259"/>
    <n v="2017"/>
    <s v="150"/>
    <x v="1449"/>
    <x v="1875"/>
    <x v="581"/>
    <x v="6"/>
    <n v="0"/>
  </r>
  <r>
    <x v="2"/>
    <n v="20"/>
    <n v="40"/>
    <n v="40"/>
    <n v="0"/>
    <x v="259"/>
    <n v="2017"/>
    <s v="150"/>
    <x v="1449"/>
    <x v="1875"/>
    <x v="581"/>
    <x v="6"/>
    <n v="0"/>
  </r>
  <r>
    <x v="2"/>
    <n v="20"/>
    <n v="40"/>
    <n v="40"/>
    <n v="0"/>
    <x v="259"/>
    <n v="2017"/>
    <s v="150"/>
    <x v="1449"/>
    <x v="1875"/>
    <x v="581"/>
    <x v="6"/>
    <n v="0"/>
  </r>
  <r>
    <x v="2"/>
    <n v="2"/>
    <n v="20"/>
    <n v="20"/>
    <n v="0"/>
    <x v="259"/>
    <n v="2017"/>
    <s v="150"/>
    <x v="1449"/>
    <x v="1875"/>
    <x v="581"/>
    <x v="6"/>
    <n v="0"/>
  </r>
  <r>
    <x v="2"/>
    <n v="12"/>
    <n v="60"/>
    <n v="60"/>
    <n v="0"/>
    <x v="259"/>
    <n v="2017"/>
    <s v="150"/>
    <x v="1449"/>
    <x v="1875"/>
    <x v="581"/>
    <x v="6"/>
    <n v="0"/>
  </r>
  <r>
    <x v="2"/>
    <n v="12"/>
    <n v="240"/>
    <n v="240"/>
    <n v="0"/>
    <x v="259"/>
    <n v="2017"/>
    <s v="150"/>
    <x v="1449"/>
    <x v="1875"/>
    <x v="581"/>
    <x v="6"/>
    <n v="0"/>
  </r>
  <r>
    <x v="2"/>
    <n v="25"/>
    <n v="250"/>
    <n v="250"/>
    <n v="0"/>
    <x v="259"/>
    <n v="2017"/>
    <s v="150"/>
    <x v="1449"/>
    <x v="1875"/>
    <x v="581"/>
    <x v="6"/>
    <n v="0"/>
  </r>
  <r>
    <x v="2"/>
    <n v="32"/>
    <n v="320"/>
    <n v="320"/>
    <n v="0"/>
    <x v="259"/>
    <n v="2017"/>
    <s v="150"/>
    <x v="1449"/>
    <x v="1875"/>
    <x v="581"/>
    <x v="6"/>
    <n v="0"/>
  </r>
  <r>
    <x v="2"/>
    <n v="2"/>
    <n v="10"/>
    <n v="10"/>
    <n v="0"/>
    <x v="259"/>
    <n v="2017"/>
    <s v="150"/>
    <x v="1449"/>
    <x v="1875"/>
    <x v="581"/>
    <x v="6"/>
    <n v="0"/>
  </r>
  <r>
    <x v="2"/>
    <n v="2"/>
    <n v="20"/>
    <n v="20"/>
    <n v="0"/>
    <x v="259"/>
    <n v="2017"/>
    <s v="150"/>
    <x v="1449"/>
    <x v="1875"/>
    <x v="581"/>
    <x v="6"/>
    <n v="0"/>
  </r>
  <r>
    <x v="2"/>
    <n v="5"/>
    <n v="125"/>
    <n v="125"/>
    <n v="0"/>
    <x v="259"/>
    <n v="2017"/>
    <s v="150"/>
    <x v="1449"/>
    <x v="1875"/>
    <x v="581"/>
    <x v="6"/>
    <n v="0"/>
  </r>
  <r>
    <x v="2"/>
    <n v="2"/>
    <n v="20"/>
    <n v="20"/>
    <n v="0"/>
    <x v="259"/>
    <n v="2017"/>
    <s v="150"/>
    <x v="1449"/>
    <x v="1875"/>
    <x v="581"/>
    <x v="6"/>
    <n v="0"/>
  </r>
  <r>
    <x v="2"/>
    <n v="1"/>
    <n v="10"/>
    <n v="10"/>
    <n v="0"/>
    <x v="259"/>
    <n v="2017"/>
    <s v="150"/>
    <x v="1449"/>
    <x v="1875"/>
    <x v="581"/>
    <x v="6"/>
    <n v="0"/>
  </r>
  <r>
    <x v="2"/>
    <n v="10"/>
    <n v="40"/>
    <n v="40"/>
    <n v="0"/>
    <x v="259"/>
    <n v="2017"/>
    <s v="150"/>
    <x v="1449"/>
    <x v="1875"/>
    <x v="581"/>
    <x v="6"/>
    <n v="0"/>
  </r>
  <r>
    <x v="2"/>
    <n v="10"/>
    <n v="20"/>
    <n v="20"/>
    <n v="0"/>
    <x v="259"/>
    <n v="2017"/>
    <s v="150"/>
    <x v="1449"/>
    <x v="1875"/>
    <x v="581"/>
    <x v="6"/>
    <n v="0"/>
  </r>
  <r>
    <x v="2"/>
    <n v="5"/>
    <n v="50"/>
    <n v="50"/>
    <n v="0"/>
    <x v="259"/>
    <n v="2017"/>
    <s v="150"/>
    <x v="1449"/>
    <x v="1875"/>
    <x v="581"/>
    <x v="6"/>
    <n v="0"/>
  </r>
  <r>
    <x v="2"/>
    <n v="4156.68"/>
    <n v="4156.68"/>
    <n v="4156.68"/>
    <n v="0"/>
    <x v="237"/>
    <n v="3743"/>
    <s v="600"/>
    <x v="663"/>
    <x v="1876"/>
    <x v="260"/>
    <x v="16"/>
    <n v="1"/>
  </r>
  <r>
    <x v="2"/>
    <n v="1402.75"/>
    <n v="1402.75"/>
    <n v="1402.75"/>
    <n v="0"/>
    <x v="237"/>
    <n v="1705"/>
    <s v="220"/>
    <x v="1450"/>
    <x v="1877"/>
    <x v="4"/>
    <x v="0"/>
    <n v="1"/>
  </r>
  <r>
    <x v="2"/>
    <n v="7185.5"/>
    <n v="7185.5"/>
    <n v="7185.5"/>
    <n v="0"/>
    <x v="268"/>
    <n v="7109"/>
    <s v="600"/>
    <x v="1451"/>
    <x v="1878"/>
    <x v="582"/>
    <x v="16"/>
    <n v="1"/>
  </r>
  <r>
    <x v="2"/>
    <n v="7185.5"/>
    <n v="7185.5"/>
    <n v="7185.5"/>
    <n v="0"/>
    <x v="268"/>
    <n v="7109"/>
    <s v="600"/>
    <x v="1451"/>
    <x v="1878"/>
    <x v="582"/>
    <x v="16"/>
    <n v="0"/>
  </r>
  <r>
    <x v="2"/>
    <n v="3767.12"/>
    <n v="3767.12"/>
    <n v="3767.12"/>
    <n v="0"/>
    <x v="237"/>
    <n v="3743"/>
    <s v="600"/>
    <x v="1452"/>
    <x v="1879"/>
    <x v="260"/>
    <x v="16"/>
    <n v="1"/>
  </r>
  <r>
    <x v="2"/>
    <n v="55"/>
    <n v="165"/>
    <n v="165"/>
    <n v="0"/>
    <x v="250"/>
    <n v="3591"/>
    <s v="151"/>
    <x v="1453"/>
    <x v="1880"/>
    <x v="232"/>
    <x v="5"/>
    <n v="1"/>
  </r>
  <r>
    <x v="2"/>
    <n v="55"/>
    <n v="110"/>
    <n v="110"/>
    <n v="0"/>
    <x v="250"/>
    <n v="3591"/>
    <s v="151"/>
    <x v="1453"/>
    <x v="1880"/>
    <x v="232"/>
    <x v="5"/>
    <n v="0"/>
  </r>
  <r>
    <x v="2"/>
    <n v="55"/>
    <n v="385"/>
    <n v="385"/>
    <n v="0"/>
    <x v="250"/>
    <n v="3591"/>
    <s v="151"/>
    <x v="1453"/>
    <x v="1880"/>
    <x v="232"/>
    <x v="5"/>
    <n v="0"/>
  </r>
  <r>
    <x v="2"/>
    <n v="55"/>
    <n v="715"/>
    <n v="715"/>
    <n v="0"/>
    <x v="250"/>
    <n v="3591"/>
    <s v="151"/>
    <x v="1453"/>
    <x v="1880"/>
    <x v="232"/>
    <x v="5"/>
    <n v="0"/>
  </r>
  <r>
    <x v="2"/>
    <n v="10136.030000000001"/>
    <n v="10136.030000000001"/>
    <n v="10136.030000000001"/>
    <n v="0"/>
    <x v="269"/>
    <n v="1292"/>
    <s v="220"/>
    <x v="1454"/>
    <x v="1881"/>
    <x v="255"/>
    <x v="0"/>
    <n v="1"/>
  </r>
  <r>
    <x v="2"/>
    <n v="1133.31"/>
    <n v="1133.31"/>
    <n v="1162.0899999999999"/>
    <n v="-28.779999999999973"/>
    <x v="264"/>
    <n v="1447"/>
    <s v="220"/>
    <x v="1455"/>
    <x v="1882"/>
    <x v="5"/>
    <x v="0"/>
    <n v="1"/>
  </r>
  <r>
    <x v="2"/>
    <n v="6530.46"/>
    <n v="6530.46"/>
    <n v="6530.46"/>
    <n v="0"/>
    <x v="268"/>
    <n v="1705"/>
    <s v="220"/>
    <x v="1456"/>
    <x v="1883"/>
    <x v="4"/>
    <x v="0"/>
    <n v="1"/>
  </r>
  <r>
    <x v="2"/>
    <n v="17.07"/>
    <n v="102.42"/>
    <n v="102.42"/>
    <n v="0"/>
    <x v="268"/>
    <n v="2099"/>
    <s v="942"/>
    <x v="1457"/>
    <x v="1884"/>
    <x v="93"/>
    <x v="48"/>
    <n v="1"/>
  </r>
  <r>
    <x v="2"/>
    <n v="11.91"/>
    <n v="35.729999999999997"/>
    <n v="35.729999999999997"/>
    <n v="0"/>
    <x v="268"/>
    <n v="2099"/>
    <s v="942"/>
    <x v="1457"/>
    <x v="1884"/>
    <x v="93"/>
    <x v="48"/>
    <n v="0"/>
  </r>
  <r>
    <x v="2"/>
    <n v="11.91"/>
    <n v="35.729999999999997"/>
    <n v="35.729999999999997"/>
    <n v="0"/>
    <x v="268"/>
    <n v="2099"/>
    <s v="942"/>
    <x v="1457"/>
    <x v="1884"/>
    <x v="93"/>
    <x v="48"/>
    <n v="0"/>
  </r>
  <r>
    <x v="2"/>
    <n v="9"/>
    <n v="54"/>
    <n v="54"/>
    <n v="0"/>
    <x v="268"/>
    <n v="2099"/>
    <s v="942"/>
    <x v="1457"/>
    <x v="1884"/>
    <x v="93"/>
    <x v="48"/>
    <n v="0"/>
  </r>
  <r>
    <x v="2"/>
    <n v="12.88"/>
    <n v="12.88"/>
    <n v="12.88"/>
    <n v="0"/>
    <x v="268"/>
    <n v="2099"/>
    <s v="942"/>
    <x v="1457"/>
    <x v="1884"/>
    <x v="93"/>
    <x v="48"/>
    <n v="0"/>
  </r>
  <r>
    <x v="2"/>
    <n v="122.36"/>
    <n v="122.36"/>
    <n v="122.36"/>
    <n v="0"/>
    <x v="268"/>
    <n v="2099"/>
    <s v="942"/>
    <x v="1457"/>
    <x v="1884"/>
    <x v="93"/>
    <x v="48"/>
    <n v="0"/>
  </r>
  <r>
    <x v="2"/>
    <n v="90.8"/>
    <n v="90.8"/>
    <n v="90.8"/>
    <n v="0"/>
    <x v="268"/>
    <n v="2099"/>
    <s v="942"/>
    <x v="1457"/>
    <x v="1884"/>
    <x v="93"/>
    <x v="48"/>
    <n v="0"/>
  </r>
  <r>
    <x v="2"/>
    <n v="22.54"/>
    <n v="22.54"/>
    <n v="22.54"/>
    <n v="0"/>
    <x v="268"/>
    <n v="2099"/>
    <s v="942"/>
    <x v="1457"/>
    <x v="1884"/>
    <x v="93"/>
    <x v="48"/>
    <n v="0"/>
  </r>
  <r>
    <x v="2"/>
    <n v="87.32"/>
    <n v="87.32"/>
    <n v="87.32"/>
    <n v="0"/>
    <x v="268"/>
    <n v="2099"/>
    <s v="942"/>
    <x v="1457"/>
    <x v="1884"/>
    <x v="93"/>
    <x v="48"/>
    <n v="0"/>
  </r>
  <r>
    <x v="2"/>
    <n v="36.5"/>
    <n v="547.5"/>
    <n v="547.5"/>
    <n v="0"/>
    <x v="268"/>
    <n v="2099"/>
    <s v="942"/>
    <x v="1457"/>
    <x v="1884"/>
    <x v="93"/>
    <x v="48"/>
    <n v="0"/>
  </r>
  <r>
    <x v="2"/>
    <n v="56.28"/>
    <n v="112.56"/>
    <n v="112.56"/>
    <n v="0"/>
    <x v="268"/>
    <n v="2099"/>
    <s v="942"/>
    <x v="1457"/>
    <x v="1884"/>
    <x v="93"/>
    <x v="48"/>
    <n v="0"/>
  </r>
  <r>
    <x v="2"/>
    <n v="184"/>
    <n v="4600"/>
    <n v="4600"/>
    <n v="0"/>
    <x v="268"/>
    <n v="2100"/>
    <s v="150"/>
    <x v="1458"/>
    <x v="1885"/>
    <x v="583"/>
    <x v="6"/>
    <n v="1"/>
  </r>
  <r>
    <x v="2"/>
    <n v="242.16"/>
    <n v="242.16"/>
    <n v="242.16"/>
    <n v="0"/>
    <x v="269"/>
    <n v="1871"/>
    <s v="215"/>
    <x v="120"/>
    <x v="1886"/>
    <x v="151"/>
    <x v="35"/>
    <n v="1"/>
  </r>
  <r>
    <x v="2"/>
    <n v="16609.91"/>
    <n v="16609.91"/>
    <n v="16609.91"/>
    <n v="0"/>
    <x v="271"/>
    <n v="5255"/>
    <s v="505"/>
    <x v="1459"/>
    <x v="1887"/>
    <x v="101"/>
    <x v="43"/>
    <n v="1"/>
  </r>
  <r>
    <x v="2"/>
    <n v="11.89"/>
    <n v="951.2"/>
    <n v="951.2"/>
    <n v="0"/>
    <x v="268"/>
    <n v="1294"/>
    <s v="151"/>
    <x v="1460"/>
    <x v="1888"/>
    <x v="133"/>
    <x v="5"/>
    <n v="1"/>
  </r>
  <r>
    <x v="2"/>
    <n v="36.81"/>
    <n v="883.44"/>
    <n v="883.44"/>
    <n v="0"/>
    <x v="268"/>
    <n v="1294"/>
    <s v="151"/>
    <x v="1460"/>
    <x v="1888"/>
    <x v="133"/>
    <x v="5"/>
    <n v="0"/>
  </r>
  <r>
    <x v="2"/>
    <n v="30"/>
    <n v="180"/>
    <n v="180"/>
    <n v="0"/>
    <x v="268"/>
    <n v="1294"/>
    <s v="151"/>
    <x v="1460"/>
    <x v="1888"/>
    <x v="133"/>
    <x v="5"/>
    <n v="0"/>
  </r>
  <r>
    <x v="2"/>
    <n v="4.3600000000000003"/>
    <n v="436"/>
    <n v="436"/>
    <n v="0"/>
    <x v="268"/>
    <n v="1474"/>
    <s v="151"/>
    <x v="1460"/>
    <x v="1889"/>
    <x v="134"/>
    <x v="5"/>
    <n v="1"/>
  </r>
  <r>
    <x v="2"/>
    <n v="19.18"/>
    <n v="2301.6"/>
    <n v="2301.6"/>
    <n v="0"/>
    <x v="268"/>
    <n v="1474"/>
    <s v="151"/>
    <x v="1460"/>
    <x v="1889"/>
    <x v="134"/>
    <x v="5"/>
    <n v="0"/>
  </r>
  <r>
    <x v="2"/>
    <n v="699"/>
    <n v="699"/>
    <n v="699"/>
    <n v="0"/>
    <x v="270"/>
    <n v="2298"/>
    <s v="151"/>
    <x v="1461"/>
    <x v="1890"/>
    <x v="136"/>
    <x v="5"/>
    <n v="1"/>
  </r>
  <r>
    <x v="2"/>
    <n v="485"/>
    <n v="485"/>
    <n v="485"/>
    <n v="0"/>
    <x v="270"/>
    <n v="2298"/>
    <s v="151"/>
    <x v="1461"/>
    <x v="1890"/>
    <x v="136"/>
    <x v="5"/>
    <n v="0"/>
  </r>
  <r>
    <x v="2"/>
    <n v="7185.5"/>
    <n v="7185.5"/>
    <n v="7185.5"/>
    <n v="0"/>
    <x v="269"/>
    <n v="7109"/>
    <s v="600"/>
    <x v="1462"/>
    <x v="1891"/>
    <x v="582"/>
    <x v="16"/>
    <n v="1"/>
  </r>
  <r>
    <x v="2"/>
    <n v="7185.5"/>
    <n v="7185.5"/>
    <n v="7185.5"/>
    <n v="0"/>
    <x v="269"/>
    <n v="7109"/>
    <s v="600"/>
    <x v="1462"/>
    <x v="1891"/>
    <x v="582"/>
    <x v="16"/>
    <n v="0"/>
  </r>
  <r>
    <x v="2"/>
    <n v="47.5"/>
    <n v="3562.5"/>
    <n v="3562.5"/>
    <n v="0"/>
    <x v="269"/>
    <n v="3591"/>
    <s v="150"/>
    <x v="1463"/>
    <x v="1892"/>
    <x v="232"/>
    <x v="6"/>
    <n v="1"/>
  </r>
  <r>
    <x v="2"/>
    <n v="30"/>
    <n v="30"/>
    <n v="30"/>
    <n v="0"/>
    <x v="269"/>
    <n v="3591"/>
    <s v="150"/>
    <x v="1463"/>
    <x v="1892"/>
    <x v="232"/>
    <x v="6"/>
    <n v="0"/>
  </r>
  <r>
    <x v="2"/>
    <n v="49.5"/>
    <n v="990"/>
    <n v="990"/>
    <n v="0"/>
    <x v="269"/>
    <n v="3591"/>
    <s v="150"/>
    <x v="1463"/>
    <x v="1892"/>
    <x v="232"/>
    <x v="6"/>
    <n v="0"/>
  </r>
  <r>
    <x v="2"/>
    <n v="50.5"/>
    <n v="252.5"/>
    <n v="252.5"/>
    <n v="0"/>
    <x v="269"/>
    <n v="3591"/>
    <s v="150"/>
    <x v="1463"/>
    <x v="1892"/>
    <x v="232"/>
    <x v="6"/>
    <n v="0"/>
  </r>
  <r>
    <x v="2"/>
    <n v="242.16"/>
    <n v="242.16"/>
    <n v="242.16"/>
    <n v="0"/>
    <x v="270"/>
    <n v="1871"/>
    <s v="400"/>
    <x v="1464"/>
    <x v="1893"/>
    <x v="151"/>
    <x v="50"/>
    <n v="1"/>
  </r>
  <r>
    <x v="2"/>
    <n v="1849.98"/>
    <n v="1849.98"/>
    <n v="1849.98"/>
    <n v="0"/>
    <x v="264"/>
    <n v="1705"/>
    <s v="220"/>
    <x v="1465"/>
    <x v="1894"/>
    <x v="4"/>
    <x v="0"/>
    <n v="1"/>
  </r>
  <r>
    <x v="2"/>
    <n v="57908.53"/>
    <n v="57908.53"/>
    <n v="57908.53"/>
    <n v="0"/>
    <x v="272"/>
    <n v="3363"/>
    <s v="900"/>
    <x v="1466"/>
    <x v="1895"/>
    <x v="149"/>
    <x v="14"/>
    <n v="1"/>
  </r>
  <r>
    <x v="2"/>
    <n v="6150"/>
    <n v="6150"/>
    <n v="6475"/>
    <n v="-325"/>
    <x v="264"/>
    <n v="7164"/>
    <s v="425"/>
    <x v="1467"/>
    <x v="1896"/>
    <x v="584"/>
    <x v="7"/>
    <n v="1"/>
  </r>
  <r>
    <x v="2"/>
    <n v="187.54"/>
    <n v="187.54"/>
    <n v="187.54"/>
    <n v="0"/>
    <x v="264"/>
    <n v="3745"/>
    <s v="220"/>
    <x v="1468"/>
    <x v="1897"/>
    <x v="585"/>
    <x v="0"/>
    <n v="1"/>
  </r>
  <r>
    <x v="2"/>
    <n v="141.85"/>
    <n v="141.85"/>
    <n v="141.85"/>
    <n v="0"/>
    <x v="273"/>
    <n v="3242"/>
    <s v="900"/>
    <x v="1469"/>
    <x v="1898"/>
    <x v="65"/>
    <x v="14"/>
    <n v="1"/>
  </r>
  <r>
    <x v="2"/>
    <n v="162.1"/>
    <n v="162.1"/>
    <n v="162.1"/>
    <n v="0"/>
    <x v="273"/>
    <n v="3242"/>
    <s v="900"/>
    <x v="1469"/>
    <x v="1898"/>
    <x v="65"/>
    <x v="14"/>
    <n v="0"/>
  </r>
  <r>
    <x v="2"/>
    <n v="162.1"/>
    <n v="162.1"/>
    <n v="162.1"/>
    <n v="0"/>
    <x v="273"/>
    <n v="3242"/>
    <s v="900"/>
    <x v="1469"/>
    <x v="1898"/>
    <x v="65"/>
    <x v="14"/>
    <n v="0"/>
  </r>
  <r>
    <x v="2"/>
    <n v="2500"/>
    <n v="2500"/>
    <n v="2500"/>
    <n v="0"/>
    <x v="264"/>
    <n v="5042"/>
    <s v="425"/>
    <x v="1470"/>
    <x v="1899"/>
    <x v="413"/>
    <x v="7"/>
    <n v="1"/>
  </r>
  <r>
    <x v="2"/>
    <n v="242.16"/>
    <n v="242.16"/>
    <n v="242.16"/>
    <n v="0"/>
    <x v="264"/>
    <n v="1871"/>
    <s v="220"/>
    <x v="1471"/>
    <x v="1900"/>
    <x v="151"/>
    <x v="0"/>
    <n v="1"/>
  </r>
  <r>
    <x v="2"/>
    <n v="5221.95"/>
    <n v="5221.95"/>
    <n v="5221.95"/>
    <n v="0"/>
    <x v="270"/>
    <n v="3743"/>
    <s v="600"/>
    <x v="670"/>
    <x v="1901"/>
    <x v="260"/>
    <x v="16"/>
    <n v="1"/>
  </r>
  <r>
    <x v="2"/>
    <n v="3294"/>
    <n v="3294"/>
    <n v="3294"/>
    <n v="0"/>
    <x v="270"/>
    <n v="3743"/>
    <s v="600"/>
    <x v="1378"/>
    <x v="1902"/>
    <x v="260"/>
    <x v="16"/>
    <n v="1"/>
  </r>
  <r>
    <x v="2"/>
    <n v="328"/>
    <n v="656"/>
    <n v="656"/>
    <n v="0"/>
    <x v="270"/>
    <n v="6294"/>
    <s v="600"/>
    <x v="1472"/>
    <x v="1903"/>
    <x v="418"/>
    <x v="16"/>
    <n v="1"/>
  </r>
  <r>
    <x v="2"/>
    <n v="456"/>
    <n v="1368"/>
    <n v="1368"/>
    <n v="0"/>
    <x v="270"/>
    <n v="6294"/>
    <s v="600"/>
    <x v="1472"/>
    <x v="1903"/>
    <x v="418"/>
    <x v="16"/>
    <n v="0"/>
  </r>
  <r>
    <x v="2"/>
    <n v="1500"/>
    <n v="1500"/>
    <n v="1500"/>
    <n v="0"/>
    <x v="270"/>
    <n v="6294"/>
    <s v="600"/>
    <x v="1472"/>
    <x v="1903"/>
    <x v="418"/>
    <x v="16"/>
    <n v="0"/>
  </r>
  <r>
    <x v="2"/>
    <n v="1195"/>
    <n v="3585"/>
    <n v="3585"/>
    <n v="0"/>
    <x v="270"/>
    <n v="6294"/>
    <s v="600"/>
    <x v="1472"/>
    <x v="1903"/>
    <x v="418"/>
    <x v="16"/>
    <n v="0"/>
  </r>
  <r>
    <x v="2"/>
    <n v="1395"/>
    <n v="1395"/>
    <n v="1395"/>
    <n v="0"/>
    <x v="270"/>
    <n v="6294"/>
    <s v="600"/>
    <x v="1472"/>
    <x v="1903"/>
    <x v="418"/>
    <x v="16"/>
    <n v="0"/>
  </r>
  <r>
    <x v="2"/>
    <n v="4500"/>
    <n v="4500"/>
    <n v="4500"/>
    <n v="0"/>
    <x v="270"/>
    <n v="4036"/>
    <s v="400"/>
    <x v="1473"/>
    <x v="1904"/>
    <x v="490"/>
    <x v="50"/>
    <n v="1"/>
  </r>
  <r>
    <x v="2"/>
    <n v="7000"/>
    <n v="7000"/>
    <n v="7000"/>
    <n v="0"/>
    <x v="273"/>
    <n v="7045"/>
    <s v="151"/>
    <x v="1474"/>
    <x v="1905"/>
    <x v="586"/>
    <x v="5"/>
    <n v="1"/>
  </r>
  <r>
    <x v="2"/>
    <n v="5500"/>
    <n v="5500"/>
    <n v="5500"/>
    <n v="0"/>
    <x v="274"/>
    <n v="3678"/>
    <s v="450"/>
    <x v="52"/>
    <x v="1906"/>
    <x v="60"/>
    <x v="8"/>
    <n v="1"/>
  </r>
  <r>
    <x v="2"/>
    <n v="3299.72"/>
    <n v="3299.72"/>
    <n v="3299.72"/>
    <n v="0"/>
    <x v="273"/>
    <n v="2009"/>
    <s v="900"/>
    <x v="1475"/>
    <x v="1907"/>
    <x v="148"/>
    <x v="14"/>
    <n v="1"/>
  </r>
  <r>
    <x v="2"/>
    <n v="18055.400000000001"/>
    <n v="18055.400000000001"/>
    <n v="18055.400000000001"/>
    <n v="0"/>
    <x v="272"/>
    <n v="2674"/>
    <s v="900"/>
    <x v="1475"/>
    <x v="1908"/>
    <x v="243"/>
    <x v="14"/>
    <n v="1"/>
  </r>
  <r>
    <x v="2"/>
    <n v="4.62"/>
    <n v="46.2"/>
    <n v="46.2"/>
    <n v="0"/>
    <x v="8"/>
    <n v="3963"/>
    <s v="900"/>
    <x v="1476"/>
    <x v="65"/>
    <x v="587"/>
    <x v="14"/>
    <n v="1"/>
  </r>
  <r>
    <x v="2"/>
    <n v="4.62"/>
    <n v="92.4"/>
    <n v="92.4"/>
    <n v="0"/>
    <x v="8"/>
    <n v="3963"/>
    <s v="900"/>
    <x v="1476"/>
    <x v="65"/>
    <x v="587"/>
    <x v="14"/>
    <n v="0"/>
  </r>
  <r>
    <x v="2"/>
    <n v="4.62"/>
    <n v="92.4"/>
    <n v="92.4"/>
    <n v="0"/>
    <x v="8"/>
    <n v="3963"/>
    <s v="900"/>
    <x v="1476"/>
    <x v="65"/>
    <x v="587"/>
    <x v="14"/>
    <n v="0"/>
  </r>
  <r>
    <x v="2"/>
    <n v="4.62"/>
    <n v="69.3"/>
    <n v="69.3"/>
    <n v="0"/>
    <x v="8"/>
    <n v="3963"/>
    <s v="900"/>
    <x v="1476"/>
    <x v="65"/>
    <x v="587"/>
    <x v="14"/>
    <n v="0"/>
  </r>
  <r>
    <x v="2"/>
    <n v="5.14"/>
    <n v="25.7"/>
    <n v="25.7"/>
    <n v="0"/>
    <x v="8"/>
    <n v="3963"/>
    <s v="900"/>
    <x v="1476"/>
    <x v="65"/>
    <x v="587"/>
    <x v="14"/>
    <n v="0"/>
  </r>
  <r>
    <x v="2"/>
    <n v="5.14"/>
    <n v="25.7"/>
    <n v="25.7"/>
    <n v="0"/>
    <x v="8"/>
    <n v="3963"/>
    <s v="900"/>
    <x v="1476"/>
    <x v="65"/>
    <x v="587"/>
    <x v="14"/>
    <n v="0"/>
  </r>
  <r>
    <x v="2"/>
    <n v="1800"/>
    <n v="1800"/>
    <n v="1800"/>
    <n v="0"/>
    <x v="275"/>
    <n v="1094"/>
    <s v="530"/>
    <x v="1477"/>
    <x v="1909"/>
    <x v="15"/>
    <x v="4"/>
    <n v="1"/>
  </r>
  <r>
    <x v="2"/>
    <n v="170.19"/>
    <n v="510.57"/>
    <n v="510.57"/>
    <n v="0"/>
    <x v="275"/>
    <n v="1705"/>
    <s v="151"/>
    <x v="1478"/>
    <x v="1910"/>
    <x v="4"/>
    <x v="5"/>
    <n v="1"/>
  </r>
  <r>
    <x v="2"/>
    <n v="3000"/>
    <n v="3000"/>
    <n v="3000"/>
    <n v="0"/>
    <x v="275"/>
    <n v="1283"/>
    <s v="600"/>
    <x v="1479"/>
    <x v="1911"/>
    <x v="306"/>
    <x v="16"/>
    <n v="1"/>
  </r>
  <r>
    <x v="2"/>
    <n v="8000"/>
    <n v="8000"/>
    <n v="8000"/>
    <n v="0"/>
    <x v="275"/>
    <n v="3149"/>
    <s v="600"/>
    <x v="1480"/>
    <x v="1912"/>
    <x v="307"/>
    <x v="16"/>
    <n v="1"/>
  </r>
  <r>
    <x v="2"/>
    <n v="91"/>
    <n v="273"/>
    <n v="273"/>
    <n v="0"/>
    <x v="272"/>
    <n v="5525"/>
    <s v="220"/>
    <x v="1481"/>
    <x v="1913"/>
    <x v="209"/>
    <x v="0"/>
    <n v="1"/>
  </r>
  <r>
    <x v="2"/>
    <n v="9471.92"/>
    <n v="9471.92"/>
    <n v="9471.92"/>
    <n v="0"/>
    <x v="271"/>
    <n v="1447"/>
    <s v="220"/>
    <x v="1482"/>
    <x v="1914"/>
    <x v="5"/>
    <x v="0"/>
    <n v="1"/>
  </r>
  <r>
    <x v="2"/>
    <n v="1294.5"/>
    <n v="1294.5"/>
    <n v="1294.5"/>
    <n v="0"/>
    <x v="272"/>
    <n v="2009"/>
    <s v="900"/>
    <x v="488"/>
    <x v="1915"/>
    <x v="148"/>
    <x v="14"/>
    <n v="1"/>
  </r>
  <r>
    <x v="2"/>
    <n v="3600"/>
    <n v="3600"/>
    <n v="3600"/>
    <n v="0"/>
    <x v="272"/>
    <n v="2009"/>
    <s v="900"/>
    <x v="488"/>
    <x v="1915"/>
    <x v="148"/>
    <x v="14"/>
    <n v="0"/>
  </r>
  <r>
    <x v="2"/>
    <n v="233.5"/>
    <n v="233.5"/>
    <n v="233.5"/>
    <n v="0"/>
    <x v="272"/>
    <n v="2009"/>
    <s v="900"/>
    <x v="488"/>
    <x v="1915"/>
    <x v="148"/>
    <x v="14"/>
    <n v="0"/>
  </r>
  <r>
    <x v="2"/>
    <n v="133"/>
    <n v="133"/>
    <n v="133"/>
    <n v="0"/>
    <x v="272"/>
    <n v="2009"/>
    <s v="900"/>
    <x v="488"/>
    <x v="1915"/>
    <x v="148"/>
    <x v="14"/>
    <n v="0"/>
  </r>
  <r>
    <x v="2"/>
    <n v="1358.5"/>
    <n v="1358.5"/>
    <n v="1358.5"/>
    <n v="0"/>
    <x v="272"/>
    <n v="2009"/>
    <s v="900"/>
    <x v="488"/>
    <x v="1915"/>
    <x v="148"/>
    <x v="14"/>
    <n v="0"/>
  </r>
  <r>
    <x v="2"/>
    <n v="21144.9"/>
    <n v="21144.9"/>
    <n v="21144.9"/>
    <n v="0"/>
    <x v="272"/>
    <n v="2009"/>
    <s v="900"/>
    <x v="488"/>
    <x v="1915"/>
    <x v="148"/>
    <x v="14"/>
    <n v="0"/>
  </r>
  <r>
    <x v="2"/>
    <n v="244.78"/>
    <n v="244.78"/>
    <n v="244.78"/>
    <n v="0"/>
    <x v="272"/>
    <n v="2688"/>
    <s v="900"/>
    <x v="488"/>
    <x v="1916"/>
    <x v="78"/>
    <x v="14"/>
    <n v="1"/>
  </r>
  <r>
    <x v="2"/>
    <n v="7406.6"/>
    <n v="7406.6"/>
    <n v="7406.6"/>
    <n v="0"/>
    <x v="272"/>
    <n v="2688"/>
    <s v="900"/>
    <x v="488"/>
    <x v="1916"/>
    <x v="78"/>
    <x v="14"/>
    <n v="0"/>
  </r>
  <r>
    <x v="2"/>
    <n v="1879.3"/>
    <n v="1879.3"/>
    <n v="1879.3"/>
    <n v="0"/>
    <x v="272"/>
    <n v="2688"/>
    <s v="900"/>
    <x v="488"/>
    <x v="1916"/>
    <x v="78"/>
    <x v="14"/>
    <n v="0"/>
  </r>
  <r>
    <x v="2"/>
    <n v="849.76"/>
    <n v="849.76"/>
    <n v="849.76"/>
    <n v="0"/>
    <x v="272"/>
    <n v="2688"/>
    <s v="900"/>
    <x v="488"/>
    <x v="1916"/>
    <x v="78"/>
    <x v="14"/>
    <n v="0"/>
  </r>
  <r>
    <x v="2"/>
    <n v="2285.88"/>
    <n v="2285.88"/>
    <n v="2285.88"/>
    <n v="0"/>
    <x v="272"/>
    <n v="2688"/>
    <s v="900"/>
    <x v="488"/>
    <x v="1916"/>
    <x v="78"/>
    <x v="14"/>
    <n v="0"/>
  </r>
  <r>
    <x v="2"/>
    <n v="82.5"/>
    <n v="82.5"/>
    <n v="82.5"/>
    <n v="0"/>
    <x v="272"/>
    <n v="2688"/>
    <s v="900"/>
    <x v="488"/>
    <x v="1916"/>
    <x v="78"/>
    <x v="14"/>
    <n v="0"/>
  </r>
  <r>
    <x v="2"/>
    <n v="1881"/>
    <n v="1881"/>
    <n v="1881"/>
    <n v="0"/>
    <x v="272"/>
    <n v="1386"/>
    <s v="940"/>
    <x v="1483"/>
    <x v="1917"/>
    <x v="334"/>
    <x v="10"/>
    <n v="1"/>
  </r>
  <r>
    <x v="2"/>
    <n v="2925"/>
    <n v="2925"/>
    <n v="2925"/>
    <n v="0"/>
    <x v="272"/>
    <n v="1386"/>
    <s v="940"/>
    <x v="1483"/>
    <x v="1917"/>
    <x v="334"/>
    <x v="10"/>
    <n v="0"/>
  </r>
  <r>
    <x v="2"/>
    <n v="5104"/>
    <n v="5104"/>
    <n v="5104"/>
    <n v="0"/>
    <x v="272"/>
    <n v="1386"/>
    <s v="940"/>
    <x v="1483"/>
    <x v="1917"/>
    <x v="334"/>
    <x v="10"/>
    <n v="0"/>
  </r>
  <r>
    <x v="2"/>
    <n v="1700"/>
    <n v="1700"/>
    <n v="1700"/>
    <n v="0"/>
    <x v="272"/>
    <n v="1386"/>
    <s v="940"/>
    <x v="1483"/>
    <x v="1917"/>
    <x v="334"/>
    <x v="10"/>
    <n v="0"/>
  </r>
  <r>
    <x v="2"/>
    <n v="1015.75"/>
    <n v="1015.75"/>
    <n v="1015.75"/>
    <n v="0"/>
    <x v="272"/>
    <n v="1386"/>
    <s v="940"/>
    <x v="1483"/>
    <x v="1917"/>
    <x v="334"/>
    <x v="10"/>
    <n v="0"/>
  </r>
  <r>
    <x v="2"/>
    <n v="234.45"/>
    <n v="234.45"/>
    <n v="234.45"/>
    <n v="0"/>
    <x v="272"/>
    <n v="3363"/>
    <s v="900"/>
    <x v="488"/>
    <x v="1918"/>
    <x v="149"/>
    <x v="14"/>
    <n v="1"/>
  </r>
  <r>
    <x v="2"/>
    <n v="295.39999999999998"/>
    <n v="295.39999999999998"/>
    <n v="295.39999999999998"/>
    <n v="0"/>
    <x v="272"/>
    <n v="3363"/>
    <s v="900"/>
    <x v="488"/>
    <x v="1918"/>
    <x v="149"/>
    <x v="14"/>
    <n v="0"/>
  </r>
  <r>
    <x v="2"/>
    <n v="428.42"/>
    <n v="428.42"/>
    <n v="428.42"/>
    <n v="0"/>
    <x v="272"/>
    <n v="3363"/>
    <s v="900"/>
    <x v="488"/>
    <x v="1918"/>
    <x v="149"/>
    <x v="14"/>
    <n v="0"/>
  </r>
  <r>
    <x v="2"/>
    <n v="9139.5"/>
    <n v="9139.5"/>
    <n v="9139.5"/>
    <n v="0"/>
    <x v="272"/>
    <n v="3363"/>
    <s v="900"/>
    <x v="488"/>
    <x v="1918"/>
    <x v="149"/>
    <x v="14"/>
    <n v="0"/>
  </r>
  <r>
    <x v="2"/>
    <n v="2560.46"/>
    <n v="2560.46"/>
    <n v="2560.46"/>
    <n v="0"/>
    <x v="272"/>
    <n v="3363"/>
    <s v="900"/>
    <x v="488"/>
    <x v="1918"/>
    <x v="149"/>
    <x v="14"/>
    <n v="0"/>
  </r>
  <r>
    <x v="2"/>
    <n v="1410"/>
    <n v="1410"/>
    <n v="1410"/>
    <n v="0"/>
    <x v="272"/>
    <n v="3019"/>
    <s v="900"/>
    <x v="488"/>
    <x v="1919"/>
    <x v="297"/>
    <x v="14"/>
    <n v="1"/>
  </r>
  <r>
    <x v="2"/>
    <n v="1595.75"/>
    <n v="1595.75"/>
    <n v="1595.75"/>
    <n v="0"/>
    <x v="271"/>
    <n v="3052"/>
    <s v="900"/>
    <x v="488"/>
    <x v="1920"/>
    <x v="298"/>
    <x v="14"/>
    <n v="1"/>
  </r>
  <r>
    <x v="2"/>
    <n v="7.2999999999999995E-2"/>
    <n v="1606"/>
    <n v="1606"/>
    <n v="0"/>
    <x v="276"/>
    <n v="7043"/>
    <s v="900"/>
    <x v="1484"/>
    <x v="1921"/>
    <x v="567"/>
    <x v="14"/>
    <n v="1"/>
  </r>
  <r>
    <x v="2"/>
    <n v="0.20200000000000001"/>
    <n v="494.9"/>
    <n v="494.9"/>
    <n v="0"/>
    <x v="276"/>
    <n v="7043"/>
    <s v="900"/>
    <x v="1484"/>
    <x v="1921"/>
    <x v="567"/>
    <x v="14"/>
    <n v="0"/>
  </r>
  <r>
    <x v="2"/>
    <n v="0.435"/>
    <n v="130.5"/>
    <n v="130.5"/>
    <n v="0"/>
    <x v="276"/>
    <n v="7043"/>
    <s v="900"/>
    <x v="1484"/>
    <x v="1921"/>
    <x v="567"/>
    <x v="14"/>
    <n v="0"/>
  </r>
  <r>
    <x v="2"/>
    <n v="0.127"/>
    <n v="1092.2"/>
    <n v="1092.2"/>
    <n v="0"/>
    <x v="276"/>
    <n v="7043"/>
    <s v="900"/>
    <x v="1484"/>
    <x v="1921"/>
    <x v="567"/>
    <x v="14"/>
    <n v="0"/>
  </r>
  <r>
    <x v="2"/>
    <n v="0.20200000000000001"/>
    <n v="212.1"/>
    <n v="212.1"/>
    <n v="0"/>
    <x v="276"/>
    <n v="7043"/>
    <s v="900"/>
    <x v="1484"/>
    <x v="1921"/>
    <x v="567"/>
    <x v="14"/>
    <n v="0"/>
  </r>
  <r>
    <x v="2"/>
    <n v="0.435"/>
    <n v="30.45"/>
    <n v="30.45"/>
    <n v="0"/>
    <x v="276"/>
    <n v="7043"/>
    <s v="900"/>
    <x v="1484"/>
    <x v="1921"/>
    <x v="567"/>
    <x v="14"/>
    <n v="0"/>
  </r>
  <r>
    <x v="2"/>
    <n v="242.16"/>
    <n v="1695.12"/>
    <n v="1695.12"/>
    <n v="0"/>
    <x v="271"/>
    <n v="1871"/>
    <s v="110"/>
    <x v="1485"/>
    <x v="1922"/>
    <x v="151"/>
    <x v="18"/>
    <n v="1"/>
  </r>
  <r>
    <x v="2"/>
    <n v="170.19"/>
    <n v="850.95"/>
    <n v="850.95"/>
    <n v="0"/>
    <x v="271"/>
    <n v="1705"/>
    <s v="900"/>
    <x v="782"/>
    <x v="1923"/>
    <x v="4"/>
    <x v="14"/>
    <n v="1"/>
  </r>
  <r>
    <x v="2"/>
    <n v="1046.0999999999999"/>
    <n v="5230.5"/>
    <n v="5230.5"/>
    <n v="0"/>
    <x v="271"/>
    <n v="1705"/>
    <s v="900"/>
    <x v="782"/>
    <x v="1923"/>
    <x v="4"/>
    <x v="14"/>
    <n v="0"/>
  </r>
  <r>
    <x v="2"/>
    <n v="1164.3599999999999"/>
    <n v="1164.3599999999999"/>
    <n v="1164.3599999999999"/>
    <n v="0"/>
    <x v="271"/>
    <n v="1705"/>
    <s v="900"/>
    <x v="1486"/>
    <x v="1924"/>
    <x v="4"/>
    <x v="14"/>
    <n v="1"/>
  </r>
  <r>
    <x v="2"/>
    <n v="316.43"/>
    <n v="316.43"/>
    <n v="316.43"/>
    <n v="0"/>
    <x v="271"/>
    <n v="1447"/>
    <s v="900"/>
    <x v="1487"/>
    <x v="1925"/>
    <x v="5"/>
    <x v="14"/>
    <n v="1"/>
  </r>
  <r>
    <x v="2"/>
    <n v="44.94"/>
    <n v="898.8"/>
    <n v="908.75"/>
    <n v="-9.9500000000000455"/>
    <x v="277"/>
    <n v="3109"/>
    <s v="150"/>
    <x v="1488"/>
    <x v="1926"/>
    <x v="438"/>
    <x v="6"/>
    <n v="1"/>
  </r>
  <r>
    <x v="2"/>
    <n v="1868.75"/>
    <n v="1868.75"/>
    <n v="1868.75"/>
    <n v="0"/>
    <x v="8"/>
    <n v="7216"/>
    <s v="500"/>
    <x v="1489"/>
    <x v="65"/>
    <x v="588"/>
    <x v="1"/>
    <n v="1"/>
  </r>
  <r>
    <x v="2"/>
    <n v="170.19"/>
    <n v="5105.7"/>
    <n v="5105.7"/>
    <n v="0"/>
    <x v="278"/>
    <n v="1705"/>
    <s v="220"/>
    <x v="1490"/>
    <x v="1927"/>
    <x v="4"/>
    <x v="0"/>
    <n v="1"/>
  </r>
  <r>
    <x v="2"/>
    <n v="870.53"/>
    <n v="26115.9"/>
    <n v="26115.9"/>
    <n v="0"/>
    <x v="278"/>
    <n v="1705"/>
    <s v="220"/>
    <x v="1490"/>
    <x v="1927"/>
    <x v="4"/>
    <x v="0"/>
    <n v="0"/>
  </r>
  <r>
    <x v="2"/>
    <n v="1500"/>
    <n v="7500"/>
    <n v="7500"/>
    <n v="0"/>
    <x v="278"/>
    <n v="1705"/>
    <s v="220"/>
    <x v="1491"/>
    <x v="1928"/>
    <x v="4"/>
    <x v="0"/>
    <n v="1"/>
  </r>
  <r>
    <x v="2"/>
    <n v="1133.1600000000001"/>
    <n v="28329"/>
    <n v="28329"/>
    <n v="0"/>
    <x v="278"/>
    <n v="1705"/>
    <s v="220"/>
    <x v="1491"/>
    <x v="1928"/>
    <x v="4"/>
    <x v="0"/>
    <n v="0"/>
  </r>
  <r>
    <x v="2"/>
    <n v="230"/>
    <n v="230"/>
    <n v="230"/>
    <n v="0"/>
    <x v="279"/>
    <n v="3242"/>
    <s v="122"/>
    <x v="188"/>
    <x v="1929"/>
    <x v="65"/>
    <x v="25"/>
    <n v="1"/>
  </r>
  <r>
    <x v="2"/>
    <n v="489.09"/>
    <n v="2934.54"/>
    <n v="2934.54"/>
    <n v="0"/>
    <x v="278"/>
    <n v="1141"/>
    <s v="404"/>
    <x v="1492"/>
    <x v="1930"/>
    <x v="499"/>
    <x v="17"/>
    <n v="1"/>
  </r>
  <r>
    <x v="2"/>
    <n v="409.5"/>
    <n v="409.5"/>
    <n v="409.5"/>
    <n v="0"/>
    <x v="280"/>
    <n v="1141"/>
    <s v="220"/>
    <x v="1493"/>
    <x v="1931"/>
    <x v="499"/>
    <x v="0"/>
    <n v="1"/>
  </r>
  <r>
    <x v="2"/>
    <n v="1400"/>
    <n v="1400"/>
    <n v="1400"/>
    <n v="0"/>
    <x v="281"/>
    <n v="4099"/>
    <s v="540"/>
    <x v="1494"/>
    <x v="1932"/>
    <x v="589"/>
    <x v="27"/>
    <n v="1"/>
  </r>
  <r>
    <x v="2"/>
    <n v="1500"/>
    <n v="1500"/>
    <n v="1500"/>
    <n v="0"/>
    <x v="281"/>
    <n v="3572"/>
    <s v="450"/>
    <x v="1495"/>
    <x v="1933"/>
    <x v="227"/>
    <x v="8"/>
    <n v="1"/>
  </r>
  <r>
    <x v="2"/>
    <n v="249"/>
    <n v="249"/>
    <n v="249"/>
    <n v="0"/>
    <x v="281"/>
    <n v="1705"/>
    <s v="940"/>
    <x v="1496"/>
    <x v="1934"/>
    <x v="4"/>
    <x v="10"/>
    <n v="1"/>
  </r>
  <r>
    <x v="2"/>
    <n v="249"/>
    <n v="249"/>
    <n v="249"/>
    <n v="0"/>
    <x v="281"/>
    <n v="1705"/>
    <s v="940"/>
    <x v="1496"/>
    <x v="1934"/>
    <x v="4"/>
    <x v="10"/>
    <n v="0"/>
  </r>
  <r>
    <x v="2"/>
    <n v="155.38999999999999"/>
    <n v="155.38999999999999"/>
    <n v="155.38999999999999"/>
    <n v="0"/>
    <x v="281"/>
    <n v="1705"/>
    <s v="450"/>
    <x v="1497"/>
    <x v="1935"/>
    <x v="4"/>
    <x v="8"/>
    <n v="1"/>
  </r>
  <r>
    <x v="2"/>
    <n v="2400"/>
    <n v="2400"/>
    <n v="2400"/>
    <n v="0"/>
    <x v="281"/>
    <n v="3773"/>
    <s v="425"/>
    <x v="1067"/>
    <x v="1936"/>
    <x v="47"/>
    <x v="7"/>
    <n v="1"/>
  </r>
  <r>
    <x v="2"/>
    <n v="270.14999999999998"/>
    <n v="270.14999999999998"/>
    <n v="270.14999999999998"/>
    <n v="0"/>
    <x v="282"/>
    <n v="3449"/>
    <s v="940"/>
    <x v="1498"/>
    <x v="1937"/>
    <x v="144"/>
    <x v="10"/>
    <n v="1"/>
  </r>
  <r>
    <x v="2"/>
    <n v="172.02"/>
    <n v="516.05999999999995"/>
    <n v="516.05999999999995"/>
    <n v="0"/>
    <x v="282"/>
    <n v="3449"/>
    <s v="940"/>
    <x v="1498"/>
    <x v="1937"/>
    <x v="144"/>
    <x v="10"/>
    <n v="0"/>
  </r>
  <r>
    <x v="2"/>
    <n v="1166.5999999999999"/>
    <n v="1166.5999999999999"/>
    <n v="1166.5999999999999"/>
    <n v="0"/>
    <x v="281"/>
    <n v="5525"/>
    <s v="940"/>
    <x v="1499"/>
    <x v="1938"/>
    <x v="209"/>
    <x v="10"/>
    <n v="1"/>
  </r>
  <r>
    <x v="2"/>
    <n v="998.1"/>
    <n v="1996.2"/>
    <n v="1996.2"/>
    <n v="0"/>
    <x v="281"/>
    <n v="1705"/>
    <s v="942"/>
    <x v="1500"/>
    <x v="1939"/>
    <x v="4"/>
    <x v="48"/>
    <n v="1"/>
  </r>
  <r>
    <x v="2"/>
    <n v="177.62"/>
    <n v="355.24"/>
    <n v="355.24"/>
    <n v="0"/>
    <x v="281"/>
    <n v="1705"/>
    <s v="942"/>
    <x v="1500"/>
    <x v="1939"/>
    <x v="4"/>
    <x v="48"/>
    <n v="0"/>
  </r>
  <r>
    <x v="2"/>
    <n v="636.82000000000005"/>
    <n v="1910.46"/>
    <n v="1910.46"/>
    <n v="0"/>
    <x v="279"/>
    <n v="1705"/>
    <s v="942"/>
    <x v="1501"/>
    <x v="1940"/>
    <x v="4"/>
    <x v="48"/>
    <n v="1"/>
  </r>
  <r>
    <x v="2"/>
    <n v="309.3"/>
    <n v="618.6"/>
    <n v="618.6"/>
    <n v="0"/>
    <x v="281"/>
    <n v="1705"/>
    <s v="942"/>
    <x v="1502"/>
    <x v="1941"/>
    <x v="4"/>
    <x v="48"/>
    <n v="1"/>
  </r>
  <r>
    <x v="2"/>
    <n v="17.64"/>
    <n v="176.4"/>
    <n v="176.4"/>
    <n v="0"/>
    <x v="276"/>
    <n v="3945"/>
    <s v="151"/>
    <x v="1445"/>
    <x v="1942"/>
    <x v="296"/>
    <x v="5"/>
    <n v="1"/>
  </r>
  <r>
    <x v="2"/>
    <n v="17.64"/>
    <n v="141.12"/>
    <n v="141.12"/>
    <n v="0"/>
    <x v="276"/>
    <n v="3945"/>
    <s v="151"/>
    <x v="1445"/>
    <x v="1942"/>
    <x v="296"/>
    <x v="5"/>
    <n v="0"/>
  </r>
  <r>
    <x v="2"/>
    <n v="4.5"/>
    <n v="900"/>
    <n v="900"/>
    <n v="0"/>
    <x v="283"/>
    <n v="1294"/>
    <s v="151"/>
    <x v="1304"/>
    <x v="1943"/>
    <x v="133"/>
    <x v="5"/>
    <n v="1"/>
  </r>
  <r>
    <x v="2"/>
    <n v="13.22"/>
    <n v="211.52"/>
    <n v="211.52"/>
    <n v="0"/>
    <x v="283"/>
    <n v="1294"/>
    <s v="151"/>
    <x v="1304"/>
    <x v="1943"/>
    <x v="133"/>
    <x v="5"/>
    <n v="0"/>
  </r>
  <r>
    <x v="2"/>
    <n v="13.22"/>
    <n v="132.19999999999999"/>
    <n v="132.19999999999999"/>
    <n v="0"/>
    <x v="283"/>
    <n v="1294"/>
    <s v="151"/>
    <x v="1304"/>
    <x v="1943"/>
    <x v="133"/>
    <x v="5"/>
    <n v="0"/>
  </r>
  <r>
    <x v="2"/>
    <n v="13.22"/>
    <n v="264.39999999999998"/>
    <n v="264.39999999999998"/>
    <n v="0"/>
    <x v="283"/>
    <n v="1294"/>
    <s v="151"/>
    <x v="1304"/>
    <x v="1943"/>
    <x v="133"/>
    <x v="5"/>
    <n v="0"/>
  </r>
  <r>
    <x v="2"/>
    <n v="13.22"/>
    <n v="105.76"/>
    <n v="105.76"/>
    <n v="0"/>
    <x v="283"/>
    <n v="1294"/>
    <s v="151"/>
    <x v="1304"/>
    <x v="1943"/>
    <x v="133"/>
    <x v="5"/>
    <n v="0"/>
  </r>
  <r>
    <x v="2"/>
    <n v="5"/>
    <n v="600"/>
    <n v="600"/>
    <n v="0"/>
    <x v="283"/>
    <n v="1294"/>
    <s v="151"/>
    <x v="1304"/>
    <x v="1943"/>
    <x v="133"/>
    <x v="5"/>
    <n v="0"/>
  </r>
  <r>
    <x v="2"/>
    <n v="5"/>
    <n v="600"/>
    <n v="600"/>
    <n v="0"/>
    <x v="283"/>
    <n v="1294"/>
    <s v="151"/>
    <x v="1304"/>
    <x v="1943"/>
    <x v="133"/>
    <x v="5"/>
    <n v="0"/>
  </r>
  <r>
    <x v="2"/>
    <n v="5.23"/>
    <n v="627.6"/>
    <n v="627.6"/>
    <n v="0"/>
    <x v="283"/>
    <n v="1294"/>
    <s v="151"/>
    <x v="1304"/>
    <x v="1943"/>
    <x v="133"/>
    <x v="5"/>
    <n v="0"/>
  </r>
  <r>
    <x v="2"/>
    <n v="5.89"/>
    <n v="736.25"/>
    <n v="736.25"/>
    <n v="0"/>
    <x v="283"/>
    <n v="1294"/>
    <s v="151"/>
    <x v="1304"/>
    <x v="1943"/>
    <x v="133"/>
    <x v="5"/>
    <n v="0"/>
  </r>
  <r>
    <x v="2"/>
    <n v="5.89"/>
    <n v="1178"/>
    <n v="1178"/>
    <n v="0"/>
    <x v="283"/>
    <n v="1294"/>
    <s v="151"/>
    <x v="1304"/>
    <x v="1943"/>
    <x v="133"/>
    <x v="5"/>
    <n v="0"/>
  </r>
  <r>
    <x v="2"/>
    <n v="5.89"/>
    <n v="736.25"/>
    <n v="736.25"/>
    <n v="0"/>
    <x v="283"/>
    <n v="1294"/>
    <s v="151"/>
    <x v="1304"/>
    <x v="1943"/>
    <x v="133"/>
    <x v="5"/>
    <n v="0"/>
  </r>
  <r>
    <x v="2"/>
    <n v="5.89"/>
    <n v="883.5"/>
    <n v="883.5"/>
    <n v="0"/>
    <x v="283"/>
    <n v="1294"/>
    <s v="151"/>
    <x v="1304"/>
    <x v="1943"/>
    <x v="133"/>
    <x v="5"/>
    <n v="0"/>
  </r>
  <r>
    <x v="2"/>
    <n v="6.2"/>
    <n v="620"/>
    <n v="620"/>
    <n v="0"/>
    <x v="283"/>
    <n v="1294"/>
    <s v="151"/>
    <x v="1304"/>
    <x v="1943"/>
    <x v="133"/>
    <x v="5"/>
    <n v="0"/>
  </r>
  <r>
    <x v="2"/>
    <n v="9.7200000000000006"/>
    <n v="972"/>
    <n v="972"/>
    <n v="0"/>
    <x v="283"/>
    <n v="1294"/>
    <s v="151"/>
    <x v="1304"/>
    <x v="1943"/>
    <x v="133"/>
    <x v="5"/>
    <n v="0"/>
  </r>
  <r>
    <x v="2"/>
    <n v="9.7200000000000006"/>
    <n v="972"/>
    <n v="972"/>
    <n v="0"/>
    <x v="283"/>
    <n v="1294"/>
    <s v="151"/>
    <x v="1304"/>
    <x v="1943"/>
    <x v="133"/>
    <x v="5"/>
    <n v="0"/>
  </r>
  <r>
    <x v="2"/>
    <n v="9.7200000000000006"/>
    <n v="583.20000000000005"/>
    <n v="583.20000000000005"/>
    <n v="0"/>
    <x v="283"/>
    <n v="1294"/>
    <s v="151"/>
    <x v="1304"/>
    <x v="1943"/>
    <x v="133"/>
    <x v="5"/>
    <n v="0"/>
  </r>
  <r>
    <x v="2"/>
    <n v="9.7200000000000006"/>
    <n v="583.20000000000005"/>
    <n v="583.20000000000005"/>
    <n v="0"/>
    <x v="283"/>
    <n v="1294"/>
    <s v="151"/>
    <x v="1304"/>
    <x v="1943"/>
    <x v="133"/>
    <x v="5"/>
    <n v="0"/>
  </r>
  <r>
    <x v="2"/>
    <n v="6.23"/>
    <n v="311.5"/>
    <n v="311.5"/>
    <n v="0"/>
    <x v="283"/>
    <n v="1294"/>
    <s v="151"/>
    <x v="1304"/>
    <x v="1943"/>
    <x v="133"/>
    <x v="5"/>
    <n v="0"/>
  </r>
  <r>
    <x v="2"/>
    <n v="6.23"/>
    <n v="124.6"/>
    <n v="124.6"/>
    <n v="0"/>
    <x v="283"/>
    <n v="1294"/>
    <s v="151"/>
    <x v="1304"/>
    <x v="1943"/>
    <x v="133"/>
    <x v="5"/>
    <n v="0"/>
  </r>
  <r>
    <x v="2"/>
    <n v="16.23"/>
    <n v="584.28"/>
    <n v="584.28"/>
    <n v="0"/>
    <x v="283"/>
    <n v="1294"/>
    <s v="151"/>
    <x v="1304"/>
    <x v="1943"/>
    <x v="133"/>
    <x v="5"/>
    <n v="0"/>
  </r>
  <r>
    <x v="2"/>
    <n v="16.23"/>
    <n v="584.28"/>
    <n v="584.28"/>
    <n v="0"/>
    <x v="283"/>
    <n v="1294"/>
    <s v="151"/>
    <x v="1304"/>
    <x v="1943"/>
    <x v="133"/>
    <x v="5"/>
    <n v="0"/>
  </r>
  <r>
    <x v="2"/>
    <n v="18.5"/>
    <n v="666"/>
    <n v="666"/>
    <n v="0"/>
    <x v="283"/>
    <n v="1294"/>
    <s v="151"/>
    <x v="1304"/>
    <x v="1943"/>
    <x v="133"/>
    <x v="5"/>
    <n v="0"/>
  </r>
  <r>
    <x v="2"/>
    <n v="18.5"/>
    <n v="370"/>
    <n v="370"/>
    <n v="0"/>
    <x v="283"/>
    <n v="1294"/>
    <s v="151"/>
    <x v="1304"/>
    <x v="1943"/>
    <x v="133"/>
    <x v="5"/>
    <n v="0"/>
  </r>
  <r>
    <x v="2"/>
    <n v="2.92"/>
    <n v="210.24"/>
    <n v="210.24"/>
    <n v="0"/>
    <x v="283"/>
    <n v="1294"/>
    <s v="151"/>
    <x v="1304"/>
    <x v="1943"/>
    <x v="133"/>
    <x v="5"/>
    <n v="0"/>
  </r>
  <r>
    <x v="2"/>
    <n v="2.92"/>
    <n v="210.24"/>
    <n v="210.24"/>
    <n v="0"/>
    <x v="283"/>
    <n v="1294"/>
    <s v="151"/>
    <x v="1304"/>
    <x v="1943"/>
    <x v="133"/>
    <x v="5"/>
    <n v="0"/>
  </r>
  <r>
    <x v="2"/>
    <n v="4.29"/>
    <n v="308.88"/>
    <n v="308.88"/>
    <n v="0"/>
    <x v="283"/>
    <n v="1294"/>
    <s v="151"/>
    <x v="1304"/>
    <x v="1943"/>
    <x v="133"/>
    <x v="5"/>
    <n v="0"/>
  </r>
  <r>
    <x v="2"/>
    <n v="65"/>
    <n v="65"/>
    <n v="65"/>
    <n v="0"/>
    <x v="284"/>
    <n v="6942"/>
    <s v="942"/>
    <x v="1503"/>
    <x v="1944"/>
    <x v="556"/>
    <x v="48"/>
    <n v="1"/>
  </r>
  <r>
    <x v="2"/>
    <n v="7.45"/>
    <n v="29.8"/>
    <n v="29.8"/>
    <n v="0"/>
    <x v="284"/>
    <n v="6942"/>
    <s v="942"/>
    <x v="1503"/>
    <x v="1944"/>
    <x v="556"/>
    <x v="48"/>
    <n v="0"/>
  </r>
  <r>
    <x v="2"/>
    <n v="9.08"/>
    <n v="54.48"/>
    <n v="54.48"/>
    <n v="0"/>
    <x v="284"/>
    <n v="6942"/>
    <s v="942"/>
    <x v="1503"/>
    <x v="1944"/>
    <x v="556"/>
    <x v="48"/>
    <n v="0"/>
  </r>
  <r>
    <x v="2"/>
    <n v="9.08"/>
    <n v="72.64"/>
    <n v="72.64"/>
    <n v="0"/>
    <x v="284"/>
    <n v="6942"/>
    <s v="942"/>
    <x v="1503"/>
    <x v="1944"/>
    <x v="556"/>
    <x v="48"/>
    <n v="0"/>
  </r>
  <r>
    <x v="2"/>
    <n v="9.08"/>
    <n v="54.48"/>
    <n v="54.48"/>
    <n v="0"/>
    <x v="284"/>
    <n v="6942"/>
    <s v="942"/>
    <x v="1503"/>
    <x v="1944"/>
    <x v="556"/>
    <x v="48"/>
    <n v="0"/>
  </r>
  <r>
    <x v="2"/>
    <n v="9.93"/>
    <n v="79.44"/>
    <n v="79.44"/>
    <n v="0"/>
    <x v="284"/>
    <n v="6942"/>
    <s v="942"/>
    <x v="1503"/>
    <x v="1944"/>
    <x v="556"/>
    <x v="48"/>
    <n v="0"/>
  </r>
  <r>
    <x v="2"/>
    <n v="9.93"/>
    <n v="119.16"/>
    <n v="119.16"/>
    <n v="0"/>
    <x v="284"/>
    <n v="6942"/>
    <s v="942"/>
    <x v="1503"/>
    <x v="1944"/>
    <x v="556"/>
    <x v="48"/>
    <n v="0"/>
  </r>
  <r>
    <x v="2"/>
    <n v="9.93"/>
    <n v="59.58"/>
    <n v="59.58"/>
    <n v="0"/>
    <x v="284"/>
    <n v="6942"/>
    <s v="942"/>
    <x v="1503"/>
    <x v="1944"/>
    <x v="556"/>
    <x v="48"/>
    <n v="0"/>
  </r>
  <r>
    <x v="2"/>
    <n v="9.93"/>
    <n v="148.94999999999999"/>
    <n v="148.94999999999999"/>
    <n v="0"/>
    <x v="284"/>
    <n v="6942"/>
    <s v="942"/>
    <x v="1503"/>
    <x v="1944"/>
    <x v="556"/>
    <x v="48"/>
    <n v="0"/>
  </r>
  <r>
    <x v="2"/>
    <n v="11.19"/>
    <n v="67.14"/>
    <n v="67.14"/>
    <n v="0"/>
    <x v="284"/>
    <n v="6942"/>
    <s v="942"/>
    <x v="1503"/>
    <x v="1944"/>
    <x v="556"/>
    <x v="48"/>
    <n v="0"/>
  </r>
  <r>
    <x v="2"/>
    <n v="11.19"/>
    <n v="111.9"/>
    <n v="111.9"/>
    <n v="0"/>
    <x v="284"/>
    <n v="6942"/>
    <s v="942"/>
    <x v="1503"/>
    <x v="1944"/>
    <x v="556"/>
    <x v="48"/>
    <n v="0"/>
  </r>
  <r>
    <x v="2"/>
    <n v="86.14"/>
    <n v="86.14"/>
    <n v="86.14"/>
    <n v="0"/>
    <x v="284"/>
    <n v="6942"/>
    <s v="942"/>
    <x v="1503"/>
    <x v="1944"/>
    <x v="556"/>
    <x v="48"/>
    <n v="0"/>
  </r>
  <r>
    <x v="2"/>
    <n v="999"/>
    <n v="999"/>
    <n v="999"/>
    <n v="0"/>
    <x v="284"/>
    <n v="1705"/>
    <s v="940"/>
    <x v="1504"/>
    <x v="1945"/>
    <x v="4"/>
    <x v="10"/>
    <n v="1"/>
  </r>
  <r>
    <x v="2"/>
    <n v="999"/>
    <n v="999"/>
    <n v="999"/>
    <n v="0"/>
    <x v="284"/>
    <n v="1705"/>
    <s v="940"/>
    <x v="1504"/>
    <x v="1945"/>
    <x v="4"/>
    <x v="10"/>
    <n v="0"/>
  </r>
  <r>
    <x v="2"/>
    <n v="439"/>
    <n v="439"/>
    <n v="439"/>
    <n v="0"/>
    <x v="284"/>
    <n v="1705"/>
    <s v="940"/>
    <x v="1504"/>
    <x v="1945"/>
    <x v="4"/>
    <x v="10"/>
    <n v="0"/>
  </r>
  <r>
    <x v="2"/>
    <n v="309"/>
    <n v="309"/>
    <n v="309"/>
    <n v="0"/>
    <x v="284"/>
    <n v="1705"/>
    <s v="940"/>
    <x v="1504"/>
    <x v="1945"/>
    <x v="4"/>
    <x v="10"/>
    <n v="0"/>
  </r>
  <r>
    <x v="2"/>
    <n v="439"/>
    <n v="439"/>
    <n v="439"/>
    <n v="0"/>
    <x v="284"/>
    <n v="1705"/>
    <s v="940"/>
    <x v="1504"/>
    <x v="1945"/>
    <x v="4"/>
    <x v="10"/>
    <n v="0"/>
  </r>
  <r>
    <x v="2"/>
    <n v="309"/>
    <n v="309"/>
    <n v="309"/>
    <n v="0"/>
    <x v="284"/>
    <n v="1705"/>
    <s v="940"/>
    <x v="1504"/>
    <x v="1945"/>
    <x v="4"/>
    <x v="10"/>
    <n v="0"/>
  </r>
  <r>
    <x v="2"/>
    <n v="439"/>
    <n v="439"/>
    <n v="439"/>
    <n v="0"/>
    <x v="284"/>
    <n v="1705"/>
    <s v="940"/>
    <x v="1504"/>
    <x v="1945"/>
    <x v="4"/>
    <x v="10"/>
    <n v="0"/>
  </r>
  <r>
    <x v="2"/>
    <n v="309"/>
    <n v="309"/>
    <n v="309"/>
    <n v="0"/>
    <x v="284"/>
    <n v="1705"/>
    <s v="940"/>
    <x v="1504"/>
    <x v="1945"/>
    <x v="4"/>
    <x v="10"/>
    <n v="0"/>
  </r>
  <r>
    <x v="2"/>
    <n v="170.19"/>
    <n v="680.76"/>
    <n v="680.76"/>
    <n v="0"/>
    <x v="283"/>
    <n v="1705"/>
    <s v="900"/>
    <x v="1505"/>
    <x v="1946"/>
    <x v="4"/>
    <x v="14"/>
    <n v="1"/>
  </r>
  <r>
    <x v="2"/>
    <n v="870.53"/>
    <n v="4352.6499999999996"/>
    <n v="4352.6499999999996"/>
    <n v="0"/>
    <x v="283"/>
    <n v="1705"/>
    <s v="900"/>
    <x v="1505"/>
    <x v="1946"/>
    <x v="4"/>
    <x v="14"/>
    <n v="0"/>
  </r>
  <r>
    <x v="2"/>
    <n v="242.16"/>
    <n v="726.48"/>
    <n v="726.48"/>
    <n v="0"/>
    <x v="283"/>
    <n v="1871"/>
    <s v="900"/>
    <x v="1506"/>
    <x v="1947"/>
    <x v="151"/>
    <x v="14"/>
    <n v="1"/>
  </r>
  <r>
    <x v="2"/>
    <n v="2032.34"/>
    <n v="2032.34"/>
    <n v="2132.34"/>
    <n v="-100.00000000000023"/>
    <x v="285"/>
    <n v="1456"/>
    <s v="600"/>
    <x v="1507"/>
    <x v="1948"/>
    <x v="590"/>
    <x v="16"/>
    <n v="1"/>
  </r>
  <r>
    <x v="2"/>
    <n v="7370.5"/>
    <n v="7370.5"/>
    <n v="7370.5"/>
    <n v="0"/>
    <x v="276"/>
    <n v="7169"/>
    <s v="600"/>
    <x v="1508"/>
    <x v="1949"/>
    <x v="591"/>
    <x v="16"/>
    <n v="1"/>
  </r>
  <r>
    <x v="2"/>
    <n v="65"/>
    <n v="65"/>
    <n v="65"/>
    <n v="0"/>
    <x v="283"/>
    <n v="5525"/>
    <s v="942"/>
    <x v="1509"/>
    <x v="1950"/>
    <x v="209"/>
    <x v="48"/>
    <n v="1"/>
  </r>
  <r>
    <x v="2"/>
    <n v="50"/>
    <n v="50"/>
    <n v="50"/>
    <n v="0"/>
    <x v="283"/>
    <n v="5525"/>
    <s v="942"/>
    <x v="1509"/>
    <x v="1950"/>
    <x v="209"/>
    <x v="48"/>
    <n v="0"/>
  </r>
  <r>
    <x v="2"/>
    <n v="7.5"/>
    <n v="7.5"/>
    <n v="7.5"/>
    <n v="0"/>
    <x v="283"/>
    <n v="5525"/>
    <s v="942"/>
    <x v="1509"/>
    <x v="1950"/>
    <x v="209"/>
    <x v="48"/>
    <n v="0"/>
  </r>
  <r>
    <x v="2"/>
    <n v="440"/>
    <n v="440"/>
    <n v="440"/>
    <n v="0"/>
    <x v="280"/>
    <n v="7231"/>
    <s v="940"/>
    <x v="1510"/>
    <x v="1951"/>
    <x v="592"/>
    <x v="10"/>
    <n v="1"/>
  </r>
  <r>
    <x v="2"/>
    <n v="74.8"/>
    <n v="897.6"/>
    <n v="897.6"/>
    <n v="0"/>
    <x v="280"/>
    <n v="7231"/>
    <s v="940"/>
    <x v="1510"/>
    <x v="1951"/>
    <x v="592"/>
    <x v="10"/>
    <n v="0"/>
  </r>
  <r>
    <x v="2"/>
    <n v="2246.06"/>
    <n v="2246.06"/>
    <n v="2246.06"/>
    <n v="0"/>
    <x v="280"/>
    <n v="1705"/>
    <s v="220"/>
    <x v="1511"/>
    <x v="1952"/>
    <x v="4"/>
    <x v="0"/>
    <n v="1"/>
  </r>
  <r>
    <x v="2"/>
    <n v="5086.08"/>
    <n v="5086.08"/>
    <n v="5086.08"/>
    <n v="0"/>
    <x v="286"/>
    <n v="1705"/>
    <s v="220"/>
    <x v="1512"/>
    <x v="1953"/>
    <x v="4"/>
    <x v="0"/>
    <n v="1"/>
  </r>
  <r>
    <x v="2"/>
    <n v="1022.65"/>
    <n v="1022.65"/>
    <n v="1022.65"/>
    <n v="0"/>
    <x v="262"/>
    <n v="5912"/>
    <s v="505"/>
    <x v="1513"/>
    <x v="1954"/>
    <x v="352"/>
    <x v="43"/>
    <n v="1"/>
  </r>
  <r>
    <x v="2"/>
    <n v="481.25"/>
    <n v="13475"/>
    <n v="13475"/>
    <n v="0"/>
    <x v="287"/>
    <n v="6931"/>
    <s v="425"/>
    <x v="1514"/>
    <x v="1955"/>
    <x v="593"/>
    <x v="7"/>
    <n v="1"/>
  </r>
  <r>
    <x v="2"/>
    <n v="481.25"/>
    <n v="13475"/>
    <n v="13475"/>
    <n v="0"/>
    <x v="287"/>
    <n v="6931"/>
    <s v="425"/>
    <x v="1514"/>
    <x v="1955"/>
    <x v="593"/>
    <x v="7"/>
    <n v="0"/>
  </r>
  <r>
    <x v="2"/>
    <n v="0.39"/>
    <n v="5070"/>
    <n v="5070"/>
    <n v="0"/>
    <x v="287"/>
    <n v="6931"/>
    <s v="425"/>
    <x v="1514"/>
    <x v="1955"/>
    <x v="593"/>
    <x v="7"/>
    <n v="0"/>
  </r>
  <r>
    <x v="2"/>
    <n v="494.55"/>
    <n v="494.55"/>
    <n v="556.54999999999995"/>
    <n v="-61.999999999999943"/>
    <x v="287"/>
    <n v="3984"/>
    <s v="942"/>
    <x v="1515"/>
    <x v="1956"/>
    <x v="478"/>
    <x v="48"/>
    <n v="1"/>
  </r>
  <r>
    <x v="2"/>
    <n v="626.45000000000005"/>
    <n v="626.45000000000005"/>
    <n v="708.45"/>
    <n v="-82"/>
    <x v="287"/>
    <n v="3984"/>
    <s v="942"/>
    <x v="1516"/>
    <x v="1957"/>
    <x v="478"/>
    <x v="48"/>
    <n v="1"/>
  </r>
  <r>
    <x v="2"/>
    <n v="106.8"/>
    <n v="106.8"/>
    <n v="151.80000000000001"/>
    <n v="-45.000000000000014"/>
    <x v="287"/>
    <n v="3984"/>
    <s v="942"/>
    <x v="1516"/>
    <x v="1957"/>
    <x v="478"/>
    <x v="48"/>
    <n v="0"/>
  </r>
  <r>
    <x v="2"/>
    <n v="92.5"/>
    <n v="92.5"/>
    <n v="92.5"/>
    <n v="0"/>
    <x v="287"/>
    <n v="3984"/>
    <s v="942"/>
    <x v="1516"/>
    <x v="1957"/>
    <x v="478"/>
    <x v="48"/>
    <n v="0"/>
  </r>
  <r>
    <x v="2"/>
    <n v="230"/>
    <n v="2760"/>
    <n v="2760"/>
    <n v="0"/>
    <x v="287"/>
    <n v="1705"/>
    <s v="942"/>
    <x v="1517"/>
    <x v="1958"/>
    <x v="4"/>
    <x v="48"/>
    <n v="1"/>
  </r>
  <r>
    <x v="2"/>
    <n v="321.88"/>
    <n v="321.88"/>
    <n v="321.88"/>
    <n v="0"/>
    <x v="287"/>
    <n v="7239"/>
    <s v="942"/>
    <x v="1518"/>
    <x v="1959"/>
    <x v="594"/>
    <x v="48"/>
    <n v="1"/>
  </r>
  <r>
    <x v="2"/>
    <n v="26"/>
    <n v="26"/>
    <n v="26"/>
    <n v="0"/>
    <x v="287"/>
    <n v="7239"/>
    <s v="942"/>
    <x v="1518"/>
    <x v="1959"/>
    <x v="594"/>
    <x v="48"/>
    <n v="0"/>
  </r>
  <r>
    <x v="2"/>
    <n v="159.65"/>
    <n v="478.95"/>
    <n v="478.95"/>
    <n v="0"/>
    <x v="287"/>
    <n v="7239"/>
    <s v="942"/>
    <x v="1518"/>
    <x v="1959"/>
    <x v="594"/>
    <x v="48"/>
    <n v="0"/>
  </r>
  <r>
    <x v="2"/>
    <n v="161.63999999999999"/>
    <n v="323.27999999999997"/>
    <n v="323.27999999999997"/>
    <n v="0"/>
    <x v="287"/>
    <n v="7239"/>
    <s v="942"/>
    <x v="1518"/>
    <x v="1959"/>
    <x v="594"/>
    <x v="48"/>
    <n v="0"/>
  </r>
  <r>
    <x v="2"/>
    <n v="134.34"/>
    <n v="1612.08"/>
    <n v="1612.08"/>
    <n v="0"/>
    <x v="287"/>
    <n v="7239"/>
    <s v="942"/>
    <x v="1518"/>
    <x v="1959"/>
    <x v="594"/>
    <x v="48"/>
    <n v="0"/>
  </r>
  <r>
    <x v="2"/>
    <n v="151.13"/>
    <n v="302.26"/>
    <n v="302.26"/>
    <n v="0"/>
    <x v="287"/>
    <n v="7239"/>
    <s v="942"/>
    <x v="1518"/>
    <x v="1959"/>
    <x v="594"/>
    <x v="48"/>
    <n v="0"/>
  </r>
  <r>
    <x v="2"/>
    <n v="168.66"/>
    <n v="168.66"/>
    <n v="168.66"/>
    <n v="0"/>
    <x v="287"/>
    <n v="7239"/>
    <s v="942"/>
    <x v="1518"/>
    <x v="1959"/>
    <x v="594"/>
    <x v="48"/>
    <n v="0"/>
  </r>
  <r>
    <x v="2"/>
    <n v="12"/>
    <n v="12"/>
    <n v="12"/>
    <n v="0"/>
    <x v="287"/>
    <n v="7239"/>
    <s v="942"/>
    <x v="1518"/>
    <x v="1959"/>
    <x v="594"/>
    <x v="48"/>
    <n v="0"/>
  </r>
  <r>
    <x v="2"/>
    <n v="168.66"/>
    <n v="674.64"/>
    <n v="674.64"/>
    <n v="0"/>
    <x v="287"/>
    <n v="7239"/>
    <s v="942"/>
    <x v="1518"/>
    <x v="1959"/>
    <x v="594"/>
    <x v="48"/>
    <n v="0"/>
  </r>
  <r>
    <x v="2"/>
    <n v="12"/>
    <n v="48"/>
    <n v="48"/>
    <n v="0"/>
    <x v="287"/>
    <n v="7239"/>
    <s v="942"/>
    <x v="1518"/>
    <x v="1959"/>
    <x v="594"/>
    <x v="48"/>
    <n v="0"/>
  </r>
  <r>
    <x v="2"/>
    <n v="270.38"/>
    <n v="1081.52"/>
    <n v="1081.52"/>
    <n v="0"/>
    <x v="287"/>
    <n v="7239"/>
    <s v="942"/>
    <x v="1518"/>
    <x v="1959"/>
    <x v="594"/>
    <x v="48"/>
    <n v="0"/>
  </r>
  <r>
    <x v="2"/>
    <n v="36.799999999999997"/>
    <n v="220.8"/>
    <n v="220.8"/>
    <n v="0"/>
    <x v="287"/>
    <n v="7239"/>
    <s v="942"/>
    <x v="1518"/>
    <x v="1959"/>
    <x v="594"/>
    <x v="48"/>
    <n v="0"/>
  </r>
  <r>
    <x v="2"/>
    <n v="12"/>
    <n v="72"/>
    <n v="72"/>
    <n v="0"/>
    <x v="287"/>
    <n v="7239"/>
    <s v="942"/>
    <x v="1518"/>
    <x v="1959"/>
    <x v="594"/>
    <x v="48"/>
    <n v="0"/>
  </r>
  <r>
    <x v="2"/>
    <n v="52.9"/>
    <n v="211.6"/>
    <n v="211.6"/>
    <n v="0"/>
    <x v="287"/>
    <n v="7239"/>
    <s v="942"/>
    <x v="1518"/>
    <x v="1959"/>
    <x v="594"/>
    <x v="48"/>
    <n v="0"/>
  </r>
  <r>
    <x v="2"/>
    <n v="13.43"/>
    <n v="13.43"/>
    <n v="13.43"/>
    <n v="0"/>
    <x v="287"/>
    <n v="7239"/>
    <s v="942"/>
    <x v="1518"/>
    <x v="1959"/>
    <x v="594"/>
    <x v="48"/>
    <n v="0"/>
  </r>
  <r>
    <x v="2"/>
    <n v="167.01"/>
    <n v="167.01"/>
    <n v="167.01"/>
    <n v="0"/>
    <x v="287"/>
    <n v="7239"/>
    <s v="942"/>
    <x v="1518"/>
    <x v="1959"/>
    <x v="594"/>
    <x v="48"/>
    <n v="0"/>
  </r>
  <r>
    <x v="2"/>
    <n v="170.19"/>
    <n v="850.95"/>
    <n v="850.95"/>
    <n v="0"/>
    <x v="287"/>
    <n v="1705"/>
    <s v="900"/>
    <x v="782"/>
    <x v="1960"/>
    <x v="4"/>
    <x v="14"/>
    <n v="1"/>
  </r>
  <r>
    <x v="2"/>
    <n v="1046.0999999999999"/>
    <n v="5230.5"/>
    <n v="5230.5"/>
    <n v="0"/>
    <x v="287"/>
    <n v="1705"/>
    <s v="900"/>
    <x v="782"/>
    <x v="1960"/>
    <x v="4"/>
    <x v="14"/>
    <n v="0"/>
  </r>
  <r>
    <x v="2"/>
    <n v="925.1"/>
    <n v="3700.4"/>
    <n v="3700.4"/>
    <n v="0"/>
    <x v="280"/>
    <n v="1386"/>
    <s v="940"/>
    <x v="1519"/>
    <x v="1961"/>
    <x v="334"/>
    <x v="10"/>
    <n v="1"/>
  </r>
  <r>
    <x v="2"/>
    <n v="844"/>
    <n v="3376"/>
    <n v="3376"/>
    <n v="0"/>
    <x v="280"/>
    <n v="1386"/>
    <s v="940"/>
    <x v="1519"/>
    <x v="1961"/>
    <x v="334"/>
    <x v="10"/>
    <n v="0"/>
  </r>
  <r>
    <x v="2"/>
    <n v="0"/>
    <n v="0"/>
    <n v="0"/>
    <n v="0"/>
    <x v="280"/>
    <n v="1386"/>
    <s v="940"/>
    <x v="1519"/>
    <x v="1961"/>
    <x v="334"/>
    <x v="10"/>
    <n v="0"/>
  </r>
  <r>
    <x v="2"/>
    <n v="0"/>
    <n v="0"/>
    <n v="0"/>
    <n v="0"/>
    <x v="280"/>
    <n v="1386"/>
    <s v="940"/>
    <x v="1519"/>
    <x v="1961"/>
    <x v="334"/>
    <x v="10"/>
    <n v="0"/>
  </r>
  <r>
    <x v="2"/>
    <n v="0"/>
    <n v="0"/>
    <n v="0"/>
    <n v="0"/>
    <x v="280"/>
    <n v="1386"/>
    <s v="940"/>
    <x v="1519"/>
    <x v="1961"/>
    <x v="334"/>
    <x v="10"/>
    <n v="0"/>
  </r>
  <r>
    <x v="2"/>
    <n v="0"/>
    <n v="0"/>
    <n v="0"/>
    <n v="0"/>
    <x v="280"/>
    <n v="1386"/>
    <s v="940"/>
    <x v="1519"/>
    <x v="1961"/>
    <x v="334"/>
    <x v="10"/>
    <n v="0"/>
  </r>
  <r>
    <x v="2"/>
    <n v="0"/>
    <n v="0"/>
    <n v="0"/>
    <n v="0"/>
    <x v="280"/>
    <n v="1386"/>
    <s v="940"/>
    <x v="1519"/>
    <x v="1961"/>
    <x v="334"/>
    <x v="10"/>
    <n v="0"/>
  </r>
  <r>
    <x v="2"/>
    <n v="0"/>
    <n v="0"/>
    <n v="0"/>
    <n v="0"/>
    <x v="280"/>
    <n v="1386"/>
    <s v="940"/>
    <x v="1519"/>
    <x v="1961"/>
    <x v="334"/>
    <x v="10"/>
    <n v="0"/>
  </r>
  <r>
    <x v="2"/>
    <n v="0"/>
    <n v="0"/>
    <n v="0"/>
    <n v="0"/>
    <x v="280"/>
    <n v="1386"/>
    <s v="940"/>
    <x v="1519"/>
    <x v="1961"/>
    <x v="334"/>
    <x v="10"/>
    <n v="0"/>
  </r>
  <r>
    <x v="2"/>
    <n v="0"/>
    <n v="0"/>
    <n v="0"/>
    <n v="0"/>
    <x v="280"/>
    <n v="1386"/>
    <s v="940"/>
    <x v="1519"/>
    <x v="1961"/>
    <x v="334"/>
    <x v="10"/>
    <n v="0"/>
  </r>
  <r>
    <x v="2"/>
    <n v="1467.4"/>
    <n v="5869.6"/>
    <n v="5869.6"/>
    <n v="0"/>
    <x v="280"/>
    <n v="1386"/>
    <s v="940"/>
    <x v="1519"/>
    <x v="1961"/>
    <x v="334"/>
    <x v="10"/>
    <n v="0"/>
  </r>
  <r>
    <x v="2"/>
    <n v="995"/>
    <n v="995"/>
    <n v="995"/>
    <n v="0"/>
    <x v="280"/>
    <n v="7244"/>
    <s v="942"/>
    <x v="1520"/>
    <x v="1962"/>
    <x v="595"/>
    <x v="48"/>
    <n v="1"/>
  </r>
  <r>
    <x v="2"/>
    <n v="3075"/>
    <n v="3075"/>
    <n v="3075"/>
    <n v="0"/>
    <x v="280"/>
    <n v="7244"/>
    <s v="942"/>
    <x v="1520"/>
    <x v="1962"/>
    <x v="595"/>
    <x v="48"/>
    <n v="0"/>
  </r>
  <r>
    <x v="2"/>
    <n v="4495"/>
    <n v="4495"/>
    <n v="4495"/>
    <n v="0"/>
    <x v="280"/>
    <n v="7244"/>
    <s v="942"/>
    <x v="1520"/>
    <x v="1962"/>
    <x v="595"/>
    <x v="48"/>
    <n v="0"/>
  </r>
  <r>
    <x v="2"/>
    <n v="400"/>
    <n v="400"/>
    <n v="850"/>
    <n v="-450"/>
    <x v="280"/>
    <n v="7244"/>
    <s v="942"/>
    <x v="1520"/>
    <x v="1962"/>
    <x v="595"/>
    <x v="48"/>
    <n v="0"/>
  </r>
  <r>
    <x v="2"/>
    <n v="5300"/>
    <n v="5300"/>
    <n v="5300"/>
    <n v="0"/>
    <x v="285"/>
    <n v="2407"/>
    <s v="450"/>
    <x v="884"/>
    <x v="1963"/>
    <x v="191"/>
    <x v="8"/>
    <n v="1"/>
  </r>
  <r>
    <x v="2"/>
    <n v="266.32"/>
    <n v="5326.4"/>
    <n v="5326.4"/>
    <n v="0"/>
    <x v="288"/>
    <n v="3363"/>
    <s v="900"/>
    <x v="1521"/>
    <x v="1964"/>
    <x v="149"/>
    <x v="14"/>
    <n v="1"/>
  </r>
  <r>
    <x v="2"/>
    <n v="5339.92"/>
    <n v="5339.92"/>
    <n v="5339.92"/>
    <n v="0"/>
    <x v="285"/>
    <n v="3743"/>
    <s v="600"/>
    <x v="549"/>
    <x v="1965"/>
    <x v="260"/>
    <x v="16"/>
    <n v="1"/>
  </r>
  <r>
    <x v="2"/>
    <n v="1149"/>
    <n v="1149"/>
    <n v="1149"/>
    <n v="0"/>
    <x v="262"/>
    <n v="1447"/>
    <s v="600"/>
    <x v="1522"/>
    <x v="1966"/>
    <x v="5"/>
    <x v="16"/>
    <n v="1"/>
  </r>
  <r>
    <x v="2"/>
    <n v="222"/>
    <n v="222"/>
    <n v="222"/>
    <n v="0"/>
    <x v="262"/>
    <n v="1447"/>
    <s v="600"/>
    <x v="1522"/>
    <x v="1966"/>
    <x v="5"/>
    <x v="16"/>
    <n v="0"/>
  </r>
  <r>
    <x v="2"/>
    <n v="8"/>
    <n v="96"/>
    <n v="96"/>
    <n v="0"/>
    <x v="285"/>
    <n v="3327"/>
    <s v="900"/>
    <x v="1523"/>
    <x v="1967"/>
    <x v="535"/>
    <x v="14"/>
    <n v="1"/>
  </r>
  <r>
    <x v="2"/>
    <n v="8"/>
    <n v="8"/>
    <n v="8"/>
    <n v="0"/>
    <x v="285"/>
    <n v="3327"/>
    <s v="900"/>
    <x v="1523"/>
    <x v="1967"/>
    <x v="535"/>
    <x v="14"/>
    <n v="0"/>
  </r>
  <r>
    <x v="2"/>
    <n v="8"/>
    <n v="8"/>
    <n v="8"/>
    <n v="0"/>
    <x v="285"/>
    <n v="3327"/>
    <s v="900"/>
    <x v="1523"/>
    <x v="1967"/>
    <x v="535"/>
    <x v="14"/>
    <n v="0"/>
  </r>
  <r>
    <x v="2"/>
    <n v="9.25"/>
    <n v="18.5"/>
    <n v="18.5"/>
    <n v="0"/>
    <x v="285"/>
    <n v="3327"/>
    <s v="900"/>
    <x v="1523"/>
    <x v="1967"/>
    <x v="535"/>
    <x v="14"/>
    <n v="0"/>
  </r>
  <r>
    <x v="2"/>
    <n v="9.25"/>
    <n v="74"/>
    <n v="74"/>
    <n v="0"/>
    <x v="285"/>
    <n v="3327"/>
    <s v="900"/>
    <x v="1523"/>
    <x v="1967"/>
    <x v="535"/>
    <x v="14"/>
    <n v="0"/>
  </r>
  <r>
    <x v="2"/>
    <n v="9.25"/>
    <n v="296"/>
    <n v="296"/>
    <n v="0"/>
    <x v="285"/>
    <n v="3327"/>
    <s v="900"/>
    <x v="1523"/>
    <x v="1967"/>
    <x v="535"/>
    <x v="14"/>
    <n v="0"/>
  </r>
  <r>
    <x v="2"/>
    <n v="9.25"/>
    <n v="370"/>
    <n v="370"/>
    <n v="0"/>
    <x v="285"/>
    <n v="3327"/>
    <s v="900"/>
    <x v="1523"/>
    <x v="1967"/>
    <x v="535"/>
    <x v="14"/>
    <n v="0"/>
  </r>
  <r>
    <x v="2"/>
    <n v="9.25"/>
    <n v="37"/>
    <n v="37"/>
    <n v="0"/>
    <x v="285"/>
    <n v="3327"/>
    <s v="900"/>
    <x v="1523"/>
    <x v="1967"/>
    <x v="535"/>
    <x v="14"/>
    <n v="0"/>
  </r>
  <r>
    <x v="2"/>
    <n v="9.25"/>
    <n v="37"/>
    <n v="37"/>
    <n v="0"/>
    <x v="285"/>
    <n v="3327"/>
    <s v="900"/>
    <x v="1523"/>
    <x v="1967"/>
    <x v="535"/>
    <x v="14"/>
    <n v="0"/>
  </r>
  <r>
    <x v="2"/>
    <n v="1133.1600000000001"/>
    <n v="1133.1600000000001"/>
    <n v="1133.1600000000001"/>
    <n v="0"/>
    <x v="289"/>
    <n v="1705"/>
    <s v="900"/>
    <x v="1524"/>
    <x v="1968"/>
    <x v="4"/>
    <x v="14"/>
    <n v="1"/>
  </r>
  <r>
    <x v="2"/>
    <n v="242.16"/>
    <n v="242.16"/>
    <n v="242.16"/>
    <n v="0"/>
    <x v="282"/>
    <n v="1871"/>
    <s v="900"/>
    <x v="1525"/>
    <x v="1969"/>
    <x v="151"/>
    <x v="14"/>
    <n v="1"/>
  </r>
  <r>
    <x v="2"/>
    <n v="242.16"/>
    <n v="242.16"/>
    <n v="242.16"/>
    <n v="0"/>
    <x v="282"/>
    <n v="1871"/>
    <s v="900"/>
    <x v="1525"/>
    <x v="1969"/>
    <x v="151"/>
    <x v="14"/>
    <n v="0"/>
  </r>
  <r>
    <x v="2"/>
    <n v="6453.94"/>
    <n v="6453.94"/>
    <n v="6453.94"/>
    <n v="0"/>
    <x v="290"/>
    <n v="7406"/>
    <s v="600"/>
    <x v="1526"/>
    <x v="1970"/>
    <x v="596"/>
    <x v="16"/>
    <n v="1"/>
  </r>
  <r>
    <x v="2"/>
    <n v="6500.94"/>
    <n v="13001.88"/>
    <n v="13001.88"/>
    <n v="0"/>
    <x v="290"/>
    <n v="7406"/>
    <s v="600"/>
    <x v="1526"/>
    <x v="1970"/>
    <x v="596"/>
    <x v="16"/>
    <n v="0"/>
  </r>
  <r>
    <x v="2"/>
    <n v="7200"/>
    <n v="14400"/>
    <n v="14400"/>
    <n v="0"/>
    <x v="289"/>
    <n v="3571"/>
    <s v="510"/>
    <x v="1527"/>
    <x v="1971"/>
    <x v="200"/>
    <x v="32"/>
    <n v="1"/>
  </r>
  <r>
    <x v="2"/>
    <n v="59"/>
    <n v="118"/>
    <n v="118"/>
    <n v="0"/>
    <x v="288"/>
    <n v="3376"/>
    <s v="600"/>
    <x v="1528"/>
    <x v="1972"/>
    <x v="251"/>
    <x v="16"/>
    <n v="1"/>
  </r>
  <r>
    <x v="2"/>
    <n v="52.5"/>
    <n v="52.5"/>
    <n v="52.5"/>
    <n v="0"/>
    <x v="288"/>
    <n v="3376"/>
    <s v="600"/>
    <x v="1528"/>
    <x v="1972"/>
    <x v="251"/>
    <x v="16"/>
    <n v="0"/>
  </r>
  <r>
    <x v="2"/>
    <n v="58.5"/>
    <n v="175.5"/>
    <n v="175.5"/>
    <n v="0"/>
    <x v="288"/>
    <n v="3376"/>
    <s v="600"/>
    <x v="1528"/>
    <x v="1972"/>
    <x v="251"/>
    <x v="16"/>
    <n v="0"/>
  </r>
  <r>
    <x v="2"/>
    <n v="81"/>
    <n v="81"/>
    <n v="81"/>
    <n v="0"/>
    <x v="288"/>
    <n v="3376"/>
    <s v="600"/>
    <x v="1528"/>
    <x v="1972"/>
    <x v="251"/>
    <x v="16"/>
    <n v="0"/>
  </r>
  <r>
    <x v="2"/>
    <n v="94"/>
    <n v="94"/>
    <n v="94"/>
    <n v="0"/>
    <x v="288"/>
    <n v="3376"/>
    <s v="600"/>
    <x v="1528"/>
    <x v="1972"/>
    <x v="251"/>
    <x v="16"/>
    <n v="0"/>
  </r>
  <r>
    <x v="2"/>
    <n v="91"/>
    <n v="91"/>
    <n v="91"/>
    <n v="0"/>
    <x v="288"/>
    <n v="3376"/>
    <s v="600"/>
    <x v="1528"/>
    <x v="1972"/>
    <x v="251"/>
    <x v="16"/>
    <n v="0"/>
  </r>
  <r>
    <x v="2"/>
    <n v="125"/>
    <n v="125"/>
    <n v="125"/>
    <n v="0"/>
    <x v="288"/>
    <n v="3376"/>
    <s v="600"/>
    <x v="1528"/>
    <x v="1972"/>
    <x v="251"/>
    <x v="16"/>
    <n v="0"/>
  </r>
  <r>
    <x v="2"/>
    <n v="309"/>
    <n v="309"/>
    <n v="309"/>
    <n v="0"/>
    <x v="288"/>
    <n v="3376"/>
    <s v="600"/>
    <x v="1528"/>
    <x v="1972"/>
    <x v="251"/>
    <x v="16"/>
    <n v="0"/>
  </r>
  <r>
    <x v="2"/>
    <n v="309"/>
    <n v="309"/>
    <n v="309"/>
    <n v="0"/>
    <x v="288"/>
    <n v="3376"/>
    <s v="600"/>
    <x v="1528"/>
    <x v="1972"/>
    <x v="251"/>
    <x v="16"/>
    <n v="0"/>
  </r>
  <r>
    <x v="2"/>
    <n v="152"/>
    <n v="152"/>
    <n v="152"/>
    <n v="0"/>
    <x v="288"/>
    <n v="3376"/>
    <s v="600"/>
    <x v="1528"/>
    <x v="1972"/>
    <x v="251"/>
    <x v="16"/>
    <n v="0"/>
  </r>
  <r>
    <x v="2"/>
    <n v="66.5"/>
    <n v="66.5"/>
    <n v="66.5"/>
    <n v="0"/>
    <x v="288"/>
    <n v="3376"/>
    <s v="600"/>
    <x v="1528"/>
    <x v="1972"/>
    <x v="251"/>
    <x v="16"/>
    <n v="0"/>
  </r>
  <r>
    <x v="2"/>
    <n v="69"/>
    <n v="138"/>
    <n v="138"/>
    <n v="0"/>
    <x v="288"/>
    <n v="3376"/>
    <s v="600"/>
    <x v="1528"/>
    <x v="1972"/>
    <x v="251"/>
    <x v="16"/>
    <n v="0"/>
  </r>
  <r>
    <x v="2"/>
    <n v="67.5"/>
    <n v="135"/>
    <n v="135"/>
    <n v="0"/>
    <x v="288"/>
    <n v="3376"/>
    <s v="600"/>
    <x v="1528"/>
    <x v="1972"/>
    <x v="251"/>
    <x v="16"/>
    <n v="0"/>
  </r>
  <r>
    <x v="2"/>
    <n v="78"/>
    <n v="78"/>
    <n v="78"/>
    <n v="0"/>
    <x v="288"/>
    <n v="3376"/>
    <s v="600"/>
    <x v="1528"/>
    <x v="1972"/>
    <x v="251"/>
    <x v="16"/>
    <n v="0"/>
  </r>
  <r>
    <x v="2"/>
    <n v="75"/>
    <n v="150"/>
    <n v="150"/>
    <n v="0"/>
    <x v="288"/>
    <n v="3376"/>
    <s v="600"/>
    <x v="1528"/>
    <x v="1972"/>
    <x v="251"/>
    <x v="16"/>
    <n v="0"/>
  </r>
  <r>
    <x v="2"/>
    <n v="64"/>
    <n v="128"/>
    <n v="128"/>
    <n v="0"/>
    <x v="288"/>
    <n v="3376"/>
    <s v="600"/>
    <x v="1528"/>
    <x v="1972"/>
    <x v="251"/>
    <x v="16"/>
    <n v="0"/>
  </r>
  <r>
    <x v="2"/>
    <n v="68"/>
    <n v="136"/>
    <n v="136"/>
    <n v="0"/>
    <x v="288"/>
    <n v="3376"/>
    <s v="600"/>
    <x v="1528"/>
    <x v="1972"/>
    <x v="251"/>
    <x v="16"/>
    <n v="0"/>
  </r>
  <r>
    <x v="2"/>
    <n v="80"/>
    <n v="160"/>
    <n v="160"/>
    <n v="0"/>
    <x v="288"/>
    <n v="3376"/>
    <s v="600"/>
    <x v="1528"/>
    <x v="1972"/>
    <x v="251"/>
    <x v="16"/>
    <n v="0"/>
  </r>
  <r>
    <x v="2"/>
    <n v="90"/>
    <n v="180"/>
    <n v="180"/>
    <n v="0"/>
    <x v="288"/>
    <n v="3376"/>
    <s v="600"/>
    <x v="1528"/>
    <x v="1972"/>
    <x v="251"/>
    <x v="16"/>
    <n v="0"/>
  </r>
  <r>
    <x v="2"/>
    <n v="133"/>
    <n v="266"/>
    <n v="266"/>
    <n v="0"/>
    <x v="288"/>
    <n v="3376"/>
    <s v="600"/>
    <x v="1528"/>
    <x v="1972"/>
    <x v="251"/>
    <x v="16"/>
    <n v="0"/>
  </r>
  <r>
    <x v="2"/>
    <n v="171"/>
    <n v="171"/>
    <n v="171"/>
    <n v="0"/>
    <x v="288"/>
    <n v="3376"/>
    <s v="600"/>
    <x v="1528"/>
    <x v="1972"/>
    <x v="251"/>
    <x v="16"/>
    <n v="0"/>
  </r>
  <r>
    <x v="2"/>
    <n v="165"/>
    <n v="330"/>
    <n v="330"/>
    <n v="0"/>
    <x v="288"/>
    <n v="3376"/>
    <s v="600"/>
    <x v="1528"/>
    <x v="1972"/>
    <x v="251"/>
    <x v="16"/>
    <n v="0"/>
  </r>
  <r>
    <x v="2"/>
    <n v="29.5"/>
    <n v="88.5"/>
    <n v="88.5"/>
    <n v="0"/>
    <x v="288"/>
    <n v="3376"/>
    <s v="600"/>
    <x v="1528"/>
    <x v="1972"/>
    <x v="251"/>
    <x v="16"/>
    <n v="0"/>
  </r>
  <r>
    <x v="2"/>
    <n v="20"/>
    <n v="80"/>
    <n v="80"/>
    <n v="0"/>
    <x v="288"/>
    <n v="3376"/>
    <s v="600"/>
    <x v="1528"/>
    <x v="1972"/>
    <x v="251"/>
    <x v="16"/>
    <n v="0"/>
  </r>
  <r>
    <x v="2"/>
    <n v="14"/>
    <n v="42"/>
    <n v="42"/>
    <n v="0"/>
    <x v="288"/>
    <n v="3376"/>
    <s v="600"/>
    <x v="1528"/>
    <x v="1972"/>
    <x v="251"/>
    <x v="16"/>
    <n v="0"/>
  </r>
  <r>
    <x v="2"/>
    <n v="25"/>
    <n v="75"/>
    <n v="75"/>
    <n v="0"/>
    <x v="288"/>
    <n v="3376"/>
    <s v="600"/>
    <x v="1528"/>
    <x v="1972"/>
    <x v="251"/>
    <x v="16"/>
    <n v="0"/>
  </r>
  <r>
    <x v="2"/>
    <n v="51"/>
    <n v="153"/>
    <n v="153"/>
    <n v="0"/>
    <x v="288"/>
    <n v="3376"/>
    <s v="600"/>
    <x v="1528"/>
    <x v="1972"/>
    <x v="251"/>
    <x v="16"/>
    <n v="0"/>
  </r>
  <r>
    <x v="2"/>
    <n v="86"/>
    <n v="172"/>
    <n v="172"/>
    <n v="0"/>
    <x v="288"/>
    <n v="3376"/>
    <s v="600"/>
    <x v="1528"/>
    <x v="1972"/>
    <x v="251"/>
    <x v="16"/>
    <n v="0"/>
  </r>
  <r>
    <x v="2"/>
    <n v="44"/>
    <n v="88"/>
    <n v="88"/>
    <n v="0"/>
    <x v="288"/>
    <n v="3376"/>
    <s v="600"/>
    <x v="1528"/>
    <x v="1972"/>
    <x v="251"/>
    <x v="16"/>
    <n v="0"/>
  </r>
  <r>
    <x v="2"/>
    <n v="90"/>
    <n v="270"/>
    <n v="270"/>
    <n v="0"/>
    <x v="288"/>
    <n v="3376"/>
    <s v="600"/>
    <x v="1528"/>
    <x v="1972"/>
    <x v="251"/>
    <x v="16"/>
    <n v="0"/>
  </r>
  <r>
    <x v="2"/>
    <n v="75"/>
    <n v="150"/>
    <n v="150"/>
    <n v="0"/>
    <x v="288"/>
    <n v="3376"/>
    <s v="600"/>
    <x v="1528"/>
    <x v="1972"/>
    <x v="251"/>
    <x v="16"/>
    <n v="0"/>
  </r>
  <r>
    <x v="2"/>
    <n v="34.5"/>
    <n v="103.5"/>
    <n v="103.5"/>
    <n v="0"/>
    <x v="288"/>
    <n v="3376"/>
    <s v="600"/>
    <x v="1528"/>
    <x v="1972"/>
    <x v="251"/>
    <x v="16"/>
    <n v="0"/>
  </r>
  <r>
    <x v="2"/>
    <n v="18"/>
    <n v="90"/>
    <n v="90"/>
    <n v="0"/>
    <x v="288"/>
    <n v="3376"/>
    <s v="600"/>
    <x v="1528"/>
    <x v="1972"/>
    <x v="251"/>
    <x v="16"/>
    <n v="0"/>
  </r>
  <r>
    <x v="2"/>
    <n v="33"/>
    <n v="132"/>
    <n v="132"/>
    <n v="0"/>
    <x v="288"/>
    <n v="3376"/>
    <s v="600"/>
    <x v="1528"/>
    <x v="1972"/>
    <x v="251"/>
    <x v="16"/>
    <n v="0"/>
  </r>
  <r>
    <x v="2"/>
    <n v="35"/>
    <n v="70"/>
    <n v="70"/>
    <n v="0"/>
    <x v="288"/>
    <n v="3376"/>
    <s v="600"/>
    <x v="1528"/>
    <x v="1972"/>
    <x v="251"/>
    <x v="16"/>
    <n v="0"/>
  </r>
  <r>
    <x v="2"/>
    <n v="32"/>
    <n v="96"/>
    <n v="96"/>
    <n v="0"/>
    <x v="288"/>
    <n v="3376"/>
    <s v="600"/>
    <x v="1528"/>
    <x v="1972"/>
    <x v="251"/>
    <x v="16"/>
    <n v="0"/>
  </r>
  <r>
    <x v="2"/>
    <n v="0"/>
    <n v="0"/>
    <n v="0"/>
    <n v="0"/>
    <x v="288"/>
    <n v="3376"/>
    <s v="600"/>
    <x v="1528"/>
    <x v="1972"/>
    <x v="251"/>
    <x v="16"/>
    <n v="0"/>
  </r>
  <r>
    <x v="2"/>
    <n v="0"/>
    <n v="0"/>
    <n v="0"/>
    <n v="0"/>
    <x v="288"/>
    <n v="3376"/>
    <s v="600"/>
    <x v="1528"/>
    <x v="1972"/>
    <x v="251"/>
    <x v="16"/>
    <n v="0"/>
  </r>
  <r>
    <x v="2"/>
    <n v="0"/>
    <n v="0"/>
    <n v="0"/>
    <n v="0"/>
    <x v="288"/>
    <n v="3376"/>
    <s v="600"/>
    <x v="1528"/>
    <x v="1972"/>
    <x v="251"/>
    <x v="16"/>
    <n v="0"/>
  </r>
  <r>
    <x v="2"/>
    <n v="0"/>
    <n v="0"/>
    <n v="0"/>
    <n v="0"/>
    <x v="288"/>
    <n v="3376"/>
    <s v="600"/>
    <x v="1528"/>
    <x v="1972"/>
    <x v="251"/>
    <x v="16"/>
    <n v="0"/>
  </r>
  <r>
    <x v="2"/>
    <n v="1375"/>
    <n v="1375"/>
    <n v="1375"/>
    <n v="0"/>
    <x v="243"/>
    <n v="1705"/>
    <s v="940"/>
    <x v="1529"/>
    <x v="1973"/>
    <x v="4"/>
    <x v="10"/>
    <n v="1"/>
  </r>
  <r>
    <x v="2"/>
    <n v="750"/>
    <n v="750"/>
    <n v="750"/>
    <n v="0"/>
    <x v="288"/>
    <n v="3773"/>
    <s v="408"/>
    <x v="1124"/>
    <x v="1974"/>
    <x v="47"/>
    <x v="15"/>
    <n v="1"/>
  </r>
  <r>
    <x v="2"/>
    <n v="13.3"/>
    <n v="133"/>
    <n v="133"/>
    <n v="0"/>
    <x v="262"/>
    <n v="7056"/>
    <s v="600"/>
    <x v="1530"/>
    <x v="1975"/>
    <x v="574"/>
    <x v="16"/>
    <n v="1"/>
  </r>
  <r>
    <x v="2"/>
    <n v="16.45"/>
    <n v="164.5"/>
    <n v="164.5"/>
    <n v="0"/>
    <x v="262"/>
    <n v="7056"/>
    <s v="600"/>
    <x v="1530"/>
    <x v="1975"/>
    <x v="574"/>
    <x v="16"/>
    <n v="0"/>
  </r>
  <r>
    <x v="2"/>
    <n v="22.15"/>
    <n v="221.5"/>
    <n v="221.5"/>
    <n v="0"/>
    <x v="262"/>
    <n v="7056"/>
    <s v="600"/>
    <x v="1530"/>
    <x v="1975"/>
    <x v="574"/>
    <x v="16"/>
    <n v="0"/>
  </r>
  <r>
    <x v="2"/>
    <n v="39.950000000000003"/>
    <n v="79.900000000000006"/>
    <n v="79.900000000000006"/>
    <n v="0"/>
    <x v="262"/>
    <n v="7056"/>
    <s v="600"/>
    <x v="1530"/>
    <x v="1975"/>
    <x v="574"/>
    <x v="16"/>
    <n v="0"/>
  </r>
  <r>
    <x v="2"/>
    <n v="9.0500000000000007"/>
    <n v="90.5"/>
    <n v="90.5"/>
    <n v="0"/>
    <x v="262"/>
    <n v="7056"/>
    <s v="600"/>
    <x v="1530"/>
    <x v="1975"/>
    <x v="574"/>
    <x v="16"/>
    <n v="0"/>
  </r>
  <r>
    <x v="2"/>
    <n v="44.45"/>
    <n v="88.9"/>
    <n v="88.9"/>
    <n v="0"/>
    <x v="262"/>
    <n v="7056"/>
    <s v="600"/>
    <x v="1530"/>
    <x v="1975"/>
    <x v="574"/>
    <x v="16"/>
    <n v="0"/>
  </r>
  <r>
    <x v="2"/>
    <n v="46.9"/>
    <n v="93.8"/>
    <n v="93.8"/>
    <n v="0"/>
    <x v="262"/>
    <n v="7056"/>
    <s v="600"/>
    <x v="1530"/>
    <x v="1975"/>
    <x v="574"/>
    <x v="16"/>
    <n v="0"/>
  </r>
  <r>
    <x v="2"/>
    <n v="3.9"/>
    <n v="19.5"/>
    <n v="19.5"/>
    <n v="0"/>
    <x v="262"/>
    <n v="7056"/>
    <s v="600"/>
    <x v="1530"/>
    <x v="1975"/>
    <x v="574"/>
    <x v="16"/>
    <n v="0"/>
  </r>
  <r>
    <x v="2"/>
    <n v="24.85"/>
    <n v="49.7"/>
    <n v="49.7"/>
    <n v="0"/>
    <x v="262"/>
    <n v="7056"/>
    <s v="600"/>
    <x v="1530"/>
    <x v="1975"/>
    <x v="574"/>
    <x v="16"/>
    <n v="0"/>
  </r>
  <r>
    <x v="2"/>
    <n v="23.6"/>
    <n v="2832"/>
    <n v="2832"/>
    <n v="0"/>
    <x v="262"/>
    <n v="7056"/>
    <s v="600"/>
    <x v="1530"/>
    <x v="1975"/>
    <x v="574"/>
    <x v="16"/>
    <n v="0"/>
  </r>
  <r>
    <x v="2"/>
    <n v="23.9"/>
    <n v="717"/>
    <n v="717"/>
    <n v="0"/>
    <x v="262"/>
    <n v="7056"/>
    <s v="600"/>
    <x v="1530"/>
    <x v="1975"/>
    <x v="574"/>
    <x v="16"/>
    <n v="0"/>
  </r>
  <r>
    <x v="2"/>
    <n v="46.95"/>
    <n v="46.95"/>
    <n v="46.95"/>
    <n v="0"/>
    <x v="262"/>
    <n v="7056"/>
    <s v="600"/>
    <x v="1530"/>
    <x v="1975"/>
    <x v="574"/>
    <x v="16"/>
    <n v="0"/>
  </r>
  <r>
    <x v="2"/>
    <n v="5.45"/>
    <n v="5.45"/>
    <n v="5.45"/>
    <n v="0"/>
    <x v="262"/>
    <n v="7056"/>
    <s v="600"/>
    <x v="1530"/>
    <x v="1975"/>
    <x v="574"/>
    <x v="16"/>
    <n v="0"/>
  </r>
  <r>
    <x v="2"/>
    <n v="23.9"/>
    <n v="23.9"/>
    <n v="23.9"/>
    <n v="0"/>
    <x v="262"/>
    <n v="7056"/>
    <s v="600"/>
    <x v="1530"/>
    <x v="1975"/>
    <x v="574"/>
    <x v="16"/>
    <n v="0"/>
  </r>
  <r>
    <x v="2"/>
    <n v="415.7"/>
    <n v="831.4"/>
    <n v="831.4"/>
    <n v="0"/>
    <x v="262"/>
    <n v="7056"/>
    <s v="600"/>
    <x v="1530"/>
    <x v="1975"/>
    <x v="574"/>
    <x v="16"/>
    <n v="0"/>
  </r>
  <r>
    <x v="2"/>
    <n v="435.35"/>
    <n v="870.7"/>
    <n v="870.7"/>
    <n v="0"/>
    <x v="262"/>
    <n v="7056"/>
    <s v="600"/>
    <x v="1530"/>
    <x v="1975"/>
    <x v="574"/>
    <x v="16"/>
    <n v="0"/>
  </r>
  <r>
    <x v="2"/>
    <n v="9.0500000000000007"/>
    <n v="905"/>
    <n v="905"/>
    <n v="0"/>
    <x v="262"/>
    <n v="7056"/>
    <s v="600"/>
    <x v="1530"/>
    <x v="1975"/>
    <x v="574"/>
    <x v="16"/>
    <n v="0"/>
  </r>
  <r>
    <x v="2"/>
    <n v="11.4"/>
    <n v="1140"/>
    <n v="1140"/>
    <n v="0"/>
    <x v="262"/>
    <n v="7056"/>
    <s v="600"/>
    <x v="1530"/>
    <x v="1975"/>
    <x v="574"/>
    <x v="16"/>
    <n v="0"/>
  </r>
  <r>
    <x v="2"/>
    <n v="12.65"/>
    <n v="126.5"/>
    <n v="126.5"/>
    <n v="0"/>
    <x v="262"/>
    <n v="7056"/>
    <s v="600"/>
    <x v="1530"/>
    <x v="1975"/>
    <x v="574"/>
    <x v="16"/>
    <n v="0"/>
  </r>
  <r>
    <x v="2"/>
    <n v="9.6999999999999993"/>
    <n v="97"/>
    <n v="97"/>
    <n v="0"/>
    <x v="262"/>
    <n v="7056"/>
    <s v="600"/>
    <x v="1530"/>
    <x v="1975"/>
    <x v="574"/>
    <x v="16"/>
    <n v="0"/>
  </r>
  <r>
    <x v="2"/>
    <n v="11"/>
    <n v="220"/>
    <n v="220"/>
    <n v="0"/>
    <x v="262"/>
    <n v="7056"/>
    <s v="600"/>
    <x v="1530"/>
    <x v="1975"/>
    <x v="574"/>
    <x v="16"/>
    <n v="0"/>
  </r>
  <r>
    <x v="2"/>
    <n v="13.25"/>
    <n v="132.5"/>
    <n v="132.5"/>
    <n v="0"/>
    <x v="262"/>
    <n v="7056"/>
    <s v="600"/>
    <x v="1530"/>
    <x v="1975"/>
    <x v="574"/>
    <x v="16"/>
    <n v="0"/>
  </r>
  <r>
    <x v="2"/>
    <n v="56.8"/>
    <n v="568"/>
    <n v="568"/>
    <n v="0"/>
    <x v="262"/>
    <n v="7056"/>
    <s v="600"/>
    <x v="1530"/>
    <x v="1975"/>
    <x v="574"/>
    <x v="16"/>
    <n v="0"/>
  </r>
  <r>
    <x v="2"/>
    <n v="62.9"/>
    <n v="314.5"/>
    <n v="314.5"/>
    <n v="0"/>
    <x v="262"/>
    <n v="7056"/>
    <s v="600"/>
    <x v="1530"/>
    <x v="1975"/>
    <x v="574"/>
    <x v="16"/>
    <n v="0"/>
  </r>
  <r>
    <x v="2"/>
    <n v="71.8"/>
    <n v="287.2"/>
    <n v="287.2"/>
    <n v="0"/>
    <x v="262"/>
    <n v="7056"/>
    <s v="600"/>
    <x v="1530"/>
    <x v="1975"/>
    <x v="574"/>
    <x v="16"/>
    <n v="0"/>
  </r>
  <r>
    <x v="2"/>
    <n v="16.8"/>
    <n v="84"/>
    <n v="84"/>
    <n v="0"/>
    <x v="262"/>
    <n v="7056"/>
    <s v="600"/>
    <x v="1530"/>
    <x v="1975"/>
    <x v="574"/>
    <x v="16"/>
    <n v="0"/>
  </r>
  <r>
    <x v="2"/>
    <n v="10.45"/>
    <n v="31.35"/>
    <n v="31.35"/>
    <n v="0"/>
    <x v="262"/>
    <n v="7056"/>
    <s v="600"/>
    <x v="1530"/>
    <x v="1975"/>
    <x v="574"/>
    <x v="16"/>
    <n v="0"/>
  </r>
  <r>
    <x v="2"/>
    <n v="6.05"/>
    <n v="12.1"/>
    <n v="12.1"/>
    <n v="0"/>
    <x v="262"/>
    <n v="7056"/>
    <s v="600"/>
    <x v="1530"/>
    <x v="1975"/>
    <x v="574"/>
    <x v="16"/>
    <n v="0"/>
  </r>
  <r>
    <x v="2"/>
    <n v="3.75"/>
    <n v="375"/>
    <n v="375"/>
    <n v="0"/>
    <x v="262"/>
    <n v="7056"/>
    <s v="600"/>
    <x v="1530"/>
    <x v="1975"/>
    <x v="574"/>
    <x v="16"/>
    <n v="0"/>
  </r>
  <r>
    <x v="2"/>
    <n v="4.3499999999999996"/>
    <n v="435"/>
    <n v="435"/>
    <n v="0"/>
    <x v="262"/>
    <n v="7056"/>
    <s v="600"/>
    <x v="1530"/>
    <x v="1975"/>
    <x v="574"/>
    <x v="16"/>
    <n v="0"/>
  </r>
  <r>
    <x v="2"/>
    <n v="300"/>
    <n v="300"/>
    <n v="300"/>
    <n v="0"/>
    <x v="262"/>
    <n v="7056"/>
    <s v="600"/>
    <x v="1530"/>
    <x v="1975"/>
    <x v="574"/>
    <x v="16"/>
    <n v="0"/>
  </r>
  <r>
    <x v="2"/>
    <n v="339.88"/>
    <n v="4078.56"/>
    <n v="4078.56"/>
    <n v="0"/>
    <x v="262"/>
    <n v="2174"/>
    <s v="150"/>
    <x v="1531"/>
    <x v="1976"/>
    <x v="289"/>
    <x v="6"/>
    <n v="1"/>
  </r>
  <r>
    <x v="2"/>
    <n v="188.88"/>
    <n v="3777.6"/>
    <n v="3777.6"/>
    <n v="0"/>
    <x v="262"/>
    <n v="2174"/>
    <s v="150"/>
    <x v="1531"/>
    <x v="1976"/>
    <x v="289"/>
    <x v="6"/>
    <n v="0"/>
  </r>
  <r>
    <x v="2"/>
    <n v="47.6"/>
    <n v="5712"/>
    <n v="5712"/>
    <n v="0"/>
    <x v="291"/>
    <n v="2174"/>
    <s v="150"/>
    <x v="1532"/>
    <x v="1977"/>
    <x v="289"/>
    <x v="6"/>
    <n v="1"/>
  </r>
  <r>
    <x v="2"/>
    <n v="868.99"/>
    <n v="868.99"/>
    <n v="868.99"/>
    <n v="0"/>
    <x v="292"/>
    <n v="1705"/>
    <s v="151"/>
    <x v="1533"/>
    <x v="1978"/>
    <x v="4"/>
    <x v="5"/>
    <n v="1"/>
  </r>
  <r>
    <x v="2"/>
    <n v="2608"/>
    <n v="26080"/>
    <n v="26080"/>
    <n v="0"/>
    <x v="288"/>
    <n v="2764"/>
    <s v="942"/>
    <x v="1534"/>
    <x v="1979"/>
    <x v="91"/>
    <x v="48"/>
    <n v="1"/>
  </r>
  <r>
    <x v="2"/>
    <n v="0"/>
    <n v="0"/>
    <n v="0"/>
    <n v="0"/>
    <x v="288"/>
    <n v="2764"/>
    <s v="942"/>
    <x v="1534"/>
    <x v="1979"/>
    <x v="91"/>
    <x v="48"/>
    <n v="0"/>
  </r>
  <r>
    <x v="2"/>
    <n v="0"/>
    <n v="0"/>
    <n v="0"/>
    <n v="0"/>
    <x v="288"/>
    <n v="2764"/>
    <s v="942"/>
    <x v="1534"/>
    <x v="1979"/>
    <x v="91"/>
    <x v="48"/>
    <n v="0"/>
  </r>
  <r>
    <x v="2"/>
    <n v="0"/>
    <n v="0"/>
    <n v="0"/>
    <n v="0"/>
    <x v="288"/>
    <n v="2764"/>
    <s v="942"/>
    <x v="1534"/>
    <x v="1979"/>
    <x v="91"/>
    <x v="48"/>
    <n v="0"/>
  </r>
  <r>
    <x v="2"/>
    <n v="0"/>
    <n v="0"/>
    <n v="0"/>
    <n v="0"/>
    <x v="288"/>
    <n v="2764"/>
    <s v="942"/>
    <x v="1534"/>
    <x v="1979"/>
    <x v="91"/>
    <x v="48"/>
    <n v="0"/>
  </r>
  <r>
    <x v="2"/>
    <n v="50.55"/>
    <n v="505.5"/>
    <n v="505.5"/>
    <n v="0"/>
    <x v="288"/>
    <n v="2764"/>
    <s v="942"/>
    <x v="1534"/>
    <x v="1979"/>
    <x v="91"/>
    <x v="48"/>
    <n v="0"/>
  </r>
  <r>
    <x v="2"/>
    <n v="85.92"/>
    <n v="859.2"/>
    <n v="859.2"/>
    <n v="0"/>
    <x v="288"/>
    <n v="2764"/>
    <s v="942"/>
    <x v="1534"/>
    <x v="1979"/>
    <x v="91"/>
    <x v="48"/>
    <n v="0"/>
  </r>
  <r>
    <x v="2"/>
    <n v="1680.16"/>
    <n v="3360.32"/>
    <n v="3360.32"/>
    <n v="0"/>
    <x v="286"/>
    <n v="2909"/>
    <s v="900"/>
    <x v="1535"/>
    <x v="1980"/>
    <x v="35"/>
    <x v="14"/>
    <n v="1"/>
  </r>
  <r>
    <x v="2"/>
    <n v="242.16"/>
    <n v="484.32"/>
    <n v="484.32"/>
    <n v="0"/>
    <x v="291"/>
    <n v="1871"/>
    <s v="900"/>
    <x v="1536"/>
    <x v="1981"/>
    <x v="151"/>
    <x v="14"/>
    <n v="1"/>
  </r>
  <r>
    <x v="2"/>
    <n v="47.75"/>
    <n v="955"/>
    <n v="955"/>
    <n v="0"/>
    <x v="288"/>
    <n v="1293"/>
    <s v="151"/>
    <x v="264"/>
    <x v="1982"/>
    <x v="253"/>
    <x v="5"/>
    <n v="1"/>
  </r>
  <r>
    <x v="2"/>
    <n v="94.25"/>
    <n v="471.25"/>
    <n v="471.25"/>
    <n v="0"/>
    <x v="288"/>
    <n v="1293"/>
    <s v="151"/>
    <x v="264"/>
    <x v="1982"/>
    <x v="253"/>
    <x v="5"/>
    <n v="0"/>
  </r>
  <r>
    <x v="2"/>
    <n v="0"/>
    <n v="0"/>
    <n v="0"/>
    <n v="0"/>
    <x v="288"/>
    <n v="1293"/>
    <s v="151"/>
    <x v="264"/>
    <x v="1982"/>
    <x v="253"/>
    <x v="5"/>
    <n v="0"/>
  </r>
  <r>
    <x v="2"/>
    <n v="38444.629999999997"/>
    <n v="38444.629999999997"/>
    <n v="38444.629999999997"/>
    <n v="0"/>
    <x v="286"/>
    <n v="5525"/>
    <s v="220"/>
    <x v="1537"/>
    <x v="1983"/>
    <x v="209"/>
    <x v="0"/>
    <n v="1"/>
  </r>
  <r>
    <x v="2"/>
    <n v="9429.2199999999993"/>
    <n v="9429.2199999999993"/>
    <n v="9429.2199999999993"/>
    <n v="0"/>
    <x v="286"/>
    <n v="1525"/>
    <s v="220"/>
    <x v="1538"/>
    <x v="1984"/>
    <x v="278"/>
    <x v="0"/>
    <n v="1"/>
  </r>
  <r>
    <x v="2"/>
    <n v="541.30999999999995"/>
    <n v="541.30999999999995"/>
    <n v="541.30999999999995"/>
    <n v="0"/>
    <x v="288"/>
    <n v="1703"/>
    <s v="151"/>
    <x v="1539"/>
    <x v="1985"/>
    <x v="597"/>
    <x v="5"/>
    <n v="1"/>
  </r>
  <r>
    <x v="2"/>
    <n v="54.39"/>
    <n v="54.39"/>
    <n v="54.39"/>
    <n v="0"/>
    <x v="288"/>
    <n v="1703"/>
    <s v="151"/>
    <x v="1539"/>
    <x v="1985"/>
    <x v="597"/>
    <x v="5"/>
    <n v="0"/>
  </r>
  <r>
    <x v="2"/>
    <n v="761.19"/>
    <n v="761.19"/>
    <n v="761.19"/>
    <n v="0"/>
    <x v="288"/>
    <n v="1703"/>
    <s v="151"/>
    <x v="1539"/>
    <x v="1985"/>
    <x v="597"/>
    <x v="5"/>
    <n v="0"/>
  </r>
  <r>
    <x v="2"/>
    <n v="52.69"/>
    <n v="52.69"/>
    <n v="52.69"/>
    <n v="0"/>
    <x v="288"/>
    <n v="1703"/>
    <s v="151"/>
    <x v="1539"/>
    <x v="1985"/>
    <x v="597"/>
    <x v="5"/>
    <n v="0"/>
  </r>
  <r>
    <x v="2"/>
    <n v="21"/>
    <n v="21"/>
    <n v="21"/>
    <n v="0"/>
    <x v="288"/>
    <n v="1703"/>
    <s v="151"/>
    <x v="1539"/>
    <x v="1985"/>
    <x v="597"/>
    <x v="5"/>
    <n v="0"/>
  </r>
  <r>
    <x v="2"/>
    <n v="92"/>
    <n v="3588"/>
    <n v="3588"/>
    <n v="0"/>
    <x v="293"/>
    <n v="2983"/>
    <s v="151"/>
    <x v="1540"/>
    <x v="1986"/>
    <x v="598"/>
    <x v="5"/>
    <n v="1"/>
  </r>
  <r>
    <x v="2"/>
    <n v="75"/>
    <n v="75"/>
    <n v="75"/>
    <n v="0"/>
    <x v="293"/>
    <n v="2983"/>
    <s v="151"/>
    <x v="1540"/>
    <x v="1986"/>
    <x v="598"/>
    <x v="5"/>
    <n v="0"/>
  </r>
  <r>
    <x v="2"/>
    <n v="75"/>
    <n v="900"/>
    <n v="900"/>
    <n v="0"/>
    <x v="293"/>
    <n v="2983"/>
    <s v="151"/>
    <x v="1540"/>
    <x v="1986"/>
    <x v="598"/>
    <x v="5"/>
    <n v="0"/>
  </r>
  <r>
    <x v="2"/>
    <n v="1149.32"/>
    <n v="3447.96"/>
    <n v="3447.96"/>
    <n v="0"/>
    <x v="293"/>
    <n v="2983"/>
    <s v="151"/>
    <x v="1540"/>
    <x v="1986"/>
    <x v="598"/>
    <x v="5"/>
    <n v="0"/>
  </r>
  <r>
    <x v="2"/>
    <n v="20.72"/>
    <n v="20.72"/>
    <n v="20.72"/>
    <n v="0"/>
    <x v="293"/>
    <n v="2983"/>
    <s v="151"/>
    <x v="1540"/>
    <x v="1986"/>
    <x v="598"/>
    <x v="5"/>
    <n v="0"/>
  </r>
  <r>
    <x v="2"/>
    <n v="75"/>
    <n v="75"/>
    <n v="75"/>
    <n v="0"/>
    <x v="293"/>
    <n v="2983"/>
    <s v="151"/>
    <x v="1540"/>
    <x v="1986"/>
    <x v="598"/>
    <x v="5"/>
    <n v="0"/>
  </r>
  <r>
    <x v="2"/>
    <n v="75"/>
    <n v="225"/>
    <n v="225"/>
    <n v="0"/>
    <x v="293"/>
    <n v="2983"/>
    <s v="151"/>
    <x v="1540"/>
    <x v="1986"/>
    <x v="598"/>
    <x v="5"/>
    <n v="0"/>
  </r>
  <r>
    <x v="2"/>
    <n v="856.34"/>
    <n v="856.34"/>
    <n v="856.34"/>
    <n v="0"/>
    <x v="288"/>
    <n v="1447"/>
    <s v="220"/>
    <x v="1541"/>
    <x v="1987"/>
    <x v="5"/>
    <x v="0"/>
    <n v="1"/>
  </r>
  <r>
    <x v="2"/>
    <n v="366.92"/>
    <n v="733.84"/>
    <n v="733.84"/>
    <n v="0"/>
    <x v="288"/>
    <n v="1447"/>
    <s v="220"/>
    <x v="1541"/>
    <x v="1987"/>
    <x v="5"/>
    <x v="0"/>
    <n v="0"/>
  </r>
  <r>
    <x v="2"/>
    <n v="366.92"/>
    <n v="366.92"/>
    <n v="366.92"/>
    <n v="0"/>
    <x v="288"/>
    <n v="1447"/>
    <s v="220"/>
    <x v="1541"/>
    <x v="1987"/>
    <x v="5"/>
    <x v="0"/>
    <n v="0"/>
  </r>
  <r>
    <x v="2"/>
    <n v="120"/>
    <n v="600"/>
    <n v="600"/>
    <n v="0"/>
    <x v="293"/>
    <n v="1709"/>
    <s v="151"/>
    <x v="1542"/>
    <x v="1988"/>
    <x v="32"/>
    <x v="5"/>
    <n v="1"/>
  </r>
  <r>
    <x v="2"/>
    <n v="0"/>
    <n v="0"/>
    <n v="0"/>
    <n v="0"/>
    <x v="293"/>
    <n v="1709"/>
    <s v="151"/>
    <x v="1542"/>
    <x v="1988"/>
    <x v="32"/>
    <x v="5"/>
    <n v="0"/>
  </r>
  <r>
    <x v="2"/>
    <n v="399"/>
    <n v="1995"/>
    <n v="1995"/>
    <n v="0"/>
    <x v="293"/>
    <n v="1709"/>
    <s v="151"/>
    <x v="1542"/>
    <x v="1988"/>
    <x v="32"/>
    <x v="5"/>
    <n v="0"/>
  </r>
  <r>
    <x v="2"/>
    <n v="35"/>
    <n v="175"/>
    <n v="175"/>
    <n v="0"/>
    <x v="293"/>
    <n v="1709"/>
    <s v="151"/>
    <x v="1542"/>
    <x v="1988"/>
    <x v="32"/>
    <x v="5"/>
    <n v="0"/>
  </r>
  <r>
    <x v="2"/>
    <n v="60"/>
    <n v="480"/>
    <n v="480"/>
    <n v="0"/>
    <x v="293"/>
    <n v="1709"/>
    <s v="151"/>
    <x v="1542"/>
    <x v="1988"/>
    <x v="32"/>
    <x v="5"/>
    <n v="0"/>
  </r>
  <r>
    <x v="2"/>
    <n v="65"/>
    <n v="130"/>
    <n v="130"/>
    <n v="0"/>
    <x v="293"/>
    <n v="1709"/>
    <s v="151"/>
    <x v="1542"/>
    <x v="1988"/>
    <x v="32"/>
    <x v="5"/>
    <n v="0"/>
  </r>
  <r>
    <x v="2"/>
    <n v="369"/>
    <n v="738"/>
    <n v="738"/>
    <n v="0"/>
    <x v="293"/>
    <n v="1709"/>
    <s v="151"/>
    <x v="1542"/>
    <x v="1988"/>
    <x v="32"/>
    <x v="5"/>
    <n v="0"/>
  </r>
  <r>
    <x v="2"/>
    <n v="60"/>
    <n v="240"/>
    <n v="240"/>
    <n v="0"/>
    <x v="293"/>
    <n v="1709"/>
    <s v="151"/>
    <x v="1542"/>
    <x v="1988"/>
    <x v="32"/>
    <x v="5"/>
    <n v="0"/>
  </r>
  <r>
    <x v="2"/>
    <n v="69.819999999999993"/>
    <n v="349.1"/>
    <n v="349.1"/>
    <n v="0"/>
    <x v="288"/>
    <n v="1447"/>
    <s v="150"/>
    <x v="1543"/>
    <x v="1989"/>
    <x v="5"/>
    <x v="6"/>
    <n v="1"/>
  </r>
  <r>
    <x v="2"/>
    <n v="242.16"/>
    <n v="484.32"/>
    <n v="484.32"/>
    <n v="0"/>
    <x v="286"/>
    <n v="1871"/>
    <s v="150"/>
    <x v="1544"/>
    <x v="1990"/>
    <x v="151"/>
    <x v="6"/>
    <n v="1"/>
  </r>
  <r>
    <x v="2"/>
    <n v="1500"/>
    <n v="3000"/>
    <n v="3000"/>
    <n v="0"/>
    <x v="288"/>
    <n v="1705"/>
    <s v="150"/>
    <x v="1545"/>
    <x v="1991"/>
    <x v="4"/>
    <x v="6"/>
    <n v="1"/>
  </r>
  <r>
    <x v="2"/>
    <n v="34.99"/>
    <n v="69.98"/>
    <n v="69.98"/>
    <n v="0"/>
    <x v="288"/>
    <n v="1705"/>
    <s v="150"/>
    <x v="1545"/>
    <x v="1991"/>
    <x v="4"/>
    <x v="6"/>
    <n v="0"/>
  </r>
  <r>
    <x v="2"/>
    <n v="5517"/>
    <n v="5517"/>
    <n v="5517"/>
    <n v="0"/>
    <x v="294"/>
    <n v="7317"/>
    <s v="151"/>
    <x v="1546"/>
    <x v="1992"/>
    <x v="599"/>
    <x v="5"/>
    <n v="1"/>
  </r>
  <r>
    <x v="2"/>
    <n v="800.03"/>
    <n v="800.03"/>
    <n v="800.03"/>
    <n v="0"/>
    <x v="292"/>
    <n v="2674"/>
    <s v="151"/>
    <x v="1547"/>
    <x v="1993"/>
    <x v="243"/>
    <x v="5"/>
    <n v="1"/>
  </r>
  <r>
    <x v="2"/>
    <n v="285.60000000000002"/>
    <n v="571.20000000000005"/>
    <n v="571.20000000000005"/>
    <n v="0"/>
    <x v="292"/>
    <n v="2674"/>
    <s v="151"/>
    <x v="1547"/>
    <x v="1993"/>
    <x v="243"/>
    <x v="5"/>
    <n v="0"/>
  </r>
  <r>
    <x v="2"/>
    <n v="339.5"/>
    <n v="339.5"/>
    <n v="339.5"/>
    <n v="0"/>
    <x v="292"/>
    <n v="2674"/>
    <s v="151"/>
    <x v="1547"/>
    <x v="1993"/>
    <x v="243"/>
    <x v="5"/>
    <n v="0"/>
  </r>
  <r>
    <x v="2"/>
    <n v="26.26"/>
    <n v="52.52"/>
    <n v="52.52"/>
    <n v="0"/>
    <x v="292"/>
    <n v="2674"/>
    <s v="151"/>
    <x v="1547"/>
    <x v="1993"/>
    <x v="243"/>
    <x v="5"/>
    <n v="0"/>
  </r>
  <r>
    <x v="2"/>
    <n v="596.95000000000005"/>
    <n v="4775.6000000000004"/>
    <n v="4775.6000000000004"/>
    <n v="0"/>
    <x v="295"/>
    <n v="1909"/>
    <s v="154"/>
    <x v="1548"/>
    <x v="1994"/>
    <x v="600"/>
    <x v="41"/>
    <n v="1"/>
  </r>
  <r>
    <x v="2"/>
    <n v="0"/>
    <n v="0"/>
    <n v="0"/>
    <n v="0"/>
    <x v="295"/>
    <n v="1909"/>
    <s v="154"/>
    <x v="1548"/>
    <x v="1994"/>
    <x v="600"/>
    <x v="41"/>
    <n v="0"/>
  </r>
  <r>
    <x v="2"/>
    <n v="0"/>
    <n v="0"/>
    <n v="0"/>
    <n v="0"/>
    <x v="295"/>
    <n v="1909"/>
    <s v="154"/>
    <x v="1548"/>
    <x v="1994"/>
    <x v="600"/>
    <x v="41"/>
    <n v="0"/>
  </r>
  <r>
    <x v="2"/>
    <n v="10"/>
    <n v="80"/>
    <n v="80"/>
    <n v="0"/>
    <x v="295"/>
    <n v="1909"/>
    <s v="154"/>
    <x v="1548"/>
    <x v="1994"/>
    <x v="600"/>
    <x v="41"/>
    <n v="0"/>
  </r>
  <r>
    <x v="2"/>
    <n v="12.5"/>
    <n v="100"/>
    <n v="100"/>
    <n v="0"/>
    <x v="295"/>
    <n v="1909"/>
    <s v="154"/>
    <x v="1548"/>
    <x v="1994"/>
    <x v="600"/>
    <x v="41"/>
    <n v="0"/>
  </r>
  <r>
    <x v="2"/>
    <n v="214.43"/>
    <n v="214.43"/>
    <n v="214.43"/>
    <n v="0"/>
    <x v="296"/>
    <n v="6744"/>
    <s v="900"/>
    <x v="1549"/>
    <x v="1995"/>
    <x v="506"/>
    <x v="14"/>
    <n v="1"/>
  </r>
  <r>
    <x v="2"/>
    <n v="382.31"/>
    <n v="382.31"/>
    <n v="382.31"/>
    <n v="0"/>
    <x v="296"/>
    <n v="6744"/>
    <s v="450"/>
    <x v="1550"/>
    <x v="1996"/>
    <x v="506"/>
    <x v="8"/>
    <n v="1"/>
  </r>
  <r>
    <x v="2"/>
    <n v="398.25"/>
    <n v="398.25"/>
    <n v="398.25"/>
    <n v="0"/>
    <x v="296"/>
    <n v="1850"/>
    <s v="450"/>
    <x v="1551"/>
    <x v="1997"/>
    <x v="66"/>
    <x v="8"/>
    <n v="1"/>
  </r>
  <r>
    <x v="2"/>
    <n v="5.75"/>
    <n v="201.25"/>
    <n v="201.25"/>
    <n v="0"/>
    <x v="291"/>
    <n v="2174"/>
    <s v="151"/>
    <x v="1552"/>
    <x v="1998"/>
    <x v="289"/>
    <x v="5"/>
    <n v="1"/>
  </r>
  <r>
    <x v="2"/>
    <n v="6.45"/>
    <n v="580.5"/>
    <n v="580.5"/>
    <n v="0"/>
    <x v="291"/>
    <n v="2174"/>
    <s v="151"/>
    <x v="1552"/>
    <x v="1998"/>
    <x v="289"/>
    <x v="5"/>
    <n v="0"/>
  </r>
  <r>
    <x v="2"/>
    <n v="47.6"/>
    <n v="571.20000000000005"/>
    <n v="571.20000000000005"/>
    <n v="0"/>
    <x v="291"/>
    <n v="2174"/>
    <s v="151"/>
    <x v="1552"/>
    <x v="1998"/>
    <x v="289"/>
    <x v="5"/>
    <n v="0"/>
  </r>
  <r>
    <x v="2"/>
    <n v="15.95"/>
    <n v="558.25"/>
    <n v="558.25"/>
    <n v="0"/>
    <x v="291"/>
    <n v="2174"/>
    <s v="151"/>
    <x v="1552"/>
    <x v="1998"/>
    <x v="289"/>
    <x v="5"/>
    <n v="0"/>
  </r>
  <r>
    <x v="2"/>
    <n v="40.700000000000003"/>
    <n v="40.700000000000003"/>
    <n v="40.700000000000003"/>
    <n v="0"/>
    <x v="295"/>
    <n v="1294"/>
    <s v="151"/>
    <x v="1553"/>
    <x v="1999"/>
    <x v="133"/>
    <x v="5"/>
    <n v="1"/>
  </r>
  <r>
    <x v="2"/>
    <n v="40.700000000000003"/>
    <n v="40.700000000000003"/>
    <n v="40.700000000000003"/>
    <n v="0"/>
    <x v="295"/>
    <n v="1294"/>
    <s v="151"/>
    <x v="1553"/>
    <x v="1999"/>
    <x v="133"/>
    <x v="5"/>
    <n v="0"/>
  </r>
  <r>
    <x v="2"/>
    <n v="43.5"/>
    <n v="43.5"/>
    <n v="43.5"/>
    <n v="0"/>
    <x v="295"/>
    <n v="1294"/>
    <s v="151"/>
    <x v="1553"/>
    <x v="1999"/>
    <x v="133"/>
    <x v="5"/>
    <n v="0"/>
  </r>
  <r>
    <x v="2"/>
    <n v="43.5"/>
    <n v="43.5"/>
    <n v="43.5"/>
    <n v="0"/>
    <x v="295"/>
    <n v="1294"/>
    <s v="151"/>
    <x v="1553"/>
    <x v="1999"/>
    <x v="133"/>
    <x v="5"/>
    <n v="0"/>
  </r>
  <r>
    <x v="2"/>
    <n v="8.56"/>
    <n v="17.12"/>
    <n v="17.12"/>
    <n v="0"/>
    <x v="295"/>
    <n v="1294"/>
    <s v="151"/>
    <x v="1553"/>
    <x v="1999"/>
    <x v="133"/>
    <x v="5"/>
    <n v="0"/>
  </r>
  <r>
    <x v="2"/>
    <n v="31.7"/>
    <n v="31.7"/>
    <n v="31.7"/>
    <n v="0"/>
    <x v="295"/>
    <n v="1294"/>
    <s v="151"/>
    <x v="1553"/>
    <x v="1999"/>
    <x v="133"/>
    <x v="5"/>
    <n v="0"/>
  </r>
  <r>
    <x v="2"/>
    <n v="3660.64"/>
    <n v="3660.64"/>
    <n v="3660.64"/>
    <n v="0"/>
    <x v="262"/>
    <n v="2687"/>
    <s v="151"/>
    <x v="1554"/>
    <x v="2000"/>
    <x v="236"/>
    <x v="5"/>
    <n v="1"/>
  </r>
  <r>
    <x v="2"/>
    <n v="90"/>
    <n v="270"/>
    <n v="270"/>
    <n v="0"/>
    <x v="262"/>
    <n v="2687"/>
    <s v="151"/>
    <x v="1554"/>
    <x v="2000"/>
    <x v="236"/>
    <x v="5"/>
    <n v="0"/>
  </r>
  <r>
    <x v="2"/>
    <n v="0"/>
    <n v="0"/>
    <n v="0"/>
    <n v="0"/>
    <x v="8"/>
    <n v="0"/>
    <s v="600"/>
    <x v="1555"/>
    <x v="65"/>
    <x v="158"/>
    <x v="16"/>
    <n v="1"/>
  </r>
  <r>
    <x v="2"/>
    <n v="1798.19"/>
    <n v="1798.19"/>
    <n v="1798.19"/>
    <n v="0"/>
    <x v="262"/>
    <n v="2965"/>
    <s v="220"/>
    <x v="1556"/>
    <x v="2001"/>
    <x v="1"/>
    <x v="0"/>
    <n v="1"/>
  </r>
  <r>
    <x v="2"/>
    <n v="10000"/>
    <n v="10000"/>
    <n v="10000"/>
    <n v="0"/>
    <x v="262"/>
    <n v="3488"/>
    <s v="530"/>
    <x v="1557"/>
    <x v="2002"/>
    <x v="17"/>
    <x v="4"/>
    <n v="1"/>
  </r>
  <r>
    <x v="2"/>
    <n v="7700"/>
    <n v="7700"/>
    <n v="7700"/>
    <n v="0"/>
    <x v="297"/>
    <n v="3721"/>
    <s v="450"/>
    <x v="1558"/>
    <x v="2003"/>
    <x v="63"/>
    <x v="8"/>
    <n v="1"/>
  </r>
  <r>
    <x v="2"/>
    <n v="700"/>
    <n v="700"/>
    <n v="700"/>
    <n v="0"/>
    <x v="262"/>
    <n v="1117"/>
    <s v="450"/>
    <x v="1559"/>
    <x v="2004"/>
    <x v="37"/>
    <x v="8"/>
    <n v="1"/>
  </r>
  <r>
    <x v="2"/>
    <n v="3357.9"/>
    <n v="3357.9"/>
    <n v="3357.9"/>
    <n v="0"/>
    <x v="298"/>
    <n v="1559"/>
    <s v="220"/>
    <x v="1560"/>
    <x v="2005"/>
    <x v="223"/>
    <x v="0"/>
    <n v="1"/>
  </r>
  <r>
    <x v="2"/>
    <n v="4708.5"/>
    <n v="4708.5"/>
    <n v="4708.5"/>
    <n v="0"/>
    <x v="298"/>
    <n v="1559"/>
    <s v="220"/>
    <x v="1561"/>
    <x v="2006"/>
    <x v="223"/>
    <x v="0"/>
    <n v="1"/>
  </r>
  <r>
    <x v="2"/>
    <n v="1995"/>
    <n v="1995"/>
    <n v="1995"/>
    <n v="0"/>
    <x v="263"/>
    <n v="7322"/>
    <s v="220"/>
    <x v="1562"/>
    <x v="2007"/>
    <x v="601"/>
    <x v="0"/>
    <n v="1"/>
  </r>
  <r>
    <x v="2"/>
    <n v="50065.5"/>
    <n v="50065.5"/>
    <n v="50065.5"/>
    <n v="0"/>
    <x v="298"/>
    <n v="1559"/>
    <s v="220"/>
    <x v="1563"/>
    <x v="2008"/>
    <x v="223"/>
    <x v="0"/>
    <n v="1"/>
  </r>
  <r>
    <x v="2"/>
    <n v="56720.75"/>
    <n v="56720.75"/>
    <n v="56720.75"/>
    <n v="0"/>
    <x v="262"/>
    <n v="3848"/>
    <s v="402"/>
    <x v="1564"/>
    <x v="2009"/>
    <x v="602"/>
    <x v="39"/>
    <n v="1"/>
  </r>
  <r>
    <x v="2"/>
    <n v="3000"/>
    <n v="3000"/>
    <n v="3000"/>
    <n v="0"/>
    <x v="262"/>
    <n v="5266"/>
    <s v="408"/>
    <x v="518"/>
    <x v="2010"/>
    <x v="112"/>
    <x v="15"/>
    <n v="1"/>
  </r>
  <r>
    <x v="2"/>
    <n v="29258.5"/>
    <n v="29258.5"/>
    <n v="29258.5"/>
    <n v="0"/>
    <x v="298"/>
    <n v="1559"/>
    <s v="220"/>
    <x v="1565"/>
    <x v="2011"/>
    <x v="223"/>
    <x v="0"/>
    <n v="1"/>
  </r>
  <r>
    <x v="2"/>
    <n v="1186"/>
    <n v="1186"/>
    <n v="1186"/>
    <n v="0"/>
    <x v="263"/>
    <n v="7320"/>
    <s v="220"/>
    <x v="1566"/>
    <x v="2012"/>
    <x v="603"/>
    <x v="0"/>
    <n v="1"/>
  </r>
  <r>
    <x v="2"/>
    <n v="8804.52"/>
    <n v="8804.52"/>
    <n v="8804.52"/>
    <n v="0"/>
    <x v="298"/>
    <n v="1559"/>
    <s v="220"/>
    <x v="1567"/>
    <x v="2013"/>
    <x v="223"/>
    <x v="0"/>
    <n v="1"/>
  </r>
  <r>
    <x v="2"/>
    <n v="285.72000000000003"/>
    <n v="1142.8800000000001"/>
    <n v="1142.8800000000001"/>
    <n v="0"/>
    <x v="262"/>
    <n v="5692"/>
    <s v="152"/>
    <x v="1568"/>
    <x v="2014"/>
    <x v="279"/>
    <x v="28"/>
    <n v="1"/>
  </r>
  <r>
    <x v="2"/>
    <n v="285.72000000000003"/>
    <n v="285.72000000000003"/>
    <n v="285.72000000000003"/>
    <n v="0"/>
    <x v="262"/>
    <n v="5692"/>
    <s v="152"/>
    <x v="1568"/>
    <x v="2014"/>
    <x v="279"/>
    <x v="28"/>
    <n v="0"/>
  </r>
  <r>
    <x v="2"/>
    <n v="285.72000000000003"/>
    <n v="285.72000000000003"/>
    <n v="285.72000000000003"/>
    <n v="0"/>
    <x v="262"/>
    <n v="5692"/>
    <s v="152"/>
    <x v="1568"/>
    <x v="2014"/>
    <x v="279"/>
    <x v="28"/>
    <n v="0"/>
  </r>
  <r>
    <x v="2"/>
    <n v="285.72000000000003"/>
    <n v="857.16"/>
    <n v="857.16"/>
    <n v="0"/>
    <x v="262"/>
    <n v="5692"/>
    <s v="152"/>
    <x v="1568"/>
    <x v="2014"/>
    <x v="279"/>
    <x v="28"/>
    <n v="0"/>
  </r>
  <r>
    <x v="2"/>
    <n v="285.72000000000003"/>
    <n v="1428.6"/>
    <n v="1428.6"/>
    <n v="0"/>
    <x v="262"/>
    <n v="5692"/>
    <s v="152"/>
    <x v="1568"/>
    <x v="2014"/>
    <x v="279"/>
    <x v="28"/>
    <n v="0"/>
  </r>
  <r>
    <x v="2"/>
    <n v="285.72000000000003"/>
    <n v="285.72000000000003"/>
    <n v="285.72000000000003"/>
    <n v="0"/>
    <x v="262"/>
    <n v="5692"/>
    <s v="152"/>
    <x v="1568"/>
    <x v="2014"/>
    <x v="279"/>
    <x v="28"/>
    <n v="0"/>
  </r>
  <r>
    <x v="2"/>
    <n v="277.37"/>
    <n v="277.37"/>
    <n v="277.37"/>
    <n v="0"/>
    <x v="262"/>
    <n v="5692"/>
    <s v="152"/>
    <x v="1568"/>
    <x v="2014"/>
    <x v="279"/>
    <x v="28"/>
    <n v="0"/>
  </r>
  <r>
    <x v="2"/>
    <n v="277.37"/>
    <n v="554.74"/>
    <n v="554.74"/>
    <n v="0"/>
    <x v="262"/>
    <n v="5692"/>
    <s v="152"/>
    <x v="1568"/>
    <x v="2014"/>
    <x v="279"/>
    <x v="28"/>
    <n v="0"/>
  </r>
  <r>
    <x v="2"/>
    <n v="277.37"/>
    <n v="1664.22"/>
    <n v="1664.22"/>
    <n v="0"/>
    <x v="262"/>
    <n v="5692"/>
    <s v="152"/>
    <x v="1568"/>
    <x v="2014"/>
    <x v="279"/>
    <x v="28"/>
    <n v="0"/>
  </r>
  <r>
    <x v="2"/>
    <n v="277.37"/>
    <n v="1109.48"/>
    <n v="1109.48"/>
    <n v="0"/>
    <x v="262"/>
    <n v="5692"/>
    <s v="152"/>
    <x v="1568"/>
    <x v="2014"/>
    <x v="279"/>
    <x v="28"/>
    <n v="0"/>
  </r>
  <r>
    <x v="2"/>
    <n v="277.37"/>
    <n v="554.74"/>
    <n v="554.74"/>
    <n v="0"/>
    <x v="262"/>
    <n v="5692"/>
    <s v="152"/>
    <x v="1568"/>
    <x v="2014"/>
    <x v="279"/>
    <x v="28"/>
    <n v="0"/>
  </r>
  <r>
    <x v="2"/>
    <n v="0"/>
    <n v="0"/>
    <n v="0"/>
    <n v="0"/>
    <x v="262"/>
    <n v="5692"/>
    <s v="152"/>
    <x v="1568"/>
    <x v="2014"/>
    <x v="279"/>
    <x v="28"/>
    <n v="0"/>
  </r>
  <r>
    <x v="2"/>
    <n v="2662"/>
    <n v="2662"/>
    <n v="2662"/>
    <n v="0"/>
    <x v="295"/>
    <n v="2778"/>
    <s v="151"/>
    <x v="1569"/>
    <x v="2015"/>
    <x v="169"/>
    <x v="5"/>
    <n v="1"/>
  </r>
  <r>
    <x v="2"/>
    <n v="8000"/>
    <n v="8000"/>
    <n v="8000"/>
    <n v="0"/>
    <x v="262"/>
    <n v="3798"/>
    <s v="500"/>
    <x v="573"/>
    <x v="2016"/>
    <x v="3"/>
    <x v="1"/>
    <n v="1"/>
  </r>
  <r>
    <x v="2"/>
    <n v="319326"/>
    <n v="319326"/>
    <n v="319326"/>
    <n v="0"/>
    <x v="262"/>
    <n v="3962"/>
    <s v="600"/>
    <x v="1570"/>
    <x v="2017"/>
    <x v="203"/>
    <x v="16"/>
    <n v="1"/>
  </r>
  <r>
    <x v="2"/>
    <n v="53438"/>
    <n v="53438"/>
    <n v="53438"/>
    <n v="0"/>
    <x v="262"/>
    <n v="7290"/>
    <s v="151"/>
    <x v="1571"/>
    <x v="2018"/>
    <x v="604"/>
    <x v="5"/>
    <n v="1"/>
  </r>
  <r>
    <x v="2"/>
    <n v="3.3099999999999997E-2"/>
    <n v="331"/>
    <n v="331"/>
    <n v="0"/>
    <x v="262"/>
    <n v="5820"/>
    <s v="130"/>
    <x v="1572"/>
    <x v="2019"/>
    <x v="309"/>
    <x v="24"/>
    <n v="1"/>
  </r>
  <r>
    <x v="2"/>
    <n v="3.3099999999999997E-2"/>
    <n v="331"/>
    <n v="331"/>
    <n v="0"/>
    <x v="262"/>
    <n v="5820"/>
    <s v="130"/>
    <x v="1572"/>
    <x v="2019"/>
    <x v="309"/>
    <x v="24"/>
    <n v="0"/>
  </r>
  <r>
    <x v="2"/>
    <n v="5.1200000000000002E-2"/>
    <n v="128"/>
    <n v="128"/>
    <n v="0"/>
    <x v="262"/>
    <n v="5820"/>
    <s v="130"/>
    <x v="1572"/>
    <x v="2019"/>
    <x v="309"/>
    <x v="24"/>
    <n v="0"/>
  </r>
  <r>
    <x v="2"/>
    <n v="719.2"/>
    <n v="719.2"/>
    <n v="719.2"/>
    <n v="0"/>
    <x v="295"/>
    <n v="2009"/>
    <s v="900"/>
    <x v="1062"/>
    <x v="2020"/>
    <x v="148"/>
    <x v="14"/>
    <n v="1"/>
  </r>
  <r>
    <x v="2"/>
    <n v="1294.5"/>
    <n v="1294.5"/>
    <n v="1294.5"/>
    <n v="0"/>
    <x v="295"/>
    <n v="2009"/>
    <s v="900"/>
    <x v="1062"/>
    <x v="2020"/>
    <x v="148"/>
    <x v="14"/>
    <n v="0"/>
  </r>
  <r>
    <x v="2"/>
    <n v="3600"/>
    <n v="3600"/>
    <n v="3600"/>
    <n v="0"/>
    <x v="295"/>
    <n v="2009"/>
    <s v="900"/>
    <x v="1062"/>
    <x v="2020"/>
    <x v="148"/>
    <x v="14"/>
    <n v="0"/>
  </r>
  <r>
    <x v="2"/>
    <n v="467"/>
    <n v="467"/>
    <n v="467"/>
    <n v="0"/>
    <x v="295"/>
    <n v="2009"/>
    <s v="900"/>
    <x v="1062"/>
    <x v="2020"/>
    <x v="148"/>
    <x v="14"/>
    <n v="0"/>
  </r>
  <r>
    <x v="2"/>
    <n v="2717"/>
    <n v="2717"/>
    <n v="2717"/>
    <n v="0"/>
    <x v="295"/>
    <n v="2009"/>
    <s v="900"/>
    <x v="1062"/>
    <x v="2020"/>
    <x v="148"/>
    <x v="14"/>
    <n v="0"/>
  </r>
  <r>
    <x v="2"/>
    <n v="2013.8"/>
    <n v="2013.8"/>
    <n v="2013.8"/>
    <n v="0"/>
    <x v="295"/>
    <n v="2009"/>
    <s v="900"/>
    <x v="1062"/>
    <x v="2020"/>
    <x v="148"/>
    <x v="14"/>
    <n v="0"/>
  </r>
  <r>
    <x v="2"/>
    <n v="3703.3"/>
    <n v="3703.3"/>
    <n v="3703.3"/>
    <n v="0"/>
    <x v="295"/>
    <n v="2688"/>
    <s v="900"/>
    <x v="1062"/>
    <x v="2021"/>
    <x v="78"/>
    <x v="14"/>
    <n v="1"/>
  </r>
  <r>
    <x v="2"/>
    <n v="647.16999999999996"/>
    <n v="647.16999999999996"/>
    <n v="647.16999999999996"/>
    <n v="0"/>
    <x v="295"/>
    <n v="2688"/>
    <s v="900"/>
    <x v="1062"/>
    <x v="2021"/>
    <x v="78"/>
    <x v="14"/>
    <n v="0"/>
  </r>
  <r>
    <x v="2"/>
    <n v="849.76"/>
    <n v="849.76"/>
    <n v="849.76"/>
    <n v="0"/>
    <x v="295"/>
    <n v="2688"/>
    <s v="900"/>
    <x v="1062"/>
    <x v="2021"/>
    <x v="78"/>
    <x v="14"/>
    <n v="0"/>
  </r>
  <r>
    <x v="2"/>
    <n v="1142.94"/>
    <n v="1142.94"/>
    <n v="1142.94"/>
    <n v="0"/>
    <x v="295"/>
    <n v="2688"/>
    <s v="900"/>
    <x v="1062"/>
    <x v="2021"/>
    <x v="78"/>
    <x v="14"/>
    <n v="0"/>
  </r>
  <r>
    <x v="2"/>
    <n v="45"/>
    <n v="45"/>
    <n v="45"/>
    <n v="0"/>
    <x v="295"/>
    <n v="2688"/>
    <s v="900"/>
    <x v="1062"/>
    <x v="2021"/>
    <x v="78"/>
    <x v="14"/>
    <n v="0"/>
  </r>
  <r>
    <x v="2"/>
    <n v="292.52"/>
    <n v="292.52"/>
    <n v="292.52"/>
    <n v="0"/>
    <x v="295"/>
    <n v="3363"/>
    <s v="900"/>
    <x v="1062"/>
    <x v="2022"/>
    <x v="149"/>
    <x v="14"/>
    <n v="1"/>
  </r>
  <r>
    <x v="2"/>
    <n v="2350"/>
    <n v="2350"/>
    <n v="2350"/>
    <n v="0"/>
    <x v="295"/>
    <n v="3019"/>
    <s v="900"/>
    <x v="1062"/>
    <x v="2023"/>
    <x v="297"/>
    <x v="14"/>
    <n v="1"/>
  </r>
  <r>
    <x v="2"/>
    <n v="1683.55"/>
    <n v="1683.55"/>
    <n v="1683.55"/>
    <n v="0"/>
    <x v="295"/>
    <n v="3052"/>
    <s v="900"/>
    <x v="1062"/>
    <x v="2024"/>
    <x v="298"/>
    <x v="14"/>
    <n v="1"/>
  </r>
  <r>
    <x v="2"/>
    <n v="609.5"/>
    <n v="609.5"/>
    <n v="609.5"/>
    <n v="0"/>
    <x v="295"/>
    <n v="3052"/>
    <s v="900"/>
    <x v="1062"/>
    <x v="2024"/>
    <x v="298"/>
    <x v="14"/>
    <n v="0"/>
  </r>
  <r>
    <x v="2"/>
    <n v="7200"/>
    <n v="7200"/>
    <n v="7200"/>
    <n v="0"/>
    <x v="295"/>
    <n v="3571"/>
    <s v="500"/>
    <x v="1573"/>
    <x v="2025"/>
    <x v="200"/>
    <x v="1"/>
    <n v="1"/>
  </r>
  <r>
    <x v="2"/>
    <n v="28.5"/>
    <n v="1710"/>
    <n v="1710"/>
    <n v="0"/>
    <x v="297"/>
    <n v="1294"/>
    <s v="151"/>
    <x v="1460"/>
    <x v="2026"/>
    <x v="133"/>
    <x v="5"/>
    <n v="1"/>
  </r>
  <r>
    <x v="2"/>
    <n v="19.489999999999998"/>
    <n v="779.6"/>
    <n v="779.6"/>
    <n v="0"/>
    <x v="297"/>
    <n v="1294"/>
    <s v="151"/>
    <x v="1460"/>
    <x v="2026"/>
    <x v="133"/>
    <x v="5"/>
    <n v="0"/>
  </r>
  <r>
    <x v="2"/>
    <n v="11.89"/>
    <n v="951.2"/>
    <n v="951.2"/>
    <n v="0"/>
    <x v="297"/>
    <n v="1294"/>
    <s v="151"/>
    <x v="1460"/>
    <x v="2026"/>
    <x v="133"/>
    <x v="5"/>
    <n v="0"/>
  </r>
  <r>
    <x v="2"/>
    <n v="36.81"/>
    <n v="588.96"/>
    <n v="588.96"/>
    <n v="0"/>
    <x v="297"/>
    <n v="1294"/>
    <s v="151"/>
    <x v="1460"/>
    <x v="2026"/>
    <x v="133"/>
    <x v="5"/>
    <n v="0"/>
  </r>
  <r>
    <x v="2"/>
    <n v="717.46"/>
    <n v="717.46"/>
    <n v="717.46"/>
    <n v="0"/>
    <x v="293"/>
    <n v="3242"/>
    <s v="122"/>
    <x v="188"/>
    <x v="2027"/>
    <x v="65"/>
    <x v="25"/>
    <n v="1"/>
  </r>
  <r>
    <x v="2"/>
    <n v="5000"/>
    <n v="5000"/>
    <n v="5000"/>
    <n v="0"/>
    <x v="299"/>
    <n v="3970"/>
    <s v="540"/>
    <x v="1574"/>
    <x v="2028"/>
    <x v="11"/>
    <x v="27"/>
    <n v="1"/>
  </r>
  <r>
    <x v="2"/>
    <n v="1492.8"/>
    <n v="1492.8"/>
    <n v="1492.8"/>
    <n v="0"/>
    <x v="296"/>
    <n v="1617"/>
    <s v="600"/>
    <x v="1575"/>
    <x v="2029"/>
    <x v="165"/>
    <x v="16"/>
    <n v="1"/>
  </r>
  <r>
    <x v="2"/>
    <n v="3394.71"/>
    <n v="3394.71"/>
    <n v="3464.12"/>
    <n v="-69.409999999999854"/>
    <x v="296"/>
    <n v="1447"/>
    <s v="600"/>
    <x v="1576"/>
    <x v="2030"/>
    <x v="5"/>
    <x v="16"/>
    <n v="1"/>
  </r>
  <r>
    <x v="2"/>
    <n v="3858.22"/>
    <n v="3858.22"/>
    <n v="3858.22"/>
    <n v="0"/>
    <x v="299"/>
    <n v="2043"/>
    <s v="540"/>
    <x v="1577"/>
    <x v="2031"/>
    <x v="605"/>
    <x v="27"/>
    <n v="1"/>
  </r>
  <r>
    <x v="2"/>
    <n v="3000"/>
    <n v="3000"/>
    <n v="3000"/>
    <n v="0"/>
    <x v="299"/>
    <n v="3798"/>
    <s v="540"/>
    <x v="1578"/>
    <x v="2032"/>
    <x v="3"/>
    <x v="27"/>
    <n v="1"/>
  </r>
  <r>
    <x v="2"/>
    <n v="2.198"/>
    <n v="4396"/>
    <n v="4396"/>
    <n v="0"/>
    <x v="296"/>
    <n v="3678"/>
    <s v="450"/>
    <x v="52"/>
    <x v="2033"/>
    <x v="60"/>
    <x v="8"/>
    <n v="1"/>
  </r>
  <r>
    <x v="2"/>
    <n v="58.58"/>
    <n v="58.58"/>
    <n v="58.58"/>
    <n v="0"/>
    <x v="294"/>
    <n v="3242"/>
    <s v="900"/>
    <x v="1579"/>
    <x v="2034"/>
    <x v="65"/>
    <x v="14"/>
    <n v="1"/>
  </r>
  <r>
    <x v="2"/>
    <n v="324.02999999999997"/>
    <n v="1620.15"/>
    <n v="1620.15"/>
    <n v="0"/>
    <x v="298"/>
    <n v="1871"/>
    <s v="220"/>
    <x v="1580"/>
    <x v="2035"/>
    <x v="151"/>
    <x v="0"/>
    <n v="1"/>
  </r>
  <r>
    <x v="2"/>
    <n v="1120"/>
    <n v="1120"/>
    <n v="1120"/>
    <n v="0"/>
    <x v="298"/>
    <n v="5525"/>
    <s v="220"/>
    <x v="1581"/>
    <x v="2036"/>
    <x v="209"/>
    <x v="0"/>
    <n v="1"/>
  </r>
  <r>
    <x v="2"/>
    <n v="36768.120000000003"/>
    <n v="36768.120000000003"/>
    <n v="36768.120000000003"/>
    <n v="0"/>
    <x v="263"/>
    <n v="7316"/>
    <s v="220"/>
    <x v="1582"/>
    <x v="2037"/>
    <x v="606"/>
    <x v="0"/>
    <n v="1"/>
  </r>
  <r>
    <x v="2"/>
    <n v="286.11"/>
    <n v="1716.66"/>
    <n v="1739.48"/>
    <n v="-22.819999999999936"/>
    <x v="263"/>
    <n v="1447"/>
    <s v="220"/>
    <x v="1583"/>
    <x v="2038"/>
    <x v="5"/>
    <x v="0"/>
    <n v="1"/>
  </r>
  <r>
    <x v="2"/>
    <n v="690"/>
    <n v="690"/>
    <n v="690"/>
    <n v="0"/>
    <x v="300"/>
    <n v="5548"/>
    <s v="600"/>
    <x v="114"/>
    <x v="2039"/>
    <x v="293"/>
    <x v="16"/>
    <n v="1"/>
  </r>
  <r>
    <x v="2"/>
    <n v="960"/>
    <n v="960"/>
    <n v="960"/>
    <n v="0"/>
    <x v="300"/>
    <n v="1283"/>
    <s v="600"/>
    <x v="667"/>
    <x v="2040"/>
    <x v="306"/>
    <x v="16"/>
    <n v="1"/>
  </r>
  <r>
    <x v="2"/>
    <n v="6112.37"/>
    <n v="6112.37"/>
    <n v="6112.37"/>
    <n v="0"/>
    <x v="301"/>
    <n v="3407"/>
    <s v="404"/>
    <x v="1584"/>
    <x v="2041"/>
    <x v="313"/>
    <x v="17"/>
    <n v="1"/>
  </r>
  <r>
    <x v="2"/>
    <n v="45.94"/>
    <n v="45.94"/>
    <n v="45.94"/>
    <n v="0"/>
    <x v="301"/>
    <n v="3407"/>
    <s v="404"/>
    <x v="1584"/>
    <x v="2041"/>
    <x v="313"/>
    <x v="17"/>
    <n v="0"/>
  </r>
  <r>
    <x v="2"/>
    <n v="29.95"/>
    <n v="3594"/>
    <n v="3594"/>
    <n v="0"/>
    <x v="293"/>
    <n v="1117"/>
    <s v="150"/>
    <x v="312"/>
    <x v="2042"/>
    <x v="37"/>
    <x v="6"/>
    <n v="1"/>
  </r>
  <r>
    <x v="2"/>
    <n v="750"/>
    <n v="750"/>
    <n v="750"/>
    <n v="0"/>
    <x v="8"/>
    <n v="1705"/>
    <s v="128"/>
    <x v="1585"/>
    <x v="65"/>
    <x v="4"/>
    <x v="38"/>
    <n v="1"/>
  </r>
  <r>
    <x v="2"/>
    <n v="34.99"/>
    <n v="34.99"/>
    <n v="34.99"/>
    <n v="0"/>
    <x v="8"/>
    <n v="1705"/>
    <s v="128"/>
    <x v="1585"/>
    <x v="65"/>
    <x v="4"/>
    <x v="38"/>
    <n v="0"/>
  </r>
  <r>
    <x v="2"/>
    <n v="39.99"/>
    <n v="39.99"/>
    <n v="39.99"/>
    <n v="0"/>
    <x v="8"/>
    <n v="1705"/>
    <s v="128"/>
    <x v="1585"/>
    <x v="65"/>
    <x v="4"/>
    <x v="38"/>
    <n v="0"/>
  </r>
  <r>
    <x v="2"/>
    <n v="1085.75"/>
    <n v="1085.75"/>
    <n v="1085.75"/>
    <n v="0"/>
    <x v="302"/>
    <n v="3064"/>
    <s v="600"/>
    <x v="1586"/>
    <x v="2043"/>
    <x v="228"/>
    <x v="16"/>
    <n v="1"/>
  </r>
  <r>
    <x v="2"/>
    <n v="57"/>
    <n v="57"/>
    <n v="57"/>
    <n v="0"/>
    <x v="302"/>
    <n v="3064"/>
    <s v="600"/>
    <x v="1586"/>
    <x v="2043"/>
    <x v="228"/>
    <x v="16"/>
    <n v="0"/>
  </r>
  <r>
    <x v="2"/>
    <n v="1015.66"/>
    <n v="1015.66"/>
    <n v="1015.66"/>
    <n v="0"/>
    <x v="302"/>
    <n v="3064"/>
    <s v="600"/>
    <x v="1586"/>
    <x v="2043"/>
    <x v="228"/>
    <x v="16"/>
    <n v="0"/>
  </r>
  <r>
    <x v="2"/>
    <n v="4306.6400000000003"/>
    <n v="4306.6400000000003"/>
    <n v="4306.6400000000003"/>
    <n v="0"/>
    <x v="302"/>
    <n v="3064"/>
    <s v="600"/>
    <x v="1586"/>
    <x v="2043"/>
    <x v="228"/>
    <x v="16"/>
    <n v="0"/>
  </r>
  <r>
    <x v="2"/>
    <n v="563.58000000000004"/>
    <n v="563.58000000000004"/>
    <n v="563.58000000000004"/>
    <n v="0"/>
    <x v="302"/>
    <n v="3064"/>
    <s v="600"/>
    <x v="1586"/>
    <x v="2043"/>
    <x v="228"/>
    <x v="16"/>
    <n v="0"/>
  </r>
  <r>
    <x v="2"/>
    <n v="558.27"/>
    <n v="558.27"/>
    <n v="558.27"/>
    <n v="0"/>
    <x v="302"/>
    <n v="3064"/>
    <s v="600"/>
    <x v="1586"/>
    <x v="2043"/>
    <x v="228"/>
    <x v="16"/>
    <n v="0"/>
  </r>
  <r>
    <x v="2"/>
    <n v="29.75"/>
    <n v="297.5"/>
    <n v="297.5"/>
    <n v="0"/>
    <x v="302"/>
    <n v="7332"/>
    <s v="600"/>
    <x v="1587"/>
    <x v="2044"/>
    <x v="607"/>
    <x v="16"/>
    <n v="1"/>
  </r>
  <r>
    <x v="2"/>
    <n v="66.790000000000006"/>
    <n v="66.790000000000006"/>
    <n v="66.790000000000006"/>
    <n v="0"/>
    <x v="302"/>
    <n v="7332"/>
    <s v="600"/>
    <x v="1587"/>
    <x v="2044"/>
    <x v="607"/>
    <x v="16"/>
    <n v="0"/>
  </r>
  <r>
    <x v="2"/>
    <n v="18.399999999999999"/>
    <n v="184"/>
    <n v="184"/>
    <n v="0"/>
    <x v="302"/>
    <n v="7332"/>
    <s v="600"/>
    <x v="1587"/>
    <x v="2044"/>
    <x v="607"/>
    <x v="16"/>
    <n v="0"/>
  </r>
  <r>
    <x v="2"/>
    <n v="18.399999999999999"/>
    <n v="92"/>
    <n v="92"/>
    <n v="0"/>
    <x v="302"/>
    <n v="7332"/>
    <s v="600"/>
    <x v="1587"/>
    <x v="2044"/>
    <x v="607"/>
    <x v="16"/>
    <n v="0"/>
  </r>
  <r>
    <x v="2"/>
    <n v="26"/>
    <n v="130"/>
    <n v="130"/>
    <n v="0"/>
    <x v="302"/>
    <n v="7332"/>
    <s v="600"/>
    <x v="1587"/>
    <x v="2044"/>
    <x v="607"/>
    <x v="16"/>
    <n v="0"/>
  </r>
  <r>
    <x v="2"/>
    <n v="2074.16"/>
    <n v="2074.16"/>
    <n v="2074.16"/>
    <n v="0"/>
    <x v="303"/>
    <n v="1750"/>
    <s v="600"/>
    <x v="1588"/>
    <x v="2045"/>
    <x v="106"/>
    <x v="16"/>
    <n v="1"/>
  </r>
  <r>
    <x v="2"/>
    <n v="10000"/>
    <n v="10000"/>
    <n v="10000"/>
    <n v="0"/>
    <x v="302"/>
    <n v="3507"/>
    <s v="450"/>
    <x v="1589"/>
    <x v="2046"/>
    <x v="24"/>
    <x v="8"/>
    <n v="1"/>
  </r>
  <r>
    <x v="2"/>
    <n v="15809.5"/>
    <n v="15809.5"/>
    <n v="15809.5"/>
    <n v="0"/>
    <x v="302"/>
    <n v="1559"/>
    <s v="220"/>
    <x v="1590"/>
    <x v="2047"/>
    <x v="223"/>
    <x v="0"/>
    <n v="1"/>
  </r>
  <r>
    <x v="2"/>
    <n v="1500"/>
    <n v="1500"/>
    <n v="1500"/>
    <n v="0"/>
    <x v="304"/>
    <n v="1238"/>
    <s v="530"/>
    <x v="1591"/>
    <x v="2048"/>
    <x v="26"/>
    <x v="4"/>
    <n v="1"/>
  </r>
  <r>
    <x v="2"/>
    <n v="4000"/>
    <n v="4000"/>
    <n v="4000"/>
    <n v="0"/>
    <x v="305"/>
    <n v="3589"/>
    <s v="540"/>
    <x v="1592"/>
    <x v="2049"/>
    <x v="14"/>
    <x v="27"/>
    <n v="1"/>
  </r>
  <r>
    <x v="2"/>
    <n v="1191.67"/>
    <n v="1191.67"/>
    <n v="1191.67"/>
    <n v="0"/>
    <x v="304"/>
    <n v="2965"/>
    <s v="220"/>
    <x v="1593"/>
    <x v="2050"/>
    <x v="1"/>
    <x v="0"/>
    <n v="1"/>
  </r>
  <r>
    <x v="2"/>
    <n v="330"/>
    <n v="41580"/>
    <n v="41580"/>
    <n v="0"/>
    <x v="290"/>
    <n v="7410"/>
    <s v="600"/>
    <x v="1594"/>
    <x v="2051"/>
    <x v="608"/>
    <x v="16"/>
    <n v="1"/>
  </r>
  <r>
    <x v="2"/>
    <n v="330"/>
    <n v="18480"/>
    <n v="18480"/>
    <n v="0"/>
    <x v="290"/>
    <n v="7410"/>
    <s v="600"/>
    <x v="1594"/>
    <x v="2051"/>
    <x v="608"/>
    <x v="16"/>
    <n v="0"/>
  </r>
  <r>
    <x v="2"/>
    <n v="11"/>
    <n v="1386"/>
    <n v="1386"/>
    <n v="0"/>
    <x v="290"/>
    <n v="7410"/>
    <s v="600"/>
    <x v="1594"/>
    <x v="2051"/>
    <x v="608"/>
    <x v="16"/>
    <n v="0"/>
  </r>
  <r>
    <x v="2"/>
    <n v="11"/>
    <n v="616"/>
    <n v="616"/>
    <n v="0"/>
    <x v="290"/>
    <n v="7410"/>
    <s v="600"/>
    <x v="1594"/>
    <x v="2051"/>
    <x v="608"/>
    <x v="16"/>
    <n v="0"/>
  </r>
  <r>
    <x v="2"/>
    <n v="5"/>
    <n v="630"/>
    <n v="630"/>
    <n v="0"/>
    <x v="290"/>
    <n v="7410"/>
    <s v="600"/>
    <x v="1594"/>
    <x v="2051"/>
    <x v="608"/>
    <x v="16"/>
    <n v="0"/>
  </r>
  <r>
    <x v="2"/>
    <n v="5"/>
    <n v="280"/>
    <n v="280"/>
    <n v="0"/>
    <x v="290"/>
    <n v="7410"/>
    <s v="600"/>
    <x v="1594"/>
    <x v="2051"/>
    <x v="608"/>
    <x v="16"/>
    <n v="0"/>
  </r>
  <r>
    <x v="2"/>
    <n v="10789.15"/>
    <n v="10789.15"/>
    <n v="10789.15"/>
    <n v="0"/>
    <x v="304"/>
    <n v="2965"/>
    <s v="220"/>
    <x v="1595"/>
    <x v="2052"/>
    <x v="1"/>
    <x v="0"/>
    <n v="1"/>
  </r>
  <r>
    <x v="2"/>
    <n v="950"/>
    <n v="950"/>
    <n v="950"/>
    <n v="0"/>
    <x v="302"/>
    <n v="1705"/>
    <s v="128"/>
    <x v="1596"/>
    <x v="2053"/>
    <x v="4"/>
    <x v="38"/>
    <n v="1"/>
  </r>
  <r>
    <x v="2"/>
    <n v="34.99"/>
    <n v="34.99"/>
    <n v="34.99"/>
    <n v="0"/>
    <x v="302"/>
    <n v="1705"/>
    <s v="128"/>
    <x v="1596"/>
    <x v="2053"/>
    <x v="4"/>
    <x v="38"/>
    <n v="0"/>
  </r>
  <r>
    <x v="2"/>
    <n v="39.99"/>
    <n v="39.99"/>
    <n v="39.99"/>
    <n v="0"/>
    <x v="302"/>
    <n v="1705"/>
    <s v="128"/>
    <x v="1596"/>
    <x v="2053"/>
    <x v="4"/>
    <x v="38"/>
    <n v="0"/>
  </r>
  <r>
    <x v="2"/>
    <n v="9.4499999999999993"/>
    <n v="4725"/>
    <n v="4725"/>
    <n v="0"/>
    <x v="304"/>
    <n v="1243"/>
    <s v="151"/>
    <x v="1597"/>
    <x v="2054"/>
    <x v="530"/>
    <x v="5"/>
    <n v="1"/>
  </r>
  <r>
    <x v="2"/>
    <n v="242.16"/>
    <n v="242.16"/>
    <n v="242.16"/>
    <n v="0"/>
    <x v="306"/>
    <n v="1871"/>
    <s v="122"/>
    <x v="1598"/>
    <x v="2055"/>
    <x v="151"/>
    <x v="25"/>
    <n v="1"/>
  </r>
  <r>
    <x v="2"/>
    <n v="242.16"/>
    <n v="242.16"/>
    <n v="242.16"/>
    <n v="0"/>
    <x v="306"/>
    <n v="1871"/>
    <s v="130"/>
    <x v="1599"/>
    <x v="2056"/>
    <x v="151"/>
    <x v="24"/>
    <n v="1"/>
  </r>
  <r>
    <x v="2"/>
    <n v="363.53"/>
    <n v="727.06"/>
    <n v="741.89"/>
    <n v="-14.830000000000041"/>
    <x v="307"/>
    <n v="1447"/>
    <s v="450"/>
    <x v="1600"/>
    <x v="2057"/>
    <x v="5"/>
    <x v="8"/>
    <n v="1"/>
  </r>
  <r>
    <x v="2"/>
    <n v="175"/>
    <n v="1750"/>
    <n v="1750"/>
    <n v="0"/>
    <x v="305"/>
    <n v="1705"/>
    <s v="900"/>
    <x v="1601"/>
    <x v="2058"/>
    <x v="4"/>
    <x v="14"/>
    <n v="1"/>
  </r>
  <r>
    <x v="2"/>
    <n v="387.13"/>
    <n v="387.13"/>
    <n v="387.13"/>
    <n v="0"/>
    <x v="308"/>
    <n v="5912"/>
    <s v="505"/>
    <x v="1602"/>
    <x v="2059"/>
    <x v="352"/>
    <x v="43"/>
    <n v="1"/>
  </r>
  <r>
    <x v="2"/>
    <n v="51"/>
    <n v="204"/>
    <n v="204"/>
    <n v="0"/>
    <x v="8"/>
    <n v="7036"/>
    <s v="220"/>
    <x v="1603"/>
    <x v="65"/>
    <x v="609"/>
    <x v="0"/>
    <n v="1"/>
  </r>
  <r>
    <x v="2"/>
    <n v="14000"/>
    <n v="14000"/>
    <n v="14000"/>
    <n v="0"/>
    <x v="306"/>
    <n v="3494"/>
    <s v="600"/>
    <x v="1604"/>
    <x v="2060"/>
    <x v="512"/>
    <x v="16"/>
    <n v="1"/>
  </r>
  <r>
    <x v="2"/>
    <n v="7000"/>
    <n v="7000"/>
    <n v="7000"/>
    <n v="0"/>
    <x v="306"/>
    <n v="3091"/>
    <s v="600"/>
    <x v="1605"/>
    <x v="2061"/>
    <x v="304"/>
    <x v="16"/>
    <n v="1"/>
  </r>
  <r>
    <x v="2"/>
    <n v="21547.89"/>
    <n v="21547.89"/>
    <n v="21547.89"/>
    <n v="0"/>
    <x v="306"/>
    <n v="5525"/>
    <s v="220"/>
    <x v="1606"/>
    <x v="2062"/>
    <x v="209"/>
    <x v="0"/>
    <n v="1"/>
  </r>
  <r>
    <x v="2"/>
    <n v="780"/>
    <n v="1560"/>
    <n v="1560"/>
    <n v="0"/>
    <x v="306"/>
    <n v="7349"/>
    <s v="151"/>
    <x v="1607"/>
    <x v="2063"/>
    <x v="610"/>
    <x v="5"/>
    <n v="1"/>
  </r>
  <r>
    <x v="2"/>
    <n v="780"/>
    <n v="6240"/>
    <n v="6240"/>
    <n v="0"/>
    <x v="306"/>
    <n v="7349"/>
    <s v="151"/>
    <x v="1607"/>
    <x v="2063"/>
    <x v="610"/>
    <x v="5"/>
    <n v="0"/>
  </r>
  <r>
    <x v="2"/>
    <n v="725"/>
    <n v="16675"/>
    <n v="16675"/>
    <n v="0"/>
    <x v="306"/>
    <n v="7349"/>
    <s v="151"/>
    <x v="1607"/>
    <x v="2063"/>
    <x v="610"/>
    <x v="5"/>
    <n v="0"/>
  </r>
  <r>
    <x v="2"/>
    <n v="317.93"/>
    <n v="317.93"/>
    <n v="336.25"/>
    <n v="-18.319999999999993"/>
    <x v="8"/>
    <n v="1447"/>
    <s v="150"/>
    <x v="1608"/>
    <x v="65"/>
    <x v="5"/>
    <x v="6"/>
    <n v="1"/>
  </r>
  <r>
    <x v="2"/>
    <n v="2906.01"/>
    <n v="2906.01"/>
    <n v="2906.01"/>
    <n v="0"/>
    <x v="306"/>
    <n v="2722"/>
    <s v="404"/>
    <x v="1609"/>
    <x v="2064"/>
    <x v="424"/>
    <x v="17"/>
    <n v="1"/>
  </r>
  <r>
    <x v="2"/>
    <n v="449"/>
    <n v="2694"/>
    <n v="2694"/>
    <n v="0"/>
    <x v="306"/>
    <n v="7361"/>
    <s v="220"/>
    <x v="1610"/>
    <x v="2065"/>
    <x v="611"/>
    <x v="0"/>
    <n v="1"/>
  </r>
  <r>
    <x v="2"/>
    <n v="9215.48"/>
    <n v="9215.48"/>
    <n v="9215.48"/>
    <n v="0"/>
    <x v="306"/>
    <n v="5525"/>
    <s v="220"/>
    <x v="1611"/>
    <x v="2066"/>
    <x v="209"/>
    <x v="0"/>
    <n v="1"/>
  </r>
  <r>
    <x v="2"/>
    <n v="43.99"/>
    <n v="5278.8"/>
    <n v="5278.8"/>
    <n v="0"/>
    <x v="294"/>
    <n v="1117"/>
    <s v="600"/>
    <x v="537"/>
    <x v="2067"/>
    <x v="37"/>
    <x v="16"/>
    <n v="1"/>
  </r>
  <r>
    <x v="2"/>
    <n v="606.71"/>
    <n v="4853.68"/>
    <n v="4853.68"/>
    <n v="0"/>
    <x v="294"/>
    <n v="5525"/>
    <s v="220"/>
    <x v="1612"/>
    <x v="2068"/>
    <x v="209"/>
    <x v="0"/>
    <n v="1"/>
  </r>
  <r>
    <x v="2"/>
    <n v="622"/>
    <n v="2488"/>
    <n v="2488"/>
    <n v="0"/>
    <x v="294"/>
    <n v="3461"/>
    <s v="150"/>
    <x v="342"/>
    <x v="2069"/>
    <x v="218"/>
    <x v="6"/>
    <n v="1"/>
  </r>
  <r>
    <x v="2"/>
    <n v="722"/>
    <n v="722"/>
    <n v="722"/>
    <n v="0"/>
    <x v="294"/>
    <n v="3461"/>
    <s v="150"/>
    <x v="342"/>
    <x v="2069"/>
    <x v="218"/>
    <x v="6"/>
    <n v="0"/>
  </r>
  <r>
    <x v="2"/>
    <n v="638.28"/>
    <n v="638.28"/>
    <n v="638.28"/>
    <n v="0"/>
    <x v="294"/>
    <n v="3461"/>
    <s v="150"/>
    <x v="342"/>
    <x v="2069"/>
    <x v="218"/>
    <x v="6"/>
    <n v="0"/>
  </r>
  <r>
    <x v="2"/>
    <n v="917.46"/>
    <n v="917.46"/>
    <n v="917.46"/>
    <n v="0"/>
    <x v="294"/>
    <n v="3461"/>
    <s v="150"/>
    <x v="342"/>
    <x v="2069"/>
    <x v="218"/>
    <x v="6"/>
    <n v="0"/>
  </r>
  <r>
    <x v="2"/>
    <n v="873.72"/>
    <n v="873.72"/>
    <n v="873.72"/>
    <n v="0"/>
    <x v="294"/>
    <n v="3461"/>
    <s v="150"/>
    <x v="342"/>
    <x v="2069"/>
    <x v="218"/>
    <x v="6"/>
    <n v="0"/>
  </r>
  <r>
    <x v="2"/>
    <n v="793.8"/>
    <n v="2381.4"/>
    <n v="2381.4"/>
    <n v="0"/>
    <x v="294"/>
    <n v="3461"/>
    <s v="150"/>
    <x v="342"/>
    <x v="2069"/>
    <x v="218"/>
    <x v="6"/>
    <n v="0"/>
  </r>
  <r>
    <x v="2"/>
    <n v="882.96"/>
    <n v="2648.88"/>
    <n v="2648.88"/>
    <n v="0"/>
    <x v="294"/>
    <n v="3461"/>
    <s v="150"/>
    <x v="342"/>
    <x v="2069"/>
    <x v="218"/>
    <x v="6"/>
    <n v="0"/>
  </r>
  <r>
    <x v="2"/>
    <n v="722.95"/>
    <n v="722.95"/>
    <n v="722.95"/>
    <n v="0"/>
    <x v="8"/>
    <n v="5299"/>
    <s v="404"/>
    <x v="1613"/>
    <x v="65"/>
    <x v="612"/>
    <x v="17"/>
    <n v="1"/>
  </r>
  <r>
    <x v="2"/>
    <n v="348.61"/>
    <n v="348.61"/>
    <n v="348.61"/>
    <n v="0"/>
    <x v="8"/>
    <n v="5299"/>
    <s v="404"/>
    <x v="1613"/>
    <x v="65"/>
    <x v="612"/>
    <x v="17"/>
    <n v="0"/>
  </r>
  <r>
    <x v="2"/>
    <n v="397.21"/>
    <n v="397.21"/>
    <n v="397.21"/>
    <n v="0"/>
    <x v="8"/>
    <n v="5299"/>
    <s v="404"/>
    <x v="1613"/>
    <x v="65"/>
    <x v="612"/>
    <x v="17"/>
    <n v="0"/>
  </r>
  <r>
    <x v="2"/>
    <n v="373.44"/>
    <n v="373.44"/>
    <n v="373.44"/>
    <n v="0"/>
    <x v="8"/>
    <n v="5299"/>
    <s v="404"/>
    <x v="1613"/>
    <x v="65"/>
    <x v="612"/>
    <x v="17"/>
    <n v="0"/>
  </r>
  <r>
    <x v="2"/>
    <n v="83.43"/>
    <n v="83.43"/>
    <n v="83.43"/>
    <n v="0"/>
    <x v="8"/>
    <n v="5299"/>
    <s v="404"/>
    <x v="1613"/>
    <x v="65"/>
    <x v="612"/>
    <x v="17"/>
    <n v="0"/>
  </r>
  <r>
    <x v="2"/>
    <n v="249"/>
    <n v="249"/>
    <n v="249"/>
    <n v="0"/>
    <x v="8"/>
    <n v="5299"/>
    <s v="404"/>
    <x v="1613"/>
    <x v="65"/>
    <x v="612"/>
    <x v="17"/>
    <n v="0"/>
  </r>
  <r>
    <x v="2"/>
    <n v="221.7"/>
    <n v="221.7"/>
    <n v="221.7"/>
    <n v="0"/>
    <x v="8"/>
    <n v="5299"/>
    <s v="404"/>
    <x v="1613"/>
    <x v="65"/>
    <x v="612"/>
    <x v="17"/>
    <n v="0"/>
  </r>
  <r>
    <x v="2"/>
    <n v="4.92"/>
    <n v="4.92"/>
    <n v="4.92"/>
    <n v="0"/>
    <x v="8"/>
    <n v="5299"/>
    <s v="404"/>
    <x v="1613"/>
    <x v="65"/>
    <x v="612"/>
    <x v="17"/>
    <n v="0"/>
  </r>
  <r>
    <x v="2"/>
    <n v="8125"/>
    <n v="8125"/>
    <n v="8125"/>
    <n v="0"/>
    <x v="294"/>
    <n v="6294"/>
    <s v="404"/>
    <x v="1614"/>
    <x v="2070"/>
    <x v="418"/>
    <x v="17"/>
    <n v="1"/>
  </r>
  <r>
    <x v="2"/>
    <n v="300"/>
    <n v="300"/>
    <n v="300"/>
    <n v="0"/>
    <x v="294"/>
    <n v="6294"/>
    <s v="404"/>
    <x v="1614"/>
    <x v="2070"/>
    <x v="418"/>
    <x v="17"/>
    <n v="0"/>
  </r>
  <r>
    <x v="2"/>
    <n v="2900"/>
    <n v="2900"/>
    <n v="2900"/>
    <n v="0"/>
    <x v="294"/>
    <n v="6294"/>
    <s v="404"/>
    <x v="1614"/>
    <x v="2070"/>
    <x v="418"/>
    <x v="17"/>
    <n v="0"/>
  </r>
  <r>
    <x v="2"/>
    <n v="750"/>
    <n v="750"/>
    <n v="750"/>
    <n v="0"/>
    <x v="294"/>
    <n v="6294"/>
    <s v="404"/>
    <x v="1614"/>
    <x v="2070"/>
    <x v="418"/>
    <x v="17"/>
    <n v="0"/>
  </r>
  <r>
    <x v="2"/>
    <n v="215"/>
    <n v="430"/>
    <n v="430"/>
    <n v="0"/>
    <x v="294"/>
    <n v="6294"/>
    <s v="404"/>
    <x v="1614"/>
    <x v="2070"/>
    <x v="418"/>
    <x v="17"/>
    <n v="0"/>
  </r>
  <r>
    <x v="2"/>
    <n v="1290"/>
    <n v="3870"/>
    <n v="3870"/>
    <n v="0"/>
    <x v="294"/>
    <n v="6294"/>
    <s v="404"/>
    <x v="1614"/>
    <x v="2070"/>
    <x v="418"/>
    <x v="17"/>
    <n v="0"/>
  </r>
  <r>
    <x v="2"/>
    <n v="690"/>
    <n v="7590"/>
    <n v="7590"/>
    <n v="0"/>
    <x v="294"/>
    <n v="6294"/>
    <s v="404"/>
    <x v="1614"/>
    <x v="2070"/>
    <x v="418"/>
    <x v="17"/>
    <n v="0"/>
  </r>
  <r>
    <x v="2"/>
    <n v="795"/>
    <n v="3180"/>
    <n v="3180"/>
    <n v="0"/>
    <x v="294"/>
    <n v="6294"/>
    <s v="404"/>
    <x v="1614"/>
    <x v="2070"/>
    <x v="418"/>
    <x v="17"/>
    <n v="0"/>
  </r>
  <r>
    <x v="2"/>
    <n v="895"/>
    <n v="3580"/>
    <n v="3580"/>
    <n v="0"/>
    <x v="294"/>
    <n v="6294"/>
    <s v="404"/>
    <x v="1614"/>
    <x v="2070"/>
    <x v="418"/>
    <x v="17"/>
    <n v="0"/>
  </r>
  <r>
    <x v="2"/>
    <n v="58"/>
    <n v="232"/>
    <n v="232"/>
    <n v="0"/>
    <x v="294"/>
    <n v="6294"/>
    <s v="404"/>
    <x v="1614"/>
    <x v="2070"/>
    <x v="418"/>
    <x v="17"/>
    <n v="0"/>
  </r>
  <r>
    <x v="2"/>
    <n v="7.78"/>
    <n v="1167"/>
    <n v="1167"/>
    <n v="0"/>
    <x v="309"/>
    <n v="1294"/>
    <s v="151"/>
    <x v="1615"/>
    <x v="2071"/>
    <x v="133"/>
    <x v="5"/>
    <n v="1"/>
  </r>
  <r>
    <x v="2"/>
    <n v="11.9"/>
    <n v="238"/>
    <n v="238"/>
    <n v="0"/>
    <x v="309"/>
    <n v="1294"/>
    <s v="151"/>
    <x v="1615"/>
    <x v="2071"/>
    <x v="133"/>
    <x v="5"/>
    <n v="0"/>
  </r>
  <r>
    <x v="2"/>
    <n v="12.49"/>
    <n v="149.88"/>
    <n v="149.88"/>
    <n v="0"/>
    <x v="309"/>
    <n v="1294"/>
    <s v="151"/>
    <x v="1615"/>
    <x v="2071"/>
    <x v="133"/>
    <x v="5"/>
    <n v="0"/>
  </r>
  <r>
    <x v="2"/>
    <n v="359.6"/>
    <n v="359.6"/>
    <n v="359.6"/>
    <n v="0"/>
    <x v="308"/>
    <n v="2009"/>
    <s v="900"/>
    <x v="1062"/>
    <x v="2072"/>
    <x v="148"/>
    <x v="14"/>
    <n v="1"/>
  </r>
  <r>
    <x v="2"/>
    <n v="863"/>
    <n v="863"/>
    <n v="863"/>
    <n v="0"/>
    <x v="308"/>
    <n v="2009"/>
    <s v="900"/>
    <x v="1062"/>
    <x v="2072"/>
    <x v="148"/>
    <x v="14"/>
    <n v="0"/>
  </r>
  <r>
    <x v="2"/>
    <n v="1440"/>
    <n v="1440"/>
    <n v="1440"/>
    <n v="0"/>
    <x v="308"/>
    <n v="2009"/>
    <s v="900"/>
    <x v="1062"/>
    <x v="2072"/>
    <x v="148"/>
    <x v="14"/>
    <n v="0"/>
  </r>
  <r>
    <x v="2"/>
    <n v="133"/>
    <n v="133"/>
    <n v="133"/>
    <n v="0"/>
    <x v="308"/>
    <n v="2009"/>
    <s v="900"/>
    <x v="1062"/>
    <x v="2072"/>
    <x v="148"/>
    <x v="14"/>
    <n v="0"/>
  </r>
  <r>
    <x v="2"/>
    <n v="3879"/>
    <n v="3879"/>
    <n v="3879"/>
    <n v="0"/>
    <x v="310"/>
    <n v="6521"/>
    <s v="510"/>
    <x v="1616"/>
    <x v="2073"/>
    <x v="459"/>
    <x v="32"/>
    <n v="1"/>
  </r>
  <r>
    <x v="2"/>
    <n v="1300"/>
    <n v="1300"/>
    <n v="1300"/>
    <n v="0"/>
    <x v="307"/>
    <n v="2175"/>
    <s v="450"/>
    <x v="1617"/>
    <x v="2074"/>
    <x v="320"/>
    <x v="8"/>
    <n v="1"/>
  </r>
  <r>
    <x v="2"/>
    <n v="2500"/>
    <n v="2500"/>
    <n v="2500"/>
    <n v="0"/>
    <x v="309"/>
    <n v="3507"/>
    <s v="425"/>
    <x v="165"/>
    <x v="2075"/>
    <x v="24"/>
    <x v="7"/>
    <n v="1"/>
  </r>
  <r>
    <x v="2"/>
    <n v="1000"/>
    <n v="1000"/>
    <n v="1000"/>
    <n v="0"/>
    <x v="309"/>
    <n v="3507"/>
    <s v="425"/>
    <x v="158"/>
    <x v="2076"/>
    <x v="24"/>
    <x v="7"/>
    <n v="1"/>
  </r>
  <r>
    <x v="2"/>
    <n v="4800"/>
    <n v="4800"/>
    <n v="4800"/>
    <n v="0"/>
    <x v="307"/>
    <n v="3091"/>
    <s v="600"/>
    <x v="1618"/>
    <x v="2077"/>
    <x v="304"/>
    <x v="16"/>
    <n v="1"/>
  </r>
  <r>
    <x v="2"/>
    <n v="234.82226"/>
    <n v="24421.52"/>
    <n v="24421.52"/>
    <n v="0"/>
    <x v="311"/>
    <n v="3743"/>
    <s v="600"/>
    <x v="1619"/>
    <x v="2078"/>
    <x v="260"/>
    <x v="16"/>
    <n v="1"/>
  </r>
  <r>
    <x v="2"/>
    <n v="234.82226"/>
    <n v="10801.82"/>
    <n v="10801.82"/>
    <n v="0"/>
    <x v="311"/>
    <n v="3743"/>
    <s v="600"/>
    <x v="1619"/>
    <x v="2078"/>
    <x v="260"/>
    <x v="16"/>
    <n v="0"/>
  </r>
  <r>
    <x v="2"/>
    <n v="62.5"/>
    <n v="6500"/>
    <n v="6500"/>
    <n v="0"/>
    <x v="311"/>
    <n v="3743"/>
    <s v="600"/>
    <x v="1619"/>
    <x v="2078"/>
    <x v="260"/>
    <x v="16"/>
    <n v="0"/>
  </r>
  <r>
    <x v="2"/>
    <n v="62.5"/>
    <n v="2875"/>
    <n v="2875"/>
    <n v="0"/>
    <x v="311"/>
    <n v="3743"/>
    <s v="600"/>
    <x v="1619"/>
    <x v="2078"/>
    <x v="260"/>
    <x v="16"/>
    <n v="0"/>
  </r>
  <r>
    <x v="2"/>
    <n v="8000"/>
    <n v="8000"/>
    <n v="8000"/>
    <n v="0"/>
    <x v="310"/>
    <n v="1118"/>
    <s v="408"/>
    <x v="1069"/>
    <x v="2079"/>
    <x v="72"/>
    <x v="15"/>
    <n v="1"/>
  </r>
  <r>
    <x v="2"/>
    <n v="529.99"/>
    <n v="529.99"/>
    <n v="529.99"/>
    <n v="0"/>
    <x v="8"/>
    <n v="0"/>
    <s v="220"/>
    <x v="1620"/>
    <x v="65"/>
    <x v="158"/>
    <x v="0"/>
    <n v="1"/>
  </r>
  <r>
    <x v="2"/>
    <n v="50.1"/>
    <n v="751.5"/>
    <n v="751.5"/>
    <n v="0"/>
    <x v="310"/>
    <n v="6342"/>
    <s v="151"/>
    <x v="1271"/>
    <x v="2080"/>
    <x v="385"/>
    <x v="5"/>
    <n v="1"/>
  </r>
  <r>
    <x v="2"/>
    <n v="50.1"/>
    <n v="1002"/>
    <n v="1002"/>
    <n v="0"/>
    <x v="310"/>
    <n v="6342"/>
    <s v="151"/>
    <x v="1271"/>
    <x v="2080"/>
    <x v="385"/>
    <x v="5"/>
    <n v="0"/>
  </r>
  <r>
    <x v="2"/>
    <n v="50.1"/>
    <n v="2505"/>
    <n v="2505"/>
    <n v="0"/>
    <x v="310"/>
    <n v="6342"/>
    <s v="151"/>
    <x v="1271"/>
    <x v="2080"/>
    <x v="385"/>
    <x v="5"/>
    <n v="0"/>
  </r>
  <r>
    <x v="2"/>
    <n v="50.1"/>
    <n v="751.5"/>
    <n v="751.5"/>
    <n v="0"/>
    <x v="310"/>
    <n v="6342"/>
    <s v="151"/>
    <x v="1271"/>
    <x v="2080"/>
    <x v="385"/>
    <x v="5"/>
    <n v="0"/>
  </r>
  <r>
    <x v="2"/>
    <n v="3.04"/>
    <n v="145.91999999999999"/>
    <n v="145.91999999999999"/>
    <n v="0"/>
    <x v="307"/>
    <n v="1294"/>
    <s v="151"/>
    <x v="1621"/>
    <x v="2081"/>
    <x v="133"/>
    <x v="5"/>
    <n v="1"/>
  </r>
  <r>
    <x v="2"/>
    <n v="1624.85"/>
    <n v="1624.85"/>
    <n v="1624.85"/>
    <n v="0"/>
    <x v="307"/>
    <n v="1705"/>
    <s v="152"/>
    <x v="604"/>
    <x v="2082"/>
    <x v="4"/>
    <x v="28"/>
    <n v="1"/>
  </r>
  <r>
    <x v="2"/>
    <n v="242.16"/>
    <n v="484.32"/>
    <n v="484.32"/>
    <n v="0"/>
    <x v="312"/>
    <n v="1871"/>
    <s v="220"/>
    <x v="904"/>
    <x v="2083"/>
    <x v="151"/>
    <x v="0"/>
    <n v="1"/>
  </r>
  <r>
    <x v="2"/>
    <n v="2.2450000000000001"/>
    <n v="4490"/>
    <n v="4490"/>
    <n v="0"/>
    <x v="310"/>
    <n v="3701"/>
    <s v="450"/>
    <x v="472"/>
    <x v="2084"/>
    <x v="62"/>
    <x v="8"/>
    <n v="1"/>
  </r>
  <r>
    <x v="2"/>
    <n v="799"/>
    <n v="799"/>
    <n v="799"/>
    <n v="0"/>
    <x v="310"/>
    <n v="7372"/>
    <s v="600"/>
    <x v="1622"/>
    <x v="2085"/>
    <x v="613"/>
    <x v="16"/>
    <n v="1"/>
  </r>
  <r>
    <x v="2"/>
    <n v="1099"/>
    <n v="1099"/>
    <n v="1099"/>
    <n v="0"/>
    <x v="310"/>
    <n v="7372"/>
    <s v="600"/>
    <x v="1622"/>
    <x v="2085"/>
    <x v="613"/>
    <x v="16"/>
    <n v="0"/>
  </r>
  <r>
    <x v="2"/>
    <n v="37"/>
    <n v="37"/>
    <n v="37"/>
    <n v="0"/>
    <x v="310"/>
    <n v="7372"/>
    <s v="600"/>
    <x v="1622"/>
    <x v="2085"/>
    <x v="613"/>
    <x v="16"/>
    <n v="0"/>
  </r>
  <r>
    <x v="2"/>
    <n v="0"/>
    <n v="0"/>
    <n v="0"/>
    <n v="0"/>
    <x v="310"/>
    <n v="7372"/>
    <s v="600"/>
    <x v="1622"/>
    <x v="2085"/>
    <x v="613"/>
    <x v="16"/>
    <n v="0"/>
  </r>
  <r>
    <x v="2"/>
    <n v="0"/>
    <n v="0"/>
    <n v="0"/>
    <n v="0"/>
    <x v="310"/>
    <n v="7372"/>
    <s v="600"/>
    <x v="1622"/>
    <x v="2085"/>
    <x v="613"/>
    <x v="16"/>
    <n v="0"/>
  </r>
  <r>
    <x v="2"/>
    <n v="0"/>
    <n v="0"/>
    <n v="0"/>
    <n v="0"/>
    <x v="310"/>
    <n v="7372"/>
    <s v="600"/>
    <x v="1622"/>
    <x v="2085"/>
    <x v="613"/>
    <x v="16"/>
    <n v="0"/>
  </r>
  <r>
    <x v="2"/>
    <n v="879"/>
    <n v="879"/>
    <n v="879"/>
    <n v="0"/>
    <x v="308"/>
    <n v="1155"/>
    <s v="220"/>
    <x v="1623"/>
    <x v="2086"/>
    <x v="429"/>
    <x v="0"/>
    <n v="1"/>
  </r>
  <r>
    <x v="2"/>
    <n v="29"/>
    <n v="29"/>
    <n v="29"/>
    <n v="0"/>
    <x v="308"/>
    <n v="1155"/>
    <s v="220"/>
    <x v="1623"/>
    <x v="2086"/>
    <x v="429"/>
    <x v="0"/>
    <n v="0"/>
  </r>
  <r>
    <x v="2"/>
    <n v="35000"/>
    <n v="35000"/>
    <n v="35000"/>
    <n v="0"/>
    <x v="308"/>
    <n v="1209"/>
    <s v="600"/>
    <x v="1624"/>
    <x v="2087"/>
    <x v="150"/>
    <x v="16"/>
    <n v="1"/>
  </r>
  <r>
    <x v="2"/>
    <n v="1859.15"/>
    <n v="1859.15"/>
    <n v="1859.15"/>
    <n v="0"/>
    <x v="313"/>
    <n v="2688"/>
    <s v="900"/>
    <x v="488"/>
    <x v="2088"/>
    <x v="78"/>
    <x v="14"/>
    <n v="1"/>
  </r>
  <r>
    <x v="2"/>
    <n v="1339.34"/>
    <n v="1339.34"/>
    <n v="1339.34"/>
    <n v="0"/>
    <x v="313"/>
    <n v="2688"/>
    <s v="900"/>
    <x v="488"/>
    <x v="2088"/>
    <x v="78"/>
    <x v="14"/>
    <n v="0"/>
  </r>
  <r>
    <x v="2"/>
    <n v="1699.52"/>
    <n v="1699.52"/>
    <n v="1699.52"/>
    <n v="0"/>
    <x v="313"/>
    <n v="2688"/>
    <s v="900"/>
    <x v="488"/>
    <x v="2088"/>
    <x v="78"/>
    <x v="14"/>
    <n v="0"/>
  </r>
  <r>
    <x v="2"/>
    <n v="2300.88"/>
    <n v="2300.88"/>
    <n v="2300.88"/>
    <n v="0"/>
    <x v="313"/>
    <n v="2688"/>
    <s v="900"/>
    <x v="488"/>
    <x v="2088"/>
    <x v="78"/>
    <x v="14"/>
    <n v="0"/>
  </r>
  <r>
    <x v="2"/>
    <n v="295.39999999999998"/>
    <n v="295.39999999999998"/>
    <n v="295.39999999999998"/>
    <n v="0"/>
    <x v="308"/>
    <n v="3363"/>
    <s v="900"/>
    <x v="488"/>
    <x v="2089"/>
    <x v="149"/>
    <x v="14"/>
    <n v="1"/>
  </r>
  <r>
    <x v="2"/>
    <n v="428.42"/>
    <n v="428.42"/>
    <n v="428.42"/>
    <n v="0"/>
    <x v="308"/>
    <n v="3363"/>
    <s v="900"/>
    <x v="488"/>
    <x v="2089"/>
    <x v="149"/>
    <x v="14"/>
    <n v="0"/>
  </r>
  <r>
    <x v="2"/>
    <n v="689.64"/>
    <n v="689.64"/>
    <n v="689.64"/>
    <n v="0"/>
    <x v="308"/>
    <n v="3363"/>
    <s v="900"/>
    <x v="488"/>
    <x v="2089"/>
    <x v="149"/>
    <x v="14"/>
    <n v="0"/>
  </r>
  <r>
    <x v="2"/>
    <n v="1254"/>
    <n v="1254"/>
    <n v="1254"/>
    <n v="0"/>
    <x v="308"/>
    <n v="3363"/>
    <s v="900"/>
    <x v="488"/>
    <x v="2089"/>
    <x v="149"/>
    <x v="14"/>
    <n v="0"/>
  </r>
  <r>
    <x v="2"/>
    <n v="47"/>
    <n v="1410"/>
    <n v="1410"/>
    <n v="0"/>
    <x v="308"/>
    <n v="3019"/>
    <s v="900"/>
    <x v="488"/>
    <x v="2090"/>
    <x v="297"/>
    <x v="14"/>
    <n v="1"/>
  </r>
  <r>
    <x v="2"/>
    <n v="3367.1"/>
    <n v="3367.1"/>
    <n v="3367.1"/>
    <n v="0"/>
    <x v="308"/>
    <n v="3052"/>
    <s v="900"/>
    <x v="488"/>
    <x v="2091"/>
    <x v="298"/>
    <x v="14"/>
    <n v="1"/>
  </r>
  <r>
    <x v="2"/>
    <n v="75"/>
    <n v="75"/>
    <n v="75"/>
    <n v="0"/>
    <x v="308"/>
    <n v="7387"/>
    <s v="490"/>
    <x v="1625"/>
    <x v="2092"/>
    <x v="614"/>
    <x v="51"/>
    <n v="1"/>
  </r>
  <r>
    <x v="2"/>
    <n v="285"/>
    <n v="285"/>
    <n v="285"/>
    <n v="0"/>
    <x v="308"/>
    <n v="7387"/>
    <s v="490"/>
    <x v="1625"/>
    <x v="2092"/>
    <x v="614"/>
    <x v="51"/>
    <n v="0"/>
  </r>
  <r>
    <x v="2"/>
    <n v="370"/>
    <n v="740"/>
    <n v="740"/>
    <n v="0"/>
    <x v="308"/>
    <n v="7387"/>
    <s v="490"/>
    <x v="1625"/>
    <x v="2092"/>
    <x v="614"/>
    <x v="51"/>
    <n v="0"/>
  </r>
  <r>
    <x v="2"/>
    <n v="323"/>
    <n v="323"/>
    <n v="323"/>
    <n v="0"/>
    <x v="308"/>
    <n v="7387"/>
    <s v="490"/>
    <x v="1625"/>
    <x v="2092"/>
    <x v="614"/>
    <x v="51"/>
    <n v="0"/>
  </r>
  <r>
    <x v="2"/>
    <n v="295"/>
    <n v="590"/>
    <n v="590"/>
    <n v="0"/>
    <x v="308"/>
    <n v="7387"/>
    <s v="490"/>
    <x v="1625"/>
    <x v="2092"/>
    <x v="614"/>
    <x v="51"/>
    <n v="0"/>
  </r>
  <r>
    <x v="2"/>
    <n v="323"/>
    <n v="646"/>
    <n v="646"/>
    <n v="0"/>
    <x v="308"/>
    <n v="7387"/>
    <s v="490"/>
    <x v="1625"/>
    <x v="2092"/>
    <x v="614"/>
    <x v="51"/>
    <n v="0"/>
  </r>
  <r>
    <x v="2"/>
    <n v="223"/>
    <n v="223"/>
    <n v="223"/>
    <n v="0"/>
    <x v="308"/>
    <n v="7387"/>
    <s v="490"/>
    <x v="1625"/>
    <x v="2092"/>
    <x v="614"/>
    <x v="51"/>
    <n v="0"/>
  </r>
  <r>
    <x v="2"/>
    <n v="1500"/>
    <n v="1500"/>
    <n v="1500"/>
    <n v="0"/>
    <x v="313"/>
    <n v="7398"/>
    <s v="450"/>
    <x v="1626"/>
    <x v="2093"/>
    <x v="615"/>
    <x v="8"/>
    <n v="1"/>
  </r>
  <r>
    <x v="2"/>
    <n v="5000"/>
    <n v="5000"/>
    <n v="5000"/>
    <n v="0"/>
    <x v="308"/>
    <n v="1566"/>
    <s v="450"/>
    <x v="1627"/>
    <x v="2094"/>
    <x v="40"/>
    <x v="8"/>
    <n v="1"/>
  </r>
  <r>
    <x v="2"/>
    <n v="15.82"/>
    <n v="379.68"/>
    <n v="379.68"/>
    <n v="0"/>
    <x v="308"/>
    <n v="7395"/>
    <s v="151"/>
    <x v="1628"/>
    <x v="2095"/>
    <x v="616"/>
    <x v="5"/>
    <n v="1"/>
  </r>
  <r>
    <x v="2"/>
    <n v="15.82"/>
    <n v="379.68"/>
    <n v="379.68"/>
    <n v="0"/>
    <x v="308"/>
    <n v="7395"/>
    <s v="151"/>
    <x v="1628"/>
    <x v="2095"/>
    <x v="616"/>
    <x v="5"/>
    <n v="0"/>
  </r>
  <r>
    <x v="2"/>
    <n v="15.82"/>
    <n v="379.68"/>
    <n v="379.68"/>
    <n v="0"/>
    <x v="308"/>
    <n v="7395"/>
    <s v="151"/>
    <x v="1628"/>
    <x v="2095"/>
    <x v="616"/>
    <x v="5"/>
    <n v="0"/>
  </r>
  <r>
    <x v="2"/>
    <n v="15.82"/>
    <n v="379.68"/>
    <n v="379.68"/>
    <n v="0"/>
    <x v="308"/>
    <n v="7395"/>
    <s v="151"/>
    <x v="1628"/>
    <x v="2095"/>
    <x v="616"/>
    <x v="5"/>
    <n v="0"/>
  </r>
  <r>
    <x v="2"/>
    <n v="3477"/>
    <n v="3477"/>
    <n v="3477"/>
    <n v="0"/>
    <x v="308"/>
    <n v="1386"/>
    <s v="940"/>
    <x v="1629"/>
    <x v="2096"/>
    <x v="334"/>
    <x v="10"/>
    <n v="1"/>
  </r>
  <r>
    <x v="2"/>
    <n v="1632"/>
    <n v="1632"/>
    <n v="1632"/>
    <n v="0"/>
    <x v="308"/>
    <n v="1386"/>
    <s v="940"/>
    <x v="1629"/>
    <x v="2096"/>
    <x v="334"/>
    <x v="10"/>
    <n v="0"/>
  </r>
  <r>
    <x v="2"/>
    <n v="1026"/>
    <n v="1026"/>
    <n v="1026"/>
    <n v="0"/>
    <x v="308"/>
    <n v="1386"/>
    <s v="940"/>
    <x v="1629"/>
    <x v="2096"/>
    <x v="334"/>
    <x v="10"/>
    <n v="0"/>
  </r>
  <r>
    <x v="2"/>
    <n v="30"/>
    <n v="30"/>
    <n v="30"/>
    <n v="0"/>
    <x v="314"/>
    <n v="3242"/>
    <s v="122"/>
    <x v="192"/>
    <x v="2097"/>
    <x v="65"/>
    <x v="25"/>
    <n v="1"/>
  </r>
  <r>
    <x v="2"/>
    <n v="11609"/>
    <n v="11609"/>
    <n v="11609"/>
    <n v="0"/>
    <x v="315"/>
    <n v="2778"/>
    <s v="151"/>
    <x v="1630"/>
    <x v="2098"/>
    <x v="169"/>
    <x v="5"/>
    <n v="1"/>
  </r>
  <r>
    <x v="2"/>
    <n v="966.09"/>
    <n v="966.09"/>
    <n v="966.09"/>
    <n v="0"/>
    <x v="303"/>
    <n v="1404"/>
    <s v="520"/>
    <x v="1631"/>
    <x v="2099"/>
    <x v="458"/>
    <x v="34"/>
    <n v="1"/>
  </r>
  <r>
    <x v="2"/>
    <n v="12500"/>
    <n v="12500"/>
    <n v="12500"/>
    <n v="0"/>
    <x v="316"/>
    <n v="2100"/>
    <s v="152"/>
    <x v="1632"/>
    <x v="2100"/>
    <x v="583"/>
    <x v="28"/>
    <n v="1"/>
  </r>
  <r>
    <x v="2"/>
    <n v="8677"/>
    <n v="8677"/>
    <n v="8677"/>
    <n v="0"/>
    <x v="317"/>
    <n v="7402"/>
    <s v="153"/>
    <x v="1633"/>
    <x v="2101"/>
    <x v="617"/>
    <x v="29"/>
    <n v="1"/>
  </r>
  <r>
    <x v="2"/>
    <n v="970"/>
    <n v="970"/>
    <n v="970"/>
    <n v="0"/>
    <x v="311"/>
    <n v="7396"/>
    <s v="940"/>
    <x v="1634"/>
    <x v="2102"/>
    <x v="618"/>
    <x v="10"/>
    <n v="1"/>
  </r>
  <r>
    <x v="2"/>
    <n v="1095"/>
    <n v="1095"/>
    <n v="1095"/>
    <n v="0"/>
    <x v="311"/>
    <n v="7396"/>
    <s v="940"/>
    <x v="1634"/>
    <x v="2102"/>
    <x v="618"/>
    <x v="10"/>
    <n v="0"/>
  </r>
  <r>
    <x v="2"/>
    <n v="3250"/>
    <n v="3250"/>
    <n v="3250"/>
    <n v="0"/>
    <x v="311"/>
    <n v="7396"/>
    <s v="940"/>
    <x v="1634"/>
    <x v="2102"/>
    <x v="618"/>
    <x v="10"/>
    <n v="0"/>
  </r>
  <r>
    <x v="2"/>
    <n v="64.400000000000006"/>
    <n v="64.400000000000006"/>
    <n v="64.400000000000006"/>
    <n v="0"/>
    <x v="314"/>
    <n v="3242"/>
    <s v="128"/>
    <x v="1635"/>
    <x v="2103"/>
    <x v="65"/>
    <x v="38"/>
    <n v="1"/>
  </r>
  <r>
    <x v="2"/>
    <n v="32.479999999999997"/>
    <n v="4579.68"/>
    <n v="4579.68"/>
    <n v="0"/>
    <x v="316"/>
    <n v="6510"/>
    <s v="600"/>
    <x v="1636"/>
    <x v="2104"/>
    <x v="471"/>
    <x v="16"/>
    <n v="1"/>
  </r>
  <r>
    <x v="2"/>
    <n v="24.36"/>
    <n v="3288.6"/>
    <n v="3288.6"/>
    <n v="0"/>
    <x v="316"/>
    <n v="6510"/>
    <s v="600"/>
    <x v="1636"/>
    <x v="2104"/>
    <x v="471"/>
    <x v="16"/>
    <n v="0"/>
  </r>
  <r>
    <x v="2"/>
    <n v="12.18"/>
    <n v="2777.04"/>
    <n v="2777.04"/>
    <n v="0"/>
    <x v="316"/>
    <n v="6510"/>
    <s v="600"/>
    <x v="1636"/>
    <x v="2104"/>
    <x v="471"/>
    <x v="16"/>
    <n v="0"/>
  </r>
  <r>
    <x v="2"/>
    <n v="5.51"/>
    <n v="5.51"/>
    <n v="5.51"/>
    <n v="0"/>
    <x v="316"/>
    <n v="6510"/>
    <s v="600"/>
    <x v="1636"/>
    <x v="2104"/>
    <x v="471"/>
    <x v="16"/>
    <n v="0"/>
  </r>
  <r>
    <x v="2"/>
    <n v="26.75"/>
    <n v="4012.5"/>
    <n v="4012.5"/>
    <n v="0"/>
    <x v="316"/>
    <n v="5927"/>
    <s v="600"/>
    <x v="1637"/>
    <x v="2105"/>
    <x v="356"/>
    <x v="16"/>
    <n v="1"/>
  </r>
  <r>
    <x v="2"/>
    <n v="26.75"/>
    <n v="2193.5"/>
    <n v="2193.5"/>
    <n v="0"/>
    <x v="316"/>
    <n v="5927"/>
    <s v="600"/>
    <x v="1637"/>
    <x v="2105"/>
    <x v="356"/>
    <x v="16"/>
    <n v="0"/>
  </r>
  <r>
    <x v="2"/>
    <n v="30.12"/>
    <n v="3915.6"/>
    <n v="3915.6"/>
    <n v="0"/>
    <x v="316"/>
    <n v="5927"/>
    <s v="600"/>
    <x v="1637"/>
    <x v="2105"/>
    <x v="356"/>
    <x v="16"/>
    <n v="0"/>
  </r>
  <r>
    <x v="2"/>
    <n v="30.12"/>
    <n v="2018.04"/>
    <n v="2018.04"/>
    <n v="0"/>
    <x v="316"/>
    <n v="5927"/>
    <s v="600"/>
    <x v="1637"/>
    <x v="2105"/>
    <x v="356"/>
    <x v="16"/>
    <n v="0"/>
  </r>
  <r>
    <x v="2"/>
    <n v="369.7"/>
    <n v="1478.8"/>
    <n v="1478.8"/>
    <n v="0"/>
    <x v="316"/>
    <n v="1141"/>
    <s v="404"/>
    <x v="1638"/>
    <x v="2106"/>
    <x v="499"/>
    <x v="17"/>
    <n v="1"/>
  </r>
  <r>
    <x v="2"/>
    <n v="1180.78"/>
    <n v="2361.56"/>
    <n v="2361.56"/>
    <n v="0"/>
    <x v="318"/>
    <n v="1705"/>
    <s v="920"/>
    <x v="1639"/>
    <x v="2107"/>
    <x v="4"/>
    <x v="31"/>
    <n v="1"/>
  </r>
  <r>
    <x v="2"/>
    <n v="22817"/>
    <n v="22817"/>
    <n v="22817"/>
    <n v="0"/>
    <x v="290"/>
    <n v="4009"/>
    <s v="250"/>
    <x v="938"/>
    <x v="2108"/>
    <x v="488"/>
    <x v="47"/>
    <n v="1"/>
  </r>
  <r>
    <x v="2"/>
    <n v="150"/>
    <n v="150"/>
    <n v="150"/>
    <n v="0"/>
    <x v="316"/>
    <n v="3475"/>
    <s v="900"/>
    <x v="1640"/>
    <x v="2109"/>
    <x v="160"/>
    <x v="14"/>
    <n v="1"/>
  </r>
  <r>
    <x v="2"/>
    <n v="300"/>
    <n v="300"/>
    <n v="300"/>
    <n v="0"/>
    <x v="316"/>
    <n v="2592"/>
    <s v="900"/>
    <x v="1641"/>
    <x v="2110"/>
    <x v="86"/>
    <x v="14"/>
    <n v="1"/>
  </r>
  <r>
    <x v="2"/>
    <n v="13536.5"/>
    <n v="13536.5"/>
    <n v="13536.5"/>
    <n v="0"/>
    <x v="290"/>
    <n v="7405"/>
    <s v="530"/>
    <x v="1642"/>
    <x v="2111"/>
    <x v="619"/>
    <x v="4"/>
    <n v="1"/>
  </r>
  <r>
    <x v="2"/>
    <n v="1400"/>
    <n v="1400"/>
    <n v="1400"/>
    <n v="0"/>
    <x v="314"/>
    <n v="3773"/>
    <s v="425"/>
    <x v="1067"/>
    <x v="2112"/>
    <x v="47"/>
    <x v="7"/>
    <n v="1"/>
  </r>
  <r>
    <x v="2"/>
    <n v="2399.9499999999998"/>
    <n v="2399.9499999999998"/>
    <n v="2399.9499999999998"/>
    <n v="0"/>
    <x v="319"/>
    <n v="4048"/>
    <s v="600"/>
    <x v="1643"/>
    <x v="2113"/>
    <x v="204"/>
    <x v="16"/>
    <n v="1"/>
  </r>
  <r>
    <x v="2"/>
    <n v="1099.99"/>
    <n v="1099.99"/>
    <n v="1099.99"/>
    <n v="0"/>
    <x v="319"/>
    <n v="4048"/>
    <s v="600"/>
    <x v="1643"/>
    <x v="2113"/>
    <x v="204"/>
    <x v="16"/>
    <n v="0"/>
  </r>
  <r>
    <x v="2"/>
    <n v="0"/>
    <n v="0"/>
    <n v="0"/>
    <n v="0"/>
    <x v="8"/>
    <n v="0"/>
    <s v="600"/>
    <x v="1644"/>
    <x v="65"/>
    <x v="158"/>
    <x v="16"/>
    <n v="1"/>
  </r>
  <r>
    <x v="2"/>
    <n v="0"/>
    <n v="0"/>
    <n v="0"/>
    <n v="0"/>
    <x v="8"/>
    <n v="0"/>
    <s v="600"/>
    <x v="1644"/>
    <x v="65"/>
    <x v="158"/>
    <x v="16"/>
    <n v="0"/>
  </r>
  <r>
    <x v="2"/>
    <n v="0"/>
    <n v="0"/>
    <n v="0"/>
    <n v="0"/>
    <x v="8"/>
    <n v="0"/>
    <s v="600"/>
    <x v="1644"/>
    <x v="65"/>
    <x v="158"/>
    <x v="16"/>
    <n v="0"/>
  </r>
  <r>
    <x v="2"/>
    <n v="0"/>
    <n v="0"/>
    <n v="0"/>
    <n v="0"/>
    <x v="8"/>
    <n v="0"/>
    <s v="600"/>
    <x v="1644"/>
    <x v="65"/>
    <x v="158"/>
    <x v="16"/>
    <n v="0"/>
  </r>
  <r>
    <x v="2"/>
    <n v="0"/>
    <n v="0"/>
    <n v="0"/>
    <n v="0"/>
    <x v="8"/>
    <n v="0"/>
    <s v="600"/>
    <x v="1645"/>
    <x v="65"/>
    <x v="158"/>
    <x v="16"/>
    <n v="0"/>
  </r>
  <r>
    <x v="2"/>
    <n v="0"/>
    <n v="0"/>
    <n v="0"/>
    <n v="0"/>
    <x v="8"/>
    <n v="0"/>
    <s v="600"/>
    <x v="1645"/>
    <x v="65"/>
    <x v="158"/>
    <x v="16"/>
    <n v="0"/>
  </r>
  <r>
    <x v="2"/>
    <n v="0"/>
    <n v="0"/>
    <n v="0"/>
    <n v="0"/>
    <x v="8"/>
    <n v="0"/>
    <s v="600"/>
    <x v="1645"/>
    <x v="65"/>
    <x v="158"/>
    <x v="16"/>
    <n v="0"/>
  </r>
  <r>
    <x v="2"/>
    <n v="0"/>
    <n v="0"/>
    <n v="0"/>
    <n v="0"/>
    <x v="8"/>
    <n v="0"/>
    <s v="600"/>
    <x v="1645"/>
    <x v="65"/>
    <x v="158"/>
    <x v="16"/>
    <n v="0"/>
  </r>
  <r>
    <x v="2"/>
    <n v="1363"/>
    <n v="6815"/>
    <n v="6815"/>
    <n v="0"/>
    <x v="314"/>
    <n v="7349"/>
    <s v="150"/>
    <x v="1646"/>
    <x v="2114"/>
    <x v="610"/>
    <x v="6"/>
    <n v="1"/>
  </r>
  <r>
    <x v="2"/>
    <n v="178"/>
    <n v="890"/>
    <n v="890"/>
    <n v="0"/>
    <x v="314"/>
    <n v="7349"/>
    <s v="150"/>
    <x v="1646"/>
    <x v="2114"/>
    <x v="610"/>
    <x v="6"/>
    <n v="0"/>
  </r>
  <r>
    <x v="2"/>
    <n v="166"/>
    <n v="830"/>
    <n v="830"/>
    <n v="0"/>
    <x v="314"/>
    <n v="7349"/>
    <s v="150"/>
    <x v="1646"/>
    <x v="2114"/>
    <x v="610"/>
    <x v="6"/>
    <n v="0"/>
  </r>
  <r>
    <x v="2"/>
    <n v="97"/>
    <n v="485"/>
    <n v="485"/>
    <n v="0"/>
    <x v="314"/>
    <n v="7349"/>
    <s v="150"/>
    <x v="1646"/>
    <x v="2114"/>
    <x v="610"/>
    <x v="6"/>
    <n v="0"/>
  </r>
  <r>
    <x v="2"/>
    <n v="250"/>
    <n v="1250"/>
    <n v="1250"/>
    <n v="0"/>
    <x v="314"/>
    <n v="7349"/>
    <s v="150"/>
    <x v="1646"/>
    <x v="2114"/>
    <x v="610"/>
    <x v="6"/>
    <n v="0"/>
  </r>
  <r>
    <x v="2"/>
    <n v="95"/>
    <n v="950"/>
    <n v="950"/>
    <n v="0"/>
    <x v="314"/>
    <n v="7349"/>
    <s v="150"/>
    <x v="1646"/>
    <x v="2114"/>
    <x v="610"/>
    <x v="6"/>
    <n v="0"/>
  </r>
  <r>
    <x v="2"/>
    <n v="4618.6000000000004"/>
    <n v="4618.6000000000004"/>
    <n v="4618.6000000000004"/>
    <n v="0"/>
    <x v="314"/>
    <n v="3407"/>
    <s v="404"/>
    <x v="1647"/>
    <x v="2115"/>
    <x v="313"/>
    <x v="17"/>
    <n v="1"/>
  </r>
  <r>
    <x v="2"/>
    <n v="75187.27"/>
    <n v="75187.27"/>
    <n v="75187.27"/>
    <n v="0"/>
    <x v="314"/>
    <n v="2965"/>
    <s v="220"/>
    <x v="1648"/>
    <x v="2116"/>
    <x v="1"/>
    <x v="0"/>
    <n v="1"/>
  </r>
  <r>
    <x v="2"/>
    <n v="2155"/>
    <n v="2155"/>
    <n v="2155"/>
    <n v="0"/>
    <x v="314"/>
    <n v="5525"/>
    <s v="220"/>
    <x v="894"/>
    <x v="2117"/>
    <x v="209"/>
    <x v="0"/>
    <n v="1"/>
  </r>
  <r>
    <x v="2"/>
    <n v="1500"/>
    <n v="1500"/>
    <n v="1500"/>
    <n v="0"/>
    <x v="314"/>
    <n v="1220"/>
    <s v="600"/>
    <x v="1649"/>
    <x v="2118"/>
    <x v="76"/>
    <x v="16"/>
    <n v="1"/>
  </r>
  <r>
    <x v="2"/>
    <n v="1246.8699999999999"/>
    <n v="4987.4799999999996"/>
    <n v="4987.4799999999996"/>
    <n v="0"/>
    <x v="8"/>
    <n v="0"/>
    <s v="220"/>
    <x v="1650"/>
    <x v="65"/>
    <x v="158"/>
    <x v="0"/>
    <n v="1"/>
  </r>
  <r>
    <x v="2"/>
    <n v="3923.75"/>
    <n v="3923.75"/>
    <n v="3923.75"/>
    <n v="0"/>
    <x v="314"/>
    <n v="4035"/>
    <s v="450"/>
    <x v="1651"/>
    <x v="2119"/>
    <x v="68"/>
    <x v="8"/>
    <n v="1"/>
  </r>
  <r>
    <x v="2"/>
    <n v="2.3450000000000002"/>
    <n v="4690"/>
    <n v="4690"/>
    <n v="0"/>
    <x v="320"/>
    <n v="3701"/>
    <s v="450"/>
    <x v="472"/>
    <x v="2120"/>
    <x v="62"/>
    <x v="8"/>
    <n v="1"/>
  </r>
  <r>
    <x v="2"/>
    <n v="1035.96"/>
    <n v="1035.96"/>
    <n v="1035.96"/>
    <n v="0"/>
    <x v="314"/>
    <n v="1117"/>
    <s v="402"/>
    <x v="1652"/>
    <x v="2121"/>
    <x v="37"/>
    <x v="39"/>
    <n v="1"/>
  </r>
  <r>
    <x v="2"/>
    <n v="93.2"/>
    <n v="4939.6000000000004"/>
    <n v="4939.6000000000004"/>
    <n v="0"/>
    <x v="318"/>
    <n v="7427"/>
    <s v="404"/>
    <x v="1653"/>
    <x v="2122"/>
    <x v="620"/>
    <x v="17"/>
    <n v="1"/>
  </r>
  <r>
    <x v="2"/>
    <n v="106.83"/>
    <n v="21366"/>
    <n v="21366"/>
    <n v="0"/>
    <x v="318"/>
    <n v="7427"/>
    <s v="404"/>
    <x v="1653"/>
    <x v="2122"/>
    <x v="620"/>
    <x v="17"/>
    <n v="0"/>
  </r>
  <r>
    <x v="2"/>
    <n v="27.28"/>
    <n v="6901.84"/>
    <n v="6901.84"/>
    <n v="0"/>
    <x v="318"/>
    <n v="7427"/>
    <s v="404"/>
    <x v="1653"/>
    <x v="2122"/>
    <x v="620"/>
    <x v="17"/>
    <n v="0"/>
  </r>
  <r>
    <x v="2"/>
    <n v="1.07"/>
    <n v="588.5"/>
    <n v="588.5"/>
    <n v="0"/>
    <x v="318"/>
    <n v="7427"/>
    <s v="404"/>
    <x v="1653"/>
    <x v="2122"/>
    <x v="620"/>
    <x v="17"/>
    <n v="0"/>
  </r>
  <r>
    <x v="2"/>
    <n v="124.23"/>
    <n v="869.61"/>
    <n v="869.61"/>
    <n v="0"/>
    <x v="318"/>
    <n v="7427"/>
    <s v="404"/>
    <x v="1653"/>
    <x v="2122"/>
    <x v="620"/>
    <x v="17"/>
    <n v="0"/>
  </r>
  <r>
    <x v="2"/>
    <n v="168525"/>
    <n v="168525"/>
    <n v="168525"/>
    <n v="0"/>
    <x v="318"/>
    <n v="3962"/>
    <s v="600"/>
    <x v="1654"/>
    <x v="2123"/>
    <x v="203"/>
    <x v="16"/>
    <n v="1"/>
  </r>
  <r>
    <x v="2"/>
    <n v="7205.94"/>
    <n v="7205.94"/>
    <n v="7205.94"/>
    <n v="0"/>
    <x v="321"/>
    <n v="7406"/>
    <s v="600"/>
    <x v="1655"/>
    <x v="2124"/>
    <x v="596"/>
    <x v="16"/>
    <n v="1"/>
  </r>
  <r>
    <x v="2"/>
    <n v="2300"/>
    <n v="2300"/>
    <n v="2300"/>
    <n v="0"/>
    <x v="319"/>
    <n v="3470"/>
    <s v="425"/>
    <x v="1170"/>
    <x v="2125"/>
    <x v="71"/>
    <x v="7"/>
    <n v="1"/>
  </r>
  <r>
    <x v="2"/>
    <n v="2500"/>
    <n v="2500"/>
    <n v="2500"/>
    <n v="0"/>
    <x v="319"/>
    <n v="2909"/>
    <s v="410"/>
    <x v="1656"/>
    <x v="2126"/>
    <x v="35"/>
    <x v="19"/>
    <n v="1"/>
  </r>
  <r>
    <x v="2"/>
    <n v="548.17999999999995"/>
    <n v="548.17999999999995"/>
    <n v="548.17999999999995"/>
    <n v="0"/>
    <x v="319"/>
    <n v="3064"/>
    <s v="600"/>
    <x v="1657"/>
    <x v="2127"/>
    <x v="228"/>
    <x v="16"/>
    <n v="1"/>
  </r>
  <r>
    <x v="2"/>
    <n v="86.86"/>
    <n v="86.86"/>
    <n v="86.86"/>
    <n v="0"/>
    <x v="319"/>
    <n v="3064"/>
    <s v="600"/>
    <x v="1657"/>
    <x v="2127"/>
    <x v="228"/>
    <x v="16"/>
    <n v="0"/>
  </r>
  <r>
    <x v="2"/>
    <n v="789.21"/>
    <n v="2367.63"/>
    <n v="2367.63"/>
    <n v="0"/>
    <x v="321"/>
    <n v="1705"/>
    <s v="942"/>
    <x v="1501"/>
    <x v="2128"/>
    <x v="4"/>
    <x v="48"/>
    <n v="1"/>
  </r>
  <r>
    <x v="2"/>
    <n v="4145"/>
    <n v="4145"/>
    <n v="4145"/>
    <n v="0"/>
    <x v="321"/>
    <n v="3499"/>
    <s v="940"/>
    <x v="1658"/>
    <x v="2129"/>
    <x v="621"/>
    <x v="10"/>
    <n v="1"/>
  </r>
  <r>
    <x v="2"/>
    <n v="4012"/>
    <n v="4012"/>
    <n v="4012"/>
    <n v="0"/>
    <x v="321"/>
    <n v="3499"/>
    <s v="940"/>
    <x v="1658"/>
    <x v="2129"/>
    <x v="621"/>
    <x v="10"/>
    <n v="0"/>
  </r>
  <r>
    <x v="2"/>
    <n v="856.16"/>
    <n v="856.16"/>
    <n v="856.16"/>
    <n v="0"/>
    <x v="321"/>
    <n v="7396"/>
    <s v="940"/>
    <x v="1659"/>
    <x v="2130"/>
    <x v="618"/>
    <x v="10"/>
    <n v="1"/>
  </r>
  <r>
    <x v="2"/>
    <n v="3165.24"/>
    <n v="3165.24"/>
    <n v="3165.24"/>
    <n v="0"/>
    <x v="321"/>
    <n v="7396"/>
    <s v="940"/>
    <x v="1659"/>
    <x v="2130"/>
    <x v="618"/>
    <x v="10"/>
    <n v="0"/>
  </r>
  <r>
    <x v="2"/>
    <n v="1712.32"/>
    <n v="1712.32"/>
    <n v="1712.32"/>
    <n v="0"/>
    <x v="321"/>
    <n v="7396"/>
    <s v="940"/>
    <x v="1659"/>
    <x v="2130"/>
    <x v="618"/>
    <x v="10"/>
    <n v="0"/>
  </r>
  <r>
    <x v="2"/>
    <n v="522"/>
    <n v="522"/>
    <n v="522"/>
    <n v="0"/>
    <x v="320"/>
    <n v="1559"/>
    <s v="220"/>
    <x v="1660"/>
    <x v="2131"/>
    <x v="223"/>
    <x v="0"/>
    <n v="1"/>
  </r>
  <r>
    <x v="2"/>
    <n v="1305.75"/>
    <n v="1305.75"/>
    <n v="1305.75"/>
    <n v="0"/>
    <x v="320"/>
    <n v="1559"/>
    <s v="220"/>
    <x v="1660"/>
    <x v="2131"/>
    <x v="223"/>
    <x v="0"/>
    <n v="0"/>
  </r>
  <r>
    <x v="2"/>
    <n v="736.5"/>
    <n v="736.5"/>
    <n v="736.5"/>
    <n v="0"/>
    <x v="320"/>
    <n v="1559"/>
    <s v="220"/>
    <x v="1660"/>
    <x v="2131"/>
    <x v="223"/>
    <x v="0"/>
    <n v="0"/>
  </r>
  <r>
    <x v="2"/>
    <n v="1844.25"/>
    <n v="1844.25"/>
    <n v="1844.25"/>
    <n v="0"/>
    <x v="320"/>
    <n v="1559"/>
    <s v="220"/>
    <x v="1660"/>
    <x v="2131"/>
    <x v="223"/>
    <x v="0"/>
    <n v="0"/>
  </r>
  <r>
    <x v="2"/>
    <n v="310.07"/>
    <n v="620.14"/>
    <n v="620.14"/>
    <n v="0"/>
    <x v="322"/>
    <n v="1708"/>
    <s v="600"/>
    <x v="633"/>
    <x v="2132"/>
    <x v="261"/>
    <x v="16"/>
    <n v="1"/>
  </r>
  <r>
    <x v="2"/>
    <n v="310.07"/>
    <n v="620.14"/>
    <n v="620.14"/>
    <n v="0"/>
    <x v="322"/>
    <n v="1708"/>
    <s v="600"/>
    <x v="633"/>
    <x v="2132"/>
    <x v="261"/>
    <x v="16"/>
    <n v="0"/>
  </r>
  <r>
    <x v="2"/>
    <n v="109.95"/>
    <n v="109.95"/>
    <n v="109.95"/>
    <n v="0"/>
    <x v="322"/>
    <n v="1708"/>
    <s v="600"/>
    <x v="633"/>
    <x v="2132"/>
    <x v="261"/>
    <x v="16"/>
    <n v="0"/>
  </r>
  <r>
    <x v="2"/>
    <n v="109.96"/>
    <n v="109.96"/>
    <n v="109.96"/>
    <n v="0"/>
    <x v="322"/>
    <n v="1708"/>
    <s v="600"/>
    <x v="633"/>
    <x v="2132"/>
    <x v="261"/>
    <x v="16"/>
    <n v="0"/>
  </r>
  <r>
    <x v="2"/>
    <n v="99.06"/>
    <n v="99.06"/>
    <n v="99.06"/>
    <n v="0"/>
    <x v="320"/>
    <n v="3449"/>
    <s v="220"/>
    <x v="1661"/>
    <x v="2133"/>
    <x v="144"/>
    <x v="0"/>
    <n v="1"/>
  </r>
  <r>
    <x v="2"/>
    <n v="5411.19"/>
    <n v="5411.19"/>
    <n v="5411.19"/>
    <n v="0"/>
    <x v="320"/>
    <n v="3449"/>
    <s v="220"/>
    <x v="1661"/>
    <x v="2133"/>
    <x v="144"/>
    <x v="0"/>
    <n v="0"/>
  </r>
  <r>
    <x v="2"/>
    <n v="264.18"/>
    <n v="264.18"/>
    <n v="264.18"/>
    <n v="0"/>
    <x v="320"/>
    <n v="3449"/>
    <s v="220"/>
    <x v="1661"/>
    <x v="2133"/>
    <x v="144"/>
    <x v="0"/>
    <n v="0"/>
  </r>
  <r>
    <x v="2"/>
    <n v="320.68"/>
    <n v="3848.16"/>
    <n v="3848.16"/>
    <n v="0"/>
    <x v="320"/>
    <n v="3449"/>
    <s v="220"/>
    <x v="1661"/>
    <x v="2133"/>
    <x v="144"/>
    <x v="0"/>
    <n v="0"/>
  </r>
  <r>
    <x v="2"/>
    <n v="500"/>
    <n v="500"/>
    <n v="500"/>
    <n v="0"/>
    <x v="323"/>
    <n v="3779"/>
    <s v="510"/>
    <x v="1662"/>
    <x v="2134"/>
    <x v="64"/>
    <x v="32"/>
    <n v="1"/>
  </r>
  <r>
    <x v="2"/>
    <n v="820"/>
    <n v="820"/>
    <n v="820"/>
    <n v="0"/>
    <x v="323"/>
    <n v="3779"/>
    <s v="510"/>
    <x v="1662"/>
    <x v="2134"/>
    <x v="64"/>
    <x v="32"/>
    <n v="0"/>
  </r>
  <r>
    <x v="2"/>
    <n v="89.55"/>
    <n v="4477.5"/>
    <n v="5939.5"/>
    <n v="-1462"/>
    <x v="320"/>
    <n v="2876"/>
    <s v="151"/>
    <x v="1663"/>
    <x v="2135"/>
    <x v="434"/>
    <x v="5"/>
    <n v="1"/>
  </r>
  <r>
    <x v="2"/>
    <n v="1299.99"/>
    <n v="1299.99"/>
    <n v="1299.99"/>
    <n v="0"/>
    <x v="320"/>
    <n v="5012"/>
    <s v="150"/>
    <x v="1664"/>
    <x v="2136"/>
    <x v="564"/>
    <x v="6"/>
    <n v="1"/>
  </r>
  <r>
    <x v="2"/>
    <n v="204"/>
    <n v="1632"/>
    <n v="1632"/>
    <n v="0"/>
    <x v="324"/>
    <n v="7443"/>
    <s v="150"/>
    <x v="1665"/>
    <x v="2137"/>
    <x v="622"/>
    <x v="6"/>
    <n v="1"/>
  </r>
  <r>
    <x v="2"/>
    <n v="496"/>
    <n v="3968"/>
    <n v="3968"/>
    <n v="0"/>
    <x v="324"/>
    <n v="7443"/>
    <s v="150"/>
    <x v="1665"/>
    <x v="2137"/>
    <x v="622"/>
    <x v="6"/>
    <n v="0"/>
  </r>
  <r>
    <x v="2"/>
    <n v="92"/>
    <n v="736"/>
    <n v="820.21"/>
    <n v="-84.210000000000036"/>
    <x v="324"/>
    <n v="7443"/>
    <s v="150"/>
    <x v="1665"/>
    <x v="2137"/>
    <x v="622"/>
    <x v="6"/>
    <n v="0"/>
  </r>
  <r>
    <x v="2"/>
    <n v="964.05"/>
    <n v="9640.5"/>
    <n v="9640.5"/>
    <n v="0"/>
    <x v="320"/>
    <n v="3109"/>
    <s v="150"/>
    <x v="1666"/>
    <x v="2138"/>
    <x v="438"/>
    <x v="6"/>
    <n v="1"/>
  </r>
  <r>
    <x v="2"/>
    <n v="57.04"/>
    <n v="513.36"/>
    <n v="513.36"/>
    <n v="0"/>
    <x v="320"/>
    <n v="3109"/>
    <s v="150"/>
    <x v="1666"/>
    <x v="2138"/>
    <x v="438"/>
    <x v="6"/>
    <n v="0"/>
  </r>
  <r>
    <x v="2"/>
    <n v="57.04"/>
    <n v="57.04"/>
    <n v="57.04"/>
    <n v="0"/>
    <x v="320"/>
    <n v="3109"/>
    <s v="150"/>
    <x v="1666"/>
    <x v="2138"/>
    <x v="438"/>
    <x v="6"/>
    <n v="0"/>
  </r>
  <r>
    <x v="2"/>
    <n v="5379"/>
    <n v="5379"/>
    <n v="5379"/>
    <n v="0"/>
    <x v="325"/>
    <n v="2520"/>
    <s v="450"/>
    <x v="1667"/>
    <x v="2139"/>
    <x v="410"/>
    <x v="8"/>
    <n v="1"/>
  </r>
  <r>
    <x v="2"/>
    <n v="30497"/>
    <n v="30497"/>
    <n v="30497"/>
    <n v="0"/>
    <x v="320"/>
    <n v="5253"/>
    <s v="550"/>
    <x v="1668"/>
    <x v="2140"/>
    <x v="215"/>
    <x v="42"/>
    <n v="1"/>
  </r>
  <r>
    <x v="2"/>
    <n v="86316.2"/>
    <n v="86316.2"/>
    <n v="62816.2"/>
    <n v="23500"/>
    <x v="326"/>
    <n v="4035"/>
    <s v="530"/>
    <x v="1669"/>
    <x v="2141"/>
    <x v="68"/>
    <x v="4"/>
    <n v="1"/>
  </r>
  <r>
    <x v="2"/>
    <n v="295.95999999999998"/>
    <n v="1775.76"/>
    <n v="1775.76"/>
    <n v="0"/>
    <x v="324"/>
    <n v="2926"/>
    <s v="151"/>
    <x v="1670"/>
    <x v="2142"/>
    <x v="557"/>
    <x v="5"/>
    <n v="1"/>
  </r>
  <r>
    <x v="2"/>
    <n v="30"/>
    <n v="30"/>
    <n v="30"/>
    <n v="0"/>
    <x v="326"/>
    <n v="3242"/>
    <s v="122"/>
    <x v="1671"/>
    <x v="2143"/>
    <x v="65"/>
    <x v="25"/>
    <n v="1"/>
  </r>
  <r>
    <x v="2"/>
    <n v="1358.5"/>
    <n v="1358.5"/>
    <n v="1358.5"/>
    <n v="0"/>
    <x v="326"/>
    <n v="2009"/>
    <s v="900"/>
    <x v="488"/>
    <x v="2144"/>
    <x v="148"/>
    <x v="14"/>
    <n v="1"/>
  </r>
  <r>
    <x v="2"/>
    <n v="1219.01"/>
    <n v="1219.01"/>
    <n v="1219.01"/>
    <n v="0"/>
    <x v="326"/>
    <n v="2688"/>
    <s v="900"/>
    <x v="488"/>
    <x v="2145"/>
    <x v="78"/>
    <x v="14"/>
    <n v="1"/>
  </r>
  <r>
    <x v="2"/>
    <n v="16184.86"/>
    <n v="16184.86"/>
    <n v="16184.86"/>
    <n v="0"/>
    <x v="323"/>
    <n v="3720"/>
    <s v="550"/>
    <x v="1672"/>
    <x v="2146"/>
    <x v="463"/>
    <x v="42"/>
    <n v="1"/>
  </r>
  <r>
    <x v="2"/>
    <n v="176217.71"/>
    <n v="176217.71"/>
    <n v="176217.71"/>
    <n v="0"/>
    <x v="326"/>
    <n v="2099"/>
    <s v="600"/>
    <x v="1673"/>
    <x v="2147"/>
    <x v="93"/>
    <x v="16"/>
    <n v="1"/>
  </r>
  <r>
    <x v="2"/>
    <n v="16.829999999999998"/>
    <n v="2692.8"/>
    <n v="2692.8"/>
    <n v="0"/>
    <x v="326"/>
    <n v="1708"/>
    <s v="600"/>
    <x v="1674"/>
    <x v="2148"/>
    <x v="261"/>
    <x v="16"/>
    <n v="1"/>
  </r>
  <r>
    <x v="2"/>
    <n v="330.66"/>
    <n v="330.66"/>
    <n v="330.66"/>
    <n v="0"/>
    <x v="324"/>
    <n v="1871"/>
    <s v="900"/>
    <x v="1675"/>
    <x v="2149"/>
    <x v="151"/>
    <x v="14"/>
    <n v="1"/>
  </r>
  <r>
    <x v="2"/>
    <n v="19774"/>
    <n v="19774"/>
    <n v="19774"/>
    <n v="0"/>
    <x v="324"/>
    <n v="3499"/>
    <s v="940"/>
    <x v="1676"/>
    <x v="2150"/>
    <x v="621"/>
    <x v="10"/>
    <n v="1"/>
  </r>
  <r>
    <x v="2"/>
    <n v="1638"/>
    <n v="1638"/>
    <n v="1638"/>
    <n v="0"/>
    <x v="324"/>
    <n v="3499"/>
    <s v="940"/>
    <x v="1676"/>
    <x v="2150"/>
    <x v="621"/>
    <x v="10"/>
    <n v="0"/>
  </r>
  <r>
    <x v="2"/>
    <n v="12510.4"/>
    <n v="12510.4"/>
    <n v="13245.4"/>
    <n v="-735"/>
    <x v="315"/>
    <n v="5640"/>
    <s v="132"/>
    <x v="1677"/>
    <x v="2151"/>
    <x v="254"/>
    <x v="33"/>
    <n v="1"/>
  </r>
  <r>
    <x v="2"/>
    <n v="823.77"/>
    <n v="823.77"/>
    <n v="823.77"/>
    <n v="0"/>
    <x v="323"/>
    <n v="1875"/>
    <s v="600"/>
    <x v="1678"/>
    <x v="2152"/>
    <x v="428"/>
    <x v="16"/>
    <n v="1"/>
  </r>
  <r>
    <x v="2"/>
    <n v="823.77"/>
    <n v="823.77"/>
    <n v="823.77"/>
    <n v="0"/>
    <x v="323"/>
    <n v="1875"/>
    <s v="600"/>
    <x v="1678"/>
    <x v="2152"/>
    <x v="428"/>
    <x v="16"/>
    <n v="0"/>
  </r>
  <r>
    <x v="2"/>
    <n v="823.77"/>
    <n v="3295.08"/>
    <n v="3295.08"/>
    <n v="0"/>
    <x v="323"/>
    <n v="1875"/>
    <s v="600"/>
    <x v="1678"/>
    <x v="2152"/>
    <x v="428"/>
    <x v="16"/>
    <n v="0"/>
  </r>
  <r>
    <x v="2"/>
    <n v="8632.5"/>
    <n v="8632.5"/>
    <n v="8632.5"/>
    <n v="0"/>
    <x v="323"/>
    <n v="1875"/>
    <s v="600"/>
    <x v="1679"/>
    <x v="2153"/>
    <x v="428"/>
    <x v="16"/>
    <n v="1"/>
  </r>
  <r>
    <x v="2"/>
    <n v="8632.5"/>
    <n v="8632.5"/>
    <n v="8632.5"/>
    <n v="0"/>
    <x v="323"/>
    <n v="1875"/>
    <s v="600"/>
    <x v="1679"/>
    <x v="2153"/>
    <x v="428"/>
    <x v="16"/>
    <n v="0"/>
  </r>
  <r>
    <x v="2"/>
    <n v="1.899"/>
    <n v="189.9"/>
    <n v="189.9"/>
    <n v="0"/>
    <x v="315"/>
    <n v="3701"/>
    <s v="450"/>
    <x v="334"/>
    <x v="2154"/>
    <x v="62"/>
    <x v="8"/>
    <n v="1"/>
  </r>
  <r>
    <x v="2"/>
    <n v="782.24"/>
    <n v="782.24"/>
    <n v="782.24"/>
    <n v="0"/>
    <x v="327"/>
    <n v="1705"/>
    <s v="110"/>
    <x v="1680"/>
    <x v="2155"/>
    <x v="4"/>
    <x v="18"/>
    <n v="1"/>
  </r>
  <r>
    <x v="2"/>
    <n v="1438.5"/>
    <n v="1438.5"/>
    <n v="1438.5"/>
    <n v="0"/>
    <x v="327"/>
    <n v="1559"/>
    <s v="220"/>
    <x v="1681"/>
    <x v="2156"/>
    <x v="223"/>
    <x v="0"/>
    <n v="1"/>
  </r>
  <r>
    <x v="2"/>
    <n v="720"/>
    <n v="720"/>
    <n v="720"/>
    <n v="0"/>
    <x v="327"/>
    <n v="2009"/>
    <s v="900"/>
    <x v="488"/>
    <x v="2157"/>
    <x v="148"/>
    <x v="14"/>
    <n v="1"/>
  </r>
  <r>
    <x v="2"/>
    <n v="245.81"/>
    <n v="39329.599999999999"/>
    <n v="39329.599999999999"/>
    <n v="0"/>
    <x v="328"/>
    <n v="1871"/>
    <s v="220"/>
    <x v="1682"/>
    <x v="2158"/>
    <x v="151"/>
    <x v="0"/>
    <n v="1"/>
  </r>
  <r>
    <x v="2"/>
    <n v="2085.9899999999998"/>
    <n v="2085.9899999999998"/>
    <n v="2085.9899999999998"/>
    <n v="0"/>
    <x v="327"/>
    <n v="1705"/>
    <s v="220"/>
    <x v="1683"/>
    <x v="2159"/>
    <x v="4"/>
    <x v="0"/>
    <n v="1"/>
  </r>
  <r>
    <x v="2"/>
    <n v="3999.96"/>
    <n v="3999.96"/>
    <n v="3999.96"/>
    <n v="0"/>
    <x v="329"/>
    <n v="2926"/>
    <s v="153"/>
    <x v="1684"/>
    <x v="2160"/>
    <x v="557"/>
    <x v="29"/>
    <n v="1"/>
  </r>
  <r>
    <x v="2"/>
    <n v="189.95"/>
    <n v="189.95"/>
    <n v="189.95"/>
    <n v="0"/>
    <x v="329"/>
    <n v="2926"/>
    <s v="153"/>
    <x v="1684"/>
    <x v="2160"/>
    <x v="557"/>
    <x v="29"/>
    <n v="0"/>
  </r>
  <r>
    <x v="2"/>
    <n v="379.95"/>
    <n v="379.95"/>
    <n v="379.95"/>
    <n v="0"/>
    <x v="329"/>
    <n v="2926"/>
    <s v="153"/>
    <x v="1684"/>
    <x v="2160"/>
    <x v="557"/>
    <x v="29"/>
    <n v="0"/>
  </r>
  <r>
    <x v="2"/>
    <n v="319.95999999999998"/>
    <n v="639.91999999999996"/>
    <n v="639.91999999999996"/>
    <n v="0"/>
    <x v="329"/>
    <n v="2926"/>
    <s v="153"/>
    <x v="1684"/>
    <x v="2160"/>
    <x v="557"/>
    <x v="29"/>
    <n v="0"/>
  </r>
  <r>
    <x v="2"/>
    <n v="489.09"/>
    <n v="1956.36"/>
    <n v="1956.36"/>
    <n v="0"/>
    <x v="328"/>
    <n v="1141"/>
    <s v="220"/>
    <x v="1685"/>
    <x v="2161"/>
    <x v="499"/>
    <x v="0"/>
    <n v="1"/>
  </r>
  <r>
    <x v="2"/>
    <n v="0"/>
    <n v="0"/>
    <n v="0"/>
    <n v="0"/>
    <x v="8"/>
    <n v="1705"/>
    <s v="402"/>
    <x v="1686"/>
    <x v="65"/>
    <x v="4"/>
    <x v="39"/>
    <n v="1"/>
  </r>
  <r>
    <x v="2"/>
    <n v="2.165"/>
    <n v="4330"/>
    <n v="4330"/>
    <n v="0"/>
    <x v="330"/>
    <n v="3701"/>
    <s v="450"/>
    <x v="1687"/>
    <x v="2162"/>
    <x v="62"/>
    <x v="8"/>
    <n v="1"/>
  </r>
  <r>
    <x v="2"/>
    <n v="4515"/>
    <n v="4515"/>
    <n v="4515"/>
    <n v="0"/>
    <x v="330"/>
    <n v="7396"/>
    <s v="940"/>
    <x v="1688"/>
    <x v="2163"/>
    <x v="618"/>
    <x v="10"/>
    <n v="1"/>
  </r>
  <r>
    <x v="3"/>
    <n v="5000"/>
    <n v="5000"/>
    <n v="5000"/>
    <n v="0"/>
    <x v="330"/>
    <n v="5272"/>
    <s v="450"/>
    <x v="1689"/>
    <x v="2164"/>
    <x v="157"/>
    <x v="8"/>
    <n v="1"/>
  </r>
  <r>
    <x v="3"/>
    <n v="5000"/>
    <n v="5000"/>
    <n v="5000"/>
    <n v="0"/>
    <x v="330"/>
    <n v="1119"/>
    <s v="455"/>
    <x v="1690"/>
    <x v="2165"/>
    <x v="28"/>
    <x v="9"/>
    <n v="1"/>
  </r>
  <r>
    <x v="3"/>
    <n v="1000"/>
    <n v="1000"/>
    <n v="1000"/>
    <n v="0"/>
    <x v="330"/>
    <n v="5011"/>
    <s v="450"/>
    <x v="161"/>
    <x v="2166"/>
    <x v="245"/>
    <x v="8"/>
    <n v="1"/>
  </r>
  <r>
    <x v="3"/>
    <n v="8000"/>
    <n v="8000"/>
    <n v="8000"/>
    <n v="0"/>
    <x v="325"/>
    <n v="1552"/>
    <s v="450"/>
    <x v="1691"/>
    <x v="2167"/>
    <x v="56"/>
    <x v="8"/>
    <n v="1"/>
  </r>
  <r>
    <x v="3"/>
    <n v="3500"/>
    <n v="3500"/>
    <n v="3500"/>
    <n v="0"/>
    <x v="330"/>
    <n v="1709"/>
    <s v="450"/>
    <x v="24"/>
    <x v="2168"/>
    <x v="32"/>
    <x v="8"/>
    <n v="1"/>
  </r>
  <r>
    <x v="3"/>
    <n v="400"/>
    <n v="400"/>
    <n v="400"/>
    <n v="0"/>
    <x v="330"/>
    <n v="1709"/>
    <s v="450"/>
    <x v="1692"/>
    <x v="2169"/>
    <x v="32"/>
    <x v="8"/>
    <n v="1"/>
  </r>
  <r>
    <x v="3"/>
    <n v="400"/>
    <n v="400"/>
    <n v="400"/>
    <n v="0"/>
    <x v="330"/>
    <n v="1709"/>
    <s v="450"/>
    <x v="26"/>
    <x v="2170"/>
    <x v="32"/>
    <x v="8"/>
    <n v="1"/>
  </r>
  <r>
    <x v="3"/>
    <n v="4000"/>
    <n v="4000"/>
    <n v="4000"/>
    <n v="0"/>
    <x v="330"/>
    <n v="2909"/>
    <s v="450"/>
    <x v="31"/>
    <x v="2171"/>
    <x v="35"/>
    <x v="8"/>
    <n v="1"/>
  </r>
  <r>
    <x v="3"/>
    <n v="5000"/>
    <n v="5000"/>
    <n v="5000"/>
    <n v="0"/>
    <x v="330"/>
    <n v="3156"/>
    <s v="450"/>
    <x v="44"/>
    <x v="2172"/>
    <x v="54"/>
    <x v="8"/>
    <n v="1"/>
  </r>
  <r>
    <x v="3"/>
    <n v="10000"/>
    <n v="10000"/>
    <n v="10000"/>
    <n v="0"/>
    <x v="325"/>
    <n v="3472"/>
    <s v="455"/>
    <x v="1693"/>
    <x v="2173"/>
    <x v="58"/>
    <x v="9"/>
    <n v="1"/>
  </r>
  <r>
    <x v="3"/>
    <n v="7000"/>
    <n v="7000"/>
    <n v="7000"/>
    <n v="0"/>
    <x v="325"/>
    <n v="3592"/>
    <s v="450"/>
    <x v="1694"/>
    <x v="2174"/>
    <x v="59"/>
    <x v="8"/>
    <n v="1"/>
  </r>
  <r>
    <x v="3"/>
    <n v="1000"/>
    <n v="1000"/>
    <n v="1000"/>
    <n v="0"/>
    <x v="330"/>
    <n v="3678"/>
    <s v="450"/>
    <x v="49"/>
    <x v="2175"/>
    <x v="60"/>
    <x v="8"/>
    <n v="1"/>
  </r>
  <r>
    <x v="3"/>
    <n v="15000"/>
    <n v="15000"/>
    <n v="15000"/>
    <n v="0"/>
    <x v="325"/>
    <n v="3701"/>
    <s v="450"/>
    <x v="1695"/>
    <x v="2176"/>
    <x v="62"/>
    <x v="8"/>
    <n v="1"/>
  </r>
  <r>
    <x v="3"/>
    <n v="1300"/>
    <n v="1300"/>
    <n v="1300"/>
    <n v="0"/>
    <x v="330"/>
    <n v="3779"/>
    <s v="450"/>
    <x v="1696"/>
    <x v="2177"/>
    <x v="64"/>
    <x v="8"/>
    <n v="1"/>
  </r>
  <r>
    <x v="3"/>
    <n v="900"/>
    <n v="900"/>
    <n v="900"/>
    <n v="0"/>
    <x v="330"/>
    <n v="3779"/>
    <s v="450"/>
    <x v="1024"/>
    <x v="2178"/>
    <x v="64"/>
    <x v="8"/>
    <n v="1"/>
  </r>
  <r>
    <x v="3"/>
    <n v="35000"/>
    <n v="35000"/>
    <n v="35000"/>
    <n v="0"/>
    <x v="325"/>
    <n v="3930"/>
    <s v="450"/>
    <x v="164"/>
    <x v="2179"/>
    <x v="187"/>
    <x v="8"/>
    <n v="1"/>
  </r>
  <r>
    <x v="3"/>
    <n v="6000"/>
    <n v="6000"/>
    <n v="6000"/>
    <n v="0"/>
    <x v="325"/>
    <n v="3216"/>
    <s v="455"/>
    <x v="1012"/>
    <x v="2180"/>
    <x v="166"/>
    <x v="9"/>
    <n v="1"/>
  </r>
  <r>
    <x v="3"/>
    <n v="4000"/>
    <n v="4000"/>
    <n v="4000"/>
    <n v="0"/>
    <x v="330"/>
    <n v="2315"/>
    <s v="455"/>
    <x v="1697"/>
    <x v="2181"/>
    <x v="167"/>
    <x v="9"/>
    <n v="1"/>
  </r>
  <r>
    <x v="3"/>
    <n v="75187.27"/>
    <n v="75187.27"/>
    <n v="75187.27"/>
    <n v="0"/>
    <x v="330"/>
    <n v="2965"/>
    <s v="130"/>
    <x v="1698"/>
    <x v="2182"/>
    <x v="1"/>
    <x v="24"/>
    <n v="1"/>
  </r>
  <r>
    <x v="2"/>
    <n v="30401.759999999998"/>
    <n v="30401.759999999998"/>
    <n v="30401.759999999998"/>
    <n v="0"/>
    <x v="330"/>
    <n v="3720"/>
    <s v="550"/>
    <x v="1699"/>
    <x v="2183"/>
    <x v="463"/>
    <x v="42"/>
    <n v="1"/>
  </r>
  <r>
    <x v="3"/>
    <n v="5000"/>
    <n v="5000"/>
    <n v="5000"/>
    <n v="0"/>
    <x v="330"/>
    <n v="5779"/>
    <s v="450"/>
    <x v="42"/>
    <x v="2184"/>
    <x v="308"/>
    <x v="8"/>
    <n v="1"/>
  </r>
  <r>
    <x v="3"/>
    <n v="10000"/>
    <n v="10000"/>
    <n v="10000"/>
    <n v="0"/>
    <x v="325"/>
    <n v="4035"/>
    <s v="450"/>
    <x v="1700"/>
    <x v="2185"/>
    <x v="68"/>
    <x v="8"/>
    <n v="1"/>
  </r>
  <r>
    <x v="3"/>
    <n v="3000"/>
    <n v="3000"/>
    <n v="3000"/>
    <n v="0"/>
    <x v="330"/>
    <n v="4035"/>
    <s v="450"/>
    <x v="1701"/>
    <x v="2186"/>
    <x v="68"/>
    <x v="8"/>
    <n v="1"/>
  </r>
  <r>
    <x v="3"/>
    <n v="900"/>
    <n v="900"/>
    <n v="900"/>
    <n v="0"/>
    <x v="330"/>
    <n v="2193"/>
    <s v="450"/>
    <x v="1702"/>
    <x v="2187"/>
    <x v="33"/>
    <x v="8"/>
    <n v="1"/>
  </r>
  <r>
    <x v="3"/>
    <n v="900"/>
    <n v="900"/>
    <n v="900"/>
    <n v="0"/>
    <x v="330"/>
    <n v="2193"/>
    <s v="450"/>
    <x v="1703"/>
    <x v="2188"/>
    <x v="33"/>
    <x v="8"/>
    <n v="1"/>
  </r>
  <r>
    <x v="3"/>
    <n v="3000"/>
    <n v="3000"/>
    <n v="3000"/>
    <n v="0"/>
    <x v="330"/>
    <n v="4063"/>
    <s v="450"/>
    <x v="1704"/>
    <x v="2189"/>
    <x v="128"/>
    <x v="8"/>
    <n v="1"/>
  </r>
  <r>
    <x v="3"/>
    <n v="900"/>
    <n v="900"/>
    <n v="900"/>
    <n v="0"/>
    <x v="330"/>
    <n v="3082"/>
    <s v="450"/>
    <x v="1010"/>
    <x v="2190"/>
    <x v="75"/>
    <x v="8"/>
    <n v="1"/>
  </r>
  <r>
    <x v="3"/>
    <n v="900"/>
    <n v="900"/>
    <n v="900"/>
    <n v="0"/>
    <x v="330"/>
    <n v="1231"/>
    <s v="450"/>
    <x v="34"/>
    <x v="2191"/>
    <x v="38"/>
    <x v="8"/>
    <n v="1"/>
  </r>
  <r>
    <x v="3"/>
    <n v="5000"/>
    <n v="5000"/>
    <n v="5000"/>
    <n v="0"/>
    <x v="330"/>
    <n v="1765"/>
    <s v="450"/>
    <x v="1705"/>
    <x v="2192"/>
    <x v="31"/>
    <x v="8"/>
    <n v="1"/>
  </r>
  <r>
    <x v="2"/>
    <n v="17658"/>
    <n v="17658"/>
    <n v="17658"/>
    <n v="0"/>
    <x v="325"/>
    <n v="3720"/>
    <s v="530"/>
    <x v="1706"/>
    <x v="2193"/>
    <x v="463"/>
    <x v="4"/>
    <n v="1"/>
  </r>
  <r>
    <x v="2"/>
    <n v="245.81"/>
    <n v="78659.199999999997"/>
    <n v="78659.199999999997"/>
    <n v="0"/>
    <x v="330"/>
    <n v="1871"/>
    <s v="220"/>
    <x v="1707"/>
    <x v="2194"/>
    <x v="151"/>
    <x v="0"/>
    <n v="1"/>
  </r>
  <r>
    <x v="2"/>
    <n v="1535.08"/>
    <n v="1535.08"/>
    <n v="1535.08"/>
    <n v="0"/>
    <x v="8"/>
    <n v="5253"/>
    <s v="402"/>
    <x v="1708"/>
    <x v="65"/>
    <x v="215"/>
    <x v="39"/>
    <n v="1"/>
  </r>
  <r>
    <x v="3"/>
    <n v="10000"/>
    <n v="10000"/>
    <n v="10000"/>
    <n v="0"/>
    <x v="331"/>
    <n v="3488"/>
    <s v="530"/>
    <x v="1709"/>
    <x v="2195"/>
    <x v="17"/>
    <x v="4"/>
    <n v="1"/>
  </r>
  <r>
    <x v="2"/>
    <n v="18932.88"/>
    <n v="18932.88"/>
    <n v="18932.88"/>
    <n v="0"/>
    <x v="331"/>
    <n v="1657"/>
    <s v="220"/>
    <x v="1710"/>
    <x v="2196"/>
    <x v="0"/>
    <x v="0"/>
    <n v="1"/>
  </r>
  <r>
    <x v="2"/>
    <n v="12190"/>
    <n v="12190"/>
    <n v="12190"/>
    <n v="0"/>
    <x v="331"/>
    <n v="5174"/>
    <s v="220"/>
    <x v="1711"/>
    <x v="2197"/>
    <x v="8"/>
    <x v="0"/>
    <n v="1"/>
  </r>
  <r>
    <x v="2"/>
    <n v="3524.85"/>
    <n v="3524.85"/>
    <n v="3524.85"/>
    <n v="0"/>
    <x v="331"/>
    <n v="5174"/>
    <s v="220"/>
    <x v="1711"/>
    <x v="2197"/>
    <x v="8"/>
    <x v="0"/>
    <n v="0"/>
  </r>
  <r>
    <x v="2"/>
    <n v="2540.2399999999998"/>
    <n v="2540.2399999999998"/>
    <n v="2540.2399999999998"/>
    <n v="0"/>
    <x v="331"/>
    <n v="1292"/>
    <s v="220"/>
    <x v="1712"/>
    <x v="2198"/>
    <x v="255"/>
    <x v="0"/>
    <n v="1"/>
  </r>
  <r>
    <x v="3"/>
    <n v="10000"/>
    <n v="10000"/>
    <n v="10000"/>
    <n v="0"/>
    <x v="331"/>
    <n v="1238"/>
    <s v="530"/>
    <x v="1713"/>
    <x v="2199"/>
    <x v="26"/>
    <x v="4"/>
    <n v="1"/>
  </r>
  <r>
    <x v="3"/>
    <n v="3000"/>
    <n v="3000"/>
    <n v="3000"/>
    <n v="0"/>
    <x v="331"/>
    <n v="3470"/>
    <s v="530"/>
    <x v="1714"/>
    <x v="2200"/>
    <x v="71"/>
    <x v="4"/>
    <n v="1"/>
  </r>
  <r>
    <x v="3"/>
    <n v="7000"/>
    <n v="7000"/>
    <n v="7000"/>
    <n v="0"/>
    <x v="331"/>
    <n v="1681"/>
    <s v="530"/>
    <x v="1715"/>
    <x v="2201"/>
    <x v="23"/>
    <x v="4"/>
    <n v="1"/>
  </r>
  <r>
    <x v="3"/>
    <n v="4500"/>
    <n v="4500"/>
    <n v="4500"/>
    <n v="0"/>
    <x v="331"/>
    <n v="1094"/>
    <s v="530"/>
    <x v="1716"/>
    <x v="2202"/>
    <x v="15"/>
    <x v="4"/>
    <n v="1"/>
  </r>
  <r>
    <x v="3"/>
    <n v="4500"/>
    <n v="4500"/>
    <n v="4500"/>
    <n v="0"/>
    <x v="331"/>
    <n v="2692"/>
    <s v="530"/>
    <x v="1717"/>
    <x v="2203"/>
    <x v="73"/>
    <x v="4"/>
    <n v="1"/>
  </r>
  <r>
    <x v="3"/>
    <n v="1200"/>
    <n v="1200"/>
    <n v="1200"/>
    <n v="0"/>
    <x v="331"/>
    <n v="3082"/>
    <s v="530"/>
    <x v="1718"/>
    <x v="2204"/>
    <x v="75"/>
    <x v="4"/>
    <n v="1"/>
  </r>
  <r>
    <x v="3"/>
    <n v="600"/>
    <n v="600"/>
    <n v="600"/>
    <n v="0"/>
    <x v="331"/>
    <n v="1299"/>
    <s v="530"/>
    <x v="972"/>
    <x v="2205"/>
    <x v="27"/>
    <x v="4"/>
    <n v="1"/>
  </r>
  <r>
    <x v="3"/>
    <n v="1500"/>
    <n v="1500"/>
    <n v="1500"/>
    <n v="0"/>
    <x v="331"/>
    <n v="1464"/>
    <s v="530"/>
    <x v="1719"/>
    <x v="2206"/>
    <x v="82"/>
    <x v="4"/>
    <n v="1"/>
  </r>
  <r>
    <x v="3"/>
    <n v="600"/>
    <n v="600"/>
    <n v="600"/>
    <n v="0"/>
    <x v="331"/>
    <n v="2104"/>
    <s v="530"/>
    <x v="949"/>
    <x v="2207"/>
    <x v="80"/>
    <x v="4"/>
    <n v="1"/>
  </r>
  <r>
    <x v="3"/>
    <n v="5700"/>
    <n v="5700"/>
    <n v="5700"/>
    <n v="0"/>
    <x v="331"/>
    <n v="3986"/>
    <s v="530"/>
    <x v="94"/>
    <x v="2208"/>
    <x v="97"/>
    <x v="4"/>
    <n v="1"/>
  </r>
  <r>
    <x v="3"/>
    <n v="2000"/>
    <n v="2000"/>
    <n v="2000"/>
    <n v="0"/>
    <x v="331"/>
    <n v="2193"/>
    <s v="530"/>
    <x v="949"/>
    <x v="2209"/>
    <x v="33"/>
    <x v="4"/>
    <n v="1"/>
  </r>
  <r>
    <x v="3"/>
    <n v="2000"/>
    <n v="2000"/>
    <n v="2000"/>
    <n v="0"/>
    <x v="331"/>
    <n v="3087"/>
    <s v="530"/>
    <x v="1720"/>
    <x v="2210"/>
    <x v="81"/>
    <x v="4"/>
    <n v="1"/>
  </r>
  <r>
    <x v="3"/>
    <n v="800"/>
    <n v="800"/>
    <n v="800"/>
    <n v="0"/>
    <x v="331"/>
    <n v="1506"/>
    <s v="530"/>
    <x v="1072"/>
    <x v="2211"/>
    <x v="118"/>
    <x v="4"/>
    <n v="1"/>
  </r>
  <r>
    <x v="3"/>
    <n v="4000"/>
    <n v="4000"/>
    <n v="4000"/>
    <n v="0"/>
    <x v="331"/>
    <n v="1730"/>
    <s v="530"/>
    <x v="1721"/>
    <x v="2212"/>
    <x v="61"/>
    <x v="4"/>
    <n v="1"/>
  </r>
  <r>
    <x v="3"/>
    <n v="4000"/>
    <n v="4000"/>
    <n v="4000"/>
    <n v="0"/>
    <x v="331"/>
    <n v="3720"/>
    <s v="530"/>
    <x v="1722"/>
    <x v="2213"/>
    <x v="463"/>
    <x v="4"/>
    <n v="1"/>
  </r>
  <r>
    <x v="3"/>
    <n v="4000"/>
    <n v="4000"/>
    <n v="4000"/>
    <n v="0"/>
    <x v="331"/>
    <n v="6517"/>
    <s v="530"/>
    <x v="1723"/>
    <x v="2214"/>
    <x v="470"/>
    <x v="4"/>
    <n v="1"/>
  </r>
  <r>
    <x v="3"/>
    <n v="4200"/>
    <n v="4200"/>
    <n v="4200"/>
    <n v="0"/>
    <x v="331"/>
    <n v="1019"/>
    <s v="530"/>
    <x v="1724"/>
    <x v="2215"/>
    <x v="100"/>
    <x v="4"/>
    <n v="1"/>
  </r>
  <r>
    <x v="3"/>
    <n v="1300"/>
    <n v="1300"/>
    <n v="1300"/>
    <n v="0"/>
    <x v="331"/>
    <n v="1389"/>
    <s v="530"/>
    <x v="949"/>
    <x v="2216"/>
    <x v="70"/>
    <x v="4"/>
    <n v="1"/>
  </r>
  <r>
    <x v="3"/>
    <n v="1000"/>
    <n v="1000"/>
    <n v="1000"/>
    <n v="0"/>
    <x v="331"/>
    <n v="3229"/>
    <s v="530"/>
    <x v="956"/>
    <x v="2217"/>
    <x v="87"/>
    <x v="4"/>
    <n v="1"/>
  </r>
  <r>
    <x v="3"/>
    <n v="1000"/>
    <n v="1000"/>
    <n v="1000"/>
    <n v="0"/>
    <x v="331"/>
    <n v="2225"/>
    <s v="530"/>
    <x v="1725"/>
    <x v="2218"/>
    <x v="69"/>
    <x v="4"/>
    <n v="1"/>
  </r>
  <r>
    <x v="3"/>
    <n v="3000"/>
    <n v="3000"/>
    <n v="3000"/>
    <n v="0"/>
    <x v="331"/>
    <n v="5138"/>
    <s v="530"/>
    <x v="1726"/>
    <x v="2219"/>
    <x v="88"/>
    <x v="4"/>
    <n v="1"/>
  </r>
  <r>
    <x v="3"/>
    <n v="4500"/>
    <n v="4500"/>
    <n v="4500"/>
    <n v="0"/>
    <x v="332"/>
    <n v="3721"/>
    <s v="530"/>
    <x v="1727"/>
    <x v="2220"/>
    <x v="63"/>
    <x v="4"/>
    <n v="1"/>
  </r>
  <r>
    <x v="3"/>
    <n v="500"/>
    <n v="500"/>
    <n v="500"/>
    <n v="0"/>
    <x v="331"/>
    <n v="2125"/>
    <s v="530"/>
    <x v="949"/>
    <x v="2221"/>
    <x v="96"/>
    <x v="4"/>
    <n v="1"/>
  </r>
  <r>
    <x v="3"/>
    <n v="200"/>
    <n v="200"/>
    <n v="200"/>
    <n v="0"/>
    <x v="331"/>
    <n v="1122"/>
    <s v="530"/>
    <x v="49"/>
    <x v="2222"/>
    <x v="510"/>
    <x v="4"/>
    <n v="1"/>
  </r>
  <r>
    <x v="3"/>
    <n v="125"/>
    <n v="125"/>
    <n v="125"/>
    <n v="0"/>
    <x v="331"/>
    <n v="3940"/>
    <s v="530"/>
    <x v="1728"/>
    <x v="2223"/>
    <x v="520"/>
    <x v="4"/>
    <n v="1"/>
  </r>
  <r>
    <x v="2"/>
    <n v="2000"/>
    <n v="2000"/>
    <n v="2000"/>
    <n v="0"/>
    <x v="331"/>
    <n v="3798"/>
    <s v="500"/>
    <x v="1729"/>
    <x v="2224"/>
    <x v="3"/>
    <x v="1"/>
    <n v="1"/>
  </r>
  <r>
    <x v="2"/>
    <n v="600"/>
    <n v="600"/>
    <n v="600"/>
    <n v="0"/>
    <x v="331"/>
    <n v="3353"/>
    <s v="500"/>
    <x v="573"/>
    <x v="2225"/>
    <x v="12"/>
    <x v="1"/>
    <n v="1"/>
  </r>
  <r>
    <x v="3"/>
    <n v="5950"/>
    <n v="5950"/>
    <n v="5950"/>
    <n v="0"/>
    <x v="331"/>
    <n v="1875"/>
    <s v="600"/>
    <x v="1730"/>
    <x v="2226"/>
    <x v="428"/>
    <x v="16"/>
    <n v="1"/>
  </r>
  <r>
    <x v="3"/>
    <n v="1.24"/>
    <n v="2480"/>
    <n v="2480"/>
    <n v="0"/>
    <x v="331"/>
    <n v="1088"/>
    <s v="600"/>
    <x v="1731"/>
    <x v="2227"/>
    <x v="545"/>
    <x v="16"/>
    <n v="1"/>
  </r>
  <r>
    <x v="3"/>
    <n v="58000"/>
    <n v="58000"/>
    <n v="58000"/>
    <n v="0"/>
    <x v="331"/>
    <n v="2877"/>
    <s v="425"/>
    <x v="117"/>
    <x v="2228"/>
    <x v="152"/>
    <x v="7"/>
    <n v="1"/>
  </r>
  <r>
    <x v="3"/>
    <n v="1249"/>
    <n v="12490"/>
    <n v="12490"/>
    <n v="0"/>
    <x v="331"/>
    <n v="1155"/>
    <s v="600"/>
    <x v="1732"/>
    <x v="2229"/>
    <x v="429"/>
    <x v="16"/>
    <n v="1"/>
  </r>
  <r>
    <x v="3"/>
    <n v="1249"/>
    <n v="12490"/>
    <n v="12490"/>
    <n v="0"/>
    <x v="331"/>
    <n v="1155"/>
    <s v="600"/>
    <x v="1732"/>
    <x v="2229"/>
    <x v="429"/>
    <x v="16"/>
    <n v="0"/>
  </r>
  <r>
    <x v="3"/>
    <n v="229"/>
    <n v="2290"/>
    <n v="2290"/>
    <n v="0"/>
    <x v="331"/>
    <n v="1155"/>
    <s v="600"/>
    <x v="1732"/>
    <x v="2229"/>
    <x v="429"/>
    <x v="16"/>
    <n v="0"/>
  </r>
  <r>
    <x v="3"/>
    <n v="229"/>
    <n v="2290"/>
    <n v="2290"/>
    <n v="0"/>
    <x v="331"/>
    <n v="1155"/>
    <s v="600"/>
    <x v="1732"/>
    <x v="2229"/>
    <x v="429"/>
    <x v="16"/>
    <n v="0"/>
  </r>
  <r>
    <x v="3"/>
    <n v="27.71"/>
    <n v="554.20000000000005"/>
    <n v="554.20000000000005"/>
    <n v="0"/>
    <x v="331"/>
    <n v="1447"/>
    <s v="600"/>
    <x v="1733"/>
    <x v="2230"/>
    <x v="5"/>
    <x v="16"/>
    <n v="1"/>
  </r>
  <r>
    <x v="3"/>
    <n v="1723.58"/>
    <n v="1723.58"/>
    <n v="1723.58"/>
    <n v="0"/>
    <x v="331"/>
    <n v="2909"/>
    <s v="600"/>
    <x v="1734"/>
    <x v="2231"/>
    <x v="35"/>
    <x v="16"/>
    <n v="1"/>
  </r>
  <r>
    <x v="3"/>
    <n v="1723.58"/>
    <n v="1723.58"/>
    <n v="1723.58"/>
    <n v="0"/>
    <x v="331"/>
    <n v="2909"/>
    <s v="600"/>
    <x v="1734"/>
    <x v="2231"/>
    <x v="35"/>
    <x v="16"/>
    <n v="0"/>
  </r>
  <r>
    <x v="3"/>
    <n v="3692.51"/>
    <n v="3692.51"/>
    <n v="3692.51"/>
    <n v="0"/>
    <x v="331"/>
    <n v="2099"/>
    <s v="600"/>
    <x v="1735"/>
    <x v="2232"/>
    <x v="93"/>
    <x v="16"/>
    <n v="1"/>
  </r>
  <r>
    <x v="3"/>
    <n v="4000"/>
    <n v="4000"/>
    <n v="4000"/>
    <n v="0"/>
    <x v="331"/>
    <n v="7252"/>
    <s v="600"/>
    <x v="1736"/>
    <x v="2233"/>
    <x v="623"/>
    <x v="16"/>
    <n v="1"/>
  </r>
  <r>
    <x v="3"/>
    <n v="2349.5"/>
    <n v="2349.5"/>
    <n v="2349.5"/>
    <n v="0"/>
    <x v="331"/>
    <n v="2470"/>
    <s v="600"/>
    <x v="1737"/>
    <x v="2234"/>
    <x v="624"/>
    <x v="16"/>
    <n v="1"/>
  </r>
  <r>
    <x v="3"/>
    <n v="2294.37"/>
    <n v="2294.37"/>
    <n v="2294.37"/>
    <n v="0"/>
    <x v="331"/>
    <n v="2470"/>
    <s v="600"/>
    <x v="1737"/>
    <x v="2234"/>
    <x v="624"/>
    <x v="16"/>
    <n v="0"/>
  </r>
  <r>
    <x v="3"/>
    <n v="5000"/>
    <n v="5000"/>
    <n v="5000"/>
    <n v="0"/>
    <x v="331"/>
    <n v="1013"/>
    <s v="600"/>
    <x v="1738"/>
    <x v="2235"/>
    <x v="21"/>
    <x v="16"/>
    <n v="1"/>
  </r>
  <r>
    <x v="3"/>
    <n v="4500"/>
    <n v="4500"/>
    <n v="4500"/>
    <n v="0"/>
    <x v="331"/>
    <n v="1094"/>
    <s v="600"/>
    <x v="66"/>
    <x v="2236"/>
    <x v="15"/>
    <x v="16"/>
    <n v="1"/>
  </r>
  <r>
    <x v="3"/>
    <n v="500"/>
    <n v="500"/>
    <n v="500"/>
    <n v="0"/>
    <x v="331"/>
    <n v="2193"/>
    <s v="600"/>
    <x v="7"/>
    <x v="2237"/>
    <x v="33"/>
    <x v="16"/>
    <n v="1"/>
  </r>
  <r>
    <x v="3"/>
    <n v="5000"/>
    <n v="5000"/>
    <n v="5000"/>
    <n v="0"/>
    <x v="331"/>
    <n v="2415"/>
    <s v="600"/>
    <x v="173"/>
    <x v="2238"/>
    <x v="195"/>
    <x v="16"/>
    <n v="1"/>
  </r>
  <r>
    <x v="3"/>
    <n v="3000"/>
    <n v="3000"/>
    <n v="3000"/>
    <n v="0"/>
    <x v="331"/>
    <n v="5916"/>
    <s v="600"/>
    <x v="1171"/>
    <x v="2239"/>
    <x v="515"/>
    <x v="16"/>
    <n v="1"/>
  </r>
  <r>
    <x v="3"/>
    <n v="20000"/>
    <n v="20000"/>
    <n v="20000"/>
    <n v="0"/>
    <x v="331"/>
    <n v="2696"/>
    <s v="600"/>
    <x v="100"/>
    <x v="2240"/>
    <x v="140"/>
    <x v="16"/>
    <n v="1"/>
  </r>
  <r>
    <x v="3"/>
    <n v="5000"/>
    <n v="5000"/>
    <n v="5000"/>
    <n v="0"/>
    <x v="331"/>
    <n v="3080"/>
    <s v="600"/>
    <x v="172"/>
    <x v="2241"/>
    <x v="194"/>
    <x v="16"/>
    <n v="1"/>
  </r>
  <r>
    <x v="3"/>
    <n v="2500"/>
    <n v="2500"/>
    <n v="2500"/>
    <n v="0"/>
    <x v="331"/>
    <n v="3514"/>
    <s v="600"/>
    <x v="167"/>
    <x v="2242"/>
    <x v="193"/>
    <x v="16"/>
    <n v="1"/>
  </r>
  <r>
    <x v="3"/>
    <n v="2500"/>
    <n v="2500"/>
    <n v="2500"/>
    <n v="0"/>
    <x v="331"/>
    <n v="3523"/>
    <s v="600"/>
    <x v="178"/>
    <x v="2243"/>
    <x v="199"/>
    <x v="16"/>
    <n v="1"/>
  </r>
  <r>
    <x v="3"/>
    <n v="500"/>
    <n v="500"/>
    <n v="500"/>
    <n v="0"/>
    <x v="331"/>
    <n v="3962"/>
    <s v="600"/>
    <x v="182"/>
    <x v="2244"/>
    <x v="203"/>
    <x v="16"/>
    <n v="1"/>
  </r>
  <r>
    <x v="3"/>
    <n v="12181.2"/>
    <n v="12181.2"/>
    <n v="12181.2"/>
    <n v="0"/>
    <x v="331"/>
    <n v="3716"/>
    <s v="600"/>
    <x v="1041"/>
    <x v="2245"/>
    <x v="371"/>
    <x v="16"/>
    <n v="1"/>
  </r>
  <r>
    <x v="3"/>
    <n v="3000"/>
    <n v="3000"/>
    <n v="3000"/>
    <n v="0"/>
    <x v="331"/>
    <n v="4048"/>
    <s v="600"/>
    <x v="183"/>
    <x v="2246"/>
    <x v="204"/>
    <x v="16"/>
    <n v="1"/>
  </r>
  <r>
    <x v="3"/>
    <n v="2000"/>
    <n v="2000"/>
    <n v="2000"/>
    <n v="0"/>
    <x v="331"/>
    <n v="1089"/>
    <s v="600"/>
    <x v="1739"/>
    <x v="2247"/>
    <x v="625"/>
    <x v="16"/>
    <n v="1"/>
  </r>
  <r>
    <x v="3"/>
    <n v="1000"/>
    <n v="1000"/>
    <n v="1000"/>
    <n v="0"/>
    <x v="331"/>
    <n v="1166"/>
    <s v="600"/>
    <x v="1740"/>
    <x v="2248"/>
    <x v="29"/>
    <x v="16"/>
    <n v="1"/>
  </r>
  <r>
    <x v="3"/>
    <n v="2000"/>
    <n v="2000"/>
    <n v="2000"/>
    <n v="0"/>
    <x v="331"/>
    <n v="6594"/>
    <s v="600"/>
    <x v="1741"/>
    <x v="2249"/>
    <x v="626"/>
    <x v="16"/>
    <n v="1"/>
  </r>
  <r>
    <x v="3"/>
    <n v="2000"/>
    <n v="2000"/>
    <n v="2000"/>
    <n v="0"/>
    <x v="331"/>
    <n v="7071"/>
    <s v="600"/>
    <x v="1742"/>
    <x v="2250"/>
    <x v="627"/>
    <x v="16"/>
    <n v="1"/>
  </r>
  <r>
    <x v="2"/>
    <n v="3000"/>
    <n v="3000"/>
    <n v="3000"/>
    <n v="0"/>
    <x v="333"/>
    <n v="1566"/>
    <s v="450"/>
    <x v="1627"/>
    <x v="2251"/>
    <x v="40"/>
    <x v="8"/>
    <n v="1"/>
  </r>
  <r>
    <x v="3"/>
    <n v="500"/>
    <n v="500"/>
    <n v="500"/>
    <n v="0"/>
    <x v="334"/>
    <n v="1299"/>
    <s v="425"/>
    <x v="1063"/>
    <x v="2252"/>
    <x v="27"/>
    <x v="7"/>
    <n v="1"/>
  </r>
  <r>
    <x v="3"/>
    <n v="3000"/>
    <n v="3000"/>
    <n v="3000"/>
    <n v="0"/>
    <x v="334"/>
    <n v="1552"/>
    <s v="425"/>
    <x v="1069"/>
    <x v="2253"/>
    <x v="56"/>
    <x v="7"/>
    <n v="1"/>
  </r>
  <r>
    <x v="3"/>
    <n v="1200"/>
    <n v="1200"/>
    <n v="1200"/>
    <n v="0"/>
    <x v="334"/>
    <n v="1566"/>
    <s v="425"/>
    <x v="1064"/>
    <x v="2254"/>
    <x v="40"/>
    <x v="7"/>
    <n v="1"/>
  </r>
  <r>
    <x v="3"/>
    <n v="8500"/>
    <n v="8500"/>
    <n v="8500"/>
    <n v="0"/>
    <x v="334"/>
    <n v="3773"/>
    <s v="425"/>
    <x v="1067"/>
    <x v="2255"/>
    <x v="47"/>
    <x v="7"/>
    <n v="1"/>
  </r>
  <r>
    <x v="3"/>
    <n v="245.81"/>
    <n v="491.62"/>
    <n v="491.62"/>
    <n v="0"/>
    <x v="334"/>
    <n v="1871"/>
    <s v="920"/>
    <x v="1743"/>
    <x v="2256"/>
    <x v="151"/>
    <x v="31"/>
    <n v="1"/>
  </r>
  <r>
    <x v="3"/>
    <n v="1013.24"/>
    <n v="1013.24"/>
    <n v="1013.24"/>
    <n v="0"/>
    <x v="335"/>
    <n v="5664"/>
    <s v="600"/>
    <x v="176"/>
    <x v="2257"/>
    <x v="265"/>
    <x v="16"/>
    <n v="1"/>
  </r>
  <r>
    <x v="3"/>
    <n v="1034.67"/>
    <n v="1034.67"/>
    <n v="1034.67"/>
    <n v="0"/>
    <x v="335"/>
    <n v="5664"/>
    <s v="600"/>
    <x v="176"/>
    <x v="2257"/>
    <x v="265"/>
    <x v="16"/>
    <n v="0"/>
  </r>
  <r>
    <x v="3"/>
    <n v="3692.51"/>
    <n v="3692.51"/>
    <n v="3692.51"/>
    <n v="0"/>
    <x v="335"/>
    <n v="2099"/>
    <s v="600"/>
    <x v="1744"/>
    <x v="2258"/>
    <x v="93"/>
    <x v="16"/>
    <n v="1"/>
  </r>
  <r>
    <x v="3"/>
    <n v="48.95"/>
    <n v="979"/>
    <n v="979"/>
    <n v="0"/>
    <x v="336"/>
    <n v="1141"/>
    <s v="220"/>
    <x v="1745"/>
    <x v="2259"/>
    <x v="499"/>
    <x v="0"/>
    <n v="1"/>
  </r>
  <r>
    <x v="3"/>
    <n v="44.87"/>
    <n v="448.7"/>
    <n v="448.7"/>
    <n v="0"/>
    <x v="336"/>
    <n v="1141"/>
    <s v="220"/>
    <x v="1745"/>
    <x v="2259"/>
    <x v="499"/>
    <x v="0"/>
    <n v="0"/>
  </r>
  <r>
    <x v="3"/>
    <n v="49790"/>
    <n v="49790"/>
    <n v="49790"/>
    <n v="0"/>
    <x v="334"/>
    <n v="7455"/>
    <s v="450"/>
    <x v="1746"/>
    <x v="2260"/>
    <x v="628"/>
    <x v="8"/>
    <n v="1"/>
  </r>
  <r>
    <x v="3"/>
    <n v="10000"/>
    <n v="10000"/>
    <n v="10000"/>
    <n v="0"/>
    <x v="334"/>
    <n v="3589"/>
    <s v="540"/>
    <x v="1747"/>
    <x v="2261"/>
    <x v="14"/>
    <x v="27"/>
    <n v="1"/>
  </r>
  <r>
    <x v="3"/>
    <n v="10000"/>
    <n v="10000"/>
    <n v="10000"/>
    <n v="0"/>
    <x v="334"/>
    <n v="3798"/>
    <s v="540"/>
    <x v="1748"/>
    <x v="2262"/>
    <x v="3"/>
    <x v="27"/>
    <n v="1"/>
  </r>
  <r>
    <x v="3"/>
    <n v="8000"/>
    <n v="8000"/>
    <n v="8000"/>
    <n v="0"/>
    <x v="334"/>
    <n v="3970"/>
    <s v="540"/>
    <x v="1749"/>
    <x v="2263"/>
    <x v="11"/>
    <x v="27"/>
    <n v="1"/>
  </r>
  <r>
    <x v="3"/>
    <n v="3500"/>
    <n v="3500"/>
    <n v="3500"/>
    <n v="0"/>
    <x v="334"/>
    <n v="2407"/>
    <s v="540"/>
    <x v="1163"/>
    <x v="2264"/>
    <x v="191"/>
    <x v="27"/>
    <n v="1"/>
  </r>
  <r>
    <x v="3"/>
    <n v="5000"/>
    <n v="5000"/>
    <n v="5000"/>
    <n v="0"/>
    <x v="334"/>
    <n v="2778"/>
    <s v="540"/>
    <x v="1130"/>
    <x v="2265"/>
    <x v="169"/>
    <x v="27"/>
    <n v="1"/>
  </r>
  <r>
    <x v="3"/>
    <n v="5000"/>
    <n v="5000"/>
    <n v="5000"/>
    <n v="0"/>
    <x v="334"/>
    <n v="3787"/>
    <s v="540"/>
    <x v="200"/>
    <x v="2266"/>
    <x v="213"/>
    <x v="27"/>
    <n v="1"/>
  </r>
  <r>
    <x v="3"/>
    <n v="4000"/>
    <n v="4000"/>
    <n v="4000"/>
    <n v="0"/>
    <x v="334"/>
    <n v="1815"/>
    <s v="540"/>
    <x v="12"/>
    <x v="2267"/>
    <x v="170"/>
    <x v="27"/>
    <n v="1"/>
  </r>
  <r>
    <x v="3"/>
    <n v="5000"/>
    <n v="5000"/>
    <n v="5000"/>
    <n v="0"/>
    <x v="334"/>
    <n v="1238"/>
    <s v="540"/>
    <x v="94"/>
    <x v="2268"/>
    <x v="26"/>
    <x v="27"/>
    <n v="1"/>
  </r>
  <r>
    <x v="3"/>
    <n v="4000"/>
    <n v="4000"/>
    <n v="4000"/>
    <n v="0"/>
    <x v="334"/>
    <n v="3682"/>
    <s v="540"/>
    <x v="144"/>
    <x v="2269"/>
    <x v="174"/>
    <x v="27"/>
    <n v="1"/>
  </r>
  <r>
    <x v="3"/>
    <n v="4500"/>
    <n v="4500"/>
    <n v="4500"/>
    <n v="0"/>
    <x v="334"/>
    <n v="1632"/>
    <s v="540"/>
    <x v="1050"/>
    <x v="2270"/>
    <x v="175"/>
    <x v="27"/>
    <n v="1"/>
  </r>
  <r>
    <x v="3"/>
    <n v="1250"/>
    <n v="1250"/>
    <n v="1250"/>
    <n v="0"/>
    <x v="334"/>
    <n v="5089"/>
    <s v="540"/>
    <x v="239"/>
    <x v="2271"/>
    <x v="238"/>
    <x v="27"/>
    <n v="1"/>
  </r>
  <r>
    <x v="3"/>
    <n v="2000"/>
    <n v="2000"/>
    <n v="2000"/>
    <n v="0"/>
    <x v="334"/>
    <n v="3742"/>
    <s v="540"/>
    <x v="161"/>
    <x v="2272"/>
    <x v="183"/>
    <x v="27"/>
    <n v="1"/>
  </r>
  <r>
    <x v="3"/>
    <n v="300"/>
    <n v="300"/>
    <n v="300"/>
    <n v="0"/>
    <x v="334"/>
    <n v="5138"/>
    <s v="540"/>
    <x v="240"/>
    <x v="2273"/>
    <x v="88"/>
    <x v="27"/>
    <n v="1"/>
  </r>
  <r>
    <x v="3"/>
    <n v="5000"/>
    <n v="5000"/>
    <n v="5000"/>
    <n v="0"/>
    <x v="334"/>
    <n v="3353"/>
    <s v="540"/>
    <x v="136"/>
    <x v="2274"/>
    <x v="12"/>
    <x v="27"/>
    <n v="1"/>
  </r>
  <r>
    <x v="3"/>
    <n v="2000"/>
    <n v="2000"/>
    <n v="2000"/>
    <n v="0"/>
    <x v="334"/>
    <n v="3353"/>
    <s v="540"/>
    <x v="1750"/>
    <x v="2275"/>
    <x v="12"/>
    <x v="27"/>
    <n v="1"/>
  </r>
  <r>
    <x v="3"/>
    <n v="500"/>
    <n v="500"/>
    <n v="500"/>
    <n v="0"/>
    <x v="334"/>
    <n v="2520"/>
    <s v="540"/>
    <x v="1048"/>
    <x v="2276"/>
    <x v="410"/>
    <x v="27"/>
    <n v="1"/>
  </r>
  <r>
    <x v="3"/>
    <n v="3000"/>
    <n v="3000"/>
    <n v="3000"/>
    <n v="0"/>
    <x v="334"/>
    <n v="3514"/>
    <s v="540"/>
    <x v="1751"/>
    <x v="2277"/>
    <x v="193"/>
    <x v="27"/>
    <n v="1"/>
  </r>
  <r>
    <x v="3"/>
    <n v="3000"/>
    <n v="3000"/>
    <n v="3000"/>
    <n v="0"/>
    <x v="334"/>
    <n v="5155"/>
    <s v="540"/>
    <x v="1752"/>
    <x v="2278"/>
    <x v="629"/>
    <x v="27"/>
    <n v="1"/>
  </r>
  <r>
    <x v="3"/>
    <n v="3000"/>
    <n v="3000"/>
    <n v="3000"/>
    <n v="0"/>
    <x v="334"/>
    <n v="1740"/>
    <s v="540"/>
    <x v="1753"/>
    <x v="2279"/>
    <x v="176"/>
    <x v="27"/>
    <n v="1"/>
  </r>
  <r>
    <x v="3"/>
    <n v="1000"/>
    <n v="1000"/>
    <n v="1000"/>
    <n v="0"/>
    <x v="336"/>
    <n v="1090"/>
    <s v="600"/>
    <x v="98"/>
    <x v="2280"/>
    <x v="138"/>
    <x v="16"/>
    <n v="1"/>
  </r>
  <r>
    <x v="3"/>
    <n v="4000"/>
    <n v="4000"/>
    <n v="4000"/>
    <n v="0"/>
    <x v="336"/>
    <n v="1164"/>
    <s v="600"/>
    <x v="235"/>
    <x v="2281"/>
    <x v="235"/>
    <x v="16"/>
    <n v="1"/>
  </r>
  <r>
    <x v="3"/>
    <n v="2000"/>
    <n v="2000"/>
    <n v="2000"/>
    <n v="0"/>
    <x v="336"/>
    <n v="7495"/>
    <s v="600"/>
    <x v="99"/>
    <x v="2282"/>
    <x v="139"/>
    <x v="16"/>
    <n v="1"/>
  </r>
  <r>
    <x v="3"/>
    <n v="4000"/>
    <n v="4000"/>
    <n v="4000"/>
    <n v="0"/>
    <x v="336"/>
    <n v="6050"/>
    <s v="600"/>
    <x v="70"/>
    <x v="2283"/>
    <x v="382"/>
    <x v="16"/>
    <n v="1"/>
  </r>
  <r>
    <x v="3"/>
    <n v="500"/>
    <n v="500"/>
    <n v="500"/>
    <n v="0"/>
    <x v="336"/>
    <n v="2099"/>
    <s v="600"/>
    <x v="71"/>
    <x v="2284"/>
    <x v="93"/>
    <x v="16"/>
    <n v="1"/>
  </r>
  <r>
    <x v="3"/>
    <n v="1000"/>
    <n v="1000"/>
    <n v="1000"/>
    <n v="0"/>
    <x v="336"/>
    <n v="3971"/>
    <s v="600"/>
    <x v="229"/>
    <x v="2285"/>
    <x v="231"/>
    <x v="16"/>
    <n v="1"/>
  </r>
  <r>
    <x v="3"/>
    <n v="500"/>
    <n v="500"/>
    <n v="500"/>
    <n v="0"/>
    <x v="336"/>
    <n v="2125"/>
    <s v="600"/>
    <x v="7"/>
    <x v="2286"/>
    <x v="96"/>
    <x v="16"/>
    <n v="1"/>
  </r>
  <r>
    <x v="3"/>
    <n v="1500"/>
    <n v="1500"/>
    <n v="1500"/>
    <n v="0"/>
    <x v="334"/>
    <n v="2942"/>
    <s v="600"/>
    <x v="166"/>
    <x v="2287"/>
    <x v="189"/>
    <x v="16"/>
    <n v="1"/>
  </r>
  <r>
    <x v="3"/>
    <n v="2600"/>
    <n v="2600"/>
    <n v="2600"/>
    <n v="0"/>
    <x v="334"/>
    <n v="3410"/>
    <s v="600"/>
    <x v="174"/>
    <x v="2288"/>
    <x v="196"/>
    <x v="16"/>
    <n v="1"/>
  </r>
  <r>
    <x v="3"/>
    <n v="500"/>
    <n v="500"/>
    <n v="500"/>
    <n v="0"/>
    <x v="334"/>
    <n v="3475"/>
    <s v="600"/>
    <x v="176"/>
    <x v="2289"/>
    <x v="160"/>
    <x v="16"/>
    <n v="1"/>
  </r>
  <r>
    <x v="3"/>
    <n v="7000"/>
    <n v="7000"/>
    <n v="7000"/>
    <n v="0"/>
    <x v="334"/>
    <n v="3353"/>
    <s v="600"/>
    <x v="64"/>
    <x v="2290"/>
    <x v="12"/>
    <x v="16"/>
    <n v="1"/>
  </r>
  <r>
    <x v="3"/>
    <n v="5000"/>
    <n v="5000"/>
    <n v="5000"/>
    <n v="0"/>
    <x v="334"/>
    <n v="3513"/>
    <s v="600"/>
    <x v="177"/>
    <x v="2291"/>
    <x v="198"/>
    <x v="16"/>
    <n v="1"/>
  </r>
  <r>
    <x v="3"/>
    <n v="4320"/>
    <n v="4320"/>
    <n v="4320"/>
    <n v="0"/>
    <x v="337"/>
    <n v="3682"/>
    <s v="600"/>
    <x v="1045"/>
    <x v="2292"/>
    <x v="174"/>
    <x v="16"/>
    <n v="1"/>
  </r>
  <r>
    <x v="3"/>
    <n v="3500"/>
    <n v="3500"/>
    <n v="3500"/>
    <n v="0"/>
    <x v="334"/>
    <n v="5298"/>
    <s v="600"/>
    <x v="1042"/>
    <x v="2293"/>
    <x v="201"/>
    <x v="16"/>
    <n v="1"/>
  </r>
  <r>
    <x v="3"/>
    <n v="2500"/>
    <n v="2500"/>
    <n v="2500"/>
    <n v="0"/>
    <x v="334"/>
    <n v="3919"/>
    <s v="600"/>
    <x v="181"/>
    <x v="2294"/>
    <x v="202"/>
    <x v="16"/>
    <n v="1"/>
  </r>
  <r>
    <x v="3"/>
    <n v="5000"/>
    <n v="5000"/>
    <n v="5000"/>
    <n v="0"/>
    <x v="334"/>
    <n v="4006"/>
    <s v="600"/>
    <x v="1043"/>
    <x v="2295"/>
    <x v="230"/>
    <x v="16"/>
    <n v="1"/>
  </r>
  <r>
    <x v="3"/>
    <n v="700"/>
    <n v="700"/>
    <n v="700"/>
    <n v="0"/>
    <x v="334"/>
    <n v="2491"/>
    <s v="600"/>
    <x v="1044"/>
    <x v="2296"/>
    <x v="205"/>
    <x v="16"/>
    <n v="1"/>
  </r>
  <r>
    <x v="3"/>
    <n v="500"/>
    <n v="500"/>
    <n v="500"/>
    <n v="0"/>
    <x v="334"/>
    <n v="4105"/>
    <s v="600"/>
    <x v="176"/>
    <x v="2297"/>
    <x v="206"/>
    <x v="16"/>
    <n v="1"/>
  </r>
  <r>
    <x v="3"/>
    <n v="1000"/>
    <n v="1000"/>
    <n v="1000"/>
    <n v="0"/>
    <x v="334"/>
    <n v="3971"/>
    <s v="600"/>
    <x v="229"/>
    <x v="2298"/>
    <x v="231"/>
    <x v="16"/>
    <n v="1"/>
  </r>
  <r>
    <x v="3"/>
    <n v="47.75"/>
    <n v="955"/>
    <n v="955"/>
    <n v="0"/>
    <x v="334"/>
    <n v="7334"/>
    <s v="151"/>
    <x v="1754"/>
    <x v="2299"/>
    <x v="630"/>
    <x v="5"/>
    <n v="1"/>
  </r>
  <r>
    <x v="3"/>
    <n v="94.25"/>
    <n v="471.25"/>
    <n v="471.25"/>
    <n v="0"/>
    <x v="334"/>
    <n v="7334"/>
    <s v="151"/>
    <x v="1754"/>
    <x v="2299"/>
    <x v="630"/>
    <x v="5"/>
    <n v="0"/>
  </r>
  <r>
    <x v="3"/>
    <n v="0"/>
    <n v="0"/>
    <n v="0"/>
    <n v="0"/>
    <x v="334"/>
    <n v="7334"/>
    <s v="151"/>
    <x v="1754"/>
    <x v="2299"/>
    <x v="630"/>
    <x v="5"/>
    <n v="0"/>
  </r>
  <r>
    <x v="3"/>
    <n v="101.5"/>
    <n v="101.5"/>
    <n v="101.5"/>
    <n v="0"/>
    <x v="334"/>
    <n v="7334"/>
    <s v="151"/>
    <x v="1754"/>
    <x v="2299"/>
    <x v="630"/>
    <x v="5"/>
    <n v="0"/>
  </r>
  <r>
    <x v="3"/>
    <n v="36.81"/>
    <n v="883.44"/>
    <n v="883.44"/>
    <n v="0"/>
    <x v="334"/>
    <n v="1294"/>
    <s v="151"/>
    <x v="1055"/>
    <x v="2300"/>
    <x v="133"/>
    <x v="5"/>
    <n v="1"/>
  </r>
  <r>
    <x v="3"/>
    <n v="22.35"/>
    <n v="1341"/>
    <n v="1341"/>
    <n v="0"/>
    <x v="334"/>
    <n v="1294"/>
    <s v="151"/>
    <x v="1055"/>
    <x v="2300"/>
    <x v="133"/>
    <x v="5"/>
    <n v="0"/>
  </r>
  <r>
    <x v="3"/>
    <n v="19.489999999999998"/>
    <n v="779.6"/>
    <n v="779.6"/>
    <n v="0"/>
    <x v="334"/>
    <n v="1294"/>
    <s v="151"/>
    <x v="1055"/>
    <x v="2300"/>
    <x v="133"/>
    <x v="5"/>
    <n v="0"/>
  </r>
  <r>
    <x v="3"/>
    <n v="4.3600000000000003"/>
    <n v="261.60000000000002"/>
    <n v="261.60000000000002"/>
    <n v="0"/>
    <x v="338"/>
    <n v="1474"/>
    <s v="151"/>
    <x v="1755"/>
    <x v="2301"/>
    <x v="134"/>
    <x v="5"/>
    <n v="1"/>
  </r>
  <r>
    <x v="3"/>
    <n v="445"/>
    <n v="445"/>
    <n v="445"/>
    <n v="0"/>
    <x v="339"/>
    <n v="2927"/>
    <s v="151"/>
    <x v="1756"/>
    <x v="2302"/>
    <x v="132"/>
    <x v="5"/>
    <n v="1"/>
  </r>
  <r>
    <x v="3"/>
    <n v="11609"/>
    <n v="11609"/>
    <n v="11609"/>
    <n v="0"/>
    <x v="334"/>
    <n v="2778"/>
    <s v="151"/>
    <x v="1630"/>
    <x v="2303"/>
    <x v="169"/>
    <x v="5"/>
    <n v="1"/>
  </r>
  <r>
    <x v="3"/>
    <n v="52906"/>
    <n v="52906"/>
    <n v="52906"/>
    <n v="0"/>
    <x v="334"/>
    <n v="7290"/>
    <s v="151"/>
    <x v="1571"/>
    <x v="2304"/>
    <x v="604"/>
    <x v="5"/>
    <n v="1"/>
  </r>
  <r>
    <x v="3"/>
    <n v="799"/>
    <n v="1598"/>
    <n v="1598"/>
    <n v="0"/>
    <x v="334"/>
    <n v="3483"/>
    <s v="940"/>
    <x v="1757"/>
    <x v="2305"/>
    <x v="130"/>
    <x v="10"/>
    <n v="1"/>
  </r>
  <r>
    <x v="3"/>
    <n v="2158.2399999999998"/>
    <n v="2158.2399999999998"/>
    <n v="2158.2399999999998"/>
    <n v="0"/>
    <x v="334"/>
    <n v="1705"/>
    <s v="410"/>
    <x v="1758"/>
    <x v="2306"/>
    <x v="4"/>
    <x v="19"/>
    <n v="1"/>
  </r>
  <r>
    <x v="3"/>
    <n v="1000"/>
    <n v="1000"/>
    <n v="1000"/>
    <n v="0"/>
    <x v="337"/>
    <n v="1299"/>
    <s v="408"/>
    <x v="1118"/>
    <x v="2307"/>
    <x v="27"/>
    <x v="15"/>
    <n v="1"/>
  </r>
  <r>
    <x v="3"/>
    <n v="0"/>
    <n v="0"/>
    <n v="0"/>
    <n v="0"/>
    <x v="8"/>
    <n v="0"/>
    <s v="151"/>
    <x v="1759"/>
    <x v="65"/>
    <x v="158"/>
    <x v="5"/>
    <n v="1"/>
  </r>
  <r>
    <x v="3"/>
    <n v="10000"/>
    <n v="10000"/>
    <n v="10000"/>
    <n v="0"/>
    <x v="337"/>
    <n v="5280"/>
    <s v="408"/>
    <x v="516"/>
    <x v="2308"/>
    <x v="115"/>
    <x v="15"/>
    <n v="1"/>
  </r>
  <r>
    <x v="3"/>
    <n v="245.81"/>
    <n v="245.81"/>
    <n v="245.81"/>
    <n v="0"/>
    <x v="8"/>
    <n v="1871"/>
    <s v="410"/>
    <x v="659"/>
    <x v="65"/>
    <x v="151"/>
    <x v="19"/>
    <n v="1"/>
  </r>
  <r>
    <x v="3"/>
    <n v="1000"/>
    <n v="1000"/>
    <n v="1000"/>
    <n v="0"/>
    <x v="337"/>
    <n v="1486"/>
    <s v="408"/>
    <x v="1120"/>
    <x v="2309"/>
    <x v="117"/>
    <x v="15"/>
    <n v="1"/>
  </r>
  <r>
    <x v="3"/>
    <n v="500"/>
    <n v="500"/>
    <n v="500"/>
    <n v="0"/>
    <x v="337"/>
    <n v="1506"/>
    <s v="408"/>
    <x v="1081"/>
    <x v="2310"/>
    <x v="118"/>
    <x v="15"/>
    <n v="1"/>
  </r>
  <r>
    <x v="3"/>
    <n v="3000"/>
    <n v="3000"/>
    <n v="3000"/>
    <n v="0"/>
    <x v="337"/>
    <n v="1890"/>
    <s v="408"/>
    <x v="1077"/>
    <x v="2311"/>
    <x v="122"/>
    <x v="15"/>
    <n v="1"/>
  </r>
  <r>
    <x v="3"/>
    <n v="4500"/>
    <n v="4500"/>
    <n v="4500"/>
    <n v="0"/>
    <x v="337"/>
    <n v="1847"/>
    <s v="408"/>
    <x v="516"/>
    <x v="2312"/>
    <x v="123"/>
    <x v="15"/>
    <n v="1"/>
  </r>
  <r>
    <x v="3"/>
    <n v="10000"/>
    <n v="10000"/>
    <n v="10000"/>
    <n v="0"/>
    <x v="337"/>
    <n v="5266"/>
    <s v="408"/>
    <x v="516"/>
    <x v="2313"/>
    <x v="112"/>
    <x v="15"/>
    <n v="1"/>
  </r>
  <r>
    <x v="3"/>
    <n v="2000"/>
    <n v="2000"/>
    <n v="2000"/>
    <n v="0"/>
    <x v="337"/>
    <n v="3773"/>
    <s v="408"/>
    <x v="1124"/>
    <x v="2314"/>
    <x v="47"/>
    <x v="15"/>
    <n v="1"/>
  </r>
  <r>
    <x v="3"/>
    <n v="10000"/>
    <n v="10000"/>
    <n v="10000"/>
    <n v="0"/>
    <x v="337"/>
    <n v="2022"/>
    <s v="530"/>
    <x v="10"/>
    <x v="2315"/>
    <x v="7"/>
    <x v="4"/>
    <n v="1"/>
  </r>
  <r>
    <x v="3"/>
    <n v="10000"/>
    <n v="10000"/>
    <n v="10000"/>
    <n v="0"/>
    <x v="337"/>
    <n v="3353"/>
    <s v="530"/>
    <x v="6"/>
    <x v="2316"/>
    <x v="12"/>
    <x v="4"/>
    <n v="1"/>
  </r>
  <r>
    <x v="3"/>
    <n v="20000"/>
    <n v="20000"/>
    <n v="20000"/>
    <n v="0"/>
    <x v="337"/>
    <n v="3589"/>
    <s v="530"/>
    <x v="1760"/>
    <x v="2317"/>
    <x v="14"/>
    <x v="4"/>
    <n v="1"/>
  </r>
  <r>
    <x v="3"/>
    <n v="5000"/>
    <n v="5000"/>
    <n v="5000"/>
    <n v="0"/>
    <x v="337"/>
    <n v="7015"/>
    <s v="530"/>
    <x v="6"/>
    <x v="2318"/>
    <x v="566"/>
    <x v="4"/>
    <n v="1"/>
  </r>
  <r>
    <x v="3"/>
    <n v="10000"/>
    <n v="10000"/>
    <n v="10000"/>
    <n v="0"/>
    <x v="337"/>
    <n v="3798"/>
    <s v="530"/>
    <x v="6"/>
    <x v="2319"/>
    <x v="3"/>
    <x v="4"/>
    <n v="1"/>
  </r>
  <r>
    <x v="3"/>
    <n v="10000"/>
    <n v="10000"/>
    <n v="10000"/>
    <n v="0"/>
    <x v="337"/>
    <n v="3970"/>
    <s v="530"/>
    <x v="6"/>
    <x v="2320"/>
    <x v="11"/>
    <x v="4"/>
    <n v="1"/>
  </r>
  <r>
    <x v="3"/>
    <n v="2000"/>
    <n v="2000"/>
    <n v="2000"/>
    <n v="0"/>
    <x v="337"/>
    <n v="5116"/>
    <s v="408"/>
    <x v="999"/>
    <x v="2321"/>
    <x v="121"/>
    <x v="15"/>
    <n v="1"/>
  </r>
  <r>
    <x v="3"/>
    <n v="3500"/>
    <n v="3500"/>
    <n v="3500"/>
    <n v="0"/>
    <x v="340"/>
    <n v="1592"/>
    <s v="408"/>
    <x v="989"/>
    <x v="2322"/>
    <x v="120"/>
    <x v="15"/>
    <n v="1"/>
  </r>
  <r>
    <x v="3"/>
    <n v="1535.08"/>
    <n v="1535.08"/>
    <n v="1535.08"/>
    <n v="0"/>
    <x v="8"/>
    <n v="5253"/>
    <s v="402"/>
    <x v="1761"/>
    <x v="65"/>
    <x v="215"/>
    <x v="39"/>
    <n v="1"/>
  </r>
  <r>
    <x v="3"/>
    <n v="1535.08"/>
    <n v="1535.08"/>
    <n v="1535.08"/>
    <n v="0"/>
    <x v="337"/>
    <n v="5253"/>
    <s v="410"/>
    <x v="1761"/>
    <x v="2323"/>
    <x v="215"/>
    <x v="19"/>
    <n v="1"/>
  </r>
  <r>
    <x v="3"/>
    <n v="500"/>
    <n v="500"/>
    <n v="500"/>
    <n v="0"/>
    <x v="337"/>
    <n v="1122"/>
    <s v="425"/>
    <x v="49"/>
    <x v="2324"/>
    <x v="510"/>
    <x v="7"/>
    <n v="1"/>
  </r>
  <r>
    <x v="3"/>
    <n v="2157.6"/>
    <n v="2157.6"/>
    <n v="2157.6"/>
    <n v="0"/>
    <x v="337"/>
    <n v="2009"/>
    <s v="900"/>
    <x v="1062"/>
    <x v="2325"/>
    <x v="148"/>
    <x v="14"/>
    <n v="1"/>
  </r>
  <r>
    <x v="3"/>
    <n v="3452"/>
    <n v="3452"/>
    <n v="3452"/>
    <n v="0"/>
    <x v="337"/>
    <n v="2009"/>
    <s v="900"/>
    <x v="1062"/>
    <x v="2325"/>
    <x v="148"/>
    <x v="14"/>
    <n v="0"/>
  </r>
  <r>
    <x v="3"/>
    <n v="8640"/>
    <n v="8640"/>
    <n v="8640"/>
    <n v="0"/>
    <x v="337"/>
    <n v="2009"/>
    <s v="900"/>
    <x v="1062"/>
    <x v="2325"/>
    <x v="148"/>
    <x v="14"/>
    <n v="0"/>
  </r>
  <r>
    <x v="3"/>
    <n v="1358.5"/>
    <n v="1358.5"/>
    <n v="1358.5"/>
    <n v="0"/>
    <x v="337"/>
    <n v="2009"/>
    <s v="900"/>
    <x v="1062"/>
    <x v="2325"/>
    <x v="148"/>
    <x v="14"/>
    <n v="0"/>
  </r>
  <r>
    <x v="3"/>
    <n v="2744"/>
    <n v="2744"/>
    <n v="2744"/>
    <n v="0"/>
    <x v="332"/>
    <n v="2688"/>
    <s v="900"/>
    <x v="1062"/>
    <x v="2326"/>
    <x v="78"/>
    <x v="14"/>
    <n v="1"/>
  </r>
  <r>
    <x v="3"/>
    <n v="3634.53"/>
    <n v="3634.53"/>
    <n v="3634.53"/>
    <n v="0"/>
    <x v="332"/>
    <n v="2688"/>
    <s v="900"/>
    <x v="1062"/>
    <x v="2326"/>
    <x v="78"/>
    <x v="14"/>
    <n v="0"/>
  </r>
  <r>
    <x v="3"/>
    <n v="112.5"/>
    <n v="112.5"/>
    <n v="112.5"/>
    <n v="0"/>
    <x v="332"/>
    <n v="2688"/>
    <s v="900"/>
    <x v="1062"/>
    <x v="2326"/>
    <x v="78"/>
    <x v="14"/>
    <n v="0"/>
  </r>
  <r>
    <x v="3"/>
    <n v="440.71"/>
    <n v="440.71"/>
    <n v="440.71"/>
    <n v="0"/>
    <x v="337"/>
    <n v="3363"/>
    <s v="900"/>
    <x v="1062"/>
    <x v="2327"/>
    <x v="149"/>
    <x v="14"/>
    <n v="1"/>
  </r>
  <r>
    <x v="3"/>
    <n v="3448.2"/>
    <n v="3448.2"/>
    <n v="3448.2"/>
    <n v="0"/>
    <x v="337"/>
    <n v="3363"/>
    <s v="900"/>
    <x v="1062"/>
    <x v="2327"/>
    <x v="149"/>
    <x v="14"/>
    <n v="0"/>
  </r>
  <r>
    <x v="3"/>
    <n v="3955.92"/>
    <n v="3955.92"/>
    <n v="3955.92"/>
    <n v="0"/>
    <x v="337"/>
    <n v="3363"/>
    <s v="900"/>
    <x v="1062"/>
    <x v="2327"/>
    <x v="149"/>
    <x v="14"/>
    <n v="0"/>
  </r>
  <r>
    <x v="3"/>
    <n v="3290"/>
    <n v="3290"/>
    <n v="3290"/>
    <n v="0"/>
    <x v="337"/>
    <n v="3019"/>
    <s v="900"/>
    <x v="1062"/>
    <x v="2328"/>
    <x v="297"/>
    <x v="14"/>
    <n v="1"/>
  </r>
  <r>
    <x v="3"/>
    <n v="1900"/>
    <n v="1900"/>
    <n v="1900"/>
    <n v="0"/>
    <x v="337"/>
    <n v="1705"/>
    <s v="220"/>
    <x v="1762"/>
    <x v="2329"/>
    <x v="4"/>
    <x v="0"/>
    <n v="1"/>
  </r>
  <r>
    <x v="3"/>
    <n v="35.090000000000003"/>
    <n v="35.090000000000003"/>
    <n v="35.090000000000003"/>
    <n v="0"/>
    <x v="337"/>
    <n v="1705"/>
    <s v="220"/>
    <x v="1762"/>
    <x v="2329"/>
    <x v="4"/>
    <x v="0"/>
    <n v="0"/>
  </r>
  <r>
    <x v="3"/>
    <n v="1483.47"/>
    <n v="1483.47"/>
    <n v="1483.47"/>
    <n v="0"/>
    <x v="337"/>
    <n v="7316"/>
    <s v="220"/>
    <x v="1763"/>
    <x v="2330"/>
    <x v="606"/>
    <x v="0"/>
    <n v="1"/>
  </r>
  <r>
    <x v="3"/>
    <n v="2500"/>
    <n v="2500"/>
    <n v="2500"/>
    <n v="0"/>
    <x v="332"/>
    <n v="1709"/>
    <s v="530"/>
    <x v="950"/>
    <x v="2331"/>
    <x v="32"/>
    <x v="4"/>
    <n v="1"/>
  </r>
  <r>
    <x v="3"/>
    <n v="2000"/>
    <n v="2000"/>
    <n v="2000"/>
    <n v="0"/>
    <x v="332"/>
    <n v="3182"/>
    <s v="600"/>
    <x v="1764"/>
    <x v="2332"/>
    <x v="631"/>
    <x v="16"/>
    <n v="1"/>
  </r>
  <r>
    <x v="3"/>
    <n v="12.74"/>
    <n v="89.18"/>
    <n v="89.18"/>
    <n v="0"/>
    <x v="332"/>
    <n v="3838"/>
    <s v="151"/>
    <x v="1765"/>
    <x v="2333"/>
    <x v="257"/>
    <x v="5"/>
    <n v="1"/>
  </r>
  <r>
    <x v="3"/>
    <n v="12.74"/>
    <n v="178.36"/>
    <n v="178.36"/>
    <n v="0"/>
    <x v="332"/>
    <n v="3838"/>
    <s v="151"/>
    <x v="1765"/>
    <x v="2333"/>
    <x v="257"/>
    <x v="5"/>
    <n v="0"/>
  </r>
  <r>
    <x v="3"/>
    <n v="12.74"/>
    <n v="127.4"/>
    <n v="127.4"/>
    <n v="0"/>
    <x v="332"/>
    <n v="3838"/>
    <s v="151"/>
    <x v="1765"/>
    <x v="2333"/>
    <x v="257"/>
    <x v="5"/>
    <n v="0"/>
  </r>
  <r>
    <x v="3"/>
    <n v="15.71"/>
    <n v="47.13"/>
    <n v="47.13"/>
    <n v="0"/>
    <x v="332"/>
    <n v="3838"/>
    <s v="151"/>
    <x v="1765"/>
    <x v="2333"/>
    <x v="257"/>
    <x v="5"/>
    <n v="0"/>
  </r>
  <r>
    <x v="3"/>
    <n v="16.03"/>
    <n v="32.06"/>
    <n v="32.06"/>
    <n v="0"/>
    <x v="332"/>
    <n v="3838"/>
    <s v="151"/>
    <x v="1765"/>
    <x v="2333"/>
    <x v="257"/>
    <x v="5"/>
    <n v="0"/>
  </r>
  <r>
    <x v="3"/>
    <n v="13.14"/>
    <n v="78.84"/>
    <n v="78.84"/>
    <n v="0"/>
    <x v="332"/>
    <n v="3838"/>
    <s v="151"/>
    <x v="1765"/>
    <x v="2333"/>
    <x v="257"/>
    <x v="5"/>
    <n v="0"/>
  </r>
  <r>
    <x v="3"/>
    <n v="13.14"/>
    <n v="131.4"/>
    <n v="131.4"/>
    <n v="0"/>
    <x v="332"/>
    <n v="3838"/>
    <s v="151"/>
    <x v="1765"/>
    <x v="2333"/>
    <x v="257"/>
    <x v="5"/>
    <n v="0"/>
  </r>
  <r>
    <x v="3"/>
    <n v="13.14"/>
    <n v="183.96"/>
    <n v="183.96"/>
    <n v="0"/>
    <x v="332"/>
    <n v="3838"/>
    <s v="151"/>
    <x v="1765"/>
    <x v="2333"/>
    <x v="257"/>
    <x v="5"/>
    <n v="0"/>
  </r>
  <r>
    <x v="3"/>
    <n v="15.6"/>
    <n v="62.4"/>
    <n v="62.4"/>
    <n v="0"/>
    <x v="332"/>
    <n v="3838"/>
    <s v="151"/>
    <x v="1765"/>
    <x v="2333"/>
    <x v="257"/>
    <x v="5"/>
    <n v="0"/>
  </r>
  <r>
    <x v="3"/>
    <n v="18.79"/>
    <n v="37.58"/>
    <n v="37.58"/>
    <n v="0"/>
    <x v="332"/>
    <n v="3838"/>
    <s v="151"/>
    <x v="1765"/>
    <x v="2333"/>
    <x v="257"/>
    <x v="5"/>
    <n v="0"/>
  </r>
  <r>
    <x v="3"/>
    <n v="6.5"/>
    <n v="26"/>
    <n v="26"/>
    <n v="0"/>
    <x v="332"/>
    <n v="3838"/>
    <s v="151"/>
    <x v="1765"/>
    <x v="2333"/>
    <x v="257"/>
    <x v="5"/>
    <n v="0"/>
  </r>
  <r>
    <x v="3"/>
    <n v="6.5"/>
    <n v="45.5"/>
    <n v="45.5"/>
    <n v="0"/>
    <x v="332"/>
    <n v="3838"/>
    <s v="151"/>
    <x v="1765"/>
    <x v="2333"/>
    <x v="257"/>
    <x v="5"/>
    <n v="0"/>
  </r>
  <r>
    <x v="3"/>
    <n v="6.5"/>
    <n v="91"/>
    <n v="91"/>
    <n v="0"/>
    <x v="332"/>
    <n v="3838"/>
    <s v="151"/>
    <x v="1765"/>
    <x v="2333"/>
    <x v="257"/>
    <x v="5"/>
    <n v="0"/>
  </r>
  <r>
    <x v="3"/>
    <n v="6.5"/>
    <n v="58.5"/>
    <n v="58.5"/>
    <n v="0"/>
    <x v="332"/>
    <n v="3838"/>
    <s v="151"/>
    <x v="1765"/>
    <x v="2333"/>
    <x v="257"/>
    <x v="5"/>
    <n v="0"/>
  </r>
  <r>
    <x v="3"/>
    <n v="8.36"/>
    <n v="16.72"/>
    <n v="16.72"/>
    <n v="0"/>
    <x v="332"/>
    <n v="3838"/>
    <s v="151"/>
    <x v="1765"/>
    <x v="2333"/>
    <x v="257"/>
    <x v="5"/>
    <n v="0"/>
  </r>
  <r>
    <x v="3"/>
    <n v="8.82"/>
    <n v="17.64"/>
    <n v="17.64"/>
    <n v="0"/>
    <x v="332"/>
    <n v="3838"/>
    <s v="151"/>
    <x v="1765"/>
    <x v="2333"/>
    <x v="257"/>
    <x v="5"/>
    <n v="0"/>
  </r>
  <r>
    <x v="3"/>
    <n v="12.09"/>
    <n v="96.72"/>
    <n v="96.72"/>
    <n v="0"/>
    <x v="332"/>
    <n v="3838"/>
    <s v="151"/>
    <x v="1765"/>
    <x v="2333"/>
    <x v="257"/>
    <x v="5"/>
    <n v="0"/>
  </r>
  <r>
    <x v="3"/>
    <n v="12.09"/>
    <n v="132.99"/>
    <n v="132.99"/>
    <n v="0"/>
    <x v="332"/>
    <n v="3838"/>
    <s v="151"/>
    <x v="1765"/>
    <x v="2333"/>
    <x v="257"/>
    <x v="5"/>
    <n v="0"/>
  </r>
  <r>
    <x v="3"/>
    <n v="12.09"/>
    <n v="145.08000000000001"/>
    <n v="145.08000000000001"/>
    <n v="0"/>
    <x v="332"/>
    <n v="3838"/>
    <s v="151"/>
    <x v="1765"/>
    <x v="2333"/>
    <x v="257"/>
    <x v="5"/>
    <n v="0"/>
  </r>
  <r>
    <x v="3"/>
    <n v="13.49"/>
    <n v="40.47"/>
    <n v="40.47"/>
    <n v="0"/>
    <x v="332"/>
    <n v="3838"/>
    <s v="151"/>
    <x v="1765"/>
    <x v="2333"/>
    <x v="257"/>
    <x v="5"/>
    <n v="0"/>
  </r>
  <r>
    <x v="3"/>
    <n v="16.29"/>
    <n v="32.58"/>
    <n v="32.58"/>
    <n v="0"/>
    <x v="332"/>
    <n v="3838"/>
    <s v="151"/>
    <x v="1765"/>
    <x v="2333"/>
    <x v="257"/>
    <x v="5"/>
    <n v="0"/>
  </r>
  <r>
    <x v="3"/>
    <n v="38"/>
    <n v="38"/>
    <n v="38"/>
    <n v="0"/>
    <x v="341"/>
    <n v="3242"/>
    <s v="122"/>
    <x v="1766"/>
    <x v="2334"/>
    <x v="65"/>
    <x v="25"/>
    <n v="1"/>
  </r>
  <r>
    <x v="3"/>
    <n v="38"/>
    <n v="38"/>
    <n v="38"/>
    <n v="0"/>
    <x v="341"/>
    <n v="3242"/>
    <s v="122"/>
    <x v="1767"/>
    <x v="2335"/>
    <x v="65"/>
    <x v="25"/>
    <n v="1"/>
  </r>
  <r>
    <x v="3"/>
    <n v="1022.59"/>
    <n v="3067.77"/>
    <n v="3067.77"/>
    <n v="0"/>
    <x v="8"/>
    <n v="1750"/>
    <s v="142"/>
    <x v="1768"/>
    <x v="65"/>
    <x v="106"/>
    <x v="21"/>
    <n v="1"/>
  </r>
  <r>
    <x v="3"/>
    <n v="1022.59"/>
    <n v="5112.95"/>
    <n v="5112.95"/>
    <n v="0"/>
    <x v="8"/>
    <n v="1750"/>
    <s v="142"/>
    <x v="1768"/>
    <x v="65"/>
    <x v="106"/>
    <x v="21"/>
    <n v="0"/>
  </r>
  <r>
    <x v="3"/>
    <n v="0"/>
    <n v="0"/>
    <n v="0"/>
    <n v="0"/>
    <x v="332"/>
    <n v="3449"/>
    <s v="220"/>
    <x v="1769"/>
    <x v="2336"/>
    <x v="144"/>
    <x v="0"/>
    <n v="1"/>
  </r>
  <r>
    <x v="3"/>
    <n v="48680.09"/>
    <n v="48680.09"/>
    <n v="48680.09"/>
    <n v="0"/>
    <x v="332"/>
    <n v="3449"/>
    <s v="220"/>
    <x v="1769"/>
    <x v="2336"/>
    <x v="144"/>
    <x v="0"/>
    <n v="0"/>
  </r>
  <r>
    <x v="3"/>
    <n v="917.79"/>
    <n v="917.79"/>
    <n v="917.79"/>
    <n v="0"/>
    <x v="332"/>
    <n v="3449"/>
    <s v="220"/>
    <x v="1769"/>
    <x v="2336"/>
    <x v="144"/>
    <x v="0"/>
    <n v="0"/>
  </r>
  <r>
    <x v="3"/>
    <n v="1840.21"/>
    <n v="1840.21"/>
    <n v="1840.21"/>
    <n v="0"/>
    <x v="332"/>
    <n v="3449"/>
    <s v="220"/>
    <x v="1769"/>
    <x v="2336"/>
    <x v="144"/>
    <x v="0"/>
    <n v="0"/>
  </r>
  <r>
    <x v="3"/>
    <n v="461.21"/>
    <n v="3689.68"/>
    <n v="3689.68"/>
    <n v="0"/>
    <x v="332"/>
    <n v="3449"/>
    <s v="220"/>
    <x v="1769"/>
    <x v="2336"/>
    <x v="144"/>
    <x v="0"/>
    <n v="0"/>
  </r>
  <r>
    <x v="3"/>
    <n v="1471.08"/>
    <n v="8826.48"/>
    <n v="8826.48"/>
    <n v="0"/>
    <x v="342"/>
    <n v="5253"/>
    <s v="220"/>
    <x v="1770"/>
    <x v="2337"/>
    <x v="215"/>
    <x v="0"/>
    <n v="1"/>
  </r>
  <r>
    <x v="3"/>
    <n v="110.49"/>
    <n v="662.94"/>
    <n v="662.94"/>
    <n v="0"/>
    <x v="342"/>
    <n v="5253"/>
    <s v="220"/>
    <x v="1770"/>
    <x v="2337"/>
    <x v="215"/>
    <x v="0"/>
    <n v="0"/>
  </r>
  <r>
    <x v="3"/>
    <n v="72.37"/>
    <n v="578.96"/>
    <n v="578.96"/>
    <n v="0"/>
    <x v="332"/>
    <n v="3449"/>
    <s v="940"/>
    <x v="1771"/>
    <x v="2338"/>
    <x v="144"/>
    <x v="10"/>
    <n v="1"/>
  </r>
  <r>
    <x v="3"/>
    <n v="19.13"/>
    <n v="478.25"/>
    <n v="478.25"/>
    <n v="0"/>
    <x v="332"/>
    <n v="3449"/>
    <s v="940"/>
    <x v="1771"/>
    <x v="2338"/>
    <x v="144"/>
    <x v="10"/>
    <n v="0"/>
  </r>
  <r>
    <x v="3"/>
    <n v="363.32"/>
    <n v="726.64"/>
    <n v="726.64"/>
    <n v="0"/>
    <x v="332"/>
    <n v="3449"/>
    <s v="940"/>
    <x v="1772"/>
    <x v="2339"/>
    <x v="144"/>
    <x v="10"/>
    <n v="1"/>
  </r>
  <r>
    <x v="3"/>
    <n v="244.02"/>
    <n v="1952.16"/>
    <n v="1952.16"/>
    <n v="0"/>
    <x v="332"/>
    <n v="3449"/>
    <s v="940"/>
    <x v="1773"/>
    <x v="2340"/>
    <x v="144"/>
    <x v="10"/>
    <n v="1"/>
  </r>
  <r>
    <x v="3"/>
    <n v="825"/>
    <n v="825"/>
    <n v="825"/>
    <n v="0"/>
    <x v="343"/>
    <n v="1705"/>
    <s v="122"/>
    <x v="1774"/>
    <x v="2341"/>
    <x v="4"/>
    <x v="25"/>
    <n v="1"/>
  </r>
  <r>
    <x v="3"/>
    <n v="252.89"/>
    <n v="252.89"/>
    <n v="252.89"/>
    <n v="0"/>
    <x v="344"/>
    <n v="1447"/>
    <s v="122"/>
    <x v="1775"/>
    <x v="2342"/>
    <x v="5"/>
    <x v="25"/>
    <n v="1"/>
  </r>
  <r>
    <x v="3"/>
    <n v="327.77"/>
    <n v="327.77"/>
    <n v="327.77"/>
    <n v="0"/>
    <x v="339"/>
    <n v="1447"/>
    <s v="122"/>
    <x v="1366"/>
    <x v="2343"/>
    <x v="5"/>
    <x v="25"/>
    <n v="1"/>
  </r>
  <r>
    <x v="3"/>
    <n v="1561.69"/>
    <n v="1561.69"/>
    <n v="1561.69"/>
    <n v="0"/>
    <x v="345"/>
    <n v="3449"/>
    <s v="220"/>
    <x v="1776"/>
    <x v="2344"/>
    <x v="144"/>
    <x v="0"/>
    <n v="1"/>
  </r>
  <r>
    <x v="3"/>
    <n v="3308"/>
    <n v="3308"/>
    <n v="3308"/>
    <n v="0"/>
    <x v="345"/>
    <n v="7503"/>
    <s v="215"/>
    <x v="1777"/>
    <x v="2345"/>
    <x v="632"/>
    <x v="35"/>
    <n v="1"/>
  </r>
  <r>
    <x v="3"/>
    <n v="1805.1"/>
    <n v="1805.1"/>
    <n v="1641"/>
    <n v="164.09999999999991"/>
    <x v="340"/>
    <n v="1705"/>
    <s v="940"/>
    <x v="1778"/>
    <x v="2346"/>
    <x v="4"/>
    <x v="10"/>
    <n v="1"/>
  </r>
  <r>
    <x v="3"/>
    <n v="1373.9"/>
    <n v="1373.9"/>
    <n v="1249"/>
    <n v="124.90000000000009"/>
    <x v="340"/>
    <n v="1705"/>
    <s v="940"/>
    <x v="1778"/>
    <x v="2346"/>
    <x v="4"/>
    <x v="10"/>
    <n v="0"/>
  </r>
  <r>
    <x v="3"/>
    <n v="903.08"/>
    <n v="903.08"/>
    <n v="879"/>
    <n v="24.080000000000041"/>
    <x v="340"/>
    <n v="1705"/>
    <s v="940"/>
    <x v="1778"/>
    <x v="2346"/>
    <x v="4"/>
    <x v="10"/>
    <n v="0"/>
  </r>
  <r>
    <x v="3"/>
    <n v="790.07"/>
    <n v="790.07"/>
    <n v="769"/>
    <n v="21.07000000000005"/>
    <x v="340"/>
    <n v="1705"/>
    <s v="940"/>
    <x v="1778"/>
    <x v="2346"/>
    <x v="4"/>
    <x v="10"/>
    <n v="0"/>
  </r>
  <r>
    <x v="3"/>
    <n v="903.08"/>
    <n v="903.08"/>
    <n v="879"/>
    <n v="24.080000000000041"/>
    <x v="340"/>
    <n v="1705"/>
    <s v="940"/>
    <x v="1778"/>
    <x v="2346"/>
    <x v="4"/>
    <x v="10"/>
    <n v="0"/>
  </r>
  <r>
    <x v="3"/>
    <n v="790.07"/>
    <n v="790.07"/>
    <n v="769"/>
    <n v="21.07000000000005"/>
    <x v="340"/>
    <n v="1705"/>
    <s v="940"/>
    <x v="1778"/>
    <x v="2346"/>
    <x v="4"/>
    <x v="10"/>
    <n v="0"/>
  </r>
  <r>
    <x v="3"/>
    <n v="5000"/>
    <n v="5000"/>
    <n v="5000"/>
    <n v="0"/>
    <x v="340"/>
    <n v="2506"/>
    <s v="408"/>
    <x v="1119"/>
    <x v="2347"/>
    <x v="113"/>
    <x v="15"/>
    <n v="1"/>
  </r>
  <r>
    <x v="3"/>
    <n v="10000"/>
    <n v="10000"/>
    <n v="10000"/>
    <n v="0"/>
    <x v="346"/>
    <n v="2782"/>
    <s v="408"/>
    <x v="1121"/>
    <x v="2348"/>
    <x v="114"/>
    <x v="15"/>
    <n v="1"/>
  </r>
  <r>
    <x v="3"/>
    <n v="1000"/>
    <n v="1000"/>
    <n v="1000"/>
    <n v="0"/>
    <x v="340"/>
    <n v="1058"/>
    <s v="408"/>
    <x v="386"/>
    <x v="2349"/>
    <x v="19"/>
    <x v="15"/>
    <n v="1"/>
  </r>
  <r>
    <x v="3"/>
    <n v="3000"/>
    <n v="3000"/>
    <n v="3000"/>
    <n v="0"/>
    <x v="340"/>
    <n v="2297"/>
    <s v="408"/>
    <x v="1125"/>
    <x v="2350"/>
    <x v="124"/>
    <x v="15"/>
    <n v="1"/>
  </r>
  <r>
    <x v="3"/>
    <n v="9000"/>
    <n v="9000"/>
    <n v="9000"/>
    <n v="0"/>
    <x v="346"/>
    <n v="3460"/>
    <s v="408"/>
    <x v="1121"/>
    <x v="2351"/>
    <x v="126"/>
    <x v="15"/>
    <n v="1"/>
  </r>
  <r>
    <x v="3"/>
    <n v="6000"/>
    <n v="6000"/>
    <n v="6000"/>
    <n v="0"/>
    <x v="346"/>
    <n v="4031"/>
    <s v="408"/>
    <x v="1122"/>
    <x v="2352"/>
    <x v="127"/>
    <x v="15"/>
    <n v="1"/>
  </r>
  <r>
    <x v="3"/>
    <n v="6000"/>
    <n v="6000"/>
    <n v="6000"/>
    <n v="0"/>
    <x v="346"/>
    <n v="4063"/>
    <s v="408"/>
    <x v="1123"/>
    <x v="2353"/>
    <x v="128"/>
    <x v="15"/>
    <n v="1"/>
  </r>
  <r>
    <x v="3"/>
    <n v="1294.5"/>
    <n v="1294.5"/>
    <n v="1294.5"/>
    <n v="0"/>
    <x v="340"/>
    <n v="2009"/>
    <s v="151"/>
    <x v="1779"/>
    <x v="2354"/>
    <x v="148"/>
    <x v="5"/>
    <n v="1"/>
  </r>
  <r>
    <x v="3"/>
    <n v="12"/>
    <n v="4032"/>
    <n v="4032"/>
    <n v="0"/>
    <x v="347"/>
    <n v="1354"/>
    <s v="600"/>
    <x v="1780"/>
    <x v="2355"/>
    <x v="155"/>
    <x v="16"/>
    <n v="1"/>
  </r>
  <r>
    <x v="3"/>
    <n v="18000"/>
    <n v="18000"/>
    <n v="18000"/>
    <n v="0"/>
    <x v="346"/>
    <n v="1209"/>
    <s v="600"/>
    <x v="113"/>
    <x v="2356"/>
    <x v="150"/>
    <x v="16"/>
    <n v="1"/>
  </r>
  <r>
    <x v="3"/>
    <n v="15000"/>
    <n v="15000"/>
    <n v="15000"/>
    <n v="0"/>
    <x v="346"/>
    <n v="1209"/>
    <s v="600"/>
    <x v="114"/>
    <x v="2357"/>
    <x v="150"/>
    <x v="16"/>
    <n v="1"/>
  </r>
  <r>
    <x v="3"/>
    <n v="899"/>
    <n v="5394"/>
    <n v="5394"/>
    <n v="0"/>
    <x v="346"/>
    <n v="4080"/>
    <s v="600"/>
    <x v="1126"/>
    <x v="2358"/>
    <x v="246"/>
    <x v="16"/>
    <n v="1"/>
  </r>
  <r>
    <x v="3"/>
    <n v="1969.23"/>
    <n v="7876.92"/>
    <n v="7876.92"/>
    <n v="0"/>
    <x v="342"/>
    <n v="1705"/>
    <s v="220"/>
    <x v="1781"/>
    <x v="2359"/>
    <x v="4"/>
    <x v="0"/>
    <n v="1"/>
  </r>
  <r>
    <x v="3"/>
    <n v="300"/>
    <n v="300"/>
    <n v="300"/>
    <n v="0"/>
    <x v="339"/>
    <n v="2592"/>
    <s v="900"/>
    <x v="1782"/>
    <x v="2360"/>
    <x v="86"/>
    <x v="14"/>
    <n v="1"/>
  </r>
  <r>
    <x v="3"/>
    <n v="39"/>
    <n v="39"/>
    <n v="39"/>
    <n v="0"/>
    <x v="348"/>
    <n v="3242"/>
    <s v="900"/>
    <x v="1783"/>
    <x v="2361"/>
    <x v="65"/>
    <x v="14"/>
    <n v="1"/>
  </r>
  <r>
    <x v="3"/>
    <n v="280.98"/>
    <n v="280.98"/>
    <n v="280.98"/>
    <n v="0"/>
    <x v="339"/>
    <n v="3242"/>
    <s v="151"/>
    <x v="1784"/>
    <x v="2362"/>
    <x v="65"/>
    <x v="5"/>
    <n v="1"/>
  </r>
  <r>
    <x v="3"/>
    <n v="250"/>
    <n v="250"/>
    <n v="250"/>
    <n v="0"/>
    <x v="339"/>
    <n v="2592"/>
    <s v="900"/>
    <x v="1785"/>
    <x v="2363"/>
    <x v="86"/>
    <x v="14"/>
    <n v="1"/>
  </r>
  <r>
    <x v="3"/>
    <n v="500"/>
    <n v="500"/>
    <n v="500"/>
    <n v="0"/>
    <x v="339"/>
    <n v="3475"/>
    <s v="900"/>
    <x v="1786"/>
    <x v="2364"/>
    <x v="160"/>
    <x v="14"/>
    <n v="1"/>
  </r>
  <r>
    <x v="3"/>
    <n v="0"/>
    <n v="0"/>
    <n v="0"/>
    <n v="0"/>
    <x v="8"/>
    <n v="7223"/>
    <s v="550"/>
    <x v="1787"/>
    <x v="65"/>
    <x v="633"/>
    <x v="42"/>
    <n v="1"/>
  </r>
  <r>
    <x v="3"/>
    <n v="5000"/>
    <n v="5000"/>
    <n v="5000"/>
    <n v="0"/>
    <x v="339"/>
    <n v="1607"/>
    <s v="450"/>
    <x v="1788"/>
    <x v="2365"/>
    <x v="39"/>
    <x v="8"/>
    <n v="1"/>
  </r>
  <r>
    <x v="3"/>
    <n v="2000"/>
    <n v="2000"/>
    <n v="2000"/>
    <n v="0"/>
    <x v="339"/>
    <n v="1988"/>
    <s v="450"/>
    <x v="30"/>
    <x v="2366"/>
    <x v="496"/>
    <x v="8"/>
    <n v="1"/>
  </r>
  <r>
    <x v="3"/>
    <n v="2000"/>
    <n v="2000"/>
    <n v="2000"/>
    <n v="0"/>
    <x v="339"/>
    <n v="3507"/>
    <s v="450"/>
    <x v="165"/>
    <x v="2367"/>
    <x v="24"/>
    <x v="8"/>
    <n v="1"/>
  </r>
  <r>
    <x v="3"/>
    <n v="5000"/>
    <n v="5000"/>
    <n v="5000"/>
    <n v="0"/>
    <x v="339"/>
    <n v="1566"/>
    <s v="450"/>
    <x v="1789"/>
    <x v="2368"/>
    <x v="40"/>
    <x v="8"/>
    <n v="1"/>
  </r>
  <r>
    <x v="3"/>
    <n v="127"/>
    <n v="2540"/>
    <n v="2540"/>
    <n v="0"/>
    <x v="344"/>
    <n v="5525"/>
    <s v="220"/>
    <x v="1790"/>
    <x v="2369"/>
    <x v="209"/>
    <x v="0"/>
    <n v="1"/>
  </r>
  <r>
    <x v="3"/>
    <n v="1000"/>
    <n v="1000"/>
    <n v="1000"/>
    <n v="0"/>
    <x v="339"/>
    <n v="4010"/>
    <s v="450"/>
    <x v="58"/>
    <x v="2370"/>
    <x v="164"/>
    <x v="8"/>
    <n v="1"/>
  </r>
  <r>
    <x v="3"/>
    <n v="2000"/>
    <n v="2000"/>
    <n v="2000"/>
    <n v="0"/>
    <x v="339"/>
    <n v="3837"/>
    <s v="450"/>
    <x v="57"/>
    <x v="2371"/>
    <x v="67"/>
    <x v="8"/>
    <n v="1"/>
  </r>
  <r>
    <x v="3"/>
    <n v="1000"/>
    <n v="1000"/>
    <n v="1000"/>
    <n v="0"/>
    <x v="339"/>
    <n v="2028"/>
    <s v="450"/>
    <x v="58"/>
    <x v="2372"/>
    <x v="185"/>
    <x v="8"/>
    <n v="1"/>
  </r>
  <r>
    <x v="3"/>
    <n v="1000"/>
    <n v="1000"/>
    <n v="1000"/>
    <n v="0"/>
    <x v="339"/>
    <n v="1988"/>
    <s v="450"/>
    <x v="1791"/>
    <x v="2373"/>
    <x v="496"/>
    <x v="8"/>
    <n v="1"/>
  </r>
  <r>
    <x v="3"/>
    <n v="17000"/>
    <n v="17000"/>
    <n v="17000"/>
    <n v="0"/>
    <x v="8"/>
    <n v="1297"/>
    <s v="450"/>
    <x v="1792"/>
    <x v="65"/>
    <x v="156"/>
    <x v="8"/>
    <n v="1"/>
  </r>
  <r>
    <x v="3"/>
    <n v="0"/>
    <n v="0"/>
    <n v="0"/>
    <n v="0"/>
    <x v="8"/>
    <n v="0"/>
    <s v="220"/>
    <x v="1793"/>
    <x v="65"/>
    <x v="158"/>
    <x v="0"/>
    <n v="0"/>
  </r>
  <r>
    <x v="3"/>
    <n v="0"/>
    <n v="0"/>
    <n v="0"/>
    <n v="0"/>
    <x v="8"/>
    <n v="0"/>
    <s v="220"/>
    <x v="1793"/>
    <x v="65"/>
    <x v="158"/>
    <x v="0"/>
    <n v="0"/>
  </r>
  <r>
    <x v="3"/>
    <n v="1499"/>
    <n v="1499"/>
    <n v="1499"/>
    <n v="0"/>
    <x v="342"/>
    <n v="1705"/>
    <s v="220"/>
    <x v="90"/>
    <x v="2374"/>
    <x v="4"/>
    <x v="0"/>
    <n v="1"/>
  </r>
  <r>
    <x v="3"/>
    <n v="1499"/>
    <n v="1499"/>
    <n v="1499"/>
    <n v="0"/>
    <x v="342"/>
    <n v="1705"/>
    <s v="220"/>
    <x v="90"/>
    <x v="2374"/>
    <x v="4"/>
    <x v="0"/>
    <n v="0"/>
  </r>
  <r>
    <x v="3"/>
    <n v="323"/>
    <n v="1938"/>
    <n v="1938"/>
    <n v="0"/>
    <x v="342"/>
    <n v="1705"/>
    <s v="220"/>
    <x v="90"/>
    <x v="2374"/>
    <x v="4"/>
    <x v="0"/>
    <n v="0"/>
  </r>
  <r>
    <x v="3"/>
    <n v="323"/>
    <n v="1938"/>
    <n v="1938"/>
    <n v="0"/>
    <x v="342"/>
    <n v="1705"/>
    <s v="220"/>
    <x v="90"/>
    <x v="2374"/>
    <x v="4"/>
    <x v="0"/>
    <n v="0"/>
  </r>
  <r>
    <x v="3"/>
    <n v="133.63"/>
    <n v="534.52"/>
    <n v="534.52"/>
    <n v="0"/>
    <x v="342"/>
    <n v="1705"/>
    <s v="220"/>
    <x v="90"/>
    <x v="2374"/>
    <x v="4"/>
    <x v="0"/>
    <n v="0"/>
  </r>
  <r>
    <x v="3"/>
    <n v="649.85"/>
    <n v="649.85"/>
    <n v="649.85"/>
    <n v="0"/>
    <x v="349"/>
    <n v="1117"/>
    <s v="150"/>
    <x v="1794"/>
    <x v="2375"/>
    <x v="37"/>
    <x v="6"/>
    <n v="1"/>
  </r>
  <r>
    <x v="3"/>
    <n v="570.12"/>
    <n v="1140.24"/>
    <n v="1140.24"/>
    <n v="0"/>
    <x v="344"/>
    <n v="5525"/>
    <s v="220"/>
    <x v="1795"/>
    <x v="2376"/>
    <x v="209"/>
    <x v="0"/>
    <n v="1"/>
  </r>
  <r>
    <x v="3"/>
    <n v="23.17"/>
    <n v="46.34"/>
    <n v="46.34"/>
    <n v="0"/>
    <x v="344"/>
    <n v="5525"/>
    <s v="220"/>
    <x v="1795"/>
    <x v="2376"/>
    <x v="209"/>
    <x v="0"/>
    <n v="0"/>
  </r>
  <r>
    <x v="3"/>
    <n v="32"/>
    <n v="64"/>
    <n v="64"/>
    <n v="0"/>
    <x v="344"/>
    <n v="5525"/>
    <s v="220"/>
    <x v="1795"/>
    <x v="2376"/>
    <x v="209"/>
    <x v="0"/>
    <n v="0"/>
  </r>
  <r>
    <x v="3"/>
    <n v="960"/>
    <n v="1920"/>
    <n v="1920"/>
    <n v="0"/>
    <x v="344"/>
    <n v="7523"/>
    <s v="940"/>
    <x v="1796"/>
    <x v="2377"/>
    <x v="634"/>
    <x v="10"/>
    <n v="1"/>
  </r>
  <r>
    <x v="3"/>
    <n v="57.07"/>
    <n v="37095.5"/>
    <n v="37095.5"/>
    <n v="0"/>
    <x v="338"/>
    <n v="1871"/>
    <s v="220"/>
    <x v="1797"/>
    <x v="2378"/>
    <x v="151"/>
    <x v="0"/>
    <n v="1"/>
  </r>
  <r>
    <x v="3"/>
    <n v="0"/>
    <n v="0"/>
    <n v="0"/>
    <n v="0"/>
    <x v="8"/>
    <n v="0"/>
    <s v="540"/>
    <x v="4"/>
    <x v="65"/>
    <x v="158"/>
    <x v="27"/>
    <n v="1"/>
  </r>
  <r>
    <x v="3"/>
    <n v="262.45999999999998"/>
    <n v="524.91999999999996"/>
    <n v="524.91999999999996"/>
    <n v="0"/>
    <x v="344"/>
    <n v="3449"/>
    <s v="940"/>
    <x v="1798"/>
    <x v="2379"/>
    <x v="144"/>
    <x v="10"/>
    <n v="1"/>
  </r>
  <r>
    <x v="3"/>
    <n v="313.52"/>
    <n v="627.04"/>
    <n v="627.04"/>
    <n v="0"/>
    <x v="338"/>
    <n v="1871"/>
    <s v="220"/>
    <x v="1799"/>
    <x v="2380"/>
    <x v="151"/>
    <x v="0"/>
    <n v="1"/>
  </r>
  <r>
    <x v="3"/>
    <n v="179036.95"/>
    <n v="179036.95"/>
    <n v="179036.95"/>
    <n v="0"/>
    <x v="344"/>
    <n v="2099"/>
    <s v="600"/>
    <x v="1800"/>
    <x v="2381"/>
    <x v="93"/>
    <x v="16"/>
    <n v="1"/>
  </r>
  <r>
    <x v="3"/>
    <n v="139568.60999999999"/>
    <n v="139568.60999999999"/>
    <n v="139568.60999999999"/>
    <n v="0"/>
    <x v="344"/>
    <n v="2099"/>
    <s v="600"/>
    <x v="1801"/>
    <x v="2382"/>
    <x v="93"/>
    <x v="16"/>
    <n v="1"/>
  </r>
  <r>
    <x v="3"/>
    <n v="10822.38"/>
    <n v="10822.38"/>
    <n v="10822.38"/>
    <n v="0"/>
    <x v="348"/>
    <n v="2099"/>
    <s v="600"/>
    <x v="1802"/>
    <x v="2383"/>
    <x v="93"/>
    <x v="16"/>
    <n v="1"/>
  </r>
  <r>
    <x v="3"/>
    <n v="500"/>
    <n v="500"/>
    <n v="500"/>
    <n v="0"/>
    <x v="344"/>
    <n v="3475"/>
    <s v="900"/>
    <x v="1803"/>
    <x v="2384"/>
    <x v="160"/>
    <x v="14"/>
    <n v="1"/>
  </r>
  <r>
    <x v="3"/>
    <n v="500"/>
    <n v="500"/>
    <n v="500"/>
    <n v="0"/>
    <x v="344"/>
    <n v="3475"/>
    <s v="900"/>
    <x v="1804"/>
    <x v="2385"/>
    <x v="160"/>
    <x v="14"/>
    <n v="1"/>
  </r>
  <r>
    <x v="3"/>
    <n v="500"/>
    <n v="500"/>
    <n v="500"/>
    <n v="0"/>
    <x v="344"/>
    <n v="3475"/>
    <s v="900"/>
    <x v="1805"/>
    <x v="2386"/>
    <x v="160"/>
    <x v="14"/>
    <n v="1"/>
  </r>
  <r>
    <x v="3"/>
    <n v="3351.08"/>
    <n v="3351.08"/>
    <n v="3351.08"/>
    <n v="0"/>
    <x v="350"/>
    <n v="3743"/>
    <s v="600"/>
    <x v="288"/>
    <x v="2387"/>
    <x v="260"/>
    <x v="16"/>
    <n v="1"/>
  </r>
  <r>
    <x v="3"/>
    <n v="6562"/>
    <n v="6562"/>
    <n v="6562"/>
    <n v="0"/>
    <x v="344"/>
    <n v="3743"/>
    <s v="600"/>
    <x v="289"/>
    <x v="2388"/>
    <x v="260"/>
    <x v="16"/>
    <n v="1"/>
  </r>
  <r>
    <x v="3"/>
    <n v="38826"/>
    <n v="38826"/>
    <n v="38826"/>
    <n v="0"/>
    <x v="344"/>
    <n v="7506"/>
    <s v="450"/>
    <x v="1806"/>
    <x v="2389"/>
    <x v="635"/>
    <x v="8"/>
    <n v="1"/>
  </r>
  <r>
    <x v="3"/>
    <n v="5000"/>
    <n v="5000"/>
    <n v="5000"/>
    <n v="0"/>
    <x v="351"/>
    <n v="7566"/>
    <s v="900"/>
    <x v="1807"/>
    <x v="2390"/>
    <x v="636"/>
    <x v="14"/>
    <n v="1"/>
  </r>
  <r>
    <x v="3"/>
    <n v="682700"/>
    <n v="682700"/>
    <n v="682700"/>
    <n v="0"/>
    <x v="348"/>
    <n v="1209"/>
    <s v="600"/>
    <x v="113"/>
    <x v="2391"/>
    <x v="150"/>
    <x v="16"/>
    <n v="1"/>
  </r>
  <r>
    <x v="3"/>
    <n v="102000"/>
    <n v="102000"/>
    <n v="102000"/>
    <n v="0"/>
    <x v="348"/>
    <n v="1209"/>
    <s v="600"/>
    <x v="114"/>
    <x v="2392"/>
    <x v="150"/>
    <x v="16"/>
    <n v="1"/>
  </r>
  <r>
    <x v="3"/>
    <n v="20500"/>
    <n v="20500"/>
    <n v="20500"/>
    <n v="0"/>
    <x v="348"/>
    <n v="1209"/>
    <s v="600"/>
    <x v="1808"/>
    <x v="2393"/>
    <x v="150"/>
    <x v="16"/>
    <n v="1"/>
  </r>
  <r>
    <x v="3"/>
    <n v="63000"/>
    <n v="63000"/>
    <n v="63000"/>
    <n v="0"/>
    <x v="348"/>
    <n v="1209"/>
    <s v="600"/>
    <x v="1809"/>
    <x v="2394"/>
    <x v="150"/>
    <x v="16"/>
    <n v="1"/>
  </r>
  <r>
    <x v="3"/>
    <n v="50000"/>
    <n v="50000"/>
    <n v="50000"/>
    <n v="0"/>
    <x v="348"/>
    <n v="1810"/>
    <s v="600"/>
    <x v="302"/>
    <x v="2395"/>
    <x v="271"/>
    <x v="16"/>
    <n v="1"/>
  </r>
  <r>
    <x v="3"/>
    <n v="20100"/>
    <n v="20100"/>
    <n v="20100"/>
    <n v="0"/>
    <x v="348"/>
    <n v="2982"/>
    <s v="600"/>
    <x v="304"/>
    <x v="2396"/>
    <x v="275"/>
    <x v="16"/>
    <n v="1"/>
  </r>
  <r>
    <x v="3"/>
    <n v="15800"/>
    <n v="15800"/>
    <n v="15800"/>
    <n v="0"/>
    <x v="348"/>
    <n v="1100"/>
    <s v="600"/>
    <x v="113"/>
    <x v="2397"/>
    <x v="267"/>
    <x v="16"/>
    <n v="1"/>
  </r>
  <r>
    <x v="3"/>
    <n v="16400"/>
    <n v="16400"/>
    <n v="16400"/>
    <n v="0"/>
    <x v="348"/>
    <n v="1220"/>
    <s v="600"/>
    <x v="113"/>
    <x v="2398"/>
    <x v="76"/>
    <x v="16"/>
    <n v="1"/>
  </r>
  <r>
    <x v="3"/>
    <n v="8500"/>
    <n v="8500"/>
    <n v="8500"/>
    <n v="0"/>
    <x v="348"/>
    <n v="1724"/>
    <s v="600"/>
    <x v="113"/>
    <x v="2399"/>
    <x v="270"/>
    <x v="16"/>
    <n v="1"/>
  </r>
  <r>
    <x v="3"/>
    <n v="2000"/>
    <n v="2000"/>
    <n v="2000"/>
    <n v="0"/>
    <x v="348"/>
    <n v="1444"/>
    <s v="600"/>
    <x v="1810"/>
    <x v="2400"/>
    <x v="268"/>
    <x v="16"/>
    <n v="1"/>
  </r>
  <r>
    <x v="3"/>
    <n v="8000"/>
    <n v="8000"/>
    <n v="8000"/>
    <n v="0"/>
    <x v="348"/>
    <n v="4022"/>
    <s v="600"/>
    <x v="1810"/>
    <x v="2401"/>
    <x v="280"/>
    <x v="16"/>
    <n v="1"/>
  </r>
  <r>
    <x v="3"/>
    <n v="5000"/>
    <n v="5000"/>
    <n v="5000"/>
    <n v="0"/>
    <x v="348"/>
    <n v="2660"/>
    <s v="600"/>
    <x v="1810"/>
    <x v="2402"/>
    <x v="273"/>
    <x v="16"/>
    <n v="1"/>
  </r>
  <r>
    <x v="3"/>
    <n v="6500"/>
    <n v="6500"/>
    <n v="6500"/>
    <n v="0"/>
    <x v="348"/>
    <n v="2046"/>
    <s v="600"/>
    <x v="113"/>
    <x v="2403"/>
    <x v="272"/>
    <x v="16"/>
    <n v="1"/>
  </r>
  <r>
    <x v="3"/>
    <n v="500"/>
    <n v="500"/>
    <n v="500"/>
    <n v="0"/>
    <x v="348"/>
    <n v="5547"/>
    <s v="600"/>
    <x v="113"/>
    <x v="2404"/>
    <x v="266"/>
    <x v="16"/>
    <n v="1"/>
  </r>
  <r>
    <x v="3"/>
    <n v="5000"/>
    <n v="5000"/>
    <n v="5000"/>
    <n v="0"/>
    <x v="348"/>
    <n v="1450"/>
    <s v="600"/>
    <x v="1811"/>
    <x v="2405"/>
    <x v="269"/>
    <x v="16"/>
    <n v="1"/>
  </r>
  <r>
    <x v="3"/>
    <n v="4000"/>
    <n v="4000"/>
    <n v="4000"/>
    <n v="0"/>
    <x v="348"/>
    <n v="1450"/>
    <s v="600"/>
    <x v="1812"/>
    <x v="2406"/>
    <x v="269"/>
    <x v="16"/>
    <n v="1"/>
  </r>
  <r>
    <x v="3"/>
    <n v="2500"/>
    <n v="2500"/>
    <n v="2500"/>
    <n v="0"/>
    <x v="348"/>
    <n v="2857"/>
    <s v="600"/>
    <x v="1813"/>
    <x v="2407"/>
    <x v="274"/>
    <x v="16"/>
    <n v="1"/>
  </r>
  <r>
    <x v="3"/>
    <n v="7250"/>
    <n v="7250"/>
    <n v="7250"/>
    <n v="0"/>
    <x v="352"/>
    <n v="5525"/>
    <s v="220"/>
    <x v="1814"/>
    <x v="2408"/>
    <x v="209"/>
    <x v="0"/>
    <n v="1"/>
  </r>
  <r>
    <x v="3"/>
    <n v="1006.37"/>
    <n v="1006.37"/>
    <n v="1006.37"/>
    <n v="0"/>
    <x v="352"/>
    <n v="5525"/>
    <s v="220"/>
    <x v="1814"/>
    <x v="2408"/>
    <x v="209"/>
    <x v="0"/>
    <n v="0"/>
  </r>
  <r>
    <x v="3"/>
    <n v="1260"/>
    <n v="3780"/>
    <n v="3780"/>
    <n v="0"/>
    <x v="352"/>
    <n v="5525"/>
    <s v="220"/>
    <x v="1814"/>
    <x v="2408"/>
    <x v="209"/>
    <x v="0"/>
    <n v="0"/>
  </r>
  <r>
    <x v="3"/>
    <n v="8725"/>
    <n v="8725"/>
    <n v="8725"/>
    <n v="0"/>
    <x v="350"/>
    <n v="2858"/>
    <s v="220"/>
    <x v="1815"/>
    <x v="2409"/>
    <x v="77"/>
    <x v="0"/>
    <n v="1"/>
  </r>
  <r>
    <x v="3"/>
    <n v="1288.8399999999999"/>
    <n v="1288.8399999999999"/>
    <n v="1288.8399999999999"/>
    <n v="0"/>
    <x v="352"/>
    <n v="1705"/>
    <s v="220"/>
    <x v="1816"/>
    <x v="2410"/>
    <x v="4"/>
    <x v="0"/>
    <n v="1"/>
  </r>
  <r>
    <x v="3"/>
    <n v="130.26"/>
    <n v="651.29999999999995"/>
    <n v="651.29999999999995"/>
    <n v="0"/>
    <x v="352"/>
    <n v="3449"/>
    <s v="220"/>
    <x v="1817"/>
    <x v="2411"/>
    <x v="144"/>
    <x v="0"/>
    <n v="1"/>
  </r>
  <r>
    <x v="3"/>
    <n v="44.58"/>
    <n v="44.58"/>
    <n v="44.58"/>
    <n v="0"/>
    <x v="352"/>
    <n v="3449"/>
    <s v="220"/>
    <x v="1817"/>
    <x v="2411"/>
    <x v="144"/>
    <x v="0"/>
    <n v="0"/>
  </r>
  <r>
    <x v="3"/>
    <n v="6000"/>
    <n v="6000"/>
    <n v="6000"/>
    <n v="0"/>
    <x v="352"/>
    <n v="3701"/>
    <s v="450"/>
    <x v="52"/>
    <x v="2412"/>
    <x v="62"/>
    <x v="8"/>
    <n v="1"/>
  </r>
  <r>
    <x v="3"/>
    <n v="3500"/>
    <n v="3500"/>
    <n v="3500"/>
    <n v="0"/>
    <x v="352"/>
    <n v="2446"/>
    <s v="425"/>
    <x v="1818"/>
    <x v="2413"/>
    <x v="125"/>
    <x v="7"/>
    <n v="1"/>
  </r>
  <r>
    <x v="3"/>
    <n v="985"/>
    <n v="1970"/>
    <n v="1970"/>
    <n v="0"/>
    <x v="352"/>
    <n v="1705"/>
    <s v="940"/>
    <x v="1819"/>
    <x v="2414"/>
    <x v="4"/>
    <x v="10"/>
    <n v="1"/>
  </r>
  <r>
    <x v="3"/>
    <n v="1002"/>
    <n v="1002"/>
    <n v="1002"/>
    <n v="0"/>
    <x v="352"/>
    <n v="5802"/>
    <s v="940"/>
    <x v="1820"/>
    <x v="2415"/>
    <x v="315"/>
    <x v="10"/>
    <n v="1"/>
  </r>
  <r>
    <x v="3"/>
    <n v="501"/>
    <n v="501"/>
    <n v="501"/>
    <n v="0"/>
    <x v="352"/>
    <n v="5802"/>
    <s v="940"/>
    <x v="1820"/>
    <x v="2415"/>
    <x v="315"/>
    <x v="10"/>
    <n v="0"/>
  </r>
  <r>
    <x v="3"/>
    <n v="3006"/>
    <n v="3006"/>
    <n v="3006"/>
    <n v="0"/>
    <x v="352"/>
    <n v="5802"/>
    <s v="940"/>
    <x v="1820"/>
    <x v="2415"/>
    <x v="315"/>
    <x v="10"/>
    <n v="0"/>
  </r>
  <r>
    <x v="3"/>
    <n v="1253"/>
    <n v="1253"/>
    <n v="1253"/>
    <n v="0"/>
    <x v="352"/>
    <n v="5802"/>
    <s v="940"/>
    <x v="1820"/>
    <x v="2415"/>
    <x v="315"/>
    <x v="10"/>
    <n v="0"/>
  </r>
  <r>
    <x v="3"/>
    <n v="20000"/>
    <n v="20000"/>
    <n v="20000"/>
    <n v="0"/>
    <x v="349"/>
    <n v="3909"/>
    <s v="425"/>
    <x v="1821"/>
    <x v="2416"/>
    <x v="482"/>
    <x v="7"/>
    <n v="1"/>
  </r>
  <r>
    <x v="3"/>
    <n v="9721.6"/>
    <n v="9721.6"/>
    <n v="9721.6"/>
    <n v="0"/>
    <x v="350"/>
    <n v="1705"/>
    <s v="220"/>
    <x v="1822"/>
    <x v="2417"/>
    <x v="4"/>
    <x v="0"/>
    <n v="1"/>
  </r>
  <r>
    <x v="3"/>
    <n v="530.54"/>
    <n v="7427.56"/>
    <n v="7427.56"/>
    <n v="0"/>
    <x v="350"/>
    <n v="1705"/>
    <s v="220"/>
    <x v="1822"/>
    <x v="2417"/>
    <x v="4"/>
    <x v="0"/>
    <n v="0"/>
  </r>
  <r>
    <x v="3"/>
    <n v="1852.4"/>
    <n v="1852.4"/>
    <n v="1852.4"/>
    <n v="0"/>
    <x v="350"/>
    <n v="3100"/>
    <s v="220"/>
    <x v="1823"/>
    <x v="2418"/>
    <x v="637"/>
    <x v="0"/>
    <n v="1"/>
  </r>
  <r>
    <x v="3"/>
    <n v="117.6"/>
    <n v="117.6"/>
    <n v="117.6"/>
    <n v="0"/>
    <x v="350"/>
    <n v="3100"/>
    <s v="220"/>
    <x v="1823"/>
    <x v="2418"/>
    <x v="637"/>
    <x v="0"/>
    <n v="0"/>
  </r>
  <r>
    <x v="3"/>
    <n v="33"/>
    <n v="33"/>
    <n v="33"/>
    <n v="0"/>
    <x v="350"/>
    <n v="3100"/>
    <s v="220"/>
    <x v="1823"/>
    <x v="2418"/>
    <x v="637"/>
    <x v="0"/>
    <n v="0"/>
  </r>
  <r>
    <x v="3"/>
    <n v="152.94999999999999"/>
    <n v="152.94999999999999"/>
    <n v="152.94999999999999"/>
    <n v="0"/>
    <x v="350"/>
    <n v="3100"/>
    <s v="220"/>
    <x v="1823"/>
    <x v="2418"/>
    <x v="637"/>
    <x v="0"/>
    <n v="0"/>
  </r>
  <r>
    <x v="3"/>
    <n v="240"/>
    <n v="240"/>
    <n v="240"/>
    <n v="0"/>
    <x v="350"/>
    <n v="3100"/>
    <s v="220"/>
    <x v="1823"/>
    <x v="2418"/>
    <x v="637"/>
    <x v="0"/>
    <n v="0"/>
  </r>
  <r>
    <x v="3"/>
    <n v="29.95"/>
    <n v="119.8"/>
    <n v="119.8"/>
    <n v="0"/>
    <x v="350"/>
    <n v="3100"/>
    <s v="220"/>
    <x v="1823"/>
    <x v="2418"/>
    <x v="637"/>
    <x v="0"/>
    <n v="0"/>
  </r>
  <r>
    <x v="3"/>
    <n v="243.75"/>
    <n v="243.75"/>
    <n v="243.75"/>
    <n v="0"/>
    <x v="350"/>
    <n v="3100"/>
    <s v="220"/>
    <x v="1823"/>
    <x v="2418"/>
    <x v="637"/>
    <x v="0"/>
    <n v="0"/>
  </r>
  <r>
    <x v="3"/>
    <n v="25"/>
    <n v="25"/>
    <n v="25"/>
    <n v="0"/>
    <x v="350"/>
    <n v="3100"/>
    <s v="220"/>
    <x v="1823"/>
    <x v="2418"/>
    <x v="637"/>
    <x v="0"/>
    <n v="0"/>
  </r>
  <r>
    <x v="3"/>
    <n v="45"/>
    <n v="45"/>
    <n v="45"/>
    <n v="0"/>
    <x v="350"/>
    <n v="3100"/>
    <s v="220"/>
    <x v="1823"/>
    <x v="2418"/>
    <x v="637"/>
    <x v="0"/>
    <n v="0"/>
  </r>
  <r>
    <x v="3"/>
    <n v="19"/>
    <n v="19"/>
    <n v="19"/>
    <n v="0"/>
    <x v="350"/>
    <n v="3100"/>
    <s v="220"/>
    <x v="1823"/>
    <x v="2418"/>
    <x v="637"/>
    <x v="0"/>
    <n v="0"/>
  </r>
  <r>
    <x v="3"/>
    <n v="25"/>
    <n v="25"/>
    <n v="25"/>
    <n v="0"/>
    <x v="350"/>
    <n v="3100"/>
    <s v="220"/>
    <x v="1823"/>
    <x v="2418"/>
    <x v="637"/>
    <x v="0"/>
    <n v="0"/>
  </r>
  <r>
    <x v="3"/>
    <n v="25"/>
    <n v="25"/>
    <n v="25"/>
    <n v="0"/>
    <x v="350"/>
    <n v="3100"/>
    <s v="220"/>
    <x v="1823"/>
    <x v="2418"/>
    <x v="637"/>
    <x v="0"/>
    <n v="0"/>
  </r>
  <r>
    <x v="3"/>
    <n v="493.99"/>
    <n v="493.99"/>
    <n v="493.99"/>
    <n v="0"/>
    <x v="350"/>
    <n v="3100"/>
    <s v="220"/>
    <x v="1823"/>
    <x v="2418"/>
    <x v="637"/>
    <x v="0"/>
    <n v="0"/>
  </r>
  <r>
    <x v="3"/>
    <n v="35"/>
    <n v="35"/>
    <n v="35"/>
    <n v="0"/>
    <x v="350"/>
    <n v="3100"/>
    <s v="220"/>
    <x v="1823"/>
    <x v="2418"/>
    <x v="637"/>
    <x v="0"/>
    <n v="0"/>
  </r>
  <r>
    <x v="3"/>
    <n v="75"/>
    <n v="900"/>
    <n v="900"/>
    <n v="0"/>
    <x v="350"/>
    <n v="3100"/>
    <s v="220"/>
    <x v="1823"/>
    <x v="2418"/>
    <x v="637"/>
    <x v="0"/>
    <n v="0"/>
  </r>
  <r>
    <x v="3"/>
    <n v="1086"/>
    <n v="1086"/>
    <n v="1086"/>
    <n v="0"/>
    <x v="353"/>
    <n v="3591"/>
    <s v="505"/>
    <x v="1824"/>
    <x v="2419"/>
    <x v="232"/>
    <x v="43"/>
    <n v="1"/>
  </r>
  <r>
    <x v="3"/>
    <n v="1149.08"/>
    <n v="5745.4"/>
    <n v="5745.4"/>
    <n v="0"/>
    <x v="354"/>
    <n v="1447"/>
    <s v="600"/>
    <x v="1825"/>
    <x v="2420"/>
    <x v="5"/>
    <x v="16"/>
    <n v="1"/>
  </r>
  <r>
    <x v="3"/>
    <n v="222.85"/>
    <n v="1114.25"/>
    <n v="1114.25"/>
    <n v="0"/>
    <x v="354"/>
    <n v="1447"/>
    <s v="600"/>
    <x v="1825"/>
    <x v="2420"/>
    <x v="5"/>
    <x v="16"/>
    <n v="0"/>
  </r>
  <r>
    <x v="3"/>
    <n v="563.30999999999995"/>
    <n v="2253.2399999999998"/>
    <n v="2253.2399999999998"/>
    <n v="0"/>
    <x v="354"/>
    <n v="1447"/>
    <s v="600"/>
    <x v="1825"/>
    <x v="2420"/>
    <x v="5"/>
    <x v="16"/>
    <n v="0"/>
  </r>
  <r>
    <x v="3"/>
    <n v="2170.17"/>
    <n v="2170.17"/>
    <n v="2170.17"/>
    <n v="0"/>
    <x v="354"/>
    <n v="1447"/>
    <s v="600"/>
    <x v="1825"/>
    <x v="2420"/>
    <x v="5"/>
    <x v="16"/>
    <n v="0"/>
  </r>
  <r>
    <x v="3"/>
    <n v="167.31"/>
    <n v="669.24"/>
    <n v="779.17"/>
    <n v="-109.92999999999995"/>
    <x v="354"/>
    <n v="1447"/>
    <s v="600"/>
    <x v="1825"/>
    <x v="2420"/>
    <x v="5"/>
    <x v="16"/>
    <n v="0"/>
  </r>
  <r>
    <x v="3"/>
    <n v="9000"/>
    <n v="9000"/>
    <n v="9000"/>
    <n v="0"/>
    <x v="338"/>
    <n v="1209"/>
    <s v="600"/>
    <x v="176"/>
    <x v="2421"/>
    <x v="150"/>
    <x v="16"/>
    <n v="1"/>
  </r>
  <r>
    <x v="3"/>
    <n v="349.73"/>
    <n v="2098.38"/>
    <n v="2098.38"/>
    <n v="0"/>
    <x v="351"/>
    <n v="1447"/>
    <s v="150"/>
    <x v="1826"/>
    <x v="2422"/>
    <x v="5"/>
    <x v="6"/>
    <n v="1"/>
  </r>
  <r>
    <x v="3"/>
    <n v="42.56"/>
    <n v="255.36"/>
    <n v="262.13"/>
    <n v="-6.7699999999999818"/>
    <x v="351"/>
    <n v="1447"/>
    <s v="150"/>
    <x v="1826"/>
    <x v="2422"/>
    <x v="5"/>
    <x v="6"/>
    <n v="0"/>
  </r>
  <r>
    <x v="3"/>
    <n v="33.11"/>
    <n v="827.75"/>
    <n v="827.75"/>
    <n v="0"/>
    <x v="8"/>
    <n v="0"/>
    <s v="150"/>
    <x v="1827"/>
    <x v="65"/>
    <x v="158"/>
    <x v="6"/>
    <n v="1"/>
  </r>
  <r>
    <x v="3"/>
    <n v="800"/>
    <n v="800"/>
    <n v="800"/>
    <n v="0"/>
    <x v="351"/>
    <n v="4041"/>
    <s v="530"/>
    <x v="1828"/>
    <x v="2423"/>
    <x v="84"/>
    <x v="4"/>
    <n v="1"/>
  </r>
  <r>
    <x v="3"/>
    <n v="175.49"/>
    <n v="5264.7"/>
    <n v="5264.7"/>
    <n v="0"/>
    <x v="351"/>
    <n v="1705"/>
    <s v="220"/>
    <x v="1829"/>
    <x v="2424"/>
    <x v="4"/>
    <x v="0"/>
    <n v="1"/>
  </r>
  <r>
    <x v="3"/>
    <n v="1288.8399999999999"/>
    <n v="6444.2"/>
    <n v="6444.2"/>
    <n v="0"/>
    <x v="351"/>
    <n v="1705"/>
    <s v="220"/>
    <x v="1829"/>
    <x v="2424"/>
    <x v="4"/>
    <x v="0"/>
    <n v="0"/>
  </r>
  <r>
    <x v="3"/>
    <n v="993.56"/>
    <n v="29806.799999999999"/>
    <n v="29806.799999999999"/>
    <n v="0"/>
    <x v="351"/>
    <n v="1705"/>
    <s v="220"/>
    <x v="1829"/>
    <x v="2424"/>
    <x v="4"/>
    <x v="0"/>
    <n v="0"/>
  </r>
  <r>
    <x v="3"/>
    <n v="177728.11"/>
    <n v="177728.11"/>
    <n v="177728.11"/>
    <n v="0"/>
    <x v="351"/>
    <n v="3494"/>
    <s v="600"/>
    <x v="1830"/>
    <x v="2425"/>
    <x v="512"/>
    <x v="16"/>
    <n v="1"/>
  </r>
  <r>
    <x v="3"/>
    <n v="20921.689999999999"/>
    <n v="20921.689999999999"/>
    <n v="20921.689999999999"/>
    <n v="0"/>
    <x v="351"/>
    <n v="3743"/>
    <s v="600"/>
    <x v="1831"/>
    <x v="2426"/>
    <x v="260"/>
    <x v="16"/>
    <n v="1"/>
  </r>
  <r>
    <x v="3"/>
    <n v="4851.99"/>
    <n v="4851.99"/>
    <n v="4851.99"/>
    <n v="0"/>
    <x v="351"/>
    <n v="3743"/>
    <s v="600"/>
    <x v="1831"/>
    <x v="2426"/>
    <x v="260"/>
    <x v="16"/>
    <n v="0"/>
  </r>
  <r>
    <x v="3"/>
    <n v="2350"/>
    <n v="2350"/>
    <n v="2350"/>
    <n v="0"/>
    <x v="351"/>
    <n v="7557"/>
    <s v="600"/>
    <x v="1832"/>
    <x v="2427"/>
    <x v="638"/>
    <x v="16"/>
    <n v="1"/>
  </r>
  <r>
    <x v="3"/>
    <n v="2350"/>
    <n v="2350"/>
    <n v="2350"/>
    <n v="0"/>
    <x v="351"/>
    <n v="7557"/>
    <s v="600"/>
    <x v="1832"/>
    <x v="2427"/>
    <x v="638"/>
    <x v="16"/>
    <n v="0"/>
  </r>
  <r>
    <x v="3"/>
    <n v="49.51"/>
    <n v="3317.17"/>
    <n v="3317.17"/>
    <n v="0"/>
    <x v="351"/>
    <n v="3494"/>
    <s v="600"/>
    <x v="1833"/>
    <x v="2428"/>
    <x v="512"/>
    <x v="16"/>
    <n v="1"/>
  </r>
  <r>
    <x v="3"/>
    <n v="170"/>
    <n v="1700"/>
    <n v="1700"/>
    <n v="0"/>
    <x v="351"/>
    <n v="5525"/>
    <s v="220"/>
    <x v="1834"/>
    <x v="2429"/>
    <x v="209"/>
    <x v="0"/>
    <n v="1"/>
  </r>
  <r>
    <x v="3"/>
    <n v="550"/>
    <n v="550"/>
    <n v="550"/>
    <n v="0"/>
    <x v="351"/>
    <n v="5525"/>
    <s v="220"/>
    <x v="1834"/>
    <x v="2429"/>
    <x v="209"/>
    <x v="0"/>
    <n v="0"/>
  </r>
  <r>
    <x v="3"/>
    <n v="8132.31"/>
    <n v="8132.31"/>
    <n v="8132.31"/>
    <n v="0"/>
    <x v="355"/>
    <n v="6599"/>
    <s v="220"/>
    <x v="1835"/>
    <x v="2430"/>
    <x v="484"/>
    <x v="0"/>
    <n v="1"/>
  </r>
  <r>
    <x v="3"/>
    <n v="5100"/>
    <n v="5100"/>
    <n v="5100"/>
    <n v="0"/>
    <x v="351"/>
    <n v="2442"/>
    <s v="455"/>
    <x v="1836"/>
    <x v="2431"/>
    <x v="248"/>
    <x v="9"/>
    <n v="1"/>
  </r>
  <r>
    <x v="3"/>
    <n v="897.95"/>
    <n v="897.95"/>
    <n v="897.95"/>
    <n v="0"/>
    <x v="351"/>
    <n v="3483"/>
    <s v="940"/>
    <x v="90"/>
    <x v="2432"/>
    <x v="130"/>
    <x v="10"/>
    <n v="1"/>
  </r>
  <r>
    <x v="3"/>
    <n v="1157.79"/>
    <n v="1157.79"/>
    <n v="1157.79"/>
    <n v="0"/>
    <x v="351"/>
    <n v="3483"/>
    <s v="940"/>
    <x v="90"/>
    <x v="2432"/>
    <x v="130"/>
    <x v="10"/>
    <n v="0"/>
  </r>
  <r>
    <x v="3"/>
    <n v="1124"/>
    <n v="1124"/>
    <n v="1124"/>
    <n v="0"/>
    <x v="351"/>
    <n v="3483"/>
    <s v="940"/>
    <x v="90"/>
    <x v="2432"/>
    <x v="130"/>
    <x v="10"/>
    <n v="0"/>
  </r>
  <r>
    <x v="3"/>
    <n v="1219"/>
    <n v="1219"/>
    <n v="1219"/>
    <n v="0"/>
    <x v="351"/>
    <n v="3483"/>
    <s v="940"/>
    <x v="90"/>
    <x v="2432"/>
    <x v="130"/>
    <x v="10"/>
    <n v="0"/>
  </r>
  <r>
    <x v="3"/>
    <n v="0"/>
    <n v="0"/>
    <n v="0"/>
    <n v="0"/>
    <x v="8"/>
    <n v="0"/>
    <s v="122"/>
    <x v="261"/>
    <x v="65"/>
    <x v="158"/>
    <x v="25"/>
    <n v="1"/>
  </r>
  <r>
    <x v="3"/>
    <n v="38"/>
    <n v="38"/>
    <n v="38"/>
    <n v="0"/>
    <x v="341"/>
    <n v="3242"/>
    <s v="122"/>
    <x v="192"/>
    <x v="2433"/>
    <x v="65"/>
    <x v="25"/>
    <n v="1"/>
  </r>
  <r>
    <x v="3"/>
    <n v="0"/>
    <n v="0"/>
    <n v="0"/>
    <n v="0"/>
    <x v="8"/>
    <n v="3242"/>
    <s v="122"/>
    <x v="192"/>
    <x v="65"/>
    <x v="65"/>
    <x v="25"/>
    <n v="1"/>
  </r>
  <r>
    <x v="3"/>
    <n v="1240"/>
    <n v="1240"/>
    <n v="1240"/>
    <n v="0"/>
    <x v="355"/>
    <n v="7523"/>
    <s v="940"/>
    <x v="1837"/>
    <x v="2434"/>
    <x v="634"/>
    <x v="10"/>
    <n v="1"/>
  </r>
  <r>
    <x v="3"/>
    <n v="2193"/>
    <n v="2193"/>
    <n v="2193"/>
    <n v="0"/>
    <x v="355"/>
    <n v="7523"/>
    <s v="940"/>
    <x v="1837"/>
    <x v="2434"/>
    <x v="634"/>
    <x v="10"/>
    <n v="0"/>
  </r>
  <r>
    <x v="3"/>
    <n v="3000"/>
    <n v="3000"/>
    <n v="3000"/>
    <n v="0"/>
    <x v="355"/>
    <n v="6911"/>
    <s v="425"/>
    <x v="1838"/>
    <x v="2435"/>
    <x v="639"/>
    <x v="7"/>
    <n v="1"/>
  </r>
  <r>
    <x v="3"/>
    <n v="3000"/>
    <n v="3000"/>
    <n v="3000"/>
    <n v="0"/>
    <x v="355"/>
    <n v="3714"/>
    <s v="425"/>
    <x v="1839"/>
    <x v="2436"/>
    <x v="640"/>
    <x v="7"/>
    <n v="1"/>
  </r>
  <r>
    <x v="3"/>
    <n v="128.24"/>
    <n v="897.68"/>
    <n v="897.68"/>
    <n v="0"/>
    <x v="355"/>
    <n v="1705"/>
    <s v="940"/>
    <x v="1840"/>
    <x v="2437"/>
    <x v="4"/>
    <x v="10"/>
    <n v="1"/>
  </r>
  <r>
    <x v="3"/>
    <n v="10500"/>
    <n v="10500"/>
    <n v="10500"/>
    <n v="0"/>
    <x v="356"/>
    <n v="4035"/>
    <s v="425"/>
    <x v="1841"/>
    <x v="2438"/>
    <x v="68"/>
    <x v="7"/>
    <n v="1"/>
  </r>
  <r>
    <x v="3"/>
    <n v="738.14"/>
    <n v="738.14"/>
    <n v="738.14"/>
    <n v="0"/>
    <x v="355"/>
    <n v="1705"/>
    <s v="150"/>
    <x v="1842"/>
    <x v="2439"/>
    <x v="4"/>
    <x v="6"/>
    <n v="1"/>
  </r>
  <r>
    <x v="3"/>
    <n v="175.49"/>
    <n v="175.49"/>
    <n v="175.49"/>
    <n v="0"/>
    <x v="355"/>
    <n v="1705"/>
    <s v="150"/>
    <x v="1842"/>
    <x v="2439"/>
    <x v="4"/>
    <x v="6"/>
    <n v="0"/>
  </r>
  <r>
    <x v="3"/>
    <n v="0"/>
    <n v="0"/>
    <n v="0"/>
    <n v="0"/>
    <x v="8"/>
    <n v="1871"/>
    <s v="150"/>
    <x v="1843"/>
    <x v="65"/>
    <x v="151"/>
    <x v="6"/>
    <n v="1"/>
  </r>
  <r>
    <x v="3"/>
    <n v="11488"/>
    <n v="11488"/>
    <n v="11488"/>
    <n v="0"/>
    <x v="357"/>
    <n v="1709"/>
    <s v="150"/>
    <x v="1844"/>
    <x v="2440"/>
    <x v="32"/>
    <x v="6"/>
    <n v="1"/>
  </r>
  <r>
    <x v="3"/>
    <n v="3200"/>
    <n v="3200"/>
    <n v="3485"/>
    <n v="-285"/>
    <x v="353"/>
    <n v="5377"/>
    <s v="150"/>
    <x v="1845"/>
    <x v="2441"/>
    <x v="178"/>
    <x v="6"/>
    <n v="1"/>
  </r>
  <r>
    <x v="3"/>
    <n v="350"/>
    <n v="350"/>
    <n v="365"/>
    <n v="-15"/>
    <x v="353"/>
    <n v="5365"/>
    <s v="940"/>
    <x v="1846"/>
    <x v="2442"/>
    <x v="641"/>
    <x v="10"/>
    <n v="1"/>
  </r>
  <r>
    <x v="3"/>
    <n v="1250"/>
    <n v="1250"/>
    <n v="1250"/>
    <n v="0"/>
    <x v="358"/>
    <n v="1705"/>
    <s v="404"/>
    <x v="1847"/>
    <x v="2443"/>
    <x v="4"/>
    <x v="17"/>
    <n v="1"/>
  </r>
  <r>
    <x v="3"/>
    <n v="1969.23"/>
    <n v="5907.69"/>
    <n v="5907.69"/>
    <n v="0"/>
    <x v="359"/>
    <n v="1705"/>
    <s v="220"/>
    <x v="1848"/>
    <x v="2444"/>
    <x v="4"/>
    <x v="0"/>
    <n v="1"/>
  </r>
  <r>
    <x v="3"/>
    <n v="38.78"/>
    <n v="193.9"/>
    <n v="193.9"/>
    <n v="0"/>
    <x v="359"/>
    <n v="1141"/>
    <s v="220"/>
    <x v="1745"/>
    <x v="2445"/>
    <x v="499"/>
    <x v="0"/>
    <n v="1"/>
  </r>
  <r>
    <x v="3"/>
    <n v="39.97"/>
    <n v="199.85"/>
    <n v="199.85"/>
    <n v="0"/>
    <x v="359"/>
    <n v="1141"/>
    <s v="220"/>
    <x v="1745"/>
    <x v="2445"/>
    <x v="499"/>
    <x v="0"/>
    <n v="0"/>
  </r>
  <r>
    <x v="3"/>
    <n v="155.24"/>
    <n v="155.24"/>
    <n v="155.24"/>
    <n v="0"/>
    <x v="360"/>
    <n v="1705"/>
    <s v="450"/>
    <x v="1156"/>
    <x v="2446"/>
    <x v="4"/>
    <x v="8"/>
    <n v="1"/>
  </r>
  <r>
    <x v="3"/>
    <n v="24000"/>
    <n v="24000"/>
    <n v="24000"/>
    <n v="0"/>
    <x v="347"/>
    <n v="3507"/>
    <s v="425"/>
    <x v="1849"/>
    <x v="2447"/>
    <x v="24"/>
    <x v="7"/>
    <n v="1"/>
  </r>
  <r>
    <x v="3"/>
    <n v="4000"/>
    <n v="4000"/>
    <n v="4000"/>
    <n v="0"/>
    <x v="347"/>
    <n v="3507"/>
    <s v="425"/>
    <x v="1850"/>
    <x v="2448"/>
    <x v="24"/>
    <x v="7"/>
    <n v="1"/>
  </r>
  <r>
    <x v="3"/>
    <n v="4000"/>
    <n v="4000"/>
    <n v="4000"/>
    <n v="0"/>
    <x v="347"/>
    <n v="3507"/>
    <s v="425"/>
    <x v="1851"/>
    <x v="2449"/>
    <x v="24"/>
    <x v="7"/>
    <n v="1"/>
  </r>
  <r>
    <x v="3"/>
    <n v="17000"/>
    <n v="17000"/>
    <n v="17000"/>
    <n v="0"/>
    <x v="347"/>
    <n v="3507"/>
    <s v="425"/>
    <x v="1852"/>
    <x v="2450"/>
    <x v="24"/>
    <x v="7"/>
    <n v="1"/>
  </r>
  <r>
    <x v="3"/>
    <n v="5000"/>
    <n v="5000"/>
    <n v="5000"/>
    <n v="0"/>
    <x v="347"/>
    <n v="3507"/>
    <s v="425"/>
    <x v="1853"/>
    <x v="2451"/>
    <x v="24"/>
    <x v="7"/>
    <n v="1"/>
  </r>
  <r>
    <x v="3"/>
    <n v="1500"/>
    <n v="1500"/>
    <n v="1500"/>
    <n v="0"/>
    <x v="347"/>
    <n v="3507"/>
    <s v="425"/>
    <x v="1854"/>
    <x v="2452"/>
    <x v="24"/>
    <x v="7"/>
    <n v="1"/>
  </r>
  <r>
    <x v="3"/>
    <n v="30000"/>
    <n v="30000"/>
    <n v="30000"/>
    <n v="0"/>
    <x v="347"/>
    <n v="3507"/>
    <s v="425"/>
    <x v="1855"/>
    <x v="2453"/>
    <x v="24"/>
    <x v="7"/>
    <n v="1"/>
  </r>
  <r>
    <x v="3"/>
    <n v="379"/>
    <n v="379"/>
    <n v="379"/>
    <n v="0"/>
    <x v="361"/>
    <n v="2520"/>
    <s v="900"/>
    <x v="1856"/>
    <x v="2454"/>
    <x v="410"/>
    <x v="14"/>
    <n v="1"/>
  </r>
  <r>
    <x v="3"/>
    <n v="133.49"/>
    <n v="133.49"/>
    <n v="133.49"/>
    <n v="0"/>
    <x v="361"/>
    <n v="2520"/>
    <s v="900"/>
    <x v="1856"/>
    <x v="2454"/>
    <x v="410"/>
    <x v="14"/>
    <n v="0"/>
  </r>
  <r>
    <x v="3"/>
    <n v="84.87"/>
    <n v="169.74"/>
    <n v="169.74"/>
    <n v="0"/>
    <x v="362"/>
    <n v="1871"/>
    <s v="900"/>
    <x v="1857"/>
    <x v="2455"/>
    <x v="151"/>
    <x v="14"/>
    <n v="1"/>
  </r>
  <r>
    <x v="3"/>
    <n v="228"/>
    <n v="3876"/>
    <n v="3876"/>
    <n v="0"/>
    <x v="363"/>
    <n v="5525"/>
    <s v="900"/>
    <x v="1858"/>
    <x v="2456"/>
    <x v="209"/>
    <x v="14"/>
    <n v="1"/>
  </r>
  <r>
    <x v="3"/>
    <n v="550"/>
    <n v="550"/>
    <n v="550"/>
    <n v="0"/>
    <x v="363"/>
    <n v="5525"/>
    <s v="900"/>
    <x v="1858"/>
    <x v="2456"/>
    <x v="209"/>
    <x v="14"/>
    <n v="0"/>
  </r>
  <r>
    <x v="3"/>
    <n v="489.09"/>
    <n v="489.09"/>
    <n v="489.09"/>
    <n v="0"/>
    <x v="362"/>
    <n v="1141"/>
    <s v="900"/>
    <x v="1859"/>
    <x v="2457"/>
    <x v="499"/>
    <x v="14"/>
    <n v="1"/>
  </r>
  <r>
    <x v="3"/>
    <n v="1193.9100000000001"/>
    <n v="1193.9100000000001"/>
    <n v="1193.9100000000001"/>
    <n v="0"/>
    <x v="360"/>
    <n v="6770"/>
    <s v="600"/>
    <x v="1860"/>
    <x v="2458"/>
    <x v="518"/>
    <x v="16"/>
    <n v="1"/>
  </r>
  <r>
    <x v="3"/>
    <n v="11784.5"/>
    <n v="47138"/>
    <n v="47138"/>
    <n v="0"/>
    <x v="347"/>
    <n v="5344"/>
    <s v="600"/>
    <x v="1861"/>
    <x v="2459"/>
    <x v="159"/>
    <x v="16"/>
    <n v="1"/>
  </r>
  <r>
    <x v="3"/>
    <n v="11784.5"/>
    <n v="35353.5"/>
    <n v="35353.5"/>
    <n v="0"/>
    <x v="347"/>
    <n v="5344"/>
    <s v="600"/>
    <x v="1861"/>
    <x v="2459"/>
    <x v="159"/>
    <x v="16"/>
    <n v="0"/>
  </r>
  <r>
    <x v="3"/>
    <n v="481.69"/>
    <n v="1926.76"/>
    <n v="1926.76"/>
    <n v="0"/>
    <x v="347"/>
    <n v="5344"/>
    <s v="600"/>
    <x v="1861"/>
    <x v="2459"/>
    <x v="159"/>
    <x v="16"/>
    <n v="0"/>
  </r>
  <r>
    <x v="3"/>
    <n v="481.68"/>
    <n v="1445.04"/>
    <n v="1445.04"/>
    <n v="0"/>
    <x v="347"/>
    <n v="5344"/>
    <s v="600"/>
    <x v="1861"/>
    <x v="2459"/>
    <x v="159"/>
    <x v="16"/>
    <n v="0"/>
  </r>
  <r>
    <x v="3"/>
    <n v="6500"/>
    <n v="6500"/>
    <n v="6500"/>
    <n v="0"/>
    <x v="347"/>
    <n v="5347"/>
    <s v="600"/>
    <x v="1862"/>
    <x v="2460"/>
    <x v="207"/>
    <x v="16"/>
    <n v="1"/>
  </r>
  <r>
    <x v="3"/>
    <n v="6500"/>
    <n v="6500"/>
    <n v="6500"/>
    <n v="0"/>
    <x v="347"/>
    <n v="5347"/>
    <s v="600"/>
    <x v="1862"/>
    <x v="2460"/>
    <x v="207"/>
    <x v="16"/>
    <n v="0"/>
  </r>
  <r>
    <x v="3"/>
    <n v="132.72"/>
    <n v="132.72"/>
    <n v="132.72"/>
    <n v="0"/>
    <x v="361"/>
    <n v="3242"/>
    <s v="900"/>
    <x v="1863"/>
    <x v="2461"/>
    <x v="65"/>
    <x v="14"/>
    <n v="1"/>
  </r>
  <r>
    <x v="3"/>
    <n v="28"/>
    <n v="28"/>
    <n v="28"/>
    <n v="0"/>
    <x v="361"/>
    <n v="3242"/>
    <s v="900"/>
    <x v="1863"/>
    <x v="2461"/>
    <x v="65"/>
    <x v="14"/>
    <n v="0"/>
  </r>
  <r>
    <x v="3"/>
    <n v="2553.6999999999998"/>
    <n v="2553.6999999999998"/>
    <n v="2703.7"/>
    <n v="-150"/>
    <x v="347"/>
    <n v="2687"/>
    <s v="151"/>
    <x v="1864"/>
    <x v="2462"/>
    <x v="236"/>
    <x v="5"/>
    <n v="1"/>
  </r>
  <r>
    <x v="3"/>
    <n v="90"/>
    <n v="1440"/>
    <n v="1440"/>
    <n v="0"/>
    <x v="347"/>
    <n v="2687"/>
    <s v="151"/>
    <x v="1864"/>
    <x v="2462"/>
    <x v="236"/>
    <x v="5"/>
    <n v="0"/>
  </r>
  <r>
    <x v="3"/>
    <n v="70"/>
    <n v="350"/>
    <n v="350"/>
    <n v="0"/>
    <x v="8"/>
    <n v="3779"/>
    <s v="530"/>
    <x v="1092"/>
    <x v="65"/>
    <x v="64"/>
    <x v="4"/>
    <n v="1"/>
  </r>
  <r>
    <x v="3"/>
    <n v="125"/>
    <n v="125"/>
    <n v="125"/>
    <n v="0"/>
    <x v="8"/>
    <n v="3779"/>
    <s v="530"/>
    <x v="1092"/>
    <x v="65"/>
    <x v="64"/>
    <x v="4"/>
    <n v="0"/>
  </r>
  <r>
    <x v="3"/>
    <n v="75"/>
    <n v="225"/>
    <n v="225"/>
    <n v="0"/>
    <x v="8"/>
    <n v="3779"/>
    <s v="530"/>
    <x v="1092"/>
    <x v="65"/>
    <x v="64"/>
    <x v="4"/>
    <n v="0"/>
  </r>
  <r>
    <x v="3"/>
    <n v="405"/>
    <n v="405"/>
    <n v="405"/>
    <n v="0"/>
    <x v="8"/>
    <n v="3779"/>
    <s v="530"/>
    <x v="1092"/>
    <x v="65"/>
    <x v="64"/>
    <x v="4"/>
    <n v="0"/>
  </r>
  <r>
    <x v="3"/>
    <n v="70"/>
    <n v="350"/>
    <n v="350"/>
    <n v="0"/>
    <x v="8"/>
    <n v="3779"/>
    <s v="530"/>
    <x v="1092"/>
    <x v="65"/>
    <x v="64"/>
    <x v="4"/>
    <n v="0"/>
  </r>
  <r>
    <x v="3"/>
    <n v="125"/>
    <n v="125"/>
    <n v="125"/>
    <n v="0"/>
    <x v="8"/>
    <n v="3779"/>
    <s v="530"/>
    <x v="1092"/>
    <x v="65"/>
    <x v="64"/>
    <x v="4"/>
    <n v="0"/>
  </r>
  <r>
    <x v="3"/>
    <n v="75"/>
    <n v="225"/>
    <n v="225"/>
    <n v="0"/>
    <x v="8"/>
    <n v="3779"/>
    <s v="530"/>
    <x v="1092"/>
    <x v="65"/>
    <x v="64"/>
    <x v="4"/>
    <n v="0"/>
  </r>
  <r>
    <x v="3"/>
    <n v="405"/>
    <n v="405"/>
    <n v="405"/>
    <n v="0"/>
    <x v="8"/>
    <n v="3779"/>
    <s v="530"/>
    <x v="1092"/>
    <x v="65"/>
    <x v="64"/>
    <x v="4"/>
    <n v="0"/>
  </r>
  <r>
    <x v="3"/>
    <n v="120"/>
    <n v="120"/>
    <n v="120"/>
    <n v="0"/>
    <x v="363"/>
    <n v="3779"/>
    <s v="510"/>
    <x v="1865"/>
    <x v="2463"/>
    <x v="64"/>
    <x v="32"/>
    <n v="1"/>
  </r>
  <r>
    <x v="3"/>
    <n v="65"/>
    <n v="325"/>
    <n v="325"/>
    <n v="0"/>
    <x v="363"/>
    <n v="3779"/>
    <s v="510"/>
    <x v="1865"/>
    <x v="2463"/>
    <x v="64"/>
    <x v="32"/>
    <n v="0"/>
  </r>
  <r>
    <x v="3"/>
    <n v="70"/>
    <n v="210"/>
    <n v="210"/>
    <n v="0"/>
    <x v="363"/>
    <n v="3779"/>
    <s v="510"/>
    <x v="1865"/>
    <x v="2463"/>
    <x v="64"/>
    <x v="32"/>
    <n v="0"/>
  </r>
  <r>
    <x v="3"/>
    <n v="345"/>
    <n v="345"/>
    <n v="345"/>
    <n v="0"/>
    <x v="363"/>
    <n v="3779"/>
    <s v="510"/>
    <x v="1865"/>
    <x v="2463"/>
    <x v="64"/>
    <x v="32"/>
    <n v="0"/>
  </r>
  <r>
    <x v="3"/>
    <n v="3000"/>
    <n v="3000"/>
    <n v="3000"/>
    <n v="0"/>
    <x v="360"/>
    <n v="1199"/>
    <s v="530"/>
    <x v="573"/>
    <x v="2464"/>
    <x v="6"/>
    <x v="4"/>
    <n v="1"/>
  </r>
  <r>
    <x v="3"/>
    <n v="5000"/>
    <n v="5000"/>
    <n v="5000"/>
    <n v="0"/>
    <x v="360"/>
    <n v="1631"/>
    <s v="540"/>
    <x v="1866"/>
    <x v="2465"/>
    <x v="177"/>
    <x v="27"/>
    <n v="1"/>
  </r>
  <r>
    <x v="3"/>
    <n v="29.1"/>
    <n v="5092.5"/>
    <n v="5092.5"/>
    <n v="0"/>
    <x v="364"/>
    <n v="2144"/>
    <s v="600"/>
    <x v="1867"/>
    <x v="2466"/>
    <x v="552"/>
    <x v="16"/>
    <n v="1"/>
  </r>
  <r>
    <x v="3"/>
    <n v="20.55"/>
    <n v="246.6"/>
    <n v="246.6"/>
    <n v="0"/>
    <x v="364"/>
    <n v="2144"/>
    <s v="600"/>
    <x v="1867"/>
    <x v="2466"/>
    <x v="552"/>
    <x v="16"/>
    <n v="0"/>
  </r>
  <r>
    <x v="3"/>
    <n v="0.69"/>
    <n v="31.05"/>
    <n v="31.05"/>
    <n v="0"/>
    <x v="364"/>
    <n v="2144"/>
    <s v="600"/>
    <x v="1867"/>
    <x v="2466"/>
    <x v="552"/>
    <x v="16"/>
    <n v="0"/>
  </r>
  <r>
    <x v="3"/>
    <n v="1.1000000000000001"/>
    <n v="44"/>
    <n v="44"/>
    <n v="0"/>
    <x v="364"/>
    <n v="2144"/>
    <s v="600"/>
    <x v="1867"/>
    <x v="2466"/>
    <x v="552"/>
    <x v="16"/>
    <n v="0"/>
  </r>
  <r>
    <x v="3"/>
    <n v="49.98"/>
    <n v="249.9"/>
    <n v="249.9"/>
    <n v="0"/>
    <x v="364"/>
    <n v="3122"/>
    <s v="600"/>
    <x v="1591"/>
    <x v="2467"/>
    <x v="551"/>
    <x v="16"/>
    <n v="1"/>
  </r>
  <r>
    <x v="3"/>
    <n v="25.3"/>
    <n v="101.2"/>
    <n v="101.2"/>
    <n v="0"/>
    <x v="364"/>
    <n v="2874"/>
    <s v="600"/>
    <x v="1591"/>
    <x v="2468"/>
    <x v="642"/>
    <x v="16"/>
    <n v="1"/>
  </r>
  <r>
    <x v="3"/>
    <n v="123.15"/>
    <n v="492.6"/>
    <n v="492.6"/>
    <n v="0"/>
    <x v="364"/>
    <n v="2874"/>
    <s v="600"/>
    <x v="1591"/>
    <x v="2468"/>
    <x v="642"/>
    <x v="16"/>
    <n v="0"/>
  </r>
  <r>
    <x v="3"/>
    <n v="27.22"/>
    <n v="544.4"/>
    <n v="544.4"/>
    <n v="0"/>
    <x v="364"/>
    <n v="3986"/>
    <s v="600"/>
    <x v="1591"/>
    <x v="2469"/>
    <x v="97"/>
    <x v="16"/>
    <n v="1"/>
  </r>
  <r>
    <x v="3"/>
    <n v="71.12"/>
    <n v="568.96"/>
    <n v="568.96"/>
    <n v="0"/>
    <x v="364"/>
    <n v="3986"/>
    <s v="600"/>
    <x v="1591"/>
    <x v="2469"/>
    <x v="97"/>
    <x v="16"/>
    <n v="0"/>
  </r>
  <r>
    <x v="3"/>
    <n v="10.65"/>
    <n v="85.2"/>
    <n v="85.2"/>
    <n v="0"/>
    <x v="364"/>
    <n v="3986"/>
    <s v="600"/>
    <x v="1591"/>
    <x v="2469"/>
    <x v="97"/>
    <x v="16"/>
    <n v="0"/>
  </r>
  <r>
    <x v="3"/>
    <n v="19.84"/>
    <n v="595.20000000000005"/>
    <n v="595.20000000000005"/>
    <n v="0"/>
    <x v="364"/>
    <n v="3986"/>
    <s v="600"/>
    <x v="1591"/>
    <x v="2469"/>
    <x v="97"/>
    <x v="16"/>
    <n v="0"/>
  </r>
  <r>
    <x v="3"/>
    <n v="28.22"/>
    <n v="423.3"/>
    <n v="423.3"/>
    <n v="0"/>
    <x v="364"/>
    <n v="3986"/>
    <s v="600"/>
    <x v="1591"/>
    <x v="2469"/>
    <x v="97"/>
    <x v="16"/>
    <n v="0"/>
  </r>
  <r>
    <x v="3"/>
    <n v="27.62"/>
    <n v="220.96"/>
    <n v="220.96"/>
    <n v="0"/>
    <x v="361"/>
    <n v="7598"/>
    <s v="600"/>
    <x v="94"/>
    <x v="2470"/>
    <x v="643"/>
    <x v="16"/>
    <n v="1"/>
  </r>
  <r>
    <x v="3"/>
    <n v="11.88"/>
    <n v="118.8"/>
    <n v="118.8"/>
    <n v="0"/>
    <x v="364"/>
    <n v="1294"/>
    <s v="151"/>
    <x v="819"/>
    <x v="2471"/>
    <x v="133"/>
    <x v="5"/>
    <n v="1"/>
  </r>
  <r>
    <x v="3"/>
    <n v="19.27"/>
    <n v="770.8"/>
    <n v="770.8"/>
    <n v="0"/>
    <x v="364"/>
    <n v="1294"/>
    <s v="151"/>
    <x v="819"/>
    <x v="2471"/>
    <x v="133"/>
    <x v="5"/>
    <n v="0"/>
  </r>
  <r>
    <x v="3"/>
    <n v="47.31"/>
    <n v="2365.5"/>
    <n v="2365.5"/>
    <n v="0"/>
    <x v="364"/>
    <n v="1294"/>
    <s v="151"/>
    <x v="819"/>
    <x v="2471"/>
    <x v="133"/>
    <x v="5"/>
    <n v="0"/>
  </r>
  <r>
    <x v="3"/>
    <n v="50.1"/>
    <n v="2004"/>
    <n v="2004"/>
    <n v="0"/>
    <x v="360"/>
    <n v="6342"/>
    <s v="151"/>
    <x v="1271"/>
    <x v="2472"/>
    <x v="385"/>
    <x v="5"/>
    <n v="1"/>
  </r>
  <r>
    <x v="3"/>
    <n v="50.1"/>
    <n v="2004"/>
    <n v="2004"/>
    <n v="0"/>
    <x v="360"/>
    <n v="6342"/>
    <s v="151"/>
    <x v="1271"/>
    <x v="2472"/>
    <x v="385"/>
    <x v="5"/>
    <n v="0"/>
  </r>
  <r>
    <x v="3"/>
    <n v="50.1"/>
    <n v="501"/>
    <n v="501"/>
    <n v="0"/>
    <x v="360"/>
    <n v="6342"/>
    <s v="151"/>
    <x v="1271"/>
    <x v="2472"/>
    <x v="385"/>
    <x v="5"/>
    <n v="0"/>
  </r>
  <r>
    <x v="3"/>
    <n v="19.18"/>
    <n v="1150.8"/>
    <n v="1150.8"/>
    <n v="0"/>
    <x v="364"/>
    <n v="1474"/>
    <s v="151"/>
    <x v="1868"/>
    <x v="2473"/>
    <x v="134"/>
    <x v="5"/>
    <n v="1"/>
  </r>
  <r>
    <x v="3"/>
    <n v="368.07"/>
    <n v="368.07"/>
    <n v="368.07"/>
    <n v="0"/>
    <x v="364"/>
    <n v="2687"/>
    <s v="151"/>
    <x v="1864"/>
    <x v="2474"/>
    <x v="236"/>
    <x v="5"/>
    <n v="1"/>
  </r>
  <r>
    <x v="3"/>
    <n v="84.21"/>
    <n v="84.21"/>
    <n v="84.21"/>
    <n v="0"/>
    <x v="364"/>
    <n v="2687"/>
    <s v="151"/>
    <x v="1864"/>
    <x v="2474"/>
    <x v="236"/>
    <x v="5"/>
    <n v="0"/>
  </r>
  <r>
    <x v="3"/>
    <n v="85.88"/>
    <n v="85.88"/>
    <n v="85.88"/>
    <n v="0"/>
    <x v="364"/>
    <n v="2687"/>
    <s v="151"/>
    <x v="1864"/>
    <x v="2474"/>
    <x v="236"/>
    <x v="5"/>
    <n v="0"/>
  </r>
  <r>
    <x v="3"/>
    <n v="90"/>
    <n v="540"/>
    <n v="615"/>
    <n v="-75"/>
    <x v="364"/>
    <n v="2687"/>
    <s v="151"/>
    <x v="1864"/>
    <x v="2474"/>
    <x v="236"/>
    <x v="5"/>
    <n v="0"/>
  </r>
  <r>
    <x v="3"/>
    <n v="1372"/>
    <n v="1372"/>
    <n v="1372"/>
    <n v="0"/>
    <x v="361"/>
    <n v="2688"/>
    <s v="900"/>
    <x v="488"/>
    <x v="2475"/>
    <x v="78"/>
    <x v="14"/>
    <n v="1"/>
  </r>
  <r>
    <x v="3"/>
    <n v="45"/>
    <n v="45"/>
    <n v="45"/>
    <n v="0"/>
    <x v="361"/>
    <n v="2688"/>
    <s v="900"/>
    <x v="488"/>
    <x v="2475"/>
    <x v="78"/>
    <x v="14"/>
    <n v="0"/>
  </r>
  <r>
    <x v="3"/>
    <n v="689.64"/>
    <n v="689.64"/>
    <n v="689.64"/>
    <n v="0"/>
    <x v="361"/>
    <n v="3363"/>
    <s v="900"/>
    <x v="488"/>
    <x v="2476"/>
    <x v="149"/>
    <x v="14"/>
    <n v="1"/>
  </r>
  <r>
    <x v="3"/>
    <n v="2637.28"/>
    <n v="2637.28"/>
    <n v="2637.28"/>
    <n v="0"/>
    <x v="361"/>
    <n v="3363"/>
    <s v="900"/>
    <x v="488"/>
    <x v="2476"/>
    <x v="149"/>
    <x v="14"/>
    <n v="0"/>
  </r>
  <r>
    <x v="3"/>
    <n v="1880"/>
    <n v="1880"/>
    <n v="1880"/>
    <n v="0"/>
    <x v="361"/>
    <n v="3019"/>
    <s v="900"/>
    <x v="488"/>
    <x v="2477"/>
    <x v="297"/>
    <x v="14"/>
    <n v="1"/>
  </r>
  <r>
    <x v="3"/>
    <n v="595.03"/>
    <n v="595.03"/>
    <n v="595.03"/>
    <n v="0"/>
    <x v="361"/>
    <n v="3052"/>
    <s v="900"/>
    <x v="488"/>
    <x v="2478"/>
    <x v="298"/>
    <x v="14"/>
    <n v="1"/>
  </r>
  <r>
    <x v="3"/>
    <n v="23.49"/>
    <n v="3523.5"/>
    <n v="2994.97"/>
    <n v="528.5300000000002"/>
    <x v="361"/>
    <n v="1708"/>
    <s v="600"/>
    <x v="1869"/>
    <x v="2479"/>
    <x v="261"/>
    <x v="16"/>
    <n v="1"/>
  </r>
  <r>
    <x v="3"/>
    <n v="23.49"/>
    <n v="3053.7"/>
    <n v="2595.64"/>
    <n v="458.05999999999995"/>
    <x v="361"/>
    <n v="1708"/>
    <s v="600"/>
    <x v="1869"/>
    <x v="2479"/>
    <x v="261"/>
    <x v="16"/>
    <n v="0"/>
  </r>
  <r>
    <x v="3"/>
    <n v="23.49"/>
    <n v="5167.8"/>
    <n v="4392.63"/>
    <n v="775.17000000000007"/>
    <x v="361"/>
    <n v="1708"/>
    <s v="600"/>
    <x v="1869"/>
    <x v="2479"/>
    <x v="261"/>
    <x v="16"/>
    <n v="0"/>
  </r>
  <r>
    <x v="3"/>
    <n v="613.9"/>
    <n v="4297.3"/>
    <n v="4297.3"/>
    <n v="0"/>
    <x v="354"/>
    <n v="1447"/>
    <s v="600"/>
    <x v="1870"/>
    <x v="2480"/>
    <x v="5"/>
    <x v="16"/>
    <n v="1"/>
  </r>
  <r>
    <x v="3"/>
    <n v="613.9"/>
    <n v="3069.5"/>
    <n v="3069.5"/>
    <n v="0"/>
    <x v="354"/>
    <n v="1447"/>
    <s v="600"/>
    <x v="1870"/>
    <x v="2480"/>
    <x v="5"/>
    <x v="16"/>
    <n v="0"/>
  </r>
  <r>
    <x v="3"/>
    <n v="126.56"/>
    <n v="1139.04"/>
    <n v="1139.04"/>
    <n v="0"/>
    <x v="354"/>
    <n v="1447"/>
    <s v="600"/>
    <x v="1870"/>
    <x v="2480"/>
    <x v="5"/>
    <x v="16"/>
    <n v="0"/>
  </r>
  <r>
    <x v="3"/>
    <n v="126.56"/>
    <n v="1012.48"/>
    <n v="1012.48"/>
    <n v="0"/>
    <x v="354"/>
    <n v="1447"/>
    <s v="600"/>
    <x v="1870"/>
    <x v="2480"/>
    <x v="5"/>
    <x v="16"/>
    <n v="0"/>
  </r>
  <r>
    <x v="3"/>
    <n v="287.57"/>
    <n v="3738.41"/>
    <n v="3738.41"/>
    <n v="0"/>
    <x v="354"/>
    <n v="1447"/>
    <s v="600"/>
    <x v="795"/>
    <x v="2481"/>
    <x v="5"/>
    <x v="16"/>
    <n v="1"/>
  </r>
  <r>
    <x v="3"/>
    <n v="287.57"/>
    <n v="2300.56"/>
    <n v="2300.56"/>
    <n v="0"/>
    <x v="354"/>
    <n v="1447"/>
    <s v="600"/>
    <x v="795"/>
    <x v="2481"/>
    <x v="5"/>
    <x v="16"/>
    <n v="0"/>
  </r>
  <r>
    <x v="3"/>
    <n v="2058.21"/>
    <n v="2058.21"/>
    <n v="2058.21"/>
    <n v="0"/>
    <x v="354"/>
    <n v="1447"/>
    <s v="600"/>
    <x v="795"/>
    <x v="2481"/>
    <x v="5"/>
    <x v="16"/>
    <n v="0"/>
  </r>
  <r>
    <x v="3"/>
    <n v="1149.08"/>
    <n v="3447.24"/>
    <n v="3447.24"/>
    <n v="0"/>
    <x v="354"/>
    <n v="1447"/>
    <s v="600"/>
    <x v="795"/>
    <x v="2481"/>
    <x v="5"/>
    <x v="16"/>
    <n v="0"/>
  </r>
  <r>
    <x v="3"/>
    <n v="222.85"/>
    <n v="668.55"/>
    <n v="668.55"/>
    <n v="0"/>
    <x v="354"/>
    <n v="1447"/>
    <s v="600"/>
    <x v="795"/>
    <x v="2481"/>
    <x v="5"/>
    <x v="16"/>
    <n v="0"/>
  </r>
  <r>
    <x v="3"/>
    <n v="563.30999999999995"/>
    <n v="563.30999999999995"/>
    <n v="563.30999999999995"/>
    <n v="0"/>
    <x v="354"/>
    <n v="1447"/>
    <s v="600"/>
    <x v="795"/>
    <x v="2481"/>
    <x v="5"/>
    <x v="16"/>
    <n v="0"/>
  </r>
  <r>
    <x v="3"/>
    <n v="167.31"/>
    <n v="501.93"/>
    <n v="501.93"/>
    <n v="0"/>
    <x v="354"/>
    <n v="1447"/>
    <s v="600"/>
    <x v="795"/>
    <x v="2481"/>
    <x v="5"/>
    <x v="16"/>
    <n v="0"/>
  </r>
  <r>
    <x v="3"/>
    <n v="623"/>
    <n v="18690"/>
    <n v="18690"/>
    <n v="0"/>
    <x v="365"/>
    <n v="2519"/>
    <s v="600"/>
    <x v="1871"/>
    <x v="2482"/>
    <x v="216"/>
    <x v="16"/>
    <n v="1"/>
  </r>
  <r>
    <x v="3"/>
    <n v="623"/>
    <n v="5607"/>
    <n v="5607"/>
    <n v="0"/>
    <x v="365"/>
    <n v="2519"/>
    <s v="600"/>
    <x v="1871"/>
    <x v="2482"/>
    <x v="216"/>
    <x v="16"/>
    <n v="0"/>
  </r>
  <r>
    <x v="3"/>
    <n v="207"/>
    <n v="6210"/>
    <n v="6210"/>
    <n v="0"/>
    <x v="365"/>
    <n v="2519"/>
    <s v="600"/>
    <x v="1871"/>
    <x v="2482"/>
    <x v="216"/>
    <x v="16"/>
    <n v="0"/>
  </r>
  <r>
    <x v="3"/>
    <n v="207"/>
    <n v="1863"/>
    <n v="1863"/>
    <n v="0"/>
    <x v="365"/>
    <n v="2519"/>
    <s v="600"/>
    <x v="1871"/>
    <x v="2482"/>
    <x v="216"/>
    <x v="16"/>
    <n v="0"/>
  </r>
  <r>
    <x v="3"/>
    <n v="2.0150000000000001"/>
    <n v="4030"/>
    <n v="4030"/>
    <n v="0"/>
    <x v="361"/>
    <n v="2407"/>
    <s v="450"/>
    <x v="52"/>
    <x v="2483"/>
    <x v="191"/>
    <x v="8"/>
    <n v="1"/>
  </r>
  <r>
    <x v="3"/>
    <n v="200"/>
    <n v="200"/>
    <n v="200"/>
    <n v="0"/>
    <x v="361"/>
    <n v="2407"/>
    <s v="450"/>
    <x v="52"/>
    <x v="2483"/>
    <x v="191"/>
    <x v="8"/>
    <n v="0"/>
  </r>
  <r>
    <x v="3"/>
    <n v="47"/>
    <n v="4230"/>
    <n v="4230"/>
    <n v="0"/>
    <x v="366"/>
    <n v="2153"/>
    <s v="505"/>
    <x v="1872"/>
    <x v="2484"/>
    <x v="353"/>
    <x v="43"/>
    <n v="1"/>
  </r>
  <r>
    <x v="3"/>
    <n v="30000"/>
    <n v="30000"/>
    <n v="30000"/>
    <n v="0"/>
    <x v="361"/>
    <n v="7593"/>
    <s v="600"/>
    <x v="1873"/>
    <x v="2485"/>
    <x v="644"/>
    <x v="16"/>
    <n v="1"/>
  </r>
  <r>
    <x v="3"/>
    <n v="2975.6"/>
    <n v="2975.6"/>
    <n v="2975.6"/>
    <n v="0"/>
    <x v="361"/>
    <n v="2099"/>
    <s v="600"/>
    <x v="1874"/>
    <x v="2486"/>
    <x v="93"/>
    <x v="16"/>
    <n v="1"/>
  </r>
  <r>
    <x v="3"/>
    <n v="1258.74"/>
    <n v="15104.88"/>
    <n v="15104.88"/>
    <n v="0"/>
    <x v="361"/>
    <n v="2099"/>
    <s v="600"/>
    <x v="1874"/>
    <x v="2486"/>
    <x v="93"/>
    <x v="16"/>
    <n v="0"/>
  </r>
  <r>
    <x v="3"/>
    <n v="410.04"/>
    <n v="410.04"/>
    <n v="410.04"/>
    <n v="0"/>
    <x v="361"/>
    <n v="2099"/>
    <s v="600"/>
    <x v="1874"/>
    <x v="2486"/>
    <x v="93"/>
    <x v="16"/>
    <n v="0"/>
  </r>
  <r>
    <x v="3"/>
    <n v="52.5"/>
    <n v="525"/>
    <n v="525"/>
    <n v="0"/>
    <x v="361"/>
    <n v="7594"/>
    <s v="600"/>
    <x v="1875"/>
    <x v="2487"/>
    <x v="645"/>
    <x v="16"/>
    <n v="1"/>
  </r>
  <r>
    <x v="3"/>
    <n v="52.5"/>
    <n v="525"/>
    <n v="525"/>
    <n v="0"/>
    <x v="361"/>
    <n v="7594"/>
    <s v="600"/>
    <x v="1875"/>
    <x v="2487"/>
    <x v="645"/>
    <x v="16"/>
    <n v="0"/>
  </r>
  <r>
    <x v="3"/>
    <n v="8.89"/>
    <n v="88.9"/>
    <n v="88.9"/>
    <n v="0"/>
    <x v="361"/>
    <n v="7594"/>
    <s v="600"/>
    <x v="1875"/>
    <x v="2487"/>
    <x v="645"/>
    <x v="16"/>
    <n v="0"/>
  </r>
  <r>
    <x v="3"/>
    <n v="8.89"/>
    <n v="88.9"/>
    <n v="88.9"/>
    <n v="0"/>
    <x v="361"/>
    <n v="7594"/>
    <s v="600"/>
    <x v="1875"/>
    <x v="2487"/>
    <x v="645"/>
    <x v="16"/>
    <n v="0"/>
  </r>
  <r>
    <x v="3"/>
    <n v="59.2"/>
    <n v="473.6"/>
    <n v="473.6"/>
    <n v="0"/>
    <x v="365"/>
    <n v="1708"/>
    <s v="600"/>
    <x v="1876"/>
    <x v="2488"/>
    <x v="261"/>
    <x v="16"/>
    <n v="1"/>
  </r>
  <r>
    <x v="3"/>
    <n v="59.2"/>
    <n v="236.8"/>
    <n v="236.8"/>
    <n v="0"/>
    <x v="365"/>
    <n v="1708"/>
    <s v="600"/>
    <x v="1876"/>
    <x v="2488"/>
    <x v="261"/>
    <x v="16"/>
    <n v="0"/>
  </r>
  <r>
    <x v="3"/>
    <n v="3.57"/>
    <n v="1785"/>
    <n v="1785"/>
    <n v="0"/>
    <x v="365"/>
    <n v="1708"/>
    <s v="600"/>
    <x v="1876"/>
    <x v="2488"/>
    <x v="261"/>
    <x v="16"/>
    <n v="0"/>
  </r>
  <r>
    <x v="3"/>
    <n v="90"/>
    <n v="90"/>
    <n v="90"/>
    <n v="0"/>
    <x v="365"/>
    <n v="1708"/>
    <s v="600"/>
    <x v="1876"/>
    <x v="2488"/>
    <x v="261"/>
    <x v="16"/>
    <n v="0"/>
  </r>
  <r>
    <x v="3"/>
    <n v="16000"/>
    <n v="16000"/>
    <n v="16000"/>
    <n v="0"/>
    <x v="365"/>
    <n v="1569"/>
    <s v="425"/>
    <x v="1877"/>
    <x v="2489"/>
    <x v="486"/>
    <x v="7"/>
    <n v="1"/>
  </r>
  <r>
    <x v="3"/>
    <n v="650"/>
    <n v="4550"/>
    <n v="4550"/>
    <n v="0"/>
    <x v="361"/>
    <n v="1875"/>
    <s v="600"/>
    <x v="1878"/>
    <x v="2490"/>
    <x v="428"/>
    <x v="16"/>
    <n v="1"/>
  </r>
  <r>
    <x v="3"/>
    <n v="650"/>
    <n v="5850"/>
    <n v="5850"/>
    <n v="0"/>
    <x v="361"/>
    <n v="1875"/>
    <s v="600"/>
    <x v="1878"/>
    <x v="2490"/>
    <x v="428"/>
    <x v="16"/>
    <n v="0"/>
  </r>
  <r>
    <x v="3"/>
    <n v="91.05"/>
    <n v="91.05"/>
    <n v="91.05"/>
    <n v="0"/>
    <x v="361"/>
    <n v="1875"/>
    <s v="600"/>
    <x v="1878"/>
    <x v="2490"/>
    <x v="428"/>
    <x v="16"/>
    <n v="0"/>
  </r>
  <r>
    <x v="3"/>
    <n v="92.9"/>
    <n v="2322.5"/>
    <n v="2464.7600000000002"/>
    <n v="-142.26000000000022"/>
    <x v="354"/>
    <n v="7597"/>
    <s v="600"/>
    <x v="1879"/>
    <x v="2491"/>
    <x v="646"/>
    <x v="16"/>
    <n v="1"/>
  </r>
  <r>
    <x v="3"/>
    <n v="14.71"/>
    <n v="882.6"/>
    <n v="882.6"/>
    <n v="0"/>
    <x v="361"/>
    <n v="3945"/>
    <s v="151"/>
    <x v="354"/>
    <x v="2492"/>
    <x v="296"/>
    <x v="5"/>
    <n v="1"/>
  </r>
  <r>
    <x v="3"/>
    <n v="14.71"/>
    <n v="882.6"/>
    <n v="882.6"/>
    <n v="0"/>
    <x v="361"/>
    <n v="3945"/>
    <s v="151"/>
    <x v="354"/>
    <x v="2492"/>
    <x v="296"/>
    <x v="5"/>
    <n v="0"/>
  </r>
  <r>
    <x v="3"/>
    <n v="5.09"/>
    <n v="712.6"/>
    <n v="712.6"/>
    <n v="0"/>
    <x v="356"/>
    <n v="1294"/>
    <s v="151"/>
    <x v="1304"/>
    <x v="2493"/>
    <x v="133"/>
    <x v="5"/>
    <n v="1"/>
  </r>
  <r>
    <x v="3"/>
    <n v="5.09"/>
    <n v="712.6"/>
    <n v="712.6"/>
    <n v="0"/>
    <x v="356"/>
    <n v="1294"/>
    <s v="151"/>
    <x v="1304"/>
    <x v="2493"/>
    <x v="133"/>
    <x v="5"/>
    <n v="0"/>
  </r>
  <r>
    <x v="3"/>
    <n v="5.09"/>
    <n v="712.6"/>
    <n v="712.6"/>
    <n v="0"/>
    <x v="356"/>
    <n v="1294"/>
    <s v="151"/>
    <x v="1304"/>
    <x v="2493"/>
    <x v="133"/>
    <x v="5"/>
    <n v="0"/>
  </r>
  <r>
    <x v="3"/>
    <n v="5.09"/>
    <n v="712.6"/>
    <n v="712.6"/>
    <n v="0"/>
    <x v="356"/>
    <n v="1294"/>
    <s v="151"/>
    <x v="1304"/>
    <x v="2493"/>
    <x v="133"/>
    <x v="5"/>
    <n v="0"/>
  </r>
  <r>
    <x v="3"/>
    <n v="5.39"/>
    <n v="754.6"/>
    <n v="754.6"/>
    <n v="0"/>
    <x v="356"/>
    <n v="1294"/>
    <s v="151"/>
    <x v="1304"/>
    <x v="2493"/>
    <x v="133"/>
    <x v="5"/>
    <n v="0"/>
  </r>
  <r>
    <x v="3"/>
    <n v="3.97"/>
    <n v="794"/>
    <n v="794"/>
    <n v="0"/>
    <x v="356"/>
    <n v="1294"/>
    <s v="151"/>
    <x v="1304"/>
    <x v="2493"/>
    <x v="133"/>
    <x v="5"/>
    <n v="0"/>
  </r>
  <r>
    <x v="3"/>
    <n v="8.35"/>
    <n v="584.5"/>
    <n v="584.5"/>
    <n v="0"/>
    <x v="356"/>
    <n v="1294"/>
    <s v="151"/>
    <x v="1304"/>
    <x v="2493"/>
    <x v="133"/>
    <x v="5"/>
    <n v="0"/>
  </r>
  <r>
    <x v="3"/>
    <n v="6659"/>
    <n v="6659"/>
    <n v="6659"/>
    <n v="0"/>
    <x v="365"/>
    <n v="3379"/>
    <s v="450"/>
    <x v="1880"/>
    <x v="2494"/>
    <x v="536"/>
    <x v="8"/>
    <n v="1"/>
  </r>
  <r>
    <x v="3"/>
    <n v="6085.26"/>
    <n v="6085.26"/>
    <n v="6085.26"/>
    <n v="0"/>
    <x v="356"/>
    <n v="1525"/>
    <s v="220"/>
    <x v="314"/>
    <x v="2495"/>
    <x v="278"/>
    <x v="0"/>
    <n v="1"/>
  </r>
  <r>
    <x v="3"/>
    <n v="1244.24"/>
    <n v="1244.24"/>
    <n v="1244.24"/>
    <n v="0"/>
    <x v="365"/>
    <n v="1875"/>
    <s v="600"/>
    <x v="1881"/>
    <x v="2496"/>
    <x v="428"/>
    <x v="16"/>
    <n v="1"/>
  </r>
  <r>
    <x v="3"/>
    <n v="5000"/>
    <n v="5000"/>
    <n v="5000"/>
    <n v="0"/>
    <x v="354"/>
    <n v="5548"/>
    <s v="600"/>
    <x v="667"/>
    <x v="2497"/>
    <x v="293"/>
    <x v="16"/>
    <n v="1"/>
  </r>
  <r>
    <x v="3"/>
    <n v="6500"/>
    <n v="6500"/>
    <n v="6500"/>
    <n v="0"/>
    <x v="354"/>
    <n v="1283"/>
    <s v="600"/>
    <x v="667"/>
    <x v="2498"/>
    <x v="306"/>
    <x v="16"/>
    <n v="1"/>
  </r>
  <r>
    <x v="3"/>
    <n v="7500"/>
    <n v="7500"/>
    <n v="7500"/>
    <n v="0"/>
    <x v="354"/>
    <n v="3179"/>
    <s v="600"/>
    <x v="667"/>
    <x v="2499"/>
    <x v="290"/>
    <x v="16"/>
    <n v="1"/>
  </r>
  <r>
    <x v="3"/>
    <n v="11000"/>
    <n v="11000"/>
    <n v="11000"/>
    <n v="0"/>
    <x v="354"/>
    <n v="3149"/>
    <s v="600"/>
    <x v="667"/>
    <x v="2500"/>
    <x v="307"/>
    <x v="16"/>
    <n v="1"/>
  </r>
  <r>
    <x v="3"/>
    <n v="7595"/>
    <n v="7595"/>
    <n v="7595"/>
    <n v="0"/>
    <x v="354"/>
    <n v="6846"/>
    <s v="600"/>
    <x v="1882"/>
    <x v="2501"/>
    <x v="542"/>
    <x v="16"/>
    <n v="1"/>
  </r>
  <r>
    <x v="3"/>
    <n v="247.29"/>
    <n v="247.29"/>
    <n v="247.29"/>
    <n v="0"/>
    <x v="362"/>
    <n v="3449"/>
    <s v="220"/>
    <x v="1883"/>
    <x v="2502"/>
    <x v="144"/>
    <x v="0"/>
    <n v="1"/>
  </r>
  <r>
    <x v="3"/>
    <n v="831.44"/>
    <n v="831.44"/>
    <n v="831.44"/>
    <n v="0"/>
    <x v="362"/>
    <n v="3449"/>
    <s v="220"/>
    <x v="1883"/>
    <x v="2502"/>
    <x v="144"/>
    <x v="0"/>
    <n v="0"/>
  </r>
  <r>
    <x v="3"/>
    <n v="125000"/>
    <n v="125000"/>
    <n v="125000"/>
    <n v="0"/>
    <x v="365"/>
    <n v="2033"/>
    <s v="425"/>
    <x v="147"/>
    <x v="2503"/>
    <x v="182"/>
    <x v="7"/>
    <n v="1"/>
  </r>
  <r>
    <x v="3"/>
    <n v="125000"/>
    <n v="125000"/>
    <n v="125000"/>
    <n v="0"/>
    <x v="365"/>
    <n v="2033"/>
    <s v="425"/>
    <x v="147"/>
    <x v="2503"/>
    <x v="182"/>
    <x v="7"/>
    <n v="0"/>
  </r>
  <r>
    <x v="3"/>
    <n v="25000"/>
    <n v="25000"/>
    <n v="25000"/>
    <n v="0"/>
    <x v="365"/>
    <n v="3507"/>
    <s v="425"/>
    <x v="147"/>
    <x v="2504"/>
    <x v="24"/>
    <x v="7"/>
    <n v="1"/>
  </r>
  <r>
    <x v="3"/>
    <n v="25000"/>
    <n v="25000"/>
    <n v="25000"/>
    <n v="0"/>
    <x v="365"/>
    <n v="3507"/>
    <s v="425"/>
    <x v="147"/>
    <x v="2504"/>
    <x v="24"/>
    <x v="7"/>
    <n v="0"/>
  </r>
  <r>
    <x v="3"/>
    <n v="1204.5"/>
    <n v="1204.5"/>
    <n v="1204.5"/>
    <n v="0"/>
    <x v="365"/>
    <n v="2009"/>
    <s v="900"/>
    <x v="488"/>
    <x v="2505"/>
    <x v="148"/>
    <x v="14"/>
    <n v="1"/>
  </r>
  <r>
    <x v="3"/>
    <n v="1566"/>
    <n v="1566"/>
    <n v="1566"/>
    <n v="0"/>
    <x v="365"/>
    <n v="2009"/>
    <s v="900"/>
    <x v="488"/>
    <x v="2505"/>
    <x v="148"/>
    <x v="14"/>
    <n v="0"/>
  </r>
  <r>
    <x v="3"/>
    <n v="260.5"/>
    <n v="260.5"/>
    <n v="260.5"/>
    <n v="0"/>
    <x v="365"/>
    <n v="2009"/>
    <s v="900"/>
    <x v="488"/>
    <x v="2505"/>
    <x v="148"/>
    <x v="14"/>
    <n v="0"/>
  </r>
  <r>
    <x v="3"/>
    <n v="1386"/>
    <n v="1386"/>
    <n v="1386"/>
    <n v="0"/>
    <x v="365"/>
    <n v="2009"/>
    <s v="900"/>
    <x v="488"/>
    <x v="2505"/>
    <x v="148"/>
    <x v="14"/>
    <n v="0"/>
  </r>
  <r>
    <x v="3"/>
    <n v="175.49"/>
    <n v="175.49"/>
    <n v="175.49"/>
    <n v="0"/>
    <x v="362"/>
    <n v="1705"/>
    <s v="530"/>
    <x v="193"/>
    <x v="2506"/>
    <x v="4"/>
    <x v="4"/>
    <n v="1"/>
  </r>
  <r>
    <x v="3"/>
    <n v="4303.8100000000004"/>
    <n v="4303.8100000000004"/>
    <n v="4303.8100000000004"/>
    <n v="0"/>
    <x v="354"/>
    <n v="3494"/>
    <s v="600"/>
    <x v="1884"/>
    <x v="2507"/>
    <x v="512"/>
    <x v="16"/>
    <n v="1"/>
  </r>
  <r>
    <x v="3"/>
    <n v="49196.19"/>
    <n v="49196.19"/>
    <n v="49196.19"/>
    <n v="0"/>
    <x v="354"/>
    <n v="3494"/>
    <s v="600"/>
    <x v="1884"/>
    <x v="2507"/>
    <x v="512"/>
    <x v="16"/>
    <n v="0"/>
  </r>
  <r>
    <x v="3"/>
    <n v="1460"/>
    <n v="1460"/>
    <n v="1460"/>
    <n v="0"/>
    <x v="362"/>
    <n v="2286"/>
    <s v="530"/>
    <x v="1885"/>
    <x v="2508"/>
    <x v="647"/>
    <x v="4"/>
    <n v="1"/>
  </r>
  <r>
    <x v="3"/>
    <n v="20933"/>
    <n v="20933"/>
    <n v="20933"/>
    <n v="0"/>
    <x v="367"/>
    <n v="3854"/>
    <s v="550"/>
    <x v="1886"/>
    <x v="2509"/>
    <x v="648"/>
    <x v="42"/>
    <n v="1"/>
  </r>
  <r>
    <x v="3"/>
    <n v="1350"/>
    <n v="1350"/>
    <n v="1350"/>
    <n v="0"/>
    <x v="368"/>
    <n v="1705"/>
    <s v="220"/>
    <x v="1887"/>
    <x v="2510"/>
    <x v="4"/>
    <x v="0"/>
    <n v="1"/>
  </r>
  <r>
    <x v="3"/>
    <n v="183.92"/>
    <n v="4598"/>
    <n v="4598"/>
    <n v="0"/>
    <x v="363"/>
    <n v="1708"/>
    <s v="600"/>
    <x v="1888"/>
    <x v="2511"/>
    <x v="261"/>
    <x v="16"/>
    <n v="1"/>
  </r>
  <r>
    <x v="3"/>
    <n v="159.9"/>
    <n v="479.7"/>
    <n v="479.7"/>
    <n v="0"/>
    <x v="363"/>
    <n v="1708"/>
    <s v="600"/>
    <x v="1888"/>
    <x v="2511"/>
    <x v="261"/>
    <x v="16"/>
    <n v="0"/>
  </r>
  <r>
    <x v="3"/>
    <n v="90"/>
    <n v="90"/>
    <n v="90"/>
    <n v="0"/>
    <x v="363"/>
    <n v="1708"/>
    <s v="600"/>
    <x v="1888"/>
    <x v="2511"/>
    <x v="261"/>
    <x v="16"/>
    <n v="0"/>
  </r>
  <r>
    <x v="3"/>
    <n v="5000"/>
    <n v="5000"/>
    <n v="5000"/>
    <n v="0"/>
    <x v="368"/>
    <n v="1988"/>
    <s v="450"/>
    <x v="814"/>
    <x v="2512"/>
    <x v="496"/>
    <x v="8"/>
    <n v="1"/>
  </r>
  <r>
    <x v="3"/>
    <n v="835"/>
    <n v="25050"/>
    <n v="25050"/>
    <n v="0"/>
    <x v="363"/>
    <n v="1705"/>
    <s v="220"/>
    <x v="1889"/>
    <x v="2513"/>
    <x v="4"/>
    <x v="0"/>
    <n v="1"/>
  </r>
  <r>
    <x v="3"/>
    <n v="175.49"/>
    <n v="3509.8"/>
    <n v="3509.8"/>
    <n v="0"/>
    <x v="363"/>
    <n v="1705"/>
    <s v="220"/>
    <x v="1889"/>
    <x v="2513"/>
    <x v="4"/>
    <x v="0"/>
    <n v="0"/>
  </r>
  <r>
    <x v="3"/>
    <n v="5.97"/>
    <n v="149.25"/>
    <n v="149.25"/>
    <n v="0"/>
    <x v="363"/>
    <n v="3945"/>
    <s v="151"/>
    <x v="1890"/>
    <x v="2514"/>
    <x v="296"/>
    <x v="5"/>
    <n v="1"/>
  </r>
  <r>
    <x v="3"/>
    <n v="25.25"/>
    <n v="101"/>
    <n v="101"/>
    <n v="0"/>
    <x v="363"/>
    <n v="7334"/>
    <s v="151"/>
    <x v="470"/>
    <x v="2515"/>
    <x v="630"/>
    <x v="5"/>
    <n v="1"/>
  </r>
  <r>
    <x v="3"/>
    <n v="0"/>
    <n v="0"/>
    <n v="0"/>
    <n v="0"/>
    <x v="363"/>
    <n v="7334"/>
    <s v="151"/>
    <x v="470"/>
    <x v="2515"/>
    <x v="630"/>
    <x v="5"/>
    <n v="0"/>
  </r>
  <r>
    <x v="3"/>
    <n v="9000"/>
    <n v="9000"/>
    <n v="9000"/>
    <n v="0"/>
    <x v="369"/>
    <n v="7658"/>
    <s v="151"/>
    <x v="1891"/>
    <x v="2516"/>
    <x v="649"/>
    <x v="5"/>
    <n v="1"/>
  </r>
  <r>
    <x v="3"/>
    <n v="920"/>
    <n v="920"/>
    <n v="920"/>
    <n v="0"/>
    <x v="363"/>
    <n v="1012"/>
    <s v="600"/>
    <x v="1892"/>
    <x v="2517"/>
    <x v="18"/>
    <x v="16"/>
    <n v="1"/>
  </r>
  <r>
    <x v="3"/>
    <n v="920"/>
    <n v="920"/>
    <n v="920"/>
    <n v="0"/>
    <x v="363"/>
    <n v="1012"/>
    <s v="600"/>
    <x v="1892"/>
    <x v="2517"/>
    <x v="18"/>
    <x v="16"/>
    <n v="0"/>
  </r>
  <r>
    <x v="3"/>
    <n v="75"/>
    <n v="75"/>
    <n v="75"/>
    <n v="0"/>
    <x v="363"/>
    <n v="1012"/>
    <s v="600"/>
    <x v="1892"/>
    <x v="2517"/>
    <x v="18"/>
    <x v="16"/>
    <n v="0"/>
  </r>
  <r>
    <x v="3"/>
    <n v="75"/>
    <n v="75"/>
    <n v="75"/>
    <n v="0"/>
    <x v="363"/>
    <n v="1012"/>
    <s v="600"/>
    <x v="1892"/>
    <x v="2517"/>
    <x v="18"/>
    <x v="16"/>
    <n v="0"/>
  </r>
  <r>
    <x v="3"/>
    <n v="2905.12"/>
    <n v="2905.12"/>
    <n v="2905.12"/>
    <n v="0"/>
    <x v="363"/>
    <n v="6961"/>
    <s v="600"/>
    <x v="1893"/>
    <x v="2518"/>
    <x v="560"/>
    <x v="16"/>
    <n v="1"/>
  </r>
  <r>
    <x v="3"/>
    <n v="100"/>
    <n v="100"/>
    <n v="100"/>
    <n v="0"/>
    <x v="363"/>
    <n v="3475"/>
    <s v="900"/>
    <x v="1894"/>
    <x v="2519"/>
    <x v="160"/>
    <x v="14"/>
    <n v="1"/>
  </r>
  <r>
    <x v="3"/>
    <n v="4675"/>
    <n v="4675"/>
    <n v="4675"/>
    <n v="0"/>
    <x v="363"/>
    <n v="1209"/>
    <s v="600"/>
    <x v="1895"/>
    <x v="2520"/>
    <x v="150"/>
    <x v="16"/>
    <n v="1"/>
  </r>
  <r>
    <x v="3"/>
    <n v="201"/>
    <n v="201"/>
    <n v="201"/>
    <n v="0"/>
    <x v="363"/>
    <n v="5525"/>
    <s v="220"/>
    <x v="1896"/>
    <x v="2521"/>
    <x v="209"/>
    <x v="0"/>
    <n v="1"/>
  </r>
  <r>
    <x v="3"/>
    <n v="5000"/>
    <n v="5000"/>
    <n v="5000"/>
    <n v="0"/>
    <x v="363"/>
    <n v="6801"/>
    <s v="130"/>
    <x v="1897"/>
    <x v="2522"/>
    <x v="532"/>
    <x v="24"/>
    <n v="1"/>
  </r>
  <r>
    <x v="3"/>
    <n v="5000"/>
    <n v="5000"/>
    <n v="5000"/>
    <n v="0"/>
    <x v="370"/>
    <n v="2173"/>
    <s v="130"/>
    <x v="1897"/>
    <x v="2523"/>
    <x v="534"/>
    <x v="24"/>
    <n v="1"/>
  </r>
  <r>
    <x v="3"/>
    <n v="5000"/>
    <n v="5000"/>
    <n v="5000"/>
    <n v="0"/>
    <x v="370"/>
    <n v="6800"/>
    <s v="130"/>
    <x v="1897"/>
    <x v="2524"/>
    <x v="531"/>
    <x v="24"/>
    <n v="1"/>
  </r>
  <r>
    <x v="3"/>
    <n v="0"/>
    <n v="0"/>
    <n v="0"/>
    <n v="0"/>
    <x v="8"/>
    <n v="0"/>
    <s v="150"/>
    <x v="1898"/>
    <x v="65"/>
    <x v="158"/>
    <x v="6"/>
    <n v="1"/>
  </r>
  <r>
    <x v="3"/>
    <n v="0"/>
    <n v="0"/>
    <n v="0"/>
    <n v="0"/>
    <x v="8"/>
    <n v="7037"/>
    <s v="450"/>
    <x v="1899"/>
    <x v="65"/>
    <x v="650"/>
    <x v="8"/>
    <n v="0"/>
  </r>
  <r>
    <x v="3"/>
    <n v="55"/>
    <n v="220"/>
    <n v="220"/>
    <n v="0"/>
    <x v="367"/>
    <n v="3591"/>
    <s v="151"/>
    <x v="1900"/>
    <x v="2525"/>
    <x v="232"/>
    <x v="5"/>
    <n v="1"/>
  </r>
  <r>
    <x v="3"/>
    <n v="55"/>
    <n v="550"/>
    <n v="550"/>
    <n v="0"/>
    <x v="367"/>
    <n v="3591"/>
    <s v="151"/>
    <x v="1900"/>
    <x v="2525"/>
    <x v="232"/>
    <x v="5"/>
    <n v="0"/>
  </r>
  <r>
    <x v="3"/>
    <n v="55"/>
    <n v="1100"/>
    <n v="1100"/>
    <n v="0"/>
    <x v="367"/>
    <n v="3591"/>
    <s v="151"/>
    <x v="1900"/>
    <x v="2525"/>
    <x v="232"/>
    <x v="5"/>
    <n v="0"/>
  </r>
  <r>
    <x v="3"/>
    <n v="55"/>
    <n v="110"/>
    <n v="110"/>
    <n v="0"/>
    <x v="367"/>
    <n v="3591"/>
    <s v="151"/>
    <x v="1900"/>
    <x v="2525"/>
    <x v="232"/>
    <x v="5"/>
    <n v="0"/>
  </r>
  <r>
    <x v="3"/>
    <n v="85"/>
    <n v="85"/>
    <n v="85"/>
    <n v="0"/>
    <x v="367"/>
    <n v="3591"/>
    <s v="151"/>
    <x v="1900"/>
    <x v="2525"/>
    <x v="232"/>
    <x v="5"/>
    <n v="0"/>
  </r>
  <r>
    <x v="3"/>
    <n v="2880"/>
    <n v="2880"/>
    <n v="2880"/>
    <n v="0"/>
    <x v="363"/>
    <n v="2743"/>
    <s v="408"/>
    <x v="1901"/>
    <x v="2526"/>
    <x v="651"/>
    <x v="15"/>
    <n v="1"/>
  </r>
  <r>
    <x v="3"/>
    <n v="660"/>
    <n v="660"/>
    <n v="660"/>
    <n v="0"/>
    <x v="363"/>
    <n v="2743"/>
    <s v="408"/>
    <x v="1901"/>
    <x v="2526"/>
    <x v="651"/>
    <x v="15"/>
    <n v="0"/>
  </r>
  <r>
    <x v="3"/>
    <n v="330.66"/>
    <n v="991.98"/>
    <n v="991.98"/>
    <n v="0"/>
    <x v="367"/>
    <n v="1871"/>
    <s v="220"/>
    <x v="1902"/>
    <x v="2527"/>
    <x v="151"/>
    <x v="0"/>
    <n v="1"/>
  </r>
  <r>
    <x v="3"/>
    <n v="141.85"/>
    <n v="141.85"/>
    <n v="141.85"/>
    <n v="0"/>
    <x v="371"/>
    <n v="3242"/>
    <s v="900"/>
    <x v="1070"/>
    <x v="2528"/>
    <x v="65"/>
    <x v="14"/>
    <n v="1"/>
  </r>
  <r>
    <x v="3"/>
    <n v="162.1"/>
    <n v="162.1"/>
    <n v="162.1"/>
    <n v="0"/>
    <x v="371"/>
    <n v="3242"/>
    <s v="900"/>
    <x v="1070"/>
    <x v="2528"/>
    <x v="65"/>
    <x v="14"/>
    <n v="0"/>
  </r>
  <r>
    <x v="3"/>
    <n v="162.1"/>
    <n v="162.1"/>
    <n v="162.1"/>
    <n v="0"/>
    <x v="371"/>
    <n v="3242"/>
    <s v="900"/>
    <x v="1070"/>
    <x v="2528"/>
    <x v="65"/>
    <x v="14"/>
    <n v="0"/>
  </r>
  <r>
    <x v="3"/>
    <n v="85.83"/>
    <n v="85.83"/>
    <n v="85.83"/>
    <n v="0"/>
    <x v="371"/>
    <n v="3242"/>
    <s v="900"/>
    <x v="1070"/>
    <x v="2528"/>
    <x v="65"/>
    <x v="14"/>
    <n v="0"/>
  </r>
  <r>
    <x v="3"/>
    <n v="10000"/>
    <n v="10000"/>
    <n v="10000"/>
    <n v="0"/>
    <x v="367"/>
    <n v="3798"/>
    <s v="530"/>
    <x v="1903"/>
    <x v="2529"/>
    <x v="3"/>
    <x v="4"/>
    <n v="1"/>
  </r>
  <r>
    <x v="3"/>
    <n v="750"/>
    <n v="750"/>
    <n v="750"/>
    <n v="0"/>
    <x v="370"/>
    <n v="6314"/>
    <s v="450"/>
    <x v="1904"/>
    <x v="2530"/>
    <x v="652"/>
    <x v="8"/>
    <n v="1"/>
  </r>
  <r>
    <x v="3"/>
    <n v="2.375"/>
    <n v="4750"/>
    <n v="4750"/>
    <n v="0"/>
    <x v="372"/>
    <n v="3701"/>
    <s v="450"/>
    <x v="1905"/>
    <x v="2531"/>
    <x v="62"/>
    <x v="8"/>
    <n v="1"/>
  </r>
  <r>
    <x v="3"/>
    <n v="0"/>
    <n v="0"/>
    <n v="0"/>
    <n v="0"/>
    <x v="8"/>
    <n v="0"/>
    <s v="152"/>
    <x v="1906"/>
    <x v="65"/>
    <x v="158"/>
    <x v="28"/>
    <n v="1"/>
  </r>
  <r>
    <x v="3"/>
    <n v="0"/>
    <n v="0"/>
    <n v="0"/>
    <n v="0"/>
    <x v="8"/>
    <n v="0"/>
    <s v="152"/>
    <x v="1906"/>
    <x v="65"/>
    <x v="158"/>
    <x v="28"/>
    <n v="0"/>
  </r>
  <r>
    <x v="3"/>
    <n v="66250"/>
    <n v="66250"/>
    <n v="66290"/>
    <n v="-40"/>
    <x v="357"/>
    <n v="6228"/>
    <s v="152"/>
    <x v="1907"/>
    <x v="2532"/>
    <x v="653"/>
    <x v="28"/>
    <n v="1"/>
  </r>
  <r>
    <x v="3"/>
    <n v="280"/>
    <n v="280"/>
    <n v="280"/>
    <n v="0"/>
    <x v="357"/>
    <n v="6228"/>
    <s v="152"/>
    <x v="1907"/>
    <x v="2532"/>
    <x v="653"/>
    <x v="28"/>
    <n v="0"/>
  </r>
  <r>
    <x v="3"/>
    <n v="5200"/>
    <n v="5200"/>
    <n v="5200"/>
    <n v="0"/>
    <x v="373"/>
    <n v="7640"/>
    <s v="400"/>
    <x v="1908"/>
    <x v="2533"/>
    <x v="654"/>
    <x v="50"/>
    <n v="1"/>
  </r>
  <r>
    <x v="3"/>
    <n v="950"/>
    <n v="950"/>
    <n v="950"/>
    <n v="0"/>
    <x v="366"/>
    <n v="1117"/>
    <s v="450"/>
    <x v="1909"/>
    <x v="2534"/>
    <x v="37"/>
    <x v="8"/>
    <n v="1"/>
  </r>
  <r>
    <x v="3"/>
    <n v="371"/>
    <n v="371"/>
    <n v="371"/>
    <n v="0"/>
    <x v="366"/>
    <n v="5820"/>
    <s v="160"/>
    <x v="1910"/>
    <x v="2535"/>
    <x v="309"/>
    <x v="26"/>
    <n v="1"/>
  </r>
  <r>
    <x v="3"/>
    <n v="21275"/>
    <n v="21275"/>
    <n v="21275"/>
    <n v="0"/>
    <x v="374"/>
    <n v="3121"/>
    <s v="600"/>
    <x v="1911"/>
    <x v="2536"/>
    <x v="439"/>
    <x v="16"/>
    <n v="1"/>
  </r>
  <r>
    <x v="3"/>
    <n v="2940"/>
    <n v="2940"/>
    <n v="2940"/>
    <n v="0"/>
    <x v="357"/>
    <n v="4008"/>
    <s v="600"/>
    <x v="1912"/>
    <x v="2537"/>
    <x v="321"/>
    <x v="16"/>
    <n v="1"/>
  </r>
  <r>
    <x v="3"/>
    <n v="4870"/>
    <n v="4870"/>
    <n v="4870"/>
    <n v="0"/>
    <x v="357"/>
    <n v="5616"/>
    <s v="600"/>
    <x v="1913"/>
    <x v="2538"/>
    <x v="256"/>
    <x v="16"/>
    <n v="1"/>
  </r>
  <r>
    <x v="3"/>
    <n v="945"/>
    <n v="1890"/>
    <n v="1890"/>
    <n v="0"/>
    <x v="357"/>
    <n v="2519"/>
    <s v="600"/>
    <x v="1914"/>
    <x v="2539"/>
    <x v="216"/>
    <x v="16"/>
    <n v="1"/>
  </r>
  <r>
    <x v="3"/>
    <n v="12"/>
    <n v="24"/>
    <n v="24"/>
    <n v="0"/>
    <x v="357"/>
    <n v="2519"/>
    <s v="600"/>
    <x v="1914"/>
    <x v="2539"/>
    <x v="216"/>
    <x v="16"/>
    <n v="0"/>
  </r>
  <r>
    <x v="3"/>
    <n v="945"/>
    <n v="945"/>
    <n v="945"/>
    <n v="0"/>
    <x v="357"/>
    <n v="2519"/>
    <s v="600"/>
    <x v="1914"/>
    <x v="2539"/>
    <x v="216"/>
    <x v="16"/>
    <n v="0"/>
  </r>
  <r>
    <x v="3"/>
    <n v="12"/>
    <n v="12"/>
    <n v="12"/>
    <n v="0"/>
    <x v="357"/>
    <n v="2519"/>
    <s v="600"/>
    <x v="1914"/>
    <x v="2539"/>
    <x v="216"/>
    <x v="16"/>
    <n v="0"/>
  </r>
  <r>
    <x v="3"/>
    <n v="3778.69"/>
    <n v="3778.69"/>
    <n v="3778.69"/>
    <n v="0"/>
    <x v="374"/>
    <n v="6942"/>
    <s v="600"/>
    <x v="1915"/>
    <x v="2540"/>
    <x v="556"/>
    <x v="16"/>
    <n v="1"/>
  </r>
  <r>
    <x v="3"/>
    <n v="13"/>
    <n v="312"/>
    <n v="312"/>
    <n v="0"/>
    <x v="375"/>
    <n v="7649"/>
    <s v="151"/>
    <x v="1916"/>
    <x v="2541"/>
    <x v="655"/>
    <x v="5"/>
    <n v="1"/>
  </r>
  <r>
    <x v="3"/>
    <n v="13"/>
    <n v="156"/>
    <n v="156"/>
    <n v="0"/>
    <x v="375"/>
    <n v="7649"/>
    <s v="151"/>
    <x v="1916"/>
    <x v="2541"/>
    <x v="655"/>
    <x v="5"/>
    <n v="0"/>
  </r>
  <r>
    <x v="3"/>
    <n v="13"/>
    <n v="312"/>
    <n v="312"/>
    <n v="0"/>
    <x v="375"/>
    <n v="7649"/>
    <s v="151"/>
    <x v="1916"/>
    <x v="2541"/>
    <x v="655"/>
    <x v="5"/>
    <n v="0"/>
  </r>
  <r>
    <x v="3"/>
    <n v="13"/>
    <n v="156"/>
    <n v="156"/>
    <n v="0"/>
    <x v="375"/>
    <n v="7649"/>
    <s v="151"/>
    <x v="1916"/>
    <x v="2541"/>
    <x v="655"/>
    <x v="5"/>
    <n v="0"/>
  </r>
  <r>
    <x v="3"/>
    <n v="7.72"/>
    <n v="1930"/>
    <n v="1930"/>
    <n v="0"/>
    <x v="373"/>
    <n v="3945"/>
    <s v="151"/>
    <x v="1917"/>
    <x v="2542"/>
    <x v="296"/>
    <x v="5"/>
    <n v="1"/>
  </r>
  <r>
    <x v="3"/>
    <n v="22.77"/>
    <n v="204.93"/>
    <n v="204.93"/>
    <n v="0"/>
    <x v="373"/>
    <n v="1294"/>
    <s v="151"/>
    <x v="706"/>
    <x v="2543"/>
    <x v="133"/>
    <x v="5"/>
    <n v="1"/>
  </r>
  <r>
    <x v="3"/>
    <n v="4212.6899999999996"/>
    <n v="4212.6899999999996"/>
    <n v="4212.6899999999996"/>
    <n v="0"/>
    <x v="371"/>
    <n v="2099"/>
    <s v="600"/>
    <x v="1918"/>
    <x v="2544"/>
    <x v="93"/>
    <x v="16"/>
    <n v="1"/>
  </r>
  <r>
    <x v="3"/>
    <n v="11088.9"/>
    <n v="11088.9"/>
    <n v="11088.9"/>
    <n v="0"/>
    <x v="373"/>
    <n v="2965"/>
    <s v="220"/>
    <x v="1919"/>
    <x v="2545"/>
    <x v="1"/>
    <x v="0"/>
    <n v="1"/>
  </r>
  <r>
    <x v="3"/>
    <n v="49.99"/>
    <n v="3649.27"/>
    <n v="3649.27"/>
    <n v="0"/>
    <x v="8"/>
    <n v="1447"/>
    <s v="600"/>
    <x v="1920"/>
    <x v="65"/>
    <x v="5"/>
    <x v="16"/>
    <n v="1"/>
  </r>
  <r>
    <x v="3"/>
    <n v="49.99"/>
    <n v="7248.55"/>
    <n v="7248.55"/>
    <n v="0"/>
    <x v="8"/>
    <n v="1447"/>
    <s v="600"/>
    <x v="1920"/>
    <x v="65"/>
    <x v="5"/>
    <x v="16"/>
    <n v="0"/>
  </r>
  <r>
    <x v="3"/>
    <n v="1013.49"/>
    <n v="1013.49"/>
    <n v="1013.49"/>
    <n v="0"/>
    <x v="373"/>
    <n v="4034"/>
    <s v="600"/>
    <x v="1507"/>
    <x v="2546"/>
    <x v="571"/>
    <x v="16"/>
    <n v="1"/>
  </r>
  <r>
    <x v="3"/>
    <n v="2350"/>
    <n v="2350"/>
    <n v="2350"/>
    <n v="0"/>
    <x v="373"/>
    <n v="7643"/>
    <s v="220"/>
    <x v="1921"/>
    <x v="2547"/>
    <x v="656"/>
    <x v="0"/>
    <n v="1"/>
  </r>
  <r>
    <x v="3"/>
    <n v="485"/>
    <n v="9215"/>
    <n v="9215"/>
    <n v="0"/>
    <x v="373"/>
    <n v="7643"/>
    <s v="220"/>
    <x v="1921"/>
    <x v="2547"/>
    <x v="656"/>
    <x v="0"/>
    <n v="0"/>
  </r>
  <r>
    <x v="3"/>
    <n v="13"/>
    <n v="11050"/>
    <n v="11050"/>
    <n v="0"/>
    <x v="373"/>
    <n v="7643"/>
    <s v="220"/>
    <x v="1921"/>
    <x v="2547"/>
    <x v="656"/>
    <x v="0"/>
    <n v="0"/>
  </r>
  <r>
    <x v="3"/>
    <n v="4000"/>
    <n v="4000"/>
    <n v="4000"/>
    <n v="0"/>
    <x v="373"/>
    <n v="7643"/>
    <s v="220"/>
    <x v="1921"/>
    <x v="2547"/>
    <x v="656"/>
    <x v="0"/>
    <n v="0"/>
  </r>
  <r>
    <x v="3"/>
    <n v="1800"/>
    <n v="9000"/>
    <n v="9000"/>
    <n v="0"/>
    <x v="373"/>
    <n v="7643"/>
    <s v="220"/>
    <x v="1921"/>
    <x v="2547"/>
    <x v="656"/>
    <x v="0"/>
    <n v="0"/>
  </r>
  <r>
    <x v="3"/>
    <n v="9450"/>
    <n v="9450"/>
    <n v="9450"/>
    <n v="0"/>
    <x v="371"/>
    <n v="3488"/>
    <s v="530"/>
    <x v="417"/>
    <x v="2548"/>
    <x v="17"/>
    <x v="4"/>
    <n v="1"/>
  </r>
  <r>
    <x v="3"/>
    <n v="919.95"/>
    <n v="919.95"/>
    <n v="919.95"/>
    <n v="0"/>
    <x v="371"/>
    <n v="1705"/>
    <s v="450"/>
    <x v="1922"/>
    <x v="2549"/>
    <x v="4"/>
    <x v="8"/>
    <n v="1"/>
  </r>
  <r>
    <x v="3"/>
    <n v="17500"/>
    <n v="17500"/>
    <n v="17500"/>
    <n v="0"/>
    <x v="376"/>
    <n v="1297"/>
    <s v="450"/>
    <x v="1923"/>
    <x v="2550"/>
    <x v="156"/>
    <x v="8"/>
    <n v="1"/>
  </r>
  <r>
    <x v="3"/>
    <n v="11.88"/>
    <n v="594"/>
    <n v="594"/>
    <n v="0"/>
    <x v="371"/>
    <n v="1294"/>
    <s v="151"/>
    <x v="441"/>
    <x v="2551"/>
    <x v="133"/>
    <x v="5"/>
    <n v="1"/>
  </r>
  <r>
    <x v="3"/>
    <n v="4.21"/>
    <n v="505.2"/>
    <n v="505.2"/>
    <n v="0"/>
    <x v="371"/>
    <n v="1294"/>
    <s v="151"/>
    <x v="441"/>
    <x v="2551"/>
    <x v="133"/>
    <x v="5"/>
    <n v="0"/>
  </r>
  <r>
    <x v="3"/>
    <n v="35.93"/>
    <n v="538.95000000000005"/>
    <n v="538.95000000000005"/>
    <n v="0"/>
    <x v="371"/>
    <n v="1294"/>
    <s v="151"/>
    <x v="441"/>
    <x v="2551"/>
    <x v="133"/>
    <x v="5"/>
    <n v="0"/>
  </r>
  <r>
    <x v="3"/>
    <n v="21.97"/>
    <n v="439.4"/>
    <n v="439.4"/>
    <n v="0"/>
    <x v="371"/>
    <n v="1294"/>
    <s v="151"/>
    <x v="441"/>
    <x v="2551"/>
    <x v="133"/>
    <x v="5"/>
    <n v="0"/>
  </r>
  <r>
    <x v="3"/>
    <n v="50.1"/>
    <n v="501"/>
    <n v="501"/>
    <n v="0"/>
    <x v="371"/>
    <n v="6342"/>
    <s v="151"/>
    <x v="1924"/>
    <x v="2552"/>
    <x v="385"/>
    <x v="5"/>
    <n v="1"/>
  </r>
  <r>
    <x v="3"/>
    <n v="11088.9"/>
    <n v="11088.9"/>
    <n v="11088.9"/>
    <n v="0"/>
    <x v="371"/>
    <n v="2965"/>
    <s v="220"/>
    <x v="1919"/>
    <x v="2553"/>
    <x v="1"/>
    <x v="0"/>
    <n v="1"/>
  </r>
  <r>
    <x v="3"/>
    <n v="63078.99"/>
    <n v="63078.99"/>
    <n v="63078.99"/>
    <n v="0"/>
    <x v="371"/>
    <n v="2099"/>
    <s v="600"/>
    <x v="1925"/>
    <x v="2554"/>
    <x v="93"/>
    <x v="16"/>
    <n v="1"/>
  </r>
  <r>
    <x v="3"/>
    <n v="3848.04"/>
    <n v="3848.04"/>
    <n v="3848.04"/>
    <n v="0"/>
    <x v="371"/>
    <n v="2099"/>
    <s v="600"/>
    <x v="1926"/>
    <x v="2555"/>
    <x v="93"/>
    <x v="16"/>
    <n v="1"/>
  </r>
  <r>
    <x v="3"/>
    <n v="91138"/>
    <n v="91138"/>
    <n v="91138"/>
    <n v="0"/>
    <x v="371"/>
    <n v="2099"/>
    <s v="600"/>
    <x v="1927"/>
    <x v="2556"/>
    <x v="93"/>
    <x v="16"/>
    <n v="1"/>
  </r>
  <r>
    <x v="3"/>
    <n v="2277.5300000000002"/>
    <n v="2277.5300000000002"/>
    <n v="2277.5300000000002"/>
    <n v="0"/>
    <x v="371"/>
    <n v="3494"/>
    <s v="600"/>
    <x v="1928"/>
    <x v="2557"/>
    <x v="512"/>
    <x v="16"/>
    <n v="1"/>
  </r>
  <r>
    <x v="3"/>
    <n v="13.99"/>
    <n v="279.8"/>
    <n v="279.8"/>
    <n v="0"/>
    <x v="377"/>
    <n v="1117"/>
    <s v="600"/>
    <x v="611"/>
    <x v="2558"/>
    <x v="37"/>
    <x v="16"/>
    <n v="1"/>
  </r>
  <r>
    <x v="3"/>
    <n v="13.99"/>
    <n v="209.85"/>
    <n v="209.85"/>
    <n v="0"/>
    <x v="377"/>
    <n v="1117"/>
    <s v="600"/>
    <x v="611"/>
    <x v="2558"/>
    <x v="37"/>
    <x v="16"/>
    <n v="0"/>
  </r>
  <r>
    <x v="3"/>
    <n v="99.44"/>
    <n v="397.76"/>
    <n v="397.76"/>
    <n v="0"/>
    <x v="377"/>
    <n v="1117"/>
    <s v="600"/>
    <x v="611"/>
    <x v="2558"/>
    <x v="37"/>
    <x v="16"/>
    <n v="0"/>
  </r>
  <r>
    <x v="3"/>
    <n v="34.880000000000003"/>
    <n v="174.4"/>
    <n v="174.4"/>
    <n v="0"/>
    <x v="377"/>
    <n v="1117"/>
    <s v="600"/>
    <x v="611"/>
    <x v="2558"/>
    <x v="37"/>
    <x v="16"/>
    <n v="0"/>
  </r>
  <r>
    <x v="3"/>
    <n v="3.63"/>
    <n v="72.599999999999994"/>
    <n v="72.599999999999994"/>
    <n v="0"/>
    <x v="377"/>
    <n v="1117"/>
    <s v="600"/>
    <x v="611"/>
    <x v="2558"/>
    <x v="37"/>
    <x v="16"/>
    <n v="0"/>
  </r>
  <r>
    <x v="3"/>
    <n v="0.74"/>
    <n v="4.4400000000000004"/>
    <n v="4.4400000000000004"/>
    <n v="0"/>
    <x v="377"/>
    <n v="1117"/>
    <s v="600"/>
    <x v="611"/>
    <x v="2558"/>
    <x v="37"/>
    <x v="16"/>
    <n v="0"/>
  </r>
  <r>
    <x v="3"/>
    <n v="6.29"/>
    <n v="62.9"/>
    <n v="62.9"/>
    <n v="0"/>
    <x v="377"/>
    <n v="1117"/>
    <s v="600"/>
    <x v="611"/>
    <x v="2558"/>
    <x v="37"/>
    <x v="16"/>
    <n v="0"/>
  </r>
  <r>
    <x v="3"/>
    <n v="16.989999999999998"/>
    <n v="33.979999999999997"/>
    <n v="33.979999999999997"/>
    <n v="0"/>
    <x v="377"/>
    <n v="1117"/>
    <s v="600"/>
    <x v="611"/>
    <x v="2558"/>
    <x v="37"/>
    <x v="16"/>
    <n v="0"/>
  </r>
  <r>
    <x v="3"/>
    <n v="17.989999999999998"/>
    <n v="35.979999999999997"/>
    <n v="35.979999999999997"/>
    <n v="0"/>
    <x v="377"/>
    <n v="1117"/>
    <s v="600"/>
    <x v="611"/>
    <x v="2558"/>
    <x v="37"/>
    <x v="16"/>
    <n v="0"/>
  </r>
  <r>
    <x v="3"/>
    <n v="31.55"/>
    <n v="63.1"/>
    <n v="63.1"/>
    <n v="0"/>
    <x v="377"/>
    <n v="1117"/>
    <s v="600"/>
    <x v="611"/>
    <x v="2558"/>
    <x v="37"/>
    <x v="16"/>
    <n v="0"/>
  </r>
  <r>
    <x v="3"/>
    <n v="20.58"/>
    <n v="20.58"/>
    <n v="20.58"/>
    <n v="0"/>
    <x v="377"/>
    <n v="1117"/>
    <s v="600"/>
    <x v="611"/>
    <x v="2558"/>
    <x v="37"/>
    <x v="16"/>
    <n v="0"/>
  </r>
  <r>
    <x v="3"/>
    <n v="14.29"/>
    <n v="57.16"/>
    <n v="57.16"/>
    <n v="0"/>
    <x v="377"/>
    <n v="1117"/>
    <s v="600"/>
    <x v="611"/>
    <x v="2558"/>
    <x v="37"/>
    <x v="16"/>
    <n v="0"/>
  </r>
  <r>
    <x v="3"/>
    <n v="9.09"/>
    <n v="109.08"/>
    <n v="109.08"/>
    <n v="0"/>
    <x v="377"/>
    <n v="1117"/>
    <s v="600"/>
    <x v="611"/>
    <x v="2558"/>
    <x v="37"/>
    <x v="16"/>
    <n v="0"/>
  </r>
  <r>
    <x v="3"/>
    <n v="13.53"/>
    <n v="40.590000000000003"/>
    <n v="40.590000000000003"/>
    <n v="0"/>
    <x v="377"/>
    <n v="1117"/>
    <s v="600"/>
    <x v="611"/>
    <x v="2558"/>
    <x v="37"/>
    <x v="16"/>
    <n v="0"/>
  </r>
  <r>
    <x v="3"/>
    <n v="13.56"/>
    <n v="67.8"/>
    <n v="67.8"/>
    <n v="0"/>
    <x v="377"/>
    <n v="1117"/>
    <s v="600"/>
    <x v="611"/>
    <x v="2558"/>
    <x v="37"/>
    <x v="16"/>
    <n v="0"/>
  </r>
  <r>
    <x v="3"/>
    <n v="6.83"/>
    <n v="13.66"/>
    <n v="13.66"/>
    <n v="0"/>
    <x v="377"/>
    <n v="1117"/>
    <s v="600"/>
    <x v="611"/>
    <x v="2558"/>
    <x v="37"/>
    <x v="16"/>
    <n v="0"/>
  </r>
  <r>
    <x v="3"/>
    <n v="6.83"/>
    <n v="20.49"/>
    <n v="20.49"/>
    <n v="0"/>
    <x v="377"/>
    <n v="1117"/>
    <s v="600"/>
    <x v="611"/>
    <x v="2558"/>
    <x v="37"/>
    <x v="16"/>
    <n v="0"/>
  </r>
  <r>
    <x v="3"/>
    <n v="6.83"/>
    <n v="27.32"/>
    <n v="27.32"/>
    <n v="0"/>
    <x v="377"/>
    <n v="1117"/>
    <s v="600"/>
    <x v="611"/>
    <x v="2558"/>
    <x v="37"/>
    <x v="16"/>
    <n v="0"/>
  </r>
  <r>
    <x v="3"/>
    <n v="22.73"/>
    <n v="272.76"/>
    <n v="272.76"/>
    <n v="0"/>
    <x v="377"/>
    <n v="1117"/>
    <s v="600"/>
    <x v="611"/>
    <x v="2558"/>
    <x v="37"/>
    <x v="16"/>
    <n v="0"/>
  </r>
  <r>
    <x v="3"/>
    <n v="12.99"/>
    <n v="155.88"/>
    <n v="155.88"/>
    <n v="0"/>
    <x v="377"/>
    <n v="1117"/>
    <s v="600"/>
    <x v="611"/>
    <x v="2558"/>
    <x v="37"/>
    <x v="16"/>
    <n v="0"/>
  </r>
  <r>
    <x v="3"/>
    <n v="3.89"/>
    <n v="38.9"/>
    <n v="38.9"/>
    <n v="0"/>
    <x v="377"/>
    <n v="1117"/>
    <s v="600"/>
    <x v="611"/>
    <x v="2558"/>
    <x v="37"/>
    <x v="16"/>
    <n v="0"/>
  </r>
  <r>
    <x v="3"/>
    <n v="27.56"/>
    <n v="330.72"/>
    <n v="330.72"/>
    <n v="0"/>
    <x v="377"/>
    <n v="1117"/>
    <s v="600"/>
    <x v="611"/>
    <x v="2558"/>
    <x v="37"/>
    <x v="16"/>
    <n v="0"/>
  </r>
  <r>
    <x v="3"/>
    <n v="58.17"/>
    <n v="232.68"/>
    <n v="232.68"/>
    <n v="0"/>
    <x v="377"/>
    <n v="1117"/>
    <s v="600"/>
    <x v="611"/>
    <x v="2558"/>
    <x v="37"/>
    <x v="16"/>
    <n v="0"/>
  </r>
  <r>
    <x v="3"/>
    <n v="10.09"/>
    <n v="20.18"/>
    <n v="20.18"/>
    <n v="0"/>
    <x v="377"/>
    <n v="1117"/>
    <s v="600"/>
    <x v="611"/>
    <x v="2558"/>
    <x v="37"/>
    <x v="16"/>
    <n v="0"/>
  </r>
  <r>
    <x v="3"/>
    <n v="5.28"/>
    <n v="15.84"/>
    <n v="15.84"/>
    <n v="0"/>
    <x v="377"/>
    <n v="1117"/>
    <s v="600"/>
    <x v="611"/>
    <x v="2558"/>
    <x v="37"/>
    <x v="16"/>
    <n v="0"/>
  </r>
  <r>
    <x v="3"/>
    <n v="14.96"/>
    <n v="44.88"/>
    <n v="44.88"/>
    <n v="0"/>
    <x v="377"/>
    <n v="1117"/>
    <s v="600"/>
    <x v="611"/>
    <x v="2558"/>
    <x v="37"/>
    <x v="16"/>
    <n v="0"/>
  </r>
  <r>
    <x v="3"/>
    <n v="14.96"/>
    <n v="44.88"/>
    <n v="44.88"/>
    <n v="0"/>
    <x v="377"/>
    <n v="1117"/>
    <s v="600"/>
    <x v="611"/>
    <x v="2558"/>
    <x v="37"/>
    <x v="16"/>
    <n v="0"/>
  </r>
  <r>
    <x v="3"/>
    <n v="10.09"/>
    <n v="50.45"/>
    <n v="50.45"/>
    <n v="0"/>
    <x v="377"/>
    <n v="1117"/>
    <s v="600"/>
    <x v="611"/>
    <x v="2558"/>
    <x v="37"/>
    <x v="16"/>
    <n v="0"/>
  </r>
  <r>
    <x v="3"/>
    <n v="11.27"/>
    <n v="112.7"/>
    <n v="112.7"/>
    <n v="0"/>
    <x v="377"/>
    <n v="1117"/>
    <s v="600"/>
    <x v="611"/>
    <x v="2558"/>
    <x v="37"/>
    <x v="16"/>
    <n v="0"/>
  </r>
  <r>
    <x v="3"/>
    <n v="9.64"/>
    <n v="38.56"/>
    <n v="38.56"/>
    <n v="0"/>
    <x v="377"/>
    <n v="1117"/>
    <s v="600"/>
    <x v="611"/>
    <x v="2558"/>
    <x v="37"/>
    <x v="16"/>
    <n v="0"/>
  </r>
  <r>
    <x v="3"/>
    <n v="31.3"/>
    <n v="187.8"/>
    <n v="187.8"/>
    <n v="0"/>
    <x v="377"/>
    <n v="1117"/>
    <s v="600"/>
    <x v="611"/>
    <x v="2558"/>
    <x v="37"/>
    <x v="16"/>
    <n v="0"/>
  </r>
  <r>
    <x v="3"/>
    <n v="1.59"/>
    <n v="159"/>
    <n v="159"/>
    <n v="0"/>
    <x v="377"/>
    <n v="1117"/>
    <s v="600"/>
    <x v="611"/>
    <x v="2558"/>
    <x v="37"/>
    <x v="16"/>
    <n v="0"/>
  </r>
  <r>
    <x v="3"/>
    <n v="12.49"/>
    <n v="124.9"/>
    <n v="124.9"/>
    <n v="0"/>
    <x v="377"/>
    <n v="1117"/>
    <s v="600"/>
    <x v="611"/>
    <x v="2558"/>
    <x v="37"/>
    <x v="16"/>
    <n v="0"/>
  </r>
  <r>
    <x v="3"/>
    <n v="20.27"/>
    <n v="40.54"/>
    <n v="40.54"/>
    <n v="0"/>
    <x v="377"/>
    <n v="1117"/>
    <s v="600"/>
    <x v="611"/>
    <x v="2558"/>
    <x v="37"/>
    <x v="16"/>
    <n v="0"/>
  </r>
  <r>
    <x v="3"/>
    <n v="3.14"/>
    <n v="6.28"/>
    <n v="6.28"/>
    <n v="0"/>
    <x v="377"/>
    <n v="1117"/>
    <s v="600"/>
    <x v="611"/>
    <x v="2558"/>
    <x v="37"/>
    <x v="16"/>
    <n v="0"/>
  </r>
  <r>
    <x v="3"/>
    <n v="3.14"/>
    <n v="15.7"/>
    <n v="15.7"/>
    <n v="0"/>
    <x v="377"/>
    <n v="1117"/>
    <s v="600"/>
    <x v="611"/>
    <x v="2558"/>
    <x v="37"/>
    <x v="16"/>
    <n v="0"/>
  </r>
  <r>
    <x v="3"/>
    <n v="3.14"/>
    <n v="15.7"/>
    <n v="15.7"/>
    <n v="0"/>
    <x v="377"/>
    <n v="1117"/>
    <s v="600"/>
    <x v="611"/>
    <x v="2558"/>
    <x v="37"/>
    <x v="16"/>
    <n v="0"/>
  </r>
  <r>
    <x v="3"/>
    <n v="9.4499999999999993"/>
    <n v="47.25"/>
    <n v="47.25"/>
    <n v="0"/>
    <x v="377"/>
    <n v="1117"/>
    <s v="600"/>
    <x v="611"/>
    <x v="2558"/>
    <x v="37"/>
    <x v="16"/>
    <n v="0"/>
  </r>
  <r>
    <x v="3"/>
    <n v="10.83"/>
    <n v="54.15"/>
    <n v="54.15"/>
    <n v="0"/>
    <x v="377"/>
    <n v="1117"/>
    <s v="600"/>
    <x v="611"/>
    <x v="2558"/>
    <x v="37"/>
    <x v="16"/>
    <n v="0"/>
  </r>
  <r>
    <x v="3"/>
    <n v="2.0499999999999998"/>
    <n v="82"/>
    <n v="82"/>
    <n v="0"/>
    <x v="377"/>
    <n v="1117"/>
    <s v="600"/>
    <x v="611"/>
    <x v="2558"/>
    <x v="37"/>
    <x v="16"/>
    <n v="0"/>
  </r>
  <r>
    <x v="3"/>
    <n v="1.57"/>
    <n v="7.85"/>
    <n v="7.85"/>
    <n v="0"/>
    <x v="377"/>
    <n v="1117"/>
    <s v="600"/>
    <x v="611"/>
    <x v="2558"/>
    <x v="37"/>
    <x v="16"/>
    <n v="0"/>
  </r>
  <r>
    <x v="3"/>
    <n v="1.75"/>
    <n v="35"/>
    <n v="35"/>
    <n v="0"/>
    <x v="377"/>
    <n v="1117"/>
    <s v="600"/>
    <x v="611"/>
    <x v="2558"/>
    <x v="37"/>
    <x v="16"/>
    <n v="0"/>
  </r>
  <r>
    <x v="3"/>
    <n v="3.83"/>
    <n v="45.96"/>
    <n v="45.96"/>
    <n v="0"/>
    <x v="377"/>
    <n v="1117"/>
    <s v="600"/>
    <x v="611"/>
    <x v="2558"/>
    <x v="37"/>
    <x v="16"/>
    <n v="0"/>
  </r>
  <r>
    <x v="3"/>
    <n v="15.96"/>
    <n v="15.96"/>
    <n v="15.96"/>
    <n v="0"/>
    <x v="377"/>
    <n v="1117"/>
    <s v="600"/>
    <x v="611"/>
    <x v="2558"/>
    <x v="37"/>
    <x v="16"/>
    <n v="0"/>
  </r>
  <r>
    <x v="3"/>
    <n v="3.09"/>
    <n v="61.8"/>
    <n v="61.8"/>
    <n v="0"/>
    <x v="377"/>
    <n v="1117"/>
    <s v="600"/>
    <x v="611"/>
    <x v="2558"/>
    <x v="37"/>
    <x v="16"/>
    <n v="0"/>
  </r>
  <r>
    <x v="3"/>
    <n v="63.91"/>
    <n v="63.91"/>
    <n v="63.91"/>
    <n v="0"/>
    <x v="377"/>
    <n v="1117"/>
    <s v="600"/>
    <x v="611"/>
    <x v="2558"/>
    <x v="37"/>
    <x v="16"/>
    <n v="0"/>
  </r>
  <r>
    <x v="3"/>
    <n v="43.47"/>
    <n v="43.47"/>
    <n v="43.47"/>
    <n v="0"/>
    <x v="377"/>
    <n v="1117"/>
    <s v="600"/>
    <x v="611"/>
    <x v="2558"/>
    <x v="37"/>
    <x v="16"/>
    <n v="0"/>
  </r>
  <r>
    <x v="3"/>
    <n v="66.989999999999995"/>
    <n v="66.989999999999995"/>
    <n v="66.989999999999995"/>
    <n v="0"/>
    <x v="377"/>
    <n v="1117"/>
    <s v="600"/>
    <x v="611"/>
    <x v="2558"/>
    <x v="37"/>
    <x v="16"/>
    <n v="0"/>
  </r>
  <r>
    <x v="3"/>
    <n v="66.989999999999995"/>
    <n v="66.989999999999995"/>
    <n v="66.989999999999995"/>
    <n v="0"/>
    <x v="377"/>
    <n v="1117"/>
    <s v="600"/>
    <x v="611"/>
    <x v="2558"/>
    <x v="37"/>
    <x v="16"/>
    <n v="0"/>
  </r>
  <r>
    <x v="3"/>
    <n v="55.88"/>
    <n v="55.88"/>
    <n v="55.88"/>
    <n v="0"/>
    <x v="377"/>
    <n v="1117"/>
    <s v="600"/>
    <x v="611"/>
    <x v="2558"/>
    <x v="37"/>
    <x v="16"/>
    <n v="0"/>
  </r>
  <r>
    <x v="3"/>
    <n v="11.65"/>
    <n v="23.3"/>
    <n v="23.3"/>
    <n v="0"/>
    <x v="377"/>
    <n v="1117"/>
    <s v="600"/>
    <x v="611"/>
    <x v="2558"/>
    <x v="37"/>
    <x v="16"/>
    <n v="0"/>
  </r>
  <r>
    <x v="3"/>
    <n v="28.99"/>
    <n v="173.94"/>
    <n v="173.94"/>
    <n v="0"/>
    <x v="377"/>
    <n v="1117"/>
    <s v="600"/>
    <x v="611"/>
    <x v="2558"/>
    <x v="37"/>
    <x v="16"/>
    <n v="0"/>
  </r>
  <r>
    <x v="3"/>
    <n v="13.67"/>
    <n v="27.34"/>
    <n v="27.34"/>
    <n v="0"/>
    <x v="377"/>
    <n v="1117"/>
    <s v="600"/>
    <x v="611"/>
    <x v="2558"/>
    <x v="37"/>
    <x v="16"/>
    <n v="0"/>
  </r>
  <r>
    <x v="3"/>
    <n v="6.83"/>
    <n v="13.66"/>
    <n v="13.66"/>
    <n v="0"/>
    <x v="377"/>
    <n v="1117"/>
    <s v="600"/>
    <x v="611"/>
    <x v="2558"/>
    <x v="37"/>
    <x v="16"/>
    <n v="0"/>
  </r>
  <r>
    <x v="3"/>
    <n v="22.99"/>
    <n v="229.9"/>
    <n v="229.9"/>
    <n v="0"/>
    <x v="377"/>
    <n v="1117"/>
    <s v="600"/>
    <x v="611"/>
    <x v="2558"/>
    <x v="37"/>
    <x v="16"/>
    <n v="0"/>
  </r>
  <r>
    <x v="3"/>
    <n v="3059.99"/>
    <n v="3059.99"/>
    <n v="3059.99"/>
    <n v="0"/>
    <x v="378"/>
    <n v="2926"/>
    <s v="400"/>
    <x v="1929"/>
    <x v="2559"/>
    <x v="557"/>
    <x v="50"/>
    <n v="1"/>
  </r>
  <r>
    <x v="3"/>
    <n v="500"/>
    <n v="500"/>
    <n v="500"/>
    <n v="0"/>
    <x v="369"/>
    <n v="3229"/>
    <s v="450"/>
    <x v="1930"/>
    <x v="2560"/>
    <x v="87"/>
    <x v="8"/>
    <n v="1"/>
  </r>
  <r>
    <x v="3"/>
    <n v="7700"/>
    <n v="7700"/>
    <n v="7700"/>
    <n v="0"/>
    <x v="369"/>
    <n v="5860"/>
    <s v="404"/>
    <x v="1931"/>
    <x v="2561"/>
    <x v="331"/>
    <x v="17"/>
    <n v="1"/>
  </r>
  <r>
    <x v="3"/>
    <n v="12.74"/>
    <n v="38.22"/>
    <n v="38.22"/>
    <n v="0"/>
    <x v="369"/>
    <n v="3838"/>
    <s v="151"/>
    <x v="1765"/>
    <x v="2562"/>
    <x v="257"/>
    <x v="5"/>
    <n v="1"/>
  </r>
  <r>
    <x v="3"/>
    <n v="15.71"/>
    <n v="47.13"/>
    <n v="47.13"/>
    <n v="0"/>
    <x v="369"/>
    <n v="3838"/>
    <s v="151"/>
    <x v="1765"/>
    <x v="2562"/>
    <x v="257"/>
    <x v="5"/>
    <n v="0"/>
  </r>
  <r>
    <x v="3"/>
    <n v="16.03"/>
    <n v="32.06"/>
    <n v="32.06"/>
    <n v="0"/>
    <x v="369"/>
    <n v="3838"/>
    <s v="151"/>
    <x v="1765"/>
    <x v="2562"/>
    <x v="257"/>
    <x v="5"/>
    <n v="0"/>
  </r>
  <r>
    <x v="3"/>
    <n v="13.14"/>
    <n v="39.42"/>
    <n v="39.42"/>
    <n v="0"/>
    <x v="369"/>
    <n v="3838"/>
    <s v="151"/>
    <x v="1765"/>
    <x v="2562"/>
    <x v="257"/>
    <x v="5"/>
    <n v="0"/>
  </r>
  <r>
    <x v="3"/>
    <n v="15.6"/>
    <n v="31.2"/>
    <n v="31.2"/>
    <n v="0"/>
    <x v="369"/>
    <n v="3838"/>
    <s v="151"/>
    <x v="1765"/>
    <x v="2562"/>
    <x v="257"/>
    <x v="5"/>
    <n v="0"/>
  </r>
  <r>
    <x v="3"/>
    <n v="18.79"/>
    <n v="18.79"/>
    <n v="18.79"/>
    <n v="0"/>
    <x v="369"/>
    <n v="3838"/>
    <s v="151"/>
    <x v="1765"/>
    <x v="2562"/>
    <x v="257"/>
    <x v="5"/>
    <n v="0"/>
  </r>
  <r>
    <x v="3"/>
    <n v="6.5"/>
    <n v="13"/>
    <n v="13"/>
    <n v="0"/>
    <x v="369"/>
    <n v="3838"/>
    <s v="151"/>
    <x v="1765"/>
    <x v="2562"/>
    <x v="257"/>
    <x v="5"/>
    <n v="0"/>
  </r>
  <r>
    <x v="3"/>
    <n v="8.36"/>
    <n v="16.72"/>
    <n v="16.72"/>
    <n v="0"/>
    <x v="369"/>
    <n v="3838"/>
    <s v="151"/>
    <x v="1765"/>
    <x v="2562"/>
    <x v="257"/>
    <x v="5"/>
    <n v="0"/>
  </r>
  <r>
    <x v="3"/>
    <n v="8.82"/>
    <n v="17.64"/>
    <n v="17.64"/>
    <n v="0"/>
    <x v="369"/>
    <n v="3838"/>
    <s v="151"/>
    <x v="1765"/>
    <x v="2562"/>
    <x v="257"/>
    <x v="5"/>
    <n v="0"/>
  </r>
  <r>
    <x v="3"/>
    <n v="13.49"/>
    <n v="26.98"/>
    <n v="26.98"/>
    <n v="0"/>
    <x v="369"/>
    <n v="3838"/>
    <s v="151"/>
    <x v="1765"/>
    <x v="2562"/>
    <x v="257"/>
    <x v="5"/>
    <n v="0"/>
  </r>
  <r>
    <x v="3"/>
    <n v="16.29"/>
    <n v="32.58"/>
    <n v="32.58"/>
    <n v="0"/>
    <x v="369"/>
    <n v="3838"/>
    <s v="151"/>
    <x v="1765"/>
    <x v="2562"/>
    <x v="257"/>
    <x v="5"/>
    <n v="0"/>
  </r>
  <r>
    <x v="3"/>
    <n v="10400"/>
    <n v="20800"/>
    <n v="20800"/>
    <n v="0"/>
    <x v="379"/>
    <n v="7692"/>
    <s v="152"/>
    <x v="1932"/>
    <x v="2563"/>
    <x v="657"/>
    <x v="28"/>
    <n v="1"/>
  </r>
  <r>
    <x v="3"/>
    <n v="18000"/>
    <n v="18000"/>
    <n v="18000"/>
    <n v="0"/>
    <x v="369"/>
    <n v="1792"/>
    <s v="425"/>
    <x v="1265"/>
    <x v="2564"/>
    <x v="339"/>
    <x v="7"/>
    <n v="1"/>
  </r>
  <r>
    <x v="3"/>
    <n v="3000"/>
    <n v="3000"/>
    <n v="3000"/>
    <n v="0"/>
    <x v="378"/>
    <n v="3678"/>
    <s v="450"/>
    <x v="1933"/>
    <x v="2565"/>
    <x v="60"/>
    <x v="8"/>
    <n v="1"/>
  </r>
  <r>
    <x v="3"/>
    <n v="2000"/>
    <n v="2000"/>
    <n v="2000"/>
    <n v="0"/>
    <x v="378"/>
    <n v="6827"/>
    <s v="530"/>
    <x v="1934"/>
    <x v="2566"/>
    <x v="541"/>
    <x v="4"/>
    <n v="1"/>
  </r>
  <r>
    <x v="3"/>
    <n v="400"/>
    <n v="400"/>
    <n v="400"/>
    <n v="0"/>
    <x v="377"/>
    <n v="2592"/>
    <s v="900"/>
    <x v="1935"/>
    <x v="2567"/>
    <x v="86"/>
    <x v="14"/>
    <n v="1"/>
  </r>
  <r>
    <x v="3"/>
    <n v="5000"/>
    <n v="5000"/>
    <n v="5000"/>
    <n v="0"/>
    <x v="377"/>
    <n v="5780"/>
    <s v="450"/>
    <x v="1936"/>
    <x v="2568"/>
    <x v="326"/>
    <x v="8"/>
    <n v="1"/>
  </r>
  <r>
    <x v="3"/>
    <n v="8000"/>
    <n v="8000"/>
    <n v="8000"/>
    <n v="0"/>
    <x v="377"/>
    <n v="3592"/>
    <s v="450"/>
    <x v="534"/>
    <x v="2569"/>
    <x v="59"/>
    <x v="8"/>
    <n v="1"/>
  </r>
  <r>
    <x v="3"/>
    <n v="111.25"/>
    <n v="111.25"/>
    <n v="111.25"/>
    <n v="0"/>
    <x v="380"/>
    <n v="3242"/>
    <s v="900"/>
    <x v="1937"/>
    <x v="2570"/>
    <x v="65"/>
    <x v="14"/>
    <n v="1"/>
  </r>
  <r>
    <x v="3"/>
    <n v="2193.15"/>
    <n v="2193.15"/>
    <n v="2193.15"/>
    <n v="0"/>
    <x v="377"/>
    <n v="5664"/>
    <s v="600"/>
    <x v="291"/>
    <x v="2571"/>
    <x v="265"/>
    <x v="16"/>
    <n v="1"/>
  </r>
  <r>
    <x v="3"/>
    <n v="4.3"/>
    <n v="1290"/>
    <n v="1290"/>
    <n v="0"/>
    <x v="377"/>
    <n v="2248"/>
    <s v="600"/>
    <x v="1938"/>
    <x v="2572"/>
    <x v="217"/>
    <x v="16"/>
    <n v="1"/>
  </r>
  <r>
    <x v="3"/>
    <n v="4.9000000000000004"/>
    <n v="1470"/>
    <n v="1470"/>
    <n v="0"/>
    <x v="377"/>
    <n v="2248"/>
    <s v="600"/>
    <x v="1938"/>
    <x v="2572"/>
    <x v="217"/>
    <x v="16"/>
    <n v="0"/>
  </r>
  <r>
    <x v="3"/>
    <n v="4.5999999999999996"/>
    <n v="1380"/>
    <n v="1380"/>
    <n v="0"/>
    <x v="377"/>
    <n v="2248"/>
    <s v="600"/>
    <x v="1938"/>
    <x v="2572"/>
    <x v="217"/>
    <x v="16"/>
    <n v="0"/>
  </r>
  <r>
    <x v="3"/>
    <n v="5.35"/>
    <n v="1605"/>
    <n v="1605"/>
    <n v="0"/>
    <x v="377"/>
    <n v="2248"/>
    <s v="600"/>
    <x v="1938"/>
    <x v="2572"/>
    <x v="217"/>
    <x v="16"/>
    <n v="0"/>
  </r>
  <r>
    <x v="3"/>
    <n v="5.15"/>
    <n v="1545"/>
    <n v="1545"/>
    <n v="0"/>
    <x v="377"/>
    <n v="2248"/>
    <s v="600"/>
    <x v="1938"/>
    <x v="2572"/>
    <x v="217"/>
    <x v="16"/>
    <n v="0"/>
  </r>
  <r>
    <x v="3"/>
    <n v="5.85"/>
    <n v="1755"/>
    <n v="1755"/>
    <n v="0"/>
    <x v="377"/>
    <n v="2248"/>
    <s v="600"/>
    <x v="1938"/>
    <x v="2572"/>
    <x v="217"/>
    <x v="16"/>
    <n v="0"/>
  </r>
  <r>
    <x v="3"/>
    <n v="378"/>
    <n v="378"/>
    <n v="378"/>
    <n v="0"/>
    <x v="377"/>
    <n v="2248"/>
    <s v="600"/>
    <x v="1938"/>
    <x v="2572"/>
    <x v="217"/>
    <x v="16"/>
    <n v="0"/>
  </r>
  <r>
    <x v="3"/>
    <n v="0.13500000000000001"/>
    <n v="6885"/>
    <n v="6885"/>
    <n v="0"/>
    <x v="377"/>
    <n v="1875"/>
    <s v="600"/>
    <x v="734"/>
    <x v="2573"/>
    <x v="428"/>
    <x v="16"/>
    <n v="1"/>
  </r>
  <r>
    <x v="3"/>
    <n v="154"/>
    <n v="154"/>
    <n v="154"/>
    <n v="0"/>
    <x v="377"/>
    <n v="1875"/>
    <s v="600"/>
    <x v="734"/>
    <x v="2573"/>
    <x v="428"/>
    <x v="16"/>
    <n v="0"/>
  </r>
  <r>
    <x v="3"/>
    <n v="1.35"/>
    <n v="13500"/>
    <n v="13500"/>
    <n v="0"/>
    <x v="377"/>
    <n v="7653"/>
    <s v="600"/>
    <x v="1939"/>
    <x v="2574"/>
    <x v="658"/>
    <x v="16"/>
    <n v="1"/>
  </r>
  <r>
    <x v="3"/>
    <n v="1.35"/>
    <n v="6750"/>
    <n v="6750"/>
    <n v="0"/>
    <x v="377"/>
    <n v="7653"/>
    <s v="600"/>
    <x v="1939"/>
    <x v="2574"/>
    <x v="658"/>
    <x v="16"/>
    <n v="0"/>
  </r>
  <r>
    <x v="3"/>
    <n v="0.59"/>
    <n v="11800"/>
    <n v="11800"/>
    <n v="0"/>
    <x v="377"/>
    <n v="7653"/>
    <s v="600"/>
    <x v="1939"/>
    <x v="2574"/>
    <x v="658"/>
    <x v="16"/>
    <n v="0"/>
  </r>
  <r>
    <x v="3"/>
    <n v="2114.04"/>
    <n v="2114.04"/>
    <n v="2114.04"/>
    <n v="0"/>
    <x v="377"/>
    <n v="2898"/>
    <s v="600"/>
    <x v="293"/>
    <x v="2575"/>
    <x v="659"/>
    <x v="16"/>
    <n v="1"/>
  </r>
  <r>
    <x v="3"/>
    <n v="10659.05"/>
    <n v="10659.05"/>
    <n v="10659.05"/>
    <n v="0"/>
    <x v="377"/>
    <n v="3376"/>
    <s v="600"/>
    <x v="1940"/>
    <x v="2576"/>
    <x v="251"/>
    <x v="16"/>
    <n v="1"/>
  </r>
  <r>
    <x v="3"/>
    <n v="1058.8"/>
    <n v="1058.8"/>
    <n v="1058.8"/>
    <n v="0"/>
    <x v="377"/>
    <n v="6771"/>
    <s v="600"/>
    <x v="293"/>
    <x v="2577"/>
    <x v="524"/>
    <x v="16"/>
    <n v="1"/>
  </r>
  <r>
    <x v="3"/>
    <n v="1224.52"/>
    <n v="1224.52"/>
    <n v="1224.52"/>
    <n v="0"/>
    <x v="377"/>
    <n v="3162"/>
    <s v="600"/>
    <x v="293"/>
    <x v="2578"/>
    <x v="263"/>
    <x v="16"/>
    <n v="1"/>
  </r>
  <r>
    <x v="3"/>
    <n v="4200"/>
    <n v="8400"/>
    <n v="8400"/>
    <n v="0"/>
    <x v="377"/>
    <n v="3372"/>
    <s v="220"/>
    <x v="1941"/>
    <x v="2579"/>
    <x v="104"/>
    <x v="0"/>
    <n v="1"/>
  </r>
  <r>
    <x v="3"/>
    <n v="2275"/>
    <n v="2275"/>
    <n v="2275"/>
    <n v="0"/>
    <x v="377"/>
    <n v="3372"/>
    <s v="220"/>
    <x v="1941"/>
    <x v="2579"/>
    <x v="104"/>
    <x v="0"/>
    <n v="0"/>
  </r>
  <r>
    <x v="3"/>
    <n v="5650"/>
    <n v="5650"/>
    <n v="5650"/>
    <n v="0"/>
    <x v="377"/>
    <n v="3372"/>
    <s v="220"/>
    <x v="1941"/>
    <x v="2579"/>
    <x v="104"/>
    <x v="0"/>
    <n v="0"/>
  </r>
  <r>
    <x v="3"/>
    <n v="2200"/>
    <n v="2200"/>
    <n v="2200"/>
    <n v="0"/>
    <x v="377"/>
    <n v="3372"/>
    <s v="220"/>
    <x v="1941"/>
    <x v="2579"/>
    <x v="104"/>
    <x v="0"/>
    <n v="0"/>
  </r>
  <r>
    <x v="3"/>
    <n v="1200"/>
    <n v="1200"/>
    <n v="1200"/>
    <n v="0"/>
    <x v="377"/>
    <n v="7661"/>
    <s v="450"/>
    <x v="1942"/>
    <x v="2580"/>
    <x v="660"/>
    <x v="8"/>
    <n v="1"/>
  </r>
  <r>
    <x v="3"/>
    <n v="9500"/>
    <n v="9500"/>
    <n v="9500"/>
    <n v="0"/>
    <x v="376"/>
    <n v="7667"/>
    <s v="900"/>
    <x v="1943"/>
    <x v="2581"/>
    <x v="661"/>
    <x v="14"/>
    <n v="1"/>
  </r>
  <r>
    <x v="3"/>
    <n v="12000"/>
    <n v="12000"/>
    <n v="12000"/>
    <n v="0"/>
    <x v="376"/>
    <n v="6794"/>
    <s v="425"/>
    <x v="1944"/>
    <x v="2582"/>
    <x v="528"/>
    <x v="7"/>
    <n v="1"/>
  </r>
  <r>
    <x v="3"/>
    <n v="1204.5"/>
    <n v="1204.5"/>
    <n v="1204.5"/>
    <n v="0"/>
    <x v="381"/>
    <n v="2009"/>
    <s v="900"/>
    <x v="488"/>
    <x v="2583"/>
    <x v="148"/>
    <x v="14"/>
    <n v="1"/>
  </r>
  <r>
    <x v="3"/>
    <n v="1306.5"/>
    <n v="1306.5"/>
    <n v="1306.5"/>
    <n v="0"/>
    <x v="381"/>
    <n v="2009"/>
    <s v="900"/>
    <x v="488"/>
    <x v="2583"/>
    <x v="148"/>
    <x v="14"/>
    <n v="0"/>
  </r>
  <r>
    <x v="3"/>
    <n v="4698"/>
    <n v="4698"/>
    <n v="4698"/>
    <n v="0"/>
    <x v="381"/>
    <n v="2009"/>
    <s v="900"/>
    <x v="488"/>
    <x v="2583"/>
    <x v="148"/>
    <x v="14"/>
    <n v="0"/>
  </r>
  <r>
    <x v="3"/>
    <n v="170.5"/>
    <n v="170.5"/>
    <n v="170.5"/>
    <n v="0"/>
    <x v="381"/>
    <n v="2009"/>
    <s v="900"/>
    <x v="488"/>
    <x v="2583"/>
    <x v="148"/>
    <x v="14"/>
    <n v="0"/>
  </r>
  <r>
    <x v="3"/>
    <n v="5870"/>
    <n v="5870"/>
    <n v="5870"/>
    <n v="0"/>
    <x v="381"/>
    <n v="2009"/>
    <s v="900"/>
    <x v="488"/>
    <x v="2583"/>
    <x v="148"/>
    <x v="14"/>
    <n v="0"/>
  </r>
  <r>
    <x v="3"/>
    <n v="1417"/>
    <n v="1417"/>
    <n v="1417"/>
    <n v="0"/>
    <x v="377"/>
    <n v="2688"/>
    <s v="900"/>
    <x v="488"/>
    <x v="2584"/>
    <x v="78"/>
    <x v="14"/>
    <n v="1"/>
  </r>
  <r>
    <x v="3"/>
    <n v="2438.02"/>
    <n v="2438.02"/>
    <n v="2438.02"/>
    <n v="0"/>
    <x v="377"/>
    <n v="2688"/>
    <s v="900"/>
    <x v="488"/>
    <x v="2584"/>
    <x v="78"/>
    <x v="14"/>
    <n v="0"/>
  </r>
  <r>
    <x v="3"/>
    <n v="1053.81"/>
    <n v="1053.81"/>
    <n v="1053.81"/>
    <n v="0"/>
    <x v="377"/>
    <n v="3363"/>
    <s v="900"/>
    <x v="488"/>
    <x v="2585"/>
    <x v="149"/>
    <x v="14"/>
    <n v="1"/>
  </r>
  <r>
    <x v="3"/>
    <n v="2522.7600000000002"/>
    <n v="2522.7600000000002"/>
    <n v="2522.7600000000002"/>
    <n v="0"/>
    <x v="377"/>
    <n v="3363"/>
    <s v="900"/>
    <x v="488"/>
    <x v="2585"/>
    <x v="149"/>
    <x v="14"/>
    <n v="0"/>
  </r>
  <r>
    <x v="3"/>
    <n v="2961"/>
    <n v="2961"/>
    <n v="2961"/>
    <n v="0"/>
    <x v="377"/>
    <n v="3019"/>
    <s v="900"/>
    <x v="488"/>
    <x v="2586"/>
    <x v="297"/>
    <x v="14"/>
    <n v="1"/>
  </r>
  <r>
    <x v="3"/>
    <n v="210600"/>
    <n v="210600"/>
    <n v="210600"/>
    <n v="0"/>
    <x v="376"/>
    <n v="6508"/>
    <s v="425"/>
    <x v="1945"/>
    <x v="2587"/>
    <x v="662"/>
    <x v="7"/>
    <n v="1"/>
  </r>
  <r>
    <x v="3"/>
    <n v="17500"/>
    <n v="17500"/>
    <n v="17500"/>
    <n v="0"/>
    <x v="376"/>
    <n v="6508"/>
    <s v="425"/>
    <x v="1945"/>
    <x v="2587"/>
    <x v="662"/>
    <x v="7"/>
    <n v="0"/>
  </r>
  <r>
    <x v="3"/>
    <n v="12.02"/>
    <n v="144.24"/>
    <n v="144.24"/>
    <n v="0"/>
    <x v="381"/>
    <n v="1294"/>
    <s v="151"/>
    <x v="1218"/>
    <x v="2588"/>
    <x v="133"/>
    <x v="5"/>
    <n v="1"/>
  </r>
  <r>
    <x v="3"/>
    <n v="12.02"/>
    <n v="36.06"/>
    <n v="36.06"/>
    <n v="0"/>
    <x v="381"/>
    <n v="1294"/>
    <s v="151"/>
    <x v="1218"/>
    <x v="2588"/>
    <x v="133"/>
    <x v="5"/>
    <n v="0"/>
  </r>
  <r>
    <x v="3"/>
    <n v="5.4"/>
    <n v="421.2"/>
    <n v="421.2"/>
    <n v="0"/>
    <x v="376"/>
    <n v="6745"/>
    <s v="404"/>
    <x v="1946"/>
    <x v="2589"/>
    <x v="663"/>
    <x v="17"/>
    <n v="1"/>
  </r>
  <r>
    <x v="3"/>
    <n v="50000"/>
    <n v="50000"/>
    <n v="50000"/>
    <n v="0"/>
    <x v="376"/>
    <n v="4041"/>
    <s v="530"/>
    <x v="1947"/>
    <x v="2590"/>
    <x v="84"/>
    <x v="4"/>
    <n v="1"/>
  </r>
  <r>
    <x v="3"/>
    <n v="15.5"/>
    <n v="775"/>
    <n v="775"/>
    <n v="0"/>
    <x v="376"/>
    <n v="6260"/>
    <s v="600"/>
    <x v="1948"/>
    <x v="2591"/>
    <x v="414"/>
    <x v="16"/>
    <n v="1"/>
  </r>
  <r>
    <x v="3"/>
    <n v="200"/>
    <n v="200"/>
    <n v="200"/>
    <n v="0"/>
    <x v="376"/>
    <n v="6260"/>
    <s v="600"/>
    <x v="1948"/>
    <x v="2591"/>
    <x v="414"/>
    <x v="16"/>
    <n v="0"/>
  </r>
  <r>
    <x v="3"/>
    <n v="1000"/>
    <n v="1000"/>
    <n v="1000"/>
    <n v="0"/>
    <x v="376"/>
    <n v="1451"/>
    <s v="600"/>
    <x v="1345"/>
    <x v="2592"/>
    <x v="381"/>
    <x v="16"/>
    <n v="1"/>
  </r>
  <r>
    <x v="3"/>
    <n v="59732.39"/>
    <n v="59732.39"/>
    <n v="59732.39"/>
    <n v="0"/>
    <x v="381"/>
    <n v="2099"/>
    <s v="110"/>
    <x v="1949"/>
    <x v="2593"/>
    <x v="93"/>
    <x v="18"/>
    <n v="1"/>
  </r>
  <r>
    <x v="3"/>
    <n v="878"/>
    <n v="878"/>
    <n v="878"/>
    <n v="0"/>
    <x v="376"/>
    <n v="3745"/>
    <s v="900"/>
    <x v="1950"/>
    <x v="2594"/>
    <x v="585"/>
    <x v="14"/>
    <n v="1"/>
  </r>
  <r>
    <x v="3"/>
    <n v="84"/>
    <n v="84"/>
    <n v="84"/>
    <n v="0"/>
    <x v="376"/>
    <n v="3745"/>
    <s v="900"/>
    <x v="1950"/>
    <x v="2594"/>
    <x v="585"/>
    <x v="14"/>
    <n v="0"/>
  </r>
  <r>
    <x v="3"/>
    <n v="84"/>
    <n v="84"/>
    <n v="84"/>
    <n v="0"/>
    <x v="376"/>
    <n v="3745"/>
    <s v="900"/>
    <x v="1950"/>
    <x v="2594"/>
    <x v="585"/>
    <x v="14"/>
    <n v="0"/>
  </r>
  <r>
    <x v="3"/>
    <n v="1316.17"/>
    <n v="1316.17"/>
    <n v="1316.17"/>
    <n v="0"/>
    <x v="381"/>
    <n v="1705"/>
    <s v="220"/>
    <x v="1951"/>
    <x v="2595"/>
    <x v="4"/>
    <x v="0"/>
    <n v="1"/>
  </r>
  <r>
    <x v="3"/>
    <n v="950"/>
    <n v="950"/>
    <n v="950"/>
    <n v="0"/>
    <x v="382"/>
    <n v="7657"/>
    <s v="100"/>
    <x v="1952"/>
    <x v="2596"/>
    <x v="664"/>
    <x v="11"/>
    <n v="1"/>
  </r>
  <r>
    <x v="3"/>
    <n v="5350"/>
    <n v="32100"/>
    <n v="32100"/>
    <n v="0"/>
    <x v="383"/>
    <n v="7679"/>
    <s v="150"/>
    <x v="1953"/>
    <x v="2597"/>
    <x v="665"/>
    <x v="6"/>
    <n v="1"/>
  </r>
  <r>
    <x v="3"/>
    <n v="200"/>
    <n v="1200"/>
    <n v="1200"/>
    <n v="0"/>
    <x v="383"/>
    <n v="7679"/>
    <s v="150"/>
    <x v="1953"/>
    <x v="2597"/>
    <x v="665"/>
    <x v="6"/>
    <n v="0"/>
  </r>
  <r>
    <x v="3"/>
    <n v="200"/>
    <n v="1200"/>
    <n v="1200"/>
    <n v="0"/>
    <x v="383"/>
    <n v="7679"/>
    <s v="150"/>
    <x v="1953"/>
    <x v="2597"/>
    <x v="665"/>
    <x v="6"/>
    <n v="0"/>
  </r>
  <r>
    <x v="3"/>
    <n v="95"/>
    <n v="95"/>
    <n v="95"/>
    <n v="0"/>
    <x v="383"/>
    <n v="7679"/>
    <s v="150"/>
    <x v="1953"/>
    <x v="2597"/>
    <x v="665"/>
    <x v="6"/>
    <n v="0"/>
  </r>
  <r>
    <x v="3"/>
    <n v="1000"/>
    <n v="1000"/>
    <n v="1000"/>
    <n v="0"/>
    <x v="383"/>
    <n v="7679"/>
    <s v="150"/>
    <x v="1953"/>
    <x v="2597"/>
    <x v="665"/>
    <x v="6"/>
    <n v="0"/>
  </r>
  <r>
    <x v="3"/>
    <n v="150"/>
    <n v="900"/>
    <n v="900"/>
    <n v="0"/>
    <x v="383"/>
    <n v="7679"/>
    <s v="150"/>
    <x v="1953"/>
    <x v="2597"/>
    <x v="665"/>
    <x v="6"/>
    <n v="0"/>
  </r>
  <r>
    <x v="3"/>
    <n v="75"/>
    <n v="450"/>
    <n v="450"/>
    <n v="0"/>
    <x v="383"/>
    <n v="7679"/>
    <s v="150"/>
    <x v="1953"/>
    <x v="2597"/>
    <x v="665"/>
    <x v="6"/>
    <n v="0"/>
  </r>
  <r>
    <x v="3"/>
    <n v="0"/>
    <n v="0"/>
    <n v="0"/>
    <n v="0"/>
    <x v="383"/>
    <n v="7679"/>
    <s v="150"/>
    <x v="1953"/>
    <x v="2597"/>
    <x v="665"/>
    <x v="6"/>
    <n v="0"/>
  </r>
  <r>
    <x v="3"/>
    <n v="0"/>
    <n v="0"/>
    <n v="0"/>
    <n v="0"/>
    <x v="383"/>
    <n v="7679"/>
    <s v="150"/>
    <x v="1953"/>
    <x v="2597"/>
    <x v="665"/>
    <x v="6"/>
    <n v="0"/>
  </r>
  <r>
    <x v="3"/>
    <n v="0"/>
    <n v="0"/>
    <n v="0"/>
    <n v="0"/>
    <x v="383"/>
    <n v="7679"/>
    <s v="150"/>
    <x v="1953"/>
    <x v="2597"/>
    <x v="665"/>
    <x v="6"/>
    <n v="0"/>
  </r>
  <r>
    <x v="3"/>
    <n v="0"/>
    <n v="0"/>
    <n v="0"/>
    <n v="0"/>
    <x v="383"/>
    <n v="7679"/>
    <s v="150"/>
    <x v="1953"/>
    <x v="2597"/>
    <x v="665"/>
    <x v="6"/>
    <n v="0"/>
  </r>
  <r>
    <x v="3"/>
    <n v="750"/>
    <n v="750"/>
    <n v="750"/>
    <n v="0"/>
    <x v="383"/>
    <n v="7679"/>
    <s v="150"/>
    <x v="1953"/>
    <x v="2597"/>
    <x v="665"/>
    <x v="6"/>
    <n v="0"/>
  </r>
  <r>
    <x v="3"/>
    <n v="30225"/>
    <n v="30225"/>
    <n v="30225"/>
    <n v="0"/>
    <x v="383"/>
    <n v="7679"/>
    <s v="150"/>
    <x v="1953"/>
    <x v="2597"/>
    <x v="665"/>
    <x v="6"/>
    <n v="0"/>
  </r>
  <r>
    <x v="3"/>
    <n v="15265.8"/>
    <n v="15265.8"/>
    <n v="15265.8"/>
    <n v="0"/>
    <x v="384"/>
    <n v="7676"/>
    <s v="132"/>
    <x v="1954"/>
    <x v="2598"/>
    <x v="666"/>
    <x v="33"/>
    <n v="1"/>
  </r>
  <r>
    <x v="3"/>
    <n v="2106"/>
    <n v="2106"/>
    <n v="2106"/>
    <n v="0"/>
    <x v="376"/>
    <n v="6606"/>
    <s v="900"/>
    <x v="1955"/>
    <x v="2599"/>
    <x v="554"/>
    <x v="14"/>
    <n v="1"/>
  </r>
  <r>
    <x v="3"/>
    <n v="234"/>
    <n v="234"/>
    <n v="234"/>
    <n v="0"/>
    <x v="376"/>
    <n v="6606"/>
    <s v="900"/>
    <x v="1955"/>
    <x v="2599"/>
    <x v="554"/>
    <x v="14"/>
    <n v="0"/>
  </r>
  <r>
    <x v="3"/>
    <n v="232.83"/>
    <n v="232.83"/>
    <n v="232.83"/>
    <n v="0"/>
    <x v="376"/>
    <n v="6606"/>
    <s v="900"/>
    <x v="1955"/>
    <x v="2599"/>
    <x v="554"/>
    <x v="14"/>
    <n v="0"/>
  </r>
  <r>
    <x v="3"/>
    <n v="121.64"/>
    <n v="121.64"/>
    <n v="121.64"/>
    <n v="0"/>
    <x v="376"/>
    <n v="1871"/>
    <s v="220"/>
    <x v="1956"/>
    <x v="2600"/>
    <x v="151"/>
    <x v="0"/>
    <n v="1"/>
  </r>
  <r>
    <x v="3"/>
    <n v="1306.27"/>
    <n v="1306.27"/>
    <n v="1306.27"/>
    <n v="0"/>
    <x v="376"/>
    <n v="1705"/>
    <s v="220"/>
    <x v="1957"/>
    <x v="2601"/>
    <x v="4"/>
    <x v="0"/>
    <n v="1"/>
  </r>
  <r>
    <x v="3"/>
    <n v="6000"/>
    <n v="6000"/>
    <n v="6000"/>
    <n v="0"/>
    <x v="382"/>
    <n v="2407"/>
    <s v="450"/>
    <x v="52"/>
    <x v="2602"/>
    <x v="191"/>
    <x v="8"/>
    <n v="1"/>
  </r>
  <r>
    <x v="3"/>
    <n v="2772"/>
    <n v="2772"/>
    <n v="2772"/>
    <n v="0"/>
    <x v="382"/>
    <n v="2009"/>
    <s v="900"/>
    <x v="488"/>
    <x v="2603"/>
    <x v="148"/>
    <x v="14"/>
    <n v="1"/>
  </r>
  <r>
    <x v="3"/>
    <n v="200"/>
    <n v="1200"/>
    <n v="1200"/>
    <n v="0"/>
    <x v="341"/>
    <n v="3982"/>
    <s v="510"/>
    <x v="1958"/>
    <x v="2604"/>
    <x v="303"/>
    <x v="32"/>
    <n v="1"/>
  </r>
  <r>
    <x v="3"/>
    <n v="697"/>
    <n v="3485"/>
    <n v="3485"/>
    <n v="0"/>
    <x v="341"/>
    <n v="3982"/>
    <s v="510"/>
    <x v="1958"/>
    <x v="2604"/>
    <x v="303"/>
    <x v="32"/>
    <n v="0"/>
  </r>
  <r>
    <x v="3"/>
    <n v="400"/>
    <n v="2000"/>
    <n v="2000"/>
    <n v="0"/>
    <x v="341"/>
    <n v="3982"/>
    <s v="510"/>
    <x v="1958"/>
    <x v="2604"/>
    <x v="303"/>
    <x v="32"/>
    <n v="0"/>
  </r>
  <r>
    <x v="3"/>
    <n v="140"/>
    <n v="980"/>
    <n v="980"/>
    <n v="0"/>
    <x v="341"/>
    <n v="3982"/>
    <s v="510"/>
    <x v="1958"/>
    <x v="2604"/>
    <x v="303"/>
    <x v="32"/>
    <n v="0"/>
  </r>
  <r>
    <x v="3"/>
    <n v="5000"/>
    <n v="5000"/>
    <n v="5000"/>
    <n v="0"/>
    <x v="341"/>
    <n v="7674"/>
    <s v="600"/>
    <x v="1959"/>
    <x v="2605"/>
    <x v="667"/>
    <x v="16"/>
    <n v="1"/>
  </r>
  <r>
    <x v="3"/>
    <n v="249.1"/>
    <n v="249.1"/>
    <n v="249.1"/>
    <n v="0"/>
    <x v="341"/>
    <n v="3449"/>
    <s v="220"/>
    <x v="1960"/>
    <x v="2606"/>
    <x v="144"/>
    <x v="0"/>
    <n v="1"/>
  </r>
  <r>
    <x v="3"/>
    <n v="279.08999999999997"/>
    <n v="279.08999999999997"/>
    <n v="279.08999999999997"/>
    <n v="0"/>
    <x v="341"/>
    <n v="3449"/>
    <s v="220"/>
    <x v="1960"/>
    <x v="2606"/>
    <x v="144"/>
    <x v="0"/>
    <n v="0"/>
  </r>
  <r>
    <x v="3"/>
    <n v="15.28"/>
    <n v="15.28"/>
    <n v="15.28"/>
    <n v="0"/>
    <x v="341"/>
    <n v="3449"/>
    <s v="220"/>
    <x v="1960"/>
    <x v="2606"/>
    <x v="144"/>
    <x v="0"/>
    <n v="0"/>
  </r>
  <r>
    <x v="3"/>
    <n v="45"/>
    <n v="45"/>
    <n v="45"/>
    <n v="0"/>
    <x v="379"/>
    <n v="3242"/>
    <s v="425"/>
    <x v="1961"/>
    <x v="2607"/>
    <x v="65"/>
    <x v="7"/>
    <n v="1"/>
  </r>
  <r>
    <x v="3"/>
    <n v="2000"/>
    <n v="2000"/>
    <n v="2000"/>
    <n v="0"/>
    <x v="341"/>
    <n v="7495"/>
    <s v="600"/>
    <x v="1962"/>
    <x v="2608"/>
    <x v="139"/>
    <x v="16"/>
    <n v="1"/>
  </r>
  <r>
    <x v="3"/>
    <n v="5000"/>
    <n v="5000"/>
    <n v="5000"/>
    <n v="0"/>
    <x v="341"/>
    <n v="6577"/>
    <s v="600"/>
    <x v="1963"/>
    <x v="2609"/>
    <x v="474"/>
    <x v="16"/>
    <n v="1"/>
  </r>
  <r>
    <x v="3"/>
    <n v="45"/>
    <n v="45"/>
    <n v="45"/>
    <n v="0"/>
    <x v="379"/>
    <n v="3242"/>
    <s v="420"/>
    <x v="1964"/>
    <x v="2610"/>
    <x v="65"/>
    <x v="20"/>
    <n v="1"/>
  </r>
  <r>
    <x v="3"/>
    <n v="5480"/>
    <n v="5480"/>
    <n v="5480"/>
    <n v="0"/>
    <x v="341"/>
    <n v="1423"/>
    <s v="450"/>
    <x v="1965"/>
    <x v="2611"/>
    <x v="668"/>
    <x v="8"/>
    <n v="1"/>
  </r>
  <r>
    <x v="3"/>
    <n v="4350"/>
    <n v="4350"/>
    <n v="4350"/>
    <n v="0"/>
    <x v="341"/>
    <n v="7682"/>
    <s v="600"/>
    <x v="1966"/>
    <x v="2612"/>
    <x v="669"/>
    <x v="16"/>
    <n v="1"/>
  </r>
  <r>
    <x v="3"/>
    <n v="5248.95"/>
    <n v="5248.95"/>
    <n v="5248.95"/>
    <n v="0"/>
    <x v="341"/>
    <n v="7678"/>
    <s v="600"/>
    <x v="1967"/>
    <x v="2613"/>
    <x v="670"/>
    <x v="16"/>
    <n v="1"/>
  </r>
  <r>
    <x v="3"/>
    <n v="1468.95"/>
    <n v="1468.95"/>
    <n v="1468.95"/>
    <n v="0"/>
    <x v="341"/>
    <n v="7678"/>
    <s v="600"/>
    <x v="1967"/>
    <x v="2613"/>
    <x v="670"/>
    <x v="16"/>
    <n v="0"/>
  </r>
  <r>
    <x v="3"/>
    <n v="177.45"/>
    <n v="177.45"/>
    <n v="177.45"/>
    <n v="0"/>
    <x v="341"/>
    <n v="7678"/>
    <s v="600"/>
    <x v="1967"/>
    <x v="2613"/>
    <x v="670"/>
    <x v="16"/>
    <n v="0"/>
  </r>
  <r>
    <x v="3"/>
    <n v="0"/>
    <n v="0"/>
    <n v="0"/>
    <n v="0"/>
    <x v="341"/>
    <n v="7678"/>
    <s v="600"/>
    <x v="1967"/>
    <x v="2613"/>
    <x v="670"/>
    <x v="16"/>
    <n v="0"/>
  </r>
  <r>
    <x v="3"/>
    <n v="100"/>
    <n v="100"/>
    <n v="100"/>
    <n v="0"/>
    <x v="341"/>
    <n v="7678"/>
    <s v="600"/>
    <x v="1967"/>
    <x v="2613"/>
    <x v="670"/>
    <x v="16"/>
    <n v="0"/>
  </r>
  <r>
    <x v="3"/>
    <n v="45"/>
    <n v="45"/>
    <n v="45"/>
    <n v="0"/>
    <x v="379"/>
    <n v="3242"/>
    <s v="408"/>
    <x v="1968"/>
    <x v="2614"/>
    <x v="65"/>
    <x v="15"/>
    <n v="1"/>
  </r>
  <r>
    <x v="3"/>
    <n v="3000"/>
    <n v="3000"/>
    <n v="3000"/>
    <n v="0"/>
    <x v="379"/>
    <n v="7691"/>
    <s v="425"/>
    <x v="1969"/>
    <x v="2615"/>
    <x v="671"/>
    <x v="7"/>
    <n v="1"/>
  </r>
  <r>
    <x v="3"/>
    <n v="1500"/>
    <n v="1500"/>
    <n v="1500"/>
    <n v="0"/>
    <x v="379"/>
    <n v="2028"/>
    <s v="450"/>
    <x v="1970"/>
    <x v="2616"/>
    <x v="185"/>
    <x v="8"/>
    <n v="1"/>
  </r>
  <r>
    <x v="3"/>
    <n v="1572.3"/>
    <n v="1572.3"/>
    <n v="1572.3"/>
    <n v="0"/>
    <x v="8"/>
    <n v="0"/>
    <s v="150"/>
    <x v="1971"/>
    <x v="65"/>
    <x v="158"/>
    <x v="6"/>
    <n v="1"/>
  </r>
  <r>
    <x v="3"/>
    <n v="1306.27"/>
    <n v="1306.27"/>
    <n v="1306.27"/>
    <n v="0"/>
    <x v="379"/>
    <n v="1705"/>
    <s v="151"/>
    <x v="1972"/>
    <x v="2617"/>
    <x v="4"/>
    <x v="5"/>
    <n v="1"/>
  </r>
  <r>
    <x v="3"/>
    <n v="175.49"/>
    <n v="175.49"/>
    <n v="175.49"/>
    <n v="0"/>
    <x v="379"/>
    <n v="1705"/>
    <s v="151"/>
    <x v="1972"/>
    <x v="2617"/>
    <x v="4"/>
    <x v="5"/>
    <n v="0"/>
  </r>
  <r>
    <x v="3"/>
    <n v="744.46"/>
    <n v="744.46"/>
    <n v="744.46"/>
    <n v="0"/>
    <x v="379"/>
    <n v="1705"/>
    <s v="151"/>
    <x v="1972"/>
    <x v="2617"/>
    <x v="4"/>
    <x v="5"/>
    <n v="0"/>
  </r>
  <r>
    <x v="3"/>
    <n v="268.75"/>
    <n v="10750"/>
    <n v="10750"/>
    <n v="0"/>
    <x v="385"/>
    <n v="1730"/>
    <s v="570"/>
    <x v="1973"/>
    <x v="2618"/>
    <x v="61"/>
    <x v="46"/>
    <n v="1"/>
  </r>
  <r>
    <x v="3"/>
    <n v="345"/>
    <n v="1725"/>
    <n v="1725"/>
    <n v="0"/>
    <x v="385"/>
    <n v="1730"/>
    <s v="570"/>
    <x v="1973"/>
    <x v="2618"/>
    <x v="61"/>
    <x v="46"/>
    <n v="0"/>
  </r>
  <r>
    <x v="3"/>
    <n v="600"/>
    <n v="1200"/>
    <n v="1200"/>
    <n v="0"/>
    <x v="385"/>
    <n v="1730"/>
    <s v="570"/>
    <x v="1973"/>
    <x v="2618"/>
    <x v="61"/>
    <x v="46"/>
    <n v="0"/>
  </r>
  <r>
    <x v="3"/>
    <n v="1033.75"/>
    <n v="2067.5"/>
    <n v="2067.5"/>
    <n v="0"/>
    <x v="385"/>
    <n v="1730"/>
    <s v="570"/>
    <x v="1973"/>
    <x v="2618"/>
    <x v="61"/>
    <x v="46"/>
    <n v="0"/>
  </r>
  <r>
    <x v="3"/>
    <n v="688.75"/>
    <n v="2066.25"/>
    <n v="2066.25"/>
    <n v="0"/>
    <x v="385"/>
    <n v="1730"/>
    <s v="570"/>
    <x v="1973"/>
    <x v="2618"/>
    <x v="61"/>
    <x v="46"/>
    <n v="0"/>
  </r>
  <r>
    <x v="3"/>
    <n v="455"/>
    <n v="2275"/>
    <n v="2275"/>
    <n v="0"/>
    <x v="385"/>
    <n v="1730"/>
    <s v="570"/>
    <x v="1973"/>
    <x v="2618"/>
    <x v="61"/>
    <x v="46"/>
    <n v="0"/>
  </r>
  <r>
    <x v="3"/>
    <n v="2646.25"/>
    <n v="2646.25"/>
    <n v="2646.25"/>
    <n v="0"/>
    <x v="385"/>
    <n v="1730"/>
    <s v="570"/>
    <x v="1973"/>
    <x v="2618"/>
    <x v="61"/>
    <x v="46"/>
    <n v="0"/>
  </r>
  <r>
    <x v="3"/>
    <n v="1550"/>
    <n v="1550"/>
    <n v="1550"/>
    <n v="0"/>
    <x v="385"/>
    <n v="1730"/>
    <s v="570"/>
    <x v="1973"/>
    <x v="2618"/>
    <x v="61"/>
    <x v="46"/>
    <n v="0"/>
  </r>
  <r>
    <x v="3"/>
    <n v="1.38"/>
    <n v="690"/>
    <n v="690"/>
    <n v="0"/>
    <x v="385"/>
    <n v="1730"/>
    <s v="570"/>
    <x v="1973"/>
    <x v="2618"/>
    <x v="61"/>
    <x v="46"/>
    <n v="0"/>
  </r>
  <r>
    <x v="3"/>
    <n v="200"/>
    <n v="1200"/>
    <n v="1200"/>
    <n v="0"/>
    <x v="386"/>
    <n v="2059"/>
    <s v="570"/>
    <x v="64"/>
    <x v="2619"/>
    <x v="45"/>
    <x v="46"/>
    <n v="1"/>
  </r>
  <r>
    <x v="3"/>
    <n v="3.75"/>
    <n v="750"/>
    <n v="750"/>
    <n v="0"/>
    <x v="386"/>
    <n v="2059"/>
    <s v="570"/>
    <x v="64"/>
    <x v="2619"/>
    <x v="45"/>
    <x v="46"/>
    <n v="0"/>
  </r>
  <r>
    <x v="3"/>
    <n v="3"/>
    <n v="600"/>
    <n v="600"/>
    <n v="0"/>
    <x v="386"/>
    <n v="2059"/>
    <s v="570"/>
    <x v="64"/>
    <x v="2619"/>
    <x v="45"/>
    <x v="46"/>
    <n v="0"/>
  </r>
  <r>
    <x v="3"/>
    <n v="300"/>
    <n v="900"/>
    <n v="900"/>
    <n v="0"/>
    <x v="386"/>
    <n v="2059"/>
    <s v="570"/>
    <x v="64"/>
    <x v="2619"/>
    <x v="45"/>
    <x v="46"/>
    <n v="0"/>
  </r>
  <r>
    <x v="3"/>
    <n v="13465"/>
    <n v="13465"/>
    <n v="13465"/>
    <n v="0"/>
    <x v="385"/>
    <n v="3720"/>
    <s v="570"/>
    <x v="539"/>
    <x v="2620"/>
    <x v="463"/>
    <x v="46"/>
    <n v="1"/>
  </r>
  <r>
    <x v="3"/>
    <n v="11000"/>
    <n v="11000"/>
    <n v="11000"/>
    <n v="0"/>
    <x v="379"/>
    <n v="2747"/>
    <s v="570"/>
    <x v="1974"/>
    <x v="2621"/>
    <x v="363"/>
    <x v="46"/>
    <n v="1"/>
  </r>
  <r>
    <x v="3"/>
    <n v="3588"/>
    <n v="3588"/>
    <n v="3588"/>
    <n v="0"/>
    <x v="386"/>
    <n v="7132"/>
    <s v="570"/>
    <x v="1975"/>
    <x v="2622"/>
    <x v="672"/>
    <x v="46"/>
    <n v="1"/>
  </r>
  <r>
    <x v="3"/>
    <n v="131.80000000000001"/>
    <n v="131.80000000000001"/>
    <n v="131.80000000000001"/>
    <n v="0"/>
    <x v="386"/>
    <n v="7132"/>
    <s v="570"/>
    <x v="1975"/>
    <x v="2622"/>
    <x v="672"/>
    <x v="46"/>
    <n v="0"/>
  </r>
  <r>
    <x v="3"/>
    <n v="91.9"/>
    <n v="91.9"/>
    <n v="91.9"/>
    <n v="0"/>
    <x v="386"/>
    <n v="7132"/>
    <s v="570"/>
    <x v="1975"/>
    <x v="2622"/>
    <x v="672"/>
    <x v="46"/>
    <n v="0"/>
  </r>
  <r>
    <x v="3"/>
    <n v="60"/>
    <n v="60"/>
    <n v="60"/>
    <n v="0"/>
    <x v="386"/>
    <n v="7132"/>
    <s v="570"/>
    <x v="1975"/>
    <x v="2622"/>
    <x v="672"/>
    <x v="46"/>
    <n v="0"/>
  </r>
  <r>
    <x v="3"/>
    <n v="126"/>
    <n v="126"/>
    <n v="126"/>
    <n v="0"/>
    <x v="386"/>
    <n v="7132"/>
    <s v="570"/>
    <x v="1975"/>
    <x v="2622"/>
    <x v="672"/>
    <x v="46"/>
    <n v="0"/>
  </r>
  <r>
    <x v="3"/>
    <n v="92.8"/>
    <n v="92.8"/>
    <n v="92.8"/>
    <n v="0"/>
    <x v="386"/>
    <n v="7132"/>
    <s v="570"/>
    <x v="1975"/>
    <x v="2622"/>
    <x v="672"/>
    <x v="46"/>
    <n v="0"/>
  </r>
  <r>
    <x v="3"/>
    <n v="529"/>
    <n v="529"/>
    <n v="529"/>
    <n v="0"/>
    <x v="386"/>
    <n v="7132"/>
    <s v="570"/>
    <x v="1975"/>
    <x v="2622"/>
    <x v="672"/>
    <x v="46"/>
    <n v="0"/>
  </r>
  <r>
    <x v="3"/>
    <n v="2913.75"/>
    <n v="2913.75"/>
    <n v="2913.75"/>
    <n v="0"/>
    <x v="386"/>
    <n v="7132"/>
    <s v="570"/>
    <x v="1975"/>
    <x v="2622"/>
    <x v="672"/>
    <x v="46"/>
    <n v="0"/>
  </r>
  <r>
    <x v="3"/>
    <n v="77.959999999999994"/>
    <n v="935.52"/>
    <n v="935.52"/>
    <n v="0"/>
    <x v="387"/>
    <n v="1294"/>
    <s v="151"/>
    <x v="1976"/>
    <x v="2623"/>
    <x v="133"/>
    <x v="5"/>
    <n v="1"/>
  </r>
  <r>
    <x v="3"/>
    <n v="1095.44"/>
    <n v="1095.44"/>
    <n v="1095.44"/>
    <n v="0"/>
    <x v="379"/>
    <n v="1705"/>
    <s v="110"/>
    <x v="1977"/>
    <x v="2624"/>
    <x v="4"/>
    <x v="18"/>
    <n v="1"/>
  </r>
  <r>
    <x v="3"/>
    <n v="1414.18"/>
    <n v="1414.18"/>
    <n v="1414.18"/>
    <n v="0"/>
    <x v="379"/>
    <n v="5525"/>
    <s v="220"/>
    <x v="1978"/>
    <x v="2625"/>
    <x v="209"/>
    <x v="0"/>
    <n v="1"/>
  </r>
  <r>
    <x v="3"/>
    <n v="295"/>
    <n v="590"/>
    <n v="531"/>
    <n v="59"/>
    <x v="388"/>
    <n v="2046"/>
    <s v="600"/>
    <x v="1979"/>
    <x v="2626"/>
    <x v="272"/>
    <x v="16"/>
    <n v="1"/>
  </r>
  <r>
    <x v="3"/>
    <n v="240"/>
    <n v="960"/>
    <n v="864"/>
    <n v="96"/>
    <x v="388"/>
    <n v="2046"/>
    <s v="600"/>
    <x v="1979"/>
    <x v="2626"/>
    <x v="272"/>
    <x v="16"/>
    <n v="0"/>
  </r>
  <r>
    <x v="3"/>
    <n v="295"/>
    <n v="885"/>
    <n v="796.5"/>
    <n v="88.5"/>
    <x v="388"/>
    <n v="2046"/>
    <s v="600"/>
    <x v="1979"/>
    <x v="2626"/>
    <x v="272"/>
    <x v="16"/>
    <n v="0"/>
  </r>
  <r>
    <x v="3"/>
    <n v="2000"/>
    <n v="2000"/>
    <n v="2000"/>
    <n v="0"/>
    <x v="388"/>
    <n v="4034"/>
    <s v="600"/>
    <x v="1507"/>
    <x v="2627"/>
    <x v="571"/>
    <x v="16"/>
    <n v="1"/>
  </r>
  <r>
    <x v="3"/>
    <n v="359"/>
    <n v="718"/>
    <n v="718"/>
    <n v="0"/>
    <x v="389"/>
    <n v="7733"/>
    <s v="151"/>
    <x v="1980"/>
    <x v="2628"/>
    <x v="673"/>
    <x v="5"/>
    <n v="1"/>
  </r>
  <r>
    <x v="3"/>
    <n v="38"/>
    <n v="5700"/>
    <n v="5700"/>
    <n v="0"/>
    <x v="389"/>
    <n v="7733"/>
    <s v="151"/>
    <x v="1980"/>
    <x v="2628"/>
    <x v="673"/>
    <x v="5"/>
    <n v="0"/>
  </r>
  <r>
    <x v="3"/>
    <n v="7875"/>
    <n v="7875"/>
    <n v="7875"/>
    <n v="0"/>
    <x v="388"/>
    <n v="2520"/>
    <s v="142"/>
    <x v="1981"/>
    <x v="2629"/>
    <x v="410"/>
    <x v="21"/>
    <n v="1"/>
  </r>
  <r>
    <x v="3"/>
    <n v="0.79900000000000004"/>
    <n v="399.5"/>
    <n v="399.5"/>
    <n v="0"/>
    <x v="387"/>
    <n v="1117"/>
    <s v="900"/>
    <x v="1982"/>
    <x v="2630"/>
    <x v="37"/>
    <x v="14"/>
    <n v="1"/>
  </r>
  <r>
    <x v="3"/>
    <n v="0.72799999999999998"/>
    <n v="364"/>
    <n v="364"/>
    <n v="0"/>
    <x v="387"/>
    <n v="1117"/>
    <s v="900"/>
    <x v="1982"/>
    <x v="2630"/>
    <x v="37"/>
    <x v="14"/>
    <n v="0"/>
  </r>
  <r>
    <x v="3"/>
    <n v="38"/>
    <n v="38"/>
    <n v="38"/>
    <n v="0"/>
    <x v="390"/>
    <n v="3242"/>
    <s v="404"/>
    <x v="1983"/>
    <x v="2631"/>
    <x v="65"/>
    <x v="17"/>
    <n v="1"/>
  </r>
  <r>
    <x v="3"/>
    <n v="2200"/>
    <n v="2200"/>
    <n v="2200"/>
    <n v="0"/>
    <x v="385"/>
    <n v="7657"/>
    <s v="100"/>
    <x v="1952"/>
    <x v="2632"/>
    <x v="664"/>
    <x v="11"/>
    <n v="1"/>
  </r>
  <r>
    <x v="3"/>
    <n v="38"/>
    <n v="608"/>
    <n v="608"/>
    <n v="0"/>
    <x v="390"/>
    <n v="6744"/>
    <s v="600"/>
    <x v="192"/>
    <x v="2633"/>
    <x v="506"/>
    <x v="16"/>
    <n v="1"/>
  </r>
  <r>
    <x v="3"/>
    <n v="2000"/>
    <n v="2000"/>
    <n v="2000"/>
    <n v="0"/>
    <x v="390"/>
    <n v="7714"/>
    <s v="600"/>
    <x v="667"/>
    <x v="2634"/>
    <x v="674"/>
    <x v="16"/>
    <n v="1"/>
  </r>
  <r>
    <x v="3"/>
    <n v="0"/>
    <n v="0"/>
    <n v="0"/>
    <n v="0"/>
    <x v="8"/>
    <n v="1447"/>
    <s v="900"/>
    <x v="1984"/>
    <x v="65"/>
    <x v="5"/>
    <x v="14"/>
    <n v="1"/>
  </r>
  <r>
    <x v="3"/>
    <n v="1560"/>
    <n v="1560"/>
    <n v="1560"/>
    <n v="0"/>
    <x v="390"/>
    <n v="7722"/>
    <s v="152"/>
    <x v="1985"/>
    <x v="2635"/>
    <x v="675"/>
    <x v="28"/>
    <n v="1"/>
  </r>
  <r>
    <x v="3"/>
    <n v="9500"/>
    <n v="9500"/>
    <n v="9500"/>
    <n v="0"/>
    <x v="389"/>
    <n v="7739"/>
    <s v="150"/>
    <x v="1986"/>
    <x v="2636"/>
    <x v="676"/>
    <x v="6"/>
    <n v="1"/>
  </r>
  <r>
    <x v="3"/>
    <n v="400"/>
    <n v="400"/>
    <n v="400"/>
    <n v="0"/>
    <x v="390"/>
    <n v="3701"/>
    <s v="450"/>
    <x v="1987"/>
    <x v="2637"/>
    <x v="62"/>
    <x v="8"/>
    <n v="1"/>
  </r>
  <r>
    <x v="3"/>
    <n v="6000"/>
    <n v="6000"/>
    <n v="6000"/>
    <n v="0"/>
    <x v="391"/>
    <n v="3701"/>
    <s v="450"/>
    <x v="1988"/>
    <x v="2638"/>
    <x v="62"/>
    <x v="8"/>
    <n v="1"/>
  </r>
  <r>
    <x v="3"/>
    <n v="106565"/>
    <n v="106565"/>
    <n v="106565"/>
    <n v="0"/>
    <x v="392"/>
    <n v="7727"/>
    <s v="600"/>
    <x v="1989"/>
    <x v="2639"/>
    <x v="677"/>
    <x v="16"/>
    <n v="1"/>
  </r>
  <r>
    <x v="3"/>
    <n v="4500"/>
    <n v="4500"/>
    <n v="4500"/>
    <n v="0"/>
    <x v="392"/>
    <n v="1669"/>
    <s v="530"/>
    <x v="1990"/>
    <x v="2640"/>
    <x v="345"/>
    <x v="4"/>
    <n v="1"/>
  </r>
  <r>
    <x v="3"/>
    <n v="30000"/>
    <n v="30000"/>
    <n v="30000"/>
    <n v="0"/>
    <x v="392"/>
    <n v="2315"/>
    <s v="900"/>
    <x v="1991"/>
    <x v="2641"/>
    <x v="167"/>
    <x v="14"/>
    <n v="1"/>
  </r>
  <r>
    <x v="3"/>
    <n v="1035"/>
    <n v="26910"/>
    <n v="26910"/>
    <n v="0"/>
    <x v="392"/>
    <n v="1705"/>
    <s v="220"/>
    <x v="1491"/>
    <x v="2642"/>
    <x v="4"/>
    <x v="0"/>
    <n v="1"/>
  </r>
  <r>
    <x v="3"/>
    <n v="1060"/>
    <n v="1060"/>
    <n v="1060"/>
    <n v="0"/>
    <x v="391"/>
    <n v="7722"/>
    <s v="220"/>
    <x v="1992"/>
    <x v="2643"/>
    <x v="675"/>
    <x v="0"/>
    <n v="1"/>
  </r>
  <r>
    <x v="3"/>
    <n v="240"/>
    <n v="240"/>
    <n v="240"/>
    <n v="0"/>
    <x v="391"/>
    <n v="7722"/>
    <s v="220"/>
    <x v="1992"/>
    <x v="2643"/>
    <x v="675"/>
    <x v="0"/>
    <n v="0"/>
  </r>
  <r>
    <x v="3"/>
    <n v="1348.64"/>
    <n v="1348.64"/>
    <n v="1348.64"/>
    <n v="0"/>
    <x v="391"/>
    <n v="2965"/>
    <s v="220"/>
    <x v="1993"/>
    <x v="2644"/>
    <x v="1"/>
    <x v="0"/>
    <n v="1"/>
  </r>
  <r>
    <x v="3"/>
    <n v="10000"/>
    <n v="10000"/>
    <n v="10000"/>
    <n v="0"/>
    <x v="389"/>
    <n v="3798"/>
    <s v="530"/>
    <x v="573"/>
    <x v="2645"/>
    <x v="3"/>
    <x v="4"/>
    <n v="1"/>
  </r>
  <r>
    <x v="3"/>
    <n v="53.36"/>
    <n v="1334"/>
    <n v="1334"/>
    <n v="0"/>
    <x v="389"/>
    <n v="2158"/>
    <s v="600"/>
    <x v="1994"/>
    <x v="2646"/>
    <x v="443"/>
    <x v="16"/>
    <n v="1"/>
  </r>
  <r>
    <x v="3"/>
    <n v="30"/>
    <n v="30"/>
    <n v="30"/>
    <n v="0"/>
    <x v="389"/>
    <n v="2158"/>
    <s v="600"/>
    <x v="1994"/>
    <x v="2646"/>
    <x v="443"/>
    <x v="16"/>
    <n v="0"/>
  </r>
  <r>
    <x v="3"/>
    <n v="6000"/>
    <n v="6000"/>
    <n v="6000"/>
    <n v="0"/>
    <x v="393"/>
    <n v="7715"/>
    <s v="225"/>
    <x v="1995"/>
    <x v="2647"/>
    <x v="678"/>
    <x v="45"/>
    <n v="1"/>
  </r>
  <r>
    <x v="3"/>
    <n v="2999"/>
    <n v="2999"/>
    <n v="2999"/>
    <n v="0"/>
    <x v="393"/>
    <n v="7715"/>
    <s v="225"/>
    <x v="1995"/>
    <x v="2647"/>
    <x v="678"/>
    <x v="45"/>
    <n v="0"/>
  </r>
  <r>
    <x v="3"/>
    <n v="159"/>
    <n v="636"/>
    <n v="636"/>
    <n v="0"/>
    <x v="393"/>
    <n v="7715"/>
    <s v="225"/>
    <x v="1995"/>
    <x v="2647"/>
    <x v="678"/>
    <x v="45"/>
    <n v="0"/>
  </r>
  <r>
    <x v="3"/>
    <n v="15"/>
    <n v="30"/>
    <n v="30"/>
    <n v="0"/>
    <x v="393"/>
    <n v="7715"/>
    <s v="225"/>
    <x v="1995"/>
    <x v="2647"/>
    <x v="678"/>
    <x v="45"/>
    <n v="0"/>
  </r>
  <r>
    <x v="3"/>
    <n v="599"/>
    <n v="599"/>
    <n v="599"/>
    <n v="0"/>
    <x v="393"/>
    <n v="7715"/>
    <s v="225"/>
    <x v="1995"/>
    <x v="2647"/>
    <x v="678"/>
    <x v="45"/>
    <n v="0"/>
  </r>
  <r>
    <x v="3"/>
    <n v="18"/>
    <n v="18"/>
    <n v="18"/>
    <n v="0"/>
    <x v="393"/>
    <n v="7715"/>
    <s v="225"/>
    <x v="1995"/>
    <x v="2647"/>
    <x v="678"/>
    <x v="45"/>
    <n v="0"/>
  </r>
  <r>
    <x v="3"/>
    <n v="109"/>
    <n v="109"/>
    <n v="109"/>
    <n v="0"/>
    <x v="393"/>
    <n v="7715"/>
    <s v="225"/>
    <x v="1995"/>
    <x v="2647"/>
    <x v="678"/>
    <x v="45"/>
    <n v="0"/>
  </r>
  <r>
    <x v="3"/>
    <n v="10638.44"/>
    <n v="10638.44"/>
    <n v="10638.44"/>
    <n v="0"/>
    <x v="394"/>
    <n v="3743"/>
    <s v="600"/>
    <x v="1996"/>
    <x v="2648"/>
    <x v="260"/>
    <x v="16"/>
    <n v="1"/>
  </r>
  <r>
    <x v="3"/>
    <n v="2000"/>
    <n v="2000"/>
    <n v="2000"/>
    <n v="0"/>
    <x v="389"/>
    <n v="7674"/>
    <s v="540"/>
    <x v="1997"/>
    <x v="2649"/>
    <x v="667"/>
    <x v="27"/>
    <n v="1"/>
  </r>
  <r>
    <x v="3"/>
    <n v="4222.45"/>
    <n v="4222.45"/>
    <n v="4222.45"/>
    <n v="0"/>
    <x v="395"/>
    <n v="1225"/>
    <s v="600"/>
    <x v="1998"/>
    <x v="2650"/>
    <x v="74"/>
    <x v="16"/>
    <n v="1"/>
  </r>
  <r>
    <x v="3"/>
    <n v="4859.12"/>
    <n v="4859.12"/>
    <n v="4859.12"/>
    <n v="0"/>
    <x v="395"/>
    <n v="1225"/>
    <s v="600"/>
    <x v="1999"/>
    <x v="2651"/>
    <x v="74"/>
    <x v="16"/>
    <n v="1"/>
  </r>
  <r>
    <x v="3"/>
    <n v="21822"/>
    <n v="21822"/>
    <n v="21822"/>
    <n v="0"/>
    <x v="394"/>
    <n v="7223"/>
    <s v="550"/>
    <x v="2000"/>
    <x v="2652"/>
    <x v="633"/>
    <x v="42"/>
    <n v="1"/>
  </r>
  <r>
    <x v="3"/>
    <n v="7693.37"/>
    <n v="7693.37"/>
    <n v="7693.37"/>
    <n v="0"/>
    <x v="389"/>
    <n v="1057"/>
    <s v="600"/>
    <x v="583"/>
    <x v="2653"/>
    <x v="146"/>
    <x v="16"/>
    <n v="1"/>
  </r>
  <r>
    <x v="3"/>
    <n v="30"/>
    <n v="120"/>
    <n v="120"/>
    <n v="0"/>
    <x v="389"/>
    <n v="1294"/>
    <s v="151"/>
    <x v="819"/>
    <x v="2654"/>
    <x v="133"/>
    <x v="5"/>
    <n v="1"/>
  </r>
  <r>
    <x v="3"/>
    <n v="42.97"/>
    <n v="171.88"/>
    <n v="171.88"/>
    <n v="0"/>
    <x v="389"/>
    <n v="1294"/>
    <s v="151"/>
    <x v="819"/>
    <x v="2654"/>
    <x v="133"/>
    <x v="5"/>
    <n v="0"/>
  </r>
  <r>
    <x v="3"/>
    <n v="21.97"/>
    <n v="659.1"/>
    <n v="659.1"/>
    <n v="0"/>
    <x v="389"/>
    <n v="1294"/>
    <s v="151"/>
    <x v="819"/>
    <x v="2654"/>
    <x v="133"/>
    <x v="5"/>
    <n v="0"/>
  </r>
  <r>
    <x v="3"/>
    <n v="50.1"/>
    <n v="1002"/>
    <n v="1002"/>
    <n v="0"/>
    <x v="389"/>
    <n v="6342"/>
    <s v="151"/>
    <x v="1271"/>
    <x v="2655"/>
    <x v="385"/>
    <x v="5"/>
    <n v="1"/>
  </r>
  <r>
    <x v="3"/>
    <n v="50.1"/>
    <n v="1002"/>
    <n v="1002"/>
    <n v="0"/>
    <x v="389"/>
    <n v="6342"/>
    <s v="151"/>
    <x v="1271"/>
    <x v="2655"/>
    <x v="385"/>
    <x v="5"/>
    <n v="0"/>
  </r>
  <r>
    <x v="3"/>
    <n v="420.25"/>
    <n v="420.25"/>
    <n v="420.25"/>
    <n v="0"/>
    <x v="387"/>
    <n v="1850"/>
    <s v="151"/>
    <x v="2001"/>
    <x v="2656"/>
    <x v="66"/>
    <x v="5"/>
    <n v="1"/>
  </r>
  <r>
    <x v="3"/>
    <n v="1046.25"/>
    <n v="1046.25"/>
    <n v="1046.25"/>
    <n v="0"/>
    <x v="387"/>
    <n v="1850"/>
    <s v="151"/>
    <x v="2001"/>
    <x v="2656"/>
    <x v="66"/>
    <x v="5"/>
    <n v="0"/>
  </r>
  <r>
    <x v="3"/>
    <n v="1500"/>
    <n v="1500"/>
    <n v="1500"/>
    <n v="0"/>
    <x v="389"/>
    <n v="3715"/>
    <s v="530"/>
    <x v="2002"/>
    <x v="2657"/>
    <x v="99"/>
    <x v="4"/>
    <n v="1"/>
  </r>
  <r>
    <x v="3"/>
    <n v="9000"/>
    <n v="9000"/>
    <n v="9000"/>
    <n v="0"/>
    <x v="385"/>
    <n v="3592"/>
    <s v="450"/>
    <x v="534"/>
    <x v="2658"/>
    <x v="59"/>
    <x v="8"/>
    <n v="1"/>
  </r>
  <r>
    <x v="3"/>
    <n v="27840"/>
    <n v="27840"/>
    <n v="27840"/>
    <n v="0"/>
    <x v="395"/>
    <n v="3854"/>
    <s v="550"/>
    <x v="2003"/>
    <x v="2659"/>
    <x v="648"/>
    <x v="42"/>
    <n v="1"/>
  </r>
  <r>
    <x v="3"/>
    <n v="5000"/>
    <n v="5000"/>
    <n v="5000"/>
    <n v="0"/>
    <x v="396"/>
    <n v="1238"/>
    <s v="404"/>
    <x v="2004"/>
    <x v="2660"/>
    <x v="26"/>
    <x v="17"/>
    <n v="1"/>
  </r>
  <r>
    <x v="3"/>
    <n v="117.48"/>
    <n v="234.96"/>
    <n v="234.96"/>
    <n v="0"/>
    <x v="396"/>
    <n v="2755"/>
    <s v="900"/>
    <x v="2005"/>
    <x v="2661"/>
    <x v="337"/>
    <x v="14"/>
    <n v="1"/>
  </r>
  <r>
    <x v="3"/>
    <n v="27.69"/>
    <n v="415.35"/>
    <n v="415.35"/>
    <n v="0"/>
    <x v="396"/>
    <n v="2755"/>
    <s v="900"/>
    <x v="2005"/>
    <x v="2661"/>
    <x v="337"/>
    <x v="14"/>
    <n v="0"/>
  </r>
  <r>
    <x v="3"/>
    <n v="44.99"/>
    <n v="674.85"/>
    <n v="674.85"/>
    <n v="0"/>
    <x v="396"/>
    <n v="2755"/>
    <s v="900"/>
    <x v="2005"/>
    <x v="2661"/>
    <x v="337"/>
    <x v="14"/>
    <n v="0"/>
  </r>
  <r>
    <x v="3"/>
    <n v="96.9"/>
    <n v="969"/>
    <n v="969"/>
    <n v="0"/>
    <x v="396"/>
    <n v="2755"/>
    <s v="900"/>
    <x v="2005"/>
    <x v="2661"/>
    <x v="337"/>
    <x v="14"/>
    <n v="0"/>
  </r>
  <r>
    <x v="3"/>
    <n v="116.25"/>
    <n v="232.5"/>
    <n v="232.5"/>
    <n v="0"/>
    <x v="396"/>
    <n v="2755"/>
    <s v="900"/>
    <x v="2005"/>
    <x v="2661"/>
    <x v="337"/>
    <x v="14"/>
    <n v="0"/>
  </r>
  <r>
    <x v="3"/>
    <n v="116.28"/>
    <n v="232.56"/>
    <n v="232.56"/>
    <n v="0"/>
    <x v="396"/>
    <n v="2755"/>
    <s v="900"/>
    <x v="2005"/>
    <x v="2661"/>
    <x v="337"/>
    <x v="14"/>
    <n v="0"/>
  </r>
  <r>
    <x v="3"/>
    <n v="17.489999999999998"/>
    <n v="17.489999999999998"/>
    <n v="17.489999999999998"/>
    <n v="0"/>
    <x v="396"/>
    <n v="2755"/>
    <s v="900"/>
    <x v="2005"/>
    <x v="2661"/>
    <x v="337"/>
    <x v="14"/>
    <n v="0"/>
  </r>
  <r>
    <x v="3"/>
    <n v="19.579999999999998"/>
    <n v="19.579999999999998"/>
    <n v="19.579999999999998"/>
    <n v="0"/>
    <x v="396"/>
    <n v="2755"/>
    <s v="900"/>
    <x v="2005"/>
    <x v="2661"/>
    <x v="337"/>
    <x v="14"/>
    <n v="0"/>
  </r>
  <r>
    <x v="3"/>
    <n v="89.64"/>
    <n v="179.28"/>
    <n v="179.28"/>
    <n v="0"/>
    <x v="396"/>
    <n v="2755"/>
    <s v="900"/>
    <x v="2005"/>
    <x v="2661"/>
    <x v="337"/>
    <x v="14"/>
    <n v="0"/>
  </r>
  <r>
    <x v="3"/>
    <n v="4954"/>
    <n v="4954"/>
    <n v="4954"/>
    <n v="0"/>
    <x v="396"/>
    <n v="1709"/>
    <s v="122"/>
    <x v="2006"/>
    <x v="2662"/>
    <x v="32"/>
    <x v="25"/>
    <n v="1"/>
  </r>
  <r>
    <x v="3"/>
    <n v="1560"/>
    <n v="1560"/>
    <n v="1560"/>
    <n v="0"/>
    <x v="396"/>
    <n v="7722"/>
    <s v="122"/>
    <x v="2007"/>
    <x v="2663"/>
    <x v="675"/>
    <x v="25"/>
    <n v="1"/>
  </r>
  <r>
    <x v="3"/>
    <n v="0"/>
    <n v="0"/>
    <n v="0"/>
    <n v="0"/>
    <x v="8"/>
    <n v="0"/>
    <s v="122"/>
    <x v="4"/>
    <x v="65"/>
    <x v="158"/>
    <x v="25"/>
    <n v="1"/>
  </r>
  <r>
    <x v="3"/>
    <n v="1399"/>
    <n v="1399"/>
    <n v="1399"/>
    <n v="0"/>
    <x v="396"/>
    <n v="7755"/>
    <s v="122"/>
    <x v="2008"/>
    <x v="2664"/>
    <x v="679"/>
    <x v="25"/>
    <n v="1"/>
  </r>
  <r>
    <x v="3"/>
    <n v="520"/>
    <n v="520"/>
    <n v="520"/>
    <n v="0"/>
    <x v="396"/>
    <n v="1705"/>
    <s v="122"/>
    <x v="447"/>
    <x v="2665"/>
    <x v="4"/>
    <x v="25"/>
    <n v="1"/>
  </r>
  <r>
    <x v="3"/>
    <n v="2000"/>
    <n v="2000"/>
    <n v="2000"/>
    <n v="0"/>
    <x v="397"/>
    <n v="1042"/>
    <s v="505"/>
    <x v="2009"/>
    <x v="2666"/>
    <x v="680"/>
    <x v="43"/>
    <n v="1"/>
  </r>
  <r>
    <x v="3"/>
    <n v="2520"/>
    <n v="2520"/>
    <n v="2520"/>
    <n v="0"/>
    <x v="397"/>
    <n v="1042"/>
    <s v="505"/>
    <x v="2009"/>
    <x v="2666"/>
    <x v="680"/>
    <x v="43"/>
    <n v="0"/>
  </r>
  <r>
    <x v="3"/>
    <n v="170.5"/>
    <n v="170.5"/>
    <n v="170.5"/>
    <n v="0"/>
    <x v="398"/>
    <n v="2009"/>
    <s v="900"/>
    <x v="488"/>
    <x v="2667"/>
    <x v="148"/>
    <x v="14"/>
    <n v="1"/>
  </r>
  <r>
    <x v="3"/>
    <n v="1467.5"/>
    <n v="1467.5"/>
    <n v="1467.5"/>
    <n v="0"/>
    <x v="398"/>
    <n v="2009"/>
    <s v="900"/>
    <x v="488"/>
    <x v="2667"/>
    <x v="148"/>
    <x v="14"/>
    <n v="0"/>
  </r>
  <r>
    <x v="3"/>
    <n v="3112.5"/>
    <n v="3112.5"/>
    <n v="3112.5"/>
    <n v="0"/>
    <x v="398"/>
    <n v="2009"/>
    <s v="900"/>
    <x v="488"/>
    <x v="2667"/>
    <x v="148"/>
    <x v="14"/>
    <n v="0"/>
  </r>
  <r>
    <x v="3"/>
    <n v="2772"/>
    <n v="2772"/>
    <n v="2772"/>
    <n v="0"/>
    <x v="398"/>
    <n v="2009"/>
    <s v="900"/>
    <x v="488"/>
    <x v="2667"/>
    <x v="148"/>
    <x v="14"/>
    <n v="0"/>
  </r>
  <r>
    <x v="3"/>
    <n v="803"/>
    <n v="803"/>
    <n v="803"/>
    <n v="0"/>
    <x v="398"/>
    <n v="2009"/>
    <s v="900"/>
    <x v="488"/>
    <x v="2667"/>
    <x v="148"/>
    <x v="14"/>
    <n v="0"/>
  </r>
  <r>
    <x v="3"/>
    <n v="1306.5"/>
    <n v="1306.5"/>
    <n v="1306.5"/>
    <n v="0"/>
    <x v="398"/>
    <n v="2009"/>
    <s v="900"/>
    <x v="488"/>
    <x v="2667"/>
    <x v="148"/>
    <x v="14"/>
    <n v="0"/>
  </r>
  <r>
    <x v="3"/>
    <n v="2349"/>
    <n v="2349"/>
    <n v="2349"/>
    <n v="0"/>
    <x v="398"/>
    <n v="2009"/>
    <s v="900"/>
    <x v="488"/>
    <x v="2667"/>
    <x v="148"/>
    <x v="14"/>
    <n v="0"/>
  </r>
  <r>
    <x v="3"/>
    <n v="21019"/>
    <n v="21019"/>
    <n v="21019"/>
    <n v="0"/>
    <x v="395"/>
    <n v="4035"/>
    <s v="425"/>
    <x v="2010"/>
    <x v="2668"/>
    <x v="68"/>
    <x v="7"/>
    <n v="1"/>
  </r>
  <r>
    <x v="3"/>
    <n v="2423.02"/>
    <n v="2423.02"/>
    <n v="2423.02"/>
    <n v="0"/>
    <x v="398"/>
    <n v="2688"/>
    <s v="900"/>
    <x v="488"/>
    <x v="2669"/>
    <x v="78"/>
    <x v="14"/>
    <n v="1"/>
  </r>
  <r>
    <x v="3"/>
    <n v="157.5"/>
    <n v="157.5"/>
    <n v="157.5"/>
    <n v="0"/>
    <x v="398"/>
    <n v="2688"/>
    <s v="900"/>
    <x v="488"/>
    <x v="2669"/>
    <x v="78"/>
    <x v="14"/>
    <n v="0"/>
  </r>
  <r>
    <x v="3"/>
    <n v="5878.53"/>
    <n v="5878.53"/>
    <n v="5878.53"/>
    <n v="0"/>
    <x v="398"/>
    <n v="2688"/>
    <s v="900"/>
    <x v="488"/>
    <x v="2669"/>
    <x v="78"/>
    <x v="14"/>
    <n v="0"/>
  </r>
  <r>
    <x v="3"/>
    <n v="2744"/>
    <n v="2744"/>
    <n v="2744"/>
    <n v="0"/>
    <x v="398"/>
    <n v="2688"/>
    <s v="900"/>
    <x v="488"/>
    <x v="2669"/>
    <x v="78"/>
    <x v="14"/>
    <n v="0"/>
  </r>
  <r>
    <x v="3"/>
    <n v="1992.06"/>
    <n v="1992.06"/>
    <n v="1992.06"/>
    <n v="0"/>
    <x v="398"/>
    <n v="2688"/>
    <s v="900"/>
    <x v="488"/>
    <x v="2669"/>
    <x v="78"/>
    <x v="14"/>
    <n v="0"/>
  </r>
  <r>
    <x v="3"/>
    <n v="428.02"/>
    <n v="428.02"/>
    <n v="428.02"/>
    <n v="0"/>
    <x v="398"/>
    <n v="3363"/>
    <s v="900"/>
    <x v="488"/>
    <x v="2670"/>
    <x v="149"/>
    <x v="14"/>
    <n v="1"/>
  </r>
  <r>
    <x v="3"/>
    <n v="2810.16"/>
    <n v="2810.16"/>
    <n v="2810.16"/>
    <n v="0"/>
    <x v="398"/>
    <n v="3363"/>
    <s v="900"/>
    <x v="488"/>
    <x v="2670"/>
    <x v="149"/>
    <x v="14"/>
    <n v="0"/>
  </r>
  <r>
    <x v="3"/>
    <n v="1279.0999999999999"/>
    <n v="1279.0999999999999"/>
    <n v="1279.0999999999999"/>
    <n v="0"/>
    <x v="398"/>
    <n v="3363"/>
    <s v="900"/>
    <x v="488"/>
    <x v="2670"/>
    <x v="149"/>
    <x v="14"/>
    <n v="0"/>
  </r>
  <r>
    <x v="3"/>
    <n v="49.35"/>
    <n v="2467.5"/>
    <n v="2467.5"/>
    <n v="0"/>
    <x v="398"/>
    <n v="3019"/>
    <s v="900"/>
    <x v="488"/>
    <x v="2671"/>
    <x v="297"/>
    <x v="14"/>
    <n v="1"/>
  </r>
  <r>
    <x v="3"/>
    <n v="121.64"/>
    <n v="121.64"/>
    <n v="121.64"/>
    <n v="0"/>
    <x v="395"/>
    <n v="1871"/>
    <s v="220"/>
    <x v="2011"/>
    <x v="2672"/>
    <x v="151"/>
    <x v="0"/>
    <n v="1"/>
  </r>
  <r>
    <x v="3"/>
    <n v="109.1"/>
    <n v="872.8"/>
    <n v="872.8"/>
    <n v="0"/>
    <x v="395"/>
    <n v="1871"/>
    <s v="220"/>
    <x v="2011"/>
    <x v="2672"/>
    <x v="151"/>
    <x v="0"/>
    <n v="0"/>
  </r>
  <r>
    <x v="3"/>
    <n v="71.819999999999993"/>
    <n v="574.55999999999995"/>
    <n v="574.55999999999995"/>
    <n v="0"/>
    <x v="395"/>
    <n v="1871"/>
    <s v="220"/>
    <x v="2011"/>
    <x v="2672"/>
    <x v="151"/>
    <x v="0"/>
    <n v="0"/>
  </r>
  <r>
    <x v="3"/>
    <n v="8947.9500000000007"/>
    <n v="17895.900000000001"/>
    <n v="17895.900000000001"/>
    <n v="0"/>
    <x v="395"/>
    <n v="1871"/>
    <s v="220"/>
    <x v="2011"/>
    <x v="2672"/>
    <x v="151"/>
    <x v="0"/>
    <n v="0"/>
  </r>
  <r>
    <x v="3"/>
    <n v="38"/>
    <n v="38"/>
    <n v="38"/>
    <n v="0"/>
    <x v="387"/>
    <n v="3242"/>
    <s v="404"/>
    <x v="2012"/>
    <x v="2673"/>
    <x v="65"/>
    <x v="17"/>
    <n v="1"/>
  </r>
  <r>
    <x v="3"/>
    <n v="3500"/>
    <n v="3500"/>
    <n v="3500"/>
    <n v="0"/>
    <x v="395"/>
    <n v="1450"/>
    <s v="600"/>
    <x v="1345"/>
    <x v="2674"/>
    <x v="269"/>
    <x v="16"/>
    <n v="1"/>
  </r>
  <r>
    <x v="3"/>
    <n v="23.74"/>
    <n v="284.88"/>
    <n v="284.88"/>
    <n v="0"/>
    <x v="397"/>
    <n v="2100"/>
    <s v="150"/>
    <x v="2013"/>
    <x v="2675"/>
    <x v="583"/>
    <x v="6"/>
    <n v="1"/>
  </r>
  <r>
    <x v="3"/>
    <n v="12.18"/>
    <n v="121.8"/>
    <n v="121.8"/>
    <n v="0"/>
    <x v="397"/>
    <n v="2100"/>
    <s v="150"/>
    <x v="2013"/>
    <x v="2675"/>
    <x v="583"/>
    <x v="6"/>
    <n v="0"/>
  </r>
  <r>
    <x v="3"/>
    <n v="7.78"/>
    <n v="46.68"/>
    <n v="46.68"/>
    <n v="0"/>
    <x v="397"/>
    <n v="2100"/>
    <s v="150"/>
    <x v="2013"/>
    <x v="2675"/>
    <x v="583"/>
    <x v="6"/>
    <n v="0"/>
  </r>
  <r>
    <x v="3"/>
    <n v="2.25"/>
    <n v="33.75"/>
    <n v="33.75"/>
    <n v="0"/>
    <x v="397"/>
    <n v="2100"/>
    <s v="150"/>
    <x v="2013"/>
    <x v="2675"/>
    <x v="583"/>
    <x v="6"/>
    <n v="0"/>
  </r>
  <r>
    <x v="3"/>
    <n v="39.89"/>
    <n v="398.9"/>
    <n v="398.9"/>
    <n v="0"/>
    <x v="397"/>
    <n v="2100"/>
    <s v="150"/>
    <x v="2013"/>
    <x v="2675"/>
    <x v="583"/>
    <x v="6"/>
    <n v="0"/>
  </r>
  <r>
    <x v="3"/>
    <n v="1.56"/>
    <n v="12.48"/>
    <n v="12.48"/>
    <n v="0"/>
    <x v="397"/>
    <n v="2100"/>
    <s v="150"/>
    <x v="2013"/>
    <x v="2675"/>
    <x v="583"/>
    <x v="6"/>
    <n v="0"/>
  </r>
  <r>
    <x v="3"/>
    <n v="2.2999999999999998"/>
    <n v="4.5999999999999996"/>
    <n v="4.5999999999999996"/>
    <n v="0"/>
    <x v="397"/>
    <n v="2100"/>
    <s v="150"/>
    <x v="2013"/>
    <x v="2675"/>
    <x v="583"/>
    <x v="6"/>
    <n v="0"/>
  </r>
  <r>
    <x v="3"/>
    <n v="3.99"/>
    <n v="47.88"/>
    <n v="47.88"/>
    <n v="0"/>
    <x v="397"/>
    <n v="2100"/>
    <s v="150"/>
    <x v="2013"/>
    <x v="2675"/>
    <x v="583"/>
    <x v="6"/>
    <n v="0"/>
  </r>
  <r>
    <x v="3"/>
    <n v="2.67"/>
    <n v="2.67"/>
    <n v="2.67"/>
    <n v="0"/>
    <x v="397"/>
    <n v="2100"/>
    <s v="150"/>
    <x v="2013"/>
    <x v="2675"/>
    <x v="583"/>
    <x v="6"/>
    <n v="0"/>
  </r>
  <r>
    <x v="3"/>
    <n v="1.89"/>
    <n v="1.89"/>
    <n v="1.89"/>
    <n v="0"/>
    <x v="397"/>
    <n v="2100"/>
    <s v="150"/>
    <x v="2013"/>
    <x v="2675"/>
    <x v="583"/>
    <x v="6"/>
    <n v="0"/>
  </r>
  <r>
    <x v="3"/>
    <n v="6.9"/>
    <n v="6.9"/>
    <n v="6.9"/>
    <n v="0"/>
    <x v="397"/>
    <n v="2100"/>
    <s v="150"/>
    <x v="2013"/>
    <x v="2675"/>
    <x v="583"/>
    <x v="6"/>
    <n v="0"/>
  </r>
  <r>
    <x v="3"/>
    <n v="260"/>
    <n v="260"/>
    <n v="260"/>
    <n v="0"/>
    <x v="397"/>
    <n v="2100"/>
    <s v="150"/>
    <x v="2013"/>
    <x v="2675"/>
    <x v="583"/>
    <x v="6"/>
    <n v="0"/>
  </r>
  <r>
    <x v="3"/>
    <n v="51.53"/>
    <n v="206.12"/>
    <n v="206.12"/>
    <n v="0"/>
    <x v="397"/>
    <n v="2100"/>
    <s v="150"/>
    <x v="2013"/>
    <x v="2675"/>
    <x v="583"/>
    <x v="6"/>
    <n v="0"/>
  </r>
  <r>
    <x v="3"/>
    <n v="69.98"/>
    <n v="209.94"/>
    <n v="209.94"/>
    <n v="0"/>
    <x v="397"/>
    <n v="2100"/>
    <s v="150"/>
    <x v="2013"/>
    <x v="2675"/>
    <x v="583"/>
    <x v="6"/>
    <n v="0"/>
  </r>
  <r>
    <x v="3"/>
    <n v="449.5"/>
    <n v="1348.5"/>
    <n v="1348.5"/>
    <n v="0"/>
    <x v="397"/>
    <n v="2100"/>
    <s v="150"/>
    <x v="2013"/>
    <x v="2675"/>
    <x v="583"/>
    <x v="6"/>
    <n v="0"/>
  </r>
  <r>
    <x v="3"/>
    <n v="34.99"/>
    <n v="174.95"/>
    <n v="174.95"/>
    <n v="0"/>
    <x v="398"/>
    <n v="7756"/>
    <s v="600"/>
    <x v="2014"/>
    <x v="2676"/>
    <x v="681"/>
    <x v="16"/>
    <n v="1"/>
  </r>
  <r>
    <x v="3"/>
    <n v="8.99"/>
    <n v="35.96"/>
    <n v="35.96"/>
    <n v="0"/>
    <x v="398"/>
    <n v="7756"/>
    <s v="600"/>
    <x v="2014"/>
    <x v="2676"/>
    <x v="681"/>
    <x v="16"/>
    <n v="0"/>
  </r>
  <r>
    <x v="3"/>
    <n v="42.99"/>
    <n v="128.97"/>
    <n v="128.97"/>
    <n v="0"/>
    <x v="398"/>
    <n v="7756"/>
    <s v="600"/>
    <x v="2014"/>
    <x v="2676"/>
    <x v="681"/>
    <x v="16"/>
    <n v="0"/>
  </r>
  <r>
    <x v="3"/>
    <n v="32.99"/>
    <n v="98.97"/>
    <n v="98.97"/>
    <n v="0"/>
    <x v="398"/>
    <n v="7756"/>
    <s v="600"/>
    <x v="2014"/>
    <x v="2676"/>
    <x v="681"/>
    <x v="16"/>
    <n v="0"/>
  </r>
  <r>
    <x v="3"/>
    <n v="12.99"/>
    <n v="64.95"/>
    <n v="64.95"/>
    <n v="0"/>
    <x v="398"/>
    <n v="7756"/>
    <s v="600"/>
    <x v="2014"/>
    <x v="2676"/>
    <x v="681"/>
    <x v="16"/>
    <n v="0"/>
  </r>
  <r>
    <x v="3"/>
    <n v="0"/>
    <n v="0"/>
    <n v="0"/>
    <n v="0"/>
    <x v="398"/>
    <n v="7756"/>
    <s v="600"/>
    <x v="2014"/>
    <x v="2676"/>
    <x v="681"/>
    <x v="16"/>
    <n v="0"/>
  </r>
  <r>
    <x v="3"/>
    <n v="5000"/>
    <n v="5000"/>
    <n v="5000"/>
    <n v="0"/>
    <x v="395"/>
    <n v="7593"/>
    <s v="600"/>
    <x v="2015"/>
    <x v="2677"/>
    <x v="644"/>
    <x v="16"/>
    <n v="1"/>
  </r>
  <r>
    <x v="3"/>
    <n v="121.64"/>
    <n v="121.64"/>
    <n v="121.64"/>
    <n v="0"/>
    <x v="399"/>
    <n v="1871"/>
    <s v="220"/>
    <x v="2016"/>
    <x v="2678"/>
    <x v="151"/>
    <x v="0"/>
    <n v="1"/>
  </r>
  <r>
    <x v="3"/>
    <n v="189"/>
    <n v="1890"/>
    <n v="1890"/>
    <n v="0"/>
    <x v="399"/>
    <n v="5525"/>
    <s v="220"/>
    <x v="894"/>
    <x v="2679"/>
    <x v="209"/>
    <x v="0"/>
    <n v="1"/>
  </r>
  <r>
    <x v="3"/>
    <n v="119"/>
    <n v="1190"/>
    <n v="1190"/>
    <n v="0"/>
    <x v="399"/>
    <n v="5525"/>
    <s v="220"/>
    <x v="894"/>
    <x v="2679"/>
    <x v="209"/>
    <x v="0"/>
    <n v="0"/>
  </r>
  <r>
    <x v="3"/>
    <n v="169"/>
    <n v="1690"/>
    <n v="1690"/>
    <n v="0"/>
    <x v="399"/>
    <n v="5525"/>
    <s v="220"/>
    <x v="894"/>
    <x v="2679"/>
    <x v="209"/>
    <x v="0"/>
    <n v="0"/>
  </r>
  <r>
    <x v="3"/>
    <n v="167"/>
    <n v="1670"/>
    <n v="1670"/>
    <n v="0"/>
    <x v="399"/>
    <n v="5525"/>
    <s v="220"/>
    <x v="894"/>
    <x v="2679"/>
    <x v="209"/>
    <x v="0"/>
    <n v="0"/>
  </r>
  <r>
    <x v="3"/>
    <n v="13000"/>
    <n v="13000"/>
    <n v="13000"/>
    <n v="0"/>
    <x v="393"/>
    <n v="3909"/>
    <s v="425"/>
    <x v="1821"/>
    <x v="2680"/>
    <x v="482"/>
    <x v="7"/>
    <n v="1"/>
  </r>
  <r>
    <x v="3"/>
    <n v="4.24E-2"/>
    <n v="212"/>
    <n v="212"/>
    <n v="0"/>
    <x v="393"/>
    <n v="5820"/>
    <s v="920"/>
    <x v="188"/>
    <x v="2681"/>
    <x v="309"/>
    <x v="31"/>
    <n v="1"/>
  </r>
  <r>
    <x v="3"/>
    <n v="4.24E-2"/>
    <n v="212"/>
    <n v="212"/>
    <n v="0"/>
    <x v="393"/>
    <n v="5820"/>
    <s v="920"/>
    <x v="356"/>
    <x v="2682"/>
    <x v="309"/>
    <x v="31"/>
    <n v="1"/>
  </r>
  <r>
    <x v="3"/>
    <n v="765"/>
    <n v="765"/>
    <n v="765"/>
    <n v="0"/>
    <x v="393"/>
    <n v="1709"/>
    <s v="900"/>
    <x v="2017"/>
    <x v="2683"/>
    <x v="32"/>
    <x v="14"/>
    <n v="1"/>
  </r>
  <r>
    <x v="3"/>
    <n v="109.95"/>
    <n v="109.95"/>
    <n v="109.95"/>
    <n v="0"/>
    <x v="393"/>
    <n v="1709"/>
    <s v="900"/>
    <x v="2017"/>
    <x v="2683"/>
    <x v="32"/>
    <x v="14"/>
    <n v="0"/>
  </r>
  <r>
    <x v="3"/>
    <n v="60"/>
    <n v="120"/>
    <n v="120"/>
    <n v="0"/>
    <x v="393"/>
    <n v="1709"/>
    <s v="900"/>
    <x v="2017"/>
    <x v="2683"/>
    <x v="32"/>
    <x v="14"/>
    <n v="0"/>
  </r>
  <r>
    <x v="3"/>
    <n v="10110"/>
    <n v="10110"/>
    <n v="10110"/>
    <n v="0"/>
    <x v="398"/>
    <n v="3743"/>
    <s v="600"/>
    <x v="1378"/>
    <x v="2684"/>
    <x v="260"/>
    <x v="16"/>
    <n v="1"/>
  </r>
  <r>
    <x v="3"/>
    <n v="992.63"/>
    <n v="2977.89"/>
    <n v="2977.89"/>
    <n v="0"/>
    <x v="400"/>
    <n v="5947"/>
    <s v="150"/>
    <x v="312"/>
    <x v="2685"/>
    <x v="358"/>
    <x v="6"/>
    <n v="1"/>
  </r>
  <r>
    <x v="3"/>
    <n v="390.48833000000002"/>
    <n v="2342.9299999999998"/>
    <n v="2342.9299999999998"/>
    <n v="0"/>
    <x v="386"/>
    <n v="3121"/>
    <s v="600"/>
    <x v="2018"/>
    <x v="2686"/>
    <x v="439"/>
    <x v="16"/>
    <n v="1"/>
  </r>
  <r>
    <x v="3"/>
    <n v="125"/>
    <n v="750"/>
    <n v="750"/>
    <n v="0"/>
    <x v="386"/>
    <n v="3121"/>
    <s v="600"/>
    <x v="2018"/>
    <x v="2686"/>
    <x v="439"/>
    <x v="16"/>
    <n v="0"/>
  </r>
  <r>
    <x v="3"/>
    <n v="152.69"/>
    <n v="152.69"/>
    <n v="152.69"/>
    <n v="0"/>
    <x v="386"/>
    <n v="3121"/>
    <s v="600"/>
    <x v="2018"/>
    <x v="2686"/>
    <x v="439"/>
    <x v="16"/>
    <n v="0"/>
  </r>
  <r>
    <x v="3"/>
    <n v="34.155000000000001"/>
    <n v="204.93"/>
    <n v="204.93"/>
    <n v="0"/>
    <x v="386"/>
    <n v="3121"/>
    <s v="600"/>
    <x v="2018"/>
    <x v="2686"/>
    <x v="439"/>
    <x v="16"/>
    <n v="0"/>
  </r>
  <r>
    <x v="3"/>
    <n v="17.078330000000001"/>
    <n v="102.47"/>
    <n v="102.47"/>
    <n v="0"/>
    <x v="386"/>
    <n v="3121"/>
    <s v="600"/>
    <x v="2018"/>
    <x v="2686"/>
    <x v="439"/>
    <x v="16"/>
    <n v="0"/>
  </r>
  <r>
    <x v="3"/>
    <n v="110"/>
    <n v="440"/>
    <n v="440"/>
    <n v="0"/>
    <x v="386"/>
    <n v="3121"/>
    <s v="600"/>
    <x v="2018"/>
    <x v="2686"/>
    <x v="439"/>
    <x v="16"/>
    <n v="0"/>
  </r>
  <r>
    <x v="3"/>
    <n v="5000"/>
    <n v="5000"/>
    <n v="5000"/>
    <n v="0"/>
    <x v="400"/>
    <n v="3523"/>
    <s v="600"/>
    <x v="2019"/>
    <x v="2687"/>
    <x v="199"/>
    <x v="16"/>
    <n v="1"/>
  </r>
  <r>
    <x v="3"/>
    <n v="5000"/>
    <n v="5000"/>
    <n v="5000"/>
    <n v="0"/>
    <x v="400"/>
    <n v="7252"/>
    <s v="600"/>
    <x v="2020"/>
    <x v="2688"/>
    <x v="623"/>
    <x v="16"/>
    <n v="1"/>
  </r>
  <r>
    <x v="3"/>
    <n v="6300"/>
    <n v="6300"/>
    <n v="6300"/>
    <n v="0"/>
    <x v="397"/>
    <n v="7783"/>
    <s v="600"/>
    <x v="2021"/>
    <x v="2689"/>
    <x v="682"/>
    <x v="16"/>
    <n v="1"/>
  </r>
  <r>
    <x v="3"/>
    <n v="4.41"/>
    <n v="1693.44"/>
    <n v="1693.44"/>
    <n v="0"/>
    <x v="400"/>
    <n v="1294"/>
    <s v="151"/>
    <x v="2022"/>
    <x v="2690"/>
    <x v="133"/>
    <x v="5"/>
    <n v="1"/>
  </r>
  <r>
    <x v="3"/>
    <n v="725"/>
    <n v="10875"/>
    <n v="10875"/>
    <n v="0"/>
    <x v="401"/>
    <n v="7349"/>
    <s v="150"/>
    <x v="209"/>
    <x v="2691"/>
    <x v="610"/>
    <x v="6"/>
    <n v="1"/>
  </r>
  <r>
    <x v="3"/>
    <n v="780"/>
    <n v="1560"/>
    <n v="1560"/>
    <n v="0"/>
    <x v="401"/>
    <n v="7349"/>
    <s v="150"/>
    <x v="209"/>
    <x v="2691"/>
    <x v="610"/>
    <x v="6"/>
    <n v="0"/>
  </r>
  <r>
    <x v="3"/>
    <n v="609.74"/>
    <n v="9146.1"/>
    <n v="9146.1"/>
    <n v="0"/>
    <x v="401"/>
    <n v="3461"/>
    <s v="150"/>
    <x v="342"/>
    <x v="2692"/>
    <x v="218"/>
    <x v="6"/>
    <n v="1"/>
  </r>
  <r>
    <x v="3"/>
    <n v="658.26"/>
    <n v="1316.52"/>
    <n v="1316.52"/>
    <n v="0"/>
    <x v="401"/>
    <n v="3461"/>
    <s v="150"/>
    <x v="342"/>
    <x v="2692"/>
    <x v="218"/>
    <x v="6"/>
    <n v="0"/>
  </r>
  <r>
    <x v="3"/>
    <n v="917.46"/>
    <n v="2752.38"/>
    <n v="2752.38"/>
    <n v="0"/>
    <x v="401"/>
    <n v="3461"/>
    <s v="150"/>
    <x v="342"/>
    <x v="2692"/>
    <x v="218"/>
    <x v="6"/>
    <n v="0"/>
  </r>
  <r>
    <x v="3"/>
    <n v="783"/>
    <n v="783"/>
    <n v="783"/>
    <n v="0"/>
    <x v="401"/>
    <n v="3461"/>
    <s v="150"/>
    <x v="342"/>
    <x v="2692"/>
    <x v="218"/>
    <x v="6"/>
    <n v="0"/>
  </r>
  <r>
    <x v="3"/>
    <n v="40.26"/>
    <n v="603.9"/>
    <n v="603.9"/>
    <n v="0"/>
    <x v="401"/>
    <n v="3461"/>
    <s v="150"/>
    <x v="342"/>
    <x v="2692"/>
    <x v="218"/>
    <x v="6"/>
    <n v="0"/>
  </r>
  <r>
    <x v="3"/>
    <n v="0"/>
    <n v="0"/>
    <n v="0"/>
    <n v="0"/>
    <x v="401"/>
    <n v="3461"/>
    <s v="150"/>
    <x v="342"/>
    <x v="2692"/>
    <x v="218"/>
    <x v="6"/>
    <n v="0"/>
  </r>
  <r>
    <x v="3"/>
    <n v="19.27"/>
    <n v="770.8"/>
    <n v="770.8"/>
    <n v="0"/>
    <x v="400"/>
    <n v="1294"/>
    <s v="151"/>
    <x v="819"/>
    <x v="2693"/>
    <x v="133"/>
    <x v="5"/>
    <n v="1"/>
  </r>
  <r>
    <x v="3"/>
    <n v="35.93"/>
    <n v="287.44"/>
    <n v="287.44"/>
    <n v="0"/>
    <x v="400"/>
    <n v="1294"/>
    <s v="151"/>
    <x v="819"/>
    <x v="2693"/>
    <x v="133"/>
    <x v="5"/>
    <n v="0"/>
  </r>
  <r>
    <x v="3"/>
    <n v="11.88"/>
    <n v="95.04"/>
    <n v="95.04"/>
    <n v="0"/>
    <x v="400"/>
    <n v="1294"/>
    <s v="151"/>
    <x v="819"/>
    <x v="2693"/>
    <x v="133"/>
    <x v="5"/>
    <n v="0"/>
  </r>
  <r>
    <x v="3"/>
    <n v="19.18"/>
    <n v="1150.8"/>
    <n v="1150.8"/>
    <n v="0"/>
    <x v="400"/>
    <n v="1474"/>
    <s v="151"/>
    <x v="2023"/>
    <x v="2694"/>
    <x v="134"/>
    <x v="5"/>
    <n v="1"/>
  </r>
  <r>
    <x v="3"/>
    <n v="50.1"/>
    <n v="601.20000000000005"/>
    <n v="601.20000000000005"/>
    <n v="0"/>
    <x v="400"/>
    <n v="6342"/>
    <s v="151"/>
    <x v="2024"/>
    <x v="2695"/>
    <x v="385"/>
    <x v="5"/>
    <n v="1"/>
  </r>
  <r>
    <x v="3"/>
    <n v="2500"/>
    <n v="2500"/>
    <n v="2500"/>
    <n v="0"/>
    <x v="401"/>
    <n v="1300"/>
    <s v="450"/>
    <x v="2025"/>
    <x v="2696"/>
    <x v="507"/>
    <x v="8"/>
    <n v="1"/>
  </r>
  <r>
    <x v="3"/>
    <n v="1800"/>
    <n v="1800"/>
    <n v="1800"/>
    <n v="0"/>
    <x v="401"/>
    <n v="3100"/>
    <s v="450"/>
    <x v="2026"/>
    <x v="2697"/>
    <x v="637"/>
    <x v="8"/>
    <n v="1"/>
  </r>
  <r>
    <x v="3"/>
    <n v="6.59"/>
    <n v="329.5"/>
    <n v="329.5"/>
    <n v="0"/>
    <x v="401"/>
    <n v="1117"/>
    <s v="900"/>
    <x v="2027"/>
    <x v="2698"/>
    <x v="37"/>
    <x v="14"/>
    <n v="1"/>
  </r>
  <r>
    <x v="3"/>
    <n v="313.64999999999998"/>
    <n v="313.64999999999998"/>
    <n v="313.64999999999998"/>
    <n v="0"/>
    <x v="401"/>
    <n v="3745"/>
    <s v="900"/>
    <x v="2028"/>
    <x v="2699"/>
    <x v="585"/>
    <x v="14"/>
    <n v="1"/>
  </r>
  <r>
    <x v="3"/>
    <n v="5433.07"/>
    <n v="5433.07"/>
    <n v="5433.07"/>
    <n v="0"/>
    <x v="401"/>
    <n v="3494"/>
    <s v="600"/>
    <x v="2029"/>
    <x v="2700"/>
    <x v="512"/>
    <x v="16"/>
    <n v="1"/>
  </r>
  <r>
    <x v="3"/>
    <n v="4500"/>
    <n v="4500"/>
    <n v="4500"/>
    <n v="0"/>
    <x v="401"/>
    <n v="6758"/>
    <s v="540"/>
    <x v="2030"/>
    <x v="2701"/>
    <x v="514"/>
    <x v="27"/>
    <n v="1"/>
  </r>
  <r>
    <x v="3"/>
    <n v="18.07"/>
    <n v="813.15"/>
    <n v="813.15"/>
    <n v="0"/>
    <x v="402"/>
    <n v="1294"/>
    <s v="151"/>
    <x v="2031"/>
    <x v="2702"/>
    <x v="133"/>
    <x v="5"/>
    <n v="1"/>
  </r>
  <r>
    <x v="3"/>
    <n v="6500"/>
    <n v="6500"/>
    <n v="6500"/>
    <n v="0"/>
    <x v="403"/>
    <n v="3701"/>
    <s v="450"/>
    <x v="2032"/>
    <x v="2703"/>
    <x v="62"/>
    <x v="8"/>
    <n v="1"/>
  </r>
  <r>
    <x v="3"/>
    <n v="19151.669999999998"/>
    <n v="19151.669999999998"/>
    <n v="19151.669999999998"/>
    <n v="0"/>
    <x v="403"/>
    <n v="3704"/>
    <s v="900"/>
    <x v="2033"/>
    <x v="2704"/>
    <x v="242"/>
    <x v="14"/>
    <n v="1"/>
  </r>
  <r>
    <x v="3"/>
    <n v="29101"/>
    <n v="29101"/>
    <n v="29101"/>
    <n v="0"/>
    <x v="403"/>
    <n v="3704"/>
    <s v="900"/>
    <x v="2034"/>
    <x v="2705"/>
    <x v="242"/>
    <x v="14"/>
    <n v="1"/>
  </r>
  <r>
    <x v="3"/>
    <n v="5000"/>
    <n v="5000"/>
    <n v="5000"/>
    <n v="0"/>
    <x v="397"/>
    <n v="7781"/>
    <s v="600"/>
    <x v="2035"/>
    <x v="2706"/>
    <x v="683"/>
    <x v="16"/>
    <n v="1"/>
  </r>
  <r>
    <x v="3"/>
    <n v="43.99"/>
    <n v="5278.8"/>
    <n v="5278.8"/>
    <n v="0"/>
    <x v="397"/>
    <n v="1117"/>
    <s v="600"/>
    <x v="537"/>
    <x v="2707"/>
    <x v="37"/>
    <x v="16"/>
    <n v="1"/>
  </r>
  <r>
    <x v="3"/>
    <n v="535"/>
    <n v="1070"/>
    <n v="1070"/>
    <n v="0"/>
    <x v="386"/>
    <n v="3121"/>
    <s v="600"/>
    <x v="2036"/>
    <x v="2708"/>
    <x v="439"/>
    <x v="16"/>
    <n v="1"/>
  </r>
  <r>
    <x v="3"/>
    <n v="535"/>
    <n v="1070"/>
    <n v="1070"/>
    <n v="0"/>
    <x v="386"/>
    <n v="3121"/>
    <s v="600"/>
    <x v="2036"/>
    <x v="2708"/>
    <x v="439"/>
    <x v="16"/>
    <n v="0"/>
  </r>
  <r>
    <x v="3"/>
    <n v="1675.29"/>
    <n v="3350.58"/>
    <n v="3350.58"/>
    <n v="0"/>
    <x v="397"/>
    <n v="7782"/>
    <s v="600"/>
    <x v="2037"/>
    <x v="2709"/>
    <x v="684"/>
    <x v="16"/>
    <n v="1"/>
  </r>
  <r>
    <x v="3"/>
    <n v="287.91000000000003"/>
    <n v="287.91000000000003"/>
    <n v="287.91000000000003"/>
    <n v="0"/>
    <x v="397"/>
    <n v="7782"/>
    <s v="600"/>
    <x v="2037"/>
    <x v="2709"/>
    <x v="684"/>
    <x v="16"/>
    <n v="0"/>
  </r>
  <r>
    <x v="3"/>
    <n v="4656.79"/>
    <n v="4656.79"/>
    <n v="4656.79"/>
    <n v="0"/>
    <x v="403"/>
    <n v="2099"/>
    <s v="600"/>
    <x v="2038"/>
    <x v="2710"/>
    <x v="93"/>
    <x v="16"/>
    <n v="1"/>
  </r>
  <r>
    <x v="3"/>
    <n v="19995"/>
    <n v="19995"/>
    <n v="19995"/>
    <n v="0"/>
    <x v="404"/>
    <n v="7790"/>
    <s v="550"/>
    <x v="2039"/>
    <x v="2711"/>
    <x v="685"/>
    <x v="42"/>
    <n v="1"/>
  </r>
  <r>
    <x v="3"/>
    <n v="101.25"/>
    <n v="607.5"/>
    <n v="607.5"/>
    <n v="0"/>
    <x v="403"/>
    <n v="2099"/>
    <s v="600"/>
    <x v="2040"/>
    <x v="2712"/>
    <x v="93"/>
    <x v="16"/>
    <n v="1"/>
  </r>
  <r>
    <x v="3"/>
    <n v="1105.77"/>
    <n v="1105.77"/>
    <n v="1105.77"/>
    <n v="0"/>
    <x v="403"/>
    <n v="2099"/>
    <s v="600"/>
    <x v="2041"/>
    <x v="2713"/>
    <x v="93"/>
    <x v="16"/>
    <n v="1"/>
  </r>
  <r>
    <x v="3"/>
    <n v="10000"/>
    <n v="10000"/>
    <n v="10000"/>
    <n v="0"/>
    <x v="405"/>
    <n v="3589"/>
    <s v="530"/>
    <x v="2042"/>
    <x v="2714"/>
    <x v="14"/>
    <x v="4"/>
    <n v="1"/>
  </r>
  <r>
    <x v="3"/>
    <n v="1700"/>
    <n v="1700"/>
    <n v="1700"/>
    <n v="0"/>
    <x v="386"/>
    <n v="6259"/>
    <s v="540"/>
    <x v="1406"/>
    <x v="2715"/>
    <x v="415"/>
    <x v="27"/>
    <n v="1"/>
  </r>
  <r>
    <x v="3"/>
    <n v="250"/>
    <n v="250"/>
    <n v="250"/>
    <n v="0"/>
    <x v="405"/>
    <n v="3918"/>
    <s v="404"/>
    <x v="2043"/>
    <x v="2716"/>
    <x v="340"/>
    <x v="17"/>
    <n v="1"/>
  </r>
  <r>
    <x v="3"/>
    <n v="1500"/>
    <n v="1500"/>
    <n v="1500"/>
    <n v="0"/>
    <x v="406"/>
    <n v="3572"/>
    <s v="450"/>
    <x v="2044"/>
    <x v="2717"/>
    <x v="227"/>
    <x v="8"/>
    <n v="1"/>
  </r>
  <r>
    <x v="3"/>
    <n v="1059"/>
    <n v="1059"/>
    <n v="1059"/>
    <n v="0"/>
    <x v="407"/>
    <n v="1155"/>
    <s v="220"/>
    <x v="2045"/>
    <x v="2718"/>
    <x v="429"/>
    <x v="0"/>
    <n v="1"/>
  </r>
  <r>
    <x v="3"/>
    <n v="79"/>
    <n v="79"/>
    <n v="79"/>
    <n v="0"/>
    <x v="407"/>
    <n v="1155"/>
    <s v="220"/>
    <x v="2045"/>
    <x v="2718"/>
    <x v="429"/>
    <x v="0"/>
    <n v="0"/>
  </r>
  <r>
    <x v="3"/>
    <n v="169"/>
    <n v="169"/>
    <n v="169"/>
    <n v="0"/>
    <x v="407"/>
    <n v="1155"/>
    <s v="220"/>
    <x v="2045"/>
    <x v="2718"/>
    <x v="429"/>
    <x v="0"/>
    <n v="0"/>
  </r>
  <r>
    <x v="3"/>
    <n v="47.75"/>
    <n v="955"/>
    <n v="955"/>
    <n v="0"/>
    <x v="402"/>
    <n v="7334"/>
    <s v="151"/>
    <x v="2046"/>
    <x v="2719"/>
    <x v="630"/>
    <x v="5"/>
    <n v="1"/>
  </r>
  <r>
    <x v="3"/>
    <n v="94.25"/>
    <n v="471.25"/>
    <n v="471.25"/>
    <n v="0"/>
    <x v="402"/>
    <n v="7334"/>
    <s v="151"/>
    <x v="2046"/>
    <x v="2719"/>
    <x v="630"/>
    <x v="5"/>
    <n v="0"/>
  </r>
  <r>
    <x v="3"/>
    <n v="100.5"/>
    <n v="100.5"/>
    <n v="100.5"/>
    <n v="0"/>
    <x v="402"/>
    <n v="7334"/>
    <s v="151"/>
    <x v="2046"/>
    <x v="2719"/>
    <x v="630"/>
    <x v="5"/>
    <n v="0"/>
  </r>
  <r>
    <x v="3"/>
    <n v="0"/>
    <n v="0"/>
    <n v="0"/>
    <n v="0"/>
    <x v="402"/>
    <n v="7334"/>
    <s v="151"/>
    <x v="2046"/>
    <x v="2719"/>
    <x v="630"/>
    <x v="5"/>
    <n v="0"/>
  </r>
  <r>
    <x v="3"/>
    <n v="0"/>
    <n v="0"/>
    <n v="0"/>
    <n v="0"/>
    <x v="8"/>
    <n v="0"/>
    <s v="220"/>
    <x v="2047"/>
    <x v="65"/>
    <x v="158"/>
    <x v="0"/>
    <n v="1"/>
  </r>
  <r>
    <x v="3"/>
    <n v="344.99"/>
    <n v="689.98"/>
    <n v="634.78"/>
    <n v="55.200000000000045"/>
    <x v="408"/>
    <n v="1708"/>
    <s v="600"/>
    <x v="2048"/>
    <x v="2720"/>
    <x v="261"/>
    <x v="16"/>
    <n v="1"/>
  </r>
  <r>
    <x v="3"/>
    <n v="29.99"/>
    <n v="29.99"/>
    <n v="25.49"/>
    <n v="4.5"/>
    <x v="408"/>
    <n v="1708"/>
    <s v="600"/>
    <x v="2048"/>
    <x v="2720"/>
    <x v="261"/>
    <x v="16"/>
    <n v="0"/>
  </r>
  <r>
    <x v="3"/>
    <n v="13.84"/>
    <n v="27.68"/>
    <n v="26.3"/>
    <n v="1.379999999999999"/>
    <x v="408"/>
    <n v="1708"/>
    <s v="600"/>
    <x v="2048"/>
    <x v="2720"/>
    <x v="261"/>
    <x v="16"/>
    <n v="0"/>
  </r>
  <r>
    <x v="3"/>
    <n v="3.09"/>
    <n v="6.18"/>
    <n v="5.25"/>
    <n v="0.92999999999999972"/>
    <x v="408"/>
    <n v="1708"/>
    <s v="600"/>
    <x v="2048"/>
    <x v="2720"/>
    <x v="261"/>
    <x v="16"/>
    <n v="0"/>
  </r>
  <r>
    <x v="3"/>
    <n v="955.8"/>
    <n v="955.8"/>
    <n v="955.8"/>
    <n v="0"/>
    <x v="408"/>
    <n v="7804"/>
    <s v="600"/>
    <x v="2049"/>
    <x v="2721"/>
    <x v="686"/>
    <x v="16"/>
    <n v="1"/>
  </r>
  <r>
    <x v="3"/>
    <n v="110.81"/>
    <n v="110.81"/>
    <n v="110.81"/>
    <n v="0"/>
    <x v="408"/>
    <n v="7804"/>
    <s v="600"/>
    <x v="2049"/>
    <x v="2721"/>
    <x v="686"/>
    <x v="16"/>
    <n v="0"/>
  </r>
  <r>
    <x v="3"/>
    <n v="0"/>
    <n v="0"/>
    <n v="0"/>
    <n v="0"/>
    <x v="408"/>
    <n v="7804"/>
    <s v="600"/>
    <x v="2049"/>
    <x v="2721"/>
    <x v="686"/>
    <x v="16"/>
    <n v="0"/>
  </r>
  <r>
    <x v="3"/>
    <n v="25"/>
    <n v="25"/>
    <n v="25"/>
    <n v="0"/>
    <x v="408"/>
    <n v="7804"/>
    <s v="600"/>
    <x v="2049"/>
    <x v="2721"/>
    <x v="686"/>
    <x v="16"/>
    <n v="0"/>
  </r>
  <r>
    <x v="3"/>
    <n v="285"/>
    <n v="285"/>
    <n v="285"/>
    <n v="0"/>
    <x v="408"/>
    <n v="7804"/>
    <s v="600"/>
    <x v="2049"/>
    <x v="2721"/>
    <x v="686"/>
    <x v="16"/>
    <n v="0"/>
  </r>
  <r>
    <x v="3"/>
    <n v="1"/>
    <n v="495"/>
    <n v="495"/>
    <n v="0"/>
    <x v="408"/>
    <n v="3103"/>
    <s v="600"/>
    <x v="2050"/>
    <x v="2722"/>
    <x v="687"/>
    <x v="16"/>
    <n v="1"/>
  </r>
  <r>
    <x v="3"/>
    <n v="5335.87"/>
    <n v="5335.87"/>
    <n v="5335.87"/>
    <n v="0"/>
    <x v="409"/>
    <n v="1386"/>
    <s v="600"/>
    <x v="2051"/>
    <x v="2723"/>
    <x v="334"/>
    <x v="16"/>
    <n v="1"/>
  </r>
  <r>
    <x v="3"/>
    <n v="489.09"/>
    <n v="1467.27"/>
    <n v="1467.27"/>
    <n v="0"/>
    <x v="408"/>
    <n v="1141"/>
    <s v="220"/>
    <x v="1217"/>
    <x v="2724"/>
    <x v="499"/>
    <x v="0"/>
    <n v="1"/>
  </r>
  <r>
    <x v="3"/>
    <n v="4698"/>
    <n v="4698"/>
    <n v="4698"/>
    <n v="0"/>
    <x v="409"/>
    <n v="2009"/>
    <s v="151"/>
    <x v="2052"/>
    <x v="2725"/>
    <x v="148"/>
    <x v="5"/>
    <n v="1"/>
  </r>
  <r>
    <x v="3"/>
    <n v="56450"/>
    <n v="56450"/>
    <n v="56450"/>
    <n v="0"/>
    <x v="410"/>
    <n v="7937"/>
    <s v="450"/>
    <x v="2053"/>
    <x v="2726"/>
    <x v="688"/>
    <x v="8"/>
    <n v="1"/>
  </r>
  <r>
    <x v="3"/>
    <n v="375"/>
    <n v="3750"/>
    <n v="3750"/>
    <n v="0"/>
    <x v="411"/>
    <n v="7835"/>
    <s v="150"/>
    <x v="2054"/>
    <x v="2727"/>
    <x v="689"/>
    <x v="6"/>
    <n v="1"/>
  </r>
  <r>
    <x v="3"/>
    <n v="6.02"/>
    <n v="60.2"/>
    <n v="60.2"/>
    <n v="0"/>
    <x v="411"/>
    <n v="7835"/>
    <s v="150"/>
    <x v="2054"/>
    <x v="2727"/>
    <x v="689"/>
    <x v="6"/>
    <n v="0"/>
  </r>
  <r>
    <x v="3"/>
    <n v="12.14"/>
    <n v="121.4"/>
    <n v="121.4"/>
    <n v="0"/>
    <x v="411"/>
    <n v="7835"/>
    <s v="150"/>
    <x v="2054"/>
    <x v="2727"/>
    <x v="689"/>
    <x v="6"/>
    <n v="0"/>
  </r>
  <r>
    <x v="3"/>
    <n v="100"/>
    <n v="100"/>
    <n v="100"/>
    <n v="0"/>
    <x v="412"/>
    <n v="7463"/>
    <s v="150"/>
    <x v="2055"/>
    <x v="2728"/>
    <x v="690"/>
    <x v="6"/>
    <n v="1"/>
  </r>
  <r>
    <x v="3"/>
    <n v="45"/>
    <n v="450"/>
    <n v="450"/>
    <n v="0"/>
    <x v="412"/>
    <n v="7463"/>
    <s v="150"/>
    <x v="2055"/>
    <x v="2728"/>
    <x v="690"/>
    <x v="6"/>
    <n v="0"/>
  </r>
  <r>
    <x v="3"/>
    <n v="5"/>
    <n v="75"/>
    <n v="75"/>
    <n v="0"/>
    <x v="412"/>
    <n v="7463"/>
    <s v="150"/>
    <x v="2055"/>
    <x v="2728"/>
    <x v="690"/>
    <x v="6"/>
    <n v="0"/>
  </r>
  <r>
    <x v="3"/>
    <n v="3062.49"/>
    <n v="3062.49"/>
    <n v="3062.49"/>
    <n v="0"/>
    <x v="409"/>
    <n v="1705"/>
    <s v="150"/>
    <x v="2056"/>
    <x v="2729"/>
    <x v="4"/>
    <x v="6"/>
    <n v="1"/>
  </r>
  <r>
    <x v="3"/>
    <n v="104.49"/>
    <n v="104.49"/>
    <n v="104.49"/>
    <n v="0"/>
    <x v="409"/>
    <n v="1705"/>
    <s v="150"/>
    <x v="2056"/>
    <x v="2729"/>
    <x v="4"/>
    <x v="6"/>
    <n v="0"/>
  </r>
  <r>
    <x v="3"/>
    <n v="849.99"/>
    <n v="1699.98"/>
    <n v="1699.98"/>
    <n v="0"/>
    <x v="409"/>
    <n v="1705"/>
    <s v="150"/>
    <x v="2056"/>
    <x v="2729"/>
    <x v="4"/>
    <x v="6"/>
    <n v="0"/>
  </r>
  <r>
    <x v="3"/>
    <n v="35.93"/>
    <n v="718.6"/>
    <n v="718.6"/>
    <n v="0"/>
    <x v="409"/>
    <n v="1294"/>
    <s v="151"/>
    <x v="819"/>
    <x v="2730"/>
    <x v="133"/>
    <x v="5"/>
    <n v="1"/>
  </r>
  <r>
    <x v="3"/>
    <n v="2.93"/>
    <n v="293"/>
    <n v="293"/>
    <n v="0"/>
    <x v="409"/>
    <n v="1294"/>
    <s v="151"/>
    <x v="819"/>
    <x v="2730"/>
    <x v="133"/>
    <x v="5"/>
    <n v="0"/>
  </r>
  <r>
    <x v="3"/>
    <n v="11.88"/>
    <n v="950.4"/>
    <n v="950.4"/>
    <n v="0"/>
    <x v="409"/>
    <n v="1294"/>
    <s v="151"/>
    <x v="819"/>
    <x v="2730"/>
    <x v="133"/>
    <x v="5"/>
    <n v="0"/>
  </r>
  <r>
    <x v="3"/>
    <n v="3400"/>
    <n v="10200"/>
    <n v="10425"/>
    <n v="-225"/>
    <x v="413"/>
    <n v="7833"/>
    <s v="153"/>
    <x v="2057"/>
    <x v="2731"/>
    <x v="691"/>
    <x v="29"/>
    <n v="1"/>
  </r>
  <r>
    <x v="3"/>
    <n v="10.33"/>
    <n v="154.94999999999999"/>
    <n v="154.94999999999999"/>
    <n v="0"/>
    <x v="409"/>
    <n v="1294"/>
    <s v="151"/>
    <x v="1218"/>
    <x v="2732"/>
    <x v="133"/>
    <x v="5"/>
    <n v="1"/>
  </r>
  <r>
    <x v="3"/>
    <n v="10.33"/>
    <n v="154.94999999999999"/>
    <n v="154.94999999999999"/>
    <n v="0"/>
    <x v="409"/>
    <n v="1294"/>
    <s v="151"/>
    <x v="1218"/>
    <x v="2732"/>
    <x v="133"/>
    <x v="5"/>
    <n v="0"/>
  </r>
  <r>
    <x v="3"/>
    <n v="1001"/>
    <n v="1001"/>
    <n v="1001"/>
    <n v="0"/>
    <x v="409"/>
    <n v="2099"/>
    <s v="600"/>
    <x v="2058"/>
    <x v="2733"/>
    <x v="93"/>
    <x v="16"/>
    <n v="1"/>
  </r>
  <r>
    <x v="3"/>
    <n v="12279.55"/>
    <n v="12279.55"/>
    <n v="12279.55"/>
    <n v="0"/>
    <x v="414"/>
    <n v="2099"/>
    <s v="600"/>
    <x v="2059"/>
    <x v="2734"/>
    <x v="93"/>
    <x v="16"/>
    <n v="1"/>
  </r>
  <r>
    <x v="3"/>
    <n v="0"/>
    <n v="0"/>
    <n v="0"/>
    <n v="0"/>
    <x v="8"/>
    <n v="5137"/>
    <s v="530"/>
    <x v="2060"/>
    <x v="65"/>
    <x v="692"/>
    <x v="4"/>
    <n v="1"/>
  </r>
  <r>
    <x v="3"/>
    <n v="5500"/>
    <n v="5500"/>
    <n v="5500"/>
    <n v="0"/>
    <x v="412"/>
    <n v="5137"/>
    <s v="530"/>
    <x v="2060"/>
    <x v="2735"/>
    <x v="692"/>
    <x v="4"/>
    <n v="1"/>
  </r>
  <r>
    <x v="3"/>
    <n v="8.58"/>
    <n v="4290"/>
    <n v="4290"/>
    <n v="0"/>
    <x v="415"/>
    <n v="1243"/>
    <s v="151"/>
    <x v="1205"/>
    <x v="2736"/>
    <x v="530"/>
    <x v="5"/>
    <n v="1"/>
  </r>
  <r>
    <x v="3"/>
    <n v="2040"/>
    <n v="2040"/>
    <n v="2221.56"/>
    <n v="-181.55999999999995"/>
    <x v="414"/>
    <n v="7826"/>
    <s v="600"/>
    <x v="113"/>
    <x v="2737"/>
    <x v="693"/>
    <x v="16"/>
    <n v="1"/>
  </r>
  <r>
    <x v="3"/>
    <n v="401.5"/>
    <n v="401.5"/>
    <n v="401.5"/>
    <n v="0"/>
    <x v="412"/>
    <n v="2009"/>
    <s v="900"/>
    <x v="488"/>
    <x v="2738"/>
    <x v="148"/>
    <x v="14"/>
    <n v="1"/>
  </r>
  <r>
    <x v="3"/>
    <n v="1306.5"/>
    <n v="1306.5"/>
    <n v="1306.5"/>
    <n v="0"/>
    <x v="412"/>
    <n v="2009"/>
    <s v="900"/>
    <x v="488"/>
    <x v="2738"/>
    <x v="148"/>
    <x v="14"/>
    <n v="0"/>
  </r>
  <r>
    <x v="3"/>
    <n v="3132"/>
    <n v="3132"/>
    <n v="3132"/>
    <n v="0"/>
    <x v="412"/>
    <n v="2009"/>
    <s v="900"/>
    <x v="488"/>
    <x v="2738"/>
    <x v="148"/>
    <x v="14"/>
    <n v="0"/>
  </r>
  <r>
    <x v="3"/>
    <n v="260.5"/>
    <n v="260.5"/>
    <n v="260.5"/>
    <n v="0"/>
    <x v="412"/>
    <n v="2009"/>
    <s v="900"/>
    <x v="488"/>
    <x v="2738"/>
    <x v="148"/>
    <x v="14"/>
    <n v="0"/>
  </r>
  <r>
    <x v="3"/>
    <n v="425"/>
    <n v="425"/>
    <n v="425"/>
    <n v="0"/>
    <x v="412"/>
    <n v="2009"/>
    <s v="900"/>
    <x v="488"/>
    <x v="2738"/>
    <x v="148"/>
    <x v="14"/>
    <n v="0"/>
  </r>
  <r>
    <x v="3"/>
    <n v="2935"/>
    <n v="2935"/>
    <n v="2935"/>
    <n v="0"/>
    <x v="412"/>
    <n v="2009"/>
    <s v="900"/>
    <x v="488"/>
    <x v="2738"/>
    <x v="148"/>
    <x v="14"/>
    <n v="0"/>
  </r>
  <r>
    <x v="3"/>
    <n v="7262.5"/>
    <n v="7262.5"/>
    <n v="7262.5"/>
    <n v="0"/>
    <x v="412"/>
    <n v="2009"/>
    <s v="900"/>
    <x v="488"/>
    <x v="2738"/>
    <x v="148"/>
    <x v="14"/>
    <n v="0"/>
  </r>
  <r>
    <x v="3"/>
    <n v="4158"/>
    <n v="4158"/>
    <n v="4158"/>
    <n v="0"/>
    <x v="412"/>
    <n v="2009"/>
    <s v="900"/>
    <x v="488"/>
    <x v="2738"/>
    <x v="148"/>
    <x v="14"/>
    <n v="0"/>
  </r>
  <r>
    <x v="3"/>
    <n v="6000"/>
    <n v="6000"/>
    <n v="6000"/>
    <n v="0"/>
    <x v="411"/>
    <n v="3701"/>
    <s v="450"/>
    <x v="1258"/>
    <x v="2739"/>
    <x v="62"/>
    <x v="8"/>
    <n v="1"/>
  </r>
  <r>
    <x v="3"/>
    <n v="894.25"/>
    <n v="894.25"/>
    <n v="894.25"/>
    <n v="0"/>
    <x v="412"/>
    <n v="2099"/>
    <s v="600"/>
    <x v="2061"/>
    <x v="2740"/>
    <x v="93"/>
    <x v="16"/>
    <n v="1"/>
  </r>
  <r>
    <x v="3"/>
    <n v="5901.03"/>
    <n v="5901.03"/>
    <n v="5901.03"/>
    <n v="0"/>
    <x v="416"/>
    <n v="2688"/>
    <s v="900"/>
    <x v="488"/>
    <x v="2741"/>
    <x v="78"/>
    <x v="14"/>
    <n v="1"/>
  </r>
  <r>
    <x v="3"/>
    <n v="708.5"/>
    <n v="708.5"/>
    <n v="708.5"/>
    <n v="0"/>
    <x v="416"/>
    <n v="2688"/>
    <s v="900"/>
    <x v="488"/>
    <x v="2741"/>
    <x v="78"/>
    <x v="14"/>
    <n v="0"/>
  </r>
  <r>
    <x v="3"/>
    <n v="926.24"/>
    <n v="926.24"/>
    <n v="926.24"/>
    <n v="0"/>
    <x v="416"/>
    <n v="2688"/>
    <s v="900"/>
    <x v="488"/>
    <x v="2741"/>
    <x v="78"/>
    <x v="14"/>
    <n v="0"/>
  </r>
  <r>
    <x v="3"/>
    <n v="828.07"/>
    <n v="828.07"/>
    <n v="828.07"/>
    <n v="0"/>
    <x v="416"/>
    <n v="2688"/>
    <s v="900"/>
    <x v="488"/>
    <x v="2741"/>
    <x v="78"/>
    <x v="14"/>
    <n v="0"/>
  </r>
  <r>
    <x v="3"/>
    <n v="2438.02"/>
    <n v="2438.02"/>
    <n v="2438.02"/>
    <n v="0"/>
    <x v="416"/>
    <n v="2688"/>
    <s v="900"/>
    <x v="488"/>
    <x v="2741"/>
    <x v="78"/>
    <x v="14"/>
    <n v="0"/>
  </r>
  <r>
    <x v="3"/>
    <n v="595.03"/>
    <n v="595.03"/>
    <n v="595.03"/>
    <n v="0"/>
    <x v="412"/>
    <n v="3052"/>
    <s v="900"/>
    <x v="488"/>
    <x v="2742"/>
    <x v="298"/>
    <x v="14"/>
    <n v="1"/>
  </r>
  <r>
    <x v="3"/>
    <n v="379"/>
    <n v="379"/>
    <n v="379"/>
    <n v="0"/>
    <x v="417"/>
    <n v="5820"/>
    <s v="122"/>
    <x v="261"/>
    <x v="2743"/>
    <x v="309"/>
    <x v="25"/>
    <n v="1"/>
  </r>
  <r>
    <x v="3"/>
    <n v="156.5"/>
    <n v="156.5"/>
    <n v="156.5"/>
    <n v="0"/>
    <x v="418"/>
    <n v="3242"/>
    <s v="122"/>
    <x v="2062"/>
    <x v="2744"/>
    <x v="65"/>
    <x v="25"/>
    <n v="1"/>
  </r>
  <r>
    <x v="3"/>
    <n v="206.25"/>
    <n v="3300"/>
    <n v="3300"/>
    <n v="0"/>
    <x v="412"/>
    <n v="7829"/>
    <s v="220"/>
    <x v="2063"/>
    <x v="2745"/>
    <x v="694"/>
    <x v="0"/>
    <n v="1"/>
  </r>
  <r>
    <x v="3"/>
    <n v="6060"/>
    <n v="6060"/>
    <n v="6060"/>
    <n v="0"/>
    <x v="411"/>
    <n v="1705"/>
    <s v="220"/>
    <x v="1456"/>
    <x v="2746"/>
    <x v="4"/>
    <x v="0"/>
    <n v="1"/>
  </r>
  <r>
    <x v="3"/>
    <n v="1038.79"/>
    <n v="1038.79"/>
    <n v="1038.79"/>
    <n v="0"/>
    <x v="419"/>
    <n v="1705"/>
    <s v="900"/>
    <x v="2064"/>
    <x v="2747"/>
    <x v="4"/>
    <x v="14"/>
    <n v="1"/>
  </r>
  <r>
    <x v="3"/>
    <n v="1269"/>
    <n v="1269"/>
    <n v="1269"/>
    <n v="0"/>
    <x v="419"/>
    <n v="1705"/>
    <s v="900"/>
    <x v="2064"/>
    <x v="2747"/>
    <x v="4"/>
    <x v="14"/>
    <n v="0"/>
  </r>
  <r>
    <x v="3"/>
    <n v="1049.99"/>
    <n v="2099.98"/>
    <n v="2099.98"/>
    <n v="0"/>
    <x v="8"/>
    <n v="5012"/>
    <s v="900"/>
    <x v="2065"/>
    <x v="65"/>
    <x v="564"/>
    <x v="14"/>
    <n v="1"/>
  </r>
  <r>
    <x v="3"/>
    <n v="240.81"/>
    <n v="240.81"/>
    <n v="240.81"/>
    <n v="0"/>
    <x v="417"/>
    <n v="3363"/>
    <s v="900"/>
    <x v="488"/>
    <x v="2748"/>
    <x v="149"/>
    <x v="14"/>
    <n v="1"/>
  </r>
  <r>
    <x v="3"/>
    <n v="295.14999999999998"/>
    <n v="295.14999999999998"/>
    <n v="295.14999999999998"/>
    <n v="0"/>
    <x v="417"/>
    <n v="3363"/>
    <s v="900"/>
    <x v="488"/>
    <x v="2748"/>
    <x v="149"/>
    <x v="14"/>
    <n v="0"/>
  </r>
  <r>
    <x v="3"/>
    <n v="428.02"/>
    <n v="428.02"/>
    <n v="428.02"/>
    <n v="0"/>
    <x v="417"/>
    <n v="3363"/>
    <s v="900"/>
    <x v="488"/>
    <x v="2748"/>
    <x v="149"/>
    <x v="14"/>
    <n v="0"/>
  </r>
  <r>
    <x v="3"/>
    <n v="2107.56"/>
    <n v="2107.56"/>
    <n v="2107.56"/>
    <n v="0"/>
    <x v="417"/>
    <n v="3363"/>
    <s v="900"/>
    <x v="488"/>
    <x v="2748"/>
    <x v="149"/>
    <x v="14"/>
    <n v="0"/>
  </r>
  <r>
    <x v="3"/>
    <n v="1974"/>
    <n v="1974"/>
    <n v="1974"/>
    <n v="0"/>
    <x v="417"/>
    <n v="3019"/>
    <s v="900"/>
    <x v="488"/>
    <x v="2749"/>
    <x v="297"/>
    <x v="14"/>
    <n v="1"/>
  </r>
  <r>
    <x v="3"/>
    <n v="485.99"/>
    <n v="485.99"/>
    <n v="507.07"/>
    <n v="-21.079999999999984"/>
    <x v="420"/>
    <n v="5343"/>
    <s v="900"/>
    <x v="2066"/>
    <x v="2750"/>
    <x v="161"/>
    <x v="14"/>
    <n v="1"/>
  </r>
  <r>
    <x v="3"/>
    <n v="100.95"/>
    <n v="1009.5"/>
    <n v="1009.5"/>
    <n v="0"/>
    <x v="411"/>
    <n v="7830"/>
    <s v="600"/>
    <x v="2067"/>
    <x v="2751"/>
    <x v="695"/>
    <x v="16"/>
    <n v="1"/>
  </r>
  <r>
    <x v="3"/>
    <n v="397.81"/>
    <n v="397.81"/>
    <n v="397.81"/>
    <n v="0"/>
    <x v="411"/>
    <n v="7830"/>
    <s v="600"/>
    <x v="2067"/>
    <x v="2751"/>
    <x v="695"/>
    <x v="16"/>
    <n v="0"/>
  </r>
  <r>
    <x v="3"/>
    <n v="100.95"/>
    <n v="1009.5"/>
    <n v="1009.5"/>
    <n v="0"/>
    <x v="411"/>
    <n v="7830"/>
    <s v="600"/>
    <x v="2067"/>
    <x v="2752"/>
    <x v="695"/>
    <x v="16"/>
    <n v="1"/>
  </r>
  <r>
    <x v="3"/>
    <n v="397.81"/>
    <n v="397.81"/>
    <n v="397.81"/>
    <n v="0"/>
    <x v="411"/>
    <n v="7830"/>
    <s v="600"/>
    <x v="2067"/>
    <x v="2752"/>
    <x v="695"/>
    <x v="16"/>
    <n v="0"/>
  </r>
  <r>
    <x v="3"/>
    <n v="6.91"/>
    <n v="345.5"/>
    <n v="345.5"/>
    <n v="0"/>
    <x v="411"/>
    <n v="1141"/>
    <s v="220"/>
    <x v="2068"/>
    <x v="2753"/>
    <x v="499"/>
    <x v="0"/>
    <n v="1"/>
  </r>
  <r>
    <x v="3"/>
    <n v="6.91"/>
    <n v="345.5"/>
    <n v="345.5"/>
    <n v="0"/>
    <x v="411"/>
    <n v="1141"/>
    <s v="220"/>
    <x v="2068"/>
    <x v="2753"/>
    <x v="499"/>
    <x v="0"/>
    <n v="0"/>
  </r>
  <r>
    <x v="3"/>
    <n v="4475"/>
    <n v="4475"/>
    <n v="4475"/>
    <n v="0"/>
    <x v="416"/>
    <n v="7827"/>
    <s v="402"/>
    <x v="2069"/>
    <x v="2754"/>
    <x v="696"/>
    <x v="39"/>
    <n v="1"/>
  </r>
  <r>
    <x v="3"/>
    <n v="0"/>
    <n v="0"/>
    <n v="0"/>
    <n v="0"/>
    <x v="8"/>
    <n v="1117"/>
    <s v="900"/>
    <x v="2070"/>
    <x v="65"/>
    <x v="37"/>
    <x v="14"/>
    <n v="1"/>
  </r>
  <r>
    <x v="3"/>
    <n v="1000"/>
    <n v="1000"/>
    <n v="1000"/>
    <n v="0"/>
    <x v="417"/>
    <n v="4026"/>
    <s v="450"/>
    <x v="2071"/>
    <x v="2755"/>
    <x v="190"/>
    <x v="8"/>
    <n v="1"/>
  </r>
  <r>
    <x v="3"/>
    <n v="3000"/>
    <n v="3000"/>
    <n v="3000"/>
    <n v="0"/>
    <x v="417"/>
    <n v="1220"/>
    <s v="600"/>
    <x v="2072"/>
    <x v="2756"/>
    <x v="76"/>
    <x v="16"/>
    <n v="1"/>
  </r>
  <r>
    <x v="3"/>
    <n v="5700"/>
    <n v="5700"/>
    <n v="6000"/>
    <n v="-300"/>
    <x v="417"/>
    <n v="2692"/>
    <s v="530"/>
    <x v="2073"/>
    <x v="2757"/>
    <x v="73"/>
    <x v="4"/>
    <n v="1"/>
  </r>
  <r>
    <x v="3"/>
    <n v="15000"/>
    <n v="15000"/>
    <n v="15000"/>
    <n v="0"/>
    <x v="416"/>
    <n v="7252"/>
    <s v="600"/>
    <x v="2074"/>
    <x v="2758"/>
    <x v="623"/>
    <x v="16"/>
    <n v="1"/>
  </r>
  <r>
    <x v="3"/>
    <n v="0"/>
    <n v="0"/>
    <n v="0"/>
    <n v="0"/>
    <x v="8"/>
    <n v="3798"/>
    <s v="530"/>
    <x v="6"/>
    <x v="65"/>
    <x v="3"/>
    <x v="4"/>
    <n v="1"/>
  </r>
  <r>
    <x v="3"/>
    <n v="10000"/>
    <n v="10000"/>
    <n v="10000"/>
    <n v="0"/>
    <x v="415"/>
    <n v="3798"/>
    <s v="530"/>
    <x v="2075"/>
    <x v="2759"/>
    <x v="3"/>
    <x v="4"/>
    <n v="1"/>
  </r>
  <r>
    <x v="3"/>
    <n v="8000"/>
    <n v="8000"/>
    <n v="8000"/>
    <n v="0"/>
    <x v="415"/>
    <n v="2022"/>
    <s v="530"/>
    <x v="573"/>
    <x v="2760"/>
    <x v="7"/>
    <x v="4"/>
    <n v="1"/>
  </r>
  <r>
    <x v="3"/>
    <n v="9000"/>
    <n v="9000"/>
    <n v="9000"/>
    <n v="0"/>
    <x v="415"/>
    <n v="3970"/>
    <s v="530"/>
    <x v="573"/>
    <x v="2761"/>
    <x v="11"/>
    <x v="4"/>
    <n v="1"/>
  </r>
  <r>
    <x v="3"/>
    <n v="4000"/>
    <n v="4000"/>
    <n v="4000"/>
    <n v="0"/>
    <x v="415"/>
    <n v="3353"/>
    <s v="530"/>
    <x v="573"/>
    <x v="2762"/>
    <x v="12"/>
    <x v="4"/>
    <n v="1"/>
  </r>
  <r>
    <x v="3"/>
    <n v="24647"/>
    <n v="24647"/>
    <n v="24647"/>
    <n v="0"/>
    <x v="418"/>
    <n v="5802"/>
    <s v="225"/>
    <x v="2076"/>
    <x v="2763"/>
    <x v="315"/>
    <x v="45"/>
    <n v="1"/>
  </r>
  <r>
    <x v="3"/>
    <n v="1469"/>
    <n v="1469"/>
    <n v="1469"/>
    <n v="0"/>
    <x v="415"/>
    <n v="5802"/>
    <s v="225"/>
    <x v="2077"/>
    <x v="2764"/>
    <x v="315"/>
    <x v="45"/>
    <n v="1"/>
  </r>
  <r>
    <x v="3"/>
    <n v="59668.97"/>
    <n v="59668.97"/>
    <n v="59668.97"/>
    <n v="0"/>
    <x v="418"/>
    <n v="7847"/>
    <s v="425"/>
    <x v="2078"/>
    <x v="2765"/>
    <x v="697"/>
    <x v="7"/>
    <n v="1"/>
  </r>
  <r>
    <x v="3"/>
    <n v="1199"/>
    <n v="1199"/>
    <n v="1199"/>
    <n v="0"/>
    <x v="421"/>
    <n v="5253"/>
    <s v="122"/>
    <x v="2079"/>
    <x v="2766"/>
    <x v="215"/>
    <x v="25"/>
    <n v="1"/>
  </r>
  <r>
    <x v="3"/>
    <n v="1199"/>
    <n v="1199"/>
    <n v="1199"/>
    <n v="0"/>
    <x v="421"/>
    <n v="5253"/>
    <s v="122"/>
    <x v="2079"/>
    <x v="2766"/>
    <x v="215"/>
    <x v="25"/>
    <n v="0"/>
  </r>
  <r>
    <x v="3"/>
    <n v="3660"/>
    <n v="3660"/>
    <n v="3660"/>
    <n v="0"/>
    <x v="422"/>
    <n v="1386"/>
    <s v="940"/>
    <x v="1629"/>
    <x v="2767"/>
    <x v="334"/>
    <x v="10"/>
    <n v="1"/>
  </r>
  <r>
    <x v="3"/>
    <n v="1632"/>
    <n v="1632"/>
    <n v="1632"/>
    <n v="0"/>
    <x v="422"/>
    <n v="1386"/>
    <s v="940"/>
    <x v="1629"/>
    <x v="2767"/>
    <x v="334"/>
    <x v="10"/>
    <n v="0"/>
  </r>
  <r>
    <x v="3"/>
    <n v="0"/>
    <n v="0"/>
    <n v="0"/>
    <n v="0"/>
    <x v="422"/>
    <n v="1386"/>
    <s v="940"/>
    <x v="1629"/>
    <x v="2767"/>
    <x v="334"/>
    <x v="10"/>
    <n v="0"/>
  </r>
  <r>
    <x v="3"/>
    <n v="0"/>
    <n v="0"/>
    <n v="0"/>
    <n v="0"/>
    <x v="422"/>
    <n v="1386"/>
    <s v="940"/>
    <x v="1629"/>
    <x v="2767"/>
    <x v="334"/>
    <x v="10"/>
    <n v="0"/>
  </r>
  <r>
    <x v="3"/>
    <n v="0"/>
    <n v="0"/>
    <n v="0"/>
    <n v="0"/>
    <x v="422"/>
    <n v="1386"/>
    <s v="940"/>
    <x v="1629"/>
    <x v="2767"/>
    <x v="334"/>
    <x v="10"/>
    <n v="0"/>
  </r>
  <r>
    <x v="3"/>
    <n v="0"/>
    <n v="0"/>
    <n v="0"/>
    <n v="0"/>
    <x v="422"/>
    <n v="1386"/>
    <s v="940"/>
    <x v="1629"/>
    <x v="2767"/>
    <x v="334"/>
    <x v="10"/>
    <n v="0"/>
  </r>
  <r>
    <x v="3"/>
    <n v="341"/>
    <n v="341"/>
    <n v="341"/>
    <n v="0"/>
    <x v="422"/>
    <n v="1386"/>
    <s v="940"/>
    <x v="1629"/>
    <x v="2767"/>
    <x v="334"/>
    <x v="10"/>
    <n v="0"/>
  </r>
  <r>
    <x v="3"/>
    <n v="250"/>
    <n v="250"/>
    <n v="250"/>
    <n v="0"/>
    <x v="422"/>
    <n v="2592"/>
    <s v="900"/>
    <x v="2080"/>
    <x v="2768"/>
    <x v="86"/>
    <x v="14"/>
    <n v="1"/>
  </r>
  <r>
    <x v="3"/>
    <n v="400"/>
    <n v="400"/>
    <n v="400"/>
    <n v="0"/>
    <x v="422"/>
    <n v="2592"/>
    <s v="900"/>
    <x v="2081"/>
    <x v="2769"/>
    <x v="86"/>
    <x v="14"/>
    <n v="1"/>
  </r>
  <r>
    <x v="3"/>
    <n v="2373.75"/>
    <n v="2373.75"/>
    <n v="2373.75"/>
    <n v="0"/>
    <x v="422"/>
    <n v="1559"/>
    <s v="940"/>
    <x v="2082"/>
    <x v="2770"/>
    <x v="223"/>
    <x v="10"/>
    <n v="1"/>
  </r>
  <r>
    <x v="3"/>
    <n v="26.75"/>
    <n v="12224.75"/>
    <n v="12224.75"/>
    <n v="0"/>
    <x v="423"/>
    <n v="5927"/>
    <s v="600"/>
    <x v="2083"/>
    <x v="2771"/>
    <x v="356"/>
    <x v="16"/>
    <n v="1"/>
  </r>
  <r>
    <x v="3"/>
    <n v="30.12"/>
    <n v="10451.64"/>
    <n v="10451.64"/>
    <n v="0"/>
    <x v="423"/>
    <n v="5927"/>
    <s v="600"/>
    <x v="2083"/>
    <x v="2771"/>
    <x v="356"/>
    <x v="16"/>
    <n v="0"/>
  </r>
  <r>
    <x v="3"/>
    <n v="19900"/>
    <n v="19900"/>
    <n v="19900"/>
    <n v="0"/>
    <x v="424"/>
    <n v="3091"/>
    <s v="600"/>
    <x v="2084"/>
    <x v="2772"/>
    <x v="304"/>
    <x v="16"/>
    <n v="1"/>
  </r>
  <r>
    <x v="3"/>
    <n v="19140"/>
    <n v="19140"/>
    <n v="19140"/>
    <n v="0"/>
    <x v="424"/>
    <n v="3091"/>
    <s v="600"/>
    <x v="2085"/>
    <x v="2773"/>
    <x v="304"/>
    <x v="16"/>
    <n v="1"/>
  </r>
  <r>
    <x v="3"/>
    <n v="314.87"/>
    <n v="314.87"/>
    <n v="314.87"/>
    <n v="0"/>
    <x v="425"/>
    <n v="1447"/>
    <s v="900"/>
    <x v="2086"/>
    <x v="2774"/>
    <x v="5"/>
    <x v="14"/>
    <n v="1"/>
  </r>
  <r>
    <x v="3"/>
    <n v="2890"/>
    <n v="2890"/>
    <n v="2890"/>
    <n v="0"/>
    <x v="425"/>
    <n v="1021"/>
    <s v="600"/>
    <x v="2087"/>
    <x v="2775"/>
    <x v="569"/>
    <x v="16"/>
    <n v="1"/>
  </r>
  <r>
    <x v="3"/>
    <n v="1275"/>
    <n v="1275"/>
    <n v="1275"/>
    <n v="0"/>
    <x v="425"/>
    <n v="1021"/>
    <s v="600"/>
    <x v="2088"/>
    <x v="2776"/>
    <x v="569"/>
    <x v="16"/>
    <n v="1"/>
  </r>
  <r>
    <x v="3"/>
    <n v="0"/>
    <n v="0"/>
    <n v="0"/>
    <n v="0"/>
    <x v="8"/>
    <n v="0"/>
    <s v="900"/>
    <x v="2089"/>
    <x v="65"/>
    <x v="158"/>
    <x v="14"/>
    <n v="1"/>
  </r>
  <r>
    <x v="3"/>
    <n v="574.55999999999995"/>
    <n v="1149.1199999999999"/>
    <n v="1149.1199999999999"/>
    <n v="0"/>
    <x v="426"/>
    <n v="1871"/>
    <s v="220"/>
    <x v="2090"/>
    <x v="2777"/>
    <x v="151"/>
    <x v="0"/>
    <n v="1"/>
  </r>
  <r>
    <x v="3"/>
    <n v="50.1"/>
    <n v="2004"/>
    <n v="2004"/>
    <n v="0"/>
    <x v="426"/>
    <n v="6342"/>
    <s v="151"/>
    <x v="1271"/>
    <x v="2778"/>
    <x v="385"/>
    <x v="5"/>
    <n v="1"/>
  </r>
  <r>
    <x v="3"/>
    <n v="50.1"/>
    <n v="1503"/>
    <n v="1503"/>
    <n v="0"/>
    <x v="426"/>
    <n v="6342"/>
    <s v="151"/>
    <x v="1271"/>
    <x v="2778"/>
    <x v="385"/>
    <x v="5"/>
    <n v="0"/>
  </r>
  <r>
    <x v="3"/>
    <n v="50.1"/>
    <n v="1002"/>
    <n v="1002"/>
    <n v="0"/>
    <x v="426"/>
    <n v="6342"/>
    <s v="151"/>
    <x v="1271"/>
    <x v="2778"/>
    <x v="385"/>
    <x v="5"/>
    <n v="0"/>
  </r>
  <r>
    <x v="3"/>
    <n v="21.97"/>
    <n v="659.1"/>
    <n v="659.1"/>
    <n v="0"/>
    <x v="426"/>
    <n v="1294"/>
    <s v="151"/>
    <x v="1055"/>
    <x v="2779"/>
    <x v="133"/>
    <x v="5"/>
    <n v="1"/>
  </r>
  <r>
    <x v="3"/>
    <n v="19.27"/>
    <n v="770.8"/>
    <n v="770.8"/>
    <n v="0"/>
    <x v="426"/>
    <n v="1294"/>
    <s v="151"/>
    <x v="1055"/>
    <x v="2779"/>
    <x v="133"/>
    <x v="5"/>
    <n v="0"/>
  </r>
  <r>
    <x v="3"/>
    <n v="3.76"/>
    <n v="33.840000000000003"/>
    <n v="33.840000000000003"/>
    <n v="0"/>
    <x v="426"/>
    <n v="1294"/>
    <s v="151"/>
    <x v="1055"/>
    <x v="2779"/>
    <x v="133"/>
    <x v="5"/>
    <n v="0"/>
  </r>
  <r>
    <x v="3"/>
    <n v="297"/>
    <n v="1485"/>
    <n v="1485"/>
    <n v="0"/>
    <x v="426"/>
    <n v="1043"/>
    <s v="150"/>
    <x v="2091"/>
    <x v="2780"/>
    <x v="234"/>
    <x v="6"/>
    <n v="1"/>
  </r>
  <r>
    <x v="3"/>
    <n v="57.04"/>
    <n v="570.4"/>
    <n v="570.4"/>
    <n v="0"/>
    <x v="426"/>
    <n v="3109"/>
    <s v="150"/>
    <x v="1666"/>
    <x v="2781"/>
    <x v="438"/>
    <x v="6"/>
    <n v="1"/>
  </r>
  <r>
    <x v="3"/>
    <n v="57.04"/>
    <n v="57.04"/>
    <n v="57.04"/>
    <n v="0"/>
    <x v="426"/>
    <n v="3109"/>
    <s v="150"/>
    <x v="1666"/>
    <x v="2781"/>
    <x v="438"/>
    <x v="6"/>
    <n v="0"/>
  </r>
  <r>
    <x v="3"/>
    <n v="964.05"/>
    <n v="10604.55"/>
    <n v="10604.55"/>
    <n v="0"/>
    <x v="426"/>
    <n v="3109"/>
    <s v="150"/>
    <x v="1666"/>
    <x v="2781"/>
    <x v="438"/>
    <x v="6"/>
    <n v="0"/>
  </r>
  <r>
    <x v="3"/>
    <n v="68.02"/>
    <n v="1768.52"/>
    <n v="1768.52"/>
    <n v="0"/>
    <x v="426"/>
    <n v="3109"/>
    <s v="150"/>
    <x v="1666"/>
    <x v="2781"/>
    <x v="438"/>
    <x v="6"/>
    <n v="0"/>
  </r>
  <r>
    <x v="3"/>
    <n v="29.25"/>
    <n v="1462.5"/>
    <n v="1462.5"/>
    <n v="0"/>
    <x v="426"/>
    <n v="3109"/>
    <s v="150"/>
    <x v="1666"/>
    <x v="2781"/>
    <x v="438"/>
    <x v="6"/>
    <n v="0"/>
  </r>
  <r>
    <x v="3"/>
    <n v="1500"/>
    <n v="1500"/>
    <n v="1500"/>
    <n v="0"/>
    <x v="426"/>
    <n v="2407"/>
    <s v="450"/>
    <x v="2092"/>
    <x v="2782"/>
    <x v="191"/>
    <x v="8"/>
    <n v="1"/>
  </r>
  <r>
    <x v="3"/>
    <n v="16.46"/>
    <n v="164.6"/>
    <n v="164.6"/>
    <n v="0"/>
    <x v="419"/>
    <n v="1294"/>
    <s v="151"/>
    <x v="2093"/>
    <x v="2783"/>
    <x v="133"/>
    <x v="5"/>
    <n v="1"/>
  </r>
  <r>
    <x v="3"/>
    <n v="16.46"/>
    <n v="246.9"/>
    <n v="246.9"/>
    <n v="0"/>
    <x v="419"/>
    <n v="1294"/>
    <s v="151"/>
    <x v="2093"/>
    <x v="2783"/>
    <x v="133"/>
    <x v="5"/>
    <n v="0"/>
  </r>
  <r>
    <x v="3"/>
    <n v="16.46"/>
    <n v="246.9"/>
    <n v="246.9"/>
    <n v="0"/>
    <x v="419"/>
    <n v="1294"/>
    <s v="151"/>
    <x v="2093"/>
    <x v="2783"/>
    <x v="133"/>
    <x v="5"/>
    <n v="0"/>
  </r>
  <r>
    <x v="3"/>
    <n v="16.46"/>
    <n v="65.84"/>
    <n v="65.84"/>
    <n v="0"/>
    <x v="419"/>
    <n v="1294"/>
    <s v="151"/>
    <x v="2093"/>
    <x v="2783"/>
    <x v="133"/>
    <x v="5"/>
    <n v="0"/>
  </r>
  <r>
    <x v="3"/>
    <n v="16.46"/>
    <n v="65.84"/>
    <n v="65.84"/>
    <n v="0"/>
    <x v="419"/>
    <n v="1294"/>
    <s v="151"/>
    <x v="2093"/>
    <x v="2783"/>
    <x v="133"/>
    <x v="5"/>
    <n v="0"/>
  </r>
  <r>
    <x v="3"/>
    <n v="16.46"/>
    <n v="65.84"/>
    <n v="65.84"/>
    <n v="0"/>
    <x v="419"/>
    <n v="1294"/>
    <s v="151"/>
    <x v="2093"/>
    <x v="2783"/>
    <x v="133"/>
    <x v="5"/>
    <n v="0"/>
  </r>
  <r>
    <x v="3"/>
    <n v="2677"/>
    <n v="2677"/>
    <n v="2677"/>
    <n v="0"/>
    <x v="419"/>
    <n v="1709"/>
    <s v="151"/>
    <x v="2094"/>
    <x v="2784"/>
    <x v="32"/>
    <x v="5"/>
    <n v="1"/>
  </r>
  <r>
    <x v="3"/>
    <n v="759.98"/>
    <n v="759.98"/>
    <n v="759.98"/>
    <n v="0"/>
    <x v="419"/>
    <n v="1709"/>
    <s v="151"/>
    <x v="2094"/>
    <x v="2784"/>
    <x v="32"/>
    <x v="5"/>
    <n v="0"/>
  </r>
  <r>
    <x v="3"/>
    <n v="8700"/>
    <n v="8700"/>
    <n v="8700"/>
    <n v="0"/>
    <x v="419"/>
    <n v="3488"/>
    <s v="530"/>
    <x v="417"/>
    <x v="2785"/>
    <x v="17"/>
    <x v="4"/>
    <n v="1"/>
  </r>
  <r>
    <x v="3"/>
    <n v="6000"/>
    <n v="6000"/>
    <n v="6000"/>
    <n v="0"/>
    <x v="423"/>
    <n v="2407"/>
    <s v="450"/>
    <x v="1258"/>
    <x v="2786"/>
    <x v="191"/>
    <x v="8"/>
    <n v="1"/>
  </r>
  <r>
    <x v="3"/>
    <n v="964.05"/>
    <n v="5784.3"/>
    <n v="5784.3"/>
    <n v="0"/>
    <x v="427"/>
    <n v="3109"/>
    <s v="150"/>
    <x v="2095"/>
    <x v="2787"/>
    <x v="438"/>
    <x v="6"/>
    <n v="1"/>
  </r>
  <r>
    <x v="3"/>
    <n v="57.04"/>
    <n v="285.2"/>
    <n v="285.2"/>
    <n v="0"/>
    <x v="427"/>
    <n v="3109"/>
    <s v="150"/>
    <x v="2095"/>
    <x v="2787"/>
    <x v="438"/>
    <x v="6"/>
    <n v="0"/>
  </r>
  <r>
    <x v="3"/>
    <n v="57.04"/>
    <n v="57.04"/>
    <n v="57.04"/>
    <n v="0"/>
    <x v="427"/>
    <n v="3109"/>
    <s v="150"/>
    <x v="2095"/>
    <x v="2787"/>
    <x v="438"/>
    <x v="6"/>
    <n v="0"/>
  </r>
  <r>
    <x v="3"/>
    <n v="2000"/>
    <n v="2000"/>
    <n v="2000"/>
    <n v="0"/>
    <x v="424"/>
    <n v="3779"/>
    <s v="510"/>
    <x v="2096"/>
    <x v="2788"/>
    <x v="64"/>
    <x v="32"/>
    <n v="1"/>
  </r>
  <r>
    <x v="3"/>
    <n v="15833.33"/>
    <n v="15833.33"/>
    <n v="15833.33"/>
    <n v="0"/>
    <x v="428"/>
    <n v="6998"/>
    <s v="300"/>
    <x v="2097"/>
    <x v="2789"/>
    <x v="698"/>
    <x v="40"/>
    <n v="1"/>
  </r>
  <r>
    <x v="3"/>
    <n v="700"/>
    <n v="700"/>
    <n v="700"/>
    <n v="0"/>
    <x v="427"/>
    <n v="1231"/>
    <s v="450"/>
    <x v="2098"/>
    <x v="2790"/>
    <x v="38"/>
    <x v="8"/>
    <n v="1"/>
  </r>
  <r>
    <x v="3"/>
    <n v="4744.79"/>
    <n v="4744.79"/>
    <n v="4744.79"/>
    <n v="0"/>
    <x v="424"/>
    <n v="2099"/>
    <s v="110"/>
    <x v="2099"/>
    <x v="2791"/>
    <x v="93"/>
    <x v="18"/>
    <n v="1"/>
  </r>
  <r>
    <x v="3"/>
    <n v="497.75"/>
    <n v="9955"/>
    <n v="9955"/>
    <n v="0"/>
    <x v="429"/>
    <n v="6931"/>
    <s v="425"/>
    <x v="243"/>
    <x v="2792"/>
    <x v="593"/>
    <x v="7"/>
    <n v="1"/>
  </r>
  <r>
    <x v="3"/>
    <n v="489.5"/>
    <n v="9790"/>
    <n v="9790"/>
    <n v="0"/>
    <x v="429"/>
    <n v="6931"/>
    <s v="425"/>
    <x v="243"/>
    <x v="2792"/>
    <x v="593"/>
    <x v="7"/>
    <n v="0"/>
  </r>
  <r>
    <x v="3"/>
    <n v="0.54"/>
    <n v="5400"/>
    <n v="5400"/>
    <n v="0"/>
    <x v="429"/>
    <n v="6931"/>
    <s v="425"/>
    <x v="243"/>
    <x v="2792"/>
    <x v="593"/>
    <x v="7"/>
    <n v="0"/>
  </r>
  <r>
    <x v="3"/>
    <n v="6930"/>
    <n v="6930"/>
    <n v="6930"/>
    <n v="0"/>
    <x v="427"/>
    <n v="2009"/>
    <s v="900"/>
    <x v="488"/>
    <x v="2793"/>
    <x v="148"/>
    <x v="14"/>
    <n v="1"/>
  </r>
  <r>
    <x v="3"/>
    <n v="5442.64"/>
    <n v="5442.64"/>
    <n v="5442.64"/>
    <n v="0"/>
    <x v="410"/>
    <n v="3743"/>
    <s v="600"/>
    <x v="670"/>
    <x v="2794"/>
    <x v="260"/>
    <x v="16"/>
    <n v="1"/>
  </r>
  <r>
    <x v="3"/>
    <n v="3356"/>
    <n v="3356"/>
    <n v="3356"/>
    <n v="0"/>
    <x v="427"/>
    <n v="3743"/>
    <s v="600"/>
    <x v="1378"/>
    <x v="2795"/>
    <x v="260"/>
    <x v="16"/>
    <n v="1"/>
  </r>
  <r>
    <x v="3"/>
    <n v="4620"/>
    <n v="4620"/>
    <n v="4620"/>
    <n v="0"/>
    <x v="410"/>
    <n v="3743"/>
    <s v="600"/>
    <x v="663"/>
    <x v="2796"/>
    <x v="260"/>
    <x v="16"/>
    <n v="1"/>
  </r>
  <r>
    <x v="3"/>
    <n v="3144.33"/>
    <n v="3144.33"/>
    <n v="3144.33"/>
    <n v="0"/>
    <x v="410"/>
    <n v="3743"/>
    <s v="600"/>
    <x v="2100"/>
    <x v="2797"/>
    <x v="260"/>
    <x v="16"/>
    <n v="1"/>
  </r>
  <r>
    <x v="3"/>
    <n v="9096.9599999999991"/>
    <n v="9096.9599999999991"/>
    <n v="9096.9599999999991"/>
    <n v="0"/>
    <x v="410"/>
    <n v="3743"/>
    <s v="600"/>
    <x v="2101"/>
    <x v="2798"/>
    <x v="260"/>
    <x v="16"/>
    <n v="1"/>
  </r>
  <r>
    <x v="3"/>
    <n v="480"/>
    <n v="480"/>
    <n v="480"/>
    <n v="0"/>
    <x v="410"/>
    <n v="3121"/>
    <s v="600"/>
    <x v="2102"/>
    <x v="2799"/>
    <x v="439"/>
    <x v="16"/>
    <n v="1"/>
  </r>
  <r>
    <x v="3"/>
    <n v="5.7"/>
    <n v="855"/>
    <n v="855"/>
    <n v="0"/>
    <x v="410"/>
    <n v="6510"/>
    <s v="600"/>
    <x v="2103"/>
    <x v="2800"/>
    <x v="471"/>
    <x v="16"/>
    <n v="1"/>
  </r>
  <r>
    <x v="3"/>
    <n v="9.15"/>
    <n v="1372.5"/>
    <n v="1372.5"/>
    <n v="0"/>
    <x v="410"/>
    <n v="6510"/>
    <s v="600"/>
    <x v="2103"/>
    <x v="2800"/>
    <x v="471"/>
    <x v="16"/>
    <n v="0"/>
  </r>
  <r>
    <x v="3"/>
    <n v="1026.8399999999999"/>
    <n v="6161.04"/>
    <n v="6161.04"/>
    <n v="0"/>
    <x v="430"/>
    <n v="1705"/>
    <s v="900"/>
    <x v="2104"/>
    <x v="2801"/>
    <x v="4"/>
    <x v="14"/>
    <n v="1"/>
  </r>
  <r>
    <x v="3"/>
    <n v="186.19"/>
    <n v="1117.1400000000001"/>
    <n v="1117.1400000000001"/>
    <n v="0"/>
    <x v="430"/>
    <n v="1705"/>
    <s v="900"/>
    <x v="2104"/>
    <x v="2801"/>
    <x v="4"/>
    <x v="14"/>
    <n v="0"/>
  </r>
  <r>
    <x v="3"/>
    <n v="64663.6"/>
    <n v="64663.6"/>
    <n v="64663.6"/>
    <n v="0"/>
    <x v="430"/>
    <n v="3363"/>
    <s v="900"/>
    <x v="2105"/>
    <x v="2802"/>
    <x v="149"/>
    <x v="14"/>
    <n v="1"/>
  </r>
  <r>
    <x v="3"/>
    <n v="5939.7"/>
    <n v="5939.7"/>
    <n v="5939.7"/>
    <n v="0"/>
    <x v="430"/>
    <n v="2674"/>
    <s v="900"/>
    <x v="2106"/>
    <x v="2803"/>
    <x v="243"/>
    <x v="14"/>
    <n v="1"/>
  </r>
  <r>
    <x v="3"/>
    <n v="3268.16"/>
    <n v="3268.16"/>
    <n v="3268.16"/>
    <n v="0"/>
    <x v="410"/>
    <n v="2009"/>
    <s v="900"/>
    <x v="2107"/>
    <x v="2804"/>
    <x v="148"/>
    <x v="14"/>
    <n v="1"/>
  </r>
  <r>
    <x v="3"/>
    <n v="121.64"/>
    <n v="121.64"/>
    <n v="121.64"/>
    <n v="0"/>
    <x v="430"/>
    <n v="1871"/>
    <s v="122"/>
    <x v="2108"/>
    <x v="2805"/>
    <x v="151"/>
    <x v="25"/>
    <n v="1"/>
  </r>
  <r>
    <x v="3"/>
    <n v="91.35"/>
    <n v="9135"/>
    <n v="11654"/>
    <n v="-2519"/>
    <x v="430"/>
    <n v="2876"/>
    <s v="151"/>
    <x v="718"/>
    <x v="2806"/>
    <x v="434"/>
    <x v="5"/>
    <n v="1"/>
  </r>
  <r>
    <x v="3"/>
    <n v="419.99"/>
    <n v="419.99"/>
    <n v="419.99"/>
    <n v="0"/>
    <x v="410"/>
    <n v="6927"/>
    <s v="150"/>
    <x v="2109"/>
    <x v="2807"/>
    <x v="547"/>
    <x v="6"/>
    <n v="1"/>
  </r>
  <r>
    <x v="3"/>
    <n v="419.99"/>
    <n v="419.99"/>
    <n v="419.99"/>
    <n v="0"/>
    <x v="410"/>
    <n v="6927"/>
    <s v="150"/>
    <x v="2109"/>
    <x v="2807"/>
    <x v="547"/>
    <x v="6"/>
    <n v="0"/>
  </r>
  <r>
    <x v="3"/>
    <n v="5.97"/>
    <n v="298.5"/>
    <n v="298.5"/>
    <n v="0"/>
    <x v="410"/>
    <n v="3945"/>
    <s v="151"/>
    <x v="1890"/>
    <x v="2808"/>
    <x v="296"/>
    <x v="5"/>
    <n v="1"/>
  </r>
  <r>
    <x v="3"/>
    <n v="5.97"/>
    <n v="119.4"/>
    <n v="119.4"/>
    <n v="0"/>
    <x v="410"/>
    <n v="3945"/>
    <s v="151"/>
    <x v="1890"/>
    <x v="2808"/>
    <x v="296"/>
    <x v="5"/>
    <n v="0"/>
  </r>
  <r>
    <x v="3"/>
    <n v="1724"/>
    <n v="1724"/>
    <n v="1724"/>
    <n v="0"/>
    <x v="431"/>
    <n v="7938"/>
    <s v="150"/>
    <x v="2110"/>
    <x v="2809"/>
    <x v="699"/>
    <x v="6"/>
    <n v="1"/>
  </r>
  <r>
    <x v="3"/>
    <n v="1022"/>
    <n v="1022"/>
    <n v="1022"/>
    <n v="0"/>
    <x v="410"/>
    <n v="3770"/>
    <s v="150"/>
    <x v="2111"/>
    <x v="2810"/>
    <x v="700"/>
    <x v="6"/>
    <n v="1"/>
  </r>
  <r>
    <x v="3"/>
    <n v="686"/>
    <n v="686"/>
    <n v="686"/>
    <n v="0"/>
    <x v="410"/>
    <n v="1709"/>
    <s v="150"/>
    <x v="2112"/>
    <x v="2811"/>
    <x v="32"/>
    <x v="6"/>
    <n v="1"/>
  </r>
  <r>
    <x v="3"/>
    <n v="265.3"/>
    <n v="13265"/>
    <n v="13265"/>
    <n v="0"/>
    <x v="430"/>
    <n v="2174"/>
    <s v="150"/>
    <x v="2113"/>
    <x v="2812"/>
    <x v="289"/>
    <x v="6"/>
    <n v="1"/>
  </r>
  <r>
    <x v="3"/>
    <n v="398.21"/>
    <n v="3982.1"/>
    <n v="3982.1"/>
    <n v="0"/>
    <x v="430"/>
    <n v="2174"/>
    <s v="150"/>
    <x v="2113"/>
    <x v="2812"/>
    <x v="289"/>
    <x v="6"/>
    <n v="0"/>
  </r>
  <r>
    <x v="3"/>
    <n v="139.80000000000001"/>
    <n v="2097"/>
    <n v="2097"/>
    <n v="0"/>
    <x v="430"/>
    <n v="2174"/>
    <s v="150"/>
    <x v="2113"/>
    <x v="2812"/>
    <x v="289"/>
    <x v="6"/>
    <n v="0"/>
  </r>
  <r>
    <x v="3"/>
    <n v="279.89999999999998"/>
    <n v="3358.8"/>
    <n v="3358.8"/>
    <n v="0"/>
    <x v="430"/>
    <n v="2174"/>
    <s v="150"/>
    <x v="2113"/>
    <x v="2812"/>
    <x v="289"/>
    <x v="6"/>
    <n v="0"/>
  </r>
  <r>
    <x v="3"/>
    <n v="6.45"/>
    <n v="129"/>
    <n v="129"/>
    <n v="0"/>
    <x v="430"/>
    <n v="2174"/>
    <s v="150"/>
    <x v="2113"/>
    <x v="2812"/>
    <x v="289"/>
    <x v="6"/>
    <n v="0"/>
  </r>
  <r>
    <x v="3"/>
    <n v="2.44"/>
    <n v="175.68"/>
    <n v="175.68"/>
    <n v="0"/>
    <x v="430"/>
    <n v="3945"/>
    <s v="151"/>
    <x v="354"/>
    <x v="2813"/>
    <x v="296"/>
    <x v="5"/>
    <n v="1"/>
  </r>
  <r>
    <x v="3"/>
    <n v="14.71"/>
    <n v="353.04"/>
    <n v="353.04"/>
    <n v="0"/>
    <x v="430"/>
    <n v="3945"/>
    <s v="151"/>
    <x v="354"/>
    <x v="2813"/>
    <x v="296"/>
    <x v="5"/>
    <n v="0"/>
  </r>
  <r>
    <x v="3"/>
    <n v="14.71"/>
    <n v="353.04"/>
    <n v="353.04"/>
    <n v="0"/>
    <x v="430"/>
    <n v="3945"/>
    <s v="151"/>
    <x v="354"/>
    <x v="2813"/>
    <x v="296"/>
    <x v="5"/>
    <n v="0"/>
  </r>
  <r>
    <x v="3"/>
    <n v="22.77"/>
    <n v="546.48"/>
    <n v="546.48"/>
    <n v="0"/>
    <x v="430"/>
    <n v="3945"/>
    <s v="151"/>
    <x v="354"/>
    <x v="2813"/>
    <x v="296"/>
    <x v="5"/>
    <n v="0"/>
  </r>
  <r>
    <x v="3"/>
    <n v="22.77"/>
    <n v="546.48"/>
    <n v="546.48"/>
    <n v="0"/>
    <x v="430"/>
    <n v="3945"/>
    <s v="151"/>
    <x v="354"/>
    <x v="2813"/>
    <x v="296"/>
    <x v="5"/>
    <n v="0"/>
  </r>
  <r>
    <x v="3"/>
    <n v="26.99"/>
    <n v="647.76"/>
    <n v="647.76"/>
    <n v="0"/>
    <x v="430"/>
    <n v="3945"/>
    <s v="151"/>
    <x v="354"/>
    <x v="2813"/>
    <x v="296"/>
    <x v="5"/>
    <n v="0"/>
  </r>
  <r>
    <x v="3"/>
    <n v="26.99"/>
    <n v="323.88"/>
    <n v="323.88"/>
    <n v="0"/>
    <x v="430"/>
    <n v="3945"/>
    <s v="151"/>
    <x v="354"/>
    <x v="2813"/>
    <x v="296"/>
    <x v="5"/>
    <n v="0"/>
  </r>
  <r>
    <x v="3"/>
    <n v="26.99"/>
    <n v="323.88"/>
    <n v="323.88"/>
    <n v="0"/>
    <x v="430"/>
    <n v="3945"/>
    <s v="151"/>
    <x v="354"/>
    <x v="2813"/>
    <x v="296"/>
    <x v="5"/>
    <n v="0"/>
  </r>
  <r>
    <x v="3"/>
    <n v="5.09"/>
    <n v="732.96"/>
    <n v="732.96"/>
    <n v="0"/>
    <x v="430"/>
    <n v="1294"/>
    <s v="151"/>
    <x v="1304"/>
    <x v="2814"/>
    <x v="133"/>
    <x v="5"/>
    <n v="1"/>
  </r>
  <r>
    <x v="3"/>
    <n v="5.09"/>
    <n v="732.96"/>
    <n v="732.96"/>
    <n v="0"/>
    <x v="430"/>
    <n v="1294"/>
    <s v="151"/>
    <x v="1304"/>
    <x v="2814"/>
    <x v="133"/>
    <x v="5"/>
    <n v="0"/>
  </r>
  <r>
    <x v="3"/>
    <n v="5.09"/>
    <n v="732.96"/>
    <n v="732.96"/>
    <n v="0"/>
    <x v="430"/>
    <n v="1294"/>
    <s v="151"/>
    <x v="1304"/>
    <x v="2814"/>
    <x v="133"/>
    <x v="5"/>
    <n v="0"/>
  </r>
  <r>
    <x v="3"/>
    <n v="4.3499999999999996"/>
    <n v="696"/>
    <n v="696"/>
    <n v="0"/>
    <x v="430"/>
    <n v="1294"/>
    <s v="151"/>
    <x v="1304"/>
    <x v="2814"/>
    <x v="133"/>
    <x v="5"/>
    <n v="0"/>
  </r>
  <r>
    <x v="3"/>
    <n v="12.97"/>
    <n v="311.27999999999997"/>
    <n v="311.27999999999997"/>
    <n v="0"/>
    <x v="430"/>
    <n v="1294"/>
    <s v="151"/>
    <x v="1304"/>
    <x v="2814"/>
    <x v="133"/>
    <x v="5"/>
    <n v="0"/>
  </r>
  <r>
    <x v="3"/>
    <n v="1005.41"/>
    <n v="1005.41"/>
    <n v="1005.41"/>
    <n v="0"/>
    <x v="431"/>
    <n v="1705"/>
    <s v="404"/>
    <x v="2114"/>
    <x v="2815"/>
    <x v="4"/>
    <x v="17"/>
    <n v="1"/>
  </r>
  <r>
    <x v="3"/>
    <n v="186.19"/>
    <n v="186.19"/>
    <n v="186.19"/>
    <n v="0"/>
    <x v="431"/>
    <n v="1705"/>
    <s v="404"/>
    <x v="2114"/>
    <x v="2815"/>
    <x v="4"/>
    <x v="17"/>
    <n v="0"/>
  </r>
  <r>
    <x v="3"/>
    <n v="2310"/>
    <n v="2310"/>
    <n v="2310"/>
    <n v="0"/>
    <x v="430"/>
    <n v="3194"/>
    <s v="600"/>
    <x v="113"/>
    <x v="2816"/>
    <x v="701"/>
    <x v="16"/>
    <n v="1"/>
  </r>
  <r>
    <x v="3"/>
    <n v="1883.56"/>
    <n v="3767.12"/>
    <n v="3767.12"/>
    <n v="0"/>
    <x v="430"/>
    <n v="3743"/>
    <s v="600"/>
    <x v="2115"/>
    <x v="2817"/>
    <x v="260"/>
    <x v="16"/>
    <n v="1"/>
  </r>
  <r>
    <x v="3"/>
    <n v="4631.47"/>
    <n v="4631.47"/>
    <n v="4631.47"/>
    <n v="0"/>
    <x v="430"/>
    <n v="3743"/>
    <s v="600"/>
    <x v="2116"/>
    <x v="2818"/>
    <x v="260"/>
    <x v="16"/>
    <n v="1"/>
  </r>
  <r>
    <x v="3"/>
    <n v="6762.35"/>
    <n v="6762.35"/>
    <n v="6762.35"/>
    <n v="0"/>
    <x v="430"/>
    <n v="3743"/>
    <s v="600"/>
    <x v="2116"/>
    <x v="2818"/>
    <x v="260"/>
    <x v="16"/>
    <n v="0"/>
  </r>
  <r>
    <x v="3"/>
    <n v="2593.2399999999998"/>
    <n v="2593.2399999999998"/>
    <n v="2593.2399999999998"/>
    <n v="0"/>
    <x v="430"/>
    <n v="3743"/>
    <s v="600"/>
    <x v="2116"/>
    <x v="2818"/>
    <x v="260"/>
    <x v="16"/>
    <n v="0"/>
  </r>
  <r>
    <x v="3"/>
    <n v="59.49"/>
    <n v="594.9"/>
    <n v="594.9"/>
    <n v="0"/>
    <x v="432"/>
    <n v="1117"/>
    <s v="450"/>
    <x v="1442"/>
    <x v="2819"/>
    <x v="37"/>
    <x v="8"/>
    <n v="1"/>
  </r>
  <r>
    <x v="3"/>
    <n v="0"/>
    <n v="0"/>
    <n v="0"/>
    <n v="0"/>
    <x v="8"/>
    <n v="0"/>
    <s v="600"/>
    <x v="2117"/>
    <x v="65"/>
    <x v="158"/>
    <x v="16"/>
    <n v="1"/>
  </r>
  <r>
    <x v="3"/>
    <n v="890"/>
    <n v="890"/>
    <n v="890"/>
    <n v="0"/>
    <x v="431"/>
    <n v="2034"/>
    <s v="600"/>
    <x v="2118"/>
    <x v="2820"/>
    <x v="573"/>
    <x v="16"/>
    <n v="1"/>
  </r>
  <r>
    <x v="3"/>
    <n v="798"/>
    <n v="2394"/>
    <n v="2394"/>
    <n v="0"/>
    <x v="433"/>
    <n v="2034"/>
    <s v="600"/>
    <x v="2119"/>
    <x v="2821"/>
    <x v="573"/>
    <x v="16"/>
    <n v="1"/>
  </r>
  <r>
    <x v="3"/>
    <n v="843.72"/>
    <n v="25311.599999999999"/>
    <n v="25311.599999999999"/>
    <n v="0"/>
    <x v="434"/>
    <n v="1705"/>
    <s v="220"/>
    <x v="2120"/>
    <x v="2822"/>
    <x v="4"/>
    <x v="0"/>
    <n v="1"/>
  </r>
  <r>
    <x v="3"/>
    <n v="1026.8399999999999"/>
    <n v="10268.4"/>
    <n v="10268.4"/>
    <n v="0"/>
    <x v="434"/>
    <n v="1705"/>
    <s v="900"/>
    <x v="2121"/>
    <x v="2823"/>
    <x v="4"/>
    <x v="14"/>
    <n v="1"/>
  </r>
  <r>
    <x v="3"/>
    <n v="186.19"/>
    <n v="1861.9"/>
    <n v="1861.9"/>
    <n v="0"/>
    <x v="434"/>
    <n v="1705"/>
    <s v="900"/>
    <x v="2121"/>
    <x v="2823"/>
    <x v="4"/>
    <x v="14"/>
    <n v="0"/>
  </r>
  <r>
    <x v="3"/>
    <n v="1038.79"/>
    <n v="6232.74"/>
    <n v="6232.74"/>
    <n v="0"/>
    <x v="434"/>
    <n v="1705"/>
    <s v="900"/>
    <x v="2121"/>
    <x v="2823"/>
    <x v="4"/>
    <x v="14"/>
    <n v="0"/>
  </r>
  <r>
    <x v="3"/>
    <n v="155.24"/>
    <n v="155.24"/>
    <n v="155.24"/>
    <n v="0"/>
    <x v="434"/>
    <n v="1705"/>
    <s v="900"/>
    <x v="2121"/>
    <x v="2823"/>
    <x v="4"/>
    <x v="14"/>
    <n v="0"/>
  </r>
  <r>
    <x v="3"/>
    <n v="242.16"/>
    <n v="1452.96"/>
    <n v="1452.96"/>
    <n v="0"/>
    <x v="429"/>
    <n v="1871"/>
    <s v="900"/>
    <x v="2122"/>
    <x v="2824"/>
    <x v="151"/>
    <x v="14"/>
    <n v="1"/>
  </r>
  <r>
    <x v="3"/>
    <n v="126.56"/>
    <n v="1518.72"/>
    <n v="1518.72"/>
    <n v="0"/>
    <x v="434"/>
    <n v="1447"/>
    <s v="600"/>
    <x v="2123"/>
    <x v="2825"/>
    <x v="5"/>
    <x v="16"/>
    <n v="1"/>
  </r>
  <r>
    <x v="3"/>
    <n v="312.22000000000003"/>
    <n v="624.44000000000005"/>
    <n v="624.44000000000005"/>
    <n v="0"/>
    <x v="433"/>
    <n v="3743"/>
    <s v="600"/>
    <x v="2124"/>
    <x v="2826"/>
    <x v="260"/>
    <x v="16"/>
    <n v="1"/>
  </r>
  <r>
    <x v="3"/>
    <n v="6411"/>
    <n v="6411"/>
    <n v="6411"/>
    <n v="0"/>
    <x v="434"/>
    <n v="3371"/>
    <s v="550"/>
    <x v="2125"/>
    <x v="2827"/>
    <x v="702"/>
    <x v="42"/>
    <n v="1"/>
  </r>
  <r>
    <x v="3"/>
    <n v="1200"/>
    <n v="1200"/>
    <n v="1200"/>
    <n v="0"/>
    <x v="433"/>
    <n v="4034"/>
    <s v="600"/>
    <x v="1507"/>
    <x v="2828"/>
    <x v="571"/>
    <x v="16"/>
    <n v="1"/>
  </r>
  <r>
    <x v="3"/>
    <n v="2700"/>
    <n v="2700"/>
    <n v="2700"/>
    <n v="0"/>
    <x v="435"/>
    <n v="2575"/>
    <s v="540"/>
    <x v="2126"/>
    <x v="2829"/>
    <x v="208"/>
    <x v="27"/>
    <n v="1"/>
  </r>
  <r>
    <x v="3"/>
    <n v="1199"/>
    <n v="1199"/>
    <n v="1199"/>
    <n v="0"/>
    <x v="8"/>
    <n v="5253"/>
    <s v="220"/>
    <x v="2127"/>
    <x v="65"/>
    <x v="215"/>
    <x v="0"/>
    <n v="1"/>
  </r>
  <r>
    <x v="3"/>
    <n v="450"/>
    <n v="2250"/>
    <n v="2250"/>
    <n v="0"/>
    <x v="429"/>
    <n v="7970"/>
    <s v="220"/>
    <x v="2128"/>
    <x v="2830"/>
    <x v="703"/>
    <x v="0"/>
    <n v="1"/>
  </r>
  <r>
    <x v="3"/>
    <n v="450"/>
    <n v="2250"/>
    <n v="2250"/>
    <n v="0"/>
    <x v="429"/>
    <n v="7970"/>
    <s v="220"/>
    <x v="2128"/>
    <x v="2830"/>
    <x v="703"/>
    <x v="0"/>
    <n v="0"/>
  </r>
  <r>
    <x v="3"/>
    <n v="1895"/>
    <n v="1895"/>
    <n v="1895"/>
    <n v="0"/>
    <x v="433"/>
    <n v="7372"/>
    <s v="151"/>
    <x v="2129"/>
    <x v="2831"/>
    <x v="613"/>
    <x v="5"/>
    <n v="1"/>
  </r>
  <r>
    <x v="3"/>
    <n v="23.99"/>
    <n v="383.84"/>
    <n v="383.84"/>
    <n v="0"/>
    <x v="433"/>
    <n v="3461"/>
    <s v="151"/>
    <x v="2130"/>
    <x v="2832"/>
    <x v="218"/>
    <x v="5"/>
    <n v="1"/>
  </r>
  <r>
    <x v="3"/>
    <n v="281.89"/>
    <n v="281.89"/>
    <n v="281.89"/>
    <n v="0"/>
    <x v="436"/>
    <n v="7978"/>
    <s v="154"/>
    <x v="2131"/>
    <x v="2833"/>
    <x v="704"/>
    <x v="41"/>
    <n v="1"/>
  </r>
  <r>
    <x v="3"/>
    <n v="26.82"/>
    <n v="26.82"/>
    <n v="26.82"/>
    <n v="0"/>
    <x v="436"/>
    <n v="7978"/>
    <s v="154"/>
    <x v="2131"/>
    <x v="2833"/>
    <x v="704"/>
    <x v="41"/>
    <n v="0"/>
  </r>
  <r>
    <x v="3"/>
    <n v="3499"/>
    <n v="3499"/>
    <n v="3499"/>
    <n v="0"/>
    <x v="433"/>
    <n v="7974"/>
    <s v="154"/>
    <x v="2132"/>
    <x v="2834"/>
    <x v="705"/>
    <x v="41"/>
    <n v="1"/>
  </r>
  <r>
    <x v="3"/>
    <n v="88"/>
    <n v="88"/>
    <n v="88"/>
    <n v="0"/>
    <x v="433"/>
    <n v="7974"/>
    <s v="154"/>
    <x v="2132"/>
    <x v="2834"/>
    <x v="705"/>
    <x v="41"/>
    <n v="0"/>
  </r>
  <r>
    <x v="3"/>
    <n v="128.94999999999999"/>
    <n v="128.94999999999999"/>
    <n v="128.94999999999999"/>
    <n v="0"/>
    <x v="433"/>
    <n v="7974"/>
    <s v="154"/>
    <x v="2132"/>
    <x v="2834"/>
    <x v="705"/>
    <x v="41"/>
    <n v="0"/>
  </r>
  <r>
    <x v="3"/>
    <n v="127.45"/>
    <n v="127.45"/>
    <n v="127.45"/>
    <n v="0"/>
    <x v="433"/>
    <n v="7974"/>
    <s v="154"/>
    <x v="2132"/>
    <x v="2834"/>
    <x v="705"/>
    <x v="41"/>
    <n v="0"/>
  </r>
  <r>
    <x v="3"/>
    <n v="152.91999999999999"/>
    <n v="152.91999999999999"/>
    <n v="152.91999999999999"/>
    <n v="0"/>
    <x v="433"/>
    <n v="7974"/>
    <s v="154"/>
    <x v="2132"/>
    <x v="2834"/>
    <x v="705"/>
    <x v="41"/>
    <n v="0"/>
  </r>
  <r>
    <x v="3"/>
    <n v="105.99"/>
    <n v="105.99"/>
    <n v="105.99"/>
    <n v="0"/>
    <x v="433"/>
    <n v="7974"/>
    <s v="154"/>
    <x v="2132"/>
    <x v="2834"/>
    <x v="705"/>
    <x v="41"/>
    <n v="0"/>
  </r>
  <r>
    <x v="3"/>
    <n v="0"/>
    <n v="0"/>
    <n v="0"/>
    <n v="0"/>
    <x v="8"/>
    <n v="3242"/>
    <s v="900"/>
    <x v="2133"/>
    <x v="65"/>
    <x v="65"/>
    <x v="14"/>
    <n v="1"/>
  </r>
  <r>
    <x v="3"/>
    <n v="0"/>
    <n v="0"/>
    <n v="0"/>
    <n v="0"/>
    <x v="8"/>
    <n v="3242"/>
    <s v="900"/>
    <x v="2133"/>
    <x v="65"/>
    <x v="65"/>
    <x v="14"/>
    <n v="0"/>
  </r>
  <r>
    <x v="3"/>
    <n v="0"/>
    <n v="0"/>
    <n v="0"/>
    <n v="0"/>
    <x v="8"/>
    <n v="3242"/>
    <s v="900"/>
    <x v="2133"/>
    <x v="65"/>
    <x v="65"/>
    <x v="14"/>
    <n v="0"/>
  </r>
  <r>
    <x v="3"/>
    <n v="0"/>
    <n v="0"/>
    <n v="0"/>
    <n v="0"/>
    <x v="8"/>
    <n v="3242"/>
    <s v="900"/>
    <x v="2133"/>
    <x v="65"/>
    <x v="65"/>
    <x v="14"/>
    <n v="0"/>
  </r>
  <r>
    <x v="3"/>
    <n v="0"/>
    <n v="0"/>
    <n v="0"/>
    <n v="0"/>
    <x v="8"/>
    <n v="3242"/>
    <s v="900"/>
    <x v="2133"/>
    <x v="65"/>
    <x v="65"/>
    <x v="14"/>
    <n v="0"/>
  </r>
  <r>
    <x v="3"/>
    <n v="0"/>
    <n v="0"/>
    <n v="0"/>
    <n v="0"/>
    <x v="8"/>
    <n v="3242"/>
    <s v="900"/>
    <x v="2133"/>
    <x v="65"/>
    <x v="65"/>
    <x v="14"/>
    <n v="0"/>
  </r>
  <r>
    <x v="3"/>
    <n v="8700"/>
    <n v="8700"/>
    <n v="8700"/>
    <n v="0"/>
    <x v="433"/>
    <n v="3488"/>
    <s v="530"/>
    <x v="2134"/>
    <x v="2835"/>
    <x v="17"/>
    <x v="4"/>
    <n v="1"/>
  </r>
  <r>
    <x v="3"/>
    <n v="200"/>
    <n v="200"/>
    <n v="200"/>
    <n v="0"/>
    <x v="433"/>
    <n v="3475"/>
    <s v="900"/>
    <x v="2135"/>
    <x v="2836"/>
    <x v="160"/>
    <x v="14"/>
    <n v="1"/>
  </r>
  <r>
    <x v="3"/>
    <n v="0"/>
    <n v="0"/>
    <n v="0"/>
    <n v="0"/>
    <x v="8"/>
    <n v="0"/>
    <s v="900"/>
    <x v="2136"/>
    <x v="65"/>
    <x v="158"/>
    <x v="14"/>
    <n v="1"/>
  </r>
  <r>
    <x v="3"/>
    <n v="5690"/>
    <n v="5690"/>
    <n v="5690"/>
    <n v="0"/>
    <x v="433"/>
    <n v="2407"/>
    <s v="450"/>
    <x v="1258"/>
    <x v="2837"/>
    <x v="191"/>
    <x v="8"/>
    <n v="1"/>
  </r>
  <r>
    <x v="3"/>
    <n v="0"/>
    <n v="0"/>
    <n v="0"/>
    <n v="0"/>
    <x v="8"/>
    <n v="1058"/>
    <s v="900"/>
    <x v="2137"/>
    <x v="65"/>
    <x v="19"/>
    <x v="14"/>
    <n v="1"/>
  </r>
  <r>
    <x v="3"/>
    <n v="945"/>
    <n v="945"/>
    <n v="945"/>
    <n v="0"/>
    <x v="433"/>
    <n v="2519"/>
    <s v="600"/>
    <x v="2138"/>
    <x v="2838"/>
    <x v="216"/>
    <x v="16"/>
    <n v="1"/>
  </r>
  <r>
    <x v="3"/>
    <n v="12"/>
    <n v="12"/>
    <n v="12"/>
    <n v="0"/>
    <x v="433"/>
    <n v="2519"/>
    <s v="600"/>
    <x v="2138"/>
    <x v="2838"/>
    <x v="216"/>
    <x v="16"/>
    <n v="0"/>
  </r>
  <r>
    <x v="3"/>
    <n v="7057"/>
    <n v="7057"/>
    <n v="7057"/>
    <n v="0"/>
    <x v="8"/>
    <n v="0"/>
    <s v="600"/>
    <x v="2139"/>
    <x v="65"/>
    <x v="158"/>
    <x v="16"/>
    <n v="1"/>
  </r>
  <r>
    <x v="3"/>
    <n v="24.95"/>
    <n v="24.95"/>
    <n v="24.95"/>
    <n v="0"/>
    <x v="433"/>
    <n v="7332"/>
    <s v="600"/>
    <x v="2140"/>
    <x v="2839"/>
    <x v="607"/>
    <x v="16"/>
    <n v="1"/>
  </r>
  <r>
    <x v="3"/>
    <n v="12"/>
    <n v="12"/>
    <n v="12"/>
    <n v="0"/>
    <x v="433"/>
    <n v="7332"/>
    <s v="600"/>
    <x v="2140"/>
    <x v="2839"/>
    <x v="607"/>
    <x v="16"/>
    <n v="0"/>
  </r>
  <r>
    <x v="3"/>
    <n v="12"/>
    <n v="12"/>
    <n v="12"/>
    <n v="0"/>
    <x v="433"/>
    <n v="7332"/>
    <s v="600"/>
    <x v="2140"/>
    <x v="2839"/>
    <x v="607"/>
    <x v="16"/>
    <n v="0"/>
  </r>
  <r>
    <x v="3"/>
    <n v="12"/>
    <n v="12"/>
    <n v="12"/>
    <n v="0"/>
    <x v="433"/>
    <n v="7332"/>
    <s v="600"/>
    <x v="2140"/>
    <x v="2839"/>
    <x v="607"/>
    <x v="16"/>
    <n v="0"/>
  </r>
  <r>
    <x v="3"/>
    <n v="43.75"/>
    <n v="43.75"/>
    <n v="43.75"/>
    <n v="0"/>
    <x v="433"/>
    <n v="7332"/>
    <s v="600"/>
    <x v="2140"/>
    <x v="2839"/>
    <x v="607"/>
    <x v="16"/>
    <n v="0"/>
  </r>
  <r>
    <x v="3"/>
    <n v="43.75"/>
    <n v="43.75"/>
    <n v="43.75"/>
    <n v="0"/>
    <x v="433"/>
    <n v="7332"/>
    <s v="600"/>
    <x v="2140"/>
    <x v="2839"/>
    <x v="607"/>
    <x v="16"/>
    <n v="0"/>
  </r>
  <r>
    <x v="3"/>
    <n v="43.75"/>
    <n v="43.75"/>
    <n v="43.75"/>
    <n v="0"/>
    <x v="433"/>
    <n v="7332"/>
    <s v="600"/>
    <x v="2140"/>
    <x v="2839"/>
    <x v="607"/>
    <x v="16"/>
    <n v="0"/>
  </r>
  <r>
    <x v="3"/>
    <n v="20"/>
    <n v="20"/>
    <n v="20"/>
    <n v="0"/>
    <x v="433"/>
    <n v="7332"/>
    <s v="600"/>
    <x v="2140"/>
    <x v="2839"/>
    <x v="607"/>
    <x v="16"/>
    <n v="0"/>
  </r>
  <r>
    <x v="3"/>
    <n v="20"/>
    <n v="20"/>
    <n v="20"/>
    <n v="0"/>
    <x v="433"/>
    <n v="7332"/>
    <s v="600"/>
    <x v="2140"/>
    <x v="2839"/>
    <x v="607"/>
    <x v="16"/>
    <n v="0"/>
  </r>
  <r>
    <x v="3"/>
    <n v="18.25"/>
    <n v="912.5"/>
    <n v="730"/>
    <n v="182.5"/>
    <x v="433"/>
    <n v="7332"/>
    <s v="600"/>
    <x v="2140"/>
    <x v="2839"/>
    <x v="607"/>
    <x v="16"/>
    <n v="0"/>
  </r>
  <r>
    <x v="3"/>
    <n v="11.5"/>
    <n v="57.5"/>
    <n v="46"/>
    <n v="11.5"/>
    <x v="433"/>
    <n v="7332"/>
    <s v="600"/>
    <x v="2140"/>
    <x v="2839"/>
    <x v="607"/>
    <x v="16"/>
    <n v="0"/>
  </r>
  <r>
    <x v="3"/>
    <n v="95.76"/>
    <n v="95.76"/>
    <n v="95.76"/>
    <n v="0"/>
    <x v="433"/>
    <n v="7332"/>
    <s v="600"/>
    <x v="2140"/>
    <x v="2839"/>
    <x v="607"/>
    <x v="16"/>
    <n v="0"/>
  </r>
  <r>
    <x v="3"/>
    <n v="34.950000000000003"/>
    <n v="349.5"/>
    <n v="349.5"/>
    <n v="0"/>
    <x v="433"/>
    <n v="7972"/>
    <s v="600"/>
    <x v="2141"/>
    <x v="2840"/>
    <x v="706"/>
    <x v="16"/>
    <n v="1"/>
  </r>
  <r>
    <x v="3"/>
    <n v="19.95"/>
    <n v="99.75"/>
    <n v="99.75"/>
    <n v="0"/>
    <x v="433"/>
    <n v="7972"/>
    <s v="600"/>
    <x v="2141"/>
    <x v="2840"/>
    <x v="706"/>
    <x v="16"/>
    <n v="0"/>
  </r>
  <r>
    <x v="3"/>
    <n v="19.95"/>
    <n v="199.5"/>
    <n v="199.5"/>
    <n v="0"/>
    <x v="433"/>
    <n v="7972"/>
    <s v="600"/>
    <x v="2141"/>
    <x v="2840"/>
    <x v="706"/>
    <x v="16"/>
    <n v="0"/>
  </r>
  <r>
    <x v="3"/>
    <n v="50"/>
    <n v="100"/>
    <n v="100"/>
    <n v="0"/>
    <x v="433"/>
    <n v="7972"/>
    <s v="600"/>
    <x v="2141"/>
    <x v="2840"/>
    <x v="706"/>
    <x v="16"/>
    <n v="0"/>
  </r>
  <r>
    <x v="3"/>
    <n v="34.950000000000003"/>
    <n v="349.5"/>
    <n v="349.5"/>
    <n v="0"/>
    <x v="433"/>
    <n v="7972"/>
    <s v="600"/>
    <x v="2141"/>
    <x v="2840"/>
    <x v="706"/>
    <x v="16"/>
    <n v="0"/>
  </r>
  <r>
    <x v="3"/>
    <n v="19.95"/>
    <n v="99.75"/>
    <n v="99.75"/>
    <n v="0"/>
    <x v="433"/>
    <n v="7972"/>
    <s v="600"/>
    <x v="2141"/>
    <x v="2840"/>
    <x v="706"/>
    <x v="16"/>
    <n v="0"/>
  </r>
  <r>
    <x v="3"/>
    <n v="80"/>
    <n v="80"/>
    <n v="80"/>
    <n v="0"/>
    <x v="433"/>
    <n v="7972"/>
    <s v="600"/>
    <x v="2141"/>
    <x v="2840"/>
    <x v="706"/>
    <x v="16"/>
    <n v="0"/>
  </r>
  <r>
    <x v="3"/>
    <n v="63.9"/>
    <n v="63.9"/>
    <n v="63.9"/>
    <n v="0"/>
    <x v="433"/>
    <n v="7972"/>
    <s v="600"/>
    <x v="2141"/>
    <x v="2840"/>
    <x v="706"/>
    <x v="16"/>
    <n v="0"/>
  </r>
  <r>
    <x v="3"/>
    <n v="1227.42"/>
    <n v="1227.42"/>
    <n v="1227.42"/>
    <n v="0"/>
    <x v="433"/>
    <n v="2965"/>
    <s v="220"/>
    <x v="2142"/>
    <x v="2841"/>
    <x v="1"/>
    <x v="0"/>
    <n v="1"/>
  </r>
  <r>
    <x v="3"/>
    <n v="10789.15"/>
    <n v="10789.15"/>
    <n v="10789.15"/>
    <n v="0"/>
    <x v="433"/>
    <n v="2965"/>
    <s v="220"/>
    <x v="2143"/>
    <x v="2842"/>
    <x v="1"/>
    <x v="0"/>
    <n v="1"/>
  </r>
  <r>
    <x v="3"/>
    <n v="1798.19"/>
    <n v="1798.19"/>
    <n v="1798.19"/>
    <n v="0"/>
    <x v="433"/>
    <n v="2965"/>
    <s v="220"/>
    <x v="2144"/>
    <x v="2843"/>
    <x v="1"/>
    <x v="0"/>
    <n v="1"/>
  </r>
  <r>
    <x v="3"/>
    <n v="1204.5"/>
    <n v="1204.5"/>
    <n v="1204.5"/>
    <n v="0"/>
    <x v="433"/>
    <n v="2009"/>
    <s v="900"/>
    <x v="488"/>
    <x v="2844"/>
    <x v="148"/>
    <x v="14"/>
    <n v="1"/>
  </r>
  <r>
    <x v="3"/>
    <n v="1742"/>
    <n v="1742"/>
    <n v="1742"/>
    <n v="0"/>
    <x v="433"/>
    <n v="2009"/>
    <s v="900"/>
    <x v="488"/>
    <x v="2844"/>
    <x v="148"/>
    <x v="14"/>
    <n v="0"/>
  </r>
  <r>
    <x v="3"/>
    <n v="7830"/>
    <n v="7830"/>
    <n v="7830"/>
    <n v="0"/>
    <x v="433"/>
    <n v="2009"/>
    <s v="900"/>
    <x v="488"/>
    <x v="2844"/>
    <x v="148"/>
    <x v="14"/>
    <n v="0"/>
  </r>
  <r>
    <x v="3"/>
    <n v="521"/>
    <n v="521"/>
    <n v="521"/>
    <n v="0"/>
    <x v="433"/>
    <n v="2009"/>
    <s v="900"/>
    <x v="488"/>
    <x v="2844"/>
    <x v="148"/>
    <x v="14"/>
    <n v="0"/>
  </r>
  <r>
    <x v="3"/>
    <n v="170.5"/>
    <n v="170.5"/>
    <n v="170.5"/>
    <n v="0"/>
    <x v="433"/>
    <n v="2009"/>
    <s v="900"/>
    <x v="488"/>
    <x v="2844"/>
    <x v="148"/>
    <x v="14"/>
    <n v="0"/>
  </r>
  <r>
    <x v="3"/>
    <n v="2935"/>
    <n v="2935"/>
    <n v="2935"/>
    <n v="0"/>
    <x v="433"/>
    <n v="2009"/>
    <s v="900"/>
    <x v="488"/>
    <x v="2844"/>
    <x v="148"/>
    <x v="14"/>
    <n v="0"/>
  </r>
  <r>
    <x v="3"/>
    <n v="2075"/>
    <n v="2075"/>
    <n v="2075"/>
    <n v="0"/>
    <x v="433"/>
    <n v="2009"/>
    <s v="900"/>
    <x v="488"/>
    <x v="2844"/>
    <x v="148"/>
    <x v="14"/>
    <n v="0"/>
  </r>
  <r>
    <x v="3"/>
    <n v="4259.28"/>
    <n v="4259.28"/>
    <n v="4259.28"/>
    <n v="0"/>
    <x v="433"/>
    <n v="3743"/>
    <s v="600"/>
    <x v="2145"/>
    <x v="2845"/>
    <x v="260"/>
    <x v="16"/>
    <n v="1"/>
  </r>
  <r>
    <x v="3"/>
    <n v="1959.51"/>
    <n v="1959.51"/>
    <n v="1959.51"/>
    <n v="0"/>
    <x v="433"/>
    <n v="2688"/>
    <s v="900"/>
    <x v="488"/>
    <x v="2846"/>
    <x v="78"/>
    <x v="14"/>
    <n v="1"/>
  </r>
  <r>
    <x v="3"/>
    <n v="2058"/>
    <n v="2058"/>
    <n v="2058"/>
    <n v="0"/>
    <x v="433"/>
    <n v="2688"/>
    <s v="900"/>
    <x v="488"/>
    <x v="2846"/>
    <x v="78"/>
    <x v="14"/>
    <n v="0"/>
  </r>
  <r>
    <x v="3"/>
    <n v="1992.06"/>
    <n v="1992.06"/>
    <n v="1992.06"/>
    <n v="0"/>
    <x v="433"/>
    <n v="2688"/>
    <s v="900"/>
    <x v="488"/>
    <x v="2846"/>
    <x v="78"/>
    <x v="14"/>
    <n v="0"/>
  </r>
  <r>
    <x v="3"/>
    <n v="1852.48"/>
    <n v="1852.48"/>
    <n v="1852.48"/>
    <n v="0"/>
    <x v="433"/>
    <n v="2688"/>
    <s v="900"/>
    <x v="488"/>
    <x v="2846"/>
    <x v="78"/>
    <x v="14"/>
    <n v="0"/>
  </r>
  <r>
    <x v="3"/>
    <n v="4846.04"/>
    <n v="4846.04"/>
    <n v="4846.04"/>
    <n v="0"/>
    <x v="433"/>
    <n v="2688"/>
    <s v="900"/>
    <x v="488"/>
    <x v="2846"/>
    <x v="78"/>
    <x v="14"/>
    <n v="0"/>
  </r>
  <r>
    <x v="3"/>
    <n v="135"/>
    <n v="135"/>
    <n v="135"/>
    <n v="0"/>
    <x v="433"/>
    <n v="2688"/>
    <s v="900"/>
    <x v="488"/>
    <x v="2846"/>
    <x v="78"/>
    <x v="14"/>
    <n v="0"/>
  </r>
  <r>
    <x v="3"/>
    <n v="240.81"/>
    <n v="240.81"/>
    <n v="240.81"/>
    <n v="0"/>
    <x v="433"/>
    <n v="3363"/>
    <s v="900"/>
    <x v="488"/>
    <x v="2847"/>
    <x v="149"/>
    <x v="14"/>
    <n v="1"/>
  </r>
  <r>
    <x v="3"/>
    <n v="428.02"/>
    <n v="428.02"/>
    <n v="428.02"/>
    <n v="0"/>
    <x v="433"/>
    <n v="3363"/>
    <s v="900"/>
    <x v="488"/>
    <x v="2847"/>
    <x v="149"/>
    <x v="14"/>
    <n v="0"/>
  </r>
  <r>
    <x v="3"/>
    <n v="7727.72"/>
    <n v="7727.72"/>
    <n v="7727.72"/>
    <n v="0"/>
    <x v="433"/>
    <n v="3363"/>
    <s v="900"/>
    <x v="488"/>
    <x v="2847"/>
    <x v="149"/>
    <x v="14"/>
    <n v="0"/>
  </r>
  <r>
    <x v="3"/>
    <n v="1187.71"/>
    <n v="1187.71"/>
    <n v="1187.71"/>
    <n v="0"/>
    <x v="433"/>
    <n v="3363"/>
    <s v="900"/>
    <x v="488"/>
    <x v="2847"/>
    <x v="149"/>
    <x v="14"/>
    <n v="0"/>
  </r>
  <r>
    <x v="3"/>
    <n v="1974"/>
    <n v="1974"/>
    <n v="1974"/>
    <n v="0"/>
    <x v="433"/>
    <n v="3019"/>
    <s v="900"/>
    <x v="488"/>
    <x v="2848"/>
    <x v="297"/>
    <x v="14"/>
    <n v="1"/>
  </r>
  <r>
    <x v="3"/>
    <n v="595.03"/>
    <n v="595.03"/>
    <n v="595.03"/>
    <n v="0"/>
    <x v="433"/>
    <n v="3052"/>
    <s v="900"/>
    <x v="488"/>
    <x v="2849"/>
    <x v="298"/>
    <x v="14"/>
    <n v="1"/>
  </r>
  <r>
    <x v="3"/>
    <n v="0"/>
    <n v="0"/>
    <n v="0"/>
    <n v="0"/>
    <x v="8"/>
    <n v="0"/>
    <s v="505"/>
    <x v="2146"/>
    <x v="65"/>
    <x v="158"/>
    <x v="43"/>
    <n v="1"/>
  </r>
  <r>
    <x v="3"/>
    <n v="9197"/>
    <n v="9197"/>
    <n v="9197"/>
    <n v="0"/>
    <x v="437"/>
    <n v="2760"/>
    <s v="151"/>
    <x v="2147"/>
    <x v="2850"/>
    <x v="396"/>
    <x v="5"/>
    <n v="1"/>
  </r>
  <r>
    <x v="3"/>
    <n v="1900"/>
    <n v="1900"/>
    <n v="1900"/>
    <n v="0"/>
    <x v="421"/>
    <n v="1094"/>
    <s v="530"/>
    <x v="2148"/>
    <x v="2851"/>
    <x v="15"/>
    <x v="4"/>
    <n v="1"/>
  </r>
  <r>
    <x v="3"/>
    <n v="600"/>
    <n v="600"/>
    <n v="600"/>
    <n v="0"/>
    <x v="421"/>
    <n v="2125"/>
    <s v="530"/>
    <x v="2149"/>
    <x v="2852"/>
    <x v="96"/>
    <x v="4"/>
    <n v="1"/>
  </r>
  <r>
    <x v="3"/>
    <n v="21.43"/>
    <n v="1500.1"/>
    <n v="1500.1"/>
    <n v="0"/>
    <x v="421"/>
    <n v="3986"/>
    <s v="600"/>
    <x v="2150"/>
    <x v="2853"/>
    <x v="97"/>
    <x v="16"/>
    <n v="1"/>
  </r>
  <r>
    <x v="3"/>
    <n v="34.01"/>
    <n v="510.15"/>
    <n v="510.15"/>
    <n v="0"/>
    <x v="421"/>
    <n v="3986"/>
    <s v="600"/>
    <x v="2150"/>
    <x v="2853"/>
    <x v="97"/>
    <x v="16"/>
    <n v="0"/>
  </r>
  <r>
    <x v="3"/>
    <n v="3.97"/>
    <n v="794"/>
    <n v="794"/>
    <n v="0"/>
    <x v="421"/>
    <n v="1294"/>
    <s v="151"/>
    <x v="707"/>
    <x v="2854"/>
    <x v="133"/>
    <x v="5"/>
    <n v="1"/>
  </r>
  <r>
    <x v="3"/>
    <n v="1174.8699999999999"/>
    <n v="1174.8699999999999"/>
    <n v="1174.8699999999999"/>
    <n v="0"/>
    <x v="421"/>
    <n v="1705"/>
    <s v="150"/>
    <x v="2151"/>
    <x v="2855"/>
    <x v="4"/>
    <x v="6"/>
    <n v="1"/>
  </r>
  <r>
    <x v="3"/>
    <n v="1763.29"/>
    <n v="1763.29"/>
    <n v="1763.29"/>
    <n v="0"/>
    <x v="432"/>
    <n v="7782"/>
    <s v="600"/>
    <x v="2037"/>
    <x v="2856"/>
    <x v="684"/>
    <x v="16"/>
    <n v="1"/>
  </r>
  <r>
    <x v="3"/>
    <n v="955.8"/>
    <n v="955.8"/>
    <n v="955.8"/>
    <n v="0"/>
    <x v="438"/>
    <n v="7804"/>
    <s v="600"/>
    <x v="2152"/>
    <x v="2857"/>
    <x v="686"/>
    <x v="16"/>
    <n v="1"/>
  </r>
  <r>
    <x v="3"/>
    <n v="110.81"/>
    <n v="110.81"/>
    <n v="110.81"/>
    <n v="0"/>
    <x v="438"/>
    <n v="7804"/>
    <s v="600"/>
    <x v="2152"/>
    <x v="2857"/>
    <x v="686"/>
    <x v="16"/>
    <n v="0"/>
  </r>
  <r>
    <x v="3"/>
    <n v="0"/>
    <n v="0"/>
    <n v="0"/>
    <n v="0"/>
    <x v="438"/>
    <n v="7804"/>
    <s v="600"/>
    <x v="2152"/>
    <x v="2857"/>
    <x v="686"/>
    <x v="16"/>
    <n v="0"/>
  </r>
  <r>
    <x v="3"/>
    <n v="25"/>
    <n v="25"/>
    <n v="25"/>
    <n v="0"/>
    <x v="438"/>
    <n v="7804"/>
    <s v="600"/>
    <x v="2152"/>
    <x v="2857"/>
    <x v="686"/>
    <x v="16"/>
    <n v="0"/>
  </r>
  <r>
    <x v="3"/>
    <n v="285"/>
    <n v="285"/>
    <n v="285"/>
    <n v="0"/>
    <x v="438"/>
    <n v="7804"/>
    <s v="600"/>
    <x v="2152"/>
    <x v="2857"/>
    <x v="686"/>
    <x v="16"/>
    <n v="0"/>
  </r>
  <r>
    <x v="3"/>
    <n v="10000"/>
    <n v="10000"/>
    <n v="10000"/>
    <n v="0"/>
    <x v="437"/>
    <n v="3970"/>
    <s v="530"/>
    <x v="2075"/>
    <x v="2858"/>
    <x v="11"/>
    <x v="4"/>
    <n v="1"/>
  </r>
  <r>
    <x v="3"/>
    <n v="3700"/>
    <n v="3700"/>
    <n v="3700"/>
    <n v="0"/>
    <x v="437"/>
    <n v="8007"/>
    <s v="540"/>
    <x v="2153"/>
    <x v="2859"/>
    <x v="707"/>
    <x v="27"/>
    <n v="1"/>
  </r>
  <r>
    <x v="3"/>
    <n v="4145"/>
    <n v="12435"/>
    <n v="12435"/>
    <n v="0"/>
    <x v="437"/>
    <n v="7675"/>
    <s v="132"/>
    <x v="2154"/>
    <x v="2860"/>
    <x v="708"/>
    <x v="33"/>
    <n v="1"/>
  </r>
  <r>
    <x v="3"/>
    <n v="464.75"/>
    <n v="39503.75"/>
    <n v="39503.75"/>
    <n v="0"/>
    <x v="437"/>
    <n v="2722"/>
    <s v="151"/>
    <x v="2155"/>
    <x v="2861"/>
    <x v="424"/>
    <x v="5"/>
    <n v="1"/>
  </r>
  <r>
    <x v="3"/>
    <n v="579.28"/>
    <n v="6951.36"/>
    <n v="6951.36"/>
    <n v="0"/>
    <x v="437"/>
    <n v="2722"/>
    <s v="151"/>
    <x v="2155"/>
    <x v="2861"/>
    <x v="424"/>
    <x v="5"/>
    <n v="0"/>
  </r>
  <r>
    <x v="3"/>
    <n v="395.77"/>
    <n v="1978.85"/>
    <n v="1978.85"/>
    <n v="0"/>
    <x v="437"/>
    <n v="2722"/>
    <s v="151"/>
    <x v="2155"/>
    <x v="2861"/>
    <x v="424"/>
    <x v="5"/>
    <n v="0"/>
  </r>
  <r>
    <x v="3"/>
    <n v="485.09"/>
    <n v="2425.4499999999998"/>
    <n v="2425.4499999999998"/>
    <n v="0"/>
    <x v="437"/>
    <n v="2722"/>
    <s v="151"/>
    <x v="2155"/>
    <x v="2861"/>
    <x v="424"/>
    <x v="5"/>
    <n v="0"/>
  </r>
  <r>
    <x v="3"/>
    <n v="8571.3700000000008"/>
    <n v="8571.3700000000008"/>
    <n v="8571.3700000000008"/>
    <n v="0"/>
    <x v="437"/>
    <n v="7835"/>
    <s v="400"/>
    <x v="2156"/>
    <x v="2862"/>
    <x v="689"/>
    <x v="50"/>
    <n v="1"/>
  </r>
  <r>
    <x v="3"/>
    <n v="8314"/>
    <n v="8314"/>
    <n v="8314"/>
    <n v="0"/>
    <x v="437"/>
    <n v="3693"/>
    <s v="400"/>
    <x v="2157"/>
    <x v="2863"/>
    <x v="247"/>
    <x v="50"/>
    <n v="1"/>
  </r>
  <r>
    <x v="3"/>
    <n v="10000"/>
    <n v="10000"/>
    <n v="10000"/>
    <n v="0"/>
    <x v="437"/>
    <n v="3909"/>
    <s v="425"/>
    <x v="1821"/>
    <x v="2864"/>
    <x v="482"/>
    <x v="7"/>
    <n v="1"/>
  </r>
  <r>
    <x v="3"/>
    <n v="2500"/>
    <n v="2500"/>
    <n v="2500"/>
    <n v="0"/>
    <x v="437"/>
    <n v="5042"/>
    <s v="425"/>
    <x v="2158"/>
    <x v="2865"/>
    <x v="413"/>
    <x v="7"/>
    <n v="1"/>
  </r>
  <r>
    <x v="3"/>
    <n v="218.99"/>
    <n v="218.99"/>
    <n v="218.99"/>
    <n v="0"/>
    <x v="437"/>
    <n v="1705"/>
    <s v="220"/>
    <x v="2159"/>
    <x v="2866"/>
    <x v="4"/>
    <x v="0"/>
    <n v="1"/>
  </r>
  <r>
    <x v="3"/>
    <n v="1743.79"/>
    <n v="1743.79"/>
    <n v="1743.79"/>
    <n v="0"/>
    <x v="437"/>
    <n v="1705"/>
    <s v="220"/>
    <x v="2159"/>
    <x v="2866"/>
    <x v="4"/>
    <x v="0"/>
    <n v="0"/>
  </r>
  <r>
    <x v="3"/>
    <n v="189"/>
    <n v="945"/>
    <n v="945"/>
    <n v="0"/>
    <x v="437"/>
    <n v="5525"/>
    <s v="220"/>
    <x v="894"/>
    <x v="2867"/>
    <x v="209"/>
    <x v="0"/>
    <n v="1"/>
  </r>
  <r>
    <x v="3"/>
    <n v="119"/>
    <n v="1190"/>
    <n v="1190"/>
    <n v="0"/>
    <x v="437"/>
    <n v="5525"/>
    <s v="220"/>
    <x v="894"/>
    <x v="2867"/>
    <x v="209"/>
    <x v="0"/>
    <n v="0"/>
  </r>
  <r>
    <x v="3"/>
    <n v="169"/>
    <n v="1690"/>
    <n v="1690"/>
    <n v="0"/>
    <x v="437"/>
    <n v="5525"/>
    <s v="220"/>
    <x v="894"/>
    <x v="2867"/>
    <x v="209"/>
    <x v="0"/>
    <n v="0"/>
  </r>
  <r>
    <x v="3"/>
    <n v="167"/>
    <n v="1670"/>
    <n v="1670"/>
    <n v="0"/>
    <x v="437"/>
    <n v="5525"/>
    <s v="220"/>
    <x v="894"/>
    <x v="2867"/>
    <x v="209"/>
    <x v="0"/>
    <n v="0"/>
  </r>
  <r>
    <x v="3"/>
    <n v="2255"/>
    <n v="2255"/>
    <n v="2255"/>
    <n v="0"/>
    <x v="437"/>
    <n v="3387"/>
    <s v="510"/>
    <x v="2160"/>
    <x v="2868"/>
    <x v="709"/>
    <x v="32"/>
    <n v="1"/>
  </r>
  <r>
    <x v="3"/>
    <n v="563.39"/>
    <n v="563.39"/>
    <n v="563.39"/>
    <n v="0"/>
    <x v="437"/>
    <n v="3387"/>
    <s v="510"/>
    <x v="2160"/>
    <x v="2868"/>
    <x v="709"/>
    <x v="32"/>
    <n v="0"/>
  </r>
  <r>
    <x v="3"/>
    <n v="658.13"/>
    <n v="658.13"/>
    <n v="658.13"/>
    <n v="0"/>
    <x v="437"/>
    <n v="3387"/>
    <s v="510"/>
    <x v="2160"/>
    <x v="2868"/>
    <x v="709"/>
    <x v="32"/>
    <n v="0"/>
  </r>
  <r>
    <x v="3"/>
    <n v="1093.6400000000001"/>
    <n v="1093.6400000000001"/>
    <n v="1093.6400000000001"/>
    <n v="0"/>
    <x v="437"/>
    <n v="3387"/>
    <s v="510"/>
    <x v="2160"/>
    <x v="2868"/>
    <x v="709"/>
    <x v="32"/>
    <n v="0"/>
  </r>
  <r>
    <x v="3"/>
    <n v="4509"/>
    <n v="4509"/>
    <n v="4509"/>
    <n v="0"/>
    <x v="437"/>
    <n v="5802"/>
    <s v="940"/>
    <x v="2161"/>
    <x v="2869"/>
    <x v="315"/>
    <x v="10"/>
    <n v="1"/>
  </r>
  <r>
    <x v="3"/>
    <n v="3506.2"/>
    <n v="3506.2"/>
    <n v="3506.2"/>
    <n v="0"/>
    <x v="437"/>
    <n v="5525"/>
    <s v="940"/>
    <x v="2162"/>
    <x v="2870"/>
    <x v="209"/>
    <x v="10"/>
    <n v="1"/>
  </r>
  <r>
    <x v="3"/>
    <n v="505.06"/>
    <n v="505.06"/>
    <n v="505.06"/>
    <n v="0"/>
    <x v="437"/>
    <n v="5525"/>
    <s v="940"/>
    <x v="2162"/>
    <x v="2870"/>
    <x v="209"/>
    <x v="10"/>
    <n v="0"/>
  </r>
  <r>
    <x v="3"/>
    <n v="13.29"/>
    <n v="26.58"/>
    <n v="26.58"/>
    <n v="0"/>
    <x v="437"/>
    <n v="5525"/>
    <s v="940"/>
    <x v="2162"/>
    <x v="2870"/>
    <x v="209"/>
    <x v="10"/>
    <n v="0"/>
  </r>
  <r>
    <x v="3"/>
    <n v="560"/>
    <n v="11200"/>
    <n v="11200"/>
    <n v="0"/>
    <x v="437"/>
    <n v="3099"/>
    <s v="940"/>
    <x v="2163"/>
    <x v="2871"/>
    <x v="504"/>
    <x v="10"/>
    <n v="1"/>
  </r>
  <r>
    <x v="3"/>
    <n v="293.75"/>
    <n v="1175"/>
    <n v="1175"/>
    <n v="0"/>
    <x v="437"/>
    <n v="3099"/>
    <s v="940"/>
    <x v="2163"/>
    <x v="2871"/>
    <x v="504"/>
    <x v="10"/>
    <n v="0"/>
  </r>
  <r>
    <x v="3"/>
    <n v="225"/>
    <n v="450"/>
    <n v="450"/>
    <n v="0"/>
    <x v="437"/>
    <n v="3099"/>
    <s v="940"/>
    <x v="2163"/>
    <x v="2871"/>
    <x v="504"/>
    <x v="10"/>
    <n v="0"/>
  </r>
  <r>
    <x v="3"/>
    <n v="49"/>
    <n v="1078"/>
    <n v="1078"/>
    <n v="0"/>
    <x v="437"/>
    <n v="3099"/>
    <s v="940"/>
    <x v="2163"/>
    <x v="2871"/>
    <x v="504"/>
    <x v="10"/>
    <n v="0"/>
  </r>
  <r>
    <x v="3"/>
    <n v="1149.08"/>
    <n v="1149.08"/>
    <n v="1149.08"/>
    <n v="0"/>
    <x v="439"/>
    <n v="1447"/>
    <s v="600"/>
    <x v="795"/>
    <x v="2872"/>
    <x v="5"/>
    <x v="16"/>
    <n v="1"/>
  </r>
  <r>
    <x v="3"/>
    <n v="222.85"/>
    <n v="222.85"/>
    <n v="222.85"/>
    <n v="0"/>
    <x v="439"/>
    <n v="1447"/>
    <s v="600"/>
    <x v="795"/>
    <x v="2872"/>
    <x v="5"/>
    <x v="16"/>
    <n v="0"/>
  </r>
  <r>
    <x v="3"/>
    <n v="2170.17"/>
    <n v="2170.17"/>
    <n v="2170.17"/>
    <n v="0"/>
    <x v="439"/>
    <n v="1447"/>
    <s v="600"/>
    <x v="795"/>
    <x v="2872"/>
    <x v="5"/>
    <x v="16"/>
    <n v="0"/>
  </r>
  <r>
    <x v="3"/>
    <n v="632.61"/>
    <n v="632.61"/>
    <n v="671"/>
    <n v="-38.389999999999986"/>
    <x v="439"/>
    <n v="1447"/>
    <s v="600"/>
    <x v="795"/>
    <x v="2872"/>
    <x v="5"/>
    <x v="16"/>
    <n v="0"/>
  </r>
  <r>
    <x v="3"/>
    <n v="0.1497"/>
    <n v="748.5"/>
    <n v="748.5"/>
    <n v="0"/>
    <x v="440"/>
    <n v="1850"/>
    <s v="151"/>
    <x v="2164"/>
    <x v="2873"/>
    <x v="66"/>
    <x v="5"/>
    <n v="1"/>
  </r>
  <r>
    <x v="3"/>
    <n v="21.97"/>
    <n v="1098.5"/>
    <n v="1098.5"/>
    <n v="0"/>
    <x v="439"/>
    <n v="1294"/>
    <s v="151"/>
    <x v="1055"/>
    <x v="2874"/>
    <x v="133"/>
    <x v="5"/>
    <n v="1"/>
  </r>
  <r>
    <x v="3"/>
    <n v="11.88"/>
    <n v="712.8"/>
    <n v="712.8"/>
    <n v="0"/>
    <x v="439"/>
    <n v="1294"/>
    <s v="151"/>
    <x v="1055"/>
    <x v="2874"/>
    <x v="133"/>
    <x v="5"/>
    <n v="0"/>
  </r>
  <r>
    <x v="3"/>
    <n v="4.21"/>
    <n v="126.3"/>
    <n v="126.3"/>
    <n v="0"/>
    <x v="439"/>
    <n v="1294"/>
    <s v="151"/>
    <x v="1055"/>
    <x v="2874"/>
    <x v="133"/>
    <x v="5"/>
    <n v="0"/>
  </r>
  <r>
    <x v="3"/>
    <n v="35.93"/>
    <n v="359.3"/>
    <n v="359.3"/>
    <n v="0"/>
    <x v="439"/>
    <n v="1294"/>
    <s v="151"/>
    <x v="1055"/>
    <x v="2874"/>
    <x v="133"/>
    <x v="5"/>
    <n v="0"/>
  </r>
  <r>
    <x v="3"/>
    <n v="6500"/>
    <n v="6500"/>
    <n v="6500"/>
    <n v="0"/>
    <x v="439"/>
    <n v="2407"/>
    <s v="450"/>
    <x v="472"/>
    <x v="2875"/>
    <x v="191"/>
    <x v="8"/>
    <n v="1"/>
  </r>
  <r>
    <x v="3"/>
    <n v="50.1"/>
    <n v="501"/>
    <n v="501"/>
    <n v="0"/>
    <x v="439"/>
    <n v="6342"/>
    <s v="151"/>
    <x v="821"/>
    <x v="2876"/>
    <x v="385"/>
    <x v="5"/>
    <n v="1"/>
  </r>
  <r>
    <x v="3"/>
    <n v="50.1"/>
    <n v="751.5"/>
    <n v="751.5"/>
    <n v="0"/>
    <x v="439"/>
    <n v="6342"/>
    <s v="151"/>
    <x v="821"/>
    <x v="2876"/>
    <x v="385"/>
    <x v="5"/>
    <n v="0"/>
  </r>
  <r>
    <x v="3"/>
    <n v="50.1"/>
    <n v="2004"/>
    <n v="2004"/>
    <n v="0"/>
    <x v="439"/>
    <n v="6342"/>
    <s v="151"/>
    <x v="821"/>
    <x v="2876"/>
    <x v="385"/>
    <x v="5"/>
    <n v="0"/>
  </r>
  <r>
    <x v="3"/>
    <n v="50.1"/>
    <n v="501"/>
    <n v="501"/>
    <n v="0"/>
    <x v="439"/>
    <n v="6342"/>
    <s v="151"/>
    <x v="821"/>
    <x v="2876"/>
    <x v="385"/>
    <x v="5"/>
    <n v="0"/>
  </r>
  <r>
    <x v="3"/>
    <n v="50.1"/>
    <n v="50.1"/>
    <n v="50.1"/>
    <n v="0"/>
    <x v="439"/>
    <n v="6342"/>
    <s v="151"/>
    <x v="821"/>
    <x v="2876"/>
    <x v="385"/>
    <x v="5"/>
    <n v="0"/>
  </r>
  <r>
    <x v="3"/>
    <n v="50.1"/>
    <n v="50.1"/>
    <n v="50.1"/>
    <n v="0"/>
    <x v="439"/>
    <n v="6342"/>
    <s v="151"/>
    <x v="821"/>
    <x v="2876"/>
    <x v="385"/>
    <x v="5"/>
    <n v="0"/>
  </r>
  <r>
    <x v="3"/>
    <n v="499.95"/>
    <n v="999.9"/>
    <n v="999.9"/>
    <n v="0"/>
    <x v="439"/>
    <n v="2926"/>
    <s v="151"/>
    <x v="2165"/>
    <x v="2877"/>
    <x v="557"/>
    <x v="5"/>
    <n v="1"/>
  </r>
  <r>
    <x v="3"/>
    <n v="100"/>
    <n v="2000"/>
    <n v="2000"/>
    <n v="0"/>
    <x v="439"/>
    <n v="8016"/>
    <s v="132"/>
    <x v="2166"/>
    <x v="2878"/>
    <x v="710"/>
    <x v="33"/>
    <n v="1"/>
  </r>
  <r>
    <x v="3"/>
    <n v="0"/>
    <n v="0"/>
    <n v="0"/>
    <n v="0"/>
    <x v="439"/>
    <n v="8016"/>
    <s v="132"/>
    <x v="2166"/>
    <x v="2878"/>
    <x v="710"/>
    <x v="33"/>
    <n v="0"/>
  </r>
  <r>
    <x v="3"/>
    <n v="0"/>
    <n v="0"/>
    <n v="0"/>
    <n v="0"/>
    <x v="439"/>
    <n v="8016"/>
    <s v="132"/>
    <x v="2166"/>
    <x v="2878"/>
    <x v="710"/>
    <x v="33"/>
    <n v="0"/>
  </r>
  <r>
    <x v="3"/>
    <n v="1140"/>
    <n v="1140"/>
    <n v="1140"/>
    <n v="0"/>
    <x v="439"/>
    <n v="7682"/>
    <s v="600"/>
    <x v="2167"/>
    <x v="2879"/>
    <x v="669"/>
    <x v="16"/>
    <n v="1"/>
  </r>
  <r>
    <x v="3"/>
    <n v="12.25"/>
    <n v="2940"/>
    <n v="2940"/>
    <n v="0"/>
    <x v="439"/>
    <n v="1354"/>
    <s v="600"/>
    <x v="828"/>
    <x v="2880"/>
    <x v="155"/>
    <x v="16"/>
    <n v="1"/>
  </r>
  <r>
    <x v="3"/>
    <n v="5000"/>
    <n v="5000"/>
    <n v="5000"/>
    <n v="0"/>
    <x v="439"/>
    <n v="1566"/>
    <s v="450"/>
    <x v="2168"/>
    <x v="2881"/>
    <x v="40"/>
    <x v="8"/>
    <n v="1"/>
  </r>
  <r>
    <x v="3"/>
    <n v="7000"/>
    <n v="7000"/>
    <n v="7000"/>
    <n v="0"/>
    <x v="441"/>
    <n v="3592"/>
    <s v="450"/>
    <x v="2169"/>
    <x v="2882"/>
    <x v="59"/>
    <x v="8"/>
    <n v="1"/>
  </r>
  <r>
    <x v="3"/>
    <n v="3116.82"/>
    <n v="227527.86"/>
    <n v="227527.86"/>
    <n v="0"/>
    <x v="440"/>
    <n v="2764"/>
    <s v="150"/>
    <x v="2170"/>
    <x v="2883"/>
    <x v="91"/>
    <x v="6"/>
    <n v="1"/>
  </r>
  <r>
    <x v="3"/>
    <n v="2491.2399999999998"/>
    <n v="134526.96"/>
    <n v="134526.96"/>
    <n v="0"/>
    <x v="440"/>
    <n v="2764"/>
    <s v="150"/>
    <x v="2170"/>
    <x v="2883"/>
    <x v="91"/>
    <x v="6"/>
    <n v="0"/>
  </r>
  <r>
    <x v="3"/>
    <n v="3411.3"/>
    <n v="71637.3"/>
    <n v="71637.3"/>
    <n v="0"/>
    <x v="440"/>
    <n v="2764"/>
    <s v="150"/>
    <x v="2170"/>
    <x v="2883"/>
    <x v="91"/>
    <x v="6"/>
    <n v="0"/>
  </r>
  <r>
    <x v="3"/>
    <n v="964.05"/>
    <n v="25065.3"/>
    <n v="25065.3"/>
    <n v="0"/>
    <x v="440"/>
    <n v="3109"/>
    <s v="150"/>
    <x v="1666"/>
    <x v="2884"/>
    <x v="438"/>
    <x v="6"/>
    <n v="1"/>
  </r>
  <r>
    <x v="3"/>
    <n v="57.04"/>
    <n v="1311.92"/>
    <n v="1311.92"/>
    <n v="0"/>
    <x v="440"/>
    <n v="3109"/>
    <s v="150"/>
    <x v="1666"/>
    <x v="2884"/>
    <x v="438"/>
    <x v="6"/>
    <n v="0"/>
  </r>
  <r>
    <x v="3"/>
    <n v="57.04"/>
    <n v="171.12"/>
    <n v="171.12"/>
    <n v="0"/>
    <x v="440"/>
    <n v="3109"/>
    <s v="150"/>
    <x v="1666"/>
    <x v="2884"/>
    <x v="438"/>
    <x v="6"/>
    <n v="0"/>
  </r>
  <r>
    <x v="3"/>
    <n v="68.02"/>
    <n v="1768.52"/>
    <n v="1768.52"/>
    <n v="0"/>
    <x v="440"/>
    <n v="3109"/>
    <s v="150"/>
    <x v="1666"/>
    <x v="2884"/>
    <x v="438"/>
    <x v="6"/>
    <n v="0"/>
  </r>
  <r>
    <x v="3"/>
    <n v="599"/>
    <n v="1198"/>
    <n v="1078.2"/>
    <n v="119.79999999999995"/>
    <x v="441"/>
    <n v="7829"/>
    <s v="220"/>
    <x v="2171"/>
    <x v="2885"/>
    <x v="694"/>
    <x v="0"/>
    <n v="1"/>
  </r>
  <r>
    <x v="3"/>
    <n v="29"/>
    <n v="464"/>
    <n v="417.6"/>
    <n v="46.399999999999977"/>
    <x v="441"/>
    <n v="7829"/>
    <s v="220"/>
    <x v="2171"/>
    <x v="2885"/>
    <x v="694"/>
    <x v="0"/>
    <n v="0"/>
  </r>
  <r>
    <x v="3"/>
    <n v="9643"/>
    <n v="9643"/>
    <n v="9643"/>
    <n v="0"/>
    <x v="441"/>
    <n v="8022"/>
    <s v="404"/>
    <x v="2172"/>
    <x v="2886"/>
    <x v="711"/>
    <x v="17"/>
    <n v="1"/>
  </r>
  <r>
    <x v="3"/>
    <n v="19670.099999999999"/>
    <n v="19670.099999999999"/>
    <n v="19670.099999999999"/>
    <n v="0"/>
    <x v="441"/>
    <n v="2688"/>
    <s v="900"/>
    <x v="488"/>
    <x v="2887"/>
    <x v="78"/>
    <x v="14"/>
    <n v="1"/>
  </r>
  <r>
    <x v="3"/>
    <n v="4000"/>
    <n v="4000"/>
    <n v="4000"/>
    <n v="0"/>
    <x v="442"/>
    <n v="8023"/>
    <s v="540"/>
    <x v="2173"/>
    <x v="2888"/>
    <x v="712"/>
    <x v="27"/>
    <n v="1"/>
  </r>
  <r>
    <x v="3"/>
    <n v="14267.4"/>
    <n v="14267.4"/>
    <n v="14267.4"/>
    <n v="0"/>
    <x v="441"/>
    <n v="3363"/>
    <s v="900"/>
    <x v="488"/>
    <x v="2889"/>
    <x v="149"/>
    <x v="14"/>
    <n v="1"/>
  </r>
  <r>
    <x v="3"/>
    <n v="209.96"/>
    <n v="209.96"/>
    <n v="209.96"/>
    <n v="0"/>
    <x v="441"/>
    <n v="3363"/>
    <s v="900"/>
    <x v="488"/>
    <x v="2889"/>
    <x v="149"/>
    <x v="14"/>
    <n v="0"/>
  </r>
  <r>
    <x v="3"/>
    <n v="26000"/>
    <n v="104000"/>
    <n v="104000"/>
    <n v="0"/>
    <x v="440"/>
    <n v="1705"/>
    <s v="220"/>
    <x v="2174"/>
    <x v="2890"/>
    <x v="4"/>
    <x v="0"/>
    <n v="1"/>
  </r>
  <r>
    <x v="3"/>
    <n v="27995.63"/>
    <n v="27995.63"/>
    <n v="27995.63"/>
    <n v="0"/>
    <x v="443"/>
    <n v="8037"/>
    <s v="250"/>
    <x v="2175"/>
    <x v="2891"/>
    <x v="713"/>
    <x v="47"/>
    <n v="1"/>
  </r>
  <r>
    <x v="3"/>
    <n v="153151"/>
    <n v="153151"/>
    <n v="153151"/>
    <n v="0"/>
    <x v="440"/>
    <n v="8034"/>
    <s v="250"/>
    <x v="2176"/>
    <x v="2892"/>
    <x v="714"/>
    <x v="47"/>
    <n v="1"/>
  </r>
  <r>
    <x v="3"/>
    <n v="1950"/>
    <n v="1950"/>
    <n v="1950"/>
    <n v="0"/>
    <x v="442"/>
    <n v="1089"/>
    <s v="530"/>
    <x v="2177"/>
    <x v="2893"/>
    <x v="625"/>
    <x v="4"/>
    <n v="1"/>
  </r>
  <r>
    <x v="3"/>
    <n v="4000"/>
    <n v="4000"/>
    <n v="4000"/>
    <n v="0"/>
    <x v="442"/>
    <n v="8031"/>
    <s v="600"/>
    <x v="2178"/>
    <x v="2894"/>
    <x v="715"/>
    <x v="16"/>
    <n v="1"/>
  </r>
  <r>
    <x v="3"/>
    <n v="19.5"/>
    <n v="2340"/>
    <n v="2340"/>
    <n v="0"/>
    <x v="442"/>
    <n v="8031"/>
    <s v="600"/>
    <x v="2178"/>
    <x v="2894"/>
    <x v="715"/>
    <x v="16"/>
    <n v="0"/>
  </r>
  <r>
    <x v="3"/>
    <n v="11"/>
    <n v="1320"/>
    <n v="1320"/>
    <n v="0"/>
    <x v="442"/>
    <n v="8031"/>
    <s v="600"/>
    <x v="2178"/>
    <x v="2894"/>
    <x v="715"/>
    <x v="16"/>
    <n v="0"/>
  </r>
  <r>
    <x v="3"/>
    <n v="292.8"/>
    <n v="292.8"/>
    <n v="292.8"/>
    <n v="0"/>
    <x v="442"/>
    <n v="8031"/>
    <s v="600"/>
    <x v="2178"/>
    <x v="2894"/>
    <x v="715"/>
    <x v="16"/>
    <n v="0"/>
  </r>
  <r>
    <x v="3"/>
    <n v="1500"/>
    <n v="1500"/>
    <n v="1500"/>
    <n v="0"/>
    <x v="442"/>
    <n v="3745"/>
    <s v="220"/>
    <x v="2179"/>
    <x v="2895"/>
    <x v="585"/>
    <x v="0"/>
    <n v="1"/>
  </r>
  <r>
    <x v="3"/>
    <n v="295"/>
    <n v="295"/>
    <n v="295"/>
    <n v="0"/>
    <x v="442"/>
    <n v="3745"/>
    <s v="220"/>
    <x v="2179"/>
    <x v="2895"/>
    <x v="585"/>
    <x v="0"/>
    <n v="0"/>
  </r>
  <r>
    <x v="3"/>
    <n v="32.99"/>
    <n v="32.99"/>
    <n v="32.99"/>
    <n v="0"/>
    <x v="442"/>
    <n v="3745"/>
    <s v="220"/>
    <x v="2179"/>
    <x v="2895"/>
    <x v="585"/>
    <x v="0"/>
    <n v="0"/>
  </r>
  <r>
    <x v="3"/>
    <n v="34"/>
    <n v="34"/>
    <n v="34"/>
    <n v="0"/>
    <x v="442"/>
    <n v="3745"/>
    <s v="220"/>
    <x v="2179"/>
    <x v="2895"/>
    <x v="585"/>
    <x v="0"/>
    <n v="0"/>
  </r>
  <r>
    <x v="3"/>
    <n v="225"/>
    <n v="225"/>
    <n v="225"/>
    <n v="0"/>
    <x v="442"/>
    <n v="3745"/>
    <s v="220"/>
    <x v="2179"/>
    <x v="2895"/>
    <x v="585"/>
    <x v="0"/>
    <n v="0"/>
  </r>
  <r>
    <x v="3"/>
    <n v="25009.119999999999"/>
    <n v="25009.119999999999"/>
    <n v="25009.119999999999"/>
    <n v="0"/>
    <x v="443"/>
    <n v="5525"/>
    <s v="220"/>
    <x v="2180"/>
    <x v="2896"/>
    <x v="209"/>
    <x v="0"/>
    <n v="1"/>
  </r>
  <r>
    <x v="3"/>
    <n v="1480.19"/>
    <n v="1480.19"/>
    <n v="1480.19"/>
    <n v="0"/>
    <x v="444"/>
    <n v="1705"/>
    <s v="220"/>
    <x v="2181"/>
    <x v="2897"/>
    <x v="4"/>
    <x v="0"/>
    <n v="1"/>
  </r>
  <r>
    <x v="3"/>
    <n v="0"/>
    <n v="0"/>
    <n v="0"/>
    <n v="0"/>
    <x v="8"/>
    <n v="3970"/>
    <s v="530"/>
    <x v="2182"/>
    <x v="65"/>
    <x v="11"/>
    <x v="4"/>
    <n v="1"/>
  </r>
  <r>
    <x v="3"/>
    <n v="8000"/>
    <n v="8000"/>
    <n v="8000"/>
    <n v="0"/>
    <x v="445"/>
    <n v="3798"/>
    <s v="530"/>
    <x v="2183"/>
    <x v="2898"/>
    <x v="3"/>
    <x v="4"/>
    <n v="1"/>
  </r>
  <r>
    <x v="3"/>
    <n v="6930"/>
    <n v="6930"/>
    <n v="6930"/>
    <n v="0"/>
    <x v="444"/>
    <n v="2009"/>
    <s v="900"/>
    <x v="2184"/>
    <x v="2899"/>
    <x v="148"/>
    <x v="14"/>
    <n v="1"/>
  </r>
  <r>
    <x v="3"/>
    <n v="1204.5"/>
    <n v="1204.5"/>
    <n v="1204.5"/>
    <n v="0"/>
    <x v="438"/>
    <n v="2009"/>
    <s v="900"/>
    <x v="488"/>
    <x v="2900"/>
    <x v="148"/>
    <x v="14"/>
    <n v="1"/>
  </r>
  <r>
    <x v="3"/>
    <n v="2177.5"/>
    <n v="2177.5"/>
    <n v="2177.5"/>
    <n v="0"/>
    <x v="438"/>
    <n v="2009"/>
    <s v="900"/>
    <x v="488"/>
    <x v="2900"/>
    <x v="148"/>
    <x v="14"/>
    <n v="0"/>
  </r>
  <r>
    <x v="3"/>
    <n v="2349"/>
    <n v="2349"/>
    <n v="2349"/>
    <n v="0"/>
    <x v="438"/>
    <n v="2009"/>
    <s v="900"/>
    <x v="488"/>
    <x v="2900"/>
    <x v="148"/>
    <x v="14"/>
    <n v="0"/>
  </r>
  <r>
    <x v="3"/>
    <n v="260.5"/>
    <n v="260.5"/>
    <n v="260.5"/>
    <n v="0"/>
    <x v="438"/>
    <n v="2009"/>
    <s v="900"/>
    <x v="488"/>
    <x v="2900"/>
    <x v="148"/>
    <x v="14"/>
    <n v="0"/>
  </r>
  <r>
    <x v="3"/>
    <n v="170.5"/>
    <n v="170.5"/>
    <n v="170.5"/>
    <n v="0"/>
    <x v="438"/>
    <n v="2009"/>
    <s v="900"/>
    <x v="488"/>
    <x v="2900"/>
    <x v="148"/>
    <x v="14"/>
    <n v="0"/>
  </r>
  <r>
    <x v="3"/>
    <n v="2935"/>
    <n v="2935"/>
    <n v="2935"/>
    <n v="0"/>
    <x v="438"/>
    <n v="2009"/>
    <s v="900"/>
    <x v="488"/>
    <x v="2900"/>
    <x v="148"/>
    <x v="14"/>
    <n v="0"/>
  </r>
  <r>
    <x v="3"/>
    <n v="3430"/>
    <n v="3430"/>
    <n v="3430"/>
    <n v="0"/>
    <x v="438"/>
    <n v="2688"/>
    <s v="900"/>
    <x v="488"/>
    <x v="2901"/>
    <x v="78"/>
    <x v="14"/>
    <n v="1"/>
  </r>
  <r>
    <x v="3"/>
    <n v="1992.06"/>
    <n v="1992.06"/>
    <n v="1992.06"/>
    <n v="0"/>
    <x v="438"/>
    <n v="2688"/>
    <s v="900"/>
    <x v="488"/>
    <x v="2901"/>
    <x v="78"/>
    <x v="14"/>
    <n v="0"/>
  </r>
  <r>
    <x v="3"/>
    <n v="3634.53"/>
    <n v="3634.53"/>
    <n v="3634.53"/>
    <n v="0"/>
    <x v="438"/>
    <n v="2688"/>
    <s v="900"/>
    <x v="488"/>
    <x v="2901"/>
    <x v="78"/>
    <x v="14"/>
    <n v="0"/>
  </r>
  <r>
    <x v="3"/>
    <n v="6000"/>
    <n v="6000"/>
    <n v="6000"/>
    <n v="0"/>
    <x v="444"/>
    <n v="2575"/>
    <s v="540"/>
    <x v="2185"/>
    <x v="2902"/>
    <x v="208"/>
    <x v="27"/>
    <n v="1"/>
  </r>
  <r>
    <x v="3"/>
    <n v="0"/>
    <n v="0"/>
    <n v="0"/>
    <n v="0"/>
    <x v="8"/>
    <n v="3242"/>
    <s v="900"/>
    <x v="2186"/>
    <x v="65"/>
    <x v="65"/>
    <x v="14"/>
    <n v="1"/>
  </r>
  <r>
    <x v="3"/>
    <n v="12000"/>
    <n v="12000"/>
    <n v="12000"/>
    <n v="0"/>
    <x v="438"/>
    <n v="3507"/>
    <s v="425"/>
    <x v="1849"/>
    <x v="2903"/>
    <x v="24"/>
    <x v="7"/>
    <n v="1"/>
  </r>
  <r>
    <x v="3"/>
    <n v="100"/>
    <n v="700"/>
    <n v="700"/>
    <n v="0"/>
    <x v="445"/>
    <n v="8016"/>
    <s v="132"/>
    <x v="2187"/>
    <x v="2904"/>
    <x v="710"/>
    <x v="33"/>
    <n v="1"/>
  </r>
  <r>
    <x v="3"/>
    <n v="0"/>
    <n v="0"/>
    <n v="0"/>
    <n v="0"/>
    <x v="445"/>
    <n v="8016"/>
    <s v="132"/>
    <x v="2187"/>
    <x v="2904"/>
    <x v="710"/>
    <x v="33"/>
    <n v="0"/>
  </r>
  <r>
    <x v="3"/>
    <n v="1900"/>
    <n v="1900"/>
    <n v="1900"/>
    <n v="0"/>
    <x v="438"/>
    <n v="1623"/>
    <s v="402"/>
    <x v="2188"/>
    <x v="2905"/>
    <x v="716"/>
    <x v="39"/>
    <n v="1"/>
  </r>
  <r>
    <x v="3"/>
    <n v="47.31"/>
    <n v="2365.5"/>
    <n v="2365.5"/>
    <n v="0"/>
    <x v="438"/>
    <n v="1294"/>
    <s v="151"/>
    <x v="2189"/>
    <x v="2906"/>
    <x v="133"/>
    <x v="5"/>
    <n v="1"/>
  </r>
  <r>
    <x v="3"/>
    <n v="47.75"/>
    <n v="955"/>
    <n v="955"/>
    <n v="0"/>
    <x v="438"/>
    <n v="7334"/>
    <s v="151"/>
    <x v="673"/>
    <x v="2907"/>
    <x v="630"/>
    <x v="5"/>
    <n v="1"/>
  </r>
  <r>
    <x v="3"/>
    <n v="94.25"/>
    <n v="471.25"/>
    <n v="471.25"/>
    <n v="0"/>
    <x v="438"/>
    <n v="7334"/>
    <s v="151"/>
    <x v="673"/>
    <x v="2907"/>
    <x v="630"/>
    <x v="5"/>
    <n v="0"/>
  </r>
  <r>
    <x v="3"/>
    <n v="100.5"/>
    <n v="100.5"/>
    <n v="100.5"/>
    <n v="0"/>
    <x v="438"/>
    <n v="7334"/>
    <s v="151"/>
    <x v="673"/>
    <x v="2907"/>
    <x v="630"/>
    <x v="5"/>
    <n v="0"/>
  </r>
  <r>
    <x v="3"/>
    <n v="0"/>
    <n v="0"/>
    <n v="0"/>
    <n v="0"/>
    <x v="438"/>
    <n v="7334"/>
    <s v="151"/>
    <x v="673"/>
    <x v="2907"/>
    <x v="630"/>
    <x v="5"/>
    <n v="0"/>
  </r>
  <r>
    <x v="3"/>
    <n v="376.99"/>
    <n v="376.99"/>
    <n v="376.99"/>
    <n v="0"/>
    <x v="438"/>
    <n v="3363"/>
    <s v="900"/>
    <x v="488"/>
    <x v="2908"/>
    <x v="149"/>
    <x v="14"/>
    <n v="1"/>
  </r>
  <r>
    <x v="3"/>
    <n v="503.66"/>
    <n v="503.66"/>
    <n v="503.66"/>
    <n v="0"/>
    <x v="438"/>
    <n v="3363"/>
    <s v="900"/>
    <x v="488"/>
    <x v="2908"/>
    <x v="149"/>
    <x v="14"/>
    <n v="0"/>
  </r>
  <r>
    <x v="3"/>
    <n v="2320.64"/>
    <n v="2320.64"/>
    <n v="2320.64"/>
    <n v="0"/>
    <x v="438"/>
    <n v="3363"/>
    <s v="900"/>
    <x v="488"/>
    <x v="2908"/>
    <x v="149"/>
    <x v="14"/>
    <n v="0"/>
  </r>
  <r>
    <x v="3"/>
    <n v="2535.64"/>
    <n v="2535.64"/>
    <n v="2535.64"/>
    <n v="0"/>
    <x v="438"/>
    <n v="3363"/>
    <s v="900"/>
    <x v="488"/>
    <x v="2908"/>
    <x v="149"/>
    <x v="14"/>
    <n v="0"/>
  </r>
  <r>
    <x v="3"/>
    <n v="987"/>
    <n v="987"/>
    <n v="987"/>
    <n v="0"/>
    <x v="438"/>
    <n v="3019"/>
    <s v="900"/>
    <x v="488"/>
    <x v="2909"/>
    <x v="297"/>
    <x v="14"/>
    <n v="1"/>
  </r>
  <r>
    <x v="3"/>
    <n v="1800.48"/>
    <n v="1800.48"/>
    <n v="1800.48"/>
    <n v="0"/>
    <x v="438"/>
    <n v="3052"/>
    <s v="900"/>
    <x v="488"/>
    <x v="2910"/>
    <x v="298"/>
    <x v="14"/>
    <n v="1"/>
  </r>
  <r>
    <x v="3"/>
    <n v="22200"/>
    <n v="22200"/>
    <n v="22200"/>
    <n v="0"/>
    <x v="446"/>
    <n v="6598"/>
    <s v="450"/>
    <x v="934"/>
    <x v="2911"/>
    <x v="485"/>
    <x v="8"/>
    <n v="1"/>
  </r>
  <r>
    <x v="3"/>
    <n v="33965"/>
    <n v="33965"/>
    <n v="33965"/>
    <n v="0"/>
    <x v="447"/>
    <n v="8059"/>
    <s v="425"/>
    <x v="2190"/>
    <x v="2912"/>
    <x v="717"/>
    <x v="7"/>
    <n v="1"/>
  </r>
  <r>
    <x v="3"/>
    <n v="700"/>
    <n v="700"/>
    <n v="700"/>
    <n v="0"/>
    <x v="446"/>
    <n v="1117"/>
    <s v="450"/>
    <x v="2191"/>
    <x v="2913"/>
    <x v="37"/>
    <x v="8"/>
    <n v="1"/>
  </r>
  <r>
    <x v="3"/>
    <n v="391.96"/>
    <n v="391.96"/>
    <n v="391.96"/>
    <n v="0"/>
    <x v="438"/>
    <n v="1447"/>
    <s v="220"/>
    <x v="2192"/>
    <x v="2914"/>
    <x v="5"/>
    <x v="0"/>
    <n v="1"/>
  </r>
  <r>
    <x v="3"/>
    <n v="35"/>
    <n v="10500"/>
    <n v="10500"/>
    <n v="0"/>
    <x v="446"/>
    <n v="8060"/>
    <s v="142"/>
    <x v="2193"/>
    <x v="2915"/>
    <x v="718"/>
    <x v="21"/>
    <n v="1"/>
  </r>
  <r>
    <x v="3"/>
    <n v="37"/>
    <n v="22200"/>
    <n v="22200"/>
    <n v="0"/>
    <x v="446"/>
    <n v="8060"/>
    <s v="142"/>
    <x v="2193"/>
    <x v="2915"/>
    <x v="718"/>
    <x v="21"/>
    <n v="0"/>
  </r>
  <r>
    <x v="3"/>
    <n v="2647"/>
    <n v="2647"/>
    <n v="2647"/>
    <n v="0"/>
    <x v="446"/>
    <n v="8060"/>
    <s v="142"/>
    <x v="2193"/>
    <x v="2915"/>
    <x v="718"/>
    <x v="21"/>
    <n v="0"/>
  </r>
  <r>
    <x v="3"/>
    <n v="2176"/>
    <n v="2176"/>
    <n v="2205.11"/>
    <n v="-29.110000000000127"/>
    <x v="446"/>
    <n v="8063"/>
    <s v="142"/>
    <x v="2194"/>
    <x v="2916"/>
    <x v="719"/>
    <x v="21"/>
    <n v="1"/>
  </r>
  <r>
    <x v="3"/>
    <n v="1480.19"/>
    <n v="1480.19"/>
    <n v="1480.19"/>
    <n v="0"/>
    <x v="448"/>
    <n v="1705"/>
    <s v="220"/>
    <x v="2195"/>
    <x v="2917"/>
    <x v="4"/>
    <x v="0"/>
    <n v="1"/>
  </r>
  <r>
    <x v="3"/>
    <n v="218.99"/>
    <n v="218.99"/>
    <n v="218.99"/>
    <n v="0"/>
    <x v="448"/>
    <n v="1705"/>
    <s v="220"/>
    <x v="2195"/>
    <x v="2917"/>
    <x v="4"/>
    <x v="0"/>
    <n v="0"/>
  </r>
  <r>
    <x v="3"/>
    <n v="5000"/>
    <n v="5000"/>
    <n v="5000"/>
    <n v="0"/>
    <x v="445"/>
    <n v="3798"/>
    <s v="530"/>
    <x v="712"/>
    <x v="2918"/>
    <x v="3"/>
    <x v="4"/>
    <n v="1"/>
  </r>
  <r>
    <x v="3"/>
    <n v="5700"/>
    <n v="5700"/>
    <n v="5700"/>
    <n v="0"/>
    <x v="445"/>
    <n v="2407"/>
    <s v="450"/>
    <x v="472"/>
    <x v="2919"/>
    <x v="191"/>
    <x v="8"/>
    <n v="1"/>
  </r>
  <r>
    <x v="3"/>
    <n v="9658"/>
    <n v="9658"/>
    <n v="9658"/>
    <n v="0"/>
    <x v="445"/>
    <n v="3743"/>
    <s v="600"/>
    <x v="1378"/>
    <x v="2920"/>
    <x v="260"/>
    <x v="16"/>
    <n v="1"/>
  </r>
  <r>
    <x v="3"/>
    <n v="5072.3999999999996"/>
    <n v="5072.3999999999996"/>
    <n v="5072.3999999999996"/>
    <n v="0"/>
    <x v="445"/>
    <n v="2520"/>
    <s v="600"/>
    <x v="2196"/>
    <x v="2921"/>
    <x v="410"/>
    <x v="16"/>
    <n v="1"/>
  </r>
  <r>
    <x v="3"/>
    <n v="132.44"/>
    <n v="132.44"/>
    <n v="132.44"/>
    <n v="0"/>
    <x v="445"/>
    <n v="2520"/>
    <s v="600"/>
    <x v="2196"/>
    <x v="2921"/>
    <x v="410"/>
    <x v="16"/>
    <n v="0"/>
  </r>
  <r>
    <x v="3"/>
    <n v="132.44"/>
    <n v="132.44"/>
    <n v="132.44"/>
    <n v="0"/>
    <x v="445"/>
    <n v="2520"/>
    <s v="600"/>
    <x v="2196"/>
    <x v="2921"/>
    <x v="410"/>
    <x v="16"/>
    <n v="0"/>
  </r>
  <r>
    <x v="3"/>
    <n v="132.44"/>
    <n v="132.44"/>
    <n v="132.44"/>
    <n v="0"/>
    <x v="445"/>
    <n v="2520"/>
    <s v="600"/>
    <x v="2196"/>
    <x v="2921"/>
    <x v="410"/>
    <x v="16"/>
    <n v="0"/>
  </r>
  <r>
    <x v="3"/>
    <n v="132.44"/>
    <n v="132.44"/>
    <n v="132.44"/>
    <n v="0"/>
    <x v="445"/>
    <n v="2520"/>
    <s v="600"/>
    <x v="2196"/>
    <x v="2921"/>
    <x v="410"/>
    <x v="16"/>
    <n v="0"/>
  </r>
  <r>
    <x v="3"/>
    <n v="132.44"/>
    <n v="132.44"/>
    <n v="132.44"/>
    <n v="0"/>
    <x v="445"/>
    <n v="2520"/>
    <s v="600"/>
    <x v="2196"/>
    <x v="2921"/>
    <x v="410"/>
    <x v="16"/>
    <n v="0"/>
  </r>
  <r>
    <x v="3"/>
    <n v="132.44"/>
    <n v="132.44"/>
    <n v="132.44"/>
    <n v="0"/>
    <x v="445"/>
    <n v="2520"/>
    <s v="600"/>
    <x v="2196"/>
    <x v="2921"/>
    <x v="410"/>
    <x v="16"/>
    <n v="0"/>
  </r>
  <r>
    <x v="3"/>
    <n v="300"/>
    <n v="300"/>
    <n v="300"/>
    <n v="0"/>
    <x v="449"/>
    <n v="2592"/>
    <s v="900"/>
    <x v="2197"/>
    <x v="2922"/>
    <x v="86"/>
    <x v="14"/>
    <n v="1"/>
  </r>
  <r>
    <x v="3"/>
    <n v="922.42"/>
    <n v="922.42"/>
    <n v="922.42"/>
    <n v="0"/>
    <x v="447"/>
    <n v="1447"/>
    <s v="900"/>
    <x v="2198"/>
    <x v="2923"/>
    <x v="5"/>
    <x v="14"/>
    <n v="1"/>
  </r>
  <r>
    <x v="3"/>
    <n v="1191.5999999999999"/>
    <n v="1191.5999999999999"/>
    <n v="1191.5999999999999"/>
    <n v="0"/>
    <x v="450"/>
    <n v="1705"/>
    <s v="550"/>
    <x v="121"/>
    <x v="2924"/>
    <x v="4"/>
    <x v="42"/>
    <n v="1"/>
  </r>
  <r>
    <x v="3"/>
    <n v="257.41000000000003"/>
    <n v="257.41000000000003"/>
    <n v="257.41000000000003"/>
    <n v="0"/>
    <x v="451"/>
    <n v="3449"/>
    <s v="220"/>
    <x v="2199"/>
    <x v="2925"/>
    <x v="144"/>
    <x v="0"/>
    <n v="1"/>
  </r>
  <r>
    <x v="3"/>
    <n v="1187.43"/>
    <n v="1187.43"/>
    <n v="1187.43"/>
    <n v="0"/>
    <x v="451"/>
    <n v="3449"/>
    <s v="220"/>
    <x v="2199"/>
    <x v="2925"/>
    <x v="144"/>
    <x v="0"/>
    <n v="0"/>
  </r>
  <r>
    <x v="3"/>
    <n v="304.19"/>
    <n v="1520.95"/>
    <n v="1534.59"/>
    <n v="-13.639999999999873"/>
    <x v="451"/>
    <n v="3449"/>
    <s v="220"/>
    <x v="2199"/>
    <x v="2925"/>
    <x v="144"/>
    <x v="0"/>
    <n v="0"/>
  </r>
  <r>
    <x v="3"/>
    <n v="18"/>
    <n v="1800"/>
    <n v="1800"/>
    <n v="0"/>
    <x v="451"/>
    <n v="8080"/>
    <s v="220"/>
    <x v="2200"/>
    <x v="2926"/>
    <x v="720"/>
    <x v="0"/>
    <n v="1"/>
  </r>
  <r>
    <x v="3"/>
    <n v="4.5"/>
    <n v="450"/>
    <n v="396"/>
    <n v="54"/>
    <x v="451"/>
    <n v="8080"/>
    <s v="220"/>
    <x v="2200"/>
    <x v="2926"/>
    <x v="720"/>
    <x v="0"/>
    <n v="0"/>
  </r>
  <r>
    <x v="3"/>
    <n v="20"/>
    <n v="80"/>
    <n v="80"/>
    <n v="0"/>
    <x v="451"/>
    <n v="6577"/>
    <s v="600"/>
    <x v="2201"/>
    <x v="2927"/>
    <x v="474"/>
    <x v="16"/>
    <n v="1"/>
  </r>
  <r>
    <x v="3"/>
    <n v="50"/>
    <n v="2750"/>
    <n v="2750"/>
    <n v="0"/>
    <x v="451"/>
    <n v="6577"/>
    <s v="600"/>
    <x v="2201"/>
    <x v="2927"/>
    <x v="474"/>
    <x v="16"/>
    <n v="0"/>
  </r>
  <r>
    <x v="3"/>
    <n v="500"/>
    <n v="1000"/>
    <n v="1000"/>
    <n v="0"/>
    <x v="451"/>
    <n v="6577"/>
    <s v="600"/>
    <x v="2201"/>
    <x v="2927"/>
    <x v="474"/>
    <x v="16"/>
    <n v="0"/>
  </r>
  <r>
    <x v="3"/>
    <n v="2441.25"/>
    <n v="2441.25"/>
    <n v="2441.25"/>
    <n v="0"/>
    <x v="451"/>
    <n v="8070"/>
    <s v="600"/>
    <x v="2202"/>
    <x v="2928"/>
    <x v="721"/>
    <x v="16"/>
    <n v="1"/>
  </r>
  <r>
    <x v="3"/>
    <n v="544.14"/>
    <n v="2720.7"/>
    <n v="2720.7"/>
    <n v="0"/>
    <x v="451"/>
    <n v="5525"/>
    <s v="220"/>
    <x v="2203"/>
    <x v="2929"/>
    <x v="209"/>
    <x v="0"/>
    <n v="1"/>
  </r>
  <r>
    <x v="3"/>
    <n v="0"/>
    <n v="0"/>
    <n v="0"/>
    <n v="0"/>
    <x v="8"/>
    <n v="6501"/>
    <s v="530"/>
    <x v="2204"/>
    <x v="65"/>
    <x v="384"/>
    <x v="4"/>
    <n v="1"/>
  </r>
  <r>
    <x v="3"/>
    <n v="2000"/>
    <n v="2000"/>
    <n v="2000"/>
    <n v="0"/>
    <x v="451"/>
    <n v="3507"/>
    <s v="450"/>
    <x v="1627"/>
    <x v="2930"/>
    <x v="24"/>
    <x v="8"/>
    <n v="1"/>
  </r>
  <r>
    <x v="3"/>
    <n v="33.08"/>
    <n v="264.64"/>
    <n v="264.64"/>
    <n v="0"/>
    <x v="8"/>
    <n v="1141"/>
    <s v="220"/>
    <x v="2205"/>
    <x v="65"/>
    <x v="499"/>
    <x v="0"/>
    <n v="1"/>
  </r>
  <r>
    <x v="3"/>
    <n v="16554.14"/>
    <n v="16554.14"/>
    <n v="16554.14"/>
    <n v="0"/>
    <x v="452"/>
    <n v="8083"/>
    <s v="215"/>
    <x v="2206"/>
    <x v="2931"/>
    <x v="722"/>
    <x v="35"/>
    <n v="1"/>
  </r>
  <r>
    <x v="3"/>
    <n v="7.72"/>
    <n v="1930"/>
    <n v="1930"/>
    <n v="0"/>
    <x v="452"/>
    <n v="3945"/>
    <s v="151"/>
    <x v="2207"/>
    <x v="2932"/>
    <x v="296"/>
    <x v="5"/>
    <n v="1"/>
  </r>
  <r>
    <x v="3"/>
    <n v="22.44"/>
    <n v="269.27999999999997"/>
    <n v="269.27999999999997"/>
    <n v="0"/>
    <x v="452"/>
    <n v="3945"/>
    <s v="151"/>
    <x v="2207"/>
    <x v="2932"/>
    <x v="296"/>
    <x v="5"/>
    <n v="0"/>
  </r>
  <r>
    <x v="3"/>
    <n v="22.77"/>
    <n v="273.24"/>
    <n v="273.24"/>
    <n v="0"/>
    <x v="452"/>
    <n v="1294"/>
    <s v="151"/>
    <x v="2208"/>
    <x v="2933"/>
    <x v="133"/>
    <x v="5"/>
    <n v="1"/>
  </r>
  <r>
    <x v="3"/>
    <n v="4.41"/>
    <n v="1058.4000000000001"/>
    <n v="1058.4000000000001"/>
    <n v="0"/>
    <x v="452"/>
    <n v="1294"/>
    <s v="151"/>
    <x v="2208"/>
    <x v="2933"/>
    <x v="133"/>
    <x v="5"/>
    <n v="0"/>
  </r>
  <r>
    <x v="3"/>
    <n v="77.959999999999994"/>
    <n v="935.52"/>
    <n v="935.52"/>
    <n v="0"/>
    <x v="452"/>
    <n v="1294"/>
    <s v="151"/>
    <x v="2208"/>
    <x v="2933"/>
    <x v="133"/>
    <x v="5"/>
    <n v="0"/>
  </r>
  <r>
    <x v="3"/>
    <n v="2244"/>
    <n v="33660"/>
    <n v="33660"/>
    <n v="0"/>
    <x v="453"/>
    <n v="7349"/>
    <s v="150"/>
    <x v="2209"/>
    <x v="2934"/>
    <x v="610"/>
    <x v="6"/>
    <n v="1"/>
  </r>
  <r>
    <x v="3"/>
    <n v="1425.04"/>
    <n v="1425.04"/>
    <n v="1425.04"/>
    <n v="0"/>
    <x v="454"/>
    <n v="6501"/>
    <s v="530"/>
    <x v="2210"/>
    <x v="2935"/>
    <x v="384"/>
    <x v="4"/>
    <n v="1"/>
  </r>
  <r>
    <x v="3"/>
    <n v="544.14"/>
    <n v="4353.12"/>
    <n v="4353.12"/>
    <n v="0"/>
    <x v="449"/>
    <n v="5525"/>
    <s v="220"/>
    <x v="2211"/>
    <x v="2936"/>
    <x v="209"/>
    <x v="0"/>
    <n v="1"/>
  </r>
  <r>
    <x v="3"/>
    <n v="5000"/>
    <n v="5000"/>
    <n v="5000"/>
    <n v="0"/>
    <x v="455"/>
    <n v="1765"/>
    <s v="450"/>
    <x v="2212"/>
    <x v="2937"/>
    <x v="31"/>
    <x v="8"/>
    <n v="1"/>
  </r>
  <r>
    <x v="3"/>
    <n v="9900"/>
    <n v="9900"/>
    <n v="9900"/>
    <n v="0"/>
    <x v="456"/>
    <n v="3228"/>
    <s v="530"/>
    <x v="2213"/>
    <x v="2938"/>
    <x v="723"/>
    <x v="4"/>
    <n v="1"/>
  </r>
  <r>
    <x v="3"/>
    <n v="0"/>
    <n v="0"/>
    <n v="0"/>
    <n v="0"/>
    <x v="8"/>
    <n v="0"/>
    <s v="530"/>
    <x v="4"/>
    <x v="65"/>
    <x v="158"/>
    <x v="4"/>
    <n v="1"/>
  </r>
  <r>
    <x v="3"/>
    <n v="289"/>
    <n v="289"/>
    <n v="289"/>
    <n v="0"/>
    <x v="456"/>
    <n v="1705"/>
    <s v="940"/>
    <x v="2214"/>
    <x v="2939"/>
    <x v="4"/>
    <x v="10"/>
    <n v="1"/>
  </r>
  <r>
    <x v="3"/>
    <n v="429"/>
    <n v="429"/>
    <n v="429"/>
    <n v="0"/>
    <x v="456"/>
    <n v="1705"/>
    <s v="940"/>
    <x v="2214"/>
    <x v="2939"/>
    <x v="4"/>
    <x v="10"/>
    <n v="0"/>
  </r>
  <r>
    <x v="3"/>
    <n v="289"/>
    <n v="289"/>
    <n v="289"/>
    <n v="0"/>
    <x v="456"/>
    <n v="1705"/>
    <s v="940"/>
    <x v="2214"/>
    <x v="2939"/>
    <x v="4"/>
    <x v="10"/>
    <n v="0"/>
  </r>
  <r>
    <x v="3"/>
    <n v="429"/>
    <n v="429"/>
    <n v="429"/>
    <n v="0"/>
    <x v="456"/>
    <n v="1705"/>
    <s v="940"/>
    <x v="2214"/>
    <x v="2939"/>
    <x v="4"/>
    <x v="10"/>
    <n v="0"/>
  </r>
  <r>
    <x v="3"/>
    <n v="289"/>
    <n v="289"/>
    <n v="289"/>
    <n v="0"/>
    <x v="456"/>
    <n v="1705"/>
    <s v="940"/>
    <x v="2214"/>
    <x v="2939"/>
    <x v="4"/>
    <x v="10"/>
    <n v="0"/>
  </r>
  <r>
    <x v="3"/>
    <n v="429"/>
    <n v="429"/>
    <n v="429"/>
    <n v="0"/>
    <x v="456"/>
    <n v="1705"/>
    <s v="940"/>
    <x v="2214"/>
    <x v="2939"/>
    <x v="4"/>
    <x v="10"/>
    <n v="0"/>
  </r>
  <r>
    <x v="3"/>
    <n v="4204.13"/>
    <n v="4204.13"/>
    <n v="4204.13"/>
    <n v="0"/>
    <x v="457"/>
    <n v="3064"/>
    <s v="132"/>
    <x v="2215"/>
    <x v="2940"/>
    <x v="228"/>
    <x v="33"/>
    <n v="1"/>
  </r>
  <r>
    <x v="3"/>
    <n v="512.30999999999995"/>
    <n v="512.30999999999995"/>
    <n v="512.30999999999995"/>
    <n v="0"/>
    <x v="457"/>
    <n v="2099"/>
    <s v="600"/>
    <x v="935"/>
    <x v="2941"/>
    <x v="93"/>
    <x v="16"/>
    <n v="1"/>
  </r>
  <r>
    <x v="3"/>
    <n v="32.479999999999997"/>
    <n v="5846.4"/>
    <n v="5846.4"/>
    <n v="0"/>
    <x v="457"/>
    <n v="6510"/>
    <s v="600"/>
    <x v="2216"/>
    <x v="2942"/>
    <x v="471"/>
    <x v="16"/>
    <n v="1"/>
  </r>
  <r>
    <x v="3"/>
    <n v="24.36"/>
    <n v="4263"/>
    <n v="4263"/>
    <n v="0"/>
    <x v="457"/>
    <n v="6510"/>
    <s v="600"/>
    <x v="2216"/>
    <x v="2942"/>
    <x v="471"/>
    <x v="16"/>
    <n v="0"/>
  </r>
  <r>
    <x v="3"/>
    <n v="12.18"/>
    <n v="2777.04"/>
    <n v="2777.04"/>
    <n v="0"/>
    <x v="457"/>
    <n v="6510"/>
    <s v="600"/>
    <x v="2216"/>
    <x v="2942"/>
    <x v="471"/>
    <x v="16"/>
    <n v="0"/>
  </r>
  <r>
    <x v="3"/>
    <n v="5.51"/>
    <n v="11.02"/>
    <n v="11.02"/>
    <n v="0"/>
    <x v="457"/>
    <n v="6510"/>
    <s v="600"/>
    <x v="2216"/>
    <x v="2942"/>
    <x v="471"/>
    <x v="16"/>
    <n v="0"/>
  </r>
  <r>
    <x v="3"/>
    <n v="94.54"/>
    <n v="3876.14"/>
    <n v="3876.14"/>
    <n v="0"/>
    <x v="457"/>
    <n v="6510"/>
    <s v="600"/>
    <x v="2216"/>
    <x v="2942"/>
    <x v="471"/>
    <x v="16"/>
    <n v="0"/>
  </r>
  <r>
    <x v="3"/>
    <n v="22.62"/>
    <n v="22.62"/>
    <n v="22.62"/>
    <n v="0"/>
    <x v="457"/>
    <n v="6510"/>
    <s v="600"/>
    <x v="2216"/>
    <x v="2942"/>
    <x v="471"/>
    <x v="16"/>
    <n v="0"/>
  </r>
  <r>
    <x v="3"/>
    <n v="24.36"/>
    <n v="998.76"/>
    <n v="998.76"/>
    <n v="0"/>
    <x v="457"/>
    <n v="6510"/>
    <s v="600"/>
    <x v="2216"/>
    <x v="2942"/>
    <x v="471"/>
    <x v="16"/>
    <n v="0"/>
  </r>
  <r>
    <x v="3"/>
    <n v="5.51"/>
    <n v="5.51"/>
    <n v="5.51"/>
    <n v="0"/>
    <x v="457"/>
    <n v="6510"/>
    <s v="600"/>
    <x v="2216"/>
    <x v="2942"/>
    <x v="471"/>
    <x v="16"/>
    <n v="0"/>
  </r>
  <r>
    <x v="3"/>
    <n v="127.6"/>
    <n v="4976.3999999999996"/>
    <n v="4976.3999999999996"/>
    <n v="0"/>
    <x v="457"/>
    <n v="6510"/>
    <s v="600"/>
    <x v="2216"/>
    <x v="2942"/>
    <x v="471"/>
    <x v="16"/>
    <n v="0"/>
  </r>
  <r>
    <x v="3"/>
    <n v="32.479999999999997"/>
    <n v="1266.72"/>
    <n v="1266.72"/>
    <n v="0"/>
    <x v="457"/>
    <n v="6510"/>
    <s v="600"/>
    <x v="2216"/>
    <x v="2942"/>
    <x v="471"/>
    <x v="16"/>
    <n v="0"/>
  </r>
  <r>
    <x v="3"/>
    <n v="35.93"/>
    <n v="1077.9000000000001"/>
    <n v="1077.9000000000001"/>
    <n v="0"/>
    <x v="458"/>
    <n v="1294"/>
    <s v="151"/>
    <x v="441"/>
    <x v="2943"/>
    <x v="133"/>
    <x v="5"/>
    <n v="1"/>
  </r>
  <r>
    <x v="3"/>
    <n v="19.27"/>
    <n v="770.8"/>
    <n v="770.8"/>
    <n v="0"/>
    <x v="458"/>
    <n v="1294"/>
    <s v="151"/>
    <x v="441"/>
    <x v="2943"/>
    <x v="133"/>
    <x v="5"/>
    <n v="0"/>
  </r>
  <r>
    <x v="3"/>
    <n v="21.97"/>
    <n v="1098.5"/>
    <n v="1098.5"/>
    <n v="0"/>
    <x v="458"/>
    <n v="1294"/>
    <s v="151"/>
    <x v="441"/>
    <x v="2943"/>
    <x v="133"/>
    <x v="5"/>
    <n v="0"/>
  </r>
  <r>
    <x v="3"/>
    <n v="11.88"/>
    <n v="1485"/>
    <n v="1485"/>
    <n v="0"/>
    <x v="458"/>
    <n v="1294"/>
    <s v="151"/>
    <x v="441"/>
    <x v="2943"/>
    <x v="133"/>
    <x v="5"/>
    <n v="0"/>
  </r>
  <r>
    <x v="3"/>
    <n v="4.21"/>
    <n v="842"/>
    <n v="842"/>
    <n v="0"/>
    <x v="458"/>
    <n v="1294"/>
    <s v="151"/>
    <x v="441"/>
    <x v="2943"/>
    <x v="133"/>
    <x v="5"/>
    <n v="0"/>
  </r>
  <r>
    <x v="3"/>
    <n v="2.93"/>
    <n v="586"/>
    <n v="586"/>
    <n v="0"/>
    <x v="458"/>
    <n v="1294"/>
    <s v="151"/>
    <x v="441"/>
    <x v="2943"/>
    <x v="133"/>
    <x v="5"/>
    <n v="0"/>
  </r>
  <r>
    <x v="3"/>
    <n v="42.97"/>
    <n v="257.82"/>
    <n v="257.82"/>
    <n v="0"/>
    <x v="458"/>
    <n v="1294"/>
    <s v="151"/>
    <x v="441"/>
    <x v="2943"/>
    <x v="133"/>
    <x v="5"/>
    <n v="0"/>
  </r>
  <r>
    <x v="3"/>
    <n v="19.18"/>
    <n v="1841.28"/>
    <n v="1841.28"/>
    <n v="0"/>
    <x v="457"/>
    <n v="1474"/>
    <s v="151"/>
    <x v="2023"/>
    <x v="2944"/>
    <x v="134"/>
    <x v="5"/>
    <n v="1"/>
  </r>
  <r>
    <x v="3"/>
    <n v="64194"/>
    <n v="64194"/>
    <n v="64194"/>
    <n v="0"/>
    <x v="454"/>
    <n v="6294"/>
    <s v="550"/>
    <x v="2217"/>
    <x v="2945"/>
    <x v="418"/>
    <x v="42"/>
    <n v="1"/>
  </r>
  <r>
    <x v="3"/>
    <n v="3200"/>
    <n v="3200"/>
    <n v="3200"/>
    <n v="0"/>
    <x v="458"/>
    <n v="8093"/>
    <s v="510"/>
    <x v="2218"/>
    <x v="2946"/>
    <x v="724"/>
    <x v="32"/>
    <n v="1"/>
  </r>
  <r>
    <x v="3"/>
    <n v="2600"/>
    <n v="2600"/>
    <n v="2600"/>
    <n v="0"/>
    <x v="458"/>
    <n v="8093"/>
    <s v="510"/>
    <x v="2218"/>
    <x v="2946"/>
    <x v="724"/>
    <x v="32"/>
    <n v="0"/>
  </r>
  <r>
    <x v="3"/>
    <n v="35204"/>
    <n v="35204"/>
    <n v="35204"/>
    <n v="0"/>
    <x v="458"/>
    <n v="8095"/>
    <s v="505"/>
    <x v="2219"/>
    <x v="2947"/>
    <x v="725"/>
    <x v="43"/>
    <n v="1"/>
  </r>
  <r>
    <x v="3"/>
    <n v="55"/>
    <n v="3850"/>
    <n v="3850"/>
    <n v="0"/>
    <x v="454"/>
    <n v="3591"/>
    <s v="151"/>
    <x v="1453"/>
    <x v="2948"/>
    <x v="232"/>
    <x v="5"/>
    <n v="1"/>
  </r>
  <r>
    <x v="3"/>
    <n v="56000"/>
    <n v="56000"/>
    <n v="56000"/>
    <n v="0"/>
    <x v="459"/>
    <n v="3056"/>
    <s v="250"/>
    <x v="2220"/>
    <x v="2949"/>
    <x v="300"/>
    <x v="47"/>
    <n v="1"/>
  </r>
  <r>
    <x v="3"/>
    <n v="6754.96"/>
    <n v="6754.96"/>
    <n v="6754.96"/>
    <n v="0"/>
    <x v="459"/>
    <n v="7056"/>
    <s v="600"/>
    <x v="1262"/>
    <x v="2950"/>
    <x v="574"/>
    <x v="16"/>
    <n v="1"/>
  </r>
  <r>
    <x v="3"/>
    <n v="1600"/>
    <n v="1600"/>
    <n v="1600"/>
    <n v="0"/>
    <x v="459"/>
    <n v="7396"/>
    <s v="940"/>
    <x v="2221"/>
    <x v="2951"/>
    <x v="618"/>
    <x v="10"/>
    <n v="1"/>
  </r>
  <r>
    <x v="3"/>
    <n v="19940.400000000001"/>
    <n v="19940.400000000001"/>
    <n v="19940.400000000001"/>
    <n v="0"/>
    <x v="459"/>
    <n v="3252"/>
    <s v="600"/>
    <x v="2222"/>
    <x v="2952"/>
    <x v="726"/>
    <x v="16"/>
    <n v="1"/>
  </r>
  <r>
    <x v="3"/>
    <n v="19940.400000000001"/>
    <n v="19940.400000000001"/>
    <n v="19940.400000000001"/>
    <n v="0"/>
    <x v="459"/>
    <n v="3252"/>
    <s v="600"/>
    <x v="2222"/>
    <x v="2952"/>
    <x v="726"/>
    <x v="16"/>
    <n v="0"/>
  </r>
  <r>
    <x v="3"/>
    <n v="19940.400000000001"/>
    <n v="19940.400000000001"/>
    <n v="19940.400000000001"/>
    <n v="0"/>
    <x v="459"/>
    <n v="3252"/>
    <s v="600"/>
    <x v="2222"/>
    <x v="2952"/>
    <x v="726"/>
    <x v="16"/>
    <n v="0"/>
  </r>
  <r>
    <x v="3"/>
    <n v="19940.400000000001"/>
    <n v="19940.400000000001"/>
    <n v="19940.400000000001"/>
    <n v="0"/>
    <x v="459"/>
    <n v="3252"/>
    <s v="600"/>
    <x v="2222"/>
    <x v="2952"/>
    <x v="726"/>
    <x v="16"/>
    <n v="0"/>
  </r>
  <r>
    <x v="3"/>
    <n v="4206.45"/>
    <n v="4206.45"/>
    <n v="4206.45"/>
    <n v="0"/>
    <x v="459"/>
    <n v="3252"/>
    <s v="600"/>
    <x v="2222"/>
    <x v="2952"/>
    <x v="726"/>
    <x v="16"/>
    <n v="0"/>
  </r>
  <r>
    <x v="3"/>
    <n v="4206.45"/>
    <n v="4206.45"/>
    <n v="4206.45"/>
    <n v="0"/>
    <x v="459"/>
    <n v="3252"/>
    <s v="600"/>
    <x v="2222"/>
    <x v="2952"/>
    <x v="726"/>
    <x v="16"/>
    <n v="0"/>
  </r>
  <r>
    <x v="3"/>
    <n v="4206.45"/>
    <n v="4206.45"/>
    <n v="4206.45"/>
    <n v="0"/>
    <x v="459"/>
    <n v="3252"/>
    <s v="600"/>
    <x v="2222"/>
    <x v="2952"/>
    <x v="726"/>
    <x v="16"/>
    <n v="0"/>
  </r>
  <r>
    <x v="3"/>
    <n v="4206.45"/>
    <n v="4206.45"/>
    <n v="4206.45"/>
    <n v="0"/>
    <x v="459"/>
    <n v="3252"/>
    <s v="600"/>
    <x v="2222"/>
    <x v="2952"/>
    <x v="726"/>
    <x v="16"/>
    <n v="0"/>
  </r>
  <r>
    <x v="3"/>
    <n v="2340"/>
    <n v="2340"/>
    <n v="2340"/>
    <n v="0"/>
    <x v="459"/>
    <n v="3252"/>
    <s v="600"/>
    <x v="2222"/>
    <x v="2952"/>
    <x v="726"/>
    <x v="16"/>
    <n v="0"/>
  </r>
  <r>
    <x v="3"/>
    <n v="2340"/>
    <n v="2340"/>
    <n v="2340"/>
    <n v="0"/>
    <x v="459"/>
    <n v="3252"/>
    <s v="600"/>
    <x v="2222"/>
    <x v="2952"/>
    <x v="726"/>
    <x v="16"/>
    <n v="0"/>
  </r>
  <r>
    <x v="3"/>
    <n v="2340"/>
    <n v="2340"/>
    <n v="2340"/>
    <n v="0"/>
    <x v="459"/>
    <n v="3252"/>
    <s v="600"/>
    <x v="2222"/>
    <x v="2952"/>
    <x v="726"/>
    <x v="16"/>
    <n v="0"/>
  </r>
  <r>
    <x v="3"/>
    <n v="2340"/>
    <n v="2340"/>
    <n v="2340"/>
    <n v="0"/>
    <x v="459"/>
    <n v="3252"/>
    <s v="600"/>
    <x v="2222"/>
    <x v="2952"/>
    <x v="726"/>
    <x v="16"/>
    <n v="0"/>
  </r>
  <r>
    <x v="3"/>
    <n v="513.29999999999995"/>
    <n v="513.29999999999995"/>
    <n v="513.29999999999995"/>
    <n v="0"/>
    <x v="459"/>
    <n v="3252"/>
    <s v="600"/>
    <x v="2222"/>
    <x v="2952"/>
    <x v="726"/>
    <x v="16"/>
    <n v="0"/>
  </r>
  <r>
    <x v="3"/>
    <n v="513.29999999999995"/>
    <n v="513.29999999999995"/>
    <n v="513.29999999999995"/>
    <n v="0"/>
    <x v="459"/>
    <n v="3252"/>
    <s v="600"/>
    <x v="2222"/>
    <x v="2952"/>
    <x v="726"/>
    <x v="16"/>
    <n v="0"/>
  </r>
  <r>
    <x v="3"/>
    <n v="513.29999999999995"/>
    <n v="513.29999999999995"/>
    <n v="513.29999999999995"/>
    <n v="0"/>
    <x v="459"/>
    <n v="3252"/>
    <s v="600"/>
    <x v="2222"/>
    <x v="2952"/>
    <x v="726"/>
    <x v="16"/>
    <n v="0"/>
  </r>
  <r>
    <x v="3"/>
    <n v="513.29999999999995"/>
    <n v="513.29999999999995"/>
    <n v="513.29999999999995"/>
    <n v="0"/>
    <x v="459"/>
    <n v="3252"/>
    <s v="600"/>
    <x v="2222"/>
    <x v="2952"/>
    <x v="726"/>
    <x v="16"/>
    <n v="0"/>
  </r>
  <r>
    <x v="3"/>
    <n v="6046.5"/>
    <n v="6046.5"/>
    <n v="6046.5"/>
    <n v="0"/>
    <x v="459"/>
    <n v="3252"/>
    <s v="600"/>
    <x v="2222"/>
    <x v="2952"/>
    <x v="726"/>
    <x v="16"/>
    <n v="0"/>
  </r>
  <r>
    <x v="3"/>
    <n v="6046.5"/>
    <n v="6046.5"/>
    <n v="6046.5"/>
    <n v="0"/>
    <x v="459"/>
    <n v="3252"/>
    <s v="600"/>
    <x v="2222"/>
    <x v="2952"/>
    <x v="726"/>
    <x v="16"/>
    <n v="0"/>
  </r>
  <r>
    <x v="3"/>
    <n v="6046.5"/>
    <n v="6046.5"/>
    <n v="6046.5"/>
    <n v="0"/>
    <x v="459"/>
    <n v="3252"/>
    <s v="600"/>
    <x v="2222"/>
    <x v="2952"/>
    <x v="726"/>
    <x v="16"/>
    <n v="0"/>
  </r>
  <r>
    <x v="3"/>
    <n v="6046.5"/>
    <n v="6046.5"/>
    <n v="6046.5"/>
    <n v="0"/>
    <x v="459"/>
    <n v="3252"/>
    <s v="600"/>
    <x v="2222"/>
    <x v="2952"/>
    <x v="726"/>
    <x v="16"/>
    <n v="0"/>
  </r>
  <r>
    <x v="3"/>
    <n v="121.8"/>
    <n v="121.8"/>
    <n v="121.8"/>
    <n v="0"/>
    <x v="459"/>
    <n v="3252"/>
    <s v="600"/>
    <x v="2222"/>
    <x v="2952"/>
    <x v="726"/>
    <x v="16"/>
    <n v="0"/>
  </r>
  <r>
    <x v="3"/>
    <n v="121.8"/>
    <n v="121.8"/>
    <n v="121.8"/>
    <n v="0"/>
    <x v="459"/>
    <n v="3252"/>
    <s v="600"/>
    <x v="2222"/>
    <x v="2952"/>
    <x v="726"/>
    <x v="16"/>
    <n v="0"/>
  </r>
  <r>
    <x v="3"/>
    <n v="121.8"/>
    <n v="121.8"/>
    <n v="121.8"/>
    <n v="0"/>
    <x v="459"/>
    <n v="3252"/>
    <s v="600"/>
    <x v="2222"/>
    <x v="2952"/>
    <x v="726"/>
    <x v="16"/>
    <n v="0"/>
  </r>
  <r>
    <x v="3"/>
    <n v="121.8"/>
    <n v="121.8"/>
    <n v="121.8"/>
    <n v="0"/>
    <x v="459"/>
    <n v="3252"/>
    <s v="600"/>
    <x v="2222"/>
    <x v="2952"/>
    <x v="726"/>
    <x v="16"/>
    <n v="0"/>
  </r>
  <r>
    <x v="3"/>
    <n v="230.55"/>
    <n v="230.55"/>
    <n v="230.55"/>
    <n v="0"/>
    <x v="459"/>
    <n v="3252"/>
    <s v="600"/>
    <x v="2222"/>
    <x v="2952"/>
    <x v="726"/>
    <x v="16"/>
    <n v="0"/>
  </r>
  <r>
    <x v="3"/>
    <n v="230.55"/>
    <n v="230.55"/>
    <n v="230.55"/>
    <n v="0"/>
    <x v="459"/>
    <n v="3252"/>
    <s v="600"/>
    <x v="2222"/>
    <x v="2952"/>
    <x v="726"/>
    <x v="16"/>
    <n v="0"/>
  </r>
  <r>
    <x v="3"/>
    <n v="230.55"/>
    <n v="230.55"/>
    <n v="230.55"/>
    <n v="0"/>
    <x v="459"/>
    <n v="3252"/>
    <s v="600"/>
    <x v="2222"/>
    <x v="2952"/>
    <x v="726"/>
    <x v="16"/>
    <n v="0"/>
  </r>
  <r>
    <x v="3"/>
    <n v="230.55"/>
    <n v="230.55"/>
    <n v="230.55"/>
    <n v="0"/>
    <x v="459"/>
    <n v="3252"/>
    <s v="600"/>
    <x v="2222"/>
    <x v="2952"/>
    <x v="726"/>
    <x v="16"/>
    <n v="0"/>
  </r>
  <r>
    <x v="3"/>
    <n v="4763.25"/>
    <n v="4763.25"/>
    <n v="4763.25"/>
    <n v="0"/>
    <x v="459"/>
    <n v="3252"/>
    <s v="600"/>
    <x v="2222"/>
    <x v="2952"/>
    <x v="726"/>
    <x v="16"/>
    <n v="0"/>
  </r>
  <r>
    <x v="3"/>
    <n v="4763.25"/>
    <n v="4763.25"/>
    <n v="4763.25"/>
    <n v="0"/>
    <x v="459"/>
    <n v="3252"/>
    <s v="600"/>
    <x v="2222"/>
    <x v="2952"/>
    <x v="726"/>
    <x v="16"/>
    <n v="0"/>
  </r>
  <r>
    <x v="3"/>
    <n v="4763.25"/>
    <n v="4763.25"/>
    <n v="4763.25"/>
    <n v="0"/>
    <x v="459"/>
    <n v="3252"/>
    <s v="600"/>
    <x v="2222"/>
    <x v="2952"/>
    <x v="726"/>
    <x v="16"/>
    <n v="0"/>
  </r>
  <r>
    <x v="3"/>
    <n v="4763.25"/>
    <n v="4763.25"/>
    <n v="4763.25"/>
    <n v="0"/>
    <x v="459"/>
    <n v="3252"/>
    <s v="600"/>
    <x v="2222"/>
    <x v="2952"/>
    <x v="726"/>
    <x v="16"/>
    <n v="0"/>
  </r>
  <r>
    <x v="3"/>
    <n v="3580.05"/>
    <n v="3580.05"/>
    <n v="3580.05"/>
    <n v="0"/>
    <x v="459"/>
    <n v="3252"/>
    <s v="600"/>
    <x v="2222"/>
    <x v="2952"/>
    <x v="726"/>
    <x v="16"/>
    <n v="0"/>
  </r>
  <r>
    <x v="3"/>
    <n v="3775.8"/>
    <n v="3775.8"/>
    <n v="3775.8"/>
    <n v="0"/>
    <x v="459"/>
    <n v="3252"/>
    <s v="600"/>
    <x v="2222"/>
    <x v="2952"/>
    <x v="726"/>
    <x v="16"/>
    <n v="0"/>
  </r>
  <r>
    <x v="3"/>
    <n v="3895.92"/>
    <n v="3895.92"/>
    <n v="3895.92"/>
    <n v="0"/>
    <x v="459"/>
    <n v="1386"/>
    <s v="600"/>
    <x v="2223"/>
    <x v="2953"/>
    <x v="334"/>
    <x v="16"/>
    <n v="1"/>
  </r>
  <r>
    <x v="3"/>
    <n v="8182.08"/>
    <n v="16364.16"/>
    <n v="16364.16"/>
    <n v="0"/>
    <x v="460"/>
    <n v="1705"/>
    <s v="220"/>
    <x v="2224"/>
    <x v="2954"/>
    <x v="4"/>
    <x v="0"/>
    <n v="1"/>
  </r>
  <r>
    <x v="3"/>
    <n v="160"/>
    <n v="2080"/>
    <n v="2080"/>
    <n v="0"/>
    <x v="460"/>
    <n v="8110"/>
    <s v="153"/>
    <x v="2225"/>
    <x v="2955"/>
    <x v="727"/>
    <x v="29"/>
    <n v="1"/>
  </r>
  <r>
    <x v="3"/>
    <n v="227.88"/>
    <n v="227.88"/>
    <n v="227.88"/>
    <n v="0"/>
    <x v="460"/>
    <n v="8109"/>
    <s v="940"/>
    <x v="2226"/>
    <x v="2956"/>
    <x v="728"/>
    <x v="10"/>
    <n v="1"/>
  </r>
  <r>
    <x v="3"/>
    <n v="1"/>
    <n v="2435"/>
    <n v="2435"/>
    <n v="0"/>
    <x v="461"/>
    <n v="5644"/>
    <s v="550"/>
    <x v="2227"/>
    <x v="2957"/>
    <x v="729"/>
    <x v="42"/>
    <n v="1"/>
  </r>
  <r>
    <x v="3"/>
    <n v="6500"/>
    <n v="6500"/>
    <n v="6500"/>
    <n v="0"/>
    <x v="461"/>
    <n v="2407"/>
    <s v="450"/>
    <x v="472"/>
    <x v="2958"/>
    <x v="191"/>
    <x v="8"/>
    <n v="1"/>
  </r>
  <r>
    <x v="3"/>
    <n v="1"/>
    <n v="2435"/>
    <n v="2435"/>
    <n v="0"/>
    <x v="461"/>
    <n v="6174"/>
    <s v="500"/>
    <x v="2228"/>
    <x v="2959"/>
    <x v="730"/>
    <x v="1"/>
    <n v="1"/>
  </r>
  <r>
    <x v="3"/>
    <n v="33284.129999999997"/>
    <n v="33284.129999999997"/>
    <n v="33284.129999999997"/>
    <n v="0"/>
    <x v="462"/>
    <n v="8136"/>
    <s v="152"/>
    <x v="2229"/>
    <x v="2960"/>
    <x v="731"/>
    <x v="28"/>
    <n v="1"/>
  </r>
  <r>
    <x v="3"/>
    <n v="525.94000000000005"/>
    <n v="525.94000000000005"/>
    <n v="525.94000000000005"/>
    <n v="0"/>
    <x v="462"/>
    <n v="8136"/>
    <s v="152"/>
    <x v="2229"/>
    <x v="2960"/>
    <x v="731"/>
    <x v="28"/>
    <n v="0"/>
  </r>
  <r>
    <x v="3"/>
    <n v="1100"/>
    <n v="1100"/>
    <n v="1138"/>
    <n v="-38"/>
    <x v="462"/>
    <n v="8136"/>
    <s v="152"/>
    <x v="2229"/>
    <x v="2960"/>
    <x v="731"/>
    <x v="28"/>
    <n v="0"/>
  </r>
  <r>
    <x v="3"/>
    <n v="12152.31"/>
    <n v="12152.31"/>
    <n v="12152.31"/>
    <n v="0"/>
    <x v="462"/>
    <n v="8136"/>
    <s v="152"/>
    <x v="2229"/>
    <x v="2960"/>
    <x v="731"/>
    <x v="28"/>
    <n v="0"/>
  </r>
  <r>
    <x v="3"/>
    <n v="22655"/>
    <n v="22655"/>
    <n v="22655"/>
    <n v="0"/>
    <x v="463"/>
    <n v="8105"/>
    <s v="404"/>
    <x v="2230"/>
    <x v="2961"/>
    <x v="732"/>
    <x v="17"/>
    <n v="1"/>
  </r>
  <r>
    <x v="3"/>
    <n v="1265"/>
    <n v="1265"/>
    <n v="1265"/>
    <n v="0"/>
    <x v="463"/>
    <n v="8105"/>
    <s v="404"/>
    <x v="2230"/>
    <x v="2961"/>
    <x v="732"/>
    <x v="17"/>
    <n v="0"/>
  </r>
  <r>
    <x v="3"/>
    <n v="19140"/>
    <n v="19140"/>
    <n v="19140"/>
    <n v="0"/>
    <x v="463"/>
    <n v="3091"/>
    <s v="600"/>
    <x v="2231"/>
    <x v="2962"/>
    <x v="304"/>
    <x v="16"/>
    <n v="1"/>
  </r>
  <r>
    <x v="3"/>
    <n v="19900"/>
    <n v="19900"/>
    <n v="19900"/>
    <n v="0"/>
    <x v="463"/>
    <n v="3091"/>
    <s v="600"/>
    <x v="2232"/>
    <x v="2963"/>
    <x v="304"/>
    <x v="16"/>
    <n v="1"/>
  </r>
  <r>
    <x v="3"/>
    <n v="589"/>
    <n v="589"/>
    <n v="589"/>
    <n v="0"/>
    <x v="463"/>
    <n v="5525"/>
    <s v="220"/>
    <x v="2233"/>
    <x v="2964"/>
    <x v="209"/>
    <x v="0"/>
    <n v="1"/>
  </r>
  <r>
    <x v="3"/>
    <n v="125"/>
    <n v="250"/>
    <n v="250"/>
    <n v="0"/>
    <x v="463"/>
    <n v="5525"/>
    <s v="220"/>
    <x v="2233"/>
    <x v="2964"/>
    <x v="209"/>
    <x v="0"/>
    <n v="0"/>
  </r>
  <r>
    <x v="3"/>
    <n v="5570"/>
    <n v="5570"/>
    <n v="5570"/>
    <n v="0"/>
    <x v="463"/>
    <n v="3745"/>
    <s v="550"/>
    <x v="1548"/>
    <x v="2965"/>
    <x v="585"/>
    <x v="42"/>
    <n v="1"/>
  </r>
  <r>
    <x v="3"/>
    <n v="3500"/>
    <n v="3500"/>
    <n v="3500"/>
    <n v="0"/>
    <x v="464"/>
    <n v="8124"/>
    <s v="600"/>
    <x v="2234"/>
    <x v="2966"/>
    <x v="733"/>
    <x v="16"/>
    <n v="1"/>
  </r>
  <r>
    <x v="3"/>
    <n v="26100"/>
    <n v="26100"/>
    <n v="26100"/>
    <n v="0"/>
    <x v="464"/>
    <n v="3745"/>
    <s v="550"/>
    <x v="2235"/>
    <x v="2967"/>
    <x v="585"/>
    <x v="42"/>
    <n v="1"/>
  </r>
  <r>
    <x v="3"/>
    <n v="1031.5999999999999"/>
    <n v="1031.5999999999999"/>
    <n v="1031.5999999999999"/>
    <n v="0"/>
    <x v="465"/>
    <n v="6961"/>
    <s v="600"/>
    <x v="2236"/>
    <x v="2968"/>
    <x v="560"/>
    <x v="16"/>
    <n v="1"/>
  </r>
  <r>
    <x v="3"/>
    <n v="895"/>
    <n v="895"/>
    <n v="895"/>
    <n v="0"/>
    <x v="465"/>
    <n v="3749"/>
    <s v="600"/>
    <x v="2237"/>
    <x v="2969"/>
    <x v="288"/>
    <x v="16"/>
    <n v="1"/>
  </r>
  <r>
    <x v="3"/>
    <n v="5.87"/>
    <n v="422.64"/>
    <n v="422.64"/>
    <n v="0"/>
    <x v="465"/>
    <n v="1294"/>
    <s v="151"/>
    <x v="1304"/>
    <x v="2970"/>
    <x v="133"/>
    <x v="5"/>
    <n v="1"/>
  </r>
  <r>
    <x v="3"/>
    <n v="5.87"/>
    <n v="563.52"/>
    <n v="563.52"/>
    <n v="0"/>
    <x v="465"/>
    <n v="1294"/>
    <s v="151"/>
    <x v="1304"/>
    <x v="2970"/>
    <x v="133"/>
    <x v="5"/>
    <n v="0"/>
  </r>
  <r>
    <x v="3"/>
    <n v="27.17"/>
    <n v="163.02000000000001"/>
    <n v="163.02000000000001"/>
    <n v="0"/>
    <x v="465"/>
    <n v="1294"/>
    <s v="151"/>
    <x v="1304"/>
    <x v="2970"/>
    <x v="133"/>
    <x v="5"/>
    <n v="0"/>
  </r>
  <r>
    <x v="3"/>
    <n v="24.93"/>
    <n v="149.58000000000001"/>
    <n v="149.58000000000001"/>
    <n v="0"/>
    <x v="465"/>
    <n v="1294"/>
    <s v="151"/>
    <x v="1304"/>
    <x v="2970"/>
    <x v="133"/>
    <x v="5"/>
    <n v="0"/>
  </r>
  <r>
    <x v="3"/>
    <n v="3.97"/>
    <n v="794"/>
    <n v="794"/>
    <n v="0"/>
    <x v="465"/>
    <n v="1294"/>
    <s v="151"/>
    <x v="1304"/>
    <x v="2970"/>
    <x v="133"/>
    <x v="5"/>
    <n v="0"/>
  </r>
  <r>
    <x v="3"/>
    <n v="8.9700000000000006"/>
    <n v="717.6"/>
    <n v="717.6"/>
    <n v="0"/>
    <x v="465"/>
    <n v="1294"/>
    <s v="151"/>
    <x v="1304"/>
    <x v="2970"/>
    <x v="133"/>
    <x v="5"/>
    <n v="0"/>
  </r>
  <r>
    <x v="3"/>
    <n v="8.9700000000000006"/>
    <n v="1076.4000000000001"/>
    <n v="1076.4000000000001"/>
    <n v="0"/>
    <x v="465"/>
    <n v="1294"/>
    <s v="151"/>
    <x v="1304"/>
    <x v="2970"/>
    <x v="133"/>
    <x v="5"/>
    <n v="0"/>
  </r>
  <r>
    <x v="3"/>
    <n v="8.9700000000000006"/>
    <n v="1076.4000000000001"/>
    <n v="1076.4000000000001"/>
    <n v="0"/>
    <x v="465"/>
    <n v="1294"/>
    <s v="151"/>
    <x v="1304"/>
    <x v="2970"/>
    <x v="133"/>
    <x v="5"/>
    <n v="0"/>
  </r>
  <r>
    <x v="3"/>
    <n v="8.9700000000000006"/>
    <n v="717.6"/>
    <n v="717.6"/>
    <n v="0"/>
    <x v="465"/>
    <n v="1294"/>
    <s v="151"/>
    <x v="1304"/>
    <x v="2970"/>
    <x v="133"/>
    <x v="5"/>
    <n v="0"/>
  </r>
  <r>
    <x v="3"/>
    <n v="15.99"/>
    <n v="399.75"/>
    <n v="399.75"/>
    <n v="0"/>
    <x v="465"/>
    <n v="1294"/>
    <s v="151"/>
    <x v="1304"/>
    <x v="2970"/>
    <x v="133"/>
    <x v="5"/>
    <n v="0"/>
  </r>
  <r>
    <x v="3"/>
    <n v="15.99"/>
    <n v="399.75"/>
    <n v="399.75"/>
    <n v="0"/>
    <x v="465"/>
    <n v="1294"/>
    <s v="151"/>
    <x v="1304"/>
    <x v="2970"/>
    <x v="133"/>
    <x v="5"/>
    <n v="0"/>
  </r>
  <r>
    <x v="3"/>
    <n v="15.99"/>
    <n v="399.75"/>
    <n v="399.75"/>
    <n v="0"/>
    <x v="465"/>
    <n v="1294"/>
    <s v="151"/>
    <x v="1304"/>
    <x v="2970"/>
    <x v="133"/>
    <x v="5"/>
    <n v="0"/>
  </r>
  <r>
    <x v="3"/>
    <n v="12.97"/>
    <n v="466.92"/>
    <n v="466.92"/>
    <n v="0"/>
    <x v="465"/>
    <n v="1294"/>
    <s v="151"/>
    <x v="1304"/>
    <x v="2970"/>
    <x v="133"/>
    <x v="5"/>
    <n v="0"/>
  </r>
  <r>
    <x v="3"/>
    <n v="12.97"/>
    <n v="466.92"/>
    <n v="466.92"/>
    <n v="0"/>
    <x v="465"/>
    <n v="1294"/>
    <s v="151"/>
    <x v="1304"/>
    <x v="2970"/>
    <x v="133"/>
    <x v="5"/>
    <n v="0"/>
  </r>
  <r>
    <x v="3"/>
    <n v="12.97"/>
    <n v="155.63999999999999"/>
    <n v="155.63999999999999"/>
    <n v="0"/>
    <x v="465"/>
    <n v="1294"/>
    <s v="151"/>
    <x v="1304"/>
    <x v="2970"/>
    <x v="133"/>
    <x v="5"/>
    <n v="0"/>
  </r>
  <r>
    <x v="3"/>
    <n v="5.09"/>
    <n v="534.45000000000005"/>
    <n v="534.45000000000005"/>
    <n v="0"/>
    <x v="465"/>
    <n v="1294"/>
    <s v="151"/>
    <x v="1304"/>
    <x v="2970"/>
    <x v="133"/>
    <x v="5"/>
    <n v="0"/>
  </r>
  <r>
    <x v="3"/>
    <n v="5.09"/>
    <n v="534.45000000000005"/>
    <n v="534.45000000000005"/>
    <n v="0"/>
    <x v="465"/>
    <n v="1294"/>
    <s v="151"/>
    <x v="1304"/>
    <x v="2970"/>
    <x v="133"/>
    <x v="5"/>
    <n v="0"/>
  </r>
  <r>
    <x v="3"/>
    <n v="5.09"/>
    <n v="534.45000000000005"/>
    <n v="534.45000000000005"/>
    <n v="0"/>
    <x v="465"/>
    <n v="1294"/>
    <s v="151"/>
    <x v="1304"/>
    <x v="2970"/>
    <x v="133"/>
    <x v="5"/>
    <n v="0"/>
  </r>
  <r>
    <x v="3"/>
    <n v="5.29"/>
    <n v="380.88"/>
    <n v="380.88"/>
    <n v="0"/>
    <x v="465"/>
    <n v="3945"/>
    <s v="151"/>
    <x v="1304"/>
    <x v="2971"/>
    <x v="296"/>
    <x v="5"/>
    <n v="1"/>
  </r>
  <r>
    <x v="3"/>
    <n v="5.29"/>
    <n v="380.88"/>
    <n v="380.88"/>
    <n v="0"/>
    <x v="465"/>
    <n v="3945"/>
    <s v="151"/>
    <x v="1304"/>
    <x v="2971"/>
    <x v="296"/>
    <x v="5"/>
    <n v="0"/>
  </r>
  <r>
    <x v="3"/>
    <n v="23.44"/>
    <n v="140.63999999999999"/>
    <n v="140.63999999999999"/>
    <n v="0"/>
    <x v="465"/>
    <n v="3945"/>
    <s v="151"/>
    <x v="1304"/>
    <x v="2971"/>
    <x v="296"/>
    <x v="5"/>
    <n v="0"/>
  </r>
  <r>
    <x v="3"/>
    <n v="23.44"/>
    <n v="140.63999999999999"/>
    <n v="140.63999999999999"/>
    <n v="0"/>
    <x v="465"/>
    <n v="3945"/>
    <s v="151"/>
    <x v="1304"/>
    <x v="2971"/>
    <x v="296"/>
    <x v="5"/>
    <n v="0"/>
  </r>
  <r>
    <x v="3"/>
    <n v="23.44"/>
    <n v="140.63999999999999"/>
    <n v="140.63999999999999"/>
    <n v="0"/>
    <x v="465"/>
    <n v="3945"/>
    <s v="151"/>
    <x v="1304"/>
    <x v="2971"/>
    <x v="296"/>
    <x v="5"/>
    <n v="0"/>
  </r>
  <r>
    <x v="3"/>
    <n v="23.44"/>
    <n v="140.63999999999999"/>
    <n v="140.63999999999999"/>
    <n v="0"/>
    <x v="465"/>
    <n v="3945"/>
    <s v="151"/>
    <x v="1304"/>
    <x v="2971"/>
    <x v="296"/>
    <x v="5"/>
    <n v="0"/>
  </r>
  <r>
    <x v="3"/>
    <n v="14.71"/>
    <n v="176.52"/>
    <n v="176.52"/>
    <n v="0"/>
    <x v="465"/>
    <n v="3945"/>
    <s v="151"/>
    <x v="1304"/>
    <x v="2971"/>
    <x v="296"/>
    <x v="5"/>
    <n v="0"/>
  </r>
  <r>
    <x v="3"/>
    <n v="14.71"/>
    <n v="176.52"/>
    <n v="176.52"/>
    <n v="0"/>
    <x v="465"/>
    <n v="3945"/>
    <s v="151"/>
    <x v="1304"/>
    <x v="2971"/>
    <x v="296"/>
    <x v="5"/>
    <n v="0"/>
  </r>
  <r>
    <x v="3"/>
    <n v="5.97"/>
    <n v="238.8"/>
    <n v="238.8"/>
    <n v="0"/>
    <x v="465"/>
    <n v="3945"/>
    <s v="151"/>
    <x v="1304"/>
    <x v="2971"/>
    <x v="296"/>
    <x v="5"/>
    <n v="0"/>
  </r>
  <r>
    <x v="3"/>
    <n v="5.97"/>
    <n v="238.8"/>
    <n v="238.8"/>
    <n v="0"/>
    <x v="465"/>
    <n v="3945"/>
    <s v="151"/>
    <x v="1304"/>
    <x v="2971"/>
    <x v="296"/>
    <x v="5"/>
    <n v="0"/>
  </r>
  <r>
    <x v="3"/>
    <n v="5.97"/>
    <n v="238.8"/>
    <n v="238.8"/>
    <n v="0"/>
    <x v="465"/>
    <n v="3945"/>
    <s v="151"/>
    <x v="1304"/>
    <x v="2971"/>
    <x v="296"/>
    <x v="5"/>
    <n v="0"/>
  </r>
  <r>
    <x v="3"/>
    <n v="5.97"/>
    <n v="238.8"/>
    <n v="238.8"/>
    <n v="0"/>
    <x v="465"/>
    <n v="3945"/>
    <s v="151"/>
    <x v="1304"/>
    <x v="2971"/>
    <x v="296"/>
    <x v="5"/>
    <n v="0"/>
  </r>
  <r>
    <x v="3"/>
    <n v="2007.5"/>
    <n v="2007.5"/>
    <n v="2007.5"/>
    <n v="0"/>
    <x v="462"/>
    <n v="2009"/>
    <s v="900"/>
    <x v="488"/>
    <x v="2972"/>
    <x v="148"/>
    <x v="14"/>
    <n v="1"/>
  </r>
  <r>
    <x v="3"/>
    <n v="1306.5"/>
    <n v="1306.5"/>
    <n v="1306.5"/>
    <n v="0"/>
    <x v="462"/>
    <n v="2009"/>
    <s v="900"/>
    <x v="488"/>
    <x v="2972"/>
    <x v="148"/>
    <x v="14"/>
    <n v="0"/>
  </r>
  <r>
    <x v="3"/>
    <n v="3132"/>
    <n v="3132"/>
    <n v="3132"/>
    <n v="0"/>
    <x v="462"/>
    <n v="2009"/>
    <s v="900"/>
    <x v="488"/>
    <x v="2972"/>
    <x v="148"/>
    <x v="14"/>
    <n v="0"/>
  </r>
  <r>
    <x v="3"/>
    <n v="260.5"/>
    <n v="260.5"/>
    <n v="260.5"/>
    <n v="0"/>
    <x v="462"/>
    <n v="2009"/>
    <s v="900"/>
    <x v="488"/>
    <x v="2972"/>
    <x v="148"/>
    <x v="14"/>
    <n v="0"/>
  </r>
  <r>
    <x v="3"/>
    <n v="2935"/>
    <n v="2935"/>
    <n v="2935"/>
    <n v="0"/>
    <x v="462"/>
    <n v="2009"/>
    <s v="900"/>
    <x v="488"/>
    <x v="2972"/>
    <x v="148"/>
    <x v="14"/>
    <n v="0"/>
  </r>
  <r>
    <x v="3"/>
    <n v="3934.02"/>
    <n v="3934.02"/>
    <n v="3934.02"/>
    <n v="0"/>
    <x v="462"/>
    <n v="2688"/>
    <s v="900"/>
    <x v="488"/>
    <x v="2973"/>
    <x v="78"/>
    <x v="14"/>
    <n v="1"/>
  </r>
  <r>
    <x v="3"/>
    <n v="708.5"/>
    <n v="708.5"/>
    <n v="708.5"/>
    <n v="0"/>
    <x v="462"/>
    <n v="2688"/>
    <s v="900"/>
    <x v="488"/>
    <x v="2973"/>
    <x v="78"/>
    <x v="14"/>
    <n v="0"/>
  </r>
  <r>
    <x v="3"/>
    <n v="958.66"/>
    <n v="958.66"/>
    <n v="958.66"/>
    <n v="0"/>
    <x v="462"/>
    <n v="3363"/>
    <s v="900"/>
    <x v="488"/>
    <x v="2974"/>
    <x v="149"/>
    <x v="14"/>
    <n v="1"/>
  </r>
  <r>
    <x v="3"/>
    <n v="308.33"/>
    <n v="308.33"/>
    <n v="308.33"/>
    <n v="0"/>
    <x v="462"/>
    <n v="3363"/>
    <s v="900"/>
    <x v="488"/>
    <x v="2974"/>
    <x v="149"/>
    <x v="14"/>
    <n v="0"/>
  </r>
  <r>
    <x v="3"/>
    <n v="251.83"/>
    <n v="251.83"/>
    <n v="251.83"/>
    <n v="0"/>
    <x v="462"/>
    <n v="3363"/>
    <s v="900"/>
    <x v="488"/>
    <x v="2974"/>
    <x v="149"/>
    <x v="14"/>
    <n v="0"/>
  </r>
  <r>
    <x v="3"/>
    <n v="994.53"/>
    <n v="994.53"/>
    <n v="994.53"/>
    <n v="0"/>
    <x v="462"/>
    <n v="3363"/>
    <s v="900"/>
    <x v="488"/>
    <x v="2974"/>
    <x v="149"/>
    <x v="14"/>
    <n v="0"/>
  </r>
  <r>
    <x v="3"/>
    <n v="2535.64"/>
    <n v="2535.64"/>
    <n v="2535.64"/>
    <n v="0"/>
    <x v="462"/>
    <n v="3363"/>
    <s v="900"/>
    <x v="488"/>
    <x v="2974"/>
    <x v="149"/>
    <x v="14"/>
    <n v="0"/>
  </r>
  <r>
    <x v="3"/>
    <n v="493.5"/>
    <n v="493.5"/>
    <n v="493.5"/>
    <n v="0"/>
    <x v="462"/>
    <n v="3019"/>
    <s v="900"/>
    <x v="488"/>
    <x v="2975"/>
    <x v="297"/>
    <x v="14"/>
    <n v="1"/>
  </r>
  <r>
    <x v="3"/>
    <n v="1800.48"/>
    <n v="1800.48"/>
    <n v="1800.48"/>
    <n v="0"/>
    <x v="462"/>
    <n v="3052"/>
    <s v="900"/>
    <x v="488"/>
    <x v="2976"/>
    <x v="298"/>
    <x v="14"/>
    <n v="1"/>
  </r>
  <r>
    <x v="3"/>
    <n v="134"/>
    <n v="134"/>
    <n v="134"/>
    <n v="0"/>
    <x v="466"/>
    <n v="5820"/>
    <s v="122"/>
    <x v="2238"/>
    <x v="2977"/>
    <x v="309"/>
    <x v="25"/>
    <n v="1"/>
  </r>
  <r>
    <x v="3"/>
    <n v="460.5"/>
    <n v="460.5"/>
    <n v="460.5"/>
    <n v="0"/>
    <x v="466"/>
    <n v="1292"/>
    <s v="220"/>
    <x v="2239"/>
    <x v="2978"/>
    <x v="255"/>
    <x v="0"/>
    <n v="1"/>
  </r>
  <r>
    <x v="3"/>
    <n v="2079.7399999999998"/>
    <n v="2079.7399999999998"/>
    <n v="2079.7399999999998"/>
    <n v="0"/>
    <x v="466"/>
    <n v="1292"/>
    <s v="220"/>
    <x v="2239"/>
    <x v="2978"/>
    <x v="255"/>
    <x v="0"/>
    <n v="0"/>
  </r>
  <r>
    <x v="3"/>
    <n v="12737.5"/>
    <n v="12737.5"/>
    <n v="12737.5"/>
    <n v="0"/>
    <x v="8"/>
    <n v="2965"/>
    <s v="220"/>
    <x v="2240"/>
    <x v="65"/>
    <x v="1"/>
    <x v="0"/>
    <n v="1"/>
  </r>
  <r>
    <x v="3"/>
    <n v="23360.12"/>
    <n v="23360.12"/>
    <n v="23360.12"/>
    <n v="0"/>
    <x v="8"/>
    <n v="2965"/>
    <s v="220"/>
    <x v="2240"/>
    <x v="65"/>
    <x v="1"/>
    <x v="0"/>
    <n v="0"/>
  </r>
  <r>
    <x v="3"/>
    <n v="6732.32"/>
    <n v="6732.32"/>
    <n v="6732.32"/>
    <n v="0"/>
    <x v="8"/>
    <n v="2965"/>
    <s v="220"/>
    <x v="2240"/>
    <x v="65"/>
    <x v="1"/>
    <x v="0"/>
    <n v="0"/>
  </r>
  <r>
    <x v="3"/>
    <n v="16029.32"/>
    <n v="16029.32"/>
    <n v="16029.32"/>
    <n v="0"/>
    <x v="8"/>
    <n v="2965"/>
    <s v="220"/>
    <x v="2240"/>
    <x v="65"/>
    <x v="1"/>
    <x v="0"/>
    <n v="0"/>
  </r>
  <r>
    <x v="3"/>
    <n v="18583.63"/>
    <n v="18583.63"/>
    <n v="18583.63"/>
    <n v="0"/>
    <x v="8"/>
    <n v="2965"/>
    <s v="220"/>
    <x v="2240"/>
    <x v="65"/>
    <x v="1"/>
    <x v="0"/>
    <n v="0"/>
  </r>
  <r>
    <x v="3"/>
    <n v="9044"/>
    <n v="9044"/>
    <n v="9044"/>
    <n v="0"/>
    <x v="467"/>
    <n v="8142"/>
    <s v="404"/>
    <x v="2241"/>
    <x v="2979"/>
    <x v="734"/>
    <x v="17"/>
    <n v="1"/>
  </r>
  <r>
    <x v="3"/>
    <n v="492.03"/>
    <n v="3936.24"/>
    <n v="3936.24"/>
    <n v="0"/>
    <x v="467"/>
    <n v="3449"/>
    <s v="220"/>
    <x v="2242"/>
    <x v="2980"/>
    <x v="144"/>
    <x v="0"/>
    <n v="1"/>
  </r>
  <r>
    <x v="3"/>
    <n v="0"/>
    <n v="0"/>
    <n v="0"/>
    <n v="0"/>
    <x v="8"/>
    <n v="1447"/>
    <s v="600"/>
    <x v="2243"/>
    <x v="65"/>
    <x v="5"/>
    <x v="16"/>
    <n v="1"/>
  </r>
  <r>
    <x v="3"/>
    <n v="3000"/>
    <n v="3000"/>
    <n v="3000"/>
    <n v="0"/>
    <x v="468"/>
    <n v="8116"/>
    <s v="400"/>
    <x v="2244"/>
    <x v="2981"/>
    <x v="735"/>
    <x v="50"/>
    <n v="1"/>
  </r>
  <r>
    <x v="3"/>
    <n v="22500"/>
    <n v="22500"/>
    <n v="22500"/>
    <n v="0"/>
    <x v="8"/>
    <n v="1559"/>
    <s v="220"/>
    <x v="2245"/>
    <x v="65"/>
    <x v="223"/>
    <x v="0"/>
    <n v="1"/>
  </r>
  <r>
    <x v="3"/>
    <n v="2332.5"/>
    <n v="2332.5"/>
    <n v="2332.5"/>
    <n v="0"/>
    <x v="8"/>
    <n v="1559"/>
    <s v="220"/>
    <x v="2245"/>
    <x v="65"/>
    <x v="223"/>
    <x v="0"/>
    <n v="0"/>
  </r>
  <r>
    <x v="3"/>
    <n v="71.819999999999993"/>
    <n v="1149.1199999999999"/>
    <n v="1149.1199999999999"/>
    <n v="0"/>
    <x v="468"/>
    <n v="1871"/>
    <s v="220"/>
    <x v="2246"/>
    <x v="2982"/>
    <x v="151"/>
    <x v="0"/>
    <n v="1"/>
  </r>
  <r>
    <x v="3"/>
    <n v="1399.59"/>
    <n v="2799.18"/>
    <n v="2799.18"/>
    <n v="0"/>
    <x v="469"/>
    <n v="1705"/>
    <s v="900"/>
    <x v="2247"/>
    <x v="2983"/>
    <x v="4"/>
    <x v="14"/>
    <n v="1"/>
  </r>
  <r>
    <x v="3"/>
    <n v="293.99"/>
    <n v="587.98"/>
    <n v="587.98"/>
    <n v="0"/>
    <x v="469"/>
    <n v="1705"/>
    <s v="900"/>
    <x v="2247"/>
    <x v="2983"/>
    <x v="4"/>
    <x v="14"/>
    <n v="0"/>
  </r>
  <r>
    <x v="3"/>
    <n v="400"/>
    <n v="400"/>
    <n v="400"/>
    <n v="0"/>
    <x v="469"/>
    <n v="3779"/>
    <s v="510"/>
    <x v="2248"/>
    <x v="2984"/>
    <x v="64"/>
    <x v="32"/>
    <n v="1"/>
  </r>
  <r>
    <x v="3"/>
    <n v="1399.59"/>
    <n v="1399.59"/>
    <n v="1399.59"/>
    <n v="0"/>
    <x v="470"/>
    <n v="1705"/>
    <s v="900"/>
    <x v="2249"/>
    <x v="2985"/>
    <x v="4"/>
    <x v="14"/>
    <n v="1"/>
  </r>
  <r>
    <x v="3"/>
    <n v="6000"/>
    <n v="6000"/>
    <n v="6000"/>
    <n v="0"/>
    <x v="470"/>
    <n v="3678"/>
    <s v="450"/>
    <x v="2250"/>
    <x v="2986"/>
    <x v="60"/>
    <x v="8"/>
    <n v="1"/>
  </r>
  <r>
    <x v="3"/>
    <n v="242.16"/>
    <n v="242.16"/>
    <n v="242.16"/>
    <n v="0"/>
    <x v="471"/>
    <n v="1871"/>
    <s v="900"/>
    <x v="2251"/>
    <x v="2987"/>
    <x v="151"/>
    <x v="14"/>
    <n v="1"/>
  </r>
  <r>
    <x v="3"/>
    <n v="13093.5"/>
    <n v="13093.5"/>
    <n v="13093.5"/>
    <n v="0"/>
    <x v="471"/>
    <n v="8172"/>
    <s v="404"/>
    <x v="2252"/>
    <x v="2988"/>
    <x v="736"/>
    <x v="17"/>
    <n v="1"/>
  </r>
  <r>
    <x v="3"/>
    <n v="111"/>
    <n v="3885"/>
    <n v="3885"/>
    <n v="0"/>
    <x v="472"/>
    <n v="3461"/>
    <s v="150"/>
    <x v="2253"/>
    <x v="2989"/>
    <x v="218"/>
    <x v="6"/>
    <n v="1"/>
  </r>
  <r>
    <x v="3"/>
    <n v="132"/>
    <n v="3300"/>
    <n v="3300"/>
    <n v="0"/>
    <x v="472"/>
    <n v="3461"/>
    <s v="150"/>
    <x v="2253"/>
    <x v="2989"/>
    <x v="218"/>
    <x v="6"/>
    <n v="0"/>
  </r>
  <r>
    <x v="3"/>
    <n v="0"/>
    <n v="0"/>
    <n v="0"/>
    <n v="0"/>
    <x v="472"/>
    <n v="7334"/>
    <s v="151"/>
    <x v="673"/>
    <x v="2990"/>
    <x v="630"/>
    <x v="5"/>
    <n v="1"/>
  </r>
  <r>
    <x v="3"/>
    <n v="94.25"/>
    <n v="471.25"/>
    <n v="471.25"/>
    <n v="0"/>
    <x v="472"/>
    <n v="7334"/>
    <s v="151"/>
    <x v="673"/>
    <x v="2990"/>
    <x v="630"/>
    <x v="5"/>
    <n v="0"/>
  </r>
  <r>
    <x v="3"/>
    <n v="47.75"/>
    <n v="1671.25"/>
    <n v="1671.25"/>
    <n v="0"/>
    <x v="472"/>
    <n v="7334"/>
    <s v="151"/>
    <x v="673"/>
    <x v="2990"/>
    <x v="630"/>
    <x v="5"/>
    <n v="0"/>
  </r>
  <r>
    <x v="3"/>
    <n v="25.25"/>
    <n v="252.5"/>
    <n v="252.5"/>
    <n v="0"/>
    <x v="472"/>
    <n v="7334"/>
    <s v="151"/>
    <x v="673"/>
    <x v="2990"/>
    <x v="630"/>
    <x v="5"/>
    <n v="0"/>
  </r>
  <r>
    <x v="3"/>
    <n v="62.3"/>
    <n v="1246"/>
    <n v="1246"/>
    <n v="0"/>
    <x v="471"/>
    <n v="6342"/>
    <s v="151"/>
    <x v="1271"/>
    <x v="2991"/>
    <x v="385"/>
    <x v="5"/>
    <n v="1"/>
  </r>
  <r>
    <x v="3"/>
    <n v="62.3"/>
    <n v="1246"/>
    <n v="1246"/>
    <n v="0"/>
    <x v="471"/>
    <n v="6342"/>
    <s v="151"/>
    <x v="1271"/>
    <x v="2991"/>
    <x v="385"/>
    <x v="5"/>
    <n v="0"/>
  </r>
  <r>
    <x v="3"/>
    <n v="62.3"/>
    <n v="1557.5"/>
    <n v="1557.5"/>
    <n v="0"/>
    <x v="471"/>
    <n v="6342"/>
    <s v="151"/>
    <x v="1271"/>
    <x v="2991"/>
    <x v="385"/>
    <x v="5"/>
    <n v="0"/>
  </r>
  <r>
    <x v="3"/>
    <n v="62.3"/>
    <n v="934.5"/>
    <n v="934.5"/>
    <n v="0"/>
    <x v="471"/>
    <n v="6342"/>
    <s v="151"/>
    <x v="1271"/>
    <x v="2991"/>
    <x v="385"/>
    <x v="5"/>
    <n v="0"/>
  </r>
  <r>
    <x v="3"/>
    <n v="30"/>
    <n v="300"/>
    <n v="300"/>
    <n v="0"/>
    <x v="471"/>
    <n v="1294"/>
    <s v="151"/>
    <x v="441"/>
    <x v="2992"/>
    <x v="133"/>
    <x v="5"/>
    <n v="1"/>
  </r>
  <r>
    <x v="3"/>
    <n v="3.97"/>
    <n v="39.700000000000003"/>
    <n v="39.700000000000003"/>
    <n v="0"/>
    <x v="471"/>
    <n v="1294"/>
    <s v="151"/>
    <x v="441"/>
    <x v="2992"/>
    <x v="133"/>
    <x v="5"/>
    <n v="0"/>
  </r>
  <r>
    <x v="3"/>
    <n v="5.78"/>
    <n v="57.8"/>
    <n v="57.8"/>
    <n v="0"/>
    <x v="471"/>
    <n v="1294"/>
    <s v="151"/>
    <x v="441"/>
    <x v="2992"/>
    <x v="133"/>
    <x v="5"/>
    <n v="0"/>
  </r>
  <r>
    <x v="3"/>
    <n v="15219"/>
    <n v="15219"/>
    <n v="15219"/>
    <n v="0"/>
    <x v="471"/>
    <n v="2575"/>
    <s v="540"/>
    <x v="2254"/>
    <x v="2993"/>
    <x v="208"/>
    <x v="27"/>
    <n v="1"/>
  </r>
  <r>
    <x v="3"/>
    <n v="0"/>
    <n v="0"/>
    <n v="0"/>
    <n v="0"/>
    <x v="8"/>
    <n v="0"/>
    <s v="122"/>
    <x v="2255"/>
    <x v="65"/>
    <x v="158"/>
    <x v="25"/>
    <n v="1"/>
  </r>
  <r>
    <x v="3"/>
    <n v="0"/>
    <n v="0"/>
    <n v="0"/>
    <n v="0"/>
    <x v="8"/>
    <n v="0"/>
    <s v="122"/>
    <x v="2256"/>
    <x v="65"/>
    <x v="158"/>
    <x v="25"/>
    <n v="0"/>
  </r>
  <r>
    <x v="3"/>
    <n v="813.38"/>
    <n v="813.38"/>
    <n v="813.38"/>
    <n v="0"/>
    <x v="473"/>
    <n v="1705"/>
    <s v="220"/>
    <x v="2257"/>
    <x v="2994"/>
    <x v="4"/>
    <x v="0"/>
    <n v="1"/>
  </r>
  <r>
    <x v="3"/>
    <n v="2123.23"/>
    <n v="2123.23"/>
    <n v="2123.23"/>
    <n v="0"/>
    <x v="472"/>
    <n v="1559"/>
    <s v="220"/>
    <x v="2258"/>
    <x v="2995"/>
    <x v="223"/>
    <x v="0"/>
    <n v="1"/>
  </r>
  <r>
    <x v="3"/>
    <n v="820"/>
    <n v="41000"/>
    <n v="41000"/>
    <n v="0"/>
    <x v="472"/>
    <n v="1705"/>
    <s v="220"/>
    <x v="246"/>
    <x v="2996"/>
    <x v="4"/>
    <x v="0"/>
    <n v="1"/>
  </r>
  <r>
    <x v="3"/>
    <n v="1739.24"/>
    <n v="1739.24"/>
    <n v="1739.24"/>
    <n v="0"/>
    <x v="472"/>
    <n v="1705"/>
    <s v="220"/>
    <x v="2259"/>
    <x v="2997"/>
    <x v="4"/>
    <x v="0"/>
    <n v="1"/>
  </r>
  <r>
    <x v="3"/>
    <n v="4550"/>
    <n v="4550"/>
    <n v="4112"/>
    <n v="438"/>
    <x v="474"/>
    <n v="8136"/>
    <s v="154"/>
    <x v="2260"/>
    <x v="2998"/>
    <x v="731"/>
    <x v="41"/>
    <n v="1"/>
  </r>
  <r>
    <x v="3"/>
    <n v="424.85"/>
    <n v="424.85"/>
    <n v="424.85"/>
    <n v="0"/>
    <x v="472"/>
    <n v="2722"/>
    <s v="151"/>
    <x v="2261"/>
    <x v="2999"/>
    <x v="424"/>
    <x v="5"/>
    <n v="1"/>
  </r>
  <r>
    <x v="3"/>
    <n v="64.39"/>
    <n v="128.78"/>
    <n v="128.78"/>
    <n v="0"/>
    <x v="474"/>
    <n v="1705"/>
    <s v="220"/>
    <x v="2262"/>
    <x v="3000"/>
    <x v="4"/>
    <x v="0"/>
    <n v="1"/>
  </r>
  <r>
    <x v="3"/>
    <n v="27.33"/>
    <n v="23230.5"/>
    <n v="23230.5"/>
    <n v="0"/>
    <x v="472"/>
    <n v="1871"/>
    <s v="220"/>
    <x v="2263"/>
    <x v="3001"/>
    <x v="151"/>
    <x v="0"/>
    <n v="1"/>
  </r>
  <r>
    <x v="3"/>
    <n v="632.59"/>
    <n v="1265.18"/>
    <n v="1265.18"/>
    <n v="0"/>
    <x v="472"/>
    <n v="1871"/>
    <s v="220"/>
    <x v="2263"/>
    <x v="3001"/>
    <x v="151"/>
    <x v="0"/>
    <n v="0"/>
  </r>
  <r>
    <x v="3"/>
    <n v="300"/>
    <n v="300"/>
    <n v="300"/>
    <n v="0"/>
    <x v="475"/>
    <n v="2592"/>
    <s v="900"/>
    <x v="2264"/>
    <x v="3002"/>
    <x v="86"/>
    <x v="14"/>
    <n v="1"/>
  </r>
  <r>
    <x v="3"/>
    <n v="0"/>
    <n v="0"/>
    <n v="0"/>
    <n v="0"/>
    <x v="8"/>
    <n v="0"/>
    <s v="153"/>
    <x v="4"/>
    <x v="65"/>
    <x v="158"/>
    <x v="29"/>
    <n v="1"/>
  </r>
  <r>
    <x v="3"/>
    <n v="0"/>
    <n v="0"/>
    <n v="0"/>
    <n v="0"/>
    <x v="8"/>
    <n v="0"/>
    <s v="152"/>
    <x v="2265"/>
    <x v="65"/>
    <x v="158"/>
    <x v="28"/>
    <n v="0"/>
  </r>
  <r>
    <x v="3"/>
    <n v="7.65"/>
    <n v="3832.65"/>
    <n v="3832.65"/>
    <n v="0"/>
    <x v="475"/>
    <n v="8179"/>
    <s v="220"/>
    <x v="2266"/>
    <x v="3003"/>
    <x v="737"/>
    <x v="0"/>
    <n v="1"/>
  </r>
  <r>
    <x v="3"/>
    <n v="186.19"/>
    <n v="186.19"/>
    <n v="186.19"/>
    <n v="0"/>
    <x v="475"/>
    <n v="1705"/>
    <s v="900"/>
    <x v="2267"/>
    <x v="3004"/>
    <x v="4"/>
    <x v="14"/>
    <n v="1"/>
  </r>
  <r>
    <x v="3"/>
    <n v="155.24"/>
    <n v="155.24"/>
    <n v="155.24"/>
    <n v="0"/>
    <x v="475"/>
    <n v="1705"/>
    <s v="900"/>
    <x v="2267"/>
    <x v="3004"/>
    <x v="4"/>
    <x v="14"/>
    <n v="0"/>
  </r>
  <r>
    <x v="3"/>
    <n v="1381.7"/>
    <n v="1381.7"/>
    <n v="1381.7"/>
    <n v="0"/>
    <x v="475"/>
    <n v="3745"/>
    <s v="150"/>
    <x v="2268"/>
    <x v="3005"/>
    <x v="585"/>
    <x v="6"/>
    <n v="1"/>
  </r>
  <r>
    <x v="3"/>
    <n v="1245.7"/>
    <n v="1245.7"/>
    <n v="1245.7"/>
    <n v="0"/>
    <x v="475"/>
    <n v="3745"/>
    <s v="150"/>
    <x v="2268"/>
    <x v="3005"/>
    <x v="585"/>
    <x v="6"/>
    <n v="0"/>
  </r>
  <r>
    <x v="3"/>
    <n v="1185.7"/>
    <n v="1185.7"/>
    <n v="1185.7"/>
    <n v="0"/>
    <x v="476"/>
    <n v="3745"/>
    <s v="151"/>
    <x v="2269"/>
    <x v="3006"/>
    <x v="585"/>
    <x v="5"/>
    <n v="1"/>
  </r>
  <r>
    <x v="3"/>
    <n v="2238"/>
    <n v="6714"/>
    <n v="6714"/>
    <n v="0"/>
    <x v="476"/>
    <n v="3745"/>
    <s v="151"/>
    <x v="2269"/>
    <x v="3006"/>
    <x v="585"/>
    <x v="5"/>
    <n v="0"/>
  </r>
  <r>
    <x v="3"/>
    <n v="1452"/>
    <n v="2904"/>
    <n v="2904"/>
    <n v="0"/>
    <x v="477"/>
    <n v="5972"/>
    <s v="600"/>
    <x v="2270"/>
    <x v="3007"/>
    <x v="365"/>
    <x v="16"/>
    <n v="1"/>
  </r>
  <r>
    <x v="3"/>
    <n v="24060"/>
    <n v="24060"/>
    <n v="24060"/>
    <n v="0"/>
    <x v="476"/>
    <n v="8184"/>
    <s v="153"/>
    <x v="2271"/>
    <x v="3008"/>
    <x v="738"/>
    <x v="29"/>
    <n v="1"/>
  </r>
  <r>
    <x v="3"/>
    <n v="4299.8599999999997"/>
    <n v="4299.8599999999997"/>
    <n v="4299.8599999999997"/>
    <n v="0"/>
    <x v="8"/>
    <n v="8182"/>
    <s v="900"/>
    <x v="2272"/>
    <x v="65"/>
    <x v="739"/>
    <x v="14"/>
    <n v="1"/>
  </r>
  <r>
    <x v="3"/>
    <n v="0"/>
    <n v="0"/>
    <n v="0"/>
    <n v="0"/>
    <x v="8"/>
    <n v="8092"/>
    <s v="900"/>
    <x v="2273"/>
    <x v="65"/>
    <x v="740"/>
    <x v="14"/>
    <n v="0"/>
  </r>
  <r>
    <x v="3"/>
    <n v="949"/>
    <n v="949"/>
    <n v="949"/>
    <n v="0"/>
    <x v="478"/>
    <n v="1043"/>
    <s v="150"/>
    <x v="2274"/>
    <x v="3009"/>
    <x v="234"/>
    <x v="6"/>
    <n v="1"/>
  </r>
  <r>
    <x v="3"/>
    <n v="149.6"/>
    <n v="149.6"/>
    <n v="149.6"/>
    <n v="0"/>
    <x v="478"/>
    <n v="1043"/>
    <s v="150"/>
    <x v="2274"/>
    <x v="3009"/>
    <x v="234"/>
    <x v="6"/>
    <n v="0"/>
  </r>
  <r>
    <x v="3"/>
    <n v="297"/>
    <n v="1188"/>
    <n v="1188"/>
    <n v="0"/>
    <x v="478"/>
    <n v="1043"/>
    <s v="150"/>
    <x v="2274"/>
    <x v="3009"/>
    <x v="234"/>
    <x v="6"/>
    <n v="0"/>
  </r>
  <r>
    <x v="3"/>
    <n v="1008"/>
    <n v="1008"/>
    <n v="1008"/>
    <n v="0"/>
    <x v="8"/>
    <n v="0"/>
    <s v="220"/>
    <x v="2275"/>
    <x v="65"/>
    <x v="158"/>
    <x v="0"/>
    <n v="1"/>
  </r>
  <r>
    <x v="3"/>
    <n v="3629.89"/>
    <n v="14519.56"/>
    <n v="14519.56"/>
    <n v="0"/>
    <x v="479"/>
    <n v="1447"/>
    <s v="150"/>
    <x v="2276"/>
    <x v="3010"/>
    <x v="5"/>
    <x v="6"/>
    <n v="1"/>
  </r>
  <r>
    <x v="3"/>
    <n v="10544"/>
    <n v="10544"/>
    <n v="10544"/>
    <n v="0"/>
    <x v="476"/>
    <n v="1559"/>
    <s v="220"/>
    <x v="2277"/>
    <x v="3011"/>
    <x v="223"/>
    <x v="0"/>
    <n v="1"/>
  </r>
  <r>
    <x v="3"/>
    <n v="4436.79"/>
    <n v="8873.58"/>
    <n v="8873.58"/>
    <n v="0"/>
    <x v="476"/>
    <n v="1705"/>
    <s v="220"/>
    <x v="2278"/>
    <x v="3012"/>
    <x v="4"/>
    <x v="0"/>
    <n v="1"/>
  </r>
  <r>
    <x v="3"/>
    <n v="420.07"/>
    <n v="840.14"/>
    <n v="840.14"/>
    <n v="0"/>
    <x v="476"/>
    <n v="1705"/>
    <s v="220"/>
    <x v="2278"/>
    <x v="3012"/>
    <x v="4"/>
    <x v="0"/>
    <n v="0"/>
  </r>
  <r>
    <x v="3"/>
    <n v="1887.99"/>
    <n v="1887.99"/>
    <n v="1887.99"/>
    <n v="0"/>
    <x v="476"/>
    <n v="1705"/>
    <s v="220"/>
    <x v="2278"/>
    <x v="3012"/>
    <x v="4"/>
    <x v="0"/>
    <n v="0"/>
  </r>
  <r>
    <x v="3"/>
    <n v="5891.32"/>
    <n v="5891.32"/>
    <n v="5891.32"/>
    <n v="0"/>
    <x v="476"/>
    <n v="1705"/>
    <s v="220"/>
    <x v="2278"/>
    <x v="3012"/>
    <x v="4"/>
    <x v="0"/>
    <n v="0"/>
  </r>
  <r>
    <x v="3"/>
    <n v="1014.79"/>
    <n v="1014.79"/>
    <n v="1014.79"/>
    <n v="0"/>
    <x v="476"/>
    <n v="1705"/>
    <s v="220"/>
    <x v="2278"/>
    <x v="3012"/>
    <x v="4"/>
    <x v="0"/>
    <n v="0"/>
  </r>
  <r>
    <x v="3"/>
    <n v="2374.42"/>
    <n v="2374.42"/>
    <n v="2374.42"/>
    <n v="0"/>
    <x v="476"/>
    <n v="1705"/>
    <s v="220"/>
    <x v="2278"/>
    <x v="3012"/>
    <x v="4"/>
    <x v="0"/>
    <n v="0"/>
  </r>
  <r>
    <x v="3"/>
    <n v="1014.79"/>
    <n v="1014.79"/>
    <n v="1014.79"/>
    <n v="0"/>
    <x v="476"/>
    <n v="1705"/>
    <s v="220"/>
    <x v="2278"/>
    <x v="3012"/>
    <x v="4"/>
    <x v="0"/>
    <n v="0"/>
  </r>
  <r>
    <x v="3"/>
    <n v="128"/>
    <n v="1280"/>
    <n v="1280"/>
    <n v="0"/>
    <x v="476"/>
    <n v="5525"/>
    <s v="220"/>
    <x v="2279"/>
    <x v="3013"/>
    <x v="209"/>
    <x v="0"/>
    <n v="1"/>
  </r>
  <r>
    <x v="3"/>
    <n v="175"/>
    <n v="1750"/>
    <n v="1750"/>
    <n v="0"/>
    <x v="476"/>
    <n v="5525"/>
    <s v="220"/>
    <x v="2279"/>
    <x v="3013"/>
    <x v="209"/>
    <x v="0"/>
    <n v="0"/>
  </r>
  <r>
    <x v="3"/>
    <n v="195"/>
    <n v="1950"/>
    <n v="1950"/>
    <n v="0"/>
    <x v="476"/>
    <n v="5525"/>
    <s v="220"/>
    <x v="2279"/>
    <x v="3013"/>
    <x v="209"/>
    <x v="0"/>
    <n v="0"/>
  </r>
  <r>
    <x v="3"/>
    <n v="84.13"/>
    <n v="1514.34"/>
    <n v="1514.34"/>
    <n v="0"/>
    <x v="476"/>
    <n v="1559"/>
    <s v="220"/>
    <x v="2280"/>
    <x v="3014"/>
    <x v="223"/>
    <x v="0"/>
    <n v="1"/>
  </r>
  <r>
    <x v="3"/>
    <n v="3068.88"/>
    <n v="6137.76"/>
    <n v="6137.76"/>
    <n v="0"/>
    <x v="476"/>
    <n v="1559"/>
    <s v="220"/>
    <x v="2280"/>
    <x v="3014"/>
    <x v="223"/>
    <x v="0"/>
    <n v="0"/>
  </r>
  <r>
    <x v="3"/>
    <n v="5963"/>
    <n v="5963"/>
    <n v="5963"/>
    <n v="0"/>
    <x v="476"/>
    <n v="1559"/>
    <s v="220"/>
    <x v="2281"/>
    <x v="3015"/>
    <x v="223"/>
    <x v="0"/>
    <n v="1"/>
  </r>
  <r>
    <x v="3"/>
    <n v="333"/>
    <n v="49950"/>
    <n v="49950"/>
    <n v="0"/>
    <x v="479"/>
    <n v="2460"/>
    <s v="151"/>
    <x v="2282"/>
    <x v="3016"/>
    <x v="741"/>
    <x v="5"/>
    <n v="1"/>
  </r>
  <r>
    <x v="3"/>
    <n v="90"/>
    <n v="13500"/>
    <n v="13500"/>
    <n v="0"/>
    <x v="479"/>
    <n v="2460"/>
    <s v="151"/>
    <x v="2282"/>
    <x v="3016"/>
    <x v="741"/>
    <x v="5"/>
    <n v="0"/>
  </r>
  <r>
    <x v="3"/>
    <n v="204"/>
    <n v="612"/>
    <n v="645.17999999999995"/>
    <n v="-33.17999999999995"/>
    <x v="479"/>
    <n v="7443"/>
    <s v="150"/>
    <x v="2283"/>
    <x v="3017"/>
    <x v="622"/>
    <x v="6"/>
    <n v="1"/>
  </r>
  <r>
    <x v="3"/>
    <n v="496"/>
    <n v="1488"/>
    <n v="1488"/>
    <n v="0"/>
    <x v="479"/>
    <n v="7443"/>
    <s v="150"/>
    <x v="2283"/>
    <x v="3017"/>
    <x v="622"/>
    <x v="6"/>
    <n v="0"/>
  </r>
  <r>
    <x v="4"/>
    <n v="12737.5"/>
    <n v="12737.5"/>
    <n v="12737.5"/>
    <n v="0"/>
    <x v="479"/>
    <n v="2965"/>
    <s v="205"/>
    <x v="2284"/>
    <x v="3018"/>
    <x v="1"/>
    <x v="30"/>
    <n v="1"/>
  </r>
  <r>
    <x v="4"/>
    <n v="23360.12"/>
    <n v="23360.12"/>
    <n v="23360.12"/>
    <n v="0"/>
    <x v="479"/>
    <n v="2965"/>
    <s v="205"/>
    <x v="2284"/>
    <x v="3018"/>
    <x v="1"/>
    <x v="30"/>
    <n v="0"/>
  </r>
  <r>
    <x v="4"/>
    <n v="6732.32"/>
    <n v="6732.32"/>
    <n v="6732.32"/>
    <n v="0"/>
    <x v="479"/>
    <n v="2965"/>
    <s v="205"/>
    <x v="2284"/>
    <x v="3018"/>
    <x v="1"/>
    <x v="30"/>
    <n v="0"/>
  </r>
  <r>
    <x v="4"/>
    <n v="16029.32"/>
    <n v="16029.32"/>
    <n v="16029.32"/>
    <n v="0"/>
    <x v="479"/>
    <n v="2965"/>
    <s v="205"/>
    <x v="2284"/>
    <x v="3018"/>
    <x v="1"/>
    <x v="30"/>
    <n v="0"/>
  </r>
  <r>
    <x v="4"/>
    <n v="18583.63"/>
    <n v="18583.63"/>
    <n v="18583.63"/>
    <n v="0"/>
    <x v="479"/>
    <n v="2965"/>
    <s v="205"/>
    <x v="2284"/>
    <x v="3018"/>
    <x v="1"/>
    <x v="30"/>
    <n v="0"/>
  </r>
  <r>
    <x v="4"/>
    <n v="9450"/>
    <n v="9450"/>
    <n v="9450"/>
    <n v="0"/>
    <x v="480"/>
    <n v="3488"/>
    <s v="530"/>
    <x v="417"/>
    <x v="3019"/>
    <x v="17"/>
    <x v="4"/>
    <n v="1"/>
  </r>
  <r>
    <x v="4"/>
    <n v="750"/>
    <n v="750"/>
    <n v="750"/>
    <n v="0"/>
    <x v="479"/>
    <n v="3715"/>
    <s v="530"/>
    <x v="2285"/>
    <x v="3020"/>
    <x v="99"/>
    <x v="4"/>
    <n v="1"/>
  </r>
  <r>
    <x v="4"/>
    <n v="6000"/>
    <n v="6000"/>
    <n v="6000"/>
    <n v="0"/>
    <x v="480"/>
    <n v="1238"/>
    <s v="530"/>
    <x v="2286"/>
    <x v="3021"/>
    <x v="26"/>
    <x v="4"/>
    <n v="1"/>
  </r>
  <r>
    <x v="4"/>
    <n v="3000"/>
    <n v="3000"/>
    <n v="3000"/>
    <n v="0"/>
    <x v="479"/>
    <n v="3470"/>
    <s v="530"/>
    <x v="2149"/>
    <x v="3022"/>
    <x v="71"/>
    <x v="4"/>
    <n v="1"/>
  </r>
  <r>
    <x v="4"/>
    <n v="3000"/>
    <n v="3000"/>
    <n v="3000"/>
    <n v="0"/>
    <x v="479"/>
    <n v="2692"/>
    <s v="530"/>
    <x v="2287"/>
    <x v="3023"/>
    <x v="73"/>
    <x v="4"/>
    <n v="1"/>
  </r>
  <r>
    <x v="4"/>
    <n v="2000"/>
    <n v="2000"/>
    <n v="2000"/>
    <n v="0"/>
    <x v="479"/>
    <n v="3087"/>
    <s v="530"/>
    <x v="2288"/>
    <x v="3024"/>
    <x v="81"/>
    <x v="4"/>
    <n v="1"/>
  </r>
  <r>
    <x v="4"/>
    <n v="1300"/>
    <n v="1300"/>
    <n v="1300"/>
    <n v="0"/>
    <x v="479"/>
    <n v="1389"/>
    <s v="530"/>
    <x v="949"/>
    <x v="3025"/>
    <x v="70"/>
    <x v="4"/>
    <n v="1"/>
  </r>
  <r>
    <x v="4"/>
    <n v="4500"/>
    <n v="4500"/>
    <n v="4500"/>
    <n v="0"/>
    <x v="479"/>
    <n v="3986"/>
    <s v="530"/>
    <x v="1591"/>
    <x v="3026"/>
    <x v="97"/>
    <x v="4"/>
    <n v="1"/>
  </r>
  <r>
    <x v="4"/>
    <n v="450"/>
    <n v="450"/>
    <n v="450"/>
    <n v="0"/>
    <x v="479"/>
    <n v="1299"/>
    <s v="530"/>
    <x v="2289"/>
    <x v="3027"/>
    <x v="27"/>
    <x v="4"/>
    <n v="1"/>
  </r>
  <r>
    <x v="4"/>
    <n v="7000"/>
    <n v="7000"/>
    <n v="7000"/>
    <n v="0"/>
    <x v="480"/>
    <n v="7750"/>
    <s v="530"/>
    <x v="2290"/>
    <x v="3028"/>
    <x v="742"/>
    <x v="4"/>
    <n v="1"/>
  </r>
  <r>
    <x v="4"/>
    <n v="1200"/>
    <n v="1200"/>
    <n v="1200"/>
    <n v="0"/>
    <x v="479"/>
    <n v="3082"/>
    <s v="530"/>
    <x v="1718"/>
    <x v="3029"/>
    <x v="75"/>
    <x v="4"/>
    <n v="1"/>
  </r>
  <r>
    <x v="4"/>
    <n v="5000"/>
    <n v="5000"/>
    <n v="5000"/>
    <n v="0"/>
    <x v="480"/>
    <n v="1019"/>
    <s v="530"/>
    <x v="2291"/>
    <x v="3030"/>
    <x v="100"/>
    <x v="4"/>
    <n v="1"/>
  </r>
  <r>
    <x v="4"/>
    <n v="700"/>
    <n v="700"/>
    <n v="700"/>
    <n v="0"/>
    <x v="479"/>
    <n v="1464"/>
    <s v="530"/>
    <x v="2292"/>
    <x v="3031"/>
    <x v="82"/>
    <x v="4"/>
    <n v="1"/>
  </r>
  <r>
    <x v="4"/>
    <n v="1200"/>
    <n v="1200"/>
    <n v="1200"/>
    <n v="0"/>
    <x v="480"/>
    <n v="2225"/>
    <s v="530"/>
    <x v="1725"/>
    <x v="3032"/>
    <x v="69"/>
    <x v="4"/>
    <n v="1"/>
  </r>
  <r>
    <x v="4"/>
    <n v="3000"/>
    <n v="3000"/>
    <n v="3000"/>
    <n v="0"/>
    <x v="480"/>
    <n v="5138"/>
    <s v="530"/>
    <x v="2293"/>
    <x v="3033"/>
    <x v="88"/>
    <x v="4"/>
    <n v="1"/>
  </r>
  <r>
    <x v="4"/>
    <n v="800"/>
    <n v="800"/>
    <n v="800"/>
    <n v="0"/>
    <x v="480"/>
    <n v="2125"/>
    <s v="530"/>
    <x v="2149"/>
    <x v="3034"/>
    <x v="96"/>
    <x v="4"/>
    <n v="1"/>
  </r>
  <r>
    <x v="4"/>
    <n v="800"/>
    <n v="800"/>
    <n v="800"/>
    <n v="0"/>
    <x v="480"/>
    <n v="3229"/>
    <s v="530"/>
    <x v="2294"/>
    <x v="3035"/>
    <x v="87"/>
    <x v="4"/>
    <n v="1"/>
  </r>
  <r>
    <x v="4"/>
    <n v="100"/>
    <n v="100"/>
    <n v="100"/>
    <n v="0"/>
    <x v="480"/>
    <n v="3940"/>
    <s v="530"/>
    <x v="1177"/>
    <x v="3036"/>
    <x v="520"/>
    <x v="4"/>
    <n v="1"/>
  </r>
  <r>
    <x v="4"/>
    <n v="2000"/>
    <n v="2000"/>
    <n v="2000"/>
    <n v="0"/>
    <x v="480"/>
    <n v="1709"/>
    <s v="530"/>
    <x v="2295"/>
    <x v="3037"/>
    <x v="32"/>
    <x v="4"/>
    <n v="1"/>
  </r>
  <r>
    <x v="4"/>
    <n v="2000"/>
    <n v="2000"/>
    <n v="2000"/>
    <n v="0"/>
    <x v="480"/>
    <n v="2193"/>
    <s v="530"/>
    <x v="949"/>
    <x v="3038"/>
    <x v="33"/>
    <x v="4"/>
    <n v="1"/>
  </r>
  <r>
    <x v="4"/>
    <n v="2500"/>
    <n v="2500"/>
    <n v="2500"/>
    <n v="0"/>
    <x v="480"/>
    <n v="1730"/>
    <s v="530"/>
    <x v="2296"/>
    <x v="3039"/>
    <x v="61"/>
    <x v="4"/>
    <n v="1"/>
  </r>
  <r>
    <x v="4"/>
    <n v="600"/>
    <n v="600"/>
    <n v="600"/>
    <n v="0"/>
    <x v="480"/>
    <n v="4041"/>
    <s v="530"/>
    <x v="1828"/>
    <x v="3040"/>
    <x v="84"/>
    <x v="4"/>
    <n v="1"/>
  </r>
  <r>
    <x v="4"/>
    <n v="400"/>
    <n v="400"/>
    <n v="400"/>
    <n v="0"/>
    <x v="480"/>
    <n v="2104"/>
    <s v="530"/>
    <x v="546"/>
    <x v="3041"/>
    <x v="80"/>
    <x v="4"/>
    <n v="1"/>
  </r>
  <r>
    <x v="4"/>
    <n v="3500"/>
    <n v="3500"/>
    <n v="3500"/>
    <n v="0"/>
    <x v="480"/>
    <n v="3721"/>
    <s v="530"/>
    <x v="2297"/>
    <x v="3042"/>
    <x v="63"/>
    <x v="4"/>
    <n v="1"/>
  </r>
  <r>
    <x v="4"/>
    <n v="200"/>
    <n v="200"/>
    <n v="200"/>
    <n v="0"/>
    <x v="480"/>
    <n v="1122"/>
    <s v="530"/>
    <x v="49"/>
    <x v="3043"/>
    <x v="510"/>
    <x v="4"/>
    <n v="1"/>
  </r>
  <r>
    <x v="3"/>
    <n v="1500"/>
    <n v="3000"/>
    <n v="3000"/>
    <n v="0"/>
    <x v="480"/>
    <n v="1705"/>
    <s v="150"/>
    <x v="2298"/>
    <x v="3044"/>
    <x v="4"/>
    <x v="6"/>
    <n v="1"/>
  </r>
  <r>
    <x v="4"/>
    <n v="11677"/>
    <n v="11677"/>
    <n v="11677"/>
    <n v="0"/>
    <x v="481"/>
    <n v="1657"/>
    <s v="220"/>
    <x v="2299"/>
    <x v="3045"/>
    <x v="0"/>
    <x v="0"/>
    <n v="1"/>
  </r>
  <r>
    <x v="4"/>
    <n v="110"/>
    <n v="110"/>
    <n v="110"/>
    <n v="0"/>
    <x v="481"/>
    <n v="1657"/>
    <s v="220"/>
    <x v="2299"/>
    <x v="3045"/>
    <x v="0"/>
    <x v="0"/>
    <n v="0"/>
  </r>
  <r>
    <x v="4"/>
    <n v="2887.14"/>
    <n v="2887.14"/>
    <n v="2656.17"/>
    <n v="230.9699999999998"/>
    <x v="481"/>
    <n v="1657"/>
    <s v="220"/>
    <x v="2299"/>
    <x v="3045"/>
    <x v="0"/>
    <x v="0"/>
    <n v="0"/>
  </r>
  <r>
    <x v="4"/>
    <n v="787.4"/>
    <n v="787.4"/>
    <n v="724.41"/>
    <n v="62.990000000000009"/>
    <x v="481"/>
    <n v="1657"/>
    <s v="220"/>
    <x v="2299"/>
    <x v="3045"/>
    <x v="0"/>
    <x v="0"/>
    <n v="0"/>
  </r>
  <r>
    <x v="4"/>
    <n v="527.32000000000005"/>
    <n v="527.32000000000005"/>
    <n v="485.13"/>
    <n v="42.190000000000055"/>
    <x v="481"/>
    <n v="1657"/>
    <s v="220"/>
    <x v="2299"/>
    <x v="3045"/>
    <x v="0"/>
    <x v="0"/>
    <n v="0"/>
  </r>
  <r>
    <x v="4"/>
    <n v="119"/>
    <n v="119"/>
    <n v="119"/>
    <n v="0"/>
    <x v="481"/>
    <n v="1657"/>
    <s v="220"/>
    <x v="2299"/>
    <x v="3045"/>
    <x v="0"/>
    <x v="0"/>
    <n v="0"/>
  </r>
  <r>
    <x v="4"/>
    <n v="1095"/>
    <n v="2190"/>
    <n v="2190"/>
    <n v="0"/>
    <x v="481"/>
    <n v="1657"/>
    <s v="220"/>
    <x v="2299"/>
    <x v="3045"/>
    <x v="0"/>
    <x v="0"/>
    <n v="0"/>
  </r>
  <r>
    <x v="4"/>
    <n v="99"/>
    <n v="99"/>
    <n v="99"/>
    <n v="0"/>
    <x v="481"/>
    <n v="1657"/>
    <s v="220"/>
    <x v="2299"/>
    <x v="3045"/>
    <x v="0"/>
    <x v="0"/>
    <n v="0"/>
  </r>
  <r>
    <x v="4"/>
    <n v="250"/>
    <n v="1250"/>
    <n v="1250"/>
    <n v="0"/>
    <x v="481"/>
    <n v="1657"/>
    <s v="220"/>
    <x v="2299"/>
    <x v="3045"/>
    <x v="0"/>
    <x v="0"/>
    <n v="0"/>
  </r>
  <r>
    <x v="4"/>
    <n v="1200"/>
    <n v="1200"/>
    <n v="1200"/>
    <n v="0"/>
    <x v="480"/>
    <n v="4039"/>
    <s v="220"/>
    <x v="2300"/>
    <x v="3046"/>
    <x v="2"/>
    <x v="0"/>
    <n v="1"/>
  </r>
  <r>
    <x v="4"/>
    <n v="75"/>
    <n v="75"/>
    <n v="0"/>
    <n v="75"/>
    <x v="480"/>
    <n v="4039"/>
    <s v="220"/>
    <x v="2300"/>
    <x v="3046"/>
    <x v="2"/>
    <x v="0"/>
    <n v="0"/>
  </r>
  <r>
    <x v="4"/>
    <n v="900"/>
    <n v="900"/>
    <n v="900"/>
    <n v="0"/>
    <x v="480"/>
    <n v="1117"/>
    <s v="450"/>
    <x v="2301"/>
    <x v="3047"/>
    <x v="37"/>
    <x v="8"/>
    <n v="1"/>
  </r>
  <r>
    <x v="4"/>
    <n v="1500"/>
    <n v="1500"/>
    <n v="1500"/>
    <n v="0"/>
    <x v="480"/>
    <n v="2028"/>
    <s v="450"/>
    <x v="2302"/>
    <x v="3048"/>
    <x v="185"/>
    <x v="8"/>
    <n v="1"/>
  </r>
  <r>
    <x v="4"/>
    <n v="5000"/>
    <n v="5000"/>
    <n v="5000"/>
    <n v="0"/>
    <x v="480"/>
    <n v="5780"/>
    <s v="450"/>
    <x v="371"/>
    <x v="3049"/>
    <x v="326"/>
    <x v="8"/>
    <n v="1"/>
  </r>
  <r>
    <x v="4"/>
    <n v="5000"/>
    <n v="5000"/>
    <n v="5000"/>
    <n v="0"/>
    <x v="480"/>
    <n v="1607"/>
    <s v="450"/>
    <x v="2303"/>
    <x v="3050"/>
    <x v="39"/>
    <x v="8"/>
    <n v="1"/>
  </r>
  <r>
    <x v="3"/>
    <n v="2186.4"/>
    <n v="6559.2"/>
    <n v="6559.2"/>
    <n v="0"/>
    <x v="8"/>
    <n v="8194"/>
    <s v="900"/>
    <x v="2304"/>
    <x v="65"/>
    <x v="743"/>
    <x v="14"/>
    <n v="1"/>
  </r>
  <r>
    <x v="4"/>
    <n v="3500"/>
    <n v="3500"/>
    <n v="3500"/>
    <n v="0"/>
    <x v="482"/>
    <n v="3837"/>
    <s v="450"/>
    <x v="2305"/>
    <x v="3051"/>
    <x v="67"/>
    <x v="8"/>
    <n v="1"/>
  </r>
  <r>
    <x v="4"/>
    <n v="8000"/>
    <n v="8000"/>
    <n v="8000"/>
    <n v="0"/>
    <x v="482"/>
    <n v="3592"/>
    <s v="450"/>
    <x v="2306"/>
    <x v="3052"/>
    <x v="59"/>
    <x v="8"/>
    <n v="1"/>
  </r>
  <r>
    <x v="4"/>
    <n v="2000"/>
    <n v="2000"/>
    <n v="2000"/>
    <n v="0"/>
    <x v="482"/>
    <n v="3507"/>
    <s v="450"/>
    <x v="665"/>
    <x v="3053"/>
    <x v="24"/>
    <x v="8"/>
    <n v="1"/>
  </r>
  <r>
    <x v="4"/>
    <n v="5000"/>
    <n v="5000"/>
    <n v="5000"/>
    <n v="0"/>
    <x v="8"/>
    <n v="1765"/>
    <s v="450"/>
    <x v="2307"/>
    <x v="65"/>
    <x v="31"/>
    <x v="8"/>
    <n v="1"/>
  </r>
  <r>
    <x v="4"/>
    <n v="3000"/>
    <n v="3000"/>
    <n v="3000"/>
    <n v="0"/>
    <x v="8"/>
    <n v="3678"/>
    <s v="450"/>
    <x v="1933"/>
    <x v="65"/>
    <x v="60"/>
    <x v="8"/>
    <n v="0"/>
  </r>
  <r>
    <x v="4"/>
    <n v="8000"/>
    <n v="8000"/>
    <n v="8000"/>
    <n v="0"/>
    <x v="8"/>
    <n v="1552"/>
    <s v="450"/>
    <x v="814"/>
    <x v="65"/>
    <x v="56"/>
    <x v="8"/>
    <n v="0"/>
  </r>
  <r>
    <x v="4"/>
    <n v="900"/>
    <n v="900"/>
    <n v="900"/>
    <n v="0"/>
    <x v="8"/>
    <n v="1231"/>
    <s v="450"/>
    <x v="2308"/>
    <x v="65"/>
    <x v="38"/>
    <x v="8"/>
    <n v="0"/>
  </r>
  <r>
    <x v="4"/>
    <n v="1500"/>
    <n v="1500"/>
    <n v="1500"/>
    <n v="0"/>
    <x v="8"/>
    <n v="3572"/>
    <s v="450"/>
    <x v="2309"/>
    <x v="65"/>
    <x v="227"/>
    <x v="8"/>
    <n v="0"/>
  </r>
  <r>
    <x v="4"/>
    <n v="18000"/>
    <n v="18000"/>
    <n v="18000"/>
    <n v="0"/>
    <x v="483"/>
    <n v="1297"/>
    <s v="450"/>
    <x v="2310"/>
    <x v="3054"/>
    <x v="156"/>
    <x v="8"/>
    <n v="1"/>
  </r>
  <r>
    <x v="4"/>
    <n v="5000"/>
    <n v="5000"/>
    <n v="5000"/>
    <n v="0"/>
    <x v="8"/>
    <n v="1988"/>
    <s v="450"/>
    <x v="2311"/>
    <x v="65"/>
    <x v="496"/>
    <x v="8"/>
    <n v="1"/>
  </r>
  <r>
    <x v="4"/>
    <n v="10000"/>
    <n v="10000"/>
    <n v="10000"/>
    <n v="0"/>
    <x v="8"/>
    <n v="4035"/>
    <s v="450"/>
    <x v="1651"/>
    <x v="65"/>
    <x v="68"/>
    <x v="8"/>
    <n v="0"/>
  </r>
  <r>
    <x v="4"/>
    <n v="5000"/>
    <n v="5000"/>
    <n v="5000"/>
    <n v="0"/>
    <x v="8"/>
    <n v="4035"/>
    <s v="450"/>
    <x v="2312"/>
    <x v="65"/>
    <x v="68"/>
    <x v="8"/>
    <n v="0"/>
  </r>
  <r>
    <x v="4"/>
    <n v="5000"/>
    <n v="5000"/>
    <n v="5000"/>
    <n v="0"/>
    <x v="8"/>
    <n v="5779"/>
    <s v="450"/>
    <x v="371"/>
    <x v="65"/>
    <x v="308"/>
    <x v="8"/>
    <n v="0"/>
  </r>
  <r>
    <x v="4"/>
    <n v="1500"/>
    <n v="1500"/>
    <n v="1500"/>
    <n v="0"/>
    <x v="8"/>
    <n v="3721"/>
    <s v="450"/>
    <x v="2313"/>
    <x v="65"/>
    <x v="63"/>
    <x v="8"/>
    <n v="0"/>
  </r>
  <r>
    <x v="4"/>
    <n v="1200"/>
    <n v="1200"/>
    <n v="1200"/>
    <n v="0"/>
    <x v="8"/>
    <n v="7661"/>
    <s v="450"/>
    <x v="2314"/>
    <x v="65"/>
    <x v="660"/>
    <x v="8"/>
    <n v="0"/>
  </r>
  <r>
    <x v="4"/>
    <n v="2000"/>
    <n v="2000"/>
    <n v="2000"/>
    <n v="0"/>
    <x v="8"/>
    <n v="1988"/>
    <s v="450"/>
    <x v="2315"/>
    <x v="65"/>
    <x v="496"/>
    <x v="8"/>
    <n v="0"/>
  </r>
  <r>
    <x v="4"/>
    <n v="15000"/>
    <n v="15000"/>
    <n v="15000"/>
    <n v="0"/>
    <x v="8"/>
    <n v="3701"/>
    <s v="450"/>
    <x v="2316"/>
    <x v="65"/>
    <x v="62"/>
    <x v="8"/>
    <n v="0"/>
  </r>
  <r>
    <x v="4"/>
    <n v="3000"/>
    <n v="3000"/>
    <n v="3000"/>
    <n v="0"/>
    <x v="8"/>
    <n v="4063"/>
    <s v="450"/>
    <x v="2317"/>
    <x v="65"/>
    <x v="128"/>
    <x v="8"/>
    <n v="0"/>
  </r>
  <r>
    <x v="4"/>
    <n v="5100"/>
    <n v="5100"/>
    <n v="5100"/>
    <n v="0"/>
    <x v="482"/>
    <n v="2442"/>
    <s v="450"/>
    <x v="1192"/>
    <x v="3055"/>
    <x v="248"/>
    <x v="8"/>
    <n v="1"/>
  </r>
  <r>
    <x v="4"/>
    <n v="10000"/>
    <n v="10000"/>
    <n v="10000"/>
    <n v="0"/>
    <x v="8"/>
    <n v="3472"/>
    <s v="455"/>
    <x v="2318"/>
    <x v="65"/>
    <x v="58"/>
    <x v="9"/>
    <n v="1"/>
  </r>
  <r>
    <x v="4"/>
    <n v="1200"/>
    <n v="1200"/>
    <n v="1200"/>
    <n v="0"/>
    <x v="8"/>
    <n v="3216"/>
    <s v="455"/>
    <x v="2319"/>
    <x v="65"/>
    <x v="166"/>
    <x v="9"/>
    <n v="0"/>
  </r>
  <r>
    <x v="4"/>
    <n v="2000"/>
    <n v="2000"/>
    <n v="2000"/>
    <n v="0"/>
    <x v="8"/>
    <n v="2315"/>
    <s v="455"/>
    <x v="2320"/>
    <x v="65"/>
    <x v="167"/>
    <x v="9"/>
    <n v="0"/>
  </r>
  <r>
    <x v="4"/>
    <n v="10000"/>
    <n v="10000"/>
    <n v="10000"/>
    <n v="0"/>
    <x v="482"/>
    <n v="3650"/>
    <s v="220"/>
    <x v="2321"/>
    <x v="3056"/>
    <x v="395"/>
    <x v="0"/>
    <n v="1"/>
  </r>
  <r>
    <x v="3"/>
    <n v="34014.129999999997"/>
    <n v="34014.129999999997"/>
    <n v="34014.129999999997"/>
    <n v="0"/>
    <x v="482"/>
    <n v="1705"/>
    <s v="220"/>
    <x v="2322"/>
    <x v="3057"/>
    <x v="4"/>
    <x v="0"/>
    <n v="1"/>
  </r>
  <r>
    <x v="3"/>
    <n v="0"/>
    <n v="0"/>
    <n v="0"/>
    <n v="0"/>
    <x v="8"/>
    <n v="5253"/>
    <s v="410"/>
    <x v="2323"/>
    <x v="65"/>
    <x v="215"/>
    <x v="19"/>
    <n v="1"/>
  </r>
  <r>
    <x v="3"/>
    <n v="136.5"/>
    <n v="3685.5"/>
    <n v="3685.5"/>
    <n v="0"/>
    <x v="484"/>
    <n v="3024"/>
    <s v="150"/>
    <x v="931"/>
    <x v="3058"/>
    <x v="419"/>
    <x v="6"/>
    <n v="1"/>
  </r>
  <r>
    <x v="4"/>
    <n v="30000"/>
    <n v="30000"/>
    <n v="30000"/>
    <n v="0"/>
    <x v="483"/>
    <n v="2877"/>
    <s v="420"/>
    <x v="2324"/>
    <x v="3059"/>
    <x v="152"/>
    <x v="20"/>
    <n v="1"/>
  </r>
  <r>
    <x v="3"/>
    <n v="6000"/>
    <n v="6000"/>
    <n v="6000"/>
    <n v="0"/>
    <x v="483"/>
    <n v="3701"/>
    <s v="450"/>
    <x v="1258"/>
    <x v="3060"/>
    <x v="62"/>
    <x v="8"/>
    <n v="1"/>
  </r>
  <r>
    <x v="3"/>
    <n v="28000"/>
    <n v="28000"/>
    <n v="36051.54"/>
    <n v="-8051.5400000000009"/>
    <x v="8"/>
    <n v="8224"/>
    <s v="132"/>
    <x v="2325"/>
    <x v="65"/>
    <x v="744"/>
    <x v="33"/>
    <n v="1"/>
  </r>
  <r>
    <x v="3"/>
    <n v="263"/>
    <n v="263"/>
    <n v="263"/>
    <n v="0"/>
    <x v="8"/>
    <n v="2581"/>
    <s v="900"/>
    <x v="2326"/>
    <x v="65"/>
    <x v="316"/>
    <x v="14"/>
    <n v="0"/>
  </r>
  <r>
    <x v="3"/>
    <n v="179.99"/>
    <n v="179.99"/>
    <n v="179.99"/>
    <n v="0"/>
    <x v="8"/>
    <n v="2581"/>
    <s v="900"/>
    <x v="2326"/>
    <x v="65"/>
    <x v="316"/>
    <x v="14"/>
    <n v="0"/>
  </r>
  <r>
    <x v="4"/>
    <n v="12000"/>
    <n v="12000"/>
    <n v="12000"/>
    <n v="0"/>
    <x v="8"/>
    <n v="3379"/>
    <s v="205"/>
    <x v="1215"/>
    <x v="65"/>
    <x v="536"/>
    <x v="30"/>
    <n v="0"/>
  </r>
  <r>
    <x v="4"/>
    <n v="18000"/>
    <n v="18000"/>
    <n v="18000"/>
    <n v="0"/>
    <x v="485"/>
    <n v="1209"/>
    <s v="600"/>
    <x v="765"/>
    <x v="3061"/>
    <x v="150"/>
    <x v="16"/>
    <n v="1"/>
  </r>
  <r>
    <x v="4"/>
    <n v="15000"/>
    <n v="15000"/>
    <n v="15000"/>
    <n v="0"/>
    <x v="485"/>
    <n v="1209"/>
    <s v="600"/>
    <x v="114"/>
    <x v="3062"/>
    <x v="150"/>
    <x v="16"/>
    <n v="1"/>
  </r>
  <r>
    <x v="4"/>
    <n v="6000"/>
    <n v="6000"/>
    <n v="6000"/>
    <n v="0"/>
    <x v="485"/>
    <n v="1013"/>
    <s v="600"/>
    <x v="2327"/>
    <x v="3063"/>
    <x v="21"/>
    <x v="16"/>
    <n v="1"/>
  </r>
  <r>
    <x v="4"/>
    <n v="1000"/>
    <n v="1000"/>
    <n v="1000"/>
    <n v="0"/>
    <x v="485"/>
    <n v="1089"/>
    <s v="600"/>
    <x v="1739"/>
    <x v="3064"/>
    <x v="625"/>
    <x v="16"/>
    <n v="1"/>
  </r>
  <r>
    <x v="4"/>
    <n v="1000"/>
    <n v="1000"/>
    <n v="1000"/>
    <n v="0"/>
    <x v="485"/>
    <n v="1090"/>
    <s v="600"/>
    <x v="2328"/>
    <x v="3065"/>
    <x v="138"/>
    <x v="16"/>
    <n v="1"/>
  </r>
  <r>
    <x v="4"/>
    <n v="5000"/>
    <n v="5000"/>
    <n v="5000"/>
    <n v="0"/>
    <x v="485"/>
    <n v="1094"/>
    <s v="600"/>
    <x v="2329"/>
    <x v="3066"/>
    <x v="15"/>
    <x v="16"/>
    <n v="1"/>
  </r>
  <r>
    <x v="4"/>
    <n v="3000"/>
    <n v="3000"/>
    <n v="3000"/>
    <n v="0"/>
    <x v="485"/>
    <n v="7674"/>
    <s v="600"/>
    <x v="1959"/>
    <x v="3067"/>
    <x v="667"/>
    <x v="16"/>
    <n v="1"/>
  </r>
  <r>
    <x v="4"/>
    <n v="4000"/>
    <n v="4000"/>
    <n v="4000"/>
    <n v="0"/>
    <x v="485"/>
    <n v="1164"/>
    <s v="600"/>
    <x v="2330"/>
    <x v="3068"/>
    <x v="235"/>
    <x v="16"/>
    <n v="1"/>
  </r>
  <r>
    <x v="4"/>
    <n v="1000"/>
    <n v="1000"/>
    <n v="1000"/>
    <n v="0"/>
    <x v="485"/>
    <n v="1166"/>
    <s v="600"/>
    <x v="2331"/>
    <x v="3069"/>
    <x v="29"/>
    <x v="16"/>
    <n v="1"/>
  </r>
  <r>
    <x v="4"/>
    <n v="5000"/>
    <n v="5000"/>
    <n v="5000"/>
    <n v="0"/>
    <x v="485"/>
    <n v="6050"/>
    <s v="600"/>
    <x v="2332"/>
    <x v="3070"/>
    <x v="382"/>
    <x v="16"/>
    <n v="1"/>
  </r>
  <r>
    <x v="4"/>
    <n v="500"/>
    <n v="500"/>
    <n v="500"/>
    <n v="0"/>
    <x v="485"/>
    <n v="2099"/>
    <s v="600"/>
    <x v="2333"/>
    <x v="3071"/>
    <x v="93"/>
    <x v="16"/>
    <n v="1"/>
  </r>
  <r>
    <x v="4"/>
    <n v="500"/>
    <n v="500"/>
    <n v="500"/>
    <n v="0"/>
    <x v="485"/>
    <n v="2125"/>
    <s v="600"/>
    <x v="712"/>
    <x v="3072"/>
    <x v="96"/>
    <x v="16"/>
    <n v="1"/>
  </r>
  <r>
    <x v="4"/>
    <n v="500"/>
    <n v="500"/>
    <n v="500"/>
    <n v="0"/>
    <x v="485"/>
    <n v="2193"/>
    <s v="600"/>
    <x v="712"/>
    <x v="3073"/>
    <x v="33"/>
    <x v="16"/>
    <n v="1"/>
  </r>
  <r>
    <x v="4"/>
    <n v="2000"/>
    <n v="2000"/>
    <n v="2000"/>
    <n v="0"/>
    <x v="485"/>
    <n v="7071"/>
    <s v="600"/>
    <x v="2334"/>
    <x v="3074"/>
    <x v="627"/>
    <x v="16"/>
    <n v="1"/>
  </r>
  <r>
    <x v="4"/>
    <n v="5000"/>
    <n v="5000"/>
    <n v="5000"/>
    <n v="0"/>
    <x v="486"/>
    <n v="2415"/>
    <s v="600"/>
    <x v="2335"/>
    <x v="3075"/>
    <x v="195"/>
    <x v="16"/>
    <n v="1"/>
  </r>
  <r>
    <x v="4"/>
    <n v="5000"/>
    <n v="5000"/>
    <n v="5000"/>
    <n v="0"/>
    <x v="485"/>
    <n v="6594"/>
    <s v="600"/>
    <x v="2336"/>
    <x v="3076"/>
    <x v="626"/>
    <x v="16"/>
    <n v="1"/>
  </r>
  <r>
    <x v="4"/>
    <n v="2000"/>
    <n v="2000"/>
    <n v="2000"/>
    <n v="0"/>
    <x v="485"/>
    <n v="2942"/>
    <s v="600"/>
    <x v="2337"/>
    <x v="3077"/>
    <x v="189"/>
    <x v="16"/>
    <n v="1"/>
  </r>
  <r>
    <x v="4"/>
    <n v="2000"/>
    <n v="2000"/>
    <n v="2000"/>
    <n v="0"/>
    <x v="485"/>
    <n v="7495"/>
    <s v="600"/>
    <x v="2338"/>
    <x v="3078"/>
    <x v="139"/>
    <x v="16"/>
    <n v="1"/>
  </r>
  <r>
    <x v="4"/>
    <n v="5000"/>
    <n v="5000"/>
    <n v="5000"/>
    <n v="0"/>
    <x v="485"/>
    <n v="3080"/>
    <s v="600"/>
    <x v="2339"/>
    <x v="3079"/>
    <x v="194"/>
    <x v="16"/>
    <n v="1"/>
  </r>
  <r>
    <x v="4"/>
    <n v="3000"/>
    <n v="3000"/>
    <n v="3000"/>
    <n v="0"/>
    <x v="485"/>
    <n v="8124"/>
    <s v="600"/>
    <x v="2234"/>
    <x v="3080"/>
    <x v="733"/>
    <x v="16"/>
    <n v="1"/>
  </r>
  <r>
    <x v="4"/>
    <n v="1000"/>
    <n v="1000"/>
    <n v="1000"/>
    <n v="0"/>
    <x v="485"/>
    <n v="3182"/>
    <s v="600"/>
    <x v="2340"/>
    <x v="3081"/>
    <x v="631"/>
    <x v="16"/>
    <n v="1"/>
  </r>
  <r>
    <x v="4"/>
    <n v="500"/>
    <n v="500"/>
    <n v="500"/>
    <n v="0"/>
    <x v="485"/>
    <n v="3475"/>
    <s v="600"/>
    <x v="1860"/>
    <x v="3082"/>
    <x v="160"/>
    <x v="16"/>
    <n v="1"/>
  </r>
  <r>
    <x v="4"/>
    <n v="5000"/>
    <n v="5000"/>
    <n v="5000"/>
    <n v="0"/>
    <x v="485"/>
    <n v="3513"/>
    <s v="600"/>
    <x v="2341"/>
    <x v="3083"/>
    <x v="198"/>
    <x v="16"/>
    <n v="1"/>
  </r>
  <r>
    <x v="4"/>
    <n v="2500"/>
    <n v="2500"/>
    <n v="2500"/>
    <n v="0"/>
    <x v="485"/>
    <n v="3514"/>
    <s v="600"/>
    <x v="2071"/>
    <x v="3084"/>
    <x v="193"/>
    <x v="16"/>
    <n v="1"/>
  </r>
  <r>
    <x v="4"/>
    <n v="2500"/>
    <n v="2500"/>
    <n v="2500"/>
    <n v="0"/>
    <x v="485"/>
    <n v="3523"/>
    <s v="600"/>
    <x v="2342"/>
    <x v="3085"/>
    <x v="199"/>
    <x v="16"/>
    <n v="1"/>
  </r>
  <r>
    <x v="4"/>
    <n v="3000"/>
    <n v="3000"/>
    <n v="3000"/>
    <n v="0"/>
    <x v="485"/>
    <n v="5298"/>
    <s v="600"/>
    <x v="2343"/>
    <x v="3086"/>
    <x v="201"/>
    <x v="16"/>
    <n v="1"/>
  </r>
  <r>
    <x v="4"/>
    <n v="2500"/>
    <n v="2500"/>
    <n v="2500"/>
    <n v="0"/>
    <x v="485"/>
    <n v="3919"/>
    <s v="600"/>
    <x v="2344"/>
    <x v="3087"/>
    <x v="202"/>
    <x v="16"/>
    <n v="1"/>
  </r>
  <r>
    <x v="4"/>
    <n v="500"/>
    <n v="500"/>
    <n v="500"/>
    <n v="0"/>
    <x v="485"/>
    <n v="3962"/>
    <s v="600"/>
    <x v="2345"/>
    <x v="3088"/>
    <x v="203"/>
    <x v="16"/>
    <n v="1"/>
  </r>
  <r>
    <x v="4"/>
    <n v="5000"/>
    <n v="5000"/>
    <n v="5000"/>
    <n v="0"/>
    <x v="485"/>
    <n v="4006"/>
    <s v="600"/>
    <x v="2346"/>
    <x v="3089"/>
    <x v="230"/>
    <x v="16"/>
    <n v="1"/>
  </r>
  <r>
    <x v="4"/>
    <n v="3000"/>
    <n v="3000"/>
    <n v="3000"/>
    <n v="0"/>
    <x v="485"/>
    <n v="4048"/>
    <s v="600"/>
    <x v="2347"/>
    <x v="3090"/>
    <x v="204"/>
    <x v="16"/>
    <n v="1"/>
  </r>
  <r>
    <x v="4"/>
    <n v="700"/>
    <n v="700"/>
    <n v="700"/>
    <n v="0"/>
    <x v="485"/>
    <n v="2491"/>
    <s v="600"/>
    <x v="443"/>
    <x v="3091"/>
    <x v="205"/>
    <x v="16"/>
    <n v="1"/>
  </r>
  <r>
    <x v="4"/>
    <n v="800"/>
    <n v="800"/>
    <n v="800"/>
    <n v="0"/>
    <x v="485"/>
    <n v="4105"/>
    <s v="600"/>
    <x v="1860"/>
    <x v="3092"/>
    <x v="206"/>
    <x v="16"/>
    <n v="1"/>
  </r>
  <r>
    <x v="4"/>
    <n v="49"/>
    <n v="49"/>
    <n v="49"/>
    <n v="0"/>
    <x v="485"/>
    <n v="1155"/>
    <s v="220"/>
    <x v="2348"/>
    <x v="3093"/>
    <x v="429"/>
    <x v="0"/>
    <n v="1"/>
  </r>
  <r>
    <x v="4"/>
    <n v="199"/>
    <n v="199"/>
    <n v="199"/>
    <n v="0"/>
    <x v="485"/>
    <n v="1155"/>
    <s v="220"/>
    <x v="2348"/>
    <x v="3093"/>
    <x v="429"/>
    <x v="0"/>
    <n v="0"/>
  </r>
  <r>
    <x v="4"/>
    <n v="1249"/>
    <n v="1249"/>
    <n v="1249"/>
    <n v="0"/>
    <x v="485"/>
    <n v="1155"/>
    <s v="220"/>
    <x v="2348"/>
    <x v="3093"/>
    <x v="429"/>
    <x v="0"/>
    <n v="0"/>
  </r>
  <r>
    <x v="4"/>
    <n v="99"/>
    <n v="99"/>
    <n v="99"/>
    <n v="0"/>
    <x v="485"/>
    <n v="1155"/>
    <s v="220"/>
    <x v="2348"/>
    <x v="3093"/>
    <x v="429"/>
    <x v="0"/>
    <n v="0"/>
  </r>
  <r>
    <x v="4"/>
    <n v="12000"/>
    <n v="12000"/>
    <n v="12000"/>
    <n v="0"/>
    <x v="486"/>
    <n v="3379"/>
    <s v="450"/>
    <x v="1215"/>
    <x v="3094"/>
    <x v="536"/>
    <x v="8"/>
    <n v="1"/>
  </r>
  <r>
    <x v="4"/>
    <n v="0"/>
    <n v="0"/>
    <n v="0"/>
    <n v="0"/>
    <x v="8"/>
    <n v="3962"/>
    <s v="550"/>
    <x v="2349"/>
    <x v="65"/>
    <x v="203"/>
    <x v="42"/>
    <n v="1"/>
  </r>
  <r>
    <x v="4"/>
    <n v="799"/>
    <n v="1598"/>
    <n v="1598"/>
    <n v="0"/>
    <x v="486"/>
    <n v="3483"/>
    <s v="940"/>
    <x v="2350"/>
    <x v="3095"/>
    <x v="130"/>
    <x v="10"/>
    <n v="1"/>
  </r>
  <r>
    <x v="4"/>
    <n v="105"/>
    <n v="3675"/>
    <n v="3675"/>
    <n v="0"/>
    <x v="8"/>
    <n v="3461"/>
    <s v="150"/>
    <x v="2351"/>
    <x v="65"/>
    <x v="218"/>
    <x v="6"/>
    <n v="1"/>
  </r>
  <r>
    <x v="4"/>
    <n v="27"/>
    <n v="3240"/>
    <n v="3240"/>
    <n v="0"/>
    <x v="487"/>
    <n v="5947"/>
    <s v="150"/>
    <x v="312"/>
    <x v="3096"/>
    <x v="358"/>
    <x v="6"/>
    <n v="1"/>
  </r>
  <r>
    <x v="4"/>
    <n v="0"/>
    <n v="0"/>
    <n v="0"/>
    <n v="0"/>
    <x v="8"/>
    <n v="3962"/>
    <s v="550"/>
    <x v="2349"/>
    <x v="65"/>
    <x v="203"/>
    <x v="42"/>
    <n v="1"/>
  </r>
  <r>
    <x v="4"/>
    <n v="10000"/>
    <n v="10000"/>
    <n v="10000"/>
    <n v="0"/>
    <x v="477"/>
    <n v="3589"/>
    <s v="540"/>
    <x v="2352"/>
    <x v="3097"/>
    <x v="14"/>
    <x v="27"/>
    <n v="1"/>
  </r>
  <r>
    <x v="4"/>
    <n v="10000"/>
    <n v="10000"/>
    <n v="10000"/>
    <n v="0"/>
    <x v="477"/>
    <n v="3798"/>
    <s v="540"/>
    <x v="2353"/>
    <x v="3098"/>
    <x v="3"/>
    <x v="27"/>
    <n v="1"/>
  </r>
  <r>
    <x v="4"/>
    <n v="10000"/>
    <n v="10000"/>
    <n v="10000"/>
    <n v="0"/>
    <x v="477"/>
    <n v="3970"/>
    <s v="540"/>
    <x v="1574"/>
    <x v="3099"/>
    <x v="11"/>
    <x v="27"/>
    <n v="1"/>
  </r>
  <r>
    <x v="4"/>
    <n v="3500"/>
    <n v="3500"/>
    <n v="3500"/>
    <n v="0"/>
    <x v="477"/>
    <n v="2407"/>
    <s v="540"/>
    <x v="2354"/>
    <x v="3100"/>
    <x v="191"/>
    <x v="27"/>
    <n v="1"/>
  </r>
  <r>
    <x v="4"/>
    <n v="5000"/>
    <n v="5000"/>
    <n v="5000"/>
    <n v="0"/>
    <x v="477"/>
    <n v="3787"/>
    <s v="540"/>
    <x v="2355"/>
    <x v="3101"/>
    <x v="213"/>
    <x v="27"/>
    <n v="1"/>
  </r>
  <r>
    <x v="4"/>
    <n v="4500"/>
    <n v="4500"/>
    <n v="4500"/>
    <n v="0"/>
    <x v="477"/>
    <n v="2778"/>
    <s v="540"/>
    <x v="2356"/>
    <x v="3102"/>
    <x v="169"/>
    <x v="27"/>
    <n v="1"/>
  </r>
  <r>
    <x v="4"/>
    <n v="4000"/>
    <n v="4000"/>
    <n v="4000"/>
    <n v="0"/>
    <x v="477"/>
    <n v="1815"/>
    <s v="540"/>
    <x v="2357"/>
    <x v="3103"/>
    <x v="170"/>
    <x v="27"/>
    <n v="1"/>
  </r>
  <r>
    <x v="4"/>
    <n v="5000"/>
    <n v="5000"/>
    <n v="5000"/>
    <n v="0"/>
    <x v="477"/>
    <n v="1238"/>
    <s v="540"/>
    <x v="1591"/>
    <x v="3104"/>
    <x v="26"/>
    <x v="27"/>
    <n v="1"/>
  </r>
  <r>
    <x v="4"/>
    <n v="4000"/>
    <n v="4000"/>
    <n v="4000"/>
    <n v="0"/>
    <x v="477"/>
    <n v="3682"/>
    <s v="540"/>
    <x v="2358"/>
    <x v="3105"/>
    <x v="174"/>
    <x v="27"/>
    <n v="1"/>
  </r>
  <r>
    <x v="4"/>
    <n v="4500"/>
    <n v="4500"/>
    <n v="4500"/>
    <n v="0"/>
    <x v="477"/>
    <n v="1632"/>
    <s v="540"/>
    <x v="2359"/>
    <x v="3106"/>
    <x v="175"/>
    <x v="27"/>
    <n v="1"/>
  </r>
  <r>
    <x v="4"/>
    <n v="2000"/>
    <n v="2000"/>
    <n v="2000"/>
    <n v="0"/>
    <x v="477"/>
    <n v="5089"/>
    <s v="540"/>
    <x v="2360"/>
    <x v="3107"/>
    <x v="238"/>
    <x v="27"/>
    <n v="1"/>
  </r>
  <r>
    <x v="4"/>
    <n v="2000"/>
    <n v="2000"/>
    <n v="2000"/>
    <n v="0"/>
    <x v="477"/>
    <n v="3742"/>
    <s v="540"/>
    <x v="2361"/>
    <x v="3108"/>
    <x v="183"/>
    <x v="27"/>
    <n v="1"/>
  </r>
  <r>
    <x v="4"/>
    <n v="300"/>
    <n v="300"/>
    <n v="300"/>
    <n v="0"/>
    <x v="477"/>
    <n v="5138"/>
    <s v="540"/>
    <x v="2362"/>
    <x v="3109"/>
    <x v="88"/>
    <x v="27"/>
    <n v="1"/>
  </r>
  <r>
    <x v="4"/>
    <n v="500"/>
    <n v="500"/>
    <n v="500"/>
    <n v="0"/>
    <x v="477"/>
    <n v="2520"/>
    <s v="540"/>
    <x v="646"/>
    <x v="3110"/>
    <x v="410"/>
    <x v="27"/>
    <n v="1"/>
  </r>
  <r>
    <x v="4"/>
    <n v="3000"/>
    <n v="3000"/>
    <n v="3000"/>
    <n v="0"/>
    <x v="477"/>
    <n v="1740"/>
    <s v="540"/>
    <x v="2363"/>
    <x v="3111"/>
    <x v="176"/>
    <x v="27"/>
    <n v="1"/>
  </r>
  <r>
    <x v="4"/>
    <n v="5000"/>
    <n v="5000"/>
    <n v="5000"/>
    <n v="0"/>
    <x v="477"/>
    <n v="1631"/>
    <s v="540"/>
    <x v="1866"/>
    <x v="3112"/>
    <x v="177"/>
    <x v="27"/>
    <n v="1"/>
  </r>
  <r>
    <x v="4"/>
    <n v="9800"/>
    <n v="9800"/>
    <n v="9800"/>
    <n v="0"/>
    <x v="477"/>
    <n v="3962"/>
    <s v="550"/>
    <x v="2364"/>
    <x v="3113"/>
    <x v="203"/>
    <x v="42"/>
    <n v="1"/>
  </r>
  <r>
    <x v="4"/>
    <n v="8.24"/>
    <n v="3296"/>
    <n v="3296"/>
    <n v="0"/>
    <x v="477"/>
    <n v="3945"/>
    <s v="151"/>
    <x v="2365"/>
    <x v="3114"/>
    <x v="296"/>
    <x v="5"/>
    <n v="1"/>
  </r>
  <r>
    <x v="4"/>
    <n v="3.3703799999999999"/>
    <n v="353.89"/>
    <n v="353.89"/>
    <n v="0"/>
    <x v="477"/>
    <n v="1294"/>
    <s v="151"/>
    <x v="1304"/>
    <x v="3115"/>
    <x v="133"/>
    <x v="5"/>
    <n v="1"/>
  </r>
  <r>
    <x v="4"/>
    <n v="15.99"/>
    <n v="399.75"/>
    <n v="399.75"/>
    <n v="0"/>
    <x v="477"/>
    <n v="1294"/>
    <s v="151"/>
    <x v="1304"/>
    <x v="3115"/>
    <x v="133"/>
    <x v="5"/>
    <n v="0"/>
  </r>
  <r>
    <x v="4"/>
    <n v="45"/>
    <n v="360"/>
    <n v="360"/>
    <n v="0"/>
    <x v="477"/>
    <n v="7463"/>
    <s v="150"/>
    <x v="2366"/>
    <x v="3116"/>
    <x v="690"/>
    <x v="6"/>
    <n v="1"/>
  </r>
  <r>
    <x v="4"/>
    <n v="23771"/>
    <n v="23771"/>
    <n v="23771"/>
    <n v="0"/>
    <x v="487"/>
    <n v="8240"/>
    <s v="152"/>
    <x v="2367"/>
    <x v="3117"/>
    <x v="745"/>
    <x v="28"/>
    <n v="1"/>
  </r>
  <r>
    <x v="4"/>
    <n v="52906"/>
    <n v="52906"/>
    <n v="52906"/>
    <n v="0"/>
    <x v="477"/>
    <n v="7290"/>
    <s v="151"/>
    <x v="2368"/>
    <x v="3118"/>
    <x v="604"/>
    <x v="5"/>
    <n v="1"/>
  </r>
  <r>
    <x v="4"/>
    <n v="1441"/>
    <n v="1441"/>
    <n v="1441"/>
    <n v="0"/>
    <x v="477"/>
    <n v="1705"/>
    <s v="220"/>
    <x v="2369"/>
    <x v="3119"/>
    <x v="4"/>
    <x v="0"/>
    <n v="1"/>
  </r>
  <r>
    <x v="4"/>
    <n v="35708"/>
    <n v="35708"/>
    <n v="35708"/>
    <n v="0"/>
    <x v="477"/>
    <n v="8092"/>
    <s v="900"/>
    <x v="2370"/>
    <x v="3120"/>
    <x v="740"/>
    <x v="14"/>
    <n v="1"/>
  </r>
  <r>
    <x v="4"/>
    <n v="4299.8599999999997"/>
    <n v="4299.8599999999997"/>
    <n v="4299.8599999999997"/>
    <n v="0"/>
    <x v="477"/>
    <n v="8182"/>
    <s v="900"/>
    <x v="2272"/>
    <x v="3121"/>
    <x v="739"/>
    <x v="14"/>
    <n v="1"/>
  </r>
  <r>
    <x v="4"/>
    <n v="500"/>
    <n v="500"/>
    <n v="500"/>
    <n v="0"/>
    <x v="477"/>
    <n v="3475"/>
    <s v="900"/>
    <x v="2371"/>
    <x v="3122"/>
    <x v="160"/>
    <x v="14"/>
    <n v="1"/>
  </r>
  <r>
    <x v="4"/>
    <n v="300"/>
    <n v="300"/>
    <n v="300"/>
    <n v="0"/>
    <x v="477"/>
    <n v="2592"/>
    <s v="900"/>
    <x v="2372"/>
    <x v="3123"/>
    <x v="86"/>
    <x v="14"/>
    <n v="1"/>
  </r>
  <r>
    <x v="4"/>
    <n v="700"/>
    <n v="700"/>
    <n v="700"/>
    <n v="0"/>
    <x v="488"/>
    <n v="5547"/>
    <s v="600"/>
    <x v="113"/>
    <x v="3124"/>
    <x v="266"/>
    <x v="16"/>
    <n v="1"/>
  </r>
  <r>
    <x v="4"/>
    <n v="15000"/>
    <n v="15000"/>
    <n v="15000"/>
    <n v="0"/>
    <x v="488"/>
    <n v="1100"/>
    <s v="600"/>
    <x v="113"/>
    <x v="3125"/>
    <x v="267"/>
    <x v="16"/>
    <n v="1"/>
  </r>
  <r>
    <x v="4"/>
    <n v="542100"/>
    <n v="542100"/>
    <n v="542100"/>
    <n v="0"/>
    <x v="488"/>
    <n v="1209"/>
    <s v="600"/>
    <x v="1507"/>
    <x v="3126"/>
    <x v="150"/>
    <x v="16"/>
    <n v="1"/>
  </r>
  <r>
    <x v="4"/>
    <n v="107500"/>
    <n v="107500"/>
    <n v="107500"/>
    <n v="0"/>
    <x v="488"/>
    <n v="1209"/>
    <s v="600"/>
    <x v="114"/>
    <x v="3127"/>
    <x v="150"/>
    <x v="16"/>
    <n v="1"/>
  </r>
  <r>
    <x v="4"/>
    <n v="63000"/>
    <n v="63000"/>
    <n v="63000"/>
    <n v="0"/>
    <x v="488"/>
    <n v="1209"/>
    <s v="600"/>
    <x v="2373"/>
    <x v="3128"/>
    <x v="150"/>
    <x v="16"/>
    <n v="1"/>
  </r>
  <r>
    <x v="4"/>
    <n v="12700"/>
    <n v="12700"/>
    <n v="12700"/>
    <n v="0"/>
    <x v="488"/>
    <n v="1220"/>
    <s v="600"/>
    <x v="113"/>
    <x v="3129"/>
    <x v="76"/>
    <x v="16"/>
    <n v="1"/>
  </r>
  <r>
    <x v="4"/>
    <n v="5000"/>
    <n v="5000"/>
    <n v="5000"/>
    <n v="0"/>
    <x v="488"/>
    <n v="1450"/>
    <s v="600"/>
    <x v="2374"/>
    <x v="3130"/>
    <x v="269"/>
    <x v="16"/>
    <n v="1"/>
  </r>
  <r>
    <x v="4"/>
    <n v="5100"/>
    <n v="5100"/>
    <n v="5100"/>
    <n v="0"/>
    <x v="488"/>
    <n v="1450"/>
    <s v="600"/>
    <x v="2375"/>
    <x v="3131"/>
    <x v="269"/>
    <x v="16"/>
    <n v="1"/>
  </r>
  <r>
    <x v="4"/>
    <n v="8500"/>
    <n v="8500"/>
    <n v="8500"/>
    <n v="0"/>
    <x v="488"/>
    <n v="1724"/>
    <s v="600"/>
    <x v="1507"/>
    <x v="3132"/>
    <x v="270"/>
    <x v="16"/>
    <n v="1"/>
  </r>
  <r>
    <x v="4"/>
    <n v="60000"/>
    <n v="60000"/>
    <n v="60000"/>
    <n v="0"/>
    <x v="488"/>
    <n v="1810"/>
    <s v="600"/>
    <x v="2376"/>
    <x v="3133"/>
    <x v="271"/>
    <x v="16"/>
    <n v="1"/>
  </r>
  <r>
    <x v="4"/>
    <n v="6500"/>
    <n v="6500"/>
    <n v="6500"/>
    <n v="0"/>
    <x v="488"/>
    <n v="2046"/>
    <s v="600"/>
    <x v="1507"/>
    <x v="3134"/>
    <x v="272"/>
    <x v="16"/>
    <n v="1"/>
  </r>
  <r>
    <x v="4"/>
    <n v="5000"/>
    <n v="5000"/>
    <n v="5000"/>
    <n v="0"/>
    <x v="488"/>
    <n v="2660"/>
    <s v="600"/>
    <x v="2377"/>
    <x v="3135"/>
    <x v="273"/>
    <x v="16"/>
    <n v="1"/>
  </r>
  <r>
    <x v="4"/>
    <n v="34000"/>
    <n v="34000"/>
    <n v="34000"/>
    <n v="0"/>
    <x v="488"/>
    <n v="2982"/>
    <s v="600"/>
    <x v="2378"/>
    <x v="3136"/>
    <x v="275"/>
    <x v="16"/>
    <n v="1"/>
  </r>
  <r>
    <x v="4"/>
    <n v="8000"/>
    <n v="8000"/>
    <n v="8000"/>
    <n v="0"/>
    <x v="488"/>
    <n v="4022"/>
    <s v="600"/>
    <x v="2377"/>
    <x v="3137"/>
    <x v="280"/>
    <x v="16"/>
    <n v="1"/>
  </r>
  <r>
    <x v="4"/>
    <n v="3000"/>
    <n v="3000"/>
    <n v="3000"/>
    <n v="0"/>
    <x v="488"/>
    <n v="2857"/>
    <s v="600"/>
    <x v="2379"/>
    <x v="3138"/>
    <x v="274"/>
    <x v="16"/>
    <n v="1"/>
  </r>
  <r>
    <x v="4"/>
    <n v="2000"/>
    <n v="2000"/>
    <n v="2000"/>
    <n v="0"/>
    <x v="488"/>
    <n v="1444"/>
    <s v="600"/>
    <x v="2377"/>
    <x v="3139"/>
    <x v="268"/>
    <x v="16"/>
    <n v="1"/>
  </r>
  <r>
    <x v="4"/>
    <n v="1700"/>
    <n v="1700"/>
    <n v="1700"/>
    <n v="0"/>
    <x v="488"/>
    <n v="5138"/>
    <s v="600"/>
    <x v="1813"/>
    <x v="3140"/>
    <x v="88"/>
    <x v="16"/>
    <n v="1"/>
  </r>
  <r>
    <x v="4"/>
    <n v="436.79"/>
    <n v="436.79"/>
    <n v="436.79"/>
    <n v="0"/>
    <x v="488"/>
    <n v="3533"/>
    <s v="420"/>
    <x v="838"/>
    <x v="3141"/>
    <x v="292"/>
    <x v="20"/>
    <n v="1"/>
  </r>
  <r>
    <x v="4"/>
    <n v="62.3"/>
    <n v="124.6"/>
    <n v="124.6"/>
    <n v="0"/>
    <x v="488"/>
    <n v="3533"/>
    <s v="420"/>
    <x v="838"/>
    <x v="3141"/>
    <x v="292"/>
    <x v="20"/>
    <n v="0"/>
  </r>
  <r>
    <x v="4"/>
    <n v="559.92999999999995"/>
    <n v="559.92999999999995"/>
    <n v="559.92999999999995"/>
    <n v="0"/>
    <x v="488"/>
    <n v="3533"/>
    <s v="420"/>
    <x v="838"/>
    <x v="3141"/>
    <x v="292"/>
    <x v="20"/>
    <n v="0"/>
  </r>
  <r>
    <x v="4"/>
    <n v="665"/>
    <n v="665"/>
    <n v="665"/>
    <n v="0"/>
    <x v="488"/>
    <n v="3533"/>
    <s v="420"/>
    <x v="838"/>
    <x v="3141"/>
    <x v="292"/>
    <x v="20"/>
    <n v="0"/>
  </r>
  <r>
    <x v="4"/>
    <n v="1.25"/>
    <n v="250"/>
    <n v="250"/>
    <n v="0"/>
    <x v="488"/>
    <n v="3533"/>
    <s v="420"/>
    <x v="838"/>
    <x v="3141"/>
    <x v="292"/>
    <x v="20"/>
    <n v="0"/>
  </r>
  <r>
    <x v="4"/>
    <n v="1125.3"/>
    <n v="1125.3"/>
    <n v="1125.3"/>
    <n v="0"/>
    <x v="488"/>
    <n v="3533"/>
    <s v="420"/>
    <x v="838"/>
    <x v="3141"/>
    <x v="292"/>
    <x v="20"/>
    <n v="0"/>
  </r>
  <r>
    <x v="4"/>
    <n v="95.19"/>
    <n v="95.19"/>
    <n v="95.19"/>
    <n v="0"/>
    <x v="488"/>
    <n v="3533"/>
    <s v="420"/>
    <x v="838"/>
    <x v="3141"/>
    <x v="292"/>
    <x v="20"/>
    <n v="0"/>
  </r>
  <r>
    <x v="4"/>
    <n v="115.81"/>
    <n v="231.62"/>
    <n v="231.62"/>
    <n v="0"/>
    <x v="488"/>
    <n v="3533"/>
    <s v="420"/>
    <x v="838"/>
    <x v="3141"/>
    <x v="292"/>
    <x v="20"/>
    <n v="0"/>
  </r>
  <r>
    <x v="4"/>
    <n v="10000"/>
    <n v="10000"/>
    <n v="10000"/>
    <n v="0"/>
    <x v="489"/>
    <n v="3798"/>
    <s v="530"/>
    <x v="2380"/>
    <x v="3142"/>
    <x v="3"/>
    <x v="4"/>
    <n v="1"/>
  </r>
  <r>
    <x v="4"/>
    <n v="500"/>
    <n v="500"/>
    <n v="500"/>
    <n v="0"/>
    <x v="488"/>
    <n v="3475"/>
    <s v="900"/>
    <x v="2381"/>
    <x v="3143"/>
    <x v="160"/>
    <x v="14"/>
    <n v="1"/>
  </r>
  <r>
    <x v="4"/>
    <n v="2000"/>
    <n v="2000"/>
    <n v="2000"/>
    <n v="0"/>
    <x v="489"/>
    <n v="1199"/>
    <s v="530"/>
    <x v="2382"/>
    <x v="3144"/>
    <x v="6"/>
    <x v="4"/>
    <n v="1"/>
  </r>
  <r>
    <x v="4"/>
    <n v="8000"/>
    <n v="8000"/>
    <n v="8000"/>
    <n v="0"/>
    <x v="489"/>
    <n v="2022"/>
    <s v="530"/>
    <x v="713"/>
    <x v="3145"/>
    <x v="7"/>
    <x v="4"/>
    <n v="1"/>
  </r>
  <r>
    <x v="4"/>
    <n v="8000"/>
    <n v="8000"/>
    <n v="8000"/>
    <n v="0"/>
    <x v="489"/>
    <n v="3970"/>
    <s v="530"/>
    <x v="2382"/>
    <x v="3146"/>
    <x v="11"/>
    <x v="4"/>
    <n v="1"/>
  </r>
  <r>
    <x v="4"/>
    <n v="10000"/>
    <n v="10000"/>
    <n v="10000"/>
    <n v="0"/>
    <x v="489"/>
    <n v="3353"/>
    <s v="530"/>
    <x v="2382"/>
    <x v="3147"/>
    <x v="12"/>
    <x v="4"/>
    <n v="1"/>
  </r>
  <r>
    <x v="4"/>
    <n v="1800.48"/>
    <n v="1800.48"/>
    <n v="1800.48"/>
    <n v="0"/>
    <x v="488"/>
    <n v="3052"/>
    <s v="900"/>
    <x v="488"/>
    <x v="3148"/>
    <x v="298"/>
    <x v="14"/>
    <n v="1"/>
  </r>
  <r>
    <x v="4"/>
    <n v="2000"/>
    <n v="2000"/>
    <n v="2000"/>
    <n v="0"/>
    <x v="489"/>
    <n v="7015"/>
    <s v="530"/>
    <x v="2382"/>
    <x v="3149"/>
    <x v="566"/>
    <x v="4"/>
    <n v="1"/>
  </r>
  <r>
    <x v="4"/>
    <n v="1000"/>
    <n v="1000"/>
    <n v="1000"/>
    <n v="0"/>
    <x v="489"/>
    <n v="1904"/>
    <s v="530"/>
    <x v="2382"/>
    <x v="3150"/>
    <x v="10"/>
    <x v="4"/>
    <n v="1"/>
  </r>
  <r>
    <x v="4"/>
    <n v="4935"/>
    <n v="4935"/>
    <n v="4935"/>
    <n v="0"/>
    <x v="488"/>
    <n v="3019"/>
    <s v="900"/>
    <x v="488"/>
    <x v="3151"/>
    <x v="297"/>
    <x v="14"/>
    <n v="1"/>
  </r>
  <r>
    <x v="4"/>
    <n v="160"/>
    <n v="1600"/>
    <n v="1600"/>
    <n v="0"/>
    <x v="488"/>
    <n v="1705"/>
    <s v="220"/>
    <x v="2383"/>
    <x v="3152"/>
    <x v="4"/>
    <x v="0"/>
    <n v="1"/>
  </r>
  <r>
    <x v="4"/>
    <n v="1"/>
    <n v="1"/>
    <n v="1"/>
    <n v="0"/>
    <x v="488"/>
    <n v="7829"/>
    <s v="220"/>
    <x v="2384"/>
    <x v="3153"/>
    <x v="694"/>
    <x v="0"/>
    <n v="1"/>
  </r>
  <r>
    <x v="4"/>
    <n v="599"/>
    <n v="1198"/>
    <n v="958.4"/>
    <n v="239.60000000000002"/>
    <x v="488"/>
    <n v="7829"/>
    <s v="220"/>
    <x v="2384"/>
    <x v="3153"/>
    <x v="694"/>
    <x v="0"/>
    <n v="0"/>
  </r>
  <r>
    <x v="4"/>
    <n v="54"/>
    <n v="972"/>
    <n v="972"/>
    <n v="0"/>
    <x v="488"/>
    <n v="7829"/>
    <s v="220"/>
    <x v="2384"/>
    <x v="3153"/>
    <x v="694"/>
    <x v="0"/>
    <n v="0"/>
  </r>
  <r>
    <x v="4"/>
    <n v="146450"/>
    <n v="146450"/>
    <n v="146450"/>
    <n v="0"/>
    <x v="490"/>
    <n v="6261"/>
    <s v="460"/>
    <x v="2385"/>
    <x v="3154"/>
    <x v="746"/>
    <x v="44"/>
    <n v="1"/>
  </r>
  <r>
    <x v="4"/>
    <n v="9250"/>
    <n v="9250"/>
    <n v="9250"/>
    <n v="0"/>
    <x v="488"/>
    <n v="1117"/>
    <s v="600"/>
    <x v="2386"/>
    <x v="3155"/>
    <x v="37"/>
    <x v="16"/>
    <n v="1"/>
  </r>
  <r>
    <x v="4"/>
    <n v="2074.17"/>
    <n v="2074.17"/>
    <n v="2074.17"/>
    <n v="0"/>
    <x v="488"/>
    <n v="1750"/>
    <s v="600"/>
    <x v="2387"/>
    <x v="3156"/>
    <x v="106"/>
    <x v="16"/>
    <n v="1"/>
  </r>
  <r>
    <x v="4"/>
    <n v="300"/>
    <n v="300"/>
    <n v="300"/>
    <n v="0"/>
    <x v="488"/>
    <n v="2592"/>
    <s v="900"/>
    <x v="2388"/>
    <x v="3157"/>
    <x v="86"/>
    <x v="14"/>
    <n v="1"/>
  </r>
  <r>
    <x v="4"/>
    <n v="632.59"/>
    <n v="1897.77"/>
    <n v="1897.77"/>
    <n v="0"/>
    <x v="488"/>
    <n v="1871"/>
    <s v="220"/>
    <x v="2389"/>
    <x v="3158"/>
    <x v="151"/>
    <x v="0"/>
    <n v="1"/>
  </r>
  <r>
    <x v="4"/>
    <n v="1"/>
    <n v="2435"/>
    <n v="2435"/>
    <n v="0"/>
    <x v="8"/>
    <n v="5644"/>
    <s v="550"/>
    <x v="2227"/>
    <x v="65"/>
    <x v="729"/>
    <x v="42"/>
    <n v="1"/>
  </r>
  <r>
    <x v="4"/>
    <n v="1"/>
    <n v="2435"/>
    <n v="2435"/>
    <n v="0"/>
    <x v="8"/>
    <n v="6174"/>
    <s v="550"/>
    <x v="2228"/>
    <x v="65"/>
    <x v="730"/>
    <x v="42"/>
    <n v="0"/>
  </r>
  <r>
    <x v="4"/>
    <n v="5750"/>
    <n v="5750"/>
    <n v="5750"/>
    <n v="0"/>
    <x v="8"/>
    <n v="8243"/>
    <s v="150"/>
    <x v="2390"/>
    <x v="65"/>
    <x v="747"/>
    <x v="6"/>
    <n v="0"/>
  </r>
  <r>
    <x v="4"/>
    <n v="1500"/>
    <n v="3750"/>
    <n v="3750"/>
    <n v="0"/>
    <x v="491"/>
    <n v="6565"/>
    <s v="600"/>
    <x v="2391"/>
    <x v="3159"/>
    <x v="748"/>
    <x v="16"/>
    <n v="1"/>
  </r>
  <r>
    <x v="4"/>
    <n v="1344.64"/>
    <n v="1344.64"/>
    <n v="1344.64"/>
    <n v="0"/>
    <x v="489"/>
    <n v="8218"/>
    <s v="150"/>
    <x v="2392"/>
    <x v="3160"/>
    <x v="749"/>
    <x v="6"/>
    <n v="1"/>
  </r>
  <r>
    <x v="4"/>
    <n v="3500"/>
    <n v="3500"/>
    <n v="3500"/>
    <n v="0"/>
    <x v="491"/>
    <n v="5042"/>
    <s v="425"/>
    <x v="2393"/>
    <x v="3161"/>
    <x v="413"/>
    <x v="7"/>
    <n v="1"/>
  </r>
  <r>
    <x v="4"/>
    <n v="20000"/>
    <n v="20000"/>
    <n v="20000"/>
    <n v="0"/>
    <x v="490"/>
    <n v="3909"/>
    <s v="425"/>
    <x v="2394"/>
    <x v="3162"/>
    <x v="482"/>
    <x v="7"/>
    <n v="1"/>
  </r>
  <r>
    <x v="4"/>
    <n v="20000"/>
    <n v="20000"/>
    <n v="20000"/>
    <n v="0"/>
    <x v="8"/>
    <n v="4035"/>
    <s v="425"/>
    <x v="2044"/>
    <x v="65"/>
    <x v="68"/>
    <x v="7"/>
    <n v="1"/>
  </r>
  <r>
    <x v="4"/>
    <n v="18000"/>
    <n v="18000"/>
    <n v="18000"/>
    <n v="0"/>
    <x v="490"/>
    <n v="1792"/>
    <s v="425"/>
    <x v="1265"/>
    <x v="3163"/>
    <x v="339"/>
    <x v="7"/>
    <n v="1"/>
  </r>
  <r>
    <x v="4"/>
    <n v="12000"/>
    <n v="12000"/>
    <n v="12000"/>
    <n v="0"/>
    <x v="8"/>
    <n v="1569"/>
    <s v="425"/>
    <x v="1877"/>
    <x v="65"/>
    <x v="486"/>
    <x v="7"/>
    <n v="1"/>
  </r>
  <r>
    <x v="4"/>
    <n v="10000"/>
    <n v="10000"/>
    <n v="10000"/>
    <n v="0"/>
    <x v="490"/>
    <n v="7345"/>
    <s v="425"/>
    <x v="2395"/>
    <x v="3164"/>
    <x v="750"/>
    <x v="7"/>
    <n v="1"/>
  </r>
  <r>
    <x v="4"/>
    <n v="5000"/>
    <n v="5000"/>
    <n v="5000"/>
    <n v="0"/>
    <x v="490"/>
    <n v="3714"/>
    <s v="425"/>
    <x v="2396"/>
    <x v="3165"/>
    <x v="640"/>
    <x v="7"/>
    <n v="1"/>
  </r>
  <r>
    <x v="4"/>
    <n v="700"/>
    <n v="700"/>
    <n v="700"/>
    <n v="0"/>
    <x v="490"/>
    <n v="1122"/>
    <s v="425"/>
    <x v="49"/>
    <x v="3166"/>
    <x v="510"/>
    <x v="7"/>
    <n v="1"/>
  </r>
  <r>
    <x v="4"/>
    <n v="9000"/>
    <n v="9000"/>
    <n v="9000"/>
    <n v="0"/>
    <x v="490"/>
    <n v="3773"/>
    <s v="425"/>
    <x v="2397"/>
    <x v="3167"/>
    <x v="47"/>
    <x v="7"/>
    <n v="1"/>
  </r>
  <r>
    <x v="4"/>
    <n v="2000"/>
    <n v="2000"/>
    <n v="2000"/>
    <n v="0"/>
    <x v="490"/>
    <n v="1566"/>
    <s v="425"/>
    <x v="1064"/>
    <x v="3168"/>
    <x v="40"/>
    <x v="7"/>
    <n v="1"/>
  </r>
  <r>
    <x v="4"/>
    <n v="3500"/>
    <n v="3500"/>
    <n v="3500"/>
    <n v="0"/>
    <x v="490"/>
    <n v="1552"/>
    <s v="425"/>
    <x v="1069"/>
    <x v="3169"/>
    <x v="56"/>
    <x v="7"/>
    <n v="1"/>
  </r>
  <r>
    <x v="4"/>
    <n v="500"/>
    <n v="500"/>
    <n v="500"/>
    <n v="0"/>
    <x v="490"/>
    <n v="1299"/>
    <s v="425"/>
    <x v="1063"/>
    <x v="3170"/>
    <x v="27"/>
    <x v="7"/>
    <n v="1"/>
  </r>
  <r>
    <x v="4"/>
    <n v="780"/>
    <n v="780"/>
    <n v="780"/>
    <n v="0"/>
    <x v="490"/>
    <n v="3742"/>
    <s v="425"/>
    <x v="161"/>
    <x v="3171"/>
    <x v="183"/>
    <x v="7"/>
    <n v="1"/>
  </r>
  <r>
    <x v="4"/>
    <n v="0"/>
    <n v="0"/>
    <n v="0"/>
    <n v="0"/>
    <x v="8"/>
    <n v="0"/>
    <s v="505"/>
    <x v="2398"/>
    <x v="65"/>
    <x v="158"/>
    <x v="43"/>
    <n v="1"/>
  </r>
  <r>
    <x v="4"/>
    <n v="5350"/>
    <n v="85600"/>
    <n v="85600"/>
    <n v="0"/>
    <x v="8"/>
    <n v="7679"/>
    <s v="150"/>
    <x v="2399"/>
    <x v="65"/>
    <x v="665"/>
    <x v="6"/>
    <n v="0"/>
  </r>
  <r>
    <x v="4"/>
    <n v="200"/>
    <n v="3200"/>
    <n v="3200"/>
    <n v="0"/>
    <x v="8"/>
    <n v="7679"/>
    <s v="150"/>
    <x v="2399"/>
    <x v="65"/>
    <x v="665"/>
    <x v="6"/>
    <n v="0"/>
  </r>
  <r>
    <x v="4"/>
    <n v="200"/>
    <n v="3200"/>
    <n v="3200"/>
    <n v="0"/>
    <x v="8"/>
    <n v="7679"/>
    <s v="150"/>
    <x v="2399"/>
    <x v="65"/>
    <x v="665"/>
    <x v="6"/>
    <n v="0"/>
  </r>
  <r>
    <x v="4"/>
    <n v="150"/>
    <n v="2400"/>
    <n v="2400"/>
    <n v="0"/>
    <x v="8"/>
    <n v="7679"/>
    <s v="150"/>
    <x v="2399"/>
    <x v="65"/>
    <x v="665"/>
    <x v="6"/>
    <n v="0"/>
  </r>
  <r>
    <x v="4"/>
    <n v="75"/>
    <n v="1200"/>
    <n v="1200"/>
    <n v="0"/>
    <x v="8"/>
    <n v="7679"/>
    <s v="150"/>
    <x v="2399"/>
    <x v="65"/>
    <x v="665"/>
    <x v="6"/>
    <n v="0"/>
  </r>
  <r>
    <x v="4"/>
    <n v="0"/>
    <n v="0"/>
    <n v="0"/>
    <n v="0"/>
    <x v="8"/>
    <n v="7679"/>
    <s v="150"/>
    <x v="2399"/>
    <x v="65"/>
    <x v="665"/>
    <x v="6"/>
    <n v="0"/>
  </r>
  <r>
    <x v="4"/>
    <n v="0"/>
    <n v="0"/>
    <n v="0"/>
    <n v="0"/>
    <x v="8"/>
    <n v="7679"/>
    <s v="150"/>
    <x v="2399"/>
    <x v="65"/>
    <x v="665"/>
    <x v="6"/>
    <n v="0"/>
  </r>
  <r>
    <x v="4"/>
    <n v="0"/>
    <n v="0"/>
    <n v="0"/>
    <n v="0"/>
    <x v="8"/>
    <n v="7679"/>
    <s v="150"/>
    <x v="2399"/>
    <x v="65"/>
    <x v="665"/>
    <x v="6"/>
    <n v="0"/>
  </r>
  <r>
    <x v="4"/>
    <n v="3116.82"/>
    <n v="137140.07999999999"/>
    <n v="137140.07999999999"/>
    <n v="0"/>
    <x v="492"/>
    <n v="2764"/>
    <s v="150"/>
    <x v="2400"/>
    <x v="3172"/>
    <x v="91"/>
    <x v="6"/>
    <n v="1"/>
  </r>
  <r>
    <x v="4"/>
    <n v="2493.25"/>
    <n v="152088.25"/>
    <n v="152088.25"/>
    <n v="0"/>
    <x v="492"/>
    <n v="2764"/>
    <s v="150"/>
    <x v="2400"/>
    <x v="3172"/>
    <x v="91"/>
    <x v="6"/>
    <n v="0"/>
  </r>
  <r>
    <x v="4"/>
    <n v="3116.82"/>
    <n v="317915.64"/>
    <n v="317915.64"/>
    <n v="0"/>
    <x v="492"/>
    <n v="2764"/>
    <s v="151"/>
    <x v="2400"/>
    <x v="3173"/>
    <x v="91"/>
    <x v="5"/>
    <n v="1"/>
  </r>
  <r>
    <x v="4"/>
    <n v="912.5"/>
    <n v="7300"/>
    <n v="7300"/>
    <n v="0"/>
    <x v="492"/>
    <n v="2764"/>
    <s v="151"/>
    <x v="2400"/>
    <x v="3173"/>
    <x v="91"/>
    <x v="5"/>
    <n v="0"/>
  </r>
  <r>
    <x v="4"/>
    <n v="103.66"/>
    <n v="6945.22"/>
    <n v="6945.22"/>
    <n v="0"/>
    <x v="492"/>
    <n v="2764"/>
    <s v="151"/>
    <x v="2400"/>
    <x v="3173"/>
    <x v="91"/>
    <x v="5"/>
    <n v="0"/>
  </r>
  <r>
    <x v="4"/>
    <n v="2493.25"/>
    <n v="89757"/>
    <n v="89757"/>
    <n v="0"/>
    <x v="492"/>
    <n v="2764"/>
    <s v="151"/>
    <x v="2400"/>
    <x v="3173"/>
    <x v="91"/>
    <x v="5"/>
    <n v="0"/>
  </r>
  <r>
    <x v="4"/>
    <n v="1452"/>
    <n v="2904"/>
    <n v="2904"/>
    <n v="0"/>
    <x v="492"/>
    <n v="5972"/>
    <s v="600"/>
    <x v="2401"/>
    <x v="3174"/>
    <x v="365"/>
    <x v="16"/>
    <n v="1"/>
  </r>
  <r>
    <x v="4"/>
    <n v="5.96"/>
    <n v="101.32"/>
    <n v="101.32"/>
    <n v="0"/>
    <x v="490"/>
    <n v="1294"/>
    <s v="151"/>
    <x v="2402"/>
    <x v="3175"/>
    <x v="133"/>
    <x v="5"/>
    <n v="1"/>
  </r>
  <r>
    <x v="4"/>
    <n v="8.25"/>
    <n v="140.25"/>
    <n v="140.25"/>
    <n v="0"/>
    <x v="490"/>
    <n v="1294"/>
    <s v="151"/>
    <x v="2402"/>
    <x v="3175"/>
    <x v="133"/>
    <x v="5"/>
    <n v="0"/>
  </r>
  <r>
    <x v="4"/>
    <n v="4.0999999999999996"/>
    <n v="36.9"/>
    <n v="36.9"/>
    <n v="0"/>
    <x v="490"/>
    <n v="1294"/>
    <s v="151"/>
    <x v="2402"/>
    <x v="3175"/>
    <x v="133"/>
    <x v="5"/>
    <n v="0"/>
  </r>
  <r>
    <x v="4"/>
    <n v="1730.54"/>
    <n v="1730.54"/>
    <n v="1730.54"/>
    <n v="0"/>
    <x v="490"/>
    <n v="1705"/>
    <s v="142"/>
    <x v="2403"/>
    <x v="3176"/>
    <x v="4"/>
    <x v="21"/>
    <n v="1"/>
  </r>
  <r>
    <x v="4"/>
    <n v="434.99"/>
    <n v="869.98"/>
    <n v="869.98"/>
    <n v="0"/>
    <x v="490"/>
    <n v="1705"/>
    <s v="142"/>
    <x v="2403"/>
    <x v="3176"/>
    <x v="4"/>
    <x v="21"/>
    <n v="0"/>
  </r>
  <r>
    <x v="4"/>
    <n v="1204.5"/>
    <n v="1204.5"/>
    <n v="1204.5"/>
    <n v="0"/>
    <x v="492"/>
    <n v="2009"/>
    <s v="900"/>
    <x v="488"/>
    <x v="3177"/>
    <x v="148"/>
    <x v="14"/>
    <n v="1"/>
  </r>
  <r>
    <x v="4"/>
    <n v="1306.5"/>
    <n v="1306.5"/>
    <n v="1306.5"/>
    <n v="0"/>
    <x v="492"/>
    <n v="2009"/>
    <s v="900"/>
    <x v="488"/>
    <x v="3177"/>
    <x v="148"/>
    <x v="14"/>
    <n v="0"/>
  </r>
  <r>
    <x v="4"/>
    <n v="7830"/>
    <n v="7830"/>
    <n v="7830"/>
    <n v="0"/>
    <x v="492"/>
    <n v="2009"/>
    <s v="900"/>
    <x v="488"/>
    <x v="3177"/>
    <x v="148"/>
    <x v="14"/>
    <n v="0"/>
  </r>
  <r>
    <x v="4"/>
    <n v="260.5"/>
    <n v="260.5"/>
    <n v="260.5"/>
    <n v="0"/>
    <x v="492"/>
    <n v="2009"/>
    <s v="900"/>
    <x v="488"/>
    <x v="3177"/>
    <x v="148"/>
    <x v="14"/>
    <n v="0"/>
  </r>
  <r>
    <x v="4"/>
    <n v="1467.5"/>
    <n v="1467.5"/>
    <n v="1467.5"/>
    <n v="0"/>
    <x v="492"/>
    <n v="2009"/>
    <s v="900"/>
    <x v="488"/>
    <x v="3177"/>
    <x v="148"/>
    <x v="14"/>
    <n v="0"/>
  </r>
  <r>
    <x v="4"/>
    <n v="2772"/>
    <n v="2772"/>
    <n v="2772"/>
    <n v="0"/>
    <x v="492"/>
    <n v="2009"/>
    <s v="900"/>
    <x v="488"/>
    <x v="3177"/>
    <x v="148"/>
    <x v="14"/>
    <n v="0"/>
  </r>
  <r>
    <x v="4"/>
    <n v="3919.2"/>
    <n v="3919.2"/>
    <n v="3919.2"/>
    <n v="0"/>
    <x v="492"/>
    <n v="2688"/>
    <s v="900"/>
    <x v="488"/>
    <x v="3178"/>
    <x v="78"/>
    <x v="14"/>
    <n v="1"/>
  </r>
  <r>
    <x v="4"/>
    <n v="1372"/>
    <n v="1372"/>
    <n v="1372"/>
    <n v="0"/>
    <x v="492"/>
    <n v="2688"/>
    <s v="900"/>
    <x v="488"/>
    <x v="3178"/>
    <x v="78"/>
    <x v="14"/>
    <n v="0"/>
  </r>
  <r>
    <x v="4"/>
    <n v="926.24"/>
    <n v="926.24"/>
    <n v="926.24"/>
    <n v="0"/>
    <x v="492"/>
    <n v="2688"/>
    <s v="900"/>
    <x v="488"/>
    <x v="3178"/>
    <x v="78"/>
    <x v="14"/>
    <n v="0"/>
  </r>
  <r>
    <x v="4"/>
    <n v="60"/>
    <n v="60"/>
    <n v="60"/>
    <n v="0"/>
    <x v="492"/>
    <n v="2688"/>
    <s v="900"/>
    <x v="488"/>
    <x v="3178"/>
    <x v="78"/>
    <x v="14"/>
    <n v="0"/>
  </r>
  <r>
    <x v="4"/>
    <n v="198.42"/>
    <n v="198.42"/>
    <n v="198.42"/>
    <n v="0"/>
    <x v="492"/>
    <n v="3363"/>
    <s v="900"/>
    <x v="1062"/>
    <x v="3179"/>
    <x v="149"/>
    <x v="14"/>
    <n v="1"/>
  </r>
  <r>
    <x v="4"/>
    <n v="211.98"/>
    <n v="211.98"/>
    <n v="211.98"/>
    <n v="0"/>
    <x v="492"/>
    <n v="3363"/>
    <s v="900"/>
    <x v="1062"/>
    <x v="3179"/>
    <x v="149"/>
    <x v="14"/>
    <n v="0"/>
  </r>
  <r>
    <x v="4"/>
    <n v="977.68"/>
    <n v="977.68"/>
    <n v="977.68"/>
    <n v="0"/>
    <x v="492"/>
    <n v="3363"/>
    <s v="900"/>
    <x v="1062"/>
    <x v="3179"/>
    <x v="149"/>
    <x v="14"/>
    <n v="0"/>
  </r>
  <r>
    <x v="4"/>
    <n v="776.79"/>
    <n v="776.79"/>
    <n v="776.79"/>
    <n v="0"/>
    <x v="492"/>
    <n v="3363"/>
    <s v="900"/>
    <x v="1062"/>
    <x v="3179"/>
    <x v="149"/>
    <x v="14"/>
    <n v="0"/>
  </r>
  <r>
    <x v="4"/>
    <n v="1704"/>
    <n v="1704"/>
    <n v="1704"/>
    <n v="0"/>
    <x v="492"/>
    <n v="3363"/>
    <s v="900"/>
    <x v="1062"/>
    <x v="3179"/>
    <x v="149"/>
    <x v="14"/>
    <n v="0"/>
  </r>
  <r>
    <x v="4"/>
    <n v="2489.46"/>
    <n v="2489.46"/>
    <n v="2489.46"/>
    <n v="0"/>
    <x v="492"/>
    <n v="3363"/>
    <s v="900"/>
    <x v="1062"/>
    <x v="3179"/>
    <x v="149"/>
    <x v="14"/>
    <n v="0"/>
  </r>
  <r>
    <x v="4"/>
    <n v="1500"/>
    <n v="1500"/>
    <n v="1500"/>
    <n v="0"/>
    <x v="490"/>
    <n v="5093"/>
    <s v="550"/>
    <x v="2404"/>
    <x v="3180"/>
    <x v="751"/>
    <x v="42"/>
    <n v="1"/>
  </r>
  <r>
    <x v="4"/>
    <n v="1000"/>
    <n v="1000"/>
    <n v="1000"/>
    <n v="0"/>
    <x v="490"/>
    <n v="2022"/>
    <s v="550"/>
    <x v="2405"/>
    <x v="3181"/>
    <x v="7"/>
    <x v="42"/>
    <n v="1"/>
  </r>
  <r>
    <x v="4"/>
    <n v="5.4"/>
    <n v="421.2"/>
    <n v="421.2"/>
    <n v="0"/>
    <x v="8"/>
    <n v="6745"/>
    <s v="400"/>
    <x v="2406"/>
    <x v="65"/>
    <x v="663"/>
    <x v="50"/>
    <n v="1"/>
  </r>
  <r>
    <x v="4"/>
    <n v="5.4"/>
    <n v="421.2"/>
    <n v="421.2"/>
    <n v="0"/>
    <x v="8"/>
    <n v="6745"/>
    <s v="400"/>
    <x v="2406"/>
    <x v="65"/>
    <x v="663"/>
    <x v="50"/>
    <n v="0"/>
  </r>
  <r>
    <x v="4"/>
    <n v="5.4"/>
    <n v="324"/>
    <n v="324"/>
    <n v="0"/>
    <x v="490"/>
    <n v="6745"/>
    <s v="400"/>
    <x v="2406"/>
    <x v="3182"/>
    <x v="663"/>
    <x v="50"/>
    <n v="1"/>
  </r>
  <r>
    <x v="4"/>
    <n v="5000"/>
    <n v="5000"/>
    <n v="5000"/>
    <n v="0"/>
    <x v="490"/>
    <n v="5272"/>
    <s v="450"/>
    <x v="2407"/>
    <x v="3183"/>
    <x v="157"/>
    <x v="8"/>
    <n v="1"/>
  </r>
  <r>
    <x v="4"/>
    <n v="1000"/>
    <n v="1000"/>
    <n v="1000"/>
    <n v="0"/>
    <x v="490"/>
    <n v="1904"/>
    <s v="550"/>
    <x v="2408"/>
    <x v="3184"/>
    <x v="10"/>
    <x v="42"/>
    <n v="1"/>
  </r>
  <r>
    <x v="4"/>
    <n v="1000"/>
    <n v="1000"/>
    <n v="1000"/>
    <n v="0"/>
    <x v="490"/>
    <n v="5022"/>
    <s v="550"/>
    <x v="2409"/>
    <x v="3185"/>
    <x v="752"/>
    <x v="42"/>
    <n v="1"/>
  </r>
  <r>
    <x v="4"/>
    <n v="1000"/>
    <n v="1000"/>
    <n v="1000"/>
    <n v="0"/>
    <x v="490"/>
    <n v="3970"/>
    <s v="550"/>
    <x v="2410"/>
    <x v="3186"/>
    <x v="11"/>
    <x v="42"/>
    <n v="1"/>
  </r>
  <r>
    <x v="4"/>
    <n v="500"/>
    <n v="500"/>
    <n v="500"/>
    <n v="0"/>
    <x v="490"/>
    <n v="5043"/>
    <s v="550"/>
    <x v="2411"/>
    <x v="3187"/>
    <x v="753"/>
    <x v="42"/>
    <n v="1"/>
  </r>
  <r>
    <x v="4"/>
    <n v="4500"/>
    <n v="4500"/>
    <n v="4500"/>
    <n v="0"/>
    <x v="490"/>
    <n v="1094"/>
    <s v="530"/>
    <x v="2412"/>
    <x v="3188"/>
    <x v="15"/>
    <x v="4"/>
    <n v="1"/>
  </r>
  <r>
    <x v="4"/>
    <n v="2186.4"/>
    <n v="6559.2"/>
    <n v="6559.2"/>
    <n v="0"/>
    <x v="490"/>
    <n v="8194"/>
    <s v="900"/>
    <x v="2304"/>
    <x v="3189"/>
    <x v="743"/>
    <x v="14"/>
    <n v="1"/>
  </r>
  <r>
    <x v="4"/>
    <n v="130000"/>
    <n v="130000"/>
    <n v="130000"/>
    <n v="0"/>
    <x v="490"/>
    <n v="3371"/>
    <s v="550"/>
    <x v="2413"/>
    <x v="3190"/>
    <x v="702"/>
    <x v="42"/>
    <n v="1"/>
  </r>
  <r>
    <x v="4"/>
    <n v="350"/>
    <n v="350"/>
    <n v="350"/>
    <n v="0"/>
    <x v="8"/>
    <n v="0"/>
    <s v="450"/>
    <x v="2414"/>
    <x v="65"/>
    <x v="158"/>
    <x v="8"/>
    <n v="1"/>
  </r>
  <r>
    <x v="4"/>
    <n v="1185.7"/>
    <n v="1185.7"/>
    <n v="1185.7"/>
    <n v="0"/>
    <x v="492"/>
    <n v="3745"/>
    <s v="151"/>
    <x v="2415"/>
    <x v="3191"/>
    <x v="585"/>
    <x v="5"/>
    <n v="1"/>
  </r>
  <r>
    <x v="4"/>
    <n v="19836.7"/>
    <n v="19836.7"/>
    <n v="19836.7"/>
    <n v="0"/>
    <x v="492"/>
    <n v="3745"/>
    <s v="151"/>
    <x v="2415"/>
    <x v="3191"/>
    <x v="585"/>
    <x v="5"/>
    <n v="0"/>
  </r>
  <r>
    <x v="4"/>
    <n v="899"/>
    <n v="5394"/>
    <n v="5394"/>
    <n v="0"/>
    <x v="490"/>
    <n v="4080"/>
    <s v="600"/>
    <x v="2416"/>
    <x v="3192"/>
    <x v="246"/>
    <x v="16"/>
    <n v="1"/>
  </r>
  <r>
    <x v="4"/>
    <n v="5000"/>
    <n v="5000"/>
    <n v="5000"/>
    <n v="0"/>
    <x v="492"/>
    <n v="5916"/>
    <s v="600"/>
    <x v="2417"/>
    <x v="3193"/>
    <x v="515"/>
    <x v="16"/>
    <n v="1"/>
  </r>
  <r>
    <x v="4"/>
    <n v="10665.68"/>
    <n v="10665.68"/>
    <n v="10665.68"/>
    <n v="0"/>
    <x v="492"/>
    <n v="3745"/>
    <s v="150"/>
    <x v="2418"/>
    <x v="3194"/>
    <x v="585"/>
    <x v="6"/>
    <n v="1"/>
  </r>
  <r>
    <x v="4"/>
    <n v="10.58"/>
    <n v="126.96"/>
    <n v="126.96"/>
    <n v="0"/>
    <x v="490"/>
    <n v="1294"/>
    <s v="151"/>
    <x v="2419"/>
    <x v="3195"/>
    <x v="133"/>
    <x v="5"/>
    <n v="1"/>
  </r>
  <r>
    <x v="4"/>
    <n v="400"/>
    <n v="400"/>
    <n v="400"/>
    <n v="0"/>
    <x v="492"/>
    <n v="2592"/>
    <s v="900"/>
    <x v="2420"/>
    <x v="3196"/>
    <x v="86"/>
    <x v="14"/>
    <n v="1"/>
  </r>
  <r>
    <x v="4"/>
    <n v="200"/>
    <n v="200"/>
    <n v="200"/>
    <n v="0"/>
    <x v="492"/>
    <n v="2592"/>
    <s v="900"/>
    <x v="2421"/>
    <x v="3197"/>
    <x v="86"/>
    <x v="14"/>
    <n v="1"/>
  </r>
  <r>
    <x v="4"/>
    <n v="10000"/>
    <n v="10000"/>
    <n v="10000"/>
    <n v="0"/>
    <x v="492"/>
    <n v="3716"/>
    <s v="600"/>
    <x v="2422"/>
    <x v="3198"/>
    <x v="371"/>
    <x v="16"/>
    <n v="1"/>
  </r>
  <r>
    <x v="4"/>
    <n v="6000"/>
    <n v="6000"/>
    <n v="6000"/>
    <n v="0"/>
    <x v="492"/>
    <n v="3682"/>
    <s v="600"/>
    <x v="2423"/>
    <x v="3199"/>
    <x v="174"/>
    <x v="16"/>
    <n v="1"/>
  </r>
  <r>
    <x v="4"/>
    <n v="1200"/>
    <n v="1200"/>
    <n v="1200"/>
    <n v="0"/>
    <x v="8"/>
    <n v="3779"/>
    <s v="510"/>
    <x v="2424"/>
    <x v="65"/>
    <x v="64"/>
    <x v="32"/>
    <n v="1"/>
  </r>
  <r>
    <x v="4"/>
    <n v="0"/>
    <n v="0"/>
    <n v="0"/>
    <n v="0"/>
    <x v="8"/>
    <n v="0"/>
    <s v="220"/>
    <x v="2425"/>
    <x v="65"/>
    <x v="158"/>
    <x v="0"/>
    <n v="0"/>
  </r>
  <r>
    <x v="4"/>
    <n v="625.62"/>
    <n v="3753.72"/>
    <n v="3753.72"/>
    <n v="0"/>
    <x v="8"/>
    <n v="5525"/>
    <s v="220"/>
    <x v="2426"/>
    <x v="65"/>
    <x v="209"/>
    <x v="0"/>
    <n v="0"/>
  </r>
  <r>
    <x v="4"/>
    <n v="25.62"/>
    <n v="153.72"/>
    <n v="153.72"/>
    <n v="0"/>
    <x v="8"/>
    <n v="5525"/>
    <s v="220"/>
    <x v="2426"/>
    <x v="65"/>
    <x v="209"/>
    <x v="0"/>
    <n v="0"/>
  </r>
  <r>
    <x v="4"/>
    <n v="10.62"/>
    <n v="63.72"/>
    <n v="63.72"/>
    <n v="0"/>
    <x v="8"/>
    <n v="5525"/>
    <s v="220"/>
    <x v="2426"/>
    <x v="65"/>
    <x v="209"/>
    <x v="0"/>
    <n v="0"/>
  </r>
  <r>
    <x v="4"/>
    <n v="255.62"/>
    <n v="766.86"/>
    <n v="766.86"/>
    <n v="0"/>
    <x v="8"/>
    <n v="5525"/>
    <s v="220"/>
    <x v="2426"/>
    <x v="65"/>
    <x v="209"/>
    <x v="0"/>
    <n v="0"/>
  </r>
  <r>
    <x v="4"/>
    <n v="32"/>
    <n v="192"/>
    <n v="192"/>
    <n v="0"/>
    <x v="8"/>
    <n v="5525"/>
    <s v="220"/>
    <x v="2426"/>
    <x v="65"/>
    <x v="209"/>
    <x v="0"/>
    <n v="0"/>
  </r>
  <r>
    <x v="4"/>
    <n v="35.93"/>
    <n v="898.25"/>
    <n v="898.25"/>
    <n v="0"/>
    <x v="8"/>
    <n v="1294"/>
    <s v="151"/>
    <x v="819"/>
    <x v="65"/>
    <x v="133"/>
    <x v="5"/>
    <n v="0"/>
  </r>
  <r>
    <x v="4"/>
    <n v="19.27"/>
    <n v="770.8"/>
    <n v="770.8"/>
    <n v="0"/>
    <x v="8"/>
    <n v="1294"/>
    <s v="151"/>
    <x v="819"/>
    <x v="65"/>
    <x v="133"/>
    <x v="5"/>
    <n v="0"/>
  </r>
  <r>
    <x v="4"/>
    <n v="0"/>
    <n v="0"/>
    <n v="0"/>
    <n v="0"/>
    <x v="8"/>
    <n v="0"/>
    <s v="151"/>
    <x v="2427"/>
    <x v="65"/>
    <x v="158"/>
    <x v="5"/>
    <n v="0"/>
  </r>
  <r>
    <x v="4"/>
    <n v="0"/>
    <n v="0"/>
    <n v="0"/>
    <n v="0"/>
    <x v="8"/>
    <n v="0"/>
    <s v="151"/>
    <x v="2427"/>
    <x v="65"/>
    <x v="158"/>
    <x v="5"/>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8"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rowHeaderCaption="Vendor Name">
  <location ref="A7:B85" firstHeaderRow="1" firstDataRow="1" firstDataCol="1" rowPageCount="3" colPageCount="1"/>
  <pivotFields count="13">
    <pivotField name="Fiscal Year" axis="axisPage" multipleItemSelectionAllowed="1" showAll="0" defaultSubtotal="0">
      <items count="5">
        <item h="1" x="1"/>
        <item h="1" x="0"/>
        <item h="1" x="2"/>
        <item h="1" x="3"/>
        <item x="4"/>
      </items>
    </pivotField>
    <pivotField showAll="0" defaultSubtotal="0"/>
    <pivotField dataField="1" showAll="0" defaultSubtotal="0"/>
    <pivotField showAll="0" defaultSubtotal="0"/>
    <pivotField showAll="0" defaultSubtotal="0"/>
    <pivotField name="PO Created" axis="axisPage" multipleItemSelectionAllowed="1" showAll="0" defaultSubtotal="0">
      <items count="493">
        <item h="1" x="17"/>
        <item h="1" x="0"/>
        <item h="1" x="1"/>
        <item h="1" x="10"/>
        <item h="1" x="7"/>
        <item h="1" x="13"/>
        <item h="1" x="2"/>
        <item h="1" x="9"/>
        <item h="1" x="8"/>
        <item h="1" x="5"/>
        <item h="1" x="6"/>
        <item h="1" x="16"/>
        <item h="1" x="4"/>
        <item h="1" x="15"/>
        <item h="1" x="14"/>
        <item h="1" x="18"/>
        <item h="1" x="24"/>
        <item h="1" x="25"/>
        <item h="1" x="3"/>
        <item h="1" x="11"/>
        <item h="1" x="27"/>
        <item h="1" x="32"/>
        <item h="1" x="19"/>
        <item h="1" x="26"/>
        <item h="1" x="31"/>
        <item h="1" x="33"/>
        <item h="1" x="37"/>
        <item h="1" x="22"/>
        <item h="1" x="23"/>
        <item h="1" x="38"/>
        <item h="1" x="39"/>
        <item h="1" x="12"/>
        <item h="1" x="28"/>
        <item h="1" x="34"/>
        <item h="1" x="42"/>
        <item h="1" x="43"/>
        <item h="1" x="44"/>
        <item h="1" x="36"/>
        <item h="1" x="41"/>
        <item h="1" x="21"/>
        <item h="1" x="29"/>
        <item h="1" x="40"/>
        <item h="1" x="45"/>
        <item h="1" x="49"/>
        <item h="1" x="50"/>
        <item h="1" x="51"/>
        <item h="1" x="30"/>
        <item h="1" x="54"/>
        <item h="1" x="55"/>
        <item h="1" x="20"/>
        <item h="1" x="52"/>
        <item h="1" x="56"/>
        <item h="1" x="57"/>
        <item h="1" x="53"/>
        <item h="1" x="58"/>
        <item h="1" x="61"/>
        <item h="1" x="59"/>
        <item h="1" x="64"/>
        <item h="1" x="65"/>
        <item h="1" x="66"/>
        <item h="1" x="47"/>
        <item h="1" x="62"/>
        <item h="1" x="68"/>
        <item h="1" x="69"/>
        <item h="1" x="70"/>
        <item h="1" x="71"/>
        <item h="1" x="72"/>
        <item h="1" x="67"/>
        <item h="1" x="73"/>
        <item h="1" x="74"/>
        <item h="1" x="76"/>
        <item h="1" x="63"/>
        <item h="1" x="75"/>
        <item h="1" x="84"/>
        <item h="1" x="88"/>
        <item h="1" x="60"/>
        <item h="1" x="77"/>
        <item h="1" x="82"/>
        <item h="1" x="83"/>
        <item h="1" x="85"/>
        <item h="1" x="86"/>
        <item h="1" x="90"/>
        <item h="1" x="91"/>
        <item h="1" x="78"/>
        <item h="1" x="79"/>
        <item h="1" x="80"/>
        <item h="1" x="96"/>
        <item h="1" x="89"/>
        <item h="1" x="99"/>
        <item h="1" x="81"/>
        <item h="1" x="87"/>
        <item h="1" x="93"/>
        <item h="1" x="101"/>
        <item h="1" x="94"/>
        <item h="1" x="95"/>
        <item h="1" x="106"/>
        <item h="1" x="92"/>
        <item h="1" x="104"/>
        <item h="1" x="107"/>
        <item h="1" x="100"/>
        <item h="1" x="103"/>
        <item h="1" x="105"/>
        <item h="1" x="108"/>
        <item h="1" x="109"/>
        <item h="1" x="112"/>
        <item h="1" x="46"/>
        <item h="1" x="48"/>
        <item h="1" x="113"/>
        <item h="1" x="110"/>
        <item h="1" x="111"/>
        <item h="1" x="98"/>
        <item h="1" x="102"/>
        <item h="1" x="119"/>
        <item h="1" x="121"/>
        <item h="1" x="118"/>
        <item h="1" x="120"/>
        <item h="1" x="116"/>
        <item h="1" x="117"/>
        <item h="1" x="122"/>
        <item h="1" x="123"/>
        <item h="1" x="124"/>
        <item h="1" x="125"/>
        <item h="1" x="133"/>
        <item h="1" x="115"/>
        <item h="1" x="126"/>
        <item h="1" x="135"/>
        <item h="1" x="130"/>
        <item h="1" x="137"/>
        <item h="1" x="114"/>
        <item h="1" x="131"/>
        <item h="1" x="35"/>
        <item h="1" x="128"/>
        <item h="1" x="129"/>
        <item h="1" x="132"/>
        <item h="1" x="134"/>
        <item h="1" x="136"/>
        <item h="1" x="138"/>
        <item h="1" x="127"/>
        <item h="1" x="140"/>
        <item h="1" x="144"/>
        <item h="1" x="143"/>
        <item h="1" x="97"/>
        <item h="1" x="141"/>
        <item h="1" x="147"/>
        <item h="1" x="151"/>
        <item h="1" x="145"/>
        <item h="1" x="146"/>
        <item h="1" x="148"/>
        <item h="1" x="139"/>
        <item h="1" x="149"/>
        <item h="1" x="150"/>
        <item h="1" x="152"/>
        <item h="1" x="142"/>
        <item h="1" x="156"/>
        <item h="1" x="157"/>
        <item h="1" x="153"/>
        <item h="1" x="154"/>
        <item h="1" x="155"/>
        <item h="1" x="158"/>
        <item h="1" x="159"/>
        <item h="1" x="160"/>
        <item h="1" x="161"/>
        <item h="1" x="162"/>
        <item h="1" x="163"/>
        <item h="1" x="165"/>
        <item h="1" x="166"/>
        <item h="1" x="167"/>
        <item h="1" x="169"/>
        <item h="1" x="173"/>
        <item h="1" x="174"/>
        <item h="1" x="175"/>
        <item h="1" x="176"/>
        <item h="1" x="177"/>
        <item h="1" x="170"/>
        <item h="1" x="179"/>
        <item h="1" x="181"/>
        <item h="1" x="184"/>
        <item h="1" x="178"/>
        <item h="1" x="180"/>
        <item h="1" x="183"/>
        <item h="1" x="185"/>
        <item h="1" x="172"/>
        <item h="1" x="182"/>
        <item h="1" x="188"/>
        <item h="1" x="190"/>
        <item h="1" x="164"/>
        <item h="1" x="171"/>
        <item h="1" x="192"/>
        <item h="1" x="168"/>
        <item h="1" x="187"/>
        <item h="1" x="193"/>
        <item h="1" x="189"/>
        <item h="1" x="191"/>
        <item h="1" x="194"/>
        <item h="1" x="197"/>
        <item h="1" x="195"/>
        <item h="1" x="198"/>
        <item h="1" x="199"/>
        <item h="1" x="200"/>
        <item h="1" x="203"/>
        <item h="1" x="201"/>
        <item h="1" x="202"/>
        <item h="1" x="204"/>
        <item h="1" x="196"/>
        <item h="1" x="205"/>
        <item h="1" x="208"/>
        <item h="1" x="207"/>
        <item h="1" x="213"/>
        <item h="1" x="209"/>
        <item h="1" x="215"/>
        <item h="1" x="217"/>
        <item h="1" x="218"/>
        <item h="1" x="210"/>
        <item h="1" x="211"/>
        <item h="1" x="220"/>
        <item h="1" x="225"/>
        <item h="1" x="219"/>
        <item h="1" x="227"/>
        <item h="1" x="214"/>
        <item h="1" x="228"/>
        <item h="1" x="230"/>
        <item h="1" x="186"/>
        <item h="1" x="206"/>
        <item h="1" x="212"/>
        <item h="1" x="216"/>
        <item h="1" x="223"/>
        <item h="1" x="226"/>
        <item h="1" x="232"/>
        <item h="1" x="222"/>
        <item h="1" x="224"/>
        <item h="1" x="231"/>
        <item h="1" x="233"/>
        <item h="1" x="234"/>
        <item h="1" x="235"/>
        <item h="1" x="236"/>
        <item h="1" x="239"/>
        <item h="1" x="240"/>
        <item h="1" x="241"/>
        <item h="1" x="244"/>
        <item h="1" x="245"/>
        <item h="1" x="246"/>
        <item h="1" x="247"/>
        <item h="1" x="249"/>
        <item h="1" x="248"/>
        <item h="1" x="253"/>
        <item h="1" x="254"/>
        <item h="1" x="255"/>
        <item h="1" x="221"/>
        <item h="1" x="238"/>
        <item h="1" x="242"/>
        <item h="1" x="251"/>
        <item h="1" x="252"/>
        <item h="1" x="257"/>
        <item h="1" x="258"/>
        <item h="1" x="229"/>
        <item h="1" x="260"/>
        <item h="1" x="265"/>
        <item h="1" x="266"/>
        <item h="1" x="256"/>
        <item h="1" x="261"/>
        <item h="1" x="237"/>
        <item h="1" x="250"/>
        <item h="1" x="259"/>
        <item h="1" x="264"/>
        <item h="1" x="267"/>
        <item h="1" x="268"/>
        <item h="1" x="269"/>
        <item h="1" x="270"/>
        <item h="1" x="273"/>
        <item h="1" x="274"/>
        <item h="1" x="275"/>
        <item h="1" x="271"/>
        <item h="1" x="272"/>
        <item h="1" x="277"/>
        <item h="1" x="278"/>
        <item h="1" x="279"/>
        <item h="1" x="281"/>
        <item h="1" x="284"/>
        <item h="1" x="276"/>
        <item h="1" x="280"/>
        <item h="1" x="283"/>
        <item h="1" x="287"/>
        <item h="1" x="243"/>
        <item h="1" x="282"/>
        <item h="1" x="285"/>
        <item h="1" x="289"/>
        <item h="1" x="286"/>
        <item h="1" x="288"/>
        <item h="1" x="291"/>
        <item h="1" x="292"/>
        <item h="1" x="262"/>
        <item h="1" x="295"/>
        <item h="1" x="297"/>
        <item h="1" x="296"/>
        <item h="1" x="298"/>
        <item h="1" x="299"/>
        <item h="1" x="263"/>
        <item h="1" x="300"/>
        <item h="1" x="301"/>
        <item h="1" x="293"/>
        <item h="1" x="302"/>
        <item h="1" x="304"/>
        <item h="1" x="305"/>
        <item h="1" x="294"/>
        <item h="1" x="306"/>
        <item h="1" x="307"/>
        <item h="1" x="309"/>
        <item h="1" x="310"/>
        <item h="1" x="312"/>
        <item h="1" x="308"/>
        <item h="1" x="311"/>
        <item h="1" x="313"/>
        <item h="1" x="303"/>
        <item h="1" x="316"/>
        <item h="1" x="317"/>
        <item h="1" x="290"/>
        <item h="1" x="314"/>
        <item h="1" x="318"/>
        <item h="1" x="319"/>
        <item h="1" x="321"/>
        <item h="1" x="322"/>
        <item h="1" x="320"/>
        <item h="1" x="326"/>
        <item h="1" x="315"/>
        <item h="1" x="323"/>
        <item h="1" x="324"/>
        <item h="1" x="327"/>
        <item h="1" x="328"/>
        <item h="1" x="329"/>
        <item h="1" x="330"/>
        <item h="1" x="325"/>
        <item h="1" x="331"/>
        <item h="1" x="333"/>
        <item h="1" x="334"/>
        <item h="1" x="335"/>
        <item h="1" x="336"/>
        <item h="1" x="332"/>
        <item h="1" x="337"/>
        <item h="1" x="345"/>
        <item h="1" x="339"/>
        <item h="1" x="340"/>
        <item h="1" x="343"/>
        <item h="1" x="346"/>
        <item h="1" x="342"/>
        <item h="1" x="344"/>
        <item h="1" x="348"/>
        <item h="1" x="349"/>
        <item h="1" x="350"/>
        <item h="1" x="352"/>
        <item h="1" x="338"/>
        <item h="1" x="351"/>
        <item h="1" x="353"/>
        <item h="1" x="355"/>
        <item h="1" x="358"/>
        <item h="1" x="359"/>
        <item h="1" x="347"/>
        <item h="1" x="364"/>
        <item h="1" x="354"/>
        <item h="1" x="356"/>
        <item h="1" x="360"/>
        <item h="1" x="361"/>
        <item h="1" x="362"/>
        <item h="1" x="365"/>
        <item h="1" x="368"/>
        <item h="1" x="363"/>
        <item h="1" x="367"/>
        <item h="1" x="357"/>
        <item h="1" x="366"/>
        <item h="1" x="370"/>
        <item h="1" x="372"/>
        <item h="1" x="374"/>
        <item h="1" x="371"/>
        <item h="1" x="373"/>
        <item h="1" x="369"/>
        <item h="1" x="375"/>
        <item h="1" x="377"/>
        <item h="1" x="378"/>
        <item h="1" x="376"/>
        <item h="1" x="380"/>
        <item h="1" x="381"/>
        <item h="1" x="383"/>
        <item h="1" x="341"/>
        <item h="1" x="382"/>
        <item h="1" x="384"/>
        <item h="1" x="379"/>
        <item h="1" x="388"/>
        <item h="1" x="390"/>
        <item h="1" x="392"/>
        <item h="1" x="389"/>
        <item h="1" x="391"/>
        <item h="1" x="394"/>
        <item h="1" x="385"/>
        <item h="1" x="395"/>
        <item h="1" x="396"/>
        <item h="1" x="387"/>
        <item h="1" x="393"/>
        <item h="1" x="399"/>
        <item h="1" x="398"/>
        <item h="1" x="400"/>
        <item h="1" x="401"/>
        <item h="1" x="386"/>
        <item h="1" x="397"/>
        <item h="1" x="403"/>
        <item h="1" x="404"/>
        <item h="1" x="402"/>
        <item h="1" x="405"/>
        <item h="1" x="406"/>
        <item h="1" x="407"/>
        <item h="1" x="408"/>
        <item h="1" x="409"/>
        <item h="1" x="414"/>
        <item h="1" x="411"/>
        <item h="1" x="412"/>
        <item h="1" x="413"/>
        <item h="1" x="420"/>
        <item h="1" x="415"/>
        <item h="1" x="416"/>
        <item h="1" x="417"/>
        <item h="1" x="418"/>
        <item h="1" x="419"/>
        <item h="1" x="422"/>
        <item h="1" x="423"/>
        <item h="1" x="425"/>
        <item h="1" x="426"/>
        <item h="1" x="424"/>
        <item h="1" x="427"/>
        <item h="1" x="428"/>
        <item h="1" x="410"/>
        <item h="1" x="430"/>
        <item h="1" x="431"/>
        <item h="1" x="434"/>
        <item h="1" x="429"/>
        <item h="1" x="433"/>
        <item h="1" x="435"/>
        <item h="1" x="421"/>
        <item h="1" x="436"/>
        <item h="1" x="432"/>
        <item h="1" x="437"/>
        <item h="1" x="439"/>
        <item h="1" x="441"/>
        <item h="1" x="440"/>
        <item h="1" x="442"/>
        <item h="1" x="443"/>
        <item h="1" x="438"/>
        <item h="1" x="444"/>
        <item h="1" x="446"/>
        <item h="1" x="448"/>
        <item h="1" x="445"/>
        <item h="1" x="447"/>
        <item h="1" x="450"/>
        <item h="1" x="451"/>
        <item h="1" x="452"/>
        <item h="1" x="454"/>
        <item h="1" x="455"/>
        <item h="1" x="456"/>
        <item h="1" x="457"/>
        <item h="1" x="453"/>
        <item h="1" x="458"/>
        <item h="1" x="459"/>
        <item h="1" x="460"/>
        <item h="1" x="449"/>
        <item h="1" x="461"/>
        <item h="1" x="463"/>
        <item h="1" x="462"/>
        <item h="1" x="464"/>
        <item h="1" x="465"/>
        <item h="1" x="466"/>
        <item h="1" x="467"/>
        <item h="1" x="468"/>
        <item h="1" x="469"/>
        <item h="1" x="470"/>
        <item h="1" x="471"/>
        <item h="1" x="472"/>
        <item h="1" x="473"/>
        <item h="1" x="474"/>
        <item h="1" x="475"/>
        <item h="1" x="476"/>
        <item h="1" x="478"/>
        <item h="1" x="479"/>
        <item h="1" x="480"/>
        <item h="1" x="481"/>
        <item h="1" x="482"/>
        <item h="1" x="483"/>
        <item h="1" x="484"/>
        <item h="1" x="485"/>
        <item h="1" x="486"/>
        <item h="1" x="477"/>
        <item h="1" x="487"/>
        <item h="1" x="488"/>
        <item h="1" x="489"/>
        <item x="490"/>
        <item x="491"/>
        <item x="492"/>
      </items>
    </pivotField>
    <pivotField showAll="0" defaultSubtotal="0"/>
    <pivotField showAll="0" defaultSubtotal="0"/>
    <pivotField name="General Description" axis="axisRow" showAll="0" defaultSubtotal="0">
      <items count="3115">
        <item x="4"/>
        <item x="295"/>
        <item m="1" x="3114"/>
        <item x="0"/>
        <item x="114"/>
        <item m="1" x="2708"/>
        <item m="1" x="2843"/>
        <item x="82"/>
        <item x="390"/>
        <item x="104"/>
        <item x="113"/>
        <item m="1" x="2469"/>
        <item x="112"/>
        <item m="1" x="2758"/>
        <item x="99"/>
        <item m="1" x="2793"/>
        <item m="1" x="2780"/>
        <item x="2357"/>
        <item m="1" x="2506"/>
        <item x="534"/>
        <item x="121"/>
        <item x="102"/>
        <item m="1" x="2770"/>
        <item x="52"/>
        <item m="1" x="2688"/>
        <item x="119"/>
        <item x="879"/>
        <item x="1371"/>
        <item m="1" x="2845"/>
        <item x="109"/>
        <item x="98"/>
        <item x="535"/>
        <item m="1" x="2933"/>
        <item m="1" x="2615"/>
        <item x="39"/>
        <item x="61"/>
        <item x="5"/>
        <item m="1" x="3043"/>
        <item x="100"/>
        <item m="1" x="2824"/>
        <item m="1" x="2983"/>
        <item x="441"/>
        <item m="1" x="3014"/>
        <item x="94"/>
        <item m="1" x="2665"/>
        <item m="1" x="2800"/>
        <item m="1" x="2720"/>
        <item m="1" x="2563"/>
        <item m="1" x="2646"/>
        <item m="1" x="3021"/>
        <item m="1" x="3041"/>
        <item x="108"/>
        <item x="75"/>
        <item x="76"/>
        <item m="1" x="2839"/>
        <item m="1" x="2752"/>
        <item x="594"/>
        <item m="1" x="2656"/>
        <item m="1" x="2618"/>
        <item m="1" x="3028"/>
        <item m="1" x="2488"/>
        <item x="560"/>
        <item x="31"/>
        <item m="1" x="2874"/>
        <item x="13"/>
        <item x="380"/>
        <item m="1" x="3072"/>
        <item m="1" x="2728"/>
        <item m="1" x="2852"/>
        <item x="2075"/>
        <item x="573"/>
        <item x="2332"/>
        <item x="2333"/>
        <item m="1" x="2862"/>
        <item m="1" x="2792"/>
        <item m="1" x="2927"/>
        <item m="1" x="2945"/>
        <item m="1" x="2490"/>
        <item x="19"/>
        <item m="1" x="2543"/>
        <item x="7"/>
        <item x="712"/>
        <item x="1267"/>
        <item x="2329"/>
        <item m="1" x="3052"/>
        <item x="37"/>
        <item x="84"/>
        <item x="1"/>
        <item m="1" x="2575"/>
        <item x="2319"/>
        <item m="1" x="2783"/>
        <item x="59"/>
        <item m="1" x="2510"/>
        <item m="1" x="2804"/>
        <item x="56"/>
        <item m="1" x="2776"/>
        <item x="1933"/>
        <item m="1" x="2937"/>
        <item m="1" x="2449"/>
        <item m="1" x="2769"/>
        <item m="1" x="2760"/>
        <item x="477"/>
        <item m="1" x="2700"/>
        <item m="1" x="2639"/>
        <item x="74"/>
        <item x="73"/>
        <item x="23"/>
        <item x="91"/>
        <item x="89"/>
        <item x="2324"/>
        <item x="1936"/>
        <item x="88"/>
        <item x="97"/>
        <item x="81"/>
        <item x="21"/>
        <item x="96"/>
        <item x="120"/>
        <item x="111"/>
        <item m="1" x="3082"/>
        <item x="64"/>
        <item x="77"/>
        <item x="3"/>
        <item m="1" x="3029"/>
        <item x="814"/>
        <item x="561"/>
        <item x="78"/>
        <item m="1" x="2537"/>
        <item m="1" x="2624"/>
        <item m="1" x="2904"/>
        <item m="1" x="2461"/>
        <item x="27"/>
        <item x="86"/>
        <item x="63"/>
        <item m="1" x="3008"/>
        <item x="8"/>
        <item x="101"/>
        <item x="2"/>
        <item m="1" x="2869"/>
        <item x="118"/>
        <item m="1" x="2887"/>
        <item x="459"/>
        <item m="1" x="2733"/>
        <item m="1" x="2549"/>
        <item m="1" x="2740"/>
        <item m="1" x="2930"/>
        <item x="32"/>
        <item x="105"/>
        <item x="106"/>
        <item x="107"/>
        <item x="116"/>
        <item x="122"/>
        <item x="125"/>
        <item m="1" x="2578"/>
        <item m="1" x="2707"/>
        <item x="128"/>
        <item x="129"/>
        <item x="280"/>
        <item m="1" x="2785"/>
        <item m="1" x="2753"/>
        <item m="1" x="2790"/>
        <item m="1" x="2960"/>
        <item m="1" x="2511"/>
        <item x="134"/>
        <item x="135"/>
        <item x="136"/>
        <item x="12"/>
        <item m="1" x="2890"/>
        <item m="1" x="2997"/>
        <item m="1" x="3110"/>
        <item m="1" x="2973"/>
        <item m="1" x="2504"/>
        <item m="1" x="2444"/>
        <item m="1" x="2877"/>
        <item x="143"/>
        <item x="144"/>
        <item m="1" x="3111"/>
        <item m="1" x="2735"/>
        <item m="1" x="2519"/>
        <item m="1" x="2591"/>
        <item x="149"/>
        <item x="150"/>
        <item x="151"/>
        <item m="1" x="2685"/>
        <item m="1" x="2873"/>
        <item m="1" x="3080"/>
        <item m="1" x="2496"/>
        <item m="1" x="2791"/>
        <item m="1" x="3075"/>
        <item x="1854"/>
        <item m="1" x="2617"/>
        <item m="1" x="2671"/>
        <item m="1" x="3015"/>
        <item m="1" x="2616"/>
        <item x="80"/>
        <item x="138"/>
        <item x="2361"/>
        <item x="162"/>
        <item m="1" x="3053"/>
        <item m="1" x="2923"/>
        <item m="1" x="2761"/>
        <item x="665"/>
        <item x="2071"/>
        <item m="1" x="3069"/>
        <item m="1" x="2503"/>
        <item m="1" x="2645"/>
        <item x="170"/>
        <item x="171"/>
        <item x="167"/>
        <item m="1" x="2638"/>
        <item x="173"/>
        <item x="174"/>
        <item x="175"/>
        <item x="176"/>
        <item x="177"/>
        <item x="178"/>
        <item x="179"/>
        <item x="180"/>
        <item x="181"/>
        <item x="182"/>
        <item x="183"/>
        <item x="184"/>
        <item m="1" x="2747"/>
        <item x="321"/>
        <item m="1" x="2609"/>
        <item m="1" x="2981"/>
        <item x="356"/>
        <item x="189"/>
        <item x="190"/>
        <item m="1" x="2952"/>
        <item m="1" x="2765"/>
        <item m="1" x="2784"/>
        <item x="1312"/>
        <item m="1" x="2587"/>
        <item m="1" x="2477"/>
        <item x="70"/>
        <item x="92"/>
        <item x="139"/>
        <item x="188"/>
        <item m="1" x="2779"/>
        <item m="1" x="3098"/>
        <item m="1" x="2737"/>
        <item m="1" x="2979"/>
        <item m="1" x="2807"/>
        <item m="1" x="2985"/>
        <item x="198"/>
        <item x="2355"/>
        <item x="202"/>
        <item x="203"/>
        <item x="204"/>
        <item m="1" x="2479"/>
        <item m="1" x="2619"/>
        <item m="1" x="2814"/>
        <item x="207"/>
        <item m="1" x="2803"/>
        <item x="342"/>
        <item x="210"/>
        <item x="211"/>
        <item x="212"/>
        <item m="1" x="3010"/>
        <item m="1" x="2554"/>
        <item m="1" x="3013"/>
        <item m="1" x="2746"/>
        <item m="1" x="2456"/>
        <item m="1" x="3093"/>
        <item x="219"/>
        <item x="220"/>
        <item x="221"/>
        <item m="1" x="2631"/>
        <item m="1" x="2924"/>
        <item m="1" x="2555"/>
        <item m="1" x="2838"/>
        <item m="1" x="3089"/>
        <item m="1" x="2564"/>
        <item x="227"/>
        <item x="228"/>
        <item x="229"/>
        <item x="230"/>
        <item m="1" x="3076"/>
        <item m="1" x="2789"/>
        <item m="1" x="2861"/>
        <item m="1" x="2931"/>
        <item m="1" x="2806"/>
        <item m="1" x="3097"/>
        <item x="18"/>
        <item x="50"/>
        <item x="67"/>
        <item x="117"/>
        <item x="166"/>
        <item x="172"/>
        <item x="206"/>
        <item x="215"/>
        <item x="222"/>
        <item x="231"/>
        <item m="1" x="2576"/>
        <item x="217"/>
        <item m="1" x="2989"/>
        <item x="233"/>
        <item x="2274"/>
        <item x="235"/>
        <item x="1864"/>
        <item m="1" x="2703"/>
        <item x="238"/>
        <item x="2360"/>
        <item x="2362"/>
        <item x="241"/>
        <item m="1" x="2727"/>
        <item x="1514"/>
        <item x="244"/>
        <item m="1" x="2550"/>
        <item x="246"/>
        <item m="1" x="2678"/>
        <item x="6"/>
        <item x="9"/>
        <item x="10"/>
        <item x="11"/>
        <item x="14"/>
        <item x="15"/>
        <item x="16"/>
        <item x="17"/>
        <item x="20"/>
        <item x="22"/>
        <item x="24"/>
        <item x="25"/>
        <item x="26"/>
        <item x="28"/>
        <item x="29"/>
        <item x="30"/>
        <item x="33"/>
        <item x="34"/>
        <item x="35"/>
        <item x="36"/>
        <item x="38"/>
        <item x="40"/>
        <item x="41"/>
        <item x="42"/>
        <item x="43"/>
        <item x="44"/>
        <item x="45"/>
        <item x="46"/>
        <item x="47"/>
        <item x="48"/>
        <item x="49"/>
        <item x="51"/>
        <item x="53"/>
        <item x="54"/>
        <item x="55"/>
        <item x="57"/>
        <item x="58"/>
        <item x="60"/>
        <item x="62"/>
        <item x="65"/>
        <item x="66"/>
        <item x="68"/>
        <item x="69"/>
        <item x="71"/>
        <item x="72"/>
        <item x="79"/>
        <item x="83"/>
        <item x="85"/>
        <item x="87"/>
        <item x="90"/>
        <item x="93"/>
        <item x="95"/>
        <item x="103"/>
        <item x="110"/>
        <item x="115"/>
        <item x="123"/>
        <item x="124"/>
        <item x="126"/>
        <item x="127"/>
        <item x="130"/>
        <item x="131"/>
        <item x="132"/>
        <item x="133"/>
        <item x="137"/>
        <item x="140"/>
        <item x="141"/>
        <item m="1" x="2620"/>
        <item x="145"/>
        <item x="146"/>
        <item m="1" x="2777"/>
        <item x="148"/>
        <item x="153"/>
        <item x="152"/>
        <item x="154"/>
        <item x="156"/>
        <item m="1" x="2651"/>
        <item x="157"/>
        <item m="1" x="2871"/>
        <item m="1" x="2428"/>
        <item x="161"/>
        <item x="163"/>
        <item x="164"/>
        <item x="165"/>
        <item x="168"/>
        <item x="169"/>
        <item x="185"/>
        <item x="186"/>
        <item x="187"/>
        <item m="1" x="3009"/>
        <item x="191"/>
        <item x="192"/>
        <item m="1" x="2954"/>
        <item m="1" x="2908"/>
        <item x="194"/>
        <item x="195"/>
        <item x="196"/>
        <item x="197"/>
        <item x="199"/>
        <item m="1" x="3095"/>
        <item x="200"/>
        <item x="205"/>
        <item x="201"/>
        <item x="208"/>
        <item x="209"/>
        <item x="213"/>
        <item x="214"/>
        <item x="216"/>
        <item x="218"/>
        <item x="223"/>
        <item x="224"/>
        <item x="225"/>
        <item x="226"/>
        <item x="232"/>
        <item x="234"/>
        <item x="236"/>
        <item x="237"/>
        <item x="239"/>
        <item x="240"/>
        <item x="242"/>
        <item x="243"/>
        <item x="245"/>
        <item x="247"/>
        <item m="1" x="2825"/>
        <item x="248"/>
        <item m="1" x="2431"/>
        <item m="1" x="2942"/>
        <item x="251"/>
        <item x="252"/>
        <item x="253"/>
        <item x="254"/>
        <item x="255"/>
        <item x="256"/>
        <item x="257"/>
        <item x="258"/>
        <item x="259"/>
        <item x="261"/>
        <item x="260"/>
        <item x="262"/>
        <item x="263"/>
        <item x="264"/>
        <item x="265"/>
        <item x="266"/>
        <item x="267"/>
        <item x="268"/>
        <item x="269"/>
        <item x="270"/>
        <item x="271"/>
        <item x="272"/>
        <item x="273"/>
        <item x="274"/>
        <item x="275"/>
        <item x="915"/>
        <item x="276"/>
        <item x="277"/>
        <item m="1" x="2596"/>
        <item m="1" x="2897"/>
        <item m="1" x="2817"/>
        <item x="193"/>
        <item x="278"/>
        <item x="279"/>
        <item m="1" x="2684"/>
        <item x="282"/>
        <item x="283"/>
        <item x="284"/>
        <item m="1" x="2446"/>
        <item x="285"/>
        <item x="286"/>
        <item x="287"/>
        <item x="288"/>
        <item x="289"/>
        <item x="290"/>
        <item x="291"/>
        <item m="1" x="3025"/>
        <item x="293"/>
        <item x="281"/>
        <item m="1" x="2546"/>
        <item m="1" x="2881"/>
        <item x="296"/>
        <item x="297"/>
        <item x="298"/>
        <item x="299"/>
        <item x="300"/>
        <item x="301"/>
        <item x="302"/>
        <item x="303"/>
        <item m="1" x="2749"/>
        <item x="305"/>
        <item x="306"/>
        <item x="307"/>
        <item x="308"/>
        <item x="309"/>
        <item x="310"/>
        <item x="311"/>
        <item x="312"/>
        <item x="313"/>
        <item x="314"/>
        <item x="315"/>
        <item x="316"/>
        <item x="317"/>
        <item x="292"/>
        <item x="318"/>
        <item x="319"/>
        <item x="320"/>
        <item x="322"/>
        <item x="323"/>
        <item m="1" x="2662"/>
        <item m="1" x="2977"/>
        <item x="326"/>
        <item x="327"/>
        <item x="328"/>
        <item x="329"/>
        <item x="330"/>
        <item x="331"/>
        <item x="332"/>
        <item x="333"/>
        <item x="334"/>
        <item x="335"/>
        <item m="1" x="3030"/>
        <item m="1" x="2657"/>
        <item m="1" x="2797"/>
        <item x="338"/>
        <item m="1" x="2813"/>
        <item x="250"/>
        <item x="304"/>
        <item x="337"/>
        <item x="339"/>
        <item x="340"/>
        <item x="341"/>
        <item x="343"/>
        <item m="1" x="2670"/>
        <item x="344"/>
        <item m="1" x="3020"/>
        <item x="345"/>
        <item x="346"/>
        <item m="1" x="2936"/>
        <item x="348"/>
        <item x="349"/>
        <item x="350"/>
        <item m="1" x="2521"/>
        <item x="352"/>
        <item x="353"/>
        <item x="354"/>
        <item x="355"/>
        <item x="357"/>
        <item x="358"/>
        <item x="359"/>
        <item x="147"/>
        <item x="294"/>
        <item x="324"/>
        <item x="325"/>
        <item x="360"/>
        <item x="361"/>
        <item x="362"/>
        <item x="363"/>
        <item x="364"/>
        <item x="365"/>
        <item x="366"/>
        <item m="1" x="2548"/>
        <item x="367"/>
        <item x="368"/>
        <item x="369"/>
        <item m="1" x="2628"/>
        <item x="370"/>
        <item x="371"/>
        <item m="1" x="2497"/>
        <item m="1" x="2475"/>
        <item x="372"/>
        <item x="373"/>
        <item m="1" x="2802"/>
        <item m="1" x="2540"/>
        <item m="1" x="2850"/>
        <item x="376"/>
        <item x="377"/>
        <item x="378"/>
        <item x="379"/>
        <item m="1" x="2876"/>
        <item x="381"/>
        <item x="382"/>
        <item x="383"/>
        <item x="384"/>
        <item x="374"/>
        <item x="375"/>
        <item x="385"/>
        <item x="386"/>
        <item x="387"/>
        <item x="388"/>
        <item x="389"/>
        <item x="391"/>
        <item x="392"/>
        <item x="393"/>
        <item x="394"/>
        <item x="395"/>
        <item x="396"/>
        <item x="397"/>
        <item x="398"/>
        <item x="399"/>
        <item x="142"/>
        <item x="155"/>
        <item x="158"/>
        <item x="159"/>
        <item x="160"/>
        <item x="347"/>
        <item x="400"/>
        <item x="401"/>
        <item x="402"/>
        <item m="1" x="2823"/>
        <item x="403"/>
        <item x="404"/>
        <item x="405"/>
        <item x="406"/>
        <item x="407"/>
        <item x="408"/>
        <item x="409"/>
        <item x="410"/>
        <item m="1" x="2677"/>
        <item x="412"/>
        <item x="413"/>
        <item x="414"/>
        <item x="415"/>
        <item x="416"/>
        <item x="417"/>
        <item m="1" x="2921"/>
        <item x="419"/>
        <item x="420"/>
        <item x="421"/>
        <item x="422"/>
        <item x="423"/>
        <item x="411"/>
        <item x="418"/>
        <item x="424"/>
        <item x="425"/>
        <item x="426"/>
        <item x="427"/>
        <item m="1" x="2526"/>
        <item x="429"/>
        <item x="430"/>
        <item x="431"/>
        <item x="432"/>
        <item x="433"/>
        <item x="434"/>
        <item x="435"/>
        <item x="436"/>
        <item x="437"/>
        <item m="1" x="2900"/>
        <item x="439"/>
        <item x="440"/>
        <item x="442"/>
        <item x="443"/>
        <item x="444"/>
        <item x="445"/>
        <item x="446"/>
        <item x="447"/>
        <item x="448"/>
        <item x="449"/>
        <item x="450"/>
        <item x="336"/>
        <item x="451"/>
        <item x="452"/>
        <item x="453"/>
        <item x="454"/>
        <item x="455"/>
        <item x="456"/>
        <item x="457"/>
        <item x="458"/>
        <item x="460"/>
        <item x="461"/>
        <item m="1" x="2600"/>
        <item x="463"/>
        <item x="464"/>
        <item m="1" x="2771"/>
        <item m="1" x="2542"/>
        <item x="466"/>
        <item x="462"/>
        <item x="465"/>
        <item x="467"/>
        <item x="468"/>
        <item x="546"/>
        <item x="469"/>
        <item x="470"/>
        <item x="471"/>
        <item x="472"/>
        <item x="473"/>
        <item x="474"/>
        <item x="438"/>
        <item x="475"/>
        <item x="476"/>
        <item x="478"/>
        <item x="479"/>
        <item x="480"/>
        <item x="481"/>
        <item m="1" x="2635"/>
        <item x="483"/>
        <item x="482"/>
        <item x="484"/>
        <item x="485"/>
        <item m="1" x="2725"/>
        <item x="487"/>
        <item x="488"/>
        <item x="489"/>
        <item m="1" x="2429"/>
        <item m="1" x="2673"/>
        <item x="491"/>
        <item x="492"/>
        <item x="493"/>
        <item x="494"/>
        <item m="1" x="2966"/>
        <item m="1" x="2514"/>
        <item x="496"/>
        <item x="888"/>
        <item m="1" x="2999"/>
        <item x="499"/>
        <item x="500"/>
        <item x="501"/>
        <item m="1" x="2441"/>
        <item x="503"/>
        <item m="1" x="2946"/>
        <item x="505"/>
        <item x="506"/>
        <item x="507"/>
        <item x="508"/>
        <item x="509"/>
        <item x="510"/>
        <item m="1" x="2739"/>
        <item x="428"/>
        <item x="504"/>
        <item x="511"/>
        <item x="512"/>
        <item x="513"/>
        <item x="514"/>
        <item x="515"/>
        <item x="516"/>
        <item x="517"/>
        <item x="518"/>
        <item x="519"/>
        <item x="520"/>
        <item x="521"/>
        <item x="522"/>
        <item m="1" x="2498"/>
        <item m="1" x="2512"/>
        <item x="525"/>
        <item x="526"/>
        <item x="527"/>
        <item x="528"/>
        <item x="529"/>
        <item x="530"/>
        <item x="531"/>
        <item x="532"/>
        <item x="533"/>
        <item x="536"/>
        <item x="537"/>
        <item x="486"/>
        <item x="495"/>
        <item x="502"/>
        <item x="523"/>
        <item x="524"/>
        <item x="538"/>
        <item m="1" x="2545"/>
        <item x="540"/>
        <item x="541"/>
        <item x="542"/>
        <item x="543"/>
        <item m="1" x="2710"/>
        <item x="544"/>
        <item x="545"/>
        <item x="547"/>
        <item x="548"/>
        <item x="549"/>
        <item x="550"/>
        <item x="551"/>
        <item m="1" x="3048"/>
        <item x="553"/>
        <item m="1" x="2939"/>
        <item x="555"/>
        <item x="556"/>
        <item x="557"/>
        <item x="558"/>
        <item x="559"/>
        <item x="562"/>
        <item x="490"/>
        <item x="497"/>
        <item m="1" x="2970"/>
        <item x="552"/>
        <item m="1" x="2830"/>
        <item x="564"/>
        <item m="1" x="3062"/>
        <item x="566"/>
        <item m="1" x="2906"/>
        <item m="1" x="2659"/>
        <item m="1" x="3040"/>
        <item x="570"/>
        <item x="571"/>
        <item x="572"/>
        <item x="574"/>
        <item x="575"/>
        <item x="576"/>
        <item m="1" x="2701"/>
        <item x="577"/>
        <item x="578"/>
        <item x="579"/>
        <item x="580"/>
        <item m="1" x="2448"/>
        <item x="584"/>
        <item x="1924"/>
        <item x="583"/>
        <item x="539"/>
        <item x="554"/>
        <item x="565"/>
        <item x="585"/>
        <item x="586"/>
        <item x="587"/>
        <item x="588"/>
        <item m="1" x="2560"/>
        <item m="1" x="2500"/>
        <item x="590"/>
        <item x="591"/>
        <item x="498"/>
        <item x="563"/>
        <item x="568"/>
        <item m="1" x="2655"/>
        <item m="1" x="3081"/>
        <item m="1" x="3036"/>
        <item x="595"/>
        <item x="596"/>
        <item x="597"/>
        <item x="598"/>
        <item x="599"/>
        <item m="1" x="3109"/>
        <item x="567"/>
        <item x="569"/>
        <item x="589"/>
        <item x="600"/>
        <item m="1" x="2529"/>
        <item x="601"/>
        <item x="602"/>
        <item x="603"/>
        <item x="604"/>
        <item x="605"/>
        <item x="606"/>
        <item x="607"/>
        <item x="608"/>
        <item m="1" x="2508"/>
        <item m="1" x="2679"/>
        <item m="1" x="2787"/>
        <item x="2382"/>
        <item x="612"/>
        <item x="613"/>
        <item m="1" x="3059"/>
        <item x="615"/>
        <item x="616"/>
        <item x="593"/>
        <item x="610"/>
        <item x="617"/>
        <item x="618"/>
        <item x="619"/>
        <item x="620"/>
        <item x="621"/>
        <item x="622"/>
        <item x="623"/>
        <item x="624"/>
        <item x="625"/>
        <item x="626"/>
        <item x="627"/>
        <item m="1" x="2745"/>
        <item x="592"/>
        <item x="609"/>
        <item x="614"/>
        <item x="628"/>
        <item m="1" x="2836"/>
        <item m="1" x="2629"/>
        <item x="632"/>
        <item x="633"/>
        <item m="1" x="2698"/>
        <item x="634"/>
        <item x="635"/>
        <item x="636"/>
        <item x="637"/>
        <item x="638"/>
        <item x="639"/>
        <item x="640"/>
        <item x="641"/>
        <item x="642"/>
        <item x="643"/>
        <item x="644"/>
        <item m="1" x="2467"/>
        <item x="646"/>
        <item x="631"/>
        <item x="647"/>
        <item x="648"/>
        <item x="649"/>
        <item x="650"/>
        <item m="1" x="2875"/>
        <item x="651"/>
        <item x="652"/>
        <item x="653"/>
        <item x="654"/>
        <item x="655"/>
        <item x="656"/>
        <item m="1" x="2963"/>
        <item m="1" x="2482"/>
        <item m="1" x="3086"/>
        <item x="658"/>
        <item x="1315"/>
        <item x="660"/>
        <item m="1" x="2863"/>
        <item x="351"/>
        <item x="629"/>
        <item x="659"/>
        <item x="662"/>
        <item x="663"/>
        <item x="664"/>
        <item x="666"/>
        <item x="667"/>
        <item m="1" x="2435"/>
        <item x="669"/>
        <item x="670"/>
        <item x="671"/>
        <item m="1" x="2468"/>
        <item x="672"/>
        <item x="673"/>
        <item m="1" x="2557"/>
        <item x="675"/>
        <item m="1" x="2911"/>
        <item x="677"/>
        <item x="645"/>
        <item m="1" x="2599"/>
        <item m="1" x="2860"/>
        <item m="1" x="2625"/>
        <item m="1" x="2987"/>
        <item m="1" x="3066"/>
        <item x="682"/>
        <item x="683"/>
        <item x="684"/>
        <item m="1" x="2756"/>
        <item x="686"/>
        <item x="687"/>
        <item x="688"/>
        <item x="689"/>
        <item x="582"/>
        <item x="611"/>
        <item x="630"/>
        <item x="661"/>
        <item x="676"/>
        <item x="690"/>
        <item x="691"/>
        <item m="1" x="2986"/>
        <item x="692"/>
        <item x="693"/>
        <item x="694"/>
        <item x="695"/>
        <item x="696"/>
        <item x="697"/>
        <item x="698"/>
        <item m="1" x="2571"/>
        <item x="700"/>
        <item x="701"/>
        <item x="702"/>
        <item x="703"/>
        <item x="704"/>
        <item x="705"/>
        <item x="706"/>
        <item x="707"/>
        <item x="708"/>
        <item x="709"/>
        <item m="1" x="2447"/>
        <item x="711"/>
        <item x="713"/>
        <item x="714"/>
        <item x="715"/>
        <item x="681"/>
        <item x="685"/>
        <item x="710"/>
        <item x="716"/>
        <item x="717"/>
        <item x="718"/>
        <item x="719"/>
        <item x="720"/>
        <item x="721"/>
        <item m="1" x="2556"/>
        <item x="722"/>
        <item x="723"/>
        <item x="724"/>
        <item m="1" x="2663"/>
        <item x="674"/>
        <item x="678"/>
        <item x="679"/>
        <item x="680"/>
        <item x="699"/>
        <item x="725"/>
        <item x="726"/>
        <item x="727"/>
        <item x="728"/>
        <item x="729"/>
        <item x="730"/>
        <item x="731"/>
        <item x="732"/>
        <item x="733"/>
        <item x="734"/>
        <item x="735"/>
        <item x="736"/>
        <item m="1" x="2925"/>
        <item x="738"/>
        <item x="739"/>
        <item x="740"/>
        <item m="1" x="3004"/>
        <item x="742"/>
        <item m="1" x="3006"/>
        <item x="744"/>
        <item x="745"/>
        <item x="746"/>
        <item x="747"/>
        <item m="1" x="2717"/>
        <item m="1" x="2827"/>
        <item x="750"/>
        <item m="1" x="2573"/>
        <item x="752"/>
        <item m="1" x="2732"/>
        <item x="754"/>
        <item x="755"/>
        <item m="1" x="2757"/>
        <item x="757"/>
        <item x="758"/>
        <item x="759"/>
        <item x="760"/>
        <item x="761"/>
        <item x="762"/>
        <item x="763"/>
        <item x="764"/>
        <item x="766"/>
        <item x="767"/>
        <item m="1" x="2736"/>
        <item x="769"/>
        <item x="2386"/>
        <item m="1" x="2766"/>
        <item x="770"/>
        <item m="1" x="2649"/>
        <item x="771"/>
        <item x="668"/>
        <item x="737"/>
        <item x="748"/>
        <item x="772"/>
        <item x="773"/>
        <item x="774"/>
        <item x="775"/>
        <item x="776"/>
        <item x="777"/>
        <item x="778"/>
        <item x="779"/>
        <item m="1" x="2522"/>
        <item x="781"/>
        <item x="782"/>
        <item x="783"/>
        <item x="784"/>
        <item x="785"/>
        <item x="749"/>
        <item x="751"/>
        <item x="753"/>
        <item x="765"/>
        <item x="780"/>
        <item x="786"/>
        <item m="1" x="2741"/>
        <item x="787"/>
        <item x="788"/>
        <item x="789"/>
        <item x="790"/>
        <item x="791"/>
        <item x="792"/>
        <item m="1" x="2709"/>
        <item m="1" x="2907"/>
        <item m="1" x="2959"/>
        <item x="795"/>
        <item x="657"/>
        <item x="768"/>
        <item x="796"/>
        <item x="797"/>
        <item x="798"/>
        <item x="799"/>
        <item x="800"/>
        <item x="801"/>
        <item x="802"/>
        <item x="803"/>
        <item x="804"/>
        <item m="1" x="3031"/>
        <item x="806"/>
        <item x="807"/>
        <item x="808"/>
        <item x="249"/>
        <item x="743"/>
        <item x="756"/>
        <item x="793"/>
        <item x="794"/>
        <item x="805"/>
        <item x="809"/>
        <item x="810"/>
        <item x="811"/>
        <item x="812"/>
        <item x="813"/>
        <item m="1" x="3018"/>
        <item x="815"/>
        <item x="816"/>
        <item x="817"/>
        <item x="818"/>
        <item x="819"/>
        <item x="820"/>
        <item x="821"/>
        <item x="822"/>
        <item x="823"/>
        <item x="824"/>
        <item x="825"/>
        <item x="826"/>
        <item x="827"/>
        <item x="828"/>
        <item x="829"/>
        <item x="830"/>
        <item x="831"/>
        <item x="832"/>
        <item m="1" x="3060"/>
        <item m="1" x="2898"/>
        <item x="835"/>
        <item x="836"/>
        <item x="837"/>
        <item m="1" x="2483"/>
        <item m="1" x="2486"/>
        <item x="840"/>
        <item x="841"/>
        <item x="842"/>
        <item x="741"/>
        <item x="833"/>
        <item x="834"/>
        <item x="838"/>
        <item x="843"/>
        <item x="844"/>
        <item x="845"/>
        <item x="846"/>
        <item m="1" x="2878"/>
        <item m="1" x="2935"/>
        <item x="849"/>
        <item x="850"/>
        <item x="847"/>
        <item x="851"/>
        <item x="852"/>
        <item x="853"/>
        <item x="854"/>
        <item x="855"/>
        <item x="856"/>
        <item x="857"/>
        <item x="858"/>
        <item x="859"/>
        <item x="860"/>
        <item x="861"/>
        <item x="862"/>
        <item x="863"/>
        <item x="864"/>
        <item x="865"/>
        <item x="866"/>
        <item x="867"/>
        <item x="581"/>
        <item x="848"/>
        <item x="868"/>
        <item x="869"/>
        <item m="1" x="2943"/>
        <item x="871"/>
        <item x="872"/>
        <item x="873"/>
        <item x="874"/>
        <item x="875"/>
        <item x="876"/>
        <item x="877"/>
        <item x="878"/>
        <item m="1" x="2969"/>
        <item m="1" x="2562"/>
        <item x="882"/>
        <item x="883"/>
        <item x="884"/>
        <item x="885"/>
        <item x="886"/>
        <item x="887"/>
        <item x="881"/>
        <item x="889"/>
        <item m="1" x="2926"/>
        <item m="1" x="3099"/>
        <item m="1" x="2915"/>
        <item x="901"/>
        <item x="891"/>
        <item x="892"/>
        <item x="893"/>
        <item m="1" x="2870"/>
        <item x="894"/>
        <item x="895"/>
        <item x="896"/>
        <item x="897"/>
        <item m="1" x="2457"/>
        <item x="899"/>
        <item x="900"/>
        <item x="902"/>
        <item x="903"/>
        <item x="904"/>
        <item x="870"/>
        <item m="1" x="2489"/>
        <item x="906"/>
        <item x="907"/>
        <item x="908"/>
        <item x="909"/>
        <item x="910"/>
        <item x="911"/>
        <item x="912"/>
        <item x="913"/>
        <item x="914"/>
        <item x="916"/>
        <item x="917"/>
        <item x="918"/>
        <item x="919"/>
        <item x="920"/>
        <item m="1" x="2853"/>
        <item x="839"/>
        <item x="880"/>
        <item x="898"/>
        <item x="921"/>
        <item m="1" x="3024"/>
        <item x="923"/>
        <item x="946"/>
        <item x="924"/>
        <item x="925"/>
        <item x="926"/>
        <item x="927"/>
        <item x="928"/>
        <item x="929"/>
        <item x="930"/>
        <item x="931"/>
        <item x="932"/>
        <item x="890"/>
        <item x="1003"/>
        <item x="905"/>
        <item x="922"/>
        <item x="933"/>
        <item x="934"/>
        <item x="935"/>
        <item m="1" x="3033"/>
        <item x="936"/>
        <item x="937"/>
        <item x="938"/>
        <item x="939"/>
        <item x="940"/>
        <item x="941"/>
        <item x="942"/>
        <item x="943"/>
        <item x="944"/>
        <item x="945"/>
        <item x="947"/>
        <item x="948"/>
        <item x="949"/>
        <item x="950"/>
        <item x="951"/>
        <item x="952"/>
        <item x="953"/>
        <item x="954"/>
        <item x="955"/>
        <item x="956"/>
        <item x="957"/>
        <item x="958"/>
        <item m="1" x="2892"/>
        <item x="961"/>
        <item x="962"/>
        <item x="963"/>
        <item x="964"/>
        <item x="965"/>
        <item x="966"/>
        <item x="967"/>
        <item x="968"/>
        <item x="969"/>
        <item x="970"/>
        <item x="971"/>
        <item x="972"/>
        <item x="973"/>
        <item m="1" x="2661"/>
        <item m="1" x="2603"/>
        <item m="1" x="2895"/>
        <item m="1" x="2513"/>
        <item m="1" x="2582"/>
        <item m="1" x="2899"/>
        <item m="1" x="2773"/>
        <item m="1" x="2950"/>
        <item m="1" x="2841"/>
        <item x="2317"/>
        <item m="1" x="2553"/>
        <item m="1" x="2667"/>
        <item x="986"/>
        <item x="987"/>
        <item m="1" x="2902"/>
        <item m="1" x="3067"/>
        <item x="989"/>
        <item m="1" x="2450"/>
        <item m="1" x="2848"/>
        <item m="1" x="3063"/>
        <item m="1" x="2527"/>
        <item m="1" x="2778"/>
        <item m="1" x="2831"/>
        <item m="1" x="2627"/>
        <item m="1" x="2547"/>
        <item m="1" x="2583"/>
        <item m="1" x="2984"/>
        <item x="1182"/>
        <item m="1" x="2531"/>
        <item x="999"/>
        <item m="1" x="2699"/>
        <item x="2387"/>
        <item x="1002"/>
        <item x="998"/>
        <item m="1" x="2867"/>
        <item m="1" x="3007"/>
        <item m="1" x="2988"/>
        <item m="1" x="2558"/>
        <item m="1" x="2623"/>
        <item m="1" x="2484"/>
        <item m="1" x="2929"/>
        <item m="1" x="2879"/>
        <item m="1" x="2474"/>
        <item m="1" x="2695"/>
        <item m="1" x="2438"/>
        <item m="1" x="2686"/>
        <item m="1" x="3046"/>
        <item m="1" x="2795"/>
        <item m="1" x="2934"/>
        <item m="1" x="2794"/>
        <item m="1" x="2705"/>
        <item m="1" x="2611"/>
        <item m="1" x="2538"/>
        <item x="2191"/>
        <item m="1" x="2812"/>
        <item m="1" x="2530"/>
        <item m="1" x="2464"/>
        <item m="1" x="2718"/>
        <item m="1" x="2726"/>
        <item x="1018"/>
        <item x="1020"/>
        <item x="1028"/>
        <item x="1029"/>
        <item x="1030"/>
        <item x="1031"/>
        <item m="1" x="2957"/>
        <item m="1" x="2972"/>
        <item m="1" x="2621"/>
        <item x="1035"/>
        <item m="1" x="2652"/>
        <item m="1" x="2691"/>
        <item x="1038"/>
        <item x="2347"/>
        <item m="1" x="3038"/>
        <item x="1039"/>
        <item m="1" x="2909"/>
        <item x="2328"/>
        <item x="2335"/>
        <item m="1" x="3065"/>
        <item x="2337"/>
        <item x="2339"/>
        <item m="1" x="2744"/>
        <item x="1860"/>
        <item x="2341"/>
        <item x="2342"/>
        <item m="1" x="2889"/>
        <item x="1042"/>
        <item x="2344"/>
        <item x="2345"/>
        <item x="1043"/>
        <item x="2338"/>
        <item m="1" x="2567"/>
        <item x="1046"/>
        <item x="1047"/>
        <item x="2404"/>
        <item x="1050"/>
        <item x="2358"/>
        <item x="1591"/>
        <item x="1051"/>
        <item m="1" x="2702"/>
        <item m="1" x="2858"/>
        <item x="1651"/>
        <item m="1" x="2941"/>
        <item x="2068"/>
        <item m="1" x="2539"/>
        <item m="1" x="2751"/>
        <item m="1" x="2442"/>
        <item m="1" x="2810"/>
        <item x="1061"/>
        <item x="1853"/>
        <item x="1063"/>
        <item x="1064"/>
        <item x="1065"/>
        <item m="1" x="2476"/>
        <item x="1067"/>
        <item x="1068"/>
        <item x="1069"/>
        <item x="1041"/>
        <item x="1059"/>
        <item x="1070"/>
        <item m="1" x="2690"/>
        <item m="1" x="3005"/>
        <item m="1" x="2956"/>
        <item m="1" x="2748"/>
        <item x="1077"/>
        <item m="1" x="3012"/>
        <item m="1" x="3085"/>
        <item m="1" x="2541"/>
        <item m="1" x="2820"/>
        <item x="995"/>
        <item x="996"/>
        <item x="1056"/>
        <item x="1057"/>
        <item x="1076"/>
        <item x="1079"/>
        <item m="1" x="2606"/>
        <item x="1081"/>
        <item m="1" x="3034"/>
        <item m="1" x="2455"/>
        <item m="1" x="2978"/>
        <item m="1" x="2494"/>
        <item m="1" x="2901"/>
        <item m="1" x="2743"/>
        <item m="1" x="2694"/>
        <item m="1" x="2888"/>
        <item x="1089"/>
        <item m="1" x="2976"/>
        <item x="1091"/>
        <item m="1" x="2452"/>
        <item m="1" x="2917"/>
        <item x="1094"/>
        <item m="1" x="2995"/>
        <item x="1096"/>
        <item m="1" x="2865"/>
        <item m="1" x="2883"/>
        <item m="1" x="2991"/>
        <item m="1" x="2742"/>
        <item m="1" x="2502"/>
        <item m="1" x="2478"/>
        <item m="1" x="2515"/>
        <item x="1104"/>
        <item x="1105"/>
        <item m="1" x="2681"/>
        <item m="1" x="2517"/>
        <item x="960"/>
        <item x="1106"/>
        <item x="1108"/>
        <item x="1109"/>
        <item x="1507"/>
        <item x="1110"/>
        <item x="1111"/>
        <item m="1" x="3091"/>
        <item x="1112"/>
        <item x="2376"/>
        <item x="1113"/>
        <item x="2378"/>
        <item x="1114"/>
        <item x="1115"/>
        <item x="1116"/>
        <item x="1117"/>
        <item x="1118"/>
        <item m="1" x="3092"/>
        <item x="1120"/>
        <item x="1121"/>
        <item x="1122"/>
        <item x="1123"/>
        <item x="1124"/>
        <item x="1125"/>
        <item m="1" x="2918"/>
        <item m="1" x="2579"/>
        <item m="1" x="2569"/>
        <item m="1" x="2980"/>
        <item x="2356"/>
        <item x="2022"/>
        <item m="1" x="2480"/>
        <item m="1" x="2775"/>
        <item x="1134"/>
        <item x="1071"/>
        <item x="1127"/>
        <item m="1" x="2846"/>
        <item m="1" x="2786"/>
        <item m="1" x="2675"/>
        <item m="1" x="2693"/>
        <item m="1" x="2505"/>
        <item m="1" x="2523"/>
        <item m="1" x="2788"/>
        <item m="1" x="2967"/>
        <item m="1" x="2882"/>
        <item m="1" x="2532"/>
        <item m="1" x="2674"/>
        <item m="1" x="2894"/>
        <item m="1" x="2905"/>
        <item x="1092"/>
        <item x="1128"/>
        <item m="1" x="3035"/>
        <item m="1" x="2713"/>
        <item x="1062"/>
        <item m="1" x="2998"/>
        <item m="1" x="2672"/>
        <item m="1" x="2495"/>
        <item m="1" x="2668"/>
        <item m="1" x="3057"/>
        <item m="1" x="2664"/>
        <item m="1" x="3105"/>
        <item m="1" x="2912"/>
        <item x="1154"/>
        <item x="1139"/>
        <item m="1" x="2834"/>
        <item m="1" x="2689"/>
        <item m="1" x="2819"/>
        <item m="1" x="2637"/>
        <item m="1" x="2640"/>
        <item m="1" x="2774"/>
        <item m="1" x="2762"/>
        <item x="2354"/>
        <item m="1" x="2595"/>
        <item x="1165"/>
        <item x="1919"/>
        <item m="1" x="2763"/>
        <item m="1" x="2754"/>
        <item m="1" x="3001"/>
        <item m="1" x="3094"/>
        <item x="2417"/>
        <item m="1" x="2896"/>
        <item x="1189"/>
        <item m="1" x="2855"/>
        <item x="959"/>
        <item x="974"/>
        <item x="975"/>
        <item x="976"/>
        <item m="1" x="2903"/>
        <item x="977"/>
        <item x="978"/>
        <item x="979"/>
        <item x="980"/>
        <item x="981"/>
        <item x="982"/>
        <item x="983"/>
        <item x="984"/>
        <item x="985"/>
        <item x="988"/>
        <item x="990"/>
        <item x="991"/>
        <item x="992"/>
        <item x="993"/>
        <item x="994"/>
        <item x="997"/>
        <item m="1" x="2712"/>
        <item x="1000"/>
        <item x="1001"/>
        <item x="1004"/>
        <item x="1005"/>
        <item x="1006"/>
        <item x="1007"/>
        <item x="1008"/>
        <item x="1009"/>
        <item m="1" x="2658"/>
        <item x="1010"/>
        <item x="1011"/>
        <item x="1012"/>
        <item x="1013"/>
        <item x="1014"/>
        <item x="1015"/>
        <item x="1016"/>
        <item x="1017"/>
        <item x="1019"/>
        <item x="1021"/>
        <item x="1022"/>
        <item x="1023"/>
        <item x="1024"/>
        <item x="1025"/>
        <item x="1026"/>
        <item x="1027"/>
        <item x="1032"/>
        <item x="1033"/>
        <item x="1034"/>
        <item x="1036"/>
        <item x="1037"/>
        <item x="1040"/>
        <item x="1044"/>
        <item x="1045"/>
        <item m="1" x="2581"/>
        <item x="1048"/>
        <item x="1049"/>
        <item x="1052"/>
        <item x="1053"/>
        <item x="1054"/>
        <item x="1055"/>
        <item x="1058"/>
        <item x="1060"/>
        <item x="1066"/>
        <item x="1072"/>
        <item x="1073"/>
        <item x="1074"/>
        <item x="1075"/>
        <item x="1078"/>
        <item x="1080"/>
        <item x="1082"/>
        <item x="1083"/>
        <item x="1084"/>
        <item x="1085"/>
        <item x="1086"/>
        <item x="1087"/>
        <item x="1088"/>
        <item x="1090"/>
        <item x="1093"/>
        <item x="1095"/>
        <item x="1097"/>
        <item x="1098"/>
        <item x="1099"/>
        <item x="1100"/>
        <item x="1101"/>
        <item x="1102"/>
        <item x="1103"/>
        <item x="1107"/>
        <item x="1119"/>
        <item x="1126"/>
        <item x="1129"/>
        <item x="1130"/>
        <item x="1157"/>
        <item x="1131"/>
        <item m="1" x="2535"/>
        <item x="1132"/>
        <item x="1133"/>
        <item x="1135"/>
        <item x="1136"/>
        <item x="1137"/>
        <item x="1138"/>
        <item x="1140"/>
        <item m="1" x="3102"/>
        <item x="1142"/>
        <item x="1143"/>
        <item x="1144"/>
        <item m="1" x="2473"/>
        <item m="1" x="2982"/>
        <item x="1145"/>
        <item x="1146"/>
        <item x="1147"/>
        <item x="1148"/>
        <item x="1149"/>
        <item x="1150"/>
        <item x="1151"/>
        <item x="1152"/>
        <item x="1153"/>
        <item x="1155"/>
        <item x="1156"/>
        <item x="1158"/>
        <item x="1159"/>
        <item x="1160"/>
        <item x="1161"/>
        <item x="1162"/>
        <item x="1163"/>
        <item x="1164"/>
        <item x="1166"/>
        <item x="1167"/>
        <item x="1168"/>
        <item x="1169"/>
        <item x="1170"/>
        <item x="1171"/>
        <item x="1172"/>
        <item x="1173"/>
        <item x="1174"/>
        <item x="1175"/>
        <item x="1176"/>
        <item x="1177"/>
        <item x="1178"/>
        <item x="1179"/>
        <item x="1180"/>
        <item x="1181"/>
        <item x="1183"/>
        <item x="1184"/>
        <item x="1185"/>
        <item m="1" x="2647"/>
        <item m="1" x="2443"/>
        <item m="1" x="3011"/>
        <item x="1188"/>
        <item x="1141"/>
        <item x="1187"/>
        <item x="1190"/>
        <item x="1191"/>
        <item x="1192"/>
        <item x="1193"/>
        <item x="1194"/>
        <item x="1195"/>
        <item m="1" x="2932"/>
        <item x="1196"/>
        <item m="1" x="2566"/>
        <item x="1197"/>
        <item x="1198"/>
        <item x="1199"/>
        <item x="1200"/>
        <item x="1201"/>
        <item x="1202"/>
        <item x="1203"/>
        <item x="1204"/>
        <item m="1" x="3054"/>
        <item x="1206"/>
        <item x="1207"/>
        <item m="1" x="2818"/>
        <item m="1" x="2499"/>
        <item m="1" x="3055"/>
        <item m="1" x="2940"/>
        <item x="1205"/>
        <item m="1" x="2471"/>
        <item x="1209"/>
        <item x="1210"/>
        <item x="1211"/>
        <item x="1212"/>
        <item x="1213"/>
        <item x="1214"/>
        <item x="1215"/>
        <item x="1216"/>
        <item x="1217"/>
        <item x="1218"/>
        <item x="1219"/>
        <item x="1220"/>
        <item m="1" x="2885"/>
        <item x="1222"/>
        <item x="1223"/>
        <item m="1" x="2856"/>
        <item x="1224"/>
        <item x="1225"/>
        <item m="1" x="2536"/>
        <item m="1" x="2872"/>
        <item x="1226"/>
        <item x="1227"/>
        <item x="1228"/>
        <item x="1229"/>
        <item x="1230"/>
        <item x="1231"/>
        <item x="1232"/>
        <item x="1233"/>
        <item m="1" x="3022"/>
        <item x="1234"/>
        <item x="1235"/>
        <item x="1236"/>
        <item m="1" x="2706"/>
        <item x="1238"/>
        <item x="1239"/>
        <item m="1" x="3050"/>
        <item x="1240"/>
        <item x="1241"/>
        <item x="1242"/>
        <item x="1243"/>
        <item m="1" x="2719"/>
        <item x="1245"/>
        <item x="1246"/>
        <item x="1247"/>
        <item x="1248"/>
        <item x="1249"/>
        <item x="1221"/>
        <item x="1237"/>
        <item x="1250"/>
        <item x="1251"/>
        <item m="1" x="2922"/>
        <item x="1253"/>
        <item m="1" x="2996"/>
        <item x="1254"/>
        <item x="1256"/>
        <item m="1" x="2849"/>
        <item x="1258"/>
        <item x="1259"/>
        <item m="1" x="2466"/>
        <item m="1" x="3087"/>
        <item x="1261"/>
        <item x="1255"/>
        <item m="1" x="2643"/>
        <item m="1" x="2610"/>
        <item x="1262"/>
        <item x="1263"/>
        <item x="1264"/>
        <item x="1265"/>
        <item x="1266"/>
        <item m="1" x="3088"/>
        <item x="1269"/>
        <item x="1270"/>
        <item x="1271"/>
        <item x="1272"/>
        <item x="1273"/>
        <item x="1274"/>
        <item x="1186"/>
        <item x="1208"/>
        <item x="1244"/>
        <item x="1252"/>
        <item x="1257"/>
        <item x="1268"/>
        <item x="1275"/>
        <item x="1276"/>
        <item x="1277"/>
        <item x="1278"/>
        <item x="1279"/>
        <item x="1280"/>
        <item x="1281"/>
        <item x="1282"/>
        <item x="1283"/>
        <item x="1284"/>
        <item x="1285"/>
        <item x="1286"/>
        <item x="1287"/>
        <item x="1288"/>
        <item x="1289"/>
        <item x="1290"/>
        <item x="1291"/>
        <item m="1" x="2711"/>
        <item x="1293"/>
        <item x="1294"/>
        <item m="1" x="2518"/>
        <item m="1" x="2835"/>
        <item x="1297"/>
        <item x="1298"/>
        <item x="1299"/>
        <item x="1300"/>
        <item m="1" x="2622"/>
        <item x="1301"/>
        <item x="1302"/>
        <item x="1303"/>
        <item x="1304"/>
        <item x="1305"/>
        <item x="1306"/>
        <item x="1307"/>
        <item x="1308"/>
        <item x="1309"/>
        <item x="1292"/>
        <item x="1310"/>
        <item x="1295"/>
        <item x="1296"/>
        <item x="1311"/>
        <item x="1313"/>
        <item x="1314"/>
        <item x="1316"/>
        <item x="1317"/>
        <item x="1318"/>
        <item x="1319"/>
        <item x="1320"/>
        <item x="1321"/>
        <item x="1322"/>
        <item x="1323"/>
        <item x="1324"/>
        <item x="1325"/>
        <item x="1326"/>
        <item x="1327"/>
        <item m="1" x="2914"/>
        <item x="1328"/>
        <item x="1329"/>
        <item x="1330"/>
        <item x="1331"/>
        <item x="1332"/>
        <item x="1333"/>
        <item x="1334"/>
        <item x="1335"/>
        <item x="1336"/>
        <item x="1337"/>
        <item x="1338"/>
        <item x="1339"/>
        <item x="1340"/>
        <item x="1341"/>
        <item m="1" x="2544"/>
        <item m="1" x="2565"/>
        <item x="1343"/>
        <item x="1344"/>
        <item x="1345"/>
        <item x="1342"/>
        <item x="1346"/>
        <item x="1347"/>
        <item x="1348"/>
        <item x="1349"/>
        <item x="1350"/>
        <item x="1351"/>
        <item m="1" x="2470"/>
        <item m="1" x="2528"/>
        <item x="1352"/>
        <item x="1353"/>
        <item x="1354"/>
        <item x="1355"/>
        <item x="1356"/>
        <item x="1357"/>
        <item x="1358"/>
        <item x="1359"/>
        <item m="1" x="3106"/>
        <item x="1361"/>
        <item x="1362"/>
        <item m="1" x="2729"/>
        <item x="1363"/>
        <item m="1" x="2734"/>
        <item x="1364"/>
        <item x="1360"/>
        <item m="1" x="2458"/>
        <item x="1366"/>
        <item x="1367"/>
        <item m="1" x="2507"/>
        <item x="1369"/>
        <item x="1370"/>
        <item x="1372"/>
        <item x="1373"/>
        <item x="1374"/>
        <item x="1375"/>
        <item x="1376"/>
        <item x="1368"/>
        <item m="1" x="2559"/>
        <item x="1377"/>
        <item x="1378"/>
        <item m="1" x="2916"/>
        <item x="1380"/>
        <item x="1381"/>
        <item x="1382"/>
        <item x="1383"/>
        <item x="1384"/>
        <item m="1" x="2851"/>
        <item m="1" x="2992"/>
        <item m="1" x="3103"/>
        <item x="1387"/>
        <item x="1388"/>
        <item x="1389"/>
        <item x="1390"/>
        <item x="1391"/>
        <item x="1392"/>
        <item m="1" x="2460"/>
        <item x="1394"/>
        <item x="1395"/>
        <item x="1396"/>
        <item x="1260"/>
        <item x="1393"/>
        <item x="1397"/>
        <item x="1398"/>
        <item x="1399"/>
        <item x="1400"/>
        <item x="1401"/>
        <item x="1402"/>
        <item x="1403"/>
        <item x="1404"/>
        <item x="1405"/>
        <item x="1406"/>
        <item m="1" x="2805"/>
        <item m="1" x="3070"/>
        <item m="1" x="2884"/>
        <item m="1" x="2593"/>
        <item m="1" x="2509"/>
        <item m="1" x="2433"/>
        <item x="1412"/>
        <item m="1" x="2854"/>
        <item x="1414"/>
        <item x="1415"/>
        <item x="1385"/>
        <item x="1386"/>
        <item x="1413"/>
        <item x="1416"/>
        <item m="1" x="2524"/>
        <item x="1418"/>
        <item x="1419"/>
        <item x="1420"/>
        <item m="1" x="2833"/>
        <item x="1422"/>
        <item m="1" x="2607"/>
        <item x="1424"/>
        <item x="1425"/>
        <item x="1426"/>
        <item x="1427"/>
        <item x="1428"/>
        <item x="1429"/>
        <item x="1430"/>
        <item x="1431"/>
        <item x="1432"/>
        <item x="1433"/>
        <item x="1365"/>
        <item x="1379"/>
        <item x="1417"/>
        <item x="1421"/>
        <item x="1423"/>
        <item x="1434"/>
        <item x="1435"/>
        <item x="1436"/>
        <item x="1437"/>
        <item x="1438"/>
        <item x="1439"/>
        <item m="1" x="2722"/>
        <item x="1441"/>
        <item m="1" x="2953"/>
        <item x="1443"/>
        <item x="1407"/>
        <item x="1410"/>
        <item x="1440"/>
        <item x="1442"/>
        <item x="1444"/>
        <item x="1445"/>
        <item x="1446"/>
        <item x="1447"/>
        <item x="1448"/>
        <item x="1449"/>
        <item x="1450"/>
        <item x="1451"/>
        <item x="1452"/>
        <item x="1453"/>
        <item x="1411"/>
        <item x="1454"/>
        <item x="1455"/>
        <item x="1456"/>
        <item x="1457"/>
        <item x="1458"/>
        <item m="1" x="2958"/>
        <item x="1460"/>
        <item m="1" x="3084"/>
        <item x="1462"/>
        <item x="1463"/>
        <item x="1464"/>
        <item x="1465"/>
        <item x="1466"/>
        <item x="1467"/>
        <item x="1468"/>
        <item m="1" x="2962"/>
        <item x="1470"/>
        <item x="1471"/>
        <item x="1461"/>
        <item x="1469"/>
        <item x="1472"/>
        <item x="1473"/>
        <item m="1" x="2626"/>
        <item x="1474"/>
        <item x="1475"/>
        <item x="1476"/>
        <item x="1477"/>
        <item m="1" x="2436"/>
        <item x="1478"/>
        <item x="1479"/>
        <item x="1480"/>
        <item m="1" x="2472"/>
        <item x="1459"/>
        <item x="1481"/>
        <item x="1482"/>
        <item x="1483"/>
        <item m="1" x="2592"/>
        <item x="1485"/>
        <item x="1486"/>
        <item x="1487"/>
        <item x="1488"/>
        <item x="1489"/>
        <item x="1484"/>
        <item x="1490"/>
        <item x="1491"/>
        <item x="1492"/>
        <item x="1493"/>
        <item x="1494"/>
        <item x="1495"/>
        <item x="1496"/>
        <item x="1497"/>
        <item x="1498"/>
        <item x="1499"/>
        <item x="1500"/>
        <item x="1501"/>
        <item x="1502"/>
        <item x="1503"/>
        <item x="1504"/>
        <item x="1505"/>
        <item x="1506"/>
        <item x="1508"/>
        <item x="1509"/>
        <item x="1510"/>
        <item x="1511"/>
        <item x="1512"/>
        <item m="1" x="2594"/>
        <item x="1523"/>
        <item x="1515"/>
        <item x="1516"/>
        <item x="1517"/>
        <item x="1518"/>
        <item m="1" x="2432"/>
        <item x="1519"/>
        <item x="1520"/>
        <item m="1" x="3002"/>
        <item x="1521"/>
        <item m="1" x="2682"/>
        <item m="1" x="2697"/>
        <item m="1" x="2782"/>
        <item x="1524"/>
        <item x="1525"/>
        <item x="1527"/>
        <item x="1528"/>
        <item x="1529"/>
        <item x="1408"/>
        <item x="1409"/>
        <item x="1513"/>
        <item x="1530"/>
        <item x="1531"/>
        <item x="1532"/>
        <item x="1533"/>
        <item x="1534"/>
        <item x="1535"/>
        <item x="1536"/>
        <item x="1537"/>
        <item x="1538"/>
        <item x="1539"/>
        <item x="1540"/>
        <item x="1541"/>
        <item x="1542"/>
        <item x="1543"/>
        <item x="1544"/>
        <item x="1545"/>
        <item m="1" x="2501"/>
        <item x="1547"/>
        <item x="1548"/>
        <item m="1" x="2928"/>
        <item m="1" x="2485"/>
        <item m="1" x="2680"/>
        <item x="1552"/>
        <item x="1553"/>
        <item x="1554"/>
        <item x="1522"/>
        <item x="1555"/>
        <item x="1556"/>
        <item x="1557"/>
        <item m="1" x="2601"/>
        <item x="1558"/>
        <item x="1559"/>
        <item x="1560"/>
        <item x="1561"/>
        <item m="1" x="2580"/>
        <item x="1563"/>
        <item x="1564"/>
        <item x="1565"/>
        <item m="1" x="2650"/>
        <item x="1567"/>
        <item x="1568"/>
        <item x="1569"/>
        <item x="1570"/>
        <item x="1571"/>
        <item x="1572"/>
        <item m="1" x="3064"/>
        <item x="1573"/>
        <item x="1549"/>
        <item x="1550"/>
        <item x="1551"/>
        <item x="1574"/>
        <item x="1575"/>
        <item x="1576"/>
        <item x="1577"/>
        <item m="1" x="2809"/>
        <item x="1578"/>
        <item m="1" x="2585"/>
        <item m="1" x="2653"/>
        <item x="1580"/>
        <item x="1581"/>
        <item x="1582"/>
        <item x="1546"/>
        <item x="1562"/>
        <item x="1566"/>
        <item x="1583"/>
        <item x="1584"/>
        <item m="1" x="2597"/>
        <item x="1585"/>
        <item x="1586"/>
        <item x="1587"/>
        <item x="1588"/>
        <item x="1589"/>
        <item x="1590"/>
        <item x="1592"/>
        <item x="1593"/>
        <item m="1" x="2633"/>
        <item x="1595"/>
        <item x="1596"/>
        <item x="1597"/>
        <item x="1599"/>
        <item x="1600"/>
        <item x="1601"/>
        <item m="1" x="2767"/>
        <item x="1579"/>
        <item x="1598"/>
        <item x="1603"/>
        <item x="1604"/>
        <item x="1605"/>
        <item x="1606"/>
        <item x="1607"/>
        <item x="1608"/>
        <item x="1609"/>
        <item x="1610"/>
        <item x="1611"/>
        <item x="1612"/>
        <item x="1613"/>
        <item x="1614"/>
        <item m="1" x="2589"/>
        <item x="1615"/>
        <item x="1616"/>
        <item x="1617"/>
        <item x="1618"/>
        <item m="1" x="2437"/>
        <item x="1620"/>
        <item x="1621"/>
        <item x="1622"/>
        <item x="1623"/>
        <item x="1624"/>
        <item x="1602"/>
        <item x="1619"/>
        <item x="1625"/>
        <item x="1626"/>
        <item x="1627"/>
        <item x="1628"/>
        <item x="1629"/>
        <item m="1" x="2533"/>
        <item x="1631"/>
        <item x="1632"/>
        <item m="1" x="2481"/>
        <item x="1634"/>
        <item m="1" x="2781"/>
        <item x="1526"/>
        <item x="1594"/>
        <item x="1633"/>
        <item x="1635"/>
        <item x="1636"/>
        <item x="1637"/>
        <item x="1638"/>
        <item x="1639"/>
        <item x="1640"/>
        <item x="1641"/>
        <item x="1642"/>
        <item x="1643"/>
        <item x="1644"/>
        <item x="1645"/>
        <item x="1646"/>
        <item x="1647"/>
        <item x="1648"/>
        <item x="1649"/>
        <item x="1650"/>
        <item m="1" x="3071"/>
        <item m="1" x="2552"/>
        <item x="1652"/>
        <item x="1653"/>
        <item x="1654"/>
        <item x="1655"/>
        <item x="1656"/>
        <item x="1657"/>
        <item x="1658"/>
        <item x="1659"/>
        <item x="1660"/>
        <item x="1661"/>
        <item x="1662"/>
        <item x="1663"/>
        <item x="1664"/>
        <item m="1" x="2574"/>
        <item x="1666"/>
        <item x="1667"/>
        <item x="1668"/>
        <item m="1" x="2944"/>
        <item x="1669"/>
        <item m="1" x="2487"/>
        <item x="1671"/>
        <item x="1672"/>
        <item x="1673"/>
        <item x="1674"/>
        <item x="1675"/>
        <item x="1630"/>
        <item x="1665"/>
        <item x="1670"/>
        <item x="1676"/>
        <item x="1677"/>
        <item x="1678"/>
        <item x="1679"/>
        <item m="1" x="2826"/>
        <item x="1680"/>
        <item x="1681"/>
        <item x="1682"/>
        <item x="1683"/>
        <item x="1684"/>
        <item x="1685"/>
        <item x="1686"/>
        <item x="1687"/>
        <item x="1688"/>
        <item x="1689"/>
        <item m="1" x="2608"/>
        <item m="1" x="3077"/>
        <item m="1" x="2590"/>
        <item m="1" x="2632"/>
        <item m="1" x="2821"/>
        <item m="1" x="3078"/>
        <item x="1699"/>
        <item m="1" x="2842"/>
        <item m="1" x="2832"/>
        <item m="1" x="2968"/>
        <item m="1" x="3016"/>
        <item m="1" x="2676"/>
        <item x="1706"/>
        <item x="1707"/>
        <item x="1708"/>
        <item x="1710"/>
        <item x="1711"/>
        <item x="1712"/>
        <item x="2286"/>
        <item x="2149"/>
        <item x="2295"/>
        <item m="1" x="2948"/>
        <item m="1" x="2880"/>
        <item x="2287"/>
        <item m="1" x="3056"/>
        <item x="2289"/>
        <item x="2292"/>
        <item x="2288"/>
        <item x="2296"/>
        <item m="1" x="3027"/>
        <item x="2291"/>
        <item x="2294"/>
        <item m="1" x="2886"/>
        <item x="2293"/>
        <item x="2297"/>
        <item x="1729"/>
        <item m="1" x="2919"/>
        <item m="1" x="2683"/>
        <item x="1732"/>
        <item x="1733"/>
        <item x="1734"/>
        <item m="1" x="2844"/>
        <item m="1" x="3107"/>
        <item m="1" x="3100"/>
        <item m="1" x="3019"/>
        <item x="2331"/>
        <item x="1741"/>
        <item x="2334"/>
        <item m="1" x="2731"/>
        <item m="1" x="2764"/>
        <item m="1" x="2570"/>
        <item x="1747"/>
        <item x="1748"/>
        <item x="1749"/>
        <item x="1750"/>
        <item m="1" x="2642"/>
        <item m="1" x="2864"/>
        <item x="2363"/>
        <item x="2330"/>
        <item m="1" x="2828"/>
        <item x="2343"/>
        <item x="2346"/>
        <item x="1754"/>
        <item m="1" x="2724"/>
        <item m="1" x="3061"/>
        <item x="2368"/>
        <item m="1" x="3074"/>
        <item m="1" x="2891"/>
        <item x="1758"/>
        <item m="1" x="2439"/>
        <item m="1" x="2961"/>
        <item x="1761"/>
        <item m="1" x="2534"/>
        <item m="1" x="2525"/>
        <item x="2340"/>
        <item m="1" x="2913"/>
        <item m="1" x="2492"/>
        <item m="1" x="2859"/>
        <item m="1" x="2602"/>
        <item x="1769"/>
        <item x="1770"/>
        <item m="1" x="3068"/>
        <item x="1772"/>
        <item m="1" x="2598"/>
        <item m="1" x="2716"/>
        <item m="1" x="2815"/>
        <item m="1" x="2465"/>
        <item m="1" x="2857"/>
        <item m="1" x="2964"/>
        <item m="1" x="2796"/>
        <item x="1756"/>
        <item m="1" x="3101"/>
        <item m="1" x="3044"/>
        <item m="1" x="3000"/>
        <item m="1" x="2636"/>
        <item m="1" x="3039"/>
        <item x="1784"/>
        <item m="1" x="3104"/>
        <item m="1" x="2630"/>
        <item m="1" x="2723"/>
        <item m="1" x="2613"/>
        <item m="1" x="2799"/>
        <item m="1" x="2955"/>
        <item m="1" x="3090"/>
        <item m="1" x="3047"/>
        <item m="1" x="3032"/>
        <item x="1898"/>
        <item x="1783"/>
        <item x="1790"/>
        <item m="1" x="3051"/>
        <item x="1796"/>
        <item m="1" x="2644"/>
        <item m="1" x="2604"/>
        <item m="1" x="2798"/>
        <item m="1" x="2816"/>
        <item m="1" x="2993"/>
        <item m="1" x="2561"/>
        <item m="1" x="2868"/>
        <item m="1" x="3042"/>
        <item m="1" x="2648"/>
        <item m="1" x="2669"/>
        <item m="1" x="2577"/>
        <item x="1808"/>
        <item x="1809"/>
        <item x="1810"/>
        <item x="1811"/>
        <item x="1812"/>
        <item x="1813"/>
        <item m="1" x="2759"/>
        <item m="1" x="2920"/>
        <item m="1" x="3023"/>
        <item m="1" x="2641"/>
        <item x="1794"/>
        <item x="1818"/>
        <item m="1" x="2520"/>
        <item m="1" x="2430"/>
        <item m="1" x="2947"/>
        <item m="1" x="2660"/>
        <item m="1" x="3083"/>
        <item m="1" x="2453"/>
        <item m="1" x="3079"/>
        <item m="1" x="2938"/>
        <item m="1" x="2687"/>
        <item x="1807"/>
        <item x="1826"/>
        <item m="1" x="3058"/>
        <item m="1" x="2829"/>
        <item x="1829"/>
        <item m="1" x="2721"/>
        <item m="1" x="3045"/>
        <item m="1" x="2808"/>
        <item m="1" x="2811"/>
        <item x="1835"/>
        <item m="1" x="2949"/>
        <item x="1824"/>
        <item x="1837"/>
        <item x="1838"/>
        <item x="1839"/>
        <item m="1" x="2588"/>
        <item m="1" x="2572"/>
        <item m="1" x="2440"/>
        <item m="1" x="2750"/>
        <item m="1" x="2994"/>
        <item m="1" x="2462"/>
        <item m="1" x="2847"/>
        <item m="1" x="2451"/>
        <item m="1" x="2965"/>
        <item x="1690"/>
        <item x="1691"/>
        <item x="1692"/>
        <item x="1693"/>
        <item x="1694"/>
        <item x="1695"/>
        <item x="1696"/>
        <item x="1697"/>
        <item x="1698"/>
        <item x="1700"/>
        <item x="1701"/>
        <item x="1702"/>
        <item x="1703"/>
        <item x="1704"/>
        <item x="1705"/>
        <item x="1709"/>
        <item x="1713"/>
        <item x="1714"/>
        <item x="1715"/>
        <item x="1716"/>
        <item x="1717"/>
        <item x="1718"/>
        <item x="1719"/>
        <item x="1720"/>
        <item x="1721"/>
        <item x="1722"/>
        <item x="1723"/>
        <item x="1724"/>
        <item x="1725"/>
        <item x="1726"/>
        <item x="1727"/>
        <item x="1728"/>
        <item x="1730"/>
        <item x="1731"/>
        <item x="1735"/>
        <item x="1736"/>
        <item x="1737"/>
        <item x="1738"/>
        <item x="1739"/>
        <item x="1740"/>
        <item x="1742"/>
        <item x="1743"/>
        <item x="1744"/>
        <item x="1745"/>
        <item x="1746"/>
        <item x="1751"/>
        <item x="1752"/>
        <item x="1753"/>
        <item x="1755"/>
        <item m="1" x="2493"/>
        <item x="1757"/>
        <item x="1759"/>
        <item x="1760"/>
        <item x="1762"/>
        <item x="1763"/>
        <item x="1764"/>
        <item x="1765"/>
        <item x="1766"/>
        <item x="1767"/>
        <item x="1768"/>
        <item x="1771"/>
        <item x="1773"/>
        <item x="1774"/>
        <item x="1775"/>
        <item x="1776"/>
        <item x="1777"/>
        <item x="1778"/>
        <item x="1779"/>
        <item x="1780"/>
        <item x="1781"/>
        <item x="1782"/>
        <item x="1785"/>
        <item x="1786"/>
        <item x="1787"/>
        <item x="1788"/>
        <item x="1789"/>
        <item x="1791"/>
        <item x="1792"/>
        <item x="1793"/>
        <item x="1795"/>
        <item x="1797"/>
        <item x="1798"/>
        <item x="1799"/>
        <item x="1800"/>
        <item x="1801"/>
        <item x="1802"/>
        <item x="1803"/>
        <item x="1804"/>
        <item x="1805"/>
        <item x="1806"/>
        <item x="1814"/>
        <item x="1815"/>
        <item x="1816"/>
        <item x="1817"/>
        <item x="1819"/>
        <item x="1820"/>
        <item x="1821"/>
        <item m="1" x="2459"/>
        <item x="1822"/>
        <item x="1823"/>
        <item x="1825"/>
        <item x="1827"/>
        <item x="1828"/>
        <item x="1830"/>
        <item x="1831"/>
        <item x="1832"/>
        <item x="1833"/>
        <item x="1834"/>
        <item x="1836"/>
        <item x="1840"/>
        <item x="1841"/>
        <item x="1842"/>
        <item x="1843"/>
        <item x="1844"/>
        <item x="1845"/>
        <item x="1846"/>
        <item x="1847"/>
        <item m="1" x="2971"/>
        <item x="1848"/>
        <item x="1849"/>
        <item x="1850"/>
        <item x="1851"/>
        <item x="1852"/>
        <item x="1855"/>
        <item x="1856"/>
        <item m="1" x="3096"/>
        <item x="1858"/>
        <item x="1859"/>
        <item x="1861"/>
        <item x="1862"/>
        <item m="1" x="2692"/>
        <item m="1" x="2822"/>
        <item x="1866"/>
        <item x="1867"/>
        <item x="1868"/>
        <item x="1857"/>
        <item x="1863"/>
        <item x="1869"/>
        <item x="1870"/>
        <item x="1871"/>
        <item m="1" x="2516"/>
        <item x="1873"/>
        <item x="1874"/>
        <item x="1875"/>
        <item x="1876"/>
        <item x="1877"/>
        <item x="1878"/>
        <item x="1879"/>
        <item x="1880"/>
        <item x="1881"/>
        <item x="1882"/>
        <item x="1883"/>
        <item x="1884"/>
        <item x="1885"/>
        <item x="1886"/>
        <item x="1887"/>
        <item x="1888"/>
        <item x="1865"/>
        <item x="1889"/>
        <item x="1890"/>
        <item m="1" x="2605"/>
        <item x="1892"/>
        <item x="1893"/>
        <item x="1894"/>
        <item x="1895"/>
        <item x="1896"/>
        <item x="1897"/>
        <item x="1899"/>
        <item x="1900"/>
        <item x="1901"/>
        <item x="1902"/>
        <item m="1" x="2974"/>
        <item x="1908"/>
        <item x="1903"/>
        <item x="1904"/>
        <item m="1" x="2463"/>
        <item x="1872"/>
        <item x="1905"/>
        <item x="1906"/>
        <item x="1907"/>
        <item m="1" x="3026"/>
        <item x="1909"/>
        <item x="1910"/>
        <item x="1911"/>
        <item x="1912"/>
        <item x="1913"/>
        <item x="1914"/>
        <item x="1915"/>
        <item m="1" x="2837"/>
        <item x="1917"/>
        <item x="1918"/>
        <item m="1" x="2893"/>
        <item x="1921"/>
        <item x="1922"/>
        <item m="1" x="3017"/>
        <item x="1925"/>
        <item x="1926"/>
        <item x="1927"/>
        <item x="1928"/>
        <item x="1891"/>
        <item x="1916"/>
        <item x="1920"/>
        <item x="1929"/>
        <item x="1930"/>
        <item x="1931"/>
        <item x="1932"/>
        <item m="1" x="2801"/>
        <item x="1934"/>
        <item x="1935"/>
        <item m="1" x="2612"/>
        <item x="1938"/>
        <item x="1939"/>
        <item x="1940"/>
        <item x="1941"/>
        <item x="1942"/>
        <item x="1943"/>
        <item x="1944"/>
        <item x="1945"/>
        <item x="1946"/>
        <item x="1923"/>
        <item x="1937"/>
        <item x="1947"/>
        <item x="1948"/>
        <item x="1949"/>
        <item x="1950"/>
        <item x="1951"/>
        <item x="1952"/>
        <item x="1953"/>
        <item x="1954"/>
        <item x="1955"/>
        <item x="1956"/>
        <item x="1957"/>
        <item m="1" x="2772"/>
        <item x="1958"/>
        <item x="1959"/>
        <item x="1960"/>
        <item x="1961"/>
        <item x="1962"/>
        <item x="1963"/>
        <item x="1964"/>
        <item x="1965"/>
        <item x="1966"/>
        <item x="1967"/>
        <item x="1968"/>
        <item x="1969"/>
        <item x="1970"/>
        <item x="1971"/>
        <item x="1972"/>
        <item x="1973"/>
        <item x="1974"/>
        <item x="1975"/>
        <item x="1976"/>
        <item x="1977"/>
        <item x="1978"/>
        <item x="1979"/>
        <item m="1" x="2434"/>
        <item x="1981"/>
        <item m="1" x="2866"/>
        <item x="1983"/>
        <item x="1984"/>
        <item x="1985"/>
        <item m="1" x="2491"/>
        <item x="1987"/>
        <item m="1" x="3073"/>
        <item x="1989"/>
        <item x="1990"/>
        <item x="1991"/>
        <item m="1" x="2445"/>
        <item x="1992"/>
        <item x="1993"/>
        <item x="1980"/>
        <item x="1986"/>
        <item x="1988"/>
        <item x="1994"/>
        <item x="1995"/>
        <item x="1996"/>
        <item x="1997"/>
        <item x="1998"/>
        <item x="1999"/>
        <item x="2000"/>
        <item x="2427"/>
        <item x="2002"/>
        <item x="1982"/>
        <item x="2003"/>
        <item x="2004"/>
        <item x="2005"/>
        <item x="2006"/>
        <item x="2007"/>
        <item x="2008"/>
        <item m="1" x="2568"/>
        <item x="2010"/>
        <item x="2011"/>
        <item x="2012"/>
        <item x="2013"/>
        <item x="2014"/>
        <item x="2015"/>
        <item x="2001"/>
        <item x="2016"/>
        <item x="2017"/>
        <item x="2018"/>
        <item x="2019"/>
        <item x="2020"/>
        <item m="1" x="2755"/>
        <item x="2023"/>
        <item x="2024"/>
        <item x="2025"/>
        <item x="2026"/>
        <item x="2027"/>
        <item x="2028"/>
        <item x="2029"/>
        <item x="2030"/>
        <item x="2009"/>
        <item x="2021"/>
        <item x="2031"/>
        <item x="2032"/>
        <item x="2033"/>
        <item x="2034"/>
        <item x="2035"/>
        <item x="2036"/>
        <item x="2037"/>
        <item x="2038"/>
        <item x="2039"/>
        <item x="2040"/>
        <item x="2041"/>
        <item x="2042"/>
        <item x="2043"/>
        <item x="2044"/>
        <item x="2045"/>
        <item x="2046"/>
        <item x="2047"/>
        <item x="2048"/>
        <item x="2049"/>
        <item x="2050"/>
        <item x="2051"/>
        <item x="2052"/>
        <item m="1" x="2654"/>
        <item m="1" x="2614"/>
        <item x="2055"/>
        <item x="2056"/>
        <item m="1" x="2975"/>
        <item x="2058"/>
        <item x="2059"/>
        <item x="2060"/>
        <item x="2054"/>
        <item x="2057"/>
        <item x="2061"/>
        <item m="1" x="3108"/>
        <item x="2063"/>
        <item x="2064"/>
        <item x="2065"/>
        <item x="2066"/>
        <item x="2067"/>
        <item x="2069"/>
        <item m="1" x="2584"/>
        <item x="2072"/>
        <item x="2073"/>
        <item x="2074"/>
        <item x="2076"/>
        <item x="2077"/>
        <item x="2078"/>
        <item x="2053"/>
        <item x="2062"/>
        <item m="1" x="2696"/>
        <item x="2080"/>
        <item x="2081"/>
        <item x="2082"/>
        <item x="2083"/>
        <item x="2084"/>
        <item x="2085"/>
        <item x="2086"/>
        <item x="2087"/>
        <item x="2088"/>
        <item x="2089"/>
        <item x="2090"/>
        <item x="2091"/>
        <item x="2092"/>
        <item x="2093"/>
        <item x="2094"/>
        <item x="2095"/>
        <item m="1" x="2840"/>
        <item m="1" x="2714"/>
        <item x="2097"/>
        <item x="2098"/>
        <item x="2099"/>
        <item x="2100"/>
        <item x="2101"/>
        <item x="2102"/>
        <item x="2103"/>
        <item x="2104"/>
        <item x="2105"/>
        <item x="2106"/>
        <item x="2107"/>
        <item m="1" x="2910"/>
        <item x="2108"/>
        <item x="2109"/>
        <item m="1" x="3112"/>
        <item x="2111"/>
        <item x="2112"/>
        <item x="2113"/>
        <item m="1" x="2730"/>
        <item m="1" x="2715"/>
        <item x="2114"/>
        <item x="2115"/>
        <item x="2116"/>
        <item x="2110"/>
        <item m="1" x="2768"/>
        <item x="2117"/>
        <item x="2118"/>
        <item x="2119"/>
        <item x="2120"/>
        <item x="2121"/>
        <item x="2122"/>
        <item x="2123"/>
        <item x="2124"/>
        <item x="2125"/>
        <item x="2126"/>
        <item x="2127"/>
        <item m="1" x="3049"/>
        <item x="2128"/>
        <item x="2129"/>
        <item x="2130"/>
        <item x="2131"/>
        <item x="2132"/>
        <item m="1" x="2454"/>
        <item x="2134"/>
        <item x="2135"/>
        <item x="2136"/>
        <item x="2137"/>
        <item x="2138"/>
        <item x="2139"/>
        <item x="2140"/>
        <item x="2141"/>
        <item x="2142"/>
        <item x="2143"/>
        <item x="2144"/>
        <item x="2145"/>
        <item x="2079"/>
        <item x="2146"/>
        <item m="1" x="3037"/>
        <item x="2148"/>
        <item x="2150"/>
        <item x="2151"/>
        <item x="2070"/>
        <item x="2147"/>
        <item m="1" x="2704"/>
        <item x="2153"/>
        <item x="2133"/>
        <item x="2154"/>
        <item x="2155"/>
        <item x="2156"/>
        <item x="2157"/>
        <item x="2158"/>
        <item x="2159"/>
        <item x="2160"/>
        <item x="2161"/>
        <item x="2162"/>
        <item x="2163"/>
        <item m="1" x="3113"/>
        <item m="1" x="3003"/>
        <item x="2165"/>
        <item x="2166"/>
        <item x="2167"/>
        <item x="2168"/>
        <item x="2169"/>
        <item x="2170"/>
        <item x="2171"/>
        <item x="2172"/>
        <item x="2173"/>
        <item x="2174"/>
        <item x="2152"/>
        <item x="2164"/>
        <item x="2175"/>
        <item x="2176"/>
        <item x="2177"/>
        <item x="2178"/>
        <item x="2179"/>
        <item x="2180"/>
        <item x="2181"/>
        <item x="2182"/>
        <item x="2183"/>
        <item x="2184"/>
        <item x="2185"/>
        <item m="1" x="2738"/>
        <item x="2187"/>
        <item x="2188"/>
        <item x="2189"/>
        <item x="2190"/>
        <item x="2192"/>
        <item x="2193"/>
        <item x="2194"/>
        <item x="2195"/>
        <item x="2186"/>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m="1" x="2634"/>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m="1" x="2951"/>
        <item x="2252"/>
        <item x="2251"/>
        <item x="2253"/>
        <item x="2254"/>
        <item x="2255"/>
        <item x="2256"/>
        <item x="2257"/>
        <item x="2258"/>
        <item x="2259"/>
        <item m="1" x="2551"/>
        <item x="2261"/>
        <item m="1" x="2666"/>
        <item x="2263"/>
        <item x="2260"/>
        <item x="2262"/>
        <item x="2264"/>
        <item x="2265"/>
        <item x="2266"/>
        <item x="2267"/>
        <item x="2268"/>
        <item x="2269"/>
        <item x="2270"/>
        <item x="2271"/>
        <item x="2272"/>
        <item x="2273"/>
        <item x="2275"/>
        <item m="1" x="2990"/>
        <item x="2276"/>
        <item x="2277"/>
        <item x="2278"/>
        <item x="2279"/>
        <item x="2280"/>
        <item x="2281"/>
        <item x="2282"/>
        <item x="2283"/>
        <item x="2284"/>
        <item x="2285"/>
        <item m="1" x="2586"/>
        <item x="2290"/>
        <item x="2096"/>
        <item x="2298"/>
        <item x="2299"/>
        <item x="2300"/>
        <item x="2301"/>
        <item x="2302"/>
        <item x="2303"/>
        <item x="2304"/>
        <item x="2305"/>
        <item x="2306"/>
        <item x="2307"/>
        <item x="2308"/>
        <item x="2309"/>
        <item x="2310"/>
        <item x="2311"/>
        <item x="2312"/>
        <item x="2313"/>
        <item x="2314"/>
        <item x="2315"/>
        <item x="2316"/>
        <item x="2318"/>
        <item x="2320"/>
        <item x="2321"/>
        <item x="2322"/>
        <item x="2323"/>
        <item x="2325"/>
        <item x="2326"/>
        <item x="2327"/>
        <item x="2336"/>
        <item x="2348"/>
        <item x="2349"/>
        <item x="2350"/>
        <item x="2351"/>
        <item x="2352"/>
        <item x="2353"/>
        <item x="2359"/>
        <item x="2364"/>
        <item x="2365"/>
        <item x="2366"/>
        <item x="2367"/>
        <item x="2369"/>
        <item x="2370"/>
        <item x="2371"/>
        <item x="2372"/>
        <item x="2373"/>
        <item x="2374"/>
        <item x="2375"/>
        <item x="2377"/>
        <item x="2379"/>
        <item x="2380"/>
        <item x="2381"/>
        <item x="2383"/>
        <item x="2384"/>
        <item x="2385"/>
        <item x="2388"/>
        <item x="2389"/>
        <item x="2390"/>
        <item x="2391"/>
        <item x="2392"/>
        <item x="2393"/>
        <item x="2394"/>
        <item x="2395"/>
        <item x="2396"/>
        <item x="2397"/>
        <item x="2398"/>
        <item x="2399"/>
        <item x="2400"/>
        <item x="2401"/>
        <item x="2402"/>
        <item x="2403"/>
        <item x="2405"/>
        <item x="2406"/>
        <item x="2407"/>
        <item x="2408"/>
        <item x="2409"/>
        <item x="2410"/>
        <item x="2411"/>
        <item x="2412"/>
        <item x="2413"/>
        <item x="2414"/>
        <item x="2415"/>
        <item x="2416"/>
        <item x="2418"/>
        <item x="2419"/>
        <item x="2420"/>
        <item x="2421"/>
        <item x="2422"/>
        <item x="2423"/>
        <item x="2424"/>
        <item x="2425"/>
        <item x="2426"/>
      </items>
    </pivotField>
    <pivotField name="PO #" axis="axisPage" multipleItemSelectionAllowed="1" showAll="0" defaultSubtotal="0">
      <items count="3200">
        <item x="65"/>
        <item x="145"/>
        <item x="48"/>
        <item x="43"/>
        <item x="30"/>
        <item x="44"/>
        <item x="28"/>
        <item x="29"/>
        <item x="32"/>
        <item x="63"/>
        <item x="46"/>
        <item x="47"/>
        <item x="34"/>
        <item x="35"/>
        <item x="36"/>
        <item x="33"/>
        <item x="52"/>
        <item x="53"/>
        <item x="55"/>
        <item x="59"/>
        <item x="38"/>
        <item x="49"/>
        <item x="39"/>
        <item x="40"/>
        <item x="57"/>
        <item x="58"/>
        <item x="69"/>
        <item x="70"/>
        <item x="41"/>
        <item x="72"/>
        <item x="27"/>
        <item x="60"/>
        <item x="61"/>
        <item x="64"/>
        <item x="26"/>
        <item x="67"/>
        <item x="73"/>
        <item x="54"/>
        <item x="74"/>
        <item x="75"/>
        <item x="76"/>
        <item x="79"/>
        <item x="85"/>
        <item x="31"/>
        <item x="95"/>
        <item x="91"/>
        <item x="89"/>
        <item x="87"/>
        <item x="82"/>
        <item x="98"/>
        <item x="99"/>
        <item x="45"/>
        <item x="100"/>
        <item x="96"/>
        <item x="81"/>
        <item x="88"/>
        <item x="93"/>
        <item x="107"/>
        <item x="90"/>
        <item x="97"/>
        <item x="62"/>
        <item x="83"/>
        <item x="66"/>
        <item x="71"/>
        <item x="86"/>
        <item x="56"/>
        <item x="102"/>
        <item x="103"/>
        <item x="68"/>
        <item x="92"/>
        <item x="5"/>
        <item x="80"/>
        <item x="127"/>
        <item x="109"/>
        <item x="116"/>
        <item x="111"/>
        <item x="142"/>
        <item x="136"/>
        <item x="113"/>
        <item x="144"/>
        <item x="114"/>
        <item x="122"/>
        <item x="132"/>
        <item x="140"/>
        <item x="133"/>
        <item x="104"/>
        <item x="106"/>
        <item x="134"/>
        <item x="143"/>
        <item x="115"/>
        <item x="126"/>
        <item x="124"/>
        <item x="108"/>
        <item x="128"/>
        <item x="125"/>
        <item x="131"/>
        <item x="130"/>
        <item x="51"/>
        <item x="166"/>
        <item x="165"/>
        <item x="139"/>
        <item x="154"/>
        <item x="159"/>
        <item x="158"/>
        <item x="160"/>
        <item x="161"/>
        <item x="170"/>
        <item x="167"/>
        <item x="162"/>
        <item x="156"/>
        <item x="129"/>
        <item x="163"/>
        <item x="164"/>
        <item x="155"/>
        <item x="138"/>
        <item x="168"/>
        <item x="150"/>
        <item x="177"/>
        <item x="175"/>
        <item x="123"/>
        <item x="169"/>
        <item x="178"/>
        <item x="151"/>
        <item x="152"/>
        <item x="153"/>
        <item x="147"/>
        <item x="148"/>
        <item x="176"/>
        <item x="157"/>
        <item x="171"/>
        <item x="172"/>
        <item x="182"/>
        <item x="183"/>
        <item x="187"/>
        <item x="184"/>
        <item x="194"/>
        <item x="135"/>
        <item x="186"/>
        <item x="141"/>
        <item x="188"/>
        <item x="189"/>
        <item x="181"/>
        <item x="105"/>
        <item x="117"/>
        <item x="118"/>
        <item x="120"/>
        <item x="173"/>
        <item x="200"/>
        <item x="185"/>
        <item x="101"/>
        <item x="84"/>
        <item x="119"/>
        <item x="196"/>
        <item x="9"/>
        <item x="199"/>
        <item x="121"/>
        <item x="146"/>
        <item x="149"/>
        <item x="192"/>
        <item x="198"/>
        <item x="94"/>
        <item x="197"/>
        <item x="137"/>
        <item x="195"/>
        <item x="202"/>
        <item x="203"/>
        <item x="206"/>
        <item x="208"/>
        <item x="209"/>
        <item x="210"/>
        <item x="211"/>
        <item x="212"/>
        <item x="213"/>
        <item x="214"/>
        <item x="78"/>
        <item x="19"/>
        <item x="23"/>
        <item x="21"/>
        <item x="20"/>
        <item x="22"/>
        <item x="24"/>
        <item x="10"/>
        <item x="13"/>
        <item x="2"/>
        <item x="15"/>
        <item x="6"/>
        <item x="0"/>
        <item x="4"/>
        <item x="7"/>
        <item x="1"/>
        <item x="12"/>
        <item x="18"/>
        <item x="14"/>
        <item x="11"/>
        <item x="3"/>
        <item x="8"/>
        <item x="42"/>
        <item x="50"/>
        <item x="190"/>
        <item x="191"/>
        <item x="193"/>
        <item x="201"/>
        <item x="207"/>
        <item x="215"/>
        <item x="216"/>
        <item x="217"/>
        <item x="219"/>
        <item x="220"/>
        <item x="221"/>
        <item x="222"/>
        <item x="223"/>
        <item x="225"/>
        <item x="226"/>
        <item x="227"/>
        <item x="228"/>
        <item x="229"/>
        <item x="233"/>
        <item x="234"/>
        <item x="235"/>
        <item x="236"/>
        <item x="237"/>
        <item x="238"/>
        <item x="239"/>
        <item x="240"/>
        <item x="241"/>
        <item x="245"/>
        <item x="248"/>
        <item x="249"/>
        <item x="250"/>
        <item x="253"/>
        <item x="255"/>
        <item x="256"/>
        <item x="37"/>
        <item x="77"/>
        <item x="179"/>
        <item x="180"/>
        <item x="204"/>
        <item x="218"/>
        <item x="224"/>
        <item x="230"/>
        <item x="242"/>
        <item x="243"/>
        <item x="252"/>
        <item x="254"/>
        <item x="257"/>
        <item x="258"/>
        <item x="266"/>
        <item x="267"/>
        <item x="268"/>
        <item x="270"/>
        <item x="271"/>
        <item x="272"/>
        <item x="274"/>
        <item x="275"/>
        <item x="276"/>
        <item x="277"/>
        <item x="278"/>
        <item x="279"/>
        <item x="280"/>
        <item x="281"/>
        <item x="282"/>
        <item x="283"/>
        <item x="284"/>
        <item x="286"/>
        <item x="287"/>
        <item x="288"/>
        <item x="289"/>
        <item x="290"/>
        <item x="291"/>
        <item x="292"/>
        <item x="293"/>
        <item x="294"/>
        <item x="295"/>
        <item x="296"/>
        <item x="297"/>
        <item x="298"/>
        <item x="299"/>
        <item x="300"/>
        <item x="301"/>
        <item x="303"/>
        <item x="308"/>
        <item x="174"/>
        <item x="205"/>
        <item x="244"/>
        <item x="269"/>
        <item x="302"/>
        <item x="304"/>
        <item x="305"/>
        <item x="306"/>
        <item x="307"/>
        <item x="313"/>
        <item x="314"/>
        <item x="316"/>
        <item x="317"/>
        <item x="319"/>
        <item x="321"/>
        <item x="322"/>
        <item x="323"/>
        <item x="324"/>
        <item x="320"/>
        <item x="326"/>
        <item x="327"/>
        <item x="328"/>
        <item x="330"/>
        <item x="333"/>
        <item x="335"/>
        <item x="336"/>
        <item x="337"/>
        <item x="339"/>
        <item x="343"/>
        <item x="345"/>
        <item x="346"/>
        <item x="347"/>
        <item x="348"/>
        <item x="350"/>
        <item x="351"/>
        <item x="16"/>
        <item x="17"/>
        <item x="25"/>
        <item x="110"/>
        <item x="231"/>
        <item x="232"/>
        <item x="273"/>
        <item x="285"/>
        <item x="312"/>
        <item x="325"/>
        <item x="331"/>
        <item x="332"/>
        <item x="334"/>
        <item x="341"/>
        <item x="342"/>
        <item x="344"/>
        <item x="349"/>
        <item x="353"/>
        <item x="338"/>
        <item x="355"/>
        <item x="356"/>
        <item x="357"/>
        <item x="358"/>
        <item x="359"/>
        <item x="361"/>
        <item x="362"/>
        <item x="363"/>
        <item x="364"/>
        <item x="365"/>
        <item x="366"/>
        <item x="367"/>
        <item x="368"/>
        <item x="369"/>
        <item x="372"/>
        <item x="374"/>
        <item x="375"/>
        <item x="246"/>
        <item x="329"/>
        <item x="360"/>
        <item x="376"/>
        <item x="377"/>
        <item x="378"/>
        <item x="382"/>
        <item x="383"/>
        <item x="384"/>
        <item x="385"/>
        <item x="386"/>
        <item x="387"/>
        <item x="388"/>
        <item x="389"/>
        <item x="390"/>
        <item x="391"/>
        <item x="392"/>
        <item x="395"/>
        <item x="396"/>
        <item x="397"/>
        <item x="398"/>
        <item x="399"/>
        <item x="400"/>
        <item x="401"/>
        <item x="402"/>
        <item x="403"/>
        <item x="404"/>
        <item x="406"/>
        <item x="407"/>
        <item x="408"/>
        <item x="309"/>
        <item x="310"/>
        <item x="311"/>
        <item x="318"/>
        <item x="394"/>
        <item x="405"/>
        <item x="409"/>
        <item x="410"/>
        <item x="411"/>
        <item x="412"/>
        <item x="413"/>
        <item x="414"/>
        <item x="417"/>
        <item x="418"/>
        <item x="419"/>
        <item x="420"/>
        <item x="315"/>
        <item x="421"/>
        <item x="422"/>
        <item x="423"/>
        <item x="424"/>
        <item x="425"/>
        <item x="426"/>
        <item x="427"/>
        <item x="428"/>
        <item x="112"/>
        <item x="340"/>
        <item x="373"/>
        <item x="415"/>
        <item x="416"/>
        <item x="430"/>
        <item x="432"/>
        <item x="434"/>
        <item x="435"/>
        <item x="436"/>
        <item x="437"/>
        <item x="438"/>
        <item x="439"/>
        <item x="440"/>
        <item x="441"/>
        <item x="442"/>
        <item x="443"/>
        <item x="444"/>
        <item x="445"/>
        <item x="447"/>
        <item x="448"/>
        <item x="449"/>
        <item x="450"/>
        <item x="451"/>
        <item x="452"/>
        <item x="453"/>
        <item x="454"/>
        <item x="455"/>
        <item x="456"/>
        <item x="457"/>
        <item x="458"/>
        <item x="459"/>
        <item x="379"/>
        <item x="429"/>
        <item x="460"/>
        <item x="461"/>
        <item x="462"/>
        <item x="463"/>
        <item x="464"/>
        <item x="465"/>
        <item x="466"/>
        <item x="467"/>
        <item x="468"/>
        <item x="471"/>
        <item x="472"/>
        <item x="474"/>
        <item x="475"/>
        <item x="476"/>
        <item x="478"/>
        <item x="381"/>
        <item x="446"/>
        <item x="473"/>
        <item x="479"/>
        <item x="481"/>
        <item x="483"/>
        <item x="484"/>
        <item x="485"/>
        <item x="486"/>
        <item x="487"/>
        <item x="488"/>
        <item x="490"/>
        <item x="491"/>
        <item x="492"/>
        <item x="494"/>
        <item x="495"/>
        <item x="496"/>
        <item x="497"/>
        <item x="498"/>
        <item x="500"/>
        <item x="501"/>
        <item x="502"/>
        <item x="503"/>
        <item x="504"/>
        <item x="505"/>
        <item x="512"/>
        <item x="251"/>
        <item x="261"/>
        <item x="352"/>
        <item x="370"/>
        <item x="371"/>
        <item x="431"/>
        <item x="469"/>
        <item x="470"/>
        <item x="489"/>
        <item x="506"/>
        <item x="507"/>
        <item x="508"/>
        <item x="509"/>
        <item x="510"/>
        <item x="511"/>
        <item x="513"/>
        <item x="514"/>
        <item x="515"/>
        <item x="516"/>
        <item x="517"/>
        <item x="518"/>
        <item x="520"/>
        <item x="521"/>
        <item x="522"/>
        <item x="523"/>
        <item x="524"/>
        <item x="525"/>
        <item x="526"/>
        <item x="527"/>
        <item x="528"/>
        <item x="529"/>
        <item x="530"/>
        <item x="534"/>
        <item x="535"/>
        <item x="536"/>
        <item x="537"/>
        <item x="539"/>
        <item x="541"/>
        <item x="354"/>
        <item x="482"/>
        <item x="531"/>
        <item x="538"/>
        <item x="540"/>
        <item x="542"/>
        <item x="543"/>
        <item x="544"/>
        <item x="545"/>
        <item x="546"/>
        <item x="547"/>
        <item x="548"/>
        <item x="549"/>
        <item x="550"/>
        <item x="551"/>
        <item x="552"/>
        <item x="553"/>
        <item x="554"/>
        <item x="555"/>
        <item x="557"/>
        <item x="247"/>
        <item x="259"/>
        <item x="260"/>
        <item x="262"/>
        <item x="263"/>
        <item x="264"/>
        <item x="265"/>
        <item x="393"/>
        <item x="433"/>
        <item x="493"/>
        <item x="519"/>
        <item x="532"/>
        <item x="556"/>
        <item x="558"/>
        <item x="559"/>
        <item x="560"/>
        <item x="561"/>
        <item x="562"/>
        <item x="563"/>
        <item x="564"/>
        <item x="565"/>
        <item x="566"/>
        <item x="567"/>
        <item x="568"/>
        <item x="569"/>
        <item x="570"/>
        <item x="571"/>
        <item x="572"/>
        <item x="573"/>
        <item x="574"/>
        <item x="575"/>
        <item x="576"/>
        <item x="578"/>
        <item x="579"/>
        <item x="580"/>
        <item x="581"/>
        <item x="582"/>
        <item x="584"/>
        <item x="585"/>
        <item x="533"/>
        <item x="577"/>
        <item x="583"/>
        <item x="586"/>
        <item x="588"/>
        <item x="589"/>
        <item x="590"/>
        <item x="591"/>
        <item x="593"/>
        <item x="594"/>
        <item x="595"/>
        <item x="596"/>
        <item x="597"/>
        <item x="598"/>
        <item x="599"/>
        <item x="600"/>
        <item x="587"/>
        <item x="601"/>
        <item x="605"/>
        <item x="606"/>
        <item x="607"/>
        <item x="608"/>
        <item x="609"/>
        <item x="610"/>
        <item x="611"/>
        <item x="612"/>
        <item x="613"/>
        <item x="614"/>
        <item x="615"/>
        <item x="616"/>
        <item x="480"/>
        <item x="602"/>
        <item x="603"/>
        <item x="617"/>
        <item x="618"/>
        <item x="619"/>
        <item x="620"/>
        <item x="621"/>
        <item x="622"/>
        <item x="624"/>
        <item x="625"/>
        <item x="626"/>
        <item x="627"/>
        <item x="629"/>
        <item x="628"/>
        <item x="630"/>
        <item x="631"/>
        <item x="632"/>
        <item x="633"/>
        <item x="634"/>
        <item x="635"/>
        <item x="636"/>
        <item x="637"/>
        <item x="638"/>
        <item x="639"/>
        <item x="640"/>
        <item x="643"/>
        <item x="644"/>
        <item x="647"/>
        <item x="648"/>
        <item x="623"/>
        <item x="641"/>
        <item x="642"/>
        <item x="645"/>
        <item x="646"/>
        <item x="650"/>
        <item x="651"/>
        <item x="653"/>
        <item x="654"/>
        <item x="655"/>
        <item x="656"/>
        <item x="657"/>
        <item x="658"/>
        <item x="660"/>
        <item x="661"/>
        <item x="662"/>
        <item x="663"/>
        <item x="664"/>
        <item x="665"/>
        <item x="667"/>
        <item x="670"/>
        <item x="671"/>
        <item x="673"/>
        <item x="676"/>
        <item x="604"/>
        <item x="649"/>
        <item x="675"/>
        <item x="677"/>
        <item x="678"/>
        <item x="680"/>
        <item x="681"/>
        <item x="682"/>
        <item x="683"/>
        <item x="684"/>
        <item x="685"/>
        <item x="686"/>
        <item x="687"/>
        <item x="688"/>
        <item x="689"/>
        <item x="690"/>
        <item x="697"/>
        <item x="699"/>
        <item x="700"/>
        <item x="701"/>
        <item x="702"/>
        <item x="703"/>
        <item x="705"/>
        <item x="706"/>
        <item x="708"/>
        <item x="709"/>
        <item x="711"/>
        <item x="592"/>
        <item x="652"/>
        <item x="672"/>
        <item x="674"/>
        <item x="679"/>
        <item x="691"/>
        <item x="692"/>
        <item x="693"/>
        <item x="694"/>
        <item x="695"/>
        <item x="696"/>
        <item x="698"/>
        <item x="710"/>
        <item x="712"/>
        <item x="713"/>
        <item x="714"/>
        <item x="715"/>
        <item x="717"/>
        <item x="718"/>
        <item x="719"/>
        <item x="720"/>
        <item x="721"/>
        <item x="722"/>
        <item x="723"/>
        <item x="724"/>
        <item x="725"/>
        <item x="726"/>
        <item x="727"/>
        <item x="728"/>
        <item x="729"/>
        <item x="731"/>
        <item x="733"/>
        <item x="735"/>
        <item x="736"/>
        <item x="737"/>
        <item x="738"/>
        <item x="739"/>
        <item x="740"/>
        <item x="742"/>
        <item x="659"/>
        <item x="666"/>
        <item x="668"/>
        <item x="730"/>
        <item x="741"/>
        <item x="743"/>
        <item x="745"/>
        <item x="747"/>
        <item x="751"/>
        <item x="752"/>
        <item x="753"/>
        <item x="754"/>
        <item x="755"/>
        <item x="756"/>
        <item x="757"/>
        <item x="758"/>
        <item x="760"/>
        <item x="761"/>
        <item x="762"/>
        <item x="763"/>
        <item x="766"/>
        <item x="716"/>
        <item x="732"/>
        <item x="746"/>
        <item x="767"/>
        <item x="768"/>
        <item x="769"/>
        <item x="770"/>
        <item x="771"/>
        <item x="772"/>
        <item x="775"/>
        <item x="776"/>
        <item x="778"/>
        <item x="669"/>
        <item x="704"/>
        <item x="707"/>
        <item x="744"/>
        <item x="749"/>
        <item x="759"/>
        <item x="777"/>
        <item x="779"/>
        <item x="780"/>
        <item x="784"/>
        <item x="785"/>
        <item x="786"/>
        <item x="787"/>
        <item x="788"/>
        <item x="789"/>
        <item x="790"/>
        <item x="748"/>
        <item x="750"/>
        <item x="782"/>
        <item x="791"/>
        <item x="793"/>
        <item x="795"/>
        <item x="796"/>
        <item x="797"/>
        <item x="798"/>
        <item x="799"/>
        <item x="804"/>
        <item x="805"/>
        <item x="806"/>
        <item x="816"/>
        <item x="734"/>
        <item x="783"/>
        <item x="801"/>
        <item x="802"/>
        <item x="808"/>
        <item x="809"/>
        <item x="810"/>
        <item x="811"/>
        <item x="812"/>
        <item x="814"/>
        <item x="815"/>
        <item x="817"/>
        <item x="818"/>
        <item x="819"/>
        <item x="820"/>
        <item x="821"/>
        <item x="822"/>
        <item x="823"/>
        <item x="824"/>
        <item x="825"/>
        <item x="826"/>
        <item x="827"/>
        <item x="828"/>
        <item x="773"/>
        <item x="774"/>
        <item x="792"/>
        <item x="794"/>
        <item x="800"/>
        <item x="807"/>
        <item x="813"/>
        <item x="829"/>
        <item x="833"/>
        <item x="834"/>
        <item x="835"/>
        <item x="836"/>
        <item x="839"/>
        <item x="840"/>
        <item x="841"/>
        <item x="842"/>
        <item x="844"/>
        <item x="845"/>
        <item x="846"/>
        <item x="848"/>
        <item x="849"/>
        <item x="851"/>
        <item x="852"/>
        <item x="832"/>
        <item x="838"/>
        <item x="843"/>
        <item x="853"/>
        <item x="856"/>
        <item x="857"/>
        <item x="858"/>
        <item x="860"/>
        <item x="861"/>
        <item x="864"/>
        <item x="866"/>
        <item x="477"/>
        <item x="499"/>
        <item x="830"/>
        <item x="847"/>
        <item x="854"/>
        <item x="859"/>
        <item x="863"/>
        <item x="868"/>
        <item x="869"/>
        <item x="871"/>
        <item x="872"/>
        <item x="873"/>
        <item x="874"/>
        <item x="875"/>
        <item x="876"/>
        <item x="877"/>
        <item x="880"/>
        <item x="881"/>
        <item x="850"/>
        <item x="855"/>
        <item x="865"/>
        <item x="870"/>
        <item x="879"/>
        <item x="882"/>
        <item x="883"/>
        <item x="884"/>
        <item x="886"/>
        <item x="891"/>
        <item x="893"/>
        <item x="895"/>
        <item x="896"/>
        <item x="897"/>
        <item x="898"/>
        <item x="765"/>
        <item x="781"/>
        <item x="803"/>
        <item x="831"/>
        <item x="837"/>
        <item x="867"/>
        <item x="899"/>
        <item x="900"/>
        <item x="901"/>
        <item x="902"/>
        <item x="903"/>
        <item x="904"/>
        <item x="905"/>
        <item x="907"/>
        <item x="908"/>
        <item x="909"/>
        <item x="913"/>
        <item x="914"/>
        <item x="915"/>
        <item x="916"/>
        <item x="917"/>
        <item x="918"/>
        <item x="919"/>
        <item x="920"/>
        <item x="921"/>
        <item x="923"/>
        <item x="924"/>
        <item x="925"/>
        <item x="926"/>
        <item x="927"/>
        <item x="890"/>
        <item x="894"/>
        <item x="906"/>
        <item x="910"/>
        <item x="912"/>
        <item x="922"/>
        <item x="928"/>
        <item x="929"/>
        <item x="930"/>
        <item x="931"/>
        <item x="932"/>
        <item x="933"/>
        <item x="935"/>
        <item x="936"/>
        <item x="937"/>
        <item x="885"/>
        <item x="887"/>
        <item x="888"/>
        <item x="889"/>
        <item x="892"/>
        <item x="911"/>
        <item x="934"/>
        <item x="938"/>
        <item x="939"/>
        <item x="940"/>
        <item x="941"/>
        <item x="942"/>
        <item x="943"/>
        <item x="944"/>
        <item x="945"/>
        <item x="946"/>
        <item x="947"/>
        <item x="948"/>
        <item x="949"/>
        <item x="950"/>
        <item x="952"/>
        <item x="953"/>
        <item x="955"/>
        <item x="957"/>
        <item x="958"/>
        <item x="959"/>
        <item x="960"/>
        <item x="965"/>
        <item x="969"/>
        <item x="971"/>
        <item x="972"/>
        <item x="973"/>
        <item x="975"/>
        <item x="977"/>
        <item x="978"/>
        <item x="979"/>
        <item x="980"/>
        <item x="981"/>
        <item x="983"/>
        <item x="984"/>
        <item x="985"/>
        <item x="986"/>
        <item x="988"/>
        <item x="995"/>
        <item x="878"/>
        <item x="951"/>
        <item x="962"/>
        <item x="987"/>
        <item x="989"/>
        <item x="990"/>
        <item x="991"/>
        <item x="992"/>
        <item x="994"/>
        <item x="996"/>
        <item x="997"/>
        <item x="999"/>
        <item x="1000"/>
        <item x="1001"/>
        <item x="1003"/>
        <item x="1006"/>
        <item x="1007"/>
        <item x="1008"/>
        <item x="963"/>
        <item x="964"/>
        <item x="966"/>
        <item x="974"/>
        <item x="976"/>
        <item x="1002"/>
        <item x="1004"/>
        <item x="1005"/>
        <item x="1010"/>
        <item x="1011"/>
        <item x="1013"/>
        <item x="1014"/>
        <item x="1015"/>
        <item x="862"/>
        <item x="967"/>
        <item x="968"/>
        <item x="982"/>
        <item x="1012"/>
        <item x="1019"/>
        <item x="1021"/>
        <item x="1022"/>
        <item x="1025"/>
        <item x="1027"/>
        <item x="1028"/>
        <item x="380"/>
        <item x="956"/>
        <item x="961"/>
        <item x="970"/>
        <item x="993"/>
        <item x="998"/>
        <item x="1009"/>
        <item x="1016"/>
        <item x="1017"/>
        <item x="1018"/>
        <item x="1020"/>
        <item x="1023"/>
        <item x="1024"/>
        <item x="1026"/>
        <item x="1029"/>
        <item x="1030"/>
        <item x="1031"/>
        <item x="1032"/>
        <item x="1033"/>
        <item x="1034"/>
        <item x="1035"/>
        <item x="1036"/>
        <item x="1037"/>
        <item x="1038"/>
        <item x="1039"/>
        <item x="1040"/>
        <item x="1041"/>
        <item x="1042"/>
        <item x="1043"/>
        <item x="1044"/>
        <item x="1045"/>
        <item x="1046"/>
        <item x="1047"/>
        <item x="1048"/>
        <item x="1049"/>
        <item x="1050"/>
        <item x="1053"/>
        <item x="1054"/>
        <item x="1055"/>
        <item x="1058"/>
        <item x="1060"/>
        <item x="1062"/>
        <item x="1064"/>
        <item x="1066"/>
        <item x="1069"/>
        <item x="1070"/>
        <item x="954"/>
        <item x="1052"/>
        <item x="1056"/>
        <item x="1057"/>
        <item x="1059"/>
        <item x="1061"/>
        <item x="1065"/>
        <item x="1067"/>
        <item x="1071"/>
        <item x="1073"/>
        <item x="1075"/>
        <item x="1076"/>
        <item x="1077"/>
        <item x="1080"/>
        <item x="1081"/>
        <item x="1082"/>
        <item x="1083"/>
        <item x="1084"/>
        <item x="1085"/>
        <item x="1074"/>
        <item x="1072"/>
        <item x="1078"/>
        <item x="1086"/>
        <item x="1088"/>
        <item x="1089"/>
        <item x="1090"/>
        <item x="1091"/>
        <item x="1092"/>
        <item x="1097"/>
        <item x="1099"/>
        <item x="1100"/>
        <item x="764"/>
        <item x="1063"/>
        <item x="1087"/>
        <item x="1094"/>
        <item x="1095"/>
        <item x="1098"/>
        <item x="1101"/>
        <item x="1102"/>
        <item x="1103"/>
        <item x="1105"/>
        <item x="1106"/>
        <item x="1108"/>
        <item x="1109"/>
        <item x="1110"/>
        <item x="1112"/>
        <item x="1113"/>
        <item x="1114"/>
        <item x="1115"/>
        <item x="1118"/>
        <item x="1119"/>
        <item x="1120"/>
        <item x="1121"/>
        <item x="1122"/>
        <item x="1123"/>
        <item x="1079"/>
        <item x="1093"/>
        <item x="1096"/>
        <item x="1117"/>
        <item x="1125"/>
        <item x="1126"/>
        <item x="1130"/>
        <item x="1132"/>
        <item x="1134"/>
        <item x="1136"/>
        <item x="1137"/>
        <item x="1140"/>
        <item x="1141"/>
        <item x="1142"/>
        <item x="1143"/>
        <item x="1145"/>
        <item x="1051"/>
        <item x="1104"/>
        <item x="1107"/>
        <item x="1111"/>
        <item x="1124"/>
        <item x="1127"/>
        <item x="1129"/>
        <item x="1131"/>
        <item x="1133"/>
        <item x="1139"/>
        <item x="1144"/>
        <item x="1147"/>
        <item x="1148"/>
        <item x="1149"/>
        <item x="1150"/>
        <item x="1151"/>
        <item x="1152"/>
        <item x="1153"/>
        <item x="1154"/>
        <item x="1155"/>
        <item x="1156"/>
        <item x="1157"/>
        <item x="1158"/>
        <item x="1159"/>
        <item x="1160"/>
        <item x="1161"/>
        <item x="1162"/>
        <item x="1163"/>
        <item x="1164"/>
        <item x="1165"/>
        <item x="1166"/>
        <item x="1068"/>
        <item x="1116"/>
        <item x="1135"/>
        <item x="1138"/>
        <item x="1167"/>
        <item x="1170"/>
        <item x="1171"/>
        <item x="1172"/>
        <item x="1173"/>
        <item x="1176"/>
        <item x="1177"/>
        <item x="1178"/>
        <item x="1128"/>
        <item x="1146"/>
        <item x="1168"/>
        <item x="1169"/>
        <item x="1174"/>
        <item x="1175"/>
        <item x="1179"/>
        <item x="1180"/>
        <item x="1181"/>
        <item x="1182"/>
        <item x="1183"/>
        <item x="1184"/>
        <item x="1185"/>
        <item x="1186"/>
        <item x="1187"/>
        <item x="1188"/>
        <item x="1189"/>
        <item x="1190"/>
        <item x="1191"/>
        <item x="1192"/>
        <item x="1193"/>
        <item x="1194"/>
        <item x="1195"/>
        <item x="1196"/>
        <item x="1197"/>
        <item x="1198"/>
        <item x="1199"/>
        <item x="1201"/>
        <item x="1202"/>
        <item x="1203"/>
        <item x="1204"/>
        <item x="1205"/>
        <item x="1206"/>
        <item x="1207"/>
        <item x="1208"/>
        <item x="1209"/>
        <item x="1210"/>
        <item x="1211"/>
        <item x="1212"/>
        <item x="1213"/>
        <item x="1214"/>
        <item x="1216"/>
        <item x="1217"/>
        <item x="1218"/>
        <item x="1219"/>
        <item x="1220"/>
        <item x="1221"/>
        <item x="1222"/>
        <item x="1223"/>
        <item x="1224"/>
        <item x="1225"/>
        <item x="1227"/>
        <item x="1228"/>
        <item x="1229"/>
        <item x="1230"/>
        <item x="1231"/>
        <item x="1232"/>
        <item x="1233"/>
        <item x="1234"/>
        <item x="1235"/>
        <item x="1236"/>
        <item x="1239"/>
        <item x="1241"/>
        <item x="1242"/>
        <item x="1240"/>
        <item x="1243"/>
        <item x="1244"/>
        <item x="1245"/>
        <item x="1246"/>
        <item x="1247"/>
        <item x="1248"/>
        <item x="1249"/>
        <item x="1250"/>
        <item x="1251"/>
        <item x="1252"/>
        <item x="1253"/>
        <item x="1254"/>
        <item x="1255"/>
        <item x="1256"/>
        <item x="1257"/>
        <item x="1258"/>
        <item x="1259"/>
        <item x="1260"/>
        <item x="1261"/>
        <item x="1262"/>
        <item x="1263"/>
        <item x="1265"/>
        <item x="1266"/>
        <item x="1267"/>
        <item x="1274"/>
        <item x="1275"/>
        <item x="1276"/>
        <item x="1226"/>
        <item x="1268"/>
        <item x="1269"/>
        <item x="1270"/>
        <item x="1271"/>
        <item x="1272"/>
        <item x="1273"/>
        <item x="1278"/>
        <item x="1280"/>
        <item x="1281"/>
        <item x="1282"/>
        <item x="1283"/>
        <item x="1284"/>
        <item x="1285"/>
        <item x="1286"/>
        <item x="1287"/>
        <item x="1288"/>
        <item x="1290"/>
        <item x="1291"/>
        <item x="1292"/>
        <item x="1293"/>
        <item x="1294"/>
        <item x="1295"/>
        <item x="1296"/>
        <item x="1297"/>
        <item x="1298"/>
        <item x="1299"/>
        <item x="1300"/>
        <item x="1301"/>
        <item x="1302"/>
        <item x="1303"/>
        <item x="1304"/>
        <item x="1305"/>
        <item x="1306"/>
        <item x="1307"/>
        <item x="1308"/>
        <item x="1309"/>
        <item x="1310"/>
        <item x="1311"/>
        <item x="1312"/>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50"/>
        <item x="1351"/>
        <item x="1352"/>
        <item x="1353"/>
        <item x="1358"/>
        <item x="1359"/>
        <item x="1360"/>
        <item x="1361"/>
        <item x="1362"/>
        <item x="1363"/>
        <item x="1364"/>
        <item x="1264"/>
        <item x="1277"/>
        <item x="1313"/>
        <item x="1347"/>
        <item x="1348"/>
        <item x="1355"/>
        <item x="1357"/>
        <item x="1365"/>
        <item x="1366"/>
        <item x="1367"/>
        <item x="1368"/>
        <item x="1369"/>
        <item x="1370"/>
        <item x="1371"/>
        <item x="1372"/>
        <item x="1376"/>
        <item x="1377"/>
        <item x="1378"/>
        <item x="1379"/>
        <item x="1380"/>
        <item x="1381"/>
        <item x="1383"/>
        <item x="1384"/>
        <item x="1238"/>
        <item x="1289"/>
        <item x="1345"/>
        <item x="1346"/>
        <item x="1354"/>
        <item x="1373"/>
        <item x="1382"/>
        <item x="1386"/>
        <item x="1387"/>
        <item x="1388"/>
        <item x="1389"/>
        <item x="1390"/>
        <item x="1391"/>
        <item x="1392"/>
        <item x="1393"/>
        <item x="1394"/>
        <item x="1395"/>
        <item x="1396"/>
        <item x="1397"/>
        <item x="1399"/>
        <item x="1400"/>
        <item x="1401"/>
        <item x="1402"/>
        <item x="1404"/>
        <item x="1406"/>
        <item x="1407"/>
        <item x="1408"/>
        <item x="1409"/>
        <item x="1410"/>
        <item x="1411"/>
        <item x="1414"/>
        <item x="1415"/>
        <item x="1416"/>
        <item x="1417"/>
        <item x="1418"/>
        <item x="1419"/>
        <item x="1421"/>
        <item x="1424"/>
        <item x="1426"/>
        <item x="1200"/>
        <item x="1237"/>
        <item x="1279"/>
        <item x="1349"/>
        <item x="1398"/>
        <item x="1412"/>
        <item x="1413"/>
        <item x="1420"/>
        <item x="1422"/>
        <item x="1423"/>
        <item x="1425"/>
        <item x="1427"/>
        <item x="1428"/>
        <item x="1429"/>
        <item x="1430"/>
        <item x="1431"/>
        <item x="1432"/>
        <item x="1433"/>
        <item x="1434"/>
        <item x="1435"/>
        <item x="1436"/>
        <item x="1437"/>
        <item x="1438"/>
        <item x="1439"/>
        <item x="1440"/>
        <item x="1441"/>
        <item x="1442"/>
        <item x="1443"/>
        <item x="1444"/>
        <item x="1446"/>
        <item x="1447"/>
        <item x="1448"/>
        <item x="1449"/>
        <item x="1450"/>
        <item x="1451"/>
        <item x="1452"/>
        <item x="1453"/>
        <item x="1454"/>
        <item x="1455"/>
        <item x="1456"/>
        <item x="1457"/>
        <item x="1460"/>
        <item x="1461"/>
        <item x="1463"/>
        <item x="1464"/>
        <item x="1465"/>
        <item x="1466"/>
        <item x="1215"/>
        <item x="1374"/>
        <item x="1375"/>
        <item x="1445"/>
        <item x="1458"/>
        <item x="1462"/>
        <item x="1467"/>
        <item x="1468"/>
        <item x="1469"/>
        <item x="1471"/>
        <item x="1472"/>
        <item x="1476"/>
        <item x="1479"/>
        <item x="1385"/>
        <item x="1403"/>
        <item x="1405"/>
        <item x="1459"/>
        <item x="1475"/>
        <item x="1477"/>
        <item x="1478"/>
        <item x="1482"/>
        <item x="1484"/>
        <item x="1485"/>
        <item x="1486"/>
        <item x="1487"/>
        <item x="1488"/>
        <item x="1489"/>
        <item x="1490"/>
        <item x="1492"/>
        <item x="1470"/>
        <item x="1481"/>
        <item x="1483"/>
        <item x="1491"/>
        <item x="1493"/>
        <item x="1494"/>
        <item x="1495"/>
        <item x="1496"/>
        <item x="1497"/>
        <item x="1498"/>
        <item x="1499"/>
        <item x="1501"/>
        <item x="1502"/>
        <item x="1503"/>
        <item x="1504"/>
        <item x="1505"/>
        <item x="1507"/>
        <item x="1508"/>
        <item x="1509"/>
        <item x="1510"/>
        <item x="1511"/>
        <item x="1513"/>
        <item x="1515"/>
        <item x="1500"/>
        <item x="1506"/>
        <item x="1512"/>
        <item x="1514"/>
        <item x="1516"/>
        <item x="1517"/>
        <item x="1518"/>
        <item x="1519"/>
        <item x="1520"/>
        <item x="1521"/>
        <item x="1522"/>
        <item x="1523"/>
        <item x="1524"/>
        <item x="1525"/>
        <item x="1526"/>
        <item x="1527"/>
        <item x="1528"/>
        <item x="1529"/>
        <item x="1530"/>
        <item x="1531"/>
        <item x="1538"/>
        <item x="1539"/>
        <item x="1473"/>
        <item x="1474"/>
        <item x="1480"/>
        <item x="1532"/>
        <item x="1533"/>
        <item x="1534"/>
        <item x="1537"/>
        <item x="1540"/>
        <item x="1541"/>
        <item x="1542"/>
        <item x="1543"/>
        <item x="1544"/>
        <item x="1545"/>
        <item x="1546"/>
        <item x="1547"/>
        <item x="1548"/>
        <item x="1549"/>
        <item x="1551"/>
        <item x="1552"/>
        <item x="1554"/>
        <item x="1555"/>
        <item x="1556"/>
        <item x="1557"/>
        <item x="1558"/>
        <item x="1536"/>
        <item x="1560"/>
        <item x="1561"/>
        <item x="1562"/>
        <item x="1563"/>
        <item x="1564"/>
        <item x="1566"/>
        <item x="1567"/>
        <item x="1568"/>
        <item x="1569"/>
        <item x="1570"/>
        <item x="1571"/>
        <item x="1574"/>
        <item x="1576"/>
        <item x="1577"/>
        <item x="1578"/>
        <item x="1579"/>
        <item x="1580"/>
        <item x="1583"/>
        <item x="1550"/>
        <item x="1572"/>
        <item x="1573"/>
        <item x="1575"/>
        <item x="1584"/>
        <item x="1586"/>
        <item x="1587"/>
        <item x="1588"/>
        <item x="1590"/>
        <item x="1591"/>
        <item x="1592"/>
        <item x="1594"/>
        <item x="1553"/>
        <item x="1559"/>
        <item x="1581"/>
        <item x="1589"/>
        <item x="1593"/>
        <item x="1595"/>
        <item x="1596"/>
        <item x="1597"/>
        <item x="1600"/>
        <item x="1601"/>
        <item x="1602"/>
        <item x="1605"/>
        <item x="1606"/>
        <item x="1607"/>
        <item x="1608"/>
        <item x="1613"/>
        <item x="1614"/>
        <item x="1599"/>
        <item x="1616"/>
        <item x="1617"/>
        <item x="1619"/>
        <item x="1620"/>
        <item x="1621"/>
        <item x="1625"/>
        <item x="1582"/>
        <item x="1598"/>
        <item x="1615"/>
        <item x="1622"/>
        <item x="1623"/>
        <item x="1626"/>
        <item x="1629"/>
        <item x="1630"/>
        <item x="1631"/>
        <item x="1632"/>
        <item x="1633"/>
        <item x="1634"/>
        <item x="1635"/>
        <item x="1636"/>
        <item x="1638"/>
        <item x="1639"/>
        <item x="1640"/>
        <item x="1647"/>
        <item x="1648"/>
        <item x="1649"/>
        <item x="1650"/>
        <item x="1356"/>
        <item x="1535"/>
        <item x="1565"/>
        <item x="1585"/>
        <item x="1609"/>
        <item x="1610"/>
        <item x="1612"/>
        <item x="1618"/>
        <item x="1624"/>
        <item x="1627"/>
        <item x="1637"/>
        <item x="1643"/>
        <item x="1644"/>
        <item x="1645"/>
        <item x="1646"/>
        <item x="1651"/>
        <item x="1652"/>
        <item x="1653"/>
        <item x="1654"/>
        <item x="1656"/>
        <item x="1657"/>
        <item x="1658"/>
        <item x="1659"/>
        <item x="1660"/>
        <item x="1661"/>
        <item x="1662"/>
        <item x="1663"/>
        <item x="1664"/>
        <item x="1665"/>
        <item x="1666"/>
        <item x="1667"/>
        <item x="1668"/>
        <item x="1669"/>
        <item x="1671"/>
        <item x="1672"/>
        <item x="1675"/>
        <item x="1676"/>
        <item x="1677"/>
        <item x="1678"/>
        <item x="1679"/>
        <item x="1680"/>
        <item x="1681"/>
        <item x="1683"/>
        <item x="1684"/>
        <item x="1685"/>
        <item x="1686"/>
        <item x="1687"/>
        <item x="1688"/>
        <item x="1691"/>
        <item x="1682"/>
        <item x="1604"/>
        <item x="1611"/>
        <item x="1642"/>
        <item x="1670"/>
        <item x="1689"/>
        <item x="1690"/>
        <item x="1692"/>
        <item x="1693"/>
        <item x="1694"/>
        <item x="1641"/>
        <item x="1655"/>
        <item x="1673"/>
        <item x="167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6"/>
        <item x="1727"/>
        <item x="1728"/>
        <item x="1729"/>
        <item x="1730"/>
        <item x="1731"/>
        <item x="1732"/>
        <item x="1736"/>
        <item x="1737"/>
        <item x="1739"/>
        <item x="1740"/>
        <item x="1735"/>
        <item x="1738"/>
        <item x="1741"/>
        <item x="1742"/>
        <item x="1743"/>
        <item x="1745"/>
        <item x="1746"/>
        <item x="1747"/>
        <item x="1748"/>
        <item x="1749"/>
        <item x="1751"/>
        <item x="1752"/>
        <item x="1750"/>
        <item x="1753"/>
        <item x="1754"/>
        <item x="1755"/>
        <item x="1756"/>
        <item x="1758"/>
        <item x="1759"/>
        <item x="1761"/>
        <item x="1757"/>
        <item x="1765"/>
        <item x="1766"/>
        <item x="1767"/>
        <item x="1768"/>
        <item x="1772"/>
        <item x="1775"/>
        <item x="1777"/>
        <item x="1778"/>
        <item x="1779"/>
        <item x="1603"/>
        <item x="1725"/>
        <item x="1733"/>
        <item x="1744"/>
        <item x="1763"/>
        <item x="1764"/>
        <item x="1769"/>
        <item x="1770"/>
        <item x="1771"/>
        <item x="1773"/>
        <item x="1774"/>
        <item x="1776"/>
        <item x="1780"/>
        <item x="1781"/>
        <item x="1782"/>
        <item x="1783"/>
        <item x="1784"/>
        <item x="1785"/>
        <item x="1786"/>
        <item x="1788"/>
        <item x="1789"/>
        <item x="1791"/>
        <item x="1792"/>
        <item x="1793"/>
        <item x="1796"/>
        <item x="1797"/>
        <item x="1798"/>
        <item x="1799"/>
        <item x="1800"/>
        <item x="1801"/>
        <item x="1803"/>
        <item x="1806"/>
        <item x="1807"/>
        <item x="1804"/>
        <item x="1805"/>
        <item x="1808"/>
        <item x="1811"/>
        <item x="1812"/>
        <item x="1813"/>
        <item x="1815"/>
        <item x="1817"/>
        <item x="1628"/>
        <item x="1802"/>
        <item x="1810"/>
        <item x="1814"/>
        <item x="1819"/>
        <item x="1820"/>
        <item x="1821"/>
        <item x="1822"/>
        <item x="1828"/>
        <item x="1829"/>
        <item x="1830"/>
        <item x="1831"/>
        <item x="1832"/>
        <item x="1833"/>
        <item x="1836"/>
        <item x="1837"/>
        <item x="1838"/>
        <item x="1839"/>
        <item x="1841"/>
        <item x="1842"/>
        <item x="1845"/>
        <item x="1846"/>
        <item x="1847"/>
        <item x="1848"/>
        <item x="1849"/>
        <item x="1850"/>
        <item x="1852"/>
        <item x="1790"/>
        <item x="1816"/>
        <item x="1818"/>
        <item x="1834"/>
        <item x="1835"/>
        <item x="1840"/>
        <item x="1843"/>
        <item x="1853"/>
        <item x="1854"/>
        <item x="1855"/>
        <item x="1856"/>
        <item x="1857"/>
        <item x="1858"/>
        <item x="1859"/>
        <item x="1861"/>
        <item x="1864"/>
        <item x="1865"/>
        <item x="1867"/>
        <item x="1724"/>
        <item x="1760"/>
        <item x="1762"/>
        <item x="1787"/>
        <item x="1794"/>
        <item x="1795"/>
        <item x="1809"/>
        <item x="1823"/>
        <item x="1851"/>
        <item x="1863"/>
        <item x="1869"/>
        <item x="1870"/>
        <item x="1871"/>
        <item x="1872"/>
        <item x="1875"/>
        <item x="1876"/>
        <item x="1877"/>
        <item x="1879"/>
        <item x="1880"/>
        <item x="1826"/>
        <item x="1827"/>
        <item x="1844"/>
        <item x="1860"/>
        <item x="1862"/>
        <item x="1866"/>
        <item x="1868"/>
        <item x="1874"/>
        <item x="1878"/>
        <item x="1881"/>
        <item x="1882"/>
        <item x="1883"/>
        <item x="1884"/>
        <item x="1885"/>
        <item x="1886"/>
        <item x="1888"/>
        <item x="1889"/>
        <item x="1891"/>
        <item x="1892"/>
        <item x="1894"/>
        <item x="1896"/>
        <item x="1897"/>
        <item x="1899"/>
        <item x="1900"/>
        <item x="1873"/>
        <item x="1890"/>
        <item x="1893"/>
        <item x="1898"/>
        <item x="1901"/>
        <item x="1902"/>
        <item x="1903"/>
        <item x="1904"/>
        <item x="1905"/>
        <item x="1906"/>
        <item x="1907"/>
        <item x="1909"/>
        <item x="1910"/>
        <item x="1911"/>
        <item x="1912"/>
        <item x="1887"/>
        <item x="1895"/>
        <item x="1908"/>
        <item x="1913"/>
        <item x="1914"/>
        <item x="1915"/>
        <item x="1916"/>
        <item x="1917"/>
        <item x="1918"/>
        <item x="1919"/>
        <item x="1920"/>
        <item x="1922"/>
        <item x="1923"/>
        <item x="1924"/>
        <item x="1925"/>
        <item x="1926"/>
        <item x="1927"/>
        <item x="1928"/>
        <item x="1929"/>
        <item x="1930"/>
        <item x="1932"/>
        <item x="1933"/>
        <item x="1934"/>
        <item x="1935"/>
        <item x="1936"/>
        <item x="1938"/>
        <item x="1939"/>
        <item x="1940"/>
        <item x="1941"/>
        <item x="1944"/>
        <item x="1945"/>
        <item x="1921"/>
        <item x="1931"/>
        <item x="1942"/>
        <item x="1943"/>
        <item x="1946"/>
        <item x="1947"/>
        <item x="1949"/>
        <item x="1950"/>
        <item x="1951"/>
        <item x="1952"/>
        <item x="1955"/>
        <item x="1956"/>
        <item x="1957"/>
        <item x="1958"/>
        <item x="1959"/>
        <item x="1960"/>
        <item x="1961"/>
        <item x="1962"/>
        <item x="1734"/>
        <item x="1937"/>
        <item x="1948"/>
        <item x="1963"/>
        <item x="1965"/>
        <item x="1967"/>
        <item x="1968"/>
        <item x="1969"/>
        <item x="1971"/>
        <item x="1973"/>
        <item x="1953"/>
        <item x="1964"/>
        <item x="1972"/>
        <item x="1974"/>
        <item x="1977"/>
        <item x="1978"/>
        <item x="1979"/>
        <item x="1980"/>
        <item x="1981"/>
        <item x="1982"/>
        <item x="1983"/>
        <item x="1984"/>
        <item x="1985"/>
        <item x="1987"/>
        <item x="1989"/>
        <item x="1990"/>
        <item x="1991"/>
        <item x="1993"/>
        <item x="1998"/>
        <item x="1824"/>
        <item x="1954"/>
        <item x="1966"/>
        <item x="1975"/>
        <item x="1976"/>
        <item x="1994"/>
        <item x="1999"/>
        <item x="2000"/>
        <item x="2001"/>
        <item x="2002"/>
        <item x="2003"/>
        <item x="2004"/>
        <item x="2009"/>
        <item x="2010"/>
        <item x="2014"/>
        <item x="2015"/>
        <item x="2016"/>
        <item x="2017"/>
        <item x="2018"/>
        <item x="2019"/>
        <item x="2020"/>
        <item x="2021"/>
        <item x="2022"/>
        <item x="2023"/>
        <item x="2024"/>
        <item x="2025"/>
        <item x="2026"/>
        <item x="1995"/>
        <item x="1996"/>
        <item x="1997"/>
        <item x="2005"/>
        <item x="2006"/>
        <item x="2008"/>
        <item x="2011"/>
        <item x="2013"/>
        <item x="2028"/>
        <item x="2029"/>
        <item x="2030"/>
        <item x="2031"/>
        <item x="2032"/>
        <item x="2033"/>
        <item x="2035"/>
        <item x="2036"/>
        <item x="1825"/>
        <item x="2007"/>
        <item x="2012"/>
        <item x="2037"/>
        <item x="2038"/>
        <item x="2039"/>
        <item x="2040"/>
        <item x="2041"/>
        <item x="1986"/>
        <item x="1988"/>
        <item x="2027"/>
        <item x="2042"/>
        <item x="2043"/>
        <item x="2044"/>
        <item x="2046"/>
        <item x="2047"/>
        <item x="2048"/>
        <item x="2049"/>
        <item x="2050"/>
        <item x="2052"/>
        <item x="2053"/>
        <item x="2054"/>
        <item x="2058"/>
        <item x="1992"/>
        <item x="2034"/>
        <item x="2055"/>
        <item x="2056"/>
        <item x="2060"/>
        <item x="2061"/>
        <item x="2062"/>
        <item x="2063"/>
        <item x="2064"/>
        <item x="2065"/>
        <item x="2066"/>
        <item x="2067"/>
        <item x="2068"/>
        <item x="2069"/>
        <item x="2070"/>
        <item x="2057"/>
        <item x="2071"/>
        <item x="2073"/>
        <item x="2074"/>
        <item x="2075"/>
        <item x="2076"/>
        <item x="2077"/>
        <item x="2079"/>
        <item x="2080"/>
        <item x="2081"/>
        <item x="2082"/>
        <item x="2083"/>
        <item x="2084"/>
        <item x="2085"/>
        <item x="2059"/>
        <item x="2072"/>
        <item x="2078"/>
        <item x="2086"/>
        <item x="2087"/>
        <item x="2088"/>
        <item x="2089"/>
        <item x="2090"/>
        <item x="2091"/>
        <item x="2092"/>
        <item x="2093"/>
        <item x="2094"/>
        <item x="2095"/>
        <item x="2096"/>
        <item x="2102"/>
        <item x="2045"/>
        <item x="2099"/>
        <item x="2100"/>
        <item x="2101"/>
        <item x="2104"/>
        <item x="2105"/>
        <item x="2106"/>
        <item x="2109"/>
        <item x="2110"/>
        <item x="1970"/>
        <item x="2051"/>
        <item x="2097"/>
        <item x="2103"/>
        <item x="2108"/>
        <item x="2111"/>
        <item x="2112"/>
        <item x="2114"/>
        <item x="2115"/>
        <item x="2116"/>
        <item x="2117"/>
        <item x="2118"/>
        <item x="2119"/>
        <item x="2121"/>
        <item x="2107"/>
        <item x="2113"/>
        <item x="2122"/>
        <item x="2123"/>
        <item x="2124"/>
        <item x="2125"/>
        <item x="2126"/>
        <item x="2127"/>
        <item x="2128"/>
        <item x="2129"/>
        <item x="2130"/>
        <item x="2132"/>
        <item x="2120"/>
        <item x="2131"/>
        <item x="2133"/>
        <item x="2135"/>
        <item x="2136"/>
        <item x="2138"/>
        <item x="2140"/>
        <item x="2141"/>
        <item x="2143"/>
        <item x="2144"/>
        <item x="2145"/>
        <item x="2147"/>
        <item x="2148"/>
        <item x="2098"/>
        <item x="2134"/>
        <item x="2137"/>
        <item x="2142"/>
        <item x="2146"/>
        <item x="2149"/>
        <item x="2150"/>
        <item x="2151"/>
        <item x="2152"/>
        <item x="2153"/>
        <item x="2154"/>
        <item x="2155"/>
        <item x="2156"/>
        <item x="2157"/>
        <item x="2158"/>
        <item x="2159"/>
        <item x="2160"/>
        <item x="2161"/>
        <item x="2162"/>
        <item x="2163"/>
        <item x="2164"/>
        <item x="2165"/>
        <item x="2166"/>
        <item x="2168"/>
        <item x="2169"/>
        <item x="2170"/>
        <item x="2171"/>
        <item x="2172"/>
        <item x="2175"/>
        <item x="2177"/>
        <item x="2178"/>
        <item x="2181"/>
        <item x="2182"/>
        <item x="2183"/>
        <item x="2184"/>
        <item x="2186"/>
        <item x="2187"/>
        <item x="2188"/>
        <item x="2189"/>
        <item x="2190"/>
        <item x="2191"/>
        <item x="2192"/>
        <item x="2194"/>
        <item x="2139"/>
        <item x="2167"/>
        <item x="2173"/>
        <item x="2174"/>
        <item x="2176"/>
        <item x="2179"/>
        <item x="2180"/>
        <item x="2185"/>
        <item x="2193"/>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3"/>
        <item x="2294"/>
        <item x="2295"/>
        <item x="2296"/>
        <item x="2297"/>
        <item x="2298"/>
        <item x="2299"/>
        <item x="2300"/>
        <item x="2303"/>
        <item x="2304"/>
        <item x="2305"/>
        <item x="2306"/>
        <item x="2220"/>
        <item x="2292"/>
        <item x="2307"/>
        <item x="2308"/>
        <item x="2309"/>
        <item x="2310"/>
        <item x="2311"/>
        <item x="2312"/>
        <item x="2313"/>
        <item x="2314"/>
        <item x="2315"/>
        <item x="2316"/>
        <item x="2317"/>
        <item x="2318"/>
        <item x="2319"/>
        <item x="2320"/>
        <item x="2321"/>
        <item x="2323"/>
        <item x="2324"/>
        <item x="2325"/>
        <item x="2326"/>
        <item x="2327"/>
        <item x="2328"/>
        <item x="2329"/>
        <item x="2330"/>
        <item x="2331"/>
        <item x="2332"/>
        <item x="2333"/>
        <item x="2336"/>
        <item x="2338"/>
        <item x="2339"/>
        <item x="2340"/>
        <item x="2344"/>
        <item x="2345"/>
        <item x="2302"/>
        <item x="2322"/>
        <item x="2341"/>
        <item x="2343"/>
        <item x="2346"/>
        <item x="2347"/>
        <item x="2348"/>
        <item x="2349"/>
        <item x="2350"/>
        <item x="2351"/>
        <item x="2352"/>
        <item x="2353"/>
        <item x="2354"/>
        <item x="2356"/>
        <item x="2357"/>
        <item x="2358"/>
        <item x="2360"/>
        <item x="2362"/>
        <item x="2363"/>
        <item x="2364"/>
        <item x="2365"/>
        <item x="2366"/>
        <item x="2367"/>
        <item x="2368"/>
        <item x="2370"/>
        <item x="2371"/>
        <item x="2372"/>
        <item x="2373"/>
        <item x="2337"/>
        <item x="2342"/>
        <item x="2359"/>
        <item x="2361"/>
        <item x="2369"/>
        <item x="2374"/>
        <item x="2376"/>
        <item x="2377"/>
        <item x="2379"/>
        <item x="2381"/>
        <item x="2382"/>
        <item x="2383"/>
        <item x="2384"/>
        <item x="2385"/>
        <item x="2386"/>
        <item x="2388"/>
        <item x="2389"/>
        <item x="2391"/>
        <item x="2392"/>
        <item x="2393"/>
        <item x="2394"/>
        <item x="2395"/>
        <item x="2396"/>
        <item x="2397"/>
        <item x="2398"/>
        <item x="2399"/>
        <item x="2400"/>
        <item x="2401"/>
        <item x="2402"/>
        <item x="2403"/>
        <item x="2404"/>
        <item x="2405"/>
        <item x="2406"/>
        <item x="2407"/>
        <item x="2375"/>
        <item x="2387"/>
        <item x="2408"/>
        <item x="2409"/>
        <item x="2410"/>
        <item x="2411"/>
        <item x="2412"/>
        <item x="2413"/>
        <item x="2414"/>
        <item x="2415"/>
        <item x="2416"/>
        <item x="2417"/>
        <item x="2418"/>
        <item x="2301"/>
        <item x="2378"/>
        <item x="2380"/>
        <item x="2390"/>
        <item x="2421"/>
        <item x="2422"/>
        <item x="2423"/>
        <item x="2424"/>
        <item x="2425"/>
        <item x="2426"/>
        <item x="2427"/>
        <item x="2428"/>
        <item x="2429"/>
        <item x="2431"/>
        <item x="2432"/>
        <item x="2419"/>
        <item x="2430"/>
        <item x="2434"/>
        <item x="2435"/>
        <item x="2436"/>
        <item x="2437"/>
        <item x="2439"/>
        <item x="2441"/>
        <item x="2442"/>
        <item x="2443"/>
        <item x="2444"/>
        <item x="2445"/>
        <item x="2355"/>
        <item x="2447"/>
        <item x="2448"/>
        <item x="2449"/>
        <item x="2450"/>
        <item x="2451"/>
        <item x="2452"/>
        <item x="2453"/>
        <item x="2459"/>
        <item x="2460"/>
        <item x="2462"/>
        <item x="2466"/>
        <item x="2467"/>
        <item x="2468"/>
        <item x="2469"/>
        <item x="2471"/>
        <item x="2473"/>
        <item x="2474"/>
        <item x="2420"/>
        <item x="2438"/>
        <item x="2446"/>
        <item x="2454"/>
        <item x="2455"/>
        <item x="2457"/>
        <item x="2458"/>
        <item x="2461"/>
        <item x="2464"/>
        <item x="2465"/>
        <item x="2470"/>
        <item x="2472"/>
        <item x="2475"/>
        <item x="2476"/>
        <item x="2477"/>
        <item x="2478"/>
        <item x="2479"/>
        <item x="2480"/>
        <item x="2481"/>
        <item x="2482"/>
        <item x="2483"/>
        <item x="2485"/>
        <item x="2486"/>
        <item x="2487"/>
        <item x="2488"/>
        <item x="2489"/>
        <item x="2490"/>
        <item x="2491"/>
        <item x="2492"/>
        <item x="2493"/>
        <item x="2494"/>
        <item x="2495"/>
        <item x="2496"/>
        <item x="2497"/>
        <item x="2498"/>
        <item x="2499"/>
        <item x="2500"/>
        <item x="2501"/>
        <item x="2502"/>
        <item x="2503"/>
        <item x="2504"/>
        <item x="2505"/>
        <item x="2506"/>
        <item x="2507"/>
        <item x="2508"/>
        <item x="2510"/>
        <item x="2512"/>
        <item x="2456"/>
        <item x="2463"/>
        <item x="2509"/>
        <item x="2511"/>
        <item x="2513"/>
        <item x="2514"/>
        <item x="2515"/>
        <item x="2517"/>
        <item x="2518"/>
        <item x="2519"/>
        <item x="2520"/>
        <item x="2521"/>
        <item x="2522"/>
        <item x="2525"/>
        <item x="2526"/>
        <item x="2527"/>
        <item x="2529"/>
        <item x="2440"/>
        <item x="2484"/>
        <item x="2523"/>
        <item x="2524"/>
        <item x="2530"/>
        <item x="2531"/>
        <item x="2532"/>
        <item x="2534"/>
        <item x="2535"/>
        <item x="2536"/>
        <item x="2537"/>
        <item x="2538"/>
        <item x="2539"/>
        <item x="2540"/>
        <item x="2528"/>
        <item x="2533"/>
        <item x="2542"/>
        <item x="2543"/>
        <item x="2544"/>
        <item x="2545"/>
        <item x="2546"/>
        <item x="2547"/>
        <item x="2548"/>
        <item x="2549"/>
        <item x="2551"/>
        <item x="2552"/>
        <item x="2553"/>
        <item x="2554"/>
        <item x="2555"/>
        <item x="2556"/>
        <item x="2557"/>
        <item x="2516"/>
        <item x="2541"/>
        <item x="2560"/>
        <item x="2561"/>
        <item x="2562"/>
        <item x="2564"/>
        <item x="2558"/>
        <item x="2559"/>
        <item x="2565"/>
        <item x="2566"/>
        <item x="2567"/>
        <item x="2568"/>
        <item x="2569"/>
        <item x="2571"/>
        <item x="2572"/>
        <item x="2573"/>
        <item x="2574"/>
        <item x="2575"/>
        <item x="2576"/>
        <item x="2577"/>
        <item x="2578"/>
        <item x="2579"/>
        <item x="2580"/>
        <item x="2584"/>
        <item x="2585"/>
        <item x="2586"/>
        <item x="2550"/>
        <item x="2570"/>
        <item x="2581"/>
        <item x="2582"/>
        <item x="2583"/>
        <item x="2587"/>
        <item x="2588"/>
        <item x="2589"/>
        <item x="2590"/>
        <item x="2591"/>
        <item x="2592"/>
        <item x="2593"/>
        <item x="2594"/>
        <item x="2595"/>
        <item x="2597"/>
        <item x="2599"/>
        <item x="2600"/>
        <item x="2601"/>
        <item x="2334"/>
        <item x="2335"/>
        <item x="2433"/>
        <item x="2596"/>
        <item x="2598"/>
        <item x="2602"/>
        <item x="2603"/>
        <item x="2604"/>
        <item x="2605"/>
        <item x="2606"/>
        <item x="2608"/>
        <item x="2609"/>
        <item x="2611"/>
        <item x="2612"/>
        <item x="2613"/>
        <item x="2563"/>
        <item x="2607"/>
        <item x="2610"/>
        <item x="2614"/>
        <item x="2615"/>
        <item x="2616"/>
        <item x="2617"/>
        <item x="2621"/>
        <item x="2624"/>
        <item x="2625"/>
        <item x="2626"/>
        <item x="2627"/>
        <item x="2629"/>
        <item x="2631"/>
        <item x="2633"/>
        <item x="2634"/>
        <item x="2635"/>
        <item x="2637"/>
        <item x="2639"/>
        <item x="2640"/>
        <item x="2641"/>
        <item x="2642"/>
        <item x="2628"/>
        <item x="2636"/>
        <item x="2638"/>
        <item x="2643"/>
        <item x="2644"/>
        <item x="2645"/>
        <item x="2646"/>
        <item x="2648"/>
        <item x="2649"/>
        <item x="2652"/>
        <item x="2653"/>
        <item x="2654"/>
        <item x="2655"/>
        <item x="2657"/>
        <item x="2618"/>
        <item x="2620"/>
        <item x="2632"/>
        <item x="2650"/>
        <item x="2651"/>
        <item x="2658"/>
        <item x="2659"/>
        <item x="2660"/>
        <item x="2661"/>
        <item x="2662"/>
        <item x="2663"/>
        <item x="2664"/>
        <item x="2665"/>
        <item x="2668"/>
        <item x="2672"/>
        <item x="2674"/>
        <item x="2677"/>
        <item x="2623"/>
        <item x="2630"/>
        <item x="2647"/>
        <item x="2656"/>
        <item x="2673"/>
        <item x="2678"/>
        <item x="2679"/>
        <item x="2680"/>
        <item x="2681"/>
        <item x="2682"/>
        <item x="2683"/>
        <item x="2667"/>
        <item x="2669"/>
        <item x="2670"/>
        <item x="2671"/>
        <item x="2676"/>
        <item x="2684"/>
        <item x="2685"/>
        <item x="2687"/>
        <item x="2688"/>
        <item x="2690"/>
        <item x="2691"/>
        <item x="2692"/>
        <item x="2693"/>
        <item x="2694"/>
        <item x="2695"/>
        <item x="2696"/>
        <item x="2697"/>
        <item x="2698"/>
        <item x="2699"/>
        <item x="2700"/>
        <item x="2701"/>
        <item x="2619"/>
        <item x="2622"/>
        <item x="2666"/>
        <item x="2675"/>
        <item x="2686"/>
        <item x="2689"/>
        <item x="2703"/>
        <item x="2704"/>
        <item x="2705"/>
        <item x="2706"/>
        <item x="2707"/>
        <item x="2708"/>
        <item x="2709"/>
        <item x="2710"/>
        <item x="2711"/>
        <item x="2712"/>
        <item x="2713"/>
        <item x="2715"/>
        <item x="2702"/>
        <item x="2714"/>
        <item x="2716"/>
        <item x="2717"/>
        <item x="2718"/>
        <item x="2719"/>
        <item x="2720"/>
        <item x="2721"/>
        <item x="2722"/>
        <item x="2724"/>
        <item x="2723"/>
        <item x="2725"/>
        <item x="2729"/>
        <item x="2730"/>
        <item x="2732"/>
        <item x="2733"/>
        <item x="2734"/>
        <item x="2737"/>
        <item x="2727"/>
        <item x="2728"/>
        <item x="2731"/>
        <item x="2735"/>
        <item x="2738"/>
        <item x="2739"/>
        <item x="2740"/>
        <item x="2742"/>
        <item x="2745"/>
        <item x="2746"/>
        <item x="2750"/>
        <item x="2751"/>
        <item x="2752"/>
        <item x="2753"/>
        <item x="2736"/>
        <item x="2741"/>
        <item x="2743"/>
        <item x="2748"/>
        <item x="2749"/>
        <item x="2754"/>
        <item x="2755"/>
        <item x="2756"/>
        <item x="2757"/>
        <item x="2758"/>
        <item x="2759"/>
        <item x="2760"/>
        <item x="2761"/>
        <item x="2762"/>
        <item x="2764"/>
        <item x="2744"/>
        <item x="2747"/>
        <item x="2763"/>
        <item x="2765"/>
        <item x="2767"/>
        <item x="2768"/>
        <item x="2769"/>
        <item x="2770"/>
        <item x="2771"/>
        <item x="2774"/>
        <item x="2775"/>
        <item x="2776"/>
        <item x="2777"/>
        <item x="2778"/>
        <item x="2779"/>
        <item x="2780"/>
        <item x="2781"/>
        <item x="2782"/>
        <item x="2783"/>
        <item x="2784"/>
        <item x="2785"/>
        <item x="2786"/>
        <item x="2772"/>
        <item x="2773"/>
        <item x="2787"/>
        <item x="2788"/>
        <item x="2789"/>
        <item x="2790"/>
        <item x="2791"/>
        <item x="2793"/>
        <item x="2795"/>
        <item x="2726"/>
        <item x="2794"/>
        <item x="2796"/>
        <item x="2797"/>
        <item x="2798"/>
        <item x="2799"/>
        <item x="2800"/>
        <item x="2801"/>
        <item x="2802"/>
        <item x="2803"/>
        <item x="2804"/>
        <item x="2805"/>
        <item x="2806"/>
        <item x="2807"/>
        <item x="2808"/>
        <item x="2810"/>
        <item x="2811"/>
        <item x="2812"/>
        <item x="2813"/>
        <item x="2814"/>
        <item x="2816"/>
        <item x="2817"/>
        <item x="2818"/>
        <item x="2809"/>
        <item x="2815"/>
        <item x="2820"/>
        <item x="2822"/>
        <item x="2823"/>
        <item x="2825"/>
        <item x="2827"/>
        <item x="2792"/>
        <item x="2821"/>
        <item x="2824"/>
        <item x="2826"/>
        <item x="2828"/>
        <item x="2829"/>
        <item x="2830"/>
        <item x="2831"/>
        <item x="2832"/>
        <item x="2834"/>
        <item x="2835"/>
        <item x="2836"/>
        <item x="2837"/>
        <item x="2838"/>
        <item x="2839"/>
        <item x="2840"/>
        <item x="2841"/>
        <item x="2842"/>
        <item x="2843"/>
        <item x="2844"/>
        <item x="2845"/>
        <item x="2846"/>
        <item x="2847"/>
        <item x="2848"/>
        <item x="2849"/>
        <item x="2766"/>
        <item x="2833"/>
        <item x="2851"/>
        <item x="2852"/>
        <item x="2853"/>
        <item x="2854"/>
        <item x="2855"/>
        <item x="2819"/>
        <item x="2856"/>
        <item x="2850"/>
        <item x="2858"/>
        <item x="2859"/>
        <item x="2860"/>
        <item x="2861"/>
        <item x="2862"/>
        <item x="2863"/>
        <item x="2864"/>
        <item x="2865"/>
        <item x="2866"/>
        <item x="2867"/>
        <item x="2868"/>
        <item x="2869"/>
        <item x="2870"/>
        <item x="2871"/>
        <item x="2872"/>
        <item x="2874"/>
        <item x="2875"/>
        <item x="2876"/>
        <item x="2877"/>
        <item x="2878"/>
        <item x="2879"/>
        <item x="2880"/>
        <item x="2881"/>
        <item x="2882"/>
        <item x="2885"/>
        <item x="2886"/>
        <item x="2887"/>
        <item x="2889"/>
        <item x="2873"/>
        <item x="2883"/>
        <item x="2884"/>
        <item x="2888"/>
        <item x="2890"/>
        <item x="2891"/>
        <item x="2892"/>
        <item x="2893"/>
        <item x="2894"/>
        <item x="2895"/>
        <item x="2896"/>
        <item x="2857"/>
        <item x="2897"/>
        <item x="2899"/>
        <item x="2900"/>
        <item x="2901"/>
        <item x="2902"/>
        <item x="2903"/>
        <item x="2905"/>
        <item x="2906"/>
        <item x="2907"/>
        <item x="2908"/>
        <item x="2909"/>
        <item x="2910"/>
        <item x="2911"/>
        <item x="2913"/>
        <item x="2914"/>
        <item x="2915"/>
        <item x="2916"/>
        <item x="2917"/>
        <item x="2898"/>
        <item x="2904"/>
        <item x="2912"/>
        <item x="2918"/>
        <item x="2919"/>
        <item x="2920"/>
        <item x="2921"/>
        <item x="2923"/>
        <item x="2924"/>
        <item x="2925"/>
        <item x="2926"/>
        <item x="2927"/>
        <item x="2928"/>
        <item x="2929"/>
        <item x="2930"/>
        <item x="2931"/>
        <item x="2932"/>
        <item x="2933"/>
        <item x="2935"/>
        <item x="2937"/>
        <item x="2938"/>
        <item x="2939"/>
        <item x="2940"/>
        <item x="2941"/>
        <item x="2942"/>
        <item x="2944"/>
        <item x="2945"/>
        <item x="2948"/>
        <item x="2934"/>
        <item x="2943"/>
        <item x="2946"/>
        <item x="2947"/>
        <item x="2949"/>
        <item x="2950"/>
        <item x="2951"/>
        <item x="2952"/>
        <item x="2953"/>
        <item x="2954"/>
        <item x="2955"/>
        <item x="2956"/>
        <item x="2922"/>
        <item x="2936"/>
        <item x="2957"/>
        <item x="2958"/>
        <item x="2959"/>
        <item x="2961"/>
        <item x="2962"/>
        <item x="2963"/>
        <item x="2964"/>
        <item x="2965"/>
        <item x="2960"/>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9"/>
        <item x="3001"/>
        <item x="2998"/>
        <item x="3000"/>
        <item x="3002"/>
        <item x="3003"/>
        <item x="3004"/>
        <item x="3005"/>
        <item x="3006"/>
        <item x="3008"/>
        <item x="3009"/>
        <item x="3011"/>
        <item x="3012"/>
        <item x="3013"/>
        <item x="3014"/>
        <item x="3015"/>
        <item x="3017"/>
        <item x="3018"/>
        <item x="3020"/>
        <item x="3022"/>
        <item x="3023"/>
        <item x="3024"/>
        <item x="3025"/>
        <item x="3026"/>
        <item x="3027"/>
        <item x="3029"/>
        <item x="3031"/>
        <item x="3010"/>
        <item x="3016"/>
        <item x="3019"/>
        <item x="3021"/>
        <item x="3028"/>
        <item x="3030"/>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07"/>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5"/>
        <item x="3156"/>
        <item x="3157"/>
        <item x="3158"/>
        <item x="3160"/>
        <item x="3154"/>
        <item x="3159"/>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s>
    </pivotField>
    <pivotField axis="axisRow" showAll="0">
      <items count="849">
        <item x="18"/>
        <item x="21"/>
        <item x="116"/>
        <item x="100"/>
        <item m="1" x="828"/>
        <item m="1" x="783"/>
        <item x="146"/>
        <item x="19"/>
        <item x="42"/>
        <item x="138"/>
        <item x="15"/>
        <item x="37"/>
        <item x="72"/>
        <item x="28"/>
        <item m="1" x="833"/>
        <item x="22"/>
        <item x="29"/>
        <item m="1" x="791"/>
        <item x="79"/>
        <item x="6"/>
        <item x="150"/>
        <item x="89"/>
        <item x="76"/>
        <item x="74"/>
        <item m="1" x="764"/>
        <item x="38"/>
        <item x="26"/>
        <item m="1" x="826"/>
        <item x="133"/>
        <item x="155"/>
        <item x="145"/>
        <item x="70"/>
        <item x="90"/>
        <item x="30"/>
        <item x="5"/>
        <item x="105"/>
        <item x="141"/>
        <item x="82"/>
        <item x="134"/>
        <item x="117"/>
        <item x="118"/>
        <item x="27"/>
        <item x="83"/>
        <item m="1" x="810"/>
        <item x="56"/>
        <item x="152"/>
        <item x="40"/>
        <item x="108"/>
        <item m="1" x="763"/>
        <item m="1" x="757"/>
        <item x="120"/>
        <item x="39"/>
        <item x="41"/>
        <item m="1" x="793"/>
        <item x="4"/>
        <item x="32"/>
        <item m="1" x="811"/>
        <item x="106"/>
        <item x="31"/>
        <item x="123"/>
        <item x="66"/>
        <item x="111"/>
        <item m="1" x="846"/>
        <item x="10"/>
        <item m="1" x="770"/>
        <item m="1" x="817"/>
        <item x="142"/>
        <item x="7"/>
        <item x="110"/>
        <item x="45"/>
        <item x="93"/>
        <item x="80"/>
        <item x="46"/>
        <item x="96"/>
        <item x="52"/>
        <item x="33"/>
        <item x="43"/>
        <item x="69"/>
        <item x="53"/>
        <item x="95"/>
        <item x="124"/>
        <item m="1" x="781"/>
        <item x="125"/>
        <item x="143"/>
        <item m="1" x="768"/>
        <item x="113"/>
        <item x="410"/>
        <item x="34"/>
        <item m="1" x="803"/>
        <item x="137"/>
        <item x="50"/>
        <item x="86"/>
        <item x="20"/>
        <item x="51"/>
        <item x="78"/>
        <item x="73"/>
        <item x="140"/>
        <item m="1" x="836"/>
        <item x="91"/>
        <item x="114"/>
        <item m="1" x="813"/>
        <item x="77"/>
        <item x="35"/>
        <item x="557"/>
        <item m="1" x="758"/>
        <item x="25"/>
        <item x="107"/>
        <item x="1"/>
        <item x="101"/>
        <item x="85"/>
        <item x="75"/>
        <item x="135"/>
        <item x="81"/>
        <item x="54"/>
        <item x="55"/>
        <item x="65"/>
        <item x="121"/>
        <item m="1" x="807"/>
        <item x="129"/>
        <item x="12"/>
        <item x="149"/>
        <item m="1" x="829"/>
        <item x="57"/>
        <item x="144"/>
        <item x="126"/>
        <item x="71"/>
        <item x="58"/>
        <item x="148"/>
        <item x="109"/>
        <item x="130"/>
        <item x="17"/>
        <item x="23"/>
        <item x="147"/>
        <item m="1" x="825"/>
        <item x="24"/>
        <item x="88"/>
        <item x="13"/>
        <item x="98"/>
        <item x="14"/>
        <item x="59"/>
        <item x="94"/>
        <item x="87"/>
        <item x="60"/>
        <item x="62"/>
        <item x="99"/>
        <item x="63"/>
        <item x="225"/>
        <item x="8"/>
        <item m="1" x="780"/>
        <item x="47"/>
        <item m="1" x="824"/>
        <item x="49"/>
        <item x="67"/>
        <item x="102"/>
        <item x="11"/>
        <item x="97"/>
        <item x="127"/>
        <item x="68"/>
        <item x="2"/>
        <item x="84"/>
        <item x="128"/>
        <item x="16"/>
        <item x="9"/>
        <item x="158"/>
        <item x="131"/>
        <item x="151"/>
        <item x="153"/>
        <item x="156"/>
        <item m="1" x="818"/>
        <item x="132"/>
        <item x="160"/>
        <item x="163"/>
        <item x="164"/>
        <item x="165"/>
        <item x="166"/>
        <item x="167"/>
        <item x="193"/>
        <item x="168"/>
        <item x="169"/>
        <item x="3"/>
        <item x="170"/>
        <item m="1" x="795"/>
        <item x="173"/>
        <item x="174"/>
        <item x="175"/>
        <item x="176"/>
        <item x="177"/>
        <item x="179"/>
        <item x="36"/>
        <item x="136"/>
        <item x="159"/>
        <item x="161"/>
        <item x="162"/>
        <item x="171"/>
        <item x="178"/>
        <item x="180"/>
        <item x="183"/>
        <item x="184"/>
        <item x="185"/>
        <item x="186"/>
        <item x="187"/>
        <item x="188"/>
        <item x="190"/>
        <item x="189"/>
        <item x="191"/>
        <item x="192"/>
        <item x="194"/>
        <item x="195"/>
        <item x="196"/>
        <item x="197"/>
        <item x="198"/>
        <item x="199"/>
        <item x="200"/>
        <item m="1" x="771"/>
        <item m="1" x="789"/>
        <item x="203"/>
        <item x="204"/>
        <item x="205"/>
        <item m="1" x="786"/>
        <item m="1" x="799"/>
        <item x="208"/>
        <item m="1" x="809"/>
        <item m="1" x="822"/>
        <item x="210"/>
        <item x="211"/>
        <item x="212"/>
        <item x="213"/>
        <item x="215"/>
        <item x="216"/>
        <item x="214"/>
        <item x="217"/>
        <item x="218"/>
        <item x="222"/>
        <item x="223"/>
        <item x="227"/>
        <item x="228"/>
        <item x="229"/>
        <item x="230"/>
        <item x="231"/>
        <item m="1" x="774"/>
        <item m="1" x="769"/>
        <item m="1" x="756"/>
        <item x="209"/>
        <item x="220"/>
        <item x="226"/>
        <item m="1" x="821"/>
        <item x="61"/>
        <item x="104"/>
        <item x="221"/>
        <item x="232"/>
        <item x="233"/>
        <item x="234"/>
        <item x="235"/>
        <item x="236"/>
        <item m="1" x="797"/>
        <item x="238"/>
        <item x="242"/>
        <item m="1" x="819"/>
        <item m="1" x="841"/>
        <item x="243"/>
        <item x="245"/>
        <item x="246"/>
        <item m="1" x="806"/>
        <item x="248"/>
        <item x="249"/>
        <item x="250"/>
        <item m="1" x="767"/>
        <item x="253"/>
        <item x="254"/>
        <item x="255"/>
        <item x="256"/>
        <item x="252"/>
        <item x="257"/>
        <item x="258"/>
        <item x="259"/>
        <item x="260"/>
        <item x="261"/>
        <item x="262"/>
        <item x="263"/>
        <item m="1" x="845"/>
        <item x="224"/>
        <item x="266"/>
        <item x="267"/>
        <item x="268"/>
        <item x="269"/>
        <item x="270"/>
        <item x="271"/>
        <item x="272"/>
        <item x="273"/>
        <item x="274"/>
        <item x="275"/>
        <item x="276"/>
        <item x="277"/>
        <item x="278"/>
        <item x="264"/>
        <item m="1" x="755"/>
        <item x="280"/>
        <item x="281"/>
        <item x="282"/>
        <item x="283"/>
        <item x="284"/>
        <item x="286"/>
        <item m="1" x="792"/>
        <item m="1" x="801"/>
        <item x="289"/>
        <item x="290"/>
        <item m="1" x="760"/>
        <item x="293"/>
        <item x="294"/>
        <item x="296"/>
        <item x="297"/>
        <item x="298"/>
        <item x="299"/>
        <item x="182"/>
        <item x="240"/>
        <item x="241"/>
        <item x="300"/>
        <item x="301"/>
        <item x="302"/>
        <item x="304"/>
        <item x="305"/>
        <item x="306"/>
        <item x="307"/>
        <item m="1" x="800"/>
        <item m="1" x="843"/>
        <item m="1" x="761"/>
        <item x="310"/>
        <item x="311"/>
        <item x="312"/>
        <item x="313"/>
        <item x="314"/>
        <item x="319"/>
        <item x="315"/>
        <item m="1" x="794"/>
        <item x="317"/>
        <item x="318"/>
        <item x="287"/>
        <item x="309"/>
        <item x="320"/>
        <item x="321"/>
        <item x="322"/>
        <item x="323"/>
        <item x="324"/>
        <item x="291"/>
        <item x="303"/>
        <item x="325"/>
        <item m="1" x="816"/>
        <item x="328"/>
        <item x="329"/>
        <item x="332"/>
        <item x="181"/>
        <item m="1" x="785"/>
        <item x="327"/>
        <item x="330"/>
        <item x="331"/>
        <item x="333"/>
        <item x="334"/>
        <item x="335"/>
        <item x="336"/>
        <item x="337"/>
        <item x="338"/>
        <item x="339"/>
        <item x="340"/>
        <item x="341"/>
        <item x="342"/>
        <item x="343"/>
        <item x="344"/>
        <item x="345"/>
        <item x="346"/>
        <item x="349"/>
        <item x="347"/>
        <item x="348"/>
        <item x="350"/>
        <item x="351"/>
        <item x="353"/>
        <item x="354"/>
        <item x="355"/>
        <item x="352"/>
        <item x="356"/>
        <item x="357"/>
        <item x="358"/>
        <item x="112"/>
        <item x="115"/>
        <item x="359"/>
        <item x="360"/>
        <item x="362"/>
        <item x="363"/>
        <item x="364"/>
        <item m="1" x="812"/>
        <item x="361"/>
        <item x="366"/>
        <item x="367"/>
        <item m="1" x="766"/>
        <item x="369"/>
        <item x="371"/>
        <item x="372"/>
        <item x="373"/>
        <item x="374"/>
        <item x="375"/>
        <item x="376"/>
        <item x="370"/>
        <item x="377"/>
        <item x="378"/>
        <item x="379"/>
        <item x="381"/>
        <item x="382"/>
        <item x="386"/>
        <item x="380"/>
        <item x="383"/>
        <item x="387"/>
        <item m="1" x="772"/>
        <item x="388"/>
        <item m="1" x="775"/>
        <item x="457"/>
        <item x="390"/>
        <item m="1" x="844"/>
        <item m="1" x="773"/>
        <item m="1" x="814"/>
        <item x="391"/>
        <item x="392"/>
        <item x="393"/>
        <item x="394"/>
        <item x="397"/>
        <item x="398"/>
        <item m="1" x="805"/>
        <item x="400"/>
        <item x="403"/>
        <item x="404"/>
        <item x="405"/>
        <item x="406"/>
        <item x="407"/>
        <item m="1" x="784"/>
        <item x="409"/>
        <item x="412"/>
        <item x="413"/>
        <item m="1" x="808"/>
        <item x="411"/>
        <item x="414"/>
        <item x="415"/>
        <item x="172"/>
        <item x="285"/>
        <item x="295"/>
        <item x="401"/>
        <item m="1" x="754"/>
        <item x="419"/>
        <item x="418"/>
        <item x="420"/>
        <item x="421"/>
        <item x="422"/>
        <item x="423"/>
        <item x="424"/>
        <item x="385"/>
        <item x="402"/>
        <item m="1" x="837"/>
        <item x="426"/>
        <item x="427"/>
        <item x="428"/>
        <item x="429"/>
        <item m="1" x="779"/>
        <item x="431"/>
        <item x="432"/>
        <item x="408"/>
        <item x="433"/>
        <item x="434"/>
        <item x="435"/>
        <item x="430"/>
        <item x="436"/>
        <item m="1" x="815"/>
        <item x="439"/>
        <item x="440"/>
        <item x="442"/>
        <item x="443"/>
        <item m="1" x="788"/>
        <item x="444"/>
        <item x="445"/>
        <item x="446"/>
        <item x="447"/>
        <item x="417"/>
        <item x="448"/>
        <item x="450"/>
        <item x="451"/>
        <item x="416"/>
        <item x="452"/>
        <item x="453"/>
        <item x="438"/>
        <item x="454"/>
        <item x="455"/>
        <item x="458"/>
        <item x="460"/>
        <item x="463"/>
        <item m="1" x="842"/>
        <item m="1" x="790"/>
        <item x="437"/>
        <item x="441"/>
        <item x="449"/>
        <item x="461"/>
        <item m="1" x="796"/>
        <item x="465"/>
        <item x="466"/>
        <item x="467"/>
        <item x="468"/>
        <item x="469"/>
        <item x="470"/>
        <item x="471"/>
        <item x="384"/>
        <item x="459"/>
        <item x="472"/>
        <item x="473"/>
        <item x="478"/>
        <item x="456"/>
        <item m="1" x="847"/>
        <item x="477"/>
        <item x="479"/>
        <item x="480"/>
        <item x="462"/>
        <item x="475"/>
        <item m="1" x="776"/>
        <item x="482"/>
        <item x="483"/>
        <item x="495"/>
        <item x="485"/>
        <item x="486"/>
        <item x="487"/>
        <item x="488"/>
        <item x="489"/>
        <item x="490"/>
        <item x="493"/>
        <item x="496"/>
        <item x="497"/>
        <item x="498"/>
        <item x="499"/>
        <item m="1" x="804"/>
        <item x="501"/>
        <item x="503"/>
        <item x="504"/>
        <item x="505"/>
        <item x="44"/>
        <item x="476"/>
        <item x="484"/>
        <item x="491"/>
        <item x="492"/>
        <item x="494"/>
        <item x="500"/>
        <item x="502"/>
        <item x="507"/>
        <item x="508"/>
        <item x="509"/>
        <item x="510"/>
        <item x="512"/>
        <item x="515"/>
        <item x="516"/>
        <item x="517"/>
        <item x="520"/>
        <item x="521"/>
        <item m="1" x="831"/>
        <item x="526"/>
        <item x="529"/>
        <item x="534"/>
        <item x="530"/>
        <item x="535"/>
        <item x="536"/>
        <item x="538"/>
        <item m="1" x="777"/>
        <item m="1" x="765"/>
        <item x="545"/>
        <item x="544"/>
        <item x="548"/>
        <item x="551"/>
        <item x="552"/>
        <item x="554"/>
        <item x="555"/>
        <item x="399"/>
        <item x="481"/>
        <item m="1" x="762"/>
        <item x="506"/>
        <item x="511"/>
        <item x="513"/>
        <item x="514"/>
        <item x="518"/>
        <item x="519"/>
        <item x="522"/>
        <item x="523"/>
        <item x="524"/>
        <item x="525"/>
        <item x="527"/>
        <item x="528"/>
        <item x="531"/>
        <item x="532"/>
        <item x="533"/>
        <item x="537"/>
        <item x="539"/>
        <item x="541"/>
        <item x="542"/>
        <item x="543"/>
        <item x="546"/>
        <item x="547"/>
        <item x="549"/>
        <item x="550"/>
        <item x="553"/>
        <item x="556"/>
        <item m="1" x="832"/>
        <item x="561"/>
        <item x="559"/>
        <item x="560"/>
        <item x="562"/>
        <item x="540"/>
        <item x="564"/>
        <item x="566"/>
        <item x="568"/>
        <item x="569"/>
        <item x="571"/>
        <item x="572"/>
        <item x="573"/>
        <item x="575"/>
        <item x="567"/>
        <item x="574"/>
        <item x="576"/>
        <item x="581"/>
        <item x="563"/>
        <item x="565"/>
        <item x="577"/>
        <item x="578"/>
        <item x="582"/>
        <item x="580"/>
        <item x="583"/>
        <item x="584"/>
        <item x="585"/>
        <item x="586"/>
        <item x="587"/>
        <item x="579"/>
        <item x="588"/>
        <item x="589"/>
        <item x="590"/>
        <item x="591"/>
        <item x="592"/>
        <item m="1" x="827"/>
        <item x="594"/>
        <item m="1" x="834"/>
        <item x="595"/>
        <item x="597"/>
        <item x="598"/>
        <item x="600"/>
        <item x="570"/>
        <item x="602"/>
        <item m="1" x="835"/>
        <item x="605"/>
        <item x="609"/>
        <item x="612"/>
        <item x="599"/>
        <item x="601"/>
        <item x="603"/>
        <item x="606"/>
        <item m="1" x="759"/>
        <item x="610"/>
        <item x="611"/>
        <item x="219"/>
        <item x="326"/>
        <item x="596"/>
        <item x="608"/>
        <item x="613"/>
        <item x="614"/>
        <item x="615"/>
        <item x="616"/>
        <item x="617"/>
        <item x="618"/>
        <item x="619"/>
        <item x="558"/>
        <item x="620"/>
        <item x="621"/>
        <item x="622"/>
        <item x="628"/>
        <item x="623"/>
        <item x="624"/>
        <item x="625"/>
        <item m="1" x="778"/>
        <item x="627"/>
        <item m="1" x="830"/>
        <item m="1" x="802"/>
        <item x="630"/>
        <item x="631"/>
        <item x="633"/>
        <item x="464"/>
        <item x="604"/>
        <item x="632"/>
        <item x="634"/>
        <item x="635"/>
        <item x="637"/>
        <item x="636"/>
        <item x="638"/>
        <item x="207"/>
        <item x="639"/>
        <item m="1" x="839"/>
        <item x="641"/>
        <item x="642"/>
        <item x="643"/>
        <item x="644"/>
        <item x="645"/>
        <item x="646"/>
        <item x="647"/>
        <item x="648"/>
        <item x="650"/>
        <item x="651"/>
        <item x="652"/>
        <item x="593"/>
        <item x="653"/>
        <item x="649"/>
        <item x="654"/>
        <item x="655"/>
        <item x="656"/>
        <item x="658"/>
        <item x="659"/>
        <item x="660"/>
        <item x="661"/>
        <item x="662"/>
        <item x="663"/>
        <item x="664"/>
        <item x="665"/>
        <item x="666"/>
        <item x="667"/>
        <item x="139"/>
        <item x="668"/>
        <item x="669"/>
        <item x="670"/>
        <item x="671"/>
        <item x="657"/>
        <item x="673"/>
        <item x="674"/>
        <item x="675"/>
        <item x="676"/>
        <item x="677"/>
        <item x="678"/>
        <item x="122"/>
        <item x="679"/>
        <item x="681"/>
        <item m="1" x="787"/>
        <item m="1" x="823"/>
        <item x="682"/>
        <item x="683"/>
        <item x="684"/>
        <item x="685"/>
        <item x="687"/>
        <item x="686"/>
        <item x="692"/>
        <item x="288"/>
        <item x="368"/>
        <item x="689"/>
        <item x="690"/>
        <item x="691"/>
        <item x="693"/>
        <item x="694"/>
        <item x="695"/>
        <item x="696"/>
        <item x="697"/>
        <item x="698"/>
        <item m="1" x="798"/>
        <item m="1" x="838"/>
        <item x="688"/>
        <item x="699"/>
        <item x="702"/>
        <item x="607"/>
        <item x="680"/>
        <item x="703"/>
        <item x="704"/>
        <item x="705"/>
        <item x="706"/>
        <item x="707"/>
        <item x="708"/>
        <item x="709"/>
        <item x="365"/>
        <item x="640"/>
        <item x="710"/>
        <item x="711"/>
        <item x="712"/>
        <item x="713"/>
        <item x="714"/>
        <item x="715"/>
        <item x="716"/>
        <item x="718"/>
        <item x="719"/>
        <item x="717"/>
        <item x="720"/>
        <item x="721"/>
        <item x="722"/>
        <item x="389"/>
        <item x="723"/>
        <item x="724"/>
        <item x="725"/>
        <item x="154"/>
        <item x="201"/>
        <item x="202"/>
        <item x="732"/>
        <item x="726"/>
        <item x="727"/>
        <item x="728"/>
        <item x="729"/>
        <item x="730"/>
        <item x="731"/>
        <item x="733"/>
        <item x="48"/>
        <item x="734"/>
        <item x="64"/>
        <item x="157"/>
        <item x="735"/>
        <item x="736"/>
        <item m="1" x="820"/>
        <item x="396"/>
        <item x="626"/>
        <item x="737"/>
        <item x="738"/>
        <item x="739"/>
        <item x="740"/>
        <item x="741"/>
        <item m="1" x="782"/>
        <item x="742"/>
        <item x="0"/>
        <item x="92"/>
        <item x="206"/>
        <item x="251"/>
        <item x="292"/>
        <item x="308"/>
        <item x="316"/>
        <item x="395"/>
        <item x="700"/>
        <item x="743"/>
        <item x="744"/>
        <item x="745"/>
        <item m="1" x="840"/>
        <item x="747"/>
        <item x="748"/>
        <item x="749"/>
        <item x="103"/>
        <item x="119"/>
        <item x="237"/>
        <item x="239"/>
        <item x="244"/>
        <item x="247"/>
        <item x="265"/>
        <item x="279"/>
        <item x="425"/>
        <item x="474"/>
        <item x="629"/>
        <item x="672"/>
        <item x="701"/>
        <item x="746"/>
        <item x="750"/>
        <item x="751"/>
        <item x="752"/>
        <item x="753"/>
        <item t="default"/>
      </items>
    </pivotField>
    <pivotField showAll="0" defaultSubtotal="0"/>
    <pivotField showAll="0" defaultSubtotal="0"/>
  </pivotFields>
  <rowFields count="2">
    <field x="10"/>
    <field x="8"/>
  </rowFields>
  <rowItems count="78">
    <i>
      <x v="10"/>
    </i>
    <i r="1">
      <x v="3101"/>
    </i>
    <i>
      <x v="28"/>
    </i>
    <i r="1">
      <x v="3092"/>
    </i>
    <i r="1">
      <x v="3107"/>
    </i>
    <i>
      <x v="41"/>
    </i>
    <i r="1">
      <x v="1394"/>
    </i>
    <i>
      <x v="44"/>
    </i>
    <i r="1">
      <x v="1400"/>
    </i>
    <i>
      <x v="46"/>
    </i>
    <i r="1">
      <x v="1395"/>
    </i>
    <i>
      <x v="54"/>
    </i>
    <i r="1">
      <x v="3093"/>
    </i>
    <i>
      <x v="63"/>
    </i>
    <i r="1">
      <x v="3097"/>
    </i>
    <i>
      <x v="67"/>
    </i>
    <i r="1">
      <x v="3094"/>
    </i>
    <i>
      <x v="91"/>
    </i>
    <i r="1">
      <x v="3108"/>
    </i>
    <i r="1">
      <x v="3109"/>
    </i>
    <i>
      <x v="94"/>
    </i>
    <i r="1">
      <x v="708"/>
    </i>
    <i>
      <x v="98"/>
    </i>
    <i r="1">
      <x v="3090"/>
    </i>
    <i>
      <x v="120"/>
    </i>
    <i r="1">
      <x v="1500"/>
    </i>
    <i>
      <x v="127"/>
    </i>
    <i r="1">
      <x v="708"/>
    </i>
    <i>
      <x v="149"/>
    </i>
    <i r="1">
      <x v="3087"/>
    </i>
    <i>
      <x v="154"/>
    </i>
    <i r="1">
      <x v="3099"/>
    </i>
    <i>
      <x v="183"/>
    </i>
    <i r="1">
      <x v="3111"/>
    </i>
    <i>
      <x v="196"/>
    </i>
    <i r="1">
      <x v="390"/>
    </i>
    <i>
      <x v="261"/>
    </i>
    <i r="1">
      <x v="3105"/>
    </i>
    <i>
      <x v="361"/>
    </i>
    <i r="1">
      <x v="1775"/>
    </i>
    <i>
      <x v="394"/>
    </i>
    <i r="1">
      <x v="3110"/>
    </i>
    <i>
      <x v="434"/>
    </i>
    <i r="1">
      <x v="3083"/>
    </i>
    <i>
      <x v="517"/>
    </i>
    <i r="1">
      <x v="3084"/>
    </i>
    <i>
      <x v="547"/>
    </i>
    <i r="1">
      <x v="341"/>
    </i>
    <i>
      <x v="549"/>
    </i>
    <i r="1">
      <x v="1526"/>
    </i>
    <i>
      <x v="626"/>
    </i>
    <i r="1">
      <x v="3104"/>
    </i>
    <i r="1">
      <x v="3106"/>
    </i>
    <i>
      <x v="714"/>
    </i>
    <i r="1">
      <x v="3095"/>
    </i>
    <i>
      <x v="758"/>
    </i>
    <i r="1">
      <x v="3102"/>
    </i>
    <i>
      <x v="768"/>
    </i>
    <i r="1">
      <x v="3091"/>
    </i>
    <i>
      <x v="769"/>
    </i>
    <i r="1">
      <x v="3086"/>
    </i>
    <i>
      <x v="801"/>
    </i>
    <i r="1">
      <x v="3096"/>
    </i>
    <i>
      <x v="823"/>
    </i>
    <i r="1">
      <x v="3031"/>
    </i>
    <i>
      <x v="828"/>
    </i>
    <i r="1">
      <x v="3081"/>
    </i>
    <i>
      <x v="843"/>
    </i>
    <i r="1">
      <x v="3077"/>
    </i>
    <i>
      <x v="844"/>
    </i>
    <i r="1">
      <x v="3085"/>
    </i>
    <i>
      <x v="845"/>
    </i>
    <i r="1">
      <x v="1378"/>
    </i>
    <i>
      <x v="846"/>
    </i>
    <i r="1">
      <x v="3098"/>
    </i>
    <i>
      <x v="847"/>
    </i>
    <i r="1">
      <x v="3100"/>
    </i>
    <i t="grand">
      <x/>
    </i>
  </rowItems>
  <colItems count="1">
    <i/>
  </colItems>
  <pageFields count="3">
    <pageField fld="9" hier="-1"/>
    <pageField fld="5" hier="-1"/>
    <pageField fld="0" hier="-1"/>
  </pageFields>
  <dataFields count="1">
    <dataField name="Amount" fld="2" baseField="0" baseItem="0" numFmtId="165"/>
  </dataFields>
  <formats count="3">
    <format dxfId="31">
      <pivotArea outline="0" collapsedLevelsAreSubtotals="1" fieldPosition="0"/>
    </format>
    <format dxfId="30">
      <pivotArea dataOnly="0" labelOnly="1" outline="0" axis="axisValues" fieldPosition="0"/>
    </format>
    <format dxfId="2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4" cacheId="8"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rowHeaderCaption="Department Name">
  <location ref="D7:E59" firstHeaderRow="1" firstDataRow="1" firstDataCol="1" rowPageCount="3" colPageCount="1"/>
  <pivotFields count="13">
    <pivotField name="Fiscal Year" axis="axisPage" multipleItemSelectionAllowed="1" showAll="0" defaultSubtotal="0">
      <items count="5">
        <item h="1" x="1"/>
        <item h="1" x="0"/>
        <item h="1" x="2"/>
        <item h="1" x="3"/>
        <item x="4"/>
      </items>
    </pivotField>
    <pivotField showAll="0" defaultSubtotal="0"/>
    <pivotField dataField="1" showAll="0" defaultSubtotal="0"/>
    <pivotField showAll="0" defaultSubtotal="0"/>
    <pivotField showAll="0" defaultSubtotal="0"/>
    <pivotField name="PO Created" axis="axisPage" multipleItemSelectionAllowed="1" showAll="0" defaultSubtotal="0">
      <items count="493">
        <item h="1" x="17"/>
        <item h="1" x="0"/>
        <item h="1" x="1"/>
        <item h="1" x="10"/>
        <item h="1" x="7"/>
        <item h="1" x="13"/>
        <item h="1" x="2"/>
        <item h="1" x="9"/>
        <item h="1" x="8"/>
        <item h="1" x="5"/>
        <item h="1" x="6"/>
        <item h="1" x="16"/>
        <item h="1" x="4"/>
        <item h="1" x="15"/>
        <item h="1" x="14"/>
        <item h="1" x="18"/>
        <item h="1" x="24"/>
        <item h="1" x="25"/>
        <item h="1" x="3"/>
        <item h="1" x="11"/>
        <item h="1" x="27"/>
        <item h="1" x="32"/>
        <item h="1" x="19"/>
        <item h="1" x="26"/>
        <item h="1" x="31"/>
        <item h="1" x="33"/>
        <item h="1" x="37"/>
        <item h="1" x="22"/>
        <item h="1" x="23"/>
        <item h="1" x="38"/>
        <item h="1" x="39"/>
        <item h="1" x="12"/>
        <item h="1" x="28"/>
        <item h="1" x="34"/>
        <item h="1" x="42"/>
        <item h="1" x="43"/>
        <item h="1" x="44"/>
        <item h="1" x="36"/>
        <item h="1" x="41"/>
        <item h="1" x="21"/>
        <item h="1" x="29"/>
        <item h="1" x="40"/>
        <item h="1" x="45"/>
        <item h="1" x="49"/>
        <item h="1" x="50"/>
        <item h="1" x="51"/>
        <item h="1" x="30"/>
        <item h="1" x="54"/>
        <item h="1" x="55"/>
        <item h="1" x="20"/>
        <item h="1" x="52"/>
        <item h="1" x="56"/>
        <item h="1" x="57"/>
        <item h="1" x="53"/>
        <item h="1" x="58"/>
        <item h="1" x="61"/>
        <item h="1" x="59"/>
        <item h="1" x="64"/>
        <item h="1" x="65"/>
        <item h="1" x="66"/>
        <item h="1" x="47"/>
        <item h="1" x="62"/>
        <item h="1" x="68"/>
        <item h="1" x="69"/>
        <item h="1" x="70"/>
        <item h="1" x="71"/>
        <item h="1" x="72"/>
        <item h="1" x="67"/>
        <item h="1" x="73"/>
        <item h="1" x="74"/>
        <item h="1" x="76"/>
        <item h="1" x="63"/>
        <item h="1" x="75"/>
        <item h="1" x="84"/>
        <item h="1" x="88"/>
        <item h="1" x="60"/>
        <item h="1" x="77"/>
        <item h="1" x="82"/>
        <item h="1" x="83"/>
        <item h="1" x="85"/>
        <item h="1" x="86"/>
        <item h="1" x="90"/>
        <item h="1" x="91"/>
        <item h="1" x="78"/>
        <item h="1" x="79"/>
        <item h="1" x="80"/>
        <item h="1" x="96"/>
        <item h="1" x="89"/>
        <item h="1" x="99"/>
        <item h="1" x="81"/>
        <item h="1" x="87"/>
        <item h="1" x="93"/>
        <item h="1" x="101"/>
        <item h="1" x="94"/>
        <item h="1" x="95"/>
        <item h="1" x="106"/>
        <item h="1" x="92"/>
        <item h="1" x="104"/>
        <item h="1" x="107"/>
        <item h="1" x="100"/>
        <item h="1" x="103"/>
        <item h="1" x="105"/>
        <item h="1" x="108"/>
        <item h="1" x="109"/>
        <item h="1" x="112"/>
        <item h="1" x="46"/>
        <item h="1" x="48"/>
        <item h="1" x="113"/>
        <item h="1" x="110"/>
        <item h="1" x="111"/>
        <item h="1" x="98"/>
        <item h="1" x="102"/>
        <item h="1" x="119"/>
        <item h="1" x="121"/>
        <item h="1" x="118"/>
        <item h="1" x="120"/>
        <item h="1" x="116"/>
        <item h="1" x="117"/>
        <item h="1" x="122"/>
        <item h="1" x="123"/>
        <item h="1" x="124"/>
        <item h="1" x="125"/>
        <item h="1" x="133"/>
        <item h="1" x="115"/>
        <item h="1" x="126"/>
        <item h="1" x="135"/>
        <item h="1" x="130"/>
        <item h="1" x="137"/>
        <item h="1" x="114"/>
        <item h="1" x="131"/>
        <item h="1" x="35"/>
        <item h="1" x="128"/>
        <item h="1" x="129"/>
        <item h="1" x="132"/>
        <item h="1" x="134"/>
        <item h="1" x="136"/>
        <item h="1" x="138"/>
        <item h="1" x="127"/>
        <item h="1" x="140"/>
        <item h="1" x="144"/>
        <item h="1" x="143"/>
        <item h="1" x="97"/>
        <item h="1" x="141"/>
        <item h="1" x="147"/>
        <item h="1" x="151"/>
        <item h="1" x="145"/>
        <item h="1" x="146"/>
        <item h="1" x="148"/>
        <item h="1" x="139"/>
        <item h="1" x="149"/>
        <item h="1" x="150"/>
        <item h="1" x="152"/>
        <item h="1" x="142"/>
        <item h="1" x="156"/>
        <item h="1" x="157"/>
        <item h="1" x="153"/>
        <item h="1" x="154"/>
        <item h="1" x="155"/>
        <item h="1" x="158"/>
        <item h="1" x="159"/>
        <item h="1" x="160"/>
        <item h="1" x="161"/>
        <item h="1" x="162"/>
        <item h="1" x="163"/>
        <item h="1" x="165"/>
        <item h="1" x="166"/>
        <item h="1" x="167"/>
        <item h="1" x="169"/>
        <item h="1" x="173"/>
        <item h="1" x="174"/>
        <item h="1" x="175"/>
        <item h="1" x="176"/>
        <item h="1" x="177"/>
        <item h="1" x="170"/>
        <item h="1" x="179"/>
        <item h="1" x="181"/>
        <item h="1" x="184"/>
        <item h="1" x="178"/>
        <item h="1" x="180"/>
        <item h="1" x="183"/>
        <item h="1" x="185"/>
        <item h="1" x="172"/>
        <item h="1" x="182"/>
        <item h="1" x="188"/>
        <item h="1" x="190"/>
        <item h="1" x="164"/>
        <item h="1" x="171"/>
        <item h="1" x="192"/>
        <item h="1" x="168"/>
        <item h="1" x="187"/>
        <item h="1" x="193"/>
        <item h="1" x="189"/>
        <item h="1" x="191"/>
        <item h="1" x="194"/>
        <item h="1" x="197"/>
        <item h="1" x="195"/>
        <item h="1" x="198"/>
        <item h="1" x="199"/>
        <item h="1" x="200"/>
        <item h="1" x="203"/>
        <item h="1" x="201"/>
        <item h="1" x="202"/>
        <item h="1" x="204"/>
        <item h="1" x="196"/>
        <item h="1" x="205"/>
        <item h="1" x="208"/>
        <item h="1" x="207"/>
        <item h="1" x="213"/>
        <item h="1" x="209"/>
        <item h="1" x="215"/>
        <item h="1" x="217"/>
        <item h="1" x="218"/>
        <item h="1" x="210"/>
        <item h="1" x="211"/>
        <item h="1" x="220"/>
        <item h="1" x="225"/>
        <item h="1" x="219"/>
        <item h="1" x="227"/>
        <item h="1" x="214"/>
        <item h="1" x="228"/>
        <item h="1" x="230"/>
        <item h="1" x="186"/>
        <item h="1" x="206"/>
        <item h="1" x="212"/>
        <item h="1" x="216"/>
        <item h="1" x="223"/>
        <item h="1" x="226"/>
        <item h="1" x="232"/>
        <item h="1" x="222"/>
        <item h="1" x="224"/>
        <item h="1" x="231"/>
        <item h="1" x="233"/>
        <item h="1" x="234"/>
        <item h="1" x="235"/>
        <item h="1" x="236"/>
        <item h="1" x="239"/>
        <item h="1" x="240"/>
        <item h="1" x="241"/>
        <item h="1" x="244"/>
        <item h="1" x="245"/>
        <item h="1" x="246"/>
        <item h="1" x="247"/>
        <item h="1" x="249"/>
        <item h="1" x="248"/>
        <item h="1" x="253"/>
        <item h="1" x="254"/>
        <item h="1" x="255"/>
        <item h="1" x="221"/>
        <item h="1" x="238"/>
        <item h="1" x="242"/>
        <item h="1" x="251"/>
        <item h="1" x="252"/>
        <item h="1" x="257"/>
        <item h="1" x="258"/>
        <item h="1" x="229"/>
        <item h="1" x="260"/>
        <item h="1" x="265"/>
        <item h="1" x="266"/>
        <item h="1" x="256"/>
        <item h="1" x="261"/>
        <item h="1" x="237"/>
        <item h="1" x="250"/>
        <item h="1" x="259"/>
        <item h="1" x="264"/>
        <item h="1" x="267"/>
        <item h="1" x="268"/>
        <item h="1" x="269"/>
        <item h="1" x="270"/>
        <item h="1" x="273"/>
        <item h="1" x="274"/>
        <item h="1" x="275"/>
        <item h="1" x="271"/>
        <item h="1" x="272"/>
        <item h="1" x="277"/>
        <item h="1" x="278"/>
        <item h="1" x="279"/>
        <item h="1" x="281"/>
        <item h="1" x="284"/>
        <item h="1" x="276"/>
        <item h="1" x="280"/>
        <item h="1" x="283"/>
        <item h="1" x="287"/>
        <item h="1" x="243"/>
        <item h="1" x="282"/>
        <item h="1" x="285"/>
        <item h="1" x="289"/>
        <item h="1" x="286"/>
        <item h="1" x="288"/>
        <item h="1" x="291"/>
        <item h="1" x="292"/>
        <item h="1" x="262"/>
        <item h="1" x="295"/>
        <item h="1" x="297"/>
        <item h="1" x="296"/>
        <item h="1" x="298"/>
        <item h="1" x="299"/>
        <item h="1" x="263"/>
        <item h="1" x="300"/>
        <item h="1" x="301"/>
        <item h="1" x="293"/>
        <item h="1" x="302"/>
        <item h="1" x="304"/>
        <item h="1" x="305"/>
        <item h="1" x="294"/>
        <item h="1" x="306"/>
        <item h="1" x="307"/>
        <item h="1" x="309"/>
        <item h="1" x="310"/>
        <item h="1" x="312"/>
        <item h="1" x="308"/>
        <item h="1" x="311"/>
        <item h="1" x="313"/>
        <item h="1" x="303"/>
        <item h="1" x="316"/>
        <item h="1" x="317"/>
        <item h="1" x="290"/>
        <item h="1" x="314"/>
        <item h="1" x="318"/>
        <item h="1" x="319"/>
        <item h="1" x="321"/>
        <item h="1" x="322"/>
        <item h="1" x="320"/>
        <item h="1" x="326"/>
        <item h="1" x="315"/>
        <item h="1" x="323"/>
        <item h="1" x="324"/>
        <item h="1" x="327"/>
        <item h="1" x="328"/>
        <item h="1" x="329"/>
        <item h="1" x="330"/>
        <item h="1" x="325"/>
        <item h="1" x="331"/>
        <item h="1" x="333"/>
        <item h="1" x="334"/>
        <item h="1" x="335"/>
        <item h="1" x="336"/>
        <item h="1" x="332"/>
        <item h="1" x="337"/>
        <item h="1" x="345"/>
        <item h="1" x="339"/>
        <item h="1" x="340"/>
        <item h="1" x="343"/>
        <item h="1" x="346"/>
        <item h="1" x="342"/>
        <item h="1" x="344"/>
        <item h="1" x="348"/>
        <item h="1" x="349"/>
        <item h="1" x="350"/>
        <item h="1" x="352"/>
        <item h="1" x="338"/>
        <item h="1" x="351"/>
        <item h="1" x="353"/>
        <item h="1" x="355"/>
        <item h="1" x="358"/>
        <item h="1" x="359"/>
        <item h="1" x="347"/>
        <item h="1" x="364"/>
        <item h="1" x="354"/>
        <item h="1" x="356"/>
        <item h="1" x="360"/>
        <item h="1" x="361"/>
        <item h="1" x="362"/>
        <item h="1" x="365"/>
        <item h="1" x="368"/>
        <item h="1" x="363"/>
        <item h="1" x="367"/>
        <item h="1" x="357"/>
        <item h="1" x="366"/>
        <item h="1" x="370"/>
        <item h="1" x="372"/>
        <item h="1" x="374"/>
        <item h="1" x="371"/>
        <item h="1" x="373"/>
        <item h="1" x="369"/>
        <item h="1" x="375"/>
        <item h="1" x="377"/>
        <item h="1" x="378"/>
        <item h="1" x="376"/>
        <item h="1" x="380"/>
        <item h="1" x="381"/>
        <item h="1" x="383"/>
        <item h="1" x="341"/>
        <item h="1" x="382"/>
        <item h="1" x="384"/>
        <item h="1" x="379"/>
        <item h="1" x="388"/>
        <item h="1" x="390"/>
        <item h="1" x="392"/>
        <item h="1" x="389"/>
        <item h="1" x="391"/>
        <item h="1" x="394"/>
        <item h="1" x="385"/>
        <item h="1" x="395"/>
        <item h="1" x="396"/>
        <item h="1" x="387"/>
        <item h="1" x="393"/>
        <item h="1" x="399"/>
        <item h="1" x="398"/>
        <item h="1" x="400"/>
        <item h="1" x="401"/>
        <item h="1" x="386"/>
        <item h="1" x="397"/>
        <item h="1" x="403"/>
        <item h="1" x="404"/>
        <item h="1" x="402"/>
        <item h="1" x="405"/>
        <item h="1" x="406"/>
        <item h="1" x="407"/>
        <item h="1" x="408"/>
        <item h="1" x="409"/>
        <item h="1" x="414"/>
        <item h="1" x="411"/>
        <item h="1" x="412"/>
        <item h="1" x="413"/>
        <item h="1" x="420"/>
        <item h="1" x="415"/>
        <item h="1" x="416"/>
        <item h="1" x="417"/>
        <item h="1" x="418"/>
        <item h="1" x="419"/>
        <item h="1" x="422"/>
        <item h="1" x="423"/>
        <item h="1" x="425"/>
        <item h="1" x="426"/>
        <item h="1" x="424"/>
        <item h="1" x="427"/>
        <item h="1" x="428"/>
        <item h="1" x="410"/>
        <item h="1" x="430"/>
        <item h="1" x="431"/>
        <item h="1" x="434"/>
        <item h="1" x="429"/>
        <item h="1" x="433"/>
        <item h="1" x="435"/>
        <item h="1" x="421"/>
        <item h="1" x="436"/>
        <item h="1" x="432"/>
        <item h="1" x="437"/>
        <item h="1" x="439"/>
        <item h="1" x="441"/>
        <item h="1" x="440"/>
        <item h="1" x="442"/>
        <item h="1" x="443"/>
        <item h="1" x="438"/>
        <item h="1" x="444"/>
        <item h="1" x="446"/>
        <item h="1" x="448"/>
        <item h="1" x="445"/>
        <item h="1" x="447"/>
        <item h="1" x="450"/>
        <item h="1" x="451"/>
        <item h="1" x="452"/>
        <item h="1" x="454"/>
        <item h="1" x="455"/>
        <item h="1" x="456"/>
        <item h="1" x="457"/>
        <item h="1" x="453"/>
        <item h="1" x="458"/>
        <item h="1" x="459"/>
        <item h="1" x="460"/>
        <item h="1" x="449"/>
        <item h="1" x="461"/>
        <item h="1" x="463"/>
        <item h="1" x="462"/>
        <item h="1" x="464"/>
        <item h="1" x="465"/>
        <item h="1" x="466"/>
        <item h="1" x="467"/>
        <item h="1" x="468"/>
        <item h="1" x="469"/>
        <item h="1" x="470"/>
        <item h="1" x="471"/>
        <item h="1" x="472"/>
        <item h="1" x="473"/>
        <item h="1" x="474"/>
        <item h="1" x="475"/>
        <item h="1" x="476"/>
        <item h="1" x="478"/>
        <item h="1" x="479"/>
        <item h="1" x="480"/>
        <item h="1" x="481"/>
        <item h="1" x="482"/>
        <item h="1" x="483"/>
        <item h="1" x="484"/>
        <item h="1" x="485"/>
        <item h="1" x="486"/>
        <item h="1" x="477"/>
        <item h="1" x="487"/>
        <item h="1" x="488"/>
        <item h="1" x="489"/>
        <item x="490"/>
        <item x="491"/>
        <item x="492"/>
      </items>
    </pivotField>
    <pivotField showAll="0" defaultSubtotal="0"/>
    <pivotField showAll="0" defaultSubtotal="0"/>
    <pivotField name="General Description" axis="axisRow" showAll="0" defaultSubtotal="0">
      <items count="3115">
        <item x="4"/>
        <item x="295"/>
        <item m="1" x="3114"/>
        <item x="0"/>
        <item m="1" x="2708"/>
        <item m="1" x="2843"/>
        <item x="82"/>
        <item x="390"/>
        <item m="1" x="2469"/>
        <item m="1" x="2758"/>
        <item m="1" x="2793"/>
        <item m="1" x="2780"/>
        <item x="2357"/>
        <item m="1" x="2506"/>
        <item x="534"/>
        <item m="1" x="2770"/>
        <item m="1" x="2688"/>
        <item x="879"/>
        <item x="1371"/>
        <item m="1" x="2845"/>
        <item x="535"/>
        <item m="1" x="2933"/>
        <item m="1" x="2615"/>
        <item x="39"/>
        <item x="61"/>
        <item x="5"/>
        <item m="1" x="3043"/>
        <item m="1" x="2824"/>
        <item m="1" x="2983"/>
        <item x="441"/>
        <item x="94"/>
        <item m="1" x="2665"/>
        <item m="1" x="2800"/>
        <item m="1" x="2720"/>
        <item m="1" x="2563"/>
        <item m="1" x="2646"/>
        <item m="1" x="3021"/>
        <item m="1" x="3041"/>
        <item m="1" x="2752"/>
        <item x="594"/>
        <item m="1" x="2618"/>
        <item m="1" x="3028"/>
        <item x="560"/>
        <item x="31"/>
        <item m="1" x="2874"/>
        <item x="13"/>
        <item x="380"/>
        <item m="1" x="3072"/>
        <item m="1" x="2728"/>
        <item m="1" x="2852"/>
        <item x="2075"/>
        <item x="573"/>
        <item x="2332"/>
        <item x="2333"/>
        <item m="1" x="2862"/>
        <item m="1" x="2792"/>
        <item m="1" x="2927"/>
        <item m="1" x="2945"/>
        <item m="1" x="2490"/>
        <item x="19"/>
        <item m="1" x="2543"/>
        <item x="7"/>
        <item x="712"/>
        <item x="1267"/>
        <item x="2329"/>
        <item m="1" x="3052"/>
        <item x="37"/>
        <item x="84"/>
        <item x="1"/>
        <item m="1" x="2575"/>
        <item x="2319"/>
        <item m="1" x="2783"/>
        <item x="59"/>
        <item m="1" x="2804"/>
        <item x="56"/>
        <item m="1" x="2776"/>
        <item x="1933"/>
        <item m="1" x="2937"/>
        <item x="477"/>
        <item m="1" x="2700"/>
        <item m="1" x="2639"/>
        <item x="23"/>
        <item x="91"/>
        <item x="89"/>
        <item x="1936"/>
        <item x="88"/>
        <item x="81"/>
        <item x="21"/>
        <item m="1" x="3082"/>
        <item x="64"/>
        <item x="77"/>
        <item x="3"/>
        <item m="1" x="3029"/>
        <item x="814"/>
        <item x="561"/>
        <item x="78"/>
        <item m="1" x="2537"/>
        <item m="1" x="2624"/>
        <item m="1" x="2904"/>
        <item m="1" x="2461"/>
        <item x="27"/>
        <item x="86"/>
        <item m="1" x="3008"/>
        <item x="8"/>
        <item x="2"/>
        <item m="1" x="2869"/>
        <item m="1" x="3014"/>
        <item x="76"/>
        <item x="74"/>
        <item x="73"/>
        <item x="75"/>
        <item x="96"/>
        <item x="97"/>
        <item x="98"/>
        <item x="99"/>
        <item x="100"/>
        <item x="101"/>
        <item x="102"/>
        <item m="1" x="2510"/>
        <item m="1" x="2769"/>
        <item m="1" x="2760"/>
        <item x="52"/>
        <item x="104"/>
        <item m="1" x="2449"/>
        <item x="108"/>
        <item m="1" x="2488"/>
        <item x="63"/>
        <item x="111"/>
        <item x="112"/>
        <item x="113"/>
        <item x="114"/>
        <item m="1" x="2656"/>
        <item m="1" x="2839"/>
        <item x="2324"/>
        <item x="109"/>
        <item x="119"/>
        <item x="120"/>
        <item x="121"/>
        <item x="118"/>
        <item m="1" x="2887"/>
        <item x="459"/>
        <item m="1" x="2733"/>
        <item m="1" x="2549"/>
        <item m="1" x="2740"/>
        <item m="1" x="2930"/>
        <item x="32"/>
        <item x="105"/>
        <item x="106"/>
        <item x="107"/>
        <item x="116"/>
        <item x="122"/>
        <item x="125"/>
        <item m="1" x="2578"/>
        <item m="1" x="2707"/>
        <item x="128"/>
        <item x="129"/>
        <item x="280"/>
        <item m="1" x="2785"/>
        <item m="1" x="2753"/>
        <item m="1" x="2790"/>
        <item m="1" x="2960"/>
        <item m="1" x="2511"/>
        <item x="134"/>
        <item x="135"/>
        <item x="136"/>
        <item x="12"/>
        <item m="1" x="2890"/>
        <item m="1" x="2997"/>
        <item m="1" x="3110"/>
        <item m="1" x="2973"/>
        <item m="1" x="2504"/>
        <item m="1" x="2444"/>
        <item m="1" x="2877"/>
        <item x="143"/>
        <item x="144"/>
        <item m="1" x="3111"/>
        <item m="1" x="2735"/>
        <item m="1" x="2519"/>
        <item m="1" x="2591"/>
        <item x="149"/>
        <item x="150"/>
        <item x="151"/>
        <item m="1" x="2685"/>
        <item m="1" x="2873"/>
        <item m="1" x="3080"/>
        <item m="1" x="2496"/>
        <item m="1" x="2791"/>
        <item m="1" x="3075"/>
        <item x="1854"/>
        <item m="1" x="2617"/>
        <item m="1" x="2671"/>
        <item m="1" x="3015"/>
        <item m="1" x="2616"/>
        <item x="80"/>
        <item x="138"/>
        <item x="2361"/>
        <item x="162"/>
        <item m="1" x="3053"/>
        <item m="1" x="2923"/>
        <item m="1" x="2761"/>
        <item x="665"/>
        <item x="2071"/>
        <item m="1" x="3069"/>
        <item m="1" x="2503"/>
        <item m="1" x="2645"/>
        <item x="170"/>
        <item x="171"/>
        <item x="167"/>
        <item m="1" x="2638"/>
        <item x="173"/>
        <item x="174"/>
        <item x="175"/>
        <item x="176"/>
        <item x="177"/>
        <item x="178"/>
        <item x="179"/>
        <item x="180"/>
        <item x="181"/>
        <item x="182"/>
        <item x="183"/>
        <item x="184"/>
        <item m="1" x="2747"/>
        <item x="321"/>
        <item m="1" x="2609"/>
        <item m="1" x="2981"/>
        <item x="356"/>
        <item x="189"/>
        <item x="190"/>
        <item m="1" x="2952"/>
        <item m="1" x="2765"/>
        <item m="1" x="2784"/>
        <item x="1312"/>
        <item m="1" x="2587"/>
        <item m="1" x="2477"/>
        <item x="70"/>
        <item x="92"/>
        <item x="139"/>
        <item x="188"/>
        <item m="1" x="2779"/>
        <item m="1" x="3098"/>
        <item m="1" x="2737"/>
        <item m="1" x="2979"/>
        <item m="1" x="2807"/>
        <item m="1" x="2985"/>
        <item x="198"/>
        <item x="2355"/>
        <item x="202"/>
        <item x="203"/>
        <item x="204"/>
        <item m="1" x="2479"/>
        <item m="1" x="2619"/>
        <item m="1" x="2814"/>
        <item x="207"/>
        <item m="1" x="2803"/>
        <item x="342"/>
        <item x="210"/>
        <item x="211"/>
        <item x="212"/>
        <item m="1" x="3010"/>
        <item m="1" x="2554"/>
        <item m="1" x="3013"/>
        <item m="1" x="2746"/>
        <item m="1" x="2456"/>
        <item m="1" x="3093"/>
        <item x="219"/>
        <item x="220"/>
        <item x="221"/>
        <item m="1" x="2631"/>
        <item m="1" x="2924"/>
        <item m="1" x="2555"/>
        <item m="1" x="2838"/>
        <item m="1" x="3089"/>
        <item m="1" x="2564"/>
        <item x="227"/>
        <item x="228"/>
        <item x="229"/>
        <item x="230"/>
        <item m="1" x="3076"/>
        <item m="1" x="2789"/>
        <item m="1" x="2861"/>
        <item m="1" x="2931"/>
        <item m="1" x="2806"/>
        <item m="1" x="3097"/>
        <item x="18"/>
        <item x="50"/>
        <item x="67"/>
        <item x="117"/>
        <item x="166"/>
        <item x="172"/>
        <item x="206"/>
        <item x="215"/>
        <item x="222"/>
        <item x="231"/>
        <item m="1" x="2576"/>
        <item x="217"/>
        <item m="1" x="2989"/>
        <item x="233"/>
        <item x="2274"/>
        <item x="235"/>
        <item x="1864"/>
        <item m="1" x="2703"/>
        <item x="238"/>
        <item x="2360"/>
        <item x="2362"/>
        <item x="241"/>
        <item m="1" x="2727"/>
        <item x="1514"/>
        <item x="244"/>
        <item m="1" x="2550"/>
        <item x="246"/>
        <item m="1" x="2678"/>
        <item x="6"/>
        <item x="9"/>
        <item x="10"/>
        <item x="11"/>
        <item x="14"/>
        <item x="15"/>
        <item x="16"/>
        <item x="17"/>
        <item x="20"/>
        <item x="22"/>
        <item x="24"/>
        <item x="25"/>
        <item x="26"/>
        <item x="28"/>
        <item x="29"/>
        <item x="30"/>
        <item x="33"/>
        <item x="34"/>
        <item x="35"/>
        <item x="36"/>
        <item x="38"/>
        <item x="40"/>
        <item x="41"/>
        <item x="42"/>
        <item x="43"/>
        <item x="44"/>
        <item x="45"/>
        <item x="46"/>
        <item x="47"/>
        <item x="48"/>
        <item x="49"/>
        <item x="51"/>
        <item x="53"/>
        <item x="54"/>
        <item x="55"/>
        <item x="57"/>
        <item x="58"/>
        <item x="60"/>
        <item x="62"/>
        <item x="65"/>
        <item x="66"/>
        <item x="68"/>
        <item x="69"/>
        <item x="71"/>
        <item x="72"/>
        <item x="79"/>
        <item x="83"/>
        <item x="85"/>
        <item x="87"/>
        <item x="90"/>
        <item x="93"/>
        <item x="95"/>
        <item x="103"/>
        <item x="110"/>
        <item x="115"/>
        <item x="123"/>
        <item x="124"/>
        <item x="126"/>
        <item x="127"/>
        <item x="130"/>
        <item x="131"/>
        <item x="132"/>
        <item x="133"/>
        <item x="137"/>
        <item x="140"/>
        <item x="141"/>
        <item m="1" x="2620"/>
        <item x="145"/>
        <item x="146"/>
        <item m="1" x="2777"/>
        <item x="148"/>
        <item x="153"/>
        <item x="152"/>
        <item x="154"/>
        <item x="156"/>
        <item m="1" x="2651"/>
        <item x="157"/>
        <item m="1" x="2871"/>
        <item m="1" x="2428"/>
        <item x="161"/>
        <item x="163"/>
        <item x="164"/>
        <item x="165"/>
        <item x="168"/>
        <item x="169"/>
        <item x="185"/>
        <item x="186"/>
        <item x="187"/>
        <item m="1" x="3009"/>
        <item x="191"/>
        <item x="192"/>
        <item m="1" x="2954"/>
        <item m="1" x="2908"/>
        <item x="194"/>
        <item x="195"/>
        <item x="196"/>
        <item x="197"/>
        <item x="199"/>
        <item m="1" x="3095"/>
        <item x="200"/>
        <item x="205"/>
        <item x="201"/>
        <item x="208"/>
        <item x="209"/>
        <item x="213"/>
        <item x="214"/>
        <item x="216"/>
        <item x="218"/>
        <item x="223"/>
        <item x="224"/>
        <item x="225"/>
        <item x="226"/>
        <item x="232"/>
        <item x="234"/>
        <item x="236"/>
        <item x="237"/>
        <item x="239"/>
        <item x="240"/>
        <item x="242"/>
        <item x="243"/>
        <item x="245"/>
        <item x="247"/>
        <item m="1" x="2825"/>
        <item x="248"/>
        <item m="1" x="2431"/>
        <item m="1" x="2942"/>
        <item x="251"/>
        <item x="252"/>
        <item x="253"/>
        <item x="254"/>
        <item x="255"/>
        <item x="256"/>
        <item x="257"/>
        <item x="258"/>
        <item x="259"/>
        <item x="261"/>
        <item x="260"/>
        <item x="262"/>
        <item x="263"/>
        <item x="264"/>
        <item x="265"/>
        <item x="266"/>
        <item x="267"/>
        <item x="268"/>
        <item x="269"/>
        <item x="270"/>
        <item x="271"/>
        <item x="272"/>
        <item x="273"/>
        <item x="274"/>
        <item x="275"/>
        <item x="915"/>
        <item x="276"/>
        <item x="277"/>
        <item m="1" x="2596"/>
        <item m="1" x="2897"/>
        <item m="1" x="2817"/>
        <item x="193"/>
        <item x="278"/>
        <item x="279"/>
        <item m="1" x="2684"/>
        <item x="282"/>
        <item x="283"/>
        <item x="284"/>
        <item m="1" x="2446"/>
        <item x="285"/>
        <item x="286"/>
        <item x="287"/>
        <item x="288"/>
        <item x="289"/>
        <item x="290"/>
        <item x="291"/>
        <item m="1" x="3025"/>
        <item x="293"/>
        <item x="281"/>
        <item m="1" x="2546"/>
        <item m="1" x="2881"/>
        <item x="296"/>
        <item x="297"/>
        <item x="298"/>
        <item x="299"/>
        <item x="300"/>
        <item x="301"/>
        <item x="302"/>
        <item x="303"/>
        <item m="1" x="2749"/>
        <item x="305"/>
        <item x="306"/>
        <item x="307"/>
        <item x="308"/>
        <item x="309"/>
        <item x="310"/>
        <item x="311"/>
        <item x="312"/>
        <item x="313"/>
        <item x="314"/>
        <item x="315"/>
        <item x="316"/>
        <item x="317"/>
        <item x="292"/>
        <item x="318"/>
        <item x="319"/>
        <item x="320"/>
        <item x="322"/>
        <item x="323"/>
        <item m="1" x="2662"/>
        <item m="1" x="2977"/>
        <item x="326"/>
        <item x="327"/>
        <item x="328"/>
        <item x="329"/>
        <item x="330"/>
        <item x="331"/>
        <item x="332"/>
        <item x="333"/>
        <item x="334"/>
        <item x="335"/>
        <item m="1" x="3030"/>
        <item m="1" x="2657"/>
        <item m="1" x="2797"/>
        <item x="338"/>
        <item m="1" x="2813"/>
        <item x="250"/>
        <item x="304"/>
        <item x="337"/>
        <item x="339"/>
        <item x="340"/>
        <item x="341"/>
        <item x="343"/>
        <item m="1" x="2670"/>
        <item x="344"/>
        <item m="1" x="3020"/>
        <item x="345"/>
        <item x="346"/>
        <item m="1" x="2936"/>
        <item x="348"/>
        <item x="349"/>
        <item x="350"/>
        <item m="1" x="2521"/>
        <item x="352"/>
        <item x="353"/>
        <item x="354"/>
        <item x="355"/>
        <item x="357"/>
        <item x="358"/>
        <item x="359"/>
        <item x="147"/>
        <item x="294"/>
        <item x="324"/>
        <item x="325"/>
        <item x="360"/>
        <item x="361"/>
        <item x="362"/>
        <item x="363"/>
        <item x="364"/>
        <item x="365"/>
        <item x="366"/>
        <item m="1" x="2548"/>
        <item x="367"/>
        <item x="368"/>
        <item x="369"/>
        <item m="1" x="2628"/>
        <item x="370"/>
        <item x="371"/>
        <item m="1" x="2497"/>
        <item m="1" x="2475"/>
        <item x="372"/>
        <item x="373"/>
        <item m="1" x="2802"/>
        <item m="1" x="2540"/>
        <item m="1" x="2850"/>
        <item x="376"/>
        <item x="377"/>
        <item x="378"/>
        <item x="379"/>
        <item m="1" x="2876"/>
        <item x="381"/>
        <item x="382"/>
        <item x="383"/>
        <item x="384"/>
        <item x="374"/>
        <item x="375"/>
        <item x="385"/>
        <item x="386"/>
        <item x="387"/>
        <item x="388"/>
        <item x="389"/>
        <item x="391"/>
        <item x="392"/>
        <item x="393"/>
        <item x="394"/>
        <item x="395"/>
        <item x="396"/>
        <item x="397"/>
        <item x="398"/>
        <item x="399"/>
        <item x="142"/>
        <item x="155"/>
        <item x="158"/>
        <item x="159"/>
        <item x="160"/>
        <item x="347"/>
        <item x="400"/>
        <item x="401"/>
        <item x="402"/>
        <item m="1" x="2823"/>
        <item x="403"/>
        <item x="404"/>
        <item x="405"/>
        <item x="406"/>
        <item x="407"/>
        <item x="408"/>
        <item x="409"/>
        <item x="410"/>
        <item m="1" x="2677"/>
        <item x="412"/>
        <item x="413"/>
        <item x="414"/>
        <item x="415"/>
        <item x="416"/>
        <item x="417"/>
        <item m="1" x="2921"/>
        <item x="419"/>
        <item x="420"/>
        <item x="421"/>
        <item x="422"/>
        <item x="423"/>
        <item x="411"/>
        <item x="418"/>
        <item x="424"/>
        <item x="425"/>
        <item x="426"/>
        <item x="427"/>
        <item m="1" x="2526"/>
        <item x="429"/>
        <item x="430"/>
        <item x="431"/>
        <item x="432"/>
        <item x="433"/>
        <item x="434"/>
        <item x="435"/>
        <item x="436"/>
        <item x="437"/>
        <item m="1" x="2900"/>
        <item x="439"/>
        <item x="440"/>
        <item x="442"/>
        <item x="443"/>
        <item x="444"/>
        <item x="445"/>
        <item x="446"/>
        <item x="447"/>
        <item x="448"/>
        <item x="449"/>
        <item x="450"/>
        <item x="336"/>
        <item x="451"/>
        <item x="452"/>
        <item x="453"/>
        <item x="454"/>
        <item x="455"/>
        <item x="456"/>
        <item x="457"/>
        <item x="458"/>
        <item x="460"/>
        <item x="461"/>
        <item m="1" x="2600"/>
        <item x="463"/>
        <item x="464"/>
        <item m="1" x="2771"/>
        <item m="1" x="2542"/>
        <item x="466"/>
        <item x="462"/>
        <item x="465"/>
        <item x="467"/>
        <item x="468"/>
        <item x="546"/>
        <item x="469"/>
        <item x="470"/>
        <item x="471"/>
        <item x="472"/>
        <item x="473"/>
        <item x="474"/>
        <item x="438"/>
        <item x="475"/>
        <item x="476"/>
        <item x="478"/>
        <item x="479"/>
        <item x="480"/>
        <item x="481"/>
        <item m="1" x="2635"/>
        <item x="483"/>
        <item x="482"/>
        <item x="484"/>
        <item x="485"/>
        <item m="1" x="2725"/>
        <item x="487"/>
        <item x="488"/>
        <item x="489"/>
        <item m="1" x="2429"/>
        <item m="1" x="2673"/>
        <item x="491"/>
        <item x="492"/>
        <item x="493"/>
        <item x="494"/>
        <item m="1" x="2966"/>
        <item m="1" x="2514"/>
        <item x="496"/>
        <item x="888"/>
        <item m="1" x="2999"/>
        <item x="499"/>
        <item x="500"/>
        <item x="501"/>
        <item m="1" x="2441"/>
        <item x="503"/>
        <item m="1" x="2946"/>
        <item x="505"/>
        <item x="506"/>
        <item x="507"/>
        <item x="508"/>
        <item x="509"/>
        <item x="510"/>
        <item m="1" x="2739"/>
        <item x="428"/>
        <item x="504"/>
        <item x="511"/>
        <item x="512"/>
        <item x="513"/>
        <item x="514"/>
        <item x="515"/>
        <item x="516"/>
        <item x="517"/>
        <item x="518"/>
        <item x="519"/>
        <item x="520"/>
        <item x="521"/>
        <item x="522"/>
        <item m="1" x="2498"/>
        <item m="1" x="2512"/>
        <item x="525"/>
        <item x="526"/>
        <item x="527"/>
        <item x="528"/>
        <item x="529"/>
        <item x="530"/>
        <item x="531"/>
        <item x="532"/>
        <item x="533"/>
        <item x="536"/>
        <item x="537"/>
        <item x="486"/>
        <item x="495"/>
        <item x="502"/>
        <item x="523"/>
        <item x="524"/>
        <item x="538"/>
        <item m="1" x="2545"/>
        <item x="540"/>
        <item x="541"/>
        <item x="542"/>
        <item x="543"/>
        <item m="1" x="2710"/>
        <item x="544"/>
        <item x="545"/>
        <item x="547"/>
        <item x="548"/>
        <item x="549"/>
        <item x="550"/>
        <item x="551"/>
        <item m="1" x="3048"/>
        <item x="553"/>
        <item m="1" x="2939"/>
        <item x="555"/>
        <item x="556"/>
        <item x="557"/>
        <item x="558"/>
        <item x="559"/>
        <item x="562"/>
        <item x="490"/>
        <item x="497"/>
        <item m="1" x="2970"/>
        <item x="552"/>
        <item m="1" x="2830"/>
        <item x="564"/>
        <item m="1" x="3062"/>
        <item x="566"/>
        <item m="1" x="2906"/>
        <item m="1" x="2659"/>
        <item m="1" x="3040"/>
        <item x="570"/>
        <item x="571"/>
        <item x="572"/>
        <item x="574"/>
        <item x="575"/>
        <item x="576"/>
        <item m="1" x="2701"/>
        <item x="577"/>
        <item x="578"/>
        <item x="579"/>
        <item x="580"/>
        <item m="1" x="2448"/>
        <item x="584"/>
        <item x="1924"/>
        <item x="583"/>
        <item x="539"/>
        <item x="554"/>
        <item x="565"/>
        <item x="585"/>
        <item x="586"/>
        <item x="587"/>
        <item x="588"/>
        <item m="1" x="2560"/>
        <item m="1" x="2500"/>
        <item x="590"/>
        <item x="591"/>
        <item x="498"/>
        <item x="563"/>
        <item x="568"/>
        <item m="1" x="2655"/>
        <item m="1" x="3081"/>
        <item m="1" x="3036"/>
        <item x="595"/>
        <item x="596"/>
        <item x="597"/>
        <item x="598"/>
        <item x="599"/>
        <item m="1" x="3109"/>
        <item x="567"/>
        <item x="569"/>
        <item x="589"/>
        <item x="600"/>
        <item m="1" x="2529"/>
        <item x="601"/>
        <item x="602"/>
        <item x="603"/>
        <item x="604"/>
        <item x="605"/>
        <item x="606"/>
        <item x="607"/>
        <item x="608"/>
        <item m="1" x="2508"/>
        <item m="1" x="2679"/>
        <item m="1" x="2787"/>
        <item x="2382"/>
        <item x="612"/>
        <item x="613"/>
        <item m="1" x="3059"/>
        <item x="615"/>
        <item x="616"/>
        <item x="593"/>
        <item x="610"/>
        <item x="617"/>
        <item x="618"/>
        <item x="619"/>
        <item x="620"/>
        <item x="621"/>
        <item x="622"/>
        <item x="623"/>
        <item x="624"/>
        <item x="625"/>
        <item x="626"/>
        <item x="627"/>
        <item m="1" x="2745"/>
        <item x="592"/>
        <item x="609"/>
        <item x="614"/>
        <item x="628"/>
        <item m="1" x="2836"/>
        <item m="1" x="2629"/>
        <item x="632"/>
        <item x="633"/>
        <item m="1" x="2698"/>
        <item x="634"/>
        <item x="635"/>
        <item x="636"/>
        <item x="637"/>
        <item x="638"/>
        <item x="639"/>
        <item x="640"/>
        <item x="641"/>
        <item x="642"/>
        <item x="643"/>
        <item x="644"/>
        <item m="1" x="2467"/>
        <item x="646"/>
        <item x="631"/>
        <item x="647"/>
        <item x="648"/>
        <item x="649"/>
        <item x="650"/>
        <item m="1" x="2875"/>
        <item x="651"/>
        <item x="652"/>
        <item x="653"/>
        <item x="654"/>
        <item x="655"/>
        <item x="656"/>
        <item m="1" x="2963"/>
        <item m="1" x="2482"/>
        <item m="1" x="3086"/>
        <item x="658"/>
        <item x="1315"/>
        <item x="660"/>
        <item m="1" x="2863"/>
        <item x="351"/>
        <item x="629"/>
        <item x="659"/>
        <item x="662"/>
        <item x="663"/>
        <item x="664"/>
        <item x="666"/>
        <item x="667"/>
        <item m="1" x="2435"/>
        <item x="669"/>
        <item x="670"/>
        <item x="671"/>
        <item m="1" x="2468"/>
        <item x="672"/>
        <item x="673"/>
        <item m="1" x="2557"/>
        <item x="675"/>
        <item m="1" x="2911"/>
        <item x="677"/>
        <item x="645"/>
        <item m="1" x="2599"/>
        <item m="1" x="2860"/>
        <item m="1" x="2625"/>
        <item m="1" x="2987"/>
        <item m="1" x="3066"/>
        <item x="682"/>
        <item x="683"/>
        <item x="684"/>
        <item m="1" x="2756"/>
        <item x="686"/>
        <item x="687"/>
        <item x="688"/>
        <item x="689"/>
        <item x="582"/>
        <item x="611"/>
        <item x="630"/>
        <item x="661"/>
        <item x="676"/>
        <item x="690"/>
        <item x="691"/>
        <item m="1" x="2986"/>
        <item x="692"/>
        <item x="693"/>
        <item x="694"/>
        <item x="695"/>
        <item x="696"/>
        <item x="697"/>
        <item x="698"/>
        <item m="1" x="2571"/>
        <item x="700"/>
        <item x="701"/>
        <item x="702"/>
        <item x="703"/>
        <item x="704"/>
        <item x="705"/>
        <item x="706"/>
        <item x="707"/>
        <item x="708"/>
        <item x="709"/>
        <item m="1" x="2447"/>
        <item x="711"/>
        <item x="713"/>
        <item x="714"/>
        <item x="715"/>
        <item x="681"/>
        <item x="685"/>
        <item x="710"/>
        <item x="716"/>
        <item x="717"/>
        <item x="718"/>
        <item x="719"/>
        <item x="720"/>
        <item x="721"/>
        <item m="1" x="2556"/>
        <item x="722"/>
        <item x="723"/>
        <item x="724"/>
        <item m="1" x="2663"/>
        <item x="674"/>
        <item x="678"/>
        <item x="679"/>
        <item x="680"/>
        <item x="699"/>
        <item x="725"/>
        <item x="726"/>
        <item x="727"/>
        <item x="728"/>
        <item x="729"/>
        <item x="730"/>
        <item x="731"/>
        <item x="732"/>
        <item x="733"/>
        <item x="734"/>
        <item x="735"/>
        <item x="736"/>
        <item m="1" x="2925"/>
        <item x="738"/>
        <item x="739"/>
        <item x="740"/>
        <item m="1" x="3004"/>
        <item x="742"/>
        <item m="1" x="3006"/>
        <item x="744"/>
        <item x="745"/>
        <item x="746"/>
        <item x="747"/>
        <item m="1" x="2717"/>
        <item m="1" x="2827"/>
        <item x="750"/>
        <item m="1" x="2573"/>
        <item x="752"/>
        <item m="1" x="2732"/>
        <item x="754"/>
        <item x="755"/>
        <item m="1" x="2757"/>
        <item x="757"/>
        <item x="758"/>
        <item x="759"/>
        <item x="760"/>
        <item x="761"/>
        <item x="762"/>
        <item x="763"/>
        <item x="764"/>
        <item x="766"/>
        <item x="767"/>
        <item m="1" x="2736"/>
        <item x="769"/>
        <item x="2386"/>
        <item m="1" x="2766"/>
        <item x="770"/>
        <item m="1" x="2649"/>
        <item x="771"/>
        <item x="668"/>
        <item x="737"/>
        <item x="748"/>
        <item x="772"/>
        <item x="773"/>
        <item x="774"/>
        <item x="775"/>
        <item x="776"/>
        <item x="777"/>
        <item x="778"/>
        <item x="779"/>
        <item m="1" x="2522"/>
        <item x="781"/>
        <item x="782"/>
        <item x="783"/>
        <item x="784"/>
        <item x="785"/>
        <item x="749"/>
        <item x="751"/>
        <item x="753"/>
        <item x="765"/>
        <item x="780"/>
        <item x="786"/>
        <item m="1" x="2741"/>
        <item x="787"/>
        <item x="788"/>
        <item x="789"/>
        <item x="790"/>
        <item x="791"/>
        <item x="792"/>
        <item m="1" x="2709"/>
        <item m="1" x="2907"/>
        <item m="1" x="2959"/>
        <item x="795"/>
        <item x="657"/>
        <item x="768"/>
        <item x="796"/>
        <item x="797"/>
        <item x="798"/>
        <item x="799"/>
        <item x="800"/>
        <item x="801"/>
        <item x="802"/>
        <item x="803"/>
        <item x="804"/>
        <item m="1" x="3031"/>
        <item x="806"/>
        <item x="807"/>
        <item x="808"/>
        <item x="249"/>
        <item x="743"/>
        <item x="756"/>
        <item x="793"/>
        <item x="794"/>
        <item x="805"/>
        <item x="809"/>
        <item x="810"/>
        <item x="811"/>
        <item x="812"/>
        <item x="813"/>
        <item m="1" x="3018"/>
        <item x="815"/>
        <item x="816"/>
        <item x="817"/>
        <item x="818"/>
        <item x="819"/>
        <item x="820"/>
        <item x="821"/>
        <item x="822"/>
        <item x="823"/>
        <item x="824"/>
        <item x="825"/>
        <item x="826"/>
        <item x="827"/>
        <item x="828"/>
        <item x="829"/>
        <item x="830"/>
        <item x="831"/>
        <item x="832"/>
        <item m="1" x="3060"/>
        <item m="1" x="2898"/>
        <item x="835"/>
        <item x="836"/>
        <item x="837"/>
        <item m="1" x="2483"/>
        <item m="1" x="2486"/>
        <item x="840"/>
        <item x="841"/>
        <item x="842"/>
        <item x="741"/>
        <item x="833"/>
        <item x="834"/>
        <item x="838"/>
        <item x="843"/>
        <item x="844"/>
        <item x="845"/>
        <item x="846"/>
        <item m="1" x="2878"/>
        <item m="1" x="2935"/>
        <item x="849"/>
        <item x="850"/>
        <item x="847"/>
        <item x="851"/>
        <item x="852"/>
        <item x="853"/>
        <item x="854"/>
        <item x="855"/>
        <item x="856"/>
        <item x="857"/>
        <item x="858"/>
        <item x="859"/>
        <item x="860"/>
        <item x="861"/>
        <item x="862"/>
        <item x="863"/>
        <item x="864"/>
        <item x="865"/>
        <item x="866"/>
        <item x="867"/>
        <item x="581"/>
        <item x="848"/>
        <item x="868"/>
        <item x="869"/>
        <item m="1" x="2943"/>
        <item x="871"/>
        <item x="872"/>
        <item x="873"/>
        <item x="874"/>
        <item x="875"/>
        <item x="876"/>
        <item x="877"/>
        <item x="878"/>
        <item m="1" x="2969"/>
        <item m="1" x="2562"/>
        <item x="882"/>
        <item x="883"/>
        <item x="884"/>
        <item x="885"/>
        <item x="886"/>
        <item x="887"/>
        <item x="881"/>
        <item x="889"/>
        <item m="1" x="2926"/>
        <item m="1" x="3099"/>
        <item m="1" x="2915"/>
        <item x="901"/>
        <item x="891"/>
        <item x="892"/>
        <item x="893"/>
        <item m="1" x="2870"/>
        <item x="894"/>
        <item x="895"/>
        <item x="896"/>
        <item x="897"/>
        <item m="1" x="2457"/>
        <item x="899"/>
        <item x="900"/>
        <item x="902"/>
        <item x="903"/>
        <item x="904"/>
        <item x="870"/>
        <item m="1" x="2489"/>
        <item x="906"/>
        <item x="907"/>
        <item x="908"/>
        <item x="909"/>
        <item x="910"/>
        <item x="911"/>
        <item x="912"/>
        <item x="913"/>
        <item x="914"/>
        <item x="916"/>
        <item x="917"/>
        <item x="918"/>
        <item x="919"/>
        <item x="920"/>
        <item m="1" x="2853"/>
        <item x="839"/>
        <item x="880"/>
        <item x="898"/>
        <item x="921"/>
        <item m="1" x="3024"/>
        <item x="923"/>
        <item x="946"/>
        <item x="924"/>
        <item x="925"/>
        <item x="926"/>
        <item x="927"/>
        <item x="928"/>
        <item x="929"/>
        <item x="930"/>
        <item x="931"/>
        <item x="932"/>
        <item x="890"/>
        <item x="1003"/>
        <item x="905"/>
        <item x="922"/>
        <item x="933"/>
        <item x="934"/>
        <item x="935"/>
        <item m="1" x="3033"/>
        <item x="936"/>
        <item x="937"/>
        <item x="938"/>
        <item x="939"/>
        <item x="940"/>
        <item x="941"/>
        <item x="942"/>
        <item x="943"/>
        <item x="944"/>
        <item x="945"/>
        <item x="947"/>
        <item x="948"/>
        <item x="949"/>
        <item x="950"/>
        <item x="951"/>
        <item x="952"/>
        <item x="953"/>
        <item x="954"/>
        <item x="955"/>
        <item x="956"/>
        <item x="957"/>
        <item x="958"/>
        <item m="1" x="2892"/>
        <item x="961"/>
        <item x="962"/>
        <item x="963"/>
        <item x="964"/>
        <item x="965"/>
        <item x="966"/>
        <item x="967"/>
        <item x="968"/>
        <item x="969"/>
        <item x="970"/>
        <item x="971"/>
        <item x="972"/>
        <item x="973"/>
        <item m="1" x="2661"/>
        <item m="1" x="2603"/>
        <item m="1" x="2895"/>
        <item m="1" x="2513"/>
        <item m="1" x="2582"/>
        <item m="1" x="2899"/>
        <item m="1" x="2773"/>
        <item m="1" x="2950"/>
        <item m="1" x="2841"/>
        <item x="2317"/>
        <item m="1" x="2553"/>
        <item m="1" x="2667"/>
        <item x="986"/>
        <item x="987"/>
        <item m="1" x="2902"/>
        <item m="1" x="3067"/>
        <item x="989"/>
        <item m="1" x="2450"/>
        <item m="1" x="2848"/>
        <item m="1" x="3063"/>
        <item m="1" x="2527"/>
        <item m="1" x="2778"/>
        <item m="1" x="2831"/>
        <item m="1" x="2627"/>
        <item m="1" x="2547"/>
        <item m="1" x="2583"/>
        <item m="1" x="2984"/>
        <item x="1182"/>
        <item m="1" x="2531"/>
        <item x="999"/>
        <item m="1" x="2699"/>
        <item x="2387"/>
        <item x="1002"/>
        <item x="998"/>
        <item m="1" x="2867"/>
        <item m="1" x="3007"/>
        <item m="1" x="2988"/>
        <item m="1" x="2558"/>
        <item m="1" x="2623"/>
        <item m="1" x="2484"/>
        <item m="1" x="2929"/>
        <item m="1" x="2879"/>
        <item m="1" x="2474"/>
        <item m="1" x="2695"/>
        <item m="1" x="2438"/>
        <item m="1" x="2686"/>
        <item m="1" x="3046"/>
        <item m="1" x="2795"/>
        <item m="1" x="2934"/>
        <item m="1" x="2794"/>
        <item m="1" x="2705"/>
        <item m="1" x="2611"/>
        <item m="1" x="2538"/>
        <item x="2191"/>
        <item m="1" x="2812"/>
        <item m="1" x="2530"/>
        <item m="1" x="2464"/>
        <item m="1" x="2718"/>
        <item m="1" x="2726"/>
        <item x="1018"/>
        <item x="1020"/>
        <item x="1028"/>
        <item x="1029"/>
        <item x="1030"/>
        <item x="1031"/>
        <item m="1" x="2957"/>
        <item m="1" x="2972"/>
        <item m="1" x="2621"/>
        <item x="1035"/>
        <item m="1" x="2652"/>
        <item m="1" x="2691"/>
        <item x="1038"/>
        <item x="2347"/>
        <item m="1" x="3038"/>
        <item x="1039"/>
        <item m="1" x="2909"/>
        <item x="2328"/>
        <item x="2335"/>
        <item m="1" x="3065"/>
        <item x="2337"/>
        <item x="2339"/>
        <item m="1" x="2744"/>
        <item x="1860"/>
        <item x="2341"/>
        <item x="2342"/>
        <item m="1" x="2889"/>
        <item x="1042"/>
        <item x="2344"/>
        <item x="2345"/>
        <item x="1043"/>
        <item x="2338"/>
        <item m="1" x="2567"/>
        <item x="1046"/>
        <item x="1047"/>
        <item x="2404"/>
        <item x="1050"/>
        <item x="2358"/>
        <item x="1591"/>
        <item x="1051"/>
        <item m="1" x="2702"/>
        <item m="1" x="2858"/>
        <item x="1651"/>
        <item m="1" x="2941"/>
        <item x="2068"/>
        <item m="1" x="2539"/>
        <item m="1" x="2751"/>
        <item m="1" x="2442"/>
        <item m="1" x="2810"/>
        <item x="1061"/>
        <item x="1853"/>
        <item x="1063"/>
        <item x="1064"/>
        <item x="1065"/>
        <item m="1" x="2476"/>
        <item x="1067"/>
        <item x="1068"/>
        <item x="1069"/>
        <item x="1041"/>
        <item x="1059"/>
        <item x="1070"/>
        <item m="1" x="2690"/>
        <item m="1" x="3005"/>
        <item m="1" x="2956"/>
        <item m="1" x="2748"/>
        <item x="1077"/>
        <item m="1" x="3012"/>
        <item m="1" x="3085"/>
        <item m="1" x="2541"/>
        <item m="1" x="2820"/>
        <item x="995"/>
        <item x="996"/>
        <item x="1056"/>
        <item x="1057"/>
        <item x="1076"/>
        <item x="1079"/>
        <item m="1" x="2606"/>
        <item x="1081"/>
        <item m="1" x="3034"/>
        <item m="1" x="2455"/>
        <item m="1" x="2978"/>
        <item m="1" x="2494"/>
        <item m="1" x="2901"/>
        <item m="1" x="2743"/>
        <item m="1" x="2694"/>
        <item m="1" x="2888"/>
        <item x="1089"/>
        <item m="1" x="2976"/>
        <item x="1091"/>
        <item m="1" x="2452"/>
        <item m="1" x="2917"/>
        <item x="1094"/>
        <item m="1" x="2995"/>
        <item x="1096"/>
        <item m="1" x="2865"/>
        <item m="1" x="2883"/>
        <item m="1" x="2991"/>
        <item m="1" x="2742"/>
        <item m="1" x="2502"/>
        <item m="1" x="2478"/>
        <item m="1" x="2515"/>
        <item x="1104"/>
        <item x="1105"/>
        <item m="1" x="2681"/>
        <item m="1" x="2517"/>
        <item x="960"/>
        <item x="1106"/>
        <item x="1108"/>
        <item x="1109"/>
        <item x="1507"/>
        <item x="1110"/>
        <item x="1111"/>
        <item m="1" x="3091"/>
        <item x="1112"/>
        <item x="2376"/>
        <item x="1113"/>
        <item x="2378"/>
        <item x="1114"/>
        <item x="1115"/>
        <item x="1116"/>
        <item x="1117"/>
        <item x="1118"/>
        <item m="1" x="3092"/>
        <item x="1120"/>
        <item x="1121"/>
        <item x="1122"/>
        <item x="1123"/>
        <item x="1124"/>
        <item x="1125"/>
        <item m="1" x="2918"/>
        <item m="1" x="2579"/>
        <item m="1" x="2569"/>
        <item m="1" x="2980"/>
        <item x="2356"/>
        <item x="2022"/>
        <item m="1" x="2480"/>
        <item m="1" x="2775"/>
        <item x="1134"/>
        <item x="1071"/>
        <item x="1127"/>
        <item m="1" x="2846"/>
        <item m="1" x="2786"/>
        <item m="1" x="2675"/>
        <item m="1" x="2693"/>
        <item m="1" x="2505"/>
        <item m="1" x="2523"/>
        <item m="1" x="2788"/>
        <item m="1" x="2967"/>
        <item m="1" x="2882"/>
        <item m="1" x="2532"/>
        <item m="1" x="2674"/>
        <item m="1" x="2894"/>
        <item m="1" x="2905"/>
        <item x="1092"/>
        <item x="1128"/>
        <item m="1" x="3035"/>
        <item m="1" x="2713"/>
        <item x="1062"/>
        <item m="1" x="2998"/>
        <item m="1" x="2672"/>
        <item m="1" x="2495"/>
        <item m="1" x="2668"/>
        <item m="1" x="3057"/>
        <item m="1" x="2664"/>
        <item m="1" x="3105"/>
        <item m="1" x="2912"/>
        <item x="1154"/>
        <item x="1139"/>
        <item m="1" x="2834"/>
        <item m="1" x="2689"/>
        <item m="1" x="2819"/>
        <item m="1" x="2637"/>
        <item m="1" x="2640"/>
        <item m="1" x="2774"/>
        <item m="1" x="2762"/>
        <item x="2354"/>
        <item m="1" x="2595"/>
        <item x="1165"/>
        <item x="1919"/>
        <item m="1" x="2763"/>
        <item m="1" x="2754"/>
        <item m="1" x="3001"/>
        <item m="1" x="3094"/>
        <item x="2417"/>
        <item m="1" x="2896"/>
        <item x="1189"/>
        <item m="1" x="2855"/>
        <item x="959"/>
        <item x="974"/>
        <item x="975"/>
        <item x="976"/>
        <item m="1" x="2903"/>
        <item x="977"/>
        <item x="978"/>
        <item x="979"/>
        <item x="980"/>
        <item x="981"/>
        <item x="982"/>
        <item x="983"/>
        <item x="984"/>
        <item x="985"/>
        <item x="988"/>
        <item x="990"/>
        <item x="991"/>
        <item x="992"/>
        <item x="993"/>
        <item x="994"/>
        <item x="997"/>
        <item m="1" x="2712"/>
        <item x="1000"/>
        <item x="1001"/>
        <item x="1004"/>
        <item x="1005"/>
        <item x="1006"/>
        <item x="1007"/>
        <item x="1008"/>
        <item x="1009"/>
        <item m="1" x="2658"/>
        <item x="1010"/>
        <item x="1011"/>
        <item x="1012"/>
        <item x="1013"/>
        <item x="1014"/>
        <item x="1015"/>
        <item x="1016"/>
        <item x="1017"/>
        <item x="1019"/>
        <item x="1021"/>
        <item x="1022"/>
        <item x="1023"/>
        <item x="1024"/>
        <item x="1025"/>
        <item x="1026"/>
        <item x="1027"/>
        <item x="1032"/>
        <item x="1033"/>
        <item x="1034"/>
        <item x="1036"/>
        <item x="1037"/>
        <item x="1040"/>
        <item x="1044"/>
        <item x="1045"/>
        <item m="1" x="2581"/>
        <item x="1048"/>
        <item x="1049"/>
        <item x="1052"/>
        <item x="1053"/>
        <item x="1054"/>
        <item x="1055"/>
        <item x="1058"/>
        <item x="1060"/>
        <item x="1066"/>
        <item x="1072"/>
        <item x="1073"/>
        <item x="1074"/>
        <item x="1075"/>
        <item x="1078"/>
        <item x="1080"/>
        <item x="1082"/>
        <item x="1083"/>
        <item x="1084"/>
        <item x="1085"/>
        <item x="1086"/>
        <item x="1087"/>
        <item x="1088"/>
        <item x="1090"/>
        <item x="1093"/>
        <item x="1095"/>
        <item x="1097"/>
        <item x="1098"/>
        <item x="1099"/>
        <item x="1100"/>
        <item x="1101"/>
        <item x="1102"/>
        <item x="1103"/>
        <item x="1107"/>
        <item x="1119"/>
        <item x="1126"/>
        <item x="1129"/>
        <item x="1130"/>
        <item x="1157"/>
        <item x="1131"/>
        <item m="1" x="2535"/>
        <item x="1132"/>
        <item x="1133"/>
        <item x="1135"/>
        <item x="1136"/>
        <item x="1137"/>
        <item x="1138"/>
        <item x="1140"/>
        <item m="1" x="3102"/>
        <item x="1142"/>
        <item x="1143"/>
        <item x="1144"/>
        <item m="1" x="2473"/>
        <item m="1" x="2982"/>
        <item x="1145"/>
        <item x="1146"/>
        <item x="1147"/>
        <item x="1148"/>
        <item x="1149"/>
        <item x="1150"/>
        <item x="1151"/>
        <item x="1152"/>
        <item x="1153"/>
        <item x="1155"/>
        <item x="1156"/>
        <item x="1158"/>
        <item x="1159"/>
        <item x="1160"/>
        <item x="1161"/>
        <item x="1162"/>
        <item x="1163"/>
        <item x="1164"/>
        <item x="1166"/>
        <item x="1167"/>
        <item x="1168"/>
        <item x="1169"/>
        <item x="1170"/>
        <item x="1171"/>
        <item x="1172"/>
        <item x="1173"/>
        <item x="1174"/>
        <item x="1175"/>
        <item x="1176"/>
        <item x="1177"/>
        <item x="1178"/>
        <item x="1179"/>
        <item x="1180"/>
        <item x="1181"/>
        <item x="1183"/>
        <item x="1184"/>
        <item x="1185"/>
        <item m="1" x="2647"/>
        <item m="1" x="2443"/>
        <item m="1" x="3011"/>
        <item x="1188"/>
        <item x="1141"/>
        <item x="1187"/>
        <item x="1190"/>
        <item x="1191"/>
        <item x="1192"/>
        <item x="1193"/>
        <item x="1194"/>
        <item x="1195"/>
        <item m="1" x="2932"/>
        <item x="1196"/>
        <item m="1" x="2566"/>
        <item x="1197"/>
        <item x="1198"/>
        <item x="1199"/>
        <item x="1200"/>
        <item x="1201"/>
        <item x="1202"/>
        <item x="1203"/>
        <item x="1204"/>
        <item m="1" x="3054"/>
        <item x="1206"/>
        <item x="1207"/>
        <item m="1" x="2818"/>
        <item m="1" x="2499"/>
        <item m="1" x="3055"/>
        <item m="1" x="2940"/>
        <item x="1205"/>
        <item m="1" x="2471"/>
        <item x="1209"/>
        <item x="1210"/>
        <item x="1211"/>
        <item x="1212"/>
        <item x="1213"/>
        <item x="1214"/>
        <item x="1215"/>
        <item x="1216"/>
        <item x="1217"/>
        <item x="1218"/>
        <item x="1219"/>
        <item x="1220"/>
        <item m="1" x="2885"/>
        <item x="1222"/>
        <item x="1223"/>
        <item m="1" x="2856"/>
        <item x="1224"/>
        <item x="1225"/>
        <item m="1" x="2536"/>
        <item m="1" x="2872"/>
        <item x="1226"/>
        <item x="1227"/>
        <item x="1228"/>
        <item x="1229"/>
        <item x="1230"/>
        <item x="1231"/>
        <item x="1232"/>
        <item x="1233"/>
        <item m="1" x="3022"/>
        <item x="1234"/>
        <item x="1235"/>
        <item x="1236"/>
        <item m="1" x="2706"/>
        <item x="1238"/>
        <item x="1239"/>
        <item m="1" x="3050"/>
        <item x="1240"/>
        <item x="1241"/>
        <item x="1242"/>
        <item x="1243"/>
        <item m="1" x="2719"/>
        <item x="1245"/>
        <item x="1246"/>
        <item x="1247"/>
        <item x="1248"/>
        <item x="1249"/>
        <item x="1221"/>
        <item x="1237"/>
        <item x="1250"/>
        <item x="1251"/>
        <item m="1" x="2922"/>
        <item x="1253"/>
        <item m="1" x="2996"/>
        <item x="1254"/>
        <item x="1256"/>
        <item m="1" x="2849"/>
        <item x="1258"/>
        <item x="1259"/>
        <item m="1" x="2466"/>
        <item m="1" x="3087"/>
        <item x="1261"/>
        <item x="1255"/>
        <item m="1" x="2643"/>
        <item m="1" x="2610"/>
        <item x="1262"/>
        <item x="1263"/>
        <item x="1264"/>
        <item x="1265"/>
        <item x="1266"/>
        <item m="1" x="3088"/>
        <item x="1269"/>
        <item x="1270"/>
        <item x="1271"/>
        <item x="1272"/>
        <item x="1273"/>
        <item x="1274"/>
        <item x="1186"/>
        <item x="1208"/>
        <item x="1244"/>
        <item x="1252"/>
        <item x="1257"/>
        <item x="1268"/>
        <item x="1275"/>
        <item x="1276"/>
        <item x="1277"/>
        <item x="1278"/>
        <item x="1279"/>
        <item x="1280"/>
        <item x="1281"/>
        <item x="1282"/>
        <item x="1283"/>
        <item x="1284"/>
        <item x="1285"/>
        <item x="1286"/>
        <item x="1287"/>
        <item x="1288"/>
        <item x="1289"/>
        <item x="1290"/>
        <item x="1291"/>
        <item m="1" x="2711"/>
        <item x="1293"/>
        <item x="1294"/>
        <item m="1" x="2518"/>
        <item m="1" x="2835"/>
        <item x="1297"/>
        <item x="1298"/>
        <item x="1299"/>
        <item x="1300"/>
        <item m="1" x="2622"/>
        <item x="1301"/>
        <item x="1302"/>
        <item x="1303"/>
        <item x="1304"/>
        <item x="1305"/>
        <item x="1306"/>
        <item x="1307"/>
        <item x="1308"/>
        <item x="1309"/>
        <item x="1292"/>
        <item x="1310"/>
        <item x="1295"/>
        <item x="1296"/>
        <item x="1311"/>
        <item x="1313"/>
        <item x="1314"/>
        <item x="1316"/>
        <item x="1317"/>
        <item x="1318"/>
        <item x="1319"/>
        <item x="1320"/>
        <item x="1321"/>
        <item x="1322"/>
        <item x="1323"/>
        <item x="1324"/>
        <item x="1325"/>
        <item x="1326"/>
        <item x="1327"/>
        <item m="1" x="2914"/>
        <item x="1328"/>
        <item x="1329"/>
        <item x="1330"/>
        <item x="1331"/>
        <item x="1332"/>
        <item x="1333"/>
        <item x="1334"/>
        <item x="1335"/>
        <item x="1336"/>
        <item x="1337"/>
        <item x="1338"/>
        <item x="1339"/>
        <item x="1340"/>
        <item x="1341"/>
        <item m="1" x="2544"/>
        <item m="1" x="2565"/>
        <item x="1343"/>
        <item x="1344"/>
        <item x="1345"/>
        <item x="1342"/>
        <item x="1346"/>
        <item x="1347"/>
        <item x="1348"/>
        <item x="1349"/>
        <item x="1350"/>
        <item x="1351"/>
        <item m="1" x="2470"/>
        <item m="1" x="2528"/>
        <item x="1352"/>
        <item x="1353"/>
        <item x="1354"/>
        <item x="1355"/>
        <item x="1356"/>
        <item x="1357"/>
        <item x="1358"/>
        <item x="1359"/>
        <item m="1" x="3106"/>
        <item x="1361"/>
        <item x="1362"/>
        <item m="1" x="2729"/>
        <item x="1363"/>
        <item m="1" x="2734"/>
        <item x="1364"/>
        <item x="1360"/>
        <item m="1" x="2458"/>
        <item x="1366"/>
        <item x="1367"/>
        <item m="1" x="2507"/>
        <item x="1369"/>
        <item x="1370"/>
        <item x="1372"/>
        <item x="1373"/>
        <item x="1374"/>
        <item x="1375"/>
        <item x="1376"/>
        <item x="1368"/>
        <item m="1" x="2559"/>
        <item x="1377"/>
        <item x="1378"/>
        <item m="1" x="2916"/>
        <item x="1380"/>
        <item x="1381"/>
        <item x="1382"/>
        <item x="1383"/>
        <item x="1384"/>
        <item m="1" x="2851"/>
        <item m="1" x="2992"/>
        <item m="1" x="3103"/>
        <item x="1387"/>
        <item x="1388"/>
        <item x="1389"/>
        <item x="1390"/>
        <item x="1391"/>
        <item x="1392"/>
        <item m="1" x="2460"/>
        <item x="1394"/>
        <item x="1395"/>
        <item x="1396"/>
        <item x="1260"/>
        <item x="1393"/>
        <item x="1397"/>
        <item x="1398"/>
        <item x="1399"/>
        <item x="1400"/>
        <item x="1401"/>
        <item x="1402"/>
        <item x="1403"/>
        <item x="1404"/>
        <item x="1405"/>
        <item x="1406"/>
        <item m="1" x="2805"/>
        <item m="1" x="3070"/>
        <item m="1" x="2884"/>
        <item m="1" x="2593"/>
        <item m="1" x="2509"/>
        <item m="1" x="2433"/>
        <item x="1412"/>
        <item m="1" x="2854"/>
        <item x="1414"/>
        <item x="1415"/>
        <item x="1385"/>
        <item x="1386"/>
        <item x="1413"/>
        <item x="1416"/>
        <item m="1" x="2524"/>
        <item x="1418"/>
        <item x="1419"/>
        <item x="1420"/>
        <item m="1" x="2833"/>
        <item x="1422"/>
        <item m="1" x="2607"/>
        <item x="1424"/>
        <item x="1425"/>
        <item x="1426"/>
        <item x="1427"/>
        <item x="1428"/>
        <item x="1429"/>
        <item x="1430"/>
        <item x="1431"/>
        <item x="1432"/>
        <item x="1433"/>
        <item x="1365"/>
        <item x="1379"/>
        <item x="1417"/>
        <item x="1421"/>
        <item x="1423"/>
        <item x="1434"/>
        <item x="1435"/>
        <item x="1436"/>
        <item x="1437"/>
        <item x="1438"/>
        <item x="1439"/>
        <item m="1" x="2722"/>
        <item x="1441"/>
        <item m="1" x="2953"/>
        <item x="1443"/>
        <item x="1407"/>
        <item x="1410"/>
        <item x="1440"/>
        <item x="1442"/>
        <item x="1444"/>
        <item x="1445"/>
        <item x="1446"/>
        <item x="1447"/>
        <item x="1448"/>
        <item x="1449"/>
        <item x="1450"/>
        <item x="1451"/>
        <item x="1452"/>
        <item x="1453"/>
        <item x="1411"/>
        <item x="1454"/>
        <item x="1455"/>
        <item x="1456"/>
        <item x="1457"/>
        <item x="1458"/>
        <item m="1" x="2958"/>
        <item x="1460"/>
        <item m="1" x="3084"/>
        <item x="1462"/>
        <item x="1463"/>
        <item x="1464"/>
        <item x="1465"/>
        <item x="1466"/>
        <item x="1467"/>
        <item x="1468"/>
        <item m="1" x="2962"/>
        <item x="1470"/>
        <item x="1471"/>
        <item x="1461"/>
        <item x="1469"/>
        <item x="1472"/>
        <item x="1473"/>
        <item m="1" x="2626"/>
        <item x="1474"/>
        <item x="1475"/>
        <item x="1476"/>
        <item x="1477"/>
        <item m="1" x="2436"/>
        <item x="1478"/>
        <item x="1479"/>
        <item x="1480"/>
        <item m="1" x="2472"/>
        <item x="1459"/>
        <item x="1481"/>
        <item x="1482"/>
        <item x="1483"/>
        <item m="1" x="2592"/>
        <item x="1485"/>
        <item x="1486"/>
        <item x="1487"/>
        <item x="1488"/>
        <item x="1489"/>
        <item x="1484"/>
        <item x="1490"/>
        <item x="1491"/>
        <item x="1492"/>
        <item x="1493"/>
        <item x="1494"/>
        <item x="1495"/>
        <item x="1496"/>
        <item x="1497"/>
        <item x="1498"/>
        <item x="1499"/>
        <item x="1500"/>
        <item x="1501"/>
        <item x="1502"/>
        <item x="1503"/>
        <item x="1504"/>
        <item x="1505"/>
        <item x="1506"/>
        <item x="1508"/>
        <item x="1509"/>
        <item x="1510"/>
        <item x="1511"/>
        <item x="1512"/>
        <item m="1" x="2594"/>
        <item x="1523"/>
        <item x="1515"/>
        <item x="1516"/>
        <item x="1517"/>
        <item x="1518"/>
        <item m="1" x="2432"/>
        <item x="1519"/>
        <item x="1520"/>
        <item m="1" x="3002"/>
        <item x="1521"/>
        <item m="1" x="2682"/>
        <item m="1" x="2697"/>
        <item m="1" x="2782"/>
        <item x="1524"/>
        <item x="1525"/>
        <item x="1527"/>
        <item x="1528"/>
        <item x="1529"/>
        <item x="1408"/>
        <item x="1409"/>
        <item x="1513"/>
        <item x="1530"/>
        <item x="1531"/>
        <item x="1532"/>
        <item x="1533"/>
        <item x="1534"/>
        <item x="1535"/>
        <item x="1536"/>
        <item x="1537"/>
        <item x="1538"/>
        <item x="1539"/>
        <item x="1540"/>
        <item x="1541"/>
        <item x="1542"/>
        <item x="1543"/>
        <item x="1544"/>
        <item x="1545"/>
        <item m="1" x="2501"/>
        <item x="1547"/>
        <item x="1548"/>
        <item m="1" x="2928"/>
        <item m="1" x="2485"/>
        <item m="1" x="2680"/>
        <item x="1552"/>
        <item x="1553"/>
        <item x="1554"/>
        <item x="1522"/>
        <item x="1555"/>
        <item x="1556"/>
        <item x="1557"/>
        <item m="1" x="2601"/>
        <item x="1558"/>
        <item x="1559"/>
        <item x="1560"/>
        <item x="1561"/>
        <item m="1" x="2580"/>
        <item x="1563"/>
        <item x="1564"/>
        <item x="1565"/>
        <item m="1" x="2650"/>
        <item x="1567"/>
        <item x="1568"/>
        <item x="1569"/>
        <item x="1570"/>
        <item x="1571"/>
        <item x="1572"/>
        <item m="1" x="3064"/>
        <item x="1573"/>
        <item x="1549"/>
        <item x="1550"/>
        <item x="1551"/>
        <item x="1574"/>
        <item x="1575"/>
        <item x="1576"/>
        <item x="1577"/>
        <item m="1" x="2809"/>
        <item x="1578"/>
        <item m="1" x="2585"/>
        <item m="1" x="2653"/>
        <item x="1580"/>
        <item x="1581"/>
        <item x="1582"/>
        <item x="1546"/>
        <item x="1562"/>
        <item x="1566"/>
        <item x="1583"/>
        <item x="1584"/>
        <item m="1" x="2597"/>
        <item x="1585"/>
        <item x="1586"/>
        <item x="1587"/>
        <item x="1588"/>
        <item x="1589"/>
        <item x="1590"/>
        <item x="1592"/>
        <item x="1593"/>
        <item m="1" x="2633"/>
        <item x="1595"/>
        <item x="1596"/>
        <item x="1597"/>
        <item x="1599"/>
        <item x="1600"/>
        <item x="1601"/>
        <item m="1" x="2767"/>
        <item x="1579"/>
        <item x="1598"/>
        <item x="1603"/>
        <item x="1604"/>
        <item x="1605"/>
        <item x="1606"/>
        <item x="1607"/>
        <item x="1608"/>
        <item x="1609"/>
        <item x="1610"/>
        <item x="1611"/>
        <item x="1612"/>
        <item x="1613"/>
        <item x="1614"/>
        <item m="1" x="2589"/>
        <item x="1615"/>
        <item x="1616"/>
        <item x="1617"/>
        <item x="1618"/>
        <item m="1" x="2437"/>
        <item x="1620"/>
        <item x="1621"/>
        <item x="1622"/>
        <item x="1623"/>
        <item x="1624"/>
        <item x="1602"/>
        <item x="1619"/>
        <item x="1625"/>
        <item x="1626"/>
        <item x="1627"/>
        <item x="1628"/>
        <item x="1629"/>
        <item m="1" x="2533"/>
        <item x="1631"/>
        <item x="1632"/>
        <item m="1" x="2481"/>
        <item x="1634"/>
        <item m="1" x="2781"/>
        <item x="1526"/>
        <item x="1594"/>
        <item x="1633"/>
        <item x="1635"/>
        <item x="1636"/>
        <item x="1637"/>
        <item x="1638"/>
        <item x="1639"/>
        <item x="1640"/>
        <item x="1641"/>
        <item x="1642"/>
        <item x="1643"/>
        <item x="1644"/>
        <item x="1645"/>
        <item x="1646"/>
        <item x="1647"/>
        <item x="1648"/>
        <item x="1649"/>
        <item x="1650"/>
        <item m="1" x="3071"/>
        <item m="1" x="2552"/>
        <item x="1652"/>
        <item x="1653"/>
        <item x="1654"/>
        <item x="1655"/>
        <item x="1656"/>
        <item x="1657"/>
        <item x="1658"/>
        <item x="1659"/>
        <item x="1660"/>
        <item x="1661"/>
        <item x="1662"/>
        <item x="1663"/>
        <item x="1664"/>
        <item m="1" x="2574"/>
        <item x="1666"/>
        <item x="1667"/>
        <item x="1668"/>
        <item m="1" x="2944"/>
        <item x="1669"/>
        <item m="1" x="2487"/>
        <item x="1671"/>
        <item x="1672"/>
        <item x="1673"/>
        <item x="1674"/>
        <item x="1675"/>
        <item x="1630"/>
        <item x="1665"/>
        <item x="1670"/>
        <item x="1676"/>
        <item x="1677"/>
        <item x="1678"/>
        <item x="1679"/>
        <item m="1" x="2826"/>
        <item x="1680"/>
        <item x="1681"/>
        <item x="1682"/>
        <item x="1683"/>
        <item x="1684"/>
        <item x="1685"/>
        <item x="1686"/>
        <item x="1687"/>
        <item x="1688"/>
        <item x="1689"/>
        <item m="1" x="2608"/>
        <item m="1" x="3077"/>
        <item m="1" x="2590"/>
        <item m="1" x="2632"/>
        <item m="1" x="2821"/>
        <item m="1" x="3078"/>
        <item x="1699"/>
        <item m="1" x="2842"/>
        <item m="1" x="2832"/>
        <item m="1" x="2968"/>
        <item m="1" x="3016"/>
        <item m="1" x="2676"/>
        <item x="1706"/>
        <item x="1707"/>
        <item x="1708"/>
        <item x="1710"/>
        <item x="1711"/>
        <item x="1712"/>
        <item x="2286"/>
        <item x="2149"/>
        <item x="2295"/>
        <item m="1" x="2948"/>
        <item m="1" x="2880"/>
        <item x="2287"/>
        <item m="1" x="3056"/>
        <item x="2289"/>
        <item x="2292"/>
        <item x="2288"/>
        <item x="2296"/>
        <item m="1" x="3027"/>
        <item x="2291"/>
        <item x="2294"/>
        <item m="1" x="2886"/>
        <item x="2293"/>
        <item x="2297"/>
        <item x="1729"/>
        <item m="1" x="2919"/>
        <item m="1" x="2683"/>
        <item x="1732"/>
        <item x="1733"/>
        <item x="1734"/>
        <item m="1" x="2844"/>
        <item m="1" x="3107"/>
        <item m="1" x="3100"/>
        <item m="1" x="3019"/>
        <item x="2331"/>
        <item x="1741"/>
        <item x="2334"/>
        <item m="1" x="2731"/>
        <item m="1" x="2764"/>
        <item m="1" x="2570"/>
        <item x="1747"/>
        <item x="1748"/>
        <item x="1749"/>
        <item x="1750"/>
        <item m="1" x="2642"/>
        <item m="1" x="2864"/>
        <item x="2363"/>
        <item x="2330"/>
        <item m="1" x="2828"/>
        <item x="2343"/>
        <item x="2346"/>
        <item x="1754"/>
        <item m="1" x="2724"/>
        <item m="1" x="3061"/>
        <item x="2368"/>
        <item m="1" x="3074"/>
        <item m="1" x="2891"/>
        <item x="1758"/>
        <item m="1" x="2439"/>
        <item m="1" x="2961"/>
        <item x="1761"/>
        <item m="1" x="2534"/>
        <item m="1" x="2525"/>
        <item x="2340"/>
        <item m="1" x="2913"/>
        <item m="1" x="2492"/>
        <item m="1" x="2859"/>
        <item m="1" x="2602"/>
        <item x="1769"/>
        <item x="1770"/>
        <item m="1" x="3068"/>
        <item x="1772"/>
        <item m="1" x="2598"/>
        <item m="1" x="2716"/>
        <item m="1" x="2815"/>
        <item m="1" x="2465"/>
        <item m="1" x="2857"/>
        <item m="1" x="2964"/>
        <item m="1" x="2796"/>
        <item x="1756"/>
        <item m="1" x="3101"/>
        <item m="1" x="3044"/>
        <item m="1" x="3000"/>
        <item m="1" x="2636"/>
        <item m="1" x="3039"/>
        <item x="1784"/>
        <item m="1" x="3104"/>
        <item m="1" x="2630"/>
        <item m="1" x="2723"/>
        <item m="1" x="2613"/>
        <item m="1" x="2799"/>
        <item m="1" x="2955"/>
        <item m="1" x="3090"/>
        <item m="1" x="3047"/>
        <item m="1" x="3032"/>
        <item x="1898"/>
        <item x="1783"/>
        <item x="1790"/>
        <item m="1" x="3051"/>
        <item x="1796"/>
        <item m="1" x="2644"/>
        <item m="1" x="2604"/>
        <item m="1" x="2798"/>
        <item m="1" x="2816"/>
        <item m="1" x="2993"/>
        <item m="1" x="2561"/>
        <item m="1" x="2868"/>
        <item m="1" x="3042"/>
        <item m="1" x="2648"/>
        <item m="1" x="2669"/>
        <item m="1" x="2577"/>
        <item x="1808"/>
        <item x="1809"/>
        <item x="1810"/>
        <item x="1811"/>
        <item x="1812"/>
        <item x="1813"/>
        <item m="1" x="2759"/>
        <item m="1" x="2920"/>
        <item m="1" x="3023"/>
        <item m="1" x="2641"/>
        <item x="1794"/>
        <item x="1818"/>
        <item m="1" x="2520"/>
        <item m="1" x="2430"/>
        <item m="1" x="2947"/>
        <item m="1" x="2660"/>
        <item m="1" x="3083"/>
        <item m="1" x="2453"/>
        <item m="1" x="3079"/>
        <item m="1" x="2938"/>
        <item m="1" x="2687"/>
        <item x="1807"/>
        <item x="1826"/>
        <item m="1" x="3058"/>
        <item m="1" x="2829"/>
        <item x="1829"/>
        <item m="1" x="2721"/>
        <item m="1" x="3045"/>
        <item m="1" x="2808"/>
        <item m="1" x="2811"/>
        <item x="1835"/>
        <item m="1" x="2949"/>
        <item x="1824"/>
        <item x="1837"/>
        <item x="1838"/>
        <item x="1839"/>
        <item m="1" x="2588"/>
        <item m="1" x="2572"/>
        <item m="1" x="2440"/>
        <item m="1" x="2750"/>
        <item m="1" x="2994"/>
        <item m="1" x="2462"/>
        <item m="1" x="2847"/>
        <item m="1" x="2451"/>
        <item m="1" x="2965"/>
        <item x="1690"/>
        <item x="1691"/>
        <item x="1692"/>
        <item x="1693"/>
        <item x="1694"/>
        <item x="1695"/>
        <item x="1696"/>
        <item x="1697"/>
        <item x="1698"/>
        <item x="1700"/>
        <item x="1701"/>
        <item x="1702"/>
        <item x="1703"/>
        <item x="1704"/>
        <item x="1705"/>
        <item x="1709"/>
        <item x="1713"/>
        <item x="1714"/>
        <item x="1715"/>
        <item x="1716"/>
        <item x="1717"/>
        <item x="1718"/>
        <item x="1719"/>
        <item x="1720"/>
        <item x="1721"/>
        <item x="1722"/>
        <item x="1723"/>
        <item x="1724"/>
        <item x="1725"/>
        <item x="1726"/>
        <item x="1727"/>
        <item x="1728"/>
        <item x="1730"/>
        <item x="1731"/>
        <item x="1735"/>
        <item x="1736"/>
        <item x="1737"/>
        <item x="1738"/>
        <item x="1739"/>
        <item x="1740"/>
        <item x="1742"/>
        <item x="1743"/>
        <item x="1744"/>
        <item x="1745"/>
        <item x="1746"/>
        <item x="1751"/>
        <item x="1752"/>
        <item x="1753"/>
        <item x="1755"/>
        <item m="1" x="2493"/>
        <item x="1757"/>
        <item x="1759"/>
        <item x="1760"/>
        <item x="1762"/>
        <item x="1763"/>
        <item x="1764"/>
        <item x="1765"/>
        <item x="1766"/>
        <item x="1767"/>
        <item x="1768"/>
        <item x="1771"/>
        <item x="1773"/>
        <item x="1774"/>
        <item x="1775"/>
        <item x="1776"/>
        <item x="1777"/>
        <item x="1778"/>
        <item x="1779"/>
        <item x="1780"/>
        <item x="1781"/>
        <item x="1782"/>
        <item x="1785"/>
        <item x="1786"/>
        <item x="1787"/>
        <item x="1788"/>
        <item x="1789"/>
        <item x="1791"/>
        <item x="1792"/>
        <item x="1793"/>
        <item x="1795"/>
        <item x="1797"/>
        <item x="1798"/>
        <item x="1799"/>
        <item x="1800"/>
        <item x="1801"/>
        <item x="1802"/>
        <item x="1803"/>
        <item x="1804"/>
        <item x="1805"/>
        <item x="1806"/>
        <item x="1814"/>
        <item x="1815"/>
        <item x="1816"/>
        <item x="1817"/>
        <item x="1819"/>
        <item x="1820"/>
        <item x="1821"/>
        <item m="1" x="2459"/>
        <item x="1822"/>
        <item x="1823"/>
        <item x="1825"/>
        <item x="1827"/>
        <item x="1828"/>
        <item x="1830"/>
        <item x="1831"/>
        <item x="1832"/>
        <item x="1833"/>
        <item x="1834"/>
        <item x="1836"/>
        <item x="1840"/>
        <item x="1841"/>
        <item x="1842"/>
        <item x="1843"/>
        <item x="1844"/>
        <item x="1845"/>
        <item x="1846"/>
        <item x="1847"/>
        <item m="1" x="2971"/>
        <item x="1848"/>
        <item x="1849"/>
        <item x="1850"/>
        <item x="1851"/>
        <item x="1852"/>
        <item x="1855"/>
        <item x="1856"/>
        <item m="1" x="3096"/>
        <item x="1858"/>
        <item x="1859"/>
        <item x="1861"/>
        <item x="1862"/>
        <item m="1" x="2692"/>
        <item m="1" x="2822"/>
        <item x="1866"/>
        <item x="1867"/>
        <item x="1868"/>
        <item x="1857"/>
        <item x="1863"/>
        <item x="1869"/>
        <item x="1870"/>
        <item x="1871"/>
        <item m="1" x="2516"/>
        <item x="1873"/>
        <item x="1874"/>
        <item x="1875"/>
        <item x="1876"/>
        <item x="1877"/>
        <item x="1878"/>
        <item x="1879"/>
        <item x="1880"/>
        <item x="1881"/>
        <item x="1882"/>
        <item x="1883"/>
        <item x="1884"/>
        <item x="1885"/>
        <item x="1886"/>
        <item x="1887"/>
        <item x="1888"/>
        <item x="1865"/>
        <item x="1889"/>
        <item x="1890"/>
        <item m="1" x="2605"/>
        <item x="1892"/>
        <item x="1893"/>
        <item x="1894"/>
        <item x="1895"/>
        <item x="1896"/>
        <item x="1897"/>
        <item x="1899"/>
        <item x="1900"/>
        <item x="1901"/>
        <item x="1902"/>
        <item m="1" x="2974"/>
        <item x="1908"/>
        <item x="1903"/>
        <item x="1904"/>
        <item m="1" x="2463"/>
        <item x="1872"/>
        <item x="1905"/>
        <item x="1906"/>
        <item x="1907"/>
        <item m="1" x="3026"/>
        <item x="1909"/>
        <item x="1910"/>
        <item x="1911"/>
        <item x="1912"/>
        <item x="1913"/>
        <item x="1914"/>
        <item x="1915"/>
        <item m="1" x="2837"/>
        <item x="1917"/>
        <item x="1918"/>
        <item m="1" x="2893"/>
        <item x="1921"/>
        <item x="1922"/>
        <item m="1" x="3017"/>
        <item x="1925"/>
        <item x="1926"/>
        <item x="1927"/>
        <item x="1928"/>
        <item x="1891"/>
        <item x="1916"/>
        <item x="1920"/>
        <item x="1929"/>
        <item x="1930"/>
        <item x="1931"/>
        <item x="1932"/>
        <item m="1" x="2801"/>
        <item x="1934"/>
        <item x="1935"/>
        <item m="1" x="2612"/>
        <item x="1938"/>
        <item x="1939"/>
        <item x="1940"/>
        <item x="1941"/>
        <item x="1942"/>
        <item x="1943"/>
        <item x="1944"/>
        <item x="1945"/>
        <item x="1946"/>
        <item x="1923"/>
        <item x="1937"/>
        <item x="1947"/>
        <item x="1948"/>
        <item x="1949"/>
        <item x="1950"/>
        <item x="1951"/>
        <item x="1952"/>
        <item x="1953"/>
        <item x="1954"/>
        <item x="1955"/>
        <item x="1956"/>
        <item x="1957"/>
        <item m="1" x="2772"/>
        <item x="1958"/>
        <item x="1959"/>
        <item x="1960"/>
        <item x="1961"/>
        <item x="1962"/>
        <item x="1963"/>
        <item x="1964"/>
        <item x="1965"/>
        <item x="1966"/>
        <item x="1967"/>
        <item x="1968"/>
        <item x="1969"/>
        <item x="1970"/>
        <item x="1971"/>
        <item x="1972"/>
        <item x="1973"/>
        <item x="1974"/>
        <item x="1975"/>
        <item x="1976"/>
        <item x="1977"/>
        <item x="1978"/>
        <item x="1979"/>
        <item m="1" x="2434"/>
        <item x="1981"/>
        <item m="1" x="2866"/>
        <item x="1983"/>
        <item x="1984"/>
        <item x="1985"/>
        <item m="1" x="2491"/>
        <item x="1987"/>
        <item m="1" x="3073"/>
        <item x="1989"/>
        <item x="1990"/>
        <item x="1991"/>
        <item m="1" x="2445"/>
        <item x="1992"/>
        <item x="1993"/>
        <item x="1980"/>
        <item x="1986"/>
        <item x="1988"/>
        <item x="1994"/>
        <item x="1995"/>
        <item x="1996"/>
        <item x="1997"/>
        <item x="1998"/>
        <item x="1999"/>
        <item x="2000"/>
        <item x="2427"/>
        <item x="2002"/>
        <item x="1982"/>
        <item x="2003"/>
        <item x="2004"/>
        <item x="2005"/>
        <item x="2006"/>
        <item x="2007"/>
        <item x="2008"/>
        <item m="1" x="2568"/>
        <item x="2010"/>
        <item x="2011"/>
        <item x="2012"/>
        <item x="2013"/>
        <item x="2014"/>
        <item x="2015"/>
        <item x="2001"/>
        <item x="2016"/>
        <item x="2017"/>
        <item x="2018"/>
        <item x="2019"/>
        <item x="2020"/>
        <item m="1" x="2755"/>
        <item x="2023"/>
        <item x="2024"/>
        <item x="2025"/>
        <item x="2026"/>
        <item x="2027"/>
        <item x="2028"/>
        <item x="2029"/>
        <item x="2030"/>
        <item x="2009"/>
        <item x="2021"/>
        <item x="2031"/>
        <item x="2032"/>
        <item x="2033"/>
        <item x="2034"/>
        <item x="2035"/>
        <item x="2036"/>
        <item x="2037"/>
        <item x="2038"/>
        <item x="2039"/>
        <item x="2040"/>
        <item x="2041"/>
        <item x="2042"/>
        <item x="2043"/>
        <item x="2044"/>
        <item x="2045"/>
        <item x="2046"/>
        <item x="2047"/>
        <item x="2048"/>
        <item x="2049"/>
        <item x="2050"/>
        <item x="2051"/>
        <item x="2052"/>
        <item m="1" x="2654"/>
        <item m="1" x="2614"/>
        <item x="2055"/>
        <item x="2056"/>
        <item m="1" x="2975"/>
        <item x="2058"/>
        <item x="2059"/>
        <item x="2060"/>
        <item x="2054"/>
        <item x="2057"/>
        <item x="2061"/>
        <item m="1" x="3108"/>
        <item x="2063"/>
        <item x="2064"/>
        <item x="2065"/>
        <item x="2066"/>
        <item x="2067"/>
        <item x="2069"/>
        <item m="1" x="2584"/>
        <item x="2072"/>
        <item x="2073"/>
        <item x="2074"/>
        <item x="2076"/>
        <item x="2077"/>
        <item x="2078"/>
        <item x="2053"/>
        <item x="2062"/>
        <item m="1" x="2696"/>
        <item x="2080"/>
        <item x="2081"/>
        <item x="2082"/>
        <item x="2083"/>
        <item x="2084"/>
        <item x="2085"/>
        <item x="2086"/>
        <item x="2087"/>
        <item x="2088"/>
        <item x="2089"/>
        <item x="2090"/>
        <item x="2091"/>
        <item x="2092"/>
        <item x="2093"/>
        <item x="2094"/>
        <item x="2095"/>
        <item m="1" x="2840"/>
        <item m="1" x="2714"/>
        <item x="2097"/>
        <item x="2098"/>
        <item x="2099"/>
        <item x="2100"/>
        <item x="2101"/>
        <item x="2102"/>
        <item x="2103"/>
        <item x="2104"/>
        <item x="2105"/>
        <item x="2106"/>
        <item x="2107"/>
        <item m="1" x="2910"/>
        <item x="2108"/>
        <item x="2109"/>
        <item m="1" x="3112"/>
        <item x="2111"/>
        <item x="2112"/>
        <item x="2113"/>
        <item m="1" x="2730"/>
        <item m="1" x="2715"/>
        <item x="2114"/>
        <item x="2115"/>
        <item x="2116"/>
        <item x="2110"/>
        <item m="1" x="2768"/>
        <item x="2117"/>
        <item x="2118"/>
        <item x="2119"/>
        <item x="2120"/>
        <item x="2121"/>
        <item x="2122"/>
        <item x="2123"/>
        <item x="2124"/>
        <item x="2125"/>
        <item x="2126"/>
        <item x="2127"/>
        <item m="1" x="3049"/>
        <item x="2128"/>
        <item x="2129"/>
        <item x="2130"/>
        <item x="2131"/>
        <item x="2132"/>
        <item m="1" x="2454"/>
        <item x="2134"/>
        <item x="2135"/>
        <item x="2136"/>
        <item x="2137"/>
        <item x="2138"/>
        <item x="2139"/>
        <item x="2140"/>
        <item x="2141"/>
        <item x="2142"/>
        <item x="2143"/>
        <item x="2144"/>
        <item x="2145"/>
        <item x="2079"/>
        <item x="2146"/>
        <item m="1" x="3037"/>
        <item x="2148"/>
        <item x="2150"/>
        <item x="2151"/>
        <item x="2070"/>
        <item x="2147"/>
        <item m="1" x="2704"/>
        <item x="2153"/>
        <item x="2133"/>
        <item x="2154"/>
        <item x="2155"/>
        <item x="2156"/>
        <item x="2157"/>
        <item x="2158"/>
        <item x="2159"/>
        <item x="2160"/>
        <item x="2161"/>
        <item x="2162"/>
        <item x="2163"/>
        <item m="1" x="3113"/>
        <item m="1" x="3003"/>
        <item x="2165"/>
        <item x="2166"/>
        <item x="2167"/>
        <item x="2168"/>
        <item x="2169"/>
        <item x="2170"/>
        <item x="2171"/>
        <item x="2172"/>
        <item x="2173"/>
        <item x="2174"/>
        <item x="2152"/>
        <item x="2164"/>
        <item x="2175"/>
        <item x="2176"/>
        <item x="2177"/>
        <item x="2178"/>
        <item x="2179"/>
        <item x="2180"/>
        <item x="2181"/>
        <item x="2182"/>
        <item x="2183"/>
        <item x="2184"/>
        <item x="2185"/>
        <item m="1" x="2738"/>
        <item x="2187"/>
        <item x="2188"/>
        <item x="2189"/>
        <item x="2190"/>
        <item x="2192"/>
        <item x="2193"/>
        <item x="2194"/>
        <item x="2195"/>
        <item x="2186"/>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m="1" x="2634"/>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m="1" x="2951"/>
        <item x="2252"/>
        <item x="2251"/>
        <item x="2253"/>
        <item x="2254"/>
        <item x="2255"/>
        <item x="2256"/>
        <item x="2257"/>
        <item x="2258"/>
        <item x="2259"/>
        <item m="1" x="2551"/>
        <item x="2261"/>
        <item m="1" x="2666"/>
        <item x="2263"/>
        <item x="2260"/>
        <item x="2262"/>
        <item x="2264"/>
        <item x="2265"/>
        <item x="2266"/>
        <item x="2267"/>
        <item x="2268"/>
        <item x="2269"/>
        <item x="2270"/>
        <item x="2271"/>
        <item x="2272"/>
        <item x="2273"/>
        <item x="2275"/>
        <item m="1" x="2990"/>
        <item x="2276"/>
        <item x="2277"/>
        <item x="2278"/>
        <item x="2279"/>
        <item x="2280"/>
        <item x="2281"/>
        <item x="2282"/>
        <item x="2283"/>
        <item x="2284"/>
        <item x="2285"/>
        <item m="1" x="2586"/>
        <item x="2290"/>
        <item x="2096"/>
        <item x="2298"/>
        <item x="2299"/>
        <item x="2300"/>
        <item x="2301"/>
        <item x="2302"/>
        <item x="2303"/>
        <item x="2304"/>
        <item x="2305"/>
        <item x="2306"/>
        <item x="2307"/>
        <item x="2308"/>
        <item x="2309"/>
        <item x="2310"/>
        <item x="2311"/>
        <item x="2312"/>
        <item x="2313"/>
        <item x="2314"/>
        <item x="2315"/>
        <item x="2316"/>
        <item x="2318"/>
        <item x="2320"/>
        <item x="2321"/>
        <item x="2322"/>
        <item x="2323"/>
        <item x="2325"/>
        <item x="2326"/>
        <item x="2327"/>
        <item x="2336"/>
        <item x="2348"/>
        <item x="2349"/>
        <item x="2350"/>
        <item x="2351"/>
        <item x="2352"/>
        <item x="2353"/>
        <item x="2359"/>
        <item x="2364"/>
        <item x="2365"/>
        <item x="2366"/>
        <item x="2367"/>
        <item x="2369"/>
        <item x="2370"/>
        <item x="2371"/>
        <item x="2372"/>
        <item x="2373"/>
        <item x="2374"/>
        <item x="2375"/>
        <item x="2377"/>
        <item x="2379"/>
        <item x="2380"/>
        <item x="2381"/>
        <item x="2383"/>
        <item x="2384"/>
        <item x="2385"/>
        <item x="2388"/>
        <item x="2389"/>
        <item x="2390"/>
        <item x="2391"/>
        <item x="2392"/>
        <item x="2393"/>
        <item x="2394"/>
        <item x="2395"/>
        <item x="2396"/>
        <item x="2397"/>
        <item x="2398"/>
        <item x="2399"/>
        <item x="2400"/>
        <item x="2401"/>
        <item x="2402"/>
        <item x="2403"/>
        <item x="2405"/>
        <item x="2406"/>
        <item x="2407"/>
        <item x="2408"/>
        <item x="2409"/>
        <item x="2410"/>
        <item x="2411"/>
        <item x="2412"/>
        <item x="2413"/>
        <item x="2414"/>
        <item x="2415"/>
        <item x="2416"/>
        <item x="2418"/>
        <item x="2419"/>
        <item x="2420"/>
        <item x="2421"/>
        <item x="2422"/>
        <item x="2423"/>
        <item x="2424"/>
        <item x="2425"/>
        <item x="2426"/>
      </items>
    </pivotField>
    <pivotField name="PO #" axis="axisPage" multipleItemSelectionAllowed="1" showAll="0" defaultSubtotal="0">
      <items count="3200">
        <item x="65"/>
        <item x="145"/>
        <item x="48"/>
        <item x="43"/>
        <item x="30"/>
        <item x="44"/>
        <item x="28"/>
        <item x="29"/>
        <item x="32"/>
        <item x="63"/>
        <item x="46"/>
        <item x="47"/>
        <item x="34"/>
        <item x="35"/>
        <item x="36"/>
        <item x="33"/>
        <item x="52"/>
        <item x="53"/>
        <item x="55"/>
        <item x="59"/>
        <item x="38"/>
        <item x="49"/>
        <item x="39"/>
        <item x="40"/>
        <item x="57"/>
        <item x="58"/>
        <item x="69"/>
        <item x="70"/>
        <item x="41"/>
        <item x="72"/>
        <item x="27"/>
        <item x="60"/>
        <item x="61"/>
        <item x="64"/>
        <item x="26"/>
        <item x="67"/>
        <item x="73"/>
        <item x="54"/>
        <item x="74"/>
        <item x="75"/>
        <item x="76"/>
        <item x="79"/>
        <item x="85"/>
        <item x="31"/>
        <item x="95"/>
        <item x="91"/>
        <item x="89"/>
        <item x="87"/>
        <item x="82"/>
        <item x="98"/>
        <item x="99"/>
        <item x="45"/>
        <item x="100"/>
        <item x="96"/>
        <item x="81"/>
        <item x="88"/>
        <item x="93"/>
        <item x="107"/>
        <item x="90"/>
        <item x="97"/>
        <item x="62"/>
        <item x="83"/>
        <item x="66"/>
        <item x="71"/>
        <item x="86"/>
        <item x="56"/>
        <item x="102"/>
        <item x="103"/>
        <item x="68"/>
        <item x="92"/>
        <item x="5"/>
        <item x="80"/>
        <item x="127"/>
        <item x="109"/>
        <item x="116"/>
        <item x="111"/>
        <item x="142"/>
        <item x="136"/>
        <item x="113"/>
        <item x="144"/>
        <item x="114"/>
        <item x="122"/>
        <item x="132"/>
        <item x="140"/>
        <item x="133"/>
        <item x="104"/>
        <item x="106"/>
        <item x="134"/>
        <item x="143"/>
        <item x="115"/>
        <item x="126"/>
        <item x="124"/>
        <item x="108"/>
        <item x="128"/>
        <item x="125"/>
        <item x="131"/>
        <item x="130"/>
        <item x="51"/>
        <item x="166"/>
        <item x="165"/>
        <item x="139"/>
        <item x="154"/>
        <item x="159"/>
        <item x="158"/>
        <item x="160"/>
        <item x="161"/>
        <item x="170"/>
        <item x="167"/>
        <item x="162"/>
        <item x="156"/>
        <item x="129"/>
        <item x="163"/>
        <item x="164"/>
        <item x="155"/>
        <item x="138"/>
        <item x="168"/>
        <item x="150"/>
        <item x="177"/>
        <item x="175"/>
        <item x="123"/>
        <item x="169"/>
        <item x="178"/>
        <item x="151"/>
        <item x="152"/>
        <item x="153"/>
        <item x="147"/>
        <item x="148"/>
        <item x="176"/>
        <item x="157"/>
        <item x="171"/>
        <item x="172"/>
        <item x="182"/>
        <item x="183"/>
        <item x="187"/>
        <item x="184"/>
        <item x="194"/>
        <item x="135"/>
        <item x="186"/>
        <item x="141"/>
        <item x="188"/>
        <item x="189"/>
        <item x="181"/>
        <item x="105"/>
        <item x="117"/>
        <item x="118"/>
        <item x="120"/>
        <item x="173"/>
        <item x="200"/>
        <item x="185"/>
        <item x="101"/>
        <item x="84"/>
        <item x="119"/>
        <item x="196"/>
        <item x="9"/>
        <item x="199"/>
        <item x="121"/>
        <item x="146"/>
        <item x="149"/>
        <item x="192"/>
        <item x="198"/>
        <item x="94"/>
        <item x="197"/>
        <item x="137"/>
        <item x="195"/>
        <item x="202"/>
        <item x="203"/>
        <item x="206"/>
        <item x="208"/>
        <item x="209"/>
        <item x="210"/>
        <item x="211"/>
        <item x="212"/>
        <item x="213"/>
        <item x="214"/>
        <item x="78"/>
        <item x="19"/>
        <item x="23"/>
        <item x="21"/>
        <item x="20"/>
        <item x="22"/>
        <item x="24"/>
        <item x="10"/>
        <item x="13"/>
        <item x="2"/>
        <item x="15"/>
        <item x="6"/>
        <item x="0"/>
        <item x="4"/>
        <item x="7"/>
        <item x="1"/>
        <item x="12"/>
        <item x="18"/>
        <item x="14"/>
        <item x="11"/>
        <item x="3"/>
        <item x="8"/>
        <item x="42"/>
        <item x="50"/>
        <item x="190"/>
        <item x="191"/>
        <item x="193"/>
        <item x="201"/>
        <item x="207"/>
        <item x="215"/>
        <item x="216"/>
        <item x="217"/>
        <item x="219"/>
        <item x="220"/>
        <item x="221"/>
        <item x="222"/>
        <item x="223"/>
        <item x="225"/>
        <item x="226"/>
        <item x="227"/>
        <item x="228"/>
        <item x="229"/>
        <item x="233"/>
        <item x="234"/>
        <item x="235"/>
        <item x="236"/>
        <item x="237"/>
        <item x="238"/>
        <item x="239"/>
        <item x="240"/>
        <item x="241"/>
        <item x="245"/>
        <item x="248"/>
        <item x="249"/>
        <item x="250"/>
        <item x="253"/>
        <item x="255"/>
        <item x="256"/>
        <item x="37"/>
        <item x="77"/>
        <item x="179"/>
        <item x="180"/>
        <item x="204"/>
        <item x="218"/>
        <item x="224"/>
        <item x="230"/>
        <item x="242"/>
        <item x="243"/>
        <item x="252"/>
        <item x="254"/>
        <item x="257"/>
        <item x="258"/>
        <item x="266"/>
        <item x="267"/>
        <item x="268"/>
        <item x="270"/>
        <item x="271"/>
        <item x="272"/>
        <item x="274"/>
        <item x="275"/>
        <item x="276"/>
        <item x="277"/>
        <item x="278"/>
        <item x="279"/>
        <item x="280"/>
        <item x="281"/>
        <item x="282"/>
        <item x="283"/>
        <item x="284"/>
        <item x="286"/>
        <item x="287"/>
        <item x="288"/>
        <item x="289"/>
        <item x="290"/>
        <item x="291"/>
        <item x="292"/>
        <item x="293"/>
        <item x="294"/>
        <item x="295"/>
        <item x="296"/>
        <item x="297"/>
        <item x="298"/>
        <item x="299"/>
        <item x="300"/>
        <item x="301"/>
        <item x="303"/>
        <item x="308"/>
        <item x="174"/>
        <item x="205"/>
        <item x="244"/>
        <item x="269"/>
        <item x="302"/>
        <item x="304"/>
        <item x="305"/>
        <item x="306"/>
        <item x="307"/>
        <item x="313"/>
        <item x="314"/>
        <item x="316"/>
        <item x="317"/>
        <item x="319"/>
        <item x="321"/>
        <item x="322"/>
        <item x="323"/>
        <item x="324"/>
        <item x="320"/>
        <item x="326"/>
        <item x="327"/>
        <item x="328"/>
        <item x="330"/>
        <item x="333"/>
        <item x="335"/>
        <item x="336"/>
        <item x="337"/>
        <item x="339"/>
        <item x="343"/>
        <item x="345"/>
        <item x="346"/>
        <item x="347"/>
        <item x="348"/>
        <item x="350"/>
        <item x="351"/>
        <item x="16"/>
        <item x="17"/>
        <item x="25"/>
        <item x="110"/>
        <item x="231"/>
        <item x="232"/>
        <item x="273"/>
        <item x="285"/>
        <item x="312"/>
        <item x="325"/>
        <item x="331"/>
        <item x="332"/>
        <item x="334"/>
        <item x="341"/>
        <item x="342"/>
        <item x="344"/>
        <item x="349"/>
        <item x="353"/>
        <item x="338"/>
        <item x="355"/>
        <item x="356"/>
        <item x="357"/>
        <item x="358"/>
        <item x="359"/>
        <item x="361"/>
        <item x="362"/>
        <item x="363"/>
        <item x="364"/>
        <item x="365"/>
        <item x="366"/>
        <item x="367"/>
        <item x="368"/>
        <item x="369"/>
        <item x="372"/>
        <item x="374"/>
        <item x="375"/>
        <item x="246"/>
        <item x="329"/>
        <item x="360"/>
        <item x="376"/>
        <item x="377"/>
        <item x="378"/>
        <item x="382"/>
        <item x="383"/>
        <item x="384"/>
        <item x="385"/>
        <item x="386"/>
        <item x="387"/>
        <item x="388"/>
        <item x="389"/>
        <item x="390"/>
        <item x="391"/>
        <item x="392"/>
        <item x="395"/>
        <item x="396"/>
        <item x="397"/>
        <item x="398"/>
        <item x="399"/>
        <item x="400"/>
        <item x="401"/>
        <item x="402"/>
        <item x="403"/>
        <item x="404"/>
        <item x="406"/>
        <item x="407"/>
        <item x="408"/>
        <item x="309"/>
        <item x="310"/>
        <item x="311"/>
        <item x="318"/>
        <item x="394"/>
        <item x="405"/>
        <item x="409"/>
        <item x="410"/>
        <item x="411"/>
        <item x="412"/>
        <item x="413"/>
        <item x="414"/>
        <item x="417"/>
        <item x="418"/>
        <item x="419"/>
        <item x="420"/>
        <item x="315"/>
        <item x="421"/>
        <item x="422"/>
        <item x="423"/>
        <item x="424"/>
        <item x="425"/>
        <item x="426"/>
        <item x="427"/>
        <item x="428"/>
        <item x="112"/>
        <item x="340"/>
        <item x="373"/>
        <item x="415"/>
        <item x="416"/>
        <item x="430"/>
        <item x="432"/>
        <item x="434"/>
        <item x="435"/>
        <item x="436"/>
        <item x="437"/>
        <item x="438"/>
        <item x="439"/>
        <item x="440"/>
        <item x="441"/>
        <item x="442"/>
        <item x="443"/>
        <item x="444"/>
        <item x="445"/>
        <item x="447"/>
        <item x="448"/>
        <item x="449"/>
        <item x="450"/>
        <item x="451"/>
        <item x="452"/>
        <item x="453"/>
        <item x="454"/>
        <item x="455"/>
        <item x="456"/>
        <item x="457"/>
        <item x="458"/>
        <item x="459"/>
        <item x="379"/>
        <item x="429"/>
        <item x="460"/>
        <item x="461"/>
        <item x="462"/>
        <item x="463"/>
        <item x="464"/>
        <item x="465"/>
        <item x="466"/>
        <item x="467"/>
        <item x="468"/>
        <item x="471"/>
        <item x="472"/>
        <item x="474"/>
        <item x="475"/>
        <item x="476"/>
        <item x="478"/>
        <item x="381"/>
        <item x="446"/>
        <item x="473"/>
        <item x="479"/>
        <item x="481"/>
        <item x="483"/>
        <item x="484"/>
        <item x="485"/>
        <item x="486"/>
        <item x="487"/>
        <item x="488"/>
        <item x="490"/>
        <item x="491"/>
        <item x="492"/>
        <item x="494"/>
        <item x="495"/>
        <item x="496"/>
        <item x="497"/>
        <item x="498"/>
        <item x="500"/>
        <item x="501"/>
        <item x="502"/>
        <item x="503"/>
        <item x="504"/>
        <item x="505"/>
        <item x="512"/>
        <item x="251"/>
        <item x="261"/>
        <item x="352"/>
        <item x="370"/>
        <item x="371"/>
        <item x="431"/>
        <item x="469"/>
        <item x="470"/>
        <item x="489"/>
        <item x="506"/>
        <item x="507"/>
        <item x="508"/>
        <item x="509"/>
        <item x="510"/>
        <item x="511"/>
        <item x="513"/>
        <item x="514"/>
        <item x="515"/>
        <item x="516"/>
        <item x="517"/>
        <item x="518"/>
        <item x="520"/>
        <item x="521"/>
        <item x="522"/>
        <item x="523"/>
        <item x="524"/>
        <item x="525"/>
        <item x="526"/>
        <item x="527"/>
        <item x="528"/>
        <item x="529"/>
        <item x="530"/>
        <item x="534"/>
        <item x="535"/>
        <item x="536"/>
        <item x="537"/>
        <item x="539"/>
        <item x="541"/>
        <item x="354"/>
        <item x="482"/>
        <item x="531"/>
        <item x="538"/>
        <item x="540"/>
        <item x="542"/>
        <item x="543"/>
        <item x="544"/>
        <item x="545"/>
        <item x="546"/>
        <item x="547"/>
        <item x="548"/>
        <item x="549"/>
        <item x="550"/>
        <item x="551"/>
        <item x="552"/>
        <item x="553"/>
        <item x="554"/>
        <item x="555"/>
        <item x="557"/>
        <item x="247"/>
        <item x="259"/>
        <item x="260"/>
        <item x="262"/>
        <item x="263"/>
        <item x="264"/>
        <item x="265"/>
        <item x="393"/>
        <item x="433"/>
        <item x="493"/>
        <item x="519"/>
        <item x="532"/>
        <item x="556"/>
        <item x="558"/>
        <item x="559"/>
        <item x="560"/>
        <item x="561"/>
        <item x="562"/>
        <item x="563"/>
        <item x="564"/>
        <item x="565"/>
        <item x="566"/>
        <item x="567"/>
        <item x="568"/>
        <item x="569"/>
        <item x="570"/>
        <item x="571"/>
        <item x="572"/>
        <item x="573"/>
        <item x="574"/>
        <item x="575"/>
        <item x="576"/>
        <item x="578"/>
        <item x="579"/>
        <item x="580"/>
        <item x="581"/>
        <item x="582"/>
        <item x="584"/>
        <item x="585"/>
        <item x="533"/>
        <item x="577"/>
        <item x="583"/>
        <item x="586"/>
        <item x="588"/>
        <item x="589"/>
        <item x="590"/>
        <item x="591"/>
        <item x="593"/>
        <item x="594"/>
        <item x="595"/>
        <item x="596"/>
        <item x="597"/>
        <item x="598"/>
        <item x="599"/>
        <item x="600"/>
        <item x="587"/>
        <item x="601"/>
        <item x="605"/>
        <item x="606"/>
        <item x="607"/>
        <item x="608"/>
        <item x="609"/>
        <item x="610"/>
        <item x="611"/>
        <item x="612"/>
        <item x="613"/>
        <item x="614"/>
        <item x="615"/>
        <item x="616"/>
        <item x="480"/>
        <item x="602"/>
        <item x="603"/>
        <item x="617"/>
        <item x="618"/>
        <item x="619"/>
        <item x="620"/>
        <item x="621"/>
        <item x="622"/>
        <item x="624"/>
        <item x="625"/>
        <item x="626"/>
        <item x="627"/>
        <item x="629"/>
        <item x="628"/>
        <item x="630"/>
        <item x="631"/>
        <item x="632"/>
        <item x="633"/>
        <item x="634"/>
        <item x="635"/>
        <item x="636"/>
        <item x="637"/>
        <item x="638"/>
        <item x="639"/>
        <item x="640"/>
        <item x="643"/>
        <item x="644"/>
        <item x="647"/>
        <item x="648"/>
        <item x="623"/>
        <item x="641"/>
        <item x="642"/>
        <item x="645"/>
        <item x="646"/>
        <item x="650"/>
        <item x="651"/>
        <item x="653"/>
        <item x="654"/>
        <item x="655"/>
        <item x="656"/>
        <item x="657"/>
        <item x="658"/>
        <item x="660"/>
        <item x="661"/>
        <item x="662"/>
        <item x="663"/>
        <item x="664"/>
        <item x="665"/>
        <item x="667"/>
        <item x="670"/>
        <item x="671"/>
        <item x="673"/>
        <item x="676"/>
        <item x="604"/>
        <item x="649"/>
        <item x="675"/>
        <item x="677"/>
        <item x="678"/>
        <item x="680"/>
        <item x="681"/>
        <item x="682"/>
        <item x="683"/>
        <item x="684"/>
        <item x="685"/>
        <item x="686"/>
        <item x="687"/>
        <item x="688"/>
        <item x="689"/>
        <item x="690"/>
        <item x="697"/>
        <item x="699"/>
        <item x="700"/>
        <item x="701"/>
        <item x="702"/>
        <item x="703"/>
        <item x="705"/>
        <item x="706"/>
        <item x="708"/>
        <item x="709"/>
        <item x="711"/>
        <item x="592"/>
        <item x="652"/>
        <item x="672"/>
        <item x="674"/>
        <item x="679"/>
        <item x="691"/>
        <item x="692"/>
        <item x="693"/>
        <item x="694"/>
        <item x="695"/>
        <item x="696"/>
        <item x="698"/>
        <item x="710"/>
        <item x="712"/>
        <item x="713"/>
        <item x="714"/>
        <item x="715"/>
        <item x="717"/>
        <item x="718"/>
        <item x="719"/>
        <item x="720"/>
        <item x="721"/>
        <item x="722"/>
        <item x="723"/>
        <item x="724"/>
        <item x="725"/>
        <item x="726"/>
        <item x="727"/>
        <item x="728"/>
        <item x="729"/>
        <item x="731"/>
        <item x="733"/>
        <item x="735"/>
        <item x="736"/>
        <item x="737"/>
        <item x="738"/>
        <item x="739"/>
        <item x="740"/>
        <item x="742"/>
        <item x="659"/>
        <item x="666"/>
        <item x="668"/>
        <item x="730"/>
        <item x="741"/>
        <item x="743"/>
        <item x="745"/>
        <item x="747"/>
        <item x="751"/>
        <item x="752"/>
        <item x="753"/>
        <item x="754"/>
        <item x="755"/>
        <item x="756"/>
        <item x="757"/>
        <item x="758"/>
        <item x="760"/>
        <item x="761"/>
        <item x="762"/>
        <item x="763"/>
        <item x="766"/>
        <item x="716"/>
        <item x="732"/>
        <item x="746"/>
        <item x="767"/>
        <item x="768"/>
        <item x="769"/>
        <item x="770"/>
        <item x="771"/>
        <item x="772"/>
        <item x="775"/>
        <item x="776"/>
        <item x="778"/>
        <item x="669"/>
        <item x="704"/>
        <item x="707"/>
        <item x="744"/>
        <item x="749"/>
        <item x="759"/>
        <item x="777"/>
        <item x="779"/>
        <item x="780"/>
        <item x="784"/>
        <item x="785"/>
        <item x="786"/>
        <item x="787"/>
        <item x="788"/>
        <item x="789"/>
        <item x="790"/>
        <item x="748"/>
        <item x="750"/>
        <item x="782"/>
        <item x="791"/>
        <item x="793"/>
        <item x="795"/>
        <item x="796"/>
        <item x="797"/>
        <item x="798"/>
        <item x="799"/>
        <item x="804"/>
        <item x="805"/>
        <item x="806"/>
        <item x="816"/>
        <item x="734"/>
        <item x="783"/>
        <item x="801"/>
        <item x="802"/>
        <item x="808"/>
        <item x="809"/>
        <item x="810"/>
        <item x="811"/>
        <item x="812"/>
        <item x="814"/>
        <item x="815"/>
        <item x="817"/>
        <item x="818"/>
        <item x="819"/>
        <item x="820"/>
        <item x="821"/>
        <item x="822"/>
        <item x="823"/>
        <item x="824"/>
        <item x="825"/>
        <item x="826"/>
        <item x="827"/>
        <item x="828"/>
        <item x="773"/>
        <item x="774"/>
        <item x="792"/>
        <item x="794"/>
        <item x="800"/>
        <item x="807"/>
        <item x="813"/>
        <item x="829"/>
        <item x="833"/>
        <item x="834"/>
        <item x="835"/>
        <item x="836"/>
        <item x="839"/>
        <item x="840"/>
        <item x="841"/>
        <item x="842"/>
        <item x="844"/>
        <item x="845"/>
        <item x="846"/>
        <item x="848"/>
        <item x="849"/>
        <item x="851"/>
        <item x="852"/>
        <item x="832"/>
        <item x="838"/>
        <item x="843"/>
        <item x="853"/>
        <item x="856"/>
        <item x="857"/>
        <item x="858"/>
        <item x="860"/>
        <item x="861"/>
        <item x="864"/>
        <item x="866"/>
        <item x="477"/>
        <item x="499"/>
        <item x="830"/>
        <item x="847"/>
        <item x="854"/>
        <item x="859"/>
        <item x="863"/>
        <item x="868"/>
        <item x="869"/>
        <item x="871"/>
        <item x="872"/>
        <item x="873"/>
        <item x="874"/>
        <item x="875"/>
        <item x="876"/>
        <item x="877"/>
        <item x="880"/>
        <item x="881"/>
        <item x="850"/>
        <item x="855"/>
        <item x="865"/>
        <item x="870"/>
        <item x="879"/>
        <item x="882"/>
        <item x="883"/>
        <item x="884"/>
        <item x="886"/>
        <item x="891"/>
        <item x="893"/>
        <item x="895"/>
        <item x="896"/>
        <item x="897"/>
        <item x="898"/>
        <item x="765"/>
        <item x="781"/>
        <item x="803"/>
        <item x="831"/>
        <item x="837"/>
        <item x="867"/>
        <item x="899"/>
        <item x="900"/>
        <item x="901"/>
        <item x="902"/>
        <item x="903"/>
        <item x="904"/>
        <item x="905"/>
        <item x="907"/>
        <item x="908"/>
        <item x="909"/>
        <item x="913"/>
        <item x="914"/>
        <item x="915"/>
        <item x="916"/>
        <item x="917"/>
        <item x="918"/>
        <item x="919"/>
        <item x="920"/>
        <item x="921"/>
        <item x="923"/>
        <item x="924"/>
        <item x="925"/>
        <item x="926"/>
        <item x="927"/>
        <item x="890"/>
        <item x="894"/>
        <item x="906"/>
        <item x="910"/>
        <item x="912"/>
        <item x="922"/>
        <item x="928"/>
        <item x="929"/>
        <item x="930"/>
        <item x="931"/>
        <item x="932"/>
        <item x="933"/>
        <item x="935"/>
        <item x="936"/>
        <item x="937"/>
        <item x="885"/>
        <item x="887"/>
        <item x="888"/>
        <item x="889"/>
        <item x="892"/>
        <item x="911"/>
        <item x="934"/>
        <item x="938"/>
        <item x="939"/>
        <item x="940"/>
        <item x="941"/>
        <item x="942"/>
        <item x="943"/>
        <item x="944"/>
        <item x="945"/>
        <item x="946"/>
        <item x="947"/>
        <item x="948"/>
        <item x="949"/>
        <item x="950"/>
        <item x="952"/>
        <item x="953"/>
        <item x="955"/>
        <item x="957"/>
        <item x="958"/>
        <item x="959"/>
        <item x="960"/>
        <item x="965"/>
        <item x="969"/>
        <item x="971"/>
        <item x="972"/>
        <item x="973"/>
        <item x="975"/>
        <item x="977"/>
        <item x="978"/>
        <item x="979"/>
        <item x="980"/>
        <item x="981"/>
        <item x="983"/>
        <item x="984"/>
        <item x="985"/>
        <item x="986"/>
        <item x="988"/>
        <item x="995"/>
        <item x="878"/>
        <item x="951"/>
        <item x="962"/>
        <item x="987"/>
        <item x="989"/>
        <item x="990"/>
        <item x="991"/>
        <item x="992"/>
        <item x="994"/>
        <item x="996"/>
        <item x="997"/>
        <item x="999"/>
        <item x="1000"/>
        <item x="1001"/>
        <item x="1003"/>
        <item x="1006"/>
        <item x="1007"/>
        <item x="1008"/>
        <item x="963"/>
        <item x="964"/>
        <item x="966"/>
        <item x="974"/>
        <item x="976"/>
        <item x="1002"/>
        <item x="1004"/>
        <item x="1005"/>
        <item x="1010"/>
        <item x="1011"/>
        <item x="1013"/>
        <item x="1014"/>
        <item x="1015"/>
        <item x="862"/>
        <item x="967"/>
        <item x="968"/>
        <item x="982"/>
        <item x="1012"/>
        <item x="1019"/>
        <item x="1021"/>
        <item x="1022"/>
        <item x="1025"/>
        <item x="1027"/>
        <item x="1028"/>
        <item x="380"/>
        <item x="956"/>
        <item x="961"/>
        <item x="970"/>
        <item x="993"/>
        <item x="998"/>
        <item x="1009"/>
        <item x="1016"/>
        <item x="1017"/>
        <item x="1018"/>
        <item x="1020"/>
        <item x="1023"/>
        <item x="1024"/>
        <item x="1026"/>
        <item x="1029"/>
        <item x="1030"/>
        <item x="1031"/>
        <item x="1032"/>
        <item x="1033"/>
        <item x="1034"/>
        <item x="1035"/>
        <item x="1036"/>
        <item x="1037"/>
        <item x="1038"/>
        <item x="1039"/>
        <item x="1040"/>
        <item x="1041"/>
        <item x="1042"/>
        <item x="1043"/>
        <item x="1044"/>
        <item x="1045"/>
        <item x="1046"/>
        <item x="1047"/>
        <item x="1048"/>
        <item x="1049"/>
        <item x="1050"/>
        <item x="1053"/>
        <item x="1054"/>
        <item x="1055"/>
        <item x="1058"/>
        <item x="1060"/>
        <item x="1062"/>
        <item x="1064"/>
        <item x="1066"/>
        <item x="1069"/>
        <item x="1070"/>
        <item x="954"/>
        <item x="1052"/>
        <item x="1056"/>
        <item x="1057"/>
        <item x="1059"/>
        <item x="1061"/>
        <item x="1065"/>
        <item x="1067"/>
        <item x="1071"/>
        <item x="1073"/>
        <item x="1075"/>
        <item x="1076"/>
        <item x="1077"/>
        <item x="1080"/>
        <item x="1081"/>
        <item x="1082"/>
        <item x="1083"/>
        <item x="1084"/>
        <item x="1085"/>
        <item x="1074"/>
        <item x="1072"/>
        <item x="1078"/>
        <item x="1086"/>
        <item x="1088"/>
        <item x="1089"/>
        <item x="1090"/>
        <item x="1091"/>
        <item x="1092"/>
        <item x="1097"/>
        <item x="1099"/>
        <item x="1100"/>
        <item x="764"/>
        <item x="1063"/>
        <item x="1087"/>
        <item x="1094"/>
        <item x="1095"/>
        <item x="1098"/>
        <item x="1101"/>
        <item x="1102"/>
        <item x="1103"/>
        <item x="1105"/>
        <item x="1106"/>
        <item x="1108"/>
        <item x="1109"/>
        <item x="1110"/>
        <item x="1112"/>
        <item x="1113"/>
        <item x="1114"/>
        <item x="1115"/>
        <item x="1118"/>
        <item x="1119"/>
        <item x="1120"/>
        <item x="1121"/>
        <item x="1122"/>
        <item x="1123"/>
        <item x="1079"/>
        <item x="1093"/>
        <item x="1096"/>
        <item x="1117"/>
        <item x="1125"/>
        <item x="1126"/>
        <item x="1130"/>
        <item x="1132"/>
        <item x="1134"/>
        <item x="1136"/>
        <item x="1137"/>
        <item x="1140"/>
        <item x="1141"/>
        <item x="1142"/>
        <item x="1143"/>
        <item x="1145"/>
        <item x="1051"/>
        <item x="1104"/>
        <item x="1107"/>
        <item x="1111"/>
        <item x="1124"/>
        <item x="1127"/>
        <item x="1129"/>
        <item x="1131"/>
        <item x="1133"/>
        <item x="1139"/>
        <item x="1144"/>
        <item x="1147"/>
        <item x="1148"/>
        <item x="1149"/>
        <item x="1150"/>
        <item x="1151"/>
        <item x="1152"/>
        <item x="1153"/>
        <item x="1154"/>
        <item x="1155"/>
        <item x="1156"/>
        <item x="1157"/>
        <item x="1158"/>
        <item x="1159"/>
        <item x="1160"/>
        <item x="1161"/>
        <item x="1162"/>
        <item x="1163"/>
        <item x="1164"/>
        <item x="1165"/>
        <item x="1166"/>
        <item x="1068"/>
        <item x="1116"/>
        <item x="1135"/>
        <item x="1138"/>
        <item x="1167"/>
        <item x="1170"/>
        <item x="1171"/>
        <item x="1172"/>
        <item x="1173"/>
        <item x="1176"/>
        <item x="1177"/>
        <item x="1178"/>
        <item x="1128"/>
        <item x="1146"/>
        <item x="1168"/>
        <item x="1169"/>
        <item x="1174"/>
        <item x="1175"/>
        <item x="1179"/>
        <item x="1180"/>
        <item x="1181"/>
        <item x="1182"/>
        <item x="1183"/>
        <item x="1184"/>
        <item x="1185"/>
        <item x="1186"/>
        <item x="1187"/>
        <item x="1188"/>
        <item x="1189"/>
        <item x="1190"/>
        <item x="1191"/>
        <item x="1192"/>
        <item x="1193"/>
        <item x="1194"/>
        <item x="1195"/>
        <item x="1196"/>
        <item x="1197"/>
        <item x="1198"/>
        <item x="1199"/>
        <item x="1201"/>
        <item x="1202"/>
        <item x="1203"/>
        <item x="1204"/>
        <item x="1205"/>
        <item x="1206"/>
        <item x="1207"/>
        <item x="1208"/>
        <item x="1209"/>
        <item x="1210"/>
        <item x="1211"/>
        <item x="1212"/>
        <item x="1213"/>
        <item x="1214"/>
        <item x="1216"/>
        <item x="1217"/>
        <item x="1218"/>
        <item x="1219"/>
        <item x="1220"/>
        <item x="1221"/>
        <item x="1222"/>
        <item x="1223"/>
        <item x="1224"/>
        <item x="1225"/>
        <item x="1227"/>
        <item x="1228"/>
        <item x="1229"/>
        <item x="1230"/>
        <item x="1231"/>
        <item x="1232"/>
        <item x="1233"/>
        <item x="1234"/>
        <item x="1235"/>
        <item x="1236"/>
        <item x="1239"/>
        <item x="1241"/>
        <item x="1242"/>
        <item x="1240"/>
        <item x="1243"/>
        <item x="1244"/>
        <item x="1245"/>
        <item x="1246"/>
        <item x="1247"/>
        <item x="1248"/>
        <item x="1249"/>
        <item x="1250"/>
        <item x="1251"/>
        <item x="1252"/>
        <item x="1253"/>
        <item x="1254"/>
        <item x="1255"/>
        <item x="1256"/>
        <item x="1257"/>
        <item x="1258"/>
        <item x="1259"/>
        <item x="1260"/>
        <item x="1261"/>
        <item x="1262"/>
        <item x="1263"/>
        <item x="1265"/>
        <item x="1266"/>
        <item x="1267"/>
        <item x="1274"/>
        <item x="1275"/>
        <item x="1276"/>
        <item x="1226"/>
        <item x="1268"/>
        <item x="1269"/>
        <item x="1270"/>
        <item x="1271"/>
        <item x="1272"/>
        <item x="1273"/>
        <item x="1278"/>
        <item x="1280"/>
        <item x="1281"/>
        <item x="1282"/>
        <item x="1283"/>
        <item x="1284"/>
        <item x="1285"/>
        <item x="1286"/>
        <item x="1287"/>
        <item x="1288"/>
        <item x="1290"/>
        <item x="1291"/>
        <item x="1292"/>
        <item x="1293"/>
        <item x="1294"/>
        <item x="1295"/>
        <item x="1296"/>
        <item x="1297"/>
        <item x="1298"/>
        <item x="1299"/>
        <item x="1300"/>
        <item x="1301"/>
        <item x="1302"/>
        <item x="1303"/>
        <item x="1304"/>
        <item x="1305"/>
        <item x="1306"/>
        <item x="1307"/>
        <item x="1308"/>
        <item x="1309"/>
        <item x="1310"/>
        <item x="1311"/>
        <item x="1312"/>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50"/>
        <item x="1351"/>
        <item x="1352"/>
        <item x="1353"/>
        <item x="1358"/>
        <item x="1359"/>
        <item x="1360"/>
        <item x="1361"/>
        <item x="1362"/>
        <item x="1363"/>
        <item x="1364"/>
        <item x="1264"/>
        <item x="1277"/>
        <item x="1313"/>
        <item x="1347"/>
        <item x="1348"/>
        <item x="1355"/>
        <item x="1357"/>
        <item x="1365"/>
        <item x="1366"/>
        <item x="1367"/>
        <item x="1368"/>
        <item x="1369"/>
        <item x="1370"/>
        <item x="1371"/>
        <item x="1372"/>
        <item x="1376"/>
        <item x="1377"/>
        <item x="1378"/>
        <item x="1379"/>
        <item x="1380"/>
        <item x="1381"/>
        <item x="1383"/>
        <item x="1384"/>
        <item x="1238"/>
        <item x="1289"/>
        <item x="1345"/>
        <item x="1346"/>
        <item x="1354"/>
        <item x="1373"/>
        <item x="1382"/>
        <item x="1386"/>
        <item x="1387"/>
        <item x="1388"/>
        <item x="1389"/>
        <item x="1390"/>
        <item x="1391"/>
        <item x="1392"/>
        <item x="1393"/>
        <item x="1394"/>
        <item x="1395"/>
        <item x="1396"/>
        <item x="1397"/>
        <item x="1399"/>
        <item x="1400"/>
        <item x="1401"/>
        <item x="1402"/>
        <item x="1404"/>
        <item x="1406"/>
        <item x="1407"/>
        <item x="1408"/>
        <item x="1409"/>
        <item x="1410"/>
        <item x="1411"/>
        <item x="1414"/>
        <item x="1415"/>
        <item x="1416"/>
        <item x="1417"/>
        <item x="1418"/>
        <item x="1419"/>
        <item x="1421"/>
        <item x="1424"/>
        <item x="1426"/>
        <item x="1200"/>
        <item x="1237"/>
        <item x="1279"/>
        <item x="1349"/>
        <item x="1398"/>
        <item x="1412"/>
        <item x="1413"/>
        <item x="1420"/>
        <item x="1422"/>
        <item x="1423"/>
        <item x="1425"/>
        <item x="1427"/>
        <item x="1428"/>
        <item x="1429"/>
        <item x="1430"/>
        <item x="1431"/>
        <item x="1432"/>
        <item x="1433"/>
        <item x="1434"/>
        <item x="1435"/>
        <item x="1436"/>
        <item x="1437"/>
        <item x="1438"/>
        <item x="1439"/>
        <item x="1440"/>
        <item x="1441"/>
        <item x="1442"/>
        <item x="1443"/>
        <item x="1444"/>
        <item x="1446"/>
        <item x="1447"/>
        <item x="1448"/>
        <item x="1449"/>
        <item x="1450"/>
        <item x="1451"/>
        <item x="1452"/>
        <item x="1453"/>
        <item x="1454"/>
        <item x="1455"/>
        <item x="1456"/>
        <item x="1457"/>
        <item x="1460"/>
        <item x="1461"/>
        <item x="1463"/>
        <item x="1464"/>
        <item x="1465"/>
        <item x="1466"/>
        <item x="1215"/>
        <item x="1374"/>
        <item x="1375"/>
        <item x="1445"/>
        <item x="1458"/>
        <item x="1462"/>
        <item x="1467"/>
        <item x="1468"/>
        <item x="1469"/>
        <item x="1471"/>
        <item x="1472"/>
        <item x="1476"/>
        <item x="1479"/>
        <item x="1385"/>
        <item x="1403"/>
        <item x="1405"/>
        <item x="1459"/>
        <item x="1475"/>
        <item x="1477"/>
        <item x="1478"/>
        <item x="1482"/>
        <item x="1484"/>
        <item x="1485"/>
        <item x="1486"/>
        <item x="1487"/>
        <item x="1488"/>
        <item x="1489"/>
        <item x="1490"/>
        <item x="1492"/>
        <item x="1470"/>
        <item x="1481"/>
        <item x="1483"/>
        <item x="1491"/>
        <item x="1493"/>
        <item x="1494"/>
        <item x="1495"/>
        <item x="1496"/>
        <item x="1497"/>
        <item x="1498"/>
        <item x="1499"/>
        <item x="1501"/>
        <item x="1502"/>
        <item x="1503"/>
        <item x="1504"/>
        <item x="1505"/>
        <item x="1507"/>
        <item x="1508"/>
        <item x="1509"/>
        <item x="1510"/>
        <item x="1511"/>
        <item x="1513"/>
        <item x="1515"/>
        <item x="1500"/>
        <item x="1506"/>
        <item x="1512"/>
        <item x="1514"/>
        <item x="1516"/>
        <item x="1517"/>
        <item x="1518"/>
        <item x="1519"/>
        <item x="1520"/>
        <item x="1521"/>
        <item x="1522"/>
        <item x="1523"/>
        <item x="1524"/>
        <item x="1525"/>
        <item x="1526"/>
        <item x="1527"/>
        <item x="1528"/>
        <item x="1529"/>
        <item x="1530"/>
        <item x="1531"/>
        <item x="1538"/>
        <item x="1539"/>
        <item x="1473"/>
        <item x="1474"/>
        <item x="1480"/>
        <item x="1532"/>
        <item x="1533"/>
        <item x="1534"/>
        <item x="1537"/>
        <item x="1540"/>
        <item x="1541"/>
        <item x="1542"/>
        <item x="1543"/>
        <item x="1544"/>
        <item x="1545"/>
        <item x="1546"/>
        <item x="1547"/>
        <item x="1548"/>
        <item x="1549"/>
        <item x="1551"/>
        <item x="1552"/>
        <item x="1554"/>
        <item x="1555"/>
        <item x="1556"/>
        <item x="1557"/>
        <item x="1558"/>
        <item x="1536"/>
        <item x="1560"/>
        <item x="1561"/>
        <item x="1562"/>
        <item x="1563"/>
        <item x="1564"/>
        <item x="1566"/>
        <item x="1567"/>
        <item x="1568"/>
        <item x="1569"/>
        <item x="1570"/>
        <item x="1571"/>
        <item x="1574"/>
        <item x="1576"/>
        <item x="1577"/>
        <item x="1578"/>
        <item x="1579"/>
        <item x="1580"/>
        <item x="1583"/>
        <item x="1550"/>
        <item x="1572"/>
        <item x="1573"/>
        <item x="1575"/>
        <item x="1584"/>
        <item x="1586"/>
        <item x="1587"/>
        <item x="1588"/>
        <item x="1590"/>
        <item x="1591"/>
        <item x="1592"/>
        <item x="1594"/>
        <item x="1553"/>
        <item x="1559"/>
        <item x="1581"/>
        <item x="1589"/>
        <item x="1593"/>
        <item x="1595"/>
        <item x="1596"/>
        <item x="1597"/>
        <item x="1600"/>
        <item x="1601"/>
        <item x="1602"/>
        <item x="1605"/>
        <item x="1606"/>
        <item x="1607"/>
        <item x="1608"/>
        <item x="1613"/>
        <item x="1614"/>
        <item x="1599"/>
        <item x="1616"/>
        <item x="1617"/>
        <item x="1619"/>
        <item x="1620"/>
        <item x="1621"/>
        <item x="1625"/>
        <item x="1582"/>
        <item x="1598"/>
        <item x="1615"/>
        <item x="1622"/>
        <item x="1623"/>
        <item x="1626"/>
        <item x="1629"/>
        <item x="1630"/>
        <item x="1631"/>
        <item x="1632"/>
        <item x="1633"/>
        <item x="1634"/>
        <item x="1635"/>
        <item x="1636"/>
        <item x="1638"/>
        <item x="1639"/>
        <item x="1640"/>
        <item x="1647"/>
        <item x="1648"/>
        <item x="1649"/>
        <item x="1650"/>
        <item x="1356"/>
        <item x="1535"/>
        <item x="1565"/>
        <item x="1585"/>
        <item x="1609"/>
        <item x="1610"/>
        <item x="1612"/>
        <item x="1618"/>
        <item x="1624"/>
        <item x="1627"/>
        <item x="1637"/>
        <item x="1643"/>
        <item x="1644"/>
        <item x="1645"/>
        <item x="1646"/>
        <item x="1651"/>
        <item x="1652"/>
        <item x="1653"/>
        <item x="1654"/>
        <item x="1656"/>
        <item x="1657"/>
        <item x="1658"/>
        <item x="1659"/>
        <item x="1660"/>
        <item x="1661"/>
        <item x="1662"/>
        <item x="1663"/>
        <item x="1664"/>
        <item x="1665"/>
        <item x="1666"/>
        <item x="1667"/>
        <item x="1668"/>
        <item x="1669"/>
        <item x="1671"/>
        <item x="1672"/>
        <item x="1675"/>
        <item x="1676"/>
        <item x="1677"/>
        <item x="1678"/>
        <item x="1679"/>
        <item x="1680"/>
        <item x="1681"/>
        <item x="1683"/>
        <item x="1684"/>
        <item x="1685"/>
        <item x="1686"/>
        <item x="1687"/>
        <item x="1688"/>
        <item x="1691"/>
        <item x="1682"/>
        <item x="1604"/>
        <item x="1611"/>
        <item x="1642"/>
        <item x="1670"/>
        <item x="1689"/>
        <item x="1690"/>
        <item x="1692"/>
        <item x="1693"/>
        <item x="1694"/>
        <item x="1641"/>
        <item x="1655"/>
        <item x="1673"/>
        <item x="167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6"/>
        <item x="1727"/>
        <item x="1728"/>
        <item x="1729"/>
        <item x="1730"/>
        <item x="1731"/>
        <item x="1732"/>
        <item x="1736"/>
        <item x="1737"/>
        <item x="1739"/>
        <item x="1740"/>
        <item x="1735"/>
        <item x="1738"/>
        <item x="1741"/>
        <item x="1742"/>
        <item x="1743"/>
        <item x="1745"/>
        <item x="1746"/>
        <item x="1747"/>
        <item x="1748"/>
        <item x="1749"/>
        <item x="1751"/>
        <item x="1752"/>
        <item x="1750"/>
        <item x="1753"/>
        <item x="1754"/>
        <item x="1755"/>
        <item x="1756"/>
        <item x="1758"/>
        <item x="1759"/>
        <item x="1761"/>
        <item x="1757"/>
        <item x="1765"/>
        <item x="1766"/>
        <item x="1767"/>
        <item x="1768"/>
        <item x="1772"/>
        <item x="1775"/>
        <item x="1777"/>
        <item x="1778"/>
        <item x="1779"/>
        <item x="1603"/>
        <item x="1725"/>
        <item x="1733"/>
        <item x="1744"/>
        <item x="1763"/>
        <item x="1764"/>
        <item x="1769"/>
        <item x="1770"/>
        <item x="1771"/>
        <item x="1773"/>
        <item x="1774"/>
        <item x="1776"/>
        <item x="1780"/>
        <item x="1781"/>
        <item x="1782"/>
        <item x="1783"/>
        <item x="1784"/>
        <item x="1785"/>
        <item x="1786"/>
        <item x="1788"/>
        <item x="1789"/>
        <item x="1791"/>
        <item x="1792"/>
        <item x="1793"/>
        <item x="1796"/>
        <item x="1797"/>
        <item x="1798"/>
        <item x="1799"/>
        <item x="1800"/>
        <item x="1801"/>
        <item x="1803"/>
        <item x="1806"/>
        <item x="1807"/>
        <item x="1804"/>
        <item x="1805"/>
        <item x="1808"/>
        <item x="1811"/>
        <item x="1812"/>
        <item x="1813"/>
        <item x="1815"/>
        <item x="1817"/>
        <item x="1628"/>
        <item x="1802"/>
        <item x="1810"/>
        <item x="1814"/>
        <item x="1819"/>
        <item x="1820"/>
        <item x="1821"/>
        <item x="1822"/>
        <item x="1828"/>
        <item x="1829"/>
        <item x="1830"/>
        <item x="1831"/>
        <item x="1832"/>
        <item x="1833"/>
        <item x="1836"/>
        <item x="1837"/>
        <item x="1838"/>
        <item x="1839"/>
        <item x="1841"/>
        <item x="1842"/>
        <item x="1845"/>
        <item x="1846"/>
        <item x="1847"/>
        <item x="1848"/>
        <item x="1849"/>
        <item x="1850"/>
        <item x="1852"/>
        <item x="1790"/>
        <item x="1816"/>
        <item x="1818"/>
        <item x="1834"/>
        <item x="1835"/>
        <item x="1840"/>
        <item x="1843"/>
        <item x="1853"/>
        <item x="1854"/>
        <item x="1855"/>
        <item x="1856"/>
        <item x="1857"/>
        <item x="1858"/>
        <item x="1859"/>
        <item x="1861"/>
        <item x="1864"/>
        <item x="1865"/>
        <item x="1867"/>
        <item x="1724"/>
        <item x="1760"/>
        <item x="1762"/>
        <item x="1787"/>
        <item x="1794"/>
        <item x="1795"/>
        <item x="1809"/>
        <item x="1823"/>
        <item x="1851"/>
        <item x="1863"/>
        <item x="1869"/>
        <item x="1870"/>
        <item x="1871"/>
        <item x="1872"/>
        <item x="1875"/>
        <item x="1876"/>
        <item x="1877"/>
        <item x="1879"/>
        <item x="1880"/>
        <item x="1826"/>
        <item x="1827"/>
        <item x="1844"/>
        <item x="1860"/>
        <item x="1862"/>
        <item x="1866"/>
        <item x="1868"/>
        <item x="1874"/>
        <item x="1878"/>
        <item x="1881"/>
        <item x="1882"/>
        <item x="1883"/>
        <item x="1884"/>
        <item x="1885"/>
        <item x="1886"/>
        <item x="1888"/>
        <item x="1889"/>
        <item x="1891"/>
        <item x="1892"/>
        <item x="1894"/>
        <item x="1896"/>
        <item x="1897"/>
        <item x="1899"/>
        <item x="1900"/>
        <item x="1873"/>
        <item x="1890"/>
        <item x="1893"/>
        <item x="1898"/>
        <item x="1901"/>
        <item x="1902"/>
        <item x="1903"/>
        <item x="1904"/>
        <item x="1905"/>
        <item x="1906"/>
        <item x="1907"/>
        <item x="1909"/>
        <item x="1910"/>
        <item x="1911"/>
        <item x="1912"/>
        <item x="1887"/>
        <item x="1895"/>
        <item x="1908"/>
        <item x="1913"/>
        <item x="1914"/>
        <item x="1915"/>
        <item x="1916"/>
        <item x="1917"/>
        <item x="1918"/>
        <item x="1919"/>
        <item x="1920"/>
        <item x="1922"/>
        <item x="1923"/>
        <item x="1924"/>
        <item x="1925"/>
        <item x="1926"/>
        <item x="1927"/>
        <item x="1928"/>
        <item x="1929"/>
        <item x="1930"/>
        <item x="1932"/>
        <item x="1933"/>
        <item x="1934"/>
        <item x="1935"/>
        <item x="1936"/>
        <item x="1938"/>
        <item x="1939"/>
        <item x="1940"/>
        <item x="1941"/>
        <item x="1944"/>
        <item x="1945"/>
        <item x="1921"/>
        <item x="1931"/>
        <item x="1942"/>
        <item x="1943"/>
        <item x="1946"/>
        <item x="1947"/>
        <item x="1949"/>
        <item x="1950"/>
        <item x="1951"/>
        <item x="1952"/>
        <item x="1955"/>
        <item x="1956"/>
        <item x="1957"/>
        <item x="1958"/>
        <item x="1959"/>
        <item x="1960"/>
        <item x="1961"/>
        <item x="1962"/>
        <item x="1734"/>
        <item x="1937"/>
        <item x="1948"/>
        <item x="1963"/>
        <item x="1965"/>
        <item x="1967"/>
        <item x="1968"/>
        <item x="1969"/>
        <item x="1971"/>
        <item x="1973"/>
        <item x="1953"/>
        <item x="1964"/>
        <item x="1972"/>
        <item x="1974"/>
        <item x="1977"/>
        <item x="1978"/>
        <item x="1979"/>
        <item x="1980"/>
        <item x="1981"/>
        <item x="1982"/>
        <item x="1983"/>
        <item x="1984"/>
        <item x="1985"/>
        <item x="1987"/>
        <item x="1989"/>
        <item x="1990"/>
        <item x="1991"/>
        <item x="1993"/>
        <item x="1998"/>
        <item x="1824"/>
        <item x="1954"/>
        <item x="1966"/>
        <item x="1975"/>
        <item x="1976"/>
        <item x="1994"/>
        <item x="1999"/>
        <item x="2000"/>
        <item x="2001"/>
        <item x="2002"/>
        <item x="2003"/>
        <item x="2004"/>
        <item x="2009"/>
        <item x="2010"/>
        <item x="2014"/>
        <item x="2015"/>
        <item x="2016"/>
        <item x="2017"/>
        <item x="2018"/>
        <item x="2019"/>
        <item x="2020"/>
        <item x="2021"/>
        <item x="2022"/>
        <item x="2023"/>
        <item x="2024"/>
        <item x="2025"/>
        <item x="2026"/>
        <item x="1995"/>
        <item x="1996"/>
        <item x="1997"/>
        <item x="2005"/>
        <item x="2006"/>
        <item x="2008"/>
        <item x="2011"/>
        <item x="2013"/>
        <item x="2028"/>
        <item x="2029"/>
        <item x="2030"/>
        <item x="2031"/>
        <item x="2032"/>
        <item x="2033"/>
        <item x="2035"/>
        <item x="2036"/>
        <item x="1825"/>
        <item x="2007"/>
        <item x="2012"/>
        <item x="2037"/>
        <item x="2038"/>
        <item x="2039"/>
        <item x="2040"/>
        <item x="2041"/>
        <item x="1986"/>
        <item x="1988"/>
        <item x="2027"/>
        <item x="2042"/>
        <item x="2043"/>
        <item x="2044"/>
        <item x="2046"/>
        <item x="2047"/>
        <item x="2048"/>
        <item x="2049"/>
        <item x="2050"/>
        <item x="2052"/>
        <item x="2053"/>
        <item x="2054"/>
        <item x="2058"/>
        <item x="1992"/>
        <item x="2034"/>
        <item x="2055"/>
        <item x="2056"/>
        <item x="2060"/>
        <item x="2061"/>
        <item x="2062"/>
        <item x="2063"/>
        <item x="2064"/>
        <item x="2065"/>
        <item x="2066"/>
        <item x="2067"/>
        <item x="2068"/>
        <item x="2069"/>
        <item x="2070"/>
        <item x="2057"/>
        <item x="2071"/>
        <item x="2073"/>
        <item x="2074"/>
        <item x="2075"/>
        <item x="2076"/>
        <item x="2077"/>
        <item x="2079"/>
        <item x="2080"/>
        <item x="2081"/>
        <item x="2082"/>
        <item x="2083"/>
        <item x="2084"/>
        <item x="2085"/>
        <item x="2059"/>
        <item x="2072"/>
        <item x="2078"/>
        <item x="2086"/>
        <item x="2087"/>
        <item x="2088"/>
        <item x="2089"/>
        <item x="2090"/>
        <item x="2091"/>
        <item x="2092"/>
        <item x="2093"/>
        <item x="2094"/>
        <item x="2095"/>
        <item x="2096"/>
        <item x="2102"/>
        <item x="2045"/>
        <item x="2099"/>
        <item x="2100"/>
        <item x="2101"/>
        <item x="2104"/>
        <item x="2105"/>
        <item x="2106"/>
        <item x="2109"/>
        <item x="2110"/>
        <item x="1970"/>
        <item x="2051"/>
        <item x="2097"/>
        <item x="2103"/>
        <item x="2108"/>
        <item x="2111"/>
        <item x="2112"/>
        <item x="2114"/>
        <item x="2115"/>
        <item x="2116"/>
        <item x="2117"/>
        <item x="2118"/>
        <item x="2119"/>
        <item x="2121"/>
        <item x="2107"/>
        <item x="2113"/>
        <item x="2122"/>
        <item x="2123"/>
        <item x="2124"/>
        <item x="2125"/>
        <item x="2126"/>
        <item x="2127"/>
        <item x="2128"/>
        <item x="2129"/>
        <item x="2130"/>
        <item x="2132"/>
        <item x="2120"/>
        <item x="2131"/>
        <item x="2133"/>
        <item x="2135"/>
        <item x="2136"/>
        <item x="2138"/>
        <item x="2140"/>
        <item x="2141"/>
        <item x="2143"/>
        <item x="2144"/>
        <item x="2145"/>
        <item x="2147"/>
        <item x="2148"/>
        <item x="2098"/>
        <item x="2134"/>
        <item x="2137"/>
        <item x="2142"/>
        <item x="2146"/>
        <item x="2149"/>
        <item x="2150"/>
        <item x="2151"/>
        <item x="2152"/>
        <item x="2153"/>
        <item x="2154"/>
        <item x="2155"/>
        <item x="2156"/>
        <item x="2157"/>
        <item x="2158"/>
        <item x="2159"/>
        <item x="2160"/>
        <item x="2161"/>
        <item x="2162"/>
        <item x="2163"/>
        <item x="2164"/>
        <item x="2165"/>
        <item x="2166"/>
        <item x="2168"/>
        <item x="2169"/>
        <item x="2170"/>
        <item x="2171"/>
        <item x="2172"/>
        <item x="2175"/>
        <item x="2177"/>
        <item x="2178"/>
        <item x="2181"/>
        <item x="2182"/>
        <item x="2183"/>
        <item x="2184"/>
        <item x="2186"/>
        <item x="2187"/>
        <item x="2188"/>
        <item x="2189"/>
        <item x="2190"/>
        <item x="2191"/>
        <item x="2192"/>
        <item x="2194"/>
        <item x="2139"/>
        <item x="2167"/>
        <item x="2173"/>
        <item x="2174"/>
        <item x="2176"/>
        <item x="2179"/>
        <item x="2180"/>
        <item x="2185"/>
        <item x="2193"/>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3"/>
        <item x="2294"/>
        <item x="2295"/>
        <item x="2296"/>
        <item x="2297"/>
        <item x="2298"/>
        <item x="2299"/>
        <item x="2300"/>
        <item x="2303"/>
        <item x="2304"/>
        <item x="2305"/>
        <item x="2306"/>
        <item x="2220"/>
        <item x="2292"/>
        <item x="2307"/>
        <item x="2308"/>
        <item x="2309"/>
        <item x="2310"/>
        <item x="2311"/>
        <item x="2312"/>
        <item x="2313"/>
        <item x="2314"/>
        <item x="2315"/>
        <item x="2316"/>
        <item x="2317"/>
        <item x="2318"/>
        <item x="2319"/>
        <item x="2320"/>
        <item x="2321"/>
        <item x="2323"/>
        <item x="2324"/>
        <item x="2325"/>
        <item x="2326"/>
        <item x="2327"/>
        <item x="2328"/>
        <item x="2329"/>
        <item x="2330"/>
        <item x="2331"/>
        <item x="2332"/>
        <item x="2333"/>
        <item x="2336"/>
        <item x="2338"/>
        <item x="2339"/>
        <item x="2340"/>
        <item x="2344"/>
        <item x="2345"/>
        <item x="2302"/>
        <item x="2322"/>
        <item x="2341"/>
        <item x="2343"/>
        <item x="2346"/>
        <item x="2347"/>
        <item x="2348"/>
        <item x="2349"/>
        <item x="2350"/>
        <item x="2351"/>
        <item x="2352"/>
        <item x="2353"/>
        <item x="2354"/>
        <item x="2356"/>
        <item x="2357"/>
        <item x="2358"/>
        <item x="2360"/>
        <item x="2362"/>
        <item x="2363"/>
        <item x="2364"/>
        <item x="2365"/>
        <item x="2366"/>
        <item x="2367"/>
        <item x="2368"/>
        <item x="2370"/>
        <item x="2371"/>
        <item x="2372"/>
        <item x="2373"/>
        <item x="2337"/>
        <item x="2342"/>
        <item x="2359"/>
        <item x="2361"/>
        <item x="2369"/>
        <item x="2374"/>
        <item x="2376"/>
        <item x="2377"/>
        <item x="2379"/>
        <item x="2381"/>
        <item x="2382"/>
        <item x="2383"/>
        <item x="2384"/>
        <item x="2385"/>
        <item x="2386"/>
        <item x="2388"/>
        <item x="2389"/>
        <item x="2391"/>
        <item x="2392"/>
        <item x="2393"/>
        <item x="2394"/>
        <item x="2395"/>
        <item x="2396"/>
        <item x="2397"/>
        <item x="2398"/>
        <item x="2399"/>
        <item x="2400"/>
        <item x="2401"/>
        <item x="2402"/>
        <item x="2403"/>
        <item x="2404"/>
        <item x="2405"/>
        <item x="2406"/>
        <item x="2407"/>
        <item x="2375"/>
        <item x="2387"/>
        <item x="2408"/>
        <item x="2409"/>
        <item x="2410"/>
        <item x="2411"/>
        <item x="2412"/>
        <item x="2413"/>
        <item x="2414"/>
        <item x="2415"/>
        <item x="2416"/>
        <item x="2417"/>
        <item x="2418"/>
        <item x="2301"/>
        <item x="2378"/>
        <item x="2380"/>
        <item x="2390"/>
        <item x="2421"/>
        <item x="2422"/>
        <item x="2423"/>
        <item x="2424"/>
        <item x="2425"/>
        <item x="2426"/>
        <item x="2427"/>
        <item x="2428"/>
        <item x="2429"/>
        <item x="2431"/>
        <item x="2432"/>
        <item x="2419"/>
        <item x="2430"/>
        <item x="2434"/>
        <item x="2435"/>
        <item x="2436"/>
        <item x="2437"/>
        <item x="2439"/>
        <item x="2441"/>
        <item x="2442"/>
        <item x="2443"/>
        <item x="2444"/>
        <item x="2445"/>
        <item x="2355"/>
        <item x="2447"/>
        <item x="2448"/>
        <item x="2449"/>
        <item x="2450"/>
        <item x="2451"/>
        <item x="2452"/>
        <item x="2453"/>
        <item x="2459"/>
        <item x="2460"/>
        <item x="2462"/>
        <item x="2466"/>
        <item x="2467"/>
        <item x="2468"/>
        <item x="2469"/>
        <item x="2471"/>
        <item x="2473"/>
        <item x="2474"/>
        <item x="2420"/>
        <item x="2438"/>
        <item x="2446"/>
        <item x="2454"/>
        <item x="2455"/>
        <item x="2457"/>
        <item x="2458"/>
        <item x="2461"/>
        <item x="2464"/>
        <item x="2465"/>
        <item x="2470"/>
        <item x="2472"/>
        <item x="2475"/>
        <item x="2476"/>
        <item x="2477"/>
        <item x="2478"/>
        <item x="2479"/>
        <item x="2480"/>
        <item x="2481"/>
        <item x="2482"/>
        <item x="2483"/>
        <item x="2485"/>
        <item x="2486"/>
        <item x="2487"/>
        <item x="2488"/>
        <item x="2489"/>
        <item x="2490"/>
        <item x="2491"/>
        <item x="2492"/>
        <item x="2493"/>
        <item x="2494"/>
        <item x="2495"/>
        <item x="2496"/>
        <item x="2497"/>
        <item x="2498"/>
        <item x="2499"/>
        <item x="2500"/>
        <item x="2501"/>
        <item x="2502"/>
        <item x="2503"/>
        <item x="2504"/>
        <item x="2505"/>
        <item x="2506"/>
        <item x="2507"/>
        <item x="2508"/>
        <item x="2510"/>
        <item x="2512"/>
        <item x="2456"/>
        <item x="2463"/>
        <item x="2509"/>
        <item x="2511"/>
        <item x="2513"/>
        <item x="2514"/>
        <item x="2515"/>
        <item x="2517"/>
        <item x="2518"/>
        <item x="2519"/>
        <item x="2520"/>
        <item x="2521"/>
        <item x="2522"/>
        <item x="2525"/>
        <item x="2526"/>
        <item x="2527"/>
        <item x="2529"/>
        <item x="2440"/>
        <item x="2484"/>
        <item x="2523"/>
        <item x="2524"/>
        <item x="2530"/>
        <item x="2531"/>
        <item x="2532"/>
        <item x="2534"/>
        <item x="2535"/>
        <item x="2536"/>
        <item x="2537"/>
        <item x="2538"/>
        <item x="2539"/>
        <item x="2540"/>
        <item x="2528"/>
        <item x="2533"/>
        <item x="2542"/>
        <item x="2543"/>
        <item x="2544"/>
        <item x="2545"/>
        <item x="2546"/>
        <item x="2547"/>
        <item x="2548"/>
        <item x="2549"/>
        <item x="2551"/>
        <item x="2552"/>
        <item x="2553"/>
        <item x="2554"/>
        <item x="2555"/>
        <item x="2556"/>
        <item x="2557"/>
        <item x="2516"/>
        <item x="2541"/>
        <item x="2560"/>
        <item x="2561"/>
        <item x="2562"/>
        <item x="2564"/>
        <item x="2558"/>
        <item x="2559"/>
        <item x="2565"/>
        <item x="2566"/>
        <item x="2567"/>
        <item x="2568"/>
        <item x="2569"/>
        <item x="2571"/>
        <item x="2572"/>
        <item x="2573"/>
        <item x="2574"/>
        <item x="2575"/>
        <item x="2576"/>
        <item x="2577"/>
        <item x="2578"/>
        <item x="2579"/>
        <item x="2580"/>
        <item x="2584"/>
        <item x="2585"/>
        <item x="2586"/>
        <item x="2550"/>
        <item x="2570"/>
        <item x="2581"/>
        <item x="2582"/>
        <item x="2583"/>
        <item x="2587"/>
        <item x="2588"/>
        <item x="2589"/>
        <item x="2590"/>
        <item x="2591"/>
        <item x="2592"/>
        <item x="2593"/>
        <item x="2594"/>
        <item x="2595"/>
        <item x="2597"/>
        <item x="2599"/>
        <item x="2600"/>
        <item x="2601"/>
        <item x="2334"/>
        <item x="2335"/>
        <item x="2433"/>
        <item x="2596"/>
        <item x="2598"/>
        <item x="2602"/>
        <item x="2603"/>
        <item x="2604"/>
        <item x="2605"/>
        <item x="2606"/>
        <item x="2608"/>
        <item x="2609"/>
        <item x="2611"/>
        <item x="2612"/>
        <item x="2613"/>
        <item x="2563"/>
        <item x="2607"/>
        <item x="2610"/>
        <item x="2614"/>
        <item x="2615"/>
        <item x="2616"/>
        <item x="2617"/>
        <item x="2621"/>
        <item x="2624"/>
        <item x="2625"/>
        <item x="2626"/>
        <item x="2627"/>
        <item x="2629"/>
        <item x="2631"/>
        <item x="2633"/>
        <item x="2634"/>
        <item x="2635"/>
        <item x="2637"/>
        <item x="2639"/>
        <item x="2640"/>
        <item x="2641"/>
        <item x="2642"/>
        <item x="2628"/>
        <item x="2636"/>
        <item x="2638"/>
        <item x="2643"/>
        <item x="2644"/>
        <item x="2645"/>
        <item x="2646"/>
        <item x="2648"/>
        <item x="2649"/>
        <item x="2652"/>
        <item x="2653"/>
        <item x="2654"/>
        <item x="2655"/>
        <item x="2657"/>
        <item x="2618"/>
        <item x="2620"/>
        <item x="2632"/>
        <item x="2650"/>
        <item x="2651"/>
        <item x="2658"/>
        <item x="2659"/>
        <item x="2660"/>
        <item x="2661"/>
        <item x="2662"/>
        <item x="2663"/>
        <item x="2664"/>
        <item x="2665"/>
        <item x="2668"/>
        <item x="2672"/>
        <item x="2674"/>
        <item x="2677"/>
        <item x="2623"/>
        <item x="2630"/>
        <item x="2647"/>
        <item x="2656"/>
        <item x="2673"/>
        <item x="2678"/>
        <item x="2679"/>
        <item x="2680"/>
        <item x="2681"/>
        <item x="2682"/>
        <item x="2683"/>
        <item x="2667"/>
        <item x="2669"/>
        <item x="2670"/>
        <item x="2671"/>
        <item x="2676"/>
        <item x="2684"/>
        <item x="2685"/>
        <item x="2687"/>
        <item x="2688"/>
        <item x="2690"/>
        <item x="2691"/>
        <item x="2692"/>
        <item x="2693"/>
        <item x="2694"/>
        <item x="2695"/>
        <item x="2696"/>
        <item x="2697"/>
        <item x="2698"/>
        <item x="2699"/>
        <item x="2700"/>
        <item x="2701"/>
        <item x="2619"/>
        <item x="2622"/>
        <item x="2666"/>
        <item x="2675"/>
        <item x="2686"/>
        <item x="2689"/>
        <item x="2703"/>
        <item x="2704"/>
        <item x="2705"/>
        <item x="2706"/>
        <item x="2707"/>
        <item x="2708"/>
        <item x="2709"/>
        <item x="2710"/>
        <item x="2711"/>
        <item x="2712"/>
        <item x="2713"/>
        <item x="2715"/>
        <item x="2702"/>
        <item x="2714"/>
        <item x="2716"/>
        <item x="2717"/>
        <item x="2718"/>
        <item x="2719"/>
        <item x="2720"/>
        <item x="2721"/>
        <item x="2722"/>
        <item x="2724"/>
        <item x="2723"/>
        <item x="2725"/>
        <item x="2729"/>
        <item x="2730"/>
        <item x="2732"/>
        <item x="2733"/>
        <item x="2734"/>
        <item x="2737"/>
        <item x="2727"/>
        <item x="2728"/>
        <item x="2731"/>
        <item x="2735"/>
        <item x="2738"/>
        <item x="2739"/>
        <item x="2740"/>
        <item x="2742"/>
        <item x="2745"/>
        <item x="2746"/>
        <item x="2750"/>
        <item x="2751"/>
        <item x="2752"/>
        <item x="2753"/>
        <item x="2736"/>
        <item x="2741"/>
        <item x="2743"/>
        <item x="2748"/>
        <item x="2749"/>
        <item x="2754"/>
        <item x="2755"/>
        <item x="2756"/>
        <item x="2757"/>
        <item x="2758"/>
        <item x="2759"/>
        <item x="2760"/>
        <item x="2761"/>
        <item x="2762"/>
        <item x="2764"/>
        <item x="2744"/>
        <item x="2747"/>
        <item x="2763"/>
        <item x="2765"/>
        <item x="2767"/>
        <item x="2768"/>
        <item x="2769"/>
        <item x="2770"/>
        <item x="2771"/>
        <item x="2774"/>
        <item x="2775"/>
        <item x="2776"/>
        <item x="2777"/>
        <item x="2778"/>
        <item x="2779"/>
        <item x="2780"/>
        <item x="2781"/>
        <item x="2782"/>
        <item x="2783"/>
        <item x="2784"/>
        <item x="2785"/>
        <item x="2786"/>
        <item x="2772"/>
        <item x="2773"/>
        <item x="2787"/>
        <item x="2788"/>
        <item x="2789"/>
        <item x="2790"/>
        <item x="2791"/>
        <item x="2793"/>
        <item x="2795"/>
        <item x="2726"/>
        <item x="2794"/>
        <item x="2796"/>
        <item x="2797"/>
        <item x="2798"/>
        <item x="2799"/>
        <item x="2800"/>
        <item x="2801"/>
        <item x="2802"/>
        <item x="2803"/>
        <item x="2804"/>
        <item x="2805"/>
        <item x="2806"/>
        <item x="2807"/>
        <item x="2808"/>
        <item x="2810"/>
        <item x="2811"/>
        <item x="2812"/>
        <item x="2813"/>
        <item x="2814"/>
        <item x="2816"/>
        <item x="2817"/>
        <item x="2818"/>
        <item x="2809"/>
        <item x="2815"/>
        <item x="2820"/>
        <item x="2822"/>
        <item x="2823"/>
        <item x="2825"/>
        <item x="2827"/>
        <item x="2792"/>
        <item x="2821"/>
        <item x="2824"/>
        <item x="2826"/>
        <item x="2828"/>
        <item x="2829"/>
        <item x="2830"/>
        <item x="2831"/>
        <item x="2832"/>
        <item x="2834"/>
        <item x="2835"/>
        <item x="2836"/>
        <item x="2837"/>
        <item x="2838"/>
        <item x="2839"/>
        <item x="2840"/>
        <item x="2841"/>
        <item x="2842"/>
        <item x="2843"/>
        <item x="2844"/>
        <item x="2845"/>
        <item x="2846"/>
        <item x="2847"/>
        <item x="2848"/>
        <item x="2849"/>
        <item x="2766"/>
        <item x="2833"/>
        <item x="2851"/>
        <item x="2852"/>
        <item x="2853"/>
        <item x="2854"/>
        <item x="2855"/>
        <item x="2819"/>
        <item x="2856"/>
        <item x="2850"/>
        <item x="2858"/>
        <item x="2859"/>
        <item x="2860"/>
        <item x="2861"/>
        <item x="2862"/>
        <item x="2863"/>
        <item x="2864"/>
        <item x="2865"/>
        <item x="2866"/>
        <item x="2867"/>
        <item x="2868"/>
        <item x="2869"/>
        <item x="2870"/>
        <item x="2871"/>
        <item x="2872"/>
        <item x="2874"/>
        <item x="2875"/>
        <item x="2876"/>
        <item x="2877"/>
        <item x="2878"/>
        <item x="2879"/>
        <item x="2880"/>
        <item x="2881"/>
        <item x="2882"/>
        <item x="2885"/>
        <item x="2886"/>
        <item x="2887"/>
        <item x="2889"/>
        <item x="2873"/>
        <item x="2883"/>
        <item x="2884"/>
        <item x="2888"/>
        <item x="2890"/>
        <item x="2891"/>
        <item x="2892"/>
        <item x="2893"/>
        <item x="2894"/>
        <item x="2895"/>
        <item x="2896"/>
        <item x="2857"/>
        <item x="2897"/>
        <item x="2899"/>
        <item x="2900"/>
        <item x="2901"/>
        <item x="2902"/>
        <item x="2903"/>
        <item x="2905"/>
        <item x="2906"/>
        <item x="2907"/>
        <item x="2908"/>
        <item x="2909"/>
        <item x="2910"/>
        <item x="2911"/>
        <item x="2913"/>
        <item x="2914"/>
        <item x="2915"/>
        <item x="2916"/>
        <item x="2917"/>
        <item x="2898"/>
        <item x="2904"/>
        <item x="2912"/>
        <item x="2918"/>
        <item x="2919"/>
        <item x="2920"/>
        <item x="2921"/>
        <item x="2923"/>
        <item x="2924"/>
        <item x="2925"/>
        <item x="2926"/>
        <item x="2927"/>
        <item x="2928"/>
        <item x="2929"/>
        <item x="2930"/>
        <item x="2931"/>
        <item x="2932"/>
        <item x="2933"/>
        <item x="2935"/>
        <item x="2937"/>
        <item x="2938"/>
        <item x="2939"/>
        <item x="2940"/>
        <item x="2941"/>
        <item x="2942"/>
        <item x="2944"/>
        <item x="2945"/>
        <item x="2948"/>
        <item x="2934"/>
        <item x="2943"/>
        <item x="2946"/>
        <item x="2947"/>
        <item x="2949"/>
        <item x="2950"/>
        <item x="2951"/>
        <item x="2952"/>
        <item x="2953"/>
        <item x="2954"/>
        <item x="2955"/>
        <item x="2956"/>
        <item x="2922"/>
        <item x="2936"/>
        <item x="2957"/>
        <item x="2958"/>
        <item x="2959"/>
        <item x="2961"/>
        <item x="2962"/>
        <item x="2963"/>
        <item x="2964"/>
        <item x="2965"/>
        <item x="2960"/>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9"/>
        <item x="3001"/>
        <item x="2998"/>
        <item x="3000"/>
        <item x="3002"/>
        <item x="3003"/>
        <item x="3004"/>
        <item x="3005"/>
        <item x="3006"/>
        <item x="3008"/>
        <item x="3009"/>
        <item x="3011"/>
        <item x="3012"/>
        <item x="3013"/>
        <item x="3014"/>
        <item x="3015"/>
        <item x="3017"/>
        <item x="3018"/>
        <item x="3020"/>
        <item x="3022"/>
        <item x="3023"/>
        <item x="3024"/>
        <item x="3025"/>
        <item x="3026"/>
        <item x="3027"/>
        <item x="3029"/>
        <item x="3031"/>
        <item x="3010"/>
        <item x="3016"/>
        <item x="3019"/>
        <item x="3021"/>
        <item x="3028"/>
        <item x="3030"/>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07"/>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5"/>
        <item x="3156"/>
        <item x="3157"/>
        <item x="3158"/>
        <item x="3160"/>
        <item x="3154"/>
        <item x="3159"/>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s>
    </pivotField>
    <pivotField showAll="0"/>
    <pivotField axis="axisRow" showAll="0">
      <items count="56">
        <item x="2"/>
        <item x="3"/>
        <item x="18"/>
        <item x="24"/>
        <item x="11"/>
        <item x="41"/>
        <item x="15"/>
        <item x="4"/>
        <item x="28"/>
        <item x="0"/>
        <item x="5"/>
        <item x="9"/>
        <item x="16"/>
        <item x="19"/>
        <item x="17"/>
        <item m="1" x="52"/>
        <item x="13"/>
        <item x="22"/>
        <item x="1"/>
        <item x="7"/>
        <item x="6"/>
        <item x="21"/>
        <item x="8"/>
        <item x="10"/>
        <item x="31"/>
        <item x="14"/>
        <item x="23"/>
        <item x="20"/>
        <item x="25"/>
        <item x="26"/>
        <item x="27"/>
        <item x="29"/>
        <item x="30"/>
        <item x="32"/>
        <item x="33"/>
        <item x="34"/>
        <item x="35"/>
        <item x="36"/>
        <item x="37"/>
        <item x="38"/>
        <item x="39"/>
        <item x="40"/>
        <item x="42"/>
        <item x="43"/>
        <item x="44"/>
        <item x="45"/>
        <item x="46"/>
        <item x="47"/>
        <item x="48"/>
        <item x="49"/>
        <item m="1" x="54"/>
        <item x="50"/>
        <item x="51"/>
        <item x="12"/>
        <item m="1" x="53"/>
        <item t="default"/>
      </items>
    </pivotField>
    <pivotField showAll="0" defaultSubtotal="0"/>
  </pivotFields>
  <rowFields count="2">
    <field x="11"/>
    <field x="8"/>
  </rowFields>
  <rowItems count="52">
    <i>
      <x v="7"/>
    </i>
    <i r="1">
      <x v="3101"/>
    </i>
    <i>
      <x v="10"/>
    </i>
    <i r="1">
      <x v="3090"/>
    </i>
    <i r="1">
      <x v="3092"/>
    </i>
    <i r="1">
      <x v="3104"/>
    </i>
    <i r="1">
      <x v="3107"/>
    </i>
    <i>
      <x v="12"/>
    </i>
    <i r="1">
      <x v="1526"/>
    </i>
    <i r="1">
      <x v="3081"/>
    </i>
    <i r="1">
      <x v="3091"/>
    </i>
    <i r="1">
      <x v="3105"/>
    </i>
    <i r="1">
      <x v="3110"/>
    </i>
    <i r="1">
      <x v="3111"/>
    </i>
    <i>
      <x v="19"/>
    </i>
    <i r="1">
      <x v="341"/>
    </i>
    <i r="1">
      <x v="390"/>
    </i>
    <i r="1">
      <x v="1394"/>
    </i>
    <i r="1">
      <x v="1395"/>
    </i>
    <i r="1">
      <x v="1400"/>
    </i>
    <i r="1">
      <x v="1775"/>
    </i>
    <i r="1">
      <x v="3083"/>
    </i>
    <i r="1">
      <x v="3084"/>
    </i>
    <i r="1">
      <x v="3085"/>
    </i>
    <i r="1">
      <x v="3086"/>
    </i>
    <i r="1">
      <x v="3087"/>
    </i>
    <i>
      <x v="20"/>
    </i>
    <i r="1">
      <x v="3090"/>
    </i>
    <i r="1">
      <x v="3106"/>
    </i>
    <i>
      <x v="21"/>
    </i>
    <i r="1">
      <x v="3093"/>
    </i>
    <i>
      <x v="22"/>
    </i>
    <i r="1">
      <x v="3096"/>
    </i>
    <i>
      <x v="25"/>
    </i>
    <i r="1">
      <x v="708"/>
    </i>
    <i r="1">
      <x v="1500"/>
    </i>
    <i r="1">
      <x v="3031"/>
    </i>
    <i r="1">
      <x v="3108"/>
    </i>
    <i r="1">
      <x v="3109"/>
    </i>
    <i>
      <x v="42"/>
    </i>
    <i r="1">
      <x v="1378"/>
    </i>
    <i r="1">
      <x v="3094"/>
    </i>
    <i r="1">
      <x v="3097"/>
    </i>
    <i r="1">
      <x v="3098"/>
    </i>
    <i r="1">
      <x v="3099"/>
    </i>
    <i r="1">
      <x v="3100"/>
    </i>
    <i r="1">
      <x v="3102"/>
    </i>
    <i>
      <x v="44"/>
    </i>
    <i r="1">
      <x v="3077"/>
    </i>
    <i>
      <x v="51"/>
    </i>
    <i r="1">
      <x v="3095"/>
    </i>
    <i t="grand">
      <x/>
    </i>
  </rowItems>
  <colItems count="1">
    <i/>
  </colItems>
  <pageFields count="3">
    <pageField fld="9" hier="-1"/>
    <pageField fld="5" hier="-1"/>
    <pageField fld="0" hier="-1"/>
  </pageFields>
  <dataFields count="1">
    <dataField name="Amount" fld="2" baseField="0" baseItem="0" numFmtId="165"/>
  </dataFields>
  <formats count="4">
    <format dxfId="35">
      <pivotArea collapsedLevelsAreSubtotals="1" fieldPosition="0">
        <references count="1">
          <reference field="11" count="1">
            <x v="9"/>
          </reference>
        </references>
      </pivotArea>
    </format>
    <format dxfId="34">
      <pivotArea outline="0" collapsedLevelsAreSubtotals="1" fieldPosition="0"/>
    </format>
    <format dxfId="33">
      <pivotArea dataOnly="0" labelOnly="1" outline="0" axis="axisValues" fieldPosition="0"/>
    </format>
    <format dxfId="3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queryTables/queryTable1.xml><?xml version="1.0" encoding="utf-8"?>
<queryTable xmlns="http://schemas.openxmlformats.org/spreadsheetml/2006/main" name="munisapp_tylerci mu_live ap_vendor" connectionId="1" autoFormatId="16" applyNumberFormats="0" applyBorderFormats="0" applyFontFormats="0" applyPatternFormats="0" applyAlignmentFormats="0" applyWidthHeightFormats="0">
  <queryTableRefresh nextId="125">
    <queryTableFields count="11">
      <queryTableField id="1" name="a_vendor_number" tableColumnId="1"/>
      <queryTableField id="2" name="a_vendor_name" tableColumnId="2"/>
      <queryTableField id="3" name="v_vend_address1" tableColumnId="3"/>
      <queryTableField id="5" name="v_vend_city" tableColumnId="5"/>
      <queryTableField id="6" name="v_vend_state" tableColumnId="6"/>
      <queryTableField id="7" name="v_vend_zip" tableColumnId="7"/>
      <queryTableField id="120" name="a_vendor_id" tableColumnId="4"/>
      <queryTableField id="121" name="v_vend_address4" tableColumnId="8"/>
      <queryTableField id="122" name="a_vendor_name3" tableColumnId="9"/>
      <queryTableField id="123" name="a_vendor_name4" tableColumnId="10"/>
      <queryTableField id="124" name="v_indcont" tableColumnId="11"/>
    </queryTableFields>
    <queryTableDeletedFields count="113">
      <deletedField name="v_vend_address2"/>
      <deletedField name="a_vend_alpha_sort"/>
      <deletedField name="v_dba"/>
      <deletedField name="v_remit_addrs_y_n"/>
      <deletedField name="v_vend_entity_cd"/>
      <deletedField name="v_contact1_name"/>
      <deletedField name="v_contact1_desc"/>
      <deletedField name="v_contact1_phone"/>
      <deletedField name="v_contact1_fax"/>
      <deletedField name="v_contact2_name"/>
      <deletedField name="v_contact2_desc"/>
      <deletedField name="v_contact2_phone"/>
      <deletedField name="v_contact2_fax"/>
      <deletedField name="v_vend_status"/>
      <deletedField name="v_status_reason"/>
      <deletedField name="v_general_type"/>
      <deletedField name="v_vendor_class"/>
      <deletedField name="v_class_notes"/>
      <deletedField name="v_performance_code"/>
      <deletedField name="v_geographic_code"/>
      <deletedField name="v_certif_notes"/>
      <deletedField name="v_discount_percent"/>
      <deletedField name="v_days_disc_remain"/>
      <deletedField name="v_days_net"/>
      <deletedField name="v_minimum_order"/>
      <deletedField name="v_freight_comment"/>
      <deletedField name="v_1099_default"/>
      <deletedField name="v_soc_sec_num"/>
      <deletedField name="v_federal_iv_num"/>
      <deletedField name="a_ar_customer_cid"/>
      <deletedField name="a_employee_number"/>
      <deletedField name="v_bank_code"/>
      <deletedField name="v_bank_account"/>
      <deletedField name="v_entry_date"/>
      <deletedField name="v_hire_date"/>
      <deletedField name="v_w9_sent_y_n"/>
      <deletedField name="v_w9_received_y_n"/>
      <deletedField name="v_vend_county"/>
      <deletedField name="v_freight_percent"/>
      <deletedField name="v_email_addrs"/>
      <deletedField name="v_internet_addrs"/>
      <deletedField name="v_po_method"/>
      <deletedField name="v_account_type"/>
      <deletedField name="v_pre_note_for_eft"/>
      <deletedField name="v_1099_vendor"/>
      <deletedField name="v_munis_convert"/>
      <deletedField name="v_pay_method"/>
      <deletedField name="v_email_cont1"/>
      <deletedField name="v_email_cont2"/>
      <deletedField name="v_name2"/>
      <deletedField name="v_do_not_mail"/>
      <deletedField name="v_default_org"/>
      <deletedField name="v_default_object"/>
      <deletedField name="v_default_proj"/>
      <deletedField name="v_filler"/>
      <deletedField name="v_vend_address3"/>
      <deletedField name="v_vend_country"/>
      <deletedField name="v_sep_checks"/>
      <deletedField name="v_foreign_entity"/>
      <deletedField name="v_update_clerk"/>
      <deletedField name="v_update_date"/>
      <deletedField name="v_1099_year"/>
      <deletedField name="v_1099_box"/>
      <deletedField name="v_1099_amount"/>
      <deletedField name="v_1099_dept"/>
      <deletedField name="a_vendor_remit_seq"/>
      <deletedField name="vr_contact_name"/>
      <deletedField name="vr_vend_seq_addr1"/>
      <deletedField name="vr_vend_seq_addr2"/>
      <deletedField name="vr_vend_seq_city"/>
      <deletedField name="vr_vend_seq_state"/>
      <deletedField name="vr_vend_seq_zip"/>
      <deletedField name="vr_addr3"/>
      <deletedField name="vr_alpha_sort"/>
      <deletedField name="vr_comment"/>
      <deletedField name="vr_cont1"/>
      <deletedField name="vr_country"/>
      <deletedField name="vr_duns"/>
      <deletedField name="vr_email_addr"/>
      <deletedField name="vr_fax"/>
      <deletedField name="vr_po_del_meth"/>
      <deletedField name="vr_state"/>
      <deletedField name="v_allocation_code"/>
      <deletedField name="v_blank_inv"/>
      <deletedField name="v_class_code"/>
      <deletedField name="v_county_cd"/>
      <deletedField name="v_dob"/>
      <deletedField name="v_duns"/>
      <deletedField name="v_dup_inv"/>
      <deletedField name="v_eft_del_meth"/>
      <deletedField name="v_eft_file_type"/>
      <deletedField name="v_salestax_pct"/>
      <deletedField name="v_tax_status"/>
      <deletedField name="v_use_tax"/>
      <deletedField name="v_usetax_pct"/>
      <deletedField name="v_1099_ssn"/>
      <deletedField name="v_po_del_method"/>
      <deletedField name="v_include_doc"/>
      <deletedField name="vr_eft_del_meth"/>
      <deletedField name="apvn_fed_hld"/>
      <deletedField name="apvn_mbe_wbe"/>
      <deletedField name="ap99_cusip2"/>
      <deletedField name="ap99_cusip1"/>
      <deletedField name="v_xml_po"/>
      <deletedField name="vr_bank_code"/>
      <deletedField name="vr_bank_account"/>
      <deletedField name="vr_acct_type"/>
      <deletedField name="vr_prenote"/>
      <deletedField name="vr_payment_method"/>
      <deletedField name="apvn_gender"/>
      <deletedField name="apvn_ethnicity"/>
      <deletedField name="apvn_retirement_reportable"/>
      <deletedField name="apvn_everify_validated"/>
    </queryTableDeletedFields>
  </queryTableRefresh>
</queryTable>
</file>

<file path=xl/queryTables/queryTable2.xml><?xml version="1.0" encoding="utf-8"?>
<queryTable xmlns="http://schemas.openxmlformats.org/spreadsheetml/2006/main" name="munisapp_tylerci mu_live rq_department" refreshOnLoad="1" connectionId="2" autoFormatId="16" applyNumberFormats="0" applyBorderFormats="0" applyFontFormats="0" applyPatternFormats="0" applyAlignmentFormats="0" applyWidthHeightFormats="0">
  <queryTableRefresh nextId="32">
    <queryTableFields count="2">
      <queryTableField id="1" name="a_department_code" tableColumnId="1"/>
      <queryTableField id="4" name="rq_dept_name_long" tableColumnId="4"/>
    </queryTableFields>
    <queryTableDeletedFields count="29">
      <deletedField name="a_org"/>
      <deletedField name="rq_dept_name_short"/>
      <deletedField name="rh_buyer_id"/>
      <deletedField name="rq_ship_to_primary"/>
      <deletedField name="rq_bill_to_primary"/>
      <deletedField name="rq_manager_id"/>
      <deletedField name="rq_next_req_number"/>
      <deletedField name="rq_next_req_no_ny"/>
      <deletedField name="rq_next_po_number"/>
      <deletedField name="rq_next_po_no_ny"/>
      <deletedField name="rq_sole"/>
      <deletedField name="rq_exceed_bud_id"/>
      <deletedField name="rq_ein"/>
      <deletedField name="rq_rte"/>
      <deletedField name="rq_convert_notify"/>
      <deletedField name="rq_bud_compl"/>
      <deletedField name="rq_filler"/>
      <deletedField name="rq_bud_entered"/>
      <deletedField name="rq_enforce_amt"/>
      <deletedField name="rq_check_msg"/>
      <deletedField name="rq_next_doc_num"/>
      <deletedField name="rq_justify_amt"/>
      <deletedField name="rq_justify_days"/>
      <deletedField name="rq_sec_markup"/>
      <deletedField name="rq_create_gbinv"/>
      <deletedField name="rq_vendor_notify"/>
      <deletedField name="rq_calc_method"/>
      <deletedField name="rq_days"/>
      <deletedField name="rq_serial"/>
    </queryTableDeletedFields>
  </queryTableRefresh>
</queryTable>
</file>

<file path=xl/queryTables/queryTable3.xml><?xml version="1.0" encoding="utf-8"?>
<queryTable xmlns="http://schemas.openxmlformats.org/spreadsheetml/2006/main" name="munisapp_tylerci mu_live rq_master" connectionId="3" autoFormatId="16" applyNumberFormats="0" applyBorderFormats="0" applyFontFormats="0" applyPatternFormats="0" applyAlignmentFormats="0" applyWidthHeightFormats="0">
  <queryTableRefresh nextId="111" unboundColumnsRight="3">
    <queryTableFields count="13">
      <queryTableField id="1" name="rd_fiscal_year" tableColumnId="1"/>
      <queryTableField id="5" name="rd_unit_price" tableColumnId="5"/>
      <queryTableField id="9" name="rd_extended_price" tableColumnId="9"/>
      <queryTableField id="11" name="rd_price_net" tableColumnId="11"/>
      <queryTableField id="110" dataBound="0" tableColumnId="2"/>
      <queryTableField id="18" name="rd_po_create_date" tableColumnId="18"/>
      <queryTableField id="54" name="rh_vendor_suggest" tableColumnId="54"/>
      <queryTableField id="55" name="a_department_code" tableColumnId="55"/>
      <queryTableField id="61" name="rh_comments_generl" tableColumnId="61"/>
      <queryTableField id="65" name="a_purch_order_no" tableColumnId="65"/>
      <queryTableField id="107" dataBound="0" tableColumnId="107"/>
      <queryTableField id="108" dataBound="0" tableColumnId="108"/>
      <queryTableField id="109" dataBound="0" tableColumnId="109"/>
    </queryTableFields>
    <queryTableDeletedFields count="97">
      <deletedField name="rd_line_number"/>
      <deletedField name="rd_line_quantity"/>
      <deletedField name="rd_unit_of_measure"/>
      <deletedField name="rd_freight_est"/>
      <deletedField name="rd_discount_pct"/>
      <deletedField name="rd_discount_amount"/>
      <deletedField name="rd_trade_in_amt"/>
      <deletedField name="rd_commodity_code"/>
      <deletedField name="rd_line_desc"/>
      <deletedField name="rd_note_exist_flag"/>
      <deletedField name="rd_vendor_suggest"/>
      <deletedField name="rd_vend_note_flag"/>
      <deletedField name="rd_line_wo_number"/>
      <deletedField name="rd_bid_number"/>
      <deletedField name="rd_contract_number"/>
      <deletedField name="rd_line_quote_no"/>
      <deletedField name="rd_note_post_flag"/>
      <deletedField name="rd_department_code"/>
      <deletedField name="rd_1099_box"/>
      <deletedField name="rd_fixed_asset_y_n"/>
      <deletedField name="rd_request_by_date"/>
      <deletedField name="rd_inv_item_number"/>
      <deletedField name="rd_pick_ticket_no"/>
      <deletedField name="rd_inv_item_type"/>
      <deletedField name="rd_inv_item_loc"/>
      <deletedField name="rd_work_flow_msg"/>
      <deletedField name="rd_asset"/>
      <deletedField name="rd_taxable_amt"/>
      <deletedField name="rd_sales_tax"/>
      <deletedField name="rd_utax_line"/>
      <deletedField name="a_requisition_no"/>
      <deletedField name="rh_fiscal_yr_code"/>
      <deletedField name="rh_fiscal_year"/>
      <deletedField name="rh_fiscal_period"/>
      <deletedField name="rh_change_number"/>
      <deletedField name="rh_req_type"/>
      <deletedField name="rh_clerk_id"/>
      <deletedField name="rh_buyer_id"/>
      <deletedField name="rh_prep_date"/>
      <deletedField name="rh_request_by_date"/>
      <deletedField name="rh_req_by_text"/>
      <deletedField name="rh_change_no_date"/>
      <deletedField name="rh_status_code"/>
      <deletedField name="rh_handling_code"/>
      <deletedField name="rh_note_post_flag"/>
      <deletedField name="rh_allocation_code"/>
      <deletedField name="rh_commodity_code"/>
      <deletedField name="rh_vend_note_flag"/>
      <deletedField name="rh_ship_to_code"/>
      <deletedField name="rh_ship_to_ref"/>
      <deletedField name="rh_ship_method"/>
      <deletedField name="rh_bill_to_code"/>
      <deletedField name="rh_note_exist_flag"/>
      <deletedField name="rh_approval_nxt_id"/>
      <deletedField name="rh_bid_number"/>
      <deletedField name="rh_work_number"/>
      <deletedField name="rh_po_create_date"/>
      <deletedField name="rh_amount_total"/>
      <deletedField name="rh_batch_code"/>
      <deletedField name="rh_vend_disc_pct"/>
      <deletedField name="rh_freight_charge"/>
      <deletedField name="rh_sole_vend_sourc"/>
      <deletedField name="a_vendor_remit_no"/>
      <deletedField name="a_vendor_addr_no"/>
      <deletedField name="rh_review_code"/>
      <deletedField name="rh_wo_number"/>
      <deletedField name="rh_wo_activity_no"/>
      <deletedField name="rh_contract_number"/>
      <deletedField name="rh_po_type"/>
      <deletedField name="rh_approver_level"/>
      <deletedField name="rh_workflow_error"/>
      <deletedField name="rh_convert_notify"/>
      <deletedField name="rh_sales_tax"/>
      <deletedField name="rh_use_tax"/>
      <deletedField name="rh_wm_work_number"/>
      <deletedField name="rh_workorder_task"/>
      <deletedField name="rh_notify_requestor"/>
      <deletedField name="rh_cart_id"/>
      <deletedField name="rh_pa_applied"/>
      <deletedField name="rh_auto_conv"/>
      <deletedField name="rh_auto_post"/>
      <deletedField name="rh_filler"/>
      <deletedField name="rh_serial"/>
      <deletedField name="rh_do_3way_match"/>
      <deletedField name="rd_requested_by"/>
      <deletedField name="rd_amt_justify"/>
      <deletedField name="rd_ship_code"/>
      <deletedField name="rd_ship_to"/>
      <deletedField name="rd_contract_line_no"/>
      <deletedField name="rd_imported"/>
      <deletedField name="rd_work_order_no"/>
      <deletedField name="rd_wo_task"/>
      <deletedField name="rd_employee_no"/>
      <deletedField name="rd_serial"/>
      <deletedField name="rd_request_by"/>
      <deletedField name="rd_manufacturer_name"/>
      <deletedField name="rd_manufacturer_number"/>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id="1" name="Table_munisapp_tylerci_mu_live_ap_vendor" displayName="Table_munisapp_tylerci_mu_live_ap_vendor" ref="A1:K12025" tableType="queryTable" totalsRowShown="0">
  <autoFilter ref="A1:K12025"/>
  <tableColumns count="11">
    <tableColumn id="1" uniqueName="1" name="a_vendor_number" queryTableFieldId="1"/>
    <tableColumn id="2" uniqueName="2" name="a_vendor_name" queryTableFieldId="2"/>
    <tableColumn id="3" uniqueName="3" name="v_vend_address1" queryTableFieldId="3"/>
    <tableColumn id="5" uniqueName="5" name="v_vend_city" queryTableFieldId="5"/>
    <tableColumn id="6" uniqueName="6" name="v_vend_state" queryTableFieldId="6"/>
    <tableColumn id="7" uniqueName="7" name="v_vend_zip" queryTableFieldId="7"/>
    <tableColumn id="4" uniqueName="4" name="a_vendor_id" queryTableFieldId="120"/>
    <tableColumn id="8" uniqueName="8" name="v_vend_address4" queryTableFieldId="121"/>
    <tableColumn id="9" uniqueName="9" name="a_vendor_name3" queryTableFieldId="122"/>
    <tableColumn id="10" uniqueName="10" name="a_vendor_name4" queryTableFieldId="123"/>
    <tableColumn id="11" uniqueName="11" name="v_indcont" queryTableFieldId="124"/>
  </tableColumns>
  <tableStyleInfo name="TableStyleMedium2" showFirstColumn="0" showLastColumn="0" showRowStripes="1" showColumnStripes="0"/>
</table>
</file>

<file path=xl/tables/table2.xml><?xml version="1.0" encoding="utf-8"?>
<table xmlns="http://schemas.openxmlformats.org/spreadsheetml/2006/main" id="2" name="Table_munisapp_tylerci_mu_live_rq_department" displayName="Table_munisapp_tylerci_mu_live_rq_department" ref="A1:B84" tableType="queryTable" totalsRowShown="0">
  <autoFilter ref="A1:B84"/>
  <tableColumns count="2">
    <tableColumn id="1" uniqueName="1" name="a_department_code" queryTableFieldId="1"/>
    <tableColumn id="4" uniqueName="4" name="rq_dept_name_long" queryTableFieldId="4"/>
  </tableColumns>
  <tableStyleInfo name="TableStyleMedium2" showFirstColumn="0" showLastColumn="0" showRowStripes="1" showColumnStripes="0"/>
</table>
</file>

<file path=xl/tables/table3.xml><?xml version="1.0" encoding="utf-8"?>
<table xmlns="http://schemas.openxmlformats.org/spreadsheetml/2006/main" id="4" name="Table_munisapp_tylerci_mu_live_rq_master5" displayName="Table_munisapp_tylerci_mu_live_rq_master5" ref="A1:M6063" tableType="queryTable" totalsRowCount="1">
  <autoFilter ref="A1:M6062">
    <filterColumn colId="0">
      <filters>
        <filter val="2019"/>
      </filters>
    </filterColumn>
    <filterColumn colId="5">
      <filters>
        <dateGroupItem year="2019" month="1" day="14" dateTimeGrouping="day"/>
        <dateGroupItem year="2019" month="1" day="16" dateTimeGrouping="day"/>
        <dateGroupItem year="2019" month="1" day="17" dateTimeGrouping="day"/>
      </filters>
    </filterColumn>
  </autoFilter>
  <tableColumns count="13">
    <tableColumn id="1" uniqueName="1" name="rd_fiscal_year" queryTableFieldId="1"/>
    <tableColumn id="5" uniqueName="5" name="rd_unit_price" queryTableFieldId="5"/>
    <tableColumn id="9" uniqueName="9" name="rd_extended_price" totalsRowFunction="sum" queryTableFieldId="9"/>
    <tableColumn id="11" uniqueName="11" name="rd_price_net" queryTableFieldId="11" dataDxfId="17" totalsRowDxfId="18"/>
    <tableColumn id="2" uniqueName="2" name="Column1" queryTableFieldId="110" dataDxfId="16">
      <calculatedColumnFormula>SUM(Table_munisapp_tylerci_mu_live_rq_master5[[#This Row],[rd_extended_price]]-Table_munisapp_tylerci_mu_live_rq_master5[[#This Row],[rd_price_net]])</calculatedColumnFormula>
    </tableColumn>
    <tableColumn id="18" uniqueName="18" name="rd_po_create_date" queryTableFieldId="18" dataDxfId="15" totalsRowDxfId="19"/>
    <tableColumn id="54" uniqueName="54" name="rh_vendor_suggest" queryTableFieldId="54"/>
    <tableColumn id="55" uniqueName="55" name="a_department_code" queryTableFieldId="55"/>
    <tableColumn id="61" uniqueName="61" name="rh_comments_generl" queryTableFieldId="61"/>
    <tableColumn id="65" uniqueName="65" name="a_purch_order_no" queryTableFieldId="65"/>
    <tableColumn id="107" uniqueName="107" name="Vendor Name" queryTableFieldId="107" totalsRowDxfId="20">
      <calculatedColumnFormula>VLOOKUP(Table_munisapp_tylerci_mu_live_rq_master5[[#This Row],[rh_vendor_suggest]],Vend!A:B,2,0)</calculatedColumnFormula>
    </tableColumn>
    <tableColumn id="108" uniqueName="108" name="Department Name" queryTableFieldId="108" totalsRowDxfId="21">
      <calculatedColumnFormula>VLOOKUP(Table_munisapp_tylerci_mu_live_rq_master5[[#This Row],[a_department_code]],Dept!A:B,2,0)</calculatedColumnFormula>
    </tableColumn>
    <tableColumn id="109" uniqueName="109" name="Count" queryTableFieldId="109">
      <calculatedColumnFormula>IF(J2=J1,0,1)</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K12025"/>
  <sheetViews>
    <sheetView topLeftCell="A58" workbookViewId="0">
      <selection activeCell="B78" sqref="B78"/>
    </sheetView>
  </sheetViews>
  <sheetFormatPr defaultRowHeight="15" x14ac:dyDescent="0.25"/>
  <cols>
    <col min="1" max="1" width="19.85546875" bestFit="1" customWidth="1"/>
    <col min="2" max="2" width="58" bestFit="1" customWidth="1"/>
    <col min="3" max="3" width="34.5703125" bestFit="1" customWidth="1"/>
    <col min="4" max="4" width="25" bestFit="1" customWidth="1"/>
    <col min="5" max="5" width="15.140625" bestFit="1" customWidth="1"/>
    <col min="6" max="6" width="13.28515625" bestFit="1" customWidth="1"/>
    <col min="7" max="7" width="14.28515625" bestFit="1" customWidth="1"/>
    <col min="8" max="10" width="18.7109375" bestFit="1" customWidth="1"/>
    <col min="11" max="11" width="12" bestFit="1" customWidth="1"/>
  </cols>
  <sheetData>
    <row r="1" spans="1:11" x14ac:dyDescent="0.3">
      <c r="A1" t="s">
        <v>0</v>
      </c>
      <c r="B1" t="s">
        <v>1</v>
      </c>
      <c r="C1" t="s">
        <v>2</v>
      </c>
      <c r="D1" t="s">
        <v>3</v>
      </c>
      <c r="E1" t="s">
        <v>4</v>
      </c>
      <c r="F1" t="s">
        <v>5</v>
      </c>
      <c r="G1" t="s">
        <v>4475</v>
      </c>
      <c r="H1" t="s">
        <v>6767</v>
      </c>
      <c r="I1" t="s">
        <v>6768</v>
      </c>
      <c r="J1" t="s">
        <v>6769</v>
      </c>
      <c r="K1" t="s">
        <v>6770</v>
      </c>
    </row>
    <row r="2" spans="1:11" x14ac:dyDescent="0.3">
      <c r="A2">
        <v>1000</v>
      </c>
      <c r="B2" t="s">
        <v>6</v>
      </c>
      <c r="C2" t="s">
        <v>7</v>
      </c>
      <c r="D2" t="s">
        <v>9</v>
      </c>
      <c r="E2" t="s">
        <v>10</v>
      </c>
      <c r="F2" t="s">
        <v>11</v>
      </c>
      <c r="G2">
        <v>1</v>
      </c>
      <c r="H2" t="s">
        <v>8</v>
      </c>
      <c r="I2" t="s">
        <v>8</v>
      </c>
      <c r="J2" t="s">
        <v>8</v>
      </c>
      <c r="K2" t="s">
        <v>6766</v>
      </c>
    </row>
    <row r="3" spans="1:11" x14ac:dyDescent="0.3">
      <c r="A3">
        <v>1001</v>
      </c>
      <c r="B3" t="s">
        <v>13</v>
      </c>
      <c r="C3" t="s">
        <v>14</v>
      </c>
      <c r="D3" t="s">
        <v>15</v>
      </c>
      <c r="E3" t="s">
        <v>16</v>
      </c>
      <c r="F3" t="s">
        <v>17</v>
      </c>
      <c r="G3">
        <v>2</v>
      </c>
      <c r="H3" t="s">
        <v>8</v>
      </c>
      <c r="I3" t="s">
        <v>8</v>
      </c>
      <c r="J3" t="s">
        <v>8</v>
      </c>
      <c r="K3" t="s">
        <v>6766</v>
      </c>
    </row>
    <row r="4" spans="1:11" x14ac:dyDescent="0.3">
      <c r="A4">
        <v>1004</v>
      </c>
      <c r="B4" t="s">
        <v>8645</v>
      </c>
      <c r="C4" t="s">
        <v>8646</v>
      </c>
      <c r="D4" t="s">
        <v>85</v>
      </c>
      <c r="E4" t="s">
        <v>10</v>
      </c>
      <c r="F4" t="s">
        <v>86</v>
      </c>
      <c r="G4">
        <v>5</v>
      </c>
      <c r="H4" t="s">
        <v>8</v>
      </c>
      <c r="I4" t="s">
        <v>8</v>
      </c>
      <c r="J4" t="s">
        <v>8</v>
      </c>
      <c r="K4" t="s">
        <v>6766</v>
      </c>
    </row>
    <row r="5" spans="1:11" x14ac:dyDescent="0.3">
      <c r="A5">
        <v>1008</v>
      </c>
      <c r="B5" t="s">
        <v>30</v>
      </c>
      <c r="C5" t="s">
        <v>31</v>
      </c>
      <c r="D5" t="s">
        <v>32</v>
      </c>
      <c r="E5" t="s">
        <v>10</v>
      </c>
      <c r="F5" t="s">
        <v>33</v>
      </c>
      <c r="G5">
        <v>9</v>
      </c>
      <c r="H5" t="s">
        <v>8</v>
      </c>
      <c r="I5" t="s">
        <v>8</v>
      </c>
      <c r="J5" t="s">
        <v>8</v>
      </c>
      <c r="K5" t="s">
        <v>6766</v>
      </c>
    </row>
    <row r="6" spans="1:11" x14ac:dyDescent="0.3">
      <c r="A6">
        <v>1011</v>
      </c>
      <c r="B6" t="s">
        <v>35</v>
      </c>
      <c r="C6" t="s">
        <v>36</v>
      </c>
      <c r="D6" t="s">
        <v>27</v>
      </c>
      <c r="E6" t="s">
        <v>10</v>
      </c>
      <c r="F6" t="s">
        <v>37</v>
      </c>
      <c r="G6">
        <v>12</v>
      </c>
      <c r="H6" t="s">
        <v>8</v>
      </c>
      <c r="I6" t="s">
        <v>8</v>
      </c>
      <c r="J6" t="s">
        <v>8</v>
      </c>
      <c r="K6" t="s">
        <v>6766</v>
      </c>
    </row>
    <row r="7" spans="1:11" x14ac:dyDescent="0.3">
      <c r="A7">
        <v>1012</v>
      </c>
      <c r="B7" t="s">
        <v>38</v>
      </c>
      <c r="C7" t="s">
        <v>39</v>
      </c>
      <c r="D7" t="s">
        <v>27</v>
      </c>
      <c r="E7" t="s">
        <v>10</v>
      </c>
      <c r="F7" t="s">
        <v>28</v>
      </c>
      <c r="G7">
        <v>13</v>
      </c>
      <c r="H7" t="s">
        <v>8</v>
      </c>
      <c r="I7" t="s">
        <v>8</v>
      </c>
      <c r="J7" t="s">
        <v>8</v>
      </c>
      <c r="K7" t="s">
        <v>6766</v>
      </c>
    </row>
    <row r="8" spans="1:11" x14ac:dyDescent="0.3">
      <c r="A8">
        <v>1013</v>
      </c>
      <c r="B8" t="s">
        <v>40</v>
      </c>
      <c r="C8" t="s">
        <v>41</v>
      </c>
      <c r="D8" t="s">
        <v>27</v>
      </c>
      <c r="E8" t="s">
        <v>10</v>
      </c>
      <c r="F8" t="s">
        <v>29</v>
      </c>
      <c r="G8">
        <v>14</v>
      </c>
      <c r="H8" t="s">
        <v>8</v>
      </c>
      <c r="I8" t="s">
        <v>8</v>
      </c>
      <c r="J8" t="s">
        <v>8</v>
      </c>
      <c r="K8" t="s">
        <v>6766</v>
      </c>
    </row>
    <row r="9" spans="1:11" x14ac:dyDescent="0.3">
      <c r="A9">
        <v>1013</v>
      </c>
      <c r="B9" t="s">
        <v>40</v>
      </c>
      <c r="C9" t="s">
        <v>41</v>
      </c>
      <c r="D9" t="s">
        <v>27</v>
      </c>
      <c r="E9" t="s">
        <v>10</v>
      </c>
      <c r="F9" t="s">
        <v>29</v>
      </c>
      <c r="G9">
        <v>14</v>
      </c>
      <c r="H9" t="s">
        <v>8</v>
      </c>
      <c r="I9" t="s">
        <v>8</v>
      </c>
      <c r="J9" t="s">
        <v>8</v>
      </c>
      <c r="K9" t="s">
        <v>6766</v>
      </c>
    </row>
    <row r="10" spans="1:11" x14ac:dyDescent="0.3">
      <c r="A10">
        <v>1013</v>
      </c>
      <c r="B10" t="s">
        <v>40</v>
      </c>
      <c r="C10" t="s">
        <v>41</v>
      </c>
      <c r="D10" t="s">
        <v>27</v>
      </c>
      <c r="E10" t="s">
        <v>10</v>
      </c>
      <c r="F10" t="s">
        <v>29</v>
      </c>
      <c r="G10">
        <v>14</v>
      </c>
      <c r="H10" t="s">
        <v>8</v>
      </c>
      <c r="I10" t="s">
        <v>8</v>
      </c>
      <c r="J10" t="s">
        <v>8</v>
      </c>
      <c r="K10" t="s">
        <v>6766</v>
      </c>
    </row>
    <row r="11" spans="1:11" x14ac:dyDescent="0.3">
      <c r="A11">
        <v>1013</v>
      </c>
      <c r="B11" t="s">
        <v>40</v>
      </c>
      <c r="C11" t="s">
        <v>41</v>
      </c>
      <c r="D11" t="s">
        <v>27</v>
      </c>
      <c r="E11" t="s">
        <v>10</v>
      </c>
      <c r="F11" t="s">
        <v>29</v>
      </c>
      <c r="G11">
        <v>14</v>
      </c>
      <c r="H11" t="s">
        <v>8</v>
      </c>
      <c r="I11" t="s">
        <v>8</v>
      </c>
      <c r="J11" t="s">
        <v>8</v>
      </c>
      <c r="K11" t="s">
        <v>6766</v>
      </c>
    </row>
    <row r="12" spans="1:11" x14ac:dyDescent="0.3">
      <c r="A12">
        <v>1013</v>
      </c>
      <c r="B12" t="s">
        <v>40</v>
      </c>
      <c r="C12" t="s">
        <v>41</v>
      </c>
      <c r="D12" t="s">
        <v>27</v>
      </c>
      <c r="E12" t="s">
        <v>10</v>
      </c>
      <c r="F12" t="s">
        <v>29</v>
      </c>
      <c r="G12">
        <v>14</v>
      </c>
      <c r="H12" t="s">
        <v>8</v>
      </c>
      <c r="I12" t="s">
        <v>8</v>
      </c>
      <c r="J12" t="s">
        <v>8</v>
      </c>
      <c r="K12" t="s">
        <v>6766</v>
      </c>
    </row>
    <row r="13" spans="1:11" x14ac:dyDescent="0.3">
      <c r="A13">
        <v>1013</v>
      </c>
      <c r="B13" t="s">
        <v>40</v>
      </c>
      <c r="C13" t="s">
        <v>41</v>
      </c>
      <c r="D13" t="s">
        <v>27</v>
      </c>
      <c r="E13" t="s">
        <v>10</v>
      </c>
      <c r="F13" t="s">
        <v>29</v>
      </c>
      <c r="G13">
        <v>14</v>
      </c>
      <c r="H13" t="s">
        <v>8</v>
      </c>
      <c r="I13" t="s">
        <v>8</v>
      </c>
      <c r="J13" t="s">
        <v>8</v>
      </c>
      <c r="K13" t="s">
        <v>6766</v>
      </c>
    </row>
    <row r="14" spans="1:11" x14ac:dyDescent="0.3">
      <c r="A14">
        <v>1013</v>
      </c>
      <c r="B14" t="s">
        <v>40</v>
      </c>
      <c r="C14" t="s">
        <v>41</v>
      </c>
      <c r="D14" t="s">
        <v>27</v>
      </c>
      <c r="E14" t="s">
        <v>10</v>
      </c>
      <c r="F14" t="s">
        <v>29</v>
      </c>
      <c r="G14">
        <v>14</v>
      </c>
      <c r="H14" t="s">
        <v>8</v>
      </c>
      <c r="I14" t="s">
        <v>8</v>
      </c>
      <c r="J14" t="s">
        <v>8</v>
      </c>
      <c r="K14" t="s">
        <v>6766</v>
      </c>
    </row>
    <row r="15" spans="1:11" x14ac:dyDescent="0.3">
      <c r="A15">
        <v>1013</v>
      </c>
      <c r="B15" t="s">
        <v>40</v>
      </c>
      <c r="C15" t="s">
        <v>41</v>
      </c>
      <c r="D15" t="s">
        <v>27</v>
      </c>
      <c r="E15" t="s">
        <v>10</v>
      </c>
      <c r="F15" t="s">
        <v>29</v>
      </c>
      <c r="G15">
        <v>14</v>
      </c>
      <c r="H15" t="s">
        <v>8</v>
      </c>
      <c r="I15" t="s">
        <v>8</v>
      </c>
      <c r="J15" t="s">
        <v>8</v>
      </c>
      <c r="K15" t="s">
        <v>6766</v>
      </c>
    </row>
    <row r="16" spans="1:11" x14ac:dyDescent="0.3">
      <c r="A16">
        <v>1013</v>
      </c>
      <c r="B16" t="s">
        <v>40</v>
      </c>
      <c r="C16" t="s">
        <v>41</v>
      </c>
      <c r="D16" t="s">
        <v>27</v>
      </c>
      <c r="E16" t="s">
        <v>10</v>
      </c>
      <c r="F16" t="s">
        <v>29</v>
      </c>
      <c r="G16">
        <v>14</v>
      </c>
      <c r="H16" t="s">
        <v>8</v>
      </c>
      <c r="I16" t="s">
        <v>8</v>
      </c>
      <c r="J16" t="s">
        <v>8</v>
      </c>
      <c r="K16" t="s">
        <v>6766</v>
      </c>
    </row>
    <row r="17" spans="1:11" x14ac:dyDescent="0.3">
      <c r="A17">
        <v>1013</v>
      </c>
      <c r="B17" t="s">
        <v>40</v>
      </c>
      <c r="C17" t="s">
        <v>41</v>
      </c>
      <c r="D17" t="s">
        <v>27</v>
      </c>
      <c r="E17" t="s">
        <v>10</v>
      </c>
      <c r="F17" t="s">
        <v>29</v>
      </c>
      <c r="G17">
        <v>14</v>
      </c>
      <c r="H17" t="s">
        <v>8</v>
      </c>
      <c r="I17" t="s">
        <v>8</v>
      </c>
      <c r="J17" t="s">
        <v>8</v>
      </c>
      <c r="K17" t="s">
        <v>6766</v>
      </c>
    </row>
    <row r="18" spans="1:11" x14ac:dyDescent="0.3">
      <c r="A18">
        <v>1013</v>
      </c>
      <c r="B18" t="s">
        <v>40</v>
      </c>
      <c r="C18" t="s">
        <v>41</v>
      </c>
      <c r="D18" t="s">
        <v>27</v>
      </c>
      <c r="E18" t="s">
        <v>10</v>
      </c>
      <c r="F18" t="s">
        <v>29</v>
      </c>
      <c r="G18">
        <v>14</v>
      </c>
      <c r="H18" t="s">
        <v>8</v>
      </c>
      <c r="I18" t="s">
        <v>8</v>
      </c>
      <c r="J18" t="s">
        <v>8</v>
      </c>
      <c r="K18" t="s">
        <v>6766</v>
      </c>
    </row>
    <row r="19" spans="1:11" x14ac:dyDescent="0.3">
      <c r="A19">
        <v>1013</v>
      </c>
      <c r="B19" t="s">
        <v>40</v>
      </c>
      <c r="C19" t="s">
        <v>41</v>
      </c>
      <c r="D19" t="s">
        <v>27</v>
      </c>
      <c r="E19" t="s">
        <v>10</v>
      </c>
      <c r="F19" t="s">
        <v>29</v>
      </c>
      <c r="G19">
        <v>14</v>
      </c>
      <c r="H19" t="s">
        <v>8</v>
      </c>
      <c r="I19" t="s">
        <v>8</v>
      </c>
      <c r="J19" t="s">
        <v>8</v>
      </c>
      <c r="K19" t="s">
        <v>6766</v>
      </c>
    </row>
    <row r="20" spans="1:11" x14ac:dyDescent="0.3">
      <c r="A20">
        <v>1013</v>
      </c>
      <c r="B20" t="s">
        <v>40</v>
      </c>
      <c r="C20" t="s">
        <v>41</v>
      </c>
      <c r="D20" t="s">
        <v>27</v>
      </c>
      <c r="E20" t="s">
        <v>10</v>
      </c>
      <c r="F20" t="s">
        <v>29</v>
      </c>
      <c r="G20">
        <v>14</v>
      </c>
      <c r="H20" t="s">
        <v>8</v>
      </c>
      <c r="I20" t="s">
        <v>8</v>
      </c>
      <c r="J20" t="s">
        <v>8</v>
      </c>
      <c r="K20" t="s">
        <v>6766</v>
      </c>
    </row>
    <row r="21" spans="1:11" x14ac:dyDescent="0.3">
      <c r="A21">
        <v>1014</v>
      </c>
      <c r="B21" t="s">
        <v>42</v>
      </c>
      <c r="C21" t="s">
        <v>43</v>
      </c>
      <c r="D21" t="s">
        <v>27</v>
      </c>
      <c r="E21" t="s">
        <v>10</v>
      </c>
      <c r="F21" t="s">
        <v>28</v>
      </c>
      <c r="G21">
        <v>15</v>
      </c>
      <c r="H21" t="s">
        <v>8</v>
      </c>
      <c r="I21" t="s">
        <v>8</v>
      </c>
      <c r="J21" t="s">
        <v>8</v>
      </c>
      <c r="K21" t="s">
        <v>6766</v>
      </c>
    </row>
    <row r="22" spans="1:11" x14ac:dyDescent="0.3">
      <c r="A22">
        <v>1014</v>
      </c>
      <c r="B22" t="s">
        <v>42</v>
      </c>
      <c r="C22" t="s">
        <v>43</v>
      </c>
      <c r="D22" t="s">
        <v>27</v>
      </c>
      <c r="E22" t="s">
        <v>10</v>
      </c>
      <c r="F22" t="s">
        <v>28</v>
      </c>
      <c r="G22">
        <v>15</v>
      </c>
      <c r="H22" t="s">
        <v>8</v>
      </c>
      <c r="I22" t="s">
        <v>8</v>
      </c>
      <c r="J22" t="s">
        <v>8</v>
      </c>
      <c r="K22" t="s">
        <v>6766</v>
      </c>
    </row>
    <row r="23" spans="1:11" x14ac:dyDescent="0.3">
      <c r="A23">
        <v>1014</v>
      </c>
      <c r="B23" t="s">
        <v>42</v>
      </c>
      <c r="C23" t="s">
        <v>43</v>
      </c>
      <c r="D23" t="s">
        <v>27</v>
      </c>
      <c r="E23" t="s">
        <v>10</v>
      </c>
      <c r="F23" t="s">
        <v>28</v>
      </c>
      <c r="G23">
        <v>15</v>
      </c>
      <c r="H23" t="s">
        <v>8</v>
      </c>
      <c r="I23" t="s">
        <v>8</v>
      </c>
      <c r="J23" t="s">
        <v>8</v>
      </c>
      <c r="K23" t="s">
        <v>6766</v>
      </c>
    </row>
    <row r="24" spans="1:11" x14ac:dyDescent="0.25">
      <c r="A24">
        <v>1014</v>
      </c>
      <c r="B24" t="s">
        <v>42</v>
      </c>
      <c r="C24" t="s">
        <v>43</v>
      </c>
      <c r="D24" t="s">
        <v>27</v>
      </c>
      <c r="E24" t="s">
        <v>10</v>
      </c>
      <c r="F24" t="s">
        <v>28</v>
      </c>
      <c r="G24">
        <v>15</v>
      </c>
      <c r="H24" t="s">
        <v>8</v>
      </c>
      <c r="I24" t="s">
        <v>8</v>
      </c>
      <c r="J24" t="s">
        <v>8</v>
      </c>
      <c r="K24" t="s">
        <v>6766</v>
      </c>
    </row>
    <row r="25" spans="1:11" x14ac:dyDescent="0.25">
      <c r="A25">
        <v>1014</v>
      </c>
      <c r="B25" t="s">
        <v>42</v>
      </c>
      <c r="C25" t="s">
        <v>43</v>
      </c>
      <c r="D25" t="s">
        <v>27</v>
      </c>
      <c r="E25" t="s">
        <v>10</v>
      </c>
      <c r="F25" t="s">
        <v>28</v>
      </c>
      <c r="G25">
        <v>15</v>
      </c>
      <c r="H25" t="s">
        <v>8</v>
      </c>
      <c r="I25" t="s">
        <v>8</v>
      </c>
      <c r="J25" t="s">
        <v>8</v>
      </c>
      <c r="K25" t="s">
        <v>6766</v>
      </c>
    </row>
    <row r="26" spans="1:11" x14ac:dyDescent="0.25">
      <c r="A26">
        <v>1014</v>
      </c>
      <c r="B26" t="s">
        <v>42</v>
      </c>
      <c r="C26" t="s">
        <v>43</v>
      </c>
      <c r="D26" t="s">
        <v>27</v>
      </c>
      <c r="E26" t="s">
        <v>10</v>
      </c>
      <c r="F26" t="s">
        <v>28</v>
      </c>
      <c r="G26">
        <v>15</v>
      </c>
      <c r="H26" t="s">
        <v>8</v>
      </c>
      <c r="I26" t="s">
        <v>8</v>
      </c>
      <c r="J26" t="s">
        <v>8</v>
      </c>
      <c r="K26" t="s">
        <v>6766</v>
      </c>
    </row>
    <row r="27" spans="1:11" x14ac:dyDescent="0.25">
      <c r="A27">
        <v>1014</v>
      </c>
      <c r="B27" t="s">
        <v>42</v>
      </c>
      <c r="C27" t="s">
        <v>43</v>
      </c>
      <c r="D27" t="s">
        <v>27</v>
      </c>
      <c r="E27" t="s">
        <v>10</v>
      </c>
      <c r="F27" t="s">
        <v>28</v>
      </c>
      <c r="G27">
        <v>15</v>
      </c>
      <c r="H27" t="s">
        <v>8</v>
      </c>
      <c r="I27" t="s">
        <v>8</v>
      </c>
      <c r="J27" t="s">
        <v>8</v>
      </c>
      <c r="K27" t="s">
        <v>6766</v>
      </c>
    </row>
    <row r="28" spans="1:11" x14ac:dyDescent="0.25">
      <c r="A28">
        <v>1014</v>
      </c>
      <c r="B28" t="s">
        <v>42</v>
      </c>
      <c r="C28" t="s">
        <v>43</v>
      </c>
      <c r="D28" t="s">
        <v>27</v>
      </c>
      <c r="E28" t="s">
        <v>10</v>
      </c>
      <c r="F28" t="s">
        <v>28</v>
      </c>
      <c r="G28">
        <v>15</v>
      </c>
      <c r="H28" t="s">
        <v>8</v>
      </c>
      <c r="I28" t="s">
        <v>8</v>
      </c>
      <c r="J28" t="s">
        <v>8</v>
      </c>
      <c r="K28" t="s">
        <v>6766</v>
      </c>
    </row>
    <row r="29" spans="1:11" x14ac:dyDescent="0.25">
      <c r="A29">
        <v>1014</v>
      </c>
      <c r="B29" t="s">
        <v>42</v>
      </c>
      <c r="C29" t="s">
        <v>43</v>
      </c>
      <c r="D29" t="s">
        <v>27</v>
      </c>
      <c r="E29" t="s">
        <v>10</v>
      </c>
      <c r="F29" t="s">
        <v>28</v>
      </c>
      <c r="G29">
        <v>15</v>
      </c>
      <c r="H29" t="s">
        <v>8</v>
      </c>
      <c r="I29" t="s">
        <v>8</v>
      </c>
      <c r="J29" t="s">
        <v>8</v>
      </c>
      <c r="K29" t="s">
        <v>6766</v>
      </c>
    </row>
    <row r="30" spans="1:11" x14ac:dyDescent="0.25">
      <c r="A30">
        <v>1014</v>
      </c>
      <c r="B30" t="s">
        <v>42</v>
      </c>
      <c r="C30" t="s">
        <v>43</v>
      </c>
      <c r="D30" t="s">
        <v>27</v>
      </c>
      <c r="E30" t="s">
        <v>10</v>
      </c>
      <c r="F30" t="s">
        <v>28</v>
      </c>
      <c r="G30">
        <v>15</v>
      </c>
      <c r="H30" t="s">
        <v>8</v>
      </c>
      <c r="I30" t="s">
        <v>8</v>
      </c>
      <c r="J30" t="s">
        <v>8</v>
      </c>
      <c r="K30" t="s">
        <v>6766</v>
      </c>
    </row>
    <row r="31" spans="1:11" x14ac:dyDescent="0.25">
      <c r="A31">
        <v>1014</v>
      </c>
      <c r="B31" t="s">
        <v>42</v>
      </c>
      <c r="C31" t="s">
        <v>43</v>
      </c>
      <c r="D31" t="s">
        <v>27</v>
      </c>
      <c r="E31" t="s">
        <v>10</v>
      </c>
      <c r="F31" t="s">
        <v>28</v>
      </c>
      <c r="G31">
        <v>15</v>
      </c>
      <c r="H31" t="s">
        <v>8</v>
      </c>
      <c r="I31" t="s">
        <v>8</v>
      </c>
      <c r="J31" t="s">
        <v>8</v>
      </c>
      <c r="K31" t="s">
        <v>6766</v>
      </c>
    </row>
    <row r="32" spans="1:11" x14ac:dyDescent="0.25">
      <c r="A32">
        <v>1014</v>
      </c>
      <c r="B32" t="s">
        <v>42</v>
      </c>
      <c r="C32" t="s">
        <v>43</v>
      </c>
      <c r="D32" t="s">
        <v>27</v>
      </c>
      <c r="E32" t="s">
        <v>10</v>
      </c>
      <c r="F32" t="s">
        <v>28</v>
      </c>
      <c r="G32">
        <v>15</v>
      </c>
      <c r="H32" t="s">
        <v>8</v>
      </c>
      <c r="I32" t="s">
        <v>8</v>
      </c>
      <c r="J32" t="s">
        <v>8</v>
      </c>
      <c r="K32" t="s">
        <v>6766</v>
      </c>
    </row>
    <row r="33" spans="1:11" x14ac:dyDescent="0.25">
      <c r="A33">
        <v>1014</v>
      </c>
      <c r="B33" t="s">
        <v>42</v>
      </c>
      <c r="C33" t="s">
        <v>43</v>
      </c>
      <c r="D33" t="s">
        <v>27</v>
      </c>
      <c r="E33" t="s">
        <v>10</v>
      </c>
      <c r="F33" t="s">
        <v>28</v>
      </c>
      <c r="G33">
        <v>15</v>
      </c>
      <c r="H33" t="s">
        <v>8</v>
      </c>
      <c r="I33" t="s">
        <v>8</v>
      </c>
      <c r="J33" t="s">
        <v>8</v>
      </c>
      <c r="K33" t="s">
        <v>6766</v>
      </c>
    </row>
    <row r="34" spans="1:11" x14ac:dyDescent="0.25">
      <c r="A34">
        <v>1014</v>
      </c>
      <c r="B34" t="s">
        <v>42</v>
      </c>
      <c r="C34" t="s">
        <v>43</v>
      </c>
      <c r="D34" t="s">
        <v>27</v>
      </c>
      <c r="E34" t="s">
        <v>10</v>
      </c>
      <c r="F34" t="s">
        <v>28</v>
      </c>
      <c r="G34">
        <v>15</v>
      </c>
      <c r="H34" t="s">
        <v>8</v>
      </c>
      <c r="I34" t="s">
        <v>8</v>
      </c>
      <c r="J34" t="s">
        <v>8</v>
      </c>
      <c r="K34" t="s">
        <v>6766</v>
      </c>
    </row>
    <row r="35" spans="1:11" x14ac:dyDescent="0.25">
      <c r="A35">
        <v>1014</v>
      </c>
      <c r="B35" t="s">
        <v>42</v>
      </c>
      <c r="C35" t="s">
        <v>43</v>
      </c>
      <c r="D35" t="s">
        <v>27</v>
      </c>
      <c r="E35" t="s">
        <v>10</v>
      </c>
      <c r="F35" t="s">
        <v>28</v>
      </c>
      <c r="G35">
        <v>15</v>
      </c>
      <c r="H35" t="s">
        <v>8</v>
      </c>
      <c r="I35" t="s">
        <v>8</v>
      </c>
      <c r="J35" t="s">
        <v>8</v>
      </c>
      <c r="K35" t="s">
        <v>6766</v>
      </c>
    </row>
    <row r="36" spans="1:11" x14ac:dyDescent="0.25">
      <c r="A36">
        <v>1014</v>
      </c>
      <c r="B36" t="s">
        <v>42</v>
      </c>
      <c r="C36" t="s">
        <v>43</v>
      </c>
      <c r="D36" t="s">
        <v>27</v>
      </c>
      <c r="E36" t="s">
        <v>10</v>
      </c>
      <c r="F36" t="s">
        <v>28</v>
      </c>
      <c r="G36">
        <v>15</v>
      </c>
      <c r="H36" t="s">
        <v>8</v>
      </c>
      <c r="I36" t="s">
        <v>8</v>
      </c>
      <c r="J36" t="s">
        <v>8</v>
      </c>
      <c r="K36" t="s">
        <v>6766</v>
      </c>
    </row>
    <row r="37" spans="1:11" x14ac:dyDescent="0.25">
      <c r="A37">
        <v>1014</v>
      </c>
      <c r="B37" t="s">
        <v>42</v>
      </c>
      <c r="C37" t="s">
        <v>43</v>
      </c>
      <c r="D37" t="s">
        <v>27</v>
      </c>
      <c r="E37" t="s">
        <v>10</v>
      </c>
      <c r="F37" t="s">
        <v>28</v>
      </c>
      <c r="G37">
        <v>15</v>
      </c>
      <c r="H37" t="s">
        <v>8</v>
      </c>
      <c r="I37" t="s">
        <v>8</v>
      </c>
      <c r="J37" t="s">
        <v>8</v>
      </c>
      <c r="K37" t="s">
        <v>6766</v>
      </c>
    </row>
    <row r="38" spans="1:11" x14ac:dyDescent="0.25">
      <c r="A38">
        <v>1014</v>
      </c>
      <c r="B38" t="s">
        <v>42</v>
      </c>
      <c r="C38" t="s">
        <v>43</v>
      </c>
      <c r="D38" t="s">
        <v>27</v>
      </c>
      <c r="E38" t="s">
        <v>10</v>
      </c>
      <c r="F38" t="s">
        <v>28</v>
      </c>
      <c r="G38">
        <v>15</v>
      </c>
      <c r="H38" t="s">
        <v>8</v>
      </c>
      <c r="I38" t="s">
        <v>8</v>
      </c>
      <c r="J38" t="s">
        <v>8</v>
      </c>
      <c r="K38" t="s">
        <v>6766</v>
      </c>
    </row>
    <row r="39" spans="1:11" x14ac:dyDescent="0.25">
      <c r="A39">
        <v>1014</v>
      </c>
      <c r="B39" t="s">
        <v>42</v>
      </c>
      <c r="C39" t="s">
        <v>43</v>
      </c>
      <c r="D39" t="s">
        <v>27</v>
      </c>
      <c r="E39" t="s">
        <v>10</v>
      </c>
      <c r="F39" t="s">
        <v>28</v>
      </c>
      <c r="G39">
        <v>15</v>
      </c>
      <c r="H39" t="s">
        <v>8</v>
      </c>
      <c r="I39" t="s">
        <v>8</v>
      </c>
      <c r="J39" t="s">
        <v>8</v>
      </c>
      <c r="K39" t="s">
        <v>6766</v>
      </c>
    </row>
    <row r="40" spans="1:11" x14ac:dyDescent="0.25">
      <c r="A40">
        <v>1014</v>
      </c>
      <c r="B40" t="s">
        <v>42</v>
      </c>
      <c r="C40" t="s">
        <v>43</v>
      </c>
      <c r="D40" t="s">
        <v>27</v>
      </c>
      <c r="E40" t="s">
        <v>10</v>
      </c>
      <c r="F40" t="s">
        <v>28</v>
      </c>
      <c r="G40">
        <v>15</v>
      </c>
      <c r="H40" t="s">
        <v>8</v>
      </c>
      <c r="I40" t="s">
        <v>8</v>
      </c>
      <c r="J40" t="s">
        <v>8</v>
      </c>
      <c r="K40" t="s">
        <v>6766</v>
      </c>
    </row>
    <row r="41" spans="1:11" x14ac:dyDescent="0.25">
      <c r="A41">
        <v>1014</v>
      </c>
      <c r="B41" t="s">
        <v>42</v>
      </c>
      <c r="C41" t="s">
        <v>43</v>
      </c>
      <c r="D41" t="s">
        <v>27</v>
      </c>
      <c r="E41" t="s">
        <v>10</v>
      </c>
      <c r="F41" t="s">
        <v>28</v>
      </c>
      <c r="G41">
        <v>15</v>
      </c>
      <c r="H41" t="s">
        <v>8</v>
      </c>
      <c r="I41" t="s">
        <v>8</v>
      </c>
      <c r="J41" t="s">
        <v>8</v>
      </c>
      <c r="K41" t="s">
        <v>6766</v>
      </c>
    </row>
    <row r="42" spans="1:11" x14ac:dyDescent="0.25">
      <c r="A42">
        <v>1015</v>
      </c>
      <c r="B42" t="s">
        <v>44</v>
      </c>
      <c r="C42" t="s">
        <v>7759</v>
      </c>
      <c r="D42" t="s">
        <v>23</v>
      </c>
      <c r="E42" t="s">
        <v>10</v>
      </c>
      <c r="F42" t="s">
        <v>45</v>
      </c>
      <c r="G42">
        <v>16</v>
      </c>
      <c r="H42" t="s">
        <v>8</v>
      </c>
      <c r="I42" t="s">
        <v>8</v>
      </c>
      <c r="J42" t="s">
        <v>8</v>
      </c>
      <c r="K42" t="s">
        <v>6766</v>
      </c>
    </row>
    <row r="43" spans="1:11" x14ac:dyDescent="0.25">
      <c r="A43">
        <v>1016</v>
      </c>
      <c r="B43" t="s">
        <v>46</v>
      </c>
      <c r="C43" t="s">
        <v>47</v>
      </c>
      <c r="D43" t="s">
        <v>9</v>
      </c>
      <c r="E43" t="s">
        <v>10</v>
      </c>
      <c r="F43" t="s">
        <v>48</v>
      </c>
      <c r="G43">
        <v>17</v>
      </c>
      <c r="H43" t="s">
        <v>8</v>
      </c>
      <c r="I43" t="s">
        <v>8</v>
      </c>
      <c r="J43" t="s">
        <v>8</v>
      </c>
      <c r="K43" t="s">
        <v>6766</v>
      </c>
    </row>
    <row r="44" spans="1:11" x14ac:dyDescent="0.25">
      <c r="A44">
        <v>1016</v>
      </c>
      <c r="B44" t="s">
        <v>46</v>
      </c>
      <c r="C44" t="s">
        <v>47</v>
      </c>
      <c r="D44" t="s">
        <v>9</v>
      </c>
      <c r="E44" t="s">
        <v>10</v>
      </c>
      <c r="F44" t="s">
        <v>48</v>
      </c>
      <c r="G44">
        <v>17</v>
      </c>
      <c r="H44" t="s">
        <v>8</v>
      </c>
      <c r="I44" t="s">
        <v>8</v>
      </c>
      <c r="J44" t="s">
        <v>8</v>
      </c>
      <c r="K44" t="s">
        <v>6766</v>
      </c>
    </row>
    <row r="45" spans="1:11" x14ac:dyDescent="0.25">
      <c r="A45">
        <v>1017</v>
      </c>
      <c r="B45" t="s">
        <v>49</v>
      </c>
      <c r="C45" t="s">
        <v>50</v>
      </c>
      <c r="D45" t="s">
        <v>51</v>
      </c>
      <c r="E45" t="s">
        <v>52</v>
      </c>
      <c r="F45" t="s">
        <v>53</v>
      </c>
      <c r="G45">
        <v>18</v>
      </c>
      <c r="H45" t="s">
        <v>8</v>
      </c>
      <c r="I45" t="s">
        <v>8</v>
      </c>
      <c r="J45" t="s">
        <v>8</v>
      </c>
      <c r="K45" t="s">
        <v>6766</v>
      </c>
    </row>
    <row r="46" spans="1:11" x14ac:dyDescent="0.25">
      <c r="A46">
        <v>1019</v>
      </c>
      <c r="B46" t="s">
        <v>55</v>
      </c>
      <c r="C46" t="s">
        <v>56</v>
      </c>
      <c r="D46" t="s">
        <v>27</v>
      </c>
      <c r="E46" t="s">
        <v>10</v>
      </c>
      <c r="F46" t="s">
        <v>29</v>
      </c>
      <c r="G46">
        <v>20</v>
      </c>
      <c r="H46" t="s">
        <v>8</v>
      </c>
      <c r="I46" t="s">
        <v>8</v>
      </c>
      <c r="J46" t="s">
        <v>8</v>
      </c>
      <c r="K46" t="s">
        <v>6766</v>
      </c>
    </row>
    <row r="47" spans="1:11" x14ac:dyDescent="0.25">
      <c r="A47">
        <v>1019</v>
      </c>
      <c r="B47" t="s">
        <v>55</v>
      </c>
      <c r="C47" t="s">
        <v>56</v>
      </c>
      <c r="D47" t="s">
        <v>27</v>
      </c>
      <c r="E47" t="s">
        <v>10</v>
      </c>
      <c r="F47" t="s">
        <v>29</v>
      </c>
      <c r="G47">
        <v>20</v>
      </c>
      <c r="H47" t="s">
        <v>8</v>
      </c>
      <c r="I47" t="s">
        <v>8</v>
      </c>
      <c r="J47" t="s">
        <v>8</v>
      </c>
      <c r="K47" t="s">
        <v>6766</v>
      </c>
    </row>
    <row r="48" spans="1:11" x14ac:dyDescent="0.25">
      <c r="A48">
        <v>1019</v>
      </c>
      <c r="B48" t="s">
        <v>55</v>
      </c>
      <c r="C48" t="s">
        <v>56</v>
      </c>
      <c r="D48" t="s">
        <v>27</v>
      </c>
      <c r="E48" t="s">
        <v>10</v>
      </c>
      <c r="F48" t="s">
        <v>29</v>
      </c>
      <c r="G48">
        <v>20</v>
      </c>
      <c r="H48" t="s">
        <v>8</v>
      </c>
      <c r="I48" t="s">
        <v>8</v>
      </c>
      <c r="J48" t="s">
        <v>8</v>
      </c>
      <c r="K48" t="s">
        <v>6766</v>
      </c>
    </row>
    <row r="49" spans="1:11" x14ac:dyDescent="0.25">
      <c r="A49">
        <v>1020</v>
      </c>
      <c r="B49" t="s">
        <v>57</v>
      </c>
      <c r="C49" t="s">
        <v>58</v>
      </c>
      <c r="D49" t="s">
        <v>59</v>
      </c>
      <c r="E49" t="s">
        <v>10</v>
      </c>
      <c r="F49" t="s">
        <v>60</v>
      </c>
      <c r="G49">
        <v>21</v>
      </c>
      <c r="H49" t="s">
        <v>8</v>
      </c>
      <c r="I49" t="s">
        <v>8</v>
      </c>
      <c r="J49" t="s">
        <v>8</v>
      </c>
      <c r="K49" t="s">
        <v>6766</v>
      </c>
    </row>
    <row r="50" spans="1:11" x14ac:dyDescent="0.25">
      <c r="A50">
        <v>1021</v>
      </c>
      <c r="B50" t="s">
        <v>61</v>
      </c>
      <c r="C50" t="s">
        <v>62</v>
      </c>
      <c r="D50" t="s">
        <v>63</v>
      </c>
      <c r="E50" t="s">
        <v>10</v>
      </c>
      <c r="F50" t="s">
        <v>64</v>
      </c>
      <c r="G50">
        <v>22</v>
      </c>
      <c r="H50" t="s">
        <v>8</v>
      </c>
      <c r="I50" t="s">
        <v>8</v>
      </c>
      <c r="J50" t="s">
        <v>8</v>
      </c>
      <c r="K50" t="s">
        <v>6766</v>
      </c>
    </row>
    <row r="51" spans="1:11" x14ac:dyDescent="0.25">
      <c r="A51">
        <v>1021</v>
      </c>
      <c r="B51" t="s">
        <v>61</v>
      </c>
      <c r="C51" t="s">
        <v>62</v>
      </c>
      <c r="D51" t="s">
        <v>63</v>
      </c>
      <c r="E51" t="s">
        <v>10</v>
      </c>
      <c r="F51" t="s">
        <v>64</v>
      </c>
      <c r="G51">
        <v>22</v>
      </c>
      <c r="H51" t="s">
        <v>8</v>
      </c>
      <c r="I51" t="s">
        <v>8</v>
      </c>
      <c r="J51" t="s">
        <v>8</v>
      </c>
      <c r="K51" t="s">
        <v>6766</v>
      </c>
    </row>
    <row r="52" spans="1:11" x14ac:dyDescent="0.25">
      <c r="A52">
        <v>1021</v>
      </c>
      <c r="B52" t="s">
        <v>61</v>
      </c>
      <c r="C52" t="s">
        <v>62</v>
      </c>
      <c r="D52" t="s">
        <v>63</v>
      </c>
      <c r="E52" t="s">
        <v>10</v>
      </c>
      <c r="F52" t="s">
        <v>64</v>
      </c>
      <c r="G52">
        <v>22</v>
      </c>
      <c r="H52" t="s">
        <v>8</v>
      </c>
      <c r="I52" t="s">
        <v>8</v>
      </c>
      <c r="J52" t="s">
        <v>8</v>
      </c>
      <c r="K52" t="s">
        <v>6766</v>
      </c>
    </row>
    <row r="53" spans="1:11" x14ac:dyDescent="0.25">
      <c r="A53">
        <v>1021</v>
      </c>
      <c r="B53" t="s">
        <v>61</v>
      </c>
      <c r="C53" t="s">
        <v>62</v>
      </c>
      <c r="D53" t="s">
        <v>63</v>
      </c>
      <c r="E53" t="s">
        <v>10</v>
      </c>
      <c r="F53" t="s">
        <v>64</v>
      </c>
      <c r="G53">
        <v>22</v>
      </c>
      <c r="H53" t="s">
        <v>8</v>
      </c>
      <c r="I53" t="s">
        <v>8</v>
      </c>
      <c r="J53" t="s">
        <v>8</v>
      </c>
      <c r="K53" t="s">
        <v>6766</v>
      </c>
    </row>
    <row r="54" spans="1:11" x14ac:dyDescent="0.25">
      <c r="A54">
        <v>1021</v>
      </c>
      <c r="B54" t="s">
        <v>61</v>
      </c>
      <c r="C54" t="s">
        <v>62</v>
      </c>
      <c r="D54" t="s">
        <v>63</v>
      </c>
      <c r="E54" t="s">
        <v>10</v>
      </c>
      <c r="F54" t="s">
        <v>64</v>
      </c>
      <c r="G54">
        <v>22</v>
      </c>
      <c r="H54" t="s">
        <v>8</v>
      </c>
      <c r="I54" t="s">
        <v>8</v>
      </c>
      <c r="J54" t="s">
        <v>8</v>
      </c>
      <c r="K54" t="s">
        <v>6766</v>
      </c>
    </row>
    <row r="55" spans="1:11" x14ac:dyDescent="0.25">
      <c r="A55">
        <v>1021</v>
      </c>
      <c r="B55" t="s">
        <v>61</v>
      </c>
      <c r="C55" t="s">
        <v>62</v>
      </c>
      <c r="D55" t="s">
        <v>63</v>
      </c>
      <c r="E55" t="s">
        <v>10</v>
      </c>
      <c r="F55" t="s">
        <v>64</v>
      </c>
      <c r="G55">
        <v>22</v>
      </c>
      <c r="H55" t="s">
        <v>8</v>
      </c>
      <c r="I55" t="s">
        <v>8</v>
      </c>
      <c r="J55" t="s">
        <v>8</v>
      </c>
      <c r="K55" t="s">
        <v>6766</v>
      </c>
    </row>
    <row r="56" spans="1:11" x14ac:dyDescent="0.25">
      <c r="A56">
        <v>1021</v>
      </c>
      <c r="B56" t="s">
        <v>61</v>
      </c>
      <c r="C56" t="s">
        <v>62</v>
      </c>
      <c r="D56" t="s">
        <v>63</v>
      </c>
      <c r="E56" t="s">
        <v>10</v>
      </c>
      <c r="F56" t="s">
        <v>64</v>
      </c>
      <c r="G56">
        <v>22</v>
      </c>
      <c r="H56" t="s">
        <v>8</v>
      </c>
      <c r="I56" t="s">
        <v>8</v>
      </c>
      <c r="J56" t="s">
        <v>8</v>
      </c>
      <c r="K56" t="s">
        <v>6766</v>
      </c>
    </row>
    <row r="57" spans="1:11" x14ac:dyDescent="0.25">
      <c r="A57">
        <v>1021</v>
      </c>
      <c r="B57" t="s">
        <v>61</v>
      </c>
      <c r="C57" t="s">
        <v>62</v>
      </c>
      <c r="D57" t="s">
        <v>63</v>
      </c>
      <c r="E57" t="s">
        <v>10</v>
      </c>
      <c r="F57" t="s">
        <v>64</v>
      </c>
      <c r="G57">
        <v>22</v>
      </c>
      <c r="H57" t="s">
        <v>8</v>
      </c>
      <c r="I57" t="s">
        <v>8</v>
      </c>
      <c r="J57" t="s">
        <v>8</v>
      </c>
      <c r="K57" t="s">
        <v>6766</v>
      </c>
    </row>
    <row r="58" spans="1:11" x14ac:dyDescent="0.25">
      <c r="A58">
        <v>1021</v>
      </c>
      <c r="B58" t="s">
        <v>61</v>
      </c>
      <c r="C58" t="s">
        <v>62</v>
      </c>
      <c r="D58" t="s">
        <v>63</v>
      </c>
      <c r="E58" t="s">
        <v>10</v>
      </c>
      <c r="F58" t="s">
        <v>64</v>
      </c>
      <c r="G58">
        <v>22</v>
      </c>
      <c r="H58" t="s">
        <v>8</v>
      </c>
      <c r="I58" t="s">
        <v>8</v>
      </c>
      <c r="J58" t="s">
        <v>8</v>
      </c>
      <c r="K58" t="s">
        <v>6766</v>
      </c>
    </row>
    <row r="59" spans="1:11" x14ac:dyDescent="0.25">
      <c r="A59">
        <v>1021</v>
      </c>
      <c r="B59" t="s">
        <v>61</v>
      </c>
      <c r="C59" t="s">
        <v>62</v>
      </c>
      <c r="D59" t="s">
        <v>63</v>
      </c>
      <c r="E59" t="s">
        <v>10</v>
      </c>
      <c r="F59" t="s">
        <v>64</v>
      </c>
      <c r="G59">
        <v>22</v>
      </c>
      <c r="H59" t="s">
        <v>8</v>
      </c>
      <c r="I59" t="s">
        <v>8</v>
      </c>
      <c r="J59" t="s">
        <v>8</v>
      </c>
      <c r="K59" t="s">
        <v>6766</v>
      </c>
    </row>
    <row r="60" spans="1:11" x14ac:dyDescent="0.25">
      <c r="A60">
        <v>1021</v>
      </c>
      <c r="B60" t="s">
        <v>61</v>
      </c>
      <c r="C60" t="s">
        <v>62</v>
      </c>
      <c r="D60" t="s">
        <v>63</v>
      </c>
      <c r="E60" t="s">
        <v>10</v>
      </c>
      <c r="F60" t="s">
        <v>64</v>
      </c>
      <c r="G60">
        <v>22</v>
      </c>
      <c r="H60" t="s">
        <v>8</v>
      </c>
      <c r="I60" t="s">
        <v>8</v>
      </c>
      <c r="J60" t="s">
        <v>8</v>
      </c>
      <c r="K60" t="s">
        <v>6766</v>
      </c>
    </row>
    <row r="61" spans="1:11" x14ac:dyDescent="0.25">
      <c r="A61">
        <v>1025</v>
      </c>
      <c r="B61" t="s">
        <v>67</v>
      </c>
      <c r="C61" t="s">
        <v>68</v>
      </c>
      <c r="D61" t="s">
        <v>27</v>
      </c>
      <c r="E61" t="s">
        <v>10</v>
      </c>
      <c r="F61" t="s">
        <v>28</v>
      </c>
      <c r="G61">
        <v>26</v>
      </c>
      <c r="H61" t="s">
        <v>8</v>
      </c>
      <c r="I61" t="s">
        <v>8</v>
      </c>
      <c r="J61" t="s">
        <v>8</v>
      </c>
      <c r="K61" t="s">
        <v>6766</v>
      </c>
    </row>
    <row r="62" spans="1:11" x14ac:dyDescent="0.25">
      <c r="A62">
        <v>1028</v>
      </c>
      <c r="B62" t="s">
        <v>72</v>
      </c>
      <c r="C62" t="s">
        <v>73</v>
      </c>
      <c r="D62" t="s">
        <v>74</v>
      </c>
      <c r="E62" t="s">
        <v>75</v>
      </c>
      <c r="F62" t="s">
        <v>76</v>
      </c>
      <c r="G62">
        <v>29</v>
      </c>
      <c r="H62" t="s">
        <v>8</v>
      </c>
      <c r="I62" t="s">
        <v>8</v>
      </c>
      <c r="J62" t="s">
        <v>8</v>
      </c>
      <c r="K62" t="s">
        <v>6766</v>
      </c>
    </row>
    <row r="63" spans="1:11" x14ac:dyDescent="0.25">
      <c r="A63">
        <v>1030</v>
      </c>
      <c r="B63" t="s">
        <v>77</v>
      </c>
      <c r="C63" t="s">
        <v>78</v>
      </c>
      <c r="D63" t="s">
        <v>79</v>
      </c>
      <c r="E63" t="s">
        <v>21</v>
      </c>
      <c r="F63" t="s">
        <v>80</v>
      </c>
      <c r="G63">
        <v>31</v>
      </c>
      <c r="H63" t="s">
        <v>8</v>
      </c>
      <c r="I63" t="s">
        <v>8</v>
      </c>
      <c r="J63" t="s">
        <v>8</v>
      </c>
      <c r="K63" t="s">
        <v>6766</v>
      </c>
    </row>
    <row r="64" spans="1:11" x14ac:dyDescent="0.25">
      <c r="A64">
        <v>1032</v>
      </c>
      <c r="B64" t="s">
        <v>83</v>
      </c>
      <c r="C64" t="s">
        <v>84</v>
      </c>
      <c r="D64" t="s">
        <v>85</v>
      </c>
      <c r="E64" t="s">
        <v>10</v>
      </c>
      <c r="F64" t="s">
        <v>86</v>
      </c>
      <c r="G64">
        <v>33</v>
      </c>
      <c r="H64" t="s">
        <v>8</v>
      </c>
      <c r="I64" t="s">
        <v>8</v>
      </c>
      <c r="J64" t="s">
        <v>8</v>
      </c>
      <c r="K64" t="s">
        <v>6766</v>
      </c>
    </row>
    <row r="65" spans="1:11" x14ac:dyDescent="0.25">
      <c r="A65">
        <v>1033</v>
      </c>
      <c r="B65" t="s">
        <v>87</v>
      </c>
      <c r="C65" t="s">
        <v>88</v>
      </c>
      <c r="D65" t="s">
        <v>63</v>
      </c>
      <c r="E65" t="s">
        <v>10</v>
      </c>
      <c r="F65" t="s">
        <v>64</v>
      </c>
      <c r="G65">
        <v>34</v>
      </c>
      <c r="H65" t="s">
        <v>8</v>
      </c>
      <c r="I65" t="s">
        <v>8</v>
      </c>
      <c r="J65" t="s">
        <v>8</v>
      </c>
      <c r="K65" t="s">
        <v>6766</v>
      </c>
    </row>
    <row r="66" spans="1:11" x14ac:dyDescent="0.25">
      <c r="A66">
        <v>1034</v>
      </c>
      <c r="B66" t="s">
        <v>89</v>
      </c>
      <c r="C66" t="s">
        <v>90</v>
      </c>
      <c r="D66" t="s">
        <v>63</v>
      </c>
      <c r="E66" t="s">
        <v>10</v>
      </c>
      <c r="F66" t="s">
        <v>64</v>
      </c>
      <c r="G66">
        <v>35</v>
      </c>
      <c r="H66" t="s">
        <v>8</v>
      </c>
      <c r="I66" t="s">
        <v>8</v>
      </c>
      <c r="J66" t="s">
        <v>8</v>
      </c>
      <c r="K66" t="s">
        <v>6766</v>
      </c>
    </row>
    <row r="67" spans="1:11" x14ac:dyDescent="0.25">
      <c r="A67">
        <v>1036</v>
      </c>
      <c r="B67" t="s">
        <v>91</v>
      </c>
      <c r="C67" t="s">
        <v>92</v>
      </c>
      <c r="D67" t="s">
        <v>93</v>
      </c>
      <c r="E67" t="s">
        <v>10</v>
      </c>
      <c r="F67" t="s">
        <v>65</v>
      </c>
      <c r="G67">
        <v>37</v>
      </c>
      <c r="H67" t="s">
        <v>8</v>
      </c>
      <c r="I67" t="s">
        <v>8</v>
      </c>
      <c r="J67" t="s">
        <v>8</v>
      </c>
      <c r="K67" t="s">
        <v>6766</v>
      </c>
    </row>
    <row r="68" spans="1:11" x14ac:dyDescent="0.25">
      <c r="A68">
        <v>1038</v>
      </c>
      <c r="B68" t="s">
        <v>96</v>
      </c>
      <c r="C68" t="s">
        <v>97</v>
      </c>
      <c r="D68" t="s">
        <v>27</v>
      </c>
      <c r="E68" t="s">
        <v>10</v>
      </c>
      <c r="F68" t="s">
        <v>28</v>
      </c>
      <c r="G68">
        <v>39</v>
      </c>
      <c r="H68" t="s">
        <v>8</v>
      </c>
      <c r="I68" t="s">
        <v>8</v>
      </c>
      <c r="J68" t="s">
        <v>8</v>
      </c>
      <c r="K68" t="s">
        <v>6766</v>
      </c>
    </row>
    <row r="69" spans="1:11" x14ac:dyDescent="0.25">
      <c r="A69">
        <v>1040</v>
      </c>
      <c r="B69" t="s">
        <v>98</v>
      </c>
      <c r="C69" t="s">
        <v>99</v>
      </c>
      <c r="D69" t="s">
        <v>27</v>
      </c>
      <c r="E69" t="s">
        <v>10</v>
      </c>
      <c r="F69" t="s">
        <v>100</v>
      </c>
      <c r="G69">
        <v>41</v>
      </c>
      <c r="H69" t="s">
        <v>8</v>
      </c>
      <c r="I69" t="s">
        <v>8</v>
      </c>
      <c r="J69" t="s">
        <v>8</v>
      </c>
      <c r="K69" t="s">
        <v>6766</v>
      </c>
    </row>
    <row r="70" spans="1:11" x14ac:dyDescent="0.25">
      <c r="A70">
        <v>1040</v>
      </c>
      <c r="B70" t="s">
        <v>98</v>
      </c>
      <c r="C70" t="s">
        <v>99</v>
      </c>
      <c r="D70" t="s">
        <v>27</v>
      </c>
      <c r="E70" t="s">
        <v>10</v>
      </c>
      <c r="F70" t="s">
        <v>100</v>
      </c>
      <c r="G70">
        <v>41</v>
      </c>
      <c r="H70" t="s">
        <v>8</v>
      </c>
      <c r="I70" t="s">
        <v>8</v>
      </c>
      <c r="J70" t="s">
        <v>8</v>
      </c>
      <c r="K70" t="s">
        <v>6766</v>
      </c>
    </row>
    <row r="71" spans="1:11" x14ac:dyDescent="0.25">
      <c r="A71">
        <v>1040</v>
      </c>
      <c r="B71" t="s">
        <v>98</v>
      </c>
      <c r="C71" t="s">
        <v>99</v>
      </c>
      <c r="D71" t="s">
        <v>27</v>
      </c>
      <c r="E71" t="s">
        <v>10</v>
      </c>
      <c r="F71" t="s">
        <v>100</v>
      </c>
      <c r="G71">
        <v>41</v>
      </c>
      <c r="H71" t="s">
        <v>8</v>
      </c>
      <c r="I71" t="s">
        <v>8</v>
      </c>
      <c r="J71" t="s">
        <v>8</v>
      </c>
      <c r="K71" t="s">
        <v>6766</v>
      </c>
    </row>
    <row r="72" spans="1:11" x14ac:dyDescent="0.25">
      <c r="A72">
        <v>1041</v>
      </c>
      <c r="B72" t="s">
        <v>101</v>
      </c>
      <c r="C72" t="s">
        <v>102</v>
      </c>
      <c r="D72" t="s">
        <v>103</v>
      </c>
      <c r="E72" t="s">
        <v>10</v>
      </c>
      <c r="F72" t="s">
        <v>33</v>
      </c>
      <c r="G72">
        <v>42</v>
      </c>
      <c r="H72" t="s">
        <v>8</v>
      </c>
      <c r="I72" t="s">
        <v>8</v>
      </c>
      <c r="J72" t="s">
        <v>8</v>
      </c>
      <c r="K72" t="s">
        <v>6766</v>
      </c>
    </row>
    <row r="73" spans="1:11" x14ac:dyDescent="0.25">
      <c r="A73">
        <v>1042</v>
      </c>
      <c r="B73" t="s">
        <v>8883</v>
      </c>
      <c r="C73" t="s">
        <v>8884</v>
      </c>
      <c r="D73" t="s">
        <v>8885</v>
      </c>
      <c r="E73" t="s">
        <v>354</v>
      </c>
      <c r="F73" t="s">
        <v>8886</v>
      </c>
      <c r="G73">
        <v>43</v>
      </c>
      <c r="H73" t="s">
        <v>8</v>
      </c>
      <c r="I73" t="s">
        <v>8</v>
      </c>
      <c r="J73" t="s">
        <v>8</v>
      </c>
      <c r="K73" t="s">
        <v>6766</v>
      </c>
    </row>
    <row r="74" spans="1:11" x14ac:dyDescent="0.25">
      <c r="A74">
        <v>1042</v>
      </c>
      <c r="B74" t="s">
        <v>8883</v>
      </c>
      <c r="C74" t="s">
        <v>8884</v>
      </c>
      <c r="D74" t="s">
        <v>8885</v>
      </c>
      <c r="E74" t="s">
        <v>354</v>
      </c>
      <c r="F74" t="s">
        <v>8886</v>
      </c>
      <c r="G74">
        <v>43</v>
      </c>
      <c r="H74" t="s">
        <v>8</v>
      </c>
      <c r="I74" t="s">
        <v>8</v>
      </c>
      <c r="J74" t="s">
        <v>8</v>
      </c>
      <c r="K74" t="s">
        <v>6766</v>
      </c>
    </row>
    <row r="75" spans="1:11" x14ac:dyDescent="0.25">
      <c r="A75">
        <v>1042</v>
      </c>
      <c r="B75" t="s">
        <v>8883</v>
      </c>
      <c r="C75" t="s">
        <v>8884</v>
      </c>
      <c r="D75" t="s">
        <v>8885</v>
      </c>
      <c r="E75" t="s">
        <v>354</v>
      </c>
      <c r="F75" t="s">
        <v>8886</v>
      </c>
      <c r="G75">
        <v>43</v>
      </c>
      <c r="H75" t="s">
        <v>8</v>
      </c>
      <c r="I75" t="s">
        <v>8</v>
      </c>
      <c r="J75" t="s">
        <v>8</v>
      </c>
      <c r="K75" t="s">
        <v>6766</v>
      </c>
    </row>
    <row r="76" spans="1:11" x14ac:dyDescent="0.25">
      <c r="A76">
        <v>1042</v>
      </c>
      <c r="B76" t="s">
        <v>8883</v>
      </c>
      <c r="C76" t="s">
        <v>8884</v>
      </c>
      <c r="D76" t="s">
        <v>8885</v>
      </c>
      <c r="E76" t="s">
        <v>354</v>
      </c>
      <c r="F76" t="s">
        <v>8886</v>
      </c>
      <c r="G76">
        <v>43</v>
      </c>
      <c r="H76" t="s">
        <v>8</v>
      </c>
      <c r="I76" t="s">
        <v>8</v>
      </c>
      <c r="J76" t="s">
        <v>8</v>
      </c>
      <c r="K76" t="s">
        <v>6766</v>
      </c>
    </row>
    <row r="77" spans="1:11" x14ac:dyDescent="0.25">
      <c r="A77">
        <v>1042</v>
      </c>
      <c r="B77" t="s">
        <v>8883</v>
      </c>
      <c r="C77" t="s">
        <v>8884</v>
      </c>
      <c r="D77" t="s">
        <v>8885</v>
      </c>
      <c r="E77" t="s">
        <v>354</v>
      </c>
      <c r="F77" t="s">
        <v>8886</v>
      </c>
      <c r="G77">
        <v>43</v>
      </c>
      <c r="H77" t="s">
        <v>8</v>
      </c>
      <c r="I77" t="s">
        <v>8</v>
      </c>
      <c r="J77" t="s">
        <v>8</v>
      </c>
      <c r="K77" t="s">
        <v>6766</v>
      </c>
    </row>
    <row r="78" spans="1:11" x14ac:dyDescent="0.25">
      <c r="A78">
        <v>1042</v>
      </c>
      <c r="B78" t="s">
        <v>8883</v>
      </c>
      <c r="C78" t="s">
        <v>8884</v>
      </c>
      <c r="D78" t="s">
        <v>8885</v>
      </c>
      <c r="E78" t="s">
        <v>354</v>
      </c>
      <c r="F78" t="s">
        <v>8886</v>
      </c>
      <c r="G78">
        <v>43</v>
      </c>
      <c r="H78" t="s">
        <v>8</v>
      </c>
      <c r="I78" t="s">
        <v>8</v>
      </c>
      <c r="J78" t="s">
        <v>8</v>
      </c>
      <c r="K78" t="s">
        <v>6766</v>
      </c>
    </row>
    <row r="79" spans="1:11" x14ac:dyDescent="0.25">
      <c r="A79">
        <v>1042</v>
      </c>
      <c r="B79" t="s">
        <v>8883</v>
      </c>
      <c r="C79" t="s">
        <v>8884</v>
      </c>
      <c r="D79" t="s">
        <v>8885</v>
      </c>
      <c r="E79" t="s">
        <v>354</v>
      </c>
      <c r="F79" t="s">
        <v>8886</v>
      </c>
      <c r="G79">
        <v>43</v>
      </c>
      <c r="H79" t="s">
        <v>8</v>
      </c>
      <c r="I79" t="s">
        <v>8</v>
      </c>
      <c r="J79" t="s">
        <v>8</v>
      </c>
      <c r="K79" t="s">
        <v>6766</v>
      </c>
    </row>
    <row r="80" spans="1:11" x14ac:dyDescent="0.25">
      <c r="A80">
        <v>1042</v>
      </c>
      <c r="B80" t="s">
        <v>8883</v>
      </c>
      <c r="C80" t="s">
        <v>8884</v>
      </c>
      <c r="D80" t="s">
        <v>8885</v>
      </c>
      <c r="E80" t="s">
        <v>354</v>
      </c>
      <c r="F80" t="s">
        <v>8886</v>
      </c>
      <c r="G80">
        <v>43</v>
      </c>
      <c r="H80" t="s">
        <v>8</v>
      </c>
      <c r="I80" t="s">
        <v>8</v>
      </c>
      <c r="J80" t="s">
        <v>8</v>
      </c>
      <c r="K80" t="s">
        <v>6766</v>
      </c>
    </row>
    <row r="81" spans="1:11" x14ac:dyDescent="0.25">
      <c r="A81">
        <v>1042</v>
      </c>
      <c r="B81" t="s">
        <v>8883</v>
      </c>
      <c r="C81" t="s">
        <v>8884</v>
      </c>
      <c r="D81" t="s">
        <v>8885</v>
      </c>
      <c r="E81" t="s">
        <v>354</v>
      </c>
      <c r="F81" t="s">
        <v>8886</v>
      </c>
      <c r="G81">
        <v>43</v>
      </c>
      <c r="H81" t="s">
        <v>8</v>
      </c>
      <c r="I81" t="s">
        <v>8</v>
      </c>
      <c r="J81" t="s">
        <v>8</v>
      </c>
      <c r="K81" t="s">
        <v>6766</v>
      </c>
    </row>
    <row r="82" spans="1:11" x14ac:dyDescent="0.25">
      <c r="A82">
        <v>1043</v>
      </c>
      <c r="B82" t="s">
        <v>107</v>
      </c>
      <c r="C82" t="s">
        <v>108</v>
      </c>
      <c r="D82" t="s">
        <v>109</v>
      </c>
      <c r="E82" t="s">
        <v>110</v>
      </c>
      <c r="F82" t="s">
        <v>111</v>
      </c>
      <c r="G82">
        <v>44</v>
      </c>
      <c r="H82" t="s">
        <v>8</v>
      </c>
      <c r="I82" t="s">
        <v>8</v>
      </c>
      <c r="J82" t="s">
        <v>8</v>
      </c>
      <c r="K82" t="s">
        <v>6766</v>
      </c>
    </row>
    <row r="83" spans="1:11" x14ac:dyDescent="0.25">
      <c r="A83">
        <v>1043</v>
      </c>
      <c r="B83" t="s">
        <v>107</v>
      </c>
      <c r="C83" t="s">
        <v>108</v>
      </c>
      <c r="D83" t="s">
        <v>109</v>
      </c>
      <c r="E83" t="s">
        <v>110</v>
      </c>
      <c r="F83" t="s">
        <v>111</v>
      </c>
      <c r="G83">
        <v>44</v>
      </c>
      <c r="H83" t="s">
        <v>8</v>
      </c>
      <c r="I83" t="s">
        <v>8</v>
      </c>
      <c r="J83" t="s">
        <v>8</v>
      </c>
      <c r="K83" t="s">
        <v>6766</v>
      </c>
    </row>
    <row r="84" spans="1:11" x14ac:dyDescent="0.25">
      <c r="A84">
        <v>1043</v>
      </c>
      <c r="B84" t="s">
        <v>107</v>
      </c>
      <c r="C84" t="s">
        <v>108</v>
      </c>
      <c r="D84" t="s">
        <v>109</v>
      </c>
      <c r="E84" t="s">
        <v>110</v>
      </c>
      <c r="F84" t="s">
        <v>111</v>
      </c>
      <c r="G84">
        <v>44</v>
      </c>
      <c r="H84" t="s">
        <v>8</v>
      </c>
      <c r="I84" t="s">
        <v>8</v>
      </c>
      <c r="J84" t="s">
        <v>8</v>
      </c>
      <c r="K84" t="s">
        <v>6766</v>
      </c>
    </row>
    <row r="85" spans="1:11" x14ac:dyDescent="0.25">
      <c r="A85">
        <v>1043</v>
      </c>
      <c r="B85" t="s">
        <v>107</v>
      </c>
      <c r="C85" t="s">
        <v>108</v>
      </c>
      <c r="D85" t="s">
        <v>109</v>
      </c>
      <c r="E85" t="s">
        <v>110</v>
      </c>
      <c r="F85" t="s">
        <v>111</v>
      </c>
      <c r="G85">
        <v>44</v>
      </c>
      <c r="H85" t="s">
        <v>8</v>
      </c>
      <c r="I85" t="s">
        <v>8</v>
      </c>
      <c r="J85" t="s">
        <v>8</v>
      </c>
      <c r="K85" t="s">
        <v>6766</v>
      </c>
    </row>
    <row r="86" spans="1:11" x14ac:dyDescent="0.25">
      <c r="A86">
        <v>1043</v>
      </c>
      <c r="B86" t="s">
        <v>107</v>
      </c>
      <c r="C86" t="s">
        <v>108</v>
      </c>
      <c r="D86" t="s">
        <v>109</v>
      </c>
      <c r="E86" t="s">
        <v>110</v>
      </c>
      <c r="F86" t="s">
        <v>111</v>
      </c>
      <c r="G86">
        <v>44</v>
      </c>
      <c r="H86" t="s">
        <v>8</v>
      </c>
      <c r="I86" t="s">
        <v>8</v>
      </c>
      <c r="J86" t="s">
        <v>8</v>
      </c>
      <c r="K86" t="s">
        <v>6766</v>
      </c>
    </row>
    <row r="87" spans="1:11" x14ac:dyDescent="0.25">
      <c r="A87">
        <v>1043</v>
      </c>
      <c r="B87" t="s">
        <v>107</v>
      </c>
      <c r="C87" t="s">
        <v>108</v>
      </c>
      <c r="D87" t="s">
        <v>109</v>
      </c>
      <c r="E87" t="s">
        <v>110</v>
      </c>
      <c r="F87" t="s">
        <v>111</v>
      </c>
      <c r="G87">
        <v>44</v>
      </c>
      <c r="H87" t="s">
        <v>8</v>
      </c>
      <c r="I87" t="s">
        <v>8</v>
      </c>
      <c r="J87" t="s">
        <v>8</v>
      </c>
      <c r="K87" t="s">
        <v>6766</v>
      </c>
    </row>
    <row r="88" spans="1:11" x14ac:dyDescent="0.25">
      <c r="A88">
        <v>1043</v>
      </c>
      <c r="B88" t="s">
        <v>107</v>
      </c>
      <c r="C88" t="s">
        <v>108</v>
      </c>
      <c r="D88" t="s">
        <v>109</v>
      </c>
      <c r="E88" t="s">
        <v>110</v>
      </c>
      <c r="F88" t="s">
        <v>111</v>
      </c>
      <c r="G88">
        <v>44</v>
      </c>
      <c r="H88" t="s">
        <v>8</v>
      </c>
      <c r="I88" t="s">
        <v>8</v>
      </c>
      <c r="J88" t="s">
        <v>8</v>
      </c>
      <c r="K88" t="s">
        <v>6766</v>
      </c>
    </row>
    <row r="89" spans="1:11" x14ac:dyDescent="0.25">
      <c r="A89">
        <v>1043</v>
      </c>
      <c r="B89" t="s">
        <v>107</v>
      </c>
      <c r="C89" t="s">
        <v>108</v>
      </c>
      <c r="D89" t="s">
        <v>109</v>
      </c>
      <c r="E89" t="s">
        <v>110</v>
      </c>
      <c r="F89" t="s">
        <v>111</v>
      </c>
      <c r="G89">
        <v>44</v>
      </c>
      <c r="H89" t="s">
        <v>8</v>
      </c>
      <c r="I89" t="s">
        <v>8</v>
      </c>
      <c r="J89" t="s">
        <v>8</v>
      </c>
      <c r="K89" t="s">
        <v>6766</v>
      </c>
    </row>
    <row r="90" spans="1:11" x14ac:dyDescent="0.25">
      <c r="A90">
        <v>1046</v>
      </c>
      <c r="B90" t="s">
        <v>115</v>
      </c>
      <c r="C90" t="s">
        <v>116</v>
      </c>
      <c r="D90" t="s">
        <v>63</v>
      </c>
      <c r="E90" t="s">
        <v>10</v>
      </c>
      <c r="F90" t="s">
        <v>64</v>
      </c>
      <c r="G90">
        <v>47</v>
      </c>
      <c r="H90" t="s">
        <v>8</v>
      </c>
      <c r="I90" t="s">
        <v>8</v>
      </c>
      <c r="J90" t="s">
        <v>8</v>
      </c>
      <c r="K90" t="s">
        <v>6766</v>
      </c>
    </row>
    <row r="91" spans="1:11" x14ac:dyDescent="0.25">
      <c r="A91">
        <v>1046</v>
      </c>
      <c r="B91" t="s">
        <v>115</v>
      </c>
      <c r="C91" t="s">
        <v>116</v>
      </c>
      <c r="D91" t="s">
        <v>63</v>
      </c>
      <c r="E91" t="s">
        <v>10</v>
      </c>
      <c r="F91" t="s">
        <v>64</v>
      </c>
      <c r="G91">
        <v>47</v>
      </c>
      <c r="H91" t="s">
        <v>8</v>
      </c>
      <c r="I91" t="s">
        <v>8</v>
      </c>
      <c r="J91" t="s">
        <v>8</v>
      </c>
      <c r="K91" t="s">
        <v>6766</v>
      </c>
    </row>
    <row r="92" spans="1:11" x14ac:dyDescent="0.25">
      <c r="A92">
        <v>1047</v>
      </c>
      <c r="B92" t="s">
        <v>117</v>
      </c>
      <c r="C92" t="s">
        <v>118</v>
      </c>
      <c r="D92" t="s">
        <v>119</v>
      </c>
      <c r="E92" t="s">
        <v>10</v>
      </c>
      <c r="F92" t="s">
        <v>120</v>
      </c>
      <c r="G92">
        <v>48</v>
      </c>
      <c r="H92" t="s">
        <v>8</v>
      </c>
      <c r="I92" t="s">
        <v>8</v>
      </c>
      <c r="J92" t="s">
        <v>8</v>
      </c>
      <c r="K92" t="s">
        <v>6766</v>
      </c>
    </row>
    <row r="93" spans="1:11" x14ac:dyDescent="0.25">
      <c r="A93">
        <v>1047</v>
      </c>
      <c r="B93" t="s">
        <v>117</v>
      </c>
      <c r="C93" t="s">
        <v>118</v>
      </c>
      <c r="D93" t="s">
        <v>119</v>
      </c>
      <c r="E93" t="s">
        <v>10</v>
      </c>
      <c r="F93" t="s">
        <v>120</v>
      </c>
      <c r="G93">
        <v>48</v>
      </c>
      <c r="H93" t="s">
        <v>8</v>
      </c>
      <c r="I93" t="s">
        <v>8</v>
      </c>
      <c r="J93" t="s">
        <v>8</v>
      </c>
      <c r="K93" t="s">
        <v>6766</v>
      </c>
    </row>
    <row r="94" spans="1:11" x14ac:dyDescent="0.25">
      <c r="A94">
        <v>1047</v>
      </c>
      <c r="B94" t="s">
        <v>117</v>
      </c>
      <c r="C94" t="s">
        <v>118</v>
      </c>
      <c r="D94" t="s">
        <v>119</v>
      </c>
      <c r="E94" t="s">
        <v>10</v>
      </c>
      <c r="F94" t="s">
        <v>120</v>
      </c>
      <c r="G94">
        <v>48</v>
      </c>
      <c r="H94" t="s">
        <v>8</v>
      </c>
      <c r="I94" t="s">
        <v>8</v>
      </c>
      <c r="J94" t="s">
        <v>8</v>
      </c>
      <c r="K94" t="s">
        <v>6766</v>
      </c>
    </row>
    <row r="95" spans="1:11" x14ac:dyDescent="0.25">
      <c r="A95">
        <v>1049</v>
      </c>
      <c r="B95" t="s">
        <v>122</v>
      </c>
      <c r="C95" t="s">
        <v>123</v>
      </c>
      <c r="D95" t="s">
        <v>124</v>
      </c>
      <c r="E95" t="s">
        <v>125</v>
      </c>
      <c r="F95" t="s">
        <v>126</v>
      </c>
      <c r="G95">
        <v>50</v>
      </c>
      <c r="H95" t="s">
        <v>8</v>
      </c>
      <c r="I95" t="s">
        <v>8</v>
      </c>
      <c r="J95" t="s">
        <v>8</v>
      </c>
      <c r="K95" t="s">
        <v>6766</v>
      </c>
    </row>
    <row r="96" spans="1:11" x14ac:dyDescent="0.25">
      <c r="A96">
        <v>1049</v>
      </c>
      <c r="B96" t="s">
        <v>122</v>
      </c>
      <c r="C96" t="s">
        <v>123</v>
      </c>
      <c r="D96" t="s">
        <v>124</v>
      </c>
      <c r="E96" t="s">
        <v>125</v>
      </c>
      <c r="F96" t="s">
        <v>126</v>
      </c>
      <c r="G96">
        <v>50</v>
      </c>
      <c r="H96" t="s">
        <v>8</v>
      </c>
      <c r="I96" t="s">
        <v>8</v>
      </c>
      <c r="J96" t="s">
        <v>8</v>
      </c>
      <c r="K96" t="s">
        <v>6766</v>
      </c>
    </row>
    <row r="97" spans="1:11" x14ac:dyDescent="0.25">
      <c r="A97">
        <v>1049</v>
      </c>
      <c r="B97" t="s">
        <v>122</v>
      </c>
      <c r="C97" t="s">
        <v>123</v>
      </c>
      <c r="D97" t="s">
        <v>124</v>
      </c>
      <c r="E97" t="s">
        <v>125</v>
      </c>
      <c r="F97" t="s">
        <v>126</v>
      </c>
      <c r="G97">
        <v>50</v>
      </c>
      <c r="H97" t="s">
        <v>8</v>
      </c>
      <c r="I97" t="s">
        <v>8</v>
      </c>
      <c r="J97" t="s">
        <v>8</v>
      </c>
      <c r="K97" t="s">
        <v>6766</v>
      </c>
    </row>
    <row r="98" spans="1:11" x14ac:dyDescent="0.25">
      <c r="A98">
        <v>1049</v>
      </c>
      <c r="B98" t="s">
        <v>122</v>
      </c>
      <c r="C98" t="s">
        <v>123</v>
      </c>
      <c r="D98" t="s">
        <v>124</v>
      </c>
      <c r="E98" t="s">
        <v>125</v>
      </c>
      <c r="F98" t="s">
        <v>126</v>
      </c>
      <c r="G98">
        <v>50</v>
      </c>
      <c r="H98" t="s">
        <v>8</v>
      </c>
      <c r="I98" t="s">
        <v>8</v>
      </c>
      <c r="J98" t="s">
        <v>8</v>
      </c>
      <c r="K98" t="s">
        <v>6766</v>
      </c>
    </row>
    <row r="99" spans="1:11" x14ac:dyDescent="0.25">
      <c r="A99">
        <v>1049</v>
      </c>
      <c r="B99" t="s">
        <v>122</v>
      </c>
      <c r="C99" t="s">
        <v>123</v>
      </c>
      <c r="D99" t="s">
        <v>124</v>
      </c>
      <c r="E99" t="s">
        <v>125</v>
      </c>
      <c r="F99" t="s">
        <v>126</v>
      </c>
      <c r="G99">
        <v>50</v>
      </c>
      <c r="H99" t="s">
        <v>8</v>
      </c>
      <c r="I99" t="s">
        <v>8</v>
      </c>
      <c r="J99" t="s">
        <v>8</v>
      </c>
      <c r="K99" t="s">
        <v>6766</v>
      </c>
    </row>
    <row r="100" spans="1:11" x14ac:dyDescent="0.25">
      <c r="A100">
        <v>1050</v>
      </c>
      <c r="B100" t="s">
        <v>127</v>
      </c>
      <c r="C100" t="s">
        <v>4065</v>
      </c>
      <c r="D100" t="s">
        <v>651</v>
      </c>
      <c r="E100" t="s">
        <v>10</v>
      </c>
      <c r="F100" t="s">
        <v>48</v>
      </c>
      <c r="G100">
        <v>51</v>
      </c>
      <c r="H100" t="s">
        <v>8</v>
      </c>
      <c r="I100" t="s">
        <v>8</v>
      </c>
      <c r="J100" t="s">
        <v>8</v>
      </c>
      <c r="K100" t="s">
        <v>6766</v>
      </c>
    </row>
    <row r="101" spans="1:11" x14ac:dyDescent="0.25">
      <c r="A101">
        <v>1050</v>
      </c>
      <c r="B101" t="s">
        <v>127</v>
      </c>
      <c r="C101" t="s">
        <v>4065</v>
      </c>
      <c r="D101" t="s">
        <v>651</v>
      </c>
      <c r="E101" t="s">
        <v>10</v>
      </c>
      <c r="F101" t="s">
        <v>48</v>
      </c>
      <c r="G101">
        <v>51</v>
      </c>
      <c r="H101" t="s">
        <v>8</v>
      </c>
      <c r="I101" t="s">
        <v>8</v>
      </c>
      <c r="J101" t="s">
        <v>8</v>
      </c>
      <c r="K101" t="s">
        <v>6766</v>
      </c>
    </row>
    <row r="102" spans="1:11" x14ac:dyDescent="0.25">
      <c r="A102">
        <v>1050</v>
      </c>
      <c r="B102" t="s">
        <v>127</v>
      </c>
      <c r="C102" t="s">
        <v>4065</v>
      </c>
      <c r="D102" t="s">
        <v>651</v>
      </c>
      <c r="E102" t="s">
        <v>10</v>
      </c>
      <c r="F102" t="s">
        <v>48</v>
      </c>
      <c r="G102">
        <v>51</v>
      </c>
      <c r="H102" t="s">
        <v>8</v>
      </c>
      <c r="I102" t="s">
        <v>8</v>
      </c>
      <c r="J102" t="s">
        <v>8</v>
      </c>
      <c r="K102" t="s">
        <v>6766</v>
      </c>
    </row>
    <row r="103" spans="1:11" x14ac:dyDescent="0.25">
      <c r="A103">
        <v>1052</v>
      </c>
      <c r="B103" t="s">
        <v>132</v>
      </c>
      <c r="C103" t="s">
        <v>133</v>
      </c>
      <c r="D103" t="s">
        <v>134</v>
      </c>
      <c r="E103" t="s">
        <v>113</v>
      </c>
      <c r="F103" t="s">
        <v>135</v>
      </c>
      <c r="G103">
        <v>53</v>
      </c>
      <c r="H103" t="s">
        <v>8</v>
      </c>
      <c r="I103" t="s">
        <v>8</v>
      </c>
      <c r="J103" t="s">
        <v>8</v>
      </c>
      <c r="K103" t="s">
        <v>6766</v>
      </c>
    </row>
    <row r="104" spans="1:11" x14ac:dyDescent="0.25">
      <c r="A104">
        <v>1052</v>
      </c>
      <c r="B104" t="s">
        <v>132</v>
      </c>
      <c r="C104" t="s">
        <v>133</v>
      </c>
      <c r="D104" t="s">
        <v>134</v>
      </c>
      <c r="E104" t="s">
        <v>113</v>
      </c>
      <c r="F104" t="s">
        <v>135</v>
      </c>
      <c r="G104">
        <v>53</v>
      </c>
      <c r="H104" t="s">
        <v>8</v>
      </c>
      <c r="I104" t="s">
        <v>8</v>
      </c>
      <c r="J104" t="s">
        <v>8</v>
      </c>
      <c r="K104" t="s">
        <v>6766</v>
      </c>
    </row>
    <row r="105" spans="1:11" x14ac:dyDescent="0.25">
      <c r="A105">
        <v>1052</v>
      </c>
      <c r="B105" t="s">
        <v>132</v>
      </c>
      <c r="C105" t="s">
        <v>133</v>
      </c>
      <c r="D105" t="s">
        <v>134</v>
      </c>
      <c r="E105" t="s">
        <v>113</v>
      </c>
      <c r="F105" t="s">
        <v>135</v>
      </c>
      <c r="G105">
        <v>53</v>
      </c>
      <c r="H105" t="s">
        <v>8</v>
      </c>
      <c r="I105" t="s">
        <v>8</v>
      </c>
      <c r="J105" t="s">
        <v>8</v>
      </c>
      <c r="K105" t="s">
        <v>6766</v>
      </c>
    </row>
    <row r="106" spans="1:11" x14ac:dyDescent="0.25">
      <c r="A106">
        <v>1052</v>
      </c>
      <c r="B106" t="s">
        <v>132</v>
      </c>
      <c r="C106" t="s">
        <v>133</v>
      </c>
      <c r="D106" t="s">
        <v>134</v>
      </c>
      <c r="E106" t="s">
        <v>113</v>
      </c>
      <c r="F106" t="s">
        <v>135</v>
      </c>
      <c r="G106">
        <v>53</v>
      </c>
      <c r="H106" t="s">
        <v>8</v>
      </c>
      <c r="I106" t="s">
        <v>8</v>
      </c>
      <c r="J106" t="s">
        <v>8</v>
      </c>
      <c r="K106" t="s">
        <v>6766</v>
      </c>
    </row>
    <row r="107" spans="1:11" x14ac:dyDescent="0.25">
      <c r="A107">
        <v>1053</v>
      </c>
      <c r="B107" t="s">
        <v>136</v>
      </c>
      <c r="C107" t="s">
        <v>137</v>
      </c>
      <c r="D107" t="s">
        <v>138</v>
      </c>
      <c r="E107" t="s">
        <v>21</v>
      </c>
      <c r="F107" t="s">
        <v>139</v>
      </c>
      <c r="G107">
        <v>54</v>
      </c>
      <c r="H107" t="s">
        <v>8</v>
      </c>
      <c r="I107" t="s">
        <v>8</v>
      </c>
      <c r="J107" t="s">
        <v>8</v>
      </c>
      <c r="K107" t="s">
        <v>6766</v>
      </c>
    </row>
    <row r="108" spans="1:11" x14ac:dyDescent="0.25">
      <c r="A108">
        <v>1054</v>
      </c>
      <c r="B108" t="s">
        <v>140</v>
      </c>
      <c r="C108" t="s">
        <v>141</v>
      </c>
      <c r="D108" t="s">
        <v>27</v>
      </c>
      <c r="E108" t="s">
        <v>10</v>
      </c>
      <c r="F108" t="s">
        <v>28</v>
      </c>
      <c r="G108">
        <v>55</v>
      </c>
      <c r="H108" t="s">
        <v>8</v>
      </c>
      <c r="I108" t="s">
        <v>8</v>
      </c>
      <c r="J108" t="s">
        <v>8</v>
      </c>
      <c r="K108" t="s">
        <v>6766</v>
      </c>
    </row>
    <row r="109" spans="1:11" x14ac:dyDescent="0.25">
      <c r="A109">
        <v>1054</v>
      </c>
      <c r="B109" t="s">
        <v>140</v>
      </c>
      <c r="C109" t="s">
        <v>141</v>
      </c>
      <c r="D109" t="s">
        <v>27</v>
      </c>
      <c r="E109" t="s">
        <v>10</v>
      </c>
      <c r="F109" t="s">
        <v>28</v>
      </c>
      <c r="G109">
        <v>55</v>
      </c>
      <c r="H109" t="s">
        <v>8</v>
      </c>
      <c r="I109" t="s">
        <v>8</v>
      </c>
      <c r="J109" t="s">
        <v>8</v>
      </c>
      <c r="K109" t="s">
        <v>6766</v>
      </c>
    </row>
    <row r="110" spans="1:11" x14ac:dyDescent="0.25">
      <c r="A110">
        <v>1054</v>
      </c>
      <c r="B110" t="s">
        <v>140</v>
      </c>
      <c r="C110" t="s">
        <v>141</v>
      </c>
      <c r="D110" t="s">
        <v>27</v>
      </c>
      <c r="E110" t="s">
        <v>10</v>
      </c>
      <c r="F110" t="s">
        <v>28</v>
      </c>
      <c r="G110">
        <v>55</v>
      </c>
      <c r="H110" t="s">
        <v>8</v>
      </c>
      <c r="I110" t="s">
        <v>8</v>
      </c>
      <c r="J110" t="s">
        <v>8</v>
      </c>
      <c r="K110" t="s">
        <v>6766</v>
      </c>
    </row>
    <row r="111" spans="1:11" x14ac:dyDescent="0.25">
      <c r="A111">
        <v>1054</v>
      </c>
      <c r="B111" t="s">
        <v>140</v>
      </c>
      <c r="C111" t="s">
        <v>141</v>
      </c>
      <c r="D111" t="s">
        <v>27</v>
      </c>
      <c r="E111" t="s">
        <v>10</v>
      </c>
      <c r="F111" t="s">
        <v>28</v>
      </c>
      <c r="G111">
        <v>55</v>
      </c>
      <c r="H111" t="s">
        <v>8</v>
      </c>
      <c r="I111" t="s">
        <v>8</v>
      </c>
      <c r="J111" t="s">
        <v>8</v>
      </c>
      <c r="K111" t="s">
        <v>6766</v>
      </c>
    </row>
    <row r="112" spans="1:11" x14ac:dyDescent="0.25">
      <c r="A112">
        <v>1055</v>
      </c>
      <c r="B112" t="s">
        <v>8553</v>
      </c>
      <c r="C112" t="s">
        <v>8554</v>
      </c>
      <c r="D112" t="s">
        <v>119</v>
      </c>
      <c r="E112" t="s">
        <v>10</v>
      </c>
      <c r="F112" t="s">
        <v>120</v>
      </c>
      <c r="G112">
        <v>56</v>
      </c>
      <c r="H112" t="s">
        <v>8</v>
      </c>
      <c r="I112" t="s">
        <v>8</v>
      </c>
      <c r="J112" t="s">
        <v>8</v>
      </c>
      <c r="K112" t="s">
        <v>6766</v>
      </c>
    </row>
    <row r="113" spans="1:11" x14ac:dyDescent="0.25">
      <c r="A113">
        <v>1057</v>
      </c>
      <c r="B113" t="s">
        <v>144</v>
      </c>
      <c r="C113" t="s">
        <v>145</v>
      </c>
      <c r="D113" t="s">
        <v>146</v>
      </c>
      <c r="E113" t="s">
        <v>75</v>
      </c>
      <c r="F113" t="s">
        <v>147</v>
      </c>
      <c r="G113">
        <v>58</v>
      </c>
      <c r="H113" t="s">
        <v>8</v>
      </c>
      <c r="I113" t="s">
        <v>8</v>
      </c>
      <c r="J113" t="s">
        <v>8</v>
      </c>
      <c r="K113" t="s">
        <v>6766</v>
      </c>
    </row>
    <row r="114" spans="1:11" x14ac:dyDescent="0.25">
      <c r="A114">
        <v>1057</v>
      </c>
      <c r="B114" t="s">
        <v>144</v>
      </c>
      <c r="C114" t="s">
        <v>145</v>
      </c>
      <c r="D114" t="s">
        <v>146</v>
      </c>
      <c r="E114" t="s">
        <v>75</v>
      </c>
      <c r="F114" t="s">
        <v>147</v>
      </c>
      <c r="G114">
        <v>58</v>
      </c>
      <c r="H114" t="s">
        <v>8</v>
      </c>
      <c r="I114" t="s">
        <v>8</v>
      </c>
      <c r="J114" t="s">
        <v>8</v>
      </c>
      <c r="K114" t="s">
        <v>6766</v>
      </c>
    </row>
    <row r="115" spans="1:11" x14ac:dyDescent="0.25">
      <c r="A115">
        <v>1057</v>
      </c>
      <c r="B115" t="s">
        <v>144</v>
      </c>
      <c r="C115" t="s">
        <v>145</v>
      </c>
      <c r="D115" t="s">
        <v>146</v>
      </c>
      <c r="E115" t="s">
        <v>75</v>
      </c>
      <c r="F115" t="s">
        <v>147</v>
      </c>
      <c r="G115">
        <v>58</v>
      </c>
      <c r="H115" t="s">
        <v>8</v>
      </c>
      <c r="I115" t="s">
        <v>8</v>
      </c>
      <c r="J115" t="s">
        <v>8</v>
      </c>
      <c r="K115" t="s">
        <v>6766</v>
      </c>
    </row>
    <row r="116" spans="1:11" x14ac:dyDescent="0.25">
      <c r="A116">
        <v>1057</v>
      </c>
      <c r="B116" t="s">
        <v>144</v>
      </c>
      <c r="C116" t="s">
        <v>145</v>
      </c>
      <c r="D116" t="s">
        <v>146</v>
      </c>
      <c r="E116" t="s">
        <v>75</v>
      </c>
      <c r="F116" t="s">
        <v>147</v>
      </c>
      <c r="G116">
        <v>58</v>
      </c>
      <c r="H116" t="s">
        <v>8</v>
      </c>
      <c r="I116" t="s">
        <v>8</v>
      </c>
      <c r="J116" t="s">
        <v>8</v>
      </c>
      <c r="K116" t="s">
        <v>6766</v>
      </c>
    </row>
    <row r="117" spans="1:11" x14ac:dyDescent="0.25">
      <c r="A117">
        <v>1057</v>
      </c>
      <c r="B117" t="s">
        <v>144</v>
      </c>
      <c r="C117" t="s">
        <v>145</v>
      </c>
      <c r="D117" t="s">
        <v>146</v>
      </c>
      <c r="E117" t="s">
        <v>75</v>
      </c>
      <c r="F117" t="s">
        <v>147</v>
      </c>
      <c r="G117">
        <v>58</v>
      </c>
      <c r="H117" t="s">
        <v>8</v>
      </c>
      <c r="I117" t="s">
        <v>8</v>
      </c>
      <c r="J117" t="s">
        <v>8</v>
      </c>
      <c r="K117" t="s">
        <v>6766</v>
      </c>
    </row>
    <row r="118" spans="1:11" x14ac:dyDescent="0.25">
      <c r="A118">
        <v>1057</v>
      </c>
      <c r="B118" t="s">
        <v>144</v>
      </c>
      <c r="C118" t="s">
        <v>145</v>
      </c>
      <c r="D118" t="s">
        <v>146</v>
      </c>
      <c r="E118" t="s">
        <v>75</v>
      </c>
      <c r="F118" t="s">
        <v>147</v>
      </c>
      <c r="G118">
        <v>58</v>
      </c>
      <c r="H118" t="s">
        <v>8</v>
      </c>
      <c r="I118" t="s">
        <v>8</v>
      </c>
      <c r="J118" t="s">
        <v>8</v>
      </c>
      <c r="K118" t="s">
        <v>6766</v>
      </c>
    </row>
    <row r="119" spans="1:11" x14ac:dyDescent="0.25">
      <c r="A119">
        <v>1057</v>
      </c>
      <c r="B119" t="s">
        <v>144</v>
      </c>
      <c r="C119" t="s">
        <v>145</v>
      </c>
      <c r="D119" t="s">
        <v>146</v>
      </c>
      <c r="E119" t="s">
        <v>75</v>
      </c>
      <c r="F119" t="s">
        <v>147</v>
      </c>
      <c r="G119">
        <v>58</v>
      </c>
      <c r="H119" t="s">
        <v>8</v>
      </c>
      <c r="I119" t="s">
        <v>8</v>
      </c>
      <c r="J119" t="s">
        <v>8</v>
      </c>
      <c r="K119" t="s">
        <v>6766</v>
      </c>
    </row>
    <row r="120" spans="1:11" x14ac:dyDescent="0.25">
      <c r="A120">
        <v>1057</v>
      </c>
      <c r="B120" t="s">
        <v>144</v>
      </c>
      <c r="C120" t="s">
        <v>145</v>
      </c>
      <c r="D120" t="s">
        <v>146</v>
      </c>
      <c r="E120" t="s">
        <v>75</v>
      </c>
      <c r="F120" t="s">
        <v>147</v>
      </c>
      <c r="G120">
        <v>58</v>
      </c>
      <c r="H120" t="s">
        <v>8</v>
      </c>
      <c r="I120" t="s">
        <v>8</v>
      </c>
      <c r="J120" t="s">
        <v>8</v>
      </c>
      <c r="K120" t="s">
        <v>6766</v>
      </c>
    </row>
    <row r="121" spans="1:11" x14ac:dyDescent="0.25">
      <c r="A121">
        <v>1057</v>
      </c>
      <c r="B121" t="s">
        <v>144</v>
      </c>
      <c r="C121" t="s">
        <v>145</v>
      </c>
      <c r="D121" t="s">
        <v>146</v>
      </c>
      <c r="E121" t="s">
        <v>75</v>
      </c>
      <c r="F121" t="s">
        <v>147</v>
      </c>
      <c r="G121">
        <v>58</v>
      </c>
      <c r="H121" t="s">
        <v>8</v>
      </c>
      <c r="I121" t="s">
        <v>8</v>
      </c>
      <c r="J121" t="s">
        <v>8</v>
      </c>
      <c r="K121" t="s">
        <v>6766</v>
      </c>
    </row>
    <row r="122" spans="1:11" x14ac:dyDescent="0.25">
      <c r="A122">
        <v>1057</v>
      </c>
      <c r="B122" t="s">
        <v>144</v>
      </c>
      <c r="C122" t="s">
        <v>145</v>
      </c>
      <c r="D122" t="s">
        <v>146</v>
      </c>
      <c r="E122" t="s">
        <v>75</v>
      </c>
      <c r="F122" t="s">
        <v>147</v>
      </c>
      <c r="G122">
        <v>58</v>
      </c>
      <c r="H122" t="s">
        <v>8</v>
      </c>
      <c r="I122" t="s">
        <v>8</v>
      </c>
      <c r="J122" t="s">
        <v>8</v>
      </c>
      <c r="K122" t="s">
        <v>6766</v>
      </c>
    </row>
    <row r="123" spans="1:11" x14ac:dyDescent="0.25">
      <c r="A123">
        <v>1057</v>
      </c>
      <c r="B123" t="s">
        <v>144</v>
      </c>
      <c r="C123" t="s">
        <v>145</v>
      </c>
      <c r="D123" t="s">
        <v>146</v>
      </c>
      <c r="E123" t="s">
        <v>75</v>
      </c>
      <c r="F123" t="s">
        <v>147</v>
      </c>
      <c r="G123">
        <v>58</v>
      </c>
      <c r="H123" t="s">
        <v>8</v>
      </c>
      <c r="I123" t="s">
        <v>8</v>
      </c>
      <c r="J123" t="s">
        <v>8</v>
      </c>
      <c r="K123" t="s">
        <v>6766</v>
      </c>
    </row>
    <row r="124" spans="1:11" x14ac:dyDescent="0.25">
      <c r="A124">
        <v>1057</v>
      </c>
      <c r="B124" t="s">
        <v>144</v>
      </c>
      <c r="C124" t="s">
        <v>145</v>
      </c>
      <c r="D124" t="s">
        <v>146</v>
      </c>
      <c r="E124" t="s">
        <v>75</v>
      </c>
      <c r="F124" t="s">
        <v>147</v>
      </c>
      <c r="G124">
        <v>58</v>
      </c>
      <c r="H124" t="s">
        <v>8</v>
      </c>
      <c r="I124" t="s">
        <v>8</v>
      </c>
      <c r="J124" t="s">
        <v>8</v>
      </c>
      <c r="K124" t="s">
        <v>6766</v>
      </c>
    </row>
    <row r="125" spans="1:11" x14ac:dyDescent="0.25">
      <c r="A125">
        <v>1057</v>
      </c>
      <c r="B125" t="s">
        <v>144</v>
      </c>
      <c r="C125" t="s">
        <v>145</v>
      </c>
      <c r="D125" t="s">
        <v>146</v>
      </c>
      <c r="E125" t="s">
        <v>75</v>
      </c>
      <c r="F125" t="s">
        <v>147</v>
      </c>
      <c r="G125">
        <v>58</v>
      </c>
      <c r="H125" t="s">
        <v>8</v>
      </c>
      <c r="I125" t="s">
        <v>8</v>
      </c>
      <c r="J125" t="s">
        <v>8</v>
      </c>
      <c r="K125" t="s">
        <v>6766</v>
      </c>
    </row>
    <row r="126" spans="1:11" x14ac:dyDescent="0.25">
      <c r="A126">
        <v>1057</v>
      </c>
      <c r="B126" t="s">
        <v>144</v>
      </c>
      <c r="C126" t="s">
        <v>145</v>
      </c>
      <c r="D126" t="s">
        <v>146</v>
      </c>
      <c r="E126" t="s">
        <v>75</v>
      </c>
      <c r="F126" t="s">
        <v>147</v>
      </c>
      <c r="G126">
        <v>58</v>
      </c>
      <c r="H126" t="s">
        <v>8</v>
      </c>
      <c r="I126" t="s">
        <v>8</v>
      </c>
      <c r="J126" t="s">
        <v>8</v>
      </c>
      <c r="K126" t="s">
        <v>6766</v>
      </c>
    </row>
    <row r="127" spans="1:11" x14ac:dyDescent="0.25">
      <c r="A127">
        <v>1057</v>
      </c>
      <c r="B127" t="s">
        <v>144</v>
      </c>
      <c r="C127" t="s">
        <v>145</v>
      </c>
      <c r="D127" t="s">
        <v>146</v>
      </c>
      <c r="E127" t="s">
        <v>75</v>
      </c>
      <c r="F127" t="s">
        <v>147</v>
      </c>
      <c r="G127">
        <v>58</v>
      </c>
      <c r="H127" t="s">
        <v>8</v>
      </c>
      <c r="I127" t="s">
        <v>8</v>
      </c>
      <c r="J127" t="s">
        <v>8</v>
      </c>
      <c r="K127" t="s">
        <v>6766</v>
      </c>
    </row>
    <row r="128" spans="1:11" x14ac:dyDescent="0.25">
      <c r="A128">
        <v>1057</v>
      </c>
      <c r="B128" t="s">
        <v>144</v>
      </c>
      <c r="C128" t="s">
        <v>145</v>
      </c>
      <c r="D128" t="s">
        <v>146</v>
      </c>
      <c r="E128" t="s">
        <v>75</v>
      </c>
      <c r="F128" t="s">
        <v>147</v>
      </c>
      <c r="G128">
        <v>58</v>
      </c>
      <c r="H128" t="s">
        <v>8</v>
      </c>
      <c r="I128" t="s">
        <v>8</v>
      </c>
      <c r="J128" t="s">
        <v>8</v>
      </c>
      <c r="K128" t="s">
        <v>6766</v>
      </c>
    </row>
    <row r="129" spans="1:11" x14ac:dyDescent="0.25">
      <c r="A129">
        <v>1057</v>
      </c>
      <c r="B129" t="s">
        <v>144</v>
      </c>
      <c r="C129" t="s">
        <v>145</v>
      </c>
      <c r="D129" t="s">
        <v>146</v>
      </c>
      <c r="E129" t="s">
        <v>75</v>
      </c>
      <c r="F129" t="s">
        <v>147</v>
      </c>
      <c r="G129">
        <v>58</v>
      </c>
      <c r="H129" t="s">
        <v>8</v>
      </c>
      <c r="I129" t="s">
        <v>8</v>
      </c>
      <c r="J129" t="s">
        <v>8</v>
      </c>
      <c r="K129" t="s">
        <v>6766</v>
      </c>
    </row>
    <row r="130" spans="1:11" x14ac:dyDescent="0.25">
      <c r="A130">
        <v>1057</v>
      </c>
      <c r="B130" t="s">
        <v>144</v>
      </c>
      <c r="C130" t="s">
        <v>145</v>
      </c>
      <c r="D130" t="s">
        <v>146</v>
      </c>
      <c r="E130" t="s">
        <v>75</v>
      </c>
      <c r="F130" t="s">
        <v>147</v>
      </c>
      <c r="G130">
        <v>58</v>
      </c>
      <c r="H130" t="s">
        <v>8</v>
      </c>
      <c r="I130" t="s">
        <v>8</v>
      </c>
      <c r="J130" t="s">
        <v>8</v>
      </c>
      <c r="K130" t="s">
        <v>6766</v>
      </c>
    </row>
    <row r="131" spans="1:11" x14ac:dyDescent="0.25">
      <c r="A131">
        <v>1058</v>
      </c>
      <c r="B131" t="s">
        <v>148</v>
      </c>
      <c r="C131" t="s">
        <v>149</v>
      </c>
      <c r="D131" t="s">
        <v>51</v>
      </c>
      <c r="E131" t="s">
        <v>52</v>
      </c>
      <c r="F131" t="s">
        <v>150</v>
      </c>
      <c r="G131">
        <v>59</v>
      </c>
      <c r="H131" t="s">
        <v>8</v>
      </c>
      <c r="I131" t="s">
        <v>8</v>
      </c>
      <c r="J131" t="s">
        <v>8</v>
      </c>
      <c r="K131" t="s">
        <v>6766</v>
      </c>
    </row>
    <row r="132" spans="1:11" x14ac:dyDescent="0.25">
      <c r="A132">
        <v>1058</v>
      </c>
      <c r="B132" t="s">
        <v>148</v>
      </c>
      <c r="C132" t="s">
        <v>149</v>
      </c>
      <c r="D132" t="s">
        <v>51</v>
      </c>
      <c r="E132" t="s">
        <v>52</v>
      </c>
      <c r="F132" t="s">
        <v>150</v>
      </c>
      <c r="G132">
        <v>59</v>
      </c>
      <c r="H132" t="s">
        <v>8</v>
      </c>
      <c r="I132" t="s">
        <v>8</v>
      </c>
      <c r="J132" t="s">
        <v>8</v>
      </c>
      <c r="K132" t="s">
        <v>6766</v>
      </c>
    </row>
    <row r="133" spans="1:11" x14ac:dyDescent="0.25">
      <c r="A133">
        <v>1058</v>
      </c>
      <c r="B133" t="s">
        <v>148</v>
      </c>
      <c r="C133" t="s">
        <v>149</v>
      </c>
      <c r="D133" t="s">
        <v>51</v>
      </c>
      <c r="E133" t="s">
        <v>52</v>
      </c>
      <c r="F133" t="s">
        <v>150</v>
      </c>
      <c r="G133">
        <v>59</v>
      </c>
      <c r="H133" t="s">
        <v>8</v>
      </c>
      <c r="I133" t="s">
        <v>8</v>
      </c>
      <c r="J133" t="s">
        <v>8</v>
      </c>
      <c r="K133" t="s">
        <v>6766</v>
      </c>
    </row>
    <row r="134" spans="1:11" x14ac:dyDescent="0.25">
      <c r="A134">
        <v>1058</v>
      </c>
      <c r="B134" t="s">
        <v>148</v>
      </c>
      <c r="C134" t="s">
        <v>149</v>
      </c>
      <c r="D134" t="s">
        <v>51</v>
      </c>
      <c r="E134" t="s">
        <v>52</v>
      </c>
      <c r="F134" t="s">
        <v>150</v>
      </c>
      <c r="G134">
        <v>59</v>
      </c>
      <c r="H134" t="s">
        <v>8</v>
      </c>
      <c r="I134" t="s">
        <v>8</v>
      </c>
      <c r="J134" t="s">
        <v>8</v>
      </c>
      <c r="K134" t="s">
        <v>6766</v>
      </c>
    </row>
    <row r="135" spans="1:11" x14ac:dyDescent="0.25">
      <c r="A135">
        <v>1058</v>
      </c>
      <c r="B135" t="s">
        <v>148</v>
      </c>
      <c r="C135" t="s">
        <v>149</v>
      </c>
      <c r="D135" t="s">
        <v>51</v>
      </c>
      <c r="E135" t="s">
        <v>52</v>
      </c>
      <c r="F135" t="s">
        <v>150</v>
      </c>
      <c r="G135">
        <v>59</v>
      </c>
      <c r="H135" t="s">
        <v>8</v>
      </c>
      <c r="I135" t="s">
        <v>8</v>
      </c>
      <c r="J135" t="s">
        <v>8</v>
      </c>
      <c r="K135" t="s">
        <v>6766</v>
      </c>
    </row>
    <row r="136" spans="1:11" x14ac:dyDescent="0.25">
      <c r="A136">
        <v>1058</v>
      </c>
      <c r="B136" t="s">
        <v>148</v>
      </c>
      <c r="C136" t="s">
        <v>149</v>
      </c>
      <c r="D136" t="s">
        <v>51</v>
      </c>
      <c r="E136" t="s">
        <v>52</v>
      </c>
      <c r="F136" t="s">
        <v>150</v>
      </c>
      <c r="G136">
        <v>59</v>
      </c>
      <c r="H136" t="s">
        <v>8</v>
      </c>
      <c r="I136" t="s">
        <v>8</v>
      </c>
      <c r="J136" t="s">
        <v>8</v>
      </c>
      <c r="K136" t="s">
        <v>6766</v>
      </c>
    </row>
    <row r="137" spans="1:11" x14ac:dyDescent="0.25">
      <c r="A137">
        <v>1058</v>
      </c>
      <c r="B137" t="s">
        <v>148</v>
      </c>
      <c r="C137" t="s">
        <v>149</v>
      </c>
      <c r="D137" t="s">
        <v>51</v>
      </c>
      <c r="E137" t="s">
        <v>52</v>
      </c>
      <c r="F137" t="s">
        <v>150</v>
      </c>
      <c r="G137">
        <v>59</v>
      </c>
      <c r="H137" t="s">
        <v>8</v>
      </c>
      <c r="I137" t="s">
        <v>8</v>
      </c>
      <c r="J137" t="s">
        <v>8</v>
      </c>
      <c r="K137" t="s">
        <v>6766</v>
      </c>
    </row>
    <row r="138" spans="1:11" x14ac:dyDescent="0.25">
      <c r="A138">
        <v>1058</v>
      </c>
      <c r="B138" t="s">
        <v>148</v>
      </c>
      <c r="C138" t="s">
        <v>149</v>
      </c>
      <c r="D138" t="s">
        <v>51</v>
      </c>
      <c r="E138" t="s">
        <v>52</v>
      </c>
      <c r="F138" t="s">
        <v>150</v>
      </c>
      <c r="G138">
        <v>59</v>
      </c>
      <c r="H138" t="s">
        <v>8</v>
      </c>
      <c r="I138" t="s">
        <v>8</v>
      </c>
      <c r="J138" t="s">
        <v>8</v>
      </c>
      <c r="K138" t="s">
        <v>6766</v>
      </c>
    </row>
    <row r="139" spans="1:11" x14ac:dyDescent="0.25">
      <c r="A139">
        <v>1058</v>
      </c>
      <c r="B139" t="s">
        <v>148</v>
      </c>
      <c r="C139" t="s">
        <v>149</v>
      </c>
      <c r="D139" t="s">
        <v>51</v>
      </c>
      <c r="E139" t="s">
        <v>52</v>
      </c>
      <c r="F139" t="s">
        <v>150</v>
      </c>
      <c r="G139">
        <v>59</v>
      </c>
      <c r="H139" t="s">
        <v>8</v>
      </c>
      <c r="I139" t="s">
        <v>8</v>
      </c>
      <c r="J139" t="s">
        <v>8</v>
      </c>
      <c r="K139" t="s">
        <v>6766</v>
      </c>
    </row>
    <row r="140" spans="1:11" x14ac:dyDescent="0.25">
      <c r="A140">
        <v>1058</v>
      </c>
      <c r="B140" t="s">
        <v>148</v>
      </c>
      <c r="C140" t="s">
        <v>149</v>
      </c>
      <c r="D140" t="s">
        <v>51</v>
      </c>
      <c r="E140" t="s">
        <v>52</v>
      </c>
      <c r="F140" t="s">
        <v>150</v>
      </c>
      <c r="G140">
        <v>59</v>
      </c>
      <c r="H140" t="s">
        <v>8</v>
      </c>
      <c r="I140" t="s">
        <v>8</v>
      </c>
      <c r="J140" t="s">
        <v>8</v>
      </c>
      <c r="K140" t="s">
        <v>6766</v>
      </c>
    </row>
    <row r="141" spans="1:11" x14ac:dyDescent="0.25">
      <c r="A141">
        <v>1058</v>
      </c>
      <c r="B141" t="s">
        <v>148</v>
      </c>
      <c r="C141" t="s">
        <v>149</v>
      </c>
      <c r="D141" t="s">
        <v>51</v>
      </c>
      <c r="E141" t="s">
        <v>52</v>
      </c>
      <c r="F141" t="s">
        <v>150</v>
      </c>
      <c r="G141">
        <v>59</v>
      </c>
      <c r="H141" t="s">
        <v>8</v>
      </c>
      <c r="I141" t="s">
        <v>8</v>
      </c>
      <c r="J141" t="s">
        <v>8</v>
      </c>
      <c r="K141" t="s">
        <v>6766</v>
      </c>
    </row>
    <row r="142" spans="1:11" x14ac:dyDescent="0.25">
      <c r="A142">
        <v>1058</v>
      </c>
      <c r="B142" t="s">
        <v>148</v>
      </c>
      <c r="C142" t="s">
        <v>149</v>
      </c>
      <c r="D142" t="s">
        <v>51</v>
      </c>
      <c r="E142" t="s">
        <v>52</v>
      </c>
      <c r="F142" t="s">
        <v>150</v>
      </c>
      <c r="G142">
        <v>59</v>
      </c>
      <c r="H142" t="s">
        <v>8</v>
      </c>
      <c r="I142" t="s">
        <v>8</v>
      </c>
      <c r="J142" t="s">
        <v>8</v>
      </c>
      <c r="K142" t="s">
        <v>6766</v>
      </c>
    </row>
    <row r="143" spans="1:11" x14ac:dyDescent="0.25">
      <c r="A143">
        <v>1058</v>
      </c>
      <c r="B143" t="s">
        <v>148</v>
      </c>
      <c r="C143" t="s">
        <v>149</v>
      </c>
      <c r="D143" t="s">
        <v>51</v>
      </c>
      <c r="E143" t="s">
        <v>52</v>
      </c>
      <c r="F143" t="s">
        <v>150</v>
      </c>
      <c r="G143">
        <v>59</v>
      </c>
      <c r="H143" t="s">
        <v>8</v>
      </c>
      <c r="I143" t="s">
        <v>8</v>
      </c>
      <c r="J143" t="s">
        <v>8</v>
      </c>
      <c r="K143" t="s">
        <v>6766</v>
      </c>
    </row>
    <row r="144" spans="1:11" x14ac:dyDescent="0.25">
      <c r="A144">
        <v>1058</v>
      </c>
      <c r="B144" t="s">
        <v>148</v>
      </c>
      <c r="C144" t="s">
        <v>149</v>
      </c>
      <c r="D144" t="s">
        <v>51</v>
      </c>
      <c r="E144" t="s">
        <v>52</v>
      </c>
      <c r="F144" t="s">
        <v>150</v>
      </c>
      <c r="G144">
        <v>59</v>
      </c>
      <c r="H144" t="s">
        <v>8</v>
      </c>
      <c r="I144" t="s">
        <v>8</v>
      </c>
      <c r="J144" t="s">
        <v>8</v>
      </c>
      <c r="K144" t="s">
        <v>6766</v>
      </c>
    </row>
    <row r="145" spans="1:11" x14ac:dyDescent="0.25">
      <c r="A145">
        <v>1058</v>
      </c>
      <c r="B145" t="s">
        <v>148</v>
      </c>
      <c r="C145" t="s">
        <v>149</v>
      </c>
      <c r="D145" t="s">
        <v>51</v>
      </c>
      <c r="E145" t="s">
        <v>52</v>
      </c>
      <c r="F145" t="s">
        <v>150</v>
      </c>
      <c r="G145">
        <v>59</v>
      </c>
      <c r="H145" t="s">
        <v>8</v>
      </c>
      <c r="I145" t="s">
        <v>8</v>
      </c>
      <c r="J145" t="s">
        <v>8</v>
      </c>
      <c r="K145" t="s">
        <v>6766</v>
      </c>
    </row>
    <row r="146" spans="1:11" x14ac:dyDescent="0.25">
      <c r="A146">
        <v>1058</v>
      </c>
      <c r="B146" t="s">
        <v>148</v>
      </c>
      <c r="C146" t="s">
        <v>149</v>
      </c>
      <c r="D146" t="s">
        <v>51</v>
      </c>
      <c r="E146" t="s">
        <v>52</v>
      </c>
      <c r="F146" t="s">
        <v>150</v>
      </c>
      <c r="G146">
        <v>59</v>
      </c>
      <c r="H146" t="s">
        <v>8</v>
      </c>
      <c r="I146" t="s">
        <v>8</v>
      </c>
      <c r="J146" t="s">
        <v>8</v>
      </c>
      <c r="K146" t="s">
        <v>6766</v>
      </c>
    </row>
    <row r="147" spans="1:11" x14ac:dyDescent="0.25">
      <c r="A147">
        <v>1058</v>
      </c>
      <c r="B147" t="s">
        <v>148</v>
      </c>
      <c r="C147" t="s">
        <v>149</v>
      </c>
      <c r="D147" t="s">
        <v>51</v>
      </c>
      <c r="E147" t="s">
        <v>52</v>
      </c>
      <c r="F147" t="s">
        <v>150</v>
      </c>
      <c r="G147">
        <v>59</v>
      </c>
      <c r="H147" t="s">
        <v>8</v>
      </c>
      <c r="I147" t="s">
        <v>8</v>
      </c>
      <c r="J147" t="s">
        <v>8</v>
      </c>
      <c r="K147" t="s">
        <v>6766</v>
      </c>
    </row>
    <row r="148" spans="1:11" x14ac:dyDescent="0.25">
      <c r="A148">
        <v>1058</v>
      </c>
      <c r="B148" t="s">
        <v>148</v>
      </c>
      <c r="C148" t="s">
        <v>149</v>
      </c>
      <c r="D148" t="s">
        <v>51</v>
      </c>
      <c r="E148" t="s">
        <v>52</v>
      </c>
      <c r="F148" t="s">
        <v>150</v>
      </c>
      <c r="G148">
        <v>59</v>
      </c>
      <c r="H148" t="s">
        <v>8</v>
      </c>
      <c r="I148" t="s">
        <v>8</v>
      </c>
      <c r="J148" t="s">
        <v>8</v>
      </c>
      <c r="K148" t="s">
        <v>6766</v>
      </c>
    </row>
    <row r="149" spans="1:11" x14ac:dyDescent="0.25">
      <c r="A149">
        <v>1058</v>
      </c>
      <c r="B149" t="s">
        <v>148</v>
      </c>
      <c r="C149" t="s">
        <v>149</v>
      </c>
      <c r="D149" t="s">
        <v>51</v>
      </c>
      <c r="E149" t="s">
        <v>52</v>
      </c>
      <c r="F149" t="s">
        <v>150</v>
      </c>
      <c r="G149">
        <v>59</v>
      </c>
      <c r="H149" t="s">
        <v>8</v>
      </c>
      <c r="I149" t="s">
        <v>8</v>
      </c>
      <c r="J149" t="s">
        <v>8</v>
      </c>
      <c r="K149" t="s">
        <v>6766</v>
      </c>
    </row>
    <row r="150" spans="1:11" x14ac:dyDescent="0.25">
      <c r="A150">
        <v>1058</v>
      </c>
      <c r="B150" t="s">
        <v>148</v>
      </c>
      <c r="C150" t="s">
        <v>149</v>
      </c>
      <c r="D150" t="s">
        <v>51</v>
      </c>
      <c r="E150" t="s">
        <v>52</v>
      </c>
      <c r="F150" t="s">
        <v>150</v>
      </c>
      <c r="G150">
        <v>59</v>
      </c>
      <c r="H150" t="s">
        <v>8</v>
      </c>
      <c r="I150" t="s">
        <v>8</v>
      </c>
      <c r="J150" t="s">
        <v>8</v>
      </c>
      <c r="K150" t="s">
        <v>6766</v>
      </c>
    </row>
    <row r="151" spans="1:11" x14ac:dyDescent="0.25">
      <c r="A151">
        <v>1058</v>
      </c>
      <c r="B151" t="s">
        <v>148</v>
      </c>
      <c r="C151" t="s">
        <v>149</v>
      </c>
      <c r="D151" t="s">
        <v>51</v>
      </c>
      <c r="E151" t="s">
        <v>52</v>
      </c>
      <c r="F151" t="s">
        <v>150</v>
      </c>
      <c r="G151">
        <v>59</v>
      </c>
      <c r="H151" t="s">
        <v>8</v>
      </c>
      <c r="I151" t="s">
        <v>8</v>
      </c>
      <c r="J151" t="s">
        <v>8</v>
      </c>
      <c r="K151" t="s">
        <v>6766</v>
      </c>
    </row>
    <row r="152" spans="1:11" x14ac:dyDescent="0.25">
      <c r="A152">
        <v>1058</v>
      </c>
      <c r="B152" t="s">
        <v>148</v>
      </c>
      <c r="C152" t="s">
        <v>149</v>
      </c>
      <c r="D152" t="s">
        <v>51</v>
      </c>
      <c r="E152" t="s">
        <v>52</v>
      </c>
      <c r="F152" t="s">
        <v>150</v>
      </c>
      <c r="G152">
        <v>59</v>
      </c>
      <c r="H152" t="s">
        <v>8</v>
      </c>
      <c r="I152" t="s">
        <v>8</v>
      </c>
      <c r="J152" t="s">
        <v>8</v>
      </c>
      <c r="K152" t="s">
        <v>6766</v>
      </c>
    </row>
    <row r="153" spans="1:11" x14ac:dyDescent="0.25">
      <c r="A153">
        <v>1058</v>
      </c>
      <c r="B153" t="s">
        <v>148</v>
      </c>
      <c r="C153" t="s">
        <v>149</v>
      </c>
      <c r="D153" t="s">
        <v>51</v>
      </c>
      <c r="E153" t="s">
        <v>52</v>
      </c>
      <c r="F153" t="s">
        <v>150</v>
      </c>
      <c r="G153">
        <v>59</v>
      </c>
      <c r="H153" t="s">
        <v>8</v>
      </c>
      <c r="I153" t="s">
        <v>8</v>
      </c>
      <c r="J153" t="s">
        <v>8</v>
      </c>
      <c r="K153" t="s">
        <v>6766</v>
      </c>
    </row>
    <row r="154" spans="1:11" x14ac:dyDescent="0.25">
      <c r="A154">
        <v>1058</v>
      </c>
      <c r="B154" t="s">
        <v>148</v>
      </c>
      <c r="C154" t="s">
        <v>149</v>
      </c>
      <c r="D154" t="s">
        <v>51</v>
      </c>
      <c r="E154" t="s">
        <v>52</v>
      </c>
      <c r="F154" t="s">
        <v>150</v>
      </c>
      <c r="G154">
        <v>59</v>
      </c>
      <c r="H154" t="s">
        <v>8</v>
      </c>
      <c r="I154" t="s">
        <v>8</v>
      </c>
      <c r="J154" t="s">
        <v>8</v>
      </c>
      <c r="K154" t="s">
        <v>6766</v>
      </c>
    </row>
    <row r="155" spans="1:11" x14ac:dyDescent="0.25">
      <c r="A155">
        <v>1058</v>
      </c>
      <c r="B155" t="s">
        <v>148</v>
      </c>
      <c r="C155" t="s">
        <v>149</v>
      </c>
      <c r="D155" t="s">
        <v>51</v>
      </c>
      <c r="E155" t="s">
        <v>52</v>
      </c>
      <c r="F155" t="s">
        <v>150</v>
      </c>
      <c r="G155">
        <v>59</v>
      </c>
      <c r="H155" t="s">
        <v>8</v>
      </c>
      <c r="I155" t="s">
        <v>8</v>
      </c>
      <c r="J155" t="s">
        <v>8</v>
      </c>
      <c r="K155" t="s">
        <v>6766</v>
      </c>
    </row>
    <row r="156" spans="1:11" x14ac:dyDescent="0.25">
      <c r="A156">
        <v>1058</v>
      </c>
      <c r="B156" t="s">
        <v>148</v>
      </c>
      <c r="C156" t="s">
        <v>149</v>
      </c>
      <c r="D156" t="s">
        <v>51</v>
      </c>
      <c r="E156" t="s">
        <v>52</v>
      </c>
      <c r="F156" t="s">
        <v>150</v>
      </c>
      <c r="G156">
        <v>59</v>
      </c>
      <c r="H156" t="s">
        <v>8</v>
      </c>
      <c r="I156" t="s">
        <v>8</v>
      </c>
      <c r="J156" t="s">
        <v>8</v>
      </c>
      <c r="K156" t="s">
        <v>6766</v>
      </c>
    </row>
    <row r="157" spans="1:11" x14ac:dyDescent="0.25">
      <c r="A157">
        <v>1058</v>
      </c>
      <c r="B157" t="s">
        <v>148</v>
      </c>
      <c r="C157" t="s">
        <v>149</v>
      </c>
      <c r="D157" t="s">
        <v>51</v>
      </c>
      <c r="E157" t="s">
        <v>52</v>
      </c>
      <c r="F157" t="s">
        <v>150</v>
      </c>
      <c r="G157">
        <v>59</v>
      </c>
      <c r="H157" t="s">
        <v>8</v>
      </c>
      <c r="I157" t="s">
        <v>8</v>
      </c>
      <c r="J157" t="s">
        <v>8</v>
      </c>
      <c r="K157" t="s">
        <v>6766</v>
      </c>
    </row>
    <row r="158" spans="1:11" x14ac:dyDescent="0.25">
      <c r="A158">
        <v>1058</v>
      </c>
      <c r="B158" t="s">
        <v>148</v>
      </c>
      <c r="C158" t="s">
        <v>149</v>
      </c>
      <c r="D158" t="s">
        <v>51</v>
      </c>
      <c r="E158" t="s">
        <v>52</v>
      </c>
      <c r="F158" t="s">
        <v>150</v>
      </c>
      <c r="G158">
        <v>59</v>
      </c>
      <c r="H158" t="s">
        <v>8</v>
      </c>
      <c r="I158" t="s">
        <v>8</v>
      </c>
      <c r="J158" t="s">
        <v>8</v>
      </c>
      <c r="K158" t="s">
        <v>6766</v>
      </c>
    </row>
    <row r="159" spans="1:11" x14ac:dyDescent="0.25">
      <c r="A159">
        <v>1058</v>
      </c>
      <c r="B159" t="s">
        <v>148</v>
      </c>
      <c r="C159" t="s">
        <v>149</v>
      </c>
      <c r="D159" t="s">
        <v>51</v>
      </c>
      <c r="E159" t="s">
        <v>52</v>
      </c>
      <c r="F159" t="s">
        <v>150</v>
      </c>
      <c r="G159">
        <v>59</v>
      </c>
      <c r="H159" t="s">
        <v>8</v>
      </c>
      <c r="I159" t="s">
        <v>8</v>
      </c>
      <c r="J159" t="s">
        <v>8</v>
      </c>
      <c r="K159" t="s">
        <v>6766</v>
      </c>
    </row>
    <row r="160" spans="1:11" x14ac:dyDescent="0.25">
      <c r="A160">
        <v>1058</v>
      </c>
      <c r="B160" t="s">
        <v>148</v>
      </c>
      <c r="C160" t="s">
        <v>149</v>
      </c>
      <c r="D160" t="s">
        <v>51</v>
      </c>
      <c r="E160" t="s">
        <v>52</v>
      </c>
      <c r="F160" t="s">
        <v>150</v>
      </c>
      <c r="G160">
        <v>59</v>
      </c>
      <c r="H160" t="s">
        <v>8</v>
      </c>
      <c r="I160" t="s">
        <v>8</v>
      </c>
      <c r="J160" t="s">
        <v>8</v>
      </c>
      <c r="K160" t="s">
        <v>6766</v>
      </c>
    </row>
    <row r="161" spans="1:11" x14ac:dyDescent="0.25">
      <c r="A161">
        <v>1058</v>
      </c>
      <c r="B161" t="s">
        <v>148</v>
      </c>
      <c r="C161" t="s">
        <v>149</v>
      </c>
      <c r="D161" t="s">
        <v>51</v>
      </c>
      <c r="E161" t="s">
        <v>52</v>
      </c>
      <c r="F161" t="s">
        <v>150</v>
      </c>
      <c r="G161">
        <v>59</v>
      </c>
      <c r="H161" t="s">
        <v>8</v>
      </c>
      <c r="I161" t="s">
        <v>8</v>
      </c>
      <c r="J161" t="s">
        <v>8</v>
      </c>
      <c r="K161" t="s">
        <v>6766</v>
      </c>
    </row>
    <row r="162" spans="1:11" x14ac:dyDescent="0.25">
      <c r="A162">
        <v>1058</v>
      </c>
      <c r="B162" t="s">
        <v>148</v>
      </c>
      <c r="C162" t="s">
        <v>149</v>
      </c>
      <c r="D162" t="s">
        <v>51</v>
      </c>
      <c r="E162" t="s">
        <v>52</v>
      </c>
      <c r="F162" t="s">
        <v>150</v>
      </c>
      <c r="G162">
        <v>59</v>
      </c>
      <c r="H162" t="s">
        <v>8</v>
      </c>
      <c r="I162" t="s">
        <v>8</v>
      </c>
      <c r="J162" t="s">
        <v>8</v>
      </c>
      <c r="K162" t="s">
        <v>6766</v>
      </c>
    </row>
    <row r="163" spans="1:11" x14ac:dyDescent="0.25">
      <c r="A163">
        <v>1058</v>
      </c>
      <c r="B163" t="s">
        <v>148</v>
      </c>
      <c r="C163" t="s">
        <v>149</v>
      </c>
      <c r="D163" t="s">
        <v>51</v>
      </c>
      <c r="E163" t="s">
        <v>52</v>
      </c>
      <c r="F163" t="s">
        <v>150</v>
      </c>
      <c r="G163">
        <v>59</v>
      </c>
      <c r="H163" t="s">
        <v>8</v>
      </c>
      <c r="I163" t="s">
        <v>8</v>
      </c>
      <c r="J163" t="s">
        <v>8</v>
      </c>
      <c r="K163" t="s">
        <v>6766</v>
      </c>
    </row>
    <row r="164" spans="1:11" x14ac:dyDescent="0.25">
      <c r="A164">
        <v>1058</v>
      </c>
      <c r="B164" t="s">
        <v>148</v>
      </c>
      <c r="C164" t="s">
        <v>149</v>
      </c>
      <c r="D164" t="s">
        <v>51</v>
      </c>
      <c r="E164" t="s">
        <v>52</v>
      </c>
      <c r="F164" t="s">
        <v>150</v>
      </c>
      <c r="G164">
        <v>59</v>
      </c>
      <c r="H164" t="s">
        <v>8</v>
      </c>
      <c r="I164" t="s">
        <v>8</v>
      </c>
      <c r="J164" t="s">
        <v>8</v>
      </c>
      <c r="K164" t="s">
        <v>6766</v>
      </c>
    </row>
    <row r="165" spans="1:11" x14ac:dyDescent="0.25">
      <c r="A165">
        <v>1058</v>
      </c>
      <c r="B165" t="s">
        <v>148</v>
      </c>
      <c r="C165" t="s">
        <v>149</v>
      </c>
      <c r="D165" t="s">
        <v>51</v>
      </c>
      <c r="E165" t="s">
        <v>52</v>
      </c>
      <c r="F165" t="s">
        <v>150</v>
      </c>
      <c r="G165">
        <v>59</v>
      </c>
      <c r="H165" t="s">
        <v>8</v>
      </c>
      <c r="I165" t="s">
        <v>8</v>
      </c>
      <c r="J165" t="s">
        <v>8</v>
      </c>
      <c r="K165" t="s">
        <v>6766</v>
      </c>
    </row>
    <row r="166" spans="1:11" x14ac:dyDescent="0.25">
      <c r="A166">
        <v>1058</v>
      </c>
      <c r="B166" t="s">
        <v>148</v>
      </c>
      <c r="C166" t="s">
        <v>149</v>
      </c>
      <c r="D166" t="s">
        <v>51</v>
      </c>
      <c r="E166" t="s">
        <v>52</v>
      </c>
      <c r="F166" t="s">
        <v>150</v>
      </c>
      <c r="G166">
        <v>59</v>
      </c>
      <c r="H166" t="s">
        <v>8</v>
      </c>
      <c r="I166" t="s">
        <v>8</v>
      </c>
      <c r="J166" t="s">
        <v>8</v>
      </c>
      <c r="K166" t="s">
        <v>6766</v>
      </c>
    </row>
    <row r="167" spans="1:11" x14ac:dyDescent="0.25">
      <c r="A167">
        <v>1058</v>
      </c>
      <c r="B167" t="s">
        <v>148</v>
      </c>
      <c r="C167" t="s">
        <v>149</v>
      </c>
      <c r="D167" t="s">
        <v>51</v>
      </c>
      <c r="E167" t="s">
        <v>52</v>
      </c>
      <c r="F167" t="s">
        <v>150</v>
      </c>
      <c r="G167">
        <v>59</v>
      </c>
      <c r="H167" t="s">
        <v>8</v>
      </c>
      <c r="I167" t="s">
        <v>8</v>
      </c>
      <c r="J167" t="s">
        <v>8</v>
      </c>
      <c r="K167" t="s">
        <v>6766</v>
      </c>
    </row>
    <row r="168" spans="1:11" x14ac:dyDescent="0.25">
      <c r="A168">
        <v>1058</v>
      </c>
      <c r="B168" t="s">
        <v>148</v>
      </c>
      <c r="C168" t="s">
        <v>149</v>
      </c>
      <c r="D168" t="s">
        <v>51</v>
      </c>
      <c r="E168" t="s">
        <v>52</v>
      </c>
      <c r="F168" t="s">
        <v>150</v>
      </c>
      <c r="G168">
        <v>59</v>
      </c>
      <c r="H168" t="s">
        <v>8</v>
      </c>
      <c r="I168" t="s">
        <v>8</v>
      </c>
      <c r="J168" t="s">
        <v>8</v>
      </c>
      <c r="K168" t="s">
        <v>6766</v>
      </c>
    </row>
    <row r="169" spans="1:11" x14ac:dyDescent="0.25">
      <c r="A169">
        <v>1058</v>
      </c>
      <c r="B169" t="s">
        <v>148</v>
      </c>
      <c r="C169" t="s">
        <v>149</v>
      </c>
      <c r="D169" t="s">
        <v>51</v>
      </c>
      <c r="E169" t="s">
        <v>52</v>
      </c>
      <c r="F169" t="s">
        <v>150</v>
      </c>
      <c r="G169">
        <v>59</v>
      </c>
      <c r="H169" t="s">
        <v>8</v>
      </c>
      <c r="I169" t="s">
        <v>8</v>
      </c>
      <c r="J169" t="s">
        <v>8</v>
      </c>
      <c r="K169" t="s">
        <v>6766</v>
      </c>
    </row>
    <row r="170" spans="1:11" x14ac:dyDescent="0.25">
      <c r="A170">
        <v>1058</v>
      </c>
      <c r="B170" t="s">
        <v>148</v>
      </c>
      <c r="C170" t="s">
        <v>149</v>
      </c>
      <c r="D170" t="s">
        <v>51</v>
      </c>
      <c r="E170" t="s">
        <v>52</v>
      </c>
      <c r="F170" t="s">
        <v>150</v>
      </c>
      <c r="G170">
        <v>59</v>
      </c>
      <c r="H170" t="s">
        <v>8</v>
      </c>
      <c r="I170" t="s">
        <v>8</v>
      </c>
      <c r="J170" t="s">
        <v>8</v>
      </c>
      <c r="K170" t="s">
        <v>6766</v>
      </c>
    </row>
    <row r="171" spans="1:11" x14ac:dyDescent="0.25">
      <c r="A171">
        <v>1058</v>
      </c>
      <c r="B171" t="s">
        <v>148</v>
      </c>
      <c r="C171" t="s">
        <v>149</v>
      </c>
      <c r="D171" t="s">
        <v>51</v>
      </c>
      <c r="E171" t="s">
        <v>52</v>
      </c>
      <c r="F171" t="s">
        <v>150</v>
      </c>
      <c r="G171">
        <v>59</v>
      </c>
      <c r="H171" t="s">
        <v>8</v>
      </c>
      <c r="I171" t="s">
        <v>8</v>
      </c>
      <c r="J171" t="s">
        <v>8</v>
      </c>
      <c r="K171" t="s">
        <v>6766</v>
      </c>
    </row>
    <row r="172" spans="1:11" x14ac:dyDescent="0.25">
      <c r="A172">
        <v>1058</v>
      </c>
      <c r="B172" t="s">
        <v>148</v>
      </c>
      <c r="C172" t="s">
        <v>149</v>
      </c>
      <c r="D172" t="s">
        <v>51</v>
      </c>
      <c r="E172" t="s">
        <v>52</v>
      </c>
      <c r="F172" t="s">
        <v>150</v>
      </c>
      <c r="G172">
        <v>59</v>
      </c>
      <c r="H172" t="s">
        <v>8</v>
      </c>
      <c r="I172" t="s">
        <v>8</v>
      </c>
      <c r="J172" t="s">
        <v>8</v>
      </c>
      <c r="K172" t="s">
        <v>6766</v>
      </c>
    </row>
    <row r="173" spans="1:11" x14ac:dyDescent="0.25">
      <c r="A173">
        <v>1058</v>
      </c>
      <c r="B173" t="s">
        <v>148</v>
      </c>
      <c r="C173" t="s">
        <v>149</v>
      </c>
      <c r="D173" t="s">
        <v>51</v>
      </c>
      <c r="E173" t="s">
        <v>52</v>
      </c>
      <c r="F173" t="s">
        <v>150</v>
      </c>
      <c r="G173">
        <v>59</v>
      </c>
      <c r="H173" t="s">
        <v>8</v>
      </c>
      <c r="I173" t="s">
        <v>8</v>
      </c>
      <c r="J173" t="s">
        <v>8</v>
      </c>
      <c r="K173" t="s">
        <v>6766</v>
      </c>
    </row>
    <row r="174" spans="1:11" x14ac:dyDescent="0.25">
      <c r="A174">
        <v>1058</v>
      </c>
      <c r="B174" t="s">
        <v>148</v>
      </c>
      <c r="C174" t="s">
        <v>149</v>
      </c>
      <c r="D174" t="s">
        <v>51</v>
      </c>
      <c r="E174" t="s">
        <v>52</v>
      </c>
      <c r="F174" t="s">
        <v>150</v>
      </c>
      <c r="G174">
        <v>59</v>
      </c>
      <c r="H174" t="s">
        <v>8</v>
      </c>
      <c r="I174" t="s">
        <v>8</v>
      </c>
      <c r="J174" t="s">
        <v>8</v>
      </c>
      <c r="K174" t="s">
        <v>6766</v>
      </c>
    </row>
    <row r="175" spans="1:11" x14ac:dyDescent="0.25">
      <c r="A175">
        <v>1058</v>
      </c>
      <c r="B175" t="s">
        <v>148</v>
      </c>
      <c r="C175" t="s">
        <v>149</v>
      </c>
      <c r="D175" t="s">
        <v>51</v>
      </c>
      <c r="E175" t="s">
        <v>52</v>
      </c>
      <c r="F175" t="s">
        <v>150</v>
      </c>
      <c r="G175">
        <v>59</v>
      </c>
      <c r="H175" t="s">
        <v>8</v>
      </c>
      <c r="I175" t="s">
        <v>8</v>
      </c>
      <c r="J175" t="s">
        <v>8</v>
      </c>
      <c r="K175" t="s">
        <v>6766</v>
      </c>
    </row>
    <row r="176" spans="1:11" x14ac:dyDescent="0.25">
      <c r="A176">
        <v>1058</v>
      </c>
      <c r="B176" t="s">
        <v>148</v>
      </c>
      <c r="C176" t="s">
        <v>149</v>
      </c>
      <c r="D176" t="s">
        <v>51</v>
      </c>
      <c r="E176" t="s">
        <v>52</v>
      </c>
      <c r="F176" t="s">
        <v>150</v>
      </c>
      <c r="G176">
        <v>59</v>
      </c>
      <c r="H176" t="s">
        <v>8</v>
      </c>
      <c r="I176" t="s">
        <v>8</v>
      </c>
      <c r="J176" t="s">
        <v>8</v>
      </c>
      <c r="K176" t="s">
        <v>6766</v>
      </c>
    </row>
    <row r="177" spans="1:11" x14ac:dyDescent="0.25">
      <c r="A177">
        <v>1058</v>
      </c>
      <c r="B177" t="s">
        <v>148</v>
      </c>
      <c r="C177" t="s">
        <v>149</v>
      </c>
      <c r="D177" t="s">
        <v>51</v>
      </c>
      <c r="E177" t="s">
        <v>52</v>
      </c>
      <c r="F177" t="s">
        <v>150</v>
      </c>
      <c r="G177">
        <v>59</v>
      </c>
      <c r="H177" t="s">
        <v>8</v>
      </c>
      <c r="I177" t="s">
        <v>8</v>
      </c>
      <c r="J177" t="s">
        <v>8</v>
      </c>
      <c r="K177" t="s">
        <v>6766</v>
      </c>
    </row>
    <row r="178" spans="1:11" x14ac:dyDescent="0.25">
      <c r="A178">
        <v>1058</v>
      </c>
      <c r="B178" t="s">
        <v>148</v>
      </c>
      <c r="C178" t="s">
        <v>149</v>
      </c>
      <c r="D178" t="s">
        <v>51</v>
      </c>
      <c r="E178" t="s">
        <v>52</v>
      </c>
      <c r="F178" t="s">
        <v>150</v>
      </c>
      <c r="G178">
        <v>59</v>
      </c>
      <c r="H178" t="s">
        <v>8</v>
      </c>
      <c r="I178" t="s">
        <v>8</v>
      </c>
      <c r="J178" t="s">
        <v>8</v>
      </c>
      <c r="K178" t="s">
        <v>6766</v>
      </c>
    </row>
    <row r="179" spans="1:11" x14ac:dyDescent="0.25">
      <c r="A179">
        <v>1059</v>
      </c>
      <c r="B179" t="s">
        <v>151</v>
      </c>
      <c r="C179" t="s">
        <v>152</v>
      </c>
      <c r="D179" t="s">
        <v>27</v>
      </c>
      <c r="E179" t="s">
        <v>10</v>
      </c>
      <c r="F179" t="s">
        <v>153</v>
      </c>
      <c r="G179">
        <v>60</v>
      </c>
      <c r="H179" t="s">
        <v>8</v>
      </c>
      <c r="I179" t="s">
        <v>8</v>
      </c>
      <c r="J179" t="s">
        <v>8</v>
      </c>
      <c r="K179" t="s">
        <v>6766</v>
      </c>
    </row>
    <row r="180" spans="1:11" x14ac:dyDescent="0.25">
      <c r="A180">
        <v>1059</v>
      </c>
      <c r="B180" t="s">
        <v>151</v>
      </c>
      <c r="C180" t="s">
        <v>152</v>
      </c>
      <c r="D180" t="s">
        <v>27</v>
      </c>
      <c r="E180" t="s">
        <v>10</v>
      </c>
      <c r="F180" t="s">
        <v>153</v>
      </c>
      <c r="G180">
        <v>60</v>
      </c>
      <c r="H180" t="s">
        <v>8</v>
      </c>
      <c r="I180" t="s">
        <v>8</v>
      </c>
      <c r="J180" t="s">
        <v>8</v>
      </c>
      <c r="K180" t="s">
        <v>6766</v>
      </c>
    </row>
    <row r="181" spans="1:11" x14ac:dyDescent="0.25">
      <c r="A181">
        <v>1059</v>
      </c>
      <c r="B181" t="s">
        <v>151</v>
      </c>
      <c r="C181" t="s">
        <v>152</v>
      </c>
      <c r="D181" t="s">
        <v>27</v>
      </c>
      <c r="E181" t="s">
        <v>10</v>
      </c>
      <c r="F181" t="s">
        <v>153</v>
      </c>
      <c r="G181">
        <v>60</v>
      </c>
      <c r="H181" t="s">
        <v>8</v>
      </c>
      <c r="I181" t="s">
        <v>8</v>
      </c>
      <c r="J181" t="s">
        <v>8</v>
      </c>
      <c r="K181" t="s">
        <v>6766</v>
      </c>
    </row>
    <row r="182" spans="1:11" x14ac:dyDescent="0.25">
      <c r="A182">
        <v>1059</v>
      </c>
      <c r="B182" t="s">
        <v>151</v>
      </c>
      <c r="C182" t="s">
        <v>152</v>
      </c>
      <c r="D182" t="s">
        <v>27</v>
      </c>
      <c r="E182" t="s">
        <v>10</v>
      </c>
      <c r="F182" t="s">
        <v>153</v>
      </c>
      <c r="G182">
        <v>60</v>
      </c>
      <c r="H182" t="s">
        <v>8</v>
      </c>
      <c r="I182" t="s">
        <v>8</v>
      </c>
      <c r="J182" t="s">
        <v>8</v>
      </c>
      <c r="K182" t="s">
        <v>6766</v>
      </c>
    </row>
    <row r="183" spans="1:11" x14ac:dyDescent="0.25">
      <c r="A183">
        <v>1060</v>
      </c>
      <c r="B183" t="s">
        <v>154</v>
      </c>
      <c r="C183" t="s">
        <v>155</v>
      </c>
      <c r="D183" t="s">
        <v>156</v>
      </c>
      <c r="E183" t="s">
        <v>125</v>
      </c>
      <c r="F183" t="s">
        <v>157</v>
      </c>
      <c r="G183">
        <v>61</v>
      </c>
      <c r="H183" t="s">
        <v>8</v>
      </c>
      <c r="I183" t="s">
        <v>8</v>
      </c>
      <c r="J183" t="s">
        <v>8</v>
      </c>
      <c r="K183" t="s">
        <v>6766</v>
      </c>
    </row>
    <row r="184" spans="1:11" x14ac:dyDescent="0.25">
      <c r="A184">
        <v>1061</v>
      </c>
      <c r="B184" t="s">
        <v>158</v>
      </c>
      <c r="C184" t="s">
        <v>159</v>
      </c>
      <c r="D184" t="s">
        <v>160</v>
      </c>
      <c r="E184" t="s">
        <v>10</v>
      </c>
      <c r="F184" t="s">
        <v>33</v>
      </c>
      <c r="G184">
        <v>62</v>
      </c>
      <c r="H184" t="s">
        <v>8</v>
      </c>
      <c r="I184" t="s">
        <v>8</v>
      </c>
      <c r="J184" t="s">
        <v>8</v>
      </c>
      <c r="K184" t="s">
        <v>6766</v>
      </c>
    </row>
    <row r="185" spans="1:11" x14ac:dyDescent="0.25">
      <c r="A185">
        <v>1064</v>
      </c>
      <c r="B185" t="s">
        <v>162</v>
      </c>
      <c r="C185" t="s">
        <v>163</v>
      </c>
      <c r="D185" t="s">
        <v>103</v>
      </c>
      <c r="E185" t="s">
        <v>10</v>
      </c>
      <c r="F185" t="s">
        <v>33</v>
      </c>
      <c r="G185">
        <v>65</v>
      </c>
      <c r="H185" t="s">
        <v>8</v>
      </c>
      <c r="I185" t="s">
        <v>8</v>
      </c>
      <c r="J185" t="s">
        <v>8</v>
      </c>
      <c r="K185" t="s">
        <v>6766</v>
      </c>
    </row>
    <row r="186" spans="1:11" x14ac:dyDescent="0.25">
      <c r="A186">
        <v>1065</v>
      </c>
      <c r="B186" t="s">
        <v>164</v>
      </c>
      <c r="C186" t="s">
        <v>165</v>
      </c>
      <c r="D186" t="s">
        <v>27</v>
      </c>
      <c r="E186" t="s">
        <v>10</v>
      </c>
      <c r="F186" t="s">
        <v>28</v>
      </c>
      <c r="G186">
        <v>66</v>
      </c>
      <c r="H186" t="s">
        <v>8</v>
      </c>
      <c r="I186" t="s">
        <v>8</v>
      </c>
      <c r="J186" t="s">
        <v>8</v>
      </c>
      <c r="K186" t="s">
        <v>6766</v>
      </c>
    </row>
    <row r="187" spans="1:11" x14ac:dyDescent="0.25">
      <c r="A187">
        <v>1069</v>
      </c>
      <c r="B187" t="s">
        <v>169</v>
      </c>
      <c r="C187" t="s">
        <v>170</v>
      </c>
      <c r="D187" t="s">
        <v>171</v>
      </c>
      <c r="E187" t="s">
        <v>10</v>
      </c>
      <c r="F187" t="s">
        <v>60</v>
      </c>
      <c r="G187">
        <v>70</v>
      </c>
      <c r="H187" t="s">
        <v>8</v>
      </c>
      <c r="I187" t="s">
        <v>8</v>
      </c>
      <c r="J187" t="s">
        <v>8</v>
      </c>
      <c r="K187" t="s">
        <v>6766</v>
      </c>
    </row>
    <row r="188" spans="1:11" x14ac:dyDescent="0.25">
      <c r="A188">
        <v>1070</v>
      </c>
      <c r="B188" t="s">
        <v>172</v>
      </c>
      <c r="C188" t="s">
        <v>173</v>
      </c>
      <c r="D188" t="s">
        <v>174</v>
      </c>
      <c r="E188" t="s">
        <v>175</v>
      </c>
      <c r="F188" t="s">
        <v>176</v>
      </c>
      <c r="G188">
        <v>71</v>
      </c>
      <c r="H188" t="s">
        <v>8</v>
      </c>
      <c r="I188" t="s">
        <v>8</v>
      </c>
      <c r="J188" t="s">
        <v>8</v>
      </c>
      <c r="K188" t="s">
        <v>6766</v>
      </c>
    </row>
    <row r="189" spans="1:11" x14ac:dyDescent="0.25">
      <c r="A189">
        <v>1072</v>
      </c>
      <c r="B189" t="s">
        <v>179</v>
      </c>
      <c r="C189" t="s">
        <v>167</v>
      </c>
      <c r="D189" t="s">
        <v>63</v>
      </c>
      <c r="E189" t="s">
        <v>10</v>
      </c>
      <c r="F189" t="s">
        <v>64</v>
      </c>
      <c r="G189">
        <v>73</v>
      </c>
      <c r="H189" t="s">
        <v>8</v>
      </c>
      <c r="I189" t="s">
        <v>8</v>
      </c>
      <c r="J189" t="s">
        <v>8</v>
      </c>
      <c r="K189" t="s">
        <v>6766</v>
      </c>
    </row>
    <row r="190" spans="1:11" x14ac:dyDescent="0.25">
      <c r="A190">
        <v>1073</v>
      </c>
      <c r="B190" t="s">
        <v>180</v>
      </c>
      <c r="C190" t="s">
        <v>181</v>
      </c>
      <c r="D190" t="s">
        <v>182</v>
      </c>
      <c r="E190" t="s">
        <v>10</v>
      </c>
      <c r="F190" t="s">
        <v>183</v>
      </c>
      <c r="G190">
        <v>74</v>
      </c>
      <c r="H190" t="s">
        <v>8</v>
      </c>
      <c r="I190" t="s">
        <v>8</v>
      </c>
      <c r="J190" t="s">
        <v>8</v>
      </c>
      <c r="K190" t="s">
        <v>6766</v>
      </c>
    </row>
    <row r="191" spans="1:11" x14ac:dyDescent="0.25">
      <c r="A191">
        <v>1076</v>
      </c>
      <c r="B191" t="s">
        <v>184</v>
      </c>
      <c r="C191" t="s">
        <v>185</v>
      </c>
      <c r="D191" t="s">
        <v>186</v>
      </c>
      <c r="E191" t="s">
        <v>10</v>
      </c>
      <c r="F191" t="s">
        <v>187</v>
      </c>
      <c r="G191">
        <v>77</v>
      </c>
      <c r="H191" t="s">
        <v>8</v>
      </c>
      <c r="I191" t="s">
        <v>8</v>
      </c>
      <c r="J191" t="s">
        <v>8</v>
      </c>
      <c r="K191" t="s">
        <v>6766</v>
      </c>
    </row>
    <row r="192" spans="1:11" x14ac:dyDescent="0.25">
      <c r="A192">
        <v>1078</v>
      </c>
      <c r="B192" t="s">
        <v>188</v>
      </c>
      <c r="C192" t="s">
        <v>189</v>
      </c>
      <c r="D192" t="s">
        <v>27</v>
      </c>
      <c r="E192" t="s">
        <v>10</v>
      </c>
      <c r="F192" t="s">
        <v>29</v>
      </c>
      <c r="G192">
        <v>79</v>
      </c>
      <c r="H192" t="s">
        <v>8</v>
      </c>
      <c r="I192" t="s">
        <v>8</v>
      </c>
      <c r="J192" t="s">
        <v>8</v>
      </c>
      <c r="K192" t="s">
        <v>6766</v>
      </c>
    </row>
    <row r="193" spans="1:11" x14ac:dyDescent="0.25">
      <c r="A193">
        <v>1080</v>
      </c>
      <c r="B193" t="s">
        <v>190</v>
      </c>
      <c r="C193" t="s">
        <v>191</v>
      </c>
      <c r="D193" t="s">
        <v>192</v>
      </c>
      <c r="E193" t="s">
        <v>105</v>
      </c>
      <c r="F193" t="s">
        <v>193</v>
      </c>
      <c r="G193">
        <v>81</v>
      </c>
      <c r="H193" t="s">
        <v>8</v>
      </c>
      <c r="I193" t="s">
        <v>8</v>
      </c>
      <c r="J193" t="s">
        <v>8</v>
      </c>
      <c r="K193" t="s">
        <v>6766</v>
      </c>
    </row>
    <row r="194" spans="1:11" x14ac:dyDescent="0.25">
      <c r="A194">
        <v>1080</v>
      </c>
      <c r="B194" t="s">
        <v>190</v>
      </c>
      <c r="C194" t="s">
        <v>191</v>
      </c>
      <c r="D194" t="s">
        <v>192</v>
      </c>
      <c r="E194" t="s">
        <v>105</v>
      </c>
      <c r="F194" t="s">
        <v>193</v>
      </c>
      <c r="G194">
        <v>81</v>
      </c>
      <c r="H194" t="s">
        <v>8</v>
      </c>
      <c r="I194" t="s">
        <v>8</v>
      </c>
      <c r="J194" t="s">
        <v>8</v>
      </c>
      <c r="K194" t="s">
        <v>6766</v>
      </c>
    </row>
    <row r="195" spans="1:11" x14ac:dyDescent="0.25">
      <c r="A195">
        <v>1080</v>
      </c>
      <c r="B195" t="s">
        <v>190</v>
      </c>
      <c r="C195" t="s">
        <v>191</v>
      </c>
      <c r="D195" t="s">
        <v>192</v>
      </c>
      <c r="E195" t="s">
        <v>105</v>
      </c>
      <c r="F195" t="s">
        <v>193</v>
      </c>
      <c r="G195">
        <v>81</v>
      </c>
      <c r="H195" t="s">
        <v>8</v>
      </c>
      <c r="I195" t="s">
        <v>8</v>
      </c>
      <c r="J195" t="s">
        <v>8</v>
      </c>
      <c r="K195" t="s">
        <v>6766</v>
      </c>
    </row>
    <row r="196" spans="1:11" x14ac:dyDescent="0.25">
      <c r="A196">
        <v>1080</v>
      </c>
      <c r="B196" t="s">
        <v>190</v>
      </c>
      <c r="C196" t="s">
        <v>191</v>
      </c>
      <c r="D196" t="s">
        <v>192</v>
      </c>
      <c r="E196" t="s">
        <v>105</v>
      </c>
      <c r="F196" t="s">
        <v>193</v>
      </c>
      <c r="G196">
        <v>81</v>
      </c>
      <c r="H196" t="s">
        <v>8</v>
      </c>
      <c r="I196" t="s">
        <v>8</v>
      </c>
      <c r="J196" t="s">
        <v>8</v>
      </c>
      <c r="K196" t="s">
        <v>6766</v>
      </c>
    </row>
    <row r="197" spans="1:11" x14ac:dyDescent="0.25">
      <c r="A197">
        <v>1081</v>
      </c>
      <c r="B197" t="s">
        <v>194</v>
      </c>
      <c r="C197" t="s">
        <v>195</v>
      </c>
      <c r="D197" t="s">
        <v>23</v>
      </c>
      <c r="E197" t="s">
        <v>10</v>
      </c>
      <c r="F197" t="s">
        <v>45</v>
      </c>
      <c r="G197">
        <v>82</v>
      </c>
      <c r="H197" t="s">
        <v>8</v>
      </c>
      <c r="I197" t="s">
        <v>8</v>
      </c>
      <c r="J197" t="s">
        <v>8</v>
      </c>
      <c r="K197" t="s">
        <v>6766</v>
      </c>
    </row>
    <row r="198" spans="1:11" x14ac:dyDescent="0.25">
      <c r="A198">
        <v>1083</v>
      </c>
      <c r="B198" t="s">
        <v>196</v>
      </c>
      <c r="C198" t="s">
        <v>3762</v>
      </c>
      <c r="D198" t="s">
        <v>27</v>
      </c>
      <c r="E198" t="s">
        <v>10</v>
      </c>
      <c r="F198" t="s">
        <v>197</v>
      </c>
      <c r="G198">
        <v>84</v>
      </c>
      <c r="H198" t="s">
        <v>8</v>
      </c>
      <c r="I198" t="s">
        <v>8</v>
      </c>
      <c r="J198" t="s">
        <v>8</v>
      </c>
      <c r="K198" t="s">
        <v>6766</v>
      </c>
    </row>
    <row r="199" spans="1:11" x14ac:dyDescent="0.25">
      <c r="A199">
        <v>1084</v>
      </c>
      <c r="B199" t="s">
        <v>198</v>
      </c>
      <c r="C199" t="s">
        <v>199</v>
      </c>
      <c r="D199" t="s">
        <v>9</v>
      </c>
      <c r="E199" t="s">
        <v>10</v>
      </c>
      <c r="F199" t="s">
        <v>200</v>
      </c>
      <c r="G199">
        <v>85</v>
      </c>
      <c r="H199" t="s">
        <v>8</v>
      </c>
      <c r="I199" t="s">
        <v>8</v>
      </c>
      <c r="J199" t="s">
        <v>8</v>
      </c>
      <c r="K199" t="s">
        <v>6766</v>
      </c>
    </row>
    <row r="200" spans="1:11" x14ac:dyDescent="0.25">
      <c r="A200">
        <v>1088</v>
      </c>
      <c r="B200" t="s">
        <v>204</v>
      </c>
      <c r="C200" t="s">
        <v>205</v>
      </c>
      <c r="D200" t="s">
        <v>206</v>
      </c>
      <c r="E200" t="s">
        <v>113</v>
      </c>
      <c r="F200" t="s">
        <v>207</v>
      </c>
      <c r="G200">
        <v>89</v>
      </c>
      <c r="H200" t="s">
        <v>8</v>
      </c>
      <c r="I200" t="s">
        <v>8</v>
      </c>
      <c r="J200" t="s">
        <v>8</v>
      </c>
      <c r="K200" t="s">
        <v>6766</v>
      </c>
    </row>
    <row r="201" spans="1:11" x14ac:dyDescent="0.25">
      <c r="A201">
        <v>1088</v>
      </c>
      <c r="B201" t="s">
        <v>204</v>
      </c>
      <c r="C201" t="s">
        <v>205</v>
      </c>
      <c r="D201" t="s">
        <v>206</v>
      </c>
      <c r="E201" t="s">
        <v>113</v>
      </c>
      <c r="F201" t="s">
        <v>207</v>
      </c>
      <c r="G201">
        <v>89</v>
      </c>
      <c r="H201" t="s">
        <v>8</v>
      </c>
      <c r="I201" t="s">
        <v>8</v>
      </c>
      <c r="J201" t="s">
        <v>8</v>
      </c>
      <c r="K201" t="s">
        <v>6766</v>
      </c>
    </row>
    <row r="202" spans="1:11" x14ac:dyDescent="0.25">
      <c r="A202">
        <v>1089</v>
      </c>
      <c r="B202" t="s">
        <v>208</v>
      </c>
      <c r="C202" t="s">
        <v>209</v>
      </c>
      <c r="D202" t="s">
        <v>27</v>
      </c>
      <c r="E202" t="s">
        <v>10</v>
      </c>
      <c r="F202" t="s">
        <v>29</v>
      </c>
      <c r="G202">
        <v>90</v>
      </c>
      <c r="H202" t="s">
        <v>8</v>
      </c>
      <c r="I202" t="s">
        <v>8</v>
      </c>
      <c r="J202" t="s">
        <v>8</v>
      </c>
      <c r="K202" t="s">
        <v>6766</v>
      </c>
    </row>
    <row r="203" spans="1:11" x14ac:dyDescent="0.25">
      <c r="A203">
        <v>1089</v>
      </c>
      <c r="B203" t="s">
        <v>208</v>
      </c>
      <c r="C203" t="s">
        <v>209</v>
      </c>
      <c r="D203" t="s">
        <v>27</v>
      </c>
      <c r="E203" t="s">
        <v>10</v>
      </c>
      <c r="F203" t="s">
        <v>29</v>
      </c>
      <c r="G203">
        <v>90</v>
      </c>
      <c r="H203" t="s">
        <v>8</v>
      </c>
      <c r="I203" t="s">
        <v>8</v>
      </c>
      <c r="J203" t="s">
        <v>8</v>
      </c>
      <c r="K203" t="s">
        <v>6766</v>
      </c>
    </row>
    <row r="204" spans="1:11" x14ac:dyDescent="0.25">
      <c r="A204">
        <v>1089</v>
      </c>
      <c r="B204" t="s">
        <v>208</v>
      </c>
      <c r="C204" t="s">
        <v>209</v>
      </c>
      <c r="D204" t="s">
        <v>27</v>
      </c>
      <c r="E204" t="s">
        <v>10</v>
      </c>
      <c r="F204" t="s">
        <v>29</v>
      </c>
      <c r="G204">
        <v>90</v>
      </c>
      <c r="H204" t="s">
        <v>8</v>
      </c>
      <c r="I204" t="s">
        <v>8</v>
      </c>
      <c r="J204" t="s">
        <v>8</v>
      </c>
      <c r="K204" t="s">
        <v>6766</v>
      </c>
    </row>
    <row r="205" spans="1:11" x14ac:dyDescent="0.25">
      <c r="A205">
        <v>1089</v>
      </c>
      <c r="B205" t="s">
        <v>208</v>
      </c>
      <c r="C205" t="s">
        <v>209</v>
      </c>
      <c r="D205" t="s">
        <v>27</v>
      </c>
      <c r="E205" t="s">
        <v>10</v>
      </c>
      <c r="F205" t="s">
        <v>29</v>
      </c>
      <c r="G205">
        <v>90</v>
      </c>
      <c r="H205" t="s">
        <v>8</v>
      </c>
      <c r="I205" t="s">
        <v>8</v>
      </c>
      <c r="J205" t="s">
        <v>8</v>
      </c>
      <c r="K205" t="s">
        <v>6766</v>
      </c>
    </row>
    <row r="206" spans="1:11" x14ac:dyDescent="0.25">
      <c r="A206">
        <v>1089</v>
      </c>
      <c r="B206" t="s">
        <v>208</v>
      </c>
      <c r="C206" t="s">
        <v>209</v>
      </c>
      <c r="D206" t="s">
        <v>27</v>
      </c>
      <c r="E206" t="s">
        <v>10</v>
      </c>
      <c r="F206" t="s">
        <v>29</v>
      </c>
      <c r="G206">
        <v>90</v>
      </c>
      <c r="H206" t="s">
        <v>8</v>
      </c>
      <c r="I206" t="s">
        <v>8</v>
      </c>
      <c r="J206" t="s">
        <v>8</v>
      </c>
      <c r="K206" t="s">
        <v>6766</v>
      </c>
    </row>
    <row r="207" spans="1:11" x14ac:dyDescent="0.25">
      <c r="A207">
        <v>1090</v>
      </c>
      <c r="B207" t="s">
        <v>210</v>
      </c>
      <c r="C207" t="s">
        <v>7209</v>
      </c>
      <c r="D207" t="s">
        <v>211</v>
      </c>
      <c r="E207" t="s">
        <v>10</v>
      </c>
      <c r="F207" t="s">
        <v>212</v>
      </c>
      <c r="G207">
        <v>91</v>
      </c>
      <c r="H207" t="s">
        <v>8</v>
      </c>
      <c r="I207" t="s">
        <v>8</v>
      </c>
      <c r="J207" t="s">
        <v>8</v>
      </c>
      <c r="K207" t="s">
        <v>6766</v>
      </c>
    </row>
    <row r="208" spans="1:11" x14ac:dyDescent="0.25">
      <c r="A208">
        <v>1090</v>
      </c>
      <c r="B208" t="s">
        <v>210</v>
      </c>
      <c r="C208" t="s">
        <v>7209</v>
      </c>
      <c r="D208" t="s">
        <v>211</v>
      </c>
      <c r="E208" t="s">
        <v>10</v>
      </c>
      <c r="F208" t="s">
        <v>212</v>
      </c>
      <c r="G208">
        <v>91</v>
      </c>
      <c r="H208" t="s">
        <v>8</v>
      </c>
      <c r="I208" t="s">
        <v>8</v>
      </c>
      <c r="J208" t="s">
        <v>8</v>
      </c>
      <c r="K208" t="s">
        <v>6766</v>
      </c>
    </row>
    <row r="209" spans="1:11" x14ac:dyDescent="0.25">
      <c r="A209">
        <v>1090</v>
      </c>
      <c r="B209" t="s">
        <v>210</v>
      </c>
      <c r="C209" t="s">
        <v>7209</v>
      </c>
      <c r="D209" t="s">
        <v>211</v>
      </c>
      <c r="E209" t="s">
        <v>10</v>
      </c>
      <c r="F209" t="s">
        <v>212</v>
      </c>
      <c r="G209">
        <v>91</v>
      </c>
      <c r="H209" t="s">
        <v>8</v>
      </c>
      <c r="I209" t="s">
        <v>8</v>
      </c>
      <c r="J209" t="s">
        <v>8</v>
      </c>
      <c r="K209" t="s">
        <v>6766</v>
      </c>
    </row>
    <row r="210" spans="1:11" x14ac:dyDescent="0.25">
      <c r="A210">
        <v>1090</v>
      </c>
      <c r="B210" t="s">
        <v>210</v>
      </c>
      <c r="C210" t="s">
        <v>7209</v>
      </c>
      <c r="D210" t="s">
        <v>211</v>
      </c>
      <c r="E210" t="s">
        <v>10</v>
      </c>
      <c r="F210" t="s">
        <v>212</v>
      </c>
      <c r="G210">
        <v>91</v>
      </c>
      <c r="H210" t="s">
        <v>8</v>
      </c>
      <c r="I210" t="s">
        <v>8</v>
      </c>
      <c r="J210" t="s">
        <v>8</v>
      </c>
      <c r="K210" t="s">
        <v>6766</v>
      </c>
    </row>
    <row r="211" spans="1:11" x14ac:dyDescent="0.25">
      <c r="A211">
        <v>1091</v>
      </c>
      <c r="B211" t="s">
        <v>213</v>
      </c>
      <c r="C211" t="s">
        <v>214</v>
      </c>
      <c r="D211" t="s">
        <v>93</v>
      </c>
      <c r="E211" t="s">
        <v>10</v>
      </c>
      <c r="F211" t="s">
        <v>65</v>
      </c>
      <c r="G211">
        <v>92</v>
      </c>
      <c r="H211" t="s">
        <v>8</v>
      </c>
      <c r="I211" t="s">
        <v>8</v>
      </c>
      <c r="J211" t="s">
        <v>8</v>
      </c>
      <c r="K211" t="s">
        <v>6766</v>
      </c>
    </row>
    <row r="212" spans="1:11" x14ac:dyDescent="0.25">
      <c r="A212">
        <v>1091</v>
      </c>
      <c r="B212" t="s">
        <v>213</v>
      </c>
      <c r="C212" t="s">
        <v>214</v>
      </c>
      <c r="D212" t="s">
        <v>93</v>
      </c>
      <c r="E212" t="s">
        <v>10</v>
      </c>
      <c r="F212" t="s">
        <v>65</v>
      </c>
      <c r="G212">
        <v>92</v>
      </c>
      <c r="H212" t="s">
        <v>8</v>
      </c>
      <c r="I212" t="s">
        <v>8</v>
      </c>
      <c r="J212" t="s">
        <v>8</v>
      </c>
      <c r="K212" t="s">
        <v>6766</v>
      </c>
    </row>
    <row r="213" spans="1:11" x14ac:dyDescent="0.25">
      <c r="A213">
        <v>1091</v>
      </c>
      <c r="B213" t="s">
        <v>213</v>
      </c>
      <c r="C213" t="s">
        <v>214</v>
      </c>
      <c r="D213" t="s">
        <v>93</v>
      </c>
      <c r="E213" t="s">
        <v>10</v>
      </c>
      <c r="F213" t="s">
        <v>65</v>
      </c>
      <c r="G213">
        <v>92</v>
      </c>
      <c r="H213" t="s">
        <v>8</v>
      </c>
      <c r="I213" t="s">
        <v>8</v>
      </c>
      <c r="J213" t="s">
        <v>8</v>
      </c>
      <c r="K213" t="s">
        <v>6766</v>
      </c>
    </row>
    <row r="214" spans="1:11" x14ac:dyDescent="0.25">
      <c r="A214">
        <v>1091</v>
      </c>
      <c r="B214" t="s">
        <v>213</v>
      </c>
      <c r="C214" t="s">
        <v>214</v>
      </c>
      <c r="D214" t="s">
        <v>93</v>
      </c>
      <c r="E214" t="s">
        <v>10</v>
      </c>
      <c r="F214" t="s">
        <v>65</v>
      </c>
      <c r="G214">
        <v>92</v>
      </c>
      <c r="H214" t="s">
        <v>8</v>
      </c>
      <c r="I214" t="s">
        <v>8</v>
      </c>
      <c r="J214" t="s">
        <v>8</v>
      </c>
      <c r="K214" t="s">
        <v>6766</v>
      </c>
    </row>
    <row r="215" spans="1:11" x14ac:dyDescent="0.25">
      <c r="A215">
        <v>1091</v>
      </c>
      <c r="B215" t="s">
        <v>213</v>
      </c>
      <c r="C215" t="s">
        <v>214</v>
      </c>
      <c r="D215" t="s">
        <v>93</v>
      </c>
      <c r="E215" t="s">
        <v>10</v>
      </c>
      <c r="F215" t="s">
        <v>65</v>
      </c>
      <c r="G215">
        <v>92</v>
      </c>
      <c r="H215" t="s">
        <v>8</v>
      </c>
      <c r="I215" t="s">
        <v>8</v>
      </c>
      <c r="J215" t="s">
        <v>8</v>
      </c>
      <c r="K215" t="s">
        <v>6766</v>
      </c>
    </row>
    <row r="216" spans="1:11" x14ac:dyDescent="0.25">
      <c r="A216">
        <v>1091</v>
      </c>
      <c r="B216" t="s">
        <v>213</v>
      </c>
      <c r="C216" t="s">
        <v>214</v>
      </c>
      <c r="D216" t="s">
        <v>93</v>
      </c>
      <c r="E216" t="s">
        <v>10</v>
      </c>
      <c r="F216" t="s">
        <v>65</v>
      </c>
      <c r="G216">
        <v>92</v>
      </c>
      <c r="H216" t="s">
        <v>8</v>
      </c>
      <c r="I216" t="s">
        <v>8</v>
      </c>
      <c r="J216" t="s">
        <v>8</v>
      </c>
      <c r="K216" t="s">
        <v>6766</v>
      </c>
    </row>
    <row r="217" spans="1:11" x14ac:dyDescent="0.25">
      <c r="A217">
        <v>1093</v>
      </c>
      <c r="B217" t="s">
        <v>3687</v>
      </c>
      <c r="C217" t="s">
        <v>215</v>
      </c>
      <c r="D217" t="s">
        <v>9</v>
      </c>
      <c r="E217" t="s">
        <v>10</v>
      </c>
      <c r="F217" t="s">
        <v>216</v>
      </c>
      <c r="G217">
        <v>94</v>
      </c>
      <c r="H217" t="s">
        <v>8</v>
      </c>
      <c r="I217" t="s">
        <v>8</v>
      </c>
      <c r="J217" t="s">
        <v>8</v>
      </c>
      <c r="K217" t="s">
        <v>6766</v>
      </c>
    </row>
    <row r="218" spans="1:11" x14ac:dyDescent="0.25">
      <c r="A218">
        <v>1094</v>
      </c>
      <c r="B218" t="s">
        <v>217</v>
      </c>
      <c r="C218" t="s">
        <v>218</v>
      </c>
      <c r="D218" t="s">
        <v>27</v>
      </c>
      <c r="E218" t="s">
        <v>10</v>
      </c>
      <c r="F218" t="s">
        <v>28</v>
      </c>
      <c r="G218">
        <v>95</v>
      </c>
      <c r="H218" t="s">
        <v>8</v>
      </c>
      <c r="I218" t="s">
        <v>8</v>
      </c>
      <c r="J218" t="s">
        <v>8</v>
      </c>
      <c r="K218" t="s">
        <v>6766</v>
      </c>
    </row>
    <row r="219" spans="1:11" x14ac:dyDescent="0.25">
      <c r="A219">
        <v>1094</v>
      </c>
      <c r="B219" t="s">
        <v>217</v>
      </c>
      <c r="C219" t="s">
        <v>218</v>
      </c>
      <c r="D219" t="s">
        <v>27</v>
      </c>
      <c r="E219" t="s">
        <v>10</v>
      </c>
      <c r="F219" t="s">
        <v>28</v>
      </c>
      <c r="G219">
        <v>95</v>
      </c>
      <c r="H219" t="s">
        <v>8</v>
      </c>
      <c r="I219" t="s">
        <v>8</v>
      </c>
      <c r="J219" t="s">
        <v>8</v>
      </c>
      <c r="K219" t="s">
        <v>6766</v>
      </c>
    </row>
    <row r="220" spans="1:11" x14ac:dyDescent="0.25">
      <c r="A220">
        <v>1094</v>
      </c>
      <c r="B220" t="s">
        <v>217</v>
      </c>
      <c r="C220" t="s">
        <v>218</v>
      </c>
      <c r="D220" t="s">
        <v>27</v>
      </c>
      <c r="E220" t="s">
        <v>10</v>
      </c>
      <c r="F220" t="s">
        <v>28</v>
      </c>
      <c r="G220">
        <v>95</v>
      </c>
      <c r="H220" t="s">
        <v>8</v>
      </c>
      <c r="I220" t="s">
        <v>8</v>
      </c>
      <c r="J220" t="s">
        <v>8</v>
      </c>
      <c r="K220" t="s">
        <v>6766</v>
      </c>
    </row>
    <row r="221" spans="1:11" x14ac:dyDescent="0.25">
      <c r="A221">
        <v>1094</v>
      </c>
      <c r="B221" t="s">
        <v>217</v>
      </c>
      <c r="C221" t="s">
        <v>218</v>
      </c>
      <c r="D221" t="s">
        <v>27</v>
      </c>
      <c r="E221" t="s">
        <v>10</v>
      </c>
      <c r="F221" t="s">
        <v>28</v>
      </c>
      <c r="G221">
        <v>95</v>
      </c>
      <c r="H221" t="s">
        <v>8</v>
      </c>
      <c r="I221" t="s">
        <v>8</v>
      </c>
      <c r="J221" t="s">
        <v>8</v>
      </c>
      <c r="K221" t="s">
        <v>6766</v>
      </c>
    </row>
    <row r="222" spans="1:11" x14ac:dyDescent="0.25">
      <c r="A222">
        <v>1094</v>
      </c>
      <c r="B222" t="s">
        <v>217</v>
      </c>
      <c r="C222" t="s">
        <v>218</v>
      </c>
      <c r="D222" t="s">
        <v>27</v>
      </c>
      <c r="E222" t="s">
        <v>10</v>
      </c>
      <c r="F222" t="s">
        <v>28</v>
      </c>
      <c r="G222">
        <v>95</v>
      </c>
      <c r="H222" t="s">
        <v>8</v>
      </c>
      <c r="I222" t="s">
        <v>8</v>
      </c>
      <c r="J222" t="s">
        <v>8</v>
      </c>
      <c r="K222" t="s">
        <v>6766</v>
      </c>
    </row>
    <row r="223" spans="1:11" x14ac:dyDescent="0.25">
      <c r="A223">
        <v>1094</v>
      </c>
      <c r="B223" t="s">
        <v>217</v>
      </c>
      <c r="C223" t="s">
        <v>218</v>
      </c>
      <c r="D223" t="s">
        <v>27</v>
      </c>
      <c r="E223" t="s">
        <v>10</v>
      </c>
      <c r="F223" t="s">
        <v>28</v>
      </c>
      <c r="G223">
        <v>95</v>
      </c>
      <c r="H223" t="s">
        <v>8</v>
      </c>
      <c r="I223" t="s">
        <v>8</v>
      </c>
      <c r="J223" t="s">
        <v>8</v>
      </c>
      <c r="K223" t="s">
        <v>6766</v>
      </c>
    </row>
    <row r="224" spans="1:11" x14ac:dyDescent="0.25">
      <c r="A224">
        <v>1094</v>
      </c>
      <c r="B224" t="s">
        <v>217</v>
      </c>
      <c r="C224" t="s">
        <v>218</v>
      </c>
      <c r="D224" t="s">
        <v>27</v>
      </c>
      <c r="E224" t="s">
        <v>10</v>
      </c>
      <c r="F224" t="s">
        <v>28</v>
      </c>
      <c r="G224">
        <v>95</v>
      </c>
      <c r="H224" t="s">
        <v>8</v>
      </c>
      <c r="I224" t="s">
        <v>8</v>
      </c>
      <c r="J224" t="s">
        <v>8</v>
      </c>
      <c r="K224" t="s">
        <v>6766</v>
      </c>
    </row>
    <row r="225" spans="1:11" x14ac:dyDescent="0.25">
      <c r="A225">
        <v>1094</v>
      </c>
      <c r="B225" t="s">
        <v>217</v>
      </c>
      <c r="C225" t="s">
        <v>218</v>
      </c>
      <c r="D225" t="s">
        <v>27</v>
      </c>
      <c r="E225" t="s">
        <v>10</v>
      </c>
      <c r="F225" t="s">
        <v>28</v>
      </c>
      <c r="G225">
        <v>95</v>
      </c>
      <c r="H225" t="s">
        <v>8</v>
      </c>
      <c r="I225" t="s">
        <v>8</v>
      </c>
      <c r="J225" t="s">
        <v>8</v>
      </c>
      <c r="K225" t="s">
        <v>6766</v>
      </c>
    </row>
    <row r="226" spans="1:11" x14ac:dyDescent="0.25">
      <c r="A226">
        <v>1094</v>
      </c>
      <c r="B226" t="s">
        <v>217</v>
      </c>
      <c r="C226" t="s">
        <v>218</v>
      </c>
      <c r="D226" t="s">
        <v>27</v>
      </c>
      <c r="E226" t="s">
        <v>10</v>
      </c>
      <c r="F226" t="s">
        <v>28</v>
      </c>
      <c r="G226">
        <v>95</v>
      </c>
      <c r="H226" t="s">
        <v>8</v>
      </c>
      <c r="I226" t="s">
        <v>8</v>
      </c>
      <c r="J226" t="s">
        <v>8</v>
      </c>
      <c r="K226" t="s">
        <v>6766</v>
      </c>
    </row>
    <row r="227" spans="1:11" x14ac:dyDescent="0.25">
      <c r="A227">
        <v>1094</v>
      </c>
      <c r="B227" t="s">
        <v>217</v>
      </c>
      <c r="C227" t="s">
        <v>218</v>
      </c>
      <c r="D227" t="s">
        <v>27</v>
      </c>
      <c r="E227" t="s">
        <v>10</v>
      </c>
      <c r="F227" t="s">
        <v>28</v>
      </c>
      <c r="G227">
        <v>95</v>
      </c>
      <c r="H227" t="s">
        <v>8</v>
      </c>
      <c r="I227" t="s">
        <v>8</v>
      </c>
      <c r="J227" t="s">
        <v>8</v>
      </c>
      <c r="K227" t="s">
        <v>6766</v>
      </c>
    </row>
    <row r="228" spans="1:11" x14ac:dyDescent="0.25">
      <c r="A228">
        <v>1094</v>
      </c>
      <c r="B228" t="s">
        <v>217</v>
      </c>
      <c r="C228" t="s">
        <v>218</v>
      </c>
      <c r="D228" t="s">
        <v>27</v>
      </c>
      <c r="E228" t="s">
        <v>10</v>
      </c>
      <c r="F228" t="s">
        <v>28</v>
      </c>
      <c r="G228">
        <v>95</v>
      </c>
      <c r="H228" t="s">
        <v>8</v>
      </c>
      <c r="I228" t="s">
        <v>8</v>
      </c>
      <c r="J228" t="s">
        <v>8</v>
      </c>
      <c r="K228" t="s">
        <v>6766</v>
      </c>
    </row>
    <row r="229" spans="1:11" x14ac:dyDescent="0.25">
      <c r="A229">
        <v>1094</v>
      </c>
      <c r="B229" t="s">
        <v>217</v>
      </c>
      <c r="C229" t="s">
        <v>218</v>
      </c>
      <c r="D229" t="s">
        <v>27</v>
      </c>
      <c r="E229" t="s">
        <v>10</v>
      </c>
      <c r="F229" t="s">
        <v>28</v>
      </c>
      <c r="G229">
        <v>95</v>
      </c>
      <c r="H229" t="s">
        <v>8</v>
      </c>
      <c r="I229" t="s">
        <v>8</v>
      </c>
      <c r="J229" t="s">
        <v>8</v>
      </c>
      <c r="K229" t="s">
        <v>6766</v>
      </c>
    </row>
    <row r="230" spans="1:11" x14ac:dyDescent="0.25">
      <c r="A230">
        <v>1094</v>
      </c>
      <c r="B230" t="s">
        <v>217</v>
      </c>
      <c r="C230" t="s">
        <v>218</v>
      </c>
      <c r="D230" t="s">
        <v>27</v>
      </c>
      <c r="E230" t="s">
        <v>10</v>
      </c>
      <c r="F230" t="s">
        <v>28</v>
      </c>
      <c r="G230">
        <v>95</v>
      </c>
      <c r="H230" t="s">
        <v>8</v>
      </c>
      <c r="I230" t="s">
        <v>8</v>
      </c>
      <c r="J230" t="s">
        <v>8</v>
      </c>
      <c r="K230" t="s">
        <v>6766</v>
      </c>
    </row>
    <row r="231" spans="1:11" x14ac:dyDescent="0.25">
      <c r="A231">
        <v>1094</v>
      </c>
      <c r="B231" t="s">
        <v>217</v>
      </c>
      <c r="C231" t="s">
        <v>218</v>
      </c>
      <c r="D231" t="s">
        <v>27</v>
      </c>
      <c r="E231" t="s">
        <v>10</v>
      </c>
      <c r="F231" t="s">
        <v>28</v>
      </c>
      <c r="G231">
        <v>95</v>
      </c>
      <c r="H231" t="s">
        <v>8</v>
      </c>
      <c r="I231" t="s">
        <v>8</v>
      </c>
      <c r="J231" t="s">
        <v>8</v>
      </c>
      <c r="K231" t="s">
        <v>6766</v>
      </c>
    </row>
    <row r="232" spans="1:11" x14ac:dyDescent="0.25">
      <c r="A232">
        <v>1094</v>
      </c>
      <c r="B232" t="s">
        <v>217</v>
      </c>
      <c r="C232" t="s">
        <v>218</v>
      </c>
      <c r="D232" t="s">
        <v>27</v>
      </c>
      <c r="E232" t="s">
        <v>10</v>
      </c>
      <c r="F232" t="s">
        <v>28</v>
      </c>
      <c r="G232">
        <v>95</v>
      </c>
      <c r="H232" t="s">
        <v>8</v>
      </c>
      <c r="I232" t="s">
        <v>8</v>
      </c>
      <c r="J232" t="s">
        <v>8</v>
      </c>
      <c r="K232" t="s">
        <v>6766</v>
      </c>
    </row>
    <row r="233" spans="1:11" x14ac:dyDescent="0.25">
      <c r="A233">
        <v>1094</v>
      </c>
      <c r="B233" t="s">
        <v>217</v>
      </c>
      <c r="C233" t="s">
        <v>218</v>
      </c>
      <c r="D233" t="s">
        <v>27</v>
      </c>
      <c r="E233" t="s">
        <v>10</v>
      </c>
      <c r="F233" t="s">
        <v>28</v>
      </c>
      <c r="G233">
        <v>95</v>
      </c>
      <c r="H233" t="s">
        <v>8</v>
      </c>
      <c r="I233" t="s">
        <v>8</v>
      </c>
      <c r="J233" t="s">
        <v>8</v>
      </c>
      <c r="K233" t="s">
        <v>6766</v>
      </c>
    </row>
    <row r="234" spans="1:11" x14ac:dyDescent="0.25">
      <c r="A234">
        <v>1094</v>
      </c>
      <c r="B234" t="s">
        <v>217</v>
      </c>
      <c r="C234" t="s">
        <v>218</v>
      </c>
      <c r="D234" t="s">
        <v>27</v>
      </c>
      <c r="E234" t="s">
        <v>10</v>
      </c>
      <c r="F234" t="s">
        <v>28</v>
      </c>
      <c r="G234">
        <v>95</v>
      </c>
      <c r="H234" t="s">
        <v>8</v>
      </c>
      <c r="I234" t="s">
        <v>8</v>
      </c>
      <c r="J234" t="s">
        <v>8</v>
      </c>
      <c r="K234" t="s">
        <v>6766</v>
      </c>
    </row>
    <row r="235" spans="1:11" x14ac:dyDescent="0.25">
      <c r="A235">
        <v>1094</v>
      </c>
      <c r="B235" t="s">
        <v>217</v>
      </c>
      <c r="C235" t="s">
        <v>218</v>
      </c>
      <c r="D235" t="s">
        <v>27</v>
      </c>
      <c r="E235" t="s">
        <v>10</v>
      </c>
      <c r="F235" t="s">
        <v>28</v>
      </c>
      <c r="G235">
        <v>95</v>
      </c>
      <c r="H235" t="s">
        <v>8</v>
      </c>
      <c r="I235" t="s">
        <v>8</v>
      </c>
      <c r="J235" t="s">
        <v>8</v>
      </c>
      <c r="K235" t="s">
        <v>6766</v>
      </c>
    </row>
    <row r="236" spans="1:11" x14ac:dyDescent="0.25">
      <c r="A236">
        <v>1094</v>
      </c>
      <c r="B236" t="s">
        <v>217</v>
      </c>
      <c r="C236" t="s">
        <v>218</v>
      </c>
      <c r="D236" t="s">
        <v>27</v>
      </c>
      <c r="E236" t="s">
        <v>10</v>
      </c>
      <c r="F236" t="s">
        <v>28</v>
      </c>
      <c r="G236">
        <v>95</v>
      </c>
      <c r="H236" t="s">
        <v>8</v>
      </c>
      <c r="I236" t="s">
        <v>8</v>
      </c>
      <c r="J236" t="s">
        <v>8</v>
      </c>
      <c r="K236" t="s">
        <v>6766</v>
      </c>
    </row>
    <row r="237" spans="1:11" x14ac:dyDescent="0.25">
      <c r="A237">
        <v>1094</v>
      </c>
      <c r="B237" t="s">
        <v>217</v>
      </c>
      <c r="C237" t="s">
        <v>218</v>
      </c>
      <c r="D237" t="s">
        <v>27</v>
      </c>
      <c r="E237" t="s">
        <v>10</v>
      </c>
      <c r="F237" t="s">
        <v>28</v>
      </c>
      <c r="G237">
        <v>95</v>
      </c>
      <c r="H237" t="s">
        <v>8</v>
      </c>
      <c r="I237" t="s">
        <v>8</v>
      </c>
      <c r="J237" t="s">
        <v>8</v>
      </c>
      <c r="K237" t="s">
        <v>6766</v>
      </c>
    </row>
    <row r="238" spans="1:11" x14ac:dyDescent="0.25">
      <c r="A238">
        <v>1094</v>
      </c>
      <c r="B238" t="s">
        <v>217</v>
      </c>
      <c r="C238" t="s">
        <v>218</v>
      </c>
      <c r="D238" t="s">
        <v>27</v>
      </c>
      <c r="E238" t="s">
        <v>10</v>
      </c>
      <c r="F238" t="s">
        <v>28</v>
      </c>
      <c r="G238">
        <v>95</v>
      </c>
      <c r="H238" t="s">
        <v>8</v>
      </c>
      <c r="I238" t="s">
        <v>8</v>
      </c>
      <c r="J238" t="s">
        <v>8</v>
      </c>
      <c r="K238" t="s">
        <v>6766</v>
      </c>
    </row>
    <row r="239" spans="1:11" x14ac:dyDescent="0.25">
      <c r="A239">
        <v>1094</v>
      </c>
      <c r="B239" t="s">
        <v>217</v>
      </c>
      <c r="C239" t="s">
        <v>218</v>
      </c>
      <c r="D239" t="s">
        <v>27</v>
      </c>
      <c r="E239" t="s">
        <v>10</v>
      </c>
      <c r="F239" t="s">
        <v>28</v>
      </c>
      <c r="G239">
        <v>95</v>
      </c>
      <c r="H239" t="s">
        <v>8</v>
      </c>
      <c r="I239" t="s">
        <v>8</v>
      </c>
      <c r="J239" t="s">
        <v>8</v>
      </c>
      <c r="K239" t="s">
        <v>6766</v>
      </c>
    </row>
    <row r="240" spans="1:11" x14ac:dyDescent="0.25">
      <c r="A240">
        <v>1094</v>
      </c>
      <c r="B240" t="s">
        <v>217</v>
      </c>
      <c r="C240" t="s">
        <v>218</v>
      </c>
      <c r="D240" t="s">
        <v>27</v>
      </c>
      <c r="E240" t="s">
        <v>10</v>
      </c>
      <c r="F240" t="s">
        <v>28</v>
      </c>
      <c r="G240">
        <v>95</v>
      </c>
      <c r="H240" t="s">
        <v>8</v>
      </c>
      <c r="I240" t="s">
        <v>8</v>
      </c>
      <c r="J240" t="s">
        <v>8</v>
      </c>
      <c r="K240" t="s">
        <v>6766</v>
      </c>
    </row>
    <row r="241" spans="1:11" x14ac:dyDescent="0.25">
      <c r="A241">
        <v>1094</v>
      </c>
      <c r="B241" t="s">
        <v>217</v>
      </c>
      <c r="C241" t="s">
        <v>218</v>
      </c>
      <c r="D241" t="s">
        <v>27</v>
      </c>
      <c r="E241" t="s">
        <v>10</v>
      </c>
      <c r="F241" t="s">
        <v>28</v>
      </c>
      <c r="G241">
        <v>95</v>
      </c>
      <c r="H241" t="s">
        <v>8</v>
      </c>
      <c r="I241" t="s">
        <v>8</v>
      </c>
      <c r="J241" t="s">
        <v>8</v>
      </c>
      <c r="K241" t="s">
        <v>6766</v>
      </c>
    </row>
    <row r="242" spans="1:11" x14ac:dyDescent="0.25">
      <c r="A242">
        <v>1094</v>
      </c>
      <c r="B242" t="s">
        <v>217</v>
      </c>
      <c r="C242" t="s">
        <v>218</v>
      </c>
      <c r="D242" t="s">
        <v>27</v>
      </c>
      <c r="E242" t="s">
        <v>10</v>
      </c>
      <c r="F242" t="s">
        <v>28</v>
      </c>
      <c r="G242">
        <v>95</v>
      </c>
      <c r="H242" t="s">
        <v>8</v>
      </c>
      <c r="I242" t="s">
        <v>8</v>
      </c>
      <c r="J242" t="s">
        <v>8</v>
      </c>
      <c r="K242" t="s">
        <v>6766</v>
      </c>
    </row>
    <row r="243" spans="1:11" x14ac:dyDescent="0.25">
      <c r="A243">
        <v>1094</v>
      </c>
      <c r="B243" t="s">
        <v>217</v>
      </c>
      <c r="C243" t="s">
        <v>218</v>
      </c>
      <c r="D243" t="s">
        <v>27</v>
      </c>
      <c r="E243" t="s">
        <v>10</v>
      </c>
      <c r="F243" t="s">
        <v>28</v>
      </c>
      <c r="G243">
        <v>95</v>
      </c>
      <c r="H243" t="s">
        <v>8</v>
      </c>
      <c r="I243" t="s">
        <v>8</v>
      </c>
      <c r="J243" t="s">
        <v>8</v>
      </c>
      <c r="K243" t="s">
        <v>6766</v>
      </c>
    </row>
    <row r="244" spans="1:11" x14ac:dyDescent="0.25">
      <c r="A244">
        <v>1094</v>
      </c>
      <c r="B244" t="s">
        <v>217</v>
      </c>
      <c r="C244" t="s">
        <v>218</v>
      </c>
      <c r="D244" t="s">
        <v>27</v>
      </c>
      <c r="E244" t="s">
        <v>10</v>
      </c>
      <c r="F244" t="s">
        <v>28</v>
      </c>
      <c r="G244">
        <v>95</v>
      </c>
      <c r="H244" t="s">
        <v>8</v>
      </c>
      <c r="I244" t="s">
        <v>8</v>
      </c>
      <c r="J244" t="s">
        <v>8</v>
      </c>
      <c r="K244" t="s">
        <v>6766</v>
      </c>
    </row>
    <row r="245" spans="1:11" x14ac:dyDescent="0.25">
      <c r="A245">
        <v>1094</v>
      </c>
      <c r="B245" t="s">
        <v>217</v>
      </c>
      <c r="C245" t="s">
        <v>218</v>
      </c>
      <c r="D245" t="s">
        <v>27</v>
      </c>
      <c r="E245" t="s">
        <v>10</v>
      </c>
      <c r="F245" t="s">
        <v>28</v>
      </c>
      <c r="G245">
        <v>95</v>
      </c>
      <c r="H245" t="s">
        <v>8</v>
      </c>
      <c r="I245" t="s">
        <v>8</v>
      </c>
      <c r="J245" t="s">
        <v>8</v>
      </c>
      <c r="K245" t="s">
        <v>6766</v>
      </c>
    </row>
    <row r="246" spans="1:11" x14ac:dyDescent="0.25">
      <c r="A246">
        <v>1094</v>
      </c>
      <c r="B246" t="s">
        <v>217</v>
      </c>
      <c r="C246" t="s">
        <v>218</v>
      </c>
      <c r="D246" t="s">
        <v>27</v>
      </c>
      <c r="E246" t="s">
        <v>10</v>
      </c>
      <c r="F246" t="s">
        <v>28</v>
      </c>
      <c r="G246">
        <v>95</v>
      </c>
      <c r="H246" t="s">
        <v>8</v>
      </c>
      <c r="I246" t="s">
        <v>8</v>
      </c>
      <c r="J246" t="s">
        <v>8</v>
      </c>
      <c r="K246" t="s">
        <v>6766</v>
      </c>
    </row>
    <row r="247" spans="1:11" x14ac:dyDescent="0.25">
      <c r="A247">
        <v>1094</v>
      </c>
      <c r="B247" t="s">
        <v>217</v>
      </c>
      <c r="C247" t="s">
        <v>218</v>
      </c>
      <c r="D247" t="s">
        <v>27</v>
      </c>
      <c r="E247" t="s">
        <v>10</v>
      </c>
      <c r="F247" t="s">
        <v>28</v>
      </c>
      <c r="G247">
        <v>95</v>
      </c>
      <c r="H247" t="s">
        <v>8</v>
      </c>
      <c r="I247" t="s">
        <v>8</v>
      </c>
      <c r="J247" t="s">
        <v>8</v>
      </c>
      <c r="K247" t="s">
        <v>6766</v>
      </c>
    </row>
    <row r="248" spans="1:11" x14ac:dyDescent="0.25">
      <c r="A248">
        <v>1096</v>
      </c>
      <c r="B248" t="s">
        <v>220</v>
      </c>
      <c r="C248" t="s">
        <v>221</v>
      </c>
      <c r="D248" t="s">
        <v>222</v>
      </c>
      <c r="E248" t="s">
        <v>52</v>
      </c>
      <c r="F248" t="s">
        <v>223</v>
      </c>
      <c r="G248">
        <v>97</v>
      </c>
      <c r="H248" t="s">
        <v>8</v>
      </c>
      <c r="I248" t="s">
        <v>8</v>
      </c>
      <c r="J248" t="s">
        <v>8</v>
      </c>
      <c r="K248" t="s">
        <v>6766</v>
      </c>
    </row>
    <row r="249" spans="1:11" x14ac:dyDescent="0.25">
      <c r="A249">
        <v>1099</v>
      </c>
      <c r="B249" t="s">
        <v>225</v>
      </c>
      <c r="C249" t="s">
        <v>226</v>
      </c>
      <c r="D249" t="s">
        <v>27</v>
      </c>
      <c r="E249" t="s">
        <v>10</v>
      </c>
      <c r="F249" t="s">
        <v>28</v>
      </c>
      <c r="G249">
        <v>100</v>
      </c>
      <c r="H249" t="s">
        <v>8</v>
      </c>
      <c r="I249" t="s">
        <v>8</v>
      </c>
      <c r="J249" t="s">
        <v>8</v>
      </c>
      <c r="K249" t="s">
        <v>6766</v>
      </c>
    </row>
    <row r="250" spans="1:11" x14ac:dyDescent="0.25">
      <c r="A250">
        <v>1100</v>
      </c>
      <c r="B250" t="s">
        <v>227</v>
      </c>
      <c r="C250" t="s">
        <v>228</v>
      </c>
      <c r="D250" t="s">
        <v>156</v>
      </c>
      <c r="E250" t="s">
        <v>125</v>
      </c>
      <c r="F250" t="s">
        <v>229</v>
      </c>
      <c r="G250">
        <v>101</v>
      </c>
      <c r="H250" t="s">
        <v>8</v>
      </c>
      <c r="I250" t="s">
        <v>8</v>
      </c>
      <c r="J250" t="s">
        <v>8</v>
      </c>
      <c r="K250" t="s">
        <v>6766</v>
      </c>
    </row>
    <row r="251" spans="1:11" x14ac:dyDescent="0.25">
      <c r="A251">
        <v>1100</v>
      </c>
      <c r="B251" t="s">
        <v>227</v>
      </c>
      <c r="C251" t="s">
        <v>228</v>
      </c>
      <c r="D251" t="s">
        <v>156</v>
      </c>
      <c r="E251" t="s">
        <v>125</v>
      </c>
      <c r="F251" t="s">
        <v>229</v>
      </c>
      <c r="G251">
        <v>101</v>
      </c>
      <c r="H251" t="s">
        <v>8</v>
      </c>
      <c r="I251" t="s">
        <v>8</v>
      </c>
      <c r="J251" t="s">
        <v>8</v>
      </c>
      <c r="K251" t="s">
        <v>6766</v>
      </c>
    </row>
    <row r="252" spans="1:11" x14ac:dyDescent="0.25">
      <c r="A252">
        <v>1100</v>
      </c>
      <c r="B252" t="s">
        <v>227</v>
      </c>
      <c r="C252" t="s">
        <v>228</v>
      </c>
      <c r="D252" t="s">
        <v>156</v>
      </c>
      <c r="E252" t="s">
        <v>125</v>
      </c>
      <c r="F252" t="s">
        <v>229</v>
      </c>
      <c r="G252">
        <v>101</v>
      </c>
      <c r="H252" t="s">
        <v>8</v>
      </c>
      <c r="I252" t="s">
        <v>8</v>
      </c>
      <c r="J252" t="s">
        <v>8</v>
      </c>
      <c r="K252" t="s">
        <v>6766</v>
      </c>
    </row>
    <row r="253" spans="1:11" x14ac:dyDescent="0.25">
      <c r="A253">
        <v>1100</v>
      </c>
      <c r="B253" t="s">
        <v>227</v>
      </c>
      <c r="C253" t="s">
        <v>228</v>
      </c>
      <c r="D253" t="s">
        <v>156</v>
      </c>
      <c r="E253" t="s">
        <v>125</v>
      </c>
      <c r="F253" t="s">
        <v>229</v>
      </c>
      <c r="G253">
        <v>101</v>
      </c>
      <c r="H253" t="s">
        <v>8</v>
      </c>
      <c r="I253" t="s">
        <v>8</v>
      </c>
      <c r="J253" t="s">
        <v>8</v>
      </c>
      <c r="K253" t="s">
        <v>6766</v>
      </c>
    </row>
    <row r="254" spans="1:11" x14ac:dyDescent="0.25">
      <c r="A254">
        <v>1100</v>
      </c>
      <c r="B254" t="s">
        <v>227</v>
      </c>
      <c r="C254" t="s">
        <v>228</v>
      </c>
      <c r="D254" t="s">
        <v>156</v>
      </c>
      <c r="E254" t="s">
        <v>125</v>
      </c>
      <c r="F254" t="s">
        <v>229</v>
      </c>
      <c r="G254">
        <v>101</v>
      </c>
      <c r="H254" t="s">
        <v>8</v>
      </c>
      <c r="I254" t="s">
        <v>8</v>
      </c>
      <c r="J254" t="s">
        <v>8</v>
      </c>
      <c r="K254" t="s">
        <v>6766</v>
      </c>
    </row>
    <row r="255" spans="1:11" x14ac:dyDescent="0.25">
      <c r="A255">
        <v>1101</v>
      </c>
      <c r="B255" t="s">
        <v>230</v>
      </c>
      <c r="C255" t="s">
        <v>231</v>
      </c>
      <c r="D255" t="s">
        <v>232</v>
      </c>
      <c r="E255" t="s">
        <v>10</v>
      </c>
      <c r="F255" t="s">
        <v>28</v>
      </c>
      <c r="G255">
        <v>102</v>
      </c>
      <c r="H255" t="s">
        <v>8</v>
      </c>
      <c r="I255" t="s">
        <v>8</v>
      </c>
      <c r="J255" t="s">
        <v>8</v>
      </c>
      <c r="K255" t="s">
        <v>6766</v>
      </c>
    </row>
    <row r="256" spans="1:11" x14ac:dyDescent="0.25">
      <c r="A256">
        <v>1103</v>
      </c>
      <c r="B256" t="s">
        <v>233</v>
      </c>
      <c r="C256" t="s">
        <v>234</v>
      </c>
      <c r="D256" t="s">
        <v>235</v>
      </c>
      <c r="E256" t="s">
        <v>113</v>
      </c>
      <c r="F256" t="s">
        <v>236</v>
      </c>
      <c r="G256">
        <v>104</v>
      </c>
      <c r="H256" t="s">
        <v>8</v>
      </c>
      <c r="I256" t="s">
        <v>8</v>
      </c>
      <c r="J256" t="s">
        <v>8</v>
      </c>
      <c r="K256" t="s">
        <v>6766</v>
      </c>
    </row>
    <row r="257" spans="1:11" x14ac:dyDescent="0.25">
      <c r="A257">
        <v>1108</v>
      </c>
      <c r="B257" t="s">
        <v>240</v>
      </c>
      <c r="C257" t="s">
        <v>241</v>
      </c>
      <c r="D257" t="s">
        <v>27</v>
      </c>
      <c r="E257" t="s">
        <v>10</v>
      </c>
      <c r="F257" t="s">
        <v>28</v>
      </c>
      <c r="G257">
        <v>109</v>
      </c>
      <c r="H257" t="s">
        <v>8</v>
      </c>
      <c r="I257" t="s">
        <v>8</v>
      </c>
      <c r="J257" t="s">
        <v>8</v>
      </c>
      <c r="K257" t="s">
        <v>6766</v>
      </c>
    </row>
    <row r="258" spans="1:11" x14ac:dyDescent="0.25">
      <c r="A258">
        <v>1109</v>
      </c>
      <c r="B258" t="s">
        <v>242</v>
      </c>
      <c r="C258" t="s">
        <v>4855</v>
      </c>
      <c r="D258" t="s">
        <v>260</v>
      </c>
      <c r="E258" t="s">
        <v>10</v>
      </c>
      <c r="F258" t="s">
        <v>261</v>
      </c>
      <c r="G258">
        <v>110</v>
      </c>
      <c r="H258" t="s">
        <v>8</v>
      </c>
      <c r="I258" t="s">
        <v>8</v>
      </c>
      <c r="J258" t="s">
        <v>8</v>
      </c>
      <c r="K258" t="s">
        <v>6766</v>
      </c>
    </row>
    <row r="259" spans="1:11" x14ac:dyDescent="0.25">
      <c r="A259">
        <v>1111</v>
      </c>
      <c r="B259" t="s">
        <v>243</v>
      </c>
      <c r="C259" t="s">
        <v>244</v>
      </c>
      <c r="D259" t="s">
        <v>245</v>
      </c>
      <c r="E259" t="s">
        <v>10</v>
      </c>
      <c r="F259" t="s">
        <v>246</v>
      </c>
      <c r="G259">
        <v>112</v>
      </c>
      <c r="H259" t="s">
        <v>8</v>
      </c>
      <c r="I259" t="s">
        <v>8</v>
      </c>
      <c r="J259" t="s">
        <v>8</v>
      </c>
      <c r="K259" t="s">
        <v>6766</v>
      </c>
    </row>
    <row r="260" spans="1:11" x14ac:dyDescent="0.25">
      <c r="A260">
        <v>1111</v>
      </c>
      <c r="B260" t="s">
        <v>243</v>
      </c>
      <c r="C260" t="s">
        <v>244</v>
      </c>
      <c r="D260" t="s">
        <v>245</v>
      </c>
      <c r="E260" t="s">
        <v>10</v>
      </c>
      <c r="F260" t="s">
        <v>246</v>
      </c>
      <c r="G260">
        <v>112</v>
      </c>
      <c r="H260" t="s">
        <v>8</v>
      </c>
      <c r="I260" t="s">
        <v>8</v>
      </c>
      <c r="J260" t="s">
        <v>8</v>
      </c>
      <c r="K260" t="s">
        <v>6766</v>
      </c>
    </row>
    <row r="261" spans="1:11" x14ac:dyDescent="0.25">
      <c r="A261">
        <v>1111</v>
      </c>
      <c r="B261" t="s">
        <v>243</v>
      </c>
      <c r="C261" t="s">
        <v>244</v>
      </c>
      <c r="D261" t="s">
        <v>245</v>
      </c>
      <c r="E261" t="s">
        <v>10</v>
      </c>
      <c r="F261" t="s">
        <v>246</v>
      </c>
      <c r="G261">
        <v>112</v>
      </c>
      <c r="H261" t="s">
        <v>8</v>
      </c>
      <c r="I261" t="s">
        <v>8</v>
      </c>
      <c r="J261" t="s">
        <v>8</v>
      </c>
      <c r="K261" t="s">
        <v>6766</v>
      </c>
    </row>
    <row r="262" spans="1:11" x14ac:dyDescent="0.25">
      <c r="A262">
        <v>1111</v>
      </c>
      <c r="B262" t="s">
        <v>243</v>
      </c>
      <c r="C262" t="s">
        <v>244</v>
      </c>
      <c r="D262" t="s">
        <v>245</v>
      </c>
      <c r="E262" t="s">
        <v>10</v>
      </c>
      <c r="F262" t="s">
        <v>246</v>
      </c>
      <c r="G262">
        <v>112</v>
      </c>
      <c r="H262" t="s">
        <v>8</v>
      </c>
      <c r="I262" t="s">
        <v>8</v>
      </c>
      <c r="J262" t="s">
        <v>8</v>
      </c>
      <c r="K262" t="s">
        <v>6766</v>
      </c>
    </row>
    <row r="263" spans="1:11" x14ac:dyDescent="0.25">
      <c r="A263">
        <v>1112</v>
      </c>
      <c r="B263" t="s">
        <v>247</v>
      </c>
      <c r="C263" t="s">
        <v>248</v>
      </c>
      <c r="D263" t="s">
        <v>20</v>
      </c>
      <c r="E263" t="s">
        <v>21</v>
      </c>
      <c r="F263" t="s">
        <v>249</v>
      </c>
      <c r="G263">
        <v>113</v>
      </c>
      <c r="H263" t="s">
        <v>8</v>
      </c>
      <c r="I263" t="s">
        <v>8</v>
      </c>
      <c r="J263" t="s">
        <v>8</v>
      </c>
      <c r="K263" t="s">
        <v>6766</v>
      </c>
    </row>
    <row r="264" spans="1:11" x14ac:dyDescent="0.25">
      <c r="A264">
        <v>1112</v>
      </c>
      <c r="B264" t="s">
        <v>247</v>
      </c>
      <c r="C264" t="s">
        <v>248</v>
      </c>
      <c r="D264" t="s">
        <v>20</v>
      </c>
      <c r="E264" t="s">
        <v>21</v>
      </c>
      <c r="F264" t="s">
        <v>249</v>
      </c>
      <c r="G264">
        <v>113</v>
      </c>
      <c r="H264" t="s">
        <v>8</v>
      </c>
      <c r="I264" t="s">
        <v>8</v>
      </c>
      <c r="J264" t="s">
        <v>8</v>
      </c>
      <c r="K264" t="s">
        <v>6766</v>
      </c>
    </row>
    <row r="265" spans="1:11" x14ac:dyDescent="0.25">
      <c r="A265">
        <v>1115</v>
      </c>
      <c r="B265" t="s">
        <v>8647</v>
      </c>
      <c r="C265" t="s">
        <v>251</v>
      </c>
      <c r="D265" t="s">
        <v>252</v>
      </c>
      <c r="E265" t="s">
        <v>10</v>
      </c>
      <c r="F265" t="s">
        <v>253</v>
      </c>
      <c r="G265">
        <v>116</v>
      </c>
      <c r="H265" t="s">
        <v>8</v>
      </c>
      <c r="I265" t="s">
        <v>8</v>
      </c>
      <c r="J265" t="s">
        <v>8</v>
      </c>
      <c r="K265" t="s">
        <v>6766</v>
      </c>
    </row>
    <row r="266" spans="1:11" x14ac:dyDescent="0.25">
      <c r="A266">
        <v>1115</v>
      </c>
      <c r="B266" t="s">
        <v>8647</v>
      </c>
      <c r="C266" t="s">
        <v>251</v>
      </c>
      <c r="D266" t="s">
        <v>252</v>
      </c>
      <c r="E266" t="s">
        <v>10</v>
      </c>
      <c r="F266" t="s">
        <v>253</v>
      </c>
      <c r="G266">
        <v>116</v>
      </c>
      <c r="H266" t="s">
        <v>8</v>
      </c>
      <c r="I266" t="s">
        <v>8</v>
      </c>
      <c r="J266" t="s">
        <v>8</v>
      </c>
      <c r="K266" t="s">
        <v>6766</v>
      </c>
    </row>
    <row r="267" spans="1:11" x14ac:dyDescent="0.25">
      <c r="A267">
        <v>1115</v>
      </c>
      <c r="B267" t="s">
        <v>8647</v>
      </c>
      <c r="C267" t="s">
        <v>251</v>
      </c>
      <c r="D267" t="s">
        <v>252</v>
      </c>
      <c r="E267" t="s">
        <v>10</v>
      </c>
      <c r="F267" t="s">
        <v>253</v>
      </c>
      <c r="G267">
        <v>116</v>
      </c>
      <c r="H267" t="s">
        <v>8</v>
      </c>
      <c r="I267" t="s">
        <v>8</v>
      </c>
      <c r="J267" t="s">
        <v>8</v>
      </c>
      <c r="K267" t="s">
        <v>6766</v>
      </c>
    </row>
    <row r="268" spans="1:11" x14ac:dyDescent="0.25">
      <c r="A268">
        <v>1115</v>
      </c>
      <c r="B268" t="s">
        <v>8647</v>
      </c>
      <c r="C268" t="s">
        <v>251</v>
      </c>
      <c r="D268" t="s">
        <v>252</v>
      </c>
      <c r="E268" t="s">
        <v>10</v>
      </c>
      <c r="F268" t="s">
        <v>253</v>
      </c>
      <c r="G268">
        <v>116</v>
      </c>
      <c r="H268" t="s">
        <v>8</v>
      </c>
      <c r="I268" t="s">
        <v>8</v>
      </c>
      <c r="J268" t="s">
        <v>8</v>
      </c>
      <c r="K268" t="s">
        <v>6766</v>
      </c>
    </row>
    <row r="269" spans="1:11" x14ac:dyDescent="0.25">
      <c r="A269">
        <v>1115</v>
      </c>
      <c r="B269" t="s">
        <v>8647</v>
      </c>
      <c r="C269" t="s">
        <v>251</v>
      </c>
      <c r="D269" t="s">
        <v>252</v>
      </c>
      <c r="E269" t="s">
        <v>10</v>
      </c>
      <c r="F269" t="s">
        <v>253</v>
      </c>
      <c r="G269">
        <v>116</v>
      </c>
      <c r="H269" t="s">
        <v>8</v>
      </c>
      <c r="I269" t="s">
        <v>8</v>
      </c>
      <c r="J269" t="s">
        <v>8</v>
      </c>
      <c r="K269" t="s">
        <v>6766</v>
      </c>
    </row>
    <row r="270" spans="1:11" x14ac:dyDescent="0.25">
      <c r="A270">
        <v>1115</v>
      </c>
      <c r="B270" t="s">
        <v>8647</v>
      </c>
      <c r="C270" t="s">
        <v>251</v>
      </c>
      <c r="D270" t="s">
        <v>252</v>
      </c>
      <c r="E270" t="s">
        <v>10</v>
      </c>
      <c r="F270" t="s">
        <v>253</v>
      </c>
      <c r="G270">
        <v>116</v>
      </c>
      <c r="H270" t="s">
        <v>8</v>
      </c>
      <c r="I270" t="s">
        <v>8</v>
      </c>
      <c r="J270" t="s">
        <v>8</v>
      </c>
      <c r="K270" t="s">
        <v>6766</v>
      </c>
    </row>
    <row r="271" spans="1:11" x14ac:dyDescent="0.25">
      <c r="A271">
        <v>1115</v>
      </c>
      <c r="B271" t="s">
        <v>8647</v>
      </c>
      <c r="C271" t="s">
        <v>251</v>
      </c>
      <c r="D271" t="s">
        <v>252</v>
      </c>
      <c r="E271" t="s">
        <v>10</v>
      </c>
      <c r="F271" t="s">
        <v>253</v>
      </c>
      <c r="G271">
        <v>116</v>
      </c>
      <c r="H271" t="s">
        <v>8</v>
      </c>
      <c r="I271" t="s">
        <v>8</v>
      </c>
      <c r="J271" t="s">
        <v>8</v>
      </c>
      <c r="K271" t="s">
        <v>6766</v>
      </c>
    </row>
    <row r="272" spans="1:11" x14ac:dyDescent="0.25">
      <c r="A272">
        <v>1117</v>
      </c>
      <c r="B272" t="s">
        <v>254</v>
      </c>
      <c r="C272" t="s">
        <v>11656</v>
      </c>
      <c r="D272" t="s">
        <v>20</v>
      </c>
      <c r="E272" t="s">
        <v>21</v>
      </c>
      <c r="F272" t="s">
        <v>255</v>
      </c>
      <c r="G272">
        <v>118</v>
      </c>
      <c r="H272" t="s">
        <v>8</v>
      </c>
      <c r="I272" t="s">
        <v>8</v>
      </c>
      <c r="J272" t="s">
        <v>8</v>
      </c>
      <c r="K272" t="s">
        <v>6766</v>
      </c>
    </row>
    <row r="273" spans="1:11" x14ac:dyDescent="0.25">
      <c r="A273">
        <v>1117</v>
      </c>
      <c r="B273" t="s">
        <v>254</v>
      </c>
      <c r="C273" t="s">
        <v>11656</v>
      </c>
      <c r="D273" t="s">
        <v>20</v>
      </c>
      <c r="E273" t="s">
        <v>21</v>
      </c>
      <c r="F273" t="s">
        <v>255</v>
      </c>
      <c r="G273">
        <v>118</v>
      </c>
      <c r="H273" t="s">
        <v>8</v>
      </c>
      <c r="I273" t="s">
        <v>8</v>
      </c>
      <c r="J273" t="s">
        <v>8</v>
      </c>
      <c r="K273" t="s">
        <v>6766</v>
      </c>
    </row>
    <row r="274" spans="1:11" x14ac:dyDescent="0.25">
      <c r="A274">
        <v>1117</v>
      </c>
      <c r="B274" t="s">
        <v>254</v>
      </c>
      <c r="C274" t="s">
        <v>11656</v>
      </c>
      <c r="D274" t="s">
        <v>20</v>
      </c>
      <c r="E274" t="s">
        <v>21</v>
      </c>
      <c r="F274" t="s">
        <v>255</v>
      </c>
      <c r="G274">
        <v>118</v>
      </c>
      <c r="H274" t="s">
        <v>8</v>
      </c>
      <c r="I274" t="s">
        <v>8</v>
      </c>
      <c r="J274" t="s">
        <v>8</v>
      </c>
      <c r="K274" t="s">
        <v>6766</v>
      </c>
    </row>
    <row r="275" spans="1:11" x14ac:dyDescent="0.25">
      <c r="A275">
        <v>1117</v>
      </c>
      <c r="B275" t="s">
        <v>254</v>
      </c>
      <c r="C275" t="s">
        <v>11656</v>
      </c>
      <c r="D275" t="s">
        <v>20</v>
      </c>
      <c r="E275" t="s">
        <v>21</v>
      </c>
      <c r="F275" t="s">
        <v>255</v>
      </c>
      <c r="G275">
        <v>118</v>
      </c>
      <c r="H275" t="s">
        <v>8</v>
      </c>
      <c r="I275" t="s">
        <v>8</v>
      </c>
      <c r="J275" t="s">
        <v>8</v>
      </c>
      <c r="K275" t="s">
        <v>6766</v>
      </c>
    </row>
    <row r="276" spans="1:11" x14ac:dyDescent="0.25">
      <c r="A276">
        <v>1117</v>
      </c>
      <c r="B276" t="s">
        <v>254</v>
      </c>
      <c r="C276" t="s">
        <v>11656</v>
      </c>
      <c r="D276" t="s">
        <v>20</v>
      </c>
      <c r="E276" t="s">
        <v>21</v>
      </c>
      <c r="F276" t="s">
        <v>255</v>
      </c>
      <c r="G276">
        <v>118</v>
      </c>
      <c r="H276" t="s">
        <v>8</v>
      </c>
      <c r="I276" t="s">
        <v>8</v>
      </c>
      <c r="J276" t="s">
        <v>8</v>
      </c>
      <c r="K276" t="s">
        <v>6766</v>
      </c>
    </row>
    <row r="277" spans="1:11" x14ac:dyDescent="0.25">
      <c r="A277">
        <v>1117</v>
      </c>
      <c r="B277" t="s">
        <v>254</v>
      </c>
      <c r="C277" t="s">
        <v>11656</v>
      </c>
      <c r="D277" t="s">
        <v>20</v>
      </c>
      <c r="E277" t="s">
        <v>21</v>
      </c>
      <c r="F277" t="s">
        <v>255</v>
      </c>
      <c r="G277">
        <v>118</v>
      </c>
      <c r="H277" t="s">
        <v>8</v>
      </c>
      <c r="I277" t="s">
        <v>8</v>
      </c>
      <c r="J277" t="s">
        <v>8</v>
      </c>
      <c r="K277" t="s">
        <v>6766</v>
      </c>
    </row>
    <row r="278" spans="1:11" x14ac:dyDescent="0.25">
      <c r="A278">
        <v>1117</v>
      </c>
      <c r="B278" t="s">
        <v>254</v>
      </c>
      <c r="C278" t="s">
        <v>11656</v>
      </c>
      <c r="D278" t="s">
        <v>20</v>
      </c>
      <c r="E278" t="s">
        <v>21</v>
      </c>
      <c r="F278" t="s">
        <v>255</v>
      </c>
      <c r="G278">
        <v>118</v>
      </c>
      <c r="H278" t="s">
        <v>8</v>
      </c>
      <c r="I278" t="s">
        <v>8</v>
      </c>
      <c r="J278" t="s">
        <v>8</v>
      </c>
      <c r="K278" t="s">
        <v>6766</v>
      </c>
    </row>
    <row r="279" spans="1:11" x14ac:dyDescent="0.25">
      <c r="A279">
        <v>1117</v>
      </c>
      <c r="B279" t="s">
        <v>254</v>
      </c>
      <c r="C279" t="s">
        <v>11656</v>
      </c>
      <c r="D279" t="s">
        <v>20</v>
      </c>
      <c r="E279" t="s">
        <v>21</v>
      </c>
      <c r="F279" t="s">
        <v>255</v>
      </c>
      <c r="G279">
        <v>118</v>
      </c>
      <c r="H279" t="s">
        <v>8</v>
      </c>
      <c r="I279" t="s">
        <v>8</v>
      </c>
      <c r="J279" t="s">
        <v>8</v>
      </c>
      <c r="K279" t="s">
        <v>6766</v>
      </c>
    </row>
    <row r="280" spans="1:11" x14ac:dyDescent="0.25">
      <c r="A280">
        <v>1117</v>
      </c>
      <c r="B280" t="s">
        <v>254</v>
      </c>
      <c r="C280" t="s">
        <v>11656</v>
      </c>
      <c r="D280" t="s">
        <v>20</v>
      </c>
      <c r="E280" t="s">
        <v>21</v>
      </c>
      <c r="F280" t="s">
        <v>255</v>
      </c>
      <c r="G280">
        <v>118</v>
      </c>
      <c r="H280" t="s">
        <v>8</v>
      </c>
      <c r="I280" t="s">
        <v>8</v>
      </c>
      <c r="J280" t="s">
        <v>8</v>
      </c>
      <c r="K280" t="s">
        <v>6766</v>
      </c>
    </row>
    <row r="281" spans="1:11" x14ac:dyDescent="0.25">
      <c r="A281">
        <v>1117</v>
      </c>
      <c r="B281" t="s">
        <v>254</v>
      </c>
      <c r="C281" t="s">
        <v>11656</v>
      </c>
      <c r="D281" t="s">
        <v>20</v>
      </c>
      <c r="E281" t="s">
        <v>21</v>
      </c>
      <c r="F281" t="s">
        <v>255</v>
      </c>
      <c r="G281">
        <v>118</v>
      </c>
      <c r="H281" t="s">
        <v>8</v>
      </c>
      <c r="I281" t="s">
        <v>8</v>
      </c>
      <c r="J281" t="s">
        <v>8</v>
      </c>
      <c r="K281" t="s">
        <v>6766</v>
      </c>
    </row>
    <row r="282" spans="1:11" x14ac:dyDescent="0.25">
      <c r="A282">
        <v>1117</v>
      </c>
      <c r="B282" t="s">
        <v>254</v>
      </c>
      <c r="C282" t="s">
        <v>11656</v>
      </c>
      <c r="D282" t="s">
        <v>20</v>
      </c>
      <c r="E282" t="s">
        <v>21</v>
      </c>
      <c r="F282" t="s">
        <v>255</v>
      </c>
      <c r="G282">
        <v>118</v>
      </c>
      <c r="H282" t="s">
        <v>8</v>
      </c>
      <c r="I282" t="s">
        <v>8</v>
      </c>
      <c r="J282" t="s">
        <v>8</v>
      </c>
      <c r="K282" t="s">
        <v>6766</v>
      </c>
    </row>
    <row r="283" spans="1:11" x14ac:dyDescent="0.25">
      <c r="A283">
        <v>1117</v>
      </c>
      <c r="B283" t="s">
        <v>254</v>
      </c>
      <c r="C283" t="s">
        <v>11656</v>
      </c>
      <c r="D283" t="s">
        <v>20</v>
      </c>
      <c r="E283" t="s">
        <v>21</v>
      </c>
      <c r="F283" t="s">
        <v>255</v>
      </c>
      <c r="G283">
        <v>118</v>
      </c>
      <c r="H283" t="s">
        <v>8</v>
      </c>
      <c r="I283" t="s">
        <v>8</v>
      </c>
      <c r="J283" t="s">
        <v>8</v>
      </c>
      <c r="K283" t="s">
        <v>6766</v>
      </c>
    </row>
    <row r="284" spans="1:11" x14ac:dyDescent="0.25">
      <c r="A284">
        <v>1117</v>
      </c>
      <c r="B284" t="s">
        <v>254</v>
      </c>
      <c r="C284" t="s">
        <v>11656</v>
      </c>
      <c r="D284" t="s">
        <v>20</v>
      </c>
      <c r="E284" t="s">
        <v>21</v>
      </c>
      <c r="F284" t="s">
        <v>255</v>
      </c>
      <c r="G284">
        <v>118</v>
      </c>
      <c r="H284" t="s">
        <v>8</v>
      </c>
      <c r="I284" t="s">
        <v>8</v>
      </c>
      <c r="J284" t="s">
        <v>8</v>
      </c>
      <c r="K284" t="s">
        <v>6766</v>
      </c>
    </row>
    <row r="285" spans="1:11" x14ac:dyDescent="0.25">
      <c r="A285">
        <v>1117</v>
      </c>
      <c r="B285" t="s">
        <v>254</v>
      </c>
      <c r="C285" t="s">
        <v>11656</v>
      </c>
      <c r="D285" t="s">
        <v>20</v>
      </c>
      <c r="E285" t="s">
        <v>21</v>
      </c>
      <c r="F285" t="s">
        <v>255</v>
      </c>
      <c r="G285">
        <v>118</v>
      </c>
      <c r="H285" t="s">
        <v>8</v>
      </c>
      <c r="I285" t="s">
        <v>8</v>
      </c>
      <c r="J285" t="s">
        <v>8</v>
      </c>
      <c r="K285" t="s">
        <v>6766</v>
      </c>
    </row>
    <row r="286" spans="1:11" x14ac:dyDescent="0.25">
      <c r="A286">
        <v>1117</v>
      </c>
      <c r="B286" t="s">
        <v>254</v>
      </c>
      <c r="C286" t="s">
        <v>11656</v>
      </c>
      <c r="D286" t="s">
        <v>20</v>
      </c>
      <c r="E286" t="s">
        <v>21</v>
      </c>
      <c r="F286" t="s">
        <v>255</v>
      </c>
      <c r="G286">
        <v>118</v>
      </c>
      <c r="H286" t="s">
        <v>8</v>
      </c>
      <c r="I286" t="s">
        <v>8</v>
      </c>
      <c r="J286" t="s">
        <v>8</v>
      </c>
      <c r="K286" t="s">
        <v>6766</v>
      </c>
    </row>
    <row r="287" spans="1:11" x14ac:dyDescent="0.25">
      <c r="A287">
        <v>1117</v>
      </c>
      <c r="B287" t="s">
        <v>254</v>
      </c>
      <c r="C287" t="s">
        <v>11656</v>
      </c>
      <c r="D287" t="s">
        <v>20</v>
      </c>
      <c r="E287" t="s">
        <v>21</v>
      </c>
      <c r="F287" t="s">
        <v>255</v>
      </c>
      <c r="G287">
        <v>118</v>
      </c>
      <c r="H287" t="s">
        <v>8</v>
      </c>
      <c r="I287" t="s">
        <v>8</v>
      </c>
      <c r="J287" t="s">
        <v>8</v>
      </c>
      <c r="K287" t="s">
        <v>6766</v>
      </c>
    </row>
    <row r="288" spans="1:11" x14ac:dyDescent="0.25">
      <c r="A288">
        <v>1118</v>
      </c>
      <c r="B288" t="s">
        <v>256</v>
      </c>
      <c r="C288" t="s">
        <v>257</v>
      </c>
      <c r="D288" t="s">
        <v>9</v>
      </c>
      <c r="E288" t="s">
        <v>10</v>
      </c>
      <c r="F288" t="s">
        <v>203</v>
      </c>
      <c r="G288">
        <v>119</v>
      </c>
      <c r="H288" t="s">
        <v>8</v>
      </c>
      <c r="I288" t="s">
        <v>8</v>
      </c>
      <c r="J288" t="s">
        <v>8</v>
      </c>
      <c r="K288" t="s">
        <v>6766</v>
      </c>
    </row>
    <row r="289" spans="1:11" x14ac:dyDescent="0.25">
      <c r="A289">
        <v>1119</v>
      </c>
      <c r="B289" t="s">
        <v>258</v>
      </c>
      <c r="C289" t="s">
        <v>259</v>
      </c>
      <c r="D289" t="s">
        <v>9</v>
      </c>
      <c r="E289" t="s">
        <v>10</v>
      </c>
      <c r="F289" t="s">
        <v>219</v>
      </c>
      <c r="G289">
        <v>120</v>
      </c>
      <c r="H289" t="s">
        <v>8</v>
      </c>
      <c r="I289" t="s">
        <v>8</v>
      </c>
      <c r="J289" t="s">
        <v>8</v>
      </c>
      <c r="K289" t="s">
        <v>6766</v>
      </c>
    </row>
    <row r="290" spans="1:11" x14ac:dyDescent="0.25">
      <c r="A290">
        <v>1119</v>
      </c>
      <c r="B290" t="s">
        <v>258</v>
      </c>
      <c r="C290" t="s">
        <v>259</v>
      </c>
      <c r="D290" t="s">
        <v>9</v>
      </c>
      <c r="E290" t="s">
        <v>10</v>
      </c>
      <c r="F290" t="s">
        <v>219</v>
      </c>
      <c r="G290">
        <v>120</v>
      </c>
      <c r="H290" t="s">
        <v>8</v>
      </c>
      <c r="I290" t="s">
        <v>8</v>
      </c>
      <c r="J290" t="s">
        <v>8</v>
      </c>
      <c r="K290" t="s">
        <v>6766</v>
      </c>
    </row>
    <row r="291" spans="1:11" x14ac:dyDescent="0.25">
      <c r="A291">
        <v>1119</v>
      </c>
      <c r="B291" t="s">
        <v>258</v>
      </c>
      <c r="C291" t="s">
        <v>259</v>
      </c>
      <c r="D291" t="s">
        <v>9</v>
      </c>
      <c r="E291" t="s">
        <v>10</v>
      </c>
      <c r="F291" t="s">
        <v>219</v>
      </c>
      <c r="G291">
        <v>120</v>
      </c>
      <c r="H291" t="s">
        <v>8</v>
      </c>
      <c r="I291" t="s">
        <v>8</v>
      </c>
      <c r="J291" t="s">
        <v>8</v>
      </c>
      <c r="K291" t="s">
        <v>6766</v>
      </c>
    </row>
    <row r="292" spans="1:11" x14ac:dyDescent="0.25">
      <c r="A292">
        <v>1119</v>
      </c>
      <c r="B292" t="s">
        <v>258</v>
      </c>
      <c r="C292" t="s">
        <v>259</v>
      </c>
      <c r="D292" t="s">
        <v>9</v>
      </c>
      <c r="E292" t="s">
        <v>10</v>
      </c>
      <c r="F292" t="s">
        <v>219</v>
      </c>
      <c r="G292">
        <v>120</v>
      </c>
      <c r="H292" t="s">
        <v>8</v>
      </c>
      <c r="I292" t="s">
        <v>8</v>
      </c>
      <c r="J292" t="s">
        <v>8</v>
      </c>
      <c r="K292" t="s">
        <v>6766</v>
      </c>
    </row>
    <row r="293" spans="1:11" x14ac:dyDescent="0.25">
      <c r="A293">
        <v>1122</v>
      </c>
      <c r="B293" t="s">
        <v>262</v>
      </c>
      <c r="C293" t="s">
        <v>263</v>
      </c>
      <c r="D293" t="s">
        <v>27</v>
      </c>
      <c r="E293" t="s">
        <v>10</v>
      </c>
      <c r="F293" t="s">
        <v>29</v>
      </c>
      <c r="G293">
        <v>122</v>
      </c>
      <c r="H293" t="s">
        <v>8</v>
      </c>
      <c r="I293" t="s">
        <v>8</v>
      </c>
      <c r="J293" t="s">
        <v>8</v>
      </c>
      <c r="K293" t="s">
        <v>6766</v>
      </c>
    </row>
    <row r="294" spans="1:11" x14ac:dyDescent="0.25">
      <c r="A294">
        <v>1123</v>
      </c>
      <c r="B294" t="s">
        <v>264</v>
      </c>
      <c r="C294" t="s">
        <v>265</v>
      </c>
      <c r="D294" t="s">
        <v>266</v>
      </c>
      <c r="E294" t="s">
        <v>10</v>
      </c>
      <c r="F294" t="s">
        <v>19</v>
      </c>
      <c r="G294">
        <v>123</v>
      </c>
      <c r="H294" t="s">
        <v>8</v>
      </c>
      <c r="I294" t="s">
        <v>8</v>
      </c>
      <c r="J294" t="s">
        <v>8</v>
      </c>
      <c r="K294" t="s">
        <v>6766</v>
      </c>
    </row>
    <row r="295" spans="1:11" x14ac:dyDescent="0.25">
      <c r="A295">
        <v>1124</v>
      </c>
      <c r="B295" t="s">
        <v>267</v>
      </c>
      <c r="C295" t="s">
        <v>268</v>
      </c>
      <c r="D295" t="s">
        <v>23</v>
      </c>
      <c r="E295" t="s">
        <v>10</v>
      </c>
      <c r="F295" t="s">
        <v>45</v>
      </c>
      <c r="G295">
        <v>124</v>
      </c>
      <c r="H295" t="s">
        <v>8</v>
      </c>
      <c r="I295" t="s">
        <v>8</v>
      </c>
      <c r="J295" t="s">
        <v>8</v>
      </c>
      <c r="K295" t="s">
        <v>6766</v>
      </c>
    </row>
    <row r="296" spans="1:11" x14ac:dyDescent="0.25">
      <c r="A296">
        <v>1125</v>
      </c>
      <c r="B296" t="s">
        <v>269</v>
      </c>
      <c r="C296" t="s">
        <v>8430</v>
      </c>
      <c r="D296" t="s">
        <v>171</v>
      </c>
      <c r="E296" t="s">
        <v>10</v>
      </c>
      <c r="F296" t="s">
        <v>60</v>
      </c>
      <c r="G296">
        <v>125</v>
      </c>
      <c r="H296" t="s">
        <v>8</v>
      </c>
      <c r="I296" t="s">
        <v>8</v>
      </c>
      <c r="J296" t="s">
        <v>8</v>
      </c>
      <c r="K296" t="s">
        <v>6766</v>
      </c>
    </row>
    <row r="297" spans="1:11" x14ac:dyDescent="0.25">
      <c r="A297">
        <v>1126</v>
      </c>
      <c r="B297" t="s">
        <v>270</v>
      </c>
      <c r="C297" t="s">
        <v>271</v>
      </c>
      <c r="D297" t="s">
        <v>272</v>
      </c>
      <c r="E297" t="s">
        <v>10</v>
      </c>
      <c r="F297" t="s">
        <v>273</v>
      </c>
      <c r="G297">
        <v>126</v>
      </c>
      <c r="H297" t="s">
        <v>8</v>
      </c>
      <c r="I297" t="s">
        <v>8</v>
      </c>
      <c r="J297" t="s">
        <v>8</v>
      </c>
      <c r="K297" t="s">
        <v>6766</v>
      </c>
    </row>
    <row r="298" spans="1:11" x14ac:dyDescent="0.25">
      <c r="A298">
        <v>1127</v>
      </c>
      <c r="B298" t="s">
        <v>274</v>
      </c>
      <c r="C298" t="s">
        <v>275</v>
      </c>
      <c r="D298" t="s">
        <v>276</v>
      </c>
      <c r="E298" t="s">
        <v>10</v>
      </c>
      <c r="F298" t="s">
        <v>277</v>
      </c>
      <c r="G298">
        <v>127</v>
      </c>
      <c r="H298" t="s">
        <v>8</v>
      </c>
      <c r="I298" t="s">
        <v>8</v>
      </c>
      <c r="J298" t="s">
        <v>8</v>
      </c>
      <c r="K298" t="s">
        <v>6766</v>
      </c>
    </row>
    <row r="299" spans="1:11" x14ac:dyDescent="0.25">
      <c r="A299">
        <v>1130</v>
      </c>
      <c r="B299" t="s">
        <v>278</v>
      </c>
      <c r="C299" t="s">
        <v>279</v>
      </c>
      <c r="D299" t="s">
        <v>63</v>
      </c>
      <c r="E299" t="s">
        <v>10</v>
      </c>
      <c r="F299" t="s">
        <v>64</v>
      </c>
      <c r="G299">
        <v>130</v>
      </c>
      <c r="H299" t="s">
        <v>8</v>
      </c>
      <c r="I299" t="s">
        <v>8</v>
      </c>
      <c r="J299" t="s">
        <v>8</v>
      </c>
      <c r="K299" t="s">
        <v>6766</v>
      </c>
    </row>
    <row r="300" spans="1:11" x14ac:dyDescent="0.25">
      <c r="A300">
        <v>1131</v>
      </c>
      <c r="B300" t="s">
        <v>280</v>
      </c>
      <c r="C300" t="s">
        <v>6140</v>
      </c>
      <c r="D300" t="s">
        <v>23</v>
      </c>
      <c r="E300" t="s">
        <v>10</v>
      </c>
      <c r="F300" t="s">
        <v>45</v>
      </c>
      <c r="G300">
        <v>131</v>
      </c>
      <c r="H300" t="s">
        <v>8</v>
      </c>
      <c r="I300" t="s">
        <v>8</v>
      </c>
      <c r="J300" t="s">
        <v>8</v>
      </c>
      <c r="K300" t="s">
        <v>6766</v>
      </c>
    </row>
    <row r="301" spans="1:11" x14ac:dyDescent="0.25">
      <c r="A301">
        <v>1131</v>
      </c>
      <c r="B301" t="s">
        <v>280</v>
      </c>
      <c r="C301" t="s">
        <v>6140</v>
      </c>
      <c r="D301" t="s">
        <v>23</v>
      </c>
      <c r="E301" t="s">
        <v>10</v>
      </c>
      <c r="F301" t="s">
        <v>45</v>
      </c>
      <c r="G301">
        <v>131</v>
      </c>
      <c r="H301" t="s">
        <v>8</v>
      </c>
      <c r="I301" t="s">
        <v>8</v>
      </c>
      <c r="J301" t="s">
        <v>8</v>
      </c>
      <c r="K301" t="s">
        <v>6766</v>
      </c>
    </row>
    <row r="302" spans="1:11" x14ac:dyDescent="0.25">
      <c r="A302">
        <v>1131</v>
      </c>
      <c r="B302" t="s">
        <v>280</v>
      </c>
      <c r="C302" t="s">
        <v>6140</v>
      </c>
      <c r="D302" t="s">
        <v>23</v>
      </c>
      <c r="E302" t="s">
        <v>10</v>
      </c>
      <c r="F302" t="s">
        <v>45</v>
      </c>
      <c r="G302">
        <v>131</v>
      </c>
      <c r="H302" t="s">
        <v>8</v>
      </c>
      <c r="I302" t="s">
        <v>8</v>
      </c>
      <c r="J302" t="s">
        <v>8</v>
      </c>
      <c r="K302" t="s">
        <v>6766</v>
      </c>
    </row>
    <row r="303" spans="1:11" x14ac:dyDescent="0.25">
      <c r="A303">
        <v>1131</v>
      </c>
      <c r="B303" t="s">
        <v>280</v>
      </c>
      <c r="C303" t="s">
        <v>6140</v>
      </c>
      <c r="D303" t="s">
        <v>23</v>
      </c>
      <c r="E303" t="s">
        <v>10</v>
      </c>
      <c r="F303" t="s">
        <v>45</v>
      </c>
      <c r="G303">
        <v>131</v>
      </c>
      <c r="H303" t="s">
        <v>8</v>
      </c>
      <c r="I303" t="s">
        <v>8</v>
      </c>
      <c r="J303" t="s">
        <v>8</v>
      </c>
      <c r="K303" t="s">
        <v>6766</v>
      </c>
    </row>
    <row r="304" spans="1:11" x14ac:dyDescent="0.25">
      <c r="A304">
        <v>1133</v>
      </c>
      <c r="B304" t="s">
        <v>281</v>
      </c>
      <c r="C304" t="s">
        <v>282</v>
      </c>
      <c r="D304" t="s">
        <v>201</v>
      </c>
      <c r="E304" t="s">
        <v>10</v>
      </c>
      <c r="F304" t="s">
        <v>202</v>
      </c>
      <c r="G304">
        <v>133</v>
      </c>
      <c r="H304" t="s">
        <v>8</v>
      </c>
      <c r="I304" t="s">
        <v>8</v>
      </c>
      <c r="J304" t="s">
        <v>8</v>
      </c>
      <c r="K304" t="s">
        <v>6766</v>
      </c>
    </row>
    <row r="305" spans="1:11" x14ac:dyDescent="0.25">
      <c r="A305">
        <v>1135</v>
      </c>
      <c r="B305" t="s">
        <v>284</v>
      </c>
      <c r="C305" t="s">
        <v>5207</v>
      </c>
      <c r="D305" t="s">
        <v>27</v>
      </c>
      <c r="E305" t="s">
        <v>10</v>
      </c>
      <c r="F305" t="s">
        <v>65</v>
      </c>
      <c r="G305">
        <v>135</v>
      </c>
      <c r="H305" t="s">
        <v>8</v>
      </c>
      <c r="I305" t="s">
        <v>8</v>
      </c>
      <c r="J305" t="s">
        <v>8</v>
      </c>
      <c r="K305" t="s">
        <v>6766</v>
      </c>
    </row>
    <row r="306" spans="1:11" x14ac:dyDescent="0.25">
      <c r="A306">
        <v>1136</v>
      </c>
      <c r="B306" t="s">
        <v>285</v>
      </c>
      <c r="C306" t="s">
        <v>286</v>
      </c>
      <c r="D306" t="s">
        <v>287</v>
      </c>
      <c r="E306" t="s">
        <v>288</v>
      </c>
      <c r="F306" t="s">
        <v>289</v>
      </c>
      <c r="G306">
        <v>136</v>
      </c>
      <c r="H306" t="s">
        <v>8</v>
      </c>
      <c r="I306" t="s">
        <v>8</v>
      </c>
      <c r="J306" t="s">
        <v>8</v>
      </c>
      <c r="K306" t="s">
        <v>6766</v>
      </c>
    </row>
    <row r="307" spans="1:11" x14ac:dyDescent="0.25">
      <c r="A307">
        <v>1137</v>
      </c>
      <c r="B307" t="s">
        <v>290</v>
      </c>
      <c r="C307" t="s">
        <v>11738</v>
      </c>
      <c r="D307" t="s">
        <v>63</v>
      </c>
      <c r="E307" t="s">
        <v>10</v>
      </c>
      <c r="F307" t="s">
        <v>64</v>
      </c>
      <c r="G307">
        <v>137</v>
      </c>
      <c r="H307" t="s">
        <v>8</v>
      </c>
      <c r="I307" t="s">
        <v>8</v>
      </c>
      <c r="J307" t="s">
        <v>8</v>
      </c>
      <c r="K307" t="s">
        <v>6766</v>
      </c>
    </row>
    <row r="308" spans="1:11" x14ac:dyDescent="0.25">
      <c r="A308">
        <v>1137</v>
      </c>
      <c r="B308" t="s">
        <v>290</v>
      </c>
      <c r="C308" t="s">
        <v>11738</v>
      </c>
      <c r="D308" t="s">
        <v>63</v>
      </c>
      <c r="E308" t="s">
        <v>10</v>
      </c>
      <c r="F308" t="s">
        <v>64</v>
      </c>
      <c r="G308">
        <v>137</v>
      </c>
      <c r="H308" t="s">
        <v>8</v>
      </c>
      <c r="I308" t="s">
        <v>8</v>
      </c>
      <c r="J308" t="s">
        <v>8</v>
      </c>
      <c r="K308" t="s">
        <v>6766</v>
      </c>
    </row>
    <row r="309" spans="1:11" x14ac:dyDescent="0.25">
      <c r="A309">
        <v>1137</v>
      </c>
      <c r="B309" t="s">
        <v>290</v>
      </c>
      <c r="C309" t="s">
        <v>11738</v>
      </c>
      <c r="D309" t="s">
        <v>63</v>
      </c>
      <c r="E309" t="s">
        <v>10</v>
      </c>
      <c r="F309" t="s">
        <v>64</v>
      </c>
      <c r="G309">
        <v>137</v>
      </c>
      <c r="H309" t="s">
        <v>8</v>
      </c>
      <c r="I309" t="s">
        <v>8</v>
      </c>
      <c r="J309" t="s">
        <v>8</v>
      </c>
      <c r="K309" t="s">
        <v>6766</v>
      </c>
    </row>
    <row r="310" spans="1:11" x14ac:dyDescent="0.25">
      <c r="A310">
        <v>1137</v>
      </c>
      <c r="B310" t="s">
        <v>290</v>
      </c>
      <c r="C310" t="s">
        <v>11738</v>
      </c>
      <c r="D310" t="s">
        <v>63</v>
      </c>
      <c r="E310" t="s">
        <v>10</v>
      </c>
      <c r="F310" t="s">
        <v>64</v>
      </c>
      <c r="G310">
        <v>137</v>
      </c>
      <c r="H310" t="s">
        <v>8</v>
      </c>
      <c r="I310" t="s">
        <v>8</v>
      </c>
      <c r="J310" t="s">
        <v>8</v>
      </c>
      <c r="K310" t="s">
        <v>6766</v>
      </c>
    </row>
    <row r="311" spans="1:11" x14ac:dyDescent="0.25">
      <c r="A311">
        <v>1137</v>
      </c>
      <c r="B311" t="s">
        <v>290</v>
      </c>
      <c r="C311" t="s">
        <v>11738</v>
      </c>
      <c r="D311" t="s">
        <v>63</v>
      </c>
      <c r="E311" t="s">
        <v>10</v>
      </c>
      <c r="F311" t="s">
        <v>64</v>
      </c>
      <c r="G311">
        <v>137</v>
      </c>
      <c r="H311" t="s">
        <v>8</v>
      </c>
      <c r="I311" t="s">
        <v>8</v>
      </c>
      <c r="J311" t="s">
        <v>8</v>
      </c>
      <c r="K311" t="s">
        <v>6766</v>
      </c>
    </row>
    <row r="312" spans="1:11" x14ac:dyDescent="0.25">
      <c r="A312">
        <v>1138</v>
      </c>
      <c r="B312" t="s">
        <v>291</v>
      </c>
      <c r="C312" t="s">
        <v>292</v>
      </c>
      <c r="D312" t="s">
        <v>160</v>
      </c>
      <c r="E312" t="s">
        <v>10</v>
      </c>
      <c r="F312" t="s">
        <v>33</v>
      </c>
      <c r="G312">
        <v>138</v>
      </c>
      <c r="H312" t="s">
        <v>8</v>
      </c>
      <c r="I312" t="s">
        <v>8</v>
      </c>
      <c r="J312" t="s">
        <v>8</v>
      </c>
      <c r="K312" t="s">
        <v>6766</v>
      </c>
    </row>
    <row r="313" spans="1:11" x14ac:dyDescent="0.25">
      <c r="A313">
        <v>1139</v>
      </c>
      <c r="B313" t="s">
        <v>293</v>
      </c>
      <c r="C313" t="s">
        <v>294</v>
      </c>
      <c r="D313" t="s">
        <v>295</v>
      </c>
      <c r="E313" t="s">
        <v>110</v>
      </c>
      <c r="F313" t="s">
        <v>296</v>
      </c>
      <c r="G313">
        <v>139</v>
      </c>
      <c r="H313" t="s">
        <v>8</v>
      </c>
      <c r="I313" t="s">
        <v>8</v>
      </c>
      <c r="J313" t="s">
        <v>8</v>
      </c>
      <c r="K313" t="s">
        <v>6766</v>
      </c>
    </row>
    <row r="314" spans="1:11" x14ac:dyDescent="0.25">
      <c r="A314">
        <v>1139</v>
      </c>
      <c r="B314" t="s">
        <v>293</v>
      </c>
      <c r="C314" t="s">
        <v>294</v>
      </c>
      <c r="D314" t="s">
        <v>295</v>
      </c>
      <c r="E314" t="s">
        <v>110</v>
      </c>
      <c r="F314" t="s">
        <v>296</v>
      </c>
      <c r="G314">
        <v>139</v>
      </c>
      <c r="H314" t="s">
        <v>8</v>
      </c>
      <c r="I314" t="s">
        <v>8</v>
      </c>
      <c r="J314" t="s">
        <v>8</v>
      </c>
      <c r="K314" t="s">
        <v>6766</v>
      </c>
    </row>
    <row r="315" spans="1:11" x14ac:dyDescent="0.25">
      <c r="A315">
        <v>1141</v>
      </c>
      <c r="B315" t="s">
        <v>297</v>
      </c>
      <c r="C315" t="s">
        <v>298</v>
      </c>
      <c r="D315" t="s">
        <v>51</v>
      </c>
      <c r="E315" t="s">
        <v>52</v>
      </c>
      <c r="F315" t="s">
        <v>299</v>
      </c>
      <c r="G315">
        <v>141</v>
      </c>
      <c r="H315" t="s">
        <v>8</v>
      </c>
      <c r="I315" t="s">
        <v>8</v>
      </c>
      <c r="J315" t="s">
        <v>8</v>
      </c>
      <c r="K315" t="s">
        <v>6766</v>
      </c>
    </row>
    <row r="316" spans="1:11" x14ac:dyDescent="0.25">
      <c r="A316">
        <v>1141</v>
      </c>
      <c r="B316" t="s">
        <v>297</v>
      </c>
      <c r="C316" t="s">
        <v>298</v>
      </c>
      <c r="D316" t="s">
        <v>51</v>
      </c>
      <c r="E316" t="s">
        <v>52</v>
      </c>
      <c r="F316" t="s">
        <v>299</v>
      </c>
      <c r="G316">
        <v>141</v>
      </c>
      <c r="H316" t="s">
        <v>8</v>
      </c>
      <c r="I316" t="s">
        <v>8</v>
      </c>
      <c r="J316" t="s">
        <v>8</v>
      </c>
      <c r="K316" t="s">
        <v>6766</v>
      </c>
    </row>
    <row r="317" spans="1:11" x14ac:dyDescent="0.25">
      <c r="A317">
        <v>1141</v>
      </c>
      <c r="B317" t="s">
        <v>297</v>
      </c>
      <c r="C317" t="s">
        <v>298</v>
      </c>
      <c r="D317" t="s">
        <v>51</v>
      </c>
      <c r="E317" t="s">
        <v>52</v>
      </c>
      <c r="F317" t="s">
        <v>299</v>
      </c>
      <c r="G317">
        <v>141</v>
      </c>
      <c r="H317" t="s">
        <v>8</v>
      </c>
      <c r="I317" t="s">
        <v>8</v>
      </c>
      <c r="J317" t="s">
        <v>8</v>
      </c>
      <c r="K317" t="s">
        <v>6766</v>
      </c>
    </row>
    <row r="318" spans="1:11" x14ac:dyDescent="0.25">
      <c r="A318">
        <v>1141</v>
      </c>
      <c r="B318" t="s">
        <v>297</v>
      </c>
      <c r="C318" t="s">
        <v>298</v>
      </c>
      <c r="D318" t="s">
        <v>51</v>
      </c>
      <c r="E318" t="s">
        <v>52</v>
      </c>
      <c r="F318" t="s">
        <v>299</v>
      </c>
      <c r="G318">
        <v>141</v>
      </c>
      <c r="H318" t="s">
        <v>8</v>
      </c>
      <c r="I318" t="s">
        <v>8</v>
      </c>
      <c r="J318" t="s">
        <v>8</v>
      </c>
      <c r="K318" t="s">
        <v>6766</v>
      </c>
    </row>
    <row r="319" spans="1:11" x14ac:dyDescent="0.25">
      <c r="A319">
        <v>1141</v>
      </c>
      <c r="B319" t="s">
        <v>297</v>
      </c>
      <c r="C319" t="s">
        <v>298</v>
      </c>
      <c r="D319" t="s">
        <v>51</v>
      </c>
      <c r="E319" t="s">
        <v>52</v>
      </c>
      <c r="F319" t="s">
        <v>299</v>
      </c>
      <c r="G319">
        <v>141</v>
      </c>
      <c r="H319" t="s">
        <v>8</v>
      </c>
      <c r="I319" t="s">
        <v>8</v>
      </c>
      <c r="J319" t="s">
        <v>8</v>
      </c>
      <c r="K319" t="s">
        <v>6766</v>
      </c>
    </row>
    <row r="320" spans="1:11" x14ac:dyDescent="0.25">
      <c r="A320">
        <v>1141</v>
      </c>
      <c r="B320" t="s">
        <v>297</v>
      </c>
      <c r="C320" t="s">
        <v>298</v>
      </c>
      <c r="D320" t="s">
        <v>51</v>
      </c>
      <c r="E320" t="s">
        <v>52</v>
      </c>
      <c r="F320" t="s">
        <v>299</v>
      </c>
      <c r="G320">
        <v>141</v>
      </c>
      <c r="H320" t="s">
        <v>8</v>
      </c>
      <c r="I320" t="s">
        <v>8</v>
      </c>
      <c r="J320" t="s">
        <v>8</v>
      </c>
      <c r="K320" t="s">
        <v>6766</v>
      </c>
    </row>
    <row r="321" spans="1:11" x14ac:dyDescent="0.25">
      <c r="A321">
        <v>1141</v>
      </c>
      <c r="B321" t="s">
        <v>297</v>
      </c>
      <c r="C321" t="s">
        <v>298</v>
      </c>
      <c r="D321" t="s">
        <v>51</v>
      </c>
      <c r="E321" t="s">
        <v>52</v>
      </c>
      <c r="F321" t="s">
        <v>299</v>
      </c>
      <c r="G321">
        <v>141</v>
      </c>
      <c r="H321" t="s">
        <v>8</v>
      </c>
      <c r="I321" t="s">
        <v>8</v>
      </c>
      <c r="J321" t="s">
        <v>8</v>
      </c>
      <c r="K321" t="s">
        <v>6766</v>
      </c>
    </row>
    <row r="322" spans="1:11" x14ac:dyDescent="0.25">
      <c r="A322">
        <v>1143</v>
      </c>
      <c r="B322" t="s">
        <v>300</v>
      </c>
      <c r="C322" t="s">
        <v>7049</v>
      </c>
      <c r="D322" t="s">
        <v>301</v>
      </c>
      <c r="E322" t="s">
        <v>10</v>
      </c>
      <c r="F322" t="s">
        <v>7050</v>
      </c>
      <c r="G322">
        <v>143</v>
      </c>
      <c r="H322" t="s">
        <v>8</v>
      </c>
      <c r="I322" t="s">
        <v>8</v>
      </c>
      <c r="J322" t="s">
        <v>8</v>
      </c>
      <c r="K322" t="s">
        <v>6766</v>
      </c>
    </row>
    <row r="323" spans="1:11" x14ac:dyDescent="0.25">
      <c r="A323">
        <v>1145</v>
      </c>
      <c r="B323" t="s">
        <v>303</v>
      </c>
      <c r="C323" t="s">
        <v>304</v>
      </c>
      <c r="D323" t="s">
        <v>27</v>
      </c>
      <c r="E323" t="s">
        <v>10</v>
      </c>
      <c r="F323" t="s">
        <v>65</v>
      </c>
      <c r="G323">
        <v>145</v>
      </c>
      <c r="H323" t="s">
        <v>8</v>
      </c>
      <c r="I323" t="s">
        <v>8</v>
      </c>
      <c r="J323" t="s">
        <v>8</v>
      </c>
      <c r="K323" t="s">
        <v>6766</v>
      </c>
    </row>
    <row r="324" spans="1:11" x14ac:dyDescent="0.25">
      <c r="A324">
        <v>1147</v>
      </c>
      <c r="B324" t="s">
        <v>306</v>
      </c>
      <c r="C324" t="s">
        <v>307</v>
      </c>
      <c r="D324" t="s">
        <v>186</v>
      </c>
      <c r="E324" t="s">
        <v>10</v>
      </c>
      <c r="F324" t="s">
        <v>187</v>
      </c>
      <c r="G324">
        <v>147</v>
      </c>
      <c r="H324" t="s">
        <v>8</v>
      </c>
      <c r="I324" t="s">
        <v>8</v>
      </c>
      <c r="J324" t="s">
        <v>8</v>
      </c>
      <c r="K324" t="s">
        <v>6766</v>
      </c>
    </row>
    <row r="325" spans="1:11" x14ac:dyDescent="0.25">
      <c r="A325">
        <v>1147</v>
      </c>
      <c r="B325" t="s">
        <v>306</v>
      </c>
      <c r="C325" t="s">
        <v>307</v>
      </c>
      <c r="D325" t="s">
        <v>186</v>
      </c>
      <c r="E325" t="s">
        <v>10</v>
      </c>
      <c r="F325" t="s">
        <v>187</v>
      </c>
      <c r="G325">
        <v>147</v>
      </c>
      <c r="H325" t="s">
        <v>8</v>
      </c>
      <c r="I325" t="s">
        <v>8</v>
      </c>
      <c r="J325" t="s">
        <v>8</v>
      </c>
      <c r="K325" t="s">
        <v>6766</v>
      </c>
    </row>
    <row r="326" spans="1:11" x14ac:dyDescent="0.25">
      <c r="A326">
        <v>1147</v>
      </c>
      <c r="B326" t="s">
        <v>306</v>
      </c>
      <c r="C326" t="s">
        <v>307</v>
      </c>
      <c r="D326" t="s">
        <v>186</v>
      </c>
      <c r="E326" t="s">
        <v>10</v>
      </c>
      <c r="F326" t="s">
        <v>187</v>
      </c>
      <c r="G326">
        <v>147</v>
      </c>
      <c r="H326" t="s">
        <v>8</v>
      </c>
      <c r="I326" t="s">
        <v>8</v>
      </c>
      <c r="J326" t="s">
        <v>8</v>
      </c>
      <c r="K326" t="s">
        <v>6766</v>
      </c>
    </row>
    <row r="327" spans="1:11" x14ac:dyDescent="0.25">
      <c r="A327">
        <v>1147</v>
      </c>
      <c r="B327" t="s">
        <v>306</v>
      </c>
      <c r="C327" t="s">
        <v>307</v>
      </c>
      <c r="D327" t="s">
        <v>186</v>
      </c>
      <c r="E327" t="s">
        <v>10</v>
      </c>
      <c r="F327" t="s">
        <v>187</v>
      </c>
      <c r="G327">
        <v>147</v>
      </c>
      <c r="H327" t="s">
        <v>8</v>
      </c>
      <c r="I327" t="s">
        <v>8</v>
      </c>
      <c r="J327" t="s">
        <v>8</v>
      </c>
      <c r="K327" t="s">
        <v>6766</v>
      </c>
    </row>
    <row r="328" spans="1:11" x14ac:dyDescent="0.25">
      <c r="A328">
        <v>1147</v>
      </c>
      <c r="B328" t="s">
        <v>306</v>
      </c>
      <c r="C328" t="s">
        <v>307</v>
      </c>
      <c r="D328" t="s">
        <v>186</v>
      </c>
      <c r="E328" t="s">
        <v>10</v>
      </c>
      <c r="F328" t="s">
        <v>187</v>
      </c>
      <c r="G328">
        <v>147</v>
      </c>
      <c r="H328" t="s">
        <v>8</v>
      </c>
      <c r="I328" t="s">
        <v>8</v>
      </c>
      <c r="J328" t="s">
        <v>8</v>
      </c>
      <c r="K328" t="s">
        <v>6766</v>
      </c>
    </row>
    <row r="329" spans="1:11" x14ac:dyDescent="0.25">
      <c r="A329">
        <v>1147</v>
      </c>
      <c r="B329" t="s">
        <v>306</v>
      </c>
      <c r="C329" t="s">
        <v>307</v>
      </c>
      <c r="D329" t="s">
        <v>186</v>
      </c>
      <c r="E329" t="s">
        <v>10</v>
      </c>
      <c r="F329" t="s">
        <v>187</v>
      </c>
      <c r="G329">
        <v>147</v>
      </c>
      <c r="H329" t="s">
        <v>8</v>
      </c>
      <c r="I329" t="s">
        <v>8</v>
      </c>
      <c r="J329" t="s">
        <v>8</v>
      </c>
      <c r="K329" t="s">
        <v>6766</v>
      </c>
    </row>
    <row r="330" spans="1:11" x14ac:dyDescent="0.25">
      <c r="A330">
        <v>1147</v>
      </c>
      <c r="B330" t="s">
        <v>306</v>
      </c>
      <c r="C330" t="s">
        <v>307</v>
      </c>
      <c r="D330" t="s">
        <v>186</v>
      </c>
      <c r="E330" t="s">
        <v>10</v>
      </c>
      <c r="F330" t="s">
        <v>187</v>
      </c>
      <c r="G330">
        <v>147</v>
      </c>
      <c r="H330" t="s">
        <v>8</v>
      </c>
      <c r="I330" t="s">
        <v>8</v>
      </c>
      <c r="J330" t="s">
        <v>8</v>
      </c>
      <c r="K330" t="s">
        <v>6766</v>
      </c>
    </row>
    <row r="331" spans="1:11" x14ac:dyDescent="0.25">
      <c r="A331">
        <v>1149</v>
      </c>
      <c r="B331" t="s">
        <v>308</v>
      </c>
      <c r="C331" t="s">
        <v>309</v>
      </c>
      <c r="D331" t="s">
        <v>27</v>
      </c>
      <c r="E331" t="s">
        <v>10</v>
      </c>
      <c r="F331" t="s">
        <v>60</v>
      </c>
      <c r="G331">
        <v>149</v>
      </c>
      <c r="H331" t="s">
        <v>8</v>
      </c>
      <c r="I331" t="s">
        <v>8</v>
      </c>
      <c r="J331" t="s">
        <v>8</v>
      </c>
      <c r="K331" t="s">
        <v>6766</v>
      </c>
    </row>
    <row r="332" spans="1:11" x14ac:dyDescent="0.25">
      <c r="A332">
        <v>1152</v>
      </c>
      <c r="B332" t="s">
        <v>314</v>
      </c>
      <c r="C332" t="s">
        <v>315</v>
      </c>
      <c r="D332" t="s">
        <v>316</v>
      </c>
      <c r="E332" t="s">
        <v>317</v>
      </c>
      <c r="F332" t="s">
        <v>318</v>
      </c>
      <c r="G332">
        <v>152</v>
      </c>
      <c r="H332" t="s">
        <v>8</v>
      </c>
      <c r="I332" t="s">
        <v>8</v>
      </c>
      <c r="J332" t="s">
        <v>8</v>
      </c>
      <c r="K332" t="s">
        <v>6766</v>
      </c>
    </row>
    <row r="333" spans="1:11" x14ac:dyDescent="0.25">
      <c r="A333">
        <v>1153</v>
      </c>
      <c r="B333" t="s">
        <v>319</v>
      </c>
      <c r="C333" t="s">
        <v>320</v>
      </c>
      <c r="D333" t="s">
        <v>321</v>
      </c>
      <c r="E333" t="s">
        <v>322</v>
      </c>
      <c r="F333" t="s">
        <v>323</v>
      </c>
      <c r="G333">
        <v>153</v>
      </c>
      <c r="H333" t="s">
        <v>8</v>
      </c>
      <c r="I333" t="s">
        <v>8</v>
      </c>
      <c r="J333" t="s">
        <v>8</v>
      </c>
      <c r="K333" t="s">
        <v>6766</v>
      </c>
    </row>
    <row r="334" spans="1:11" x14ac:dyDescent="0.25">
      <c r="A334">
        <v>1155</v>
      </c>
      <c r="B334" t="s">
        <v>324</v>
      </c>
      <c r="C334" t="s">
        <v>325</v>
      </c>
      <c r="D334" t="s">
        <v>51</v>
      </c>
      <c r="E334" t="s">
        <v>52</v>
      </c>
      <c r="F334" t="s">
        <v>299</v>
      </c>
      <c r="G334">
        <v>155</v>
      </c>
      <c r="H334" t="s">
        <v>8</v>
      </c>
      <c r="I334" t="s">
        <v>8</v>
      </c>
      <c r="J334" t="s">
        <v>8</v>
      </c>
      <c r="K334" t="s">
        <v>6766</v>
      </c>
    </row>
    <row r="335" spans="1:11" x14ac:dyDescent="0.25">
      <c r="A335">
        <v>1155</v>
      </c>
      <c r="B335" t="s">
        <v>324</v>
      </c>
      <c r="C335" t="s">
        <v>325</v>
      </c>
      <c r="D335" t="s">
        <v>51</v>
      </c>
      <c r="E335" t="s">
        <v>52</v>
      </c>
      <c r="F335" t="s">
        <v>299</v>
      </c>
      <c r="G335">
        <v>155</v>
      </c>
      <c r="H335" t="s">
        <v>8</v>
      </c>
      <c r="I335" t="s">
        <v>8</v>
      </c>
      <c r="J335" t="s">
        <v>8</v>
      </c>
      <c r="K335" t="s">
        <v>6766</v>
      </c>
    </row>
    <row r="336" spans="1:11" x14ac:dyDescent="0.25">
      <c r="A336">
        <v>1155</v>
      </c>
      <c r="B336" t="s">
        <v>324</v>
      </c>
      <c r="C336" t="s">
        <v>325</v>
      </c>
      <c r="D336" t="s">
        <v>51</v>
      </c>
      <c r="E336" t="s">
        <v>52</v>
      </c>
      <c r="F336" t="s">
        <v>299</v>
      </c>
      <c r="G336">
        <v>155</v>
      </c>
      <c r="H336" t="s">
        <v>8</v>
      </c>
      <c r="I336" t="s">
        <v>8</v>
      </c>
      <c r="J336" t="s">
        <v>8</v>
      </c>
      <c r="K336" t="s">
        <v>6766</v>
      </c>
    </row>
    <row r="337" spans="1:11" x14ac:dyDescent="0.25">
      <c r="A337">
        <v>1155</v>
      </c>
      <c r="B337" t="s">
        <v>324</v>
      </c>
      <c r="C337" t="s">
        <v>325</v>
      </c>
      <c r="D337" t="s">
        <v>51</v>
      </c>
      <c r="E337" t="s">
        <v>52</v>
      </c>
      <c r="F337" t="s">
        <v>299</v>
      </c>
      <c r="G337">
        <v>155</v>
      </c>
      <c r="H337" t="s">
        <v>8</v>
      </c>
      <c r="I337" t="s">
        <v>8</v>
      </c>
      <c r="J337" t="s">
        <v>8</v>
      </c>
      <c r="K337" t="s">
        <v>6766</v>
      </c>
    </row>
    <row r="338" spans="1:11" x14ac:dyDescent="0.25">
      <c r="A338">
        <v>1155</v>
      </c>
      <c r="B338" t="s">
        <v>324</v>
      </c>
      <c r="C338" t="s">
        <v>325</v>
      </c>
      <c r="D338" t="s">
        <v>51</v>
      </c>
      <c r="E338" t="s">
        <v>52</v>
      </c>
      <c r="F338" t="s">
        <v>299</v>
      </c>
      <c r="G338">
        <v>155</v>
      </c>
      <c r="H338" t="s">
        <v>8</v>
      </c>
      <c r="I338" t="s">
        <v>8</v>
      </c>
      <c r="J338" t="s">
        <v>8</v>
      </c>
      <c r="K338" t="s">
        <v>6766</v>
      </c>
    </row>
    <row r="339" spans="1:11" x14ac:dyDescent="0.25">
      <c r="A339">
        <v>1155</v>
      </c>
      <c r="B339" t="s">
        <v>324</v>
      </c>
      <c r="C339" t="s">
        <v>325</v>
      </c>
      <c r="D339" t="s">
        <v>51</v>
      </c>
      <c r="E339" t="s">
        <v>52</v>
      </c>
      <c r="F339" t="s">
        <v>299</v>
      </c>
      <c r="G339">
        <v>155</v>
      </c>
      <c r="H339" t="s">
        <v>8</v>
      </c>
      <c r="I339" t="s">
        <v>8</v>
      </c>
      <c r="J339" t="s">
        <v>8</v>
      </c>
      <c r="K339" t="s">
        <v>6766</v>
      </c>
    </row>
    <row r="340" spans="1:11" x14ac:dyDescent="0.25">
      <c r="A340">
        <v>1155</v>
      </c>
      <c r="B340" t="s">
        <v>324</v>
      </c>
      <c r="C340" t="s">
        <v>325</v>
      </c>
      <c r="D340" t="s">
        <v>51</v>
      </c>
      <c r="E340" t="s">
        <v>52</v>
      </c>
      <c r="F340" t="s">
        <v>299</v>
      </c>
      <c r="G340">
        <v>155</v>
      </c>
      <c r="H340" t="s">
        <v>8</v>
      </c>
      <c r="I340" t="s">
        <v>8</v>
      </c>
      <c r="J340" t="s">
        <v>8</v>
      </c>
      <c r="K340" t="s">
        <v>6766</v>
      </c>
    </row>
    <row r="341" spans="1:11" x14ac:dyDescent="0.25">
      <c r="A341">
        <v>1155</v>
      </c>
      <c r="B341" t="s">
        <v>324</v>
      </c>
      <c r="C341" t="s">
        <v>325</v>
      </c>
      <c r="D341" t="s">
        <v>51</v>
      </c>
      <c r="E341" t="s">
        <v>52</v>
      </c>
      <c r="F341" t="s">
        <v>299</v>
      </c>
      <c r="G341">
        <v>155</v>
      </c>
      <c r="H341" t="s">
        <v>8</v>
      </c>
      <c r="I341" t="s">
        <v>8</v>
      </c>
      <c r="J341" t="s">
        <v>8</v>
      </c>
      <c r="K341" t="s">
        <v>6766</v>
      </c>
    </row>
    <row r="342" spans="1:11" x14ac:dyDescent="0.25">
      <c r="A342">
        <v>1156</v>
      </c>
      <c r="B342" t="s">
        <v>11739</v>
      </c>
      <c r="C342" t="s">
        <v>11740</v>
      </c>
      <c r="D342" t="s">
        <v>27</v>
      </c>
      <c r="E342" t="s">
        <v>10</v>
      </c>
      <c r="F342" t="s">
        <v>437</v>
      </c>
      <c r="G342">
        <v>156</v>
      </c>
      <c r="H342" t="s">
        <v>8</v>
      </c>
      <c r="I342" t="s">
        <v>8</v>
      </c>
      <c r="J342" t="s">
        <v>8</v>
      </c>
      <c r="K342" t="s">
        <v>6766</v>
      </c>
    </row>
    <row r="343" spans="1:11" x14ac:dyDescent="0.25">
      <c r="A343">
        <v>1156</v>
      </c>
      <c r="B343" t="s">
        <v>11739</v>
      </c>
      <c r="C343" t="s">
        <v>11740</v>
      </c>
      <c r="D343" t="s">
        <v>27</v>
      </c>
      <c r="E343" t="s">
        <v>10</v>
      </c>
      <c r="F343" t="s">
        <v>437</v>
      </c>
      <c r="G343">
        <v>156</v>
      </c>
      <c r="H343" t="s">
        <v>8</v>
      </c>
      <c r="I343" t="s">
        <v>8</v>
      </c>
      <c r="J343" t="s">
        <v>8</v>
      </c>
      <c r="K343" t="s">
        <v>6766</v>
      </c>
    </row>
    <row r="344" spans="1:11" x14ac:dyDescent="0.25">
      <c r="A344">
        <v>1156</v>
      </c>
      <c r="B344" t="s">
        <v>11739</v>
      </c>
      <c r="C344" t="s">
        <v>11740</v>
      </c>
      <c r="D344" t="s">
        <v>27</v>
      </c>
      <c r="E344" t="s">
        <v>10</v>
      </c>
      <c r="F344" t="s">
        <v>437</v>
      </c>
      <c r="G344">
        <v>156</v>
      </c>
      <c r="H344" t="s">
        <v>8</v>
      </c>
      <c r="I344" t="s">
        <v>8</v>
      </c>
      <c r="J344" t="s">
        <v>8</v>
      </c>
      <c r="K344" t="s">
        <v>6766</v>
      </c>
    </row>
    <row r="345" spans="1:11" x14ac:dyDescent="0.25">
      <c r="A345">
        <v>1156</v>
      </c>
      <c r="B345" t="s">
        <v>11739</v>
      </c>
      <c r="C345" t="s">
        <v>11740</v>
      </c>
      <c r="D345" t="s">
        <v>27</v>
      </c>
      <c r="E345" t="s">
        <v>10</v>
      </c>
      <c r="F345" t="s">
        <v>437</v>
      </c>
      <c r="G345">
        <v>156</v>
      </c>
      <c r="H345" t="s">
        <v>8</v>
      </c>
      <c r="I345" t="s">
        <v>8</v>
      </c>
      <c r="J345" t="s">
        <v>8</v>
      </c>
      <c r="K345" t="s">
        <v>6766</v>
      </c>
    </row>
    <row r="346" spans="1:11" x14ac:dyDescent="0.25">
      <c r="A346">
        <v>1156</v>
      </c>
      <c r="B346" t="s">
        <v>11739</v>
      </c>
      <c r="C346" t="s">
        <v>11740</v>
      </c>
      <c r="D346" t="s">
        <v>27</v>
      </c>
      <c r="E346" t="s">
        <v>10</v>
      </c>
      <c r="F346" t="s">
        <v>437</v>
      </c>
      <c r="G346">
        <v>156</v>
      </c>
      <c r="H346" t="s">
        <v>8</v>
      </c>
      <c r="I346" t="s">
        <v>8</v>
      </c>
      <c r="J346" t="s">
        <v>8</v>
      </c>
      <c r="K346" t="s">
        <v>6766</v>
      </c>
    </row>
    <row r="347" spans="1:11" x14ac:dyDescent="0.25">
      <c r="A347">
        <v>1156</v>
      </c>
      <c r="B347" t="s">
        <v>11739</v>
      </c>
      <c r="C347" t="s">
        <v>11740</v>
      </c>
      <c r="D347" t="s">
        <v>27</v>
      </c>
      <c r="E347" t="s">
        <v>10</v>
      </c>
      <c r="F347" t="s">
        <v>437</v>
      </c>
      <c r="G347">
        <v>156</v>
      </c>
      <c r="H347" t="s">
        <v>8</v>
      </c>
      <c r="I347" t="s">
        <v>8</v>
      </c>
      <c r="J347" t="s">
        <v>8</v>
      </c>
      <c r="K347" t="s">
        <v>6766</v>
      </c>
    </row>
    <row r="348" spans="1:11" x14ac:dyDescent="0.25">
      <c r="A348">
        <v>1156</v>
      </c>
      <c r="B348" t="s">
        <v>11739</v>
      </c>
      <c r="C348" t="s">
        <v>11740</v>
      </c>
      <c r="D348" t="s">
        <v>27</v>
      </c>
      <c r="E348" t="s">
        <v>10</v>
      </c>
      <c r="F348" t="s">
        <v>437</v>
      </c>
      <c r="G348">
        <v>156</v>
      </c>
      <c r="H348" t="s">
        <v>8</v>
      </c>
      <c r="I348" t="s">
        <v>8</v>
      </c>
      <c r="J348" t="s">
        <v>8</v>
      </c>
      <c r="K348" t="s">
        <v>6766</v>
      </c>
    </row>
    <row r="349" spans="1:11" x14ac:dyDescent="0.25">
      <c r="A349">
        <v>1156</v>
      </c>
      <c r="B349" t="s">
        <v>11739</v>
      </c>
      <c r="C349" t="s">
        <v>11740</v>
      </c>
      <c r="D349" t="s">
        <v>27</v>
      </c>
      <c r="E349" t="s">
        <v>10</v>
      </c>
      <c r="F349" t="s">
        <v>437</v>
      </c>
      <c r="G349">
        <v>156</v>
      </c>
      <c r="H349" t="s">
        <v>8</v>
      </c>
      <c r="I349" t="s">
        <v>8</v>
      </c>
      <c r="J349" t="s">
        <v>8</v>
      </c>
      <c r="K349" t="s">
        <v>6766</v>
      </c>
    </row>
    <row r="350" spans="1:11" x14ac:dyDescent="0.25">
      <c r="A350">
        <v>1156</v>
      </c>
      <c r="B350" t="s">
        <v>11739</v>
      </c>
      <c r="C350" t="s">
        <v>11740</v>
      </c>
      <c r="D350" t="s">
        <v>27</v>
      </c>
      <c r="E350" t="s">
        <v>10</v>
      </c>
      <c r="F350" t="s">
        <v>437</v>
      </c>
      <c r="G350">
        <v>156</v>
      </c>
      <c r="H350" t="s">
        <v>8</v>
      </c>
      <c r="I350" t="s">
        <v>8</v>
      </c>
      <c r="J350" t="s">
        <v>8</v>
      </c>
      <c r="K350" t="s">
        <v>6766</v>
      </c>
    </row>
    <row r="351" spans="1:11" x14ac:dyDescent="0.25">
      <c r="A351">
        <v>1158</v>
      </c>
      <c r="B351" t="s">
        <v>326</v>
      </c>
      <c r="C351" t="s">
        <v>327</v>
      </c>
      <c r="D351" t="s">
        <v>260</v>
      </c>
      <c r="E351" t="s">
        <v>10</v>
      </c>
      <c r="F351" t="s">
        <v>328</v>
      </c>
      <c r="G351">
        <v>158</v>
      </c>
      <c r="H351" t="s">
        <v>8</v>
      </c>
      <c r="I351" t="s">
        <v>8</v>
      </c>
      <c r="J351" t="s">
        <v>8</v>
      </c>
      <c r="K351" t="s">
        <v>6766</v>
      </c>
    </row>
    <row r="352" spans="1:11" x14ac:dyDescent="0.25">
      <c r="A352">
        <v>1158</v>
      </c>
      <c r="B352" t="s">
        <v>326</v>
      </c>
      <c r="C352" t="s">
        <v>327</v>
      </c>
      <c r="D352" t="s">
        <v>260</v>
      </c>
      <c r="E352" t="s">
        <v>10</v>
      </c>
      <c r="F352" t="s">
        <v>328</v>
      </c>
      <c r="G352">
        <v>158</v>
      </c>
      <c r="H352" t="s">
        <v>8</v>
      </c>
      <c r="I352" t="s">
        <v>8</v>
      </c>
      <c r="J352" t="s">
        <v>8</v>
      </c>
      <c r="K352" t="s">
        <v>6766</v>
      </c>
    </row>
    <row r="353" spans="1:11" x14ac:dyDescent="0.25">
      <c r="A353">
        <v>1158</v>
      </c>
      <c r="B353" t="s">
        <v>326</v>
      </c>
      <c r="C353" t="s">
        <v>327</v>
      </c>
      <c r="D353" t="s">
        <v>260</v>
      </c>
      <c r="E353" t="s">
        <v>10</v>
      </c>
      <c r="F353" t="s">
        <v>328</v>
      </c>
      <c r="G353">
        <v>158</v>
      </c>
      <c r="H353" t="s">
        <v>8</v>
      </c>
      <c r="I353" t="s">
        <v>8</v>
      </c>
      <c r="J353" t="s">
        <v>8</v>
      </c>
      <c r="K353" t="s">
        <v>6766</v>
      </c>
    </row>
    <row r="354" spans="1:11" x14ac:dyDescent="0.25">
      <c r="A354">
        <v>1158</v>
      </c>
      <c r="B354" t="s">
        <v>326</v>
      </c>
      <c r="C354" t="s">
        <v>327</v>
      </c>
      <c r="D354" t="s">
        <v>260</v>
      </c>
      <c r="E354" t="s">
        <v>10</v>
      </c>
      <c r="F354" t="s">
        <v>328</v>
      </c>
      <c r="G354">
        <v>158</v>
      </c>
      <c r="H354" t="s">
        <v>8</v>
      </c>
      <c r="I354" t="s">
        <v>8</v>
      </c>
      <c r="J354" t="s">
        <v>8</v>
      </c>
      <c r="K354" t="s">
        <v>6766</v>
      </c>
    </row>
    <row r="355" spans="1:11" x14ac:dyDescent="0.25">
      <c r="A355">
        <v>1158</v>
      </c>
      <c r="B355" t="s">
        <v>326</v>
      </c>
      <c r="C355" t="s">
        <v>327</v>
      </c>
      <c r="D355" t="s">
        <v>260</v>
      </c>
      <c r="E355" t="s">
        <v>10</v>
      </c>
      <c r="F355" t="s">
        <v>328</v>
      </c>
      <c r="G355">
        <v>158</v>
      </c>
      <c r="H355" t="s">
        <v>8</v>
      </c>
      <c r="I355" t="s">
        <v>8</v>
      </c>
      <c r="J355" t="s">
        <v>8</v>
      </c>
      <c r="K355" t="s">
        <v>6766</v>
      </c>
    </row>
    <row r="356" spans="1:11" x14ac:dyDescent="0.25">
      <c r="A356">
        <v>1158</v>
      </c>
      <c r="B356" t="s">
        <v>326</v>
      </c>
      <c r="C356" t="s">
        <v>327</v>
      </c>
      <c r="D356" t="s">
        <v>260</v>
      </c>
      <c r="E356" t="s">
        <v>10</v>
      </c>
      <c r="F356" t="s">
        <v>328</v>
      </c>
      <c r="G356">
        <v>158</v>
      </c>
      <c r="H356" t="s">
        <v>8</v>
      </c>
      <c r="I356" t="s">
        <v>8</v>
      </c>
      <c r="J356" t="s">
        <v>8</v>
      </c>
      <c r="K356" t="s">
        <v>6766</v>
      </c>
    </row>
    <row r="357" spans="1:11" x14ac:dyDescent="0.25">
      <c r="A357">
        <v>1159</v>
      </c>
      <c r="B357" t="s">
        <v>329</v>
      </c>
      <c r="C357" t="s">
        <v>330</v>
      </c>
      <c r="D357" t="s">
        <v>104</v>
      </c>
      <c r="E357" t="s">
        <v>105</v>
      </c>
      <c r="F357" t="s">
        <v>106</v>
      </c>
      <c r="G357">
        <v>159</v>
      </c>
      <c r="H357" t="s">
        <v>8</v>
      </c>
      <c r="I357" t="s">
        <v>8</v>
      </c>
      <c r="J357" t="s">
        <v>8</v>
      </c>
      <c r="K357" t="s">
        <v>6766</v>
      </c>
    </row>
    <row r="358" spans="1:11" x14ac:dyDescent="0.25">
      <c r="A358">
        <v>1161</v>
      </c>
      <c r="B358" t="s">
        <v>331</v>
      </c>
      <c r="C358" t="s">
        <v>332</v>
      </c>
      <c r="D358" t="s">
        <v>333</v>
      </c>
      <c r="E358" t="s">
        <v>10</v>
      </c>
      <c r="F358" t="s">
        <v>334</v>
      </c>
      <c r="G358">
        <v>161</v>
      </c>
      <c r="H358" t="s">
        <v>8</v>
      </c>
      <c r="I358" t="s">
        <v>8</v>
      </c>
      <c r="J358" t="s">
        <v>8</v>
      </c>
      <c r="K358" t="s">
        <v>6766</v>
      </c>
    </row>
    <row r="359" spans="1:11" x14ac:dyDescent="0.25">
      <c r="A359">
        <v>1162</v>
      </c>
      <c r="B359" t="s">
        <v>335</v>
      </c>
      <c r="C359" t="s">
        <v>336</v>
      </c>
      <c r="D359" t="s">
        <v>337</v>
      </c>
      <c r="E359" t="s">
        <v>10</v>
      </c>
      <c r="F359" t="s">
        <v>338</v>
      </c>
      <c r="G359">
        <v>162</v>
      </c>
      <c r="H359" t="s">
        <v>8</v>
      </c>
      <c r="I359" t="s">
        <v>8</v>
      </c>
      <c r="J359" t="s">
        <v>8</v>
      </c>
      <c r="K359" t="s">
        <v>6766</v>
      </c>
    </row>
    <row r="360" spans="1:11" x14ac:dyDescent="0.25">
      <c r="A360">
        <v>1164</v>
      </c>
      <c r="B360" t="s">
        <v>339</v>
      </c>
      <c r="C360" t="s">
        <v>340</v>
      </c>
      <c r="D360" t="s">
        <v>160</v>
      </c>
      <c r="E360" t="s">
        <v>10</v>
      </c>
      <c r="F360" t="s">
        <v>33</v>
      </c>
      <c r="G360">
        <v>164</v>
      </c>
      <c r="H360" t="s">
        <v>8</v>
      </c>
      <c r="I360" t="s">
        <v>8</v>
      </c>
      <c r="J360" t="s">
        <v>8</v>
      </c>
      <c r="K360" t="s">
        <v>6766</v>
      </c>
    </row>
    <row r="361" spans="1:11" x14ac:dyDescent="0.25">
      <c r="A361">
        <v>1164</v>
      </c>
      <c r="B361" t="s">
        <v>339</v>
      </c>
      <c r="C361" t="s">
        <v>340</v>
      </c>
      <c r="D361" t="s">
        <v>160</v>
      </c>
      <c r="E361" t="s">
        <v>10</v>
      </c>
      <c r="F361" t="s">
        <v>33</v>
      </c>
      <c r="G361">
        <v>164</v>
      </c>
      <c r="H361" t="s">
        <v>8</v>
      </c>
      <c r="I361" t="s">
        <v>8</v>
      </c>
      <c r="J361" t="s">
        <v>8</v>
      </c>
      <c r="K361" t="s">
        <v>6766</v>
      </c>
    </row>
    <row r="362" spans="1:11" x14ac:dyDescent="0.25">
      <c r="A362">
        <v>1164</v>
      </c>
      <c r="B362" t="s">
        <v>339</v>
      </c>
      <c r="C362" t="s">
        <v>340</v>
      </c>
      <c r="D362" t="s">
        <v>160</v>
      </c>
      <c r="E362" t="s">
        <v>10</v>
      </c>
      <c r="F362" t="s">
        <v>33</v>
      </c>
      <c r="G362">
        <v>164</v>
      </c>
      <c r="H362" t="s">
        <v>8</v>
      </c>
      <c r="I362" t="s">
        <v>8</v>
      </c>
      <c r="J362" t="s">
        <v>8</v>
      </c>
      <c r="K362" t="s">
        <v>6766</v>
      </c>
    </row>
    <row r="363" spans="1:11" x14ac:dyDescent="0.25">
      <c r="A363">
        <v>1164</v>
      </c>
      <c r="B363" t="s">
        <v>339</v>
      </c>
      <c r="C363" t="s">
        <v>340</v>
      </c>
      <c r="D363" t="s">
        <v>160</v>
      </c>
      <c r="E363" t="s">
        <v>10</v>
      </c>
      <c r="F363" t="s">
        <v>33</v>
      </c>
      <c r="G363">
        <v>164</v>
      </c>
      <c r="H363" t="s">
        <v>8</v>
      </c>
      <c r="I363" t="s">
        <v>8</v>
      </c>
      <c r="J363" t="s">
        <v>8</v>
      </c>
      <c r="K363" t="s">
        <v>6766</v>
      </c>
    </row>
    <row r="364" spans="1:11" x14ac:dyDescent="0.25">
      <c r="A364">
        <v>1164</v>
      </c>
      <c r="B364" t="s">
        <v>339</v>
      </c>
      <c r="C364" t="s">
        <v>340</v>
      </c>
      <c r="D364" t="s">
        <v>160</v>
      </c>
      <c r="E364" t="s">
        <v>10</v>
      </c>
      <c r="F364" t="s">
        <v>33</v>
      </c>
      <c r="G364">
        <v>164</v>
      </c>
      <c r="H364" t="s">
        <v>8</v>
      </c>
      <c r="I364" t="s">
        <v>8</v>
      </c>
      <c r="J364" t="s">
        <v>8</v>
      </c>
      <c r="K364" t="s">
        <v>6766</v>
      </c>
    </row>
    <row r="365" spans="1:11" x14ac:dyDescent="0.25">
      <c r="A365">
        <v>1165</v>
      </c>
      <c r="B365" t="s">
        <v>341</v>
      </c>
      <c r="C365" t="s">
        <v>5525</v>
      </c>
      <c r="D365" t="s">
        <v>727</v>
      </c>
      <c r="E365" t="s">
        <v>10</v>
      </c>
      <c r="F365" t="s">
        <v>65</v>
      </c>
      <c r="G365">
        <v>165</v>
      </c>
      <c r="H365" t="s">
        <v>8</v>
      </c>
      <c r="I365" t="s">
        <v>8</v>
      </c>
      <c r="J365" t="s">
        <v>8</v>
      </c>
      <c r="K365" t="s">
        <v>6766</v>
      </c>
    </row>
    <row r="366" spans="1:11" x14ac:dyDescent="0.25">
      <c r="A366">
        <v>1166</v>
      </c>
      <c r="B366" t="s">
        <v>343</v>
      </c>
      <c r="C366" t="s">
        <v>344</v>
      </c>
      <c r="D366" t="s">
        <v>9</v>
      </c>
      <c r="E366" t="s">
        <v>10</v>
      </c>
      <c r="F366" t="s">
        <v>48</v>
      </c>
      <c r="G366">
        <v>166</v>
      </c>
      <c r="H366" t="s">
        <v>8</v>
      </c>
      <c r="I366" t="s">
        <v>8</v>
      </c>
      <c r="J366" t="s">
        <v>8</v>
      </c>
      <c r="K366" t="s">
        <v>6766</v>
      </c>
    </row>
    <row r="367" spans="1:11" x14ac:dyDescent="0.25">
      <c r="A367">
        <v>1166</v>
      </c>
      <c r="B367" t="s">
        <v>343</v>
      </c>
      <c r="C367" t="s">
        <v>344</v>
      </c>
      <c r="D367" t="s">
        <v>9</v>
      </c>
      <c r="E367" t="s">
        <v>10</v>
      </c>
      <c r="F367" t="s">
        <v>48</v>
      </c>
      <c r="G367">
        <v>166</v>
      </c>
      <c r="H367" t="s">
        <v>8</v>
      </c>
      <c r="I367" t="s">
        <v>8</v>
      </c>
      <c r="J367" t="s">
        <v>8</v>
      </c>
      <c r="K367" t="s">
        <v>6766</v>
      </c>
    </row>
    <row r="368" spans="1:11" x14ac:dyDescent="0.25">
      <c r="A368">
        <v>1166</v>
      </c>
      <c r="B368" t="s">
        <v>343</v>
      </c>
      <c r="C368" t="s">
        <v>344</v>
      </c>
      <c r="D368" t="s">
        <v>9</v>
      </c>
      <c r="E368" t="s">
        <v>10</v>
      </c>
      <c r="F368" t="s">
        <v>48</v>
      </c>
      <c r="G368">
        <v>166</v>
      </c>
      <c r="H368" t="s">
        <v>8</v>
      </c>
      <c r="I368" t="s">
        <v>8</v>
      </c>
      <c r="J368" t="s">
        <v>8</v>
      </c>
      <c r="K368" t="s">
        <v>6766</v>
      </c>
    </row>
    <row r="369" spans="1:11" x14ac:dyDescent="0.25">
      <c r="A369">
        <v>1166</v>
      </c>
      <c r="B369" t="s">
        <v>343</v>
      </c>
      <c r="C369" t="s">
        <v>344</v>
      </c>
      <c r="D369" t="s">
        <v>9</v>
      </c>
      <c r="E369" t="s">
        <v>10</v>
      </c>
      <c r="F369" t="s">
        <v>48</v>
      </c>
      <c r="G369">
        <v>166</v>
      </c>
      <c r="H369" t="s">
        <v>8</v>
      </c>
      <c r="I369" t="s">
        <v>8</v>
      </c>
      <c r="J369" t="s">
        <v>8</v>
      </c>
      <c r="K369" t="s">
        <v>6766</v>
      </c>
    </row>
    <row r="370" spans="1:11" x14ac:dyDescent="0.25">
      <c r="A370">
        <v>1166</v>
      </c>
      <c r="B370" t="s">
        <v>343</v>
      </c>
      <c r="C370" t="s">
        <v>344</v>
      </c>
      <c r="D370" t="s">
        <v>9</v>
      </c>
      <c r="E370" t="s">
        <v>10</v>
      </c>
      <c r="F370" t="s">
        <v>48</v>
      </c>
      <c r="G370">
        <v>166</v>
      </c>
      <c r="H370" t="s">
        <v>8</v>
      </c>
      <c r="I370" t="s">
        <v>8</v>
      </c>
      <c r="J370" t="s">
        <v>8</v>
      </c>
      <c r="K370" t="s">
        <v>6766</v>
      </c>
    </row>
    <row r="371" spans="1:11" x14ac:dyDescent="0.25">
      <c r="A371">
        <v>1166</v>
      </c>
      <c r="B371" t="s">
        <v>343</v>
      </c>
      <c r="C371" t="s">
        <v>344</v>
      </c>
      <c r="D371" t="s">
        <v>9</v>
      </c>
      <c r="E371" t="s">
        <v>10</v>
      </c>
      <c r="F371" t="s">
        <v>48</v>
      </c>
      <c r="G371">
        <v>166</v>
      </c>
      <c r="H371" t="s">
        <v>8</v>
      </c>
      <c r="I371" t="s">
        <v>8</v>
      </c>
      <c r="J371" t="s">
        <v>8</v>
      </c>
      <c r="K371" t="s">
        <v>6766</v>
      </c>
    </row>
    <row r="372" spans="1:11" x14ac:dyDescent="0.25">
      <c r="A372">
        <v>1166</v>
      </c>
      <c r="B372" t="s">
        <v>343</v>
      </c>
      <c r="C372" t="s">
        <v>344</v>
      </c>
      <c r="D372" t="s">
        <v>9</v>
      </c>
      <c r="E372" t="s">
        <v>10</v>
      </c>
      <c r="F372" t="s">
        <v>48</v>
      </c>
      <c r="G372">
        <v>166</v>
      </c>
      <c r="H372" t="s">
        <v>8</v>
      </c>
      <c r="I372" t="s">
        <v>8</v>
      </c>
      <c r="J372" t="s">
        <v>8</v>
      </c>
      <c r="K372" t="s">
        <v>6766</v>
      </c>
    </row>
    <row r="373" spans="1:11" x14ac:dyDescent="0.25">
      <c r="A373">
        <v>1167</v>
      </c>
      <c r="B373" t="s">
        <v>346</v>
      </c>
      <c r="C373" t="s">
        <v>347</v>
      </c>
      <c r="D373" t="s">
        <v>27</v>
      </c>
      <c r="E373" t="s">
        <v>10</v>
      </c>
      <c r="F373" t="s">
        <v>29</v>
      </c>
      <c r="G373">
        <v>167</v>
      </c>
      <c r="H373" t="s">
        <v>8</v>
      </c>
      <c r="I373" t="s">
        <v>8</v>
      </c>
      <c r="J373" t="s">
        <v>8</v>
      </c>
      <c r="K373" t="s">
        <v>6766</v>
      </c>
    </row>
    <row r="374" spans="1:11" x14ac:dyDescent="0.25">
      <c r="A374">
        <v>1168</v>
      </c>
      <c r="B374" t="s">
        <v>348</v>
      </c>
      <c r="C374" t="s">
        <v>349</v>
      </c>
      <c r="D374" t="s">
        <v>350</v>
      </c>
      <c r="E374" t="s">
        <v>351</v>
      </c>
      <c r="F374" t="s">
        <v>352</v>
      </c>
      <c r="G374">
        <v>168</v>
      </c>
      <c r="H374" t="s">
        <v>8</v>
      </c>
      <c r="I374" t="s">
        <v>8</v>
      </c>
      <c r="J374" t="s">
        <v>8</v>
      </c>
      <c r="K374" t="s">
        <v>6766</v>
      </c>
    </row>
    <row r="375" spans="1:11" x14ac:dyDescent="0.25">
      <c r="A375">
        <v>1168</v>
      </c>
      <c r="B375" t="s">
        <v>348</v>
      </c>
      <c r="C375" t="s">
        <v>349</v>
      </c>
      <c r="D375" t="s">
        <v>350</v>
      </c>
      <c r="E375" t="s">
        <v>351</v>
      </c>
      <c r="F375" t="s">
        <v>352</v>
      </c>
      <c r="G375">
        <v>168</v>
      </c>
      <c r="H375" t="s">
        <v>8</v>
      </c>
      <c r="I375" t="s">
        <v>8</v>
      </c>
      <c r="J375" t="s">
        <v>8</v>
      </c>
      <c r="K375" t="s">
        <v>6766</v>
      </c>
    </row>
    <row r="376" spans="1:11" x14ac:dyDescent="0.25">
      <c r="A376">
        <v>1168</v>
      </c>
      <c r="B376" t="s">
        <v>348</v>
      </c>
      <c r="C376" t="s">
        <v>349</v>
      </c>
      <c r="D376" t="s">
        <v>350</v>
      </c>
      <c r="E376" t="s">
        <v>351</v>
      </c>
      <c r="F376" t="s">
        <v>352</v>
      </c>
      <c r="G376">
        <v>168</v>
      </c>
      <c r="H376" t="s">
        <v>8</v>
      </c>
      <c r="I376" t="s">
        <v>8</v>
      </c>
      <c r="J376" t="s">
        <v>8</v>
      </c>
      <c r="K376" t="s">
        <v>6766</v>
      </c>
    </row>
    <row r="377" spans="1:11" x14ac:dyDescent="0.25">
      <c r="A377">
        <v>1174</v>
      </c>
      <c r="B377" t="s">
        <v>355</v>
      </c>
      <c r="C377" t="s">
        <v>356</v>
      </c>
      <c r="D377" t="s">
        <v>357</v>
      </c>
      <c r="E377" t="s">
        <v>10</v>
      </c>
      <c r="F377" t="s">
        <v>358</v>
      </c>
      <c r="G377">
        <v>174</v>
      </c>
      <c r="H377" t="s">
        <v>8</v>
      </c>
      <c r="I377" t="s">
        <v>8</v>
      </c>
      <c r="J377" t="s">
        <v>8</v>
      </c>
      <c r="K377" t="s">
        <v>6766</v>
      </c>
    </row>
    <row r="378" spans="1:11" x14ac:dyDescent="0.25">
      <c r="A378">
        <v>1174</v>
      </c>
      <c r="B378" t="s">
        <v>355</v>
      </c>
      <c r="C378" t="s">
        <v>356</v>
      </c>
      <c r="D378" t="s">
        <v>357</v>
      </c>
      <c r="E378" t="s">
        <v>10</v>
      </c>
      <c r="F378" t="s">
        <v>358</v>
      </c>
      <c r="G378">
        <v>174</v>
      </c>
      <c r="H378" t="s">
        <v>8</v>
      </c>
      <c r="I378" t="s">
        <v>8</v>
      </c>
      <c r="J378" t="s">
        <v>8</v>
      </c>
      <c r="K378" t="s">
        <v>6766</v>
      </c>
    </row>
    <row r="379" spans="1:11" x14ac:dyDescent="0.25">
      <c r="A379">
        <v>1179</v>
      </c>
      <c r="B379" t="s">
        <v>361</v>
      </c>
      <c r="C379" t="s">
        <v>362</v>
      </c>
      <c r="D379" t="s">
        <v>51</v>
      </c>
      <c r="E379" t="s">
        <v>52</v>
      </c>
      <c r="F379" t="s">
        <v>363</v>
      </c>
      <c r="G379">
        <v>179</v>
      </c>
      <c r="H379" t="s">
        <v>8</v>
      </c>
      <c r="I379" t="s">
        <v>8</v>
      </c>
      <c r="J379" t="s">
        <v>8</v>
      </c>
      <c r="K379" t="s">
        <v>6766</v>
      </c>
    </row>
    <row r="380" spans="1:11" x14ac:dyDescent="0.25">
      <c r="A380">
        <v>1180</v>
      </c>
      <c r="B380" t="s">
        <v>364</v>
      </c>
      <c r="C380" t="s">
        <v>365</v>
      </c>
      <c r="D380" t="s">
        <v>366</v>
      </c>
      <c r="E380" t="s">
        <v>317</v>
      </c>
      <c r="F380" t="s">
        <v>3688</v>
      </c>
      <c r="G380">
        <v>180</v>
      </c>
      <c r="H380" t="s">
        <v>8</v>
      </c>
      <c r="I380" t="s">
        <v>8</v>
      </c>
      <c r="J380" t="s">
        <v>8</v>
      </c>
      <c r="K380" t="s">
        <v>6766</v>
      </c>
    </row>
    <row r="381" spans="1:11" x14ac:dyDescent="0.25">
      <c r="A381">
        <v>1180</v>
      </c>
      <c r="B381" t="s">
        <v>364</v>
      </c>
      <c r="C381" t="s">
        <v>365</v>
      </c>
      <c r="D381" t="s">
        <v>366</v>
      </c>
      <c r="E381" t="s">
        <v>317</v>
      </c>
      <c r="F381" t="s">
        <v>3688</v>
      </c>
      <c r="G381">
        <v>180</v>
      </c>
      <c r="H381" t="s">
        <v>8</v>
      </c>
      <c r="I381" t="s">
        <v>8</v>
      </c>
      <c r="J381" t="s">
        <v>8</v>
      </c>
      <c r="K381" t="s">
        <v>6766</v>
      </c>
    </row>
    <row r="382" spans="1:11" x14ac:dyDescent="0.25">
      <c r="A382">
        <v>1180</v>
      </c>
      <c r="B382" t="s">
        <v>364</v>
      </c>
      <c r="C382" t="s">
        <v>365</v>
      </c>
      <c r="D382" t="s">
        <v>366</v>
      </c>
      <c r="E382" t="s">
        <v>317</v>
      </c>
      <c r="F382" t="s">
        <v>3688</v>
      </c>
      <c r="G382">
        <v>180</v>
      </c>
      <c r="H382" t="s">
        <v>8</v>
      </c>
      <c r="I382" t="s">
        <v>8</v>
      </c>
      <c r="J382" t="s">
        <v>8</v>
      </c>
      <c r="K382" t="s">
        <v>6766</v>
      </c>
    </row>
    <row r="383" spans="1:11" x14ac:dyDescent="0.25">
      <c r="A383">
        <v>1180</v>
      </c>
      <c r="B383" t="s">
        <v>364</v>
      </c>
      <c r="C383" t="s">
        <v>365</v>
      </c>
      <c r="D383" t="s">
        <v>366</v>
      </c>
      <c r="E383" t="s">
        <v>317</v>
      </c>
      <c r="F383" t="s">
        <v>3688</v>
      </c>
      <c r="G383">
        <v>180</v>
      </c>
      <c r="H383" t="s">
        <v>8</v>
      </c>
      <c r="I383" t="s">
        <v>8</v>
      </c>
      <c r="J383" t="s">
        <v>8</v>
      </c>
      <c r="K383" t="s">
        <v>6766</v>
      </c>
    </row>
    <row r="384" spans="1:11" x14ac:dyDescent="0.25">
      <c r="A384">
        <v>1180</v>
      </c>
      <c r="B384" t="s">
        <v>364</v>
      </c>
      <c r="C384" t="s">
        <v>365</v>
      </c>
      <c r="D384" t="s">
        <v>366</v>
      </c>
      <c r="E384" t="s">
        <v>317</v>
      </c>
      <c r="F384" t="s">
        <v>3688</v>
      </c>
      <c r="G384">
        <v>180</v>
      </c>
      <c r="H384" t="s">
        <v>8</v>
      </c>
      <c r="I384" t="s">
        <v>8</v>
      </c>
      <c r="J384" t="s">
        <v>8</v>
      </c>
      <c r="K384" t="s">
        <v>6766</v>
      </c>
    </row>
    <row r="385" spans="1:11" x14ac:dyDescent="0.25">
      <c r="A385">
        <v>1180</v>
      </c>
      <c r="B385" t="s">
        <v>364</v>
      </c>
      <c r="C385" t="s">
        <v>365</v>
      </c>
      <c r="D385" t="s">
        <v>366</v>
      </c>
      <c r="E385" t="s">
        <v>317</v>
      </c>
      <c r="F385" t="s">
        <v>3688</v>
      </c>
      <c r="G385">
        <v>180</v>
      </c>
      <c r="H385" t="s">
        <v>8</v>
      </c>
      <c r="I385" t="s">
        <v>8</v>
      </c>
      <c r="J385" t="s">
        <v>8</v>
      </c>
      <c r="K385" t="s">
        <v>6766</v>
      </c>
    </row>
    <row r="386" spans="1:11" x14ac:dyDescent="0.25">
      <c r="A386">
        <v>1180</v>
      </c>
      <c r="B386" t="s">
        <v>364</v>
      </c>
      <c r="C386" t="s">
        <v>365</v>
      </c>
      <c r="D386" t="s">
        <v>366</v>
      </c>
      <c r="E386" t="s">
        <v>317</v>
      </c>
      <c r="F386" t="s">
        <v>3688</v>
      </c>
      <c r="G386">
        <v>180</v>
      </c>
      <c r="H386" t="s">
        <v>8</v>
      </c>
      <c r="I386" t="s">
        <v>8</v>
      </c>
      <c r="J386" t="s">
        <v>8</v>
      </c>
      <c r="K386" t="s">
        <v>6766</v>
      </c>
    </row>
    <row r="387" spans="1:11" x14ac:dyDescent="0.25">
      <c r="A387">
        <v>1180</v>
      </c>
      <c r="B387" t="s">
        <v>364</v>
      </c>
      <c r="C387" t="s">
        <v>365</v>
      </c>
      <c r="D387" t="s">
        <v>366</v>
      </c>
      <c r="E387" t="s">
        <v>317</v>
      </c>
      <c r="F387" t="s">
        <v>3688</v>
      </c>
      <c r="G387">
        <v>180</v>
      </c>
      <c r="H387" t="s">
        <v>8</v>
      </c>
      <c r="I387" t="s">
        <v>8</v>
      </c>
      <c r="J387" t="s">
        <v>8</v>
      </c>
      <c r="K387" t="s">
        <v>6766</v>
      </c>
    </row>
    <row r="388" spans="1:11" x14ac:dyDescent="0.25">
      <c r="A388">
        <v>1180</v>
      </c>
      <c r="B388" t="s">
        <v>364</v>
      </c>
      <c r="C388" t="s">
        <v>365</v>
      </c>
      <c r="D388" t="s">
        <v>366</v>
      </c>
      <c r="E388" t="s">
        <v>317</v>
      </c>
      <c r="F388" t="s">
        <v>3688</v>
      </c>
      <c r="G388">
        <v>180</v>
      </c>
      <c r="H388" t="s">
        <v>8</v>
      </c>
      <c r="I388" t="s">
        <v>8</v>
      </c>
      <c r="J388" t="s">
        <v>8</v>
      </c>
      <c r="K388" t="s">
        <v>6766</v>
      </c>
    </row>
    <row r="389" spans="1:11" x14ac:dyDescent="0.25">
      <c r="A389">
        <v>1180</v>
      </c>
      <c r="B389" t="s">
        <v>364</v>
      </c>
      <c r="C389" t="s">
        <v>365</v>
      </c>
      <c r="D389" t="s">
        <v>366</v>
      </c>
      <c r="E389" t="s">
        <v>317</v>
      </c>
      <c r="F389" t="s">
        <v>3688</v>
      </c>
      <c r="G389">
        <v>180</v>
      </c>
      <c r="H389" t="s">
        <v>8</v>
      </c>
      <c r="I389" t="s">
        <v>8</v>
      </c>
      <c r="J389" t="s">
        <v>8</v>
      </c>
      <c r="K389" t="s">
        <v>6766</v>
      </c>
    </row>
    <row r="390" spans="1:11" x14ac:dyDescent="0.25">
      <c r="A390">
        <v>1180</v>
      </c>
      <c r="B390" t="s">
        <v>364</v>
      </c>
      <c r="C390" t="s">
        <v>365</v>
      </c>
      <c r="D390" t="s">
        <v>366</v>
      </c>
      <c r="E390" t="s">
        <v>317</v>
      </c>
      <c r="F390" t="s">
        <v>3688</v>
      </c>
      <c r="G390">
        <v>180</v>
      </c>
      <c r="H390" t="s">
        <v>8</v>
      </c>
      <c r="I390" t="s">
        <v>8</v>
      </c>
      <c r="J390" t="s">
        <v>8</v>
      </c>
      <c r="K390" t="s">
        <v>6766</v>
      </c>
    </row>
    <row r="391" spans="1:11" x14ac:dyDescent="0.25">
      <c r="A391">
        <v>1180</v>
      </c>
      <c r="B391" t="s">
        <v>364</v>
      </c>
      <c r="C391" t="s">
        <v>365</v>
      </c>
      <c r="D391" t="s">
        <v>366</v>
      </c>
      <c r="E391" t="s">
        <v>317</v>
      </c>
      <c r="F391" t="s">
        <v>3688</v>
      </c>
      <c r="G391">
        <v>180</v>
      </c>
      <c r="H391" t="s">
        <v>8</v>
      </c>
      <c r="I391" t="s">
        <v>8</v>
      </c>
      <c r="J391" t="s">
        <v>8</v>
      </c>
      <c r="K391" t="s">
        <v>6766</v>
      </c>
    </row>
    <row r="392" spans="1:11" x14ac:dyDescent="0.25">
      <c r="A392">
        <v>1180</v>
      </c>
      <c r="B392" t="s">
        <v>364</v>
      </c>
      <c r="C392" t="s">
        <v>365</v>
      </c>
      <c r="D392" t="s">
        <v>366</v>
      </c>
      <c r="E392" t="s">
        <v>317</v>
      </c>
      <c r="F392" t="s">
        <v>3688</v>
      </c>
      <c r="G392">
        <v>180</v>
      </c>
      <c r="H392" t="s">
        <v>8</v>
      </c>
      <c r="I392" t="s">
        <v>8</v>
      </c>
      <c r="J392" t="s">
        <v>8</v>
      </c>
      <c r="K392" t="s">
        <v>6766</v>
      </c>
    </row>
    <row r="393" spans="1:11" x14ac:dyDescent="0.25">
      <c r="A393">
        <v>1180</v>
      </c>
      <c r="B393" t="s">
        <v>364</v>
      </c>
      <c r="C393" t="s">
        <v>365</v>
      </c>
      <c r="D393" t="s">
        <v>366</v>
      </c>
      <c r="E393" t="s">
        <v>317</v>
      </c>
      <c r="F393" t="s">
        <v>3688</v>
      </c>
      <c r="G393">
        <v>180</v>
      </c>
      <c r="H393" t="s">
        <v>8</v>
      </c>
      <c r="I393" t="s">
        <v>8</v>
      </c>
      <c r="J393" t="s">
        <v>8</v>
      </c>
      <c r="K393" t="s">
        <v>6766</v>
      </c>
    </row>
    <row r="394" spans="1:11" x14ac:dyDescent="0.25">
      <c r="A394">
        <v>1180</v>
      </c>
      <c r="B394" t="s">
        <v>364</v>
      </c>
      <c r="C394" t="s">
        <v>365</v>
      </c>
      <c r="D394" t="s">
        <v>366</v>
      </c>
      <c r="E394" t="s">
        <v>317</v>
      </c>
      <c r="F394" t="s">
        <v>3688</v>
      </c>
      <c r="G394">
        <v>180</v>
      </c>
      <c r="H394" t="s">
        <v>8</v>
      </c>
      <c r="I394" t="s">
        <v>8</v>
      </c>
      <c r="J394" t="s">
        <v>8</v>
      </c>
      <c r="K394" t="s">
        <v>6766</v>
      </c>
    </row>
    <row r="395" spans="1:11" x14ac:dyDescent="0.25">
      <c r="A395">
        <v>1180</v>
      </c>
      <c r="B395" t="s">
        <v>364</v>
      </c>
      <c r="C395" t="s">
        <v>365</v>
      </c>
      <c r="D395" t="s">
        <v>366</v>
      </c>
      <c r="E395" t="s">
        <v>317</v>
      </c>
      <c r="F395" t="s">
        <v>3688</v>
      </c>
      <c r="G395">
        <v>180</v>
      </c>
      <c r="H395" t="s">
        <v>8</v>
      </c>
      <c r="I395" t="s">
        <v>8</v>
      </c>
      <c r="J395" t="s">
        <v>8</v>
      </c>
      <c r="K395" t="s">
        <v>6766</v>
      </c>
    </row>
    <row r="396" spans="1:11" x14ac:dyDescent="0.25">
      <c r="A396">
        <v>1180</v>
      </c>
      <c r="B396" t="s">
        <v>364</v>
      </c>
      <c r="C396" t="s">
        <v>365</v>
      </c>
      <c r="D396" t="s">
        <v>366</v>
      </c>
      <c r="E396" t="s">
        <v>317</v>
      </c>
      <c r="F396" t="s">
        <v>3688</v>
      </c>
      <c r="G396">
        <v>180</v>
      </c>
      <c r="H396" t="s">
        <v>8</v>
      </c>
      <c r="I396" t="s">
        <v>8</v>
      </c>
      <c r="J396" t="s">
        <v>8</v>
      </c>
      <c r="K396" t="s">
        <v>6766</v>
      </c>
    </row>
    <row r="397" spans="1:11" x14ac:dyDescent="0.25">
      <c r="A397">
        <v>1180</v>
      </c>
      <c r="B397" t="s">
        <v>364</v>
      </c>
      <c r="C397" t="s">
        <v>365</v>
      </c>
      <c r="D397" t="s">
        <v>366</v>
      </c>
      <c r="E397" t="s">
        <v>317</v>
      </c>
      <c r="F397" t="s">
        <v>3688</v>
      </c>
      <c r="G397">
        <v>180</v>
      </c>
      <c r="H397" t="s">
        <v>8</v>
      </c>
      <c r="I397" t="s">
        <v>8</v>
      </c>
      <c r="J397" t="s">
        <v>8</v>
      </c>
      <c r="K397" t="s">
        <v>6766</v>
      </c>
    </row>
    <row r="398" spans="1:11" x14ac:dyDescent="0.25">
      <c r="A398">
        <v>1180</v>
      </c>
      <c r="B398" t="s">
        <v>364</v>
      </c>
      <c r="C398" t="s">
        <v>365</v>
      </c>
      <c r="D398" t="s">
        <v>366</v>
      </c>
      <c r="E398" t="s">
        <v>317</v>
      </c>
      <c r="F398" t="s">
        <v>3688</v>
      </c>
      <c r="G398">
        <v>180</v>
      </c>
      <c r="H398" t="s">
        <v>8</v>
      </c>
      <c r="I398" t="s">
        <v>8</v>
      </c>
      <c r="J398" t="s">
        <v>8</v>
      </c>
      <c r="K398" t="s">
        <v>6766</v>
      </c>
    </row>
    <row r="399" spans="1:11" x14ac:dyDescent="0.25">
      <c r="A399">
        <v>1180</v>
      </c>
      <c r="B399" t="s">
        <v>364</v>
      </c>
      <c r="C399" t="s">
        <v>365</v>
      </c>
      <c r="D399" t="s">
        <v>366</v>
      </c>
      <c r="E399" t="s">
        <v>317</v>
      </c>
      <c r="F399" t="s">
        <v>3688</v>
      </c>
      <c r="G399">
        <v>180</v>
      </c>
      <c r="H399" t="s">
        <v>8</v>
      </c>
      <c r="I399" t="s">
        <v>8</v>
      </c>
      <c r="J399" t="s">
        <v>8</v>
      </c>
      <c r="K399" t="s">
        <v>6766</v>
      </c>
    </row>
    <row r="400" spans="1:11" x14ac:dyDescent="0.25">
      <c r="A400">
        <v>1180</v>
      </c>
      <c r="B400" t="s">
        <v>364</v>
      </c>
      <c r="C400" t="s">
        <v>365</v>
      </c>
      <c r="D400" t="s">
        <v>366</v>
      </c>
      <c r="E400" t="s">
        <v>317</v>
      </c>
      <c r="F400" t="s">
        <v>3688</v>
      </c>
      <c r="G400">
        <v>180</v>
      </c>
      <c r="H400" t="s">
        <v>8</v>
      </c>
      <c r="I400" t="s">
        <v>8</v>
      </c>
      <c r="J400" t="s">
        <v>8</v>
      </c>
      <c r="K400" t="s">
        <v>6766</v>
      </c>
    </row>
    <row r="401" spans="1:11" x14ac:dyDescent="0.25">
      <c r="A401">
        <v>1180</v>
      </c>
      <c r="B401" t="s">
        <v>364</v>
      </c>
      <c r="C401" t="s">
        <v>365</v>
      </c>
      <c r="D401" t="s">
        <v>366</v>
      </c>
      <c r="E401" t="s">
        <v>317</v>
      </c>
      <c r="F401" t="s">
        <v>3688</v>
      </c>
      <c r="G401">
        <v>180</v>
      </c>
      <c r="H401" t="s">
        <v>8</v>
      </c>
      <c r="I401" t="s">
        <v>8</v>
      </c>
      <c r="J401" t="s">
        <v>8</v>
      </c>
      <c r="K401" t="s">
        <v>6766</v>
      </c>
    </row>
    <row r="402" spans="1:11" x14ac:dyDescent="0.25">
      <c r="A402">
        <v>1180</v>
      </c>
      <c r="B402" t="s">
        <v>364</v>
      </c>
      <c r="C402" t="s">
        <v>365</v>
      </c>
      <c r="D402" t="s">
        <v>366</v>
      </c>
      <c r="E402" t="s">
        <v>317</v>
      </c>
      <c r="F402" t="s">
        <v>3688</v>
      </c>
      <c r="G402">
        <v>180</v>
      </c>
      <c r="H402" t="s">
        <v>8</v>
      </c>
      <c r="I402" t="s">
        <v>8</v>
      </c>
      <c r="J402" t="s">
        <v>8</v>
      </c>
      <c r="K402" t="s">
        <v>6766</v>
      </c>
    </row>
    <row r="403" spans="1:11" x14ac:dyDescent="0.25">
      <c r="A403">
        <v>1180</v>
      </c>
      <c r="B403" t="s">
        <v>364</v>
      </c>
      <c r="C403" t="s">
        <v>365</v>
      </c>
      <c r="D403" t="s">
        <v>366</v>
      </c>
      <c r="E403" t="s">
        <v>317</v>
      </c>
      <c r="F403" t="s">
        <v>3688</v>
      </c>
      <c r="G403">
        <v>180</v>
      </c>
      <c r="H403" t="s">
        <v>8</v>
      </c>
      <c r="I403" t="s">
        <v>8</v>
      </c>
      <c r="J403" t="s">
        <v>8</v>
      </c>
      <c r="K403" t="s">
        <v>6766</v>
      </c>
    </row>
    <row r="404" spans="1:11" x14ac:dyDescent="0.25">
      <c r="A404">
        <v>1180</v>
      </c>
      <c r="B404" t="s">
        <v>364</v>
      </c>
      <c r="C404" t="s">
        <v>365</v>
      </c>
      <c r="D404" t="s">
        <v>366</v>
      </c>
      <c r="E404" t="s">
        <v>317</v>
      </c>
      <c r="F404" t="s">
        <v>3688</v>
      </c>
      <c r="G404">
        <v>180</v>
      </c>
      <c r="H404" t="s">
        <v>8</v>
      </c>
      <c r="I404" t="s">
        <v>8</v>
      </c>
      <c r="J404" t="s">
        <v>8</v>
      </c>
      <c r="K404" t="s">
        <v>6766</v>
      </c>
    </row>
    <row r="405" spans="1:11" x14ac:dyDescent="0.25">
      <c r="A405">
        <v>1180</v>
      </c>
      <c r="B405" t="s">
        <v>364</v>
      </c>
      <c r="C405" t="s">
        <v>365</v>
      </c>
      <c r="D405" t="s">
        <v>366</v>
      </c>
      <c r="E405" t="s">
        <v>317</v>
      </c>
      <c r="F405" t="s">
        <v>3688</v>
      </c>
      <c r="G405">
        <v>180</v>
      </c>
      <c r="H405" t="s">
        <v>8</v>
      </c>
      <c r="I405" t="s">
        <v>8</v>
      </c>
      <c r="J405" t="s">
        <v>8</v>
      </c>
      <c r="K405" t="s">
        <v>6766</v>
      </c>
    </row>
    <row r="406" spans="1:11" x14ac:dyDescent="0.25">
      <c r="A406">
        <v>1180</v>
      </c>
      <c r="B406" t="s">
        <v>364</v>
      </c>
      <c r="C406" t="s">
        <v>365</v>
      </c>
      <c r="D406" t="s">
        <v>366</v>
      </c>
      <c r="E406" t="s">
        <v>317</v>
      </c>
      <c r="F406" t="s">
        <v>3688</v>
      </c>
      <c r="G406">
        <v>180</v>
      </c>
      <c r="H406" t="s">
        <v>8</v>
      </c>
      <c r="I406" t="s">
        <v>8</v>
      </c>
      <c r="J406" t="s">
        <v>8</v>
      </c>
      <c r="K406" t="s">
        <v>6766</v>
      </c>
    </row>
    <row r="407" spans="1:11" x14ac:dyDescent="0.25">
      <c r="A407">
        <v>1180</v>
      </c>
      <c r="B407" t="s">
        <v>364</v>
      </c>
      <c r="C407" t="s">
        <v>365</v>
      </c>
      <c r="D407" t="s">
        <v>366</v>
      </c>
      <c r="E407" t="s">
        <v>317</v>
      </c>
      <c r="F407" t="s">
        <v>3688</v>
      </c>
      <c r="G407">
        <v>180</v>
      </c>
      <c r="H407" t="s">
        <v>8</v>
      </c>
      <c r="I407" t="s">
        <v>8</v>
      </c>
      <c r="J407" t="s">
        <v>8</v>
      </c>
      <c r="K407" t="s">
        <v>6766</v>
      </c>
    </row>
    <row r="408" spans="1:11" x14ac:dyDescent="0.25">
      <c r="A408">
        <v>1180</v>
      </c>
      <c r="B408" t="s">
        <v>364</v>
      </c>
      <c r="C408" t="s">
        <v>365</v>
      </c>
      <c r="D408" t="s">
        <v>366</v>
      </c>
      <c r="E408" t="s">
        <v>317</v>
      </c>
      <c r="F408" t="s">
        <v>3688</v>
      </c>
      <c r="G408">
        <v>180</v>
      </c>
      <c r="H408" t="s">
        <v>8</v>
      </c>
      <c r="I408" t="s">
        <v>8</v>
      </c>
      <c r="J408" t="s">
        <v>8</v>
      </c>
      <c r="K408" t="s">
        <v>6766</v>
      </c>
    </row>
    <row r="409" spans="1:11" x14ac:dyDescent="0.25">
      <c r="A409">
        <v>1180</v>
      </c>
      <c r="B409" t="s">
        <v>364</v>
      </c>
      <c r="C409" t="s">
        <v>365</v>
      </c>
      <c r="D409" t="s">
        <v>366</v>
      </c>
      <c r="E409" t="s">
        <v>317</v>
      </c>
      <c r="F409" t="s">
        <v>3688</v>
      </c>
      <c r="G409">
        <v>180</v>
      </c>
      <c r="H409" t="s">
        <v>8</v>
      </c>
      <c r="I409" t="s">
        <v>8</v>
      </c>
      <c r="J409" t="s">
        <v>8</v>
      </c>
      <c r="K409" t="s">
        <v>6766</v>
      </c>
    </row>
    <row r="410" spans="1:11" x14ac:dyDescent="0.25">
      <c r="A410">
        <v>1180</v>
      </c>
      <c r="B410" t="s">
        <v>364</v>
      </c>
      <c r="C410" t="s">
        <v>365</v>
      </c>
      <c r="D410" t="s">
        <v>366</v>
      </c>
      <c r="E410" t="s">
        <v>317</v>
      </c>
      <c r="F410" t="s">
        <v>3688</v>
      </c>
      <c r="G410">
        <v>180</v>
      </c>
      <c r="H410" t="s">
        <v>8</v>
      </c>
      <c r="I410" t="s">
        <v>8</v>
      </c>
      <c r="J410" t="s">
        <v>8</v>
      </c>
      <c r="K410" t="s">
        <v>6766</v>
      </c>
    </row>
    <row r="411" spans="1:11" x14ac:dyDescent="0.25">
      <c r="A411">
        <v>1180</v>
      </c>
      <c r="B411" t="s">
        <v>364</v>
      </c>
      <c r="C411" t="s">
        <v>365</v>
      </c>
      <c r="D411" t="s">
        <v>366</v>
      </c>
      <c r="E411" t="s">
        <v>317</v>
      </c>
      <c r="F411" t="s">
        <v>3688</v>
      </c>
      <c r="G411">
        <v>180</v>
      </c>
      <c r="H411" t="s">
        <v>8</v>
      </c>
      <c r="I411" t="s">
        <v>8</v>
      </c>
      <c r="J411" t="s">
        <v>8</v>
      </c>
      <c r="K411" t="s">
        <v>6766</v>
      </c>
    </row>
    <row r="412" spans="1:11" x14ac:dyDescent="0.25">
      <c r="A412">
        <v>1180</v>
      </c>
      <c r="B412" t="s">
        <v>364</v>
      </c>
      <c r="C412" t="s">
        <v>365</v>
      </c>
      <c r="D412" t="s">
        <v>366</v>
      </c>
      <c r="E412" t="s">
        <v>317</v>
      </c>
      <c r="F412" t="s">
        <v>3688</v>
      </c>
      <c r="G412">
        <v>180</v>
      </c>
      <c r="H412" t="s">
        <v>8</v>
      </c>
      <c r="I412" t="s">
        <v>8</v>
      </c>
      <c r="J412" t="s">
        <v>8</v>
      </c>
      <c r="K412" t="s">
        <v>6766</v>
      </c>
    </row>
    <row r="413" spans="1:11" x14ac:dyDescent="0.25">
      <c r="A413">
        <v>1180</v>
      </c>
      <c r="B413" t="s">
        <v>364</v>
      </c>
      <c r="C413" t="s">
        <v>365</v>
      </c>
      <c r="D413" t="s">
        <v>366</v>
      </c>
      <c r="E413" t="s">
        <v>317</v>
      </c>
      <c r="F413" t="s">
        <v>3688</v>
      </c>
      <c r="G413">
        <v>180</v>
      </c>
      <c r="H413" t="s">
        <v>8</v>
      </c>
      <c r="I413" t="s">
        <v>8</v>
      </c>
      <c r="J413" t="s">
        <v>8</v>
      </c>
      <c r="K413" t="s">
        <v>6766</v>
      </c>
    </row>
    <row r="414" spans="1:11" x14ac:dyDescent="0.25">
      <c r="A414">
        <v>1180</v>
      </c>
      <c r="B414" t="s">
        <v>364</v>
      </c>
      <c r="C414" t="s">
        <v>365</v>
      </c>
      <c r="D414" t="s">
        <v>366</v>
      </c>
      <c r="E414" t="s">
        <v>317</v>
      </c>
      <c r="F414" t="s">
        <v>3688</v>
      </c>
      <c r="G414">
        <v>180</v>
      </c>
      <c r="H414" t="s">
        <v>8</v>
      </c>
      <c r="I414" t="s">
        <v>8</v>
      </c>
      <c r="J414" t="s">
        <v>8</v>
      </c>
      <c r="K414" t="s">
        <v>6766</v>
      </c>
    </row>
    <row r="415" spans="1:11" x14ac:dyDescent="0.25">
      <c r="A415">
        <v>1180</v>
      </c>
      <c r="B415" t="s">
        <v>364</v>
      </c>
      <c r="C415" t="s">
        <v>365</v>
      </c>
      <c r="D415" t="s">
        <v>366</v>
      </c>
      <c r="E415" t="s">
        <v>317</v>
      </c>
      <c r="F415" t="s">
        <v>3688</v>
      </c>
      <c r="G415">
        <v>180</v>
      </c>
      <c r="H415" t="s">
        <v>8</v>
      </c>
      <c r="I415" t="s">
        <v>8</v>
      </c>
      <c r="J415" t="s">
        <v>8</v>
      </c>
      <c r="K415" t="s">
        <v>6766</v>
      </c>
    </row>
    <row r="416" spans="1:11" x14ac:dyDescent="0.25">
      <c r="A416">
        <v>1180</v>
      </c>
      <c r="B416" t="s">
        <v>364</v>
      </c>
      <c r="C416" t="s">
        <v>365</v>
      </c>
      <c r="D416" t="s">
        <v>366</v>
      </c>
      <c r="E416" t="s">
        <v>317</v>
      </c>
      <c r="F416" t="s">
        <v>3688</v>
      </c>
      <c r="G416">
        <v>180</v>
      </c>
      <c r="H416" t="s">
        <v>8</v>
      </c>
      <c r="I416" t="s">
        <v>8</v>
      </c>
      <c r="J416" t="s">
        <v>8</v>
      </c>
      <c r="K416" t="s">
        <v>6766</v>
      </c>
    </row>
    <row r="417" spans="1:11" x14ac:dyDescent="0.25">
      <c r="A417">
        <v>1180</v>
      </c>
      <c r="B417" t="s">
        <v>364</v>
      </c>
      <c r="C417" t="s">
        <v>365</v>
      </c>
      <c r="D417" t="s">
        <v>366</v>
      </c>
      <c r="E417" t="s">
        <v>317</v>
      </c>
      <c r="F417" t="s">
        <v>3688</v>
      </c>
      <c r="G417">
        <v>180</v>
      </c>
      <c r="H417" t="s">
        <v>8</v>
      </c>
      <c r="I417" t="s">
        <v>8</v>
      </c>
      <c r="J417" t="s">
        <v>8</v>
      </c>
      <c r="K417" t="s">
        <v>6766</v>
      </c>
    </row>
    <row r="418" spans="1:11" x14ac:dyDescent="0.25">
      <c r="A418">
        <v>1180</v>
      </c>
      <c r="B418" t="s">
        <v>364</v>
      </c>
      <c r="C418" t="s">
        <v>365</v>
      </c>
      <c r="D418" t="s">
        <v>366</v>
      </c>
      <c r="E418" t="s">
        <v>317</v>
      </c>
      <c r="F418" t="s">
        <v>3688</v>
      </c>
      <c r="G418">
        <v>180</v>
      </c>
      <c r="H418" t="s">
        <v>8</v>
      </c>
      <c r="I418" t="s">
        <v>8</v>
      </c>
      <c r="J418" t="s">
        <v>8</v>
      </c>
      <c r="K418" t="s">
        <v>6766</v>
      </c>
    </row>
    <row r="419" spans="1:11" x14ac:dyDescent="0.25">
      <c r="A419">
        <v>1180</v>
      </c>
      <c r="B419" t="s">
        <v>364</v>
      </c>
      <c r="C419" t="s">
        <v>365</v>
      </c>
      <c r="D419" t="s">
        <v>366</v>
      </c>
      <c r="E419" t="s">
        <v>317</v>
      </c>
      <c r="F419" t="s">
        <v>3688</v>
      </c>
      <c r="G419">
        <v>180</v>
      </c>
      <c r="H419" t="s">
        <v>8</v>
      </c>
      <c r="I419" t="s">
        <v>8</v>
      </c>
      <c r="J419" t="s">
        <v>8</v>
      </c>
      <c r="K419" t="s">
        <v>6766</v>
      </c>
    </row>
    <row r="420" spans="1:11" x14ac:dyDescent="0.25">
      <c r="A420">
        <v>1180</v>
      </c>
      <c r="B420" t="s">
        <v>364</v>
      </c>
      <c r="C420" t="s">
        <v>365</v>
      </c>
      <c r="D420" t="s">
        <v>366</v>
      </c>
      <c r="E420" t="s">
        <v>317</v>
      </c>
      <c r="F420" t="s">
        <v>3688</v>
      </c>
      <c r="G420">
        <v>180</v>
      </c>
      <c r="H420" t="s">
        <v>8</v>
      </c>
      <c r="I420" t="s">
        <v>8</v>
      </c>
      <c r="J420" t="s">
        <v>8</v>
      </c>
      <c r="K420" t="s">
        <v>6766</v>
      </c>
    </row>
    <row r="421" spans="1:11" x14ac:dyDescent="0.25">
      <c r="A421">
        <v>1180</v>
      </c>
      <c r="B421" t="s">
        <v>364</v>
      </c>
      <c r="C421" t="s">
        <v>365</v>
      </c>
      <c r="D421" t="s">
        <v>366</v>
      </c>
      <c r="E421" t="s">
        <v>317</v>
      </c>
      <c r="F421" t="s">
        <v>3688</v>
      </c>
      <c r="G421">
        <v>180</v>
      </c>
      <c r="H421" t="s">
        <v>8</v>
      </c>
      <c r="I421" t="s">
        <v>8</v>
      </c>
      <c r="J421" t="s">
        <v>8</v>
      </c>
      <c r="K421" t="s">
        <v>6766</v>
      </c>
    </row>
    <row r="422" spans="1:11" x14ac:dyDescent="0.25">
      <c r="A422">
        <v>1180</v>
      </c>
      <c r="B422" t="s">
        <v>364</v>
      </c>
      <c r="C422" t="s">
        <v>365</v>
      </c>
      <c r="D422" t="s">
        <v>366</v>
      </c>
      <c r="E422" t="s">
        <v>317</v>
      </c>
      <c r="F422" t="s">
        <v>3688</v>
      </c>
      <c r="G422">
        <v>180</v>
      </c>
      <c r="H422" t="s">
        <v>8</v>
      </c>
      <c r="I422" t="s">
        <v>8</v>
      </c>
      <c r="J422" t="s">
        <v>8</v>
      </c>
      <c r="K422" t="s">
        <v>6766</v>
      </c>
    </row>
    <row r="423" spans="1:11" x14ac:dyDescent="0.25">
      <c r="A423">
        <v>1180</v>
      </c>
      <c r="B423" t="s">
        <v>364</v>
      </c>
      <c r="C423" t="s">
        <v>365</v>
      </c>
      <c r="D423" t="s">
        <v>366</v>
      </c>
      <c r="E423" t="s">
        <v>317</v>
      </c>
      <c r="F423" t="s">
        <v>3688</v>
      </c>
      <c r="G423">
        <v>180</v>
      </c>
      <c r="H423" t="s">
        <v>8</v>
      </c>
      <c r="I423" t="s">
        <v>8</v>
      </c>
      <c r="J423" t="s">
        <v>8</v>
      </c>
      <c r="K423" t="s">
        <v>6766</v>
      </c>
    </row>
    <row r="424" spans="1:11" x14ac:dyDescent="0.25">
      <c r="A424">
        <v>1180</v>
      </c>
      <c r="B424" t="s">
        <v>364</v>
      </c>
      <c r="C424" t="s">
        <v>365</v>
      </c>
      <c r="D424" t="s">
        <v>366</v>
      </c>
      <c r="E424" t="s">
        <v>317</v>
      </c>
      <c r="F424" t="s">
        <v>3688</v>
      </c>
      <c r="G424">
        <v>180</v>
      </c>
      <c r="H424" t="s">
        <v>8</v>
      </c>
      <c r="I424" t="s">
        <v>8</v>
      </c>
      <c r="J424" t="s">
        <v>8</v>
      </c>
      <c r="K424" t="s">
        <v>6766</v>
      </c>
    </row>
    <row r="425" spans="1:11" x14ac:dyDescent="0.25">
      <c r="A425">
        <v>1180</v>
      </c>
      <c r="B425" t="s">
        <v>364</v>
      </c>
      <c r="C425" t="s">
        <v>365</v>
      </c>
      <c r="D425" t="s">
        <v>366</v>
      </c>
      <c r="E425" t="s">
        <v>317</v>
      </c>
      <c r="F425" t="s">
        <v>3688</v>
      </c>
      <c r="G425">
        <v>180</v>
      </c>
      <c r="H425" t="s">
        <v>8</v>
      </c>
      <c r="I425" t="s">
        <v>8</v>
      </c>
      <c r="J425" t="s">
        <v>8</v>
      </c>
      <c r="K425" t="s">
        <v>6766</v>
      </c>
    </row>
    <row r="426" spans="1:11" x14ac:dyDescent="0.25">
      <c r="A426">
        <v>1180</v>
      </c>
      <c r="B426" t="s">
        <v>364</v>
      </c>
      <c r="C426" t="s">
        <v>365</v>
      </c>
      <c r="D426" t="s">
        <v>366</v>
      </c>
      <c r="E426" t="s">
        <v>317</v>
      </c>
      <c r="F426" t="s">
        <v>3688</v>
      </c>
      <c r="G426">
        <v>180</v>
      </c>
      <c r="H426" t="s">
        <v>8</v>
      </c>
      <c r="I426" t="s">
        <v>8</v>
      </c>
      <c r="J426" t="s">
        <v>8</v>
      </c>
      <c r="K426" t="s">
        <v>6766</v>
      </c>
    </row>
    <row r="427" spans="1:11" x14ac:dyDescent="0.25">
      <c r="A427">
        <v>1180</v>
      </c>
      <c r="B427" t="s">
        <v>364</v>
      </c>
      <c r="C427" t="s">
        <v>365</v>
      </c>
      <c r="D427" t="s">
        <v>366</v>
      </c>
      <c r="E427" t="s">
        <v>317</v>
      </c>
      <c r="F427" t="s">
        <v>3688</v>
      </c>
      <c r="G427">
        <v>180</v>
      </c>
      <c r="H427" t="s">
        <v>8</v>
      </c>
      <c r="I427" t="s">
        <v>8</v>
      </c>
      <c r="J427" t="s">
        <v>8</v>
      </c>
      <c r="K427" t="s">
        <v>6766</v>
      </c>
    </row>
    <row r="428" spans="1:11" x14ac:dyDescent="0.25">
      <c r="A428">
        <v>1180</v>
      </c>
      <c r="B428" t="s">
        <v>364</v>
      </c>
      <c r="C428" t="s">
        <v>365</v>
      </c>
      <c r="D428" t="s">
        <v>366</v>
      </c>
      <c r="E428" t="s">
        <v>317</v>
      </c>
      <c r="F428" t="s">
        <v>3688</v>
      </c>
      <c r="G428">
        <v>180</v>
      </c>
      <c r="H428" t="s">
        <v>8</v>
      </c>
      <c r="I428" t="s">
        <v>8</v>
      </c>
      <c r="J428" t="s">
        <v>8</v>
      </c>
      <c r="K428" t="s">
        <v>6766</v>
      </c>
    </row>
    <row r="429" spans="1:11" x14ac:dyDescent="0.25">
      <c r="A429">
        <v>1180</v>
      </c>
      <c r="B429" t="s">
        <v>364</v>
      </c>
      <c r="C429" t="s">
        <v>365</v>
      </c>
      <c r="D429" t="s">
        <v>366</v>
      </c>
      <c r="E429" t="s">
        <v>317</v>
      </c>
      <c r="F429" t="s">
        <v>3688</v>
      </c>
      <c r="G429">
        <v>180</v>
      </c>
      <c r="H429" t="s">
        <v>8</v>
      </c>
      <c r="I429" t="s">
        <v>8</v>
      </c>
      <c r="J429" t="s">
        <v>8</v>
      </c>
      <c r="K429" t="s">
        <v>6766</v>
      </c>
    </row>
    <row r="430" spans="1:11" x14ac:dyDescent="0.25">
      <c r="A430">
        <v>1180</v>
      </c>
      <c r="B430" t="s">
        <v>364</v>
      </c>
      <c r="C430" t="s">
        <v>365</v>
      </c>
      <c r="D430" t="s">
        <v>366</v>
      </c>
      <c r="E430" t="s">
        <v>317</v>
      </c>
      <c r="F430" t="s">
        <v>3688</v>
      </c>
      <c r="G430">
        <v>180</v>
      </c>
      <c r="H430" t="s">
        <v>8</v>
      </c>
      <c r="I430" t="s">
        <v>8</v>
      </c>
      <c r="J430" t="s">
        <v>8</v>
      </c>
      <c r="K430" t="s">
        <v>6766</v>
      </c>
    </row>
    <row r="431" spans="1:11" x14ac:dyDescent="0.25">
      <c r="A431">
        <v>1180</v>
      </c>
      <c r="B431" t="s">
        <v>364</v>
      </c>
      <c r="C431" t="s">
        <v>365</v>
      </c>
      <c r="D431" t="s">
        <v>366</v>
      </c>
      <c r="E431" t="s">
        <v>317</v>
      </c>
      <c r="F431" t="s">
        <v>3688</v>
      </c>
      <c r="G431">
        <v>180</v>
      </c>
      <c r="H431" t="s">
        <v>8</v>
      </c>
      <c r="I431" t="s">
        <v>8</v>
      </c>
      <c r="J431" t="s">
        <v>8</v>
      </c>
      <c r="K431" t="s">
        <v>6766</v>
      </c>
    </row>
    <row r="432" spans="1:11" x14ac:dyDescent="0.25">
      <c r="A432">
        <v>1180</v>
      </c>
      <c r="B432" t="s">
        <v>364</v>
      </c>
      <c r="C432" t="s">
        <v>365</v>
      </c>
      <c r="D432" t="s">
        <v>366</v>
      </c>
      <c r="E432" t="s">
        <v>317</v>
      </c>
      <c r="F432" t="s">
        <v>3688</v>
      </c>
      <c r="G432">
        <v>180</v>
      </c>
      <c r="H432" t="s">
        <v>8</v>
      </c>
      <c r="I432" t="s">
        <v>8</v>
      </c>
      <c r="J432" t="s">
        <v>8</v>
      </c>
      <c r="K432" t="s">
        <v>6766</v>
      </c>
    </row>
    <row r="433" spans="1:11" x14ac:dyDescent="0.25">
      <c r="A433">
        <v>1180</v>
      </c>
      <c r="B433" t="s">
        <v>364</v>
      </c>
      <c r="C433" t="s">
        <v>365</v>
      </c>
      <c r="D433" t="s">
        <v>366</v>
      </c>
      <c r="E433" t="s">
        <v>317</v>
      </c>
      <c r="F433" t="s">
        <v>3688</v>
      </c>
      <c r="G433">
        <v>180</v>
      </c>
      <c r="H433" t="s">
        <v>8</v>
      </c>
      <c r="I433" t="s">
        <v>8</v>
      </c>
      <c r="J433" t="s">
        <v>8</v>
      </c>
      <c r="K433" t="s">
        <v>6766</v>
      </c>
    </row>
    <row r="434" spans="1:11" x14ac:dyDescent="0.25">
      <c r="A434">
        <v>1180</v>
      </c>
      <c r="B434" t="s">
        <v>364</v>
      </c>
      <c r="C434" t="s">
        <v>365</v>
      </c>
      <c r="D434" t="s">
        <v>366</v>
      </c>
      <c r="E434" t="s">
        <v>317</v>
      </c>
      <c r="F434" t="s">
        <v>3688</v>
      </c>
      <c r="G434">
        <v>180</v>
      </c>
      <c r="H434" t="s">
        <v>8</v>
      </c>
      <c r="I434" t="s">
        <v>8</v>
      </c>
      <c r="J434" t="s">
        <v>8</v>
      </c>
      <c r="K434" t="s">
        <v>6766</v>
      </c>
    </row>
    <row r="435" spans="1:11" x14ac:dyDescent="0.25">
      <c r="A435">
        <v>1180</v>
      </c>
      <c r="B435" t="s">
        <v>364</v>
      </c>
      <c r="C435" t="s">
        <v>365</v>
      </c>
      <c r="D435" t="s">
        <v>366</v>
      </c>
      <c r="E435" t="s">
        <v>317</v>
      </c>
      <c r="F435" t="s">
        <v>3688</v>
      </c>
      <c r="G435">
        <v>180</v>
      </c>
      <c r="H435" t="s">
        <v>8</v>
      </c>
      <c r="I435" t="s">
        <v>8</v>
      </c>
      <c r="J435" t="s">
        <v>8</v>
      </c>
      <c r="K435" t="s">
        <v>6766</v>
      </c>
    </row>
    <row r="436" spans="1:11" x14ac:dyDescent="0.25">
      <c r="A436">
        <v>1180</v>
      </c>
      <c r="B436" t="s">
        <v>364</v>
      </c>
      <c r="C436" t="s">
        <v>365</v>
      </c>
      <c r="D436" t="s">
        <v>366</v>
      </c>
      <c r="E436" t="s">
        <v>317</v>
      </c>
      <c r="F436" t="s">
        <v>3688</v>
      </c>
      <c r="G436">
        <v>180</v>
      </c>
      <c r="H436" t="s">
        <v>8</v>
      </c>
      <c r="I436" t="s">
        <v>8</v>
      </c>
      <c r="J436" t="s">
        <v>8</v>
      </c>
      <c r="K436" t="s">
        <v>6766</v>
      </c>
    </row>
    <row r="437" spans="1:11" x14ac:dyDescent="0.25">
      <c r="A437">
        <v>1180</v>
      </c>
      <c r="B437" t="s">
        <v>364</v>
      </c>
      <c r="C437" t="s">
        <v>365</v>
      </c>
      <c r="D437" t="s">
        <v>366</v>
      </c>
      <c r="E437" t="s">
        <v>317</v>
      </c>
      <c r="F437" t="s">
        <v>3688</v>
      </c>
      <c r="G437">
        <v>180</v>
      </c>
      <c r="H437" t="s">
        <v>8</v>
      </c>
      <c r="I437" t="s">
        <v>8</v>
      </c>
      <c r="J437" t="s">
        <v>8</v>
      </c>
      <c r="K437" t="s">
        <v>6766</v>
      </c>
    </row>
    <row r="438" spans="1:11" x14ac:dyDescent="0.25">
      <c r="A438">
        <v>1183</v>
      </c>
      <c r="B438" t="s">
        <v>369</v>
      </c>
      <c r="C438" t="s">
        <v>4601</v>
      </c>
      <c r="D438" t="s">
        <v>370</v>
      </c>
      <c r="E438" t="s">
        <v>10</v>
      </c>
      <c r="F438" t="s">
        <v>371</v>
      </c>
      <c r="G438">
        <v>183</v>
      </c>
      <c r="H438" t="s">
        <v>8</v>
      </c>
      <c r="I438" t="s">
        <v>8</v>
      </c>
      <c r="J438" t="s">
        <v>8</v>
      </c>
      <c r="K438" t="s">
        <v>6766</v>
      </c>
    </row>
    <row r="439" spans="1:11" x14ac:dyDescent="0.25">
      <c r="A439">
        <v>1183</v>
      </c>
      <c r="B439" t="s">
        <v>369</v>
      </c>
      <c r="C439" t="s">
        <v>4601</v>
      </c>
      <c r="D439" t="s">
        <v>370</v>
      </c>
      <c r="E439" t="s">
        <v>10</v>
      </c>
      <c r="F439" t="s">
        <v>371</v>
      </c>
      <c r="G439">
        <v>183</v>
      </c>
      <c r="H439" t="s">
        <v>8</v>
      </c>
      <c r="I439" t="s">
        <v>8</v>
      </c>
      <c r="J439" t="s">
        <v>8</v>
      </c>
      <c r="K439" t="s">
        <v>6766</v>
      </c>
    </row>
    <row r="440" spans="1:11" x14ac:dyDescent="0.25">
      <c r="A440">
        <v>1183</v>
      </c>
      <c r="B440" t="s">
        <v>369</v>
      </c>
      <c r="C440" t="s">
        <v>4601</v>
      </c>
      <c r="D440" t="s">
        <v>370</v>
      </c>
      <c r="E440" t="s">
        <v>10</v>
      </c>
      <c r="F440" t="s">
        <v>371</v>
      </c>
      <c r="G440">
        <v>183</v>
      </c>
      <c r="H440" t="s">
        <v>8</v>
      </c>
      <c r="I440" t="s">
        <v>8</v>
      </c>
      <c r="J440" t="s">
        <v>8</v>
      </c>
      <c r="K440" t="s">
        <v>6766</v>
      </c>
    </row>
    <row r="441" spans="1:11" x14ac:dyDescent="0.25">
      <c r="A441">
        <v>1183</v>
      </c>
      <c r="B441" t="s">
        <v>369</v>
      </c>
      <c r="C441" t="s">
        <v>4601</v>
      </c>
      <c r="D441" t="s">
        <v>370</v>
      </c>
      <c r="E441" t="s">
        <v>10</v>
      </c>
      <c r="F441" t="s">
        <v>371</v>
      </c>
      <c r="G441">
        <v>183</v>
      </c>
      <c r="H441" t="s">
        <v>8</v>
      </c>
      <c r="I441" t="s">
        <v>8</v>
      </c>
      <c r="J441" t="s">
        <v>8</v>
      </c>
      <c r="K441" t="s">
        <v>6766</v>
      </c>
    </row>
    <row r="442" spans="1:11" x14ac:dyDescent="0.25">
      <c r="A442">
        <v>1183</v>
      </c>
      <c r="B442" t="s">
        <v>369</v>
      </c>
      <c r="C442" t="s">
        <v>4601</v>
      </c>
      <c r="D442" t="s">
        <v>370</v>
      </c>
      <c r="E442" t="s">
        <v>10</v>
      </c>
      <c r="F442" t="s">
        <v>371</v>
      </c>
      <c r="G442">
        <v>183</v>
      </c>
      <c r="H442" t="s">
        <v>8</v>
      </c>
      <c r="I442" t="s">
        <v>8</v>
      </c>
      <c r="J442" t="s">
        <v>8</v>
      </c>
      <c r="K442" t="s">
        <v>6766</v>
      </c>
    </row>
    <row r="443" spans="1:11" x14ac:dyDescent="0.25">
      <c r="A443">
        <v>1183</v>
      </c>
      <c r="B443" t="s">
        <v>369</v>
      </c>
      <c r="C443" t="s">
        <v>4601</v>
      </c>
      <c r="D443" t="s">
        <v>370</v>
      </c>
      <c r="E443" t="s">
        <v>10</v>
      </c>
      <c r="F443" t="s">
        <v>371</v>
      </c>
      <c r="G443">
        <v>183</v>
      </c>
      <c r="H443" t="s">
        <v>8</v>
      </c>
      <c r="I443" t="s">
        <v>8</v>
      </c>
      <c r="J443" t="s">
        <v>8</v>
      </c>
      <c r="K443" t="s">
        <v>6766</v>
      </c>
    </row>
    <row r="444" spans="1:11" x14ac:dyDescent="0.25">
      <c r="A444">
        <v>1186</v>
      </c>
      <c r="B444" t="s">
        <v>373</v>
      </c>
      <c r="C444" t="s">
        <v>374</v>
      </c>
      <c r="D444" t="s">
        <v>94</v>
      </c>
      <c r="E444" t="s">
        <v>95</v>
      </c>
      <c r="F444" t="s">
        <v>375</v>
      </c>
      <c r="G444">
        <v>186</v>
      </c>
      <c r="H444" t="s">
        <v>8</v>
      </c>
      <c r="I444" t="s">
        <v>8</v>
      </c>
      <c r="J444" t="s">
        <v>8</v>
      </c>
      <c r="K444" t="s">
        <v>6766</v>
      </c>
    </row>
    <row r="445" spans="1:11" x14ac:dyDescent="0.25">
      <c r="A445">
        <v>1189</v>
      </c>
      <c r="B445" t="s">
        <v>377</v>
      </c>
      <c r="C445" t="s">
        <v>378</v>
      </c>
      <c r="D445" t="s">
        <v>171</v>
      </c>
      <c r="E445" t="s">
        <v>10</v>
      </c>
      <c r="F445" t="s">
        <v>60</v>
      </c>
      <c r="G445">
        <v>189</v>
      </c>
      <c r="H445" t="s">
        <v>8</v>
      </c>
      <c r="I445" t="s">
        <v>8</v>
      </c>
      <c r="J445" t="s">
        <v>8</v>
      </c>
      <c r="K445" t="s">
        <v>6766</v>
      </c>
    </row>
    <row r="446" spans="1:11" x14ac:dyDescent="0.25">
      <c r="A446">
        <v>1191</v>
      </c>
      <c r="B446" t="s">
        <v>379</v>
      </c>
      <c r="C446" t="s">
        <v>380</v>
      </c>
      <c r="D446" t="s">
        <v>9</v>
      </c>
      <c r="E446" t="s">
        <v>10</v>
      </c>
      <c r="F446" t="s">
        <v>381</v>
      </c>
      <c r="G446">
        <v>191</v>
      </c>
      <c r="H446" t="s">
        <v>8</v>
      </c>
      <c r="I446" t="s">
        <v>8</v>
      </c>
      <c r="J446" t="s">
        <v>8</v>
      </c>
      <c r="K446" t="s">
        <v>6766</v>
      </c>
    </row>
    <row r="447" spans="1:11" x14ac:dyDescent="0.25">
      <c r="A447">
        <v>1192</v>
      </c>
      <c r="B447" t="s">
        <v>382</v>
      </c>
      <c r="C447" t="s">
        <v>383</v>
      </c>
      <c r="D447" t="s">
        <v>27</v>
      </c>
      <c r="E447" t="s">
        <v>10</v>
      </c>
      <c r="F447" t="s">
        <v>28</v>
      </c>
      <c r="G447">
        <v>192</v>
      </c>
      <c r="H447" t="s">
        <v>8</v>
      </c>
      <c r="I447" t="s">
        <v>8</v>
      </c>
      <c r="J447" t="s">
        <v>8</v>
      </c>
      <c r="K447" t="s">
        <v>6766</v>
      </c>
    </row>
    <row r="448" spans="1:11" x14ac:dyDescent="0.25">
      <c r="A448">
        <v>1192</v>
      </c>
      <c r="B448" t="s">
        <v>382</v>
      </c>
      <c r="C448" t="s">
        <v>383</v>
      </c>
      <c r="D448" t="s">
        <v>27</v>
      </c>
      <c r="E448" t="s">
        <v>10</v>
      </c>
      <c r="F448" t="s">
        <v>28</v>
      </c>
      <c r="G448">
        <v>192</v>
      </c>
      <c r="H448" t="s">
        <v>8</v>
      </c>
      <c r="I448" t="s">
        <v>8</v>
      </c>
      <c r="J448" t="s">
        <v>8</v>
      </c>
      <c r="K448" t="s">
        <v>6766</v>
      </c>
    </row>
    <row r="449" spans="1:11" x14ac:dyDescent="0.25">
      <c r="A449">
        <v>1192</v>
      </c>
      <c r="B449" t="s">
        <v>382</v>
      </c>
      <c r="C449" t="s">
        <v>383</v>
      </c>
      <c r="D449" t="s">
        <v>27</v>
      </c>
      <c r="E449" t="s">
        <v>10</v>
      </c>
      <c r="F449" t="s">
        <v>28</v>
      </c>
      <c r="G449">
        <v>192</v>
      </c>
      <c r="H449" t="s">
        <v>8</v>
      </c>
      <c r="I449" t="s">
        <v>8</v>
      </c>
      <c r="J449" t="s">
        <v>8</v>
      </c>
      <c r="K449" t="s">
        <v>6766</v>
      </c>
    </row>
    <row r="450" spans="1:11" x14ac:dyDescent="0.25">
      <c r="A450">
        <v>1195</v>
      </c>
      <c r="B450" t="s">
        <v>384</v>
      </c>
      <c r="C450" t="s">
        <v>7210</v>
      </c>
      <c r="D450" t="s">
        <v>385</v>
      </c>
      <c r="E450" t="s">
        <v>386</v>
      </c>
      <c r="F450" t="s">
        <v>387</v>
      </c>
      <c r="G450">
        <v>195</v>
      </c>
      <c r="H450" t="s">
        <v>8</v>
      </c>
      <c r="I450" t="s">
        <v>8</v>
      </c>
      <c r="J450" t="s">
        <v>8</v>
      </c>
      <c r="K450" t="s">
        <v>6766</v>
      </c>
    </row>
    <row r="451" spans="1:11" x14ac:dyDescent="0.25">
      <c r="A451">
        <v>1197</v>
      </c>
      <c r="B451" t="s">
        <v>390</v>
      </c>
      <c r="C451" t="s">
        <v>391</v>
      </c>
      <c r="D451" t="s">
        <v>79</v>
      </c>
      <c r="E451" t="s">
        <v>21</v>
      </c>
      <c r="F451" t="s">
        <v>80</v>
      </c>
      <c r="G451">
        <v>197</v>
      </c>
      <c r="H451" t="s">
        <v>8</v>
      </c>
      <c r="I451" t="s">
        <v>8</v>
      </c>
      <c r="J451" t="s">
        <v>8</v>
      </c>
      <c r="K451" t="s">
        <v>6766</v>
      </c>
    </row>
    <row r="452" spans="1:11" x14ac:dyDescent="0.25">
      <c r="A452">
        <v>1197</v>
      </c>
      <c r="B452" t="s">
        <v>390</v>
      </c>
      <c r="C452" t="s">
        <v>391</v>
      </c>
      <c r="D452" t="s">
        <v>79</v>
      </c>
      <c r="E452" t="s">
        <v>21</v>
      </c>
      <c r="F452" t="s">
        <v>80</v>
      </c>
      <c r="G452">
        <v>197</v>
      </c>
      <c r="H452" t="s">
        <v>8</v>
      </c>
      <c r="I452" t="s">
        <v>8</v>
      </c>
      <c r="J452" t="s">
        <v>8</v>
      </c>
      <c r="K452" t="s">
        <v>6766</v>
      </c>
    </row>
    <row r="453" spans="1:11" x14ac:dyDescent="0.25">
      <c r="A453">
        <v>1197</v>
      </c>
      <c r="B453" t="s">
        <v>390</v>
      </c>
      <c r="C453" t="s">
        <v>391</v>
      </c>
      <c r="D453" t="s">
        <v>79</v>
      </c>
      <c r="E453" t="s">
        <v>21</v>
      </c>
      <c r="F453" t="s">
        <v>80</v>
      </c>
      <c r="G453">
        <v>197</v>
      </c>
      <c r="H453" t="s">
        <v>8</v>
      </c>
      <c r="I453" t="s">
        <v>8</v>
      </c>
      <c r="J453" t="s">
        <v>8</v>
      </c>
      <c r="K453" t="s">
        <v>6766</v>
      </c>
    </row>
    <row r="454" spans="1:11" x14ac:dyDescent="0.25">
      <c r="A454">
        <v>1197</v>
      </c>
      <c r="B454" t="s">
        <v>390</v>
      </c>
      <c r="C454" t="s">
        <v>391</v>
      </c>
      <c r="D454" t="s">
        <v>79</v>
      </c>
      <c r="E454" t="s">
        <v>21</v>
      </c>
      <c r="F454" t="s">
        <v>80</v>
      </c>
      <c r="G454">
        <v>197</v>
      </c>
      <c r="H454" t="s">
        <v>8</v>
      </c>
      <c r="I454" t="s">
        <v>8</v>
      </c>
      <c r="J454" t="s">
        <v>8</v>
      </c>
      <c r="K454" t="s">
        <v>6766</v>
      </c>
    </row>
    <row r="455" spans="1:11" x14ac:dyDescent="0.25">
      <c r="A455">
        <v>1197</v>
      </c>
      <c r="B455" t="s">
        <v>390</v>
      </c>
      <c r="C455" t="s">
        <v>391</v>
      </c>
      <c r="D455" t="s">
        <v>79</v>
      </c>
      <c r="E455" t="s">
        <v>21</v>
      </c>
      <c r="F455" t="s">
        <v>80</v>
      </c>
      <c r="G455">
        <v>197</v>
      </c>
      <c r="H455" t="s">
        <v>8</v>
      </c>
      <c r="I455" t="s">
        <v>8</v>
      </c>
      <c r="J455" t="s">
        <v>8</v>
      </c>
      <c r="K455" t="s">
        <v>6766</v>
      </c>
    </row>
    <row r="456" spans="1:11" x14ac:dyDescent="0.25">
      <c r="A456">
        <v>1197</v>
      </c>
      <c r="B456" t="s">
        <v>390</v>
      </c>
      <c r="C456" t="s">
        <v>391</v>
      </c>
      <c r="D456" t="s">
        <v>79</v>
      </c>
      <c r="E456" t="s">
        <v>21</v>
      </c>
      <c r="F456" t="s">
        <v>80</v>
      </c>
      <c r="G456">
        <v>197</v>
      </c>
      <c r="H456" t="s">
        <v>8</v>
      </c>
      <c r="I456" t="s">
        <v>8</v>
      </c>
      <c r="J456" t="s">
        <v>8</v>
      </c>
      <c r="K456" t="s">
        <v>6766</v>
      </c>
    </row>
    <row r="457" spans="1:11" x14ac:dyDescent="0.25">
      <c r="A457">
        <v>1197</v>
      </c>
      <c r="B457" t="s">
        <v>390</v>
      </c>
      <c r="C457" t="s">
        <v>391</v>
      </c>
      <c r="D457" t="s">
        <v>79</v>
      </c>
      <c r="E457" t="s">
        <v>21</v>
      </c>
      <c r="F457" t="s">
        <v>80</v>
      </c>
      <c r="G457">
        <v>197</v>
      </c>
      <c r="H457" t="s">
        <v>8</v>
      </c>
      <c r="I457" t="s">
        <v>8</v>
      </c>
      <c r="J457" t="s">
        <v>8</v>
      </c>
      <c r="K457" t="s">
        <v>6766</v>
      </c>
    </row>
    <row r="458" spans="1:11" x14ac:dyDescent="0.25">
      <c r="A458">
        <v>1197</v>
      </c>
      <c r="B458" t="s">
        <v>390</v>
      </c>
      <c r="C458" t="s">
        <v>391</v>
      </c>
      <c r="D458" t="s">
        <v>79</v>
      </c>
      <c r="E458" t="s">
        <v>21</v>
      </c>
      <c r="F458" t="s">
        <v>80</v>
      </c>
      <c r="G458">
        <v>197</v>
      </c>
      <c r="H458" t="s">
        <v>8</v>
      </c>
      <c r="I458" t="s">
        <v>8</v>
      </c>
      <c r="J458" t="s">
        <v>8</v>
      </c>
      <c r="K458" t="s">
        <v>6766</v>
      </c>
    </row>
    <row r="459" spans="1:11" x14ac:dyDescent="0.25">
      <c r="A459">
        <v>1197</v>
      </c>
      <c r="B459" t="s">
        <v>390</v>
      </c>
      <c r="C459" t="s">
        <v>391</v>
      </c>
      <c r="D459" t="s">
        <v>79</v>
      </c>
      <c r="E459" t="s">
        <v>21</v>
      </c>
      <c r="F459" t="s">
        <v>80</v>
      </c>
      <c r="G459">
        <v>197</v>
      </c>
      <c r="H459" t="s">
        <v>8</v>
      </c>
      <c r="I459" t="s">
        <v>8</v>
      </c>
      <c r="J459" t="s">
        <v>8</v>
      </c>
      <c r="K459" t="s">
        <v>6766</v>
      </c>
    </row>
    <row r="460" spans="1:11" x14ac:dyDescent="0.25">
      <c r="A460">
        <v>1199</v>
      </c>
      <c r="B460" t="s">
        <v>392</v>
      </c>
      <c r="C460" t="s">
        <v>393</v>
      </c>
      <c r="D460" t="s">
        <v>9</v>
      </c>
      <c r="E460" t="s">
        <v>10</v>
      </c>
      <c r="F460" t="s">
        <v>143</v>
      </c>
      <c r="G460">
        <v>199</v>
      </c>
      <c r="H460" t="s">
        <v>8</v>
      </c>
      <c r="I460" t="s">
        <v>8</v>
      </c>
      <c r="J460" t="s">
        <v>8</v>
      </c>
      <c r="K460" t="s">
        <v>6766</v>
      </c>
    </row>
    <row r="461" spans="1:11" x14ac:dyDescent="0.25">
      <c r="A461">
        <v>1200</v>
      </c>
      <c r="B461" t="s">
        <v>394</v>
      </c>
      <c r="C461" t="s">
        <v>395</v>
      </c>
      <c r="D461" t="s">
        <v>396</v>
      </c>
      <c r="E461" t="s">
        <v>397</v>
      </c>
      <c r="F461" t="s">
        <v>398</v>
      </c>
      <c r="G461">
        <v>200</v>
      </c>
      <c r="H461" t="s">
        <v>8</v>
      </c>
      <c r="I461" t="s">
        <v>8</v>
      </c>
      <c r="J461" t="s">
        <v>8</v>
      </c>
      <c r="K461" t="s">
        <v>6766</v>
      </c>
    </row>
    <row r="462" spans="1:11" x14ac:dyDescent="0.25">
      <c r="A462">
        <v>1202</v>
      </c>
      <c r="B462" t="s">
        <v>399</v>
      </c>
      <c r="C462" t="s">
        <v>4511</v>
      </c>
      <c r="D462" t="s">
        <v>360</v>
      </c>
      <c r="E462" t="s">
        <v>10</v>
      </c>
      <c r="F462" t="s">
        <v>29</v>
      </c>
      <c r="G462">
        <v>202</v>
      </c>
      <c r="H462" t="s">
        <v>8</v>
      </c>
      <c r="I462" t="s">
        <v>8</v>
      </c>
      <c r="J462" t="s">
        <v>8</v>
      </c>
      <c r="K462" t="s">
        <v>6766</v>
      </c>
    </row>
    <row r="463" spans="1:11" x14ac:dyDescent="0.25">
      <c r="A463">
        <v>1203</v>
      </c>
      <c r="B463" t="s">
        <v>12376</v>
      </c>
      <c r="C463" t="s">
        <v>400</v>
      </c>
      <c r="D463" t="s">
        <v>27</v>
      </c>
      <c r="E463" t="s">
        <v>10</v>
      </c>
      <c r="F463" t="s">
        <v>28</v>
      </c>
      <c r="G463">
        <v>203</v>
      </c>
      <c r="H463" t="s">
        <v>8</v>
      </c>
      <c r="I463" t="s">
        <v>8</v>
      </c>
      <c r="J463" t="s">
        <v>8</v>
      </c>
      <c r="K463" t="s">
        <v>6766</v>
      </c>
    </row>
    <row r="464" spans="1:11" x14ac:dyDescent="0.25">
      <c r="A464">
        <v>1203</v>
      </c>
      <c r="B464" t="s">
        <v>12376</v>
      </c>
      <c r="C464" t="s">
        <v>400</v>
      </c>
      <c r="D464" t="s">
        <v>27</v>
      </c>
      <c r="E464" t="s">
        <v>10</v>
      </c>
      <c r="F464" t="s">
        <v>28</v>
      </c>
      <c r="G464">
        <v>203</v>
      </c>
      <c r="H464" t="s">
        <v>8</v>
      </c>
      <c r="I464" t="s">
        <v>8</v>
      </c>
      <c r="J464" t="s">
        <v>8</v>
      </c>
      <c r="K464" t="s">
        <v>6766</v>
      </c>
    </row>
    <row r="465" spans="1:11" x14ac:dyDescent="0.25">
      <c r="A465">
        <v>1203</v>
      </c>
      <c r="B465" t="s">
        <v>12376</v>
      </c>
      <c r="C465" t="s">
        <v>400</v>
      </c>
      <c r="D465" t="s">
        <v>27</v>
      </c>
      <c r="E465" t="s">
        <v>10</v>
      </c>
      <c r="F465" t="s">
        <v>28</v>
      </c>
      <c r="G465">
        <v>203</v>
      </c>
      <c r="H465" t="s">
        <v>8</v>
      </c>
      <c r="I465" t="s">
        <v>8</v>
      </c>
      <c r="J465" t="s">
        <v>8</v>
      </c>
      <c r="K465" t="s">
        <v>6766</v>
      </c>
    </row>
    <row r="466" spans="1:11" x14ac:dyDescent="0.25">
      <c r="A466">
        <v>1206</v>
      </c>
      <c r="B466" t="s">
        <v>402</v>
      </c>
      <c r="C466" t="s">
        <v>403</v>
      </c>
      <c r="D466" t="s">
        <v>260</v>
      </c>
      <c r="E466" t="s">
        <v>10</v>
      </c>
      <c r="F466" t="s">
        <v>261</v>
      </c>
      <c r="G466">
        <v>206</v>
      </c>
      <c r="H466" t="s">
        <v>8</v>
      </c>
      <c r="I466" t="s">
        <v>8</v>
      </c>
      <c r="J466" t="s">
        <v>8</v>
      </c>
      <c r="K466" t="s">
        <v>6766</v>
      </c>
    </row>
    <row r="467" spans="1:11" x14ac:dyDescent="0.25">
      <c r="A467">
        <v>1206</v>
      </c>
      <c r="B467" t="s">
        <v>402</v>
      </c>
      <c r="C467" t="s">
        <v>403</v>
      </c>
      <c r="D467" t="s">
        <v>260</v>
      </c>
      <c r="E467" t="s">
        <v>10</v>
      </c>
      <c r="F467" t="s">
        <v>261</v>
      </c>
      <c r="G467">
        <v>206</v>
      </c>
      <c r="H467" t="s">
        <v>8</v>
      </c>
      <c r="I467" t="s">
        <v>8</v>
      </c>
      <c r="J467" t="s">
        <v>8</v>
      </c>
      <c r="K467" t="s">
        <v>6766</v>
      </c>
    </row>
    <row r="468" spans="1:11" x14ac:dyDescent="0.25">
      <c r="A468">
        <v>1206</v>
      </c>
      <c r="B468" t="s">
        <v>402</v>
      </c>
      <c r="C468" t="s">
        <v>403</v>
      </c>
      <c r="D468" t="s">
        <v>260</v>
      </c>
      <c r="E468" t="s">
        <v>10</v>
      </c>
      <c r="F468" t="s">
        <v>261</v>
      </c>
      <c r="G468">
        <v>206</v>
      </c>
      <c r="H468" t="s">
        <v>8</v>
      </c>
      <c r="I468" t="s">
        <v>8</v>
      </c>
      <c r="J468" t="s">
        <v>8</v>
      </c>
      <c r="K468" t="s">
        <v>6766</v>
      </c>
    </row>
    <row r="469" spans="1:11" x14ac:dyDescent="0.25">
      <c r="A469">
        <v>1206</v>
      </c>
      <c r="B469" t="s">
        <v>402</v>
      </c>
      <c r="C469" t="s">
        <v>403</v>
      </c>
      <c r="D469" t="s">
        <v>260</v>
      </c>
      <c r="E469" t="s">
        <v>10</v>
      </c>
      <c r="F469" t="s">
        <v>261</v>
      </c>
      <c r="G469">
        <v>206</v>
      </c>
      <c r="H469" t="s">
        <v>8</v>
      </c>
      <c r="I469" t="s">
        <v>8</v>
      </c>
      <c r="J469" t="s">
        <v>8</v>
      </c>
      <c r="K469" t="s">
        <v>6766</v>
      </c>
    </row>
    <row r="470" spans="1:11" x14ac:dyDescent="0.25">
      <c r="A470">
        <v>1206</v>
      </c>
      <c r="B470" t="s">
        <v>402</v>
      </c>
      <c r="C470" t="s">
        <v>403</v>
      </c>
      <c r="D470" t="s">
        <v>260</v>
      </c>
      <c r="E470" t="s">
        <v>10</v>
      </c>
      <c r="F470" t="s">
        <v>261</v>
      </c>
      <c r="G470">
        <v>206</v>
      </c>
      <c r="H470" t="s">
        <v>8</v>
      </c>
      <c r="I470" t="s">
        <v>8</v>
      </c>
      <c r="J470" t="s">
        <v>8</v>
      </c>
      <c r="K470" t="s">
        <v>6766</v>
      </c>
    </row>
    <row r="471" spans="1:11" x14ac:dyDescent="0.25">
      <c r="A471">
        <v>1206</v>
      </c>
      <c r="B471" t="s">
        <v>402</v>
      </c>
      <c r="C471" t="s">
        <v>403</v>
      </c>
      <c r="D471" t="s">
        <v>260</v>
      </c>
      <c r="E471" t="s">
        <v>10</v>
      </c>
      <c r="F471" t="s">
        <v>261</v>
      </c>
      <c r="G471">
        <v>206</v>
      </c>
      <c r="H471" t="s">
        <v>8</v>
      </c>
      <c r="I471" t="s">
        <v>8</v>
      </c>
      <c r="J471" t="s">
        <v>8</v>
      </c>
      <c r="K471" t="s">
        <v>6766</v>
      </c>
    </row>
    <row r="472" spans="1:11" x14ac:dyDescent="0.25">
      <c r="A472">
        <v>1209</v>
      </c>
      <c r="B472" t="s">
        <v>404</v>
      </c>
      <c r="C472" t="s">
        <v>405</v>
      </c>
      <c r="D472" t="s">
        <v>406</v>
      </c>
      <c r="E472" t="s">
        <v>372</v>
      </c>
      <c r="F472" t="s">
        <v>407</v>
      </c>
      <c r="G472">
        <v>209</v>
      </c>
      <c r="H472" t="s">
        <v>8</v>
      </c>
      <c r="I472" t="s">
        <v>8</v>
      </c>
      <c r="J472" t="s">
        <v>8</v>
      </c>
      <c r="K472" t="s">
        <v>6766</v>
      </c>
    </row>
    <row r="473" spans="1:11" x14ac:dyDescent="0.25">
      <c r="A473">
        <v>1209</v>
      </c>
      <c r="B473" t="s">
        <v>404</v>
      </c>
      <c r="C473" t="s">
        <v>405</v>
      </c>
      <c r="D473" t="s">
        <v>406</v>
      </c>
      <c r="E473" t="s">
        <v>372</v>
      </c>
      <c r="F473" t="s">
        <v>407</v>
      </c>
      <c r="G473">
        <v>209</v>
      </c>
      <c r="H473" t="s">
        <v>8</v>
      </c>
      <c r="I473" t="s">
        <v>8</v>
      </c>
      <c r="J473" t="s">
        <v>8</v>
      </c>
      <c r="K473" t="s">
        <v>6766</v>
      </c>
    </row>
    <row r="474" spans="1:11" x14ac:dyDescent="0.25">
      <c r="A474">
        <v>1209</v>
      </c>
      <c r="B474" t="s">
        <v>404</v>
      </c>
      <c r="C474" t="s">
        <v>405</v>
      </c>
      <c r="D474" t="s">
        <v>406</v>
      </c>
      <c r="E474" t="s">
        <v>372</v>
      </c>
      <c r="F474" t="s">
        <v>407</v>
      </c>
      <c r="G474">
        <v>209</v>
      </c>
      <c r="H474" t="s">
        <v>8</v>
      </c>
      <c r="I474" t="s">
        <v>8</v>
      </c>
      <c r="J474" t="s">
        <v>8</v>
      </c>
      <c r="K474" t="s">
        <v>6766</v>
      </c>
    </row>
    <row r="475" spans="1:11" x14ac:dyDescent="0.25">
      <c r="A475">
        <v>1209</v>
      </c>
      <c r="B475" t="s">
        <v>404</v>
      </c>
      <c r="C475" t="s">
        <v>405</v>
      </c>
      <c r="D475" t="s">
        <v>406</v>
      </c>
      <c r="E475" t="s">
        <v>372</v>
      </c>
      <c r="F475" t="s">
        <v>407</v>
      </c>
      <c r="G475">
        <v>209</v>
      </c>
      <c r="H475" t="s">
        <v>8</v>
      </c>
      <c r="I475" t="s">
        <v>8</v>
      </c>
      <c r="J475" t="s">
        <v>8</v>
      </c>
      <c r="K475" t="s">
        <v>6766</v>
      </c>
    </row>
    <row r="476" spans="1:11" x14ac:dyDescent="0.25">
      <c r="A476">
        <v>1209</v>
      </c>
      <c r="B476" t="s">
        <v>404</v>
      </c>
      <c r="C476" t="s">
        <v>405</v>
      </c>
      <c r="D476" t="s">
        <v>406</v>
      </c>
      <c r="E476" t="s">
        <v>372</v>
      </c>
      <c r="F476" t="s">
        <v>407</v>
      </c>
      <c r="G476">
        <v>209</v>
      </c>
      <c r="H476" t="s">
        <v>8</v>
      </c>
      <c r="I476" t="s">
        <v>8</v>
      </c>
      <c r="J476" t="s">
        <v>8</v>
      </c>
      <c r="K476" t="s">
        <v>6766</v>
      </c>
    </row>
    <row r="477" spans="1:11" x14ac:dyDescent="0.25">
      <c r="A477">
        <v>1209</v>
      </c>
      <c r="B477" t="s">
        <v>404</v>
      </c>
      <c r="C477" t="s">
        <v>405</v>
      </c>
      <c r="D477" t="s">
        <v>406</v>
      </c>
      <c r="E477" t="s">
        <v>372</v>
      </c>
      <c r="F477" t="s">
        <v>407</v>
      </c>
      <c r="G477">
        <v>209</v>
      </c>
      <c r="H477" t="s">
        <v>8</v>
      </c>
      <c r="I477" t="s">
        <v>8</v>
      </c>
      <c r="J477" t="s">
        <v>8</v>
      </c>
      <c r="K477" t="s">
        <v>6766</v>
      </c>
    </row>
    <row r="478" spans="1:11" x14ac:dyDescent="0.25">
      <c r="A478">
        <v>1209</v>
      </c>
      <c r="B478" t="s">
        <v>404</v>
      </c>
      <c r="C478" t="s">
        <v>405</v>
      </c>
      <c r="D478" t="s">
        <v>406</v>
      </c>
      <c r="E478" t="s">
        <v>372</v>
      </c>
      <c r="F478" t="s">
        <v>407</v>
      </c>
      <c r="G478">
        <v>209</v>
      </c>
      <c r="H478" t="s">
        <v>8</v>
      </c>
      <c r="I478" t="s">
        <v>8</v>
      </c>
      <c r="J478" t="s">
        <v>8</v>
      </c>
      <c r="K478" t="s">
        <v>6766</v>
      </c>
    </row>
    <row r="479" spans="1:11" x14ac:dyDescent="0.25">
      <c r="A479">
        <v>1209</v>
      </c>
      <c r="B479" t="s">
        <v>404</v>
      </c>
      <c r="C479" t="s">
        <v>405</v>
      </c>
      <c r="D479" t="s">
        <v>406</v>
      </c>
      <c r="E479" t="s">
        <v>372</v>
      </c>
      <c r="F479" t="s">
        <v>407</v>
      </c>
      <c r="G479">
        <v>209</v>
      </c>
      <c r="H479" t="s">
        <v>8</v>
      </c>
      <c r="I479" t="s">
        <v>8</v>
      </c>
      <c r="J479" t="s">
        <v>8</v>
      </c>
      <c r="K479" t="s">
        <v>6766</v>
      </c>
    </row>
    <row r="480" spans="1:11" x14ac:dyDescent="0.25">
      <c r="A480">
        <v>1209</v>
      </c>
      <c r="B480" t="s">
        <v>404</v>
      </c>
      <c r="C480" t="s">
        <v>405</v>
      </c>
      <c r="D480" t="s">
        <v>406</v>
      </c>
      <c r="E480" t="s">
        <v>372</v>
      </c>
      <c r="F480" t="s">
        <v>407</v>
      </c>
      <c r="G480">
        <v>209</v>
      </c>
      <c r="H480" t="s">
        <v>8</v>
      </c>
      <c r="I480" t="s">
        <v>8</v>
      </c>
      <c r="J480" t="s">
        <v>8</v>
      </c>
      <c r="K480" t="s">
        <v>6766</v>
      </c>
    </row>
    <row r="481" spans="1:11" x14ac:dyDescent="0.25">
      <c r="A481">
        <v>1209</v>
      </c>
      <c r="B481" t="s">
        <v>404</v>
      </c>
      <c r="C481" t="s">
        <v>405</v>
      </c>
      <c r="D481" t="s">
        <v>406</v>
      </c>
      <c r="E481" t="s">
        <v>372</v>
      </c>
      <c r="F481" t="s">
        <v>407</v>
      </c>
      <c r="G481">
        <v>209</v>
      </c>
      <c r="H481" t="s">
        <v>8</v>
      </c>
      <c r="I481" t="s">
        <v>8</v>
      </c>
      <c r="J481" t="s">
        <v>8</v>
      </c>
      <c r="K481" t="s">
        <v>6766</v>
      </c>
    </row>
    <row r="482" spans="1:11" x14ac:dyDescent="0.25">
      <c r="A482">
        <v>1209</v>
      </c>
      <c r="B482" t="s">
        <v>404</v>
      </c>
      <c r="C482" t="s">
        <v>405</v>
      </c>
      <c r="D482" t="s">
        <v>406</v>
      </c>
      <c r="E482" t="s">
        <v>372</v>
      </c>
      <c r="F482" t="s">
        <v>407</v>
      </c>
      <c r="G482">
        <v>209</v>
      </c>
      <c r="H482" t="s">
        <v>8</v>
      </c>
      <c r="I482" t="s">
        <v>8</v>
      </c>
      <c r="J482" t="s">
        <v>8</v>
      </c>
      <c r="K482" t="s">
        <v>6766</v>
      </c>
    </row>
    <row r="483" spans="1:11" x14ac:dyDescent="0.25">
      <c r="A483">
        <v>1209</v>
      </c>
      <c r="B483" t="s">
        <v>404</v>
      </c>
      <c r="C483" t="s">
        <v>405</v>
      </c>
      <c r="D483" t="s">
        <v>406</v>
      </c>
      <c r="E483" t="s">
        <v>372</v>
      </c>
      <c r="F483" t="s">
        <v>407</v>
      </c>
      <c r="G483">
        <v>209</v>
      </c>
      <c r="H483" t="s">
        <v>8</v>
      </c>
      <c r="I483" t="s">
        <v>8</v>
      </c>
      <c r="J483" t="s">
        <v>8</v>
      </c>
      <c r="K483" t="s">
        <v>6766</v>
      </c>
    </row>
    <row r="484" spans="1:11" x14ac:dyDescent="0.25">
      <c r="A484">
        <v>1209</v>
      </c>
      <c r="B484" t="s">
        <v>404</v>
      </c>
      <c r="C484" t="s">
        <v>405</v>
      </c>
      <c r="D484" t="s">
        <v>406</v>
      </c>
      <c r="E484" t="s">
        <v>372</v>
      </c>
      <c r="F484" t="s">
        <v>407</v>
      </c>
      <c r="G484">
        <v>209</v>
      </c>
      <c r="H484" t="s">
        <v>8</v>
      </c>
      <c r="I484" t="s">
        <v>8</v>
      </c>
      <c r="J484" t="s">
        <v>8</v>
      </c>
      <c r="K484" t="s">
        <v>6766</v>
      </c>
    </row>
    <row r="485" spans="1:11" x14ac:dyDescent="0.25">
      <c r="A485">
        <v>1209</v>
      </c>
      <c r="B485" t="s">
        <v>404</v>
      </c>
      <c r="C485" t="s">
        <v>405</v>
      </c>
      <c r="D485" t="s">
        <v>406</v>
      </c>
      <c r="E485" t="s">
        <v>372</v>
      </c>
      <c r="F485" t="s">
        <v>407</v>
      </c>
      <c r="G485">
        <v>209</v>
      </c>
      <c r="H485" t="s">
        <v>8</v>
      </c>
      <c r="I485" t="s">
        <v>8</v>
      </c>
      <c r="J485" t="s">
        <v>8</v>
      </c>
      <c r="K485" t="s">
        <v>6766</v>
      </c>
    </row>
    <row r="486" spans="1:11" x14ac:dyDescent="0.25">
      <c r="A486">
        <v>1211</v>
      </c>
      <c r="B486" t="s">
        <v>408</v>
      </c>
      <c r="C486" t="s">
        <v>409</v>
      </c>
      <c r="D486" t="s">
        <v>410</v>
      </c>
      <c r="E486" t="s">
        <v>95</v>
      </c>
      <c r="F486" t="s">
        <v>411</v>
      </c>
      <c r="G486">
        <v>211</v>
      </c>
      <c r="H486" t="s">
        <v>8</v>
      </c>
      <c r="I486" t="s">
        <v>8</v>
      </c>
      <c r="J486" t="s">
        <v>8</v>
      </c>
      <c r="K486" t="s">
        <v>6766</v>
      </c>
    </row>
    <row r="487" spans="1:11" x14ac:dyDescent="0.25">
      <c r="A487">
        <v>1211</v>
      </c>
      <c r="B487" t="s">
        <v>408</v>
      </c>
      <c r="C487" t="s">
        <v>409</v>
      </c>
      <c r="D487" t="s">
        <v>410</v>
      </c>
      <c r="E487" t="s">
        <v>95</v>
      </c>
      <c r="F487" t="s">
        <v>411</v>
      </c>
      <c r="G487">
        <v>211</v>
      </c>
      <c r="H487" t="s">
        <v>8</v>
      </c>
      <c r="I487" t="s">
        <v>8</v>
      </c>
      <c r="J487" t="s">
        <v>8</v>
      </c>
      <c r="K487" t="s">
        <v>6766</v>
      </c>
    </row>
    <row r="488" spans="1:11" x14ac:dyDescent="0.25">
      <c r="A488">
        <v>1212</v>
      </c>
      <c r="B488" t="s">
        <v>412</v>
      </c>
      <c r="C488" t="s">
        <v>413</v>
      </c>
      <c r="D488" t="s">
        <v>9</v>
      </c>
      <c r="E488" t="s">
        <v>10</v>
      </c>
      <c r="F488" t="s">
        <v>328</v>
      </c>
      <c r="G488">
        <v>212</v>
      </c>
      <c r="H488" t="s">
        <v>8</v>
      </c>
      <c r="I488" t="s">
        <v>8</v>
      </c>
      <c r="J488" t="s">
        <v>8</v>
      </c>
      <c r="K488" t="s">
        <v>6766</v>
      </c>
    </row>
    <row r="489" spans="1:11" x14ac:dyDescent="0.25">
      <c r="A489">
        <v>1216</v>
      </c>
      <c r="B489" t="s">
        <v>416</v>
      </c>
      <c r="C489" t="s">
        <v>417</v>
      </c>
      <c r="D489" t="s">
        <v>27</v>
      </c>
      <c r="E489" t="s">
        <v>10</v>
      </c>
      <c r="F489" t="s">
        <v>28</v>
      </c>
      <c r="G489">
        <v>216</v>
      </c>
      <c r="H489" t="s">
        <v>8</v>
      </c>
      <c r="I489" t="s">
        <v>8</v>
      </c>
      <c r="J489" t="s">
        <v>8</v>
      </c>
      <c r="K489" t="s">
        <v>6766</v>
      </c>
    </row>
    <row r="490" spans="1:11" x14ac:dyDescent="0.25">
      <c r="A490">
        <v>1216</v>
      </c>
      <c r="B490" t="s">
        <v>416</v>
      </c>
      <c r="C490" t="s">
        <v>417</v>
      </c>
      <c r="D490" t="s">
        <v>27</v>
      </c>
      <c r="E490" t="s">
        <v>10</v>
      </c>
      <c r="F490" t="s">
        <v>28</v>
      </c>
      <c r="G490">
        <v>216</v>
      </c>
      <c r="H490" t="s">
        <v>8</v>
      </c>
      <c r="I490" t="s">
        <v>8</v>
      </c>
      <c r="J490" t="s">
        <v>8</v>
      </c>
      <c r="K490" t="s">
        <v>6766</v>
      </c>
    </row>
    <row r="491" spans="1:11" x14ac:dyDescent="0.25">
      <c r="A491">
        <v>1216</v>
      </c>
      <c r="B491" t="s">
        <v>416</v>
      </c>
      <c r="C491" t="s">
        <v>417</v>
      </c>
      <c r="D491" t="s">
        <v>27</v>
      </c>
      <c r="E491" t="s">
        <v>10</v>
      </c>
      <c r="F491" t="s">
        <v>28</v>
      </c>
      <c r="G491">
        <v>216</v>
      </c>
      <c r="H491" t="s">
        <v>8</v>
      </c>
      <c r="I491" t="s">
        <v>8</v>
      </c>
      <c r="J491" t="s">
        <v>8</v>
      </c>
      <c r="K491" t="s">
        <v>6766</v>
      </c>
    </row>
    <row r="492" spans="1:11" x14ac:dyDescent="0.25">
      <c r="A492">
        <v>1216</v>
      </c>
      <c r="B492" t="s">
        <v>416</v>
      </c>
      <c r="C492" t="s">
        <v>417</v>
      </c>
      <c r="D492" t="s">
        <v>27</v>
      </c>
      <c r="E492" t="s">
        <v>10</v>
      </c>
      <c r="F492" t="s">
        <v>28</v>
      </c>
      <c r="G492">
        <v>216</v>
      </c>
      <c r="H492" t="s">
        <v>8</v>
      </c>
      <c r="I492" t="s">
        <v>8</v>
      </c>
      <c r="J492" t="s">
        <v>8</v>
      </c>
      <c r="K492" t="s">
        <v>6766</v>
      </c>
    </row>
    <row r="493" spans="1:11" x14ac:dyDescent="0.25">
      <c r="A493">
        <v>1216</v>
      </c>
      <c r="B493" t="s">
        <v>416</v>
      </c>
      <c r="C493" t="s">
        <v>417</v>
      </c>
      <c r="D493" t="s">
        <v>27</v>
      </c>
      <c r="E493" t="s">
        <v>10</v>
      </c>
      <c r="F493" t="s">
        <v>28</v>
      </c>
      <c r="G493">
        <v>216</v>
      </c>
      <c r="H493" t="s">
        <v>8</v>
      </c>
      <c r="I493" t="s">
        <v>8</v>
      </c>
      <c r="J493" t="s">
        <v>8</v>
      </c>
      <c r="K493" t="s">
        <v>6766</v>
      </c>
    </row>
    <row r="494" spans="1:11" x14ac:dyDescent="0.25">
      <c r="A494">
        <v>1216</v>
      </c>
      <c r="B494" t="s">
        <v>416</v>
      </c>
      <c r="C494" t="s">
        <v>417</v>
      </c>
      <c r="D494" t="s">
        <v>27</v>
      </c>
      <c r="E494" t="s">
        <v>10</v>
      </c>
      <c r="F494" t="s">
        <v>28</v>
      </c>
      <c r="G494">
        <v>216</v>
      </c>
      <c r="H494" t="s">
        <v>8</v>
      </c>
      <c r="I494" t="s">
        <v>8</v>
      </c>
      <c r="J494" t="s">
        <v>8</v>
      </c>
      <c r="K494" t="s">
        <v>6766</v>
      </c>
    </row>
    <row r="495" spans="1:11" x14ac:dyDescent="0.25">
      <c r="A495">
        <v>1216</v>
      </c>
      <c r="B495" t="s">
        <v>416</v>
      </c>
      <c r="C495" t="s">
        <v>417</v>
      </c>
      <c r="D495" t="s">
        <v>27</v>
      </c>
      <c r="E495" t="s">
        <v>10</v>
      </c>
      <c r="F495" t="s">
        <v>28</v>
      </c>
      <c r="G495">
        <v>216</v>
      </c>
      <c r="H495" t="s">
        <v>8</v>
      </c>
      <c r="I495" t="s">
        <v>8</v>
      </c>
      <c r="J495" t="s">
        <v>8</v>
      </c>
      <c r="K495" t="s">
        <v>6766</v>
      </c>
    </row>
    <row r="496" spans="1:11" x14ac:dyDescent="0.25">
      <c r="A496">
        <v>1216</v>
      </c>
      <c r="B496" t="s">
        <v>416</v>
      </c>
      <c r="C496" t="s">
        <v>417</v>
      </c>
      <c r="D496" t="s">
        <v>27</v>
      </c>
      <c r="E496" t="s">
        <v>10</v>
      </c>
      <c r="F496" t="s">
        <v>28</v>
      </c>
      <c r="G496">
        <v>216</v>
      </c>
      <c r="H496" t="s">
        <v>8</v>
      </c>
      <c r="I496" t="s">
        <v>8</v>
      </c>
      <c r="J496" t="s">
        <v>8</v>
      </c>
      <c r="K496" t="s">
        <v>6766</v>
      </c>
    </row>
    <row r="497" spans="1:11" x14ac:dyDescent="0.25">
      <c r="A497">
        <v>1216</v>
      </c>
      <c r="B497" t="s">
        <v>416</v>
      </c>
      <c r="C497" t="s">
        <v>417</v>
      </c>
      <c r="D497" t="s">
        <v>27</v>
      </c>
      <c r="E497" t="s">
        <v>10</v>
      </c>
      <c r="F497" t="s">
        <v>28</v>
      </c>
      <c r="G497">
        <v>216</v>
      </c>
      <c r="H497" t="s">
        <v>8</v>
      </c>
      <c r="I497" t="s">
        <v>8</v>
      </c>
      <c r="J497" t="s">
        <v>8</v>
      </c>
      <c r="K497" t="s">
        <v>6766</v>
      </c>
    </row>
    <row r="498" spans="1:11" x14ac:dyDescent="0.25">
      <c r="A498">
        <v>1216</v>
      </c>
      <c r="B498" t="s">
        <v>416</v>
      </c>
      <c r="C498" t="s">
        <v>417</v>
      </c>
      <c r="D498" t="s">
        <v>27</v>
      </c>
      <c r="E498" t="s">
        <v>10</v>
      </c>
      <c r="F498" t="s">
        <v>28</v>
      </c>
      <c r="G498">
        <v>216</v>
      </c>
      <c r="H498" t="s">
        <v>8</v>
      </c>
      <c r="I498" t="s">
        <v>8</v>
      </c>
      <c r="J498" t="s">
        <v>8</v>
      </c>
      <c r="K498" t="s">
        <v>6766</v>
      </c>
    </row>
    <row r="499" spans="1:11" x14ac:dyDescent="0.25">
      <c r="A499">
        <v>1216</v>
      </c>
      <c r="B499" t="s">
        <v>416</v>
      </c>
      <c r="C499" t="s">
        <v>417</v>
      </c>
      <c r="D499" t="s">
        <v>27</v>
      </c>
      <c r="E499" t="s">
        <v>10</v>
      </c>
      <c r="F499" t="s">
        <v>28</v>
      </c>
      <c r="G499">
        <v>216</v>
      </c>
      <c r="H499" t="s">
        <v>8</v>
      </c>
      <c r="I499" t="s">
        <v>8</v>
      </c>
      <c r="J499" t="s">
        <v>8</v>
      </c>
      <c r="K499" t="s">
        <v>6766</v>
      </c>
    </row>
    <row r="500" spans="1:11" x14ac:dyDescent="0.25">
      <c r="A500">
        <v>1216</v>
      </c>
      <c r="B500" t="s">
        <v>416</v>
      </c>
      <c r="C500" t="s">
        <v>417</v>
      </c>
      <c r="D500" t="s">
        <v>27</v>
      </c>
      <c r="E500" t="s">
        <v>10</v>
      </c>
      <c r="F500" t="s">
        <v>28</v>
      </c>
      <c r="G500">
        <v>216</v>
      </c>
      <c r="H500" t="s">
        <v>8</v>
      </c>
      <c r="I500" t="s">
        <v>8</v>
      </c>
      <c r="J500" t="s">
        <v>8</v>
      </c>
      <c r="K500" t="s">
        <v>6766</v>
      </c>
    </row>
    <row r="501" spans="1:11" x14ac:dyDescent="0.25">
      <c r="A501">
        <v>1216</v>
      </c>
      <c r="B501" t="s">
        <v>416</v>
      </c>
      <c r="C501" t="s">
        <v>417</v>
      </c>
      <c r="D501" t="s">
        <v>27</v>
      </c>
      <c r="E501" t="s">
        <v>10</v>
      </c>
      <c r="F501" t="s">
        <v>28</v>
      </c>
      <c r="G501">
        <v>216</v>
      </c>
      <c r="H501" t="s">
        <v>8</v>
      </c>
      <c r="I501" t="s">
        <v>8</v>
      </c>
      <c r="J501" t="s">
        <v>8</v>
      </c>
      <c r="K501" t="s">
        <v>6766</v>
      </c>
    </row>
    <row r="502" spans="1:11" x14ac:dyDescent="0.25">
      <c r="A502">
        <v>1216</v>
      </c>
      <c r="B502" t="s">
        <v>416</v>
      </c>
      <c r="C502" t="s">
        <v>417</v>
      </c>
      <c r="D502" t="s">
        <v>27</v>
      </c>
      <c r="E502" t="s">
        <v>10</v>
      </c>
      <c r="F502" t="s">
        <v>28</v>
      </c>
      <c r="G502">
        <v>216</v>
      </c>
      <c r="H502" t="s">
        <v>8</v>
      </c>
      <c r="I502" t="s">
        <v>8</v>
      </c>
      <c r="J502" t="s">
        <v>8</v>
      </c>
      <c r="K502" t="s">
        <v>6766</v>
      </c>
    </row>
    <row r="503" spans="1:11" x14ac:dyDescent="0.25">
      <c r="A503">
        <v>1218</v>
      </c>
      <c r="B503" t="s">
        <v>418</v>
      </c>
      <c r="C503" t="s">
        <v>419</v>
      </c>
      <c r="D503" t="s">
        <v>420</v>
      </c>
      <c r="E503" t="s">
        <v>10</v>
      </c>
      <c r="F503" t="s">
        <v>28</v>
      </c>
      <c r="G503">
        <v>218</v>
      </c>
      <c r="H503" t="s">
        <v>8</v>
      </c>
      <c r="I503" t="s">
        <v>8</v>
      </c>
      <c r="J503" t="s">
        <v>8</v>
      </c>
      <c r="K503" t="s">
        <v>6766</v>
      </c>
    </row>
    <row r="504" spans="1:11" x14ac:dyDescent="0.25">
      <c r="A504">
        <v>1219</v>
      </c>
      <c r="B504" t="s">
        <v>421</v>
      </c>
      <c r="C504" t="s">
        <v>7676</v>
      </c>
      <c r="D504" t="s">
        <v>23</v>
      </c>
      <c r="E504" t="s">
        <v>10</v>
      </c>
      <c r="F504" t="s">
        <v>45</v>
      </c>
      <c r="G504">
        <v>219</v>
      </c>
      <c r="H504" t="s">
        <v>8</v>
      </c>
      <c r="I504" t="s">
        <v>8</v>
      </c>
      <c r="J504" t="s">
        <v>8</v>
      </c>
      <c r="K504" t="s">
        <v>6766</v>
      </c>
    </row>
    <row r="505" spans="1:11" x14ac:dyDescent="0.25">
      <c r="A505">
        <v>1220</v>
      </c>
      <c r="B505" t="s">
        <v>422</v>
      </c>
      <c r="C505" t="s">
        <v>423</v>
      </c>
      <c r="D505" t="s">
        <v>156</v>
      </c>
      <c r="E505" t="s">
        <v>125</v>
      </c>
      <c r="F505" t="s">
        <v>424</v>
      </c>
      <c r="G505">
        <v>220</v>
      </c>
      <c r="H505" t="s">
        <v>8</v>
      </c>
      <c r="I505" t="s">
        <v>8</v>
      </c>
      <c r="J505" t="s">
        <v>8</v>
      </c>
      <c r="K505" t="s">
        <v>6766</v>
      </c>
    </row>
    <row r="506" spans="1:11" x14ac:dyDescent="0.25">
      <c r="A506">
        <v>1220</v>
      </c>
      <c r="B506" t="s">
        <v>422</v>
      </c>
      <c r="C506" t="s">
        <v>423</v>
      </c>
      <c r="D506" t="s">
        <v>156</v>
      </c>
      <c r="E506" t="s">
        <v>125</v>
      </c>
      <c r="F506" t="s">
        <v>424</v>
      </c>
      <c r="G506">
        <v>220</v>
      </c>
      <c r="H506" t="s">
        <v>8</v>
      </c>
      <c r="I506" t="s">
        <v>8</v>
      </c>
      <c r="J506" t="s">
        <v>8</v>
      </c>
      <c r="K506" t="s">
        <v>6766</v>
      </c>
    </row>
    <row r="507" spans="1:11" x14ac:dyDescent="0.25">
      <c r="A507">
        <v>1220</v>
      </c>
      <c r="B507" t="s">
        <v>422</v>
      </c>
      <c r="C507" t="s">
        <v>423</v>
      </c>
      <c r="D507" t="s">
        <v>156</v>
      </c>
      <c r="E507" t="s">
        <v>125</v>
      </c>
      <c r="F507" t="s">
        <v>424</v>
      </c>
      <c r="G507">
        <v>220</v>
      </c>
      <c r="H507" t="s">
        <v>8</v>
      </c>
      <c r="I507" t="s">
        <v>8</v>
      </c>
      <c r="J507" t="s">
        <v>8</v>
      </c>
      <c r="K507" t="s">
        <v>6766</v>
      </c>
    </row>
    <row r="508" spans="1:11" x14ac:dyDescent="0.25">
      <c r="A508">
        <v>1222</v>
      </c>
      <c r="B508" t="s">
        <v>425</v>
      </c>
      <c r="C508" t="s">
        <v>426</v>
      </c>
      <c r="D508" t="s">
        <v>27</v>
      </c>
      <c r="E508" t="s">
        <v>10</v>
      </c>
      <c r="F508" t="s">
        <v>29</v>
      </c>
      <c r="G508">
        <v>222</v>
      </c>
      <c r="H508" t="s">
        <v>8</v>
      </c>
      <c r="I508" t="s">
        <v>8</v>
      </c>
      <c r="J508" t="s">
        <v>8</v>
      </c>
      <c r="K508" t="s">
        <v>6766</v>
      </c>
    </row>
    <row r="509" spans="1:11" x14ac:dyDescent="0.25">
      <c r="A509">
        <v>1223</v>
      </c>
      <c r="B509" t="s">
        <v>427</v>
      </c>
      <c r="C509" t="s">
        <v>428</v>
      </c>
      <c r="D509" t="s">
        <v>23</v>
      </c>
      <c r="E509" t="s">
        <v>10</v>
      </c>
      <c r="F509" t="s">
        <v>45</v>
      </c>
      <c r="G509">
        <v>223</v>
      </c>
      <c r="H509" t="s">
        <v>8</v>
      </c>
      <c r="I509" t="s">
        <v>8</v>
      </c>
      <c r="J509" t="s">
        <v>8</v>
      </c>
      <c r="K509" t="s">
        <v>6766</v>
      </c>
    </row>
    <row r="510" spans="1:11" x14ac:dyDescent="0.25">
      <c r="A510">
        <v>1223</v>
      </c>
      <c r="B510" t="s">
        <v>427</v>
      </c>
      <c r="C510" t="s">
        <v>428</v>
      </c>
      <c r="D510" t="s">
        <v>23</v>
      </c>
      <c r="E510" t="s">
        <v>10</v>
      </c>
      <c r="F510" t="s">
        <v>45</v>
      </c>
      <c r="G510">
        <v>223</v>
      </c>
      <c r="H510" t="s">
        <v>8</v>
      </c>
      <c r="I510" t="s">
        <v>8</v>
      </c>
      <c r="J510" t="s">
        <v>8</v>
      </c>
      <c r="K510" t="s">
        <v>6766</v>
      </c>
    </row>
    <row r="511" spans="1:11" x14ac:dyDescent="0.25">
      <c r="A511">
        <v>1223</v>
      </c>
      <c r="B511" t="s">
        <v>427</v>
      </c>
      <c r="C511" t="s">
        <v>428</v>
      </c>
      <c r="D511" t="s">
        <v>23</v>
      </c>
      <c r="E511" t="s">
        <v>10</v>
      </c>
      <c r="F511" t="s">
        <v>45</v>
      </c>
      <c r="G511">
        <v>223</v>
      </c>
      <c r="H511" t="s">
        <v>8</v>
      </c>
      <c r="I511" t="s">
        <v>8</v>
      </c>
      <c r="J511" t="s">
        <v>8</v>
      </c>
      <c r="K511" t="s">
        <v>6766</v>
      </c>
    </row>
    <row r="512" spans="1:11" x14ac:dyDescent="0.25">
      <c r="A512">
        <v>1223</v>
      </c>
      <c r="B512" t="s">
        <v>427</v>
      </c>
      <c r="C512" t="s">
        <v>428</v>
      </c>
      <c r="D512" t="s">
        <v>23</v>
      </c>
      <c r="E512" t="s">
        <v>10</v>
      </c>
      <c r="F512" t="s">
        <v>45</v>
      </c>
      <c r="G512">
        <v>223</v>
      </c>
      <c r="H512" t="s">
        <v>8</v>
      </c>
      <c r="I512" t="s">
        <v>8</v>
      </c>
      <c r="J512" t="s">
        <v>8</v>
      </c>
      <c r="K512" t="s">
        <v>6766</v>
      </c>
    </row>
    <row r="513" spans="1:11" x14ac:dyDescent="0.25">
      <c r="A513">
        <v>1224</v>
      </c>
      <c r="B513" t="s">
        <v>8887</v>
      </c>
      <c r="C513" t="s">
        <v>8888</v>
      </c>
      <c r="D513" t="s">
        <v>9</v>
      </c>
      <c r="E513" t="s">
        <v>10</v>
      </c>
      <c r="F513" t="s">
        <v>8889</v>
      </c>
      <c r="G513">
        <v>224</v>
      </c>
      <c r="H513" t="s">
        <v>8</v>
      </c>
      <c r="I513" t="s">
        <v>8</v>
      </c>
      <c r="J513" t="s">
        <v>8</v>
      </c>
      <c r="K513" t="s">
        <v>6766</v>
      </c>
    </row>
    <row r="514" spans="1:11" x14ac:dyDescent="0.25">
      <c r="A514">
        <v>1224</v>
      </c>
      <c r="B514" t="s">
        <v>8887</v>
      </c>
      <c r="C514" t="s">
        <v>8888</v>
      </c>
      <c r="D514" t="s">
        <v>9</v>
      </c>
      <c r="E514" t="s">
        <v>10</v>
      </c>
      <c r="F514" t="s">
        <v>8889</v>
      </c>
      <c r="G514">
        <v>224</v>
      </c>
      <c r="H514" t="s">
        <v>8</v>
      </c>
      <c r="I514" t="s">
        <v>8</v>
      </c>
      <c r="J514" t="s">
        <v>8</v>
      </c>
      <c r="K514" t="s">
        <v>6766</v>
      </c>
    </row>
    <row r="515" spans="1:11" x14ac:dyDescent="0.25">
      <c r="A515">
        <v>1224</v>
      </c>
      <c r="B515" t="s">
        <v>8887</v>
      </c>
      <c r="C515" t="s">
        <v>8888</v>
      </c>
      <c r="D515" t="s">
        <v>9</v>
      </c>
      <c r="E515" t="s">
        <v>10</v>
      </c>
      <c r="F515" t="s">
        <v>8889</v>
      </c>
      <c r="G515">
        <v>224</v>
      </c>
      <c r="H515" t="s">
        <v>8</v>
      </c>
      <c r="I515" t="s">
        <v>8</v>
      </c>
      <c r="J515" t="s">
        <v>8</v>
      </c>
      <c r="K515" t="s">
        <v>6766</v>
      </c>
    </row>
    <row r="516" spans="1:11" x14ac:dyDescent="0.25">
      <c r="A516">
        <v>1224</v>
      </c>
      <c r="B516" t="s">
        <v>8887</v>
      </c>
      <c r="C516" t="s">
        <v>8888</v>
      </c>
      <c r="D516" t="s">
        <v>9</v>
      </c>
      <c r="E516" t="s">
        <v>10</v>
      </c>
      <c r="F516" t="s">
        <v>8889</v>
      </c>
      <c r="G516">
        <v>224</v>
      </c>
      <c r="H516" t="s">
        <v>8</v>
      </c>
      <c r="I516" t="s">
        <v>8</v>
      </c>
      <c r="J516" t="s">
        <v>8</v>
      </c>
      <c r="K516" t="s">
        <v>6766</v>
      </c>
    </row>
    <row r="517" spans="1:11" x14ac:dyDescent="0.25">
      <c r="A517">
        <v>1224</v>
      </c>
      <c r="B517" t="s">
        <v>8887</v>
      </c>
      <c r="C517" t="s">
        <v>8888</v>
      </c>
      <c r="D517" t="s">
        <v>9</v>
      </c>
      <c r="E517" t="s">
        <v>10</v>
      </c>
      <c r="F517" t="s">
        <v>8889</v>
      </c>
      <c r="G517">
        <v>224</v>
      </c>
      <c r="H517" t="s">
        <v>8</v>
      </c>
      <c r="I517" t="s">
        <v>8</v>
      </c>
      <c r="J517" t="s">
        <v>8</v>
      </c>
      <c r="K517" t="s">
        <v>6766</v>
      </c>
    </row>
    <row r="518" spans="1:11" x14ac:dyDescent="0.25">
      <c r="A518">
        <v>1224</v>
      </c>
      <c r="B518" t="s">
        <v>8887</v>
      </c>
      <c r="C518" t="s">
        <v>8888</v>
      </c>
      <c r="D518" t="s">
        <v>9</v>
      </c>
      <c r="E518" t="s">
        <v>10</v>
      </c>
      <c r="F518" t="s">
        <v>8889</v>
      </c>
      <c r="G518">
        <v>224</v>
      </c>
      <c r="H518" t="s">
        <v>8</v>
      </c>
      <c r="I518" t="s">
        <v>8</v>
      </c>
      <c r="J518" t="s">
        <v>8</v>
      </c>
      <c r="K518" t="s">
        <v>6766</v>
      </c>
    </row>
    <row r="519" spans="1:11" x14ac:dyDescent="0.25">
      <c r="A519">
        <v>1224</v>
      </c>
      <c r="B519" t="s">
        <v>8887</v>
      </c>
      <c r="C519" t="s">
        <v>8888</v>
      </c>
      <c r="D519" t="s">
        <v>9</v>
      </c>
      <c r="E519" t="s">
        <v>10</v>
      </c>
      <c r="F519" t="s">
        <v>8889</v>
      </c>
      <c r="G519">
        <v>224</v>
      </c>
      <c r="H519" t="s">
        <v>8</v>
      </c>
      <c r="I519" t="s">
        <v>8</v>
      </c>
      <c r="J519" t="s">
        <v>8</v>
      </c>
      <c r="K519" t="s">
        <v>6766</v>
      </c>
    </row>
    <row r="520" spans="1:11" x14ac:dyDescent="0.25">
      <c r="A520">
        <v>1224</v>
      </c>
      <c r="B520" t="s">
        <v>8887</v>
      </c>
      <c r="C520" t="s">
        <v>8888</v>
      </c>
      <c r="D520" t="s">
        <v>9</v>
      </c>
      <c r="E520" t="s">
        <v>10</v>
      </c>
      <c r="F520" t="s">
        <v>8889</v>
      </c>
      <c r="G520">
        <v>224</v>
      </c>
      <c r="H520" t="s">
        <v>8</v>
      </c>
      <c r="I520" t="s">
        <v>8</v>
      </c>
      <c r="J520" t="s">
        <v>8</v>
      </c>
      <c r="K520" t="s">
        <v>6766</v>
      </c>
    </row>
    <row r="521" spans="1:11" x14ac:dyDescent="0.25">
      <c r="A521">
        <v>1225</v>
      </c>
      <c r="B521" t="s">
        <v>429</v>
      </c>
      <c r="C521" t="s">
        <v>430</v>
      </c>
      <c r="D521" t="s">
        <v>9</v>
      </c>
      <c r="E521" t="s">
        <v>10</v>
      </c>
      <c r="F521" t="s">
        <v>381</v>
      </c>
      <c r="G521">
        <v>225</v>
      </c>
      <c r="H521" t="s">
        <v>8</v>
      </c>
      <c r="I521" t="s">
        <v>8</v>
      </c>
      <c r="J521" t="s">
        <v>8</v>
      </c>
      <c r="K521" t="s">
        <v>6766</v>
      </c>
    </row>
    <row r="522" spans="1:11" x14ac:dyDescent="0.25">
      <c r="A522">
        <v>1225</v>
      </c>
      <c r="B522" t="s">
        <v>429</v>
      </c>
      <c r="C522" t="s">
        <v>430</v>
      </c>
      <c r="D522" t="s">
        <v>9</v>
      </c>
      <c r="E522" t="s">
        <v>10</v>
      </c>
      <c r="F522" t="s">
        <v>381</v>
      </c>
      <c r="G522">
        <v>225</v>
      </c>
      <c r="H522" t="s">
        <v>8</v>
      </c>
      <c r="I522" t="s">
        <v>8</v>
      </c>
      <c r="J522" t="s">
        <v>8</v>
      </c>
      <c r="K522" t="s">
        <v>6766</v>
      </c>
    </row>
    <row r="523" spans="1:11" x14ac:dyDescent="0.25">
      <c r="A523">
        <v>1225</v>
      </c>
      <c r="B523" t="s">
        <v>429</v>
      </c>
      <c r="C523" t="s">
        <v>430</v>
      </c>
      <c r="D523" t="s">
        <v>9</v>
      </c>
      <c r="E523" t="s">
        <v>10</v>
      </c>
      <c r="F523" t="s">
        <v>381</v>
      </c>
      <c r="G523">
        <v>225</v>
      </c>
      <c r="H523" t="s">
        <v>8</v>
      </c>
      <c r="I523" t="s">
        <v>8</v>
      </c>
      <c r="J523" t="s">
        <v>8</v>
      </c>
      <c r="K523" t="s">
        <v>6766</v>
      </c>
    </row>
    <row r="524" spans="1:11" x14ac:dyDescent="0.25">
      <c r="A524">
        <v>1225</v>
      </c>
      <c r="B524" t="s">
        <v>429</v>
      </c>
      <c r="C524" t="s">
        <v>430</v>
      </c>
      <c r="D524" t="s">
        <v>9</v>
      </c>
      <c r="E524" t="s">
        <v>10</v>
      </c>
      <c r="F524" t="s">
        <v>381</v>
      </c>
      <c r="G524">
        <v>225</v>
      </c>
      <c r="H524" t="s">
        <v>8</v>
      </c>
      <c r="I524" t="s">
        <v>8</v>
      </c>
      <c r="J524" t="s">
        <v>8</v>
      </c>
      <c r="K524" t="s">
        <v>6766</v>
      </c>
    </row>
    <row r="525" spans="1:11" x14ac:dyDescent="0.25">
      <c r="A525">
        <v>1227</v>
      </c>
      <c r="B525" t="s">
        <v>11695</v>
      </c>
      <c r="C525" t="s">
        <v>432</v>
      </c>
      <c r="D525" t="s">
        <v>433</v>
      </c>
      <c r="E525" t="s">
        <v>10</v>
      </c>
      <c r="F525" t="s">
        <v>434</v>
      </c>
      <c r="G525">
        <v>227</v>
      </c>
      <c r="H525" t="s">
        <v>8</v>
      </c>
      <c r="I525" t="s">
        <v>8</v>
      </c>
      <c r="J525" t="s">
        <v>8</v>
      </c>
      <c r="K525" t="s">
        <v>6766</v>
      </c>
    </row>
    <row r="526" spans="1:11" x14ac:dyDescent="0.25">
      <c r="A526">
        <v>1228</v>
      </c>
      <c r="B526" t="s">
        <v>435</v>
      </c>
      <c r="C526" t="s">
        <v>436</v>
      </c>
      <c r="D526" t="s">
        <v>333</v>
      </c>
      <c r="E526" t="s">
        <v>10</v>
      </c>
      <c r="F526" t="s">
        <v>437</v>
      </c>
      <c r="G526">
        <v>228</v>
      </c>
      <c r="H526" t="s">
        <v>8</v>
      </c>
      <c r="I526" t="s">
        <v>8</v>
      </c>
      <c r="J526" t="s">
        <v>8</v>
      </c>
      <c r="K526" t="s">
        <v>6766</v>
      </c>
    </row>
    <row r="527" spans="1:11" x14ac:dyDescent="0.25">
      <c r="A527">
        <v>1228</v>
      </c>
      <c r="B527" t="s">
        <v>435</v>
      </c>
      <c r="C527" t="s">
        <v>436</v>
      </c>
      <c r="D527" t="s">
        <v>333</v>
      </c>
      <c r="E527" t="s">
        <v>10</v>
      </c>
      <c r="F527" t="s">
        <v>437</v>
      </c>
      <c r="G527">
        <v>228</v>
      </c>
      <c r="H527" t="s">
        <v>8</v>
      </c>
      <c r="I527" t="s">
        <v>8</v>
      </c>
      <c r="J527" t="s">
        <v>8</v>
      </c>
      <c r="K527" t="s">
        <v>6766</v>
      </c>
    </row>
    <row r="528" spans="1:11" x14ac:dyDescent="0.25">
      <c r="A528">
        <v>1228</v>
      </c>
      <c r="B528" t="s">
        <v>435</v>
      </c>
      <c r="C528" t="s">
        <v>436</v>
      </c>
      <c r="D528" t="s">
        <v>333</v>
      </c>
      <c r="E528" t="s">
        <v>10</v>
      </c>
      <c r="F528" t="s">
        <v>437</v>
      </c>
      <c r="G528">
        <v>228</v>
      </c>
      <c r="H528" t="s">
        <v>8</v>
      </c>
      <c r="I528" t="s">
        <v>8</v>
      </c>
      <c r="J528" t="s">
        <v>8</v>
      </c>
      <c r="K528" t="s">
        <v>6766</v>
      </c>
    </row>
    <row r="529" spans="1:11" x14ac:dyDescent="0.25">
      <c r="A529">
        <v>1228</v>
      </c>
      <c r="B529" t="s">
        <v>435</v>
      </c>
      <c r="C529" t="s">
        <v>436</v>
      </c>
      <c r="D529" t="s">
        <v>333</v>
      </c>
      <c r="E529" t="s">
        <v>10</v>
      </c>
      <c r="F529" t="s">
        <v>437</v>
      </c>
      <c r="G529">
        <v>228</v>
      </c>
      <c r="H529" t="s">
        <v>8</v>
      </c>
      <c r="I529" t="s">
        <v>8</v>
      </c>
      <c r="J529" t="s">
        <v>8</v>
      </c>
      <c r="K529" t="s">
        <v>6766</v>
      </c>
    </row>
    <row r="530" spans="1:11" x14ac:dyDescent="0.25">
      <c r="A530">
        <v>1230</v>
      </c>
      <c r="B530" t="s">
        <v>441</v>
      </c>
      <c r="C530" t="s">
        <v>442</v>
      </c>
      <c r="D530" t="s">
        <v>360</v>
      </c>
      <c r="E530" t="s">
        <v>10</v>
      </c>
      <c r="F530" t="s">
        <v>29</v>
      </c>
      <c r="G530">
        <v>230</v>
      </c>
      <c r="H530" t="s">
        <v>8</v>
      </c>
      <c r="I530" t="s">
        <v>8</v>
      </c>
      <c r="J530" t="s">
        <v>8</v>
      </c>
      <c r="K530" t="s">
        <v>6766</v>
      </c>
    </row>
    <row r="531" spans="1:11" x14ac:dyDescent="0.25">
      <c r="A531">
        <v>1231</v>
      </c>
      <c r="B531" t="s">
        <v>443</v>
      </c>
      <c r="C531" t="s">
        <v>444</v>
      </c>
      <c r="D531" t="s">
        <v>9</v>
      </c>
      <c r="E531" t="s">
        <v>10</v>
      </c>
      <c r="F531" t="s">
        <v>445</v>
      </c>
      <c r="G531">
        <v>231</v>
      </c>
      <c r="H531" t="s">
        <v>8</v>
      </c>
      <c r="I531" t="s">
        <v>8</v>
      </c>
      <c r="J531" t="s">
        <v>8</v>
      </c>
      <c r="K531" t="s">
        <v>6766</v>
      </c>
    </row>
    <row r="532" spans="1:11" x14ac:dyDescent="0.25">
      <c r="A532">
        <v>1231</v>
      </c>
      <c r="B532" t="s">
        <v>443</v>
      </c>
      <c r="C532" t="s">
        <v>444</v>
      </c>
      <c r="D532" t="s">
        <v>9</v>
      </c>
      <c r="E532" t="s">
        <v>10</v>
      </c>
      <c r="F532" t="s">
        <v>445</v>
      </c>
      <c r="G532">
        <v>231</v>
      </c>
      <c r="H532" t="s">
        <v>8</v>
      </c>
      <c r="I532" t="s">
        <v>8</v>
      </c>
      <c r="J532" t="s">
        <v>8</v>
      </c>
      <c r="K532" t="s">
        <v>6766</v>
      </c>
    </row>
    <row r="533" spans="1:11" x14ac:dyDescent="0.25">
      <c r="A533">
        <v>1231</v>
      </c>
      <c r="B533" t="s">
        <v>443</v>
      </c>
      <c r="C533" t="s">
        <v>444</v>
      </c>
      <c r="D533" t="s">
        <v>9</v>
      </c>
      <c r="E533" t="s">
        <v>10</v>
      </c>
      <c r="F533" t="s">
        <v>445</v>
      </c>
      <c r="G533">
        <v>231</v>
      </c>
      <c r="H533" t="s">
        <v>8</v>
      </c>
      <c r="I533" t="s">
        <v>8</v>
      </c>
      <c r="J533" t="s">
        <v>8</v>
      </c>
      <c r="K533" t="s">
        <v>6766</v>
      </c>
    </row>
    <row r="534" spans="1:11" x14ac:dyDescent="0.25">
      <c r="A534">
        <v>1232</v>
      </c>
      <c r="B534" t="s">
        <v>446</v>
      </c>
      <c r="C534" t="s">
        <v>447</v>
      </c>
      <c r="D534" t="s">
        <v>27</v>
      </c>
      <c r="E534" t="s">
        <v>10</v>
      </c>
      <c r="F534" t="s">
        <v>28</v>
      </c>
      <c r="G534">
        <v>232</v>
      </c>
      <c r="H534" t="s">
        <v>8</v>
      </c>
      <c r="I534" t="s">
        <v>8</v>
      </c>
      <c r="J534" t="s">
        <v>8</v>
      </c>
      <c r="K534" t="s">
        <v>6766</v>
      </c>
    </row>
    <row r="535" spans="1:11" x14ac:dyDescent="0.25">
      <c r="A535">
        <v>1232</v>
      </c>
      <c r="B535" t="s">
        <v>446</v>
      </c>
      <c r="C535" t="s">
        <v>447</v>
      </c>
      <c r="D535" t="s">
        <v>27</v>
      </c>
      <c r="E535" t="s">
        <v>10</v>
      </c>
      <c r="F535" t="s">
        <v>28</v>
      </c>
      <c r="G535">
        <v>232</v>
      </c>
      <c r="H535" t="s">
        <v>8</v>
      </c>
      <c r="I535" t="s">
        <v>8</v>
      </c>
      <c r="J535" t="s">
        <v>8</v>
      </c>
      <c r="K535" t="s">
        <v>6766</v>
      </c>
    </row>
    <row r="536" spans="1:11" x14ac:dyDescent="0.25">
      <c r="A536">
        <v>1232</v>
      </c>
      <c r="B536" t="s">
        <v>446</v>
      </c>
      <c r="C536" t="s">
        <v>447</v>
      </c>
      <c r="D536" t="s">
        <v>27</v>
      </c>
      <c r="E536" t="s">
        <v>10</v>
      </c>
      <c r="F536" t="s">
        <v>28</v>
      </c>
      <c r="G536">
        <v>232</v>
      </c>
      <c r="H536" t="s">
        <v>8</v>
      </c>
      <c r="I536" t="s">
        <v>8</v>
      </c>
      <c r="J536" t="s">
        <v>8</v>
      </c>
      <c r="K536" t="s">
        <v>6766</v>
      </c>
    </row>
    <row r="537" spans="1:11" x14ac:dyDescent="0.25">
      <c r="A537">
        <v>1233</v>
      </c>
      <c r="B537" t="s">
        <v>448</v>
      </c>
      <c r="C537" t="s">
        <v>449</v>
      </c>
      <c r="D537" t="s">
        <v>9</v>
      </c>
      <c r="E537" t="s">
        <v>10</v>
      </c>
      <c r="F537" t="s">
        <v>450</v>
      </c>
      <c r="G537">
        <v>233</v>
      </c>
      <c r="H537" t="s">
        <v>8</v>
      </c>
      <c r="I537" t="s">
        <v>8</v>
      </c>
      <c r="J537" t="s">
        <v>8</v>
      </c>
      <c r="K537" t="s">
        <v>6766</v>
      </c>
    </row>
    <row r="538" spans="1:11" x14ac:dyDescent="0.25">
      <c r="A538">
        <v>1233</v>
      </c>
      <c r="B538" t="s">
        <v>448</v>
      </c>
      <c r="C538" t="s">
        <v>449</v>
      </c>
      <c r="D538" t="s">
        <v>9</v>
      </c>
      <c r="E538" t="s">
        <v>10</v>
      </c>
      <c r="F538" t="s">
        <v>450</v>
      </c>
      <c r="G538">
        <v>233</v>
      </c>
      <c r="H538" t="s">
        <v>8</v>
      </c>
      <c r="I538" t="s">
        <v>8</v>
      </c>
      <c r="J538" t="s">
        <v>8</v>
      </c>
      <c r="K538" t="s">
        <v>6766</v>
      </c>
    </row>
    <row r="539" spans="1:11" x14ac:dyDescent="0.25">
      <c r="A539">
        <v>1233</v>
      </c>
      <c r="B539" t="s">
        <v>448</v>
      </c>
      <c r="C539" t="s">
        <v>449</v>
      </c>
      <c r="D539" t="s">
        <v>9</v>
      </c>
      <c r="E539" t="s">
        <v>10</v>
      </c>
      <c r="F539" t="s">
        <v>450</v>
      </c>
      <c r="G539">
        <v>233</v>
      </c>
      <c r="H539" t="s">
        <v>8</v>
      </c>
      <c r="I539" t="s">
        <v>8</v>
      </c>
      <c r="J539" t="s">
        <v>8</v>
      </c>
      <c r="K539" t="s">
        <v>6766</v>
      </c>
    </row>
    <row r="540" spans="1:11" x14ac:dyDescent="0.25">
      <c r="A540">
        <v>1233</v>
      </c>
      <c r="B540" t="s">
        <v>448</v>
      </c>
      <c r="C540" t="s">
        <v>449</v>
      </c>
      <c r="D540" t="s">
        <v>9</v>
      </c>
      <c r="E540" t="s">
        <v>10</v>
      </c>
      <c r="F540" t="s">
        <v>450</v>
      </c>
      <c r="G540">
        <v>233</v>
      </c>
      <c r="H540" t="s">
        <v>8</v>
      </c>
      <c r="I540" t="s">
        <v>8</v>
      </c>
      <c r="J540" t="s">
        <v>8</v>
      </c>
      <c r="K540" t="s">
        <v>6766</v>
      </c>
    </row>
    <row r="541" spans="1:11" x14ac:dyDescent="0.25">
      <c r="A541">
        <v>1233</v>
      </c>
      <c r="B541" t="s">
        <v>448</v>
      </c>
      <c r="C541" t="s">
        <v>449</v>
      </c>
      <c r="D541" t="s">
        <v>9</v>
      </c>
      <c r="E541" t="s">
        <v>10</v>
      </c>
      <c r="F541" t="s">
        <v>450</v>
      </c>
      <c r="G541">
        <v>233</v>
      </c>
      <c r="H541" t="s">
        <v>8</v>
      </c>
      <c r="I541" t="s">
        <v>8</v>
      </c>
      <c r="J541" t="s">
        <v>8</v>
      </c>
      <c r="K541" t="s">
        <v>6766</v>
      </c>
    </row>
    <row r="542" spans="1:11" x14ac:dyDescent="0.25">
      <c r="A542">
        <v>1233</v>
      </c>
      <c r="B542" t="s">
        <v>448</v>
      </c>
      <c r="C542" t="s">
        <v>449</v>
      </c>
      <c r="D542" t="s">
        <v>9</v>
      </c>
      <c r="E542" t="s">
        <v>10</v>
      </c>
      <c r="F542" t="s">
        <v>450</v>
      </c>
      <c r="G542">
        <v>233</v>
      </c>
      <c r="H542" t="s">
        <v>8</v>
      </c>
      <c r="I542" t="s">
        <v>8</v>
      </c>
      <c r="J542" t="s">
        <v>8</v>
      </c>
      <c r="K542" t="s">
        <v>6766</v>
      </c>
    </row>
    <row r="543" spans="1:11" x14ac:dyDescent="0.25">
      <c r="A543">
        <v>1233</v>
      </c>
      <c r="B543" t="s">
        <v>448</v>
      </c>
      <c r="C543" t="s">
        <v>449</v>
      </c>
      <c r="D543" t="s">
        <v>9</v>
      </c>
      <c r="E543" t="s">
        <v>10</v>
      </c>
      <c r="F543" t="s">
        <v>450</v>
      </c>
      <c r="G543">
        <v>233</v>
      </c>
      <c r="H543" t="s">
        <v>8</v>
      </c>
      <c r="I543" t="s">
        <v>8</v>
      </c>
      <c r="J543" t="s">
        <v>8</v>
      </c>
      <c r="K543" t="s">
        <v>6766</v>
      </c>
    </row>
    <row r="544" spans="1:11" x14ac:dyDescent="0.25">
      <c r="A544">
        <v>1233</v>
      </c>
      <c r="B544" t="s">
        <v>448</v>
      </c>
      <c r="C544" t="s">
        <v>449</v>
      </c>
      <c r="D544" t="s">
        <v>9</v>
      </c>
      <c r="E544" t="s">
        <v>10</v>
      </c>
      <c r="F544" t="s">
        <v>450</v>
      </c>
      <c r="G544">
        <v>233</v>
      </c>
      <c r="H544" t="s">
        <v>8</v>
      </c>
      <c r="I544" t="s">
        <v>8</v>
      </c>
      <c r="J544" t="s">
        <v>8</v>
      </c>
      <c r="K544" t="s">
        <v>6766</v>
      </c>
    </row>
    <row r="545" spans="1:11" x14ac:dyDescent="0.25">
      <c r="A545">
        <v>1233</v>
      </c>
      <c r="B545" t="s">
        <v>448</v>
      </c>
      <c r="C545" t="s">
        <v>449</v>
      </c>
      <c r="D545" t="s">
        <v>9</v>
      </c>
      <c r="E545" t="s">
        <v>10</v>
      </c>
      <c r="F545" t="s">
        <v>450</v>
      </c>
      <c r="G545">
        <v>233</v>
      </c>
      <c r="H545" t="s">
        <v>8</v>
      </c>
      <c r="I545" t="s">
        <v>8</v>
      </c>
      <c r="J545" t="s">
        <v>8</v>
      </c>
      <c r="K545" t="s">
        <v>6766</v>
      </c>
    </row>
    <row r="546" spans="1:11" x14ac:dyDescent="0.25">
      <c r="A546">
        <v>1233</v>
      </c>
      <c r="B546" t="s">
        <v>448</v>
      </c>
      <c r="C546" t="s">
        <v>449</v>
      </c>
      <c r="D546" t="s">
        <v>9</v>
      </c>
      <c r="E546" t="s">
        <v>10</v>
      </c>
      <c r="F546" t="s">
        <v>450</v>
      </c>
      <c r="G546">
        <v>233</v>
      </c>
      <c r="H546" t="s">
        <v>8</v>
      </c>
      <c r="I546" t="s">
        <v>8</v>
      </c>
      <c r="J546" t="s">
        <v>8</v>
      </c>
      <c r="K546" t="s">
        <v>6766</v>
      </c>
    </row>
    <row r="547" spans="1:11" x14ac:dyDescent="0.25">
      <c r="A547">
        <v>1237</v>
      </c>
      <c r="B547" t="s">
        <v>451</v>
      </c>
      <c r="C547" t="s">
        <v>452</v>
      </c>
      <c r="D547" t="s">
        <v>63</v>
      </c>
      <c r="E547" t="s">
        <v>10</v>
      </c>
      <c r="F547" t="s">
        <v>64</v>
      </c>
      <c r="G547">
        <v>237</v>
      </c>
      <c r="H547" t="s">
        <v>8</v>
      </c>
      <c r="I547" t="s">
        <v>8</v>
      </c>
      <c r="J547" t="s">
        <v>8</v>
      </c>
      <c r="K547" t="s">
        <v>6766</v>
      </c>
    </row>
    <row r="548" spans="1:11" x14ac:dyDescent="0.25">
      <c r="A548">
        <v>1238</v>
      </c>
      <c r="B548" t="s">
        <v>453</v>
      </c>
      <c r="C548" t="s">
        <v>454</v>
      </c>
      <c r="D548" t="s">
        <v>9</v>
      </c>
      <c r="E548" t="s">
        <v>10</v>
      </c>
      <c r="F548" t="s">
        <v>455</v>
      </c>
      <c r="G548">
        <v>238</v>
      </c>
      <c r="H548" t="s">
        <v>8</v>
      </c>
      <c r="I548" t="s">
        <v>8</v>
      </c>
      <c r="J548" t="s">
        <v>8</v>
      </c>
      <c r="K548" t="s">
        <v>6766</v>
      </c>
    </row>
    <row r="549" spans="1:11" x14ac:dyDescent="0.25">
      <c r="A549">
        <v>1238</v>
      </c>
      <c r="B549" t="s">
        <v>453</v>
      </c>
      <c r="C549" t="s">
        <v>454</v>
      </c>
      <c r="D549" t="s">
        <v>9</v>
      </c>
      <c r="E549" t="s">
        <v>10</v>
      </c>
      <c r="F549" t="s">
        <v>455</v>
      </c>
      <c r="G549">
        <v>238</v>
      </c>
      <c r="H549" t="s">
        <v>8</v>
      </c>
      <c r="I549" t="s">
        <v>8</v>
      </c>
      <c r="J549" t="s">
        <v>8</v>
      </c>
      <c r="K549" t="s">
        <v>6766</v>
      </c>
    </row>
    <row r="550" spans="1:11" x14ac:dyDescent="0.25">
      <c r="A550">
        <v>1238</v>
      </c>
      <c r="B550" t="s">
        <v>453</v>
      </c>
      <c r="C550" t="s">
        <v>454</v>
      </c>
      <c r="D550" t="s">
        <v>9</v>
      </c>
      <c r="E550" t="s">
        <v>10</v>
      </c>
      <c r="F550" t="s">
        <v>455</v>
      </c>
      <c r="G550">
        <v>238</v>
      </c>
      <c r="H550" t="s">
        <v>8</v>
      </c>
      <c r="I550" t="s">
        <v>8</v>
      </c>
      <c r="J550" t="s">
        <v>8</v>
      </c>
      <c r="K550" t="s">
        <v>6766</v>
      </c>
    </row>
    <row r="551" spans="1:11" x14ac:dyDescent="0.25">
      <c r="A551">
        <v>1238</v>
      </c>
      <c r="B551" t="s">
        <v>453</v>
      </c>
      <c r="C551" t="s">
        <v>454</v>
      </c>
      <c r="D551" t="s">
        <v>9</v>
      </c>
      <c r="E551" t="s">
        <v>10</v>
      </c>
      <c r="F551" t="s">
        <v>455</v>
      </c>
      <c r="G551">
        <v>238</v>
      </c>
      <c r="H551" t="s">
        <v>8</v>
      </c>
      <c r="I551" t="s">
        <v>8</v>
      </c>
      <c r="J551" t="s">
        <v>8</v>
      </c>
      <c r="K551" t="s">
        <v>6766</v>
      </c>
    </row>
    <row r="552" spans="1:11" x14ac:dyDescent="0.25">
      <c r="A552">
        <v>1238</v>
      </c>
      <c r="B552" t="s">
        <v>453</v>
      </c>
      <c r="C552" t="s">
        <v>454</v>
      </c>
      <c r="D552" t="s">
        <v>9</v>
      </c>
      <c r="E552" t="s">
        <v>10</v>
      </c>
      <c r="F552" t="s">
        <v>455</v>
      </c>
      <c r="G552">
        <v>238</v>
      </c>
      <c r="H552" t="s">
        <v>8</v>
      </c>
      <c r="I552" t="s">
        <v>8</v>
      </c>
      <c r="J552" t="s">
        <v>8</v>
      </c>
      <c r="K552" t="s">
        <v>6766</v>
      </c>
    </row>
    <row r="553" spans="1:11" x14ac:dyDescent="0.25">
      <c r="A553">
        <v>1238</v>
      </c>
      <c r="B553" t="s">
        <v>453</v>
      </c>
      <c r="C553" t="s">
        <v>454</v>
      </c>
      <c r="D553" t="s">
        <v>9</v>
      </c>
      <c r="E553" t="s">
        <v>10</v>
      </c>
      <c r="F553" t="s">
        <v>455</v>
      </c>
      <c r="G553">
        <v>238</v>
      </c>
      <c r="H553" t="s">
        <v>8</v>
      </c>
      <c r="I553" t="s">
        <v>8</v>
      </c>
      <c r="J553" t="s">
        <v>8</v>
      </c>
      <c r="K553" t="s">
        <v>6766</v>
      </c>
    </row>
    <row r="554" spans="1:11" x14ac:dyDescent="0.25">
      <c r="A554">
        <v>1238</v>
      </c>
      <c r="B554" t="s">
        <v>453</v>
      </c>
      <c r="C554" t="s">
        <v>454</v>
      </c>
      <c r="D554" t="s">
        <v>9</v>
      </c>
      <c r="E554" t="s">
        <v>10</v>
      </c>
      <c r="F554" t="s">
        <v>455</v>
      </c>
      <c r="G554">
        <v>238</v>
      </c>
      <c r="H554" t="s">
        <v>8</v>
      </c>
      <c r="I554" t="s">
        <v>8</v>
      </c>
      <c r="J554" t="s">
        <v>8</v>
      </c>
      <c r="K554" t="s">
        <v>6766</v>
      </c>
    </row>
    <row r="555" spans="1:11" x14ac:dyDescent="0.25">
      <c r="A555">
        <v>1238</v>
      </c>
      <c r="B555" t="s">
        <v>453</v>
      </c>
      <c r="C555" t="s">
        <v>454</v>
      </c>
      <c r="D555" t="s">
        <v>9</v>
      </c>
      <c r="E555" t="s">
        <v>10</v>
      </c>
      <c r="F555" t="s">
        <v>455</v>
      </c>
      <c r="G555">
        <v>238</v>
      </c>
      <c r="H555" t="s">
        <v>8</v>
      </c>
      <c r="I555" t="s">
        <v>8</v>
      </c>
      <c r="J555" t="s">
        <v>8</v>
      </c>
      <c r="K555" t="s">
        <v>6766</v>
      </c>
    </row>
    <row r="556" spans="1:11" x14ac:dyDescent="0.25">
      <c r="A556">
        <v>1238</v>
      </c>
      <c r="B556" t="s">
        <v>453</v>
      </c>
      <c r="C556" t="s">
        <v>454</v>
      </c>
      <c r="D556" t="s">
        <v>9</v>
      </c>
      <c r="E556" t="s">
        <v>10</v>
      </c>
      <c r="F556" t="s">
        <v>455</v>
      </c>
      <c r="G556">
        <v>238</v>
      </c>
      <c r="H556" t="s">
        <v>8</v>
      </c>
      <c r="I556" t="s">
        <v>8</v>
      </c>
      <c r="J556" t="s">
        <v>8</v>
      </c>
      <c r="K556" t="s">
        <v>6766</v>
      </c>
    </row>
    <row r="557" spans="1:11" x14ac:dyDescent="0.25">
      <c r="A557">
        <v>1238</v>
      </c>
      <c r="B557" t="s">
        <v>453</v>
      </c>
      <c r="C557" t="s">
        <v>454</v>
      </c>
      <c r="D557" t="s">
        <v>9</v>
      </c>
      <c r="E557" t="s">
        <v>10</v>
      </c>
      <c r="F557" t="s">
        <v>455</v>
      </c>
      <c r="G557">
        <v>238</v>
      </c>
      <c r="H557" t="s">
        <v>8</v>
      </c>
      <c r="I557" t="s">
        <v>8</v>
      </c>
      <c r="J557" t="s">
        <v>8</v>
      </c>
      <c r="K557" t="s">
        <v>6766</v>
      </c>
    </row>
    <row r="558" spans="1:11" x14ac:dyDescent="0.25">
      <c r="A558">
        <v>1238</v>
      </c>
      <c r="B558" t="s">
        <v>453</v>
      </c>
      <c r="C558" t="s">
        <v>454</v>
      </c>
      <c r="D558" t="s">
        <v>9</v>
      </c>
      <c r="E558" t="s">
        <v>10</v>
      </c>
      <c r="F558" t="s">
        <v>455</v>
      </c>
      <c r="G558">
        <v>238</v>
      </c>
      <c r="H558" t="s">
        <v>8</v>
      </c>
      <c r="I558" t="s">
        <v>8</v>
      </c>
      <c r="J558" t="s">
        <v>8</v>
      </c>
      <c r="K558" t="s">
        <v>6766</v>
      </c>
    </row>
    <row r="559" spans="1:11" x14ac:dyDescent="0.25">
      <c r="A559">
        <v>1238</v>
      </c>
      <c r="B559" t="s">
        <v>453</v>
      </c>
      <c r="C559" t="s">
        <v>454</v>
      </c>
      <c r="D559" t="s">
        <v>9</v>
      </c>
      <c r="E559" t="s">
        <v>10</v>
      </c>
      <c r="F559" t="s">
        <v>455</v>
      </c>
      <c r="G559">
        <v>238</v>
      </c>
      <c r="H559" t="s">
        <v>8</v>
      </c>
      <c r="I559" t="s">
        <v>8</v>
      </c>
      <c r="J559" t="s">
        <v>8</v>
      </c>
      <c r="K559" t="s">
        <v>6766</v>
      </c>
    </row>
    <row r="560" spans="1:11" x14ac:dyDescent="0.25">
      <c r="A560">
        <v>1238</v>
      </c>
      <c r="B560" t="s">
        <v>453</v>
      </c>
      <c r="C560" t="s">
        <v>454</v>
      </c>
      <c r="D560" t="s">
        <v>9</v>
      </c>
      <c r="E560" t="s">
        <v>10</v>
      </c>
      <c r="F560" t="s">
        <v>455</v>
      </c>
      <c r="G560">
        <v>238</v>
      </c>
      <c r="H560" t="s">
        <v>8</v>
      </c>
      <c r="I560" t="s">
        <v>8</v>
      </c>
      <c r="J560" t="s">
        <v>8</v>
      </c>
      <c r="K560" t="s">
        <v>6766</v>
      </c>
    </row>
    <row r="561" spans="1:11" x14ac:dyDescent="0.25">
      <c r="A561">
        <v>1238</v>
      </c>
      <c r="B561" t="s">
        <v>453</v>
      </c>
      <c r="C561" t="s">
        <v>454</v>
      </c>
      <c r="D561" t="s">
        <v>9</v>
      </c>
      <c r="E561" t="s">
        <v>10</v>
      </c>
      <c r="F561" t="s">
        <v>455</v>
      </c>
      <c r="G561">
        <v>238</v>
      </c>
      <c r="H561" t="s">
        <v>8</v>
      </c>
      <c r="I561" t="s">
        <v>8</v>
      </c>
      <c r="J561" t="s">
        <v>8</v>
      </c>
      <c r="K561" t="s">
        <v>6766</v>
      </c>
    </row>
    <row r="562" spans="1:11" x14ac:dyDescent="0.25">
      <c r="A562">
        <v>1238</v>
      </c>
      <c r="B562" t="s">
        <v>453</v>
      </c>
      <c r="C562" t="s">
        <v>454</v>
      </c>
      <c r="D562" t="s">
        <v>9</v>
      </c>
      <c r="E562" t="s">
        <v>10</v>
      </c>
      <c r="F562" t="s">
        <v>455</v>
      </c>
      <c r="G562">
        <v>238</v>
      </c>
      <c r="H562" t="s">
        <v>8</v>
      </c>
      <c r="I562" t="s">
        <v>8</v>
      </c>
      <c r="J562" t="s">
        <v>8</v>
      </c>
      <c r="K562" t="s">
        <v>6766</v>
      </c>
    </row>
    <row r="563" spans="1:11" x14ac:dyDescent="0.25">
      <c r="A563">
        <v>1238</v>
      </c>
      <c r="B563" t="s">
        <v>453</v>
      </c>
      <c r="C563" t="s">
        <v>454</v>
      </c>
      <c r="D563" t="s">
        <v>9</v>
      </c>
      <c r="E563" t="s">
        <v>10</v>
      </c>
      <c r="F563" t="s">
        <v>455</v>
      </c>
      <c r="G563">
        <v>238</v>
      </c>
      <c r="H563" t="s">
        <v>8</v>
      </c>
      <c r="I563" t="s">
        <v>8</v>
      </c>
      <c r="J563" t="s">
        <v>8</v>
      </c>
      <c r="K563" t="s">
        <v>6766</v>
      </c>
    </row>
    <row r="564" spans="1:11" x14ac:dyDescent="0.25">
      <c r="A564">
        <v>1238</v>
      </c>
      <c r="B564" t="s">
        <v>453</v>
      </c>
      <c r="C564" t="s">
        <v>454</v>
      </c>
      <c r="D564" t="s">
        <v>9</v>
      </c>
      <c r="E564" t="s">
        <v>10</v>
      </c>
      <c r="F564" t="s">
        <v>455</v>
      </c>
      <c r="G564">
        <v>238</v>
      </c>
      <c r="H564" t="s">
        <v>8</v>
      </c>
      <c r="I564" t="s">
        <v>8</v>
      </c>
      <c r="J564" t="s">
        <v>8</v>
      </c>
      <c r="K564" t="s">
        <v>6766</v>
      </c>
    </row>
    <row r="565" spans="1:11" x14ac:dyDescent="0.25">
      <c r="A565">
        <v>1238</v>
      </c>
      <c r="B565" t="s">
        <v>453</v>
      </c>
      <c r="C565" t="s">
        <v>454</v>
      </c>
      <c r="D565" t="s">
        <v>9</v>
      </c>
      <c r="E565" t="s">
        <v>10</v>
      </c>
      <c r="F565" t="s">
        <v>455</v>
      </c>
      <c r="G565">
        <v>238</v>
      </c>
      <c r="H565" t="s">
        <v>8</v>
      </c>
      <c r="I565" t="s">
        <v>8</v>
      </c>
      <c r="J565" t="s">
        <v>8</v>
      </c>
      <c r="K565" t="s">
        <v>6766</v>
      </c>
    </row>
    <row r="566" spans="1:11" x14ac:dyDescent="0.25">
      <c r="A566">
        <v>1238</v>
      </c>
      <c r="B566" t="s">
        <v>453</v>
      </c>
      <c r="C566" t="s">
        <v>454</v>
      </c>
      <c r="D566" t="s">
        <v>9</v>
      </c>
      <c r="E566" t="s">
        <v>10</v>
      </c>
      <c r="F566" t="s">
        <v>455</v>
      </c>
      <c r="G566">
        <v>238</v>
      </c>
      <c r="H566" t="s">
        <v>8</v>
      </c>
      <c r="I566" t="s">
        <v>8</v>
      </c>
      <c r="J566" t="s">
        <v>8</v>
      </c>
      <c r="K566" t="s">
        <v>6766</v>
      </c>
    </row>
    <row r="567" spans="1:11" x14ac:dyDescent="0.25">
      <c r="A567">
        <v>1238</v>
      </c>
      <c r="B567" t="s">
        <v>453</v>
      </c>
      <c r="C567" t="s">
        <v>454</v>
      </c>
      <c r="D567" t="s">
        <v>9</v>
      </c>
      <c r="E567" t="s">
        <v>10</v>
      </c>
      <c r="F567" t="s">
        <v>455</v>
      </c>
      <c r="G567">
        <v>238</v>
      </c>
      <c r="H567" t="s">
        <v>8</v>
      </c>
      <c r="I567" t="s">
        <v>8</v>
      </c>
      <c r="J567" t="s">
        <v>8</v>
      </c>
      <c r="K567" t="s">
        <v>6766</v>
      </c>
    </row>
    <row r="568" spans="1:11" x14ac:dyDescent="0.25">
      <c r="A568">
        <v>1238</v>
      </c>
      <c r="B568" t="s">
        <v>453</v>
      </c>
      <c r="C568" t="s">
        <v>454</v>
      </c>
      <c r="D568" t="s">
        <v>9</v>
      </c>
      <c r="E568" t="s">
        <v>10</v>
      </c>
      <c r="F568" t="s">
        <v>455</v>
      </c>
      <c r="G568">
        <v>238</v>
      </c>
      <c r="H568" t="s">
        <v>8</v>
      </c>
      <c r="I568" t="s">
        <v>8</v>
      </c>
      <c r="J568" t="s">
        <v>8</v>
      </c>
      <c r="K568" t="s">
        <v>6766</v>
      </c>
    </row>
    <row r="569" spans="1:11" x14ac:dyDescent="0.25">
      <c r="A569">
        <v>1238</v>
      </c>
      <c r="B569" t="s">
        <v>453</v>
      </c>
      <c r="C569" t="s">
        <v>454</v>
      </c>
      <c r="D569" t="s">
        <v>9</v>
      </c>
      <c r="E569" t="s">
        <v>10</v>
      </c>
      <c r="F569" t="s">
        <v>455</v>
      </c>
      <c r="G569">
        <v>238</v>
      </c>
      <c r="H569" t="s">
        <v>8</v>
      </c>
      <c r="I569" t="s">
        <v>8</v>
      </c>
      <c r="J569" t="s">
        <v>8</v>
      </c>
      <c r="K569" t="s">
        <v>6766</v>
      </c>
    </row>
    <row r="570" spans="1:11" x14ac:dyDescent="0.25">
      <c r="A570">
        <v>1238</v>
      </c>
      <c r="B570" t="s">
        <v>453</v>
      </c>
      <c r="C570" t="s">
        <v>454</v>
      </c>
      <c r="D570" t="s">
        <v>9</v>
      </c>
      <c r="E570" t="s">
        <v>10</v>
      </c>
      <c r="F570" t="s">
        <v>455</v>
      </c>
      <c r="G570">
        <v>238</v>
      </c>
      <c r="H570" t="s">
        <v>8</v>
      </c>
      <c r="I570" t="s">
        <v>8</v>
      </c>
      <c r="J570" t="s">
        <v>8</v>
      </c>
      <c r="K570" t="s">
        <v>6766</v>
      </c>
    </row>
    <row r="571" spans="1:11" x14ac:dyDescent="0.25">
      <c r="A571">
        <v>1238</v>
      </c>
      <c r="B571" t="s">
        <v>453</v>
      </c>
      <c r="C571" t="s">
        <v>454</v>
      </c>
      <c r="D571" t="s">
        <v>9</v>
      </c>
      <c r="E571" t="s">
        <v>10</v>
      </c>
      <c r="F571" t="s">
        <v>455</v>
      </c>
      <c r="G571">
        <v>238</v>
      </c>
      <c r="H571" t="s">
        <v>8</v>
      </c>
      <c r="I571" t="s">
        <v>8</v>
      </c>
      <c r="J571" t="s">
        <v>8</v>
      </c>
      <c r="K571" t="s">
        <v>6766</v>
      </c>
    </row>
    <row r="572" spans="1:11" x14ac:dyDescent="0.25">
      <c r="A572">
        <v>1238</v>
      </c>
      <c r="B572" t="s">
        <v>453</v>
      </c>
      <c r="C572" t="s">
        <v>454</v>
      </c>
      <c r="D572" t="s">
        <v>9</v>
      </c>
      <c r="E572" t="s">
        <v>10</v>
      </c>
      <c r="F572" t="s">
        <v>455</v>
      </c>
      <c r="G572">
        <v>238</v>
      </c>
      <c r="H572" t="s">
        <v>8</v>
      </c>
      <c r="I572" t="s">
        <v>8</v>
      </c>
      <c r="J572" t="s">
        <v>8</v>
      </c>
      <c r="K572" t="s">
        <v>6766</v>
      </c>
    </row>
    <row r="573" spans="1:11" x14ac:dyDescent="0.25">
      <c r="A573">
        <v>1238</v>
      </c>
      <c r="B573" t="s">
        <v>453</v>
      </c>
      <c r="C573" t="s">
        <v>454</v>
      </c>
      <c r="D573" t="s">
        <v>9</v>
      </c>
      <c r="E573" t="s">
        <v>10</v>
      </c>
      <c r="F573" t="s">
        <v>455</v>
      </c>
      <c r="G573">
        <v>238</v>
      </c>
      <c r="H573" t="s">
        <v>8</v>
      </c>
      <c r="I573" t="s">
        <v>8</v>
      </c>
      <c r="J573" t="s">
        <v>8</v>
      </c>
      <c r="K573" t="s">
        <v>6766</v>
      </c>
    </row>
    <row r="574" spans="1:11" x14ac:dyDescent="0.25">
      <c r="A574">
        <v>1238</v>
      </c>
      <c r="B574" t="s">
        <v>453</v>
      </c>
      <c r="C574" t="s">
        <v>454</v>
      </c>
      <c r="D574" t="s">
        <v>9</v>
      </c>
      <c r="E574" t="s">
        <v>10</v>
      </c>
      <c r="F574" t="s">
        <v>455</v>
      </c>
      <c r="G574">
        <v>238</v>
      </c>
      <c r="H574" t="s">
        <v>8</v>
      </c>
      <c r="I574" t="s">
        <v>8</v>
      </c>
      <c r="J574" t="s">
        <v>8</v>
      </c>
      <c r="K574" t="s">
        <v>6766</v>
      </c>
    </row>
    <row r="575" spans="1:11" x14ac:dyDescent="0.25">
      <c r="A575">
        <v>1238</v>
      </c>
      <c r="B575" t="s">
        <v>453</v>
      </c>
      <c r="C575" t="s">
        <v>454</v>
      </c>
      <c r="D575" t="s">
        <v>9</v>
      </c>
      <c r="E575" t="s">
        <v>10</v>
      </c>
      <c r="F575" t="s">
        <v>455</v>
      </c>
      <c r="G575">
        <v>238</v>
      </c>
      <c r="H575" t="s">
        <v>8</v>
      </c>
      <c r="I575" t="s">
        <v>8</v>
      </c>
      <c r="J575" t="s">
        <v>8</v>
      </c>
      <c r="K575" t="s">
        <v>6766</v>
      </c>
    </row>
    <row r="576" spans="1:11" x14ac:dyDescent="0.25">
      <c r="A576">
        <v>1238</v>
      </c>
      <c r="B576" t="s">
        <v>453</v>
      </c>
      <c r="C576" t="s">
        <v>454</v>
      </c>
      <c r="D576" t="s">
        <v>9</v>
      </c>
      <c r="E576" t="s">
        <v>10</v>
      </c>
      <c r="F576" t="s">
        <v>455</v>
      </c>
      <c r="G576">
        <v>238</v>
      </c>
      <c r="H576" t="s">
        <v>8</v>
      </c>
      <c r="I576" t="s">
        <v>8</v>
      </c>
      <c r="J576" t="s">
        <v>8</v>
      </c>
      <c r="K576" t="s">
        <v>6766</v>
      </c>
    </row>
    <row r="577" spans="1:11" x14ac:dyDescent="0.25">
      <c r="A577">
        <v>1238</v>
      </c>
      <c r="B577" t="s">
        <v>453</v>
      </c>
      <c r="C577" t="s">
        <v>454</v>
      </c>
      <c r="D577" t="s">
        <v>9</v>
      </c>
      <c r="E577" t="s">
        <v>10</v>
      </c>
      <c r="F577" t="s">
        <v>455</v>
      </c>
      <c r="G577">
        <v>238</v>
      </c>
      <c r="H577" t="s">
        <v>8</v>
      </c>
      <c r="I577" t="s">
        <v>8</v>
      </c>
      <c r="J577" t="s">
        <v>8</v>
      </c>
      <c r="K577" t="s">
        <v>6766</v>
      </c>
    </row>
    <row r="578" spans="1:11" x14ac:dyDescent="0.25">
      <c r="A578">
        <v>1239</v>
      </c>
      <c r="B578" t="s">
        <v>456</v>
      </c>
      <c r="C578" t="s">
        <v>457</v>
      </c>
      <c r="D578" t="s">
        <v>27</v>
      </c>
      <c r="E578" t="s">
        <v>10</v>
      </c>
      <c r="F578" t="s">
        <v>197</v>
      </c>
      <c r="G578">
        <v>239</v>
      </c>
      <c r="H578" t="s">
        <v>8</v>
      </c>
      <c r="I578" t="s">
        <v>8</v>
      </c>
      <c r="J578" t="s">
        <v>8</v>
      </c>
      <c r="K578" t="s">
        <v>6766</v>
      </c>
    </row>
    <row r="579" spans="1:11" x14ac:dyDescent="0.25">
      <c r="A579">
        <v>1239</v>
      </c>
      <c r="B579" t="s">
        <v>456</v>
      </c>
      <c r="C579" t="s">
        <v>457</v>
      </c>
      <c r="D579" t="s">
        <v>27</v>
      </c>
      <c r="E579" t="s">
        <v>10</v>
      </c>
      <c r="F579" t="s">
        <v>197</v>
      </c>
      <c r="G579">
        <v>239</v>
      </c>
      <c r="H579" t="s">
        <v>8</v>
      </c>
      <c r="I579" t="s">
        <v>8</v>
      </c>
      <c r="J579" t="s">
        <v>8</v>
      </c>
      <c r="K579" t="s">
        <v>6766</v>
      </c>
    </row>
    <row r="580" spans="1:11" x14ac:dyDescent="0.25">
      <c r="A580">
        <v>1239</v>
      </c>
      <c r="B580" t="s">
        <v>456</v>
      </c>
      <c r="C580" t="s">
        <v>457</v>
      </c>
      <c r="D580" t="s">
        <v>27</v>
      </c>
      <c r="E580" t="s">
        <v>10</v>
      </c>
      <c r="F580" t="s">
        <v>197</v>
      </c>
      <c r="G580">
        <v>239</v>
      </c>
      <c r="H580" t="s">
        <v>8</v>
      </c>
      <c r="I580" t="s">
        <v>8</v>
      </c>
      <c r="J580" t="s">
        <v>8</v>
      </c>
      <c r="K580" t="s">
        <v>6766</v>
      </c>
    </row>
    <row r="581" spans="1:11" x14ac:dyDescent="0.25">
      <c r="A581">
        <v>1239</v>
      </c>
      <c r="B581" t="s">
        <v>456</v>
      </c>
      <c r="C581" t="s">
        <v>457</v>
      </c>
      <c r="D581" t="s">
        <v>27</v>
      </c>
      <c r="E581" t="s">
        <v>10</v>
      </c>
      <c r="F581" t="s">
        <v>197</v>
      </c>
      <c r="G581">
        <v>239</v>
      </c>
      <c r="H581" t="s">
        <v>8</v>
      </c>
      <c r="I581" t="s">
        <v>8</v>
      </c>
      <c r="J581" t="s">
        <v>8</v>
      </c>
      <c r="K581" t="s">
        <v>6766</v>
      </c>
    </row>
    <row r="582" spans="1:11" x14ac:dyDescent="0.25">
      <c r="A582">
        <v>1239</v>
      </c>
      <c r="B582" t="s">
        <v>456</v>
      </c>
      <c r="C582" t="s">
        <v>457</v>
      </c>
      <c r="D582" t="s">
        <v>27</v>
      </c>
      <c r="E582" t="s">
        <v>10</v>
      </c>
      <c r="F582" t="s">
        <v>197</v>
      </c>
      <c r="G582">
        <v>239</v>
      </c>
      <c r="H582" t="s">
        <v>8</v>
      </c>
      <c r="I582" t="s">
        <v>8</v>
      </c>
      <c r="J582" t="s">
        <v>8</v>
      </c>
      <c r="K582" t="s">
        <v>6766</v>
      </c>
    </row>
    <row r="583" spans="1:11" x14ac:dyDescent="0.25">
      <c r="A583">
        <v>1239</v>
      </c>
      <c r="B583" t="s">
        <v>456</v>
      </c>
      <c r="C583" t="s">
        <v>457</v>
      </c>
      <c r="D583" t="s">
        <v>27</v>
      </c>
      <c r="E583" t="s">
        <v>10</v>
      </c>
      <c r="F583" t="s">
        <v>197</v>
      </c>
      <c r="G583">
        <v>239</v>
      </c>
      <c r="H583" t="s">
        <v>8</v>
      </c>
      <c r="I583" t="s">
        <v>8</v>
      </c>
      <c r="J583" t="s">
        <v>8</v>
      </c>
      <c r="K583" t="s">
        <v>6766</v>
      </c>
    </row>
    <row r="584" spans="1:11" x14ac:dyDescent="0.25">
      <c r="A584">
        <v>1239</v>
      </c>
      <c r="B584" t="s">
        <v>456</v>
      </c>
      <c r="C584" t="s">
        <v>457</v>
      </c>
      <c r="D584" t="s">
        <v>27</v>
      </c>
      <c r="E584" t="s">
        <v>10</v>
      </c>
      <c r="F584" t="s">
        <v>197</v>
      </c>
      <c r="G584">
        <v>239</v>
      </c>
      <c r="H584" t="s">
        <v>8</v>
      </c>
      <c r="I584" t="s">
        <v>8</v>
      </c>
      <c r="J584" t="s">
        <v>8</v>
      </c>
      <c r="K584" t="s">
        <v>6766</v>
      </c>
    </row>
    <row r="585" spans="1:11" x14ac:dyDescent="0.25">
      <c r="A585">
        <v>1239</v>
      </c>
      <c r="B585" t="s">
        <v>456</v>
      </c>
      <c r="C585" t="s">
        <v>457</v>
      </c>
      <c r="D585" t="s">
        <v>27</v>
      </c>
      <c r="E585" t="s">
        <v>10</v>
      </c>
      <c r="F585" t="s">
        <v>197</v>
      </c>
      <c r="G585">
        <v>239</v>
      </c>
      <c r="H585" t="s">
        <v>8</v>
      </c>
      <c r="I585" t="s">
        <v>8</v>
      </c>
      <c r="J585" t="s">
        <v>8</v>
      </c>
      <c r="K585" t="s">
        <v>6766</v>
      </c>
    </row>
    <row r="586" spans="1:11" x14ac:dyDescent="0.25">
      <c r="A586">
        <v>1239</v>
      </c>
      <c r="B586" t="s">
        <v>456</v>
      </c>
      <c r="C586" t="s">
        <v>457</v>
      </c>
      <c r="D586" t="s">
        <v>27</v>
      </c>
      <c r="E586" t="s">
        <v>10</v>
      </c>
      <c r="F586" t="s">
        <v>197</v>
      </c>
      <c r="G586">
        <v>239</v>
      </c>
      <c r="H586" t="s">
        <v>8</v>
      </c>
      <c r="I586" t="s">
        <v>8</v>
      </c>
      <c r="J586" t="s">
        <v>8</v>
      </c>
      <c r="K586" t="s">
        <v>6766</v>
      </c>
    </row>
    <row r="587" spans="1:11" x14ac:dyDescent="0.25">
      <c r="A587">
        <v>1239</v>
      </c>
      <c r="B587" t="s">
        <v>456</v>
      </c>
      <c r="C587" t="s">
        <v>457</v>
      </c>
      <c r="D587" t="s">
        <v>27</v>
      </c>
      <c r="E587" t="s">
        <v>10</v>
      </c>
      <c r="F587" t="s">
        <v>197</v>
      </c>
      <c r="G587">
        <v>239</v>
      </c>
      <c r="H587" t="s">
        <v>8</v>
      </c>
      <c r="I587" t="s">
        <v>8</v>
      </c>
      <c r="J587" t="s">
        <v>8</v>
      </c>
      <c r="K587" t="s">
        <v>6766</v>
      </c>
    </row>
    <row r="588" spans="1:11" x14ac:dyDescent="0.25">
      <c r="A588">
        <v>1239</v>
      </c>
      <c r="B588" t="s">
        <v>456</v>
      </c>
      <c r="C588" t="s">
        <v>457</v>
      </c>
      <c r="D588" t="s">
        <v>27</v>
      </c>
      <c r="E588" t="s">
        <v>10</v>
      </c>
      <c r="F588" t="s">
        <v>197</v>
      </c>
      <c r="G588">
        <v>239</v>
      </c>
      <c r="H588" t="s">
        <v>8</v>
      </c>
      <c r="I588" t="s">
        <v>8</v>
      </c>
      <c r="J588" t="s">
        <v>8</v>
      </c>
      <c r="K588" t="s">
        <v>6766</v>
      </c>
    </row>
    <row r="589" spans="1:11" x14ac:dyDescent="0.25">
      <c r="A589">
        <v>1239</v>
      </c>
      <c r="B589" t="s">
        <v>456</v>
      </c>
      <c r="C589" t="s">
        <v>457</v>
      </c>
      <c r="D589" t="s">
        <v>27</v>
      </c>
      <c r="E589" t="s">
        <v>10</v>
      </c>
      <c r="F589" t="s">
        <v>197</v>
      </c>
      <c r="G589">
        <v>239</v>
      </c>
      <c r="H589" t="s">
        <v>8</v>
      </c>
      <c r="I589" t="s">
        <v>8</v>
      </c>
      <c r="J589" t="s">
        <v>8</v>
      </c>
      <c r="K589" t="s">
        <v>6766</v>
      </c>
    </row>
    <row r="590" spans="1:11" x14ac:dyDescent="0.25">
      <c r="A590">
        <v>1241</v>
      </c>
      <c r="B590" t="s">
        <v>458</v>
      </c>
      <c r="C590" t="s">
        <v>459</v>
      </c>
      <c r="D590" t="s">
        <v>20</v>
      </c>
      <c r="E590" t="s">
        <v>21</v>
      </c>
      <c r="F590" t="s">
        <v>460</v>
      </c>
      <c r="G590">
        <v>241</v>
      </c>
      <c r="H590" t="s">
        <v>8</v>
      </c>
      <c r="I590" t="s">
        <v>8</v>
      </c>
      <c r="J590" t="s">
        <v>8</v>
      </c>
      <c r="K590" t="s">
        <v>6766</v>
      </c>
    </row>
    <row r="591" spans="1:11" x14ac:dyDescent="0.25">
      <c r="A591">
        <v>1242</v>
      </c>
      <c r="B591" t="s">
        <v>461</v>
      </c>
      <c r="C591" t="s">
        <v>462</v>
      </c>
      <c r="D591" t="s">
        <v>360</v>
      </c>
      <c r="E591" t="s">
        <v>10</v>
      </c>
      <c r="F591" t="s">
        <v>29</v>
      </c>
      <c r="G591">
        <v>242</v>
      </c>
      <c r="H591" t="s">
        <v>8</v>
      </c>
      <c r="I591" t="s">
        <v>8</v>
      </c>
      <c r="J591" t="s">
        <v>8</v>
      </c>
      <c r="K591" t="s">
        <v>6766</v>
      </c>
    </row>
    <row r="592" spans="1:11" x14ac:dyDescent="0.25">
      <c r="A592">
        <v>1242</v>
      </c>
      <c r="B592" t="s">
        <v>461</v>
      </c>
      <c r="C592" t="s">
        <v>462</v>
      </c>
      <c r="D592" t="s">
        <v>360</v>
      </c>
      <c r="E592" t="s">
        <v>10</v>
      </c>
      <c r="F592" t="s">
        <v>29</v>
      </c>
      <c r="G592">
        <v>242</v>
      </c>
      <c r="H592" t="s">
        <v>8</v>
      </c>
      <c r="I592" t="s">
        <v>8</v>
      </c>
      <c r="J592" t="s">
        <v>8</v>
      </c>
      <c r="K592" t="s">
        <v>6766</v>
      </c>
    </row>
    <row r="593" spans="1:11" x14ac:dyDescent="0.25">
      <c r="A593">
        <v>1243</v>
      </c>
      <c r="B593" t="s">
        <v>463</v>
      </c>
      <c r="C593" t="s">
        <v>464</v>
      </c>
      <c r="D593" t="s">
        <v>465</v>
      </c>
      <c r="E593" t="s">
        <v>34</v>
      </c>
      <c r="F593" t="s">
        <v>466</v>
      </c>
      <c r="G593">
        <v>243</v>
      </c>
      <c r="H593" t="s">
        <v>8</v>
      </c>
      <c r="I593" t="s">
        <v>8</v>
      </c>
      <c r="J593" t="s">
        <v>8</v>
      </c>
      <c r="K593" t="s">
        <v>6766</v>
      </c>
    </row>
    <row r="594" spans="1:11" x14ac:dyDescent="0.25">
      <c r="A594">
        <v>1243</v>
      </c>
      <c r="B594" t="s">
        <v>463</v>
      </c>
      <c r="C594" t="s">
        <v>464</v>
      </c>
      <c r="D594" t="s">
        <v>465</v>
      </c>
      <c r="E594" t="s">
        <v>34</v>
      </c>
      <c r="F594" t="s">
        <v>466</v>
      </c>
      <c r="G594">
        <v>243</v>
      </c>
      <c r="H594" t="s">
        <v>8</v>
      </c>
      <c r="I594" t="s">
        <v>8</v>
      </c>
      <c r="J594" t="s">
        <v>8</v>
      </c>
      <c r="K594" t="s">
        <v>6766</v>
      </c>
    </row>
    <row r="595" spans="1:11" x14ac:dyDescent="0.25">
      <c r="A595">
        <v>1243</v>
      </c>
      <c r="B595" t="s">
        <v>463</v>
      </c>
      <c r="C595" t="s">
        <v>464</v>
      </c>
      <c r="D595" t="s">
        <v>465</v>
      </c>
      <c r="E595" t="s">
        <v>34</v>
      </c>
      <c r="F595" t="s">
        <v>466</v>
      </c>
      <c r="G595">
        <v>243</v>
      </c>
      <c r="H595" t="s">
        <v>8</v>
      </c>
      <c r="I595" t="s">
        <v>8</v>
      </c>
      <c r="J595" t="s">
        <v>8</v>
      </c>
      <c r="K595" t="s">
        <v>6766</v>
      </c>
    </row>
    <row r="596" spans="1:11" x14ac:dyDescent="0.25">
      <c r="A596">
        <v>1244</v>
      </c>
      <c r="B596" t="s">
        <v>3763</v>
      </c>
      <c r="C596" t="s">
        <v>467</v>
      </c>
      <c r="D596" t="s">
        <v>27</v>
      </c>
      <c r="E596" t="s">
        <v>10</v>
      </c>
      <c r="F596" t="s">
        <v>65</v>
      </c>
      <c r="G596">
        <v>244</v>
      </c>
      <c r="H596" t="s">
        <v>8</v>
      </c>
      <c r="I596" t="s">
        <v>8</v>
      </c>
      <c r="J596" t="s">
        <v>8</v>
      </c>
      <c r="K596" t="s">
        <v>6766</v>
      </c>
    </row>
    <row r="597" spans="1:11" x14ac:dyDescent="0.25">
      <c r="A597">
        <v>1244</v>
      </c>
      <c r="B597" t="s">
        <v>3763</v>
      </c>
      <c r="C597" t="s">
        <v>467</v>
      </c>
      <c r="D597" t="s">
        <v>27</v>
      </c>
      <c r="E597" t="s">
        <v>10</v>
      </c>
      <c r="F597" t="s">
        <v>65</v>
      </c>
      <c r="G597">
        <v>244</v>
      </c>
      <c r="H597" t="s">
        <v>8</v>
      </c>
      <c r="I597" t="s">
        <v>8</v>
      </c>
      <c r="J597" t="s">
        <v>8</v>
      </c>
      <c r="K597" t="s">
        <v>6766</v>
      </c>
    </row>
    <row r="598" spans="1:11" x14ac:dyDescent="0.25">
      <c r="A598">
        <v>1244</v>
      </c>
      <c r="B598" t="s">
        <v>3763</v>
      </c>
      <c r="C598" t="s">
        <v>467</v>
      </c>
      <c r="D598" t="s">
        <v>27</v>
      </c>
      <c r="E598" t="s">
        <v>10</v>
      </c>
      <c r="F598" t="s">
        <v>65</v>
      </c>
      <c r="G598">
        <v>244</v>
      </c>
      <c r="H598" t="s">
        <v>8</v>
      </c>
      <c r="I598" t="s">
        <v>8</v>
      </c>
      <c r="J598" t="s">
        <v>8</v>
      </c>
      <c r="K598" t="s">
        <v>6766</v>
      </c>
    </row>
    <row r="599" spans="1:11" x14ac:dyDescent="0.25">
      <c r="A599">
        <v>1244</v>
      </c>
      <c r="B599" t="s">
        <v>3763</v>
      </c>
      <c r="C599" t="s">
        <v>467</v>
      </c>
      <c r="D599" t="s">
        <v>27</v>
      </c>
      <c r="E599" t="s">
        <v>10</v>
      </c>
      <c r="F599" t="s">
        <v>65</v>
      </c>
      <c r="G599">
        <v>244</v>
      </c>
      <c r="H599" t="s">
        <v>8</v>
      </c>
      <c r="I599" t="s">
        <v>8</v>
      </c>
      <c r="J599" t="s">
        <v>8</v>
      </c>
      <c r="K599" t="s">
        <v>6766</v>
      </c>
    </row>
    <row r="600" spans="1:11" x14ac:dyDescent="0.25">
      <c r="A600">
        <v>1244</v>
      </c>
      <c r="B600" t="s">
        <v>3763</v>
      </c>
      <c r="C600" t="s">
        <v>467</v>
      </c>
      <c r="D600" t="s">
        <v>27</v>
      </c>
      <c r="E600" t="s">
        <v>10</v>
      </c>
      <c r="F600" t="s">
        <v>65</v>
      </c>
      <c r="G600">
        <v>244</v>
      </c>
      <c r="H600" t="s">
        <v>8</v>
      </c>
      <c r="I600" t="s">
        <v>8</v>
      </c>
      <c r="J600" t="s">
        <v>8</v>
      </c>
      <c r="K600" t="s">
        <v>6766</v>
      </c>
    </row>
    <row r="601" spans="1:11" x14ac:dyDescent="0.25">
      <c r="A601">
        <v>1246</v>
      </c>
      <c r="B601" t="s">
        <v>468</v>
      </c>
      <c r="C601" t="s">
        <v>469</v>
      </c>
      <c r="D601" t="s">
        <v>27</v>
      </c>
      <c r="E601" t="s">
        <v>10</v>
      </c>
      <c r="F601" t="s">
        <v>29</v>
      </c>
      <c r="G601">
        <v>246</v>
      </c>
      <c r="H601" t="s">
        <v>8</v>
      </c>
      <c r="I601" t="s">
        <v>8</v>
      </c>
      <c r="J601" t="s">
        <v>8</v>
      </c>
      <c r="K601" t="s">
        <v>6766</v>
      </c>
    </row>
    <row r="602" spans="1:11" x14ac:dyDescent="0.25">
      <c r="A602">
        <v>1247</v>
      </c>
      <c r="B602" t="s">
        <v>470</v>
      </c>
      <c r="C602" t="s">
        <v>5457</v>
      </c>
      <c r="D602" t="s">
        <v>171</v>
      </c>
      <c r="E602" t="s">
        <v>10</v>
      </c>
      <c r="F602" t="s">
        <v>60</v>
      </c>
      <c r="G602">
        <v>247</v>
      </c>
      <c r="H602" t="s">
        <v>8</v>
      </c>
      <c r="I602" t="s">
        <v>8</v>
      </c>
      <c r="J602" t="s">
        <v>8</v>
      </c>
      <c r="K602" t="s">
        <v>6766</v>
      </c>
    </row>
    <row r="603" spans="1:11" x14ac:dyDescent="0.25">
      <c r="A603">
        <v>1247</v>
      </c>
      <c r="B603" t="s">
        <v>470</v>
      </c>
      <c r="C603" t="s">
        <v>5457</v>
      </c>
      <c r="D603" t="s">
        <v>171</v>
      </c>
      <c r="E603" t="s">
        <v>10</v>
      </c>
      <c r="F603" t="s">
        <v>60</v>
      </c>
      <c r="G603">
        <v>247</v>
      </c>
      <c r="H603" t="s">
        <v>8</v>
      </c>
      <c r="I603" t="s">
        <v>8</v>
      </c>
      <c r="J603" t="s">
        <v>8</v>
      </c>
      <c r="K603" t="s">
        <v>6766</v>
      </c>
    </row>
    <row r="604" spans="1:11" x14ac:dyDescent="0.25">
      <c r="A604">
        <v>1247</v>
      </c>
      <c r="B604" t="s">
        <v>470</v>
      </c>
      <c r="C604" t="s">
        <v>5457</v>
      </c>
      <c r="D604" t="s">
        <v>171</v>
      </c>
      <c r="E604" t="s">
        <v>10</v>
      </c>
      <c r="F604" t="s">
        <v>60</v>
      </c>
      <c r="G604">
        <v>247</v>
      </c>
      <c r="H604" t="s">
        <v>8</v>
      </c>
      <c r="I604" t="s">
        <v>8</v>
      </c>
      <c r="J604" t="s">
        <v>8</v>
      </c>
      <c r="K604" t="s">
        <v>6766</v>
      </c>
    </row>
    <row r="605" spans="1:11" x14ac:dyDescent="0.25">
      <c r="A605">
        <v>1247</v>
      </c>
      <c r="B605" t="s">
        <v>470</v>
      </c>
      <c r="C605" t="s">
        <v>5457</v>
      </c>
      <c r="D605" t="s">
        <v>171</v>
      </c>
      <c r="E605" t="s">
        <v>10</v>
      </c>
      <c r="F605" t="s">
        <v>60</v>
      </c>
      <c r="G605">
        <v>247</v>
      </c>
      <c r="H605" t="s">
        <v>8</v>
      </c>
      <c r="I605" t="s">
        <v>8</v>
      </c>
      <c r="J605" t="s">
        <v>8</v>
      </c>
      <c r="K605" t="s">
        <v>6766</v>
      </c>
    </row>
    <row r="606" spans="1:11" x14ac:dyDescent="0.25">
      <c r="A606">
        <v>1249</v>
      </c>
      <c r="B606" t="s">
        <v>472</v>
      </c>
      <c r="C606" t="s">
        <v>473</v>
      </c>
      <c r="D606" t="s">
        <v>186</v>
      </c>
      <c r="E606" t="s">
        <v>10</v>
      </c>
      <c r="F606" t="s">
        <v>187</v>
      </c>
      <c r="G606">
        <v>249</v>
      </c>
      <c r="H606" t="s">
        <v>8</v>
      </c>
      <c r="I606" t="s">
        <v>8</v>
      </c>
      <c r="J606" t="s">
        <v>8</v>
      </c>
      <c r="K606" t="s">
        <v>6766</v>
      </c>
    </row>
    <row r="607" spans="1:11" x14ac:dyDescent="0.25">
      <c r="A607">
        <v>1256</v>
      </c>
      <c r="B607" t="s">
        <v>474</v>
      </c>
      <c r="C607" t="s">
        <v>475</v>
      </c>
      <c r="D607" t="s">
        <v>476</v>
      </c>
      <c r="E607" t="s">
        <v>10</v>
      </c>
      <c r="F607" t="s">
        <v>477</v>
      </c>
      <c r="G607">
        <v>256</v>
      </c>
      <c r="H607" t="s">
        <v>8</v>
      </c>
      <c r="I607" t="s">
        <v>8</v>
      </c>
      <c r="J607" t="s">
        <v>8</v>
      </c>
      <c r="K607" t="s">
        <v>6766</v>
      </c>
    </row>
    <row r="608" spans="1:11" x14ac:dyDescent="0.25">
      <c r="A608">
        <v>1256</v>
      </c>
      <c r="B608" t="s">
        <v>474</v>
      </c>
      <c r="C608" t="s">
        <v>475</v>
      </c>
      <c r="D608" t="s">
        <v>476</v>
      </c>
      <c r="E608" t="s">
        <v>10</v>
      </c>
      <c r="F608" t="s">
        <v>477</v>
      </c>
      <c r="G608">
        <v>256</v>
      </c>
      <c r="H608" t="s">
        <v>8</v>
      </c>
      <c r="I608" t="s">
        <v>8</v>
      </c>
      <c r="J608" t="s">
        <v>8</v>
      </c>
      <c r="K608" t="s">
        <v>6766</v>
      </c>
    </row>
    <row r="609" spans="1:11" x14ac:dyDescent="0.25">
      <c r="A609">
        <v>1262</v>
      </c>
      <c r="B609" t="s">
        <v>479</v>
      </c>
      <c r="C609" t="s">
        <v>480</v>
      </c>
      <c r="D609" t="s">
        <v>27</v>
      </c>
      <c r="E609" t="s">
        <v>10</v>
      </c>
      <c r="F609" t="s">
        <v>197</v>
      </c>
      <c r="G609">
        <v>262</v>
      </c>
      <c r="H609" t="s">
        <v>8</v>
      </c>
      <c r="I609" t="s">
        <v>8</v>
      </c>
      <c r="J609" t="s">
        <v>8</v>
      </c>
      <c r="K609" t="s">
        <v>6766</v>
      </c>
    </row>
    <row r="610" spans="1:11" x14ac:dyDescent="0.25">
      <c r="A610">
        <v>1264</v>
      </c>
      <c r="B610" t="s">
        <v>483</v>
      </c>
      <c r="C610" t="s">
        <v>484</v>
      </c>
      <c r="D610" t="s">
        <v>27</v>
      </c>
      <c r="E610" t="s">
        <v>10</v>
      </c>
      <c r="F610" t="s">
        <v>29</v>
      </c>
      <c r="G610">
        <v>264</v>
      </c>
      <c r="H610" t="s">
        <v>8</v>
      </c>
      <c r="I610" t="s">
        <v>8</v>
      </c>
      <c r="J610" t="s">
        <v>8</v>
      </c>
      <c r="K610" t="s">
        <v>6766</v>
      </c>
    </row>
    <row r="611" spans="1:11" x14ac:dyDescent="0.25">
      <c r="A611">
        <v>1268</v>
      </c>
      <c r="B611" t="s">
        <v>4668</v>
      </c>
      <c r="C611" t="s">
        <v>486</v>
      </c>
      <c r="D611" t="s">
        <v>63</v>
      </c>
      <c r="E611" t="s">
        <v>10</v>
      </c>
      <c r="F611" t="s">
        <v>64</v>
      </c>
      <c r="G611">
        <v>267</v>
      </c>
      <c r="H611" t="s">
        <v>8</v>
      </c>
      <c r="I611" t="s">
        <v>8</v>
      </c>
      <c r="J611" t="s">
        <v>8</v>
      </c>
      <c r="K611" t="s">
        <v>6766</v>
      </c>
    </row>
    <row r="612" spans="1:11" x14ac:dyDescent="0.25">
      <c r="A612">
        <v>1270</v>
      </c>
      <c r="B612" t="s">
        <v>488</v>
      </c>
      <c r="C612" t="s">
        <v>489</v>
      </c>
      <c r="D612" t="s">
        <v>9</v>
      </c>
      <c r="E612" t="s">
        <v>10</v>
      </c>
      <c r="F612" t="s">
        <v>490</v>
      </c>
      <c r="G612">
        <v>269</v>
      </c>
      <c r="H612" t="s">
        <v>8</v>
      </c>
      <c r="I612" t="s">
        <v>8</v>
      </c>
      <c r="J612" t="s">
        <v>8</v>
      </c>
      <c r="K612" t="s">
        <v>6766</v>
      </c>
    </row>
    <row r="613" spans="1:11" x14ac:dyDescent="0.25">
      <c r="A613">
        <v>1277</v>
      </c>
      <c r="B613" t="s">
        <v>492</v>
      </c>
      <c r="C613" t="s">
        <v>493</v>
      </c>
      <c r="D613" t="s">
        <v>333</v>
      </c>
      <c r="E613" t="s">
        <v>10</v>
      </c>
      <c r="F613" t="s">
        <v>376</v>
      </c>
      <c r="G613">
        <v>276</v>
      </c>
      <c r="H613" t="s">
        <v>8</v>
      </c>
      <c r="I613" t="s">
        <v>8</v>
      </c>
      <c r="J613" t="s">
        <v>8</v>
      </c>
      <c r="K613" t="s">
        <v>6766</v>
      </c>
    </row>
    <row r="614" spans="1:11" x14ac:dyDescent="0.25">
      <c r="A614">
        <v>1279</v>
      </c>
      <c r="B614" t="s">
        <v>494</v>
      </c>
      <c r="C614" t="s">
        <v>495</v>
      </c>
      <c r="D614" t="s">
        <v>156</v>
      </c>
      <c r="E614" t="s">
        <v>125</v>
      </c>
      <c r="F614" t="s">
        <v>496</v>
      </c>
      <c r="G614">
        <v>278</v>
      </c>
      <c r="H614" t="s">
        <v>8</v>
      </c>
      <c r="I614" t="s">
        <v>8</v>
      </c>
      <c r="J614" t="s">
        <v>8</v>
      </c>
      <c r="K614" t="s">
        <v>6766</v>
      </c>
    </row>
    <row r="615" spans="1:11" x14ac:dyDescent="0.25">
      <c r="A615">
        <v>1280</v>
      </c>
      <c r="B615" t="s">
        <v>497</v>
      </c>
      <c r="C615" t="s">
        <v>498</v>
      </c>
      <c r="D615" t="s">
        <v>27</v>
      </c>
      <c r="E615" t="s">
        <v>10</v>
      </c>
      <c r="F615" t="s">
        <v>29</v>
      </c>
      <c r="G615">
        <v>279</v>
      </c>
      <c r="H615" t="s">
        <v>8</v>
      </c>
      <c r="I615" t="s">
        <v>8</v>
      </c>
      <c r="J615" t="s">
        <v>8</v>
      </c>
      <c r="K615" t="s">
        <v>6766</v>
      </c>
    </row>
    <row r="616" spans="1:11" x14ac:dyDescent="0.25">
      <c r="A616">
        <v>1280</v>
      </c>
      <c r="B616" t="s">
        <v>497</v>
      </c>
      <c r="C616" t="s">
        <v>498</v>
      </c>
      <c r="D616" t="s">
        <v>27</v>
      </c>
      <c r="E616" t="s">
        <v>10</v>
      </c>
      <c r="F616" t="s">
        <v>29</v>
      </c>
      <c r="G616">
        <v>279</v>
      </c>
      <c r="H616" t="s">
        <v>8</v>
      </c>
      <c r="I616" t="s">
        <v>8</v>
      </c>
      <c r="J616" t="s">
        <v>8</v>
      </c>
      <c r="K616" t="s">
        <v>6766</v>
      </c>
    </row>
    <row r="617" spans="1:11" x14ac:dyDescent="0.25">
      <c r="A617">
        <v>1280</v>
      </c>
      <c r="B617" t="s">
        <v>497</v>
      </c>
      <c r="C617" t="s">
        <v>498</v>
      </c>
      <c r="D617" t="s">
        <v>27</v>
      </c>
      <c r="E617" t="s">
        <v>10</v>
      </c>
      <c r="F617" t="s">
        <v>29</v>
      </c>
      <c r="G617">
        <v>279</v>
      </c>
      <c r="H617" t="s">
        <v>8</v>
      </c>
      <c r="I617" t="s">
        <v>8</v>
      </c>
      <c r="J617" t="s">
        <v>8</v>
      </c>
      <c r="K617" t="s">
        <v>6766</v>
      </c>
    </row>
    <row r="618" spans="1:11" x14ac:dyDescent="0.25">
      <c r="A618">
        <v>1280</v>
      </c>
      <c r="B618" t="s">
        <v>497</v>
      </c>
      <c r="C618" t="s">
        <v>498</v>
      </c>
      <c r="D618" t="s">
        <v>27</v>
      </c>
      <c r="E618" t="s">
        <v>10</v>
      </c>
      <c r="F618" t="s">
        <v>29</v>
      </c>
      <c r="G618">
        <v>279</v>
      </c>
      <c r="H618" t="s">
        <v>8</v>
      </c>
      <c r="I618" t="s">
        <v>8</v>
      </c>
      <c r="J618" t="s">
        <v>8</v>
      </c>
      <c r="K618" t="s">
        <v>6766</v>
      </c>
    </row>
    <row r="619" spans="1:11" x14ac:dyDescent="0.25">
      <c r="A619">
        <v>1281</v>
      </c>
      <c r="B619" t="s">
        <v>499</v>
      </c>
      <c r="C619" t="s">
        <v>500</v>
      </c>
      <c r="D619" t="s">
        <v>27</v>
      </c>
      <c r="E619" t="s">
        <v>10</v>
      </c>
      <c r="F619" t="s">
        <v>283</v>
      </c>
      <c r="G619">
        <v>280</v>
      </c>
      <c r="H619" t="s">
        <v>8</v>
      </c>
      <c r="I619" t="s">
        <v>8</v>
      </c>
      <c r="J619" t="s">
        <v>8</v>
      </c>
      <c r="K619" t="s">
        <v>6766</v>
      </c>
    </row>
    <row r="620" spans="1:11" x14ac:dyDescent="0.25">
      <c r="A620">
        <v>1281</v>
      </c>
      <c r="B620" t="s">
        <v>499</v>
      </c>
      <c r="C620" t="s">
        <v>500</v>
      </c>
      <c r="D620" t="s">
        <v>27</v>
      </c>
      <c r="E620" t="s">
        <v>10</v>
      </c>
      <c r="F620" t="s">
        <v>283</v>
      </c>
      <c r="G620">
        <v>280</v>
      </c>
      <c r="H620" t="s">
        <v>8</v>
      </c>
      <c r="I620" t="s">
        <v>8</v>
      </c>
      <c r="J620" t="s">
        <v>8</v>
      </c>
      <c r="K620" t="s">
        <v>6766</v>
      </c>
    </row>
    <row r="621" spans="1:11" x14ac:dyDescent="0.25">
      <c r="A621">
        <v>1281</v>
      </c>
      <c r="B621" t="s">
        <v>499</v>
      </c>
      <c r="C621" t="s">
        <v>500</v>
      </c>
      <c r="D621" t="s">
        <v>27</v>
      </c>
      <c r="E621" t="s">
        <v>10</v>
      </c>
      <c r="F621" t="s">
        <v>283</v>
      </c>
      <c r="G621">
        <v>280</v>
      </c>
      <c r="H621" t="s">
        <v>8</v>
      </c>
      <c r="I621" t="s">
        <v>8</v>
      </c>
      <c r="J621" t="s">
        <v>8</v>
      </c>
      <c r="K621" t="s">
        <v>6766</v>
      </c>
    </row>
    <row r="622" spans="1:11" x14ac:dyDescent="0.25">
      <c r="A622">
        <v>1281</v>
      </c>
      <c r="B622" t="s">
        <v>499</v>
      </c>
      <c r="C622" t="s">
        <v>500</v>
      </c>
      <c r="D622" t="s">
        <v>27</v>
      </c>
      <c r="E622" t="s">
        <v>10</v>
      </c>
      <c r="F622" t="s">
        <v>283</v>
      </c>
      <c r="G622">
        <v>280</v>
      </c>
      <c r="H622" t="s">
        <v>8</v>
      </c>
      <c r="I622" t="s">
        <v>8</v>
      </c>
      <c r="J622" t="s">
        <v>8</v>
      </c>
      <c r="K622" t="s">
        <v>6766</v>
      </c>
    </row>
    <row r="623" spans="1:11" x14ac:dyDescent="0.25">
      <c r="A623">
        <v>1281</v>
      </c>
      <c r="B623" t="s">
        <v>499</v>
      </c>
      <c r="C623" t="s">
        <v>500</v>
      </c>
      <c r="D623" t="s">
        <v>27</v>
      </c>
      <c r="E623" t="s">
        <v>10</v>
      </c>
      <c r="F623" t="s">
        <v>283</v>
      </c>
      <c r="G623">
        <v>280</v>
      </c>
      <c r="H623" t="s">
        <v>8</v>
      </c>
      <c r="I623" t="s">
        <v>8</v>
      </c>
      <c r="J623" t="s">
        <v>8</v>
      </c>
      <c r="K623" t="s">
        <v>6766</v>
      </c>
    </row>
    <row r="624" spans="1:11" x14ac:dyDescent="0.25">
      <c r="A624">
        <v>1281</v>
      </c>
      <c r="B624" t="s">
        <v>499</v>
      </c>
      <c r="C624" t="s">
        <v>500</v>
      </c>
      <c r="D624" t="s">
        <v>27</v>
      </c>
      <c r="E624" t="s">
        <v>10</v>
      </c>
      <c r="F624" t="s">
        <v>283</v>
      </c>
      <c r="G624">
        <v>280</v>
      </c>
      <c r="H624" t="s">
        <v>8</v>
      </c>
      <c r="I624" t="s">
        <v>8</v>
      </c>
      <c r="J624" t="s">
        <v>8</v>
      </c>
      <c r="K624" t="s">
        <v>6766</v>
      </c>
    </row>
    <row r="625" spans="1:11" x14ac:dyDescent="0.25">
      <c r="A625">
        <v>1281</v>
      </c>
      <c r="B625" t="s">
        <v>499</v>
      </c>
      <c r="C625" t="s">
        <v>500</v>
      </c>
      <c r="D625" t="s">
        <v>27</v>
      </c>
      <c r="E625" t="s">
        <v>10</v>
      </c>
      <c r="F625" t="s">
        <v>283</v>
      </c>
      <c r="G625">
        <v>280</v>
      </c>
      <c r="H625" t="s">
        <v>8</v>
      </c>
      <c r="I625" t="s">
        <v>8</v>
      </c>
      <c r="J625" t="s">
        <v>8</v>
      </c>
      <c r="K625" t="s">
        <v>6766</v>
      </c>
    </row>
    <row r="626" spans="1:11" x14ac:dyDescent="0.25">
      <c r="A626">
        <v>1281</v>
      </c>
      <c r="B626" t="s">
        <v>499</v>
      </c>
      <c r="C626" t="s">
        <v>500</v>
      </c>
      <c r="D626" t="s">
        <v>27</v>
      </c>
      <c r="E626" t="s">
        <v>10</v>
      </c>
      <c r="F626" t="s">
        <v>283</v>
      </c>
      <c r="G626">
        <v>280</v>
      </c>
      <c r="H626" t="s">
        <v>8</v>
      </c>
      <c r="I626" t="s">
        <v>8</v>
      </c>
      <c r="J626" t="s">
        <v>8</v>
      </c>
      <c r="K626" t="s">
        <v>6766</v>
      </c>
    </row>
    <row r="627" spans="1:11" x14ac:dyDescent="0.25">
      <c r="A627">
        <v>1281</v>
      </c>
      <c r="B627" t="s">
        <v>499</v>
      </c>
      <c r="C627" t="s">
        <v>500</v>
      </c>
      <c r="D627" t="s">
        <v>27</v>
      </c>
      <c r="E627" t="s">
        <v>10</v>
      </c>
      <c r="F627" t="s">
        <v>283</v>
      </c>
      <c r="G627">
        <v>280</v>
      </c>
      <c r="H627" t="s">
        <v>8</v>
      </c>
      <c r="I627" t="s">
        <v>8</v>
      </c>
      <c r="J627" t="s">
        <v>8</v>
      </c>
      <c r="K627" t="s">
        <v>6766</v>
      </c>
    </row>
    <row r="628" spans="1:11" x14ac:dyDescent="0.25">
      <c r="A628">
        <v>1281</v>
      </c>
      <c r="B628" t="s">
        <v>499</v>
      </c>
      <c r="C628" t="s">
        <v>500</v>
      </c>
      <c r="D628" t="s">
        <v>27</v>
      </c>
      <c r="E628" t="s">
        <v>10</v>
      </c>
      <c r="F628" t="s">
        <v>283</v>
      </c>
      <c r="G628">
        <v>280</v>
      </c>
      <c r="H628" t="s">
        <v>8</v>
      </c>
      <c r="I628" t="s">
        <v>8</v>
      </c>
      <c r="J628" t="s">
        <v>8</v>
      </c>
      <c r="K628" t="s">
        <v>6766</v>
      </c>
    </row>
    <row r="629" spans="1:11" x14ac:dyDescent="0.25">
      <c r="A629">
        <v>1282</v>
      </c>
      <c r="B629" t="s">
        <v>501</v>
      </c>
      <c r="C629" t="s">
        <v>502</v>
      </c>
      <c r="D629" t="s">
        <v>503</v>
      </c>
      <c r="E629" t="s">
        <v>10</v>
      </c>
      <c r="F629" t="s">
        <v>504</v>
      </c>
      <c r="G629">
        <v>281</v>
      </c>
      <c r="H629" t="s">
        <v>8</v>
      </c>
      <c r="I629" t="s">
        <v>8</v>
      </c>
      <c r="J629" t="s">
        <v>8</v>
      </c>
      <c r="K629" t="s">
        <v>6766</v>
      </c>
    </row>
    <row r="630" spans="1:11" x14ac:dyDescent="0.25">
      <c r="A630">
        <v>1283</v>
      </c>
      <c r="B630" t="s">
        <v>505</v>
      </c>
      <c r="C630" t="s">
        <v>506</v>
      </c>
      <c r="D630" t="s">
        <v>507</v>
      </c>
      <c r="E630" t="s">
        <v>386</v>
      </c>
      <c r="F630" t="s">
        <v>508</v>
      </c>
      <c r="G630">
        <v>282</v>
      </c>
      <c r="H630" t="s">
        <v>8</v>
      </c>
      <c r="I630" t="s">
        <v>8</v>
      </c>
      <c r="J630" t="s">
        <v>8</v>
      </c>
      <c r="K630" t="s">
        <v>6766</v>
      </c>
    </row>
    <row r="631" spans="1:11" x14ac:dyDescent="0.25">
      <c r="A631">
        <v>1283</v>
      </c>
      <c r="B631" t="s">
        <v>505</v>
      </c>
      <c r="C631" t="s">
        <v>506</v>
      </c>
      <c r="D631" t="s">
        <v>507</v>
      </c>
      <c r="E631" t="s">
        <v>386</v>
      </c>
      <c r="F631" t="s">
        <v>508</v>
      </c>
      <c r="G631">
        <v>282</v>
      </c>
      <c r="H631" t="s">
        <v>8</v>
      </c>
      <c r="I631" t="s">
        <v>8</v>
      </c>
      <c r="J631" t="s">
        <v>8</v>
      </c>
      <c r="K631" t="s">
        <v>6766</v>
      </c>
    </row>
    <row r="632" spans="1:11" x14ac:dyDescent="0.25">
      <c r="A632">
        <v>1283</v>
      </c>
      <c r="B632" t="s">
        <v>505</v>
      </c>
      <c r="C632" t="s">
        <v>506</v>
      </c>
      <c r="D632" t="s">
        <v>507</v>
      </c>
      <c r="E632" t="s">
        <v>386</v>
      </c>
      <c r="F632" t="s">
        <v>508</v>
      </c>
      <c r="G632">
        <v>282</v>
      </c>
      <c r="H632" t="s">
        <v>8</v>
      </c>
      <c r="I632" t="s">
        <v>8</v>
      </c>
      <c r="J632" t="s">
        <v>8</v>
      </c>
      <c r="K632" t="s">
        <v>6766</v>
      </c>
    </row>
    <row r="633" spans="1:11" x14ac:dyDescent="0.25">
      <c r="A633">
        <v>1283</v>
      </c>
      <c r="B633" t="s">
        <v>505</v>
      </c>
      <c r="C633" t="s">
        <v>506</v>
      </c>
      <c r="D633" t="s">
        <v>507</v>
      </c>
      <c r="E633" t="s">
        <v>386</v>
      </c>
      <c r="F633" t="s">
        <v>508</v>
      </c>
      <c r="G633">
        <v>282</v>
      </c>
      <c r="H633" t="s">
        <v>8</v>
      </c>
      <c r="I633" t="s">
        <v>8</v>
      </c>
      <c r="J633" t="s">
        <v>8</v>
      </c>
      <c r="K633" t="s">
        <v>6766</v>
      </c>
    </row>
    <row r="634" spans="1:11" x14ac:dyDescent="0.25">
      <c r="A634">
        <v>1284</v>
      </c>
      <c r="B634" t="s">
        <v>509</v>
      </c>
      <c r="C634" t="s">
        <v>510</v>
      </c>
      <c r="D634" t="s">
        <v>511</v>
      </c>
      <c r="E634" t="s">
        <v>10</v>
      </c>
      <c r="F634" t="s">
        <v>197</v>
      </c>
      <c r="G634">
        <v>283</v>
      </c>
      <c r="H634" t="s">
        <v>8</v>
      </c>
      <c r="I634" t="s">
        <v>8</v>
      </c>
      <c r="J634" t="s">
        <v>8</v>
      </c>
      <c r="K634" t="s">
        <v>6766</v>
      </c>
    </row>
    <row r="635" spans="1:11" x14ac:dyDescent="0.25">
      <c r="A635">
        <v>1284</v>
      </c>
      <c r="B635" t="s">
        <v>509</v>
      </c>
      <c r="C635" t="s">
        <v>510</v>
      </c>
      <c r="D635" t="s">
        <v>511</v>
      </c>
      <c r="E635" t="s">
        <v>10</v>
      </c>
      <c r="F635" t="s">
        <v>197</v>
      </c>
      <c r="G635">
        <v>283</v>
      </c>
      <c r="H635" t="s">
        <v>8</v>
      </c>
      <c r="I635" t="s">
        <v>8</v>
      </c>
      <c r="J635" t="s">
        <v>8</v>
      </c>
      <c r="K635" t="s">
        <v>6766</v>
      </c>
    </row>
    <row r="636" spans="1:11" x14ac:dyDescent="0.25">
      <c r="A636">
        <v>1284</v>
      </c>
      <c r="B636" t="s">
        <v>509</v>
      </c>
      <c r="C636" t="s">
        <v>510</v>
      </c>
      <c r="D636" t="s">
        <v>511</v>
      </c>
      <c r="E636" t="s">
        <v>10</v>
      </c>
      <c r="F636" t="s">
        <v>197</v>
      </c>
      <c r="G636">
        <v>283</v>
      </c>
      <c r="H636" t="s">
        <v>8</v>
      </c>
      <c r="I636" t="s">
        <v>8</v>
      </c>
      <c r="J636" t="s">
        <v>8</v>
      </c>
      <c r="K636" t="s">
        <v>6766</v>
      </c>
    </row>
    <row r="637" spans="1:11" x14ac:dyDescent="0.25">
      <c r="A637">
        <v>1284</v>
      </c>
      <c r="B637" t="s">
        <v>509</v>
      </c>
      <c r="C637" t="s">
        <v>510</v>
      </c>
      <c r="D637" t="s">
        <v>511</v>
      </c>
      <c r="E637" t="s">
        <v>10</v>
      </c>
      <c r="F637" t="s">
        <v>197</v>
      </c>
      <c r="G637">
        <v>283</v>
      </c>
      <c r="H637" t="s">
        <v>8</v>
      </c>
      <c r="I637" t="s">
        <v>8</v>
      </c>
      <c r="J637" t="s">
        <v>8</v>
      </c>
      <c r="K637" t="s">
        <v>6766</v>
      </c>
    </row>
    <row r="638" spans="1:11" x14ac:dyDescent="0.25">
      <c r="A638">
        <v>1286</v>
      </c>
      <c r="B638" t="s">
        <v>512</v>
      </c>
      <c r="C638" t="s">
        <v>513</v>
      </c>
      <c r="D638" t="s">
        <v>9</v>
      </c>
      <c r="E638" t="s">
        <v>10</v>
      </c>
      <c r="F638" t="s">
        <v>261</v>
      </c>
      <c r="G638">
        <v>285</v>
      </c>
      <c r="H638" t="s">
        <v>8</v>
      </c>
      <c r="I638" t="s">
        <v>8</v>
      </c>
      <c r="J638" t="s">
        <v>8</v>
      </c>
      <c r="K638" t="s">
        <v>6766</v>
      </c>
    </row>
    <row r="639" spans="1:11" x14ac:dyDescent="0.25">
      <c r="A639">
        <v>1286</v>
      </c>
      <c r="B639" t="s">
        <v>512</v>
      </c>
      <c r="C639" t="s">
        <v>513</v>
      </c>
      <c r="D639" t="s">
        <v>9</v>
      </c>
      <c r="E639" t="s">
        <v>10</v>
      </c>
      <c r="F639" t="s">
        <v>261</v>
      </c>
      <c r="G639">
        <v>285</v>
      </c>
      <c r="H639" t="s">
        <v>8</v>
      </c>
      <c r="I639" t="s">
        <v>8</v>
      </c>
      <c r="J639" t="s">
        <v>8</v>
      </c>
      <c r="K639" t="s">
        <v>6766</v>
      </c>
    </row>
    <row r="640" spans="1:11" x14ac:dyDescent="0.25">
      <c r="A640">
        <v>1286</v>
      </c>
      <c r="B640" t="s">
        <v>512</v>
      </c>
      <c r="C640" t="s">
        <v>513</v>
      </c>
      <c r="D640" t="s">
        <v>9</v>
      </c>
      <c r="E640" t="s">
        <v>10</v>
      </c>
      <c r="F640" t="s">
        <v>261</v>
      </c>
      <c r="G640">
        <v>285</v>
      </c>
      <c r="H640" t="s">
        <v>8</v>
      </c>
      <c r="I640" t="s">
        <v>8</v>
      </c>
      <c r="J640" t="s">
        <v>8</v>
      </c>
      <c r="K640" t="s">
        <v>6766</v>
      </c>
    </row>
    <row r="641" spans="1:11" x14ac:dyDescent="0.25">
      <c r="A641">
        <v>1286</v>
      </c>
      <c r="B641" t="s">
        <v>512</v>
      </c>
      <c r="C641" t="s">
        <v>513</v>
      </c>
      <c r="D641" t="s">
        <v>9</v>
      </c>
      <c r="E641" t="s">
        <v>10</v>
      </c>
      <c r="F641" t="s">
        <v>261</v>
      </c>
      <c r="G641">
        <v>285</v>
      </c>
      <c r="H641" t="s">
        <v>8</v>
      </c>
      <c r="I641" t="s">
        <v>8</v>
      </c>
      <c r="J641" t="s">
        <v>8</v>
      </c>
      <c r="K641" t="s">
        <v>6766</v>
      </c>
    </row>
    <row r="642" spans="1:11" x14ac:dyDescent="0.25">
      <c r="A642">
        <v>1286</v>
      </c>
      <c r="B642" t="s">
        <v>512</v>
      </c>
      <c r="C642" t="s">
        <v>513</v>
      </c>
      <c r="D642" t="s">
        <v>9</v>
      </c>
      <c r="E642" t="s">
        <v>10</v>
      </c>
      <c r="F642" t="s">
        <v>261</v>
      </c>
      <c r="G642">
        <v>285</v>
      </c>
      <c r="H642" t="s">
        <v>8</v>
      </c>
      <c r="I642" t="s">
        <v>8</v>
      </c>
      <c r="J642" t="s">
        <v>8</v>
      </c>
      <c r="K642" t="s">
        <v>6766</v>
      </c>
    </row>
    <row r="643" spans="1:11" x14ac:dyDescent="0.25">
      <c r="A643">
        <v>1286</v>
      </c>
      <c r="B643" t="s">
        <v>512</v>
      </c>
      <c r="C643" t="s">
        <v>513</v>
      </c>
      <c r="D643" t="s">
        <v>9</v>
      </c>
      <c r="E643" t="s">
        <v>10</v>
      </c>
      <c r="F643" t="s">
        <v>261</v>
      </c>
      <c r="G643">
        <v>285</v>
      </c>
      <c r="H643" t="s">
        <v>8</v>
      </c>
      <c r="I643" t="s">
        <v>8</v>
      </c>
      <c r="J643" t="s">
        <v>8</v>
      </c>
      <c r="K643" t="s">
        <v>6766</v>
      </c>
    </row>
    <row r="644" spans="1:11" x14ac:dyDescent="0.25">
      <c r="A644">
        <v>1286</v>
      </c>
      <c r="B644" t="s">
        <v>512</v>
      </c>
      <c r="C644" t="s">
        <v>513</v>
      </c>
      <c r="D644" t="s">
        <v>9</v>
      </c>
      <c r="E644" t="s">
        <v>10</v>
      </c>
      <c r="F644" t="s">
        <v>261</v>
      </c>
      <c r="G644">
        <v>285</v>
      </c>
      <c r="H644" t="s">
        <v>8</v>
      </c>
      <c r="I644" t="s">
        <v>8</v>
      </c>
      <c r="J644" t="s">
        <v>8</v>
      </c>
      <c r="K644" t="s">
        <v>6766</v>
      </c>
    </row>
    <row r="645" spans="1:11" x14ac:dyDescent="0.25">
      <c r="A645">
        <v>1287</v>
      </c>
      <c r="B645" t="s">
        <v>514</v>
      </c>
      <c r="C645" t="s">
        <v>515</v>
      </c>
      <c r="D645" t="s">
        <v>516</v>
      </c>
      <c r="E645" t="s">
        <v>10</v>
      </c>
      <c r="F645" t="s">
        <v>517</v>
      </c>
      <c r="G645">
        <v>286</v>
      </c>
      <c r="H645" t="s">
        <v>8</v>
      </c>
      <c r="I645" t="s">
        <v>8</v>
      </c>
      <c r="J645" t="s">
        <v>8</v>
      </c>
      <c r="K645" t="s">
        <v>6766</v>
      </c>
    </row>
    <row r="646" spans="1:11" x14ac:dyDescent="0.25">
      <c r="A646">
        <v>1288</v>
      </c>
      <c r="B646" t="s">
        <v>8648</v>
      </c>
      <c r="C646" t="s">
        <v>8649</v>
      </c>
      <c r="D646" t="s">
        <v>518</v>
      </c>
      <c r="E646" t="s">
        <v>10</v>
      </c>
      <c r="F646" t="s">
        <v>519</v>
      </c>
      <c r="G646">
        <v>287</v>
      </c>
      <c r="H646" t="s">
        <v>8</v>
      </c>
      <c r="I646" t="s">
        <v>8</v>
      </c>
      <c r="J646" t="s">
        <v>8</v>
      </c>
      <c r="K646" t="s">
        <v>6766</v>
      </c>
    </row>
    <row r="647" spans="1:11" x14ac:dyDescent="0.25">
      <c r="A647">
        <v>1291</v>
      </c>
      <c r="B647" t="s">
        <v>521</v>
      </c>
      <c r="C647" t="s">
        <v>4066</v>
      </c>
      <c r="D647" t="s">
        <v>522</v>
      </c>
      <c r="E647" t="s">
        <v>105</v>
      </c>
      <c r="F647" t="s">
        <v>523</v>
      </c>
      <c r="G647">
        <v>290</v>
      </c>
      <c r="H647" t="s">
        <v>8</v>
      </c>
      <c r="I647" t="s">
        <v>8</v>
      </c>
      <c r="J647" t="s">
        <v>8</v>
      </c>
      <c r="K647" t="s">
        <v>6766</v>
      </c>
    </row>
    <row r="648" spans="1:11" x14ac:dyDescent="0.25">
      <c r="A648">
        <v>1291</v>
      </c>
      <c r="B648" t="s">
        <v>521</v>
      </c>
      <c r="C648" t="s">
        <v>4066</v>
      </c>
      <c r="D648" t="s">
        <v>522</v>
      </c>
      <c r="E648" t="s">
        <v>105</v>
      </c>
      <c r="F648" t="s">
        <v>523</v>
      </c>
      <c r="G648">
        <v>290</v>
      </c>
      <c r="H648" t="s">
        <v>8</v>
      </c>
      <c r="I648" t="s">
        <v>8</v>
      </c>
      <c r="J648" t="s">
        <v>8</v>
      </c>
      <c r="K648" t="s">
        <v>6766</v>
      </c>
    </row>
    <row r="649" spans="1:11" x14ac:dyDescent="0.25">
      <c r="A649">
        <v>1291</v>
      </c>
      <c r="B649" t="s">
        <v>521</v>
      </c>
      <c r="C649" t="s">
        <v>4066</v>
      </c>
      <c r="D649" t="s">
        <v>522</v>
      </c>
      <c r="E649" t="s">
        <v>105</v>
      </c>
      <c r="F649" t="s">
        <v>523</v>
      </c>
      <c r="G649">
        <v>290</v>
      </c>
      <c r="H649" t="s">
        <v>8</v>
      </c>
      <c r="I649" t="s">
        <v>8</v>
      </c>
      <c r="J649" t="s">
        <v>8</v>
      </c>
      <c r="K649" t="s">
        <v>6766</v>
      </c>
    </row>
    <row r="650" spans="1:11" x14ac:dyDescent="0.25">
      <c r="A650">
        <v>1292</v>
      </c>
      <c r="B650" t="s">
        <v>524</v>
      </c>
      <c r="C650" t="s">
        <v>4292</v>
      </c>
      <c r="D650" t="s">
        <v>66</v>
      </c>
      <c r="E650" t="s">
        <v>52</v>
      </c>
      <c r="F650" t="s">
        <v>525</v>
      </c>
      <c r="G650">
        <v>291</v>
      </c>
      <c r="H650" t="s">
        <v>8</v>
      </c>
      <c r="I650" t="s">
        <v>8</v>
      </c>
      <c r="J650" t="s">
        <v>8</v>
      </c>
      <c r="K650" t="s">
        <v>6766</v>
      </c>
    </row>
    <row r="651" spans="1:11" x14ac:dyDescent="0.25">
      <c r="A651">
        <v>1292</v>
      </c>
      <c r="B651" t="s">
        <v>524</v>
      </c>
      <c r="C651" t="s">
        <v>4292</v>
      </c>
      <c r="D651" t="s">
        <v>66</v>
      </c>
      <c r="E651" t="s">
        <v>52</v>
      </c>
      <c r="F651" t="s">
        <v>525</v>
      </c>
      <c r="G651">
        <v>291</v>
      </c>
      <c r="H651" t="s">
        <v>8</v>
      </c>
      <c r="I651" t="s">
        <v>8</v>
      </c>
      <c r="J651" t="s">
        <v>8</v>
      </c>
      <c r="K651" t="s">
        <v>6766</v>
      </c>
    </row>
    <row r="652" spans="1:11" x14ac:dyDescent="0.25">
      <c r="A652">
        <v>1292</v>
      </c>
      <c r="B652" t="s">
        <v>524</v>
      </c>
      <c r="C652" t="s">
        <v>4292</v>
      </c>
      <c r="D652" t="s">
        <v>66</v>
      </c>
      <c r="E652" t="s">
        <v>52</v>
      </c>
      <c r="F652" t="s">
        <v>525</v>
      </c>
      <c r="G652">
        <v>291</v>
      </c>
      <c r="H652" t="s">
        <v>8</v>
      </c>
      <c r="I652" t="s">
        <v>8</v>
      </c>
      <c r="J652" t="s">
        <v>8</v>
      </c>
      <c r="K652" t="s">
        <v>6766</v>
      </c>
    </row>
    <row r="653" spans="1:11" x14ac:dyDescent="0.25">
      <c r="A653">
        <v>1292</v>
      </c>
      <c r="B653" t="s">
        <v>524</v>
      </c>
      <c r="C653" t="s">
        <v>4292</v>
      </c>
      <c r="D653" t="s">
        <v>66</v>
      </c>
      <c r="E653" t="s">
        <v>52</v>
      </c>
      <c r="F653" t="s">
        <v>525</v>
      </c>
      <c r="G653">
        <v>291</v>
      </c>
      <c r="H653" t="s">
        <v>8</v>
      </c>
      <c r="I653" t="s">
        <v>8</v>
      </c>
      <c r="J653" t="s">
        <v>8</v>
      </c>
      <c r="K653" t="s">
        <v>6766</v>
      </c>
    </row>
    <row r="654" spans="1:11" x14ac:dyDescent="0.25">
      <c r="A654">
        <v>1293</v>
      </c>
      <c r="B654" t="s">
        <v>526</v>
      </c>
      <c r="C654" t="s">
        <v>7211</v>
      </c>
      <c r="D654" t="s">
        <v>9</v>
      </c>
      <c r="E654" t="s">
        <v>10</v>
      </c>
      <c r="F654" t="s">
        <v>219</v>
      </c>
      <c r="G654">
        <v>292</v>
      </c>
      <c r="H654" t="s">
        <v>8</v>
      </c>
      <c r="I654" t="s">
        <v>8</v>
      </c>
      <c r="J654" t="s">
        <v>8</v>
      </c>
      <c r="K654" t="s">
        <v>6766</v>
      </c>
    </row>
    <row r="655" spans="1:11" x14ac:dyDescent="0.25">
      <c r="A655">
        <v>1293</v>
      </c>
      <c r="B655" t="s">
        <v>526</v>
      </c>
      <c r="C655" t="s">
        <v>7211</v>
      </c>
      <c r="D655" t="s">
        <v>9</v>
      </c>
      <c r="E655" t="s">
        <v>10</v>
      </c>
      <c r="F655" t="s">
        <v>219</v>
      </c>
      <c r="G655">
        <v>292</v>
      </c>
      <c r="H655" t="s">
        <v>8</v>
      </c>
      <c r="I655" t="s">
        <v>8</v>
      </c>
      <c r="J655" t="s">
        <v>8</v>
      </c>
      <c r="K655" t="s">
        <v>6766</v>
      </c>
    </row>
    <row r="656" spans="1:11" x14ac:dyDescent="0.25">
      <c r="A656">
        <v>1293</v>
      </c>
      <c r="B656" t="s">
        <v>526</v>
      </c>
      <c r="C656" t="s">
        <v>7211</v>
      </c>
      <c r="D656" t="s">
        <v>9</v>
      </c>
      <c r="E656" t="s">
        <v>10</v>
      </c>
      <c r="F656" t="s">
        <v>219</v>
      </c>
      <c r="G656">
        <v>292</v>
      </c>
      <c r="H656" t="s">
        <v>8</v>
      </c>
      <c r="I656" t="s">
        <v>8</v>
      </c>
      <c r="J656" t="s">
        <v>8</v>
      </c>
      <c r="K656" t="s">
        <v>6766</v>
      </c>
    </row>
    <row r="657" spans="1:11" x14ac:dyDescent="0.25">
      <c r="A657">
        <v>1294</v>
      </c>
      <c r="B657" t="s">
        <v>527</v>
      </c>
      <c r="C657" t="s">
        <v>528</v>
      </c>
      <c r="D657" t="s">
        <v>406</v>
      </c>
      <c r="E657" t="s">
        <v>372</v>
      </c>
      <c r="F657" t="s">
        <v>529</v>
      </c>
      <c r="G657">
        <v>293</v>
      </c>
      <c r="H657" t="s">
        <v>8</v>
      </c>
      <c r="I657" t="s">
        <v>8</v>
      </c>
      <c r="J657" t="s">
        <v>8</v>
      </c>
      <c r="K657" t="s">
        <v>6766</v>
      </c>
    </row>
    <row r="658" spans="1:11" x14ac:dyDescent="0.25">
      <c r="A658">
        <v>1294</v>
      </c>
      <c r="B658" t="s">
        <v>527</v>
      </c>
      <c r="C658" t="s">
        <v>528</v>
      </c>
      <c r="D658" t="s">
        <v>406</v>
      </c>
      <c r="E658" t="s">
        <v>372</v>
      </c>
      <c r="F658" t="s">
        <v>529</v>
      </c>
      <c r="G658">
        <v>293</v>
      </c>
      <c r="H658" t="s">
        <v>8</v>
      </c>
      <c r="I658" t="s">
        <v>8</v>
      </c>
      <c r="J658" t="s">
        <v>8</v>
      </c>
      <c r="K658" t="s">
        <v>6766</v>
      </c>
    </row>
    <row r="659" spans="1:11" x14ac:dyDescent="0.25">
      <c r="A659">
        <v>1294</v>
      </c>
      <c r="B659" t="s">
        <v>527</v>
      </c>
      <c r="C659" t="s">
        <v>528</v>
      </c>
      <c r="D659" t="s">
        <v>406</v>
      </c>
      <c r="E659" t="s">
        <v>372</v>
      </c>
      <c r="F659" t="s">
        <v>529</v>
      </c>
      <c r="G659">
        <v>293</v>
      </c>
      <c r="H659" t="s">
        <v>8</v>
      </c>
      <c r="I659" t="s">
        <v>8</v>
      </c>
      <c r="J659" t="s">
        <v>8</v>
      </c>
      <c r="K659" t="s">
        <v>6766</v>
      </c>
    </row>
    <row r="660" spans="1:11" x14ac:dyDescent="0.25">
      <c r="A660">
        <v>1294</v>
      </c>
      <c r="B660" t="s">
        <v>527</v>
      </c>
      <c r="C660" t="s">
        <v>528</v>
      </c>
      <c r="D660" t="s">
        <v>406</v>
      </c>
      <c r="E660" t="s">
        <v>372</v>
      </c>
      <c r="F660" t="s">
        <v>529</v>
      </c>
      <c r="G660">
        <v>293</v>
      </c>
      <c r="H660" t="s">
        <v>8</v>
      </c>
      <c r="I660" t="s">
        <v>8</v>
      </c>
      <c r="J660" t="s">
        <v>8</v>
      </c>
      <c r="K660" t="s">
        <v>6766</v>
      </c>
    </row>
    <row r="661" spans="1:11" x14ac:dyDescent="0.25">
      <c r="A661">
        <v>1294</v>
      </c>
      <c r="B661" t="s">
        <v>527</v>
      </c>
      <c r="C661" t="s">
        <v>528</v>
      </c>
      <c r="D661" t="s">
        <v>406</v>
      </c>
      <c r="E661" t="s">
        <v>372</v>
      </c>
      <c r="F661" t="s">
        <v>529</v>
      </c>
      <c r="G661">
        <v>293</v>
      </c>
      <c r="H661" t="s">
        <v>8</v>
      </c>
      <c r="I661" t="s">
        <v>8</v>
      </c>
      <c r="J661" t="s">
        <v>8</v>
      </c>
      <c r="K661" t="s">
        <v>6766</v>
      </c>
    </row>
    <row r="662" spans="1:11" x14ac:dyDescent="0.25">
      <c r="A662">
        <v>1294</v>
      </c>
      <c r="B662" t="s">
        <v>527</v>
      </c>
      <c r="C662" t="s">
        <v>528</v>
      </c>
      <c r="D662" t="s">
        <v>406</v>
      </c>
      <c r="E662" t="s">
        <v>372</v>
      </c>
      <c r="F662" t="s">
        <v>529</v>
      </c>
      <c r="G662">
        <v>293</v>
      </c>
      <c r="H662" t="s">
        <v>8</v>
      </c>
      <c r="I662" t="s">
        <v>8</v>
      </c>
      <c r="J662" t="s">
        <v>8</v>
      </c>
      <c r="K662" t="s">
        <v>6766</v>
      </c>
    </row>
    <row r="663" spans="1:11" x14ac:dyDescent="0.25">
      <c r="A663">
        <v>1294</v>
      </c>
      <c r="B663" t="s">
        <v>527</v>
      </c>
      <c r="C663" t="s">
        <v>528</v>
      </c>
      <c r="D663" t="s">
        <v>406</v>
      </c>
      <c r="E663" t="s">
        <v>372</v>
      </c>
      <c r="F663" t="s">
        <v>529</v>
      </c>
      <c r="G663">
        <v>293</v>
      </c>
      <c r="H663" t="s">
        <v>8</v>
      </c>
      <c r="I663" t="s">
        <v>8</v>
      </c>
      <c r="J663" t="s">
        <v>8</v>
      </c>
      <c r="K663" t="s">
        <v>6766</v>
      </c>
    </row>
    <row r="664" spans="1:11" x14ac:dyDescent="0.25">
      <c r="A664">
        <v>1297</v>
      </c>
      <c r="B664" t="s">
        <v>531</v>
      </c>
      <c r="C664" t="s">
        <v>532</v>
      </c>
      <c r="D664" t="s">
        <v>533</v>
      </c>
      <c r="E664" t="s">
        <v>10</v>
      </c>
      <c r="F664" t="s">
        <v>19</v>
      </c>
      <c r="G664">
        <v>296</v>
      </c>
      <c r="H664" t="s">
        <v>8</v>
      </c>
      <c r="I664" t="s">
        <v>8</v>
      </c>
      <c r="J664" t="s">
        <v>8</v>
      </c>
      <c r="K664" t="s">
        <v>6766</v>
      </c>
    </row>
    <row r="665" spans="1:11" x14ac:dyDescent="0.25">
      <c r="A665">
        <v>1297</v>
      </c>
      <c r="B665" t="s">
        <v>531</v>
      </c>
      <c r="C665" t="s">
        <v>532</v>
      </c>
      <c r="D665" t="s">
        <v>533</v>
      </c>
      <c r="E665" t="s">
        <v>10</v>
      </c>
      <c r="F665" t="s">
        <v>19</v>
      </c>
      <c r="G665">
        <v>296</v>
      </c>
      <c r="H665" t="s">
        <v>8</v>
      </c>
      <c r="I665" t="s">
        <v>8</v>
      </c>
      <c r="J665" t="s">
        <v>8</v>
      </c>
      <c r="K665" t="s">
        <v>6766</v>
      </c>
    </row>
    <row r="666" spans="1:11" x14ac:dyDescent="0.25">
      <c r="A666">
        <v>1299</v>
      </c>
      <c r="B666" t="s">
        <v>535</v>
      </c>
      <c r="C666" t="s">
        <v>7212</v>
      </c>
      <c r="D666" t="s">
        <v>9</v>
      </c>
      <c r="E666" t="s">
        <v>10</v>
      </c>
      <c r="F666" t="s">
        <v>219</v>
      </c>
      <c r="G666">
        <v>298</v>
      </c>
      <c r="H666" t="s">
        <v>8</v>
      </c>
      <c r="I666" t="s">
        <v>8</v>
      </c>
      <c r="J666" t="s">
        <v>8</v>
      </c>
      <c r="K666" t="s">
        <v>6766</v>
      </c>
    </row>
    <row r="667" spans="1:11" x14ac:dyDescent="0.25">
      <c r="A667">
        <v>1299</v>
      </c>
      <c r="B667" t="s">
        <v>535</v>
      </c>
      <c r="C667" t="s">
        <v>7212</v>
      </c>
      <c r="D667" t="s">
        <v>9</v>
      </c>
      <c r="E667" t="s">
        <v>10</v>
      </c>
      <c r="F667" t="s">
        <v>219</v>
      </c>
      <c r="G667">
        <v>298</v>
      </c>
      <c r="H667" t="s">
        <v>8</v>
      </c>
      <c r="I667" t="s">
        <v>8</v>
      </c>
      <c r="J667" t="s">
        <v>8</v>
      </c>
      <c r="K667" t="s">
        <v>6766</v>
      </c>
    </row>
    <row r="668" spans="1:11" x14ac:dyDescent="0.25">
      <c r="A668">
        <v>1299</v>
      </c>
      <c r="B668" t="s">
        <v>535</v>
      </c>
      <c r="C668" t="s">
        <v>7212</v>
      </c>
      <c r="D668" t="s">
        <v>9</v>
      </c>
      <c r="E668" t="s">
        <v>10</v>
      </c>
      <c r="F668" t="s">
        <v>219</v>
      </c>
      <c r="G668">
        <v>298</v>
      </c>
      <c r="H668" t="s">
        <v>8</v>
      </c>
      <c r="I668" t="s">
        <v>8</v>
      </c>
      <c r="J668" t="s">
        <v>8</v>
      </c>
      <c r="K668" t="s">
        <v>6766</v>
      </c>
    </row>
    <row r="669" spans="1:11" x14ac:dyDescent="0.25">
      <c r="A669">
        <v>1299</v>
      </c>
      <c r="B669" t="s">
        <v>535</v>
      </c>
      <c r="C669" t="s">
        <v>7212</v>
      </c>
      <c r="D669" t="s">
        <v>9</v>
      </c>
      <c r="E669" t="s">
        <v>10</v>
      </c>
      <c r="F669" t="s">
        <v>219</v>
      </c>
      <c r="G669">
        <v>298</v>
      </c>
      <c r="H669" t="s">
        <v>8</v>
      </c>
      <c r="I669" t="s">
        <v>8</v>
      </c>
      <c r="J669" t="s">
        <v>8</v>
      </c>
      <c r="K669" t="s">
        <v>6766</v>
      </c>
    </row>
    <row r="670" spans="1:11" x14ac:dyDescent="0.25">
      <c r="A670">
        <v>1299</v>
      </c>
      <c r="B670" t="s">
        <v>535</v>
      </c>
      <c r="C670" t="s">
        <v>7212</v>
      </c>
      <c r="D670" t="s">
        <v>9</v>
      </c>
      <c r="E670" t="s">
        <v>10</v>
      </c>
      <c r="F670" t="s">
        <v>219</v>
      </c>
      <c r="G670">
        <v>298</v>
      </c>
      <c r="H670" t="s">
        <v>8</v>
      </c>
      <c r="I670" t="s">
        <v>8</v>
      </c>
      <c r="J670" t="s">
        <v>8</v>
      </c>
      <c r="K670" t="s">
        <v>6766</v>
      </c>
    </row>
    <row r="671" spans="1:11" x14ac:dyDescent="0.25">
      <c r="A671">
        <v>1299</v>
      </c>
      <c r="B671" t="s">
        <v>535</v>
      </c>
      <c r="C671" t="s">
        <v>7212</v>
      </c>
      <c r="D671" t="s">
        <v>9</v>
      </c>
      <c r="E671" t="s">
        <v>10</v>
      </c>
      <c r="F671" t="s">
        <v>219</v>
      </c>
      <c r="G671">
        <v>298</v>
      </c>
      <c r="H671" t="s">
        <v>8</v>
      </c>
      <c r="I671" t="s">
        <v>8</v>
      </c>
      <c r="J671" t="s">
        <v>8</v>
      </c>
      <c r="K671" t="s">
        <v>6766</v>
      </c>
    </row>
    <row r="672" spans="1:11" x14ac:dyDescent="0.25">
      <c r="A672">
        <v>1299</v>
      </c>
      <c r="B672" t="s">
        <v>535</v>
      </c>
      <c r="C672" t="s">
        <v>7212</v>
      </c>
      <c r="D672" t="s">
        <v>9</v>
      </c>
      <c r="E672" t="s">
        <v>10</v>
      </c>
      <c r="F672" t="s">
        <v>219</v>
      </c>
      <c r="G672">
        <v>298</v>
      </c>
      <c r="H672" t="s">
        <v>8</v>
      </c>
      <c r="I672" t="s">
        <v>8</v>
      </c>
      <c r="J672" t="s">
        <v>8</v>
      </c>
      <c r="K672" t="s">
        <v>6766</v>
      </c>
    </row>
    <row r="673" spans="1:11" x14ac:dyDescent="0.25">
      <c r="A673">
        <v>1299</v>
      </c>
      <c r="B673" t="s">
        <v>535</v>
      </c>
      <c r="C673" t="s">
        <v>7212</v>
      </c>
      <c r="D673" t="s">
        <v>9</v>
      </c>
      <c r="E673" t="s">
        <v>10</v>
      </c>
      <c r="F673" t="s">
        <v>219</v>
      </c>
      <c r="G673">
        <v>298</v>
      </c>
      <c r="H673" t="s">
        <v>8</v>
      </c>
      <c r="I673" t="s">
        <v>8</v>
      </c>
      <c r="J673" t="s">
        <v>8</v>
      </c>
      <c r="K673" t="s">
        <v>6766</v>
      </c>
    </row>
    <row r="674" spans="1:11" x14ac:dyDescent="0.25">
      <c r="A674">
        <v>1299</v>
      </c>
      <c r="B674" t="s">
        <v>535</v>
      </c>
      <c r="C674" t="s">
        <v>7212</v>
      </c>
      <c r="D674" t="s">
        <v>9</v>
      </c>
      <c r="E674" t="s">
        <v>10</v>
      </c>
      <c r="F674" t="s">
        <v>219</v>
      </c>
      <c r="G674">
        <v>298</v>
      </c>
      <c r="H674" t="s">
        <v>8</v>
      </c>
      <c r="I674" t="s">
        <v>8</v>
      </c>
      <c r="J674" t="s">
        <v>8</v>
      </c>
      <c r="K674" t="s">
        <v>6766</v>
      </c>
    </row>
    <row r="675" spans="1:11" x14ac:dyDescent="0.25">
      <c r="A675">
        <v>1299</v>
      </c>
      <c r="B675" t="s">
        <v>535</v>
      </c>
      <c r="C675" t="s">
        <v>7212</v>
      </c>
      <c r="D675" t="s">
        <v>9</v>
      </c>
      <c r="E675" t="s">
        <v>10</v>
      </c>
      <c r="F675" t="s">
        <v>219</v>
      </c>
      <c r="G675">
        <v>298</v>
      </c>
      <c r="H675" t="s">
        <v>8</v>
      </c>
      <c r="I675" t="s">
        <v>8</v>
      </c>
      <c r="J675" t="s">
        <v>8</v>
      </c>
      <c r="K675" t="s">
        <v>6766</v>
      </c>
    </row>
    <row r="676" spans="1:11" x14ac:dyDescent="0.25">
      <c r="A676">
        <v>1299</v>
      </c>
      <c r="B676" t="s">
        <v>535</v>
      </c>
      <c r="C676" t="s">
        <v>7212</v>
      </c>
      <c r="D676" t="s">
        <v>9</v>
      </c>
      <c r="E676" t="s">
        <v>10</v>
      </c>
      <c r="F676" t="s">
        <v>219</v>
      </c>
      <c r="G676">
        <v>298</v>
      </c>
      <c r="H676" t="s">
        <v>8</v>
      </c>
      <c r="I676" t="s">
        <v>8</v>
      </c>
      <c r="J676" t="s">
        <v>8</v>
      </c>
      <c r="K676" t="s">
        <v>6766</v>
      </c>
    </row>
    <row r="677" spans="1:11" x14ac:dyDescent="0.25">
      <c r="A677">
        <v>1299</v>
      </c>
      <c r="B677" t="s">
        <v>535</v>
      </c>
      <c r="C677" t="s">
        <v>7212</v>
      </c>
      <c r="D677" t="s">
        <v>9</v>
      </c>
      <c r="E677" t="s">
        <v>10</v>
      </c>
      <c r="F677" t="s">
        <v>219</v>
      </c>
      <c r="G677">
        <v>298</v>
      </c>
      <c r="H677" t="s">
        <v>8</v>
      </c>
      <c r="I677" t="s">
        <v>8</v>
      </c>
      <c r="J677" t="s">
        <v>8</v>
      </c>
      <c r="K677" t="s">
        <v>6766</v>
      </c>
    </row>
    <row r="678" spans="1:11" x14ac:dyDescent="0.25">
      <c r="A678">
        <v>1299</v>
      </c>
      <c r="B678" t="s">
        <v>535</v>
      </c>
      <c r="C678" t="s">
        <v>7212</v>
      </c>
      <c r="D678" t="s">
        <v>9</v>
      </c>
      <c r="E678" t="s">
        <v>10</v>
      </c>
      <c r="F678" t="s">
        <v>219</v>
      </c>
      <c r="G678">
        <v>298</v>
      </c>
      <c r="H678" t="s">
        <v>8</v>
      </c>
      <c r="I678" t="s">
        <v>8</v>
      </c>
      <c r="J678" t="s">
        <v>8</v>
      </c>
      <c r="K678" t="s">
        <v>6766</v>
      </c>
    </row>
    <row r="679" spans="1:11" x14ac:dyDescent="0.25">
      <c r="A679">
        <v>1300</v>
      </c>
      <c r="B679" t="s">
        <v>536</v>
      </c>
      <c r="C679" t="s">
        <v>537</v>
      </c>
      <c r="D679" t="s">
        <v>27</v>
      </c>
      <c r="E679" t="s">
        <v>10</v>
      </c>
      <c r="F679" t="s">
        <v>153</v>
      </c>
      <c r="G679">
        <v>299</v>
      </c>
      <c r="H679" t="s">
        <v>8</v>
      </c>
      <c r="I679" t="s">
        <v>8</v>
      </c>
      <c r="J679" t="s">
        <v>8</v>
      </c>
      <c r="K679" t="s">
        <v>6766</v>
      </c>
    </row>
    <row r="680" spans="1:11" x14ac:dyDescent="0.25">
      <c r="A680">
        <v>1300</v>
      </c>
      <c r="B680" t="s">
        <v>536</v>
      </c>
      <c r="C680" t="s">
        <v>537</v>
      </c>
      <c r="D680" t="s">
        <v>27</v>
      </c>
      <c r="E680" t="s">
        <v>10</v>
      </c>
      <c r="F680" t="s">
        <v>153</v>
      </c>
      <c r="G680">
        <v>299</v>
      </c>
      <c r="H680" t="s">
        <v>8</v>
      </c>
      <c r="I680" t="s">
        <v>8</v>
      </c>
      <c r="J680" t="s">
        <v>8</v>
      </c>
      <c r="K680" t="s">
        <v>6766</v>
      </c>
    </row>
    <row r="681" spans="1:11" x14ac:dyDescent="0.25">
      <c r="A681">
        <v>1300</v>
      </c>
      <c r="B681" t="s">
        <v>536</v>
      </c>
      <c r="C681" t="s">
        <v>537</v>
      </c>
      <c r="D681" t="s">
        <v>27</v>
      </c>
      <c r="E681" t="s">
        <v>10</v>
      </c>
      <c r="F681" t="s">
        <v>153</v>
      </c>
      <c r="G681">
        <v>299</v>
      </c>
      <c r="H681" t="s">
        <v>8</v>
      </c>
      <c r="I681" t="s">
        <v>8</v>
      </c>
      <c r="J681" t="s">
        <v>8</v>
      </c>
      <c r="K681" t="s">
        <v>6766</v>
      </c>
    </row>
    <row r="682" spans="1:11" x14ac:dyDescent="0.25">
      <c r="A682">
        <v>1300</v>
      </c>
      <c r="B682" t="s">
        <v>536</v>
      </c>
      <c r="C682" t="s">
        <v>537</v>
      </c>
      <c r="D682" t="s">
        <v>27</v>
      </c>
      <c r="E682" t="s">
        <v>10</v>
      </c>
      <c r="F682" t="s">
        <v>153</v>
      </c>
      <c r="G682">
        <v>299</v>
      </c>
      <c r="H682" t="s">
        <v>8</v>
      </c>
      <c r="I682" t="s">
        <v>8</v>
      </c>
      <c r="J682" t="s">
        <v>8</v>
      </c>
      <c r="K682" t="s">
        <v>6766</v>
      </c>
    </row>
    <row r="683" spans="1:11" x14ac:dyDescent="0.25">
      <c r="A683">
        <v>1300</v>
      </c>
      <c r="B683" t="s">
        <v>536</v>
      </c>
      <c r="C683" t="s">
        <v>537</v>
      </c>
      <c r="D683" t="s">
        <v>27</v>
      </c>
      <c r="E683" t="s">
        <v>10</v>
      </c>
      <c r="F683" t="s">
        <v>153</v>
      </c>
      <c r="G683">
        <v>299</v>
      </c>
      <c r="H683" t="s">
        <v>8</v>
      </c>
      <c r="I683" t="s">
        <v>8</v>
      </c>
      <c r="J683" t="s">
        <v>8</v>
      </c>
      <c r="K683" t="s">
        <v>6766</v>
      </c>
    </row>
    <row r="684" spans="1:11" x14ac:dyDescent="0.25">
      <c r="A684">
        <v>1300</v>
      </c>
      <c r="B684" t="s">
        <v>536</v>
      </c>
      <c r="C684" t="s">
        <v>537</v>
      </c>
      <c r="D684" t="s">
        <v>27</v>
      </c>
      <c r="E684" t="s">
        <v>10</v>
      </c>
      <c r="F684" t="s">
        <v>153</v>
      </c>
      <c r="G684">
        <v>299</v>
      </c>
      <c r="H684" t="s">
        <v>8</v>
      </c>
      <c r="I684" t="s">
        <v>8</v>
      </c>
      <c r="J684" t="s">
        <v>8</v>
      </c>
      <c r="K684" t="s">
        <v>6766</v>
      </c>
    </row>
    <row r="685" spans="1:11" x14ac:dyDescent="0.25">
      <c r="A685">
        <v>1300</v>
      </c>
      <c r="B685" t="s">
        <v>536</v>
      </c>
      <c r="C685" t="s">
        <v>537</v>
      </c>
      <c r="D685" t="s">
        <v>27</v>
      </c>
      <c r="E685" t="s">
        <v>10</v>
      </c>
      <c r="F685" t="s">
        <v>153</v>
      </c>
      <c r="G685">
        <v>299</v>
      </c>
      <c r="H685" t="s">
        <v>8</v>
      </c>
      <c r="I685" t="s">
        <v>8</v>
      </c>
      <c r="J685" t="s">
        <v>8</v>
      </c>
      <c r="K685" t="s">
        <v>6766</v>
      </c>
    </row>
    <row r="686" spans="1:11" x14ac:dyDescent="0.25">
      <c r="A686">
        <v>1300</v>
      </c>
      <c r="B686" t="s">
        <v>536</v>
      </c>
      <c r="C686" t="s">
        <v>537</v>
      </c>
      <c r="D686" t="s">
        <v>27</v>
      </c>
      <c r="E686" t="s">
        <v>10</v>
      </c>
      <c r="F686" t="s">
        <v>153</v>
      </c>
      <c r="G686">
        <v>299</v>
      </c>
      <c r="H686" t="s">
        <v>8</v>
      </c>
      <c r="I686" t="s">
        <v>8</v>
      </c>
      <c r="J686" t="s">
        <v>8</v>
      </c>
      <c r="K686" t="s">
        <v>6766</v>
      </c>
    </row>
    <row r="687" spans="1:11" x14ac:dyDescent="0.25">
      <c r="A687">
        <v>1300</v>
      </c>
      <c r="B687" t="s">
        <v>536</v>
      </c>
      <c r="C687" t="s">
        <v>537</v>
      </c>
      <c r="D687" t="s">
        <v>27</v>
      </c>
      <c r="E687" t="s">
        <v>10</v>
      </c>
      <c r="F687" t="s">
        <v>153</v>
      </c>
      <c r="G687">
        <v>299</v>
      </c>
      <c r="H687" t="s">
        <v>8</v>
      </c>
      <c r="I687" t="s">
        <v>8</v>
      </c>
      <c r="J687" t="s">
        <v>8</v>
      </c>
      <c r="K687" t="s">
        <v>6766</v>
      </c>
    </row>
    <row r="688" spans="1:11" x14ac:dyDescent="0.25">
      <c r="A688">
        <v>1300</v>
      </c>
      <c r="B688" t="s">
        <v>536</v>
      </c>
      <c r="C688" t="s">
        <v>537</v>
      </c>
      <c r="D688" t="s">
        <v>27</v>
      </c>
      <c r="E688" t="s">
        <v>10</v>
      </c>
      <c r="F688" t="s">
        <v>153</v>
      </c>
      <c r="G688">
        <v>299</v>
      </c>
      <c r="H688" t="s">
        <v>8</v>
      </c>
      <c r="I688" t="s">
        <v>8</v>
      </c>
      <c r="J688" t="s">
        <v>8</v>
      </c>
      <c r="K688" t="s">
        <v>6766</v>
      </c>
    </row>
    <row r="689" spans="1:11" x14ac:dyDescent="0.25">
      <c r="A689">
        <v>1300</v>
      </c>
      <c r="B689" t="s">
        <v>536</v>
      </c>
      <c r="C689" t="s">
        <v>537</v>
      </c>
      <c r="D689" t="s">
        <v>27</v>
      </c>
      <c r="E689" t="s">
        <v>10</v>
      </c>
      <c r="F689" t="s">
        <v>153</v>
      </c>
      <c r="G689">
        <v>299</v>
      </c>
      <c r="H689" t="s">
        <v>8</v>
      </c>
      <c r="I689" t="s">
        <v>8</v>
      </c>
      <c r="J689" t="s">
        <v>8</v>
      </c>
      <c r="K689" t="s">
        <v>6766</v>
      </c>
    </row>
    <row r="690" spans="1:11" x14ac:dyDescent="0.25">
      <c r="A690">
        <v>1300</v>
      </c>
      <c r="B690" t="s">
        <v>536</v>
      </c>
      <c r="C690" t="s">
        <v>537</v>
      </c>
      <c r="D690" t="s">
        <v>27</v>
      </c>
      <c r="E690" t="s">
        <v>10</v>
      </c>
      <c r="F690" t="s">
        <v>153</v>
      </c>
      <c r="G690">
        <v>299</v>
      </c>
      <c r="H690" t="s">
        <v>8</v>
      </c>
      <c r="I690" t="s">
        <v>8</v>
      </c>
      <c r="J690" t="s">
        <v>8</v>
      </c>
      <c r="K690" t="s">
        <v>6766</v>
      </c>
    </row>
    <row r="691" spans="1:11" x14ac:dyDescent="0.25">
      <c r="A691">
        <v>1301</v>
      </c>
      <c r="B691" t="s">
        <v>538</v>
      </c>
      <c r="C691" t="s">
        <v>539</v>
      </c>
      <c r="D691" t="s">
        <v>360</v>
      </c>
      <c r="E691" t="s">
        <v>10</v>
      </c>
      <c r="F691" t="s">
        <v>29</v>
      </c>
      <c r="G691">
        <v>300</v>
      </c>
      <c r="H691" t="s">
        <v>8</v>
      </c>
      <c r="I691" t="s">
        <v>8</v>
      </c>
      <c r="J691" t="s">
        <v>8</v>
      </c>
      <c r="K691" t="s">
        <v>6766</v>
      </c>
    </row>
    <row r="692" spans="1:11" x14ac:dyDescent="0.25">
      <c r="A692">
        <v>1301</v>
      </c>
      <c r="B692" t="s">
        <v>538</v>
      </c>
      <c r="C692" t="s">
        <v>539</v>
      </c>
      <c r="D692" t="s">
        <v>360</v>
      </c>
      <c r="E692" t="s">
        <v>10</v>
      </c>
      <c r="F692" t="s">
        <v>29</v>
      </c>
      <c r="G692">
        <v>300</v>
      </c>
      <c r="H692" t="s">
        <v>8</v>
      </c>
      <c r="I692" t="s">
        <v>8</v>
      </c>
      <c r="J692" t="s">
        <v>8</v>
      </c>
      <c r="K692" t="s">
        <v>6766</v>
      </c>
    </row>
    <row r="693" spans="1:11" x14ac:dyDescent="0.25">
      <c r="A693">
        <v>1301</v>
      </c>
      <c r="B693" t="s">
        <v>538</v>
      </c>
      <c r="C693" t="s">
        <v>539</v>
      </c>
      <c r="D693" t="s">
        <v>360</v>
      </c>
      <c r="E693" t="s">
        <v>10</v>
      </c>
      <c r="F693" t="s">
        <v>29</v>
      </c>
      <c r="G693">
        <v>300</v>
      </c>
      <c r="H693" t="s">
        <v>8</v>
      </c>
      <c r="I693" t="s">
        <v>8</v>
      </c>
      <c r="J693" t="s">
        <v>8</v>
      </c>
      <c r="K693" t="s">
        <v>6766</v>
      </c>
    </row>
    <row r="694" spans="1:11" x14ac:dyDescent="0.25">
      <c r="A694">
        <v>1301</v>
      </c>
      <c r="B694" t="s">
        <v>538</v>
      </c>
      <c r="C694" t="s">
        <v>539</v>
      </c>
      <c r="D694" t="s">
        <v>360</v>
      </c>
      <c r="E694" t="s">
        <v>10</v>
      </c>
      <c r="F694" t="s">
        <v>29</v>
      </c>
      <c r="G694">
        <v>300</v>
      </c>
      <c r="H694" t="s">
        <v>8</v>
      </c>
      <c r="I694" t="s">
        <v>8</v>
      </c>
      <c r="J694" t="s">
        <v>8</v>
      </c>
      <c r="K694" t="s">
        <v>6766</v>
      </c>
    </row>
    <row r="695" spans="1:11" x14ac:dyDescent="0.25">
      <c r="A695">
        <v>1301</v>
      </c>
      <c r="B695" t="s">
        <v>538</v>
      </c>
      <c r="C695" t="s">
        <v>539</v>
      </c>
      <c r="D695" t="s">
        <v>360</v>
      </c>
      <c r="E695" t="s">
        <v>10</v>
      </c>
      <c r="F695" t="s">
        <v>29</v>
      </c>
      <c r="G695">
        <v>300</v>
      </c>
      <c r="H695" t="s">
        <v>8</v>
      </c>
      <c r="I695" t="s">
        <v>8</v>
      </c>
      <c r="J695" t="s">
        <v>8</v>
      </c>
      <c r="K695" t="s">
        <v>6766</v>
      </c>
    </row>
    <row r="696" spans="1:11" x14ac:dyDescent="0.25">
      <c r="A696">
        <v>1301</v>
      </c>
      <c r="B696" t="s">
        <v>538</v>
      </c>
      <c r="C696" t="s">
        <v>539</v>
      </c>
      <c r="D696" t="s">
        <v>360</v>
      </c>
      <c r="E696" t="s">
        <v>10</v>
      </c>
      <c r="F696" t="s">
        <v>29</v>
      </c>
      <c r="G696">
        <v>300</v>
      </c>
      <c r="H696" t="s">
        <v>8</v>
      </c>
      <c r="I696" t="s">
        <v>8</v>
      </c>
      <c r="J696" t="s">
        <v>8</v>
      </c>
      <c r="K696" t="s">
        <v>6766</v>
      </c>
    </row>
    <row r="697" spans="1:11" x14ac:dyDescent="0.25">
      <c r="A697">
        <v>1301</v>
      </c>
      <c r="B697" t="s">
        <v>538</v>
      </c>
      <c r="C697" t="s">
        <v>539</v>
      </c>
      <c r="D697" t="s">
        <v>360</v>
      </c>
      <c r="E697" t="s">
        <v>10</v>
      </c>
      <c r="F697" t="s">
        <v>29</v>
      </c>
      <c r="G697">
        <v>300</v>
      </c>
      <c r="H697" t="s">
        <v>8</v>
      </c>
      <c r="I697" t="s">
        <v>8</v>
      </c>
      <c r="J697" t="s">
        <v>8</v>
      </c>
      <c r="K697" t="s">
        <v>6766</v>
      </c>
    </row>
    <row r="698" spans="1:11" x14ac:dyDescent="0.25">
      <c r="A698">
        <v>1301</v>
      </c>
      <c r="B698" t="s">
        <v>538</v>
      </c>
      <c r="C698" t="s">
        <v>539</v>
      </c>
      <c r="D698" t="s">
        <v>360</v>
      </c>
      <c r="E698" t="s">
        <v>10</v>
      </c>
      <c r="F698" t="s">
        <v>29</v>
      </c>
      <c r="G698">
        <v>300</v>
      </c>
      <c r="H698" t="s">
        <v>8</v>
      </c>
      <c r="I698" t="s">
        <v>8</v>
      </c>
      <c r="J698" t="s">
        <v>8</v>
      </c>
      <c r="K698" t="s">
        <v>6766</v>
      </c>
    </row>
    <row r="699" spans="1:11" x14ac:dyDescent="0.25">
      <c r="A699">
        <v>1301</v>
      </c>
      <c r="B699" t="s">
        <v>538</v>
      </c>
      <c r="C699" t="s">
        <v>539</v>
      </c>
      <c r="D699" t="s">
        <v>360</v>
      </c>
      <c r="E699" t="s">
        <v>10</v>
      </c>
      <c r="F699" t="s">
        <v>29</v>
      </c>
      <c r="G699">
        <v>300</v>
      </c>
      <c r="H699" t="s">
        <v>8</v>
      </c>
      <c r="I699" t="s">
        <v>8</v>
      </c>
      <c r="J699" t="s">
        <v>8</v>
      </c>
      <c r="K699" t="s">
        <v>6766</v>
      </c>
    </row>
    <row r="700" spans="1:11" x14ac:dyDescent="0.25">
      <c r="A700">
        <v>1301</v>
      </c>
      <c r="B700" t="s">
        <v>538</v>
      </c>
      <c r="C700" t="s">
        <v>539</v>
      </c>
      <c r="D700" t="s">
        <v>360</v>
      </c>
      <c r="E700" t="s">
        <v>10</v>
      </c>
      <c r="F700" t="s">
        <v>29</v>
      </c>
      <c r="G700">
        <v>300</v>
      </c>
      <c r="H700" t="s">
        <v>8</v>
      </c>
      <c r="I700" t="s">
        <v>8</v>
      </c>
      <c r="J700" t="s">
        <v>8</v>
      </c>
      <c r="K700" t="s">
        <v>6766</v>
      </c>
    </row>
    <row r="701" spans="1:11" x14ac:dyDescent="0.25">
      <c r="A701">
        <v>1301</v>
      </c>
      <c r="B701" t="s">
        <v>538</v>
      </c>
      <c r="C701" t="s">
        <v>539</v>
      </c>
      <c r="D701" t="s">
        <v>360</v>
      </c>
      <c r="E701" t="s">
        <v>10</v>
      </c>
      <c r="F701" t="s">
        <v>29</v>
      </c>
      <c r="G701">
        <v>300</v>
      </c>
      <c r="H701" t="s">
        <v>8</v>
      </c>
      <c r="I701" t="s">
        <v>8</v>
      </c>
      <c r="J701" t="s">
        <v>8</v>
      </c>
      <c r="K701" t="s">
        <v>6766</v>
      </c>
    </row>
    <row r="702" spans="1:11" x14ac:dyDescent="0.25">
      <c r="A702">
        <v>1301</v>
      </c>
      <c r="B702" t="s">
        <v>538</v>
      </c>
      <c r="C702" t="s">
        <v>539</v>
      </c>
      <c r="D702" t="s">
        <v>360</v>
      </c>
      <c r="E702" t="s">
        <v>10</v>
      </c>
      <c r="F702" t="s">
        <v>29</v>
      </c>
      <c r="G702">
        <v>300</v>
      </c>
      <c r="H702" t="s">
        <v>8</v>
      </c>
      <c r="I702" t="s">
        <v>8</v>
      </c>
      <c r="J702" t="s">
        <v>8</v>
      </c>
      <c r="K702" t="s">
        <v>6766</v>
      </c>
    </row>
    <row r="703" spans="1:11" x14ac:dyDescent="0.25">
      <c r="A703">
        <v>1301</v>
      </c>
      <c r="B703" t="s">
        <v>538</v>
      </c>
      <c r="C703" t="s">
        <v>539</v>
      </c>
      <c r="D703" t="s">
        <v>360</v>
      </c>
      <c r="E703" t="s">
        <v>10</v>
      </c>
      <c r="F703" t="s">
        <v>29</v>
      </c>
      <c r="G703">
        <v>300</v>
      </c>
      <c r="H703" t="s">
        <v>8</v>
      </c>
      <c r="I703" t="s">
        <v>8</v>
      </c>
      <c r="J703" t="s">
        <v>8</v>
      </c>
      <c r="K703" t="s">
        <v>6766</v>
      </c>
    </row>
    <row r="704" spans="1:11" x14ac:dyDescent="0.25">
      <c r="A704">
        <v>1301</v>
      </c>
      <c r="B704" t="s">
        <v>538</v>
      </c>
      <c r="C704" t="s">
        <v>539</v>
      </c>
      <c r="D704" t="s">
        <v>360</v>
      </c>
      <c r="E704" t="s">
        <v>10</v>
      </c>
      <c r="F704" t="s">
        <v>29</v>
      </c>
      <c r="G704">
        <v>300</v>
      </c>
      <c r="H704" t="s">
        <v>8</v>
      </c>
      <c r="I704" t="s">
        <v>8</v>
      </c>
      <c r="J704" t="s">
        <v>8</v>
      </c>
      <c r="K704" t="s">
        <v>6766</v>
      </c>
    </row>
    <row r="705" spans="1:11" x14ac:dyDescent="0.25">
      <c r="A705">
        <v>1301</v>
      </c>
      <c r="B705" t="s">
        <v>538</v>
      </c>
      <c r="C705" t="s">
        <v>539</v>
      </c>
      <c r="D705" t="s">
        <v>360</v>
      </c>
      <c r="E705" t="s">
        <v>10</v>
      </c>
      <c r="F705" t="s">
        <v>29</v>
      </c>
      <c r="G705">
        <v>300</v>
      </c>
      <c r="H705" t="s">
        <v>8</v>
      </c>
      <c r="I705" t="s">
        <v>8</v>
      </c>
      <c r="J705" t="s">
        <v>8</v>
      </c>
      <c r="K705" t="s">
        <v>6766</v>
      </c>
    </row>
    <row r="706" spans="1:11" x14ac:dyDescent="0.25">
      <c r="A706">
        <v>1301</v>
      </c>
      <c r="B706" t="s">
        <v>538</v>
      </c>
      <c r="C706" t="s">
        <v>539</v>
      </c>
      <c r="D706" t="s">
        <v>360</v>
      </c>
      <c r="E706" t="s">
        <v>10</v>
      </c>
      <c r="F706" t="s">
        <v>29</v>
      </c>
      <c r="G706">
        <v>300</v>
      </c>
      <c r="H706" t="s">
        <v>8</v>
      </c>
      <c r="I706" t="s">
        <v>8</v>
      </c>
      <c r="J706" t="s">
        <v>8</v>
      </c>
      <c r="K706" t="s">
        <v>6766</v>
      </c>
    </row>
    <row r="707" spans="1:11" x14ac:dyDescent="0.25">
      <c r="A707">
        <v>1301</v>
      </c>
      <c r="B707" t="s">
        <v>538</v>
      </c>
      <c r="C707" t="s">
        <v>539</v>
      </c>
      <c r="D707" t="s">
        <v>360</v>
      </c>
      <c r="E707" t="s">
        <v>10</v>
      </c>
      <c r="F707" t="s">
        <v>29</v>
      </c>
      <c r="G707">
        <v>300</v>
      </c>
      <c r="H707" t="s">
        <v>8</v>
      </c>
      <c r="I707" t="s">
        <v>8</v>
      </c>
      <c r="J707" t="s">
        <v>8</v>
      </c>
      <c r="K707" t="s">
        <v>6766</v>
      </c>
    </row>
    <row r="708" spans="1:11" x14ac:dyDescent="0.25">
      <c r="A708">
        <v>1301</v>
      </c>
      <c r="B708" t="s">
        <v>538</v>
      </c>
      <c r="C708" t="s">
        <v>539</v>
      </c>
      <c r="D708" t="s">
        <v>360</v>
      </c>
      <c r="E708" t="s">
        <v>10</v>
      </c>
      <c r="F708" t="s">
        <v>29</v>
      </c>
      <c r="G708">
        <v>300</v>
      </c>
      <c r="H708" t="s">
        <v>8</v>
      </c>
      <c r="I708" t="s">
        <v>8</v>
      </c>
      <c r="J708" t="s">
        <v>8</v>
      </c>
      <c r="K708" t="s">
        <v>6766</v>
      </c>
    </row>
    <row r="709" spans="1:11" x14ac:dyDescent="0.25">
      <c r="A709">
        <v>1301</v>
      </c>
      <c r="B709" t="s">
        <v>538</v>
      </c>
      <c r="C709" t="s">
        <v>539</v>
      </c>
      <c r="D709" t="s">
        <v>360</v>
      </c>
      <c r="E709" t="s">
        <v>10</v>
      </c>
      <c r="F709" t="s">
        <v>29</v>
      </c>
      <c r="G709">
        <v>300</v>
      </c>
      <c r="H709" t="s">
        <v>8</v>
      </c>
      <c r="I709" t="s">
        <v>8</v>
      </c>
      <c r="J709" t="s">
        <v>8</v>
      </c>
      <c r="K709" t="s">
        <v>6766</v>
      </c>
    </row>
    <row r="710" spans="1:11" x14ac:dyDescent="0.25">
      <c r="A710">
        <v>1301</v>
      </c>
      <c r="B710" t="s">
        <v>538</v>
      </c>
      <c r="C710" t="s">
        <v>539</v>
      </c>
      <c r="D710" t="s">
        <v>360</v>
      </c>
      <c r="E710" t="s">
        <v>10</v>
      </c>
      <c r="F710" t="s">
        <v>29</v>
      </c>
      <c r="G710">
        <v>300</v>
      </c>
      <c r="H710" t="s">
        <v>8</v>
      </c>
      <c r="I710" t="s">
        <v>8</v>
      </c>
      <c r="J710" t="s">
        <v>8</v>
      </c>
      <c r="K710" t="s">
        <v>6766</v>
      </c>
    </row>
    <row r="711" spans="1:11" x14ac:dyDescent="0.25">
      <c r="A711">
        <v>1301</v>
      </c>
      <c r="B711" t="s">
        <v>538</v>
      </c>
      <c r="C711" t="s">
        <v>539</v>
      </c>
      <c r="D711" t="s">
        <v>360</v>
      </c>
      <c r="E711" t="s">
        <v>10</v>
      </c>
      <c r="F711" t="s">
        <v>29</v>
      </c>
      <c r="G711">
        <v>300</v>
      </c>
      <c r="H711" t="s">
        <v>8</v>
      </c>
      <c r="I711" t="s">
        <v>8</v>
      </c>
      <c r="J711" t="s">
        <v>8</v>
      </c>
      <c r="K711" t="s">
        <v>6766</v>
      </c>
    </row>
    <row r="712" spans="1:11" x14ac:dyDescent="0.25">
      <c r="A712">
        <v>1301</v>
      </c>
      <c r="B712" t="s">
        <v>538</v>
      </c>
      <c r="C712" t="s">
        <v>539</v>
      </c>
      <c r="D712" t="s">
        <v>360</v>
      </c>
      <c r="E712" t="s">
        <v>10</v>
      </c>
      <c r="F712" t="s">
        <v>29</v>
      </c>
      <c r="G712">
        <v>300</v>
      </c>
      <c r="H712" t="s">
        <v>8</v>
      </c>
      <c r="I712" t="s">
        <v>8</v>
      </c>
      <c r="J712" t="s">
        <v>8</v>
      </c>
      <c r="K712" t="s">
        <v>6766</v>
      </c>
    </row>
    <row r="713" spans="1:11" x14ac:dyDescent="0.25">
      <c r="A713">
        <v>1301</v>
      </c>
      <c r="B713" t="s">
        <v>538</v>
      </c>
      <c r="C713" t="s">
        <v>539</v>
      </c>
      <c r="D713" t="s">
        <v>360</v>
      </c>
      <c r="E713" t="s">
        <v>10</v>
      </c>
      <c r="F713" t="s">
        <v>29</v>
      </c>
      <c r="G713">
        <v>300</v>
      </c>
      <c r="H713" t="s">
        <v>8</v>
      </c>
      <c r="I713" t="s">
        <v>8</v>
      </c>
      <c r="J713" t="s">
        <v>8</v>
      </c>
      <c r="K713" t="s">
        <v>6766</v>
      </c>
    </row>
    <row r="714" spans="1:11" x14ac:dyDescent="0.25">
      <c r="A714">
        <v>1301</v>
      </c>
      <c r="B714" t="s">
        <v>538</v>
      </c>
      <c r="C714" t="s">
        <v>539</v>
      </c>
      <c r="D714" t="s">
        <v>360</v>
      </c>
      <c r="E714" t="s">
        <v>10</v>
      </c>
      <c r="F714" t="s">
        <v>29</v>
      </c>
      <c r="G714">
        <v>300</v>
      </c>
      <c r="H714" t="s">
        <v>8</v>
      </c>
      <c r="I714" t="s">
        <v>8</v>
      </c>
      <c r="J714" t="s">
        <v>8</v>
      </c>
      <c r="K714" t="s">
        <v>6766</v>
      </c>
    </row>
    <row r="715" spans="1:11" x14ac:dyDescent="0.25">
      <c r="A715">
        <v>1301</v>
      </c>
      <c r="B715" t="s">
        <v>538</v>
      </c>
      <c r="C715" t="s">
        <v>539</v>
      </c>
      <c r="D715" t="s">
        <v>360</v>
      </c>
      <c r="E715" t="s">
        <v>10</v>
      </c>
      <c r="F715" t="s">
        <v>29</v>
      </c>
      <c r="G715">
        <v>300</v>
      </c>
      <c r="H715" t="s">
        <v>8</v>
      </c>
      <c r="I715" t="s">
        <v>8</v>
      </c>
      <c r="J715" t="s">
        <v>8</v>
      </c>
      <c r="K715" t="s">
        <v>6766</v>
      </c>
    </row>
    <row r="716" spans="1:11" x14ac:dyDescent="0.25">
      <c r="A716">
        <v>1301</v>
      </c>
      <c r="B716" t="s">
        <v>538</v>
      </c>
      <c r="C716" t="s">
        <v>539</v>
      </c>
      <c r="D716" t="s">
        <v>360</v>
      </c>
      <c r="E716" t="s">
        <v>10</v>
      </c>
      <c r="F716" t="s">
        <v>29</v>
      </c>
      <c r="G716">
        <v>300</v>
      </c>
      <c r="H716" t="s">
        <v>8</v>
      </c>
      <c r="I716" t="s">
        <v>8</v>
      </c>
      <c r="J716" t="s">
        <v>8</v>
      </c>
      <c r="K716" t="s">
        <v>6766</v>
      </c>
    </row>
    <row r="717" spans="1:11" x14ac:dyDescent="0.25">
      <c r="A717">
        <v>1302</v>
      </c>
      <c r="B717" t="s">
        <v>540</v>
      </c>
      <c r="C717" t="s">
        <v>7213</v>
      </c>
      <c r="D717" t="s">
        <v>9</v>
      </c>
      <c r="E717" t="s">
        <v>10</v>
      </c>
      <c r="F717" t="s">
        <v>487</v>
      </c>
      <c r="G717">
        <v>301</v>
      </c>
      <c r="H717" t="s">
        <v>8</v>
      </c>
      <c r="I717" t="s">
        <v>8</v>
      </c>
      <c r="J717" t="s">
        <v>8</v>
      </c>
      <c r="K717" t="s">
        <v>6766</v>
      </c>
    </row>
    <row r="718" spans="1:11" x14ac:dyDescent="0.25">
      <c r="A718">
        <v>1302</v>
      </c>
      <c r="B718" t="s">
        <v>540</v>
      </c>
      <c r="C718" t="s">
        <v>7213</v>
      </c>
      <c r="D718" t="s">
        <v>9</v>
      </c>
      <c r="E718" t="s">
        <v>10</v>
      </c>
      <c r="F718" t="s">
        <v>487</v>
      </c>
      <c r="G718">
        <v>301</v>
      </c>
      <c r="H718" t="s">
        <v>8</v>
      </c>
      <c r="I718" t="s">
        <v>8</v>
      </c>
      <c r="J718" t="s">
        <v>8</v>
      </c>
      <c r="K718" t="s">
        <v>6766</v>
      </c>
    </row>
    <row r="719" spans="1:11" x14ac:dyDescent="0.25">
      <c r="A719">
        <v>1302</v>
      </c>
      <c r="B719" t="s">
        <v>540</v>
      </c>
      <c r="C719" t="s">
        <v>7213</v>
      </c>
      <c r="D719" t="s">
        <v>9</v>
      </c>
      <c r="E719" t="s">
        <v>10</v>
      </c>
      <c r="F719" t="s">
        <v>487</v>
      </c>
      <c r="G719">
        <v>301</v>
      </c>
      <c r="H719" t="s">
        <v>8</v>
      </c>
      <c r="I719" t="s">
        <v>8</v>
      </c>
      <c r="J719" t="s">
        <v>8</v>
      </c>
      <c r="K719" t="s">
        <v>6766</v>
      </c>
    </row>
    <row r="720" spans="1:11" x14ac:dyDescent="0.25">
      <c r="A720">
        <v>1303</v>
      </c>
      <c r="B720" t="s">
        <v>541</v>
      </c>
      <c r="C720" t="s">
        <v>542</v>
      </c>
      <c r="D720" t="s">
        <v>543</v>
      </c>
      <c r="E720" t="s">
        <v>130</v>
      </c>
      <c r="F720" t="s">
        <v>544</v>
      </c>
      <c r="G720">
        <v>302</v>
      </c>
      <c r="H720" t="s">
        <v>8</v>
      </c>
      <c r="I720" t="s">
        <v>8</v>
      </c>
      <c r="J720" t="s">
        <v>8</v>
      </c>
      <c r="K720" t="s">
        <v>6766</v>
      </c>
    </row>
    <row r="721" spans="1:11" x14ac:dyDescent="0.25">
      <c r="A721">
        <v>1304</v>
      </c>
      <c r="B721" t="s">
        <v>545</v>
      </c>
      <c r="C721" t="s">
        <v>546</v>
      </c>
      <c r="D721" t="s">
        <v>119</v>
      </c>
      <c r="E721" t="s">
        <v>10</v>
      </c>
      <c r="F721" t="s">
        <v>120</v>
      </c>
      <c r="G721">
        <v>303</v>
      </c>
      <c r="H721" t="s">
        <v>8</v>
      </c>
      <c r="I721" t="s">
        <v>8</v>
      </c>
      <c r="J721" t="s">
        <v>8</v>
      </c>
      <c r="K721" t="s">
        <v>6766</v>
      </c>
    </row>
    <row r="722" spans="1:11" x14ac:dyDescent="0.25">
      <c r="A722">
        <v>1304</v>
      </c>
      <c r="B722" t="s">
        <v>545</v>
      </c>
      <c r="C722" t="s">
        <v>546</v>
      </c>
      <c r="D722" t="s">
        <v>119</v>
      </c>
      <c r="E722" t="s">
        <v>10</v>
      </c>
      <c r="F722" t="s">
        <v>120</v>
      </c>
      <c r="G722">
        <v>303</v>
      </c>
      <c r="H722" t="s">
        <v>8</v>
      </c>
      <c r="I722" t="s">
        <v>8</v>
      </c>
      <c r="J722" t="s">
        <v>8</v>
      </c>
      <c r="K722" t="s">
        <v>6766</v>
      </c>
    </row>
    <row r="723" spans="1:11" x14ac:dyDescent="0.25">
      <c r="A723">
        <v>1305</v>
      </c>
      <c r="B723" t="s">
        <v>547</v>
      </c>
      <c r="C723" t="s">
        <v>5081</v>
      </c>
      <c r="D723" t="s">
        <v>27</v>
      </c>
      <c r="E723" t="s">
        <v>10</v>
      </c>
      <c r="F723" t="s">
        <v>37</v>
      </c>
      <c r="G723">
        <v>304</v>
      </c>
      <c r="H723" t="s">
        <v>8</v>
      </c>
      <c r="I723" t="s">
        <v>8</v>
      </c>
      <c r="J723" t="s">
        <v>8</v>
      </c>
      <c r="K723" t="s">
        <v>6766</v>
      </c>
    </row>
    <row r="724" spans="1:11" x14ac:dyDescent="0.25">
      <c r="A724">
        <v>1305</v>
      </c>
      <c r="B724" t="s">
        <v>547</v>
      </c>
      <c r="C724" t="s">
        <v>5081</v>
      </c>
      <c r="D724" t="s">
        <v>27</v>
      </c>
      <c r="E724" t="s">
        <v>10</v>
      </c>
      <c r="F724" t="s">
        <v>37</v>
      </c>
      <c r="G724">
        <v>304</v>
      </c>
      <c r="H724" t="s">
        <v>8</v>
      </c>
      <c r="I724" t="s">
        <v>8</v>
      </c>
      <c r="J724" t="s">
        <v>8</v>
      </c>
      <c r="K724" t="s">
        <v>6766</v>
      </c>
    </row>
    <row r="725" spans="1:11" x14ac:dyDescent="0.25">
      <c r="A725">
        <v>1305</v>
      </c>
      <c r="B725" t="s">
        <v>547</v>
      </c>
      <c r="C725" t="s">
        <v>5081</v>
      </c>
      <c r="D725" t="s">
        <v>27</v>
      </c>
      <c r="E725" t="s">
        <v>10</v>
      </c>
      <c r="F725" t="s">
        <v>37</v>
      </c>
      <c r="G725">
        <v>304</v>
      </c>
      <c r="H725" t="s">
        <v>8</v>
      </c>
      <c r="I725" t="s">
        <v>8</v>
      </c>
      <c r="J725" t="s">
        <v>8</v>
      </c>
      <c r="K725" t="s">
        <v>6766</v>
      </c>
    </row>
    <row r="726" spans="1:11" x14ac:dyDescent="0.25">
      <c r="A726">
        <v>1305</v>
      </c>
      <c r="B726" t="s">
        <v>547</v>
      </c>
      <c r="C726" t="s">
        <v>5081</v>
      </c>
      <c r="D726" t="s">
        <v>27</v>
      </c>
      <c r="E726" t="s">
        <v>10</v>
      </c>
      <c r="F726" t="s">
        <v>37</v>
      </c>
      <c r="G726">
        <v>304</v>
      </c>
      <c r="H726" t="s">
        <v>8</v>
      </c>
      <c r="I726" t="s">
        <v>8</v>
      </c>
      <c r="J726" t="s">
        <v>8</v>
      </c>
      <c r="K726" t="s">
        <v>6766</v>
      </c>
    </row>
    <row r="727" spans="1:11" x14ac:dyDescent="0.25">
      <c r="A727">
        <v>1305</v>
      </c>
      <c r="B727" t="s">
        <v>547</v>
      </c>
      <c r="C727" t="s">
        <v>5081</v>
      </c>
      <c r="D727" t="s">
        <v>27</v>
      </c>
      <c r="E727" t="s">
        <v>10</v>
      </c>
      <c r="F727" t="s">
        <v>37</v>
      </c>
      <c r="G727">
        <v>304</v>
      </c>
      <c r="H727" t="s">
        <v>8</v>
      </c>
      <c r="I727" t="s">
        <v>8</v>
      </c>
      <c r="J727" t="s">
        <v>8</v>
      </c>
      <c r="K727" t="s">
        <v>6766</v>
      </c>
    </row>
    <row r="728" spans="1:11" x14ac:dyDescent="0.25">
      <c r="A728">
        <v>1306</v>
      </c>
      <c r="B728" t="s">
        <v>549</v>
      </c>
      <c r="C728" t="s">
        <v>550</v>
      </c>
      <c r="D728" t="s">
        <v>186</v>
      </c>
      <c r="E728" t="s">
        <v>10</v>
      </c>
      <c r="F728" t="s">
        <v>187</v>
      </c>
      <c r="G728">
        <v>305</v>
      </c>
      <c r="H728" t="s">
        <v>8</v>
      </c>
      <c r="I728" t="s">
        <v>8</v>
      </c>
      <c r="J728" t="s">
        <v>8</v>
      </c>
      <c r="K728" t="s">
        <v>6766</v>
      </c>
    </row>
    <row r="729" spans="1:11" x14ac:dyDescent="0.25">
      <c r="A729">
        <v>1309</v>
      </c>
      <c r="B729" t="s">
        <v>553</v>
      </c>
      <c r="C729" t="s">
        <v>554</v>
      </c>
      <c r="D729" t="s">
        <v>555</v>
      </c>
      <c r="E729" t="s">
        <v>10</v>
      </c>
      <c r="F729" t="s">
        <v>29</v>
      </c>
      <c r="G729">
        <v>308</v>
      </c>
      <c r="H729" t="s">
        <v>8</v>
      </c>
      <c r="I729" t="s">
        <v>8</v>
      </c>
      <c r="J729" t="s">
        <v>8</v>
      </c>
      <c r="K729" t="s">
        <v>6766</v>
      </c>
    </row>
    <row r="730" spans="1:11" x14ac:dyDescent="0.25">
      <c r="A730">
        <v>1310</v>
      </c>
      <c r="B730" t="s">
        <v>556</v>
      </c>
      <c r="C730" t="s">
        <v>557</v>
      </c>
      <c r="D730" t="s">
        <v>516</v>
      </c>
      <c r="E730" t="s">
        <v>10</v>
      </c>
      <c r="F730" t="s">
        <v>517</v>
      </c>
      <c r="G730">
        <v>309</v>
      </c>
      <c r="H730" t="s">
        <v>8</v>
      </c>
      <c r="I730" t="s">
        <v>8</v>
      </c>
      <c r="J730" t="s">
        <v>8</v>
      </c>
      <c r="K730" t="s">
        <v>6766</v>
      </c>
    </row>
    <row r="731" spans="1:11" x14ac:dyDescent="0.25">
      <c r="A731">
        <v>1311</v>
      </c>
      <c r="B731" t="s">
        <v>558</v>
      </c>
      <c r="C731" t="s">
        <v>559</v>
      </c>
      <c r="D731" t="s">
        <v>357</v>
      </c>
      <c r="E731" t="s">
        <v>10</v>
      </c>
      <c r="F731" t="s">
        <v>358</v>
      </c>
      <c r="G731">
        <v>310</v>
      </c>
      <c r="H731" t="s">
        <v>8</v>
      </c>
      <c r="I731" t="s">
        <v>8</v>
      </c>
      <c r="J731" t="s">
        <v>8</v>
      </c>
      <c r="K731" t="s">
        <v>6766</v>
      </c>
    </row>
    <row r="732" spans="1:11" x14ac:dyDescent="0.25">
      <c r="A732">
        <v>1317</v>
      </c>
      <c r="B732" t="s">
        <v>560</v>
      </c>
      <c r="C732" t="s">
        <v>561</v>
      </c>
      <c r="D732" t="s">
        <v>27</v>
      </c>
      <c r="E732" t="s">
        <v>10</v>
      </c>
      <c r="F732" t="s">
        <v>28</v>
      </c>
      <c r="G732">
        <v>315</v>
      </c>
      <c r="H732" t="s">
        <v>8</v>
      </c>
      <c r="I732" t="s">
        <v>8</v>
      </c>
      <c r="J732" t="s">
        <v>8</v>
      </c>
      <c r="K732" t="s">
        <v>6766</v>
      </c>
    </row>
    <row r="733" spans="1:11" x14ac:dyDescent="0.25">
      <c r="A733">
        <v>1317</v>
      </c>
      <c r="B733" t="s">
        <v>560</v>
      </c>
      <c r="C733" t="s">
        <v>561</v>
      </c>
      <c r="D733" t="s">
        <v>27</v>
      </c>
      <c r="E733" t="s">
        <v>10</v>
      </c>
      <c r="F733" t="s">
        <v>28</v>
      </c>
      <c r="G733">
        <v>315</v>
      </c>
      <c r="H733" t="s">
        <v>8</v>
      </c>
      <c r="I733" t="s">
        <v>8</v>
      </c>
      <c r="J733" t="s">
        <v>8</v>
      </c>
      <c r="K733" t="s">
        <v>6766</v>
      </c>
    </row>
    <row r="734" spans="1:11" x14ac:dyDescent="0.25">
      <c r="A734">
        <v>1317</v>
      </c>
      <c r="B734" t="s">
        <v>560</v>
      </c>
      <c r="C734" t="s">
        <v>561</v>
      </c>
      <c r="D734" t="s">
        <v>27</v>
      </c>
      <c r="E734" t="s">
        <v>10</v>
      </c>
      <c r="F734" t="s">
        <v>28</v>
      </c>
      <c r="G734">
        <v>315</v>
      </c>
      <c r="H734" t="s">
        <v>8</v>
      </c>
      <c r="I734" t="s">
        <v>8</v>
      </c>
      <c r="J734" t="s">
        <v>8</v>
      </c>
      <c r="K734" t="s">
        <v>6766</v>
      </c>
    </row>
    <row r="735" spans="1:11" x14ac:dyDescent="0.25">
      <c r="A735">
        <v>1317</v>
      </c>
      <c r="B735" t="s">
        <v>560</v>
      </c>
      <c r="C735" t="s">
        <v>561</v>
      </c>
      <c r="D735" t="s">
        <v>27</v>
      </c>
      <c r="E735" t="s">
        <v>10</v>
      </c>
      <c r="F735" t="s">
        <v>28</v>
      </c>
      <c r="G735">
        <v>315</v>
      </c>
      <c r="H735" t="s">
        <v>8</v>
      </c>
      <c r="I735" t="s">
        <v>8</v>
      </c>
      <c r="J735" t="s">
        <v>8</v>
      </c>
      <c r="K735" t="s">
        <v>6766</v>
      </c>
    </row>
    <row r="736" spans="1:11" x14ac:dyDescent="0.25">
      <c r="A736">
        <v>1319</v>
      </c>
      <c r="B736" t="s">
        <v>562</v>
      </c>
      <c r="C736" t="s">
        <v>563</v>
      </c>
      <c r="D736" t="s">
        <v>9</v>
      </c>
      <c r="E736" t="s">
        <v>10</v>
      </c>
      <c r="F736" t="s">
        <v>564</v>
      </c>
      <c r="G736">
        <v>317</v>
      </c>
      <c r="H736" t="s">
        <v>8</v>
      </c>
      <c r="I736" t="s">
        <v>8</v>
      </c>
      <c r="J736" t="s">
        <v>8</v>
      </c>
      <c r="K736" t="s">
        <v>6766</v>
      </c>
    </row>
    <row r="737" spans="1:11" x14ac:dyDescent="0.25">
      <c r="A737">
        <v>1320</v>
      </c>
      <c r="B737" t="s">
        <v>565</v>
      </c>
      <c r="C737" t="s">
        <v>566</v>
      </c>
      <c r="D737" t="s">
        <v>27</v>
      </c>
      <c r="E737" t="s">
        <v>10</v>
      </c>
      <c r="F737" t="s">
        <v>29</v>
      </c>
      <c r="G737">
        <v>318</v>
      </c>
      <c r="H737" t="s">
        <v>8</v>
      </c>
      <c r="I737" t="s">
        <v>8</v>
      </c>
      <c r="J737" t="s">
        <v>8</v>
      </c>
      <c r="K737" t="s">
        <v>6766</v>
      </c>
    </row>
    <row r="738" spans="1:11" x14ac:dyDescent="0.25">
      <c r="A738">
        <v>1338</v>
      </c>
      <c r="B738" t="s">
        <v>569</v>
      </c>
      <c r="C738" t="s">
        <v>570</v>
      </c>
      <c r="D738" t="s">
        <v>237</v>
      </c>
      <c r="E738" t="s">
        <v>10</v>
      </c>
      <c r="F738" t="s">
        <v>64</v>
      </c>
      <c r="G738">
        <v>336</v>
      </c>
      <c r="H738" t="s">
        <v>8</v>
      </c>
      <c r="I738" t="s">
        <v>8</v>
      </c>
      <c r="J738" t="s">
        <v>8</v>
      </c>
      <c r="K738" t="s">
        <v>6766</v>
      </c>
    </row>
    <row r="739" spans="1:11" x14ac:dyDescent="0.25">
      <c r="A739">
        <v>1338</v>
      </c>
      <c r="B739" t="s">
        <v>569</v>
      </c>
      <c r="C739" t="s">
        <v>570</v>
      </c>
      <c r="D739" t="s">
        <v>237</v>
      </c>
      <c r="E739" t="s">
        <v>10</v>
      </c>
      <c r="F739" t="s">
        <v>64</v>
      </c>
      <c r="G739">
        <v>336</v>
      </c>
      <c r="H739" t="s">
        <v>8</v>
      </c>
      <c r="I739" t="s">
        <v>8</v>
      </c>
      <c r="J739" t="s">
        <v>8</v>
      </c>
      <c r="K739" t="s">
        <v>6766</v>
      </c>
    </row>
    <row r="740" spans="1:11" x14ac:dyDescent="0.25">
      <c r="A740">
        <v>1338</v>
      </c>
      <c r="B740" t="s">
        <v>569</v>
      </c>
      <c r="C740" t="s">
        <v>570</v>
      </c>
      <c r="D740" t="s">
        <v>237</v>
      </c>
      <c r="E740" t="s">
        <v>10</v>
      </c>
      <c r="F740" t="s">
        <v>64</v>
      </c>
      <c r="G740">
        <v>336</v>
      </c>
      <c r="H740" t="s">
        <v>8</v>
      </c>
      <c r="I740" t="s">
        <v>8</v>
      </c>
      <c r="J740" t="s">
        <v>8</v>
      </c>
      <c r="K740" t="s">
        <v>6766</v>
      </c>
    </row>
    <row r="741" spans="1:11" x14ac:dyDescent="0.25">
      <c r="A741">
        <v>1338</v>
      </c>
      <c r="B741" t="s">
        <v>569</v>
      </c>
      <c r="C741" t="s">
        <v>570</v>
      </c>
      <c r="D741" t="s">
        <v>237</v>
      </c>
      <c r="E741" t="s">
        <v>10</v>
      </c>
      <c r="F741" t="s">
        <v>64</v>
      </c>
      <c r="G741">
        <v>336</v>
      </c>
      <c r="H741" t="s">
        <v>8</v>
      </c>
      <c r="I741" t="s">
        <v>8</v>
      </c>
      <c r="J741" t="s">
        <v>8</v>
      </c>
      <c r="K741" t="s">
        <v>6766</v>
      </c>
    </row>
    <row r="742" spans="1:11" x14ac:dyDescent="0.25">
      <c r="A742">
        <v>1341</v>
      </c>
      <c r="B742" t="s">
        <v>571</v>
      </c>
      <c r="C742" t="s">
        <v>572</v>
      </c>
      <c r="D742" t="s">
        <v>27</v>
      </c>
      <c r="E742" t="s">
        <v>10</v>
      </c>
      <c r="F742" t="s">
        <v>28</v>
      </c>
      <c r="G742">
        <v>339</v>
      </c>
      <c r="H742" t="s">
        <v>8</v>
      </c>
      <c r="I742" t="s">
        <v>8</v>
      </c>
      <c r="J742" t="s">
        <v>8</v>
      </c>
      <c r="K742" t="s">
        <v>6766</v>
      </c>
    </row>
    <row r="743" spans="1:11" x14ac:dyDescent="0.25">
      <c r="A743">
        <v>1343</v>
      </c>
      <c r="B743" t="s">
        <v>573</v>
      </c>
      <c r="C743" t="s">
        <v>574</v>
      </c>
      <c r="D743" t="s">
        <v>237</v>
      </c>
      <c r="E743" t="s">
        <v>10</v>
      </c>
      <c r="F743" t="s">
        <v>238</v>
      </c>
      <c r="G743">
        <v>341</v>
      </c>
      <c r="H743" t="s">
        <v>8</v>
      </c>
      <c r="I743" t="s">
        <v>8</v>
      </c>
      <c r="J743" t="s">
        <v>8</v>
      </c>
      <c r="K743" t="s">
        <v>6766</v>
      </c>
    </row>
    <row r="744" spans="1:11" x14ac:dyDescent="0.25">
      <c r="A744">
        <v>1345</v>
      </c>
      <c r="B744" t="s">
        <v>575</v>
      </c>
      <c r="C744" t="s">
        <v>576</v>
      </c>
      <c r="D744" t="s">
        <v>276</v>
      </c>
      <c r="E744" t="s">
        <v>10</v>
      </c>
      <c r="F744" t="s">
        <v>277</v>
      </c>
      <c r="G744">
        <v>343</v>
      </c>
      <c r="H744" t="s">
        <v>8</v>
      </c>
      <c r="I744" t="s">
        <v>8</v>
      </c>
      <c r="J744" t="s">
        <v>8</v>
      </c>
      <c r="K744" t="s">
        <v>6766</v>
      </c>
    </row>
    <row r="745" spans="1:11" x14ac:dyDescent="0.25">
      <c r="A745">
        <v>1345</v>
      </c>
      <c r="B745" t="s">
        <v>575</v>
      </c>
      <c r="C745" t="s">
        <v>576</v>
      </c>
      <c r="D745" t="s">
        <v>276</v>
      </c>
      <c r="E745" t="s">
        <v>10</v>
      </c>
      <c r="F745" t="s">
        <v>277</v>
      </c>
      <c r="G745">
        <v>343</v>
      </c>
      <c r="H745" t="s">
        <v>8</v>
      </c>
      <c r="I745" t="s">
        <v>8</v>
      </c>
      <c r="J745" t="s">
        <v>8</v>
      </c>
      <c r="K745" t="s">
        <v>6766</v>
      </c>
    </row>
    <row r="746" spans="1:11" x14ac:dyDescent="0.25">
      <c r="A746">
        <v>1345</v>
      </c>
      <c r="B746" t="s">
        <v>575</v>
      </c>
      <c r="C746" t="s">
        <v>576</v>
      </c>
      <c r="D746" t="s">
        <v>276</v>
      </c>
      <c r="E746" t="s">
        <v>10</v>
      </c>
      <c r="F746" t="s">
        <v>277</v>
      </c>
      <c r="G746">
        <v>343</v>
      </c>
      <c r="H746" t="s">
        <v>8</v>
      </c>
      <c r="I746" t="s">
        <v>8</v>
      </c>
      <c r="J746" t="s">
        <v>8</v>
      </c>
      <c r="K746" t="s">
        <v>6766</v>
      </c>
    </row>
    <row r="747" spans="1:11" x14ac:dyDescent="0.25">
      <c r="A747">
        <v>1345</v>
      </c>
      <c r="B747" t="s">
        <v>575</v>
      </c>
      <c r="C747" t="s">
        <v>576</v>
      </c>
      <c r="D747" t="s">
        <v>276</v>
      </c>
      <c r="E747" t="s">
        <v>10</v>
      </c>
      <c r="F747" t="s">
        <v>277</v>
      </c>
      <c r="G747">
        <v>343</v>
      </c>
      <c r="H747" t="s">
        <v>8</v>
      </c>
      <c r="I747" t="s">
        <v>8</v>
      </c>
      <c r="J747" t="s">
        <v>8</v>
      </c>
      <c r="K747" t="s">
        <v>6766</v>
      </c>
    </row>
    <row r="748" spans="1:11" x14ac:dyDescent="0.25">
      <c r="A748">
        <v>1346</v>
      </c>
      <c r="B748" t="s">
        <v>577</v>
      </c>
      <c r="C748" t="s">
        <v>4669</v>
      </c>
      <c r="D748" t="s">
        <v>593</v>
      </c>
      <c r="E748" t="s">
        <v>10</v>
      </c>
      <c r="F748" t="s">
        <v>548</v>
      </c>
      <c r="G748">
        <v>344</v>
      </c>
      <c r="H748" t="s">
        <v>8</v>
      </c>
      <c r="I748" t="s">
        <v>8</v>
      </c>
      <c r="J748" t="s">
        <v>8</v>
      </c>
      <c r="K748" t="s">
        <v>6766</v>
      </c>
    </row>
    <row r="749" spans="1:11" x14ac:dyDescent="0.25">
      <c r="A749">
        <v>1350</v>
      </c>
      <c r="B749" t="s">
        <v>582</v>
      </c>
      <c r="C749" t="s">
        <v>583</v>
      </c>
      <c r="D749" t="s">
        <v>301</v>
      </c>
      <c r="E749" t="s">
        <v>10</v>
      </c>
      <c r="F749" t="s">
        <v>302</v>
      </c>
      <c r="G749">
        <v>348</v>
      </c>
      <c r="H749" t="s">
        <v>8</v>
      </c>
      <c r="I749" t="s">
        <v>8</v>
      </c>
      <c r="J749" t="s">
        <v>8</v>
      </c>
      <c r="K749" t="s">
        <v>6766</v>
      </c>
    </row>
    <row r="750" spans="1:11" x14ac:dyDescent="0.25">
      <c r="A750">
        <v>1351</v>
      </c>
      <c r="B750" t="s">
        <v>584</v>
      </c>
      <c r="C750" t="s">
        <v>7214</v>
      </c>
      <c r="D750" t="s">
        <v>301</v>
      </c>
      <c r="E750" t="s">
        <v>10</v>
      </c>
      <c r="F750" t="s">
        <v>302</v>
      </c>
      <c r="G750">
        <v>349</v>
      </c>
      <c r="H750" t="s">
        <v>8</v>
      </c>
      <c r="I750" t="s">
        <v>8</v>
      </c>
      <c r="J750" t="s">
        <v>8</v>
      </c>
      <c r="K750" t="s">
        <v>6766</v>
      </c>
    </row>
    <row r="751" spans="1:11" x14ac:dyDescent="0.25">
      <c r="A751">
        <v>1351</v>
      </c>
      <c r="B751" t="s">
        <v>584</v>
      </c>
      <c r="C751" t="s">
        <v>7214</v>
      </c>
      <c r="D751" t="s">
        <v>301</v>
      </c>
      <c r="E751" t="s">
        <v>10</v>
      </c>
      <c r="F751" t="s">
        <v>302</v>
      </c>
      <c r="G751">
        <v>349</v>
      </c>
      <c r="H751" t="s">
        <v>8</v>
      </c>
      <c r="I751" t="s">
        <v>8</v>
      </c>
      <c r="J751" t="s">
        <v>8</v>
      </c>
      <c r="K751" t="s">
        <v>6766</v>
      </c>
    </row>
    <row r="752" spans="1:11" x14ac:dyDescent="0.25">
      <c r="A752">
        <v>1354</v>
      </c>
      <c r="B752" t="s">
        <v>585</v>
      </c>
      <c r="C752" t="s">
        <v>586</v>
      </c>
      <c r="D752" t="s">
        <v>9</v>
      </c>
      <c r="E752" t="s">
        <v>10</v>
      </c>
      <c r="F752" t="s">
        <v>587</v>
      </c>
      <c r="G752">
        <v>352</v>
      </c>
      <c r="H752" t="s">
        <v>8</v>
      </c>
      <c r="I752" t="s">
        <v>8</v>
      </c>
      <c r="J752" t="s">
        <v>8</v>
      </c>
      <c r="K752" t="s">
        <v>6766</v>
      </c>
    </row>
    <row r="753" spans="1:11" x14ac:dyDescent="0.25">
      <c r="A753">
        <v>1354</v>
      </c>
      <c r="B753" t="s">
        <v>585</v>
      </c>
      <c r="C753" t="s">
        <v>586</v>
      </c>
      <c r="D753" t="s">
        <v>9</v>
      </c>
      <c r="E753" t="s">
        <v>10</v>
      </c>
      <c r="F753" t="s">
        <v>587</v>
      </c>
      <c r="G753">
        <v>352</v>
      </c>
      <c r="H753" t="s">
        <v>8</v>
      </c>
      <c r="I753" t="s">
        <v>8</v>
      </c>
      <c r="J753" t="s">
        <v>8</v>
      </c>
      <c r="K753" t="s">
        <v>6766</v>
      </c>
    </row>
    <row r="754" spans="1:11" x14ac:dyDescent="0.25">
      <c r="A754">
        <v>1354</v>
      </c>
      <c r="B754" t="s">
        <v>585</v>
      </c>
      <c r="C754" t="s">
        <v>586</v>
      </c>
      <c r="D754" t="s">
        <v>9</v>
      </c>
      <c r="E754" t="s">
        <v>10</v>
      </c>
      <c r="F754" t="s">
        <v>587</v>
      </c>
      <c r="G754">
        <v>352</v>
      </c>
      <c r="H754" t="s">
        <v>8</v>
      </c>
      <c r="I754" t="s">
        <v>8</v>
      </c>
      <c r="J754" t="s">
        <v>8</v>
      </c>
      <c r="K754" t="s">
        <v>6766</v>
      </c>
    </row>
    <row r="755" spans="1:11" x14ac:dyDescent="0.25">
      <c r="A755">
        <v>1354</v>
      </c>
      <c r="B755" t="s">
        <v>585</v>
      </c>
      <c r="C755" t="s">
        <v>586</v>
      </c>
      <c r="D755" t="s">
        <v>9</v>
      </c>
      <c r="E755" t="s">
        <v>10</v>
      </c>
      <c r="F755" t="s">
        <v>587</v>
      </c>
      <c r="G755">
        <v>352</v>
      </c>
      <c r="H755" t="s">
        <v>8</v>
      </c>
      <c r="I755" t="s">
        <v>8</v>
      </c>
      <c r="J755" t="s">
        <v>8</v>
      </c>
      <c r="K755" t="s">
        <v>6766</v>
      </c>
    </row>
    <row r="756" spans="1:11" x14ac:dyDescent="0.25">
      <c r="A756">
        <v>1356</v>
      </c>
      <c r="B756" t="s">
        <v>588</v>
      </c>
      <c r="C756" t="s">
        <v>8890</v>
      </c>
      <c r="D756" t="s">
        <v>232</v>
      </c>
      <c r="E756" t="s">
        <v>10</v>
      </c>
      <c r="F756" t="s">
        <v>28</v>
      </c>
      <c r="G756">
        <v>354</v>
      </c>
      <c r="H756" t="s">
        <v>8</v>
      </c>
      <c r="I756" t="s">
        <v>8</v>
      </c>
      <c r="J756" t="s">
        <v>8</v>
      </c>
      <c r="K756" t="s">
        <v>6766</v>
      </c>
    </row>
    <row r="757" spans="1:11" x14ac:dyDescent="0.25">
      <c r="A757">
        <v>1356</v>
      </c>
      <c r="B757" t="s">
        <v>588</v>
      </c>
      <c r="C757" t="s">
        <v>8890</v>
      </c>
      <c r="D757" t="s">
        <v>232</v>
      </c>
      <c r="E757" t="s">
        <v>10</v>
      </c>
      <c r="F757" t="s">
        <v>28</v>
      </c>
      <c r="G757">
        <v>354</v>
      </c>
      <c r="H757" t="s">
        <v>8</v>
      </c>
      <c r="I757" t="s">
        <v>8</v>
      </c>
      <c r="J757" t="s">
        <v>8</v>
      </c>
      <c r="K757" t="s">
        <v>6766</v>
      </c>
    </row>
    <row r="758" spans="1:11" x14ac:dyDescent="0.25">
      <c r="A758">
        <v>1356</v>
      </c>
      <c r="B758" t="s">
        <v>588</v>
      </c>
      <c r="C758" t="s">
        <v>8890</v>
      </c>
      <c r="D758" t="s">
        <v>232</v>
      </c>
      <c r="E758" t="s">
        <v>10</v>
      </c>
      <c r="F758" t="s">
        <v>28</v>
      </c>
      <c r="G758">
        <v>354</v>
      </c>
      <c r="H758" t="s">
        <v>8</v>
      </c>
      <c r="I758" t="s">
        <v>8</v>
      </c>
      <c r="J758" t="s">
        <v>8</v>
      </c>
      <c r="K758" t="s">
        <v>6766</v>
      </c>
    </row>
    <row r="759" spans="1:11" x14ac:dyDescent="0.25">
      <c r="A759">
        <v>1356</v>
      </c>
      <c r="B759" t="s">
        <v>588</v>
      </c>
      <c r="C759" t="s">
        <v>8890</v>
      </c>
      <c r="D759" t="s">
        <v>232</v>
      </c>
      <c r="E759" t="s">
        <v>10</v>
      </c>
      <c r="F759" t="s">
        <v>28</v>
      </c>
      <c r="G759">
        <v>354</v>
      </c>
      <c r="H759" t="s">
        <v>8</v>
      </c>
      <c r="I759" t="s">
        <v>8</v>
      </c>
      <c r="J759" t="s">
        <v>8</v>
      </c>
      <c r="K759" t="s">
        <v>6766</v>
      </c>
    </row>
    <row r="760" spans="1:11" x14ac:dyDescent="0.25">
      <c r="A760">
        <v>1356</v>
      </c>
      <c r="B760" t="s">
        <v>588</v>
      </c>
      <c r="C760" t="s">
        <v>8890</v>
      </c>
      <c r="D760" t="s">
        <v>232</v>
      </c>
      <c r="E760" t="s">
        <v>10</v>
      </c>
      <c r="F760" t="s">
        <v>28</v>
      </c>
      <c r="G760">
        <v>354</v>
      </c>
      <c r="H760" t="s">
        <v>8</v>
      </c>
      <c r="I760" t="s">
        <v>8</v>
      </c>
      <c r="J760" t="s">
        <v>8</v>
      </c>
      <c r="K760" t="s">
        <v>6766</v>
      </c>
    </row>
    <row r="761" spans="1:11" x14ac:dyDescent="0.25">
      <c r="A761">
        <v>1356</v>
      </c>
      <c r="B761" t="s">
        <v>588</v>
      </c>
      <c r="C761" t="s">
        <v>8890</v>
      </c>
      <c r="D761" t="s">
        <v>232</v>
      </c>
      <c r="E761" t="s">
        <v>10</v>
      </c>
      <c r="F761" t="s">
        <v>28</v>
      </c>
      <c r="G761">
        <v>354</v>
      </c>
      <c r="H761" t="s">
        <v>8</v>
      </c>
      <c r="I761" t="s">
        <v>8</v>
      </c>
      <c r="J761" t="s">
        <v>8</v>
      </c>
      <c r="K761" t="s">
        <v>6766</v>
      </c>
    </row>
    <row r="762" spans="1:11" x14ac:dyDescent="0.25">
      <c r="A762">
        <v>1356</v>
      </c>
      <c r="B762" t="s">
        <v>588</v>
      </c>
      <c r="C762" t="s">
        <v>8890</v>
      </c>
      <c r="D762" t="s">
        <v>232</v>
      </c>
      <c r="E762" t="s">
        <v>10</v>
      </c>
      <c r="F762" t="s">
        <v>28</v>
      </c>
      <c r="G762">
        <v>354</v>
      </c>
      <c r="H762" t="s">
        <v>8</v>
      </c>
      <c r="I762" t="s">
        <v>8</v>
      </c>
      <c r="J762" t="s">
        <v>8</v>
      </c>
      <c r="K762" t="s">
        <v>6766</v>
      </c>
    </row>
    <row r="763" spans="1:11" x14ac:dyDescent="0.25">
      <c r="A763">
        <v>1356</v>
      </c>
      <c r="B763" t="s">
        <v>588</v>
      </c>
      <c r="C763" t="s">
        <v>8890</v>
      </c>
      <c r="D763" t="s">
        <v>232</v>
      </c>
      <c r="E763" t="s">
        <v>10</v>
      </c>
      <c r="F763" t="s">
        <v>28</v>
      </c>
      <c r="G763">
        <v>354</v>
      </c>
      <c r="H763" t="s">
        <v>8</v>
      </c>
      <c r="I763" t="s">
        <v>8</v>
      </c>
      <c r="J763" t="s">
        <v>8</v>
      </c>
      <c r="K763" t="s">
        <v>6766</v>
      </c>
    </row>
    <row r="764" spans="1:11" x14ac:dyDescent="0.25">
      <c r="A764">
        <v>1356</v>
      </c>
      <c r="B764" t="s">
        <v>588</v>
      </c>
      <c r="C764" t="s">
        <v>8890</v>
      </c>
      <c r="D764" t="s">
        <v>232</v>
      </c>
      <c r="E764" t="s">
        <v>10</v>
      </c>
      <c r="F764" t="s">
        <v>28</v>
      </c>
      <c r="G764">
        <v>354</v>
      </c>
      <c r="H764" t="s">
        <v>8</v>
      </c>
      <c r="I764" t="s">
        <v>8</v>
      </c>
      <c r="J764" t="s">
        <v>8</v>
      </c>
      <c r="K764" t="s">
        <v>6766</v>
      </c>
    </row>
    <row r="765" spans="1:11" x14ac:dyDescent="0.25">
      <c r="A765">
        <v>1356</v>
      </c>
      <c r="B765" t="s">
        <v>588</v>
      </c>
      <c r="C765" t="s">
        <v>8890</v>
      </c>
      <c r="D765" t="s">
        <v>232</v>
      </c>
      <c r="E765" t="s">
        <v>10</v>
      </c>
      <c r="F765" t="s">
        <v>28</v>
      </c>
      <c r="G765">
        <v>354</v>
      </c>
      <c r="H765" t="s">
        <v>8</v>
      </c>
      <c r="I765" t="s">
        <v>8</v>
      </c>
      <c r="J765" t="s">
        <v>8</v>
      </c>
      <c r="K765" t="s">
        <v>6766</v>
      </c>
    </row>
    <row r="766" spans="1:11" x14ac:dyDescent="0.25">
      <c r="A766">
        <v>1356</v>
      </c>
      <c r="B766" t="s">
        <v>588</v>
      </c>
      <c r="C766" t="s">
        <v>8890</v>
      </c>
      <c r="D766" t="s">
        <v>232</v>
      </c>
      <c r="E766" t="s">
        <v>10</v>
      </c>
      <c r="F766" t="s">
        <v>28</v>
      </c>
      <c r="G766">
        <v>354</v>
      </c>
      <c r="H766" t="s">
        <v>8</v>
      </c>
      <c r="I766" t="s">
        <v>8</v>
      </c>
      <c r="J766" t="s">
        <v>8</v>
      </c>
      <c r="K766" t="s">
        <v>6766</v>
      </c>
    </row>
    <row r="767" spans="1:11" x14ac:dyDescent="0.25">
      <c r="A767">
        <v>1356</v>
      </c>
      <c r="B767" t="s">
        <v>588</v>
      </c>
      <c r="C767" t="s">
        <v>8890</v>
      </c>
      <c r="D767" t="s">
        <v>232</v>
      </c>
      <c r="E767" t="s">
        <v>10</v>
      </c>
      <c r="F767" t="s">
        <v>28</v>
      </c>
      <c r="G767">
        <v>354</v>
      </c>
      <c r="H767" t="s">
        <v>8</v>
      </c>
      <c r="I767" t="s">
        <v>8</v>
      </c>
      <c r="J767" t="s">
        <v>8</v>
      </c>
      <c r="K767" t="s">
        <v>6766</v>
      </c>
    </row>
    <row r="768" spans="1:11" x14ac:dyDescent="0.25">
      <c r="A768">
        <v>1358</v>
      </c>
      <c r="B768" t="s">
        <v>8650</v>
      </c>
      <c r="C768" t="s">
        <v>8651</v>
      </c>
      <c r="D768" t="s">
        <v>23</v>
      </c>
      <c r="E768" t="s">
        <v>10</v>
      </c>
      <c r="F768" t="s">
        <v>24</v>
      </c>
      <c r="G768">
        <v>356</v>
      </c>
      <c r="H768" t="s">
        <v>8</v>
      </c>
      <c r="I768" t="s">
        <v>8</v>
      </c>
      <c r="J768" t="s">
        <v>8</v>
      </c>
      <c r="K768" t="s">
        <v>6766</v>
      </c>
    </row>
    <row r="769" spans="1:11" x14ac:dyDescent="0.25">
      <c r="A769">
        <v>1359</v>
      </c>
      <c r="B769" t="s">
        <v>589</v>
      </c>
      <c r="C769" t="s">
        <v>590</v>
      </c>
      <c r="D769" t="s">
        <v>27</v>
      </c>
      <c r="E769" t="s">
        <v>10</v>
      </c>
      <c r="F769" t="s">
        <v>29</v>
      </c>
      <c r="G769">
        <v>357</v>
      </c>
      <c r="H769" t="s">
        <v>8</v>
      </c>
      <c r="I769" t="s">
        <v>8</v>
      </c>
      <c r="J769" t="s">
        <v>8</v>
      </c>
      <c r="K769" t="s">
        <v>6766</v>
      </c>
    </row>
    <row r="770" spans="1:11" x14ac:dyDescent="0.25">
      <c r="A770">
        <v>1359</v>
      </c>
      <c r="B770" t="s">
        <v>589</v>
      </c>
      <c r="C770" t="s">
        <v>590</v>
      </c>
      <c r="D770" t="s">
        <v>27</v>
      </c>
      <c r="E770" t="s">
        <v>10</v>
      </c>
      <c r="F770" t="s">
        <v>29</v>
      </c>
      <c r="G770">
        <v>357</v>
      </c>
      <c r="H770" t="s">
        <v>8</v>
      </c>
      <c r="I770" t="s">
        <v>8</v>
      </c>
      <c r="J770" t="s">
        <v>8</v>
      </c>
      <c r="K770" t="s">
        <v>6766</v>
      </c>
    </row>
    <row r="771" spans="1:11" x14ac:dyDescent="0.25">
      <c r="A771">
        <v>1359</v>
      </c>
      <c r="B771" t="s">
        <v>589</v>
      </c>
      <c r="C771" t="s">
        <v>590</v>
      </c>
      <c r="D771" t="s">
        <v>27</v>
      </c>
      <c r="E771" t="s">
        <v>10</v>
      </c>
      <c r="F771" t="s">
        <v>29</v>
      </c>
      <c r="G771">
        <v>357</v>
      </c>
      <c r="H771" t="s">
        <v>8</v>
      </c>
      <c r="I771" t="s">
        <v>8</v>
      </c>
      <c r="J771" t="s">
        <v>8</v>
      </c>
      <c r="K771" t="s">
        <v>6766</v>
      </c>
    </row>
    <row r="772" spans="1:11" x14ac:dyDescent="0.25">
      <c r="A772">
        <v>1359</v>
      </c>
      <c r="B772" t="s">
        <v>589</v>
      </c>
      <c r="C772" t="s">
        <v>590</v>
      </c>
      <c r="D772" t="s">
        <v>27</v>
      </c>
      <c r="E772" t="s">
        <v>10</v>
      </c>
      <c r="F772" t="s">
        <v>29</v>
      </c>
      <c r="G772">
        <v>357</v>
      </c>
      <c r="H772" t="s">
        <v>8</v>
      </c>
      <c r="I772" t="s">
        <v>8</v>
      </c>
      <c r="J772" t="s">
        <v>8</v>
      </c>
      <c r="K772" t="s">
        <v>6766</v>
      </c>
    </row>
    <row r="773" spans="1:11" x14ac:dyDescent="0.25">
      <c r="A773">
        <v>1359</v>
      </c>
      <c r="B773" t="s">
        <v>589</v>
      </c>
      <c r="C773" t="s">
        <v>590</v>
      </c>
      <c r="D773" t="s">
        <v>27</v>
      </c>
      <c r="E773" t="s">
        <v>10</v>
      </c>
      <c r="F773" t="s">
        <v>29</v>
      </c>
      <c r="G773">
        <v>357</v>
      </c>
      <c r="H773" t="s">
        <v>8</v>
      </c>
      <c r="I773" t="s">
        <v>8</v>
      </c>
      <c r="J773" t="s">
        <v>8</v>
      </c>
      <c r="K773" t="s">
        <v>6766</v>
      </c>
    </row>
    <row r="774" spans="1:11" x14ac:dyDescent="0.25">
      <c r="A774">
        <v>1362</v>
      </c>
      <c r="B774" t="s">
        <v>591</v>
      </c>
      <c r="C774" t="s">
        <v>592</v>
      </c>
      <c r="D774" t="s">
        <v>593</v>
      </c>
      <c r="E774" t="s">
        <v>10</v>
      </c>
      <c r="F774" t="s">
        <v>548</v>
      </c>
      <c r="G774">
        <v>360</v>
      </c>
      <c r="H774" t="s">
        <v>8</v>
      </c>
      <c r="I774" t="s">
        <v>8</v>
      </c>
      <c r="J774" t="s">
        <v>8</v>
      </c>
      <c r="K774" t="s">
        <v>6766</v>
      </c>
    </row>
    <row r="775" spans="1:11" x14ac:dyDescent="0.25">
      <c r="A775">
        <v>1368</v>
      </c>
      <c r="B775" t="s">
        <v>594</v>
      </c>
      <c r="C775" t="s">
        <v>595</v>
      </c>
      <c r="D775" t="s">
        <v>63</v>
      </c>
      <c r="E775" t="s">
        <v>10</v>
      </c>
      <c r="F775" t="s">
        <v>596</v>
      </c>
      <c r="G775">
        <v>366</v>
      </c>
      <c r="H775" t="s">
        <v>8</v>
      </c>
      <c r="I775" t="s">
        <v>8</v>
      </c>
      <c r="J775" t="s">
        <v>8</v>
      </c>
      <c r="K775" t="s">
        <v>6766</v>
      </c>
    </row>
    <row r="776" spans="1:11" x14ac:dyDescent="0.25">
      <c r="A776">
        <v>1369</v>
      </c>
      <c r="B776" t="s">
        <v>597</v>
      </c>
      <c r="C776" t="s">
        <v>598</v>
      </c>
      <c r="D776" t="s">
        <v>27</v>
      </c>
      <c r="E776" t="s">
        <v>10</v>
      </c>
      <c r="F776" t="s">
        <v>65</v>
      </c>
      <c r="G776">
        <v>367</v>
      </c>
      <c r="H776" t="s">
        <v>8</v>
      </c>
      <c r="I776" t="s">
        <v>8</v>
      </c>
      <c r="J776" t="s">
        <v>8</v>
      </c>
      <c r="K776" t="s">
        <v>6766</v>
      </c>
    </row>
    <row r="777" spans="1:11" x14ac:dyDescent="0.25">
      <c r="A777">
        <v>1369</v>
      </c>
      <c r="B777" t="s">
        <v>597</v>
      </c>
      <c r="C777" t="s">
        <v>598</v>
      </c>
      <c r="D777" t="s">
        <v>27</v>
      </c>
      <c r="E777" t="s">
        <v>10</v>
      </c>
      <c r="F777" t="s">
        <v>65</v>
      </c>
      <c r="G777">
        <v>367</v>
      </c>
      <c r="H777" t="s">
        <v>8</v>
      </c>
      <c r="I777" t="s">
        <v>8</v>
      </c>
      <c r="J777" t="s">
        <v>8</v>
      </c>
      <c r="K777" t="s">
        <v>6766</v>
      </c>
    </row>
    <row r="778" spans="1:11" x14ac:dyDescent="0.25">
      <c r="A778">
        <v>1372</v>
      </c>
      <c r="B778" t="s">
        <v>599</v>
      </c>
      <c r="C778" t="s">
        <v>3689</v>
      </c>
      <c r="D778" t="s">
        <v>27</v>
      </c>
      <c r="E778" t="s">
        <v>10</v>
      </c>
      <c r="F778" t="s">
        <v>28</v>
      </c>
      <c r="G778">
        <v>369</v>
      </c>
      <c r="H778" t="s">
        <v>8</v>
      </c>
      <c r="I778" t="s">
        <v>8</v>
      </c>
      <c r="J778" t="s">
        <v>8</v>
      </c>
      <c r="K778" t="s">
        <v>6766</v>
      </c>
    </row>
    <row r="779" spans="1:11" x14ac:dyDescent="0.25">
      <c r="A779">
        <v>1372</v>
      </c>
      <c r="B779" t="s">
        <v>599</v>
      </c>
      <c r="C779" t="s">
        <v>3689</v>
      </c>
      <c r="D779" t="s">
        <v>27</v>
      </c>
      <c r="E779" t="s">
        <v>10</v>
      </c>
      <c r="F779" t="s">
        <v>28</v>
      </c>
      <c r="G779">
        <v>369</v>
      </c>
      <c r="H779" t="s">
        <v>8</v>
      </c>
      <c r="I779" t="s">
        <v>8</v>
      </c>
      <c r="J779" t="s">
        <v>8</v>
      </c>
      <c r="K779" t="s">
        <v>6766</v>
      </c>
    </row>
    <row r="780" spans="1:11" x14ac:dyDescent="0.25">
      <c r="A780">
        <v>1372</v>
      </c>
      <c r="B780" t="s">
        <v>599</v>
      </c>
      <c r="C780" t="s">
        <v>3689</v>
      </c>
      <c r="D780" t="s">
        <v>27</v>
      </c>
      <c r="E780" t="s">
        <v>10</v>
      </c>
      <c r="F780" t="s">
        <v>28</v>
      </c>
      <c r="G780">
        <v>369</v>
      </c>
      <c r="H780" t="s">
        <v>8</v>
      </c>
      <c r="I780" t="s">
        <v>8</v>
      </c>
      <c r="J780" t="s">
        <v>8</v>
      </c>
      <c r="K780" t="s">
        <v>6766</v>
      </c>
    </row>
    <row r="781" spans="1:11" x14ac:dyDescent="0.25">
      <c r="A781">
        <v>1372</v>
      </c>
      <c r="B781" t="s">
        <v>599</v>
      </c>
      <c r="C781" t="s">
        <v>3689</v>
      </c>
      <c r="D781" t="s">
        <v>27</v>
      </c>
      <c r="E781" t="s">
        <v>10</v>
      </c>
      <c r="F781" t="s">
        <v>28</v>
      </c>
      <c r="G781">
        <v>369</v>
      </c>
      <c r="H781" t="s">
        <v>8</v>
      </c>
      <c r="I781" t="s">
        <v>8</v>
      </c>
      <c r="J781" t="s">
        <v>8</v>
      </c>
      <c r="K781" t="s">
        <v>6766</v>
      </c>
    </row>
    <row r="782" spans="1:11" x14ac:dyDescent="0.25">
      <c r="A782">
        <v>1372</v>
      </c>
      <c r="B782" t="s">
        <v>599</v>
      </c>
      <c r="C782" t="s">
        <v>3689</v>
      </c>
      <c r="D782" t="s">
        <v>27</v>
      </c>
      <c r="E782" t="s">
        <v>10</v>
      </c>
      <c r="F782" t="s">
        <v>28</v>
      </c>
      <c r="G782">
        <v>369</v>
      </c>
      <c r="H782" t="s">
        <v>8</v>
      </c>
      <c r="I782" t="s">
        <v>8</v>
      </c>
      <c r="J782" t="s">
        <v>8</v>
      </c>
      <c r="K782" t="s">
        <v>6766</v>
      </c>
    </row>
    <row r="783" spans="1:11" x14ac:dyDescent="0.25">
      <c r="A783">
        <v>1373</v>
      </c>
      <c r="B783" t="s">
        <v>600</v>
      </c>
      <c r="C783" t="s">
        <v>601</v>
      </c>
      <c r="D783" t="s">
        <v>602</v>
      </c>
      <c r="E783" t="s">
        <v>351</v>
      </c>
      <c r="F783" t="s">
        <v>603</v>
      </c>
      <c r="G783">
        <v>370</v>
      </c>
      <c r="H783" t="s">
        <v>8</v>
      </c>
      <c r="I783" t="s">
        <v>8</v>
      </c>
      <c r="J783" t="s">
        <v>8</v>
      </c>
      <c r="K783" t="s">
        <v>6766</v>
      </c>
    </row>
    <row r="784" spans="1:11" x14ac:dyDescent="0.25">
      <c r="A784">
        <v>1374</v>
      </c>
      <c r="B784" t="s">
        <v>604</v>
      </c>
      <c r="C784" t="s">
        <v>605</v>
      </c>
      <c r="D784" t="s">
        <v>606</v>
      </c>
      <c r="E784" t="s">
        <v>322</v>
      </c>
      <c r="F784" t="s">
        <v>607</v>
      </c>
      <c r="G784">
        <v>371</v>
      </c>
      <c r="H784" t="s">
        <v>8</v>
      </c>
      <c r="I784" t="s">
        <v>8</v>
      </c>
      <c r="J784" t="s">
        <v>8</v>
      </c>
      <c r="K784" t="s">
        <v>6766</v>
      </c>
    </row>
    <row r="785" spans="1:11" x14ac:dyDescent="0.25">
      <c r="A785">
        <v>1377</v>
      </c>
      <c r="B785" t="s">
        <v>8776</v>
      </c>
      <c r="C785" t="s">
        <v>8777</v>
      </c>
      <c r="D785" t="s">
        <v>431</v>
      </c>
      <c r="E785" t="s">
        <v>10</v>
      </c>
      <c r="F785" t="s">
        <v>197</v>
      </c>
      <c r="G785">
        <v>374</v>
      </c>
      <c r="H785" t="s">
        <v>8</v>
      </c>
      <c r="I785" t="s">
        <v>8</v>
      </c>
      <c r="J785" t="s">
        <v>8</v>
      </c>
      <c r="K785" t="s">
        <v>6766</v>
      </c>
    </row>
    <row r="786" spans="1:11" x14ac:dyDescent="0.25">
      <c r="A786">
        <v>1377</v>
      </c>
      <c r="B786" t="s">
        <v>8776</v>
      </c>
      <c r="C786" t="s">
        <v>8777</v>
      </c>
      <c r="D786" t="s">
        <v>431</v>
      </c>
      <c r="E786" t="s">
        <v>10</v>
      </c>
      <c r="F786" t="s">
        <v>197</v>
      </c>
      <c r="G786">
        <v>374</v>
      </c>
      <c r="H786" t="s">
        <v>8</v>
      </c>
      <c r="I786" t="s">
        <v>8</v>
      </c>
      <c r="J786" t="s">
        <v>8</v>
      </c>
      <c r="K786" t="s">
        <v>6766</v>
      </c>
    </row>
    <row r="787" spans="1:11" x14ac:dyDescent="0.25">
      <c r="A787">
        <v>1377</v>
      </c>
      <c r="B787" t="s">
        <v>8776</v>
      </c>
      <c r="C787" t="s">
        <v>8777</v>
      </c>
      <c r="D787" t="s">
        <v>431</v>
      </c>
      <c r="E787" t="s">
        <v>10</v>
      </c>
      <c r="F787" t="s">
        <v>197</v>
      </c>
      <c r="G787">
        <v>374</v>
      </c>
      <c r="H787" t="s">
        <v>8</v>
      </c>
      <c r="I787" t="s">
        <v>8</v>
      </c>
      <c r="J787" t="s">
        <v>8</v>
      </c>
      <c r="K787" t="s">
        <v>6766</v>
      </c>
    </row>
    <row r="788" spans="1:11" x14ac:dyDescent="0.25">
      <c r="A788">
        <v>1377</v>
      </c>
      <c r="B788" t="s">
        <v>8776</v>
      </c>
      <c r="C788" t="s">
        <v>8777</v>
      </c>
      <c r="D788" t="s">
        <v>431</v>
      </c>
      <c r="E788" t="s">
        <v>10</v>
      </c>
      <c r="F788" t="s">
        <v>197</v>
      </c>
      <c r="G788">
        <v>374</v>
      </c>
      <c r="H788" t="s">
        <v>8</v>
      </c>
      <c r="I788" t="s">
        <v>8</v>
      </c>
      <c r="J788" t="s">
        <v>8</v>
      </c>
      <c r="K788" t="s">
        <v>6766</v>
      </c>
    </row>
    <row r="789" spans="1:11" x14ac:dyDescent="0.25">
      <c r="A789">
        <v>1384</v>
      </c>
      <c r="B789" t="s">
        <v>611</v>
      </c>
      <c r="C789" t="s">
        <v>612</v>
      </c>
      <c r="D789" t="s">
        <v>333</v>
      </c>
      <c r="E789" t="s">
        <v>10</v>
      </c>
      <c r="F789" t="s">
        <v>376</v>
      </c>
      <c r="G789">
        <v>381</v>
      </c>
      <c r="H789" t="s">
        <v>8</v>
      </c>
      <c r="I789" t="s">
        <v>8</v>
      </c>
      <c r="J789" t="s">
        <v>8</v>
      </c>
      <c r="K789" t="s">
        <v>6766</v>
      </c>
    </row>
    <row r="790" spans="1:11" x14ac:dyDescent="0.25">
      <c r="A790">
        <v>1385</v>
      </c>
      <c r="B790" t="s">
        <v>613</v>
      </c>
      <c r="C790" t="s">
        <v>614</v>
      </c>
      <c r="D790" t="s">
        <v>615</v>
      </c>
      <c r="E790" t="s">
        <v>10</v>
      </c>
      <c r="F790" t="s">
        <v>437</v>
      </c>
      <c r="G790">
        <v>382</v>
      </c>
      <c r="H790" t="s">
        <v>8</v>
      </c>
      <c r="I790" t="s">
        <v>8</v>
      </c>
      <c r="J790" t="s">
        <v>8</v>
      </c>
      <c r="K790" t="s">
        <v>6766</v>
      </c>
    </row>
    <row r="791" spans="1:11" x14ac:dyDescent="0.25">
      <c r="A791">
        <v>1386</v>
      </c>
      <c r="B791" t="s">
        <v>616</v>
      </c>
      <c r="C791" t="s">
        <v>617</v>
      </c>
      <c r="D791" t="s">
        <v>333</v>
      </c>
      <c r="E791" t="s">
        <v>10</v>
      </c>
      <c r="F791" t="s">
        <v>618</v>
      </c>
      <c r="G791">
        <v>383</v>
      </c>
      <c r="H791" t="s">
        <v>8</v>
      </c>
      <c r="I791" t="s">
        <v>8</v>
      </c>
      <c r="J791" t="s">
        <v>8</v>
      </c>
      <c r="K791" t="s">
        <v>6766</v>
      </c>
    </row>
    <row r="792" spans="1:11" x14ac:dyDescent="0.25">
      <c r="A792">
        <v>1386</v>
      </c>
      <c r="B792" t="s">
        <v>616</v>
      </c>
      <c r="C792" t="s">
        <v>617</v>
      </c>
      <c r="D792" t="s">
        <v>333</v>
      </c>
      <c r="E792" t="s">
        <v>10</v>
      </c>
      <c r="F792" t="s">
        <v>618</v>
      </c>
      <c r="G792">
        <v>383</v>
      </c>
      <c r="H792" t="s">
        <v>8</v>
      </c>
      <c r="I792" t="s">
        <v>8</v>
      </c>
      <c r="J792" t="s">
        <v>8</v>
      </c>
      <c r="K792" t="s">
        <v>6766</v>
      </c>
    </row>
    <row r="793" spans="1:11" x14ac:dyDescent="0.25">
      <c r="A793">
        <v>1386</v>
      </c>
      <c r="B793" t="s">
        <v>616</v>
      </c>
      <c r="C793" t="s">
        <v>617</v>
      </c>
      <c r="D793" t="s">
        <v>333</v>
      </c>
      <c r="E793" t="s">
        <v>10</v>
      </c>
      <c r="F793" t="s">
        <v>618</v>
      </c>
      <c r="G793">
        <v>383</v>
      </c>
      <c r="H793" t="s">
        <v>8</v>
      </c>
      <c r="I793" t="s">
        <v>8</v>
      </c>
      <c r="J793" t="s">
        <v>8</v>
      </c>
      <c r="K793" t="s">
        <v>6766</v>
      </c>
    </row>
    <row r="794" spans="1:11" x14ac:dyDescent="0.25">
      <c r="A794">
        <v>1386</v>
      </c>
      <c r="B794" t="s">
        <v>616</v>
      </c>
      <c r="C794" t="s">
        <v>617</v>
      </c>
      <c r="D794" t="s">
        <v>333</v>
      </c>
      <c r="E794" t="s">
        <v>10</v>
      </c>
      <c r="F794" t="s">
        <v>618</v>
      </c>
      <c r="G794">
        <v>383</v>
      </c>
      <c r="H794" t="s">
        <v>8</v>
      </c>
      <c r="I794" t="s">
        <v>8</v>
      </c>
      <c r="J794" t="s">
        <v>8</v>
      </c>
      <c r="K794" t="s">
        <v>6766</v>
      </c>
    </row>
    <row r="795" spans="1:11" x14ac:dyDescent="0.25">
      <c r="A795">
        <v>1386</v>
      </c>
      <c r="B795" t="s">
        <v>616</v>
      </c>
      <c r="C795" t="s">
        <v>617</v>
      </c>
      <c r="D795" t="s">
        <v>333</v>
      </c>
      <c r="E795" t="s">
        <v>10</v>
      </c>
      <c r="F795" t="s">
        <v>618</v>
      </c>
      <c r="G795">
        <v>383</v>
      </c>
      <c r="H795" t="s">
        <v>8</v>
      </c>
      <c r="I795" t="s">
        <v>8</v>
      </c>
      <c r="J795" t="s">
        <v>8</v>
      </c>
      <c r="K795" t="s">
        <v>6766</v>
      </c>
    </row>
    <row r="796" spans="1:11" x14ac:dyDescent="0.25">
      <c r="A796">
        <v>1386</v>
      </c>
      <c r="B796" t="s">
        <v>616</v>
      </c>
      <c r="C796" t="s">
        <v>617</v>
      </c>
      <c r="D796" t="s">
        <v>333</v>
      </c>
      <c r="E796" t="s">
        <v>10</v>
      </c>
      <c r="F796" t="s">
        <v>618</v>
      </c>
      <c r="G796">
        <v>383</v>
      </c>
      <c r="H796" t="s">
        <v>8</v>
      </c>
      <c r="I796" t="s">
        <v>8</v>
      </c>
      <c r="J796" t="s">
        <v>8</v>
      </c>
      <c r="K796" t="s">
        <v>6766</v>
      </c>
    </row>
    <row r="797" spans="1:11" x14ac:dyDescent="0.25">
      <c r="A797">
        <v>1386</v>
      </c>
      <c r="B797" t="s">
        <v>616</v>
      </c>
      <c r="C797" t="s">
        <v>617</v>
      </c>
      <c r="D797" t="s">
        <v>333</v>
      </c>
      <c r="E797" t="s">
        <v>10</v>
      </c>
      <c r="F797" t="s">
        <v>618</v>
      </c>
      <c r="G797">
        <v>383</v>
      </c>
      <c r="H797" t="s">
        <v>8</v>
      </c>
      <c r="I797" t="s">
        <v>8</v>
      </c>
      <c r="J797" t="s">
        <v>8</v>
      </c>
      <c r="K797" t="s">
        <v>6766</v>
      </c>
    </row>
    <row r="798" spans="1:11" x14ac:dyDescent="0.25">
      <c r="A798">
        <v>1386</v>
      </c>
      <c r="B798" t="s">
        <v>616</v>
      </c>
      <c r="C798" t="s">
        <v>617</v>
      </c>
      <c r="D798" t="s">
        <v>333</v>
      </c>
      <c r="E798" t="s">
        <v>10</v>
      </c>
      <c r="F798" t="s">
        <v>618</v>
      </c>
      <c r="G798">
        <v>383</v>
      </c>
      <c r="H798" t="s">
        <v>8</v>
      </c>
      <c r="I798" t="s">
        <v>8</v>
      </c>
      <c r="J798" t="s">
        <v>8</v>
      </c>
      <c r="K798" t="s">
        <v>6766</v>
      </c>
    </row>
    <row r="799" spans="1:11" x14ac:dyDescent="0.25">
      <c r="A799">
        <v>1386</v>
      </c>
      <c r="B799" t="s">
        <v>616</v>
      </c>
      <c r="C799" t="s">
        <v>617</v>
      </c>
      <c r="D799" t="s">
        <v>333</v>
      </c>
      <c r="E799" t="s">
        <v>10</v>
      </c>
      <c r="F799" t="s">
        <v>618</v>
      </c>
      <c r="G799">
        <v>383</v>
      </c>
      <c r="H799" t="s">
        <v>8</v>
      </c>
      <c r="I799" t="s">
        <v>8</v>
      </c>
      <c r="J799" t="s">
        <v>8</v>
      </c>
      <c r="K799" t="s">
        <v>6766</v>
      </c>
    </row>
    <row r="800" spans="1:11" x14ac:dyDescent="0.25">
      <c r="A800">
        <v>1386</v>
      </c>
      <c r="B800" t="s">
        <v>616</v>
      </c>
      <c r="C800" t="s">
        <v>617</v>
      </c>
      <c r="D800" t="s">
        <v>333</v>
      </c>
      <c r="E800" t="s">
        <v>10</v>
      </c>
      <c r="F800" t="s">
        <v>618</v>
      </c>
      <c r="G800">
        <v>383</v>
      </c>
      <c r="H800" t="s">
        <v>8</v>
      </c>
      <c r="I800" t="s">
        <v>8</v>
      </c>
      <c r="J800" t="s">
        <v>8</v>
      </c>
      <c r="K800" t="s">
        <v>6766</v>
      </c>
    </row>
    <row r="801" spans="1:11" x14ac:dyDescent="0.25">
      <c r="A801">
        <v>1387</v>
      </c>
      <c r="B801" t="s">
        <v>619</v>
      </c>
      <c r="C801" t="s">
        <v>620</v>
      </c>
      <c r="D801" t="s">
        <v>9</v>
      </c>
      <c r="E801" t="s">
        <v>10</v>
      </c>
      <c r="F801" t="s">
        <v>143</v>
      </c>
      <c r="G801">
        <v>384</v>
      </c>
      <c r="H801" t="s">
        <v>8</v>
      </c>
      <c r="I801" t="s">
        <v>8</v>
      </c>
      <c r="J801" t="s">
        <v>8</v>
      </c>
      <c r="K801" t="s">
        <v>6766</v>
      </c>
    </row>
    <row r="802" spans="1:11" x14ac:dyDescent="0.25">
      <c r="A802">
        <v>1388</v>
      </c>
      <c r="B802" t="s">
        <v>621</v>
      </c>
      <c r="C802" t="s">
        <v>622</v>
      </c>
      <c r="D802" t="s">
        <v>186</v>
      </c>
      <c r="E802" t="s">
        <v>10</v>
      </c>
      <c r="F802" t="s">
        <v>187</v>
      </c>
      <c r="G802">
        <v>385</v>
      </c>
      <c r="H802" t="s">
        <v>8</v>
      </c>
      <c r="I802" t="s">
        <v>8</v>
      </c>
      <c r="J802" t="s">
        <v>8</v>
      </c>
      <c r="K802" t="s">
        <v>6766</v>
      </c>
    </row>
    <row r="803" spans="1:11" x14ac:dyDescent="0.25">
      <c r="A803">
        <v>1389</v>
      </c>
      <c r="B803" t="s">
        <v>623</v>
      </c>
      <c r="C803" t="s">
        <v>624</v>
      </c>
      <c r="D803" t="s">
        <v>360</v>
      </c>
      <c r="E803" t="s">
        <v>10</v>
      </c>
      <c r="F803" t="s">
        <v>29</v>
      </c>
      <c r="G803">
        <v>386</v>
      </c>
      <c r="H803" t="s">
        <v>8</v>
      </c>
      <c r="I803" t="s">
        <v>8</v>
      </c>
      <c r="J803" t="s">
        <v>8</v>
      </c>
      <c r="K803" t="s">
        <v>6766</v>
      </c>
    </row>
    <row r="804" spans="1:11" x14ac:dyDescent="0.25">
      <c r="A804">
        <v>1389</v>
      </c>
      <c r="B804" t="s">
        <v>623</v>
      </c>
      <c r="C804" t="s">
        <v>624</v>
      </c>
      <c r="D804" t="s">
        <v>360</v>
      </c>
      <c r="E804" t="s">
        <v>10</v>
      </c>
      <c r="F804" t="s">
        <v>29</v>
      </c>
      <c r="G804">
        <v>386</v>
      </c>
      <c r="H804" t="s">
        <v>8</v>
      </c>
      <c r="I804" t="s">
        <v>8</v>
      </c>
      <c r="J804" t="s">
        <v>8</v>
      </c>
      <c r="K804" t="s">
        <v>6766</v>
      </c>
    </row>
    <row r="805" spans="1:11" x14ac:dyDescent="0.25">
      <c r="A805">
        <v>1389</v>
      </c>
      <c r="B805" t="s">
        <v>623</v>
      </c>
      <c r="C805" t="s">
        <v>624</v>
      </c>
      <c r="D805" t="s">
        <v>360</v>
      </c>
      <c r="E805" t="s">
        <v>10</v>
      </c>
      <c r="F805" t="s">
        <v>29</v>
      </c>
      <c r="G805">
        <v>386</v>
      </c>
      <c r="H805" t="s">
        <v>8</v>
      </c>
      <c r="I805" t="s">
        <v>8</v>
      </c>
      <c r="J805" t="s">
        <v>8</v>
      </c>
      <c r="K805" t="s">
        <v>6766</v>
      </c>
    </row>
    <row r="806" spans="1:11" x14ac:dyDescent="0.25">
      <c r="A806">
        <v>1389</v>
      </c>
      <c r="B806" t="s">
        <v>623</v>
      </c>
      <c r="C806" t="s">
        <v>624</v>
      </c>
      <c r="D806" t="s">
        <v>360</v>
      </c>
      <c r="E806" t="s">
        <v>10</v>
      </c>
      <c r="F806" t="s">
        <v>29</v>
      </c>
      <c r="G806">
        <v>386</v>
      </c>
      <c r="H806" t="s">
        <v>8</v>
      </c>
      <c r="I806" t="s">
        <v>8</v>
      </c>
      <c r="J806" t="s">
        <v>8</v>
      </c>
      <c r="K806" t="s">
        <v>6766</v>
      </c>
    </row>
    <row r="807" spans="1:11" x14ac:dyDescent="0.25">
      <c r="A807">
        <v>1389</v>
      </c>
      <c r="B807" t="s">
        <v>623</v>
      </c>
      <c r="C807" t="s">
        <v>624</v>
      </c>
      <c r="D807" t="s">
        <v>360</v>
      </c>
      <c r="E807" t="s">
        <v>10</v>
      </c>
      <c r="F807" t="s">
        <v>29</v>
      </c>
      <c r="G807">
        <v>386</v>
      </c>
      <c r="H807" t="s">
        <v>8</v>
      </c>
      <c r="I807" t="s">
        <v>8</v>
      </c>
      <c r="J807" t="s">
        <v>8</v>
      </c>
      <c r="K807" t="s">
        <v>6766</v>
      </c>
    </row>
    <row r="808" spans="1:11" x14ac:dyDescent="0.25">
      <c r="A808">
        <v>1395</v>
      </c>
      <c r="B808" t="s">
        <v>627</v>
      </c>
      <c r="C808" t="s">
        <v>628</v>
      </c>
      <c r="D808" t="s">
        <v>301</v>
      </c>
      <c r="E808" t="s">
        <v>10</v>
      </c>
      <c r="F808" t="s">
        <v>302</v>
      </c>
      <c r="G808">
        <v>392</v>
      </c>
      <c r="H808" t="s">
        <v>8</v>
      </c>
      <c r="I808" t="s">
        <v>8</v>
      </c>
      <c r="J808" t="s">
        <v>8</v>
      </c>
      <c r="K808" t="s">
        <v>6766</v>
      </c>
    </row>
    <row r="809" spans="1:11" x14ac:dyDescent="0.25">
      <c r="A809">
        <v>1400</v>
      </c>
      <c r="B809" t="s">
        <v>630</v>
      </c>
      <c r="C809" t="s">
        <v>631</v>
      </c>
      <c r="D809" t="s">
        <v>632</v>
      </c>
      <c r="E809" t="s">
        <v>113</v>
      </c>
      <c r="F809" t="s">
        <v>633</v>
      </c>
      <c r="G809">
        <v>397</v>
      </c>
      <c r="H809" t="s">
        <v>8</v>
      </c>
      <c r="I809" t="s">
        <v>8</v>
      </c>
      <c r="J809" t="s">
        <v>8</v>
      </c>
      <c r="K809" t="s">
        <v>6766</v>
      </c>
    </row>
    <row r="810" spans="1:11" x14ac:dyDescent="0.25">
      <c r="A810">
        <v>1400</v>
      </c>
      <c r="B810" t="s">
        <v>630</v>
      </c>
      <c r="C810" t="s">
        <v>631</v>
      </c>
      <c r="D810" t="s">
        <v>632</v>
      </c>
      <c r="E810" t="s">
        <v>113</v>
      </c>
      <c r="F810" t="s">
        <v>633</v>
      </c>
      <c r="G810">
        <v>397</v>
      </c>
      <c r="H810" t="s">
        <v>8</v>
      </c>
      <c r="I810" t="s">
        <v>8</v>
      </c>
      <c r="J810" t="s">
        <v>8</v>
      </c>
      <c r="K810" t="s">
        <v>6766</v>
      </c>
    </row>
    <row r="811" spans="1:11" x14ac:dyDescent="0.25">
      <c r="A811">
        <v>1400</v>
      </c>
      <c r="B811" t="s">
        <v>630</v>
      </c>
      <c r="C811" t="s">
        <v>631</v>
      </c>
      <c r="D811" t="s">
        <v>632</v>
      </c>
      <c r="E811" t="s">
        <v>113</v>
      </c>
      <c r="F811" t="s">
        <v>633</v>
      </c>
      <c r="G811">
        <v>397</v>
      </c>
      <c r="H811" t="s">
        <v>8</v>
      </c>
      <c r="I811" t="s">
        <v>8</v>
      </c>
      <c r="J811" t="s">
        <v>8</v>
      </c>
      <c r="K811" t="s">
        <v>6766</v>
      </c>
    </row>
    <row r="812" spans="1:11" x14ac:dyDescent="0.25">
      <c r="A812">
        <v>1400</v>
      </c>
      <c r="B812" t="s">
        <v>630</v>
      </c>
      <c r="C812" t="s">
        <v>631</v>
      </c>
      <c r="D812" t="s">
        <v>632</v>
      </c>
      <c r="E812" t="s">
        <v>113</v>
      </c>
      <c r="F812" t="s">
        <v>633</v>
      </c>
      <c r="G812">
        <v>397</v>
      </c>
      <c r="H812" t="s">
        <v>8</v>
      </c>
      <c r="I812" t="s">
        <v>8</v>
      </c>
      <c r="J812" t="s">
        <v>8</v>
      </c>
      <c r="K812" t="s">
        <v>6766</v>
      </c>
    </row>
    <row r="813" spans="1:11" x14ac:dyDescent="0.25">
      <c r="A813">
        <v>1400</v>
      </c>
      <c r="B813" t="s">
        <v>630</v>
      </c>
      <c r="C813" t="s">
        <v>631</v>
      </c>
      <c r="D813" t="s">
        <v>632</v>
      </c>
      <c r="E813" t="s">
        <v>113</v>
      </c>
      <c r="F813" t="s">
        <v>633</v>
      </c>
      <c r="G813">
        <v>397</v>
      </c>
      <c r="H813" t="s">
        <v>8</v>
      </c>
      <c r="I813" t="s">
        <v>8</v>
      </c>
      <c r="J813" t="s">
        <v>8</v>
      </c>
      <c r="K813" t="s">
        <v>6766</v>
      </c>
    </row>
    <row r="814" spans="1:11" x14ac:dyDescent="0.25">
      <c r="A814">
        <v>1402</v>
      </c>
      <c r="B814" t="s">
        <v>634</v>
      </c>
      <c r="C814" t="s">
        <v>635</v>
      </c>
      <c r="D814" t="s">
        <v>27</v>
      </c>
      <c r="E814" t="s">
        <v>10</v>
      </c>
      <c r="F814" t="s">
        <v>29</v>
      </c>
      <c r="G814">
        <v>399</v>
      </c>
      <c r="H814" t="s">
        <v>8</v>
      </c>
      <c r="I814" t="s">
        <v>8</v>
      </c>
      <c r="J814" t="s">
        <v>8</v>
      </c>
      <c r="K814" t="s">
        <v>6766</v>
      </c>
    </row>
    <row r="815" spans="1:11" x14ac:dyDescent="0.25">
      <c r="A815">
        <v>1403</v>
      </c>
      <c r="B815" t="s">
        <v>4924</v>
      </c>
      <c r="C815" t="s">
        <v>7215</v>
      </c>
      <c r="D815" t="s">
        <v>186</v>
      </c>
      <c r="E815" t="s">
        <v>10</v>
      </c>
      <c r="F815" t="s">
        <v>187</v>
      </c>
      <c r="G815">
        <v>400</v>
      </c>
      <c r="H815" t="s">
        <v>8</v>
      </c>
      <c r="I815" t="s">
        <v>8</v>
      </c>
      <c r="J815" t="s">
        <v>8</v>
      </c>
      <c r="K815" t="s">
        <v>6766</v>
      </c>
    </row>
    <row r="816" spans="1:11" x14ac:dyDescent="0.25">
      <c r="A816">
        <v>1403</v>
      </c>
      <c r="B816" t="s">
        <v>4924</v>
      </c>
      <c r="C816" t="s">
        <v>7215</v>
      </c>
      <c r="D816" t="s">
        <v>186</v>
      </c>
      <c r="E816" t="s">
        <v>10</v>
      </c>
      <c r="F816" t="s">
        <v>187</v>
      </c>
      <c r="G816">
        <v>400</v>
      </c>
      <c r="H816" t="s">
        <v>8</v>
      </c>
      <c r="I816" t="s">
        <v>8</v>
      </c>
      <c r="J816" t="s">
        <v>8</v>
      </c>
      <c r="K816" t="s">
        <v>6766</v>
      </c>
    </row>
    <row r="817" spans="1:11" x14ac:dyDescent="0.25">
      <c r="A817">
        <v>1404</v>
      </c>
      <c r="B817" t="s">
        <v>636</v>
      </c>
      <c r="C817" t="s">
        <v>637</v>
      </c>
      <c r="D817" t="s">
        <v>20</v>
      </c>
      <c r="E817" t="s">
        <v>21</v>
      </c>
      <c r="F817" t="s">
        <v>638</v>
      </c>
      <c r="G817">
        <v>401</v>
      </c>
      <c r="H817" t="s">
        <v>8</v>
      </c>
      <c r="I817" t="s">
        <v>8</v>
      </c>
      <c r="J817" t="s">
        <v>8</v>
      </c>
      <c r="K817" t="s">
        <v>6766</v>
      </c>
    </row>
    <row r="818" spans="1:11" x14ac:dyDescent="0.25">
      <c r="A818">
        <v>1405</v>
      </c>
      <c r="B818" t="s">
        <v>639</v>
      </c>
      <c r="C818" t="s">
        <v>640</v>
      </c>
      <c r="D818" t="s">
        <v>641</v>
      </c>
      <c r="E818" t="s">
        <v>10</v>
      </c>
      <c r="F818" t="s">
        <v>302</v>
      </c>
      <c r="G818">
        <v>402</v>
      </c>
      <c r="H818" t="s">
        <v>8</v>
      </c>
      <c r="I818" t="s">
        <v>8</v>
      </c>
      <c r="J818" t="s">
        <v>8</v>
      </c>
      <c r="K818" t="s">
        <v>6766</v>
      </c>
    </row>
    <row r="819" spans="1:11" x14ac:dyDescent="0.25">
      <c r="A819">
        <v>1407</v>
      </c>
      <c r="B819" t="s">
        <v>642</v>
      </c>
      <c r="C819" t="s">
        <v>643</v>
      </c>
      <c r="D819" t="s">
        <v>644</v>
      </c>
      <c r="E819" t="s">
        <v>551</v>
      </c>
      <c r="F819" t="s">
        <v>645</v>
      </c>
      <c r="G819">
        <v>404</v>
      </c>
      <c r="H819" t="s">
        <v>8</v>
      </c>
      <c r="I819" t="s">
        <v>8</v>
      </c>
      <c r="J819" t="s">
        <v>8</v>
      </c>
      <c r="K819" t="s">
        <v>6766</v>
      </c>
    </row>
    <row r="820" spans="1:11" x14ac:dyDescent="0.25">
      <c r="A820">
        <v>1408</v>
      </c>
      <c r="B820" t="s">
        <v>646</v>
      </c>
      <c r="C820" t="s">
        <v>647</v>
      </c>
      <c r="D820" t="s">
        <v>9</v>
      </c>
      <c r="E820" t="s">
        <v>10</v>
      </c>
      <c r="F820" t="s">
        <v>305</v>
      </c>
      <c r="G820">
        <v>405</v>
      </c>
      <c r="H820" t="s">
        <v>8</v>
      </c>
      <c r="I820" t="s">
        <v>8</v>
      </c>
      <c r="J820" t="s">
        <v>8</v>
      </c>
      <c r="K820" t="s">
        <v>6766</v>
      </c>
    </row>
    <row r="821" spans="1:11" x14ac:dyDescent="0.25">
      <c r="A821">
        <v>1408</v>
      </c>
      <c r="B821" t="s">
        <v>646</v>
      </c>
      <c r="C821" t="s">
        <v>647</v>
      </c>
      <c r="D821" t="s">
        <v>9</v>
      </c>
      <c r="E821" t="s">
        <v>10</v>
      </c>
      <c r="F821" t="s">
        <v>305</v>
      </c>
      <c r="G821">
        <v>405</v>
      </c>
      <c r="H821" t="s">
        <v>8</v>
      </c>
      <c r="I821" t="s">
        <v>8</v>
      </c>
      <c r="J821" t="s">
        <v>8</v>
      </c>
      <c r="K821" t="s">
        <v>6766</v>
      </c>
    </row>
    <row r="822" spans="1:11" x14ac:dyDescent="0.25">
      <c r="A822">
        <v>1408</v>
      </c>
      <c r="B822" t="s">
        <v>646</v>
      </c>
      <c r="C822" t="s">
        <v>647</v>
      </c>
      <c r="D822" t="s">
        <v>9</v>
      </c>
      <c r="E822" t="s">
        <v>10</v>
      </c>
      <c r="F822" t="s">
        <v>305</v>
      </c>
      <c r="G822">
        <v>405</v>
      </c>
      <c r="H822" t="s">
        <v>8</v>
      </c>
      <c r="I822" t="s">
        <v>8</v>
      </c>
      <c r="J822" t="s">
        <v>8</v>
      </c>
      <c r="K822" t="s">
        <v>6766</v>
      </c>
    </row>
    <row r="823" spans="1:11" x14ac:dyDescent="0.25">
      <c r="A823">
        <v>1408</v>
      </c>
      <c r="B823" t="s">
        <v>646</v>
      </c>
      <c r="C823" t="s">
        <v>647</v>
      </c>
      <c r="D823" t="s">
        <v>9</v>
      </c>
      <c r="E823" t="s">
        <v>10</v>
      </c>
      <c r="F823" t="s">
        <v>305</v>
      </c>
      <c r="G823">
        <v>405</v>
      </c>
      <c r="H823" t="s">
        <v>8</v>
      </c>
      <c r="I823" t="s">
        <v>8</v>
      </c>
      <c r="J823" t="s">
        <v>8</v>
      </c>
      <c r="K823" t="s">
        <v>6766</v>
      </c>
    </row>
    <row r="824" spans="1:11" x14ac:dyDescent="0.25">
      <c r="A824">
        <v>1410</v>
      </c>
      <c r="B824" t="s">
        <v>7379</v>
      </c>
      <c r="C824" t="s">
        <v>6141</v>
      </c>
      <c r="D824" t="s">
        <v>27</v>
      </c>
      <c r="E824" t="s">
        <v>10</v>
      </c>
      <c r="F824" t="s">
        <v>3764</v>
      </c>
      <c r="G824">
        <v>407</v>
      </c>
      <c r="H824" t="s">
        <v>8</v>
      </c>
      <c r="I824" t="s">
        <v>8</v>
      </c>
      <c r="J824" t="s">
        <v>8</v>
      </c>
      <c r="K824" t="s">
        <v>6766</v>
      </c>
    </row>
    <row r="825" spans="1:11" x14ac:dyDescent="0.25">
      <c r="A825">
        <v>1410</v>
      </c>
      <c r="B825" t="s">
        <v>7379</v>
      </c>
      <c r="C825" t="s">
        <v>6141</v>
      </c>
      <c r="D825" t="s">
        <v>27</v>
      </c>
      <c r="E825" t="s">
        <v>10</v>
      </c>
      <c r="F825" t="s">
        <v>3764</v>
      </c>
      <c r="G825">
        <v>407</v>
      </c>
      <c r="H825" t="s">
        <v>8</v>
      </c>
      <c r="I825" t="s">
        <v>8</v>
      </c>
      <c r="J825" t="s">
        <v>8</v>
      </c>
      <c r="K825" t="s">
        <v>6766</v>
      </c>
    </row>
    <row r="826" spans="1:11" x14ac:dyDescent="0.25">
      <c r="A826">
        <v>1410</v>
      </c>
      <c r="B826" t="s">
        <v>7379</v>
      </c>
      <c r="C826" t="s">
        <v>6141</v>
      </c>
      <c r="D826" t="s">
        <v>27</v>
      </c>
      <c r="E826" t="s">
        <v>10</v>
      </c>
      <c r="F826" t="s">
        <v>3764</v>
      </c>
      <c r="G826">
        <v>407</v>
      </c>
      <c r="H826" t="s">
        <v>8</v>
      </c>
      <c r="I826" t="s">
        <v>8</v>
      </c>
      <c r="J826" t="s">
        <v>8</v>
      </c>
      <c r="K826" t="s">
        <v>6766</v>
      </c>
    </row>
    <row r="827" spans="1:11" x14ac:dyDescent="0.25">
      <c r="A827">
        <v>1410</v>
      </c>
      <c r="B827" t="s">
        <v>7379</v>
      </c>
      <c r="C827" t="s">
        <v>6141</v>
      </c>
      <c r="D827" t="s">
        <v>27</v>
      </c>
      <c r="E827" t="s">
        <v>10</v>
      </c>
      <c r="F827" t="s">
        <v>3764</v>
      </c>
      <c r="G827">
        <v>407</v>
      </c>
      <c r="H827" t="s">
        <v>8</v>
      </c>
      <c r="I827" t="s">
        <v>8</v>
      </c>
      <c r="J827" t="s">
        <v>8</v>
      </c>
      <c r="K827" t="s">
        <v>6766</v>
      </c>
    </row>
    <row r="828" spans="1:11" x14ac:dyDescent="0.25">
      <c r="A828">
        <v>1410</v>
      </c>
      <c r="B828" t="s">
        <v>7379</v>
      </c>
      <c r="C828" t="s">
        <v>6141</v>
      </c>
      <c r="D828" t="s">
        <v>27</v>
      </c>
      <c r="E828" t="s">
        <v>10</v>
      </c>
      <c r="F828" t="s">
        <v>3764</v>
      </c>
      <c r="G828">
        <v>407</v>
      </c>
      <c r="H828" t="s">
        <v>8</v>
      </c>
      <c r="I828" t="s">
        <v>8</v>
      </c>
      <c r="J828" t="s">
        <v>8</v>
      </c>
      <c r="K828" t="s">
        <v>6766</v>
      </c>
    </row>
    <row r="829" spans="1:11" x14ac:dyDescent="0.25">
      <c r="A829">
        <v>1410</v>
      </c>
      <c r="B829" t="s">
        <v>7379</v>
      </c>
      <c r="C829" t="s">
        <v>6141</v>
      </c>
      <c r="D829" t="s">
        <v>27</v>
      </c>
      <c r="E829" t="s">
        <v>10</v>
      </c>
      <c r="F829" t="s">
        <v>3764</v>
      </c>
      <c r="G829">
        <v>407</v>
      </c>
      <c r="H829" t="s">
        <v>8</v>
      </c>
      <c r="I829" t="s">
        <v>8</v>
      </c>
      <c r="J829" t="s">
        <v>8</v>
      </c>
      <c r="K829" t="s">
        <v>6766</v>
      </c>
    </row>
    <row r="830" spans="1:11" x14ac:dyDescent="0.25">
      <c r="A830">
        <v>1413</v>
      </c>
      <c r="B830" t="s">
        <v>649</v>
      </c>
      <c r="C830" t="s">
        <v>650</v>
      </c>
      <c r="D830" t="s">
        <v>27</v>
      </c>
      <c r="E830" t="s">
        <v>10</v>
      </c>
      <c r="F830" t="s">
        <v>28</v>
      </c>
      <c r="G830">
        <v>410</v>
      </c>
      <c r="H830" t="s">
        <v>8</v>
      </c>
      <c r="I830" t="s">
        <v>8</v>
      </c>
      <c r="J830" t="s">
        <v>8</v>
      </c>
      <c r="K830" t="s">
        <v>6766</v>
      </c>
    </row>
    <row r="831" spans="1:11" x14ac:dyDescent="0.25">
      <c r="A831">
        <v>1420</v>
      </c>
      <c r="B831" t="s">
        <v>652</v>
      </c>
      <c r="C831" t="s">
        <v>653</v>
      </c>
      <c r="D831" t="s">
        <v>63</v>
      </c>
      <c r="E831" t="s">
        <v>10</v>
      </c>
      <c r="F831" t="s">
        <v>64</v>
      </c>
      <c r="G831">
        <v>417</v>
      </c>
      <c r="H831" t="s">
        <v>8</v>
      </c>
      <c r="I831" t="s">
        <v>8</v>
      </c>
      <c r="J831" t="s">
        <v>8</v>
      </c>
      <c r="K831" t="s">
        <v>6766</v>
      </c>
    </row>
    <row r="832" spans="1:11" x14ac:dyDescent="0.25">
      <c r="A832">
        <v>1420</v>
      </c>
      <c r="B832" t="s">
        <v>652</v>
      </c>
      <c r="C832" t="s">
        <v>653</v>
      </c>
      <c r="D832" t="s">
        <v>63</v>
      </c>
      <c r="E832" t="s">
        <v>10</v>
      </c>
      <c r="F832" t="s">
        <v>64</v>
      </c>
      <c r="G832">
        <v>417</v>
      </c>
      <c r="H832" t="s">
        <v>8</v>
      </c>
      <c r="I832" t="s">
        <v>8</v>
      </c>
      <c r="J832" t="s">
        <v>8</v>
      </c>
      <c r="K832" t="s">
        <v>6766</v>
      </c>
    </row>
    <row r="833" spans="1:11" x14ac:dyDescent="0.25">
      <c r="A833">
        <v>1420</v>
      </c>
      <c r="B833" t="s">
        <v>652</v>
      </c>
      <c r="C833" t="s">
        <v>653</v>
      </c>
      <c r="D833" t="s">
        <v>63</v>
      </c>
      <c r="E833" t="s">
        <v>10</v>
      </c>
      <c r="F833" t="s">
        <v>64</v>
      </c>
      <c r="G833">
        <v>417</v>
      </c>
      <c r="H833" t="s">
        <v>8</v>
      </c>
      <c r="I833" t="s">
        <v>8</v>
      </c>
      <c r="J833" t="s">
        <v>8</v>
      </c>
      <c r="K833" t="s">
        <v>6766</v>
      </c>
    </row>
    <row r="834" spans="1:11" x14ac:dyDescent="0.25">
      <c r="A834">
        <v>1420</v>
      </c>
      <c r="B834" t="s">
        <v>652</v>
      </c>
      <c r="C834" t="s">
        <v>653</v>
      </c>
      <c r="D834" t="s">
        <v>63</v>
      </c>
      <c r="E834" t="s">
        <v>10</v>
      </c>
      <c r="F834" t="s">
        <v>64</v>
      </c>
      <c r="G834">
        <v>417</v>
      </c>
      <c r="H834" t="s">
        <v>8</v>
      </c>
      <c r="I834" t="s">
        <v>8</v>
      </c>
      <c r="J834" t="s">
        <v>8</v>
      </c>
      <c r="K834" t="s">
        <v>6766</v>
      </c>
    </row>
    <row r="835" spans="1:11" x14ac:dyDescent="0.25">
      <c r="A835">
        <v>1423</v>
      </c>
      <c r="B835" t="s">
        <v>655</v>
      </c>
      <c r="C835" t="s">
        <v>656</v>
      </c>
      <c r="D835" t="s">
        <v>414</v>
      </c>
      <c r="E835" t="s">
        <v>372</v>
      </c>
      <c r="F835" t="s">
        <v>657</v>
      </c>
      <c r="G835">
        <v>420</v>
      </c>
      <c r="H835" t="s">
        <v>8</v>
      </c>
      <c r="I835" t="s">
        <v>8</v>
      </c>
      <c r="J835" t="s">
        <v>8</v>
      </c>
      <c r="K835" t="s">
        <v>6766</v>
      </c>
    </row>
    <row r="836" spans="1:11" x14ac:dyDescent="0.25">
      <c r="A836">
        <v>1423</v>
      </c>
      <c r="B836" t="s">
        <v>655</v>
      </c>
      <c r="C836" t="s">
        <v>656</v>
      </c>
      <c r="D836" t="s">
        <v>414</v>
      </c>
      <c r="E836" t="s">
        <v>372</v>
      </c>
      <c r="F836" t="s">
        <v>657</v>
      </c>
      <c r="G836">
        <v>420</v>
      </c>
      <c r="H836" t="s">
        <v>8</v>
      </c>
      <c r="I836" t="s">
        <v>8</v>
      </c>
      <c r="J836" t="s">
        <v>8</v>
      </c>
      <c r="K836" t="s">
        <v>6766</v>
      </c>
    </row>
    <row r="837" spans="1:11" x14ac:dyDescent="0.25">
      <c r="A837">
        <v>1423</v>
      </c>
      <c r="B837" t="s">
        <v>655</v>
      </c>
      <c r="C837" t="s">
        <v>656</v>
      </c>
      <c r="D837" t="s">
        <v>414</v>
      </c>
      <c r="E837" t="s">
        <v>372</v>
      </c>
      <c r="F837" t="s">
        <v>657</v>
      </c>
      <c r="G837">
        <v>420</v>
      </c>
      <c r="H837" t="s">
        <v>8</v>
      </c>
      <c r="I837" t="s">
        <v>8</v>
      </c>
      <c r="J837" t="s">
        <v>8</v>
      </c>
      <c r="K837" t="s">
        <v>6766</v>
      </c>
    </row>
    <row r="838" spans="1:11" x14ac:dyDescent="0.25">
      <c r="A838">
        <v>1430</v>
      </c>
      <c r="B838" t="s">
        <v>659</v>
      </c>
      <c r="C838" t="s">
        <v>660</v>
      </c>
      <c r="D838" t="s">
        <v>182</v>
      </c>
      <c r="E838" t="s">
        <v>10</v>
      </c>
      <c r="F838" t="s">
        <v>610</v>
      </c>
      <c r="G838">
        <v>427</v>
      </c>
      <c r="H838" t="s">
        <v>8</v>
      </c>
      <c r="I838" t="s">
        <v>8</v>
      </c>
      <c r="J838" t="s">
        <v>8</v>
      </c>
      <c r="K838" t="s">
        <v>6766</v>
      </c>
    </row>
    <row r="839" spans="1:11" x14ac:dyDescent="0.25">
      <c r="A839">
        <v>1435</v>
      </c>
      <c r="B839" t="s">
        <v>661</v>
      </c>
      <c r="C839" t="s">
        <v>662</v>
      </c>
      <c r="D839" t="s">
        <v>9</v>
      </c>
      <c r="E839" t="s">
        <v>10</v>
      </c>
      <c r="F839" t="s">
        <v>200</v>
      </c>
      <c r="G839">
        <v>431</v>
      </c>
      <c r="H839" t="s">
        <v>8</v>
      </c>
      <c r="I839" t="s">
        <v>8</v>
      </c>
      <c r="J839" t="s">
        <v>8</v>
      </c>
      <c r="K839" t="s">
        <v>6766</v>
      </c>
    </row>
    <row r="840" spans="1:11" x14ac:dyDescent="0.25">
      <c r="A840">
        <v>1435</v>
      </c>
      <c r="B840" t="s">
        <v>661</v>
      </c>
      <c r="C840" t="s">
        <v>662</v>
      </c>
      <c r="D840" t="s">
        <v>9</v>
      </c>
      <c r="E840" t="s">
        <v>10</v>
      </c>
      <c r="F840" t="s">
        <v>200</v>
      </c>
      <c r="G840">
        <v>431</v>
      </c>
      <c r="H840" t="s">
        <v>8</v>
      </c>
      <c r="I840" t="s">
        <v>8</v>
      </c>
      <c r="J840" t="s">
        <v>8</v>
      </c>
      <c r="K840" t="s">
        <v>6766</v>
      </c>
    </row>
    <row r="841" spans="1:11" x14ac:dyDescent="0.25">
      <c r="A841">
        <v>1435</v>
      </c>
      <c r="B841" t="s">
        <v>661</v>
      </c>
      <c r="C841" t="s">
        <v>662</v>
      </c>
      <c r="D841" t="s">
        <v>9</v>
      </c>
      <c r="E841" t="s">
        <v>10</v>
      </c>
      <c r="F841" t="s">
        <v>200</v>
      </c>
      <c r="G841">
        <v>431</v>
      </c>
      <c r="H841" t="s">
        <v>8</v>
      </c>
      <c r="I841" t="s">
        <v>8</v>
      </c>
      <c r="J841" t="s">
        <v>8</v>
      </c>
      <c r="K841" t="s">
        <v>6766</v>
      </c>
    </row>
    <row r="842" spans="1:11" x14ac:dyDescent="0.25">
      <c r="A842">
        <v>1435</v>
      </c>
      <c r="B842" t="s">
        <v>661</v>
      </c>
      <c r="C842" t="s">
        <v>662</v>
      </c>
      <c r="D842" t="s">
        <v>9</v>
      </c>
      <c r="E842" t="s">
        <v>10</v>
      </c>
      <c r="F842" t="s">
        <v>200</v>
      </c>
      <c r="G842">
        <v>431</v>
      </c>
      <c r="H842" t="s">
        <v>8</v>
      </c>
      <c r="I842" t="s">
        <v>8</v>
      </c>
      <c r="J842" t="s">
        <v>8</v>
      </c>
      <c r="K842" t="s">
        <v>6766</v>
      </c>
    </row>
    <row r="843" spans="1:11" x14ac:dyDescent="0.25">
      <c r="A843">
        <v>1437</v>
      </c>
      <c r="B843" t="s">
        <v>663</v>
      </c>
      <c r="C843" t="s">
        <v>664</v>
      </c>
      <c r="D843" t="s">
        <v>32</v>
      </c>
      <c r="E843" t="s">
        <v>10</v>
      </c>
      <c r="F843" t="s">
        <v>33</v>
      </c>
      <c r="G843">
        <v>432</v>
      </c>
      <c r="H843" t="s">
        <v>8</v>
      </c>
      <c r="I843" t="s">
        <v>8</v>
      </c>
      <c r="J843" t="s">
        <v>8</v>
      </c>
      <c r="K843" t="s">
        <v>6766</v>
      </c>
    </row>
    <row r="844" spans="1:11" x14ac:dyDescent="0.25">
      <c r="A844">
        <v>1443</v>
      </c>
      <c r="B844" t="s">
        <v>669</v>
      </c>
      <c r="C844" t="s">
        <v>7216</v>
      </c>
      <c r="D844" t="s">
        <v>670</v>
      </c>
      <c r="E844" t="s">
        <v>322</v>
      </c>
      <c r="F844" t="s">
        <v>671</v>
      </c>
      <c r="G844">
        <v>438</v>
      </c>
      <c r="H844" t="s">
        <v>8</v>
      </c>
      <c r="I844" t="s">
        <v>8</v>
      </c>
      <c r="J844" t="s">
        <v>8</v>
      </c>
      <c r="K844" t="s">
        <v>6766</v>
      </c>
    </row>
    <row r="845" spans="1:11" x14ac:dyDescent="0.25">
      <c r="A845">
        <v>1443</v>
      </c>
      <c r="B845" t="s">
        <v>669</v>
      </c>
      <c r="C845" t="s">
        <v>7216</v>
      </c>
      <c r="D845" t="s">
        <v>670</v>
      </c>
      <c r="E845" t="s">
        <v>322</v>
      </c>
      <c r="F845" t="s">
        <v>671</v>
      </c>
      <c r="G845">
        <v>438</v>
      </c>
      <c r="H845" t="s">
        <v>8</v>
      </c>
      <c r="I845" t="s">
        <v>8</v>
      </c>
      <c r="J845" t="s">
        <v>8</v>
      </c>
      <c r="K845" t="s">
        <v>6766</v>
      </c>
    </row>
    <row r="846" spans="1:11" x14ac:dyDescent="0.25">
      <c r="A846">
        <v>1443</v>
      </c>
      <c r="B846" t="s">
        <v>669</v>
      </c>
      <c r="C846" t="s">
        <v>7216</v>
      </c>
      <c r="D846" t="s">
        <v>670</v>
      </c>
      <c r="E846" t="s">
        <v>322</v>
      </c>
      <c r="F846" t="s">
        <v>671</v>
      </c>
      <c r="G846">
        <v>438</v>
      </c>
      <c r="H846" t="s">
        <v>8</v>
      </c>
      <c r="I846" t="s">
        <v>8</v>
      </c>
      <c r="J846" t="s">
        <v>8</v>
      </c>
      <c r="K846" t="s">
        <v>6766</v>
      </c>
    </row>
    <row r="847" spans="1:11" x14ac:dyDescent="0.25">
      <c r="A847">
        <v>1444</v>
      </c>
      <c r="B847" t="s">
        <v>672</v>
      </c>
      <c r="C847" t="s">
        <v>673</v>
      </c>
      <c r="D847" t="s">
        <v>674</v>
      </c>
      <c r="E847" t="s">
        <v>21</v>
      </c>
      <c r="F847" t="s">
        <v>675</v>
      </c>
      <c r="G847">
        <v>439</v>
      </c>
      <c r="H847" t="s">
        <v>8</v>
      </c>
      <c r="I847" t="s">
        <v>8</v>
      </c>
      <c r="J847" t="s">
        <v>8</v>
      </c>
      <c r="K847" t="s">
        <v>6766</v>
      </c>
    </row>
    <row r="848" spans="1:11" x14ac:dyDescent="0.25">
      <c r="A848">
        <v>1444</v>
      </c>
      <c r="B848" t="s">
        <v>672</v>
      </c>
      <c r="C848" t="s">
        <v>673</v>
      </c>
      <c r="D848" t="s">
        <v>674</v>
      </c>
      <c r="E848" t="s">
        <v>21</v>
      </c>
      <c r="F848" t="s">
        <v>675</v>
      </c>
      <c r="G848">
        <v>439</v>
      </c>
      <c r="H848" t="s">
        <v>8</v>
      </c>
      <c r="I848" t="s">
        <v>8</v>
      </c>
      <c r="J848" t="s">
        <v>8</v>
      </c>
      <c r="K848" t="s">
        <v>6766</v>
      </c>
    </row>
    <row r="849" spans="1:11" x14ac:dyDescent="0.25">
      <c r="A849">
        <v>1444</v>
      </c>
      <c r="B849" t="s">
        <v>672</v>
      </c>
      <c r="C849" t="s">
        <v>673</v>
      </c>
      <c r="D849" t="s">
        <v>674</v>
      </c>
      <c r="E849" t="s">
        <v>21</v>
      </c>
      <c r="F849" t="s">
        <v>675</v>
      </c>
      <c r="G849">
        <v>439</v>
      </c>
      <c r="H849" t="s">
        <v>8</v>
      </c>
      <c r="I849" t="s">
        <v>8</v>
      </c>
      <c r="J849" t="s">
        <v>8</v>
      </c>
      <c r="K849" t="s">
        <v>6766</v>
      </c>
    </row>
    <row r="850" spans="1:11" x14ac:dyDescent="0.25">
      <c r="A850">
        <v>1444</v>
      </c>
      <c r="B850" t="s">
        <v>672</v>
      </c>
      <c r="C850" t="s">
        <v>673</v>
      </c>
      <c r="D850" t="s">
        <v>674</v>
      </c>
      <c r="E850" t="s">
        <v>21</v>
      </c>
      <c r="F850" t="s">
        <v>675</v>
      </c>
      <c r="G850">
        <v>439</v>
      </c>
      <c r="H850" t="s">
        <v>8</v>
      </c>
      <c r="I850" t="s">
        <v>8</v>
      </c>
      <c r="J850" t="s">
        <v>8</v>
      </c>
      <c r="K850" t="s">
        <v>6766</v>
      </c>
    </row>
    <row r="851" spans="1:11" x14ac:dyDescent="0.25">
      <c r="A851">
        <v>1444</v>
      </c>
      <c r="B851" t="s">
        <v>672</v>
      </c>
      <c r="C851" t="s">
        <v>673</v>
      </c>
      <c r="D851" t="s">
        <v>674</v>
      </c>
      <c r="E851" t="s">
        <v>21</v>
      </c>
      <c r="F851" t="s">
        <v>675</v>
      </c>
      <c r="G851">
        <v>439</v>
      </c>
      <c r="H851" t="s">
        <v>8</v>
      </c>
      <c r="I851" t="s">
        <v>8</v>
      </c>
      <c r="J851" t="s">
        <v>8</v>
      </c>
      <c r="K851" t="s">
        <v>6766</v>
      </c>
    </row>
    <row r="852" spans="1:11" x14ac:dyDescent="0.25">
      <c r="A852">
        <v>1444</v>
      </c>
      <c r="B852" t="s">
        <v>672</v>
      </c>
      <c r="C852" t="s">
        <v>673</v>
      </c>
      <c r="D852" t="s">
        <v>674</v>
      </c>
      <c r="E852" t="s">
        <v>21</v>
      </c>
      <c r="F852" t="s">
        <v>675</v>
      </c>
      <c r="G852">
        <v>439</v>
      </c>
      <c r="H852" t="s">
        <v>8</v>
      </c>
      <c r="I852" t="s">
        <v>8</v>
      </c>
      <c r="J852" t="s">
        <v>8</v>
      </c>
      <c r="K852" t="s">
        <v>6766</v>
      </c>
    </row>
    <row r="853" spans="1:11" x14ac:dyDescent="0.25">
      <c r="A853">
        <v>1445</v>
      </c>
      <c r="B853" t="s">
        <v>676</v>
      </c>
      <c r="C853" t="s">
        <v>3765</v>
      </c>
      <c r="D853" t="s">
        <v>9</v>
      </c>
      <c r="E853" t="s">
        <v>10</v>
      </c>
      <c r="F853" t="s">
        <v>677</v>
      </c>
      <c r="G853">
        <v>440</v>
      </c>
      <c r="H853" t="s">
        <v>8</v>
      </c>
      <c r="I853" t="s">
        <v>8</v>
      </c>
      <c r="J853" t="s">
        <v>8</v>
      </c>
      <c r="K853" t="s">
        <v>6766</v>
      </c>
    </row>
    <row r="854" spans="1:11" x14ac:dyDescent="0.25">
      <c r="A854">
        <v>1447</v>
      </c>
      <c r="B854" t="s">
        <v>679</v>
      </c>
      <c r="C854" t="s">
        <v>680</v>
      </c>
      <c r="D854" t="s">
        <v>1675</v>
      </c>
      <c r="E854" t="s">
        <v>21</v>
      </c>
      <c r="F854" t="s">
        <v>681</v>
      </c>
      <c r="G854">
        <v>442</v>
      </c>
      <c r="H854" t="s">
        <v>8</v>
      </c>
      <c r="I854" t="s">
        <v>8</v>
      </c>
      <c r="J854" t="s">
        <v>8</v>
      </c>
      <c r="K854" t="s">
        <v>6766</v>
      </c>
    </row>
    <row r="855" spans="1:11" x14ac:dyDescent="0.25">
      <c r="A855">
        <v>1447</v>
      </c>
      <c r="B855" t="s">
        <v>679</v>
      </c>
      <c r="C855" t="s">
        <v>680</v>
      </c>
      <c r="D855" t="s">
        <v>1675</v>
      </c>
      <c r="E855" t="s">
        <v>21</v>
      </c>
      <c r="F855" t="s">
        <v>681</v>
      </c>
      <c r="G855">
        <v>442</v>
      </c>
      <c r="H855" t="s">
        <v>8</v>
      </c>
      <c r="I855" t="s">
        <v>8</v>
      </c>
      <c r="J855" t="s">
        <v>8</v>
      </c>
      <c r="K855" t="s">
        <v>6766</v>
      </c>
    </row>
    <row r="856" spans="1:11" x14ac:dyDescent="0.25">
      <c r="A856">
        <v>1447</v>
      </c>
      <c r="B856" t="s">
        <v>679</v>
      </c>
      <c r="C856" t="s">
        <v>680</v>
      </c>
      <c r="D856" t="s">
        <v>1675</v>
      </c>
      <c r="E856" t="s">
        <v>21</v>
      </c>
      <c r="F856" t="s">
        <v>681</v>
      </c>
      <c r="G856">
        <v>442</v>
      </c>
      <c r="H856" t="s">
        <v>8</v>
      </c>
      <c r="I856" t="s">
        <v>8</v>
      </c>
      <c r="J856" t="s">
        <v>8</v>
      </c>
      <c r="K856" t="s">
        <v>6766</v>
      </c>
    </row>
    <row r="857" spans="1:11" x14ac:dyDescent="0.25">
      <c r="A857">
        <v>1447</v>
      </c>
      <c r="B857" t="s">
        <v>679</v>
      </c>
      <c r="C857" t="s">
        <v>680</v>
      </c>
      <c r="D857" t="s">
        <v>1675</v>
      </c>
      <c r="E857" t="s">
        <v>21</v>
      </c>
      <c r="F857" t="s">
        <v>681</v>
      </c>
      <c r="G857">
        <v>442</v>
      </c>
      <c r="H857" t="s">
        <v>8</v>
      </c>
      <c r="I857" t="s">
        <v>8</v>
      </c>
      <c r="J857" t="s">
        <v>8</v>
      </c>
      <c r="K857" t="s">
        <v>6766</v>
      </c>
    </row>
    <row r="858" spans="1:11" x14ac:dyDescent="0.25">
      <c r="A858">
        <v>1447</v>
      </c>
      <c r="B858" t="s">
        <v>679</v>
      </c>
      <c r="C858" t="s">
        <v>680</v>
      </c>
      <c r="D858" t="s">
        <v>1675</v>
      </c>
      <c r="E858" t="s">
        <v>21</v>
      </c>
      <c r="F858" t="s">
        <v>681</v>
      </c>
      <c r="G858">
        <v>442</v>
      </c>
      <c r="H858" t="s">
        <v>8</v>
      </c>
      <c r="I858" t="s">
        <v>8</v>
      </c>
      <c r="J858" t="s">
        <v>8</v>
      </c>
      <c r="K858" t="s">
        <v>6766</v>
      </c>
    </row>
    <row r="859" spans="1:11" x14ac:dyDescent="0.25">
      <c r="A859">
        <v>1447</v>
      </c>
      <c r="B859" t="s">
        <v>679</v>
      </c>
      <c r="C859" t="s">
        <v>680</v>
      </c>
      <c r="D859" t="s">
        <v>1675</v>
      </c>
      <c r="E859" t="s">
        <v>21</v>
      </c>
      <c r="F859" t="s">
        <v>681</v>
      </c>
      <c r="G859">
        <v>442</v>
      </c>
      <c r="H859" t="s">
        <v>8</v>
      </c>
      <c r="I859" t="s">
        <v>8</v>
      </c>
      <c r="J859" t="s">
        <v>8</v>
      </c>
      <c r="K859" t="s">
        <v>6766</v>
      </c>
    </row>
    <row r="860" spans="1:11" x14ac:dyDescent="0.25">
      <c r="A860">
        <v>1447</v>
      </c>
      <c r="B860" t="s">
        <v>679</v>
      </c>
      <c r="C860" t="s">
        <v>680</v>
      </c>
      <c r="D860" t="s">
        <v>1675</v>
      </c>
      <c r="E860" t="s">
        <v>21</v>
      </c>
      <c r="F860" t="s">
        <v>681</v>
      </c>
      <c r="G860">
        <v>442</v>
      </c>
      <c r="H860" t="s">
        <v>8</v>
      </c>
      <c r="I860" t="s">
        <v>8</v>
      </c>
      <c r="J860" t="s">
        <v>8</v>
      </c>
      <c r="K860" t="s">
        <v>6766</v>
      </c>
    </row>
    <row r="861" spans="1:11" x14ac:dyDescent="0.25">
      <c r="A861">
        <v>1447</v>
      </c>
      <c r="B861" t="s">
        <v>679</v>
      </c>
      <c r="C861" t="s">
        <v>680</v>
      </c>
      <c r="D861" t="s">
        <v>1675</v>
      </c>
      <c r="E861" t="s">
        <v>21</v>
      </c>
      <c r="F861" t="s">
        <v>681</v>
      </c>
      <c r="G861">
        <v>442</v>
      </c>
      <c r="H861" t="s">
        <v>8</v>
      </c>
      <c r="I861" t="s">
        <v>8</v>
      </c>
      <c r="J861" t="s">
        <v>8</v>
      </c>
      <c r="K861" t="s">
        <v>6766</v>
      </c>
    </row>
    <row r="862" spans="1:11" x14ac:dyDescent="0.25">
      <c r="A862">
        <v>1447</v>
      </c>
      <c r="B862" t="s">
        <v>679</v>
      </c>
      <c r="C862" t="s">
        <v>680</v>
      </c>
      <c r="D862" t="s">
        <v>1675</v>
      </c>
      <c r="E862" t="s">
        <v>21</v>
      </c>
      <c r="F862" t="s">
        <v>681</v>
      </c>
      <c r="G862">
        <v>442</v>
      </c>
      <c r="H862" t="s">
        <v>8</v>
      </c>
      <c r="I862" t="s">
        <v>8</v>
      </c>
      <c r="J862" t="s">
        <v>8</v>
      </c>
      <c r="K862" t="s">
        <v>6766</v>
      </c>
    </row>
    <row r="863" spans="1:11" x14ac:dyDescent="0.25">
      <c r="A863">
        <v>1447</v>
      </c>
      <c r="B863" t="s">
        <v>679</v>
      </c>
      <c r="C863" t="s">
        <v>680</v>
      </c>
      <c r="D863" t="s">
        <v>1675</v>
      </c>
      <c r="E863" t="s">
        <v>21</v>
      </c>
      <c r="F863" t="s">
        <v>681</v>
      </c>
      <c r="G863">
        <v>442</v>
      </c>
      <c r="H863" t="s">
        <v>8</v>
      </c>
      <c r="I863" t="s">
        <v>8</v>
      </c>
      <c r="J863" t="s">
        <v>8</v>
      </c>
      <c r="K863" t="s">
        <v>6766</v>
      </c>
    </row>
    <row r="864" spans="1:11" x14ac:dyDescent="0.25">
      <c r="A864">
        <v>1447</v>
      </c>
      <c r="B864" t="s">
        <v>679</v>
      </c>
      <c r="C864" t="s">
        <v>680</v>
      </c>
      <c r="D864" t="s">
        <v>1675</v>
      </c>
      <c r="E864" t="s">
        <v>21</v>
      </c>
      <c r="F864" t="s">
        <v>681</v>
      </c>
      <c r="G864">
        <v>442</v>
      </c>
      <c r="H864" t="s">
        <v>8</v>
      </c>
      <c r="I864" t="s">
        <v>8</v>
      </c>
      <c r="J864" t="s">
        <v>8</v>
      </c>
      <c r="K864" t="s">
        <v>6766</v>
      </c>
    </row>
    <row r="865" spans="1:11" x14ac:dyDescent="0.25">
      <c r="A865">
        <v>1447</v>
      </c>
      <c r="B865" t="s">
        <v>679</v>
      </c>
      <c r="C865" t="s">
        <v>680</v>
      </c>
      <c r="D865" t="s">
        <v>1675</v>
      </c>
      <c r="E865" t="s">
        <v>21</v>
      </c>
      <c r="F865" t="s">
        <v>681</v>
      </c>
      <c r="G865">
        <v>442</v>
      </c>
      <c r="H865" t="s">
        <v>8</v>
      </c>
      <c r="I865" t="s">
        <v>8</v>
      </c>
      <c r="J865" t="s">
        <v>8</v>
      </c>
      <c r="K865" t="s">
        <v>6766</v>
      </c>
    </row>
    <row r="866" spans="1:11" x14ac:dyDescent="0.25">
      <c r="A866">
        <v>1447</v>
      </c>
      <c r="B866" t="s">
        <v>679</v>
      </c>
      <c r="C866" t="s">
        <v>680</v>
      </c>
      <c r="D866" t="s">
        <v>1675</v>
      </c>
      <c r="E866" t="s">
        <v>21</v>
      </c>
      <c r="F866" t="s">
        <v>681</v>
      </c>
      <c r="G866">
        <v>442</v>
      </c>
      <c r="H866" t="s">
        <v>8</v>
      </c>
      <c r="I866" t="s">
        <v>8</v>
      </c>
      <c r="J866" t="s">
        <v>8</v>
      </c>
      <c r="K866" t="s">
        <v>6766</v>
      </c>
    </row>
    <row r="867" spans="1:11" x14ac:dyDescent="0.25">
      <c r="A867">
        <v>1447</v>
      </c>
      <c r="B867" t="s">
        <v>679</v>
      </c>
      <c r="C867" t="s">
        <v>680</v>
      </c>
      <c r="D867" t="s">
        <v>1675</v>
      </c>
      <c r="E867" t="s">
        <v>21</v>
      </c>
      <c r="F867" t="s">
        <v>681</v>
      </c>
      <c r="G867">
        <v>442</v>
      </c>
      <c r="H867" t="s">
        <v>8</v>
      </c>
      <c r="I867" t="s">
        <v>8</v>
      </c>
      <c r="J867" t="s">
        <v>8</v>
      </c>
      <c r="K867" t="s">
        <v>6766</v>
      </c>
    </row>
    <row r="868" spans="1:11" x14ac:dyDescent="0.25">
      <c r="A868">
        <v>1447</v>
      </c>
      <c r="B868" t="s">
        <v>679</v>
      </c>
      <c r="C868" t="s">
        <v>680</v>
      </c>
      <c r="D868" t="s">
        <v>1675</v>
      </c>
      <c r="E868" t="s">
        <v>21</v>
      </c>
      <c r="F868" t="s">
        <v>681</v>
      </c>
      <c r="G868">
        <v>442</v>
      </c>
      <c r="H868" t="s">
        <v>8</v>
      </c>
      <c r="I868" t="s">
        <v>8</v>
      </c>
      <c r="J868" t="s">
        <v>8</v>
      </c>
      <c r="K868" t="s">
        <v>6766</v>
      </c>
    </row>
    <row r="869" spans="1:11" x14ac:dyDescent="0.25">
      <c r="A869">
        <v>1447</v>
      </c>
      <c r="B869" t="s">
        <v>679</v>
      </c>
      <c r="C869" t="s">
        <v>680</v>
      </c>
      <c r="D869" t="s">
        <v>1675</v>
      </c>
      <c r="E869" t="s">
        <v>21</v>
      </c>
      <c r="F869" t="s">
        <v>681</v>
      </c>
      <c r="G869">
        <v>442</v>
      </c>
      <c r="H869" t="s">
        <v>8</v>
      </c>
      <c r="I869" t="s">
        <v>8</v>
      </c>
      <c r="J869" t="s">
        <v>8</v>
      </c>
      <c r="K869" t="s">
        <v>6766</v>
      </c>
    </row>
    <row r="870" spans="1:11" x14ac:dyDescent="0.25">
      <c r="A870">
        <v>1447</v>
      </c>
      <c r="B870" t="s">
        <v>679</v>
      </c>
      <c r="C870" t="s">
        <v>680</v>
      </c>
      <c r="D870" t="s">
        <v>1675</v>
      </c>
      <c r="E870" t="s">
        <v>21</v>
      </c>
      <c r="F870" t="s">
        <v>681</v>
      </c>
      <c r="G870">
        <v>442</v>
      </c>
      <c r="H870" t="s">
        <v>8</v>
      </c>
      <c r="I870" t="s">
        <v>8</v>
      </c>
      <c r="J870" t="s">
        <v>8</v>
      </c>
      <c r="K870" t="s">
        <v>6766</v>
      </c>
    </row>
    <row r="871" spans="1:11" x14ac:dyDescent="0.25">
      <c r="A871">
        <v>1447</v>
      </c>
      <c r="B871" t="s">
        <v>679</v>
      </c>
      <c r="C871" t="s">
        <v>680</v>
      </c>
      <c r="D871" t="s">
        <v>1675</v>
      </c>
      <c r="E871" t="s">
        <v>21</v>
      </c>
      <c r="F871" t="s">
        <v>681</v>
      </c>
      <c r="G871">
        <v>442</v>
      </c>
      <c r="H871" t="s">
        <v>8</v>
      </c>
      <c r="I871" t="s">
        <v>8</v>
      </c>
      <c r="J871" t="s">
        <v>8</v>
      </c>
      <c r="K871" t="s">
        <v>6766</v>
      </c>
    </row>
    <row r="872" spans="1:11" x14ac:dyDescent="0.25">
      <c r="A872">
        <v>1447</v>
      </c>
      <c r="B872" t="s">
        <v>679</v>
      </c>
      <c r="C872" t="s">
        <v>680</v>
      </c>
      <c r="D872" t="s">
        <v>1675</v>
      </c>
      <c r="E872" t="s">
        <v>21</v>
      </c>
      <c r="F872" t="s">
        <v>681</v>
      </c>
      <c r="G872">
        <v>442</v>
      </c>
      <c r="H872" t="s">
        <v>8</v>
      </c>
      <c r="I872" t="s">
        <v>8</v>
      </c>
      <c r="J872" t="s">
        <v>8</v>
      </c>
      <c r="K872" t="s">
        <v>6766</v>
      </c>
    </row>
    <row r="873" spans="1:11" x14ac:dyDescent="0.25">
      <c r="A873">
        <v>1447</v>
      </c>
      <c r="B873" t="s">
        <v>679</v>
      </c>
      <c r="C873" t="s">
        <v>680</v>
      </c>
      <c r="D873" t="s">
        <v>1675</v>
      </c>
      <c r="E873" t="s">
        <v>21</v>
      </c>
      <c r="F873" t="s">
        <v>681</v>
      </c>
      <c r="G873">
        <v>442</v>
      </c>
      <c r="H873" t="s">
        <v>8</v>
      </c>
      <c r="I873" t="s">
        <v>8</v>
      </c>
      <c r="J873" t="s">
        <v>8</v>
      </c>
      <c r="K873" t="s">
        <v>6766</v>
      </c>
    </row>
    <row r="874" spans="1:11" x14ac:dyDescent="0.25">
      <c r="A874">
        <v>1447</v>
      </c>
      <c r="B874" t="s">
        <v>679</v>
      </c>
      <c r="C874" t="s">
        <v>680</v>
      </c>
      <c r="D874" t="s">
        <v>1675</v>
      </c>
      <c r="E874" t="s">
        <v>21</v>
      </c>
      <c r="F874" t="s">
        <v>681</v>
      </c>
      <c r="G874">
        <v>442</v>
      </c>
      <c r="H874" t="s">
        <v>8</v>
      </c>
      <c r="I874" t="s">
        <v>8</v>
      </c>
      <c r="J874" t="s">
        <v>8</v>
      </c>
      <c r="K874" t="s">
        <v>6766</v>
      </c>
    </row>
    <row r="875" spans="1:11" x14ac:dyDescent="0.25">
      <c r="A875">
        <v>1447</v>
      </c>
      <c r="B875" t="s">
        <v>679</v>
      </c>
      <c r="C875" t="s">
        <v>680</v>
      </c>
      <c r="D875" t="s">
        <v>1675</v>
      </c>
      <c r="E875" t="s">
        <v>21</v>
      </c>
      <c r="F875" t="s">
        <v>681</v>
      </c>
      <c r="G875">
        <v>442</v>
      </c>
      <c r="H875" t="s">
        <v>8</v>
      </c>
      <c r="I875" t="s">
        <v>8</v>
      </c>
      <c r="J875" t="s">
        <v>8</v>
      </c>
      <c r="K875" t="s">
        <v>6766</v>
      </c>
    </row>
    <row r="876" spans="1:11" x14ac:dyDescent="0.25">
      <c r="A876">
        <v>1447</v>
      </c>
      <c r="B876" t="s">
        <v>679</v>
      </c>
      <c r="C876" t="s">
        <v>680</v>
      </c>
      <c r="D876" t="s">
        <v>1675</v>
      </c>
      <c r="E876" t="s">
        <v>21</v>
      </c>
      <c r="F876" t="s">
        <v>681</v>
      </c>
      <c r="G876">
        <v>442</v>
      </c>
      <c r="H876" t="s">
        <v>8</v>
      </c>
      <c r="I876" t="s">
        <v>8</v>
      </c>
      <c r="J876" t="s">
        <v>8</v>
      </c>
      <c r="K876" t="s">
        <v>6766</v>
      </c>
    </row>
    <row r="877" spans="1:11" x14ac:dyDescent="0.25">
      <c r="A877">
        <v>1447</v>
      </c>
      <c r="B877" t="s">
        <v>679</v>
      </c>
      <c r="C877" t="s">
        <v>680</v>
      </c>
      <c r="D877" t="s">
        <v>1675</v>
      </c>
      <c r="E877" t="s">
        <v>21</v>
      </c>
      <c r="F877" t="s">
        <v>681</v>
      </c>
      <c r="G877">
        <v>442</v>
      </c>
      <c r="H877" t="s">
        <v>8</v>
      </c>
      <c r="I877" t="s">
        <v>8</v>
      </c>
      <c r="J877" t="s">
        <v>8</v>
      </c>
      <c r="K877" t="s">
        <v>6766</v>
      </c>
    </row>
    <row r="878" spans="1:11" x14ac:dyDescent="0.25">
      <c r="A878">
        <v>1449</v>
      </c>
      <c r="B878" t="s">
        <v>682</v>
      </c>
      <c r="C878" t="s">
        <v>683</v>
      </c>
      <c r="D878" t="s">
        <v>684</v>
      </c>
      <c r="E878" t="s">
        <v>34</v>
      </c>
      <c r="F878" t="s">
        <v>685</v>
      </c>
      <c r="G878">
        <v>444</v>
      </c>
      <c r="H878" t="s">
        <v>8</v>
      </c>
      <c r="I878" t="s">
        <v>8</v>
      </c>
      <c r="J878" t="s">
        <v>8</v>
      </c>
      <c r="K878" t="s">
        <v>6766</v>
      </c>
    </row>
    <row r="879" spans="1:11" x14ac:dyDescent="0.25">
      <c r="A879">
        <v>1449</v>
      </c>
      <c r="B879" t="s">
        <v>682</v>
      </c>
      <c r="C879" t="s">
        <v>683</v>
      </c>
      <c r="D879" t="s">
        <v>684</v>
      </c>
      <c r="E879" t="s">
        <v>34</v>
      </c>
      <c r="F879" t="s">
        <v>685</v>
      </c>
      <c r="G879">
        <v>444</v>
      </c>
      <c r="H879" t="s">
        <v>8</v>
      </c>
      <c r="I879" t="s">
        <v>8</v>
      </c>
      <c r="J879" t="s">
        <v>8</v>
      </c>
      <c r="K879" t="s">
        <v>6766</v>
      </c>
    </row>
    <row r="880" spans="1:11" x14ac:dyDescent="0.25">
      <c r="A880">
        <v>1449</v>
      </c>
      <c r="B880" t="s">
        <v>682</v>
      </c>
      <c r="C880" t="s">
        <v>683</v>
      </c>
      <c r="D880" t="s">
        <v>684</v>
      </c>
      <c r="E880" t="s">
        <v>34</v>
      </c>
      <c r="F880" t="s">
        <v>685</v>
      </c>
      <c r="G880">
        <v>444</v>
      </c>
      <c r="H880" t="s">
        <v>8</v>
      </c>
      <c r="I880" t="s">
        <v>8</v>
      </c>
      <c r="J880" t="s">
        <v>8</v>
      </c>
      <c r="K880" t="s">
        <v>6766</v>
      </c>
    </row>
    <row r="881" spans="1:11" x14ac:dyDescent="0.25">
      <c r="A881">
        <v>1450</v>
      </c>
      <c r="B881" t="s">
        <v>686</v>
      </c>
      <c r="C881" t="s">
        <v>687</v>
      </c>
      <c r="D881" t="s">
        <v>688</v>
      </c>
      <c r="E881" t="s">
        <v>551</v>
      </c>
      <c r="F881" t="s">
        <v>689</v>
      </c>
      <c r="G881">
        <v>445</v>
      </c>
      <c r="H881" t="s">
        <v>8</v>
      </c>
      <c r="I881" t="s">
        <v>8</v>
      </c>
      <c r="J881" t="s">
        <v>8</v>
      </c>
      <c r="K881" t="s">
        <v>6766</v>
      </c>
    </row>
    <row r="882" spans="1:11" x14ac:dyDescent="0.25">
      <c r="A882">
        <v>1450</v>
      </c>
      <c r="B882" t="s">
        <v>686</v>
      </c>
      <c r="C882" t="s">
        <v>687</v>
      </c>
      <c r="D882" t="s">
        <v>688</v>
      </c>
      <c r="E882" t="s">
        <v>551</v>
      </c>
      <c r="F882" t="s">
        <v>689</v>
      </c>
      <c r="G882">
        <v>445</v>
      </c>
      <c r="H882" t="s">
        <v>8</v>
      </c>
      <c r="I882" t="s">
        <v>8</v>
      </c>
      <c r="J882" t="s">
        <v>8</v>
      </c>
      <c r="K882" t="s">
        <v>6766</v>
      </c>
    </row>
    <row r="883" spans="1:11" x14ac:dyDescent="0.25">
      <c r="A883">
        <v>1450</v>
      </c>
      <c r="B883" t="s">
        <v>686</v>
      </c>
      <c r="C883" t="s">
        <v>687</v>
      </c>
      <c r="D883" t="s">
        <v>688</v>
      </c>
      <c r="E883" t="s">
        <v>551</v>
      </c>
      <c r="F883" t="s">
        <v>689</v>
      </c>
      <c r="G883">
        <v>445</v>
      </c>
      <c r="H883" t="s">
        <v>8</v>
      </c>
      <c r="I883" t="s">
        <v>8</v>
      </c>
      <c r="J883" t="s">
        <v>8</v>
      </c>
      <c r="K883" t="s">
        <v>6766</v>
      </c>
    </row>
    <row r="884" spans="1:11" x14ac:dyDescent="0.25">
      <c r="A884">
        <v>1450</v>
      </c>
      <c r="B884" t="s">
        <v>686</v>
      </c>
      <c r="C884" t="s">
        <v>687</v>
      </c>
      <c r="D884" t="s">
        <v>688</v>
      </c>
      <c r="E884" t="s">
        <v>551</v>
      </c>
      <c r="F884" t="s">
        <v>689</v>
      </c>
      <c r="G884">
        <v>445</v>
      </c>
      <c r="H884" t="s">
        <v>8</v>
      </c>
      <c r="I884" t="s">
        <v>8</v>
      </c>
      <c r="J884" t="s">
        <v>8</v>
      </c>
      <c r="K884" t="s">
        <v>6766</v>
      </c>
    </row>
    <row r="885" spans="1:11" x14ac:dyDescent="0.25">
      <c r="A885">
        <v>1450</v>
      </c>
      <c r="B885" t="s">
        <v>686</v>
      </c>
      <c r="C885" t="s">
        <v>687</v>
      </c>
      <c r="D885" t="s">
        <v>688</v>
      </c>
      <c r="E885" t="s">
        <v>551</v>
      </c>
      <c r="F885" t="s">
        <v>689</v>
      </c>
      <c r="G885">
        <v>445</v>
      </c>
      <c r="H885" t="s">
        <v>8</v>
      </c>
      <c r="I885" t="s">
        <v>8</v>
      </c>
      <c r="J885" t="s">
        <v>8</v>
      </c>
      <c r="K885" t="s">
        <v>6766</v>
      </c>
    </row>
    <row r="886" spans="1:11" x14ac:dyDescent="0.25">
      <c r="A886">
        <v>1450</v>
      </c>
      <c r="B886" t="s">
        <v>686</v>
      </c>
      <c r="C886" t="s">
        <v>687</v>
      </c>
      <c r="D886" t="s">
        <v>688</v>
      </c>
      <c r="E886" t="s">
        <v>551</v>
      </c>
      <c r="F886" t="s">
        <v>689</v>
      </c>
      <c r="G886">
        <v>445</v>
      </c>
      <c r="H886" t="s">
        <v>8</v>
      </c>
      <c r="I886" t="s">
        <v>8</v>
      </c>
      <c r="J886" t="s">
        <v>8</v>
      </c>
      <c r="K886" t="s">
        <v>6766</v>
      </c>
    </row>
    <row r="887" spans="1:11" x14ac:dyDescent="0.25">
      <c r="A887">
        <v>1451</v>
      </c>
      <c r="B887" t="s">
        <v>690</v>
      </c>
      <c r="C887" t="s">
        <v>7217</v>
      </c>
      <c r="D887" t="s">
        <v>691</v>
      </c>
      <c r="E887" t="s">
        <v>692</v>
      </c>
      <c r="F887" t="s">
        <v>693</v>
      </c>
      <c r="G887">
        <v>446</v>
      </c>
      <c r="H887" t="s">
        <v>8</v>
      </c>
      <c r="I887" t="s">
        <v>8</v>
      </c>
      <c r="J887" t="s">
        <v>8</v>
      </c>
      <c r="K887" t="s">
        <v>6766</v>
      </c>
    </row>
    <row r="888" spans="1:11" x14ac:dyDescent="0.25">
      <c r="A888">
        <v>1451</v>
      </c>
      <c r="B888" t="s">
        <v>690</v>
      </c>
      <c r="C888" t="s">
        <v>7217</v>
      </c>
      <c r="D888" t="s">
        <v>691</v>
      </c>
      <c r="E888" t="s">
        <v>692</v>
      </c>
      <c r="F888" t="s">
        <v>693</v>
      </c>
      <c r="G888">
        <v>446</v>
      </c>
      <c r="H888" t="s">
        <v>8</v>
      </c>
      <c r="I888" t="s">
        <v>8</v>
      </c>
      <c r="J888" t="s">
        <v>8</v>
      </c>
      <c r="K888" t="s">
        <v>6766</v>
      </c>
    </row>
    <row r="889" spans="1:11" x14ac:dyDescent="0.25">
      <c r="A889">
        <v>1453</v>
      </c>
      <c r="B889" t="s">
        <v>695</v>
      </c>
      <c r="C889" t="s">
        <v>696</v>
      </c>
      <c r="D889" t="s">
        <v>27</v>
      </c>
      <c r="E889" t="s">
        <v>10</v>
      </c>
      <c r="F889" t="s">
        <v>29</v>
      </c>
      <c r="G889">
        <v>448</v>
      </c>
      <c r="H889" t="s">
        <v>8</v>
      </c>
      <c r="I889" t="s">
        <v>8</v>
      </c>
      <c r="J889" t="s">
        <v>8</v>
      </c>
      <c r="K889" t="s">
        <v>6766</v>
      </c>
    </row>
    <row r="890" spans="1:11" x14ac:dyDescent="0.25">
      <c r="A890">
        <v>1453</v>
      </c>
      <c r="B890" t="s">
        <v>695</v>
      </c>
      <c r="C890" t="s">
        <v>696</v>
      </c>
      <c r="D890" t="s">
        <v>27</v>
      </c>
      <c r="E890" t="s">
        <v>10</v>
      </c>
      <c r="F890" t="s">
        <v>29</v>
      </c>
      <c r="G890">
        <v>448</v>
      </c>
      <c r="H890" t="s">
        <v>8</v>
      </c>
      <c r="I890" t="s">
        <v>8</v>
      </c>
      <c r="J890" t="s">
        <v>8</v>
      </c>
      <c r="K890" t="s">
        <v>6766</v>
      </c>
    </row>
    <row r="891" spans="1:11" x14ac:dyDescent="0.25">
      <c r="A891">
        <v>1453</v>
      </c>
      <c r="B891" t="s">
        <v>695</v>
      </c>
      <c r="C891" t="s">
        <v>696</v>
      </c>
      <c r="D891" t="s">
        <v>27</v>
      </c>
      <c r="E891" t="s">
        <v>10</v>
      </c>
      <c r="F891" t="s">
        <v>29</v>
      </c>
      <c r="G891">
        <v>448</v>
      </c>
      <c r="H891" t="s">
        <v>8</v>
      </c>
      <c r="I891" t="s">
        <v>8</v>
      </c>
      <c r="J891" t="s">
        <v>8</v>
      </c>
      <c r="K891" t="s">
        <v>6766</v>
      </c>
    </row>
    <row r="892" spans="1:11" x14ac:dyDescent="0.25">
      <c r="A892">
        <v>1453</v>
      </c>
      <c r="B892" t="s">
        <v>695</v>
      </c>
      <c r="C892" t="s">
        <v>696</v>
      </c>
      <c r="D892" t="s">
        <v>27</v>
      </c>
      <c r="E892" t="s">
        <v>10</v>
      </c>
      <c r="F892" t="s">
        <v>29</v>
      </c>
      <c r="G892">
        <v>448</v>
      </c>
      <c r="H892" t="s">
        <v>8</v>
      </c>
      <c r="I892" t="s">
        <v>8</v>
      </c>
      <c r="J892" t="s">
        <v>8</v>
      </c>
      <c r="K892" t="s">
        <v>6766</v>
      </c>
    </row>
    <row r="893" spans="1:11" x14ac:dyDescent="0.25">
      <c r="A893">
        <v>1453</v>
      </c>
      <c r="B893" t="s">
        <v>695</v>
      </c>
      <c r="C893" t="s">
        <v>696</v>
      </c>
      <c r="D893" t="s">
        <v>27</v>
      </c>
      <c r="E893" t="s">
        <v>10</v>
      </c>
      <c r="F893" t="s">
        <v>29</v>
      </c>
      <c r="G893">
        <v>448</v>
      </c>
      <c r="H893" t="s">
        <v>8</v>
      </c>
      <c r="I893" t="s">
        <v>8</v>
      </c>
      <c r="J893" t="s">
        <v>8</v>
      </c>
      <c r="K893" t="s">
        <v>6766</v>
      </c>
    </row>
    <row r="894" spans="1:11" x14ac:dyDescent="0.25">
      <c r="A894">
        <v>1453</v>
      </c>
      <c r="B894" t="s">
        <v>695</v>
      </c>
      <c r="C894" t="s">
        <v>696</v>
      </c>
      <c r="D894" t="s">
        <v>27</v>
      </c>
      <c r="E894" t="s">
        <v>10</v>
      </c>
      <c r="F894" t="s">
        <v>29</v>
      </c>
      <c r="G894">
        <v>448</v>
      </c>
      <c r="H894" t="s">
        <v>8</v>
      </c>
      <c r="I894" t="s">
        <v>8</v>
      </c>
      <c r="J894" t="s">
        <v>8</v>
      </c>
      <c r="K894" t="s">
        <v>6766</v>
      </c>
    </row>
    <row r="895" spans="1:11" x14ac:dyDescent="0.25">
      <c r="A895">
        <v>1453</v>
      </c>
      <c r="B895" t="s">
        <v>695</v>
      </c>
      <c r="C895" t="s">
        <v>696</v>
      </c>
      <c r="D895" t="s">
        <v>27</v>
      </c>
      <c r="E895" t="s">
        <v>10</v>
      </c>
      <c r="F895" t="s">
        <v>29</v>
      </c>
      <c r="G895">
        <v>448</v>
      </c>
      <c r="H895" t="s">
        <v>8</v>
      </c>
      <c r="I895" t="s">
        <v>8</v>
      </c>
      <c r="J895" t="s">
        <v>8</v>
      </c>
      <c r="K895" t="s">
        <v>6766</v>
      </c>
    </row>
    <row r="896" spans="1:11" x14ac:dyDescent="0.25">
      <c r="A896">
        <v>1453</v>
      </c>
      <c r="B896" t="s">
        <v>695</v>
      </c>
      <c r="C896" t="s">
        <v>696</v>
      </c>
      <c r="D896" t="s">
        <v>27</v>
      </c>
      <c r="E896" t="s">
        <v>10</v>
      </c>
      <c r="F896" t="s">
        <v>29</v>
      </c>
      <c r="G896">
        <v>448</v>
      </c>
      <c r="H896" t="s">
        <v>8</v>
      </c>
      <c r="I896" t="s">
        <v>8</v>
      </c>
      <c r="J896" t="s">
        <v>8</v>
      </c>
      <c r="K896" t="s">
        <v>6766</v>
      </c>
    </row>
    <row r="897" spans="1:11" x14ac:dyDescent="0.25">
      <c r="A897">
        <v>1453</v>
      </c>
      <c r="B897" t="s">
        <v>695</v>
      </c>
      <c r="C897" t="s">
        <v>696</v>
      </c>
      <c r="D897" t="s">
        <v>27</v>
      </c>
      <c r="E897" t="s">
        <v>10</v>
      </c>
      <c r="F897" t="s">
        <v>29</v>
      </c>
      <c r="G897">
        <v>448</v>
      </c>
      <c r="H897" t="s">
        <v>8</v>
      </c>
      <c r="I897" t="s">
        <v>8</v>
      </c>
      <c r="J897" t="s">
        <v>8</v>
      </c>
      <c r="K897" t="s">
        <v>6766</v>
      </c>
    </row>
    <row r="898" spans="1:11" x14ac:dyDescent="0.25">
      <c r="A898">
        <v>1453</v>
      </c>
      <c r="B898" t="s">
        <v>695</v>
      </c>
      <c r="C898" t="s">
        <v>696</v>
      </c>
      <c r="D898" t="s">
        <v>27</v>
      </c>
      <c r="E898" t="s">
        <v>10</v>
      </c>
      <c r="F898" t="s">
        <v>29</v>
      </c>
      <c r="G898">
        <v>448</v>
      </c>
      <c r="H898" t="s">
        <v>8</v>
      </c>
      <c r="I898" t="s">
        <v>8</v>
      </c>
      <c r="J898" t="s">
        <v>8</v>
      </c>
      <c r="K898" t="s">
        <v>6766</v>
      </c>
    </row>
    <row r="899" spans="1:11" x14ac:dyDescent="0.25">
      <c r="A899">
        <v>1454</v>
      </c>
      <c r="B899" t="s">
        <v>697</v>
      </c>
      <c r="C899" t="s">
        <v>698</v>
      </c>
      <c r="D899" t="s">
        <v>699</v>
      </c>
      <c r="E899" t="s">
        <v>668</v>
      </c>
      <c r="F899" t="s">
        <v>700</v>
      </c>
      <c r="G899">
        <v>449</v>
      </c>
      <c r="H899" t="s">
        <v>8</v>
      </c>
      <c r="I899" t="s">
        <v>8</v>
      </c>
      <c r="J899" t="s">
        <v>8</v>
      </c>
      <c r="K899" t="s">
        <v>6766</v>
      </c>
    </row>
    <row r="900" spans="1:11" x14ac:dyDescent="0.25">
      <c r="A900">
        <v>1455</v>
      </c>
      <c r="B900" t="s">
        <v>701</v>
      </c>
      <c r="C900" t="s">
        <v>702</v>
      </c>
      <c r="D900" t="s">
        <v>333</v>
      </c>
      <c r="E900" t="s">
        <v>10</v>
      </c>
      <c r="F900" t="s">
        <v>376</v>
      </c>
      <c r="G900">
        <v>450</v>
      </c>
      <c r="H900" t="s">
        <v>8</v>
      </c>
      <c r="I900" t="s">
        <v>8</v>
      </c>
      <c r="J900" t="s">
        <v>8</v>
      </c>
      <c r="K900" t="s">
        <v>6766</v>
      </c>
    </row>
    <row r="901" spans="1:11" x14ac:dyDescent="0.25">
      <c r="A901">
        <v>1455</v>
      </c>
      <c r="B901" t="s">
        <v>701</v>
      </c>
      <c r="C901" t="s">
        <v>702</v>
      </c>
      <c r="D901" t="s">
        <v>333</v>
      </c>
      <c r="E901" t="s">
        <v>10</v>
      </c>
      <c r="F901" t="s">
        <v>376</v>
      </c>
      <c r="G901">
        <v>450</v>
      </c>
      <c r="H901" t="s">
        <v>8</v>
      </c>
      <c r="I901" t="s">
        <v>8</v>
      </c>
      <c r="J901" t="s">
        <v>8</v>
      </c>
      <c r="K901" t="s">
        <v>6766</v>
      </c>
    </row>
    <row r="902" spans="1:11" x14ac:dyDescent="0.25">
      <c r="A902">
        <v>1455</v>
      </c>
      <c r="B902" t="s">
        <v>701</v>
      </c>
      <c r="C902" t="s">
        <v>702</v>
      </c>
      <c r="D902" t="s">
        <v>333</v>
      </c>
      <c r="E902" t="s">
        <v>10</v>
      </c>
      <c r="F902" t="s">
        <v>376</v>
      </c>
      <c r="G902">
        <v>450</v>
      </c>
      <c r="H902" t="s">
        <v>8</v>
      </c>
      <c r="I902" t="s">
        <v>8</v>
      </c>
      <c r="J902" t="s">
        <v>8</v>
      </c>
      <c r="K902" t="s">
        <v>6766</v>
      </c>
    </row>
    <row r="903" spans="1:11" x14ac:dyDescent="0.25">
      <c r="A903">
        <v>1456</v>
      </c>
      <c r="B903" t="s">
        <v>703</v>
      </c>
      <c r="C903" t="s">
        <v>7141</v>
      </c>
      <c r="D903" t="s">
        <v>7142</v>
      </c>
      <c r="E903" t="s">
        <v>105</v>
      </c>
      <c r="F903" t="s">
        <v>7143</v>
      </c>
      <c r="G903">
        <v>451</v>
      </c>
      <c r="H903" t="s">
        <v>8</v>
      </c>
      <c r="I903" t="s">
        <v>8</v>
      </c>
      <c r="J903" t="s">
        <v>8</v>
      </c>
      <c r="K903" t="s">
        <v>6766</v>
      </c>
    </row>
    <row r="904" spans="1:11" x14ac:dyDescent="0.25">
      <c r="A904">
        <v>1458</v>
      </c>
      <c r="B904" t="s">
        <v>704</v>
      </c>
      <c r="C904" t="s">
        <v>705</v>
      </c>
      <c r="D904" t="s">
        <v>25</v>
      </c>
      <c r="E904" t="s">
        <v>10</v>
      </c>
      <c r="F904" t="s">
        <v>26</v>
      </c>
      <c r="G904">
        <v>453</v>
      </c>
      <c r="H904" t="s">
        <v>8</v>
      </c>
      <c r="I904" t="s">
        <v>8</v>
      </c>
      <c r="J904" t="s">
        <v>8</v>
      </c>
      <c r="K904" t="s">
        <v>6766</v>
      </c>
    </row>
    <row r="905" spans="1:11" x14ac:dyDescent="0.25">
      <c r="A905">
        <v>1462</v>
      </c>
      <c r="B905" t="s">
        <v>706</v>
      </c>
      <c r="C905" t="s">
        <v>707</v>
      </c>
      <c r="D905" t="s">
        <v>301</v>
      </c>
      <c r="E905" t="s">
        <v>10</v>
      </c>
      <c r="F905" t="s">
        <v>302</v>
      </c>
      <c r="G905">
        <v>457</v>
      </c>
      <c r="H905" t="s">
        <v>8</v>
      </c>
      <c r="I905" t="s">
        <v>8</v>
      </c>
      <c r="J905" t="s">
        <v>8</v>
      </c>
      <c r="K905" t="s">
        <v>6766</v>
      </c>
    </row>
    <row r="906" spans="1:11" x14ac:dyDescent="0.25">
      <c r="A906">
        <v>1464</v>
      </c>
      <c r="B906" t="s">
        <v>708</v>
      </c>
      <c r="C906" t="s">
        <v>4856</v>
      </c>
      <c r="D906" t="s">
        <v>27</v>
      </c>
      <c r="E906" t="s">
        <v>10</v>
      </c>
      <c r="F906" t="s">
        <v>29</v>
      </c>
      <c r="G906">
        <v>459</v>
      </c>
      <c r="H906" t="s">
        <v>8</v>
      </c>
      <c r="I906" t="s">
        <v>8</v>
      </c>
      <c r="J906" t="s">
        <v>8</v>
      </c>
      <c r="K906" t="s">
        <v>6766</v>
      </c>
    </row>
    <row r="907" spans="1:11" x14ac:dyDescent="0.25">
      <c r="A907">
        <v>1464</v>
      </c>
      <c r="B907" t="s">
        <v>708</v>
      </c>
      <c r="C907" t="s">
        <v>4856</v>
      </c>
      <c r="D907" t="s">
        <v>27</v>
      </c>
      <c r="E907" t="s">
        <v>10</v>
      </c>
      <c r="F907" t="s">
        <v>29</v>
      </c>
      <c r="G907">
        <v>459</v>
      </c>
      <c r="H907" t="s">
        <v>8</v>
      </c>
      <c r="I907" t="s">
        <v>8</v>
      </c>
      <c r="J907" t="s">
        <v>8</v>
      </c>
      <c r="K907" t="s">
        <v>6766</v>
      </c>
    </row>
    <row r="908" spans="1:11" x14ac:dyDescent="0.25">
      <c r="A908">
        <v>1464</v>
      </c>
      <c r="B908" t="s">
        <v>708</v>
      </c>
      <c r="C908" t="s">
        <v>4856</v>
      </c>
      <c r="D908" t="s">
        <v>27</v>
      </c>
      <c r="E908" t="s">
        <v>10</v>
      </c>
      <c r="F908" t="s">
        <v>29</v>
      </c>
      <c r="G908">
        <v>459</v>
      </c>
      <c r="H908" t="s">
        <v>8</v>
      </c>
      <c r="I908" t="s">
        <v>8</v>
      </c>
      <c r="J908" t="s">
        <v>8</v>
      </c>
      <c r="K908" t="s">
        <v>6766</v>
      </c>
    </row>
    <row r="909" spans="1:11" x14ac:dyDescent="0.25">
      <c r="A909">
        <v>1466</v>
      </c>
      <c r="B909" t="s">
        <v>710</v>
      </c>
      <c r="C909" t="s">
        <v>711</v>
      </c>
      <c r="D909" t="s">
        <v>27</v>
      </c>
      <c r="E909" t="s">
        <v>10</v>
      </c>
      <c r="F909" t="s">
        <v>197</v>
      </c>
      <c r="G909">
        <v>461</v>
      </c>
      <c r="H909" t="s">
        <v>8</v>
      </c>
      <c r="I909" t="s">
        <v>8</v>
      </c>
      <c r="J909" t="s">
        <v>8</v>
      </c>
      <c r="K909" t="s">
        <v>6766</v>
      </c>
    </row>
    <row r="910" spans="1:11" x14ac:dyDescent="0.25">
      <c r="A910">
        <v>1468</v>
      </c>
      <c r="B910" t="s">
        <v>713</v>
      </c>
      <c r="C910" t="s">
        <v>714</v>
      </c>
      <c r="D910" t="s">
        <v>568</v>
      </c>
      <c r="E910" t="s">
        <v>10</v>
      </c>
      <c r="F910" t="s">
        <v>29</v>
      </c>
      <c r="G910">
        <v>463</v>
      </c>
      <c r="H910" t="s">
        <v>8</v>
      </c>
      <c r="I910" t="s">
        <v>8</v>
      </c>
      <c r="J910" t="s">
        <v>8</v>
      </c>
      <c r="K910" t="s">
        <v>6766</v>
      </c>
    </row>
    <row r="911" spans="1:11" x14ac:dyDescent="0.25">
      <c r="A911">
        <v>1474</v>
      </c>
      <c r="B911" t="s">
        <v>718</v>
      </c>
      <c r="C911" t="s">
        <v>719</v>
      </c>
      <c r="D911" t="s">
        <v>720</v>
      </c>
      <c r="E911" t="s">
        <v>667</v>
      </c>
      <c r="F911" t="s">
        <v>721</v>
      </c>
      <c r="G911">
        <v>469</v>
      </c>
      <c r="H911" t="s">
        <v>8</v>
      </c>
      <c r="I911" t="s">
        <v>8</v>
      </c>
      <c r="J911" t="s">
        <v>8</v>
      </c>
      <c r="K911" t="s">
        <v>6766</v>
      </c>
    </row>
    <row r="912" spans="1:11" x14ac:dyDescent="0.25">
      <c r="A912">
        <v>1474</v>
      </c>
      <c r="B912" t="s">
        <v>718</v>
      </c>
      <c r="C912" t="s">
        <v>719</v>
      </c>
      <c r="D912" t="s">
        <v>720</v>
      </c>
      <c r="E912" t="s">
        <v>667</v>
      </c>
      <c r="F912" t="s">
        <v>721</v>
      </c>
      <c r="G912">
        <v>469</v>
      </c>
      <c r="H912" t="s">
        <v>8</v>
      </c>
      <c r="I912" t="s">
        <v>8</v>
      </c>
      <c r="J912" t="s">
        <v>8</v>
      </c>
      <c r="K912" t="s">
        <v>6766</v>
      </c>
    </row>
    <row r="913" spans="1:11" x14ac:dyDescent="0.25">
      <c r="A913">
        <v>1474</v>
      </c>
      <c r="B913" t="s">
        <v>718</v>
      </c>
      <c r="C913" t="s">
        <v>719</v>
      </c>
      <c r="D913" t="s">
        <v>720</v>
      </c>
      <c r="E913" t="s">
        <v>667</v>
      </c>
      <c r="F913" t="s">
        <v>721</v>
      </c>
      <c r="G913">
        <v>469</v>
      </c>
      <c r="H913" t="s">
        <v>8</v>
      </c>
      <c r="I913" t="s">
        <v>8</v>
      </c>
      <c r="J913" t="s">
        <v>8</v>
      </c>
      <c r="K913" t="s">
        <v>6766</v>
      </c>
    </row>
    <row r="914" spans="1:11" x14ac:dyDescent="0.25">
      <c r="A914">
        <v>1474</v>
      </c>
      <c r="B914" t="s">
        <v>718</v>
      </c>
      <c r="C914" t="s">
        <v>719</v>
      </c>
      <c r="D914" t="s">
        <v>720</v>
      </c>
      <c r="E914" t="s">
        <v>667</v>
      </c>
      <c r="F914" t="s">
        <v>721</v>
      </c>
      <c r="G914">
        <v>469</v>
      </c>
      <c r="H914" t="s">
        <v>8</v>
      </c>
      <c r="I914" t="s">
        <v>8</v>
      </c>
      <c r="J914" t="s">
        <v>8</v>
      </c>
      <c r="K914" t="s">
        <v>6766</v>
      </c>
    </row>
    <row r="915" spans="1:11" x14ac:dyDescent="0.25">
      <c r="A915">
        <v>1479</v>
      </c>
      <c r="B915" t="s">
        <v>722</v>
      </c>
      <c r="C915" t="s">
        <v>723</v>
      </c>
      <c r="D915" t="s">
        <v>20</v>
      </c>
      <c r="E915" t="s">
        <v>21</v>
      </c>
      <c r="F915" t="s">
        <v>22</v>
      </c>
      <c r="G915">
        <v>474</v>
      </c>
      <c r="H915" t="s">
        <v>8</v>
      </c>
      <c r="I915" t="s">
        <v>8</v>
      </c>
      <c r="J915" t="s">
        <v>8</v>
      </c>
      <c r="K915" t="s">
        <v>6766</v>
      </c>
    </row>
    <row r="916" spans="1:11" x14ac:dyDescent="0.25">
      <c r="A916">
        <v>1479</v>
      </c>
      <c r="B916" t="s">
        <v>722</v>
      </c>
      <c r="C916" t="s">
        <v>723</v>
      </c>
      <c r="D916" t="s">
        <v>20</v>
      </c>
      <c r="E916" t="s">
        <v>21</v>
      </c>
      <c r="F916" t="s">
        <v>22</v>
      </c>
      <c r="G916">
        <v>474</v>
      </c>
      <c r="H916" t="s">
        <v>8</v>
      </c>
      <c r="I916" t="s">
        <v>8</v>
      </c>
      <c r="J916" t="s">
        <v>8</v>
      </c>
      <c r="K916" t="s">
        <v>6766</v>
      </c>
    </row>
    <row r="917" spans="1:11" x14ac:dyDescent="0.25">
      <c r="A917">
        <v>1480</v>
      </c>
      <c r="B917" t="s">
        <v>724</v>
      </c>
      <c r="C917" t="s">
        <v>725</v>
      </c>
      <c r="D917" t="s">
        <v>260</v>
      </c>
      <c r="E917" t="s">
        <v>10</v>
      </c>
      <c r="F917" t="s">
        <v>261</v>
      </c>
      <c r="G917">
        <v>475</v>
      </c>
      <c r="H917" t="s">
        <v>8</v>
      </c>
      <c r="I917" t="s">
        <v>8</v>
      </c>
      <c r="J917" t="s">
        <v>8</v>
      </c>
      <c r="K917" t="s">
        <v>6766</v>
      </c>
    </row>
    <row r="918" spans="1:11" x14ac:dyDescent="0.25">
      <c r="A918">
        <v>1480</v>
      </c>
      <c r="B918" t="s">
        <v>724</v>
      </c>
      <c r="C918" t="s">
        <v>725</v>
      </c>
      <c r="D918" t="s">
        <v>260</v>
      </c>
      <c r="E918" t="s">
        <v>10</v>
      </c>
      <c r="F918" t="s">
        <v>261</v>
      </c>
      <c r="G918">
        <v>475</v>
      </c>
      <c r="H918" t="s">
        <v>8</v>
      </c>
      <c r="I918" t="s">
        <v>8</v>
      </c>
      <c r="J918" t="s">
        <v>8</v>
      </c>
      <c r="K918" t="s">
        <v>6766</v>
      </c>
    </row>
    <row r="919" spans="1:11" x14ac:dyDescent="0.25">
      <c r="A919">
        <v>1480</v>
      </c>
      <c r="B919" t="s">
        <v>724</v>
      </c>
      <c r="C919" t="s">
        <v>725</v>
      </c>
      <c r="D919" t="s">
        <v>260</v>
      </c>
      <c r="E919" t="s">
        <v>10</v>
      </c>
      <c r="F919" t="s">
        <v>261</v>
      </c>
      <c r="G919">
        <v>475</v>
      </c>
      <c r="H919" t="s">
        <v>8</v>
      </c>
      <c r="I919" t="s">
        <v>8</v>
      </c>
      <c r="J919" t="s">
        <v>8</v>
      </c>
      <c r="K919" t="s">
        <v>6766</v>
      </c>
    </row>
    <row r="920" spans="1:11" x14ac:dyDescent="0.25">
      <c r="A920">
        <v>1480</v>
      </c>
      <c r="B920" t="s">
        <v>724</v>
      </c>
      <c r="C920" t="s">
        <v>725</v>
      </c>
      <c r="D920" t="s">
        <v>260</v>
      </c>
      <c r="E920" t="s">
        <v>10</v>
      </c>
      <c r="F920" t="s">
        <v>261</v>
      </c>
      <c r="G920">
        <v>475</v>
      </c>
      <c r="H920" t="s">
        <v>8</v>
      </c>
      <c r="I920" t="s">
        <v>8</v>
      </c>
      <c r="J920" t="s">
        <v>8</v>
      </c>
      <c r="K920" t="s">
        <v>6766</v>
      </c>
    </row>
    <row r="921" spans="1:11" x14ac:dyDescent="0.25">
      <c r="A921">
        <v>1480</v>
      </c>
      <c r="B921" t="s">
        <v>724</v>
      </c>
      <c r="C921" t="s">
        <v>725</v>
      </c>
      <c r="D921" t="s">
        <v>260</v>
      </c>
      <c r="E921" t="s">
        <v>10</v>
      </c>
      <c r="F921" t="s">
        <v>261</v>
      </c>
      <c r="G921">
        <v>475</v>
      </c>
      <c r="H921" t="s">
        <v>8</v>
      </c>
      <c r="I921" t="s">
        <v>8</v>
      </c>
      <c r="J921" t="s">
        <v>8</v>
      </c>
      <c r="K921" t="s">
        <v>6766</v>
      </c>
    </row>
    <row r="922" spans="1:11" x14ac:dyDescent="0.25">
      <c r="A922">
        <v>1480</v>
      </c>
      <c r="B922" t="s">
        <v>724</v>
      </c>
      <c r="C922" t="s">
        <v>725</v>
      </c>
      <c r="D922" t="s">
        <v>260</v>
      </c>
      <c r="E922" t="s">
        <v>10</v>
      </c>
      <c r="F922" t="s">
        <v>261</v>
      </c>
      <c r="G922">
        <v>475</v>
      </c>
      <c r="H922" t="s">
        <v>8</v>
      </c>
      <c r="I922" t="s">
        <v>8</v>
      </c>
      <c r="J922" t="s">
        <v>8</v>
      </c>
      <c r="K922" t="s">
        <v>6766</v>
      </c>
    </row>
    <row r="923" spans="1:11" x14ac:dyDescent="0.25">
      <c r="A923">
        <v>1480</v>
      </c>
      <c r="B923" t="s">
        <v>724</v>
      </c>
      <c r="C923" t="s">
        <v>725</v>
      </c>
      <c r="D923" t="s">
        <v>260</v>
      </c>
      <c r="E923" t="s">
        <v>10</v>
      </c>
      <c r="F923" t="s">
        <v>261</v>
      </c>
      <c r="G923">
        <v>475</v>
      </c>
      <c r="H923" t="s">
        <v>8</v>
      </c>
      <c r="I923" t="s">
        <v>8</v>
      </c>
      <c r="J923" t="s">
        <v>8</v>
      </c>
      <c r="K923" t="s">
        <v>6766</v>
      </c>
    </row>
    <row r="924" spans="1:11" x14ac:dyDescent="0.25">
      <c r="A924">
        <v>1484</v>
      </c>
      <c r="B924" t="s">
        <v>11889</v>
      </c>
      <c r="C924" t="s">
        <v>726</v>
      </c>
      <c r="D924" t="s">
        <v>727</v>
      </c>
      <c r="E924" t="s">
        <v>10</v>
      </c>
      <c r="F924" t="s">
        <v>197</v>
      </c>
      <c r="G924">
        <v>479</v>
      </c>
      <c r="H924" t="s">
        <v>8</v>
      </c>
      <c r="I924" t="s">
        <v>8</v>
      </c>
      <c r="J924" t="s">
        <v>8</v>
      </c>
      <c r="K924" t="s">
        <v>6766</v>
      </c>
    </row>
    <row r="925" spans="1:11" x14ac:dyDescent="0.25">
      <c r="A925">
        <v>1486</v>
      </c>
      <c r="B925" t="s">
        <v>728</v>
      </c>
      <c r="C925" t="s">
        <v>729</v>
      </c>
      <c r="D925" t="s">
        <v>27</v>
      </c>
      <c r="E925" t="s">
        <v>10</v>
      </c>
      <c r="F925" t="s">
        <v>28</v>
      </c>
      <c r="G925">
        <v>481</v>
      </c>
      <c r="H925" t="s">
        <v>8</v>
      </c>
      <c r="I925" t="s">
        <v>8</v>
      </c>
      <c r="J925" t="s">
        <v>8</v>
      </c>
      <c r="K925" t="s">
        <v>6766</v>
      </c>
    </row>
    <row r="926" spans="1:11" x14ac:dyDescent="0.25">
      <c r="A926">
        <v>1486</v>
      </c>
      <c r="B926" t="s">
        <v>728</v>
      </c>
      <c r="C926" t="s">
        <v>729</v>
      </c>
      <c r="D926" t="s">
        <v>27</v>
      </c>
      <c r="E926" t="s">
        <v>10</v>
      </c>
      <c r="F926" t="s">
        <v>28</v>
      </c>
      <c r="G926">
        <v>481</v>
      </c>
      <c r="H926" t="s">
        <v>8</v>
      </c>
      <c r="I926" t="s">
        <v>8</v>
      </c>
      <c r="J926" t="s">
        <v>8</v>
      </c>
      <c r="K926" t="s">
        <v>6766</v>
      </c>
    </row>
    <row r="927" spans="1:11" x14ac:dyDescent="0.25">
      <c r="A927">
        <v>1486</v>
      </c>
      <c r="B927" t="s">
        <v>728</v>
      </c>
      <c r="C927" t="s">
        <v>729</v>
      </c>
      <c r="D927" t="s">
        <v>27</v>
      </c>
      <c r="E927" t="s">
        <v>10</v>
      </c>
      <c r="F927" t="s">
        <v>28</v>
      </c>
      <c r="G927">
        <v>481</v>
      </c>
      <c r="H927" t="s">
        <v>8</v>
      </c>
      <c r="I927" t="s">
        <v>8</v>
      </c>
      <c r="J927" t="s">
        <v>8</v>
      </c>
      <c r="K927" t="s">
        <v>6766</v>
      </c>
    </row>
    <row r="928" spans="1:11" x14ac:dyDescent="0.25">
      <c r="A928">
        <v>1487</v>
      </c>
      <c r="B928" t="s">
        <v>730</v>
      </c>
      <c r="C928" t="s">
        <v>7218</v>
      </c>
      <c r="D928" t="s">
        <v>731</v>
      </c>
      <c r="E928" t="s">
        <v>10</v>
      </c>
      <c r="F928" t="s">
        <v>732</v>
      </c>
      <c r="G928">
        <v>482</v>
      </c>
      <c r="H928" t="s">
        <v>8</v>
      </c>
      <c r="I928" t="s">
        <v>8</v>
      </c>
      <c r="J928" t="s">
        <v>8</v>
      </c>
      <c r="K928" t="s">
        <v>6766</v>
      </c>
    </row>
    <row r="929" spans="1:11" x14ac:dyDescent="0.25">
      <c r="A929">
        <v>1488</v>
      </c>
      <c r="B929" t="s">
        <v>733</v>
      </c>
      <c r="C929" t="s">
        <v>734</v>
      </c>
      <c r="D929" t="s">
        <v>156</v>
      </c>
      <c r="E929" t="s">
        <v>125</v>
      </c>
      <c r="F929" t="s">
        <v>735</v>
      </c>
      <c r="G929">
        <v>483</v>
      </c>
      <c r="H929" t="s">
        <v>8</v>
      </c>
      <c r="I929" t="s">
        <v>8</v>
      </c>
      <c r="J929" t="s">
        <v>8</v>
      </c>
      <c r="K929" t="s">
        <v>6766</v>
      </c>
    </row>
    <row r="930" spans="1:11" x14ac:dyDescent="0.25">
      <c r="A930">
        <v>1492</v>
      </c>
      <c r="B930" t="s">
        <v>736</v>
      </c>
      <c r="C930" t="s">
        <v>737</v>
      </c>
      <c r="D930" t="s">
        <v>27</v>
      </c>
      <c r="E930" t="s">
        <v>10</v>
      </c>
      <c r="F930" t="s">
        <v>28</v>
      </c>
      <c r="G930">
        <v>487</v>
      </c>
      <c r="H930" t="s">
        <v>8</v>
      </c>
      <c r="I930" t="s">
        <v>8</v>
      </c>
      <c r="J930" t="s">
        <v>8</v>
      </c>
      <c r="K930" t="s">
        <v>6766</v>
      </c>
    </row>
    <row r="931" spans="1:11" x14ac:dyDescent="0.25">
      <c r="A931">
        <v>1492</v>
      </c>
      <c r="B931" t="s">
        <v>736</v>
      </c>
      <c r="C931" t="s">
        <v>737</v>
      </c>
      <c r="D931" t="s">
        <v>27</v>
      </c>
      <c r="E931" t="s">
        <v>10</v>
      </c>
      <c r="F931" t="s">
        <v>28</v>
      </c>
      <c r="G931">
        <v>487</v>
      </c>
      <c r="H931" t="s">
        <v>8</v>
      </c>
      <c r="I931" t="s">
        <v>8</v>
      </c>
      <c r="J931" t="s">
        <v>8</v>
      </c>
      <c r="K931" t="s">
        <v>6766</v>
      </c>
    </row>
    <row r="932" spans="1:11" x14ac:dyDescent="0.25">
      <c r="A932">
        <v>1492</v>
      </c>
      <c r="B932" t="s">
        <v>736</v>
      </c>
      <c r="C932" t="s">
        <v>737</v>
      </c>
      <c r="D932" t="s">
        <v>27</v>
      </c>
      <c r="E932" t="s">
        <v>10</v>
      </c>
      <c r="F932" t="s">
        <v>28</v>
      </c>
      <c r="G932">
        <v>487</v>
      </c>
      <c r="H932" t="s">
        <v>8</v>
      </c>
      <c r="I932" t="s">
        <v>8</v>
      </c>
      <c r="J932" t="s">
        <v>8</v>
      </c>
      <c r="K932" t="s">
        <v>6766</v>
      </c>
    </row>
    <row r="933" spans="1:11" x14ac:dyDescent="0.25">
      <c r="A933">
        <v>1492</v>
      </c>
      <c r="B933" t="s">
        <v>736</v>
      </c>
      <c r="C933" t="s">
        <v>737</v>
      </c>
      <c r="D933" t="s">
        <v>27</v>
      </c>
      <c r="E933" t="s">
        <v>10</v>
      </c>
      <c r="F933" t="s">
        <v>28</v>
      </c>
      <c r="G933">
        <v>487</v>
      </c>
      <c r="H933" t="s">
        <v>8</v>
      </c>
      <c r="I933" t="s">
        <v>8</v>
      </c>
      <c r="J933" t="s">
        <v>8</v>
      </c>
      <c r="K933" t="s">
        <v>6766</v>
      </c>
    </row>
    <row r="934" spans="1:11" x14ac:dyDescent="0.25">
      <c r="A934">
        <v>1492</v>
      </c>
      <c r="B934" t="s">
        <v>736</v>
      </c>
      <c r="C934" t="s">
        <v>737</v>
      </c>
      <c r="D934" t="s">
        <v>27</v>
      </c>
      <c r="E934" t="s">
        <v>10</v>
      </c>
      <c r="F934" t="s">
        <v>28</v>
      </c>
      <c r="G934">
        <v>487</v>
      </c>
      <c r="H934" t="s">
        <v>8</v>
      </c>
      <c r="I934" t="s">
        <v>8</v>
      </c>
      <c r="J934" t="s">
        <v>8</v>
      </c>
      <c r="K934" t="s">
        <v>6766</v>
      </c>
    </row>
    <row r="935" spans="1:11" x14ac:dyDescent="0.25">
      <c r="A935">
        <v>1492</v>
      </c>
      <c r="B935" t="s">
        <v>736</v>
      </c>
      <c r="C935" t="s">
        <v>737</v>
      </c>
      <c r="D935" t="s">
        <v>27</v>
      </c>
      <c r="E935" t="s">
        <v>10</v>
      </c>
      <c r="F935" t="s">
        <v>28</v>
      </c>
      <c r="G935">
        <v>487</v>
      </c>
      <c r="H935" t="s">
        <v>8</v>
      </c>
      <c r="I935" t="s">
        <v>8</v>
      </c>
      <c r="J935" t="s">
        <v>8</v>
      </c>
      <c r="K935" t="s">
        <v>6766</v>
      </c>
    </row>
    <row r="936" spans="1:11" x14ac:dyDescent="0.25">
      <c r="A936">
        <v>1497</v>
      </c>
      <c r="B936" t="s">
        <v>738</v>
      </c>
      <c r="C936" t="s">
        <v>739</v>
      </c>
      <c r="D936" t="s">
        <v>232</v>
      </c>
      <c r="E936" t="s">
        <v>10</v>
      </c>
      <c r="F936" t="s">
        <v>28</v>
      </c>
      <c r="G936">
        <v>492</v>
      </c>
      <c r="H936" t="s">
        <v>8</v>
      </c>
      <c r="I936" t="s">
        <v>8</v>
      </c>
      <c r="J936" t="s">
        <v>8</v>
      </c>
      <c r="K936" t="s">
        <v>6766</v>
      </c>
    </row>
    <row r="937" spans="1:11" x14ac:dyDescent="0.25">
      <c r="A937">
        <v>1499</v>
      </c>
      <c r="B937" t="s">
        <v>743</v>
      </c>
      <c r="C937" t="s">
        <v>744</v>
      </c>
      <c r="D937" t="s">
        <v>745</v>
      </c>
      <c r="E937" t="s">
        <v>10</v>
      </c>
      <c r="F937" t="s">
        <v>29</v>
      </c>
      <c r="G937">
        <v>494</v>
      </c>
      <c r="H937" t="s">
        <v>8</v>
      </c>
      <c r="I937" t="s">
        <v>8</v>
      </c>
      <c r="J937" t="s">
        <v>8</v>
      </c>
      <c r="K937" t="s">
        <v>6766</v>
      </c>
    </row>
    <row r="938" spans="1:11" x14ac:dyDescent="0.25">
      <c r="A938">
        <v>1503</v>
      </c>
      <c r="B938" t="s">
        <v>747</v>
      </c>
      <c r="C938" t="s">
        <v>748</v>
      </c>
      <c r="D938" t="s">
        <v>32</v>
      </c>
      <c r="E938" t="s">
        <v>10</v>
      </c>
      <c r="F938" t="s">
        <v>33</v>
      </c>
      <c r="G938">
        <v>498</v>
      </c>
      <c r="H938" t="s">
        <v>8</v>
      </c>
      <c r="I938" t="s">
        <v>8</v>
      </c>
      <c r="J938" t="s">
        <v>8</v>
      </c>
      <c r="K938" t="s">
        <v>6766</v>
      </c>
    </row>
    <row r="939" spans="1:11" x14ac:dyDescent="0.25">
      <c r="A939">
        <v>1505</v>
      </c>
      <c r="B939" t="s">
        <v>749</v>
      </c>
      <c r="C939" t="s">
        <v>750</v>
      </c>
      <c r="D939" t="s">
        <v>237</v>
      </c>
      <c r="E939" t="s">
        <v>10</v>
      </c>
      <c r="F939" t="s">
        <v>238</v>
      </c>
      <c r="G939">
        <v>500</v>
      </c>
      <c r="H939" t="s">
        <v>8</v>
      </c>
      <c r="I939" t="s">
        <v>8</v>
      </c>
      <c r="J939" t="s">
        <v>8</v>
      </c>
      <c r="K939" t="s">
        <v>6766</v>
      </c>
    </row>
    <row r="940" spans="1:11" x14ac:dyDescent="0.25">
      <c r="A940">
        <v>1505</v>
      </c>
      <c r="B940" t="s">
        <v>749</v>
      </c>
      <c r="C940" t="s">
        <v>750</v>
      </c>
      <c r="D940" t="s">
        <v>237</v>
      </c>
      <c r="E940" t="s">
        <v>10</v>
      </c>
      <c r="F940" t="s">
        <v>238</v>
      </c>
      <c r="G940">
        <v>500</v>
      </c>
      <c r="H940" t="s">
        <v>8</v>
      </c>
      <c r="I940" t="s">
        <v>8</v>
      </c>
      <c r="J940" t="s">
        <v>8</v>
      </c>
      <c r="K940" t="s">
        <v>6766</v>
      </c>
    </row>
    <row r="941" spans="1:11" x14ac:dyDescent="0.25">
      <c r="A941">
        <v>1505</v>
      </c>
      <c r="B941" t="s">
        <v>749</v>
      </c>
      <c r="C941" t="s">
        <v>750</v>
      </c>
      <c r="D941" t="s">
        <v>237</v>
      </c>
      <c r="E941" t="s">
        <v>10</v>
      </c>
      <c r="F941" t="s">
        <v>238</v>
      </c>
      <c r="G941">
        <v>500</v>
      </c>
      <c r="H941" t="s">
        <v>8</v>
      </c>
      <c r="I941" t="s">
        <v>8</v>
      </c>
      <c r="J941" t="s">
        <v>8</v>
      </c>
      <c r="K941" t="s">
        <v>6766</v>
      </c>
    </row>
    <row r="942" spans="1:11" x14ac:dyDescent="0.25">
      <c r="A942">
        <v>1505</v>
      </c>
      <c r="B942" t="s">
        <v>749</v>
      </c>
      <c r="C942" t="s">
        <v>750</v>
      </c>
      <c r="D942" t="s">
        <v>237</v>
      </c>
      <c r="E942" t="s">
        <v>10</v>
      </c>
      <c r="F942" t="s">
        <v>238</v>
      </c>
      <c r="G942">
        <v>500</v>
      </c>
      <c r="H942" t="s">
        <v>8</v>
      </c>
      <c r="I942" t="s">
        <v>8</v>
      </c>
      <c r="J942" t="s">
        <v>8</v>
      </c>
      <c r="K942" t="s">
        <v>6766</v>
      </c>
    </row>
    <row r="943" spans="1:11" x14ac:dyDescent="0.25">
      <c r="A943">
        <v>1506</v>
      </c>
      <c r="B943" t="s">
        <v>751</v>
      </c>
      <c r="C943" t="s">
        <v>752</v>
      </c>
      <c r="D943" t="s">
        <v>753</v>
      </c>
      <c r="E943" t="s">
        <v>551</v>
      </c>
      <c r="F943" t="s">
        <v>754</v>
      </c>
      <c r="G943">
        <v>501</v>
      </c>
      <c r="H943" t="s">
        <v>8</v>
      </c>
      <c r="I943" t="s">
        <v>8</v>
      </c>
      <c r="J943" t="s">
        <v>8</v>
      </c>
      <c r="K943" t="s">
        <v>6766</v>
      </c>
    </row>
    <row r="944" spans="1:11" x14ac:dyDescent="0.25">
      <c r="A944">
        <v>1506</v>
      </c>
      <c r="B944" t="s">
        <v>751</v>
      </c>
      <c r="C944" t="s">
        <v>752</v>
      </c>
      <c r="D944" t="s">
        <v>753</v>
      </c>
      <c r="E944" t="s">
        <v>551</v>
      </c>
      <c r="F944" t="s">
        <v>754</v>
      </c>
      <c r="G944">
        <v>501</v>
      </c>
      <c r="H944" t="s">
        <v>8</v>
      </c>
      <c r="I944" t="s">
        <v>8</v>
      </c>
      <c r="J944" t="s">
        <v>8</v>
      </c>
      <c r="K944" t="s">
        <v>6766</v>
      </c>
    </row>
    <row r="945" spans="1:11" x14ac:dyDescent="0.25">
      <c r="A945">
        <v>1506</v>
      </c>
      <c r="B945" t="s">
        <v>751</v>
      </c>
      <c r="C945" t="s">
        <v>752</v>
      </c>
      <c r="D945" t="s">
        <v>753</v>
      </c>
      <c r="E945" t="s">
        <v>551</v>
      </c>
      <c r="F945" t="s">
        <v>754</v>
      </c>
      <c r="G945">
        <v>501</v>
      </c>
      <c r="H945" t="s">
        <v>8</v>
      </c>
      <c r="I945" t="s">
        <v>8</v>
      </c>
      <c r="J945" t="s">
        <v>8</v>
      </c>
      <c r="K945" t="s">
        <v>6766</v>
      </c>
    </row>
    <row r="946" spans="1:11" x14ac:dyDescent="0.25">
      <c r="A946">
        <v>1506</v>
      </c>
      <c r="B946" t="s">
        <v>751</v>
      </c>
      <c r="C946" t="s">
        <v>752</v>
      </c>
      <c r="D946" t="s">
        <v>753</v>
      </c>
      <c r="E946" t="s">
        <v>551</v>
      </c>
      <c r="F946" t="s">
        <v>754</v>
      </c>
      <c r="G946">
        <v>501</v>
      </c>
      <c r="H946" t="s">
        <v>8</v>
      </c>
      <c r="I946" t="s">
        <v>8</v>
      </c>
      <c r="J946" t="s">
        <v>8</v>
      </c>
      <c r="K946" t="s">
        <v>6766</v>
      </c>
    </row>
    <row r="947" spans="1:11" x14ac:dyDescent="0.25">
      <c r="A947">
        <v>1506</v>
      </c>
      <c r="B947" t="s">
        <v>751</v>
      </c>
      <c r="C947" t="s">
        <v>752</v>
      </c>
      <c r="D947" t="s">
        <v>753</v>
      </c>
      <c r="E947" t="s">
        <v>551</v>
      </c>
      <c r="F947" t="s">
        <v>754</v>
      </c>
      <c r="G947">
        <v>501</v>
      </c>
      <c r="H947" t="s">
        <v>8</v>
      </c>
      <c r="I947" t="s">
        <v>8</v>
      </c>
      <c r="J947" t="s">
        <v>8</v>
      </c>
      <c r="K947" t="s">
        <v>6766</v>
      </c>
    </row>
    <row r="948" spans="1:11" x14ac:dyDescent="0.25">
      <c r="A948">
        <v>1506</v>
      </c>
      <c r="B948" t="s">
        <v>751</v>
      </c>
      <c r="C948" t="s">
        <v>752</v>
      </c>
      <c r="D948" t="s">
        <v>753</v>
      </c>
      <c r="E948" t="s">
        <v>551</v>
      </c>
      <c r="F948" t="s">
        <v>754</v>
      </c>
      <c r="G948">
        <v>501</v>
      </c>
      <c r="H948" t="s">
        <v>8</v>
      </c>
      <c r="I948" t="s">
        <v>8</v>
      </c>
      <c r="J948" t="s">
        <v>8</v>
      </c>
      <c r="K948" t="s">
        <v>6766</v>
      </c>
    </row>
    <row r="949" spans="1:11" x14ac:dyDescent="0.25">
      <c r="A949">
        <v>1506</v>
      </c>
      <c r="B949" t="s">
        <v>751</v>
      </c>
      <c r="C949" t="s">
        <v>752</v>
      </c>
      <c r="D949" t="s">
        <v>753</v>
      </c>
      <c r="E949" t="s">
        <v>551</v>
      </c>
      <c r="F949" t="s">
        <v>754</v>
      </c>
      <c r="G949">
        <v>501</v>
      </c>
      <c r="H949" t="s">
        <v>8</v>
      </c>
      <c r="I949" t="s">
        <v>8</v>
      </c>
      <c r="J949" t="s">
        <v>8</v>
      </c>
      <c r="K949" t="s">
        <v>6766</v>
      </c>
    </row>
    <row r="950" spans="1:11" x14ac:dyDescent="0.25">
      <c r="A950">
        <v>1506</v>
      </c>
      <c r="B950" t="s">
        <v>751</v>
      </c>
      <c r="C950" t="s">
        <v>752</v>
      </c>
      <c r="D950" t="s">
        <v>753</v>
      </c>
      <c r="E950" t="s">
        <v>551</v>
      </c>
      <c r="F950" t="s">
        <v>754</v>
      </c>
      <c r="G950">
        <v>501</v>
      </c>
      <c r="H950" t="s">
        <v>8</v>
      </c>
      <c r="I950" t="s">
        <v>8</v>
      </c>
      <c r="J950" t="s">
        <v>8</v>
      </c>
      <c r="K950" t="s">
        <v>6766</v>
      </c>
    </row>
    <row r="951" spans="1:11" x14ac:dyDescent="0.25">
      <c r="A951">
        <v>1506</v>
      </c>
      <c r="B951" t="s">
        <v>751</v>
      </c>
      <c r="C951" t="s">
        <v>752</v>
      </c>
      <c r="D951" t="s">
        <v>753</v>
      </c>
      <c r="E951" t="s">
        <v>551</v>
      </c>
      <c r="F951" t="s">
        <v>754</v>
      </c>
      <c r="G951">
        <v>501</v>
      </c>
      <c r="H951" t="s">
        <v>8</v>
      </c>
      <c r="I951" t="s">
        <v>8</v>
      </c>
      <c r="J951" t="s">
        <v>8</v>
      </c>
      <c r="K951" t="s">
        <v>6766</v>
      </c>
    </row>
    <row r="952" spans="1:11" x14ac:dyDescent="0.25">
      <c r="A952">
        <v>1506</v>
      </c>
      <c r="B952" t="s">
        <v>751</v>
      </c>
      <c r="C952" t="s">
        <v>752</v>
      </c>
      <c r="D952" t="s">
        <v>753</v>
      </c>
      <c r="E952" t="s">
        <v>551</v>
      </c>
      <c r="F952" t="s">
        <v>754</v>
      </c>
      <c r="G952">
        <v>501</v>
      </c>
      <c r="H952" t="s">
        <v>8</v>
      </c>
      <c r="I952" t="s">
        <v>8</v>
      </c>
      <c r="J952" t="s">
        <v>8</v>
      </c>
      <c r="K952" t="s">
        <v>6766</v>
      </c>
    </row>
    <row r="953" spans="1:11" x14ac:dyDescent="0.25">
      <c r="A953">
        <v>1506</v>
      </c>
      <c r="B953" t="s">
        <v>751</v>
      </c>
      <c r="C953" t="s">
        <v>752</v>
      </c>
      <c r="D953" t="s">
        <v>753</v>
      </c>
      <c r="E953" t="s">
        <v>551</v>
      </c>
      <c r="F953" t="s">
        <v>754</v>
      </c>
      <c r="G953">
        <v>501</v>
      </c>
      <c r="H953" t="s">
        <v>8</v>
      </c>
      <c r="I953" t="s">
        <v>8</v>
      </c>
      <c r="J953" t="s">
        <v>8</v>
      </c>
      <c r="K953" t="s">
        <v>6766</v>
      </c>
    </row>
    <row r="954" spans="1:11" x14ac:dyDescent="0.25">
      <c r="A954">
        <v>1506</v>
      </c>
      <c r="B954" t="s">
        <v>751</v>
      </c>
      <c r="C954" t="s">
        <v>752</v>
      </c>
      <c r="D954" t="s">
        <v>753</v>
      </c>
      <c r="E954" t="s">
        <v>551</v>
      </c>
      <c r="F954" t="s">
        <v>754</v>
      </c>
      <c r="G954">
        <v>501</v>
      </c>
      <c r="H954" t="s">
        <v>8</v>
      </c>
      <c r="I954" t="s">
        <v>8</v>
      </c>
      <c r="J954" t="s">
        <v>8</v>
      </c>
      <c r="K954" t="s">
        <v>6766</v>
      </c>
    </row>
    <row r="955" spans="1:11" x14ac:dyDescent="0.25">
      <c r="A955">
        <v>1506</v>
      </c>
      <c r="B955" t="s">
        <v>751</v>
      </c>
      <c r="C955" t="s">
        <v>752</v>
      </c>
      <c r="D955" t="s">
        <v>753</v>
      </c>
      <c r="E955" t="s">
        <v>551</v>
      </c>
      <c r="F955" t="s">
        <v>754</v>
      </c>
      <c r="G955">
        <v>501</v>
      </c>
      <c r="H955" t="s">
        <v>8</v>
      </c>
      <c r="I955" t="s">
        <v>8</v>
      </c>
      <c r="J955" t="s">
        <v>8</v>
      </c>
      <c r="K955" t="s">
        <v>6766</v>
      </c>
    </row>
    <row r="956" spans="1:11" x14ac:dyDescent="0.25">
      <c r="A956">
        <v>1506</v>
      </c>
      <c r="B956" t="s">
        <v>751</v>
      </c>
      <c r="C956" t="s">
        <v>752</v>
      </c>
      <c r="D956" t="s">
        <v>753</v>
      </c>
      <c r="E956" t="s">
        <v>551</v>
      </c>
      <c r="F956" t="s">
        <v>754</v>
      </c>
      <c r="G956">
        <v>501</v>
      </c>
      <c r="H956" t="s">
        <v>8</v>
      </c>
      <c r="I956" t="s">
        <v>8</v>
      </c>
      <c r="J956" t="s">
        <v>8</v>
      </c>
      <c r="K956" t="s">
        <v>6766</v>
      </c>
    </row>
    <row r="957" spans="1:11" x14ac:dyDescent="0.25">
      <c r="A957">
        <v>1506</v>
      </c>
      <c r="B957" t="s">
        <v>751</v>
      </c>
      <c r="C957" t="s">
        <v>752</v>
      </c>
      <c r="D957" t="s">
        <v>753</v>
      </c>
      <c r="E957" t="s">
        <v>551</v>
      </c>
      <c r="F957" t="s">
        <v>754</v>
      </c>
      <c r="G957">
        <v>501</v>
      </c>
      <c r="H957" t="s">
        <v>8</v>
      </c>
      <c r="I957" t="s">
        <v>8</v>
      </c>
      <c r="J957" t="s">
        <v>8</v>
      </c>
      <c r="K957" t="s">
        <v>6766</v>
      </c>
    </row>
    <row r="958" spans="1:11" x14ac:dyDescent="0.25">
      <c r="A958">
        <v>1506</v>
      </c>
      <c r="B958" t="s">
        <v>751</v>
      </c>
      <c r="C958" t="s">
        <v>752</v>
      </c>
      <c r="D958" t="s">
        <v>753</v>
      </c>
      <c r="E958" t="s">
        <v>551</v>
      </c>
      <c r="F958" t="s">
        <v>754</v>
      </c>
      <c r="G958">
        <v>501</v>
      </c>
      <c r="H958" t="s">
        <v>8</v>
      </c>
      <c r="I958" t="s">
        <v>8</v>
      </c>
      <c r="J958" t="s">
        <v>8</v>
      </c>
      <c r="K958" t="s">
        <v>6766</v>
      </c>
    </row>
    <row r="959" spans="1:11" x14ac:dyDescent="0.25">
      <c r="A959">
        <v>1506</v>
      </c>
      <c r="B959" t="s">
        <v>751</v>
      </c>
      <c r="C959" t="s">
        <v>752</v>
      </c>
      <c r="D959" t="s">
        <v>753</v>
      </c>
      <c r="E959" t="s">
        <v>551</v>
      </c>
      <c r="F959" t="s">
        <v>754</v>
      </c>
      <c r="G959">
        <v>501</v>
      </c>
      <c r="H959" t="s">
        <v>8</v>
      </c>
      <c r="I959" t="s">
        <v>8</v>
      </c>
      <c r="J959" t="s">
        <v>8</v>
      </c>
      <c r="K959" t="s">
        <v>6766</v>
      </c>
    </row>
    <row r="960" spans="1:11" x14ac:dyDescent="0.25">
      <c r="A960">
        <v>1506</v>
      </c>
      <c r="B960" t="s">
        <v>751</v>
      </c>
      <c r="C960" t="s">
        <v>752</v>
      </c>
      <c r="D960" t="s">
        <v>753</v>
      </c>
      <c r="E960" t="s">
        <v>551</v>
      </c>
      <c r="F960" t="s">
        <v>754</v>
      </c>
      <c r="G960">
        <v>501</v>
      </c>
      <c r="H960" t="s">
        <v>8</v>
      </c>
      <c r="I960" t="s">
        <v>8</v>
      </c>
      <c r="J960" t="s">
        <v>8</v>
      </c>
      <c r="K960" t="s">
        <v>6766</v>
      </c>
    </row>
    <row r="961" spans="1:11" x14ac:dyDescent="0.25">
      <c r="A961">
        <v>1506</v>
      </c>
      <c r="B961" t="s">
        <v>751</v>
      </c>
      <c r="C961" t="s">
        <v>752</v>
      </c>
      <c r="D961" t="s">
        <v>753</v>
      </c>
      <c r="E961" t="s">
        <v>551</v>
      </c>
      <c r="F961" t="s">
        <v>754</v>
      </c>
      <c r="G961">
        <v>501</v>
      </c>
      <c r="H961" t="s">
        <v>8</v>
      </c>
      <c r="I961" t="s">
        <v>8</v>
      </c>
      <c r="J961" t="s">
        <v>8</v>
      </c>
      <c r="K961" t="s">
        <v>6766</v>
      </c>
    </row>
    <row r="962" spans="1:11" x14ac:dyDescent="0.25">
      <c r="A962">
        <v>1506</v>
      </c>
      <c r="B962" t="s">
        <v>751</v>
      </c>
      <c r="C962" t="s">
        <v>752</v>
      </c>
      <c r="D962" t="s">
        <v>753</v>
      </c>
      <c r="E962" t="s">
        <v>551</v>
      </c>
      <c r="F962" t="s">
        <v>754</v>
      </c>
      <c r="G962">
        <v>501</v>
      </c>
      <c r="H962" t="s">
        <v>8</v>
      </c>
      <c r="I962" t="s">
        <v>8</v>
      </c>
      <c r="J962" t="s">
        <v>8</v>
      </c>
      <c r="K962" t="s">
        <v>6766</v>
      </c>
    </row>
    <row r="963" spans="1:11" x14ac:dyDescent="0.25">
      <c r="A963">
        <v>1506</v>
      </c>
      <c r="B963" t="s">
        <v>751</v>
      </c>
      <c r="C963" t="s">
        <v>752</v>
      </c>
      <c r="D963" t="s">
        <v>753</v>
      </c>
      <c r="E963" t="s">
        <v>551</v>
      </c>
      <c r="F963" t="s">
        <v>754</v>
      </c>
      <c r="G963">
        <v>501</v>
      </c>
      <c r="H963" t="s">
        <v>8</v>
      </c>
      <c r="I963" t="s">
        <v>8</v>
      </c>
      <c r="J963" t="s">
        <v>8</v>
      </c>
      <c r="K963" t="s">
        <v>6766</v>
      </c>
    </row>
    <row r="964" spans="1:11" x14ac:dyDescent="0.25">
      <c r="A964">
        <v>1506</v>
      </c>
      <c r="B964" t="s">
        <v>751</v>
      </c>
      <c r="C964" t="s">
        <v>752</v>
      </c>
      <c r="D964" t="s">
        <v>753</v>
      </c>
      <c r="E964" t="s">
        <v>551</v>
      </c>
      <c r="F964" t="s">
        <v>754</v>
      </c>
      <c r="G964">
        <v>501</v>
      </c>
      <c r="H964" t="s">
        <v>8</v>
      </c>
      <c r="I964" t="s">
        <v>8</v>
      </c>
      <c r="J964" t="s">
        <v>8</v>
      </c>
      <c r="K964" t="s">
        <v>6766</v>
      </c>
    </row>
    <row r="965" spans="1:11" x14ac:dyDescent="0.25">
      <c r="A965">
        <v>1506</v>
      </c>
      <c r="B965" t="s">
        <v>751</v>
      </c>
      <c r="C965" t="s">
        <v>752</v>
      </c>
      <c r="D965" t="s">
        <v>753</v>
      </c>
      <c r="E965" t="s">
        <v>551</v>
      </c>
      <c r="F965" t="s">
        <v>754</v>
      </c>
      <c r="G965">
        <v>501</v>
      </c>
      <c r="H965" t="s">
        <v>8</v>
      </c>
      <c r="I965" t="s">
        <v>8</v>
      </c>
      <c r="J965" t="s">
        <v>8</v>
      </c>
      <c r="K965" t="s">
        <v>6766</v>
      </c>
    </row>
    <row r="966" spans="1:11" x14ac:dyDescent="0.25">
      <c r="A966">
        <v>1506</v>
      </c>
      <c r="B966" t="s">
        <v>751</v>
      </c>
      <c r="C966" t="s">
        <v>752</v>
      </c>
      <c r="D966" t="s">
        <v>753</v>
      </c>
      <c r="E966" t="s">
        <v>551</v>
      </c>
      <c r="F966" t="s">
        <v>754</v>
      </c>
      <c r="G966">
        <v>501</v>
      </c>
      <c r="H966" t="s">
        <v>8</v>
      </c>
      <c r="I966" t="s">
        <v>8</v>
      </c>
      <c r="J966" t="s">
        <v>8</v>
      </c>
      <c r="K966" t="s">
        <v>6766</v>
      </c>
    </row>
    <row r="967" spans="1:11" x14ac:dyDescent="0.25">
      <c r="A967">
        <v>1506</v>
      </c>
      <c r="B967" t="s">
        <v>751</v>
      </c>
      <c r="C967" t="s">
        <v>752</v>
      </c>
      <c r="D967" t="s">
        <v>753</v>
      </c>
      <c r="E967" t="s">
        <v>551</v>
      </c>
      <c r="F967" t="s">
        <v>754</v>
      </c>
      <c r="G967">
        <v>501</v>
      </c>
      <c r="H967" t="s">
        <v>8</v>
      </c>
      <c r="I967" t="s">
        <v>8</v>
      </c>
      <c r="J967" t="s">
        <v>8</v>
      </c>
      <c r="K967" t="s">
        <v>6766</v>
      </c>
    </row>
    <row r="968" spans="1:11" x14ac:dyDescent="0.25">
      <c r="A968">
        <v>1506</v>
      </c>
      <c r="B968" t="s">
        <v>751</v>
      </c>
      <c r="C968" t="s">
        <v>752</v>
      </c>
      <c r="D968" t="s">
        <v>753</v>
      </c>
      <c r="E968" t="s">
        <v>551</v>
      </c>
      <c r="F968" t="s">
        <v>754</v>
      </c>
      <c r="G968">
        <v>501</v>
      </c>
      <c r="H968" t="s">
        <v>8</v>
      </c>
      <c r="I968" t="s">
        <v>8</v>
      </c>
      <c r="J968" t="s">
        <v>8</v>
      </c>
      <c r="K968" t="s">
        <v>6766</v>
      </c>
    </row>
    <row r="969" spans="1:11" x14ac:dyDescent="0.25">
      <c r="A969">
        <v>1506</v>
      </c>
      <c r="B969" t="s">
        <v>751</v>
      </c>
      <c r="C969" t="s">
        <v>752</v>
      </c>
      <c r="D969" t="s">
        <v>753</v>
      </c>
      <c r="E969" t="s">
        <v>551</v>
      </c>
      <c r="F969" t="s">
        <v>754</v>
      </c>
      <c r="G969">
        <v>501</v>
      </c>
      <c r="H969" t="s">
        <v>8</v>
      </c>
      <c r="I969" t="s">
        <v>8</v>
      </c>
      <c r="J969" t="s">
        <v>8</v>
      </c>
      <c r="K969" t="s">
        <v>6766</v>
      </c>
    </row>
    <row r="970" spans="1:11" x14ac:dyDescent="0.25">
      <c r="A970">
        <v>1506</v>
      </c>
      <c r="B970" t="s">
        <v>751</v>
      </c>
      <c r="C970" t="s">
        <v>752</v>
      </c>
      <c r="D970" t="s">
        <v>753</v>
      </c>
      <c r="E970" t="s">
        <v>551</v>
      </c>
      <c r="F970" t="s">
        <v>754</v>
      </c>
      <c r="G970">
        <v>501</v>
      </c>
      <c r="H970" t="s">
        <v>8</v>
      </c>
      <c r="I970" t="s">
        <v>8</v>
      </c>
      <c r="J970" t="s">
        <v>8</v>
      </c>
      <c r="K970" t="s">
        <v>6766</v>
      </c>
    </row>
    <row r="971" spans="1:11" x14ac:dyDescent="0.25">
      <c r="A971">
        <v>1506</v>
      </c>
      <c r="B971" t="s">
        <v>751</v>
      </c>
      <c r="C971" t="s">
        <v>752</v>
      </c>
      <c r="D971" t="s">
        <v>753</v>
      </c>
      <c r="E971" t="s">
        <v>551</v>
      </c>
      <c r="F971" t="s">
        <v>754</v>
      </c>
      <c r="G971">
        <v>501</v>
      </c>
      <c r="H971" t="s">
        <v>8</v>
      </c>
      <c r="I971" t="s">
        <v>8</v>
      </c>
      <c r="J971" t="s">
        <v>8</v>
      </c>
      <c r="K971" t="s">
        <v>6766</v>
      </c>
    </row>
    <row r="972" spans="1:11" x14ac:dyDescent="0.25">
      <c r="A972">
        <v>1506</v>
      </c>
      <c r="B972" t="s">
        <v>751</v>
      </c>
      <c r="C972" t="s">
        <v>752</v>
      </c>
      <c r="D972" t="s">
        <v>753</v>
      </c>
      <c r="E972" t="s">
        <v>551</v>
      </c>
      <c r="F972" t="s">
        <v>754</v>
      </c>
      <c r="G972">
        <v>501</v>
      </c>
      <c r="H972" t="s">
        <v>8</v>
      </c>
      <c r="I972" t="s">
        <v>8</v>
      </c>
      <c r="J972" t="s">
        <v>8</v>
      </c>
      <c r="K972" t="s">
        <v>6766</v>
      </c>
    </row>
    <row r="973" spans="1:11" x14ac:dyDescent="0.25">
      <c r="A973">
        <v>1506</v>
      </c>
      <c r="B973" t="s">
        <v>751</v>
      </c>
      <c r="C973" t="s">
        <v>752</v>
      </c>
      <c r="D973" t="s">
        <v>753</v>
      </c>
      <c r="E973" t="s">
        <v>551</v>
      </c>
      <c r="F973" t="s">
        <v>754</v>
      </c>
      <c r="G973">
        <v>501</v>
      </c>
      <c r="H973" t="s">
        <v>8</v>
      </c>
      <c r="I973" t="s">
        <v>8</v>
      </c>
      <c r="J973" t="s">
        <v>8</v>
      </c>
      <c r="K973" t="s">
        <v>6766</v>
      </c>
    </row>
    <row r="974" spans="1:11" x14ac:dyDescent="0.25">
      <c r="A974">
        <v>1506</v>
      </c>
      <c r="B974" t="s">
        <v>751</v>
      </c>
      <c r="C974" t="s">
        <v>752</v>
      </c>
      <c r="D974" t="s">
        <v>753</v>
      </c>
      <c r="E974" t="s">
        <v>551</v>
      </c>
      <c r="F974" t="s">
        <v>754</v>
      </c>
      <c r="G974">
        <v>501</v>
      </c>
      <c r="H974" t="s">
        <v>8</v>
      </c>
      <c r="I974" t="s">
        <v>8</v>
      </c>
      <c r="J974" t="s">
        <v>8</v>
      </c>
      <c r="K974" t="s">
        <v>6766</v>
      </c>
    </row>
    <row r="975" spans="1:11" x14ac:dyDescent="0.25">
      <c r="A975">
        <v>1506</v>
      </c>
      <c r="B975" t="s">
        <v>751</v>
      </c>
      <c r="C975" t="s">
        <v>752</v>
      </c>
      <c r="D975" t="s">
        <v>753</v>
      </c>
      <c r="E975" t="s">
        <v>551</v>
      </c>
      <c r="F975" t="s">
        <v>754</v>
      </c>
      <c r="G975">
        <v>501</v>
      </c>
      <c r="H975" t="s">
        <v>8</v>
      </c>
      <c r="I975" t="s">
        <v>8</v>
      </c>
      <c r="J975" t="s">
        <v>8</v>
      </c>
      <c r="K975" t="s">
        <v>6766</v>
      </c>
    </row>
    <row r="976" spans="1:11" x14ac:dyDescent="0.25">
      <c r="A976">
        <v>1506</v>
      </c>
      <c r="B976" t="s">
        <v>751</v>
      </c>
      <c r="C976" t="s">
        <v>752</v>
      </c>
      <c r="D976" t="s">
        <v>753</v>
      </c>
      <c r="E976" t="s">
        <v>551</v>
      </c>
      <c r="F976" t="s">
        <v>754</v>
      </c>
      <c r="G976">
        <v>501</v>
      </c>
      <c r="H976" t="s">
        <v>8</v>
      </c>
      <c r="I976" t="s">
        <v>8</v>
      </c>
      <c r="J976" t="s">
        <v>8</v>
      </c>
      <c r="K976" t="s">
        <v>6766</v>
      </c>
    </row>
    <row r="977" spans="1:11" x14ac:dyDescent="0.25">
      <c r="A977">
        <v>1506</v>
      </c>
      <c r="B977" t="s">
        <v>751</v>
      </c>
      <c r="C977" t="s">
        <v>752</v>
      </c>
      <c r="D977" t="s">
        <v>753</v>
      </c>
      <c r="E977" t="s">
        <v>551</v>
      </c>
      <c r="F977" t="s">
        <v>754</v>
      </c>
      <c r="G977">
        <v>501</v>
      </c>
      <c r="H977" t="s">
        <v>8</v>
      </c>
      <c r="I977" t="s">
        <v>8</v>
      </c>
      <c r="J977" t="s">
        <v>8</v>
      </c>
      <c r="K977" t="s">
        <v>6766</v>
      </c>
    </row>
    <row r="978" spans="1:11" x14ac:dyDescent="0.25">
      <c r="A978">
        <v>1506</v>
      </c>
      <c r="B978" t="s">
        <v>751</v>
      </c>
      <c r="C978" t="s">
        <v>752</v>
      </c>
      <c r="D978" t="s">
        <v>753</v>
      </c>
      <c r="E978" t="s">
        <v>551</v>
      </c>
      <c r="F978" t="s">
        <v>754</v>
      </c>
      <c r="G978">
        <v>501</v>
      </c>
      <c r="H978" t="s">
        <v>8</v>
      </c>
      <c r="I978" t="s">
        <v>8</v>
      </c>
      <c r="J978" t="s">
        <v>8</v>
      </c>
      <c r="K978" t="s">
        <v>6766</v>
      </c>
    </row>
    <row r="979" spans="1:11" x14ac:dyDescent="0.25">
      <c r="A979">
        <v>1506</v>
      </c>
      <c r="B979" t="s">
        <v>751</v>
      </c>
      <c r="C979" t="s">
        <v>752</v>
      </c>
      <c r="D979" t="s">
        <v>753</v>
      </c>
      <c r="E979" t="s">
        <v>551</v>
      </c>
      <c r="F979" t="s">
        <v>754</v>
      </c>
      <c r="G979">
        <v>501</v>
      </c>
      <c r="H979" t="s">
        <v>8</v>
      </c>
      <c r="I979" t="s">
        <v>8</v>
      </c>
      <c r="J979" t="s">
        <v>8</v>
      </c>
      <c r="K979" t="s">
        <v>6766</v>
      </c>
    </row>
    <row r="980" spans="1:11" x14ac:dyDescent="0.25">
      <c r="A980">
        <v>1506</v>
      </c>
      <c r="B980" t="s">
        <v>751</v>
      </c>
      <c r="C980" t="s">
        <v>752</v>
      </c>
      <c r="D980" t="s">
        <v>753</v>
      </c>
      <c r="E980" t="s">
        <v>551</v>
      </c>
      <c r="F980" t="s">
        <v>754</v>
      </c>
      <c r="G980">
        <v>501</v>
      </c>
      <c r="H980" t="s">
        <v>8</v>
      </c>
      <c r="I980" t="s">
        <v>8</v>
      </c>
      <c r="J980" t="s">
        <v>8</v>
      </c>
      <c r="K980" t="s">
        <v>6766</v>
      </c>
    </row>
    <row r="981" spans="1:11" x14ac:dyDescent="0.25">
      <c r="A981">
        <v>1506</v>
      </c>
      <c r="B981" t="s">
        <v>751</v>
      </c>
      <c r="C981" t="s">
        <v>752</v>
      </c>
      <c r="D981" t="s">
        <v>753</v>
      </c>
      <c r="E981" t="s">
        <v>551</v>
      </c>
      <c r="F981" t="s">
        <v>754</v>
      </c>
      <c r="G981">
        <v>501</v>
      </c>
      <c r="H981" t="s">
        <v>8</v>
      </c>
      <c r="I981" t="s">
        <v>8</v>
      </c>
      <c r="J981" t="s">
        <v>8</v>
      </c>
      <c r="K981" t="s">
        <v>6766</v>
      </c>
    </row>
    <row r="982" spans="1:11" x14ac:dyDescent="0.25">
      <c r="A982">
        <v>1506</v>
      </c>
      <c r="B982" t="s">
        <v>751</v>
      </c>
      <c r="C982" t="s">
        <v>752</v>
      </c>
      <c r="D982" t="s">
        <v>753</v>
      </c>
      <c r="E982" t="s">
        <v>551</v>
      </c>
      <c r="F982" t="s">
        <v>754</v>
      </c>
      <c r="G982">
        <v>501</v>
      </c>
      <c r="H982" t="s">
        <v>8</v>
      </c>
      <c r="I982" t="s">
        <v>8</v>
      </c>
      <c r="J982" t="s">
        <v>8</v>
      </c>
      <c r="K982" t="s">
        <v>6766</v>
      </c>
    </row>
    <row r="983" spans="1:11" x14ac:dyDescent="0.25">
      <c r="A983">
        <v>1506</v>
      </c>
      <c r="B983" t="s">
        <v>751</v>
      </c>
      <c r="C983" t="s">
        <v>752</v>
      </c>
      <c r="D983" t="s">
        <v>753</v>
      </c>
      <c r="E983" t="s">
        <v>551</v>
      </c>
      <c r="F983" t="s">
        <v>754</v>
      </c>
      <c r="G983">
        <v>501</v>
      </c>
      <c r="H983" t="s">
        <v>8</v>
      </c>
      <c r="I983" t="s">
        <v>8</v>
      </c>
      <c r="J983" t="s">
        <v>8</v>
      </c>
      <c r="K983" t="s">
        <v>6766</v>
      </c>
    </row>
    <row r="984" spans="1:11" x14ac:dyDescent="0.25">
      <c r="A984">
        <v>1506</v>
      </c>
      <c r="B984" t="s">
        <v>751</v>
      </c>
      <c r="C984" t="s">
        <v>752</v>
      </c>
      <c r="D984" t="s">
        <v>753</v>
      </c>
      <c r="E984" t="s">
        <v>551</v>
      </c>
      <c r="F984" t="s">
        <v>754</v>
      </c>
      <c r="G984">
        <v>501</v>
      </c>
      <c r="H984" t="s">
        <v>8</v>
      </c>
      <c r="I984" t="s">
        <v>8</v>
      </c>
      <c r="J984" t="s">
        <v>8</v>
      </c>
      <c r="K984" t="s">
        <v>6766</v>
      </c>
    </row>
    <row r="985" spans="1:11" x14ac:dyDescent="0.25">
      <c r="A985">
        <v>1506</v>
      </c>
      <c r="B985" t="s">
        <v>751</v>
      </c>
      <c r="C985" t="s">
        <v>752</v>
      </c>
      <c r="D985" t="s">
        <v>753</v>
      </c>
      <c r="E985" t="s">
        <v>551</v>
      </c>
      <c r="F985" t="s">
        <v>754</v>
      </c>
      <c r="G985">
        <v>501</v>
      </c>
      <c r="H985" t="s">
        <v>8</v>
      </c>
      <c r="I985" t="s">
        <v>8</v>
      </c>
      <c r="J985" t="s">
        <v>8</v>
      </c>
      <c r="K985" t="s">
        <v>6766</v>
      </c>
    </row>
    <row r="986" spans="1:11" x14ac:dyDescent="0.25">
      <c r="A986">
        <v>1506</v>
      </c>
      <c r="B986" t="s">
        <v>751</v>
      </c>
      <c r="C986" t="s">
        <v>752</v>
      </c>
      <c r="D986" t="s">
        <v>753</v>
      </c>
      <c r="E986" t="s">
        <v>551</v>
      </c>
      <c r="F986" t="s">
        <v>754</v>
      </c>
      <c r="G986">
        <v>501</v>
      </c>
      <c r="H986" t="s">
        <v>8</v>
      </c>
      <c r="I986" t="s">
        <v>8</v>
      </c>
      <c r="J986" t="s">
        <v>8</v>
      </c>
      <c r="K986" t="s">
        <v>6766</v>
      </c>
    </row>
    <row r="987" spans="1:11" x14ac:dyDescent="0.25">
      <c r="A987">
        <v>1506</v>
      </c>
      <c r="B987" t="s">
        <v>751</v>
      </c>
      <c r="C987" t="s">
        <v>752</v>
      </c>
      <c r="D987" t="s">
        <v>753</v>
      </c>
      <c r="E987" t="s">
        <v>551</v>
      </c>
      <c r="F987" t="s">
        <v>754</v>
      </c>
      <c r="G987">
        <v>501</v>
      </c>
      <c r="H987" t="s">
        <v>8</v>
      </c>
      <c r="I987" t="s">
        <v>8</v>
      </c>
      <c r="J987" t="s">
        <v>8</v>
      </c>
      <c r="K987" t="s">
        <v>6766</v>
      </c>
    </row>
    <row r="988" spans="1:11" x14ac:dyDescent="0.25">
      <c r="A988">
        <v>1506</v>
      </c>
      <c r="B988" t="s">
        <v>751</v>
      </c>
      <c r="C988" t="s">
        <v>752</v>
      </c>
      <c r="D988" t="s">
        <v>753</v>
      </c>
      <c r="E988" t="s">
        <v>551</v>
      </c>
      <c r="F988" t="s">
        <v>754</v>
      </c>
      <c r="G988">
        <v>501</v>
      </c>
      <c r="H988" t="s">
        <v>8</v>
      </c>
      <c r="I988" t="s">
        <v>8</v>
      </c>
      <c r="J988" t="s">
        <v>8</v>
      </c>
      <c r="K988" t="s">
        <v>6766</v>
      </c>
    </row>
    <row r="989" spans="1:11" x14ac:dyDescent="0.25">
      <c r="A989">
        <v>1506</v>
      </c>
      <c r="B989" t="s">
        <v>751</v>
      </c>
      <c r="C989" t="s">
        <v>752</v>
      </c>
      <c r="D989" t="s">
        <v>753</v>
      </c>
      <c r="E989" t="s">
        <v>551</v>
      </c>
      <c r="F989" t="s">
        <v>754</v>
      </c>
      <c r="G989">
        <v>501</v>
      </c>
      <c r="H989" t="s">
        <v>8</v>
      </c>
      <c r="I989" t="s">
        <v>8</v>
      </c>
      <c r="J989" t="s">
        <v>8</v>
      </c>
      <c r="K989" t="s">
        <v>6766</v>
      </c>
    </row>
    <row r="990" spans="1:11" x14ac:dyDescent="0.25">
      <c r="A990">
        <v>1506</v>
      </c>
      <c r="B990" t="s">
        <v>751</v>
      </c>
      <c r="C990" t="s">
        <v>752</v>
      </c>
      <c r="D990" t="s">
        <v>753</v>
      </c>
      <c r="E990" t="s">
        <v>551</v>
      </c>
      <c r="F990" t="s">
        <v>754</v>
      </c>
      <c r="G990">
        <v>501</v>
      </c>
      <c r="H990" t="s">
        <v>8</v>
      </c>
      <c r="I990" t="s">
        <v>8</v>
      </c>
      <c r="J990" t="s">
        <v>8</v>
      </c>
      <c r="K990" t="s">
        <v>6766</v>
      </c>
    </row>
    <row r="991" spans="1:11" x14ac:dyDescent="0.25">
      <c r="A991">
        <v>1506</v>
      </c>
      <c r="B991" t="s">
        <v>751</v>
      </c>
      <c r="C991" t="s">
        <v>752</v>
      </c>
      <c r="D991" t="s">
        <v>753</v>
      </c>
      <c r="E991" t="s">
        <v>551</v>
      </c>
      <c r="F991" t="s">
        <v>754</v>
      </c>
      <c r="G991">
        <v>501</v>
      </c>
      <c r="H991" t="s">
        <v>8</v>
      </c>
      <c r="I991" t="s">
        <v>8</v>
      </c>
      <c r="J991" t="s">
        <v>8</v>
      </c>
      <c r="K991" t="s">
        <v>6766</v>
      </c>
    </row>
    <row r="992" spans="1:11" x14ac:dyDescent="0.25">
      <c r="A992">
        <v>1506</v>
      </c>
      <c r="B992" t="s">
        <v>751</v>
      </c>
      <c r="C992" t="s">
        <v>752</v>
      </c>
      <c r="D992" t="s">
        <v>753</v>
      </c>
      <c r="E992" t="s">
        <v>551</v>
      </c>
      <c r="F992" t="s">
        <v>754</v>
      </c>
      <c r="G992">
        <v>501</v>
      </c>
      <c r="H992" t="s">
        <v>8</v>
      </c>
      <c r="I992" t="s">
        <v>8</v>
      </c>
      <c r="J992" t="s">
        <v>8</v>
      </c>
      <c r="K992" t="s">
        <v>6766</v>
      </c>
    </row>
    <row r="993" spans="1:11" x14ac:dyDescent="0.25">
      <c r="A993">
        <v>1506</v>
      </c>
      <c r="B993" t="s">
        <v>751</v>
      </c>
      <c r="C993" t="s">
        <v>752</v>
      </c>
      <c r="D993" t="s">
        <v>753</v>
      </c>
      <c r="E993" t="s">
        <v>551</v>
      </c>
      <c r="F993" t="s">
        <v>754</v>
      </c>
      <c r="G993">
        <v>501</v>
      </c>
      <c r="H993" t="s">
        <v>8</v>
      </c>
      <c r="I993" t="s">
        <v>8</v>
      </c>
      <c r="J993" t="s">
        <v>8</v>
      </c>
      <c r="K993" t="s">
        <v>6766</v>
      </c>
    </row>
    <row r="994" spans="1:11" x14ac:dyDescent="0.25">
      <c r="A994">
        <v>1506</v>
      </c>
      <c r="B994" t="s">
        <v>751</v>
      </c>
      <c r="C994" t="s">
        <v>752</v>
      </c>
      <c r="D994" t="s">
        <v>753</v>
      </c>
      <c r="E994" t="s">
        <v>551</v>
      </c>
      <c r="F994" t="s">
        <v>754</v>
      </c>
      <c r="G994">
        <v>501</v>
      </c>
      <c r="H994" t="s">
        <v>8</v>
      </c>
      <c r="I994" t="s">
        <v>8</v>
      </c>
      <c r="J994" t="s">
        <v>8</v>
      </c>
      <c r="K994" t="s">
        <v>6766</v>
      </c>
    </row>
    <row r="995" spans="1:11" x14ac:dyDescent="0.25">
      <c r="A995">
        <v>1506</v>
      </c>
      <c r="B995" t="s">
        <v>751</v>
      </c>
      <c r="C995" t="s">
        <v>752</v>
      </c>
      <c r="D995" t="s">
        <v>753</v>
      </c>
      <c r="E995" t="s">
        <v>551</v>
      </c>
      <c r="F995" t="s">
        <v>754</v>
      </c>
      <c r="G995">
        <v>501</v>
      </c>
      <c r="H995" t="s">
        <v>8</v>
      </c>
      <c r="I995" t="s">
        <v>8</v>
      </c>
      <c r="J995" t="s">
        <v>8</v>
      </c>
      <c r="K995" t="s">
        <v>6766</v>
      </c>
    </row>
    <row r="996" spans="1:11" x14ac:dyDescent="0.25">
      <c r="A996">
        <v>1506</v>
      </c>
      <c r="B996" t="s">
        <v>751</v>
      </c>
      <c r="C996" t="s">
        <v>752</v>
      </c>
      <c r="D996" t="s">
        <v>753</v>
      </c>
      <c r="E996" t="s">
        <v>551</v>
      </c>
      <c r="F996" t="s">
        <v>754</v>
      </c>
      <c r="G996">
        <v>501</v>
      </c>
      <c r="H996" t="s">
        <v>8</v>
      </c>
      <c r="I996" t="s">
        <v>8</v>
      </c>
      <c r="J996" t="s">
        <v>8</v>
      </c>
      <c r="K996" t="s">
        <v>6766</v>
      </c>
    </row>
    <row r="997" spans="1:11" x14ac:dyDescent="0.25">
      <c r="A997">
        <v>1506</v>
      </c>
      <c r="B997" t="s">
        <v>751</v>
      </c>
      <c r="C997" t="s">
        <v>752</v>
      </c>
      <c r="D997" t="s">
        <v>753</v>
      </c>
      <c r="E997" t="s">
        <v>551</v>
      </c>
      <c r="F997" t="s">
        <v>754</v>
      </c>
      <c r="G997">
        <v>501</v>
      </c>
      <c r="H997" t="s">
        <v>8</v>
      </c>
      <c r="I997" t="s">
        <v>8</v>
      </c>
      <c r="J997" t="s">
        <v>8</v>
      </c>
      <c r="K997" t="s">
        <v>6766</v>
      </c>
    </row>
    <row r="998" spans="1:11" x14ac:dyDescent="0.25">
      <c r="A998">
        <v>1506</v>
      </c>
      <c r="B998" t="s">
        <v>751</v>
      </c>
      <c r="C998" t="s">
        <v>752</v>
      </c>
      <c r="D998" t="s">
        <v>753</v>
      </c>
      <c r="E998" t="s">
        <v>551</v>
      </c>
      <c r="F998" t="s">
        <v>754</v>
      </c>
      <c r="G998">
        <v>501</v>
      </c>
      <c r="H998" t="s">
        <v>8</v>
      </c>
      <c r="I998" t="s">
        <v>8</v>
      </c>
      <c r="J998" t="s">
        <v>8</v>
      </c>
      <c r="K998" t="s">
        <v>6766</v>
      </c>
    </row>
    <row r="999" spans="1:11" x14ac:dyDescent="0.25">
      <c r="A999">
        <v>1506</v>
      </c>
      <c r="B999" t="s">
        <v>751</v>
      </c>
      <c r="C999" t="s">
        <v>752</v>
      </c>
      <c r="D999" t="s">
        <v>753</v>
      </c>
      <c r="E999" t="s">
        <v>551</v>
      </c>
      <c r="F999" t="s">
        <v>754</v>
      </c>
      <c r="G999">
        <v>501</v>
      </c>
      <c r="H999" t="s">
        <v>8</v>
      </c>
      <c r="I999" t="s">
        <v>8</v>
      </c>
      <c r="J999" t="s">
        <v>8</v>
      </c>
      <c r="K999" t="s">
        <v>6766</v>
      </c>
    </row>
    <row r="1000" spans="1:11" x14ac:dyDescent="0.25">
      <c r="A1000">
        <v>1506</v>
      </c>
      <c r="B1000" t="s">
        <v>751</v>
      </c>
      <c r="C1000" t="s">
        <v>752</v>
      </c>
      <c r="D1000" t="s">
        <v>753</v>
      </c>
      <c r="E1000" t="s">
        <v>551</v>
      </c>
      <c r="F1000" t="s">
        <v>754</v>
      </c>
      <c r="G1000">
        <v>501</v>
      </c>
      <c r="H1000" t="s">
        <v>8</v>
      </c>
      <c r="I1000" t="s">
        <v>8</v>
      </c>
      <c r="J1000" t="s">
        <v>8</v>
      </c>
      <c r="K1000" t="s">
        <v>6766</v>
      </c>
    </row>
    <row r="1001" spans="1:11" x14ac:dyDescent="0.25">
      <c r="A1001">
        <v>1506</v>
      </c>
      <c r="B1001" t="s">
        <v>751</v>
      </c>
      <c r="C1001" t="s">
        <v>752</v>
      </c>
      <c r="D1001" t="s">
        <v>753</v>
      </c>
      <c r="E1001" t="s">
        <v>551</v>
      </c>
      <c r="F1001" t="s">
        <v>754</v>
      </c>
      <c r="G1001">
        <v>501</v>
      </c>
      <c r="H1001" t="s">
        <v>8</v>
      </c>
      <c r="I1001" t="s">
        <v>8</v>
      </c>
      <c r="J1001" t="s">
        <v>8</v>
      </c>
      <c r="K1001" t="s">
        <v>6766</v>
      </c>
    </row>
    <row r="1002" spans="1:11" x14ac:dyDescent="0.25">
      <c r="A1002">
        <v>1506</v>
      </c>
      <c r="B1002" t="s">
        <v>751</v>
      </c>
      <c r="C1002" t="s">
        <v>752</v>
      </c>
      <c r="D1002" t="s">
        <v>753</v>
      </c>
      <c r="E1002" t="s">
        <v>551</v>
      </c>
      <c r="F1002" t="s">
        <v>754</v>
      </c>
      <c r="G1002">
        <v>501</v>
      </c>
      <c r="H1002" t="s">
        <v>8</v>
      </c>
      <c r="I1002" t="s">
        <v>8</v>
      </c>
      <c r="J1002" t="s">
        <v>8</v>
      </c>
      <c r="K1002" t="s">
        <v>6766</v>
      </c>
    </row>
    <row r="1003" spans="1:11" x14ac:dyDescent="0.25">
      <c r="A1003">
        <v>1506</v>
      </c>
      <c r="B1003" t="s">
        <v>751</v>
      </c>
      <c r="C1003" t="s">
        <v>752</v>
      </c>
      <c r="D1003" t="s">
        <v>753</v>
      </c>
      <c r="E1003" t="s">
        <v>551</v>
      </c>
      <c r="F1003" t="s">
        <v>754</v>
      </c>
      <c r="G1003">
        <v>501</v>
      </c>
      <c r="H1003" t="s">
        <v>8</v>
      </c>
      <c r="I1003" t="s">
        <v>8</v>
      </c>
      <c r="J1003" t="s">
        <v>8</v>
      </c>
      <c r="K1003" t="s">
        <v>6766</v>
      </c>
    </row>
    <row r="1004" spans="1:11" x14ac:dyDescent="0.25">
      <c r="A1004">
        <v>1506</v>
      </c>
      <c r="B1004" t="s">
        <v>751</v>
      </c>
      <c r="C1004" t="s">
        <v>752</v>
      </c>
      <c r="D1004" t="s">
        <v>753</v>
      </c>
      <c r="E1004" t="s">
        <v>551</v>
      </c>
      <c r="F1004" t="s">
        <v>754</v>
      </c>
      <c r="G1004">
        <v>501</v>
      </c>
      <c r="H1004" t="s">
        <v>8</v>
      </c>
      <c r="I1004" t="s">
        <v>8</v>
      </c>
      <c r="J1004" t="s">
        <v>8</v>
      </c>
      <c r="K1004" t="s">
        <v>6766</v>
      </c>
    </row>
    <row r="1005" spans="1:11" x14ac:dyDescent="0.25">
      <c r="A1005">
        <v>1506</v>
      </c>
      <c r="B1005" t="s">
        <v>751</v>
      </c>
      <c r="C1005" t="s">
        <v>752</v>
      </c>
      <c r="D1005" t="s">
        <v>753</v>
      </c>
      <c r="E1005" t="s">
        <v>551</v>
      </c>
      <c r="F1005" t="s">
        <v>754</v>
      </c>
      <c r="G1005">
        <v>501</v>
      </c>
      <c r="H1005" t="s">
        <v>8</v>
      </c>
      <c r="I1005" t="s">
        <v>8</v>
      </c>
      <c r="J1005" t="s">
        <v>8</v>
      </c>
      <c r="K1005" t="s">
        <v>6766</v>
      </c>
    </row>
    <row r="1006" spans="1:11" x14ac:dyDescent="0.25">
      <c r="A1006">
        <v>1507</v>
      </c>
      <c r="B1006" t="s">
        <v>755</v>
      </c>
      <c r="C1006" t="s">
        <v>756</v>
      </c>
      <c r="D1006" t="s">
        <v>27</v>
      </c>
      <c r="E1006" t="s">
        <v>10</v>
      </c>
      <c r="F1006" t="s">
        <v>283</v>
      </c>
      <c r="G1006">
        <v>502</v>
      </c>
      <c r="H1006" t="s">
        <v>8</v>
      </c>
      <c r="I1006" t="s">
        <v>8</v>
      </c>
      <c r="J1006" t="s">
        <v>8</v>
      </c>
      <c r="K1006" t="s">
        <v>6766</v>
      </c>
    </row>
    <row r="1007" spans="1:11" x14ac:dyDescent="0.25">
      <c r="A1007">
        <v>1507</v>
      </c>
      <c r="B1007" t="s">
        <v>755</v>
      </c>
      <c r="C1007" t="s">
        <v>756</v>
      </c>
      <c r="D1007" t="s">
        <v>27</v>
      </c>
      <c r="E1007" t="s">
        <v>10</v>
      </c>
      <c r="F1007" t="s">
        <v>283</v>
      </c>
      <c r="G1007">
        <v>502</v>
      </c>
      <c r="H1007" t="s">
        <v>8</v>
      </c>
      <c r="I1007" t="s">
        <v>8</v>
      </c>
      <c r="J1007" t="s">
        <v>8</v>
      </c>
      <c r="K1007" t="s">
        <v>6766</v>
      </c>
    </row>
    <row r="1008" spans="1:11" x14ac:dyDescent="0.25">
      <c r="A1008">
        <v>1509</v>
      </c>
      <c r="B1008" t="s">
        <v>758</v>
      </c>
      <c r="C1008" t="s">
        <v>759</v>
      </c>
      <c r="D1008" t="s">
        <v>760</v>
      </c>
      <c r="E1008" t="s">
        <v>34</v>
      </c>
      <c r="F1008" t="s">
        <v>761</v>
      </c>
      <c r="G1008">
        <v>504</v>
      </c>
      <c r="H1008" t="s">
        <v>8</v>
      </c>
      <c r="I1008" t="s">
        <v>8</v>
      </c>
      <c r="J1008" t="s">
        <v>8</v>
      </c>
      <c r="K1008" t="s">
        <v>6766</v>
      </c>
    </row>
    <row r="1009" spans="1:11" x14ac:dyDescent="0.25">
      <c r="A1009">
        <v>1510</v>
      </c>
      <c r="B1009" t="s">
        <v>762</v>
      </c>
      <c r="C1009" t="s">
        <v>763</v>
      </c>
      <c r="D1009" t="s">
        <v>232</v>
      </c>
      <c r="E1009" t="s">
        <v>10</v>
      </c>
      <c r="F1009" t="s">
        <v>28</v>
      </c>
      <c r="G1009">
        <v>505</v>
      </c>
      <c r="H1009" t="s">
        <v>8</v>
      </c>
      <c r="I1009" t="s">
        <v>8</v>
      </c>
      <c r="J1009" t="s">
        <v>8</v>
      </c>
      <c r="K1009" t="s">
        <v>6766</v>
      </c>
    </row>
    <row r="1010" spans="1:11" x14ac:dyDescent="0.25">
      <c r="A1010">
        <v>1511</v>
      </c>
      <c r="B1010" t="s">
        <v>764</v>
      </c>
      <c r="C1010" t="s">
        <v>765</v>
      </c>
      <c r="D1010" t="s">
        <v>766</v>
      </c>
      <c r="E1010" t="s">
        <v>767</v>
      </c>
      <c r="F1010" t="s">
        <v>768</v>
      </c>
      <c r="G1010">
        <v>506</v>
      </c>
      <c r="H1010" t="s">
        <v>8</v>
      </c>
      <c r="I1010" t="s">
        <v>8</v>
      </c>
      <c r="J1010" t="s">
        <v>8</v>
      </c>
      <c r="K1010" t="s">
        <v>6766</v>
      </c>
    </row>
    <row r="1011" spans="1:11" x14ac:dyDescent="0.25">
      <c r="A1011">
        <v>1513</v>
      </c>
      <c r="B1011" t="s">
        <v>769</v>
      </c>
      <c r="C1011" t="s">
        <v>770</v>
      </c>
      <c r="D1011" t="s">
        <v>27</v>
      </c>
      <c r="E1011" t="s">
        <v>10</v>
      </c>
      <c r="F1011" t="s">
        <v>29</v>
      </c>
      <c r="G1011">
        <v>508</v>
      </c>
      <c r="H1011" t="s">
        <v>8</v>
      </c>
      <c r="I1011" t="s">
        <v>8</v>
      </c>
      <c r="J1011" t="s">
        <v>8</v>
      </c>
      <c r="K1011" t="s">
        <v>6766</v>
      </c>
    </row>
    <row r="1012" spans="1:11" x14ac:dyDescent="0.25">
      <c r="A1012">
        <v>1514</v>
      </c>
      <c r="B1012" t="s">
        <v>771</v>
      </c>
      <c r="C1012" t="s">
        <v>772</v>
      </c>
      <c r="D1012" t="s">
        <v>27</v>
      </c>
      <c r="E1012" t="s">
        <v>10</v>
      </c>
      <c r="F1012" t="s">
        <v>197</v>
      </c>
      <c r="G1012">
        <v>509</v>
      </c>
      <c r="H1012" t="s">
        <v>8</v>
      </c>
      <c r="I1012" t="s">
        <v>8</v>
      </c>
      <c r="J1012" t="s">
        <v>8</v>
      </c>
      <c r="K1012" t="s">
        <v>6766</v>
      </c>
    </row>
    <row r="1013" spans="1:11" x14ac:dyDescent="0.25">
      <c r="A1013">
        <v>1515</v>
      </c>
      <c r="B1013" t="s">
        <v>773</v>
      </c>
      <c r="C1013" t="s">
        <v>774</v>
      </c>
      <c r="D1013" t="s">
        <v>160</v>
      </c>
      <c r="E1013" t="s">
        <v>10</v>
      </c>
      <c r="F1013" t="s">
        <v>33</v>
      </c>
      <c r="G1013">
        <v>510</v>
      </c>
      <c r="H1013" t="s">
        <v>8</v>
      </c>
      <c r="I1013" t="s">
        <v>8</v>
      </c>
      <c r="J1013" t="s">
        <v>8</v>
      </c>
      <c r="K1013" t="s">
        <v>6766</v>
      </c>
    </row>
    <row r="1014" spans="1:11" x14ac:dyDescent="0.25">
      <c r="A1014">
        <v>1515</v>
      </c>
      <c r="B1014" t="s">
        <v>773</v>
      </c>
      <c r="C1014" t="s">
        <v>774</v>
      </c>
      <c r="D1014" t="s">
        <v>160</v>
      </c>
      <c r="E1014" t="s">
        <v>10</v>
      </c>
      <c r="F1014" t="s">
        <v>33</v>
      </c>
      <c r="G1014">
        <v>510</v>
      </c>
      <c r="H1014" t="s">
        <v>8</v>
      </c>
      <c r="I1014" t="s">
        <v>8</v>
      </c>
      <c r="J1014" t="s">
        <v>8</v>
      </c>
      <c r="K1014" t="s">
        <v>6766</v>
      </c>
    </row>
    <row r="1015" spans="1:11" x14ac:dyDescent="0.25">
      <c r="A1015">
        <v>1516</v>
      </c>
      <c r="B1015" t="s">
        <v>775</v>
      </c>
      <c r="C1015" t="s">
        <v>776</v>
      </c>
      <c r="D1015" t="s">
        <v>731</v>
      </c>
      <c r="E1015" t="s">
        <v>10</v>
      </c>
      <c r="F1015" t="s">
        <v>777</v>
      </c>
      <c r="G1015">
        <v>511</v>
      </c>
      <c r="H1015" t="s">
        <v>8</v>
      </c>
      <c r="I1015" t="s">
        <v>8</v>
      </c>
      <c r="J1015" t="s">
        <v>8</v>
      </c>
      <c r="K1015" t="s">
        <v>6766</v>
      </c>
    </row>
    <row r="1016" spans="1:11" x14ac:dyDescent="0.25">
      <c r="A1016">
        <v>1519</v>
      </c>
      <c r="B1016" t="s">
        <v>780</v>
      </c>
      <c r="C1016" t="s">
        <v>781</v>
      </c>
      <c r="D1016" t="s">
        <v>32</v>
      </c>
      <c r="E1016" t="s">
        <v>10</v>
      </c>
      <c r="F1016" t="s">
        <v>33</v>
      </c>
      <c r="G1016">
        <v>514</v>
      </c>
      <c r="H1016" t="s">
        <v>8</v>
      </c>
      <c r="I1016" t="s">
        <v>8</v>
      </c>
      <c r="J1016" t="s">
        <v>8</v>
      </c>
      <c r="K1016" t="s">
        <v>6766</v>
      </c>
    </row>
    <row r="1017" spans="1:11" x14ac:dyDescent="0.25">
      <c r="A1017">
        <v>1520</v>
      </c>
      <c r="B1017" t="s">
        <v>782</v>
      </c>
      <c r="C1017" t="s">
        <v>783</v>
      </c>
      <c r="D1017" t="s">
        <v>784</v>
      </c>
      <c r="E1017" t="s">
        <v>10</v>
      </c>
      <c r="F1017" t="s">
        <v>785</v>
      </c>
      <c r="G1017">
        <v>515</v>
      </c>
      <c r="H1017" t="s">
        <v>8</v>
      </c>
      <c r="I1017" t="s">
        <v>8</v>
      </c>
      <c r="J1017" t="s">
        <v>8</v>
      </c>
      <c r="K1017" t="s">
        <v>6766</v>
      </c>
    </row>
    <row r="1018" spans="1:11" x14ac:dyDescent="0.25">
      <c r="A1018">
        <v>1523</v>
      </c>
      <c r="B1018" t="s">
        <v>12177</v>
      </c>
      <c r="C1018" t="s">
        <v>12178</v>
      </c>
      <c r="D1018" t="s">
        <v>12179</v>
      </c>
      <c r="E1018" t="s">
        <v>3713</v>
      </c>
      <c r="F1018" t="s">
        <v>12180</v>
      </c>
      <c r="G1018">
        <v>518</v>
      </c>
      <c r="H1018" t="s">
        <v>8</v>
      </c>
      <c r="I1018" t="s">
        <v>8</v>
      </c>
      <c r="J1018" t="s">
        <v>8</v>
      </c>
      <c r="K1018" t="s">
        <v>6766</v>
      </c>
    </row>
    <row r="1019" spans="1:11" x14ac:dyDescent="0.25">
      <c r="A1019">
        <v>1525</v>
      </c>
      <c r="B1019" t="s">
        <v>789</v>
      </c>
      <c r="C1019" t="s">
        <v>790</v>
      </c>
      <c r="D1019" t="s">
        <v>9</v>
      </c>
      <c r="E1019" t="s">
        <v>10</v>
      </c>
      <c r="F1019" t="s">
        <v>219</v>
      </c>
      <c r="G1019">
        <v>520</v>
      </c>
      <c r="H1019" t="s">
        <v>8</v>
      </c>
      <c r="I1019" t="s">
        <v>8</v>
      </c>
      <c r="J1019" t="s">
        <v>8</v>
      </c>
      <c r="K1019" t="s">
        <v>6766</v>
      </c>
    </row>
    <row r="1020" spans="1:11" x14ac:dyDescent="0.25">
      <c r="A1020">
        <v>1528</v>
      </c>
      <c r="B1020" t="s">
        <v>791</v>
      </c>
      <c r="C1020" t="s">
        <v>792</v>
      </c>
      <c r="D1020" t="s">
        <v>793</v>
      </c>
      <c r="E1020" t="s">
        <v>10</v>
      </c>
      <c r="F1020" t="s">
        <v>794</v>
      </c>
      <c r="G1020">
        <v>523</v>
      </c>
      <c r="H1020" t="s">
        <v>8</v>
      </c>
      <c r="I1020" t="s">
        <v>8</v>
      </c>
      <c r="J1020" t="s">
        <v>8</v>
      </c>
      <c r="K1020" t="s">
        <v>6766</v>
      </c>
    </row>
    <row r="1021" spans="1:11" x14ac:dyDescent="0.25">
      <c r="A1021">
        <v>1532</v>
      </c>
      <c r="B1021" t="s">
        <v>795</v>
      </c>
      <c r="C1021" t="s">
        <v>796</v>
      </c>
      <c r="D1021" t="s">
        <v>171</v>
      </c>
      <c r="E1021" t="s">
        <v>10</v>
      </c>
      <c r="F1021" t="s">
        <v>60</v>
      </c>
      <c r="G1021">
        <v>527</v>
      </c>
      <c r="H1021" t="s">
        <v>8</v>
      </c>
      <c r="I1021" t="s">
        <v>8</v>
      </c>
      <c r="J1021" t="s">
        <v>8</v>
      </c>
      <c r="K1021" t="s">
        <v>6766</v>
      </c>
    </row>
    <row r="1022" spans="1:11" x14ac:dyDescent="0.25">
      <c r="A1022">
        <v>1532</v>
      </c>
      <c r="B1022" t="s">
        <v>795</v>
      </c>
      <c r="C1022" t="s">
        <v>796</v>
      </c>
      <c r="D1022" t="s">
        <v>171</v>
      </c>
      <c r="E1022" t="s">
        <v>10</v>
      </c>
      <c r="F1022" t="s">
        <v>60</v>
      </c>
      <c r="G1022">
        <v>527</v>
      </c>
      <c r="H1022" t="s">
        <v>8</v>
      </c>
      <c r="I1022" t="s">
        <v>8</v>
      </c>
      <c r="J1022" t="s">
        <v>8</v>
      </c>
      <c r="K1022" t="s">
        <v>6766</v>
      </c>
    </row>
    <row r="1023" spans="1:11" x14ac:dyDescent="0.25">
      <c r="A1023">
        <v>1538</v>
      </c>
      <c r="B1023" t="s">
        <v>798</v>
      </c>
      <c r="C1023" t="s">
        <v>799</v>
      </c>
      <c r="D1023" t="s">
        <v>800</v>
      </c>
      <c r="E1023" t="s">
        <v>10</v>
      </c>
      <c r="F1023" t="s">
        <v>801</v>
      </c>
      <c r="G1023">
        <v>533</v>
      </c>
      <c r="H1023" t="s">
        <v>8</v>
      </c>
      <c r="I1023" t="s">
        <v>8</v>
      </c>
      <c r="J1023" t="s">
        <v>8</v>
      </c>
      <c r="K1023" t="s">
        <v>6766</v>
      </c>
    </row>
    <row r="1024" spans="1:11" x14ac:dyDescent="0.25">
      <c r="A1024">
        <v>1538</v>
      </c>
      <c r="B1024" t="s">
        <v>798</v>
      </c>
      <c r="C1024" t="s">
        <v>799</v>
      </c>
      <c r="D1024" t="s">
        <v>800</v>
      </c>
      <c r="E1024" t="s">
        <v>10</v>
      </c>
      <c r="F1024" t="s">
        <v>801</v>
      </c>
      <c r="G1024">
        <v>533</v>
      </c>
      <c r="H1024" t="s">
        <v>8</v>
      </c>
      <c r="I1024" t="s">
        <v>8</v>
      </c>
      <c r="J1024" t="s">
        <v>8</v>
      </c>
      <c r="K1024" t="s">
        <v>6766</v>
      </c>
    </row>
    <row r="1025" spans="1:11" x14ac:dyDescent="0.25">
      <c r="A1025">
        <v>1538</v>
      </c>
      <c r="B1025" t="s">
        <v>798</v>
      </c>
      <c r="C1025" t="s">
        <v>799</v>
      </c>
      <c r="D1025" t="s">
        <v>800</v>
      </c>
      <c r="E1025" t="s">
        <v>10</v>
      </c>
      <c r="F1025" t="s">
        <v>801</v>
      </c>
      <c r="G1025">
        <v>533</v>
      </c>
      <c r="H1025" t="s">
        <v>8</v>
      </c>
      <c r="I1025" t="s">
        <v>8</v>
      </c>
      <c r="J1025" t="s">
        <v>8</v>
      </c>
      <c r="K1025" t="s">
        <v>6766</v>
      </c>
    </row>
    <row r="1026" spans="1:11" x14ac:dyDescent="0.25">
      <c r="A1026">
        <v>1538</v>
      </c>
      <c r="B1026" t="s">
        <v>798</v>
      </c>
      <c r="C1026" t="s">
        <v>799</v>
      </c>
      <c r="D1026" t="s">
        <v>800</v>
      </c>
      <c r="E1026" t="s">
        <v>10</v>
      </c>
      <c r="F1026" t="s">
        <v>801</v>
      </c>
      <c r="G1026">
        <v>533</v>
      </c>
      <c r="H1026" t="s">
        <v>8</v>
      </c>
      <c r="I1026" t="s">
        <v>8</v>
      </c>
      <c r="J1026" t="s">
        <v>8</v>
      </c>
      <c r="K1026" t="s">
        <v>6766</v>
      </c>
    </row>
    <row r="1027" spans="1:11" x14ac:dyDescent="0.25">
      <c r="A1027">
        <v>1540</v>
      </c>
      <c r="B1027" t="s">
        <v>803</v>
      </c>
      <c r="C1027" t="s">
        <v>804</v>
      </c>
      <c r="D1027" t="s">
        <v>9</v>
      </c>
      <c r="E1027" t="s">
        <v>10</v>
      </c>
      <c r="F1027" t="s">
        <v>450</v>
      </c>
      <c r="G1027">
        <v>535</v>
      </c>
      <c r="H1027" t="s">
        <v>8</v>
      </c>
      <c r="I1027" t="s">
        <v>8</v>
      </c>
      <c r="J1027" t="s">
        <v>8</v>
      </c>
      <c r="K1027" t="s">
        <v>6766</v>
      </c>
    </row>
    <row r="1028" spans="1:11" x14ac:dyDescent="0.25">
      <c r="A1028">
        <v>1547</v>
      </c>
      <c r="B1028" t="s">
        <v>807</v>
      </c>
      <c r="C1028" t="s">
        <v>808</v>
      </c>
      <c r="D1028" t="s">
        <v>802</v>
      </c>
      <c r="E1028" t="s">
        <v>113</v>
      </c>
      <c r="F1028" t="s">
        <v>809</v>
      </c>
      <c r="G1028">
        <v>542</v>
      </c>
      <c r="H1028" t="s">
        <v>8</v>
      </c>
      <c r="I1028" t="s">
        <v>8</v>
      </c>
      <c r="J1028" t="s">
        <v>8</v>
      </c>
      <c r="K1028" t="s">
        <v>6766</v>
      </c>
    </row>
    <row r="1029" spans="1:11" x14ac:dyDescent="0.25">
      <c r="A1029">
        <v>1547</v>
      </c>
      <c r="B1029" t="s">
        <v>807</v>
      </c>
      <c r="C1029" t="s">
        <v>808</v>
      </c>
      <c r="D1029" t="s">
        <v>802</v>
      </c>
      <c r="E1029" t="s">
        <v>113</v>
      </c>
      <c r="F1029" t="s">
        <v>809</v>
      </c>
      <c r="G1029">
        <v>542</v>
      </c>
      <c r="H1029" t="s">
        <v>8</v>
      </c>
      <c r="I1029" t="s">
        <v>8</v>
      </c>
      <c r="J1029" t="s">
        <v>8</v>
      </c>
      <c r="K1029" t="s">
        <v>6766</v>
      </c>
    </row>
    <row r="1030" spans="1:11" x14ac:dyDescent="0.25">
      <c r="A1030">
        <v>1547</v>
      </c>
      <c r="B1030" t="s">
        <v>807</v>
      </c>
      <c r="C1030" t="s">
        <v>808</v>
      </c>
      <c r="D1030" t="s">
        <v>802</v>
      </c>
      <c r="E1030" t="s">
        <v>113</v>
      </c>
      <c r="F1030" t="s">
        <v>809</v>
      </c>
      <c r="G1030">
        <v>542</v>
      </c>
      <c r="H1030" t="s">
        <v>8</v>
      </c>
      <c r="I1030" t="s">
        <v>8</v>
      </c>
      <c r="J1030" t="s">
        <v>8</v>
      </c>
      <c r="K1030" t="s">
        <v>6766</v>
      </c>
    </row>
    <row r="1031" spans="1:11" x14ac:dyDescent="0.25">
      <c r="A1031">
        <v>1547</v>
      </c>
      <c r="B1031" t="s">
        <v>807</v>
      </c>
      <c r="C1031" t="s">
        <v>808</v>
      </c>
      <c r="D1031" t="s">
        <v>802</v>
      </c>
      <c r="E1031" t="s">
        <v>113</v>
      </c>
      <c r="F1031" t="s">
        <v>809</v>
      </c>
      <c r="G1031">
        <v>542</v>
      </c>
      <c r="H1031" t="s">
        <v>8</v>
      </c>
      <c r="I1031" t="s">
        <v>8</v>
      </c>
      <c r="J1031" t="s">
        <v>8</v>
      </c>
      <c r="K1031" t="s">
        <v>6766</v>
      </c>
    </row>
    <row r="1032" spans="1:11" x14ac:dyDescent="0.25">
      <c r="A1032">
        <v>1547</v>
      </c>
      <c r="B1032" t="s">
        <v>807</v>
      </c>
      <c r="C1032" t="s">
        <v>808</v>
      </c>
      <c r="D1032" t="s">
        <v>802</v>
      </c>
      <c r="E1032" t="s">
        <v>113</v>
      </c>
      <c r="F1032" t="s">
        <v>809</v>
      </c>
      <c r="G1032">
        <v>542</v>
      </c>
      <c r="H1032" t="s">
        <v>8</v>
      </c>
      <c r="I1032" t="s">
        <v>8</v>
      </c>
      <c r="J1032" t="s">
        <v>8</v>
      </c>
      <c r="K1032" t="s">
        <v>6766</v>
      </c>
    </row>
    <row r="1033" spans="1:11" x14ac:dyDescent="0.25">
      <c r="A1033">
        <v>1547</v>
      </c>
      <c r="B1033" t="s">
        <v>807</v>
      </c>
      <c r="C1033" t="s">
        <v>808</v>
      </c>
      <c r="D1033" t="s">
        <v>802</v>
      </c>
      <c r="E1033" t="s">
        <v>113</v>
      </c>
      <c r="F1033" t="s">
        <v>809</v>
      </c>
      <c r="G1033">
        <v>542</v>
      </c>
      <c r="H1033" t="s">
        <v>8</v>
      </c>
      <c r="I1033" t="s">
        <v>8</v>
      </c>
      <c r="J1033" t="s">
        <v>8</v>
      </c>
      <c r="K1033" t="s">
        <v>6766</v>
      </c>
    </row>
    <row r="1034" spans="1:11" x14ac:dyDescent="0.25">
      <c r="A1034">
        <v>1547</v>
      </c>
      <c r="B1034" t="s">
        <v>807</v>
      </c>
      <c r="C1034" t="s">
        <v>808</v>
      </c>
      <c r="D1034" t="s">
        <v>802</v>
      </c>
      <c r="E1034" t="s">
        <v>113</v>
      </c>
      <c r="F1034" t="s">
        <v>809</v>
      </c>
      <c r="G1034">
        <v>542</v>
      </c>
      <c r="H1034" t="s">
        <v>8</v>
      </c>
      <c r="I1034" t="s">
        <v>8</v>
      </c>
      <c r="J1034" t="s">
        <v>8</v>
      </c>
      <c r="K1034" t="s">
        <v>6766</v>
      </c>
    </row>
    <row r="1035" spans="1:11" x14ac:dyDescent="0.25">
      <c r="A1035">
        <v>1547</v>
      </c>
      <c r="B1035" t="s">
        <v>807</v>
      </c>
      <c r="C1035" t="s">
        <v>808</v>
      </c>
      <c r="D1035" t="s">
        <v>802</v>
      </c>
      <c r="E1035" t="s">
        <v>113</v>
      </c>
      <c r="F1035" t="s">
        <v>809</v>
      </c>
      <c r="G1035">
        <v>542</v>
      </c>
      <c r="H1035" t="s">
        <v>8</v>
      </c>
      <c r="I1035" t="s">
        <v>8</v>
      </c>
      <c r="J1035" t="s">
        <v>8</v>
      </c>
      <c r="K1035" t="s">
        <v>6766</v>
      </c>
    </row>
    <row r="1036" spans="1:11" x14ac:dyDescent="0.25">
      <c r="A1036">
        <v>1547</v>
      </c>
      <c r="B1036" t="s">
        <v>807</v>
      </c>
      <c r="C1036" t="s">
        <v>808</v>
      </c>
      <c r="D1036" t="s">
        <v>802</v>
      </c>
      <c r="E1036" t="s">
        <v>113</v>
      </c>
      <c r="F1036" t="s">
        <v>809</v>
      </c>
      <c r="G1036">
        <v>542</v>
      </c>
      <c r="H1036" t="s">
        <v>8</v>
      </c>
      <c r="I1036" t="s">
        <v>8</v>
      </c>
      <c r="J1036" t="s">
        <v>8</v>
      </c>
      <c r="K1036" t="s">
        <v>6766</v>
      </c>
    </row>
    <row r="1037" spans="1:11" x14ac:dyDescent="0.25">
      <c r="A1037">
        <v>1547</v>
      </c>
      <c r="B1037" t="s">
        <v>807</v>
      </c>
      <c r="C1037" t="s">
        <v>808</v>
      </c>
      <c r="D1037" t="s">
        <v>802</v>
      </c>
      <c r="E1037" t="s">
        <v>113</v>
      </c>
      <c r="F1037" t="s">
        <v>809</v>
      </c>
      <c r="G1037">
        <v>542</v>
      </c>
      <c r="H1037" t="s">
        <v>8</v>
      </c>
      <c r="I1037" t="s">
        <v>8</v>
      </c>
      <c r="J1037" t="s">
        <v>8</v>
      </c>
      <c r="K1037" t="s">
        <v>6766</v>
      </c>
    </row>
    <row r="1038" spans="1:11" x14ac:dyDescent="0.25">
      <c r="A1038">
        <v>1547</v>
      </c>
      <c r="B1038" t="s">
        <v>807</v>
      </c>
      <c r="C1038" t="s">
        <v>808</v>
      </c>
      <c r="D1038" t="s">
        <v>802</v>
      </c>
      <c r="E1038" t="s">
        <v>113</v>
      </c>
      <c r="F1038" t="s">
        <v>809</v>
      </c>
      <c r="G1038">
        <v>542</v>
      </c>
      <c r="H1038" t="s">
        <v>8</v>
      </c>
      <c r="I1038" t="s">
        <v>8</v>
      </c>
      <c r="J1038" t="s">
        <v>8</v>
      </c>
      <c r="K1038" t="s">
        <v>6766</v>
      </c>
    </row>
    <row r="1039" spans="1:11" x14ac:dyDescent="0.25">
      <c r="A1039">
        <v>1547</v>
      </c>
      <c r="B1039" t="s">
        <v>807</v>
      </c>
      <c r="C1039" t="s">
        <v>808</v>
      </c>
      <c r="D1039" t="s">
        <v>802</v>
      </c>
      <c r="E1039" t="s">
        <v>113</v>
      </c>
      <c r="F1039" t="s">
        <v>809</v>
      </c>
      <c r="G1039">
        <v>542</v>
      </c>
      <c r="H1039" t="s">
        <v>8</v>
      </c>
      <c r="I1039" t="s">
        <v>8</v>
      </c>
      <c r="J1039" t="s">
        <v>8</v>
      </c>
      <c r="K1039" t="s">
        <v>6766</v>
      </c>
    </row>
    <row r="1040" spans="1:11" x14ac:dyDescent="0.25">
      <c r="A1040">
        <v>1547</v>
      </c>
      <c r="B1040" t="s">
        <v>807</v>
      </c>
      <c r="C1040" t="s">
        <v>808</v>
      </c>
      <c r="D1040" t="s">
        <v>802</v>
      </c>
      <c r="E1040" t="s">
        <v>113</v>
      </c>
      <c r="F1040" t="s">
        <v>809</v>
      </c>
      <c r="G1040">
        <v>542</v>
      </c>
      <c r="H1040" t="s">
        <v>8</v>
      </c>
      <c r="I1040" t="s">
        <v>8</v>
      </c>
      <c r="J1040" t="s">
        <v>8</v>
      </c>
      <c r="K1040" t="s">
        <v>6766</v>
      </c>
    </row>
    <row r="1041" spans="1:11" x14ac:dyDescent="0.25">
      <c r="A1041">
        <v>1547</v>
      </c>
      <c r="B1041" t="s">
        <v>807</v>
      </c>
      <c r="C1041" t="s">
        <v>808</v>
      </c>
      <c r="D1041" t="s">
        <v>802</v>
      </c>
      <c r="E1041" t="s">
        <v>113</v>
      </c>
      <c r="F1041" t="s">
        <v>809</v>
      </c>
      <c r="G1041">
        <v>542</v>
      </c>
      <c r="H1041" t="s">
        <v>8</v>
      </c>
      <c r="I1041" t="s">
        <v>8</v>
      </c>
      <c r="J1041" t="s">
        <v>8</v>
      </c>
      <c r="K1041" t="s">
        <v>6766</v>
      </c>
    </row>
    <row r="1042" spans="1:11" x14ac:dyDescent="0.25">
      <c r="A1042">
        <v>1547</v>
      </c>
      <c r="B1042" t="s">
        <v>807</v>
      </c>
      <c r="C1042" t="s">
        <v>808</v>
      </c>
      <c r="D1042" t="s">
        <v>802</v>
      </c>
      <c r="E1042" t="s">
        <v>113</v>
      </c>
      <c r="F1042" t="s">
        <v>809</v>
      </c>
      <c r="G1042">
        <v>542</v>
      </c>
      <c r="H1042" t="s">
        <v>8</v>
      </c>
      <c r="I1042" t="s">
        <v>8</v>
      </c>
      <c r="J1042" t="s">
        <v>8</v>
      </c>
      <c r="K1042" t="s">
        <v>6766</v>
      </c>
    </row>
    <row r="1043" spans="1:11" x14ac:dyDescent="0.25">
      <c r="A1043">
        <v>1547</v>
      </c>
      <c r="B1043" t="s">
        <v>807</v>
      </c>
      <c r="C1043" t="s">
        <v>808</v>
      </c>
      <c r="D1043" t="s">
        <v>802</v>
      </c>
      <c r="E1043" t="s">
        <v>113</v>
      </c>
      <c r="F1043" t="s">
        <v>809</v>
      </c>
      <c r="G1043">
        <v>542</v>
      </c>
      <c r="H1043" t="s">
        <v>8</v>
      </c>
      <c r="I1043" t="s">
        <v>8</v>
      </c>
      <c r="J1043" t="s">
        <v>8</v>
      </c>
      <c r="K1043" t="s">
        <v>6766</v>
      </c>
    </row>
    <row r="1044" spans="1:11" x14ac:dyDescent="0.25">
      <c r="A1044">
        <v>1547</v>
      </c>
      <c r="B1044" t="s">
        <v>807</v>
      </c>
      <c r="C1044" t="s">
        <v>808</v>
      </c>
      <c r="D1044" t="s">
        <v>802</v>
      </c>
      <c r="E1044" t="s">
        <v>113</v>
      </c>
      <c r="F1044" t="s">
        <v>809</v>
      </c>
      <c r="G1044">
        <v>542</v>
      </c>
      <c r="H1044" t="s">
        <v>8</v>
      </c>
      <c r="I1044" t="s">
        <v>8</v>
      </c>
      <c r="J1044" t="s">
        <v>8</v>
      </c>
      <c r="K1044" t="s">
        <v>6766</v>
      </c>
    </row>
    <row r="1045" spans="1:11" x14ac:dyDescent="0.25">
      <c r="A1045">
        <v>1547</v>
      </c>
      <c r="B1045" t="s">
        <v>807</v>
      </c>
      <c r="C1045" t="s">
        <v>808</v>
      </c>
      <c r="D1045" t="s">
        <v>802</v>
      </c>
      <c r="E1045" t="s">
        <v>113</v>
      </c>
      <c r="F1045" t="s">
        <v>809</v>
      </c>
      <c r="G1045">
        <v>542</v>
      </c>
      <c r="H1045" t="s">
        <v>8</v>
      </c>
      <c r="I1045" t="s">
        <v>8</v>
      </c>
      <c r="J1045" t="s">
        <v>8</v>
      </c>
      <c r="K1045" t="s">
        <v>6766</v>
      </c>
    </row>
    <row r="1046" spans="1:11" x14ac:dyDescent="0.25">
      <c r="A1046">
        <v>1547</v>
      </c>
      <c r="B1046" t="s">
        <v>807</v>
      </c>
      <c r="C1046" t="s">
        <v>808</v>
      </c>
      <c r="D1046" t="s">
        <v>802</v>
      </c>
      <c r="E1046" t="s">
        <v>113</v>
      </c>
      <c r="F1046" t="s">
        <v>809</v>
      </c>
      <c r="G1046">
        <v>542</v>
      </c>
      <c r="H1046" t="s">
        <v>8</v>
      </c>
      <c r="I1046" t="s">
        <v>8</v>
      </c>
      <c r="J1046" t="s">
        <v>8</v>
      </c>
      <c r="K1046" t="s">
        <v>6766</v>
      </c>
    </row>
    <row r="1047" spans="1:11" x14ac:dyDescent="0.25">
      <c r="A1047">
        <v>1547</v>
      </c>
      <c r="B1047" t="s">
        <v>807</v>
      </c>
      <c r="C1047" t="s">
        <v>808</v>
      </c>
      <c r="D1047" t="s">
        <v>802</v>
      </c>
      <c r="E1047" t="s">
        <v>113</v>
      </c>
      <c r="F1047" t="s">
        <v>809</v>
      </c>
      <c r="G1047">
        <v>542</v>
      </c>
      <c r="H1047" t="s">
        <v>8</v>
      </c>
      <c r="I1047" t="s">
        <v>8</v>
      </c>
      <c r="J1047" t="s">
        <v>8</v>
      </c>
      <c r="K1047" t="s">
        <v>6766</v>
      </c>
    </row>
    <row r="1048" spans="1:11" x14ac:dyDescent="0.25">
      <c r="A1048">
        <v>1547</v>
      </c>
      <c r="B1048" t="s">
        <v>807</v>
      </c>
      <c r="C1048" t="s">
        <v>808</v>
      </c>
      <c r="D1048" t="s">
        <v>802</v>
      </c>
      <c r="E1048" t="s">
        <v>113</v>
      </c>
      <c r="F1048" t="s">
        <v>809</v>
      </c>
      <c r="G1048">
        <v>542</v>
      </c>
      <c r="H1048" t="s">
        <v>8</v>
      </c>
      <c r="I1048" t="s">
        <v>8</v>
      </c>
      <c r="J1048" t="s">
        <v>8</v>
      </c>
      <c r="K1048" t="s">
        <v>6766</v>
      </c>
    </row>
    <row r="1049" spans="1:11" x14ac:dyDescent="0.25">
      <c r="A1049">
        <v>1547</v>
      </c>
      <c r="B1049" t="s">
        <v>807</v>
      </c>
      <c r="C1049" t="s">
        <v>808</v>
      </c>
      <c r="D1049" t="s">
        <v>802</v>
      </c>
      <c r="E1049" t="s">
        <v>113</v>
      </c>
      <c r="F1049" t="s">
        <v>809</v>
      </c>
      <c r="G1049">
        <v>542</v>
      </c>
      <c r="H1049" t="s">
        <v>8</v>
      </c>
      <c r="I1049" t="s">
        <v>8</v>
      </c>
      <c r="J1049" t="s">
        <v>8</v>
      </c>
      <c r="K1049" t="s">
        <v>6766</v>
      </c>
    </row>
    <row r="1050" spans="1:11" x14ac:dyDescent="0.25">
      <c r="A1050">
        <v>1547</v>
      </c>
      <c r="B1050" t="s">
        <v>807</v>
      </c>
      <c r="C1050" t="s">
        <v>808</v>
      </c>
      <c r="D1050" t="s">
        <v>802</v>
      </c>
      <c r="E1050" t="s">
        <v>113</v>
      </c>
      <c r="F1050" t="s">
        <v>809</v>
      </c>
      <c r="G1050">
        <v>542</v>
      </c>
      <c r="H1050" t="s">
        <v>8</v>
      </c>
      <c r="I1050" t="s">
        <v>8</v>
      </c>
      <c r="J1050" t="s">
        <v>8</v>
      </c>
      <c r="K1050" t="s">
        <v>6766</v>
      </c>
    </row>
    <row r="1051" spans="1:11" x14ac:dyDescent="0.25">
      <c r="A1051">
        <v>1547</v>
      </c>
      <c r="B1051" t="s">
        <v>807</v>
      </c>
      <c r="C1051" t="s">
        <v>808</v>
      </c>
      <c r="D1051" t="s">
        <v>802</v>
      </c>
      <c r="E1051" t="s">
        <v>113</v>
      </c>
      <c r="F1051" t="s">
        <v>809</v>
      </c>
      <c r="G1051">
        <v>542</v>
      </c>
      <c r="H1051" t="s">
        <v>8</v>
      </c>
      <c r="I1051" t="s">
        <v>8</v>
      </c>
      <c r="J1051" t="s">
        <v>8</v>
      </c>
      <c r="K1051" t="s">
        <v>6766</v>
      </c>
    </row>
    <row r="1052" spans="1:11" x14ac:dyDescent="0.25">
      <c r="A1052">
        <v>1547</v>
      </c>
      <c r="B1052" t="s">
        <v>807</v>
      </c>
      <c r="C1052" t="s">
        <v>808</v>
      </c>
      <c r="D1052" t="s">
        <v>802</v>
      </c>
      <c r="E1052" t="s">
        <v>113</v>
      </c>
      <c r="F1052" t="s">
        <v>809</v>
      </c>
      <c r="G1052">
        <v>542</v>
      </c>
      <c r="H1052" t="s">
        <v>8</v>
      </c>
      <c r="I1052" t="s">
        <v>8</v>
      </c>
      <c r="J1052" t="s">
        <v>8</v>
      </c>
      <c r="K1052" t="s">
        <v>6766</v>
      </c>
    </row>
    <row r="1053" spans="1:11" x14ac:dyDescent="0.25">
      <c r="A1053">
        <v>1547</v>
      </c>
      <c r="B1053" t="s">
        <v>807</v>
      </c>
      <c r="C1053" t="s">
        <v>808</v>
      </c>
      <c r="D1053" t="s">
        <v>802</v>
      </c>
      <c r="E1053" t="s">
        <v>113</v>
      </c>
      <c r="F1053" t="s">
        <v>809</v>
      </c>
      <c r="G1053">
        <v>542</v>
      </c>
      <c r="H1053" t="s">
        <v>8</v>
      </c>
      <c r="I1053" t="s">
        <v>8</v>
      </c>
      <c r="J1053" t="s">
        <v>8</v>
      </c>
      <c r="K1053" t="s">
        <v>6766</v>
      </c>
    </row>
    <row r="1054" spans="1:11" x14ac:dyDescent="0.25">
      <c r="A1054">
        <v>1547</v>
      </c>
      <c r="B1054" t="s">
        <v>807</v>
      </c>
      <c r="C1054" t="s">
        <v>808</v>
      </c>
      <c r="D1054" t="s">
        <v>802</v>
      </c>
      <c r="E1054" t="s">
        <v>113</v>
      </c>
      <c r="F1054" t="s">
        <v>809</v>
      </c>
      <c r="G1054">
        <v>542</v>
      </c>
      <c r="H1054" t="s">
        <v>8</v>
      </c>
      <c r="I1054" t="s">
        <v>8</v>
      </c>
      <c r="J1054" t="s">
        <v>8</v>
      </c>
      <c r="K1054" t="s">
        <v>6766</v>
      </c>
    </row>
    <row r="1055" spans="1:11" x14ac:dyDescent="0.25">
      <c r="A1055">
        <v>1547</v>
      </c>
      <c r="B1055" t="s">
        <v>807</v>
      </c>
      <c r="C1055" t="s">
        <v>808</v>
      </c>
      <c r="D1055" t="s">
        <v>802</v>
      </c>
      <c r="E1055" t="s">
        <v>113</v>
      </c>
      <c r="F1055" t="s">
        <v>809</v>
      </c>
      <c r="G1055">
        <v>542</v>
      </c>
      <c r="H1055" t="s">
        <v>8</v>
      </c>
      <c r="I1055" t="s">
        <v>8</v>
      </c>
      <c r="J1055" t="s">
        <v>8</v>
      </c>
      <c r="K1055" t="s">
        <v>6766</v>
      </c>
    </row>
    <row r="1056" spans="1:11" x14ac:dyDescent="0.25">
      <c r="A1056">
        <v>1547</v>
      </c>
      <c r="B1056" t="s">
        <v>807</v>
      </c>
      <c r="C1056" t="s">
        <v>808</v>
      </c>
      <c r="D1056" t="s">
        <v>802</v>
      </c>
      <c r="E1056" t="s">
        <v>113</v>
      </c>
      <c r="F1056" t="s">
        <v>809</v>
      </c>
      <c r="G1056">
        <v>542</v>
      </c>
      <c r="H1056" t="s">
        <v>8</v>
      </c>
      <c r="I1056" t="s">
        <v>8</v>
      </c>
      <c r="J1056" t="s">
        <v>8</v>
      </c>
      <c r="K1056" t="s">
        <v>6766</v>
      </c>
    </row>
    <row r="1057" spans="1:11" x14ac:dyDescent="0.25">
      <c r="A1057">
        <v>1547</v>
      </c>
      <c r="B1057" t="s">
        <v>807</v>
      </c>
      <c r="C1057" t="s">
        <v>808</v>
      </c>
      <c r="D1057" t="s">
        <v>802</v>
      </c>
      <c r="E1057" t="s">
        <v>113</v>
      </c>
      <c r="F1057" t="s">
        <v>809</v>
      </c>
      <c r="G1057">
        <v>542</v>
      </c>
      <c r="H1057" t="s">
        <v>8</v>
      </c>
      <c r="I1057" t="s">
        <v>8</v>
      </c>
      <c r="J1057" t="s">
        <v>8</v>
      </c>
      <c r="K1057" t="s">
        <v>6766</v>
      </c>
    </row>
    <row r="1058" spans="1:11" x14ac:dyDescent="0.25">
      <c r="A1058">
        <v>1547</v>
      </c>
      <c r="B1058" t="s">
        <v>807</v>
      </c>
      <c r="C1058" t="s">
        <v>808</v>
      </c>
      <c r="D1058" t="s">
        <v>802</v>
      </c>
      <c r="E1058" t="s">
        <v>113</v>
      </c>
      <c r="F1058" t="s">
        <v>809</v>
      </c>
      <c r="G1058">
        <v>542</v>
      </c>
      <c r="H1058" t="s">
        <v>8</v>
      </c>
      <c r="I1058" t="s">
        <v>8</v>
      </c>
      <c r="J1058" t="s">
        <v>8</v>
      </c>
      <c r="K1058" t="s">
        <v>6766</v>
      </c>
    </row>
    <row r="1059" spans="1:11" x14ac:dyDescent="0.25">
      <c r="A1059">
        <v>1547</v>
      </c>
      <c r="B1059" t="s">
        <v>807</v>
      </c>
      <c r="C1059" t="s">
        <v>808</v>
      </c>
      <c r="D1059" t="s">
        <v>802</v>
      </c>
      <c r="E1059" t="s">
        <v>113</v>
      </c>
      <c r="F1059" t="s">
        <v>809</v>
      </c>
      <c r="G1059">
        <v>542</v>
      </c>
      <c r="H1059" t="s">
        <v>8</v>
      </c>
      <c r="I1059" t="s">
        <v>8</v>
      </c>
      <c r="J1059" t="s">
        <v>8</v>
      </c>
      <c r="K1059" t="s">
        <v>6766</v>
      </c>
    </row>
    <row r="1060" spans="1:11" x14ac:dyDescent="0.25">
      <c r="A1060">
        <v>1547</v>
      </c>
      <c r="B1060" t="s">
        <v>807</v>
      </c>
      <c r="C1060" t="s">
        <v>808</v>
      </c>
      <c r="D1060" t="s">
        <v>802</v>
      </c>
      <c r="E1060" t="s">
        <v>113</v>
      </c>
      <c r="F1060" t="s">
        <v>809</v>
      </c>
      <c r="G1060">
        <v>542</v>
      </c>
      <c r="H1060" t="s">
        <v>8</v>
      </c>
      <c r="I1060" t="s">
        <v>8</v>
      </c>
      <c r="J1060" t="s">
        <v>8</v>
      </c>
      <c r="K1060" t="s">
        <v>6766</v>
      </c>
    </row>
    <row r="1061" spans="1:11" x14ac:dyDescent="0.25">
      <c r="A1061">
        <v>1547</v>
      </c>
      <c r="B1061" t="s">
        <v>807</v>
      </c>
      <c r="C1061" t="s">
        <v>808</v>
      </c>
      <c r="D1061" t="s">
        <v>802</v>
      </c>
      <c r="E1061" t="s">
        <v>113</v>
      </c>
      <c r="F1061" t="s">
        <v>809</v>
      </c>
      <c r="G1061">
        <v>542</v>
      </c>
      <c r="H1061" t="s">
        <v>8</v>
      </c>
      <c r="I1061" t="s">
        <v>8</v>
      </c>
      <c r="J1061" t="s">
        <v>8</v>
      </c>
      <c r="K1061" t="s">
        <v>6766</v>
      </c>
    </row>
    <row r="1062" spans="1:11" x14ac:dyDescent="0.25">
      <c r="A1062">
        <v>1547</v>
      </c>
      <c r="B1062" t="s">
        <v>807</v>
      </c>
      <c r="C1062" t="s">
        <v>808</v>
      </c>
      <c r="D1062" t="s">
        <v>802</v>
      </c>
      <c r="E1062" t="s">
        <v>113</v>
      </c>
      <c r="F1062" t="s">
        <v>809</v>
      </c>
      <c r="G1062">
        <v>542</v>
      </c>
      <c r="H1062" t="s">
        <v>8</v>
      </c>
      <c r="I1062" t="s">
        <v>8</v>
      </c>
      <c r="J1062" t="s">
        <v>8</v>
      </c>
      <c r="K1062" t="s">
        <v>6766</v>
      </c>
    </row>
    <row r="1063" spans="1:11" x14ac:dyDescent="0.25">
      <c r="A1063">
        <v>1547</v>
      </c>
      <c r="B1063" t="s">
        <v>807</v>
      </c>
      <c r="C1063" t="s">
        <v>808</v>
      </c>
      <c r="D1063" t="s">
        <v>802</v>
      </c>
      <c r="E1063" t="s">
        <v>113</v>
      </c>
      <c r="F1063" t="s">
        <v>809</v>
      </c>
      <c r="G1063">
        <v>542</v>
      </c>
      <c r="H1063" t="s">
        <v>8</v>
      </c>
      <c r="I1063" t="s">
        <v>8</v>
      </c>
      <c r="J1063" t="s">
        <v>8</v>
      </c>
      <c r="K1063" t="s">
        <v>6766</v>
      </c>
    </row>
    <row r="1064" spans="1:11" x14ac:dyDescent="0.25">
      <c r="A1064">
        <v>1547</v>
      </c>
      <c r="B1064" t="s">
        <v>807</v>
      </c>
      <c r="C1064" t="s">
        <v>808</v>
      </c>
      <c r="D1064" t="s">
        <v>802</v>
      </c>
      <c r="E1064" t="s">
        <v>113</v>
      </c>
      <c r="F1064" t="s">
        <v>809</v>
      </c>
      <c r="G1064">
        <v>542</v>
      </c>
      <c r="H1064" t="s">
        <v>8</v>
      </c>
      <c r="I1064" t="s">
        <v>8</v>
      </c>
      <c r="J1064" t="s">
        <v>8</v>
      </c>
      <c r="K1064" t="s">
        <v>6766</v>
      </c>
    </row>
    <row r="1065" spans="1:11" x14ac:dyDescent="0.25">
      <c r="A1065">
        <v>1547</v>
      </c>
      <c r="B1065" t="s">
        <v>807</v>
      </c>
      <c r="C1065" t="s">
        <v>808</v>
      </c>
      <c r="D1065" t="s">
        <v>802</v>
      </c>
      <c r="E1065" t="s">
        <v>113</v>
      </c>
      <c r="F1065" t="s">
        <v>809</v>
      </c>
      <c r="G1065">
        <v>542</v>
      </c>
      <c r="H1065" t="s">
        <v>8</v>
      </c>
      <c r="I1065" t="s">
        <v>8</v>
      </c>
      <c r="J1065" t="s">
        <v>8</v>
      </c>
      <c r="K1065" t="s">
        <v>6766</v>
      </c>
    </row>
    <row r="1066" spans="1:11" x14ac:dyDescent="0.25">
      <c r="A1066">
        <v>1547</v>
      </c>
      <c r="B1066" t="s">
        <v>807</v>
      </c>
      <c r="C1066" t="s">
        <v>808</v>
      </c>
      <c r="D1066" t="s">
        <v>802</v>
      </c>
      <c r="E1066" t="s">
        <v>113</v>
      </c>
      <c r="F1066" t="s">
        <v>809</v>
      </c>
      <c r="G1066">
        <v>542</v>
      </c>
      <c r="H1066" t="s">
        <v>8</v>
      </c>
      <c r="I1066" t="s">
        <v>8</v>
      </c>
      <c r="J1066" t="s">
        <v>8</v>
      </c>
      <c r="K1066" t="s">
        <v>6766</v>
      </c>
    </row>
    <row r="1067" spans="1:11" x14ac:dyDescent="0.25">
      <c r="A1067">
        <v>1547</v>
      </c>
      <c r="B1067" t="s">
        <v>807</v>
      </c>
      <c r="C1067" t="s">
        <v>808</v>
      </c>
      <c r="D1067" t="s">
        <v>802</v>
      </c>
      <c r="E1067" t="s">
        <v>113</v>
      </c>
      <c r="F1067" t="s">
        <v>809</v>
      </c>
      <c r="G1067">
        <v>542</v>
      </c>
      <c r="H1067" t="s">
        <v>8</v>
      </c>
      <c r="I1067" t="s">
        <v>8</v>
      </c>
      <c r="J1067" t="s">
        <v>8</v>
      </c>
      <c r="K1067" t="s">
        <v>6766</v>
      </c>
    </row>
    <row r="1068" spans="1:11" x14ac:dyDescent="0.25">
      <c r="A1068">
        <v>1547</v>
      </c>
      <c r="B1068" t="s">
        <v>807</v>
      </c>
      <c r="C1068" t="s">
        <v>808</v>
      </c>
      <c r="D1068" t="s">
        <v>802</v>
      </c>
      <c r="E1068" t="s">
        <v>113</v>
      </c>
      <c r="F1068" t="s">
        <v>809</v>
      </c>
      <c r="G1068">
        <v>542</v>
      </c>
      <c r="H1068" t="s">
        <v>8</v>
      </c>
      <c r="I1068" t="s">
        <v>8</v>
      </c>
      <c r="J1068" t="s">
        <v>8</v>
      </c>
      <c r="K1068" t="s">
        <v>6766</v>
      </c>
    </row>
    <row r="1069" spans="1:11" x14ac:dyDescent="0.25">
      <c r="A1069">
        <v>1547</v>
      </c>
      <c r="B1069" t="s">
        <v>807</v>
      </c>
      <c r="C1069" t="s">
        <v>808</v>
      </c>
      <c r="D1069" t="s">
        <v>802</v>
      </c>
      <c r="E1069" t="s">
        <v>113</v>
      </c>
      <c r="F1069" t="s">
        <v>809</v>
      </c>
      <c r="G1069">
        <v>542</v>
      </c>
      <c r="H1069" t="s">
        <v>8</v>
      </c>
      <c r="I1069" t="s">
        <v>8</v>
      </c>
      <c r="J1069" t="s">
        <v>8</v>
      </c>
      <c r="K1069" t="s">
        <v>6766</v>
      </c>
    </row>
    <row r="1070" spans="1:11" x14ac:dyDescent="0.25">
      <c r="A1070">
        <v>1547</v>
      </c>
      <c r="B1070" t="s">
        <v>807</v>
      </c>
      <c r="C1070" t="s">
        <v>808</v>
      </c>
      <c r="D1070" t="s">
        <v>802</v>
      </c>
      <c r="E1070" t="s">
        <v>113</v>
      </c>
      <c r="F1070" t="s">
        <v>809</v>
      </c>
      <c r="G1070">
        <v>542</v>
      </c>
      <c r="H1070" t="s">
        <v>8</v>
      </c>
      <c r="I1070" t="s">
        <v>8</v>
      </c>
      <c r="J1070" t="s">
        <v>8</v>
      </c>
      <c r="K1070" t="s">
        <v>6766</v>
      </c>
    </row>
    <row r="1071" spans="1:11" x14ac:dyDescent="0.25">
      <c r="A1071">
        <v>1547</v>
      </c>
      <c r="B1071" t="s">
        <v>807</v>
      </c>
      <c r="C1071" t="s">
        <v>808</v>
      </c>
      <c r="D1071" t="s">
        <v>802</v>
      </c>
      <c r="E1071" t="s">
        <v>113</v>
      </c>
      <c r="F1071" t="s">
        <v>809</v>
      </c>
      <c r="G1071">
        <v>542</v>
      </c>
      <c r="H1071" t="s">
        <v>8</v>
      </c>
      <c r="I1071" t="s">
        <v>8</v>
      </c>
      <c r="J1071" t="s">
        <v>8</v>
      </c>
      <c r="K1071" t="s">
        <v>6766</v>
      </c>
    </row>
    <row r="1072" spans="1:11" x14ac:dyDescent="0.25">
      <c r="A1072">
        <v>1547</v>
      </c>
      <c r="B1072" t="s">
        <v>807</v>
      </c>
      <c r="C1072" t="s">
        <v>808</v>
      </c>
      <c r="D1072" t="s">
        <v>802</v>
      </c>
      <c r="E1072" t="s">
        <v>113</v>
      </c>
      <c r="F1072" t="s">
        <v>809</v>
      </c>
      <c r="G1072">
        <v>542</v>
      </c>
      <c r="H1072" t="s">
        <v>8</v>
      </c>
      <c r="I1072" t="s">
        <v>8</v>
      </c>
      <c r="J1072" t="s">
        <v>8</v>
      </c>
      <c r="K1072" t="s">
        <v>6766</v>
      </c>
    </row>
    <row r="1073" spans="1:11" x14ac:dyDescent="0.25">
      <c r="A1073">
        <v>1547</v>
      </c>
      <c r="B1073" t="s">
        <v>807</v>
      </c>
      <c r="C1073" t="s">
        <v>808</v>
      </c>
      <c r="D1073" t="s">
        <v>802</v>
      </c>
      <c r="E1073" t="s">
        <v>113</v>
      </c>
      <c r="F1073" t="s">
        <v>809</v>
      </c>
      <c r="G1073">
        <v>542</v>
      </c>
      <c r="H1073" t="s">
        <v>8</v>
      </c>
      <c r="I1073" t="s">
        <v>8</v>
      </c>
      <c r="J1073" t="s">
        <v>8</v>
      </c>
      <c r="K1073" t="s">
        <v>6766</v>
      </c>
    </row>
    <row r="1074" spans="1:11" x14ac:dyDescent="0.25">
      <c r="A1074">
        <v>1547</v>
      </c>
      <c r="B1074" t="s">
        <v>807</v>
      </c>
      <c r="C1074" t="s">
        <v>808</v>
      </c>
      <c r="D1074" t="s">
        <v>802</v>
      </c>
      <c r="E1074" t="s">
        <v>113</v>
      </c>
      <c r="F1074" t="s">
        <v>809</v>
      </c>
      <c r="G1074">
        <v>542</v>
      </c>
      <c r="H1074" t="s">
        <v>8</v>
      </c>
      <c r="I1074" t="s">
        <v>8</v>
      </c>
      <c r="J1074" t="s">
        <v>8</v>
      </c>
      <c r="K1074" t="s">
        <v>6766</v>
      </c>
    </row>
    <row r="1075" spans="1:11" x14ac:dyDescent="0.25">
      <c r="A1075">
        <v>1547</v>
      </c>
      <c r="B1075" t="s">
        <v>807</v>
      </c>
      <c r="C1075" t="s">
        <v>808</v>
      </c>
      <c r="D1075" t="s">
        <v>802</v>
      </c>
      <c r="E1075" t="s">
        <v>113</v>
      </c>
      <c r="F1075" t="s">
        <v>809</v>
      </c>
      <c r="G1075">
        <v>542</v>
      </c>
      <c r="H1075" t="s">
        <v>8</v>
      </c>
      <c r="I1075" t="s">
        <v>8</v>
      </c>
      <c r="J1075" t="s">
        <v>8</v>
      </c>
      <c r="K1075" t="s">
        <v>6766</v>
      </c>
    </row>
    <row r="1076" spans="1:11" x14ac:dyDescent="0.25">
      <c r="A1076">
        <v>1547</v>
      </c>
      <c r="B1076" t="s">
        <v>807</v>
      </c>
      <c r="C1076" t="s">
        <v>808</v>
      </c>
      <c r="D1076" t="s">
        <v>802</v>
      </c>
      <c r="E1076" t="s">
        <v>113</v>
      </c>
      <c r="F1076" t="s">
        <v>809</v>
      </c>
      <c r="G1076">
        <v>542</v>
      </c>
      <c r="H1076" t="s">
        <v>8</v>
      </c>
      <c r="I1076" t="s">
        <v>8</v>
      </c>
      <c r="J1076" t="s">
        <v>8</v>
      </c>
      <c r="K1076" t="s">
        <v>6766</v>
      </c>
    </row>
    <row r="1077" spans="1:11" x14ac:dyDescent="0.25">
      <c r="A1077">
        <v>1547</v>
      </c>
      <c r="B1077" t="s">
        <v>807</v>
      </c>
      <c r="C1077" t="s">
        <v>808</v>
      </c>
      <c r="D1077" t="s">
        <v>802</v>
      </c>
      <c r="E1077" t="s">
        <v>113</v>
      </c>
      <c r="F1077" t="s">
        <v>809</v>
      </c>
      <c r="G1077">
        <v>542</v>
      </c>
      <c r="H1077" t="s">
        <v>8</v>
      </c>
      <c r="I1077" t="s">
        <v>8</v>
      </c>
      <c r="J1077" t="s">
        <v>8</v>
      </c>
      <c r="K1077" t="s">
        <v>6766</v>
      </c>
    </row>
    <row r="1078" spans="1:11" x14ac:dyDescent="0.25">
      <c r="A1078">
        <v>1547</v>
      </c>
      <c r="B1078" t="s">
        <v>807</v>
      </c>
      <c r="C1078" t="s">
        <v>808</v>
      </c>
      <c r="D1078" t="s">
        <v>802</v>
      </c>
      <c r="E1078" t="s">
        <v>113</v>
      </c>
      <c r="F1078" t="s">
        <v>809</v>
      </c>
      <c r="G1078">
        <v>542</v>
      </c>
      <c r="H1078" t="s">
        <v>8</v>
      </c>
      <c r="I1078" t="s">
        <v>8</v>
      </c>
      <c r="J1078" t="s">
        <v>8</v>
      </c>
      <c r="K1078" t="s">
        <v>6766</v>
      </c>
    </row>
    <row r="1079" spans="1:11" x14ac:dyDescent="0.25">
      <c r="A1079">
        <v>1549</v>
      </c>
      <c r="B1079" t="s">
        <v>810</v>
      </c>
      <c r="C1079" t="s">
        <v>811</v>
      </c>
      <c r="D1079" t="s">
        <v>9</v>
      </c>
      <c r="E1079" t="s">
        <v>10</v>
      </c>
      <c r="F1079" t="s">
        <v>487</v>
      </c>
      <c r="G1079">
        <v>544</v>
      </c>
      <c r="H1079" t="s">
        <v>8</v>
      </c>
      <c r="I1079" t="s">
        <v>8</v>
      </c>
      <c r="J1079" t="s">
        <v>8</v>
      </c>
      <c r="K1079" t="s">
        <v>6766</v>
      </c>
    </row>
    <row r="1080" spans="1:11" x14ac:dyDescent="0.25">
      <c r="A1080">
        <v>1550</v>
      </c>
      <c r="B1080" t="s">
        <v>812</v>
      </c>
      <c r="C1080" t="s">
        <v>813</v>
      </c>
      <c r="D1080" t="s">
        <v>9</v>
      </c>
      <c r="E1080" t="s">
        <v>10</v>
      </c>
      <c r="F1080" t="s">
        <v>203</v>
      </c>
      <c r="G1080">
        <v>545</v>
      </c>
      <c r="H1080" t="s">
        <v>8</v>
      </c>
      <c r="I1080" t="s">
        <v>8</v>
      </c>
      <c r="J1080" t="s">
        <v>8</v>
      </c>
      <c r="K1080" t="s">
        <v>6766</v>
      </c>
    </row>
    <row r="1081" spans="1:11" x14ac:dyDescent="0.25">
      <c r="A1081">
        <v>1550</v>
      </c>
      <c r="B1081" t="s">
        <v>812</v>
      </c>
      <c r="C1081" t="s">
        <v>813</v>
      </c>
      <c r="D1081" t="s">
        <v>9</v>
      </c>
      <c r="E1081" t="s">
        <v>10</v>
      </c>
      <c r="F1081" t="s">
        <v>203</v>
      </c>
      <c r="G1081">
        <v>545</v>
      </c>
      <c r="H1081" t="s">
        <v>8</v>
      </c>
      <c r="I1081" t="s">
        <v>8</v>
      </c>
      <c r="J1081" t="s">
        <v>8</v>
      </c>
      <c r="K1081" t="s">
        <v>6766</v>
      </c>
    </row>
    <row r="1082" spans="1:11" x14ac:dyDescent="0.25">
      <c r="A1082">
        <v>1550</v>
      </c>
      <c r="B1082" t="s">
        <v>812</v>
      </c>
      <c r="C1082" t="s">
        <v>813</v>
      </c>
      <c r="D1082" t="s">
        <v>9</v>
      </c>
      <c r="E1082" t="s">
        <v>10</v>
      </c>
      <c r="F1082" t="s">
        <v>203</v>
      </c>
      <c r="G1082">
        <v>545</v>
      </c>
      <c r="H1082" t="s">
        <v>8</v>
      </c>
      <c r="I1082" t="s">
        <v>8</v>
      </c>
      <c r="J1082" t="s">
        <v>8</v>
      </c>
      <c r="K1082" t="s">
        <v>6766</v>
      </c>
    </row>
    <row r="1083" spans="1:11" x14ac:dyDescent="0.25">
      <c r="A1083">
        <v>1550</v>
      </c>
      <c r="B1083" t="s">
        <v>812</v>
      </c>
      <c r="C1083" t="s">
        <v>813</v>
      </c>
      <c r="D1083" t="s">
        <v>9</v>
      </c>
      <c r="E1083" t="s">
        <v>10</v>
      </c>
      <c r="F1083" t="s">
        <v>203</v>
      </c>
      <c r="G1083">
        <v>545</v>
      </c>
      <c r="H1083" t="s">
        <v>8</v>
      </c>
      <c r="I1083" t="s">
        <v>8</v>
      </c>
      <c r="J1083" t="s">
        <v>8</v>
      </c>
      <c r="K1083" t="s">
        <v>6766</v>
      </c>
    </row>
    <row r="1084" spans="1:11" x14ac:dyDescent="0.25">
      <c r="A1084">
        <v>1550</v>
      </c>
      <c r="B1084" t="s">
        <v>812</v>
      </c>
      <c r="C1084" t="s">
        <v>813</v>
      </c>
      <c r="D1084" t="s">
        <v>9</v>
      </c>
      <c r="E1084" t="s">
        <v>10</v>
      </c>
      <c r="F1084" t="s">
        <v>203</v>
      </c>
      <c r="G1084">
        <v>545</v>
      </c>
      <c r="H1084" t="s">
        <v>8</v>
      </c>
      <c r="I1084" t="s">
        <v>8</v>
      </c>
      <c r="J1084" t="s">
        <v>8</v>
      </c>
      <c r="K1084" t="s">
        <v>6766</v>
      </c>
    </row>
    <row r="1085" spans="1:11" x14ac:dyDescent="0.25">
      <c r="A1085">
        <v>1550</v>
      </c>
      <c r="B1085" t="s">
        <v>812</v>
      </c>
      <c r="C1085" t="s">
        <v>813</v>
      </c>
      <c r="D1085" t="s">
        <v>9</v>
      </c>
      <c r="E1085" t="s">
        <v>10</v>
      </c>
      <c r="F1085" t="s">
        <v>203</v>
      </c>
      <c r="G1085">
        <v>545</v>
      </c>
      <c r="H1085" t="s">
        <v>8</v>
      </c>
      <c r="I1085" t="s">
        <v>8</v>
      </c>
      <c r="J1085" t="s">
        <v>8</v>
      </c>
      <c r="K1085" t="s">
        <v>6766</v>
      </c>
    </row>
    <row r="1086" spans="1:11" x14ac:dyDescent="0.25">
      <c r="A1086">
        <v>1550</v>
      </c>
      <c r="B1086" t="s">
        <v>812</v>
      </c>
      <c r="C1086" t="s">
        <v>813</v>
      </c>
      <c r="D1086" t="s">
        <v>9</v>
      </c>
      <c r="E1086" t="s">
        <v>10</v>
      </c>
      <c r="F1086" t="s">
        <v>203</v>
      </c>
      <c r="G1086">
        <v>545</v>
      </c>
      <c r="H1086" t="s">
        <v>8</v>
      </c>
      <c r="I1086" t="s">
        <v>8</v>
      </c>
      <c r="J1086" t="s">
        <v>8</v>
      </c>
      <c r="K1086" t="s">
        <v>6766</v>
      </c>
    </row>
    <row r="1087" spans="1:11" x14ac:dyDescent="0.25">
      <c r="A1087">
        <v>1550</v>
      </c>
      <c r="B1087" t="s">
        <v>812</v>
      </c>
      <c r="C1087" t="s">
        <v>813</v>
      </c>
      <c r="D1087" t="s">
        <v>9</v>
      </c>
      <c r="E1087" t="s">
        <v>10</v>
      </c>
      <c r="F1087" t="s">
        <v>203</v>
      </c>
      <c r="G1087">
        <v>545</v>
      </c>
      <c r="H1087" t="s">
        <v>8</v>
      </c>
      <c r="I1087" t="s">
        <v>8</v>
      </c>
      <c r="J1087" t="s">
        <v>8</v>
      </c>
      <c r="K1087" t="s">
        <v>6766</v>
      </c>
    </row>
    <row r="1088" spans="1:11" x14ac:dyDescent="0.25">
      <c r="A1088">
        <v>1550</v>
      </c>
      <c r="B1088" t="s">
        <v>812</v>
      </c>
      <c r="C1088" t="s">
        <v>813</v>
      </c>
      <c r="D1088" t="s">
        <v>9</v>
      </c>
      <c r="E1088" t="s">
        <v>10</v>
      </c>
      <c r="F1088" t="s">
        <v>203</v>
      </c>
      <c r="G1088">
        <v>545</v>
      </c>
      <c r="H1088" t="s">
        <v>8</v>
      </c>
      <c r="I1088" t="s">
        <v>8</v>
      </c>
      <c r="J1088" t="s">
        <v>8</v>
      </c>
      <c r="K1088" t="s">
        <v>6766</v>
      </c>
    </row>
    <row r="1089" spans="1:11" x14ac:dyDescent="0.25">
      <c r="A1089">
        <v>1550</v>
      </c>
      <c r="B1089" t="s">
        <v>812</v>
      </c>
      <c r="C1089" t="s">
        <v>813</v>
      </c>
      <c r="D1089" t="s">
        <v>9</v>
      </c>
      <c r="E1089" t="s">
        <v>10</v>
      </c>
      <c r="F1089" t="s">
        <v>203</v>
      </c>
      <c r="G1089">
        <v>545</v>
      </c>
      <c r="H1089" t="s">
        <v>8</v>
      </c>
      <c r="I1089" t="s">
        <v>8</v>
      </c>
      <c r="J1089" t="s">
        <v>8</v>
      </c>
      <c r="K1089" t="s">
        <v>6766</v>
      </c>
    </row>
    <row r="1090" spans="1:11" x14ac:dyDescent="0.25">
      <c r="A1090">
        <v>1550</v>
      </c>
      <c r="B1090" t="s">
        <v>812</v>
      </c>
      <c r="C1090" t="s">
        <v>813</v>
      </c>
      <c r="D1090" t="s">
        <v>9</v>
      </c>
      <c r="E1090" t="s">
        <v>10</v>
      </c>
      <c r="F1090" t="s">
        <v>203</v>
      </c>
      <c r="G1090">
        <v>545</v>
      </c>
      <c r="H1090" t="s">
        <v>8</v>
      </c>
      <c r="I1090" t="s">
        <v>8</v>
      </c>
      <c r="J1090" t="s">
        <v>8</v>
      </c>
      <c r="K1090" t="s">
        <v>6766</v>
      </c>
    </row>
    <row r="1091" spans="1:11" x14ac:dyDescent="0.25">
      <c r="A1091">
        <v>1551</v>
      </c>
      <c r="B1091" t="s">
        <v>814</v>
      </c>
      <c r="C1091" t="s">
        <v>815</v>
      </c>
      <c r="D1091" t="s">
        <v>27</v>
      </c>
      <c r="E1091" t="s">
        <v>10</v>
      </c>
      <c r="F1091" t="s">
        <v>28</v>
      </c>
      <c r="G1091">
        <v>546</v>
      </c>
      <c r="H1091" t="s">
        <v>8</v>
      </c>
      <c r="I1091" t="s">
        <v>8</v>
      </c>
      <c r="J1091" t="s">
        <v>8</v>
      </c>
      <c r="K1091" t="s">
        <v>6766</v>
      </c>
    </row>
    <row r="1092" spans="1:11" x14ac:dyDescent="0.25">
      <c r="A1092">
        <v>1552</v>
      </c>
      <c r="B1092" t="s">
        <v>816</v>
      </c>
      <c r="C1092" t="s">
        <v>4783</v>
      </c>
      <c r="D1092" t="s">
        <v>817</v>
      </c>
      <c r="E1092" t="s">
        <v>130</v>
      </c>
      <c r="F1092" t="s">
        <v>818</v>
      </c>
      <c r="G1092">
        <v>547</v>
      </c>
      <c r="H1092" t="s">
        <v>8</v>
      </c>
      <c r="I1092" t="s">
        <v>8</v>
      </c>
      <c r="J1092" t="s">
        <v>8</v>
      </c>
      <c r="K1092" t="s">
        <v>6766</v>
      </c>
    </row>
    <row r="1093" spans="1:11" x14ac:dyDescent="0.25">
      <c r="A1093">
        <v>1552</v>
      </c>
      <c r="B1093" t="s">
        <v>816</v>
      </c>
      <c r="C1093" t="s">
        <v>4783</v>
      </c>
      <c r="D1093" t="s">
        <v>817</v>
      </c>
      <c r="E1093" t="s">
        <v>130</v>
      </c>
      <c r="F1093" t="s">
        <v>818</v>
      </c>
      <c r="G1093">
        <v>547</v>
      </c>
      <c r="H1093" t="s">
        <v>8</v>
      </c>
      <c r="I1093" t="s">
        <v>8</v>
      </c>
      <c r="J1093" t="s">
        <v>8</v>
      </c>
      <c r="K1093" t="s">
        <v>6766</v>
      </c>
    </row>
    <row r="1094" spans="1:11" x14ac:dyDescent="0.25">
      <c r="A1094">
        <v>1552</v>
      </c>
      <c r="B1094" t="s">
        <v>816</v>
      </c>
      <c r="C1094" t="s">
        <v>4783</v>
      </c>
      <c r="D1094" t="s">
        <v>817</v>
      </c>
      <c r="E1094" t="s">
        <v>130</v>
      </c>
      <c r="F1094" t="s">
        <v>818</v>
      </c>
      <c r="G1094">
        <v>547</v>
      </c>
      <c r="H1094" t="s">
        <v>8</v>
      </c>
      <c r="I1094" t="s">
        <v>8</v>
      </c>
      <c r="J1094" t="s">
        <v>8</v>
      </c>
      <c r="K1094" t="s">
        <v>6766</v>
      </c>
    </row>
    <row r="1095" spans="1:11" x14ac:dyDescent="0.25">
      <c r="A1095">
        <v>1553</v>
      </c>
      <c r="B1095" t="s">
        <v>819</v>
      </c>
      <c r="C1095" t="s">
        <v>820</v>
      </c>
      <c r="D1095" t="s">
        <v>9</v>
      </c>
      <c r="E1095" t="s">
        <v>10</v>
      </c>
      <c r="F1095" t="s">
        <v>166</v>
      </c>
      <c r="G1095">
        <v>548</v>
      </c>
      <c r="H1095" t="s">
        <v>8</v>
      </c>
      <c r="I1095" t="s">
        <v>8</v>
      </c>
      <c r="J1095" t="s">
        <v>8</v>
      </c>
      <c r="K1095" t="s">
        <v>6766</v>
      </c>
    </row>
    <row r="1096" spans="1:11" x14ac:dyDescent="0.25">
      <c r="A1096">
        <v>1555</v>
      </c>
      <c r="B1096" t="s">
        <v>821</v>
      </c>
      <c r="C1096" t="s">
        <v>822</v>
      </c>
      <c r="D1096" t="s">
        <v>9</v>
      </c>
      <c r="E1096" t="s">
        <v>10</v>
      </c>
      <c r="F1096" t="s">
        <v>823</v>
      </c>
      <c r="G1096">
        <v>550</v>
      </c>
      <c r="H1096" t="s">
        <v>8</v>
      </c>
      <c r="I1096" t="s">
        <v>8</v>
      </c>
      <c r="J1096" t="s">
        <v>8</v>
      </c>
      <c r="K1096" t="s">
        <v>6766</v>
      </c>
    </row>
    <row r="1097" spans="1:11" x14ac:dyDescent="0.25">
      <c r="A1097">
        <v>1559</v>
      </c>
      <c r="B1097" t="s">
        <v>826</v>
      </c>
      <c r="C1097" t="s">
        <v>827</v>
      </c>
      <c r="D1097" t="s">
        <v>715</v>
      </c>
      <c r="E1097" t="s">
        <v>10</v>
      </c>
      <c r="F1097" t="s">
        <v>716</v>
      </c>
      <c r="G1097">
        <v>554</v>
      </c>
      <c r="H1097" t="s">
        <v>8</v>
      </c>
      <c r="I1097" t="s">
        <v>8</v>
      </c>
      <c r="J1097" t="s">
        <v>8</v>
      </c>
      <c r="K1097" t="s">
        <v>6766</v>
      </c>
    </row>
    <row r="1098" spans="1:11" x14ac:dyDescent="0.25">
      <c r="A1098">
        <v>1559</v>
      </c>
      <c r="B1098" t="s">
        <v>826</v>
      </c>
      <c r="C1098" t="s">
        <v>827</v>
      </c>
      <c r="D1098" t="s">
        <v>715</v>
      </c>
      <c r="E1098" t="s">
        <v>10</v>
      </c>
      <c r="F1098" t="s">
        <v>716</v>
      </c>
      <c r="G1098">
        <v>554</v>
      </c>
      <c r="H1098" t="s">
        <v>8</v>
      </c>
      <c r="I1098" t="s">
        <v>8</v>
      </c>
      <c r="J1098" t="s">
        <v>8</v>
      </c>
      <c r="K1098" t="s">
        <v>6766</v>
      </c>
    </row>
    <row r="1099" spans="1:11" x14ac:dyDescent="0.25">
      <c r="A1099">
        <v>1559</v>
      </c>
      <c r="B1099" t="s">
        <v>826</v>
      </c>
      <c r="C1099" t="s">
        <v>827</v>
      </c>
      <c r="D1099" t="s">
        <v>715</v>
      </c>
      <c r="E1099" t="s">
        <v>10</v>
      </c>
      <c r="F1099" t="s">
        <v>716</v>
      </c>
      <c r="G1099">
        <v>554</v>
      </c>
      <c r="H1099" t="s">
        <v>8</v>
      </c>
      <c r="I1099" t="s">
        <v>8</v>
      </c>
      <c r="J1099" t="s">
        <v>8</v>
      </c>
      <c r="K1099" t="s">
        <v>6766</v>
      </c>
    </row>
    <row r="1100" spans="1:11" x14ac:dyDescent="0.25">
      <c r="A1100">
        <v>1559</v>
      </c>
      <c r="B1100" t="s">
        <v>826</v>
      </c>
      <c r="C1100" t="s">
        <v>827</v>
      </c>
      <c r="D1100" t="s">
        <v>715</v>
      </c>
      <c r="E1100" t="s">
        <v>10</v>
      </c>
      <c r="F1100" t="s">
        <v>716</v>
      </c>
      <c r="G1100">
        <v>554</v>
      </c>
      <c r="H1100" t="s">
        <v>8</v>
      </c>
      <c r="I1100" t="s">
        <v>8</v>
      </c>
      <c r="J1100" t="s">
        <v>8</v>
      </c>
      <c r="K1100" t="s">
        <v>6766</v>
      </c>
    </row>
    <row r="1101" spans="1:11" x14ac:dyDescent="0.25">
      <c r="A1101">
        <v>1559</v>
      </c>
      <c r="B1101" t="s">
        <v>826</v>
      </c>
      <c r="C1101" t="s">
        <v>827</v>
      </c>
      <c r="D1101" t="s">
        <v>715</v>
      </c>
      <c r="E1101" t="s">
        <v>10</v>
      </c>
      <c r="F1101" t="s">
        <v>716</v>
      </c>
      <c r="G1101">
        <v>554</v>
      </c>
      <c r="H1101" t="s">
        <v>8</v>
      </c>
      <c r="I1101" t="s">
        <v>8</v>
      </c>
      <c r="J1101" t="s">
        <v>8</v>
      </c>
      <c r="K1101" t="s">
        <v>6766</v>
      </c>
    </row>
    <row r="1102" spans="1:11" x14ac:dyDescent="0.25">
      <c r="A1102">
        <v>1559</v>
      </c>
      <c r="B1102" t="s">
        <v>826</v>
      </c>
      <c r="C1102" t="s">
        <v>827</v>
      </c>
      <c r="D1102" t="s">
        <v>715</v>
      </c>
      <c r="E1102" t="s">
        <v>10</v>
      </c>
      <c r="F1102" t="s">
        <v>716</v>
      </c>
      <c r="G1102">
        <v>554</v>
      </c>
      <c r="H1102" t="s">
        <v>8</v>
      </c>
      <c r="I1102" t="s">
        <v>8</v>
      </c>
      <c r="J1102" t="s">
        <v>8</v>
      </c>
      <c r="K1102" t="s">
        <v>6766</v>
      </c>
    </row>
    <row r="1103" spans="1:11" x14ac:dyDescent="0.25">
      <c r="A1103">
        <v>1559</v>
      </c>
      <c r="B1103" t="s">
        <v>826</v>
      </c>
      <c r="C1103" t="s">
        <v>827</v>
      </c>
      <c r="D1103" t="s">
        <v>715</v>
      </c>
      <c r="E1103" t="s">
        <v>10</v>
      </c>
      <c r="F1103" t="s">
        <v>716</v>
      </c>
      <c r="G1103">
        <v>554</v>
      </c>
      <c r="H1103" t="s">
        <v>8</v>
      </c>
      <c r="I1103" t="s">
        <v>8</v>
      </c>
      <c r="J1103" t="s">
        <v>8</v>
      </c>
      <c r="K1103" t="s">
        <v>6766</v>
      </c>
    </row>
    <row r="1104" spans="1:11" x14ac:dyDescent="0.25">
      <c r="A1104">
        <v>1559</v>
      </c>
      <c r="B1104" t="s">
        <v>826</v>
      </c>
      <c r="C1104" t="s">
        <v>827</v>
      </c>
      <c r="D1104" t="s">
        <v>715</v>
      </c>
      <c r="E1104" t="s">
        <v>10</v>
      </c>
      <c r="F1104" t="s">
        <v>716</v>
      </c>
      <c r="G1104">
        <v>554</v>
      </c>
      <c r="H1104" t="s">
        <v>8</v>
      </c>
      <c r="I1104" t="s">
        <v>8</v>
      </c>
      <c r="J1104" t="s">
        <v>8</v>
      </c>
      <c r="K1104" t="s">
        <v>6766</v>
      </c>
    </row>
    <row r="1105" spans="1:11" x14ac:dyDescent="0.25">
      <c r="A1105">
        <v>1561</v>
      </c>
      <c r="B1105" t="s">
        <v>828</v>
      </c>
      <c r="C1105" t="s">
        <v>829</v>
      </c>
      <c r="D1105" t="s">
        <v>333</v>
      </c>
      <c r="E1105" t="s">
        <v>10</v>
      </c>
      <c r="F1105" t="s">
        <v>618</v>
      </c>
      <c r="G1105">
        <v>556</v>
      </c>
      <c r="H1105" t="s">
        <v>8</v>
      </c>
      <c r="I1105" t="s">
        <v>8</v>
      </c>
      <c r="J1105" t="s">
        <v>8</v>
      </c>
      <c r="K1105" t="s">
        <v>6766</v>
      </c>
    </row>
    <row r="1106" spans="1:11" x14ac:dyDescent="0.25">
      <c r="A1106">
        <v>1561</v>
      </c>
      <c r="B1106" t="s">
        <v>828</v>
      </c>
      <c r="C1106" t="s">
        <v>829</v>
      </c>
      <c r="D1106" t="s">
        <v>333</v>
      </c>
      <c r="E1106" t="s">
        <v>10</v>
      </c>
      <c r="F1106" t="s">
        <v>618</v>
      </c>
      <c r="G1106">
        <v>556</v>
      </c>
      <c r="H1106" t="s">
        <v>8</v>
      </c>
      <c r="I1106" t="s">
        <v>8</v>
      </c>
      <c r="J1106" t="s">
        <v>8</v>
      </c>
      <c r="K1106" t="s">
        <v>6766</v>
      </c>
    </row>
    <row r="1107" spans="1:11" x14ac:dyDescent="0.25">
      <c r="A1107">
        <v>1561</v>
      </c>
      <c r="B1107" t="s">
        <v>828</v>
      </c>
      <c r="C1107" t="s">
        <v>829</v>
      </c>
      <c r="D1107" t="s">
        <v>333</v>
      </c>
      <c r="E1107" t="s">
        <v>10</v>
      </c>
      <c r="F1107" t="s">
        <v>618</v>
      </c>
      <c r="G1107">
        <v>556</v>
      </c>
      <c r="H1107" t="s">
        <v>8</v>
      </c>
      <c r="I1107" t="s">
        <v>8</v>
      </c>
      <c r="J1107" t="s">
        <v>8</v>
      </c>
      <c r="K1107" t="s">
        <v>6766</v>
      </c>
    </row>
    <row r="1108" spans="1:11" x14ac:dyDescent="0.25">
      <c r="A1108">
        <v>1566</v>
      </c>
      <c r="B1108" t="s">
        <v>832</v>
      </c>
      <c r="C1108" t="s">
        <v>833</v>
      </c>
      <c r="D1108" t="s">
        <v>27</v>
      </c>
      <c r="E1108" t="s">
        <v>10</v>
      </c>
      <c r="F1108" t="s">
        <v>100</v>
      </c>
      <c r="G1108">
        <v>561</v>
      </c>
      <c r="H1108" t="s">
        <v>8</v>
      </c>
      <c r="I1108" t="s">
        <v>8</v>
      </c>
      <c r="J1108" t="s">
        <v>8</v>
      </c>
      <c r="K1108" t="s">
        <v>6766</v>
      </c>
    </row>
    <row r="1109" spans="1:11" x14ac:dyDescent="0.25">
      <c r="A1109">
        <v>1566</v>
      </c>
      <c r="B1109" t="s">
        <v>832</v>
      </c>
      <c r="C1109" t="s">
        <v>833</v>
      </c>
      <c r="D1109" t="s">
        <v>27</v>
      </c>
      <c r="E1109" t="s">
        <v>10</v>
      </c>
      <c r="F1109" t="s">
        <v>100</v>
      </c>
      <c r="G1109">
        <v>561</v>
      </c>
      <c r="H1109" t="s">
        <v>8</v>
      </c>
      <c r="I1109" t="s">
        <v>8</v>
      </c>
      <c r="J1109" t="s">
        <v>8</v>
      </c>
      <c r="K1109" t="s">
        <v>6766</v>
      </c>
    </row>
    <row r="1110" spans="1:11" x14ac:dyDescent="0.25">
      <c r="A1110">
        <v>1566</v>
      </c>
      <c r="B1110" t="s">
        <v>832</v>
      </c>
      <c r="C1110" t="s">
        <v>833</v>
      </c>
      <c r="D1110" t="s">
        <v>27</v>
      </c>
      <c r="E1110" t="s">
        <v>10</v>
      </c>
      <c r="F1110" t="s">
        <v>100</v>
      </c>
      <c r="G1110">
        <v>561</v>
      </c>
      <c r="H1110" t="s">
        <v>8</v>
      </c>
      <c r="I1110" t="s">
        <v>8</v>
      </c>
      <c r="J1110" t="s">
        <v>8</v>
      </c>
      <c r="K1110" t="s">
        <v>6766</v>
      </c>
    </row>
    <row r="1111" spans="1:11" x14ac:dyDescent="0.25">
      <c r="A1111">
        <v>1566</v>
      </c>
      <c r="B1111" t="s">
        <v>832</v>
      </c>
      <c r="C1111" t="s">
        <v>833</v>
      </c>
      <c r="D1111" t="s">
        <v>27</v>
      </c>
      <c r="E1111" t="s">
        <v>10</v>
      </c>
      <c r="F1111" t="s">
        <v>100</v>
      </c>
      <c r="G1111">
        <v>561</v>
      </c>
      <c r="H1111" t="s">
        <v>8</v>
      </c>
      <c r="I1111" t="s">
        <v>8</v>
      </c>
      <c r="J1111" t="s">
        <v>8</v>
      </c>
      <c r="K1111" t="s">
        <v>6766</v>
      </c>
    </row>
    <row r="1112" spans="1:11" x14ac:dyDescent="0.25">
      <c r="A1112">
        <v>1566</v>
      </c>
      <c r="B1112" t="s">
        <v>832</v>
      </c>
      <c r="C1112" t="s">
        <v>833</v>
      </c>
      <c r="D1112" t="s">
        <v>27</v>
      </c>
      <c r="E1112" t="s">
        <v>10</v>
      </c>
      <c r="F1112" t="s">
        <v>100</v>
      </c>
      <c r="G1112">
        <v>561</v>
      </c>
      <c r="H1112" t="s">
        <v>8</v>
      </c>
      <c r="I1112" t="s">
        <v>8</v>
      </c>
      <c r="J1112" t="s">
        <v>8</v>
      </c>
      <c r="K1112" t="s">
        <v>6766</v>
      </c>
    </row>
    <row r="1113" spans="1:11" x14ac:dyDescent="0.25">
      <c r="A1113">
        <v>1566</v>
      </c>
      <c r="B1113" t="s">
        <v>832</v>
      </c>
      <c r="C1113" t="s">
        <v>833</v>
      </c>
      <c r="D1113" t="s">
        <v>27</v>
      </c>
      <c r="E1113" t="s">
        <v>10</v>
      </c>
      <c r="F1113" t="s">
        <v>100</v>
      </c>
      <c r="G1113">
        <v>561</v>
      </c>
      <c r="H1113" t="s">
        <v>8</v>
      </c>
      <c r="I1113" t="s">
        <v>8</v>
      </c>
      <c r="J1113" t="s">
        <v>8</v>
      </c>
      <c r="K1113" t="s">
        <v>6766</v>
      </c>
    </row>
    <row r="1114" spans="1:11" x14ac:dyDescent="0.25">
      <c r="A1114">
        <v>1567</v>
      </c>
      <c r="B1114" t="s">
        <v>834</v>
      </c>
      <c r="C1114" t="s">
        <v>7219</v>
      </c>
      <c r="D1114" t="s">
        <v>835</v>
      </c>
      <c r="E1114" t="s">
        <v>52</v>
      </c>
      <c r="F1114" t="s">
        <v>836</v>
      </c>
      <c r="G1114">
        <v>562</v>
      </c>
      <c r="H1114" t="s">
        <v>8</v>
      </c>
      <c r="I1114" t="s">
        <v>8</v>
      </c>
      <c r="J1114" t="s">
        <v>8</v>
      </c>
      <c r="K1114" t="s">
        <v>6766</v>
      </c>
    </row>
    <row r="1115" spans="1:11" x14ac:dyDescent="0.25">
      <c r="A1115">
        <v>1567</v>
      </c>
      <c r="B1115" t="s">
        <v>834</v>
      </c>
      <c r="C1115" t="s">
        <v>7219</v>
      </c>
      <c r="D1115" t="s">
        <v>835</v>
      </c>
      <c r="E1115" t="s">
        <v>52</v>
      </c>
      <c r="F1115" t="s">
        <v>836</v>
      </c>
      <c r="G1115">
        <v>562</v>
      </c>
      <c r="H1115" t="s">
        <v>8</v>
      </c>
      <c r="I1115" t="s">
        <v>8</v>
      </c>
      <c r="J1115" t="s">
        <v>8</v>
      </c>
      <c r="K1115" t="s">
        <v>6766</v>
      </c>
    </row>
    <row r="1116" spans="1:11" x14ac:dyDescent="0.25">
      <c r="A1116">
        <v>1567</v>
      </c>
      <c r="B1116" t="s">
        <v>834</v>
      </c>
      <c r="C1116" t="s">
        <v>7219</v>
      </c>
      <c r="D1116" t="s">
        <v>835</v>
      </c>
      <c r="E1116" t="s">
        <v>52</v>
      </c>
      <c r="F1116" t="s">
        <v>836</v>
      </c>
      <c r="G1116">
        <v>562</v>
      </c>
      <c r="H1116" t="s">
        <v>8</v>
      </c>
      <c r="I1116" t="s">
        <v>8</v>
      </c>
      <c r="J1116" t="s">
        <v>8</v>
      </c>
      <c r="K1116" t="s">
        <v>6766</v>
      </c>
    </row>
    <row r="1117" spans="1:11" x14ac:dyDescent="0.25">
      <c r="A1117">
        <v>1567</v>
      </c>
      <c r="B1117" t="s">
        <v>834</v>
      </c>
      <c r="C1117" t="s">
        <v>7219</v>
      </c>
      <c r="D1117" t="s">
        <v>835</v>
      </c>
      <c r="E1117" t="s">
        <v>52</v>
      </c>
      <c r="F1117" t="s">
        <v>836</v>
      </c>
      <c r="G1117">
        <v>562</v>
      </c>
      <c r="H1117" t="s">
        <v>8</v>
      </c>
      <c r="I1117" t="s">
        <v>8</v>
      </c>
      <c r="J1117" t="s">
        <v>8</v>
      </c>
      <c r="K1117" t="s">
        <v>6766</v>
      </c>
    </row>
    <row r="1118" spans="1:11" x14ac:dyDescent="0.25">
      <c r="A1118">
        <v>1567</v>
      </c>
      <c r="B1118" t="s">
        <v>834</v>
      </c>
      <c r="C1118" t="s">
        <v>7219</v>
      </c>
      <c r="D1118" t="s">
        <v>835</v>
      </c>
      <c r="E1118" t="s">
        <v>52</v>
      </c>
      <c r="F1118" t="s">
        <v>836</v>
      </c>
      <c r="G1118">
        <v>562</v>
      </c>
      <c r="H1118" t="s">
        <v>8</v>
      </c>
      <c r="I1118" t="s">
        <v>8</v>
      </c>
      <c r="J1118" t="s">
        <v>8</v>
      </c>
      <c r="K1118" t="s">
        <v>6766</v>
      </c>
    </row>
    <row r="1119" spans="1:11" x14ac:dyDescent="0.25">
      <c r="A1119">
        <v>1567</v>
      </c>
      <c r="B1119" t="s">
        <v>834</v>
      </c>
      <c r="C1119" t="s">
        <v>7219</v>
      </c>
      <c r="D1119" t="s">
        <v>835</v>
      </c>
      <c r="E1119" t="s">
        <v>52</v>
      </c>
      <c r="F1119" t="s">
        <v>836</v>
      </c>
      <c r="G1119">
        <v>562</v>
      </c>
      <c r="H1119" t="s">
        <v>8</v>
      </c>
      <c r="I1119" t="s">
        <v>8</v>
      </c>
      <c r="J1119" t="s">
        <v>8</v>
      </c>
      <c r="K1119" t="s">
        <v>6766</v>
      </c>
    </row>
    <row r="1120" spans="1:11" x14ac:dyDescent="0.25">
      <c r="A1120">
        <v>1567</v>
      </c>
      <c r="B1120" t="s">
        <v>834</v>
      </c>
      <c r="C1120" t="s">
        <v>7219</v>
      </c>
      <c r="D1120" t="s">
        <v>835</v>
      </c>
      <c r="E1120" t="s">
        <v>52</v>
      </c>
      <c r="F1120" t="s">
        <v>836</v>
      </c>
      <c r="G1120">
        <v>562</v>
      </c>
      <c r="H1120" t="s">
        <v>8</v>
      </c>
      <c r="I1120" t="s">
        <v>8</v>
      </c>
      <c r="J1120" t="s">
        <v>8</v>
      </c>
      <c r="K1120" t="s">
        <v>6766</v>
      </c>
    </row>
    <row r="1121" spans="1:11" x14ac:dyDescent="0.25">
      <c r="A1121">
        <v>1567</v>
      </c>
      <c r="B1121" t="s">
        <v>834</v>
      </c>
      <c r="C1121" t="s">
        <v>7219</v>
      </c>
      <c r="D1121" t="s">
        <v>835</v>
      </c>
      <c r="E1121" t="s">
        <v>52</v>
      </c>
      <c r="F1121" t="s">
        <v>836</v>
      </c>
      <c r="G1121">
        <v>562</v>
      </c>
      <c r="H1121" t="s">
        <v>8</v>
      </c>
      <c r="I1121" t="s">
        <v>8</v>
      </c>
      <c r="J1121" t="s">
        <v>8</v>
      </c>
      <c r="K1121" t="s">
        <v>6766</v>
      </c>
    </row>
    <row r="1122" spans="1:11" x14ac:dyDescent="0.25">
      <c r="A1122">
        <v>1567</v>
      </c>
      <c r="B1122" t="s">
        <v>834</v>
      </c>
      <c r="C1122" t="s">
        <v>7219</v>
      </c>
      <c r="D1122" t="s">
        <v>835</v>
      </c>
      <c r="E1122" t="s">
        <v>52</v>
      </c>
      <c r="F1122" t="s">
        <v>836</v>
      </c>
      <c r="G1122">
        <v>562</v>
      </c>
      <c r="H1122" t="s">
        <v>8</v>
      </c>
      <c r="I1122" t="s">
        <v>8</v>
      </c>
      <c r="J1122" t="s">
        <v>8</v>
      </c>
      <c r="K1122" t="s">
        <v>6766</v>
      </c>
    </row>
    <row r="1123" spans="1:11" x14ac:dyDescent="0.25">
      <c r="A1123">
        <v>1567</v>
      </c>
      <c r="B1123" t="s">
        <v>834</v>
      </c>
      <c r="C1123" t="s">
        <v>7219</v>
      </c>
      <c r="D1123" t="s">
        <v>835</v>
      </c>
      <c r="E1123" t="s">
        <v>52</v>
      </c>
      <c r="F1123" t="s">
        <v>836</v>
      </c>
      <c r="G1123">
        <v>562</v>
      </c>
      <c r="H1123" t="s">
        <v>8</v>
      </c>
      <c r="I1123" t="s">
        <v>8</v>
      </c>
      <c r="J1123" t="s">
        <v>8</v>
      </c>
      <c r="K1123" t="s">
        <v>6766</v>
      </c>
    </row>
    <row r="1124" spans="1:11" x14ac:dyDescent="0.25">
      <c r="A1124">
        <v>1567</v>
      </c>
      <c r="B1124" t="s">
        <v>834</v>
      </c>
      <c r="C1124" t="s">
        <v>7219</v>
      </c>
      <c r="D1124" t="s">
        <v>835</v>
      </c>
      <c r="E1124" t="s">
        <v>52</v>
      </c>
      <c r="F1124" t="s">
        <v>836</v>
      </c>
      <c r="G1124">
        <v>562</v>
      </c>
      <c r="H1124" t="s">
        <v>8</v>
      </c>
      <c r="I1124" t="s">
        <v>8</v>
      </c>
      <c r="J1124" t="s">
        <v>8</v>
      </c>
      <c r="K1124" t="s">
        <v>6766</v>
      </c>
    </row>
    <row r="1125" spans="1:11" x14ac:dyDescent="0.25">
      <c r="A1125">
        <v>1567</v>
      </c>
      <c r="B1125" t="s">
        <v>834</v>
      </c>
      <c r="C1125" t="s">
        <v>7219</v>
      </c>
      <c r="D1125" t="s">
        <v>835</v>
      </c>
      <c r="E1125" t="s">
        <v>52</v>
      </c>
      <c r="F1125" t="s">
        <v>836</v>
      </c>
      <c r="G1125">
        <v>562</v>
      </c>
      <c r="H1125" t="s">
        <v>8</v>
      </c>
      <c r="I1125" t="s">
        <v>8</v>
      </c>
      <c r="J1125" t="s">
        <v>8</v>
      </c>
      <c r="K1125" t="s">
        <v>6766</v>
      </c>
    </row>
    <row r="1126" spans="1:11" x14ac:dyDescent="0.25">
      <c r="A1126">
        <v>1567</v>
      </c>
      <c r="B1126" t="s">
        <v>834</v>
      </c>
      <c r="C1126" t="s">
        <v>7219</v>
      </c>
      <c r="D1126" t="s">
        <v>835</v>
      </c>
      <c r="E1126" t="s">
        <v>52</v>
      </c>
      <c r="F1126" t="s">
        <v>836</v>
      </c>
      <c r="G1126">
        <v>562</v>
      </c>
      <c r="H1126" t="s">
        <v>8</v>
      </c>
      <c r="I1126" t="s">
        <v>8</v>
      </c>
      <c r="J1126" t="s">
        <v>8</v>
      </c>
      <c r="K1126" t="s">
        <v>6766</v>
      </c>
    </row>
    <row r="1127" spans="1:11" x14ac:dyDescent="0.25">
      <c r="A1127">
        <v>1567</v>
      </c>
      <c r="B1127" t="s">
        <v>834</v>
      </c>
      <c r="C1127" t="s">
        <v>7219</v>
      </c>
      <c r="D1127" t="s">
        <v>835</v>
      </c>
      <c r="E1127" t="s">
        <v>52</v>
      </c>
      <c r="F1127" t="s">
        <v>836</v>
      </c>
      <c r="G1127">
        <v>562</v>
      </c>
      <c r="H1127" t="s">
        <v>8</v>
      </c>
      <c r="I1127" t="s">
        <v>8</v>
      </c>
      <c r="J1127" t="s">
        <v>8</v>
      </c>
      <c r="K1127" t="s">
        <v>6766</v>
      </c>
    </row>
    <row r="1128" spans="1:11" x14ac:dyDescent="0.25">
      <c r="A1128">
        <v>1567</v>
      </c>
      <c r="B1128" t="s">
        <v>834</v>
      </c>
      <c r="C1128" t="s">
        <v>7219</v>
      </c>
      <c r="D1128" t="s">
        <v>835</v>
      </c>
      <c r="E1128" t="s">
        <v>52</v>
      </c>
      <c r="F1128" t="s">
        <v>836</v>
      </c>
      <c r="G1128">
        <v>562</v>
      </c>
      <c r="H1128" t="s">
        <v>8</v>
      </c>
      <c r="I1128" t="s">
        <v>8</v>
      </c>
      <c r="J1128" t="s">
        <v>8</v>
      </c>
      <c r="K1128" t="s">
        <v>6766</v>
      </c>
    </row>
    <row r="1129" spans="1:11" x14ac:dyDescent="0.25">
      <c r="A1129">
        <v>1569</v>
      </c>
      <c r="B1129" t="s">
        <v>837</v>
      </c>
      <c r="C1129" t="s">
        <v>838</v>
      </c>
      <c r="D1129" t="s">
        <v>20</v>
      </c>
      <c r="E1129" t="s">
        <v>21</v>
      </c>
      <c r="F1129" t="s">
        <v>638</v>
      </c>
      <c r="G1129">
        <v>564</v>
      </c>
      <c r="H1129" t="s">
        <v>8</v>
      </c>
      <c r="I1129" t="s">
        <v>8</v>
      </c>
      <c r="J1129" t="s">
        <v>8</v>
      </c>
      <c r="K1129" t="s">
        <v>6766</v>
      </c>
    </row>
    <row r="1130" spans="1:11" x14ac:dyDescent="0.25">
      <c r="A1130">
        <v>1569</v>
      </c>
      <c r="B1130" t="s">
        <v>837</v>
      </c>
      <c r="C1130" t="s">
        <v>838</v>
      </c>
      <c r="D1130" t="s">
        <v>20</v>
      </c>
      <c r="E1130" t="s">
        <v>21</v>
      </c>
      <c r="F1130" t="s">
        <v>638</v>
      </c>
      <c r="G1130">
        <v>564</v>
      </c>
      <c r="H1130" t="s">
        <v>8</v>
      </c>
      <c r="I1130" t="s">
        <v>8</v>
      </c>
      <c r="J1130" t="s">
        <v>8</v>
      </c>
      <c r="K1130" t="s">
        <v>6766</v>
      </c>
    </row>
    <row r="1131" spans="1:11" x14ac:dyDescent="0.25">
      <c r="A1131">
        <v>1569</v>
      </c>
      <c r="B1131" t="s">
        <v>837</v>
      </c>
      <c r="C1131" t="s">
        <v>838</v>
      </c>
      <c r="D1131" t="s">
        <v>20</v>
      </c>
      <c r="E1131" t="s">
        <v>21</v>
      </c>
      <c r="F1131" t="s">
        <v>638</v>
      </c>
      <c r="G1131">
        <v>564</v>
      </c>
      <c r="H1131" t="s">
        <v>8</v>
      </c>
      <c r="I1131" t="s">
        <v>8</v>
      </c>
      <c r="J1131" t="s">
        <v>8</v>
      </c>
      <c r="K1131" t="s">
        <v>6766</v>
      </c>
    </row>
    <row r="1132" spans="1:11" x14ac:dyDescent="0.25">
      <c r="A1132">
        <v>1569</v>
      </c>
      <c r="B1132" t="s">
        <v>837</v>
      </c>
      <c r="C1132" t="s">
        <v>838</v>
      </c>
      <c r="D1132" t="s">
        <v>20</v>
      </c>
      <c r="E1132" t="s">
        <v>21</v>
      </c>
      <c r="F1132" t="s">
        <v>638</v>
      </c>
      <c r="G1132">
        <v>564</v>
      </c>
      <c r="H1132" t="s">
        <v>8</v>
      </c>
      <c r="I1132" t="s">
        <v>8</v>
      </c>
      <c r="J1132" t="s">
        <v>8</v>
      </c>
      <c r="K1132" t="s">
        <v>6766</v>
      </c>
    </row>
    <row r="1133" spans="1:11" x14ac:dyDescent="0.25">
      <c r="A1133">
        <v>1569</v>
      </c>
      <c r="B1133" t="s">
        <v>837</v>
      </c>
      <c r="C1133" t="s">
        <v>838</v>
      </c>
      <c r="D1133" t="s">
        <v>20</v>
      </c>
      <c r="E1133" t="s">
        <v>21</v>
      </c>
      <c r="F1133" t="s">
        <v>638</v>
      </c>
      <c r="G1133">
        <v>564</v>
      </c>
      <c r="H1133" t="s">
        <v>8</v>
      </c>
      <c r="I1133" t="s">
        <v>8</v>
      </c>
      <c r="J1133" t="s">
        <v>8</v>
      </c>
      <c r="K1133" t="s">
        <v>6766</v>
      </c>
    </row>
    <row r="1134" spans="1:11" x14ac:dyDescent="0.25">
      <c r="A1134">
        <v>1569</v>
      </c>
      <c r="B1134" t="s">
        <v>837</v>
      </c>
      <c r="C1134" t="s">
        <v>838</v>
      </c>
      <c r="D1134" t="s">
        <v>20</v>
      </c>
      <c r="E1134" t="s">
        <v>21</v>
      </c>
      <c r="F1134" t="s">
        <v>638</v>
      </c>
      <c r="G1134">
        <v>564</v>
      </c>
      <c r="H1134" t="s">
        <v>8</v>
      </c>
      <c r="I1134" t="s">
        <v>8</v>
      </c>
      <c r="J1134" t="s">
        <v>8</v>
      </c>
      <c r="K1134" t="s">
        <v>6766</v>
      </c>
    </row>
    <row r="1135" spans="1:11" x14ac:dyDescent="0.25">
      <c r="A1135">
        <v>1569</v>
      </c>
      <c r="B1135" t="s">
        <v>837</v>
      </c>
      <c r="C1135" t="s">
        <v>838</v>
      </c>
      <c r="D1135" t="s">
        <v>20</v>
      </c>
      <c r="E1135" t="s">
        <v>21</v>
      </c>
      <c r="F1135" t="s">
        <v>638</v>
      </c>
      <c r="G1135">
        <v>564</v>
      </c>
      <c r="H1135" t="s">
        <v>8</v>
      </c>
      <c r="I1135" t="s">
        <v>8</v>
      </c>
      <c r="J1135" t="s">
        <v>8</v>
      </c>
      <c r="K1135" t="s">
        <v>6766</v>
      </c>
    </row>
    <row r="1136" spans="1:11" x14ac:dyDescent="0.25">
      <c r="A1136">
        <v>1569</v>
      </c>
      <c r="B1136" t="s">
        <v>837</v>
      </c>
      <c r="C1136" t="s">
        <v>838</v>
      </c>
      <c r="D1136" t="s">
        <v>20</v>
      </c>
      <c r="E1136" t="s">
        <v>21</v>
      </c>
      <c r="F1136" t="s">
        <v>638</v>
      </c>
      <c r="G1136">
        <v>564</v>
      </c>
      <c r="H1136" t="s">
        <v>8</v>
      </c>
      <c r="I1136" t="s">
        <v>8</v>
      </c>
      <c r="J1136" t="s">
        <v>8</v>
      </c>
      <c r="K1136" t="s">
        <v>6766</v>
      </c>
    </row>
    <row r="1137" spans="1:11" x14ac:dyDescent="0.25">
      <c r="A1137">
        <v>1569</v>
      </c>
      <c r="B1137" t="s">
        <v>837</v>
      </c>
      <c r="C1137" t="s">
        <v>838</v>
      </c>
      <c r="D1137" t="s">
        <v>20</v>
      </c>
      <c r="E1137" t="s">
        <v>21</v>
      </c>
      <c r="F1137" t="s">
        <v>638</v>
      </c>
      <c r="G1137">
        <v>564</v>
      </c>
      <c r="H1137" t="s">
        <v>8</v>
      </c>
      <c r="I1137" t="s">
        <v>8</v>
      </c>
      <c r="J1137" t="s">
        <v>8</v>
      </c>
      <c r="K1137" t="s">
        <v>6766</v>
      </c>
    </row>
    <row r="1138" spans="1:11" x14ac:dyDescent="0.25">
      <c r="A1138">
        <v>1569</v>
      </c>
      <c r="B1138" t="s">
        <v>837</v>
      </c>
      <c r="C1138" t="s">
        <v>838</v>
      </c>
      <c r="D1138" t="s">
        <v>20</v>
      </c>
      <c r="E1138" t="s">
        <v>21</v>
      </c>
      <c r="F1138" t="s">
        <v>638</v>
      </c>
      <c r="G1138">
        <v>564</v>
      </c>
      <c r="H1138" t="s">
        <v>8</v>
      </c>
      <c r="I1138" t="s">
        <v>8</v>
      </c>
      <c r="J1138" t="s">
        <v>8</v>
      </c>
      <c r="K1138" t="s">
        <v>6766</v>
      </c>
    </row>
    <row r="1139" spans="1:11" x14ac:dyDescent="0.25">
      <c r="A1139">
        <v>1578</v>
      </c>
      <c r="B1139" t="s">
        <v>839</v>
      </c>
      <c r="C1139" t="s">
        <v>840</v>
      </c>
      <c r="D1139" t="s">
        <v>568</v>
      </c>
      <c r="E1139" t="s">
        <v>10</v>
      </c>
      <c r="F1139" t="s">
        <v>29</v>
      </c>
      <c r="G1139">
        <v>573</v>
      </c>
      <c r="H1139" t="s">
        <v>8</v>
      </c>
      <c r="I1139" t="s">
        <v>8</v>
      </c>
      <c r="J1139" t="s">
        <v>8</v>
      </c>
      <c r="K1139" t="s">
        <v>6766</v>
      </c>
    </row>
    <row r="1140" spans="1:11" x14ac:dyDescent="0.25">
      <c r="A1140">
        <v>1579</v>
      </c>
      <c r="B1140" t="s">
        <v>841</v>
      </c>
      <c r="C1140" t="s">
        <v>842</v>
      </c>
      <c r="D1140" t="s">
        <v>177</v>
      </c>
      <c r="E1140" t="s">
        <v>10</v>
      </c>
      <c r="F1140" t="s">
        <v>178</v>
      </c>
      <c r="G1140">
        <v>574</v>
      </c>
      <c r="H1140" t="s">
        <v>8</v>
      </c>
      <c r="I1140" t="s">
        <v>8</v>
      </c>
      <c r="J1140" t="s">
        <v>8</v>
      </c>
      <c r="K1140" t="s">
        <v>6766</v>
      </c>
    </row>
    <row r="1141" spans="1:11" x14ac:dyDescent="0.25">
      <c r="A1141">
        <v>1579</v>
      </c>
      <c r="B1141" t="s">
        <v>841</v>
      </c>
      <c r="C1141" t="s">
        <v>842</v>
      </c>
      <c r="D1141" t="s">
        <v>177</v>
      </c>
      <c r="E1141" t="s">
        <v>10</v>
      </c>
      <c r="F1141" t="s">
        <v>178</v>
      </c>
      <c r="G1141">
        <v>574</v>
      </c>
      <c r="H1141" t="s">
        <v>8</v>
      </c>
      <c r="I1141" t="s">
        <v>8</v>
      </c>
      <c r="J1141" t="s">
        <v>8</v>
      </c>
      <c r="K1141" t="s">
        <v>6766</v>
      </c>
    </row>
    <row r="1142" spans="1:11" x14ac:dyDescent="0.25">
      <c r="A1142">
        <v>1579</v>
      </c>
      <c r="B1142" t="s">
        <v>841</v>
      </c>
      <c r="C1142" t="s">
        <v>842</v>
      </c>
      <c r="D1142" t="s">
        <v>177</v>
      </c>
      <c r="E1142" t="s">
        <v>10</v>
      </c>
      <c r="F1142" t="s">
        <v>178</v>
      </c>
      <c r="G1142">
        <v>574</v>
      </c>
      <c r="H1142" t="s">
        <v>8</v>
      </c>
      <c r="I1142" t="s">
        <v>8</v>
      </c>
      <c r="J1142" t="s">
        <v>8</v>
      </c>
      <c r="K1142" t="s">
        <v>6766</v>
      </c>
    </row>
    <row r="1143" spans="1:11" x14ac:dyDescent="0.25">
      <c r="A1143">
        <v>1579</v>
      </c>
      <c r="B1143" t="s">
        <v>841</v>
      </c>
      <c r="C1143" t="s">
        <v>842</v>
      </c>
      <c r="D1143" t="s">
        <v>177</v>
      </c>
      <c r="E1143" t="s">
        <v>10</v>
      </c>
      <c r="F1143" t="s">
        <v>178</v>
      </c>
      <c r="G1143">
        <v>574</v>
      </c>
      <c r="H1143" t="s">
        <v>8</v>
      </c>
      <c r="I1143" t="s">
        <v>8</v>
      </c>
      <c r="J1143" t="s">
        <v>8</v>
      </c>
      <c r="K1143" t="s">
        <v>6766</v>
      </c>
    </row>
    <row r="1144" spans="1:11" x14ac:dyDescent="0.25">
      <c r="A1144">
        <v>1580</v>
      </c>
      <c r="B1144" t="s">
        <v>843</v>
      </c>
      <c r="C1144" t="s">
        <v>7220</v>
      </c>
      <c r="D1144" t="s">
        <v>844</v>
      </c>
      <c r="E1144" t="s">
        <v>130</v>
      </c>
      <c r="F1144" t="s">
        <v>845</v>
      </c>
      <c r="G1144">
        <v>575</v>
      </c>
      <c r="H1144" t="s">
        <v>8</v>
      </c>
      <c r="I1144" t="s">
        <v>8</v>
      </c>
      <c r="J1144" t="s">
        <v>8</v>
      </c>
      <c r="K1144" t="s">
        <v>6766</v>
      </c>
    </row>
    <row r="1145" spans="1:11" x14ac:dyDescent="0.25">
      <c r="A1145">
        <v>1582</v>
      </c>
      <c r="B1145" t="s">
        <v>846</v>
      </c>
      <c r="C1145" t="s">
        <v>847</v>
      </c>
      <c r="D1145" t="s">
        <v>848</v>
      </c>
      <c r="E1145" t="s">
        <v>113</v>
      </c>
      <c r="F1145" t="s">
        <v>849</v>
      </c>
      <c r="G1145">
        <v>577</v>
      </c>
      <c r="H1145" t="s">
        <v>8</v>
      </c>
      <c r="I1145" t="s">
        <v>8</v>
      </c>
      <c r="J1145" t="s">
        <v>8</v>
      </c>
      <c r="K1145" t="s">
        <v>6766</v>
      </c>
    </row>
    <row r="1146" spans="1:11" x14ac:dyDescent="0.25">
      <c r="A1146">
        <v>1584</v>
      </c>
      <c r="B1146" t="s">
        <v>850</v>
      </c>
      <c r="C1146" t="s">
        <v>851</v>
      </c>
      <c r="D1146" t="s">
        <v>27</v>
      </c>
      <c r="E1146" t="s">
        <v>10</v>
      </c>
      <c r="F1146" t="s">
        <v>65</v>
      </c>
      <c r="G1146">
        <v>579</v>
      </c>
      <c r="H1146" t="s">
        <v>8</v>
      </c>
      <c r="I1146" t="s">
        <v>8</v>
      </c>
      <c r="J1146" t="s">
        <v>8</v>
      </c>
      <c r="K1146" t="s">
        <v>6766</v>
      </c>
    </row>
    <row r="1147" spans="1:11" x14ac:dyDescent="0.25">
      <c r="A1147">
        <v>1588</v>
      </c>
      <c r="B1147" t="s">
        <v>852</v>
      </c>
      <c r="C1147" t="s">
        <v>853</v>
      </c>
      <c r="D1147" t="s">
        <v>27</v>
      </c>
      <c r="E1147" t="s">
        <v>10</v>
      </c>
      <c r="F1147" t="s">
        <v>65</v>
      </c>
      <c r="G1147">
        <v>583</v>
      </c>
      <c r="H1147" t="s">
        <v>8</v>
      </c>
      <c r="I1147" t="s">
        <v>8</v>
      </c>
      <c r="J1147" t="s">
        <v>8</v>
      </c>
      <c r="K1147" t="s">
        <v>6766</v>
      </c>
    </row>
    <row r="1148" spans="1:11" x14ac:dyDescent="0.25">
      <c r="A1148">
        <v>1588</v>
      </c>
      <c r="B1148" t="s">
        <v>852</v>
      </c>
      <c r="C1148" t="s">
        <v>853</v>
      </c>
      <c r="D1148" t="s">
        <v>27</v>
      </c>
      <c r="E1148" t="s">
        <v>10</v>
      </c>
      <c r="F1148" t="s">
        <v>65</v>
      </c>
      <c r="G1148">
        <v>583</v>
      </c>
      <c r="H1148" t="s">
        <v>8</v>
      </c>
      <c r="I1148" t="s">
        <v>8</v>
      </c>
      <c r="J1148" t="s">
        <v>8</v>
      </c>
      <c r="K1148" t="s">
        <v>6766</v>
      </c>
    </row>
    <row r="1149" spans="1:11" x14ac:dyDescent="0.25">
      <c r="A1149">
        <v>1588</v>
      </c>
      <c r="B1149" t="s">
        <v>852</v>
      </c>
      <c r="C1149" t="s">
        <v>853</v>
      </c>
      <c r="D1149" t="s">
        <v>27</v>
      </c>
      <c r="E1149" t="s">
        <v>10</v>
      </c>
      <c r="F1149" t="s">
        <v>65</v>
      </c>
      <c r="G1149">
        <v>583</v>
      </c>
      <c r="H1149" t="s">
        <v>8</v>
      </c>
      <c r="I1149" t="s">
        <v>8</v>
      </c>
      <c r="J1149" t="s">
        <v>8</v>
      </c>
      <c r="K1149" t="s">
        <v>6766</v>
      </c>
    </row>
    <row r="1150" spans="1:11" x14ac:dyDescent="0.25">
      <c r="A1150">
        <v>1588</v>
      </c>
      <c r="B1150" t="s">
        <v>852</v>
      </c>
      <c r="C1150" t="s">
        <v>853</v>
      </c>
      <c r="D1150" t="s">
        <v>27</v>
      </c>
      <c r="E1150" t="s">
        <v>10</v>
      </c>
      <c r="F1150" t="s">
        <v>65</v>
      </c>
      <c r="G1150">
        <v>583</v>
      </c>
      <c r="H1150" t="s">
        <v>8</v>
      </c>
      <c r="I1150" t="s">
        <v>8</v>
      </c>
      <c r="J1150" t="s">
        <v>8</v>
      </c>
      <c r="K1150" t="s">
        <v>6766</v>
      </c>
    </row>
    <row r="1151" spans="1:11" x14ac:dyDescent="0.25">
      <c r="A1151">
        <v>1588</v>
      </c>
      <c r="B1151" t="s">
        <v>852</v>
      </c>
      <c r="C1151" t="s">
        <v>853</v>
      </c>
      <c r="D1151" t="s">
        <v>27</v>
      </c>
      <c r="E1151" t="s">
        <v>10</v>
      </c>
      <c r="F1151" t="s">
        <v>65</v>
      </c>
      <c r="G1151">
        <v>583</v>
      </c>
      <c r="H1151" t="s">
        <v>8</v>
      </c>
      <c r="I1151" t="s">
        <v>8</v>
      </c>
      <c r="J1151" t="s">
        <v>8</v>
      </c>
      <c r="K1151" t="s">
        <v>6766</v>
      </c>
    </row>
    <row r="1152" spans="1:11" x14ac:dyDescent="0.25">
      <c r="A1152">
        <v>1588</v>
      </c>
      <c r="B1152" t="s">
        <v>852</v>
      </c>
      <c r="C1152" t="s">
        <v>853</v>
      </c>
      <c r="D1152" t="s">
        <v>27</v>
      </c>
      <c r="E1152" t="s">
        <v>10</v>
      </c>
      <c r="F1152" t="s">
        <v>65</v>
      </c>
      <c r="G1152">
        <v>583</v>
      </c>
      <c r="H1152" t="s">
        <v>8</v>
      </c>
      <c r="I1152" t="s">
        <v>8</v>
      </c>
      <c r="J1152" t="s">
        <v>8</v>
      </c>
      <c r="K1152" t="s">
        <v>6766</v>
      </c>
    </row>
    <row r="1153" spans="1:11" x14ac:dyDescent="0.25">
      <c r="A1153">
        <v>1589</v>
      </c>
      <c r="B1153" t="s">
        <v>854</v>
      </c>
      <c r="C1153" t="s">
        <v>855</v>
      </c>
      <c r="D1153" t="s">
        <v>27</v>
      </c>
      <c r="E1153" t="s">
        <v>10</v>
      </c>
      <c r="F1153" t="s">
        <v>28</v>
      </c>
      <c r="G1153">
        <v>584</v>
      </c>
      <c r="H1153" t="s">
        <v>8</v>
      </c>
      <c r="I1153" t="s">
        <v>8</v>
      </c>
      <c r="J1153" t="s">
        <v>8</v>
      </c>
      <c r="K1153" t="s">
        <v>6766</v>
      </c>
    </row>
    <row r="1154" spans="1:11" x14ac:dyDescent="0.25">
      <c r="A1154">
        <v>1589</v>
      </c>
      <c r="B1154" t="s">
        <v>854</v>
      </c>
      <c r="C1154" t="s">
        <v>855</v>
      </c>
      <c r="D1154" t="s">
        <v>27</v>
      </c>
      <c r="E1154" t="s">
        <v>10</v>
      </c>
      <c r="F1154" t="s">
        <v>28</v>
      </c>
      <c r="G1154">
        <v>584</v>
      </c>
      <c r="H1154" t="s">
        <v>8</v>
      </c>
      <c r="I1154" t="s">
        <v>8</v>
      </c>
      <c r="J1154" t="s">
        <v>8</v>
      </c>
      <c r="K1154" t="s">
        <v>6766</v>
      </c>
    </row>
    <row r="1155" spans="1:11" x14ac:dyDescent="0.25">
      <c r="A1155">
        <v>1589</v>
      </c>
      <c r="B1155" t="s">
        <v>854</v>
      </c>
      <c r="C1155" t="s">
        <v>855</v>
      </c>
      <c r="D1155" t="s">
        <v>27</v>
      </c>
      <c r="E1155" t="s">
        <v>10</v>
      </c>
      <c r="F1155" t="s">
        <v>28</v>
      </c>
      <c r="G1155">
        <v>584</v>
      </c>
      <c r="H1155" t="s">
        <v>8</v>
      </c>
      <c r="I1155" t="s">
        <v>8</v>
      </c>
      <c r="J1155" t="s">
        <v>8</v>
      </c>
      <c r="K1155" t="s">
        <v>6766</v>
      </c>
    </row>
    <row r="1156" spans="1:11" x14ac:dyDescent="0.25">
      <c r="A1156">
        <v>1589</v>
      </c>
      <c r="B1156" t="s">
        <v>854</v>
      </c>
      <c r="C1156" t="s">
        <v>855</v>
      </c>
      <c r="D1156" t="s">
        <v>27</v>
      </c>
      <c r="E1156" t="s">
        <v>10</v>
      </c>
      <c r="F1156" t="s">
        <v>28</v>
      </c>
      <c r="G1156">
        <v>584</v>
      </c>
      <c r="H1156" t="s">
        <v>8</v>
      </c>
      <c r="I1156" t="s">
        <v>8</v>
      </c>
      <c r="J1156" t="s">
        <v>8</v>
      </c>
      <c r="K1156" t="s">
        <v>6766</v>
      </c>
    </row>
    <row r="1157" spans="1:11" x14ac:dyDescent="0.25">
      <c r="A1157">
        <v>1592</v>
      </c>
      <c r="B1157" t="s">
        <v>856</v>
      </c>
      <c r="C1157" t="s">
        <v>4265</v>
      </c>
      <c r="D1157" t="s">
        <v>20</v>
      </c>
      <c r="E1157" t="s">
        <v>21</v>
      </c>
      <c r="F1157" t="s">
        <v>857</v>
      </c>
      <c r="G1157">
        <v>587</v>
      </c>
      <c r="H1157" t="s">
        <v>8</v>
      </c>
      <c r="I1157" t="s">
        <v>8</v>
      </c>
      <c r="J1157" t="s">
        <v>8</v>
      </c>
      <c r="K1157" t="s">
        <v>6766</v>
      </c>
    </row>
    <row r="1158" spans="1:11" x14ac:dyDescent="0.25">
      <c r="A1158">
        <v>1592</v>
      </c>
      <c r="B1158" t="s">
        <v>856</v>
      </c>
      <c r="C1158" t="s">
        <v>4265</v>
      </c>
      <c r="D1158" t="s">
        <v>20</v>
      </c>
      <c r="E1158" t="s">
        <v>21</v>
      </c>
      <c r="F1158" t="s">
        <v>857</v>
      </c>
      <c r="G1158">
        <v>587</v>
      </c>
      <c r="H1158" t="s">
        <v>8</v>
      </c>
      <c r="I1158" t="s">
        <v>8</v>
      </c>
      <c r="J1158" t="s">
        <v>8</v>
      </c>
      <c r="K1158" t="s">
        <v>6766</v>
      </c>
    </row>
    <row r="1159" spans="1:11" x14ac:dyDescent="0.25">
      <c r="A1159">
        <v>1592</v>
      </c>
      <c r="B1159" t="s">
        <v>856</v>
      </c>
      <c r="C1159" t="s">
        <v>4265</v>
      </c>
      <c r="D1159" t="s">
        <v>20</v>
      </c>
      <c r="E1159" t="s">
        <v>21</v>
      </c>
      <c r="F1159" t="s">
        <v>857</v>
      </c>
      <c r="G1159">
        <v>587</v>
      </c>
      <c r="H1159" t="s">
        <v>8</v>
      </c>
      <c r="I1159" t="s">
        <v>8</v>
      </c>
      <c r="J1159" t="s">
        <v>8</v>
      </c>
      <c r="K1159" t="s">
        <v>6766</v>
      </c>
    </row>
    <row r="1160" spans="1:11" x14ac:dyDescent="0.25">
      <c r="A1160">
        <v>1592</v>
      </c>
      <c r="B1160" t="s">
        <v>856</v>
      </c>
      <c r="C1160" t="s">
        <v>4265</v>
      </c>
      <c r="D1160" t="s">
        <v>20</v>
      </c>
      <c r="E1160" t="s">
        <v>21</v>
      </c>
      <c r="F1160" t="s">
        <v>857</v>
      </c>
      <c r="G1160">
        <v>587</v>
      </c>
      <c r="H1160" t="s">
        <v>8</v>
      </c>
      <c r="I1160" t="s">
        <v>8</v>
      </c>
      <c r="J1160" t="s">
        <v>8</v>
      </c>
      <c r="K1160" t="s">
        <v>6766</v>
      </c>
    </row>
    <row r="1161" spans="1:11" x14ac:dyDescent="0.25">
      <c r="A1161">
        <v>1593</v>
      </c>
      <c r="B1161" t="s">
        <v>858</v>
      </c>
      <c r="C1161" t="s">
        <v>859</v>
      </c>
      <c r="D1161" t="s">
        <v>74</v>
      </c>
      <c r="E1161" t="s">
        <v>75</v>
      </c>
      <c r="F1161" t="s">
        <v>860</v>
      </c>
      <c r="G1161">
        <v>588</v>
      </c>
      <c r="H1161" t="s">
        <v>8</v>
      </c>
      <c r="I1161" t="s">
        <v>8</v>
      </c>
      <c r="J1161" t="s">
        <v>8</v>
      </c>
      <c r="K1161" t="s">
        <v>6766</v>
      </c>
    </row>
    <row r="1162" spans="1:11" x14ac:dyDescent="0.25">
      <c r="A1162">
        <v>1604</v>
      </c>
      <c r="B1162" t="s">
        <v>865</v>
      </c>
      <c r="C1162" t="s">
        <v>866</v>
      </c>
      <c r="D1162" t="s">
        <v>27</v>
      </c>
      <c r="E1162" t="s">
        <v>10</v>
      </c>
      <c r="F1162" t="s">
        <v>65</v>
      </c>
      <c r="G1162">
        <v>599</v>
      </c>
      <c r="H1162" t="s">
        <v>8</v>
      </c>
      <c r="I1162" t="s">
        <v>8</v>
      </c>
      <c r="J1162" t="s">
        <v>8</v>
      </c>
      <c r="K1162" t="s">
        <v>6766</v>
      </c>
    </row>
    <row r="1163" spans="1:11" x14ac:dyDescent="0.25">
      <c r="A1163">
        <v>1607</v>
      </c>
      <c r="B1163" t="s">
        <v>867</v>
      </c>
      <c r="C1163" t="s">
        <v>868</v>
      </c>
      <c r="D1163" t="s">
        <v>385</v>
      </c>
      <c r="E1163" t="s">
        <v>386</v>
      </c>
      <c r="F1163" t="s">
        <v>869</v>
      </c>
      <c r="G1163">
        <v>602</v>
      </c>
      <c r="H1163" t="s">
        <v>8</v>
      </c>
      <c r="I1163" t="s">
        <v>8</v>
      </c>
      <c r="J1163" t="s">
        <v>8</v>
      </c>
      <c r="K1163" t="s">
        <v>6766</v>
      </c>
    </row>
    <row r="1164" spans="1:11" x14ac:dyDescent="0.25">
      <c r="A1164">
        <v>1607</v>
      </c>
      <c r="B1164" t="s">
        <v>867</v>
      </c>
      <c r="C1164" t="s">
        <v>868</v>
      </c>
      <c r="D1164" t="s">
        <v>385</v>
      </c>
      <c r="E1164" t="s">
        <v>386</v>
      </c>
      <c r="F1164" t="s">
        <v>869</v>
      </c>
      <c r="G1164">
        <v>602</v>
      </c>
      <c r="H1164" t="s">
        <v>8</v>
      </c>
      <c r="I1164" t="s">
        <v>8</v>
      </c>
      <c r="J1164" t="s">
        <v>8</v>
      </c>
      <c r="K1164" t="s">
        <v>6766</v>
      </c>
    </row>
    <row r="1165" spans="1:11" x14ac:dyDescent="0.25">
      <c r="A1165">
        <v>1607</v>
      </c>
      <c r="B1165" t="s">
        <v>867</v>
      </c>
      <c r="C1165" t="s">
        <v>868</v>
      </c>
      <c r="D1165" t="s">
        <v>385</v>
      </c>
      <c r="E1165" t="s">
        <v>386</v>
      </c>
      <c r="F1165" t="s">
        <v>869</v>
      </c>
      <c r="G1165">
        <v>602</v>
      </c>
      <c r="H1165" t="s">
        <v>8</v>
      </c>
      <c r="I1165" t="s">
        <v>8</v>
      </c>
      <c r="J1165" t="s">
        <v>8</v>
      </c>
      <c r="K1165" t="s">
        <v>6766</v>
      </c>
    </row>
    <row r="1166" spans="1:11" x14ac:dyDescent="0.25">
      <c r="A1166">
        <v>1607</v>
      </c>
      <c r="B1166" t="s">
        <v>867</v>
      </c>
      <c r="C1166" t="s">
        <v>868</v>
      </c>
      <c r="D1166" t="s">
        <v>385</v>
      </c>
      <c r="E1166" t="s">
        <v>386</v>
      </c>
      <c r="F1166" t="s">
        <v>869</v>
      </c>
      <c r="G1166">
        <v>602</v>
      </c>
      <c r="H1166" t="s">
        <v>8</v>
      </c>
      <c r="I1166" t="s">
        <v>8</v>
      </c>
      <c r="J1166" t="s">
        <v>8</v>
      </c>
      <c r="K1166" t="s">
        <v>6766</v>
      </c>
    </row>
    <row r="1167" spans="1:11" x14ac:dyDescent="0.25">
      <c r="A1167">
        <v>1608</v>
      </c>
      <c r="B1167" t="s">
        <v>870</v>
      </c>
      <c r="C1167" t="s">
        <v>871</v>
      </c>
      <c r="D1167" t="s">
        <v>9</v>
      </c>
      <c r="E1167" t="s">
        <v>10</v>
      </c>
      <c r="F1167" t="s">
        <v>219</v>
      </c>
      <c r="G1167">
        <v>603</v>
      </c>
      <c r="H1167" t="s">
        <v>8</v>
      </c>
      <c r="I1167" t="s">
        <v>8</v>
      </c>
      <c r="J1167" t="s">
        <v>8</v>
      </c>
      <c r="K1167" t="s">
        <v>6766</v>
      </c>
    </row>
    <row r="1168" spans="1:11" x14ac:dyDescent="0.25">
      <c r="A1168">
        <v>1608</v>
      </c>
      <c r="B1168" t="s">
        <v>870</v>
      </c>
      <c r="C1168" t="s">
        <v>871</v>
      </c>
      <c r="D1168" t="s">
        <v>9</v>
      </c>
      <c r="E1168" t="s">
        <v>10</v>
      </c>
      <c r="F1168" t="s">
        <v>219</v>
      </c>
      <c r="G1168">
        <v>603</v>
      </c>
      <c r="H1168" t="s">
        <v>8</v>
      </c>
      <c r="I1168" t="s">
        <v>8</v>
      </c>
      <c r="J1168" t="s">
        <v>8</v>
      </c>
      <c r="K1168" t="s">
        <v>6766</v>
      </c>
    </row>
    <row r="1169" spans="1:11" x14ac:dyDescent="0.25">
      <c r="A1169">
        <v>1608</v>
      </c>
      <c r="B1169" t="s">
        <v>870</v>
      </c>
      <c r="C1169" t="s">
        <v>871</v>
      </c>
      <c r="D1169" t="s">
        <v>9</v>
      </c>
      <c r="E1169" t="s">
        <v>10</v>
      </c>
      <c r="F1169" t="s">
        <v>219</v>
      </c>
      <c r="G1169">
        <v>603</v>
      </c>
      <c r="H1169" t="s">
        <v>8</v>
      </c>
      <c r="I1169" t="s">
        <v>8</v>
      </c>
      <c r="J1169" t="s">
        <v>8</v>
      </c>
      <c r="K1169" t="s">
        <v>6766</v>
      </c>
    </row>
    <row r="1170" spans="1:11" x14ac:dyDescent="0.25">
      <c r="A1170">
        <v>1608</v>
      </c>
      <c r="B1170" t="s">
        <v>870</v>
      </c>
      <c r="C1170" t="s">
        <v>871</v>
      </c>
      <c r="D1170" t="s">
        <v>9</v>
      </c>
      <c r="E1170" t="s">
        <v>10</v>
      </c>
      <c r="F1170" t="s">
        <v>219</v>
      </c>
      <c r="G1170">
        <v>603</v>
      </c>
      <c r="H1170" t="s">
        <v>8</v>
      </c>
      <c r="I1170" t="s">
        <v>8</v>
      </c>
      <c r="J1170" t="s">
        <v>8</v>
      </c>
      <c r="K1170" t="s">
        <v>6766</v>
      </c>
    </row>
    <row r="1171" spans="1:11" x14ac:dyDescent="0.25">
      <c r="A1171">
        <v>1608</v>
      </c>
      <c r="B1171" t="s">
        <v>870</v>
      </c>
      <c r="C1171" t="s">
        <v>871</v>
      </c>
      <c r="D1171" t="s">
        <v>9</v>
      </c>
      <c r="E1171" t="s">
        <v>10</v>
      </c>
      <c r="F1171" t="s">
        <v>219</v>
      </c>
      <c r="G1171">
        <v>603</v>
      </c>
      <c r="H1171" t="s">
        <v>8</v>
      </c>
      <c r="I1171" t="s">
        <v>8</v>
      </c>
      <c r="J1171" t="s">
        <v>8</v>
      </c>
      <c r="K1171" t="s">
        <v>6766</v>
      </c>
    </row>
    <row r="1172" spans="1:11" x14ac:dyDescent="0.25">
      <c r="A1172">
        <v>1609</v>
      </c>
      <c r="B1172" t="s">
        <v>872</v>
      </c>
      <c r="C1172" t="s">
        <v>873</v>
      </c>
      <c r="D1172" t="s">
        <v>232</v>
      </c>
      <c r="E1172" t="s">
        <v>10</v>
      </c>
      <c r="F1172" t="s">
        <v>28</v>
      </c>
      <c r="G1172">
        <v>604</v>
      </c>
      <c r="H1172" t="s">
        <v>8</v>
      </c>
      <c r="I1172" t="s">
        <v>8</v>
      </c>
      <c r="J1172" t="s">
        <v>8</v>
      </c>
      <c r="K1172" t="s">
        <v>6766</v>
      </c>
    </row>
    <row r="1173" spans="1:11" x14ac:dyDescent="0.25">
      <c r="A1173">
        <v>1610</v>
      </c>
      <c r="B1173" t="s">
        <v>874</v>
      </c>
      <c r="C1173" t="s">
        <v>875</v>
      </c>
      <c r="D1173" t="s">
        <v>27</v>
      </c>
      <c r="E1173" t="s">
        <v>10</v>
      </c>
      <c r="F1173" t="s">
        <v>28</v>
      </c>
      <c r="G1173">
        <v>605</v>
      </c>
      <c r="H1173" t="s">
        <v>8</v>
      </c>
      <c r="I1173" t="s">
        <v>8</v>
      </c>
      <c r="J1173" t="s">
        <v>8</v>
      </c>
      <c r="K1173" t="s">
        <v>6766</v>
      </c>
    </row>
    <row r="1174" spans="1:11" x14ac:dyDescent="0.25">
      <c r="A1174">
        <v>1617</v>
      </c>
      <c r="B1174" t="s">
        <v>876</v>
      </c>
      <c r="C1174" t="s">
        <v>877</v>
      </c>
      <c r="D1174" t="s">
        <v>27</v>
      </c>
      <c r="E1174" t="s">
        <v>10</v>
      </c>
      <c r="F1174" t="s">
        <v>28</v>
      </c>
      <c r="G1174">
        <v>612</v>
      </c>
      <c r="H1174" t="s">
        <v>8</v>
      </c>
      <c r="I1174" t="s">
        <v>8</v>
      </c>
      <c r="J1174" t="s">
        <v>8</v>
      </c>
      <c r="K1174" t="s">
        <v>6766</v>
      </c>
    </row>
    <row r="1175" spans="1:11" x14ac:dyDescent="0.25">
      <c r="A1175">
        <v>1617</v>
      </c>
      <c r="B1175" t="s">
        <v>876</v>
      </c>
      <c r="C1175" t="s">
        <v>877</v>
      </c>
      <c r="D1175" t="s">
        <v>27</v>
      </c>
      <c r="E1175" t="s">
        <v>10</v>
      </c>
      <c r="F1175" t="s">
        <v>28</v>
      </c>
      <c r="G1175">
        <v>612</v>
      </c>
      <c r="H1175" t="s">
        <v>8</v>
      </c>
      <c r="I1175" t="s">
        <v>8</v>
      </c>
      <c r="J1175" t="s">
        <v>8</v>
      </c>
      <c r="K1175" t="s">
        <v>6766</v>
      </c>
    </row>
    <row r="1176" spans="1:11" x14ac:dyDescent="0.25">
      <c r="A1176">
        <v>1617</v>
      </c>
      <c r="B1176" t="s">
        <v>876</v>
      </c>
      <c r="C1176" t="s">
        <v>877</v>
      </c>
      <c r="D1176" t="s">
        <v>27</v>
      </c>
      <c r="E1176" t="s">
        <v>10</v>
      </c>
      <c r="F1176" t="s">
        <v>28</v>
      </c>
      <c r="G1176">
        <v>612</v>
      </c>
      <c r="H1176" t="s">
        <v>8</v>
      </c>
      <c r="I1176" t="s">
        <v>8</v>
      </c>
      <c r="J1176" t="s">
        <v>8</v>
      </c>
      <c r="K1176" t="s">
        <v>6766</v>
      </c>
    </row>
    <row r="1177" spans="1:11" x14ac:dyDescent="0.25">
      <c r="A1177">
        <v>1617</v>
      </c>
      <c r="B1177" t="s">
        <v>876</v>
      </c>
      <c r="C1177" t="s">
        <v>877</v>
      </c>
      <c r="D1177" t="s">
        <v>27</v>
      </c>
      <c r="E1177" t="s">
        <v>10</v>
      </c>
      <c r="F1177" t="s">
        <v>28</v>
      </c>
      <c r="G1177">
        <v>612</v>
      </c>
      <c r="H1177" t="s">
        <v>8</v>
      </c>
      <c r="I1177" t="s">
        <v>8</v>
      </c>
      <c r="J1177" t="s">
        <v>8</v>
      </c>
      <c r="K1177" t="s">
        <v>6766</v>
      </c>
    </row>
    <row r="1178" spans="1:11" x14ac:dyDescent="0.25">
      <c r="A1178">
        <v>1618</v>
      </c>
      <c r="B1178" t="s">
        <v>878</v>
      </c>
      <c r="C1178" t="s">
        <v>879</v>
      </c>
      <c r="D1178" t="s">
        <v>142</v>
      </c>
      <c r="E1178" t="s">
        <v>10</v>
      </c>
      <c r="F1178" t="s">
        <v>48</v>
      </c>
      <c r="G1178">
        <v>613</v>
      </c>
      <c r="H1178" t="s">
        <v>8</v>
      </c>
      <c r="I1178" t="s">
        <v>8</v>
      </c>
      <c r="J1178" t="s">
        <v>8</v>
      </c>
      <c r="K1178" t="s">
        <v>6766</v>
      </c>
    </row>
    <row r="1179" spans="1:11" x14ac:dyDescent="0.25">
      <c r="A1179">
        <v>1619</v>
      </c>
      <c r="B1179" t="s">
        <v>880</v>
      </c>
      <c r="C1179" t="s">
        <v>881</v>
      </c>
      <c r="D1179" t="s">
        <v>882</v>
      </c>
      <c r="E1179" t="s">
        <v>110</v>
      </c>
      <c r="F1179" t="s">
        <v>883</v>
      </c>
      <c r="G1179">
        <v>614</v>
      </c>
      <c r="H1179" t="s">
        <v>8</v>
      </c>
      <c r="I1179" t="s">
        <v>8</v>
      </c>
      <c r="J1179" t="s">
        <v>8</v>
      </c>
      <c r="K1179" t="s">
        <v>6766</v>
      </c>
    </row>
    <row r="1180" spans="1:11" x14ac:dyDescent="0.25">
      <c r="A1180">
        <v>1621</v>
      </c>
      <c r="B1180" t="s">
        <v>884</v>
      </c>
      <c r="C1180" t="s">
        <v>885</v>
      </c>
      <c r="D1180" t="s">
        <v>23</v>
      </c>
      <c r="E1180" t="s">
        <v>10</v>
      </c>
      <c r="F1180" t="s">
        <v>24</v>
      </c>
      <c r="G1180">
        <v>616</v>
      </c>
      <c r="H1180" t="s">
        <v>8</v>
      </c>
      <c r="I1180" t="s">
        <v>8</v>
      </c>
      <c r="J1180" t="s">
        <v>8</v>
      </c>
      <c r="K1180" t="s">
        <v>6766</v>
      </c>
    </row>
    <row r="1181" spans="1:11" x14ac:dyDescent="0.25">
      <c r="A1181">
        <v>1621</v>
      </c>
      <c r="B1181" t="s">
        <v>884</v>
      </c>
      <c r="C1181" t="s">
        <v>885</v>
      </c>
      <c r="D1181" t="s">
        <v>23</v>
      </c>
      <c r="E1181" t="s">
        <v>10</v>
      </c>
      <c r="F1181" t="s">
        <v>24</v>
      </c>
      <c r="G1181">
        <v>616</v>
      </c>
      <c r="H1181" t="s">
        <v>8</v>
      </c>
      <c r="I1181" t="s">
        <v>8</v>
      </c>
      <c r="J1181" t="s">
        <v>8</v>
      </c>
      <c r="K1181" t="s">
        <v>6766</v>
      </c>
    </row>
    <row r="1182" spans="1:11" x14ac:dyDescent="0.25">
      <c r="A1182">
        <v>1621</v>
      </c>
      <c r="B1182" t="s">
        <v>884</v>
      </c>
      <c r="C1182" t="s">
        <v>885</v>
      </c>
      <c r="D1182" t="s">
        <v>23</v>
      </c>
      <c r="E1182" t="s">
        <v>10</v>
      </c>
      <c r="F1182" t="s">
        <v>24</v>
      </c>
      <c r="G1182">
        <v>616</v>
      </c>
      <c r="H1182" t="s">
        <v>8</v>
      </c>
      <c r="I1182" t="s">
        <v>8</v>
      </c>
      <c r="J1182" t="s">
        <v>8</v>
      </c>
      <c r="K1182" t="s">
        <v>6766</v>
      </c>
    </row>
    <row r="1183" spans="1:11" x14ac:dyDescent="0.25">
      <c r="A1183">
        <v>1621</v>
      </c>
      <c r="B1183" t="s">
        <v>884</v>
      </c>
      <c r="C1183" t="s">
        <v>885</v>
      </c>
      <c r="D1183" t="s">
        <v>23</v>
      </c>
      <c r="E1183" t="s">
        <v>10</v>
      </c>
      <c r="F1183" t="s">
        <v>24</v>
      </c>
      <c r="G1183">
        <v>616</v>
      </c>
      <c r="H1183" t="s">
        <v>8</v>
      </c>
      <c r="I1183" t="s">
        <v>8</v>
      </c>
      <c r="J1183" t="s">
        <v>8</v>
      </c>
      <c r="K1183" t="s">
        <v>6766</v>
      </c>
    </row>
    <row r="1184" spans="1:11" x14ac:dyDescent="0.25">
      <c r="A1184">
        <v>1622</v>
      </c>
      <c r="B1184" t="s">
        <v>886</v>
      </c>
      <c r="C1184" t="s">
        <v>887</v>
      </c>
      <c r="D1184" t="s">
        <v>27</v>
      </c>
      <c r="E1184" t="s">
        <v>10</v>
      </c>
      <c r="F1184" t="s">
        <v>197</v>
      </c>
      <c r="G1184">
        <v>617</v>
      </c>
      <c r="H1184" t="s">
        <v>8</v>
      </c>
      <c r="I1184" t="s">
        <v>8</v>
      </c>
      <c r="J1184" t="s">
        <v>8</v>
      </c>
      <c r="K1184" t="s">
        <v>6766</v>
      </c>
    </row>
    <row r="1185" spans="1:11" x14ac:dyDescent="0.25">
      <c r="A1185">
        <v>1622</v>
      </c>
      <c r="B1185" t="s">
        <v>886</v>
      </c>
      <c r="C1185" t="s">
        <v>887</v>
      </c>
      <c r="D1185" t="s">
        <v>27</v>
      </c>
      <c r="E1185" t="s">
        <v>10</v>
      </c>
      <c r="F1185" t="s">
        <v>197</v>
      </c>
      <c r="G1185">
        <v>617</v>
      </c>
      <c r="H1185" t="s">
        <v>8</v>
      </c>
      <c r="I1185" t="s">
        <v>8</v>
      </c>
      <c r="J1185" t="s">
        <v>8</v>
      </c>
      <c r="K1185" t="s">
        <v>6766</v>
      </c>
    </row>
    <row r="1186" spans="1:11" x14ac:dyDescent="0.25">
      <c r="A1186">
        <v>1622</v>
      </c>
      <c r="B1186" t="s">
        <v>886</v>
      </c>
      <c r="C1186" t="s">
        <v>887</v>
      </c>
      <c r="D1186" t="s">
        <v>27</v>
      </c>
      <c r="E1186" t="s">
        <v>10</v>
      </c>
      <c r="F1186" t="s">
        <v>197</v>
      </c>
      <c r="G1186">
        <v>617</v>
      </c>
      <c r="H1186" t="s">
        <v>8</v>
      </c>
      <c r="I1186" t="s">
        <v>8</v>
      </c>
      <c r="J1186" t="s">
        <v>8</v>
      </c>
      <c r="K1186" t="s">
        <v>6766</v>
      </c>
    </row>
    <row r="1187" spans="1:11" x14ac:dyDescent="0.25">
      <c r="A1187">
        <v>1622</v>
      </c>
      <c r="B1187" t="s">
        <v>886</v>
      </c>
      <c r="C1187" t="s">
        <v>887</v>
      </c>
      <c r="D1187" t="s">
        <v>27</v>
      </c>
      <c r="E1187" t="s">
        <v>10</v>
      </c>
      <c r="F1187" t="s">
        <v>197</v>
      </c>
      <c r="G1187">
        <v>617</v>
      </c>
      <c r="H1187" t="s">
        <v>8</v>
      </c>
      <c r="I1187" t="s">
        <v>8</v>
      </c>
      <c r="J1187" t="s">
        <v>8</v>
      </c>
      <c r="K1187" t="s">
        <v>6766</v>
      </c>
    </row>
    <row r="1188" spans="1:11" x14ac:dyDescent="0.25">
      <c r="A1188">
        <v>1622</v>
      </c>
      <c r="B1188" t="s">
        <v>886</v>
      </c>
      <c r="C1188" t="s">
        <v>887</v>
      </c>
      <c r="D1188" t="s">
        <v>27</v>
      </c>
      <c r="E1188" t="s">
        <v>10</v>
      </c>
      <c r="F1188" t="s">
        <v>197</v>
      </c>
      <c r="G1188">
        <v>617</v>
      </c>
      <c r="H1188" t="s">
        <v>8</v>
      </c>
      <c r="I1188" t="s">
        <v>8</v>
      </c>
      <c r="J1188" t="s">
        <v>8</v>
      </c>
      <c r="K1188" t="s">
        <v>6766</v>
      </c>
    </row>
    <row r="1189" spans="1:11" x14ac:dyDescent="0.25">
      <c r="A1189">
        <v>1622</v>
      </c>
      <c r="B1189" t="s">
        <v>886</v>
      </c>
      <c r="C1189" t="s">
        <v>887</v>
      </c>
      <c r="D1189" t="s">
        <v>27</v>
      </c>
      <c r="E1189" t="s">
        <v>10</v>
      </c>
      <c r="F1189" t="s">
        <v>197</v>
      </c>
      <c r="G1189">
        <v>617</v>
      </c>
      <c r="H1189" t="s">
        <v>8</v>
      </c>
      <c r="I1189" t="s">
        <v>8</v>
      </c>
      <c r="J1189" t="s">
        <v>8</v>
      </c>
      <c r="K1189" t="s">
        <v>6766</v>
      </c>
    </row>
    <row r="1190" spans="1:11" x14ac:dyDescent="0.25">
      <c r="A1190">
        <v>1622</v>
      </c>
      <c r="B1190" t="s">
        <v>886</v>
      </c>
      <c r="C1190" t="s">
        <v>887</v>
      </c>
      <c r="D1190" t="s">
        <v>27</v>
      </c>
      <c r="E1190" t="s">
        <v>10</v>
      </c>
      <c r="F1190" t="s">
        <v>197</v>
      </c>
      <c r="G1190">
        <v>617</v>
      </c>
      <c r="H1190" t="s">
        <v>8</v>
      </c>
      <c r="I1190" t="s">
        <v>8</v>
      </c>
      <c r="J1190" t="s">
        <v>8</v>
      </c>
      <c r="K1190" t="s">
        <v>6766</v>
      </c>
    </row>
    <row r="1191" spans="1:11" x14ac:dyDescent="0.25">
      <c r="A1191">
        <v>1622</v>
      </c>
      <c r="B1191" t="s">
        <v>886</v>
      </c>
      <c r="C1191" t="s">
        <v>887</v>
      </c>
      <c r="D1191" t="s">
        <v>27</v>
      </c>
      <c r="E1191" t="s">
        <v>10</v>
      </c>
      <c r="F1191" t="s">
        <v>197</v>
      </c>
      <c r="G1191">
        <v>617</v>
      </c>
      <c r="H1191" t="s">
        <v>8</v>
      </c>
      <c r="I1191" t="s">
        <v>8</v>
      </c>
      <c r="J1191" t="s">
        <v>8</v>
      </c>
      <c r="K1191" t="s">
        <v>6766</v>
      </c>
    </row>
    <row r="1192" spans="1:11" x14ac:dyDescent="0.25">
      <c r="A1192">
        <v>1623</v>
      </c>
      <c r="B1192" t="s">
        <v>888</v>
      </c>
      <c r="C1192" t="s">
        <v>6619</v>
      </c>
      <c r="D1192" t="s">
        <v>9</v>
      </c>
      <c r="E1192" t="s">
        <v>10</v>
      </c>
      <c r="F1192" t="s">
        <v>328</v>
      </c>
      <c r="G1192">
        <v>618</v>
      </c>
      <c r="H1192" t="s">
        <v>8</v>
      </c>
      <c r="I1192" t="s">
        <v>8</v>
      </c>
      <c r="J1192" t="s">
        <v>8</v>
      </c>
      <c r="K1192" t="s">
        <v>6766</v>
      </c>
    </row>
    <row r="1193" spans="1:11" x14ac:dyDescent="0.25">
      <c r="A1193">
        <v>1623</v>
      </c>
      <c r="B1193" t="s">
        <v>888</v>
      </c>
      <c r="C1193" t="s">
        <v>6619</v>
      </c>
      <c r="D1193" t="s">
        <v>9</v>
      </c>
      <c r="E1193" t="s">
        <v>10</v>
      </c>
      <c r="F1193" t="s">
        <v>328</v>
      </c>
      <c r="G1193">
        <v>618</v>
      </c>
      <c r="H1193" t="s">
        <v>8</v>
      </c>
      <c r="I1193" t="s">
        <v>8</v>
      </c>
      <c r="J1193" t="s">
        <v>8</v>
      </c>
      <c r="K1193" t="s">
        <v>6766</v>
      </c>
    </row>
    <row r="1194" spans="1:11" x14ac:dyDescent="0.25">
      <c r="A1194">
        <v>1623</v>
      </c>
      <c r="B1194" t="s">
        <v>888</v>
      </c>
      <c r="C1194" t="s">
        <v>6619</v>
      </c>
      <c r="D1194" t="s">
        <v>9</v>
      </c>
      <c r="E1194" t="s">
        <v>10</v>
      </c>
      <c r="F1194" t="s">
        <v>328</v>
      </c>
      <c r="G1194">
        <v>618</v>
      </c>
      <c r="H1194" t="s">
        <v>8</v>
      </c>
      <c r="I1194" t="s">
        <v>8</v>
      </c>
      <c r="J1194" t="s">
        <v>8</v>
      </c>
      <c r="K1194" t="s">
        <v>6766</v>
      </c>
    </row>
    <row r="1195" spans="1:11" x14ac:dyDescent="0.25">
      <c r="A1195">
        <v>1623</v>
      </c>
      <c r="B1195" t="s">
        <v>888</v>
      </c>
      <c r="C1195" t="s">
        <v>6619</v>
      </c>
      <c r="D1195" t="s">
        <v>9</v>
      </c>
      <c r="E1195" t="s">
        <v>10</v>
      </c>
      <c r="F1195" t="s">
        <v>328</v>
      </c>
      <c r="G1195">
        <v>618</v>
      </c>
      <c r="H1195" t="s">
        <v>8</v>
      </c>
      <c r="I1195" t="s">
        <v>8</v>
      </c>
      <c r="J1195" t="s">
        <v>8</v>
      </c>
      <c r="K1195" t="s">
        <v>6766</v>
      </c>
    </row>
    <row r="1196" spans="1:11" x14ac:dyDescent="0.25">
      <c r="A1196">
        <v>1623</v>
      </c>
      <c r="B1196" t="s">
        <v>888</v>
      </c>
      <c r="C1196" t="s">
        <v>6619</v>
      </c>
      <c r="D1196" t="s">
        <v>9</v>
      </c>
      <c r="E1196" t="s">
        <v>10</v>
      </c>
      <c r="F1196" t="s">
        <v>328</v>
      </c>
      <c r="G1196">
        <v>618</v>
      </c>
      <c r="H1196" t="s">
        <v>8</v>
      </c>
      <c r="I1196" t="s">
        <v>8</v>
      </c>
      <c r="J1196" t="s">
        <v>8</v>
      </c>
      <c r="K1196" t="s">
        <v>6766</v>
      </c>
    </row>
    <row r="1197" spans="1:11" x14ac:dyDescent="0.25">
      <c r="A1197">
        <v>1623</v>
      </c>
      <c r="B1197" t="s">
        <v>888</v>
      </c>
      <c r="C1197" t="s">
        <v>6619</v>
      </c>
      <c r="D1197" t="s">
        <v>9</v>
      </c>
      <c r="E1197" t="s">
        <v>10</v>
      </c>
      <c r="F1197" t="s">
        <v>328</v>
      </c>
      <c r="G1197">
        <v>618</v>
      </c>
      <c r="H1197" t="s">
        <v>8</v>
      </c>
      <c r="I1197" t="s">
        <v>8</v>
      </c>
      <c r="J1197" t="s">
        <v>8</v>
      </c>
      <c r="K1197" t="s">
        <v>6766</v>
      </c>
    </row>
    <row r="1198" spans="1:11" x14ac:dyDescent="0.25">
      <c r="A1198">
        <v>1623</v>
      </c>
      <c r="B1198" t="s">
        <v>888</v>
      </c>
      <c r="C1198" t="s">
        <v>6619</v>
      </c>
      <c r="D1198" t="s">
        <v>9</v>
      </c>
      <c r="E1198" t="s">
        <v>10</v>
      </c>
      <c r="F1198" t="s">
        <v>328</v>
      </c>
      <c r="G1198">
        <v>618</v>
      </c>
      <c r="H1198" t="s">
        <v>8</v>
      </c>
      <c r="I1198" t="s">
        <v>8</v>
      </c>
      <c r="J1198" t="s">
        <v>8</v>
      </c>
      <c r="K1198" t="s">
        <v>6766</v>
      </c>
    </row>
    <row r="1199" spans="1:11" x14ac:dyDescent="0.25">
      <c r="A1199">
        <v>1623</v>
      </c>
      <c r="B1199" t="s">
        <v>888</v>
      </c>
      <c r="C1199" t="s">
        <v>6619</v>
      </c>
      <c r="D1199" t="s">
        <v>9</v>
      </c>
      <c r="E1199" t="s">
        <v>10</v>
      </c>
      <c r="F1199" t="s">
        <v>328</v>
      </c>
      <c r="G1199">
        <v>618</v>
      </c>
      <c r="H1199" t="s">
        <v>8</v>
      </c>
      <c r="I1199" t="s">
        <v>8</v>
      </c>
      <c r="J1199" t="s">
        <v>8</v>
      </c>
      <c r="K1199" t="s">
        <v>6766</v>
      </c>
    </row>
    <row r="1200" spans="1:11" x14ac:dyDescent="0.25">
      <c r="A1200">
        <v>1623</v>
      </c>
      <c r="B1200" t="s">
        <v>888</v>
      </c>
      <c r="C1200" t="s">
        <v>6619</v>
      </c>
      <c r="D1200" t="s">
        <v>9</v>
      </c>
      <c r="E1200" t="s">
        <v>10</v>
      </c>
      <c r="F1200" t="s">
        <v>328</v>
      </c>
      <c r="G1200">
        <v>618</v>
      </c>
      <c r="H1200" t="s">
        <v>8</v>
      </c>
      <c r="I1200" t="s">
        <v>8</v>
      </c>
      <c r="J1200" t="s">
        <v>8</v>
      </c>
      <c r="K1200" t="s">
        <v>6766</v>
      </c>
    </row>
    <row r="1201" spans="1:11" x14ac:dyDescent="0.25">
      <c r="A1201">
        <v>1623</v>
      </c>
      <c r="B1201" t="s">
        <v>888</v>
      </c>
      <c r="C1201" t="s">
        <v>6619</v>
      </c>
      <c r="D1201" t="s">
        <v>9</v>
      </c>
      <c r="E1201" t="s">
        <v>10</v>
      </c>
      <c r="F1201" t="s">
        <v>328</v>
      </c>
      <c r="G1201">
        <v>618</v>
      </c>
      <c r="H1201" t="s">
        <v>8</v>
      </c>
      <c r="I1201" t="s">
        <v>8</v>
      </c>
      <c r="J1201" t="s">
        <v>8</v>
      </c>
      <c r="K1201" t="s">
        <v>6766</v>
      </c>
    </row>
    <row r="1202" spans="1:11" x14ac:dyDescent="0.25">
      <c r="A1202">
        <v>1623</v>
      </c>
      <c r="B1202" t="s">
        <v>888</v>
      </c>
      <c r="C1202" t="s">
        <v>6619</v>
      </c>
      <c r="D1202" t="s">
        <v>9</v>
      </c>
      <c r="E1202" t="s">
        <v>10</v>
      </c>
      <c r="F1202" t="s">
        <v>328</v>
      </c>
      <c r="G1202">
        <v>618</v>
      </c>
      <c r="H1202" t="s">
        <v>8</v>
      </c>
      <c r="I1202" t="s">
        <v>8</v>
      </c>
      <c r="J1202" t="s">
        <v>8</v>
      </c>
      <c r="K1202" t="s">
        <v>6766</v>
      </c>
    </row>
    <row r="1203" spans="1:11" x14ac:dyDescent="0.25">
      <c r="A1203">
        <v>1623</v>
      </c>
      <c r="B1203" t="s">
        <v>888</v>
      </c>
      <c r="C1203" t="s">
        <v>6619</v>
      </c>
      <c r="D1203" t="s">
        <v>9</v>
      </c>
      <c r="E1203" t="s">
        <v>10</v>
      </c>
      <c r="F1203" t="s">
        <v>328</v>
      </c>
      <c r="G1203">
        <v>618</v>
      </c>
      <c r="H1203" t="s">
        <v>8</v>
      </c>
      <c r="I1203" t="s">
        <v>8</v>
      </c>
      <c r="J1203" t="s">
        <v>8</v>
      </c>
      <c r="K1203" t="s">
        <v>6766</v>
      </c>
    </row>
    <row r="1204" spans="1:11" x14ac:dyDescent="0.25">
      <c r="A1204">
        <v>1623</v>
      </c>
      <c r="B1204" t="s">
        <v>888</v>
      </c>
      <c r="C1204" t="s">
        <v>6619</v>
      </c>
      <c r="D1204" t="s">
        <v>9</v>
      </c>
      <c r="E1204" t="s">
        <v>10</v>
      </c>
      <c r="F1204" t="s">
        <v>328</v>
      </c>
      <c r="G1204">
        <v>618</v>
      </c>
      <c r="H1204" t="s">
        <v>8</v>
      </c>
      <c r="I1204" t="s">
        <v>8</v>
      </c>
      <c r="J1204" t="s">
        <v>8</v>
      </c>
      <c r="K1204" t="s">
        <v>6766</v>
      </c>
    </row>
    <row r="1205" spans="1:11" x14ac:dyDescent="0.25">
      <c r="A1205">
        <v>1623</v>
      </c>
      <c r="B1205" t="s">
        <v>888</v>
      </c>
      <c r="C1205" t="s">
        <v>6619</v>
      </c>
      <c r="D1205" t="s">
        <v>9</v>
      </c>
      <c r="E1205" t="s">
        <v>10</v>
      </c>
      <c r="F1205" t="s">
        <v>328</v>
      </c>
      <c r="G1205">
        <v>618</v>
      </c>
      <c r="H1205" t="s">
        <v>8</v>
      </c>
      <c r="I1205" t="s">
        <v>8</v>
      </c>
      <c r="J1205" t="s">
        <v>8</v>
      </c>
      <c r="K1205" t="s">
        <v>6766</v>
      </c>
    </row>
    <row r="1206" spans="1:11" x14ac:dyDescent="0.25">
      <c r="A1206">
        <v>1623</v>
      </c>
      <c r="B1206" t="s">
        <v>888</v>
      </c>
      <c r="C1206" t="s">
        <v>6619</v>
      </c>
      <c r="D1206" t="s">
        <v>9</v>
      </c>
      <c r="E1206" t="s">
        <v>10</v>
      </c>
      <c r="F1206" t="s">
        <v>328</v>
      </c>
      <c r="G1206">
        <v>618</v>
      </c>
      <c r="H1206" t="s">
        <v>8</v>
      </c>
      <c r="I1206" t="s">
        <v>8</v>
      </c>
      <c r="J1206" t="s">
        <v>8</v>
      </c>
      <c r="K1206" t="s">
        <v>6766</v>
      </c>
    </row>
    <row r="1207" spans="1:11" x14ac:dyDescent="0.25">
      <c r="A1207">
        <v>1623</v>
      </c>
      <c r="B1207" t="s">
        <v>888</v>
      </c>
      <c r="C1207" t="s">
        <v>6619</v>
      </c>
      <c r="D1207" t="s">
        <v>9</v>
      </c>
      <c r="E1207" t="s">
        <v>10</v>
      </c>
      <c r="F1207" t="s">
        <v>328</v>
      </c>
      <c r="G1207">
        <v>618</v>
      </c>
      <c r="H1207" t="s">
        <v>8</v>
      </c>
      <c r="I1207" t="s">
        <v>8</v>
      </c>
      <c r="J1207" t="s">
        <v>8</v>
      </c>
      <c r="K1207" t="s">
        <v>6766</v>
      </c>
    </row>
    <row r="1208" spans="1:11" x14ac:dyDescent="0.25">
      <c r="A1208">
        <v>1623</v>
      </c>
      <c r="B1208" t="s">
        <v>888</v>
      </c>
      <c r="C1208" t="s">
        <v>6619</v>
      </c>
      <c r="D1208" t="s">
        <v>9</v>
      </c>
      <c r="E1208" t="s">
        <v>10</v>
      </c>
      <c r="F1208" t="s">
        <v>328</v>
      </c>
      <c r="G1208">
        <v>618</v>
      </c>
      <c r="H1208" t="s">
        <v>8</v>
      </c>
      <c r="I1208" t="s">
        <v>8</v>
      </c>
      <c r="J1208" t="s">
        <v>8</v>
      </c>
      <c r="K1208" t="s">
        <v>6766</v>
      </c>
    </row>
    <row r="1209" spans="1:11" x14ac:dyDescent="0.25">
      <c r="A1209">
        <v>1623</v>
      </c>
      <c r="B1209" t="s">
        <v>888</v>
      </c>
      <c r="C1209" t="s">
        <v>6619</v>
      </c>
      <c r="D1209" t="s">
        <v>9</v>
      </c>
      <c r="E1209" t="s">
        <v>10</v>
      </c>
      <c r="F1209" t="s">
        <v>328</v>
      </c>
      <c r="G1209">
        <v>618</v>
      </c>
      <c r="H1209" t="s">
        <v>8</v>
      </c>
      <c r="I1209" t="s">
        <v>8</v>
      </c>
      <c r="J1209" t="s">
        <v>8</v>
      </c>
      <c r="K1209" t="s">
        <v>6766</v>
      </c>
    </row>
    <row r="1210" spans="1:11" x14ac:dyDescent="0.25">
      <c r="A1210">
        <v>1624</v>
      </c>
      <c r="B1210" t="s">
        <v>890</v>
      </c>
      <c r="C1210" t="s">
        <v>891</v>
      </c>
      <c r="D1210" t="s">
        <v>892</v>
      </c>
      <c r="E1210" t="s">
        <v>317</v>
      </c>
      <c r="F1210" t="s">
        <v>893</v>
      </c>
      <c r="G1210">
        <v>619</v>
      </c>
      <c r="H1210" t="s">
        <v>8</v>
      </c>
      <c r="I1210" t="s">
        <v>8</v>
      </c>
      <c r="J1210" t="s">
        <v>8</v>
      </c>
      <c r="K1210" t="s">
        <v>6766</v>
      </c>
    </row>
    <row r="1211" spans="1:11" x14ac:dyDescent="0.25">
      <c r="A1211">
        <v>1626</v>
      </c>
      <c r="B1211" t="s">
        <v>895</v>
      </c>
      <c r="C1211" t="s">
        <v>896</v>
      </c>
      <c r="D1211" t="s">
        <v>9</v>
      </c>
      <c r="E1211" t="s">
        <v>10</v>
      </c>
      <c r="F1211" t="s">
        <v>381</v>
      </c>
      <c r="G1211">
        <v>621</v>
      </c>
      <c r="H1211" t="s">
        <v>8</v>
      </c>
      <c r="I1211" t="s">
        <v>8</v>
      </c>
      <c r="J1211" t="s">
        <v>8</v>
      </c>
      <c r="K1211" t="s">
        <v>6766</v>
      </c>
    </row>
    <row r="1212" spans="1:11" x14ac:dyDescent="0.25">
      <c r="A1212">
        <v>1626</v>
      </c>
      <c r="B1212" t="s">
        <v>895</v>
      </c>
      <c r="C1212" t="s">
        <v>896</v>
      </c>
      <c r="D1212" t="s">
        <v>9</v>
      </c>
      <c r="E1212" t="s">
        <v>10</v>
      </c>
      <c r="F1212" t="s">
        <v>381</v>
      </c>
      <c r="G1212">
        <v>621</v>
      </c>
      <c r="H1212" t="s">
        <v>8</v>
      </c>
      <c r="I1212" t="s">
        <v>8</v>
      </c>
      <c r="J1212" t="s">
        <v>8</v>
      </c>
      <c r="K1212" t="s">
        <v>6766</v>
      </c>
    </row>
    <row r="1213" spans="1:11" x14ac:dyDescent="0.25">
      <c r="A1213">
        <v>1626</v>
      </c>
      <c r="B1213" t="s">
        <v>895</v>
      </c>
      <c r="C1213" t="s">
        <v>896</v>
      </c>
      <c r="D1213" t="s">
        <v>9</v>
      </c>
      <c r="E1213" t="s">
        <v>10</v>
      </c>
      <c r="F1213" t="s">
        <v>381</v>
      </c>
      <c r="G1213">
        <v>621</v>
      </c>
      <c r="H1213" t="s">
        <v>8</v>
      </c>
      <c r="I1213" t="s">
        <v>8</v>
      </c>
      <c r="J1213" t="s">
        <v>8</v>
      </c>
      <c r="K1213" t="s">
        <v>6766</v>
      </c>
    </row>
    <row r="1214" spans="1:11" x14ac:dyDescent="0.25">
      <c r="A1214">
        <v>1627</v>
      </c>
      <c r="B1214" t="s">
        <v>897</v>
      </c>
      <c r="C1214" t="s">
        <v>4512</v>
      </c>
      <c r="D1214" t="s">
        <v>898</v>
      </c>
      <c r="E1214" t="s">
        <v>21</v>
      </c>
      <c r="F1214" t="s">
        <v>899</v>
      </c>
      <c r="G1214">
        <v>622</v>
      </c>
      <c r="H1214" t="s">
        <v>8</v>
      </c>
      <c r="I1214" t="s">
        <v>8</v>
      </c>
      <c r="J1214" t="s">
        <v>8</v>
      </c>
      <c r="K1214" t="s">
        <v>6766</v>
      </c>
    </row>
    <row r="1215" spans="1:11" x14ac:dyDescent="0.25">
      <c r="A1215">
        <v>1628</v>
      </c>
      <c r="B1215" t="s">
        <v>900</v>
      </c>
      <c r="C1215" t="s">
        <v>901</v>
      </c>
      <c r="D1215" t="s">
        <v>27</v>
      </c>
      <c r="E1215" t="s">
        <v>10</v>
      </c>
      <c r="F1215" t="s">
        <v>65</v>
      </c>
      <c r="G1215">
        <v>623</v>
      </c>
      <c r="H1215" t="s">
        <v>8</v>
      </c>
      <c r="I1215" t="s">
        <v>8</v>
      </c>
      <c r="J1215" t="s">
        <v>8</v>
      </c>
      <c r="K1215" t="s">
        <v>6766</v>
      </c>
    </row>
    <row r="1216" spans="1:11" x14ac:dyDescent="0.25">
      <c r="A1216">
        <v>1631</v>
      </c>
      <c r="B1216" t="s">
        <v>902</v>
      </c>
      <c r="C1216" t="s">
        <v>11890</v>
      </c>
      <c r="D1216" t="s">
        <v>27</v>
      </c>
      <c r="E1216" t="s">
        <v>10</v>
      </c>
      <c r="F1216" t="s">
        <v>29</v>
      </c>
      <c r="G1216">
        <v>626</v>
      </c>
      <c r="H1216" t="s">
        <v>8</v>
      </c>
      <c r="I1216" t="s">
        <v>8</v>
      </c>
      <c r="J1216" t="s">
        <v>8</v>
      </c>
      <c r="K1216" t="s">
        <v>6766</v>
      </c>
    </row>
    <row r="1217" spans="1:11" x14ac:dyDescent="0.25">
      <c r="A1217">
        <v>1631</v>
      </c>
      <c r="B1217" t="s">
        <v>902</v>
      </c>
      <c r="C1217" t="s">
        <v>11890</v>
      </c>
      <c r="D1217" t="s">
        <v>27</v>
      </c>
      <c r="E1217" t="s">
        <v>10</v>
      </c>
      <c r="F1217" t="s">
        <v>29</v>
      </c>
      <c r="G1217">
        <v>626</v>
      </c>
      <c r="H1217" t="s">
        <v>8</v>
      </c>
      <c r="I1217" t="s">
        <v>8</v>
      </c>
      <c r="J1217" t="s">
        <v>8</v>
      </c>
      <c r="K1217" t="s">
        <v>6766</v>
      </c>
    </row>
    <row r="1218" spans="1:11" x14ac:dyDescent="0.25">
      <c r="A1218">
        <v>1631</v>
      </c>
      <c r="B1218" t="s">
        <v>902</v>
      </c>
      <c r="C1218" t="s">
        <v>11890</v>
      </c>
      <c r="D1218" t="s">
        <v>27</v>
      </c>
      <c r="E1218" t="s">
        <v>10</v>
      </c>
      <c r="F1218" t="s">
        <v>29</v>
      </c>
      <c r="G1218">
        <v>626</v>
      </c>
      <c r="H1218" t="s">
        <v>8</v>
      </c>
      <c r="I1218" t="s">
        <v>8</v>
      </c>
      <c r="J1218" t="s">
        <v>8</v>
      </c>
      <c r="K1218" t="s">
        <v>6766</v>
      </c>
    </row>
    <row r="1219" spans="1:11" x14ac:dyDescent="0.25">
      <c r="A1219">
        <v>1631</v>
      </c>
      <c r="B1219" t="s">
        <v>902</v>
      </c>
      <c r="C1219" t="s">
        <v>11890</v>
      </c>
      <c r="D1219" t="s">
        <v>27</v>
      </c>
      <c r="E1219" t="s">
        <v>10</v>
      </c>
      <c r="F1219" t="s">
        <v>29</v>
      </c>
      <c r="G1219">
        <v>626</v>
      </c>
      <c r="H1219" t="s">
        <v>8</v>
      </c>
      <c r="I1219" t="s">
        <v>8</v>
      </c>
      <c r="J1219" t="s">
        <v>8</v>
      </c>
      <c r="K1219" t="s">
        <v>6766</v>
      </c>
    </row>
    <row r="1220" spans="1:11" x14ac:dyDescent="0.25">
      <c r="A1220">
        <v>1631</v>
      </c>
      <c r="B1220" t="s">
        <v>902</v>
      </c>
      <c r="C1220" t="s">
        <v>11890</v>
      </c>
      <c r="D1220" t="s">
        <v>27</v>
      </c>
      <c r="E1220" t="s">
        <v>10</v>
      </c>
      <c r="F1220" t="s">
        <v>29</v>
      </c>
      <c r="G1220">
        <v>626</v>
      </c>
      <c r="H1220" t="s">
        <v>8</v>
      </c>
      <c r="I1220" t="s">
        <v>8</v>
      </c>
      <c r="J1220" t="s">
        <v>8</v>
      </c>
      <c r="K1220" t="s">
        <v>6766</v>
      </c>
    </row>
    <row r="1221" spans="1:11" x14ac:dyDescent="0.25">
      <c r="A1221">
        <v>1632</v>
      </c>
      <c r="B1221" t="s">
        <v>903</v>
      </c>
      <c r="C1221" t="s">
        <v>904</v>
      </c>
      <c r="D1221" t="s">
        <v>186</v>
      </c>
      <c r="E1221" t="s">
        <v>10</v>
      </c>
      <c r="F1221" t="s">
        <v>905</v>
      </c>
      <c r="G1221">
        <v>627</v>
      </c>
      <c r="H1221" t="s">
        <v>8</v>
      </c>
      <c r="I1221" t="s">
        <v>8</v>
      </c>
      <c r="J1221" t="s">
        <v>8</v>
      </c>
      <c r="K1221" t="s">
        <v>6766</v>
      </c>
    </row>
    <row r="1222" spans="1:11" x14ac:dyDescent="0.25">
      <c r="A1222">
        <v>1632</v>
      </c>
      <c r="B1222" t="s">
        <v>903</v>
      </c>
      <c r="C1222" t="s">
        <v>904</v>
      </c>
      <c r="D1222" t="s">
        <v>186</v>
      </c>
      <c r="E1222" t="s">
        <v>10</v>
      </c>
      <c r="F1222" t="s">
        <v>905</v>
      </c>
      <c r="G1222">
        <v>627</v>
      </c>
      <c r="H1222" t="s">
        <v>8</v>
      </c>
      <c r="I1222" t="s">
        <v>8</v>
      </c>
      <c r="J1222" t="s">
        <v>8</v>
      </c>
      <c r="K1222" t="s">
        <v>6766</v>
      </c>
    </row>
    <row r="1223" spans="1:11" x14ac:dyDescent="0.25">
      <c r="A1223">
        <v>1632</v>
      </c>
      <c r="B1223" t="s">
        <v>903</v>
      </c>
      <c r="C1223" t="s">
        <v>904</v>
      </c>
      <c r="D1223" t="s">
        <v>186</v>
      </c>
      <c r="E1223" t="s">
        <v>10</v>
      </c>
      <c r="F1223" t="s">
        <v>905</v>
      </c>
      <c r="G1223">
        <v>627</v>
      </c>
      <c r="H1223" t="s">
        <v>8</v>
      </c>
      <c r="I1223" t="s">
        <v>8</v>
      </c>
      <c r="J1223" t="s">
        <v>8</v>
      </c>
      <c r="K1223" t="s">
        <v>6766</v>
      </c>
    </row>
    <row r="1224" spans="1:11" x14ac:dyDescent="0.25">
      <c r="A1224">
        <v>1632</v>
      </c>
      <c r="B1224" t="s">
        <v>903</v>
      </c>
      <c r="C1224" t="s">
        <v>904</v>
      </c>
      <c r="D1224" t="s">
        <v>186</v>
      </c>
      <c r="E1224" t="s">
        <v>10</v>
      </c>
      <c r="F1224" t="s">
        <v>905</v>
      </c>
      <c r="G1224">
        <v>627</v>
      </c>
      <c r="H1224" t="s">
        <v>8</v>
      </c>
      <c r="I1224" t="s">
        <v>8</v>
      </c>
      <c r="J1224" t="s">
        <v>8</v>
      </c>
      <c r="K1224" t="s">
        <v>6766</v>
      </c>
    </row>
    <row r="1225" spans="1:11" x14ac:dyDescent="0.25">
      <c r="A1225">
        <v>1636</v>
      </c>
      <c r="B1225" t="s">
        <v>906</v>
      </c>
      <c r="C1225" t="s">
        <v>5631</v>
      </c>
      <c r="D1225" t="s">
        <v>186</v>
      </c>
      <c r="E1225" t="s">
        <v>10</v>
      </c>
      <c r="F1225" t="s">
        <v>187</v>
      </c>
      <c r="G1225">
        <v>631</v>
      </c>
      <c r="H1225" t="s">
        <v>8</v>
      </c>
      <c r="I1225" t="s">
        <v>8</v>
      </c>
      <c r="J1225" t="s">
        <v>8</v>
      </c>
      <c r="K1225" t="s">
        <v>6766</v>
      </c>
    </row>
    <row r="1226" spans="1:11" x14ac:dyDescent="0.25">
      <c r="A1226">
        <v>1636</v>
      </c>
      <c r="B1226" t="s">
        <v>906</v>
      </c>
      <c r="C1226" t="s">
        <v>5631</v>
      </c>
      <c r="D1226" t="s">
        <v>186</v>
      </c>
      <c r="E1226" t="s">
        <v>10</v>
      </c>
      <c r="F1226" t="s">
        <v>187</v>
      </c>
      <c r="G1226">
        <v>631</v>
      </c>
      <c r="H1226" t="s">
        <v>8</v>
      </c>
      <c r="I1226" t="s">
        <v>8</v>
      </c>
      <c r="J1226" t="s">
        <v>8</v>
      </c>
      <c r="K1226" t="s">
        <v>6766</v>
      </c>
    </row>
    <row r="1227" spans="1:11" x14ac:dyDescent="0.25">
      <c r="A1227">
        <v>1637</v>
      </c>
      <c r="B1227" t="s">
        <v>907</v>
      </c>
      <c r="C1227" t="s">
        <v>908</v>
      </c>
      <c r="D1227" t="s">
        <v>909</v>
      </c>
      <c r="E1227" t="s">
        <v>10</v>
      </c>
      <c r="F1227" t="s">
        <v>121</v>
      </c>
      <c r="G1227">
        <v>632</v>
      </c>
      <c r="H1227" t="s">
        <v>8</v>
      </c>
      <c r="I1227" t="s">
        <v>8</v>
      </c>
      <c r="J1227" t="s">
        <v>8</v>
      </c>
      <c r="K1227" t="s">
        <v>6766</v>
      </c>
    </row>
    <row r="1228" spans="1:11" x14ac:dyDescent="0.25">
      <c r="A1228">
        <v>1638</v>
      </c>
      <c r="B1228" t="s">
        <v>910</v>
      </c>
      <c r="C1228" t="s">
        <v>911</v>
      </c>
      <c r="D1228" t="s">
        <v>27</v>
      </c>
      <c r="E1228" t="s">
        <v>10</v>
      </c>
      <c r="F1228" t="s">
        <v>28</v>
      </c>
      <c r="G1228">
        <v>633</v>
      </c>
      <c r="H1228" t="s">
        <v>8</v>
      </c>
      <c r="I1228" t="s">
        <v>8</v>
      </c>
      <c r="J1228" t="s">
        <v>8</v>
      </c>
      <c r="K1228" t="s">
        <v>6766</v>
      </c>
    </row>
    <row r="1229" spans="1:11" x14ac:dyDescent="0.25">
      <c r="A1229">
        <v>1638</v>
      </c>
      <c r="B1229" t="s">
        <v>910</v>
      </c>
      <c r="C1229" t="s">
        <v>911</v>
      </c>
      <c r="D1229" t="s">
        <v>27</v>
      </c>
      <c r="E1229" t="s">
        <v>10</v>
      </c>
      <c r="F1229" t="s">
        <v>28</v>
      </c>
      <c r="G1229">
        <v>633</v>
      </c>
      <c r="H1229" t="s">
        <v>8</v>
      </c>
      <c r="I1229" t="s">
        <v>8</v>
      </c>
      <c r="J1229" t="s">
        <v>8</v>
      </c>
      <c r="K1229" t="s">
        <v>6766</v>
      </c>
    </row>
    <row r="1230" spans="1:11" x14ac:dyDescent="0.25">
      <c r="A1230">
        <v>1638</v>
      </c>
      <c r="B1230" t="s">
        <v>910</v>
      </c>
      <c r="C1230" t="s">
        <v>911</v>
      </c>
      <c r="D1230" t="s">
        <v>27</v>
      </c>
      <c r="E1230" t="s">
        <v>10</v>
      </c>
      <c r="F1230" t="s">
        <v>28</v>
      </c>
      <c r="G1230">
        <v>633</v>
      </c>
      <c r="H1230" t="s">
        <v>8</v>
      </c>
      <c r="I1230" t="s">
        <v>8</v>
      </c>
      <c r="J1230" t="s">
        <v>8</v>
      </c>
      <c r="K1230" t="s">
        <v>6766</v>
      </c>
    </row>
    <row r="1231" spans="1:11" x14ac:dyDescent="0.25">
      <c r="A1231">
        <v>1639</v>
      </c>
      <c r="B1231" t="s">
        <v>912</v>
      </c>
      <c r="C1231" t="s">
        <v>6846</v>
      </c>
      <c r="D1231" t="s">
        <v>913</v>
      </c>
      <c r="E1231" t="s">
        <v>52</v>
      </c>
      <c r="F1231" t="s">
        <v>914</v>
      </c>
      <c r="G1231">
        <v>634</v>
      </c>
      <c r="H1231" t="s">
        <v>8</v>
      </c>
      <c r="I1231" t="s">
        <v>8</v>
      </c>
      <c r="J1231" t="s">
        <v>8</v>
      </c>
      <c r="K1231" t="s">
        <v>6766</v>
      </c>
    </row>
    <row r="1232" spans="1:11" x14ac:dyDescent="0.25">
      <c r="A1232">
        <v>1642</v>
      </c>
      <c r="B1232" t="s">
        <v>915</v>
      </c>
      <c r="C1232" t="s">
        <v>916</v>
      </c>
      <c r="D1232" t="s">
        <v>237</v>
      </c>
      <c r="E1232" t="s">
        <v>10</v>
      </c>
      <c r="F1232" t="s">
        <v>238</v>
      </c>
      <c r="G1232">
        <v>637</v>
      </c>
      <c r="H1232" t="s">
        <v>8</v>
      </c>
      <c r="I1232" t="s">
        <v>8</v>
      </c>
      <c r="J1232" t="s">
        <v>8</v>
      </c>
      <c r="K1232" t="s">
        <v>6766</v>
      </c>
    </row>
    <row r="1233" spans="1:11" x14ac:dyDescent="0.25">
      <c r="A1233">
        <v>1643</v>
      </c>
      <c r="B1233" t="s">
        <v>917</v>
      </c>
      <c r="C1233" t="s">
        <v>7221</v>
      </c>
      <c r="D1233" t="s">
        <v>651</v>
      </c>
      <c r="E1233" t="s">
        <v>10</v>
      </c>
      <c r="F1233" t="s">
        <v>48</v>
      </c>
      <c r="G1233">
        <v>638</v>
      </c>
      <c r="H1233" t="s">
        <v>8</v>
      </c>
      <c r="I1233" t="s">
        <v>8</v>
      </c>
      <c r="J1233" t="s">
        <v>8</v>
      </c>
      <c r="K1233" t="s">
        <v>6766</v>
      </c>
    </row>
    <row r="1234" spans="1:11" x14ac:dyDescent="0.25">
      <c r="A1234">
        <v>1643</v>
      </c>
      <c r="B1234" t="s">
        <v>917</v>
      </c>
      <c r="C1234" t="s">
        <v>7221</v>
      </c>
      <c r="D1234" t="s">
        <v>651</v>
      </c>
      <c r="E1234" t="s">
        <v>10</v>
      </c>
      <c r="F1234" t="s">
        <v>48</v>
      </c>
      <c r="G1234">
        <v>638</v>
      </c>
      <c r="H1234" t="s">
        <v>8</v>
      </c>
      <c r="I1234" t="s">
        <v>8</v>
      </c>
      <c r="J1234" t="s">
        <v>8</v>
      </c>
      <c r="K1234" t="s">
        <v>6766</v>
      </c>
    </row>
    <row r="1235" spans="1:11" x14ac:dyDescent="0.25">
      <c r="A1235">
        <v>1643</v>
      </c>
      <c r="B1235" t="s">
        <v>917</v>
      </c>
      <c r="C1235" t="s">
        <v>7221</v>
      </c>
      <c r="D1235" t="s">
        <v>651</v>
      </c>
      <c r="E1235" t="s">
        <v>10</v>
      </c>
      <c r="F1235" t="s">
        <v>48</v>
      </c>
      <c r="G1235">
        <v>638</v>
      </c>
      <c r="H1235" t="s">
        <v>8</v>
      </c>
      <c r="I1235" t="s">
        <v>8</v>
      </c>
      <c r="J1235" t="s">
        <v>8</v>
      </c>
      <c r="K1235" t="s">
        <v>6766</v>
      </c>
    </row>
    <row r="1236" spans="1:11" x14ac:dyDescent="0.25">
      <c r="A1236">
        <v>1643</v>
      </c>
      <c r="B1236" t="s">
        <v>917</v>
      </c>
      <c r="C1236" t="s">
        <v>7221</v>
      </c>
      <c r="D1236" t="s">
        <v>651</v>
      </c>
      <c r="E1236" t="s">
        <v>10</v>
      </c>
      <c r="F1236" t="s">
        <v>48</v>
      </c>
      <c r="G1236">
        <v>638</v>
      </c>
      <c r="H1236" t="s">
        <v>8</v>
      </c>
      <c r="I1236" t="s">
        <v>8</v>
      </c>
      <c r="J1236" t="s">
        <v>8</v>
      </c>
      <c r="K1236" t="s">
        <v>6766</v>
      </c>
    </row>
    <row r="1237" spans="1:11" x14ac:dyDescent="0.25">
      <c r="A1237">
        <v>1649</v>
      </c>
      <c r="B1237" t="s">
        <v>918</v>
      </c>
      <c r="C1237" t="s">
        <v>919</v>
      </c>
      <c r="D1237" t="s">
        <v>237</v>
      </c>
      <c r="E1237" t="s">
        <v>10</v>
      </c>
      <c r="F1237" t="s">
        <v>238</v>
      </c>
      <c r="G1237">
        <v>644</v>
      </c>
      <c r="H1237" t="s">
        <v>8</v>
      </c>
      <c r="I1237" t="s">
        <v>8</v>
      </c>
      <c r="J1237" t="s">
        <v>8</v>
      </c>
      <c r="K1237" t="s">
        <v>6766</v>
      </c>
    </row>
    <row r="1238" spans="1:11" x14ac:dyDescent="0.25">
      <c r="A1238">
        <v>1657</v>
      </c>
      <c r="B1238" t="s">
        <v>12181</v>
      </c>
      <c r="C1238" t="s">
        <v>12182</v>
      </c>
      <c r="D1238" t="s">
        <v>516</v>
      </c>
      <c r="E1238" t="s">
        <v>10</v>
      </c>
      <c r="F1238" t="s">
        <v>517</v>
      </c>
      <c r="G1238">
        <v>652</v>
      </c>
      <c r="H1238" t="s">
        <v>8</v>
      </c>
      <c r="I1238" t="s">
        <v>8</v>
      </c>
      <c r="J1238" t="s">
        <v>8</v>
      </c>
      <c r="K1238" t="s">
        <v>6766</v>
      </c>
    </row>
    <row r="1239" spans="1:11" x14ac:dyDescent="0.25">
      <c r="A1239">
        <v>1657</v>
      </c>
      <c r="B1239" t="s">
        <v>12181</v>
      </c>
      <c r="C1239" t="s">
        <v>12182</v>
      </c>
      <c r="D1239" t="s">
        <v>516</v>
      </c>
      <c r="E1239" t="s">
        <v>10</v>
      </c>
      <c r="F1239" t="s">
        <v>517</v>
      </c>
      <c r="G1239">
        <v>652</v>
      </c>
      <c r="H1239" t="s">
        <v>8</v>
      </c>
      <c r="I1239" t="s">
        <v>8</v>
      </c>
      <c r="J1239" t="s">
        <v>8</v>
      </c>
      <c r="K1239" t="s">
        <v>6766</v>
      </c>
    </row>
    <row r="1240" spans="1:11" x14ac:dyDescent="0.25">
      <c r="A1240">
        <v>1658</v>
      </c>
      <c r="B1240" t="s">
        <v>920</v>
      </c>
      <c r="C1240" t="s">
        <v>921</v>
      </c>
      <c r="D1240" t="s">
        <v>63</v>
      </c>
      <c r="E1240" t="s">
        <v>10</v>
      </c>
      <c r="F1240" t="s">
        <v>64</v>
      </c>
      <c r="G1240">
        <v>653</v>
      </c>
      <c r="H1240" t="s">
        <v>8</v>
      </c>
      <c r="I1240" t="s">
        <v>8</v>
      </c>
      <c r="J1240" t="s">
        <v>8</v>
      </c>
      <c r="K1240" t="s">
        <v>6766</v>
      </c>
    </row>
    <row r="1241" spans="1:11" x14ac:dyDescent="0.25">
      <c r="A1241">
        <v>1659</v>
      </c>
      <c r="B1241" t="s">
        <v>922</v>
      </c>
      <c r="C1241" t="s">
        <v>923</v>
      </c>
      <c r="D1241" t="s">
        <v>171</v>
      </c>
      <c r="E1241" t="s">
        <v>10</v>
      </c>
      <c r="F1241" t="s">
        <v>60</v>
      </c>
      <c r="G1241">
        <v>654</v>
      </c>
      <c r="H1241" t="s">
        <v>8</v>
      </c>
      <c r="I1241" t="s">
        <v>8</v>
      </c>
      <c r="J1241" t="s">
        <v>8</v>
      </c>
      <c r="K1241" t="s">
        <v>6766</v>
      </c>
    </row>
    <row r="1242" spans="1:11" x14ac:dyDescent="0.25">
      <c r="A1242">
        <v>1661</v>
      </c>
      <c r="B1242" t="s">
        <v>924</v>
      </c>
      <c r="C1242" t="s">
        <v>925</v>
      </c>
      <c r="D1242" t="s">
        <v>27</v>
      </c>
      <c r="E1242" t="s">
        <v>10</v>
      </c>
      <c r="F1242" t="s">
        <v>65</v>
      </c>
      <c r="G1242">
        <v>656</v>
      </c>
      <c r="H1242" t="s">
        <v>8</v>
      </c>
      <c r="I1242" t="s">
        <v>8</v>
      </c>
      <c r="J1242" t="s">
        <v>8</v>
      </c>
      <c r="K1242" t="s">
        <v>6766</v>
      </c>
    </row>
    <row r="1243" spans="1:11" x14ac:dyDescent="0.25">
      <c r="A1243">
        <v>1661</v>
      </c>
      <c r="B1243" t="s">
        <v>924</v>
      </c>
      <c r="C1243" t="s">
        <v>925</v>
      </c>
      <c r="D1243" t="s">
        <v>27</v>
      </c>
      <c r="E1243" t="s">
        <v>10</v>
      </c>
      <c r="F1243" t="s">
        <v>65</v>
      </c>
      <c r="G1243">
        <v>656</v>
      </c>
      <c r="H1243" t="s">
        <v>8</v>
      </c>
      <c r="I1243" t="s">
        <v>8</v>
      </c>
      <c r="J1243" t="s">
        <v>8</v>
      </c>
      <c r="K1243" t="s">
        <v>6766</v>
      </c>
    </row>
    <row r="1244" spans="1:11" x14ac:dyDescent="0.25">
      <c r="A1244">
        <v>1661</v>
      </c>
      <c r="B1244" t="s">
        <v>924</v>
      </c>
      <c r="C1244" t="s">
        <v>925</v>
      </c>
      <c r="D1244" t="s">
        <v>27</v>
      </c>
      <c r="E1244" t="s">
        <v>10</v>
      </c>
      <c r="F1244" t="s">
        <v>65</v>
      </c>
      <c r="G1244">
        <v>656</v>
      </c>
      <c r="H1244" t="s">
        <v>8</v>
      </c>
      <c r="I1244" t="s">
        <v>8</v>
      </c>
      <c r="J1244" t="s">
        <v>8</v>
      </c>
      <c r="K1244" t="s">
        <v>6766</v>
      </c>
    </row>
    <row r="1245" spans="1:11" x14ac:dyDescent="0.25">
      <c r="A1245">
        <v>1661</v>
      </c>
      <c r="B1245" t="s">
        <v>924</v>
      </c>
      <c r="C1245" t="s">
        <v>925</v>
      </c>
      <c r="D1245" t="s">
        <v>27</v>
      </c>
      <c r="E1245" t="s">
        <v>10</v>
      </c>
      <c r="F1245" t="s">
        <v>65</v>
      </c>
      <c r="G1245">
        <v>656</v>
      </c>
      <c r="H1245" t="s">
        <v>8</v>
      </c>
      <c r="I1245" t="s">
        <v>8</v>
      </c>
      <c r="J1245" t="s">
        <v>8</v>
      </c>
      <c r="K1245" t="s">
        <v>6766</v>
      </c>
    </row>
    <row r="1246" spans="1:11" x14ac:dyDescent="0.25">
      <c r="A1246">
        <v>1661</v>
      </c>
      <c r="B1246" t="s">
        <v>924</v>
      </c>
      <c r="C1246" t="s">
        <v>925</v>
      </c>
      <c r="D1246" t="s">
        <v>27</v>
      </c>
      <c r="E1246" t="s">
        <v>10</v>
      </c>
      <c r="F1246" t="s">
        <v>65</v>
      </c>
      <c r="G1246">
        <v>656</v>
      </c>
      <c r="H1246" t="s">
        <v>8</v>
      </c>
      <c r="I1246" t="s">
        <v>8</v>
      </c>
      <c r="J1246" t="s">
        <v>8</v>
      </c>
      <c r="K1246" t="s">
        <v>6766</v>
      </c>
    </row>
    <row r="1247" spans="1:11" x14ac:dyDescent="0.25">
      <c r="A1247">
        <v>1661</v>
      </c>
      <c r="B1247" t="s">
        <v>924</v>
      </c>
      <c r="C1247" t="s">
        <v>925</v>
      </c>
      <c r="D1247" t="s">
        <v>27</v>
      </c>
      <c r="E1247" t="s">
        <v>10</v>
      </c>
      <c r="F1247" t="s">
        <v>65</v>
      </c>
      <c r="G1247">
        <v>656</v>
      </c>
      <c r="H1247" t="s">
        <v>8</v>
      </c>
      <c r="I1247" t="s">
        <v>8</v>
      </c>
      <c r="J1247" t="s">
        <v>8</v>
      </c>
      <c r="K1247" t="s">
        <v>6766</v>
      </c>
    </row>
    <row r="1248" spans="1:11" x14ac:dyDescent="0.25">
      <c r="A1248">
        <v>1661</v>
      </c>
      <c r="B1248" t="s">
        <v>924</v>
      </c>
      <c r="C1248" t="s">
        <v>925</v>
      </c>
      <c r="D1248" t="s">
        <v>27</v>
      </c>
      <c r="E1248" t="s">
        <v>10</v>
      </c>
      <c r="F1248" t="s">
        <v>65</v>
      </c>
      <c r="G1248">
        <v>656</v>
      </c>
      <c r="H1248" t="s">
        <v>8</v>
      </c>
      <c r="I1248" t="s">
        <v>8</v>
      </c>
      <c r="J1248" t="s">
        <v>8</v>
      </c>
      <c r="K1248" t="s">
        <v>6766</v>
      </c>
    </row>
    <row r="1249" spans="1:11" x14ac:dyDescent="0.25">
      <c r="A1249">
        <v>1661</v>
      </c>
      <c r="B1249" t="s">
        <v>924</v>
      </c>
      <c r="C1249" t="s">
        <v>925</v>
      </c>
      <c r="D1249" t="s">
        <v>27</v>
      </c>
      <c r="E1249" t="s">
        <v>10</v>
      </c>
      <c r="F1249" t="s">
        <v>65</v>
      </c>
      <c r="G1249">
        <v>656</v>
      </c>
      <c r="H1249" t="s">
        <v>8</v>
      </c>
      <c r="I1249" t="s">
        <v>8</v>
      </c>
      <c r="J1249" t="s">
        <v>8</v>
      </c>
      <c r="K1249" t="s">
        <v>6766</v>
      </c>
    </row>
    <row r="1250" spans="1:11" x14ac:dyDescent="0.25">
      <c r="A1250">
        <v>1661</v>
      </c>
      <c r="B1250" t="s">
        <v>924</v>
      </c>
      <c r="C1250" t="s">
        <v>925</v>
      </c>
      <c r="D1250" t="s">
        <v>27</v>
      </c>
      <c r="E1250" t="s">
        <v>10</v>
      </c>
      <c r="F1250" t="s">
        <v>65</v>
      </c>
      <c r="G1250">
        <v>656</v>
      </c>
      <c r="H1250" t="s">
        <v>8</v>
      </c>
      <c r="I1250" t="s">
        <v>8</v>
      </c>
      <c r="J1250" t="s">
        <v>8</v>
      </c>
      <c r="K1250" t="s">
        <v>6766</v>
      </c>
    </row>
    <row r="1251" spans="1:11" x14ac:dyDescent="0.25">
      <c r="A1251">
        <v>1661</v>
      </c>
      <c r="B1251" t="s">
        <v>924</v>
      </c>
      <c r="C1251" t="s">
        <v>925</v>
      </c>
      <c r="D1251" t="s">
        <v>27</v>
      </c>
      <c r="E1251" t="s">
        <v>10</v>
      </c>
      <c r="F1251" t="s">
        <v>65</v>
      </c>
      <c r="G1251">
        <v>656</v>
      </c>
      <c r="H1251" t="s">
        <v>8</v>
      </c>
      <c r="I1251" t="s">
        <v>8</v>
      </c>
      <c r="J1251" t="s">
        <v>8</v>
      </c>
      <c r="K1251" t="s">
        <v>6766</v>
      </c>
    </row>
    <row r="1252" spans="1:11" x14ac:dyDescent="0.25">
      <c r="A1252">
        <v>1661</v>
      </c>
      <c r="B1252" t="s">
        <v>924</v>
      </c>
      <c r="C1252" t="s">
        <v>925</v>
      </c>
      <c r="D1252" t="s">
        <v>27</v>
      </c>
      <c r="E1252" t="s">
        <v>10</v>
      </c>
      <c r="F1252" t="s">
        <v>65</v>
      </c>
      <c r="G1252">
        <v>656</v>
      </c>
      <c r="H1252" t="s">
        <v>8</v>
      </c>
      <c r="I1252" t="s">
        <v>8</v>
      </c>
      <c r="J1252" t="s">
        <v>8</v>
      </c>
      <c r="K1252" t="s">
        <v>6766</v>
      </c>
    </row>
    <row r="1253" spans="1:11" x14ac:dyDescent="0.25">
      <c r="A1253">
        <v>1661</v>
      </c>
      <c r="B1253" t="s">
        <v>924</v>
      </c>
      <c r="C1253" t="s">
        <v>925</v>
      </c>
      <c r="D1253" t="s">
        <v>27</v>
      </c>
      <c r="E1253" t="s">
        <v>10</v>
      </c>
      <c r="F1253" t="s">
        <v>65</v>
      </c>
      <c r="G1253">
        <v>656</v>
      </c>
      <c r="H1253" t="s">
        <v>8</v>
      </c>
      <c r="I1253" t="s">
        <v>8</v>
      </c>
      <c r="J1253" t="s">
        <v>8</v>
      </c>
      <c r="K1253" t="s">
        <v>6766</v>
      </c>
    </row>
    <row r="1254" spans="1:11" x14ac:dyDescent="0.25">
      <c r="A1254">
        <v>1661</v>
      </c>
      <c r="B1254" t="s">
        <v>924</v>
      </c>
      <c r="C1254" t="s">
        <v>925</v>
      </c>
      <c r="D1254" t="s">
        <v>27</v>
      </c>
      <c r="E1254" t="s">
        <v>10</v>
      </c>
      <c r="F1254" t="s">
        <v>65</v>
      </c>
      <c r="G1254">
        <v>656</v>
      </c>
      <c r="H1254" t="s">
        <v>8</v>
      </c>
      <c r="I1254" t="s">
        <v>8</v>
      </c>
      <c r="J1254" t="s">
        <v>8</v>
      </c>
      <c r="K1254" t="s">
        <v>6766</v>
      </c>
    </row>
    <row r="1255" spans="1:11" x14ac:dyDescent="0.25">
      <c r="A1255">
        <v>1663</v>
      </c>
      <c r="B1255" t="s">
        <v>926</v>
      </c>
      <c r="C1255" t="s">
        <v>927</v>
      </c>
      <c r="D1255" t="s">
        <v>59</v>
      </c>
      <c r="E1255" t="s">
        <v>10</v>
      </c>
      <c r="F1255" t="s">
        <v>29</v>
      </c>
      <c r="G1255">
        <v>658</v>
      </c>
      <c r="H1255" t="s">
        <v>8</v>
      </c>
      <c r="I1255" t="s">
        <v>8</v>
      </c>
      <c r="J1255" t="s">
        <v>8</v>
      </c>
      <c r="K1255" t="s">
        <v>6766</v>
      </c>
    </row>
    <row r="1256" spans="1:11" x14ac:dyDescent="0.25">
      <c r="A1256">
        <v>1669</v>
      </c>
      <c r="B1256" t="s">
        <v>928</v>
      </c>
      <c r="C1256" t="s">
        <v>929</v>
      </c>
      <c r="D1256" t="s">
        <v>27</v>
      </c>
      <c r="E1256" t="s">
        <v>10</v>
      </c>
      <c r="F1256" t="s">
        <v>29</v>
      </c>
      <c r="G1256">
        <v>663</v>
      </c>
      <c r="H1256" t="s">
        <v>8</v>
      </c>
      <c r="I1256" t="s">
        <v>8</v>
      </c>
      <c r="J1256" t="s">
        <v>8</v>
      </c>
      <c r="K1256" t="s">
        <v>6766</v>
      </c>
    </row>
    <row r="1257" spans="1:11" x14ac:dyDescent="0.25">
      <c r="A1257">
        <v>1669</v>
      </c>
      <c r="B1257" t="s">
        <v>928</v>
      </c>
      <c r="C1257" t="s">
        <v>929</v>
      </c>
      <c r="D1257" t="s">
        <v>27</v>
      </c>
      <c r="E1257" t="s">
        <v>10</v>
      </c>
      <c r="F1257" t="s">
        <v>29</v>
      </c>
      <c r="G1257">
        <v>663</v>
      </c>
      <c r="H1257" t="s">
        <v>8</v>
      </c>
      <c r="I1257" t="s">
        <v>8</v>
      </c>
      <c r="J1257" t="s">
        <v>8</v>
      </c>
      <c r="K1257" t="s">
        <v>6766</v>
      </c>
    </row>
    <row r="1258" spans="1:11" x14ac:dyDescent="0.25">
      <c r="A1258">
        <v>1669</v>
      </c>
      <c r="B1258" t="s">
        <v>928</v>
      </c>
      <c r="C1258" t="s">
        <v>929</v>
      </c>
      <c r="D1258" t="s">
        <v>27</v>
      </c>
      <c r="E1258" t="s">
        <v>10</v>
      </c>
      <c r="F1258" t="s">
        <v>29</v>
      </c>
      <c r="G1258">
        <v>663</v>
      </c>
      <c r="H1258" t="s">
        <v>8</v>
      </c>
      <c r="I1258" t="s">
        <v>8</v>
      </c>
      <c r="J1258" t="s">
        <v>8</v>
      </c>
      <c r="K1258" t="s">
        <v>6766</v>
      </c>
    </row>
    <row r="1259" spans="1:11" x14ac:dyDescent="0.25">
      <c r="A1259">
        <v>1669</v>
      </c>
      <c r="B1259" t="s">
        <v>928</v>
      </c>
      <c r="C1259" t="s">
        <v>929</v>
      </c>
      <c r="D1259" t="s">
        <v>27</v>
      </c>
      <c r="E1259" t="s">
        <v>10</v>
      </c>
      <c r="F1259" t="s">
        <v>29</v>
      </c>
      <c r="G1259">
        <v>663</v>
      </c>
      <c r="H1259" t="s">
        <v>8</v>
      </c>
      <c r="I1259" t="s">
        <v>8</v>
      </c>
      <c r="J1259" t="s">
        <v>8</v>
      </c>
      <c r="K1259" t="s">
        <v>6766</v>
      </c>
    </row>
    <row r="1260" spans="1:11" x14ac:dyDescent="0.25">
      <c r="A1260">
        <v>1669</v>
      </c>
      <c r="B1260" t="s">
        <v>928</v>
      </c>
      <c r="C1260" t="s">
        <v>929</v>
      </c>
      <c r="D1260" t="s">
        <v>27</v>
      </c>
      <c r="E1260" t="s">
        <v>10</v>
      </c>
      <c r="F1260" t="s">
        <v>29</v>
      </c>
      <c r="G1260">
        <v>663</v>
      </c>
      <c r="H1260" t="s">
        <v>8</v>
      </c>
      <c r="I1260" t="s">
        <v>8</v>
      </c>
      <c r="J1260" t="s">
        <v>8</v>
      </c>
      <c r="K1260" t="s">
        <v>6766</v>
      </c>
    </row>
    <row r="1261" spans="1:11" x14ac:dyDescent="0.25">
      <c r="A1261">
        <v>1670</v>
      </c>
      <c r="B1261" t="s">
        <v>4925</v>
      </c>
      <c r="C1261" t="s">
        <v>8652</v>
      </c>
      <c r="D1261" t="s">
        <v>201</v>
      </c>
      <c r="E1261" t="s">
        <v>10</v>
      </c>
      <c r="F1261" t="s">
        <v>202</v>
      </c>
      <c r="G1261">
        <v>664</v>
      </c>
      <c r="H1261" t="s">
        <v>8</v>
      </c>
      <c r="I1261" t="s">
        <v>8</v>
      </c>
      <c r="J1261" t="s">
        <v>8</v>
      </c>
      <c r="K1261" t="s">
        <v>6766</v>
      </c>
    </row>
    <row r="1262" spans="1:11" x14ac:dyDescent="0.25">
      <c r="A1262">
        <v>1673</v>
      </c>
      <c r="B1262" t="s">
        <v>932</v>
      </c>
      <c r="C1262" t="s">
        <v>933</v>
      </c>
      <c r="D1262" t="s">
        <v>63</v>
      </c>
      <c r="E1262" t="s">
        <v>10</v>
      </c>
      <c r="F1262" t="s">
        <v>64</v>
      </c>
      <c r="G1262">
        <v>667</v>
      </c>
      <c r="H1262" t="s">
        <v>8</v>
      </c>
      <c r="I1262" t="s">
        <v>8</v>
      </c>
      <c r="J1262" t="s">
        <v>8</v>
      </c>
      <c r="K1262" t="s">
        <v>6766</v>
      </c>
    </row>
    <row r="1263" spans="1:11" x14ac:dyDescent="0.25">
      <c r="A1263">
        <v>1673</v>
      </c>
      <c r="B1263" t="s">
        <v>932</v>
      </c>
      <c r="C1263" t="s">
        <v>933</v>
      </c>
      <c r="D1263" t="s">
        <v>63</v>
      </c>
      <c r="E1263" t="s">
        <v>10</v>
      </c>
      <c r="F1263" t="s">
        <v>64</v>
      </c>
      <c r="G1263">
        <v>667</v>
      </c>
      <c r="H1263" t="s">
        <v>8</v>
      </c>
      <c r="I1263" t="s">
        <v>8</v>
      </c>
      <c r="J1263" t="s">
        <v>8</v>
      </c>
      <c r="K1263" t="s">
        <v>6766</v>
      </c>
    </row>
    <row r="1264" spans="1:11" x14ac:dyDescent="0.25">
      <c r="A1264">
        <v>1673</v>
      </c>
      <c r="B1264" t="s">
        <v>932</v>
      </c>
      <c r="C1264" t="s">
        <v>933</v>
      </c>
      <c r="D1264" t="s">
        <v>63</v>
      </c>
      <c r="E1264" t="s">
        <v>10</v>
      </c>
      <c r="F1264" t="s">
        <v>64</v>
      </c>
      <c r="G1264">
        <v>667</v>
      </c>
      <c r="H1264" t="s">
        <v>8</v>
      </c>
      <c r="I1264" t="s">
        <v>8</v>
      </c>
      <c r="J1264" t="s">
        <v>8</v>
      </c>
      <c r="K1264" t="s">
        <v>6766</v>
      </c>
    </row>
    <row r="1265" spans="1:11" x14ac:dyDescent="0.25">
      <c r="A1265">
        <v>1673</v>
      </c>
      <c r="B1265" t="s">
        <v>932</v>
      </c>
      <c r="C1265" t="s">
        <v>933</v>
      </c>
      <c r="D1265" t="s">
        <v>63</v>
      </c>
      <c r="E1265" t="s">
        <v>10</v>
      </c>
      <c r="F1265" t="s">
        <v>64</v>
      </c>
      <c r="G1265">
        <v>667</v>
      </c>
      <c r="H1265" t="s">
        <v>8</v>
      </c>
      <c r="I1265" t="s">
        <v>8</v>
      </c>
      <c r="J1265" t="s">
        <v>8</v>
      </c>
      <c r="K1265" t="s">
        <v>6766</v>
      </c>
    </row>
    <row r="1266" spans="1:11" x14ac:dyDescent="0.25">
      <c r="A1266">
        <v>1678</v>
      </c>
      <c r="B1266" t="s">
        <v>937</v>
      </c>
      <c r="C1266" t="s">
        <v>938</v>
      </c>
      <c r="D1266" t="s">
        <v>337</v>
      </c>
      <c r="E1266" t="s">
        <v>10</v>
      </c>
      <c r="F1266" t="s">
        <v>338</v>
      </c>
      <c r="G1266">
        <v>672</v>
      </c>
      <c r="H1266" t="s">
        <v>8</v>
      </c>
      <c r="I1266" t="s">
        <v>8</v>
      </c>
      <c r="J1266" t="s">
        <v>8</v>
      </c>
      <c r="K1266" t="s">
        <v>6766</v>
      </c>
    </row>
    <row r="1267" spans="1:11" x14ac:dyDescent="0.25">
      <c r="A1267">
        <v>1678</v>
      </c>
      <c r="B1267" t="s">
        <v>937</v>
      </c>
      <c r="C1267" t="s">
        <v>938</v>
      </c>
      <c r="D1267" t="s">
        <v>337</v>
      </c>
      <c r="E1267" t="s">
        <v>10</v>
      </c>
      <c r="F1267" t="s">
        <v>338</v>
      </c>
      <c r="G1267">
        <v>672</v>
      </c>
      <c r="H1267" t="s">
        <v>8</v>
      </c>
      <c r="I1267" t="s">
        <v>8</v>
      </c>
      <c r="J1267" t="s">
        <v>8</v>
      </c>
      <c r="K1267" t="s">
        <v>6766</v>
      </c>
    </row>
    <row r="1268" spans="1:11" x14ac:dyDescent="0.25">
      <c r="A1268">
        <v>1678</v>
      </c>
      <c r="B1268" t="s">
        <v>937</v>
      </c>
      <c r="C1268" t="s">
        <v>938</v>
      </c>
      <c r="D1268" t="s">
        <v>337</v>
      </c>
      <c r="E1268" t="s">
        <v>10</v>
      </c>
      <c r="F1268" t="s">
        <v>338</v>
      </c>
      <c r="G1268">
        <v>672</v>
      </c>
      <c r="H1268" t="s">
        <v>8</v>
      </c>
      <c r="I1268" t="s">
        <v>8</v>
      </c>
      <c r="J1268" t="s">
        <v>8</v>
      </c>
      <c r="K1268" t="s">
        <v>6766</v>
      </c>
    </row>
    <row r="1269" spans="1:11" x14ac:dyDescent="0.25">
      <c r="A1269">
        <v>1678</v>
      </c>
      <c r="B1269" t="s">
        <v>937</v>
      </c>
      <c r="C1269" t="s">
        <v>938</v>
      </c>
      <c r="D1269" t="s">
        <v>337</v>
      </c>
      <c r="E1269" t="s">
        <v>10</v>
      </c>
      <c r="F1269" t="s">
        <v>338</v>
      </c>
      <c r="G1269">
        <v>672</v>
      </c>
      <c r="H1269" t="s">
        <v>8</v>
      </c>
      <c r="I1269" t="s">
        <v>8</v>
      </c>
      <c r="J1269" t="s">
        <v>8</v>
      </c>
      <c r="K1269" t="s">
        <v>6766</v>
      </c>
    </row>
    <row r="1270" spans="1:11" x14ac:dyDescent="0.25">
      <c r="A1270">
        <v>1681</v>
      </c>
      <c r="B1270" t="s">
        <v>939</v>
      </c>
      <c r="C1270" t="s">
        <v>940</v>
      </c>
      <c r="D1270" t="s">
        <v>360</v>
      </c>
      <c r="E1270" t="s">
        <v>10</v>
      </c>
      <c r="F1270" t="s">
        <v>29</v>
      </c>
      <c r="G1270">
        <v>675</v>
      </c>
      <c r="H1270" t="s">
        <v>8</v>
      </c>
      <c r="I1270" t="s">
        <v>8</v>
      </c>
      <c r="J1270" t="s">
        <v>8</v>
      </c>
      <c r="K1270" t="s">
        <v>6766</v>
      </c>
    </row>
    <row r="1271" spans="1:11" x14ac:dyDescent="0.25">
      <c r="A1271">
        <v>1681</v>
      </c>
      <c r="B1271" t="s">
        <v>939</v>
      </c>
      <c r="C1271" t="s">
        <v>940</v>
      </c>
      <c r="D1271" t="s">
        <v>360</v>
      </c>
      <c r="E1271" t="s">
        <v>10</v>
      </c>
      <c r="F1271" t="s">
        <v>29</v>
      </c>
      <c r="G1271">
        <v>675</v>
      </c>
      <c r="H1271" t="s">
        <v>8</v>
      </c>
      <c r="I1271" t="s">
        <v>8</v>
      </c>
      <c r="J1271" t="s">
        <v>8</v>
      </c>
      <c r="K1271" t="s">
        <v>6766</v>
      </c>
    </row>
    <row r="1272" spans="1:11" x14ac:dyDescent="0.25">
      <c r="A1272">
        <v>1681</v>
      </c>
      <c r="B1272" t="s">
        <v>939</v>
      </c>
      <c r="C1272" t="s">
        <v>940</v>
      </c>
      <c r="D1272" t="s">
        <v>360</v>
      </c>
      <c r="E1272" t="s">
        <v>10</v>
      </c>
      <c r="F1272" t="s">
        <v>29</v>
      </c>
      <c r="G1272">
        <v>675</v>
      </c>
      <c r="H1272" t="s">
        <v>8</v>
      </c>
      <c r="I1272" t="s">
        <v>8</v>
      </c>
      <c r="J1272" t="s">
        <v>8</v>
      </c>
      <c r="K1272" t="s">
        <v>6766</v>
      </c>
    </row>
    <row r="1273" spans="1:11" x14ac:dyDescent="0.25">
      <c r="A1273">
        <v>1681</v>
      </c>
      <c r="B1273" t="s">
        <v>939</v>
      </c>
      <c r="C1273" t="s">
        <v>940</v>
      </c>
      <c r="D1273" t="s">
        <v>360</v>
      </c>
      <c r="E1273" t="s">
        <v>10</v>
      </c>
      <c r="F1273" t="s">
        <v>29</v>
      </c>
      <c r="G1273">
        <v>675</v>
      </c>
      <c r="H1273" t="s">
        <v>8</v>
      </c>
      <c r="I1273" t="s">
        <v>8</v>
      </c>
      <c r="J1273" t="s">
        <v>8</v>
      </c>
      <c r="K1273" t="s">
        <v>6766</v>
      </c>
    </row>
    <row r="1274" spans="1:11" x14ac:dyDescent="0.25">
      <c r="A1274">
        <v>1682</v>
      </c>
      <c r="B1274" t="s">
        <v>941</v>
      </c>
      <c r="C1274" t="s">
        <v>942</v>
      </c>
      <c r="D1274" t="s">
        <v>943</v>
      </c>
      <c r="E1274" t="s">
        <v>52</v>
      </c>
      <c r="F1274" t="s">
        <v>944</v>
      </c>
      <c r="G1274">
        <v>676</v>
      </c>
      <c r="H1274" t="s">
        <v>8</v>
      </c>
      <c r="I1274" t="s">
        <v>8</v>
      </c>
      <c r="J1274" t="s">
        <v>8</v>
      </c>
      <c r="K1274" t="s">
        <v>6766</v>
      </c>
    </row>
    <row r="1275" spans="1:11" x14ac:dyDescent="0.25">
      <c r="A1275">
        <v>1683</v>
      </c>
      <c r="B1275" t="s">
        <v>945</v>
      </c>
      <c r="C1275" t="s">
        <v>946</v>
      </c>
      <c r="D1275" t="s">
        <v>23</v>
      </c>
      <c r="E1275" t="s">
        <v>10</v>
      </c>
      <c r="F1275" t="s">
        <v>45</v>
      </c>
      <c r="G1275">
        <v>677</v>
      </c>
      <c r="H1275" t="s">
        <v>8</v>
      </c>
      <c r="I1275" t="s">
        <v>8</v>
      </c>
      <c r="J1275" t="s">
        <v>8</v>
      </c>
      <c r="K1275" t="s">
        <v>6766</v>
      </c>
    </row>
    <row r="1276" spans="1:11" x14ac:dyDescent="0.25">
      <c r="A1276">
        <v>1683</v>
      </c>
      <c r="B1276" t="s">
        <v>945</v>
      </c>
      <c r="C1276" t="s">
        <v>946</v>
      </c>
      <c r="D1276" t="s">
        <v>23</v>
      </c>
      <c r="E1276" t="s">
        <v>10</v>
      </c>
      <c r="F1276" t="s">
        <v>45</v>
      </c>
      <c r="G1276">
        <v>677</v>
      </c>
      <c r="H1276" t="s">
        <v>8</v>
      </c>
      <c r="I1276" t="s">
        <v>8</v>
      </c>
      <c r="J1276" t="s">
        <v>8</v>
      </c>
      <c r="K1276" t="s">
        <v>6766</v>
      </c>
    </row>
    <row r="1277" spans="1:11" x14ac:dyDescent="0.25">
      <c r="A1277">
        <v>1683</v>
      </c>
      <c r="B1277" t="s">
        <v>945</v>
      </c>
      <c r="C1277" t="s">
        <v>946</v>
      </c>
      <c r="D1277" t="s">
        <v>23</v>
      </c>
      <c r="E1277" t="s">
        <v>10</v>
      </c>
      <c r="F1277" t="s">
        <v>45</v>
      </c>
      <c r="G1277">
        <v>677</v>
      </c>
      <c r="H1277" t="s">
        <v>8</v>
      </c>
      <c r="I1277" t="s">
        <v>8</v>
      </c>
      <c r="J1277" t="s">
        <v>8</v>
      </c>
      <c r="K1277" t="s">
        <v>6766</v>
      </c>
    </row>
    <row r="1278" spans="1:11" x14ac:dyDescent="0.25">
      <c r="A1278">
        <v>1684</v>
      </c>
      <c r="B1278" t="s">
        <v>947</v>
      </c>
      <c r="C1278" t="s">
        <v>948</v>
      </c>
      <c r="D1278" t="s">
        <v>27</v>
      </c>
      <c r="E1278" t="s">
        <v>10</v>
      </c>
      <c r="F1278" t="s">
        <v>65</v>
      </c>
      <c r="G1278">
        <v>678</v>
      </c>
      <c r="H1278" t="s">
        <v>8</v>
      </c>
      <c r="I1278" t="s">
        <v>8</v>
      </c>
      <c r="J1278" t="s">
        <v>8</v>
      </c>
      <c r="K1278" t="s">
        <v>6766</v>
      </c>
    </row>
    <row r="1279" spans="1:11" x14ac:dyDescent="0.25">
      <c r="A1279">
        <v>1684</v>
      </c>
      <c r="B1279" t="s">
        <v>947</v>
      </c>
      <c r="C1279" t="s">
        <v>948</v>
      </c>
      <c r="D1279" t="s">
        <v>27</v>
      </c>
      <c r="E1279" t="s">
        <v>10</v>
      </c>
      <c r="F1279" t="s">
        <v>65</v>
      </c>
      <c r="G1279">
        <v>678</v>
      </c>
      <c r="H1279" t="s">
        <v>8</v>
      </c>
      <c r="I1279" t="s">
        <v>8</v>
      </c>
      <c r="J1279" t="s">
        <v>8</v>
      </c>
      <c r="K1279" t="s">
        <v>6766</v>
      </c>
    </row>
    <row r="1280" spans="1:11" x14ac:dyDescent="0.25">
      <c r="A1280">
        <v>1684</v>
      </c>
      <c r="B1280" t="s">
        <v>947</v>
      </c>
      <c r="C1280" t="s">
        <v>948</v>
      </c>
      <c r="D1280" t="s">
        <v>27</v>
      </c>
      <c r="E1280" t="s">
        <v>10</v>
      </c>
      <c r="F1280" t="s">
        <v>65</v>
      </c>
      <c r="G1280">
        <v>678</v>
      </c>
      <c r="H1280" t="s">
        <v>8</v>
      </c>
      <c r="I1280" t="s">
        <v>8</v>
      </c>
      <c r="J1280" t="s">
        <v>8</v>
      </c>
      <c r="K1280" t="s">
        <v>6766</v>
      </c>
    </row>
    <row r="1281" spans="1:11" x14ac:dyDescent="0.25">
      <c r="A1281">
        <v>1684</v>
      </c>
      <c r="B1281" t="s">
        <v>947</v>
      </c>
      <c r="C1281" t="s">
        <v>948</v>
      </c>
      <c r="D1281" t="s">
        <v>27</v>
      </c>
      <c r="E1281" t="s">
        <v>10</v>
      </c>
      <c r="F1281" t="s">
        <v>65</v>
      </c>
      <c r="G1281">
        <v>678</v>
      </c>
      <c r="H1281" t="s">
        <v>8</v>
      </c>
      <c r="I1281" t="s">
        <v>8</v>
      </c>
      <c r="J1281" t="s">
        <v>8</v>
      </c>
      <c r="K1281" t="s">
        <v>6766</v>
      </c>
    </row>
    <row r="1282" spans="1:11" x14ac:dyDescent="0.25">
      <c r="A1282">
        <v>1689</v>
      </c>
      <c r="B1282" t="s">
        <v>949</v>
      </c>
      <c r="C1282" t="s">
        <v>4067</v>
      </c>
      <c r="D1282" t="s">
        <v>119</v>
      </c>
      <c r="E1282" t="s">
        <v>10</v>
      </c>
      <c r="F1282" t="s">
        <v>120</v>
      </c>
      <c r="G1282">
        <v>683</v>
      </c>
      <c r="H1282" t="s">
        <v>8</v>
      </c>
      <c r="I1282" t="s">
        <v>8</v>
      </c>
      <c r="J1282" t="s">
        <v>8</v>
      </c>
      <c r="K1282" t="s">
        <v>6766</v>
      </c>
    </row>
    <row r="1283" spans="1:11" x14ac:dyDescent="0.25">
      <c r="A1283">
        <v>1699</v>
      </c>
      <c r="B1283" t="s">
        <v>951</v>
      </c>
      <c r="C1283" t="s">
        <v>11891</v>
      </c>
      <c r="D1283" t="s">
        <v>232</v>
      </c>
      <c r="E1283" t="s">
        <v>10</v>
      </c>
      <c r="F1283" t="s">
        <v>28</v>
      </c>
      <c r="G1283">
        <v>692</v>
      </c>
      <c r="H1283" t="s">
        <v>8</v>
      </c>
      <c r="I1283" t="s">
        <v>8</v>
      </c>
      <c r="J1283" t="s">
        <v>8</v>
      </c>
      <c r="K1283" t="s">
        <v>6766</v>
      </c>
    </row>
    <row r="1284" spans="1:11" x14ac:dyDescent="0.25">
      <c r="A1284">
        <v>1703</v>
      </c>
      <c r="B1284" t="s">
        <v>952</v>
      </c>
      <c r="C1284" t="s">
        <v>953</v>
      </c>
      <c r="D1284" t="s">
        <v>27</v>
      </c>
      <c r="E1284" t="s">
        <v>10</v>
      </c>
      <c r="F1284" t="s">
        <v>28</v>
      </c>
      <c r="G1284">
        <v>696</v>
      </c>
      <c r="H1284" t="s">
        <v>8</v>
      </c>
      <c r="I1284" t="s">
        <v>8</v>
      </c>
      <c r="J1284" t="s">
        <v>8</v>
      </c>
      <c r="K1284" t="s">
        <v>6766</v>
      </c>
    </row>
    <row r="1285" spans="1:11" x14ac:dyDescent="0.25">
      <c r="A1285">
        <v>1703</v>
      </c>
      <c r="B1285" t="s">
        <v>952</v>
      </c>
      <c r="C1285" t="s">
        <v>953</v>
      </c>
      <c r="D1285" t="s">
        <v>27</v>
      </c>
      <c r="E1285" t="s">
        <v>10</v>
      </c>
      <c r="F1285" t="s">
        <v>28</v>
      </c>
      <c r="G1285">
        <v>696</v>
      </c>
      <c r="H1285" t="s">
        <v>8</v>
      </c>
      <c r="I1285" t="s">
        <v>8</v>
      </c>
      <c r="J1285" t="s">
        <v>8</v>
      </c>
      <c r="K1285" t="s">
        <v>6766</v>
      </c>
    </row>
    <row r="1286" spans="1:11" x14ac:dyDescent="0.25">
      <c r="A1286">
        <v>1703</v>
      </c>
      <c r="B1286" t="s">
        <v>952</v>
      </c>
      <c r="C1286" t="s">
        <v>953</v>
      </c>
      <c r="D1286" t="s">
        <v>27</v>
      </c>
      <c r="E1286" t="s">
        <v>10</v>
      </c>
      <c r="F1286" t="s">
        <v>28</v>
      </c>
      <c r="G1286">
        <v>696</v>
      </c>
      <c r="H1286" t="s">
        <v>8</v>
      </c>
      <c r="I1286" t="s">
        <v>8</v>
      </c>
      <c r="J1286" t="s">
        <v>8</v>
      </c>
      <c r="K1286" t="s">
        <v>6766</v>
      </c>
    </row>
    <row r="1287" spans="1:11" x14ac:dyDescent="0.25">
      <c r="A1287">
        <v>1703</v>
      </c>
      <c r="B1287" t="s">
        <v>952</v>
      </c>
      <c r="C1287" t="s">
        <v>953</v>
      </c>
      <c r="D1287" t="s">
        <v>27</v>
      </c>
      <c r="E1287" t="s">
        <v>10</v>
      </c>
      <c r="F1287" t="s">
        <v>28</v>
      </c>
      <c r="G1287">
        <v>696</v>
      </c>
      <c r="H1287" t="s">
        <v>8</v>
      </c>
      <c r="I1287" t="s">
        <v>8</v>
      </c>
      <c r="J1287" t="s">
        <v>8</v>
      </c>
      <c r="K1287" t="s">
        <v>6766</v>
      </c>
    </row>
    <row r="1288" spans="1:11" x14ac:dyDescent="0.25">
      <c r="A1288">
        <v>1703</v>
      </c>
      <c r="B1288" t="s">
        <v>952</v>
      </c>
      <c r="C1288" t="s">
        <v>953</v>
      </c>
      <c r="D1288" t="s">
        <v>27</v>
      </c>
      <c r="E1288" t="s">
        <v>10</v>
      </c>
      <c r="F1288" t="s">
        <v>28</v>
      </c>
      <c r="G1288">
        <v>696</v>
      </c>
      <c r="H1288" t="s">
        <v>8</v>
      </c>
      <c r="I1288" t="s">
        <v>8</v>
      </c>
      <c r="J1288" t="s">
        <v>8</v>
      </c>
      <c r="K1288" t="s">
        <v>6766</v>
      </c>
    </row>
    <row r="1289" spans="1:11" x14ac:dyDescent="0.25">
      <c r="A1289">
        <v>1703</v>
      </c>
      <c r="B1289" t="s">
        <v>952</v>
      </c>
      <c r="C1289" t="s">
        <v>953</v>
      </c>
      <c r="D1289" t="s">
        <v>27</v>
      </c>
      <c r="E1289" t="s">
        <v>10</v>
      </c>
      <c r="F1289" t="s">
        <v>28</v>
      </c>
      <c r="G1289">
        <v>696</v>
      </c>
      <c r="H1289" t="s">
        <v>8</v>
      </c>
      <c r="I1289" t="s">
        <v>8</v>
      </c>
      <c r="J1289" t="s">
        <v>8</v>
      </c>
      <c r="K1289" t="s">
        <v>6766</v>
      </c>
    </row>
    <row r="1290" spans="1:11" x14ac:dyDescent="0.25">
      <c r="A1290">
        <v>1705</v>
      </c>
      <c r="B1290" t="s">
        <v>954</v>
      </c>
      <c r="C1290" t="s">
        <v>955</v>
      </c>
      <c r="D1290" t="s">
        <v>20</v>
      </c>
      <c r="E1290" t="s">
        <v>21</v>
      </c>
      <c r="F1290" t="s">
        <v>786</v>
      </c>
      <c r="G1290">
        <v>698</v>
      </c>
      <c r="H1290" t="s">
        <v>8</v>
      </c>
      <c r="I1290" t="s">
        <v>8</v>
      </c>
      <c r="J1290" t="s">
        <v>8</v>
      </c>
      <c r="K1290" t="s">
        <v>6766</v>
      </c>
    </row>
    <row r="1291" spans="1:11" x14ac:dyDescent="0.25">
      <c r="A1291">
        <v>1705</v>
      </c>
      <c r="B1291" t="s">
        <v>954</v>
      </c>
      <c r="C1291" t="s">
        <v>955</v>
      </c>
      <c r="D1291" t="s">
        <v>20</v>
      </c>
      <c r="E1291" t="s">
        <v>21</v>
      </c>
      <c r="F1291" t="s">
        <v>786</v>
      </c>
      <c r="G1291">
        <v>698</v>
      </c>
      <c r="H1291" t="s">
        <v>8</v>
      </c>
      <c r="I1291" t="s">
        <v>8</v>
      </c>
      <c r="J1291" t="s">
        <v>8</v>
      </c>
      <c r="K1291" t="s">
        <v>6766</v>
      </c>
    </row>
    <row r="1292" spans="1:11" x14ac:dyDescent="0.25">
      <c r="A1292">
        <v>1705</v>
      </c>
      <c r="B1292" t="s">
        <v>954</v>
      </c>
      <c r="C1292" t="s">
        <v>955</v>
      </c>
      <c r="D1292" t="s">
        <v>20</v>
      </c>
      <c r="E1292" t="s">
        <v>21</v>
      </c>
      <c r="F1292" t="s">
        <v>786</v>
      </c>
      <c r="G1292">
        <v>698</v>
      </c>
      <c r="H1292" t="s">
        <v>8</v>
      </c>
      <c r="I1292" t="s">
        <v>8</v>
      </c>
      <c r="J1292" t="s">
        <v>8</v>
      </c>
      <c r="K1292" t="s">
        <v>6766</v>
      </c>
    </row>
    <row r="1293" spans="1:11" x14ac:dyDescent="0.25">
      <c r="A1293">
        <v>1705</v>
      </c>
      <c r="B1293" t="s">
        <v>954</v>
      </c>
      <c r="C1293" t="s">
        <v>955</v>
      </c>
      <c r="D1293" t="s">
        <v>20</v>
      </c>
      <c r="E1293" t="s">
        <v>21</v>
      </c>
      <c r="F1293" t="s">
        <v>786</v>
      </c>
      <c r="G1293">
        <v>698</v>
      </c>
      <c r="H1293" t="s">
        <v>8</v>
      </c>
      <c r="I1293" t="s">
        <v>8</v>
      </c>
      <c r="J1293" t="s">
        <v>8</v>
      </c>
      <c r="K1293" t="s">
        <v>6766</v>
      </c>
    </row>
    <row r="1294" spans="1:11" x14ac:dyDescent="0.25">
      <c r="A1294">
        <v>1705</v>
      </c>
      <c r="B1294" t="s">
        <v>954</v>
      </c>
      <c r="C1294" t="s">
        <v>955</v>
      </c>
      <c r="D1294" t="s">
        <v>20</v>
      </c>
      <c r="E1294" t="s">
        <v>21</v>
      </c>
      <c r="F1294" t="s">
        <v>786</v>
      </c>
      <c r="G1294">
        <v>698</v>
      </c>
      <c r="H1294" t="s">
        <v>8</v>
      </c>
      <c r="I1294" t="s">
        <v>8</v>
      </c>
      <c r="J1294" t="s">
        <v>8</v>
      </c>
      <c r="K1294" t="s">
        <v>6766</v>
      </c>
    </row>
    <row r="1295" spans="1:11" x14ac:dyDescent="0.25">
      <c r="A1295">
        <v>1705</v>
      </c>
      <c r="B1295" t="s">
        <v>954</v>
      </c>
      <c r="C1295" t="s">
        <v>955</v>
      </c>
      <c r="D1295" t="s">
        <v>20</v>
      </c>
      <c r="E1295" t="s">
        <v>21</v>
      </c>
      <c r="F1295" t="s">
        <v>786</v>
      </c>
      <c r="G1295">
        <v>698</v>
      </c>
      <c r="H1295" t="s">
        <v>8</v>
      </c>
      <c r="I1295" t="s">
        <v>8</v>
      </c>
      <c r="J1295" t="s">
        <v>8</v>
      </c>
      <c r="K1295" t="s">
        <v>6766</v>
      </c>
    </row>
    <row r="1296" spans="1:11" x14ac:dyDescent="0.25">
      <c r="A1296">
        <v>1705</v>
      </c>
      <c r="B1296" t="s">
        <v>954</v>
      </c>
      <c r="C1296" t="s">
        <v>955</v>
      </c>
      <c r="D1296" t="s">
        <v>20</v>
      </c>
      <c r="E1296" t="s">
        <v>21</v>
      </c>
      <c r="F1296" t="s">
        <v>786</v>
      </c>
      <c r="G1296">
        <v>698</v>
      </c>
      <c r="H1296" t="s">
        <v>8</v>
      </c>
      <c r="I1296" t="s">
        <v>8</v>
      </c>
      <c r="J1296" t="s">
        <v>8</v>
      </c>
      <c r="K1296" t="s">
        <v>6766</v>
      </c>
    </row>
    <row r="1297" spans="1:11" x14ac:dyDescent="0.25">
      <c r="A1297">
        <v>1705</v>
      </c>
      <c r="B1297" t="s">
        <v>954</v>
      </c>
      <c r="C1297" t="s">
        <v>955</v>
      </c>
      <c r="D1297" t="s">
        <v>20</v>
      </c>
      <c r="E1297" t="s">
        <v>21</v>
      </c>
      <c r="F1297" t="s">
        <v>786</v>
      </c>
      <c r="G1297">
        <v>698</v>
      </c>
      <c r="H1297" t="s">
        <v>8</v>
      </c>
      <c r="I1297" t="s">
        <v>8</v>
      </c>
      <c r="J1297" t="s">
        <v>8</v>
      </c>
      <c r="K1297" t="s">
        <v>6766</v>
      </c>
    </row>
    <row r="1298" spans="1:11" x14ac:dyDescent="0.25">
      <c r="A1298">
        <v>1705</v>
      </c>
      <c r="B1298" t="s">
        <v>954</v>
      </c>
      <c r="C1298" t="s">
        <v>955</v>
      </c>
      <c r="D1298" t="s">
        <v>20</v>
      </c>
      <c r="E1298" t="s">
        <v>21</v>
      </c>
      <c r="F1298" t="s">
        <v>786</v>
      </c>
      <c r="G1298">
        <v>698</v>
      </c>
      <c r="H1298" t="s">
        <v>8</v>
      </c>
      <c r="I1298" t="s">
        <v>8</v>
      </c>
      <c r="J1298" t="s">
        <v>8</v>
      </c>
      <c r="K1298" t="s">
        <v>6766</v>
      </c>
    </row>
    <row r="1299" spans="1:11" x14ac:dyDescent="0.25">
      <c r="A1299">
        <v>1705</v>
      </c>
      <c r="B1299" t="s">
        <v>954</v>
      </c>
      <c r="C1299" t="s">
        <v>955</v>
      </c>
      <c r="D1299" t="s">
        <v>20</v>
      </c>
      <c r="E1299" t="s">
        <v>21</v>
      </c>
      <c r="F1299" t="s">
        <v>786</v>
      </c>
      <c r="G1299">
        <v>698</v>
      </c>
      <c r="H1299" t="s">
        <v>8</v>
      </c>
      <c r="I1299" t="s">
        <v>8</v>
      </c>
      <c r="J1299" t="s">
        <v>8</v>
      </c>
      <c r="K1299" t="s">
        <v>6766</v>
      </c>
    </row>
    <row r="1300" spans="1:11" x14ac:dyDescent="0.25">
      <c r="A1300">
        <v>1705</v>
      </c>
      <c r="B1300" t="s">
        <v>954</v>
      </c>
      <c r="C1300" t="s">
        <v>955</v>
      </c>
      <c r="D1300" t="s">
        <v>20</v>
      </c>
      <c r="E1300" t="s">
        <v>21</v>
      </c>
      <c r="F1300" t="s">
        <v>786</v>
      </c>
      <c r="G1300">
        <v>698</v>
      </c>
      <c r="H1300" t="s">
        <v>8</v>
      </c>
      <c r="I1300" t="s">
        <v>8</v>
      </c>
      <c r="J1300" t="s">
        <v>8</v>
      </c>
      <c r="K1300" t="s">
        <v>6766</v>
      </c>
    </row>
    <row r="1301" spans="1:11" x14ac:dyDescent="0.25">
      <c r="A1301">
        <v>1705</v>
      </c>
      <c r="B1301" t="s">
        <v>954</v>
      </c>
      <c r="C1301" t="s">
        <v>955</v>
      </c>
      <c r="D1301" t="s">
        <v>20</v>
      </c>
      <c r="E1301" t="s">
        <v>21</v>
      </c>
      <c r="F1301" t="s">
        <v>786</v>
      </c>
      <c r="G1301">
        <v>698</v>
      </c>
      <c r="H1301" t="s">
        <v>8</v>
      </c>
      <c r="I1301" t="s">
        <v>8</v>
      </c>
      <c r="J1301" t="s">
        <v>8</v>
      </c>
      <c r="K1301" t="s">
        <v>6766</v>
      </c>
    </row>
    <row r="1302" spans="1:11" x14ac:dyDescent="0.25">
      <c r="A1302">
        <v>1705</v>
      </c>
      <c r="B1302" t="s">
        <v>954</v>
      </c>
      <c r="C1302" t="s">
        <v>955</v>
      </c>
      <c r="D1302" t="s">
        <v>20</v>
      </c>
      <c r="E1302" t="s">
        <v>21</v>
      </c>
      <c r="F1302" t="s">
        <v>786</v>
      </c>
      <c r="G1302">
        <v>698</v>
      </c>
      <c r="H1302" t="s">
        <v>8</v>
      </c>
      <c r="I1302" t="s">
        <v>8</v>
      </c>
      <c r="J1302" t="s">
        <v>8</v>
      </c>
      <c r="K1302" t="s">
        <v>6766</v>
      </c>
    </row>
    <row r="1303" spans="1:11" x14ac:dyDescent="0.25">
      <c r="A1303">
        <v>1705</v>
      </c>
      <c r="B1303" t="s">
        <v>954</v>
      </c>
      <c r="C1303" t="s">
        <v>955</v>
      </c>
      <c r="D1303" t="s">
        <v>20</v>
      </c>
      <c r="E1303" t="s">
        <v>21</v>
      </c>
      <c r="F1303" t="s">
        <v>786</v>
      </c>
      <c r="G1303">
        <v>698</v>
      </c>
      <c r="H1303" t="s">
        <v>8</v>
      </c>
      <c r="I1303" t="s">
        <v>8</v>
      </c>
      <c r="J1303" t="s">
        <v>8</v>
      </c>
      <c r="K1303" t="s">
        <v>6766</v>
      </c>
    </row>
    <row r="1304" spans="1:11" x14ac:dyDescent="0.25">
      <c r="A1304">
        <v>1705</v>
      </c>
      <c r="B1304" t="s">
        <v>954</v>
      </c>
      <c r="C1304" t="s">
        <v>955</v>
      </c>
      <c r="D1304" t="s">
        <v>20</v>
      </c>
      <c r="E1304" t="s">
        <v>21</v>
      </c>
      <c r="F1304" t="s">
        <v>786</v>
      </c>
      <c r="G1304">
        <v>698</v>
      </c>
      <c r="H1304" t="s">
        <v>8</v>
      </c>
      <c r="I1304" t="s">
        <v>8</v>
      </c>
      <c r="J1304" t="s">
        <v>8</v>
      </c>
      <c r="K1304" t="s">
        <v>6766</v>
      </c>
    </row>
    <row r="1305" spans="1:11" x14ac:dyDescent="0.25">
      <c r="A1305">
        <v>1705</v>
      </c>
      <c r="B1305" t="s">
        <v>954</v>
      </c>
      <c r="C1305" t="s">
        <v>955</v>
      </c>
      <c r="D1305" t="s">
        <v>20</v>
      </c>
      <c r="E1305" t="s">
        <v>21</v>
      </c>
      <c r="F1305" t="s">
        <v>786</v>
      </c>
      <c r="G1305">
        <v>698</v>
      </c>
      <c r="H1305" t="s">
        <v>8</v>
      </c>
      <c r="I1305" t="s">
        <v>8</v>
      </c>
      <c r="J1305" t="s">
        <v>8</v>
      </c>
      <c r="K1305" t="s">
        <v>6766</v>
      </c>
    </row>
    <row r="1306" spans="1:11" x14ac:dyDescent="0.25">
      <c r="A1306">
        <v>1705</v>
      </c>
      <c r="B1306" t="s">
        <v>954</v>
      </c>
      <c r="C1306" t="s">
        <v>955</v>
      </c>
      <c r="D1306" t="s">
        <v>20</v>
      </c>
      <c r="E1306" t="s">
        <v>21</v>
      </c>
      <c r="F1306" t="s">
        <v>786</v>
      </c>
      <c r="G1306">
        <v>698</v>
      </c>
      <c r="H1306" t="s">
        <v>8</v>
      </c>
      <c r="I1306" t="s">
        <v>8</v>
      </c>
      <c r="J1306" t="s">
        <v>8</v>
      </c>
      <c r="K1306" t="s">
        <v>6766</v>
      </c>
    </row>
    <row r="1307" spans="1:11" x14ac:dyDescent="0.25">
      <c r="A1307">
        <v>1705</v>
      </c>
      <c r="B1307" t="s">
        <v>954</v>
      </c>
      <c r="C1307" t="s">
        <v>955</v>
      </c>
      <c r="D1307" t="s">
        <v>20</v>
      </c>
      <c r="E1307" t="s">
        <v>21</v>
      </c>
      <c r="F1307" t="s">
        <v>786</v>
      </c>
      <c r="G1307">
        <v>698</v>
      </c>
      <c r="H1307" t="s">
        <v>8</v>
      </c>
      <c r="I1307" t="s">
        <v>8</v>
      </c>
      <c r="J1307" t="s">
        <v>8</v>
      </c>
      <c r="K1307" t="s">
        <v>6766</v>
      </c>
    </row>
    <row r="1308" spans="1:11" x14ac:dyDescent="0.25">
      <c r="A1308">
        <v>1705</v>
      </c>
      <c r="B1308" t="s">
        <v>954</v>
      </c>
      <c r="C1308" t="s">
        <v>955</v>
      </c>
      <c r="D1308" t="s">
        <v>20</v>
      </c>
      <c r="E1308" t="s">
        <v>21</v>
      </c>
      <c r="F1308" t="s">
        <v>786</v>
      </c>
      <c r="G1308">
        <v>698</v>
      </c>
      <c r="H1308" t="s">
        <v>8</v>
      </c>
      <c r="I1308" t="s">
        <v>8</v>
      </c>
      <c r="J1308" t="s">
        <v>8</v>
      </c>
      <c r="K1308" t="s">
        <v>6766</v>
      </c>
    </row>
    <row r="1309" spans="1:11" x14ac:dyDescent="0.25">
      <c r="A1309">
        <v>1705</v>
      </c>
      <c r="B1309" t="s">
        <v>954</v>
      </c>
      <c r="C1309" t="s">
        <v>955</v>
      </c>
      <c r="D1309" t="s">
        <v>20</v>
      </c>
      <c r="E1309" t="s">
        <v>21</v>
      </c>
      <c r="F1309" t="s">
        <v>786</v>
      </c>
      <c r="G1309">
        <v>698</v>
      </c>
      <c r="H1309" t="s">
        <v>8</v>
      </c>
      <c r="I1309" t="s">
        <v>8</v>
      </c>
      <c r="J1309" t="s">
        <v>8</v>
      </c>
      <c r="K1309" t="s">
        <v>6766</v>
      </c>
    </row>
    <row r="1310" spans="1:11" x14ac:dyDescent="0.25">
      <c r="A1310">
        <v>1705</v>
      </c>
      <c r="B1310" t="s">
        <v>954</v>
      </c>
      <c r="C1310" t="s">
        <v>955</v>
      </c>
      <c r="D1310" t="s">
        <v>20</v>
      </c>
      <c r="E1310" t="s">
        <v>21</v>
      </c>
      <c r="F1310" t="s">
        <v>786</v>
      </c>
      <c r="G1310">
        <v>698</v>
      </c>
      <c r="H1310" t="s">
        <v>8</v>
      </c>
      <c r="I1310" t="s">
        <v>8</v>
      </c>
      <c r="J1310" t="s">
        <v>8</v>
      </c>
      <c r="K1310" t="s">
        <v>6766</v>
      </c>
    </row>
    <row r="1311" spans="1:11" x14ac:dyDescent="0.25">
      <c r="A1311">
        <v>1705</v>
      </c>
      <c r="B1311" t="s">
        <v>954</v>
      </c>
      <c r="C1311" t="s">
        <v>955</v>
      </c>
      <c r="D1311" t="s">
        <v>20</v>
      </c>
      <c r="E1311" t="s">
        <v>21</v>
      </c>
      <c r="F1311" t="s">
        <v>786</v>
      </c>
      <c r="G1311">
        <v>698</v>
      </c>
      <c r="H1311" t="s">
        <v>8</v>
      </c>
      <c r="I1311" t="s">
        <v>8</v>
      </c>
      <c r="J1311" t="s">
        <v>8</v>
      </c>
      <c r="K1311" t="s">
        <v>6766</v>
      </c>
    </row>
    <row r="1312" spans="1:11" x14ac:dyDescent="0.25">
      <c r="A1312">
        <v>1705</v>
      </c>
      <c r="B1312" t="s">
        <v>954</v>
      </c>
      <c r="C1312" t="s">
        <v>955</v>
      </c>
      <c r="D1312" t="s">
        <v>20</v>
      </c>
      <c r="E1312" t="s">
        <v>21</v>
      </c>
      <c r="F1312" t="s">
        <v>786</v>
      </c>
      <c r="G1312">
        <v>698</v>
      </c>
      <c r="H1312" t="s">
        <v>8</v>
      </c>
      <c r="I1312" t="s">
        <v>8</v>
      </c>
      <c r="J1312" t="s">
        <v>8</v>
      </c>
      <c r="K1312" t="s">
        <v>6766</v>
      </c>
    </row>
    <row r="1313" spans="1:11" x14ac:dyDescent="0.25">
      <c r="A1313">
        <v>1705</v>
      </c>
      <c r="B1313" t="s">
        <v>954</v>
      </c>
      <c r="C1313" t="s">
        <v>955</v>
      </c>
      <c r="D1313" t="s">
        <v>20</v>
      </c>
      <c r="E1313" t="s">
        <v>21</v>
      </c>
      <c r="F1313" t="s">
        <v>786</v>
      </c>
      <c r="G1313">
        <v>698</v>
      </c>
      <c r="H1313" t="s">
        <v>8</v>
      </c>
      <c r="I1313" t="s">
        <v>8</v>
      </c>
      <c r="J1313" t="s">
        <v>8</v>
      </c>
      <c r="K1313" t="s">
        <v>6766</v>
      </c>
    </row>
    <row r="1314" spans="1:11" x14ac:dyDescent="0.25">
      <c r="A1314">
        <v>1705</v>
      </c>
      <c r="B1314" t="s">
        <v>954</v>
      </c>
      <c r="C1314" t="s">
        <v>955</v>
      </c>
      <c r="D1314" t="s">
        <v>20</v>
      </c>
      <c r="E1314" t="s">
        <v>21</v>
      </c>
      <c r="F1314" t="s">
        <v>786</v>
      </c>
      <c r="G1314">
        <v>698</v>
      </c>
      <c r="H1314" t="s">
        <v>8</v>
      </c>
      <c r="I1314" t="s">
        <v>8</v>
      </c>
      <c r="J1314" t="s">
        <v>8</v>
      </c>
      <c r="K1314" t="s">
        <v>6766</v>
      </c>
    </row>
    <row r="1315" spans="1:11" x14ac:dyDescent="0.25">
      <c r="A1315">
        <v>1705</v>
      </c>
      <c r="B1315" t="s">
        <v>954</v>
      </c>
      <c r="C1315" t="s">
        <v>955</v>
      </c>
      <c r="D1315" t="s">
        <v>20</v>
      </c>
      <c r="E1315" t="s">
        <v>21</v>
      </c>
      <c r="F1315" t="s">
        <v>786</v>
      </c>
      <c r="G1315">
        <v>698</v>
      </c>
      <c r="H1315" t="s">
        <v>8</v>
      </c>
      <c r="I1315" t="s">
        <v>8</v>
      </c>
      <c r="J1315" t="s">
        <v>8</v>
      </c>
      <c r="K1315" t="s">
        <v>6766</v>
      </c>
    </row>
    <row r="1316" spans="1:11" x14ac:dyDescent="0.25">
      <c r="A1316">
        <v>1705</v>
      </c>
      <c r="B1316" t="s">
        <v>954</v>
      </c>
      <c r="C1316" t="s">
        <v>955</v>
      </c>
      <c r="D1316" t="s">
        <v>20</v>
      </c>
      <c r="E1316" t="s">
        <v>21</v>
      </c>
      <c r="F1316" t="s">
        <v>786</v>
      </c>
      <c r="G1316">
        <v>698</v>
      </c>
      <c r="H1316" t="s">
        <v>8</v>
      </c>
      <c r="I1316" t="s">
        <v>8</v>
      </c>
      <c r="J1316" t="s">
        <v>8</v>
      </c>
      <c r="K1316" t="s">
        <v>6766</v>
      </c>
    </row>
    <row r="1317" spans="1:11" x14ac:dyDescent="0.25">
      <c r="A1317">
        <v>1705</v>
      </c>
      <c r="B1317" t="s">
        <v>954</v>
      </c>
      <c r="C1317" t="s">
        <v>955</v>
      </c>
      <c r="D1317" t="s">
        <v>20</v>
      </c>
      <c r="E1317" t="s">
        <v>21</v>
      </c>
      <c r="F1317" t="s">
        <v>786</v>
      </c>
      <c r="G1317">
        <v>698</v>
      </c>
      <c r="H1317" t="s">
        <v>8</v>
      </c>
      <c r="I1317" t="s">
        <v>8</v>
      </c>
      <c r="J1317" t="s">
        <v>8</v>
      </c>
      <c r="K1317" t="s">
        <v>6766</v>
      </c>
    </row>
    <row r="1318" spans="1:11" x14ac:dyDescent="0.25">
      <c r="A1318">
        <v>1705</v>
      </c>
      <c r="B1318" t="s">
        <v>954</v>
      </c>
      <c r="C1318" t="s">
        <v>955</v>
      </c>
      <c r="D1318" t="s">
        <v>20</v>
      </c>
      <c r="E1318" t="s">
        <v>21</v>
      </c>
      <c r="F1318" t="s">
        <v>786</v>
      </c>
      <c r="G1318">
        <v>698</v>
      </c>
      <c r="H1318" t="s">
        <v>8</v>
      </c>
      <c r="I1318" t="s">
        <v>8</v>
      </c>
      <c r="J1318" t="s">
        <v>8</v>
      </c>
      <c r="K1318" t="s">
        <v>6766</v>
      </c>
    </row>
    <row r="1319" spans="1:11" x14ac:dyDescent="0.25">
      <c r="A1319">
        <v>1705</v>
      </c>
      <c r="B1319" t="s">
        <v>954</v>
      </c>
      <c r="C1319" t="s">
        <v>955</v>
      </c>
      <c r="D1319" t="s">
        <v>20</v>
      </c>
      <c r="E1319" t="s">
        <v>21</v>
      </c>
      <c r="F1319" t="s">
        <v>786</v>
      </c>
      <c r="G1319">
        <v>698</v>
      </c>
      <c r="H1319" t="s">
        <v>8</v>
      </c>
      <c r="I1319" t="s">
        <v>8</v>
      </c>
      <c r="J1319" t="s">
        <v>8</v>
      </c>
      <c r="K1319" t="s">
        <v>6766</v>
      </c>
    </row>
    <row r="1320" spans="1:11" x14ac:dyDescent="0.25">
      <c r="A1320">
        <v>1705</v>
      </c>
      <c r="B1320" t="s">
        <v>954</v>
      </c>
      <c r="C1320" t="s">
        <v>955</v>
      </c>
      <c r="D1320" t="s">
        <v>20</v>
      </c>
      <c r="E1320" t="s">
        <v>21</v>
      </c>
      <c r="F1320" t="s">
        <v>786</v>
      </c>
      <c r="G1320">
        <v>698</v>
      </c>
      <c r="H1320" t="s">
        <v>8</v>
      </c>
      <c r="I1320" t="s">
        <v>8</v>
      </c>
      <c r="J1320" t="s">
        <v>8</v>
      </c>
      <c r="K1320" t="s">
        <v>6766</v>
      </c>
    </row>
    <row r="1321" spans="1:11" x14ac:dyDescent="0.25">
      <c r="A1321">
        <v>1705</v>
      </c>
      <c r="B1321" t="s">
        <v>954</v>
      </c>
      <c r="C1321" t="s">
        <v>955</v>
      </c>
      <c r="D1321" t="s">
        <v>20</v>
      </c>
      <c r="E1321" t="s">
        <v>21</v>
      </c>
      <c r="F1321" t="s">
        <v>786</v>
      </c>
      <c r="G1321">
        <v>698</v>
      </c>
      <c r="H1321" t="s">
        <v>8</v>
      </c>
      <c r="I1321" t="s">
        <v>8</v>
      </c>
      <c r="J1321" t="s">
        <v>8</v>
      </c>
      <c r="K1321" t="s">
        <v>6766</v>
      </c>
    </row>
    <row r="1322" spans="1:11" x14ac:dyDescent="0.25">
      <c r="A1322">
        <v>1705</v>
      </c>
      <c r="B1322" t="s">
        <v>954</v>
      </c>
      <c r="C1322" t="s">
        <v>955</v>
      </c>
      <c r="D1322" t="s">
        <v>20</v>
      </c>
      <c r="E1322" t="s">
        <v>21</v>
      </c>
      <c r="F1322" t="s">
        <v>786</v>
      </c>
      <c r="G1322">
        <v>698</v>
      </c>
      <c r="H1322" t="s">
        <v>8</v>
      </c>
      <c r="I1322" t="s">
        <v>8</v>
      </c>
      <c r="J1322" t="s">
        <v>8</v>
      </c>
      <c r="K1322" t="s">
        <v>6766</v>
      </c>
    </row>
    <row r="1323" spans="1:11" x14ac:dyDescent="0.25">
      <c r="A1323">
        <v>1705</v>
      </c>
      <c r="B1323" t="s">
        <v>954</v>
      </c>
      <c r="C1323" t="s">
        <v>955</v>
      </c>
      <c r="D1323" t="s">
        <v>20</v>
      </c>
      <c r="E1323" t="s">
        <v>21</v>
      </c>
      <c r="F1323" t="s">
        <v>786</v>
      </c>
      <c r="G1323">
        <v>698</v>
      </c>
      <c r="H1323" t="s">
        <v>8</v>
      </c>
      <c r="I1323" t="s">
        <v>8</v>
      </c>
      <c r="J1323" t="s">
        <v>8</v>
      </c>
      <c r="K1323" t="s">
        <v>6766</v>
      </c>
    </row>
    <row r="1324" spans="1:11" x14ac:dyDescent="0.25">
      <c r="A1324">
        <v>1705</v>
      </c>
      <c r="B1324" t="s">
        <v>954</v>
      </c>
      <c r="C1324" t="s">
        <v>955</v>
      </c>
      <c r="D1324" t="s">
        <v>20</v>
      </c>
      <c r="E1324" t="s">
        <v>21</v>
      </c>
      <c r="F1324" t="s">
        <v>786</v>
      </c>
      <c r="G1324">
        <v>698</v>
      </c>
      <c r="H1324" t="s">
        <v>8</v>
      </c>
      <c r="I1324" t="s">
        <v>8</v>
      </c>
      <c r="J1324" t="s">
        <v>8</v>
      </c>
      <c r="K1324" t="s">
        <v>6766</v>
      </c>
    </row>
    <row r="1325" spans="1:11" x14ac:dyDescent="0.25">
      <c r="A1325">
        <v>1705</v>
      </c>
      <c r="B1325" t="s">
        <v>954</v>
      </c>
      <c r="C1325" t="s">
        <v>955</v>
      </c>
      <c r="D1325" t="s">
        <v>20</v>
      </c>
      <c r="E1325" t="s">
        <v>21</v>
      </c>
      <c r="F1325" t="s">
        <v>786</v>
      </c>
      <c r="G1325">
        <v>698</v>
      </c>
      <c r="H1325" t="s">
        <v>8</v>
      </c>
      <c r="I1325" t="s">
        <v>8</v>
      </c>
      <c r="J1325" t="s">
        <v>8</v>
      </c>
      <c r="K1325" t="s">
        <v>6766</v>
      </c>
    </row>
    <row r="1326" spans="1:11" x14ac:dyDescent="0.25">
      <c r="A1326">
        <v>1705</v>
      </c>
      <c r="B1326" t="s">
        <v>954</v>
      </c>
      <c r="C1326" t="s">
        <v>955</v>
      </c>
      <c r="D1326" t="s">
        <v>20</v>
      </c>
      <c r="E1326" t="s">
        <v>21</v>
      </c>
      <c r="F1326" t="s">
        <v>786</v>
      </c>
      <c r="G1326">
        <v>698</v>
      </c>
      <c r="H1326" t="s">
        <v>8</v>
      </c>
      <c r="I1326" t="s">
        <v>8</v>
      </c>
      <c r="J1326" t="s">
        <v>8</v>
      </c>
      <c r="K1326" t="s">
        <v>6766</v>
      </c>
    </row>
    <row r="1327" spans="1:11" x14ac:dyDescent="0.25">
      <c r="A1327">
        <v>1705</v>
      </c>
      <c r="B1327" t="s">
        <v>954</v>
      </c>
      <c r="C1327" t="s">
        <v>955</v>
      </c>
      <c r="D1327" t="s">
        <v>20</v>
      </c>
      <c r="E1327" t="s">
        <v>21</v>
      </c>
      <c r="F1327" t="s">
        <v>786</v>
      </c>
      <c r="G1327">
        <v>698</v>
      </c>
      <c r="H1327" t="s">
        <v>8</v>
      </c>
      <c r="I1327" t="s">
        <v>8</v>
      </c>
      <c r="J1327" t="s">
        <v>8</v>
      </c>
      <c r="K1327" t="s">
        <v>6766</v>
      </c>
    </row>
    <row r="1328" spans="1:11" x14ac:dyDescent="0.25">
      <c r="A1328">
        <v>1705</v>
      </c>
      <c r="B1328" t="s">
        <v>954</v>
      </c>
      <c r="C1328" t="s">
        <v>955</v>
      </c>
      <c r="D1328" t="s">
        <v>20</v>
      </c>
      <c r="E1328" t="s">
        <v>21</v>
      </c>
      <c r="F1328" t="s">
        <v>786</v>
      </c>
      <c r="G1328">
        <v>698</v>
      </c>
      <c r="H1328" t="s">
        <v>8</v>
      </c>
      <c r="I1328" t="s">
        <v>8</v>
      </c>
      <c r="J1328" t="s">
        <v>8</v>
      </c>
      <c r="K1328" t="s">
        <v>6766</v>
      </c>
    </row>
    <row r="1329" spans="1:11" x14ac:dyDescent="0.25">
      <c r="A1329">
        <v>1705</v>
      </c>
      <c r="B1329" t="s">
        <v>954</v>
      </c>
      <c r="C1329" t="s">
        <v>955</v>
      </c>
      <c r="D1329" t="s">
        <v>20</v>
      </c>
      <c r="E1329" t="s">
        <v>21</v>
      </c>
      <c r="F1329" t="s">
        <v>786</v>
      </c>
      <c r="G1329">
        <v>698</v>
      </c>
      <c r="H1329" t="s">
        <v>8</v>
      </c>
      <c r="I1329" t="s">
        <v>8</v>
      </c>
      <c r="J1329" t="s">
        <v>8</v>
      </c>
      <c r="K1329" t="s">
        <v>6766</v>
      </c>
    </row>
    <row r="1330" spans="1:11" x14ac:dyDescent="0.25">
      <c r="A1330">
        <v>1705</v>
      </c>
      <c r="B1330" t="s">
        <v>954</v>
      </c>
      <c r="C1330" t="s">
        <v>955</v>
      </c>
      <c r="D1330" t="s">
        <v>20</v>
      </c>
      <c r="E1330" t="s">
        <v>21</v>
      </c>
      <c r="F1330" t="s">
        <v>786</v>
      </c>
      <c r="G1330">
        <v>698</v>
      </c>
      <c r="H1330" t="s">
        <v>8</v>
      </c>
      <c r="I1330" t="s">
        <v>8</v>
      </c>
      <c r="J1330" t="s">
        <v>8</v>
      </c>
      <c r="K1330" t="s">
        <v>6766</v>
      </c>
    </row>
    <row r="1331" spans="1:11" x14ac:dyDescent="0.25">
      <c r="A1331">
        <v>1707</v>
      </c>
      <c r="B1331" t="s">
        <v>956</v>
      </c>
      <c r="C1331" t="s">
        <v>957</v>
      </c>
      <c r="D1331" t="s">
        <v>958</v>
      </c>
      <c r="E1331" t="s">
        <v>130</v>
      </c>
      <c r="F1331" t="s">
        <v>959</v>
      </c>
      <c r="G1331">
        <v>700</v>
      </c>
      <c r="H1331" t="s">
        <v>8</v>
      </c>
      <c r="I1331" t="s">
        <v>8</v>
      </c>
      <c r="J1331" t="s">
        <v>8</v>
      </c>
      <c r="K1331" t="s">
        <v>6766</v>
      </c>
    </row>
    <row r="1332" spans="1:11" x14ac:dyDescent="0.25">
      <c r="A1332">
        <v>1708</v>
      </c>
      <c r="B1332" t="s">
        <v>960</v>
      </c>
      <c r="C1332" t="s">
        <v>961</v>
      </c>
      <c r="D1332" t="s">
        <v>353</v>
      </c>
      <c r="E1332" t="s">
        <v>354</v>
      </c>
      <c r="F1332" t="s">
        <v>962</v>
      </c>
      <c r="G1332">
        <v>701</v>
      </c>
      <c r="H1332" t="s">
        <v>8</v>
      </c>
      <c r="I1332" t="s">
        <v>8</v>
      </c>
      <c r="J1332" t="s">
        <v>8</v>
      </c>
      <c r="K1332" t="s">
        <v>6766</v>
      </c>
    </row>
    <row r="1333" spans="1:11" x14ac:dyDescent="0.25">
      <c r="A1333">
        <v>1708</v>
      </c>
      <c r="B1333" t="s">
        <v>960</v>
      </c>
      <c r="C1333" t="s">
        <v>961</v>
      </c>
      <c r="D1333" t="s">
        <v>353</v>
      </c>
      <c r="E1333" t="s">
        <v>354</v>
      </c>
      <c r="F1333" t="s">
        <v>962</v>
      </c>
      <c r="G1333">
        <v>701</v>
      </c>
      <c r="H1333" t="s">
        <v>8</v>
      </c>
      <c r="I1333" t="s">
        <v>8</v>
      </c>
      <c r="J1333" t="s">
        <v>8</v>
      </c>
      <c r="K1333" t="s">
        <v>6766</v>
      </c>
    </row>
    <row r="1334" spans="1:11" x14ac:dyDescent="0.25">
      <c r="A1334">
        <v>1708</v>
      </c>
      <c r="B1334" t="s">
        <v>960</v>
      </c>
      <c r="C1334" t="s">
        <v>961</v>
      </c>
      <c r="D1334" t="s">
        <v>353</v>
      </c>
      <c r="E1334" t="s">
        <v>354</v>
      </c>
      <c r="F1334" t="s">
        <v>962</v>
      </c>
      <c r="G1334">
        <v>701</v>
      </c>
      <c r="H1334" t="s">
        <v>8</v>
      </c>
      <c r="I1334" t="s">
        <v>8</v>
      </c>
      <c r="J1334" t="s">
        <v>8</v>
      </c>
      <c r="K1334" t="s">
        <v>6766</v>
      </c>
    </row>
    <row r="1335" spans="1:11" x14ac:dyDescent="0.25">
      <c r="A1335">
        <v>1708</v>
      </c>
      <c r="B1335" t="s">
        <v>960</v>
      </c>
      <c r="C1335" t="s">
        <v>961</v>
      </c>
      <c r="D1335" t="s">
        <v>353</v>
      </c>
      <c r="E1335" t="s">
        <v>354</v>
      </c>
      <c r="F1335" t="s">
        <v>962</v>
      </c>
      <c r="G1335">
        <v>701</v>
      </c>
      <c r="H1335" t="s">
        <v>8</v>
      </c>
      <c r="I1335" t="s">
        <v>8</v>
      </c>
      <c r="J1335" t="s">
        <v>8</v>
      </c>
      <c r="K1335" t="s">
        <v>6766</v>
      </c>
    </row>
    <row r="1336" spans="1:11" x14ac:dyDescent="0.25">
      <c r="A1336">
        <v>1708</v>
      </c>
      <c r="B1336" t="s">
        <v>960</v>
      </c>
      <c r="C1336" t="s">
        <v>961</v>
      </c>
      <c r="D1336" t="s">
        <v>353</v>
      </c>
      <c r="E1336" t="s">
        <v>354</v>
      </c>
      <c r="F1336" t="s">
        <v>962</v>
      </c>
      <c r="G1336">
        <v>701</v>
      </c>
      <c r="H1336" t="s">
        <v>8</v>
      </c>
      <c r="I1336" t="s">
        <v>8</v>
      </c>
      <c r="J1336" t="s">
        <v>8</v>
      </c>
      <c r="K1336" t="s">
        <v>6766</v>
      </c>
    </row>
    <row r="1337" spans="1:11" x14ac:dyDescent="0.25">
      <c r="A1337">
        <v>1708</v>
      </c>
      <c r="B1337" t="s">
        <v>960</v>
      </c>
      <c r="C1337" t="s">
        <v>961</v>
      </c>
      <c r="D1337" t="s">
        <v>353</v>
      </c>
      <c r="E1337" t="s">
        <v>354</v>
      </c>
      <c r="F1337" t="s">
        <v>962</v>
      </c>
      <c r="G1337">
        <v>701</v>
      </c>
      <c r="H1337" t="s">
        <v>8</v>
      </c>
      <c r="I1337" t="s">
        <v>8</v>
      </c>
      <c r="J1337" t="s">
        <v>8</v>
      </c>
      <c r="K1337" t="s">
        <v>6766</v>
      </c>
    </row>
    <row r="1338" spans="1:11" x14ac:dyDescent="0.25">
      <c r="A1338">
        <v>1709</v>
      </c>
      <c r="B1338" t="s">
        <v>963</v>
      </c>
      <c r="C1338" t="s">
        <v>964</v>
      </c>
      <c r="D1338" t="s">
        <v>27</v>
      </c>
      <c r="E1338" t="s">
        <v>10</v>
      </c>
      <c r="F1338" t="s">
        <v>29</v>
      </c>
      <c r="G1338">
        <v>702</v>
      </c>
      <c r="H1338" t="s">
        <v>8</v>
      </c>
      <c r="I1338" t="s">
        <v>8</v>
      </c>
      <c r="J1338" t="s">
        <v>8</v>
      </c>
      <c r="K1338" t="s">
        <v>6766</v>
      </c>
    </row>
    <row r="1339" spans="1:11" x14ac:dyDescent="0.25">
      <c r="A1339">
        <v>1709</v>
      </c>
      <c r="B1339" t="s">
        <v>963</v>
      </c>
      <c r="C1339" t="s">
        <v>964</v>
      </c>
      <c r="D1339" t="s">
        <v>27</v>
      </c>
      <c r="E1339" t="s">
        <v>10</v>
      </c>
      <c r="F1339" t="s">
        <v>29</v>
      </c>
      <c r="G1339">
        <v>702</v>
      </c>
      <c r="H1339" t="s">
        <v>8</v>
      </c>
      <c r="I1339" t="s">
        <v>8</v>
      </c>
      <c r="J1339" t="s">
        <v>8</v>
      </c>
      <c r="K1339" t="s">
        <v>6766</v>
      </c>
    </row>
    <row r="1340" spans="1:11" x14ac:dyDescent="0.25">
      <c r="A1340">
        <v>1709</v>
      </c>
      <c r="B1340" t="s">
        <v>963</v>
      </c>
      <c r="C1340" t="s">
        <v>964</v>
      </c>
      <c r="D1340" t="s">
        <v>27</v>
      </c>
      <c r="E1340" t="s">
        <v>10</v>
      </c>
      <c r="F1340" t="s">
        <v>29</v>
      </c>
      <c r="G1340">
        <v>702</v>
      </c>
      <c r="H1340" t="s">
        <v>8</v>
      </c>
      <c r="I1340" t="s">
        <v>8</v>
      </c>
      <c r="J1340" t="s">
        <v>8</v>
      </c>
      <c r="K1340" t="s">
        <v>6766</v>
      </c>
    </row>
    <row r="1341" spans="1:11" x14ac:dyDescent="0.25">
      <c r="A1341">
        <v>1709</v>
      </c>
      <c r="B1341" t="s">
        <v>963</v>
      </c>
      <c r="C1341" t="s">
        <v>964</v>
      </c>
      <c r="D1341" t="s">
        <v>27</v>
      </c>
      <c r="E1341" t="s">
        <v>10</v>
      </c>
      <c r="F1341" t="s">
        <v>29</v>
      </c>
      <c r="G1341">
        <v>702</v>
      </c>
      <c r="H1341" t="s">
        <v>8</v>
      </c>
      <c r="I1341" t="s">
        <v>8</v>
      </c>
      <c r="J1341" t="s">
        <v>8</v>
      </c>
      <c r="K1341" t="s">
        <v>6766</v>
      </c>
    </row>
    <row r="1342" spans="1:11" x14ac:dyDescent="0.25">
      <c r="A1342">
        <v>1709</v>
      </c>
      <c r="B1342" t="s">
        <v>963</v>
      </c>
      <c r="C1342" t="s">
        <v>964</v>
      </c>
      <c r="D1342" t="s">
        <v>27</v>
      </c>
      <c r="E1342" t="s">
        <v>10</v>
      </c>
      <c r="F1342" t="s">
        <v>29</v>
      </c>
      <c r="G1342">
        <v>702</v>
      </c>
      <c r="H1342" t="s">
        <v>8</v>
      </c>
      <c r="I1342" t="s">
        <v>8</v>
      </c>
      <c r="J1342" t="s">
        <v>8</v>
      </c>
      <c r="K1342" t="s">
        <v>6766</v>
      </c>
    </row>
    <row r="1343" spans="1:11" x14ac:dyDescent="0.25">
      <c r="A1343">
        <v>1709</v>
      </c>
      <c r="B1343" t="s">
        <v>963</v>
      </c>
      <c r="C1343" t="s">
        <v>964</v>
      </c>
      <c r="D1343" t="s">
        <v>27</v>
      </c>
      <c r="E1343" t="s">
        <v>10</v>
      </c>
      <c r="F1343" t="s">
        <v>29</v>
      </c>
      <c r="G1343">
        <v>702</v>
      </c>
      <c r="H1343" t="s">
        <v>8</v>
      </c>
      <c r="I1343" t="s">
        <v>8</v>
      </c>
      <c r="J1343" t="s">
        <v>8</v>
      </c>
      <c r="K1343" t="s">
        <v>6766</v>
      </c>
    </row>
    <row r="1344" spans="1:11" x14ac:dyDescent="0.25">
      <c r="A1344">
        <v>1709</v>
      </c>
      <c r="B1344" t="s">
        <v>963</v>
      </c>
      <c r="C1344" t="s">
        <v>964</v>
      </c>
      <c r="D1344" t="s">
        <v>27</v>
      </c>
      <c r="E1344" t="s">
        <v>10</v>
      </c>
      <c r="F1344" t="s">
        <v>29</v>
      </c>
      <c r="G1344">
        <v>702</v>
      </c>
      <c r="H1344" t="s">
        <v>8</v>
      </c>
      <c r="I1344" t="s">
        <v>8</v>
      </c>
      <c r="J1344" t="s">
        <v>8</v>
      </c>
      <c r="K1344" t="s">
        <v>6766</v>
      </c>
    </row>
    <row r="1345" spans="1:11" x14ac:dyDescent="0.25">
      <c r="A1345">
        <v>1709</v>
      </c>
      <c r="B1345" t="s">
        <v>963</v>
      </c>
      <c r="C1345" t="s">
        <v>964</v>
      </c>
      <c r="D1345" t="s">
        <v>27</v>
      </c>
      <c r="E1345" t="s">
        <v>10</v>
      </c>
      <c r="F1345" t="s">
        <v>29</v>
      </c>
      <c r="G1345">
        <v>702</v>
      </c>
      <c r="H1345" t="s">
        <v>8</v>
      </c>
      <c r="I1345" t="s">
        <v>8</v>
      </c>
      <c r="J1345" t="s">
        <v>8</v>
      </c>
      <c r="K1345" t="s">
        <v>6766</v>
      </c>
    </row>
    <row r="1346" spans="1:11" x14ac:dyDescent="0.25">
      <c r="A1346">
        <v>1709</v>
      </c>
      <c r="B1346" t="s">
        <v>963</v>
      </c>
      <c r="C1346" t="s">
        <v>964</v>
      </c>
      <c r="D1346" t="s">
        <v>27</v>
      </c>
      <c r="E1346" t="s">
        <v>10</v>
      </c>
      <c r="F1346" t="s">
        <v>29</v>
      </c>
      <c r="G1346">
        <v>702</v>
      </c>
      <c r="H1346" t="s">
        <v>8</v>
      </c>
      <c r="I1346" t="s">
        <v>8</v>
      </c>
      <c r="J1346" t="s">
        <v>8</v>
      </c>
      <c r="K1346" t="s">
        <v>6766</v>
      </c>
    </row>
    <row r="1347" spans="1:11" x14ac:dyDescent="0.25">
      <c r="A1347">
        <v>1709</v>
      </c>
      <c r="B1347" t="s">
        <v>963</v>
      </c>
      <c r="C1347" t="s">
        <v>964</v>
      </c>
      <c r="D1347" t="s">
        <v>27</v>
      </c>
      <c r="E1347" t="s">
        <v>10</v>
      </c>
      <c r="F1347" t="s">
        <v>29</v>
      </c>
      <c r="G1347">
        <v>702</v>
      </c>
      <c r="H1347" t="s">
        <v>8</v>
      </c>
      <c r="I1347" t="s">
        <v>8</v>
      </c>
      <c r="J1347" t="s">
        <v>8</v>
      </c>
      <c r="K1347" t="s">
        <v>6766</v>
      </c>
    </row>
    <row r="1348" spans="1:11" x14ac:dyDescent="0.25">
      <c r="A1348">
        <v>1709</v>
      </c>
      <c r="B1348" t="s">
        <v>963</v>
      </c>
      <c r="C1348" t="s">
        <v>964</v>
      </c>
      <c r="D1348" t="s">
        <v>27</v>
      </c>
      <c r="E1348" t="s">
        <v>10</v>
      </c>
      <c r="F1348" t="s">
        <v>29</v>
      </c>
      <c r="G1348">
        <v>702</v>
      </c>
      <c r="H1348" t="s">
        <v>8</v>
      </c>
      <c r="I1348" t="s">
        <v>8</v>
      </c>
      <c r="J1348" t="s">
        <v>8</v>
      </c>
      <c r="K1348" t="s">
        <v>6766</v>
      </c>
    </row>
    <row r="1349" spans="1:11" x14ac:dyDescent="0.25">
      <c r="A1349">
        <v>1709</v>
      </c>
      <c r="B1349" t="s">
        <v>963</v>
      </c>
      <c r="C1349" t="s">
        <v>964</v>
      </c>
      <c r="D1349" t="s">
        <v>27</v>
      </c>
      <c r="E1349" t="s">
        <v>10</v>
      </c>
      <c r="F1349" t="s">
        <v>29</v>
      </c>
      <c r="G1349">
        <v>702</v>
      </c>
      <c r="H1349" t="s">
        <v>8</v>
      </c>
      <c r="I1349" t="s">
        <v>8</v>
      </c>
      <c r="J1349" t="s">
        <v>8</v>
      </c>
      <c r="K1349" t="s">
        <v>6766</v>
      </c>
    </row>
    <row r="1350" spans="1:11" x14ac:dyDescent="0.25">
      <c r="A1350">
        <v>1709</v>
      </c>
      <c r="B1350" t="s">
        <v>963</v>
      </c>
      <c r="C1350" t="s">
        <v>964</v>
      </c>
      <c r="D1350" t="s">
        <v>27</v>
      </c>
      <c r="E1350" t="s">
        <v>10</v>
      </c>
      <c r="F1350" t="s">
        <v>29</v>
      </c>
      <c r="G1350">
        <v>702</v>
      </c>
      <c r="H1350" t="s">
        <v>8</v>
      </c>
      <c r="I1350" t="s">
        <v>8</v>
      </c>
      <c r="J1350" t="s">
        <v>8</v>
      </c>
      <c r="K1350" t="s">
        <v>6766</v>
      </c>
    </row>
    <row r="1351" spans="1:11" x14ac:dyDescent="0.25">
      <c r="A1351">
        <v>1709</v>
      </c>
      <c r="B1351" t="s">
        <v>963</v>
      </c>
      <c r="C1351" t="s">
        <v>964</v>
      </c>
      <c r="D1351" t="s">
        <v>27</v>
      </c>
      <c r="E1351" t="s">
        <v>10</v>
      </c>
      <c r="F1351" t="s">
        <v>29</v>
      </c>
      <c r="G1351">
        <v>702</v>
      </c>
      <c r="H1351" t="s">
        <v>8</v>
      </c>
      <c r="I1351" t="s">
        <v>8</v>
      </c>
      <c r="J1351" t="s">
        <v>8</v>
      </c>
      <c r="K1351" t="s">
        <v>6766</v>
      </c>
    </row>
    <row r="1352" spans="1:11" x14ac:dyDescent="0.25">
      <c r="A1352">
        <v>1709</v>
      </c>
      <c r="B1352" t="s">
        <v>963</v>
      </c>
      <c r="C1352" t="s">
        <v>964</v>
      </c>
      <c r="D1352" t="s">
        <v>27</v>
      </c>
      <c r="E1352" t="s">
        <v>10</v>
      </c>
      <c r="F1352" t="s">
        <v>29</v>
      </c>
      <c r="G1352">
        <v>702</v>
      </c>
      <c r="H1352" t="s">
        <v>8</v>
      </c>
      <c r="I1352" t="s">
        <v>8</v>
      </c>
      <c r="J1352" t="s">
        <v>8</v>
      </c>
      <c r="K1352" t="s">
        <v>6766</v>
      </c>
    </row>
    <row r="1353" spans="1:11" x14ac:dyDescent="0.25">
      <c r="A1353">
        <v>1709</v>
      </c>
      <c r="B1353" t="s">
        <v>963</v>
      </c>
      <c r="C1353" t="s">
        <v>964</v>
      </c>
      <c r="D1353" t="s">
        <v>27</v>
      </c>
      <c r="E1353" t="s">
        <v>10</v>
      </c>
      <c r="F1353" t="s">
        <v>29</v>
      </c>
      <c r="G1353">
        <v>702</v>
      </c>
      <c r="H1353" t="s">
        <v>8</v>
      </c>
      <c r="I1353" t="s">
        <v>8</v>
      </c>
      <c r="J1353" t="s">
        <v>8</v>
      </c>
      <c r="K1353" t="s">
        <v>6766</v>
      </c>
    </row>
    <row r="1354" spans="1:11" x14ac:dyDescent="0.25">
      <c r="A1354">
        <v>1709</v>
      </c>
      <c r="B1354" t="s">
        <v>963</v>
      </c>
      <c r="C1354" t="s">
        <v>964</v>
      </c>
      <c r="D1354" t="s">
        <v>27</v>
      </c>
      <c r="E1354" t="s">
        <v>10</v>
      </c>
      <c r="F1354" t="s">
        <v>29</v>
      </c>
      <c r="G1354">
        <v>702</v>
      </c>
      <c r="H1354" t="s">
        <v>8</v>
      </c>
      <c r="I1354" t="s">
        <v>8</v>
      </c>
      <c r="J1354" t="s">
        <v>8</v>
      </c>
      <c r="K1354" t="s">
        <v>6766</v>
      </c>
    </row>
    <row r="1355" spans="1:11" x14ac:dyDescent="0.25">
      <c r="A1355">
        <v>1709</v>
      </c>
      <c r="B1355" t="s">
        <v>963</v>
      </c>
      <c r="C1355" t="s">
        <v>964</v>
      </c>
      <c r="D1355" t="s">
        <v>27</v>
      </c>
      <c r="E1355" t="s">
        <v>10</v>
      </c>
      <c r="F1355" t="s">
        <v>29</v>
      </c>
      <c r="G1355">
        <v>702</v>
      </c>
      <c r="H1355" t="s">
        <v>8</v>
      </c>
      <c r="I1355" t="s">
        <v>8</v>
      </c>
      <c r="J1355" t="s">
        <v>8</v>
      </c>
      <c r="K1355" t="s">
        <v>6766</v>
      </c>
    </row>
    <row r="1356" spans="1:11" x14ac:dyDescent="0.25">
      <c r="A1356">
        <v>1709</v>
      </c>
      <c r="B1356" t="s">
        <v>963</v>
      </c>
      <c r="C1356" t="s">
        <v>964</v>
      </c>
      <c r="D1356" t="s">
        <v>27</v>
      </c>
      <c r="E1356" t="s">
        <v>10</v>
      </c>
      <c r="F1356" t="s">
        <v>29</v>
      </c>
      <c r="G1356">
        <v>702</v>
      </c>
      <c r="H1356" t="s">
        <v>8</v>
      </c>
      <c r="I1356" t="s">
        <v>8</v>
      </c>
      <c r="J1356" t="s">
        <v>8</v>
      </c>
      <c r="K1356" t="s">
        <v>6766</v>
      </c>
    </row>
    <row r="1357" spans="1:11" x14ac:dyDescent="0.25">
      <c r="A1357">
        <v>1709</v>
      </c>
      <c r="B1357" t="s">
        <v>963</v>
      </c>
      <c r="C1357" t="s">
        <v>964</v>
      </c>
      <c r="D1357" t="s">
        <v>27</v>
      </c>
      <c r="E1357" t="s">
        <v>10</v>
      </c>
      <c r="F1357" t="s">
        <v>29</v>
      </c>
      <c r="G1357">
        <v>702</v>
      </c>
      <c r="H1357" t="s">
        <v>8</v>
      </c>
      <c r="I1357" t="s">
        <v>8</v>
      </c>
      <c r="J1357" t="s">
        <v>8</v>
      </c>
      <c r="K1357" t="s">
        <v>6766</v>
      </c>
    </row>
    <row r="1358" spans="1:11" x14ac:dyDescent="0.25">
      <c r="A1358">
        <v>1709</v>
      </c>
      <c r="B1358" t="s">
        <v>963</v>
      </c>
      <c r="C1358" t="s">
        <v>964</v>
      </c>
      <c r="D1358" t="s">
        <v>27</v>
      </c>
      <c r="E1358" t="s">
        <v>10</v>
      </c>
      <c r="F1358" t="s">
        <v>29</v>
      </c>
      <c r="G1358">
        <v>702</v>
      </c>
      <c r="H1358" t="s">
        <v>8</v>
      </c>
      <c r="I1358" t="s">
        <v>8</v>
      </c>
      <c r="J1358" t="s">
        <v>8</v>
      </c>
      <c r="K1358" t="s">
        <v>6766</v>
      </c>
    </row>
    <row r="1359" spans="1:11" x14ac:dyDescent="0.25">
      <c r="A1359">
        <v>1709</v>
      </c>
      <c r="B1359" t="s">
        <v>963</v>
      </c>
      <c r="C1359" t="s">
        <v>964</v>
      </c>
      <c r="D1359" t="s">
        <v>27</v>
      </c>
      <c r="E1359" t="s">
        <v>10</v>
      </c>
      <c r="F1359" t="s">
        <v>29</v>
      </c>
      <c r="G1359">
        <v>702</v>
      </c>
      <c r="H1359" t="s">
        <v>8</v>
      </c>
      <c r="I1359" t="s">
        <v>8</v>
      </c>
      <c r="J1359" t="s">
        <v>8</v>
      </c>
      <c r="K1359" t="s">
        <v>6766</v>
      </c>
    </row>
    <row r="1360" spans="1:11" x14ac:dyDescent="0.25">
      <c r="A1360">
        <v>1709</v>
      </c>
      <c r="B1360" t="s">
        <v>963</v>
      </c>
      <c r="C1360" t="s">
        <v>964</v>
      </c>
      <c r="D1360" t="s">
        <v>27</v>
      </c>
      <c r="E1360" t="s">
        <v>10</v>
      </c>
      <c r="F1360" t="s">
        <v>29</v>
      </c>
      <c r="G1360">
        <v>702</v>
      </c>
      <c r="H1360" t="s">
        <v>8</v>
      </c>
      <c r="I1360" t="s">
        <v>8</v>
      </c>
      <c r="J1360" t="s">
        <v>8</v>
      </c>
      <c r="K1360" t="s">
        <v>6766</v>
      </c>
    </row>
    <row r="1361" spans="1:11" x14ac:dyDescent="0.25">
      <c r="A1361">
        <v>1709</v>
      </c>
      <c r="B1361" t="s">
        <v>963</v>
      </c>
      <c r="C1361" t="s">
        <v>964</v>
      </c>
      <c r="D1361" t="s">
        <v>27</v>
      </c>
      <c r="E1361" t="s">
        <v>10</v>
      </c>
      <c r="F1361" t="s">
        <v>29</v>
      </c>
      <c r="G1361">
        <v>702</v>
      </c>
      <c r="H1361" t="s">
        <v>8</v>
      </c>
      <c r="I1361" t="s">
        <v>8</v>
      </c>
      <c r="J1361" t="s">
        <v>8</v>
      </c>
      <c r="K1361" t="s">
        <v>6766</v>
      </c>
    </row>
    <row r="1362" spans="1:11" x14ac:dyDescent="0.25">
      <c r="A1362">
        <v>1709</v>
      </c>
      <c r="B1362" t="s">
        <v>963</v>
      </c>
      <c r="C1362" t="s">
        <v>964</v>
      </c>
      <c r="D1362" t="s">
        <v>27</v>
      </c>
      <c r="E1362" t="s">
        <v>10</v>
      </c>
      <c r="F1362" t="s">
        <v>29</v>
      </c>
      <c r="G1362">
        <v>702</v>
      </c>
      <c r="H1362" t="s">
        <v>8</v>
      </c>
      <c r="I1362" t="s">
        <v>8</v>
      </c>
      <c r="J1362" t="s">
        <v>8</v>
      </c>
      <c r="K1362" t="s">
        <v>6766</v>
      </c>
    </row>
    <row r="1363" spans="1:11" x14ac:dyDescent="0.25">
      <c r="A1363">
        <v>1709</v>
      </c>
      <c r="B1363" t="s">
        <v>963</v>
      </c>
      <c r="C1363" t="s">
        <v>964</v>
      </c>
      <c r="D1363" t="s">
        <v>27</v>
      </c>
      <c r="E1363" t="s">
        <v>10</v>
      </c>
      <c r="F1363" t="s">
        <v>29</v>
      </c>
      <c r="G1363">
        <v>702</v>
      </c>
      <c r="H1363" t="s">
        <v>8</v>
      </c>
      <c r="I1363" t="s">
        <v>8</v>
      </c>
      <c r="J1363" t="s">
        <v>8</v>
      </c>
      <c r="K1363" t="s">
        <v>6766</v>
      </c>
    </row>
    <row r="1364" spans="1:11" x14ac:dyDescent="0.25">
      <c r="A1364">
        <v>1709</v>
      </c>
      <c r="B1364" t="s">
        <v>963</v>
      </c>
      <c r="C1364" t="s">
        <v>964</v>
      </c>
      <c r="D1364" t="s">
        <v>27</v>
      </c>
      <c r="E1364" t="s">
        <v>10</v>
      </c>
      <c r="F1364" t="s">
        <v>29</v>
      </c>
      <c r="G1364">
        <v>702</v>
      </c>
      <c r="H1364" t="s">
        <v>8</v>
      </c>
      <c r="I1364" t="s">
        <v>8</v>
      </c>
      <c r="J1364" t="s">
        <v>8</v>
      </c>
      <c r="K1364" t="s">
        <v>6766</v>
      </c>
    </row>
    <row r="1365" spans="1:11" x14ac:dyDescent="0.25">
      <c r="A1365">
        <v>1709</v>
      </c>
      <c r="B1365" t="s">
        <v>963</v>
      </c>
      <c r="C1365" t="s">
        <v>964</v>
      </c>
      <c r="D1365" t="s">
        <v>27</v>
      </c>
      <c r="E1365" t="s">
        <v>10</v>
      </c>
      <c r="F1365" t="s">
        <v>29</v>
      </c>
      <c r="G1365">
        <v>702</v>
      </c>
      <c r="H1365" t="s">
        <v>8</v>
      </c>
      <c r="I1365" t="s">
        <v>8</v>
      </c>
      <c r="J1365" t="s">
        <v>8</v>
      </c>
      <c r="K1365" t="s">
        <v>6766</v>
      </c>
    </row>
    <row r="1366" spans="1:11" x14ac:dyDescent="0.25">
      <c r="A1366">
        <v>1709</v>
      </c>
      <c r="B1366" t="s">
        <v>963</v>
      </c>
      <c r="C1366" t="s">
        <v>964</v>
      </c>
      <c r="D1366" t="s">
        <v>27</v>
      </c>
      <c r="E1366" t="s">
        <v>10</v>
      </c>
      <c r="F1366" t="s">
        <v>29</v>
      </c>
      <c r="G1366">
        <v>702</v>
      </c>
      <c r="H1366" t="s">
        <v>8</v>
      </c>
      <c r="I1366" t="s">
        <v>8</v>
      </c>
      <c r="J1366" t="s">
        <v>8</v>
      </c>
      <c r="K1366" t="s">
        <v>6766</v>
      </c>
    </row>
    <row r="1367" spans="1:11" x14ac:dyDescent="0.25">
      <c r="A1367">
        <v>1709</v>
      </c>
      <c r="B1367" t="s">
        <v>963</v>
      </c>
      <c r="C1367" t="s">
        <v>964</v>
      </c>
      <c r="D1367" t="s">
        <v>27</v>
      </c>
      <c r="E1367" t="s">
        <v>10</v>
      </c>
      <c r="F1367" t="s">
        <v>29</v>
      </c>
      <c r="G1367">
        <v>702</v>
      </c>
      <c r="H1367" t="s">
        <v>8</v>
      </c>
      <c r="I1367" t="s">
        <v>8</v>
      </c>
      <c r="J1367" t="s">
        <v>8</v>
      </c>
      <c r="K1367" t="s">
        <v>6766</v>
      </c>
    </row>
    <row r="1368" spans="1:11" x14ac:dyDescent="0.25">
      <c r="A1368">
        <v>1709</v>
      </c>
      <c r="B1368" t="s">
        <v>963</v>
      </c>
      <c r="C1368" t="s">
        <v>964</v>
      </c>
      <c r="D1368" t="s">
        <v>27</v>
      </c>
      <c r="E1368" t="s">
        <v>10</v>
      </c>
      <c r="F1368" t="s">
        <v>29</v>
      </c>
      <c r="G1368">
        <v>702</v>
      </c>
      <c r="H1368" t="s">
        <v>8</v>
      </c>
      <c r="I1368" t="s">
        <v>8</v>
      </c>
      <c r="J1368" t="s">
        <v>8</v>
      </c>
      <c r="K1368" t="s">
        <v>6766</v>
      </c>
    </row>
    <row r="1369" spans="1:11" x14ac:dyDescent="0.25">
      <c r="A1369">
        <v>1709</v>
      </c>
      <c r="B1369" t="s">
        <v>963</v>
      </c>
      <c r="C1369" t="s">
        <v>964</v>
      </c>
      <c r="D1369" t="s">
        <v>27</v>
      </c>
      <c r="E1369" t="s">
        <v>10</v>
      </c>
      <c r="F1369" t="s">
        <v>29</v>
      </c>
      <c r="G1369">
        <v>702</v>
      </c>
      <c r="H1369" t="s">
        <v>8</v>
      </c>
      <c r="I1369" t="s">
        <v>8</v>
      </c>
      <c r="J1369" t="s">
        <v>8</v>
      </c>
      <c r="K1369" t="s">
        <v>6766</v>
      </c>
    </row>
    <row r="1370" spans="1:11" x14ac:dyDescent="0.25">
      <c r="A1370">
        <v>1709</v>
      </c>
      <c r="B1370" t="s">
        <v>963</v>
      </c>
      <c r="C1370" t="s">
        <v>964</v>
      </c>
      <c r="D1370" t="s">
        <v>27</v>
      </c>
      <c r="E1370" t="s">
        <v>10</v>
      </c>
      <c r="F1370" t="s">
        <v>29</v>
      </c>
      <c r="G1370">
        <v>702</v>
      </c>
      <c r="H1370" t="s">
        <v>8</v>
      </c>
      <c r="I1370" t="s">
        <v>8</v>
      </c>
      <c r="J1370" t="s">
        <v>8</v>
      </c>
      <c r="K1370" t="s">
        <v>6766</v>
      </c>
    </row>
    <row r="1371" spans="1:11" x14ac:dyDescent="0.25">
      <c r="A1371">
        <v>1709</v>
      </c>
      <c r="B1371" t="s">
        <v>963</v>
      </c>
      <c r="C1371" t="s">
        <v>964</v>
      </c>
      <c r="D1371" t="s">
        <v>27</v>
      </c>
      <c r="E1371" t="s">
        <v>10</v>
      </c>
      <c r="F1371" t="s">
        <v>29</v>
      </c>
      <c r="G1371">
        <v>702</v>
      </c>
      <c r="H1371" t="s">
        <v>8</v>
      </c>
      <c r="I1371" t="s">
        <v>8</v>
      </c>
      <c r="J1371" t="s">
        <v>8</v>
      </c>
      <c r="K1371" t="s">
        <v>6766</v>
      </c>
    </row>
    <row r="1372" spans="1:11" x14ac:dyDescent="0.25">
      <c r="A1372">
        <v>1709</v>
      </c>
      <c r="B1372" t="s">
        <v>963</v>
      </c>
      <c r="C1372" t="s">
        <v>964</v>
      </c>
      <c r="D1372" t="s">
        <v>27</v>
      </c>
      <c r="E1372" t="s">
        <v>10</v>
      </c>
      <c r="F1372" t="s">
        <v>29</v>
      </c>
      <c r="G1372">
        <v>702</v>
      </c>
      <c r="H1372" t="s">
        <v>8</v>
      </c>
      <c r="I1372" t="s">
        <v>8</v>
      </c>
      <c r="J1372" t="s">
        <v>8</v>
      </c>
      <c r="K1372" t="s">
        <v>6766</v>
      </c>
    </row>
    <row r="1373" spans="1:11" x14ac:dyDescent="0.25">
      <c r="A1373">
        <v>1709</v>
      </c>
      <c r="B1373" t="s">
        <v>963</v>
      </c>
      <c r="C1373" t="s">
        <v>964</v>
      </c>
      <c r="D1373" t="s">
        <v>27</v>
      </c>
      <c r="E1373" t="s">
        <v>10</v>
      </c>
      <c r="F1373" t="s">
        <v>29</v>
      </c>
      <c r="G1373">
        <v>702</v>
      </c>
      <c r="H1373" t="s">
        <v>8</v>
      </c>
      <c r="I1373" t="s">
        <v>8</v>
      </c>
      <c r="J1373" t="s">
        <v>8</v>
      </c>
      <c r="K1373" t="s">
        <v>6766</v>
      </c>
    </row>
    <row r="1374" spans="1:11" x14ac:dyDescent="0.25">
      <c r="A1374">
        <v>1709</v>
      </c>
      <c r="B1374" t="s">
        <v>963</v>
      </c>
      <c r="C1374" t="s">
        <v>964</v>
      </c>
      <c r="D1374" t="s">
        <v>27</v>
      </c>
      <c r="E1374" t="s">
        <v>10</v>
      </c>
      <c r="F1374" t="s">
        <v>29</v>
      </c>
      <c r="G1374">
        <v>702</v>
      </c>
      <c r="H1374" t="s">
        <v>8</v>
      </c>
      <c r="I1374" t="s">
        <v>8</v>
      </c>
      <c r="J1374" t="s">
        <v>8</v>
      </c>
      <c r="K1374" t="s">
        <v>6766</v>
      </c>
    </row>
    <row r="1375" spans="1:11" x14ac:dyDescent="0.25">
      <c r="A1375">
        <v>1709</v>
      </c>
      <c r="B1375" t="s">
        <v>963</v>
      </c>
      <c r="C1375" t="s">
        <v>964</v>
      </c>
      <c r="D1375" t="s">
        <v>27</v>
      </c>
      <c r="E1375" t="s">
        <v>10</v>
      </c>
      <c r="F1375" t="s">
        <v>29</v>
      </c>
      <c r="G1375">
        <v>702</v>
      </c>
      <c r="H1375" t="s">
        <v>8</v>
      </c>
      <c r="I1375" t="s">
        <v>8</v>
      </c>
      <c r="J1375" t="s">
        <v>8</v>
      </c>
      <c r="K1375" t="s">
        <v>6766</v>
      </c>
    </row>
    <row r="1376" spans="1:11" x14ac:dyDescent="0.25">
      <c r="A1376">
        <v>1709</v>
      </c>
      <c r="B1376" t="s">
        <v>963</v>
      </c>
      <c r="C1376" t="s">
        <v>964</v>
      </c>
      <c r="D1376" t="s">
        <v>27</v>
      </c>
      <c r="E1376" t="s">
        <v>10</v>
      </c>
      <c r="F1376" t="s">
        <v>29</v>
      </c>
      <c r="G1376">
        <v>702</v>
      </c>
      <c r="H1376" t="s">
        <v>8</v>
      </c>
      <c r="I1376" t="s">
        <v>8</v>
      </c>
      <c r="J1376" t="s">
        <v>8</v>
      </c>
      <c r="K1376" t="s">
        <v>6766</v>
      </c>
    </row>
    <row r="1377" spans="1:11" x14ac:dyDescent="0.25">
      <c r="A1377">
        <v>1709</v>
      </c>
      <c r="B1377" t="s">
        <v>963</v>
      </c>
      <c r="C1377" t="s">
        <v>964</v>
      </c>
      <c r="D1377" t="s">
        <v>27</v>
      </c>
      <c r="E1377" t="s">
        <v>10</v>
      </c>
      <c r="F1377" t="s">
        <v>29</v>
      </c>
      <c r="G1377">
        <v>702</v>
      </c>
      <c r="H1377" t="s">
        <v>8</v>
      </c>
      <c r="I1377" t="s">
        <v>8</v>
      </c>
      <c r="J1377" t="s">
        <v>8</v>
      </c>
      <c r="K1377" t="s">
        <v>6766</v>
      </c>
    </row>
    <row r="1378" spans="1:11" x14ac:dyDescent="0.25">
      <c r="A1378">
        <v>1714</v>
      </c>
      <c r="B1378" t="s">
        <v>965</v>
      </c>
      <c r="C1378" t="s">
        <v>966</v>
      </c>
      <c r="D1378" t="s">
        <v>201</v>
      </c>
      <c r="E1378" t="s">
        <v>10</v>
      </c>
      <c r="F1378" t="s">
        <v>202</v>
      </c>
      <c r="G1378">
        <v>706</v>
      </c>
      <c r="H1378" t="s">
        <v>8</v>
      </c>
      <c r="I1378" t="s">
        <v>8</v>
      </c>
      <c r="J1378" t="s">
        <v>8</v>
      </c>
      <c r="K1378" t="s">
        <v>6766</v>
      </c>
    </row>
    <row r="1379" spans="1:11" x14ac:dyDescent="0.25">
      <c r="A1379">
        <v>1714</v>
      </c>
      <c r="B1379" t="s">
        <v>965</v>
      </c>
      <c r="C1379" t="s">
        <v>966</v>
      </c>
      <c r="D1379" t="s">
        <v>201</v>
      </c>
      <c r="E1379" t="s">
        <v>10</v>
      </c>
      <c r="F1379" t="s">
        <v>202</v>
      </c>
      <c r="G1379">
        <v>706</v>
      </c>
      <c r="H1379" t="s">
        <v>8</v>
      </c>
      <c r="I1379" t="s">
        <v>8</v>
      </c>
      <c r="J1379" t="s">
        <v>8</v>
      </c>
      <c r="K1379" t="s">
        <v>6766</v>
      </c>
    </row>
    <row r="1380" spans="1:11" x14ac:dyDescent="0.25">
      <c r="A1380">
        <v>1714</v>
      </c>
      <c r="B1380" t="s">
        <v>965</v>
      </c>
      <c r="C1380" t="s">
        <v>966</v>
      </c>
      <c r="D1380" t="s">
        <v>201</v>
      </c>
      <c r="E1380" t="s">
        <v>10</v>
      </c>
      <c r="F1380" t="s">
        <v>202</v>
      </c>
      <c r="G1380">
        <v>706</v>
      </c>
      <c r="H1380" t="s">
        <v>8</v>
      </c>
      <c r="I1380" t="s">
        <v>8</v>
      </c>
      <c r="J1380" t="s">
        <v>8</v>
      </c>
      <c r="K1380" t="s">
        <v>6766</v>
      </c>
    </row>
    <row r="1381" spans="1:11" x14ac:dyDescent="0.25">
      <c r="A1381">
        <v>1714</v>
      </c>
      <c r="B1381" t="s">
        <v>965</v>
      </c>
      <c r="C1381" t="s">
        <v>966</v>
      </c>
      <c r="D1381" t="s">
        <v>201</v>
      </c>
      <c r="E1381" t="s">
        <v>10</v>
      </c>
      <c r="F1381" t="s">
        <v>202</v>
      </c>
      <c r="G1381">
        <v>706</v>
      </c>
      <c r="H1381" t="s">
        <v>8</v>
      </c>
      <c r="I1381" t="s">
        <v>8</v>
      </c>
      <c r="J1381" t="s">
        <v>8</v>
      </c>
      <c r="K1381" t="s">
        <v>6766</v>
      </c>
    </row>
    <row r="1382" spans="1:11" x14ac:dyDescent="0.25">
      <c r="A1382">
        <v>1714</v>
      </c>
      <c r="B1382" t="s">
        <v>965</v>
      </c>
      <c r="C1382" t="s">
        <v>966</v>
      </c>
      <c r="D1382" t="s">
        <v>201</v>
      </c>
      <c r="E1382" t="s">
        <v>10</v>
      </c>
      <c r="F1382" t="s">
        <v>202</v>
      </c>
      <c r="G1382">
        <v>706</v>
      </c>
      <c r="H1382" t="s">
        <v>8</v>
      </c>
      <c r="I1382" t="s">
        <v>8</v>
      </c>
      <c r="J1382" t="s">
        <v>8</v>
      </c>
      <c r="K1382" t="s">
        <v>6766</v>
      </c>
    </row>
    <row r="1383" spans="1:11" x14ac:dyDescent="0.25">
      <c r="A1383">
        <v>1714</v>
      </c>
      <c r="B1383" t="s">
        <v>965</v>
      </c>
      <c r="C1383" t="s">
        <v>966</v>
      </c>
      <c r="D1383" t="s">
        <v>201</v>
      </c>
      <c r="E1383" t="s">
        <v>10</v>
      </c>
      <c r="F1383" t="s">
        <v>202</v>
      </c>
      <c r="G1383">
        <v>706</v>
      </c>
      <c r="H1383" t="s">
        <v>8</v>
      </c>
      <c r="I1383" t="s">
        <v>8</v>
      </c>
      <c r="J1383" t="s">
        <v>8</v>
      </c>
      <c r="K1383" t="s">
        <v>6766</v>
      </c>
    </row>
    <row r="1384" spans="1:11" x14ac:dyDescent="0.25">
      <c r="A1384">
        <v>1714</v>
      </c>
      <c r="B1384" t="s">
        <v>965</v>
      </c>
      <c r="C1384" t="s">
        <v>966</v>
      </c>
      <c r="D1384" t="s">
        <v>201</v>
      </c>
      <c r="E1384" t="s">
        <v>10</v>
      </c>
      <c r="F1384" t="s">
        <v>202</v>
      </c>
      <c r="G1384">
        <v>706</v>
      </c>
      <c r="H1384" t="s">
        <v>8</v>
      </c>
      <c r="I1384" t="s">
        <v>8</v>
      </c>
      <c r="J1384" t="s">
        <v>8</v>
      </c>
      <c r="K1384" t="s">
        <v>6766</v>
      </c>
    </row>
    <row r="1385" spans="1:11" x14ac:dyDescent="0.25">
      <c r="A1385">
        <v>1717</v>
      </c>
      <c r="B1385" t="s">
        <v>967</v>
      </c>
      <c r="C1385" t="s">
        <v>968</v>
      </c>
      <c r="D1385" t="s">
        <v>969</v>
      </c>
      <c r="E1385" t="s">
        <v>658</v>
      </c>
      <c r="F1385" t="s">
        <v>970</v>
      </c>
      <c r="G1385">
        <v>709</v>
      </c>
      <c r="H1385" t="s">
        <v>8</v>
      </c>
      <c r="I1385" t="s">
        <v>8</v>
      </c>
      <c r="J1385" t="s">
        <v>8</v>
      </c>
      <c r="K1385" t="s">
        <v>6766</v>
      </c>
    </row>
    <row r="1386" spans="1:11" x14ac:dyDescent="0.25">
      <c r="A1386">
        <v>1719</v>
      </c>
      <c r="B1386" t="s">
        <v>971</v>
      </c>
      <c r="C1386" t="s">
        <v>972</v>
      </c>
      <c r="D1386" t="s">
        <v>9</v>
      </c>
      <c r="E1386" t="s">
        <v>10</v>
      </c>
      <c r="F1386" t="s">
        <v>487</v>
      </c>
      <c r="G1386">
        <v>711</v>
      </c>
      <c r="H1386" t="s">
        <v>8</v>
      </c>
      <c r="I1386" t="s">
        <v>8</v>
      </c>
      <c r="J1386" t="s">
        <v>8</v>
      </c>
      <c r="K1386" t="s">
        <v>6766</v>
      </c>
    </row>
    <row r="1387" spans="1:11" x14ac:dyDescent="0.25">
      <c r="A1387">
        <v>1719</v>
      </c>
      <c r="B1387" t="s">
        <v>971</v>
      </c>
      <c r="C1387" t="s">
        <v>972</v>
      </c>
      <c r="D1387" t="s">
        <v>9</v>
      </c>
      <c r="E1387" t="s">
        <v>10</v>
      </c>
      <c r="F1387" t="s">
        <v>487</v>
      </c>
      <c r="G1387">
        <v>711</v>
      </c>
      <c r="H1387" t="s">
        <v>8</v>
      </c>
      <c r="I1387" t="s">
        <v>8</v>
      </c>
      <c r="J1387" t="s">
        <v>8</v>
      </c>
      <c r="K1387" t="s">
        <v>6766</v>
      </c>
    </row>
    <row r="1388" spans="1:11" x14ac:dyDescent="0.25">
      <c r="A1388">
        <v>1720</v>
      </c>
      <c r="B1388" t="s">
        <v>973</v>
      </c>
      <c r="C1388" t="s">
        <v>974</v>
      </c>
      <c r="D1388" t="s">
        <v>9</v>
      </c>
      <c r="E1388" t="s">
        <v>10</v>
      </c>
      <c r="F1388" t="s">
        <v>677</v>
      </c>
      <c r="G1388">
        <v>712</v>
      </c>
      <c r="H1388" t="s">
        <v>8</v>
      </c>
      <c r="I1388" t="s">
        <v>8</v>
      </c>
      <c r="J1388" t="s">
        <v>8</v>
      </c>
      <c r="K1388" t="s">
        <v>6766</v>
      </c>
    </row>
    <row r="1389" spans="1:11" x14ac:dyDescent="0.25">
      <c r="A1389">
        <v>1720</v>
      </c>
      <c r="B1389" t="s">
        <v>973</v>
      </c>
      <c r="C1389" t="s">
        <v>974</v>
      </c>
      <c r="D1389" t="s">
        <v>9</v>
      </c>
      <c r="E1389" t="s">
        <v>10</v>
      </c>
      <c r="F1389" t="s">
        <v>677</v>
      </c>
      <c r="G1389">
        <v>712</v>
      </c>
      <c r="H1389" t="s">
        <v>8</v>
      </c>
      <c r="I1389" t="s">
        <v>8</v>
      </c>
      <c r="J1389" t="s">
        <v>8</v>
      </c>
      <c r="K1389" t="s">
        <v>6766</v>
      </c>
    </row>
    <row r="1390" spans="1:11" x14ac:dyDescent="0.25">
      <c r="A1390">
        <v>1724</v>
      </c>
      <c r="B1390" t="s">
        <v>976</v>
      </c>
      <c r="C1390" t="s">
        <v>977</v>
      </c>
      <c r="D1390" t="s">
        <v>9</v>
      </c>
      <c r="E1390" t="s">
        <v>10</v>
      </c>
      <c r="F1390" t="s">
        <v>487</v>
      </c>
      <c r="G1390">
        <v>716</v>
      </c>
      <c r="H1390" t="s">
        <v>8</v>
      </c>
      <c r="I1390" t="s">
        <v>8</v>
      </c>
      <c r="J1390" t="s">
        <v>8</v>
      </c>
      <c r="K1390" t="s">
        <v>6766</v>
      </c>
    </row>
    <row r="1391" spans="1:11" x14ac:dyDescent="0.25">
      <c r="A1391">
        <v>1724</v>
      </c>
      <c r="B1391" t="s">
        <v>976</v>
      </c>
      <c r="C1391" t="s">
        <v>977</v>
      </c>
      <c r="D1391" t="s">
        <v>9</v>
      </c>
      <c r="E1391" t="s">
        <v>10</v>
      </c>
      <c r="F1391" t="s">
        <v>487</v>
      </c>
      <c r="G1391">
        <v>716</v>
      </c>
      <c r="H1391" t="s">
        <v>8</v>
      </c>
      <c r="I1391" t="s">
        <v>8</v>
      </c>
      <c r="J1391" t="s">
        <v>8</v>
      </c>
      <c r="K1391" t="s">
        <v>6766</v>
      </c>
    </row>
    <row r="1392" spans="1:11" x14ac:dyDescent="0.25">
      <c r="A1392">
        <v>1724</v>
      </c>
      <c r="B1392" t="s">
        <v>976</v>
      </c>
      <c r="C1392" t="s">
        <v>977</v>
      </c>
      <c r="D1392" t="s">
        <v>9</v>
      </c>
      <c r="E1392" t="s">
        <v>10</v>
      </c>
      <c r="F1392" t="s">
        <v>487</v>
      </c>
      <c r="G1392">
        <v>716</v>
      </c>
      <c r="H1392" t="s">
        <v>8</v>
      </c>
      <c r="I1392" t="s">
        <v>8</v>
      </c>
      <c r="J1392" t="s">
        <v>8</v>
      </c>
      <c r="K1392" t="s">
        <v>6766</v>
      </c>
    </row>
    <row r="1393" spans="1:11" x14ac:dyDescent="0.25">
      <c r="A1393">
        <v>1725</v>
      </c>
      <c r="B1393" t="s">
        <v>978</v>
      </c>
      <c r="C1393" t="s">
        <v>979</v>
      </c>
      <c r="D1393" t="s">
        <v>27</v>
      </c>
      <c r="E1393" t="s">
        <v>10</v>
      </c>
      <c r="F1393" t="s">
        <v>28</v>
      </c>
      <c r="G1393">
        <v>717</v>
      </c>
      <c r="H1393" t="s">
        <v>8</v>
      </c>
      <c r="I1393" t="s">
        <v>8</v>
      </c>
      <c r="J1393" t="s">
        <v>8</v>
      </c>
      <c r="K1393" t="s">
        <v>6766</v>
      </c>
    </row>
    <row r="1394" spans="1:11" x14ac:dyDescent="0.25">
      <c r="A1394">
        <v>1725</v>
      </c>
      <c r="B1394" t="s">
        <v>978</v>
      </c>
      <c r="C1394" t="s">
        <v>979</v>
      </c>
      <c r="D1394" t="s">
        <v>27</v>
      </c>
      <c r="E1394" t="s">
        <v>10</v>
      </c>
      <c r="F1394" t="s">
        <v>28</v>
      </c>
      <c r="G1394">
        <v>717</v>
      </c>
      <c r="H1394" t="s">
        <v>8</v>
      </c>
      <c r="I1394" t="s">
        <v>8</v>
      </c>
      <c r="J1394" t="s">
        <v>8</v>
      </c>
      <c r="K1394" t="s">
        <v>6766</v>
      </c>
    </row>
    <row r="1395" spans="1:11" x14ac:dyDescent="0.25">
      <c r="A1395">
        <v>1725</v>
      </c>
      <c r="B1395" t="s">
        <v>978</v>
      </c>
      <c r="C1395" t="s">
        <v>979</v>
      </c>
      <c r="D1395" t="s">
        <v>27</v>
      </c>
      <c r="E1395" t="s">
        <v>10</v>
      </c>
      <c r="F1395" t="s">
        <v>28</v>
      </c>
      <c r="G1395">
        <v>717</v>
      </c>
      <c r="H1395" t="s">
        <v>8</v>
      </c>
      <c r="I1395" t="s">
        <v>8</v>
      </c>
      <c r="J1395" t="s">
        <v>8</v>
      </c>
      <c r="K1395" t="s">
        <v>6766</v>
      </c>
    </row>
    <row r="1396" spans="1:11" x14ac:dyDescent="0.25">
      <c r="A1396">
        <v>1725</v>
      </c>
      <c r="B1396" t="s">
        <v>978</v>
      </c>
      <c r="C1396" t="s">
        <v>979</v>
      </c>
      <c r="D1396" t="s">
        <v>27</v>
      </c>
      <c r="E1396" t="s">
        <v>10</v>
      </c>
      <c r="F1396" t="s">
        <v>28</v>
      </c>
      <c r="G1396">
        <v>717</v>
      </c>
      <c r="H1396" t="s">
        <v>8</v>
      </c>
      <c r="I1396" t="s">
        <v>8</v>
      </c>
      <c r="J1396" t="s">
        <v>8</v>
      </c>
      <c r="K1396" t="s">
        <v>6766</v>
      </c>
    </row>
    <row r="1397" spans="1:11" x14ac:dyDescent="0.25">
      <c r="A1397">
        <v>1725</v>
      </c>
      <c r="B1397" t="s">
        <v>978</v>
      </c>
      <c r="C1397" t="s">
        <v>979</v>
      </c>
      <c r="D1397" t="s">
        <v>27</v>
      </c>
      <c r="E1397" t="s">
        <v>10</v>
      </c>
      <c r="F1397" t="s">
        <v>28</v>
      </c>
      <c r="G1397">
        <v>717</v>
      </c>
      <c r="H1397" t="s">
        <v>8</v>
      </c>
      <c r="I1397" t="s">
        <v>8</v>
      </c>
      <c r="J1397" t="s">
        <v>8</v>
      </c>
      <c r="K1397" t="s">
        <v>6766</v>
      </c>
    </row>
    <row r="1398" spans="1:11" x14ac:dyDescent="0.25">
      <c r="A1398">
        <v>1727</v>
      </c>
      <c r="B1398" t="s">
        <v>980</v>
      </c>
      <c r="C1398" t="s">
        <v>981</v>
      </c>
      <c r="D1398" t="s">
        <v>146</v>
      </c>
      <c r="E1398" t="s">
        <v>75</v>
      </c>
      <c r="F1398" t="s">
        <v>471</v>
      </c>
      <c r="G1398">
        <v>719</v>
      </c>
      <c r="H1398" t="s">
        <v>8</v>
      </c>
      <c r="I1398" t="s">
        <v>8</v>
      </c>
      <c r="J1398" t="s">
        <v>8</v>
      </c>
      <c r="K1398" t="s">
        <v>6766</v>
      </c>
    </row>
    <row r="1399" spans="1:11" x14ac:dyDescent="0.25">
      <c r="A1399">
        <v>1727</v>
      </c>
      <c r="B1399" t="s">
        <v>980</v>
      </c>
      <c r="C1399" t="s">
        <v>981</v>
      </c>
      <c r="D1399" t="s">
        <v>146</v>
      </c>
      <c r="E1399" t="s">
        <v>75</v>
      </c>
      <c r="F1399" t="s">
        <v>471</v>
      </c>
      <c r="G1399">
        <v>719</v>
      </c>
      <c r="H1399" t="s">
        <v>8</v>
      </c>
      <c r="I1399" t="s">
        <v>8</v>
      </c>
      <c r="J1399" t="s">
        <v>8</v>
      </c>
      <c r="K1399" t="s">
        <v>6766</v>
      </c>
    </row>
    <row r="1400" spans="1:11" x14ac:dyDescent="0.25">
      <c r="A1400">
        <v>1727</v>
      </c>
      <c r="B1400" t="s">
        <v>980</v>
      </c>
      <c r="C1400" t="s">
        <v>981</v>
      </c>
      <c r="D1400" t="s">
        <v>146</v>
      </c>
      <c r="E1400" t="s">
        <v>75</v>
      </c>
      <c r="F1400" t="s">
        <v>471</v>
      </c>
      <c r="G1400">
        <v>719</v>
      </c>
      <c r="H1400" t="s">
        <v>8</v>
      </c>
      <c r="I1400" t="s">
        <v>8</v>
      </c>
      <c r="J1400" t="s">
        <v>8</v>
      </c>
      <c r="K1400" t="s">
        <v>6766</v>
      </c>
    </row>
    <row r="1401" spans="1:11" x14ac:dyDescent="0.25">
      <c r="A1401">
        <v>1727</v>
      </c>
      <c r="B1401" t="s">
        <v>980</v>
      </c>
      <c r="C1401" t="s">
        <v>981</v>
      </c>
      <c r="D1401" t="s">
        <v>146</v>
      </c>
      <c r="E1401" t="s">
        <v>75</v>
      </c>
      <c r="F1401" t="s">
        <v>471</v>
      </c>
      <c r="G1401">
        <v>719</v>
      </c>
      <c r="H1401" t="s">
        <v>8</v>
      </c>
      <c r="I1401" t="s">
        <v>8</v>
      </c>
      <c r="J1401" t="s">
        <v>8</v>
      </c>
      <c r="K1401" t="s">
        <v>6766</v>
      </c>
    </row>
    <row r="1402" spans="1:11" x14ac:dyDescent="0.25">
      <c r="A1402">
        <v>1727</v>
      </c>
      <c r="B1402" t="s">
        <v>980</v>
      </c>
      <c r="C1402" t="s">
        <v>981</v>
      </c>
      <c r="D1402" t="s">
        <v>146</v>
      </c>
      <c r="E1402" t="s">
        <v>75</v>
      </c>
      <c r="F1402" t="s">
        <v>471</v>
      </c>
      <c r="G1402">
        <v>719</v>
      </c>
      <c r="H1402" t="s">
        <v>8</v>
      </c>
      <c r="I1402" t="s">
        <v>8</v>
      </c>
      <c r="J1402" t="s">
        <v>8</v>
      </c>
      <c r="K1402" t="s">
        <v>6766</v>
      </c>
    </row>
    <row r="1403" spans="1:11" x14ac:dyDescent="0.25">
      <c r="A1403">
        <v>1727</v>
      </c>
      <c r="B1403" t="s">
        <v>980</v>
      </c>
      <c r="C1403" t="s">
        <v>981</v>
      </c>
      <c r="D1403" t="s">
        <v>146</v>
      </c>
      <c r="E1403" t="s">
        <v>75</v>
      </c>
      <c r="F1403" t="s">
        <v>471</v>
      </c>
      <c r="G1403">
        <v>719</v>
      </c>
      <c r="H1403" t="s">
        <v>8</v>
      </c>
      <c r="I1403" t="s">
        <v>8</v>
      </c>
      <c r="J1403" t="s">
        <v>8</v>
      </c>
      <c r="K1403" t="s">
        <v>6766</v>
      </c>
    </row>
    <row r="1404" spans="1:11" x14ac:dyDescent="0.25">
      <c r="A1404">
        <v>1727</v>
      </c>
      <c r="B1404" t="s">
        <v>980</v>
      </c>
      <c r="C1404" t="s">
        <v>981</v>
      </c>
      <c r="D1404" t="s">
        <v>146</v>
      </c>
      <c r="E1404" t="s">
        <v>75</v>
      </c>
      <c r="F1404" t="s">
        <v>471</v>
      </c>
      <c r="G1404">
        <v>719</v>
      </c>
      <c r="H1404" t="s">
        <v>8</v>
      </c>
      <c r="I1404" t="s">
        <v>8</v>
      </c>
      <c r="J1404" t="s">
        <v>8</v>
      </c>
      <c r="K1404" t="s">
        <v>6766</v>
      </c>
    </row>
    <row r="1405" spans="1:11" x14ac:dyDescent="0.25">
      <c r="A1405">
        <v>1727</v>
      </c>
      <c r="B1405" t="s">
        <v>980</v>
      </c>
      <c r="C1405" t="s">
        <v>981</v>
      </c>
      <c r="D1405" t="s">
        <v>146</v>
      </c>
      <c r="E1405" t="s">
        <v>75</v>
      </c>
      <c r="F1405" t="s">
        <v>471</v>
      </c>
      <c r="G1405">
        <v>719</v>
      </c>
      <c r="H1405" t="s">
        <v>8</v>
      </c>
      <c r="I1405" t="s">
        <v>8</v>
      </c>
      <c r="J1405" t="s">
        <v>8</v>
      </c>
      <c r="K1405" t="s">
        <v>6766</v>
      </c>
    </row>
    <row r="1406" spans="1:11" x14ac:dyDescent="0.25">
      <c r="A1406">
        <v>1727</v>
      </c>
      <c r="B1406" t="s">
        <v>980</v>
      </c>
      <c r="C1406" t="s">
        <v>981</v>
      </c>
      <c r="D1406" t="s">
        <v>146</v>
      </c>
      <c r="E1406" t="s">
        <v>75</v>
      </c>
      <c r="F1406" t="s">
        <v>471</v>
      </c>
      <c r="G1406">
        <v>719</v>
      </c>
      <c r="H1406" t="s">
        <v>8</v>
      </c>
      <c r="I1406" t="s">
        <v>8</v>
      </c>
      <c r="J1406" t="s">
        <v>8</v>
      </c>
      <c r="K1406" t="s">
        <v>6766</v>
      </c>
    </row>
    <row r="1407" spans="1:11" x14ac:dyDescent="0.25">
      <c r="A1407">
        <v>1727</v>
      </c>
      <c r="B1407" t="s">
        <v>980</v>
      </c>
      <c r="C1407" t="s">
        <v>981</v>
      </c>
      <c r="D1407" t="s">
        <v>146</v>
      </c>
      <c r="E1407" t="s">
        <v>75</v>
      </c>
      <c r="F1407" t="s">
        <v>471</v>
      </c>
      <c r="G1407">
        <v>719</v>
      </c>
      <c r="H1407" t="s">
        <v>8</v>
      </c>
      <c r="I1407" t="s">
        <v>8</v>
      </c>
      <c r="J1407" t="s">
        <v>8</v>
      </c>
      <c r="K1407" t="s">
        <v>6766</v>
      </c>
    </row>
    <row r="1408" spans="1:11" x14ac:dyDescent="0.25">
      <c r="A1408">
        <v>1729</v>
      </c>
      <c r="B1408" t="s">
        <v>982</v>
      </c>
      <c r="C1408" t="s">
        <v>4546</v>
      </c>
      <c r="D1408" t="s">
        <v>27</v>
      </c>
      <c r="E1408" t="s">
        <v>10</v>
      </c>
      <c r="F1408" t="s">
        <v>28</v>
      </c>
      <c r="G1408">
        <v>720</v>
      </c>
      <c r="H1408" t="s">
        <v>8</v>
      </c>
      <c r="I1408" t="s">
        <v>8</v>
      </c>
      <c r="J1408" t="s">
        <v>8</v>
      </c>
      <c r="K1408" t="s">
        <v>6766</v>
      </c>
    </row>
    <row r="1409" spans="1:11" x14ac:dyDescent="0.25">
      <c r="A1409">
        <v>1729</v>
      </c>
      <c r="B1409" t="s">
        <v>982</v>
      </c>
      <c r="C1409" t="s">
        <v>4546</v>
      </c>
      <c r="D1409" t="s">
        <v>27</v>
      </c>
      <c r="E1409" t="s">
        <v>10</v>
      </c>
      <c r="F1409" t="s">
        <v>28</v>
      </c>
      <c r="G1409">
        <v>720</v>
      </c>
      <c r="H1409" t="s">
        <v>8</v>
      </c>
      <c r="I1409" t="s">
        <v>8</v>
      </c>
      <c r="J1409" t="s">
        <v>8</v>
      </c>
      <c r="K1409" t="s">
        <v>6766</v>
      </c>
    </row>
    <row r="1410" spans="1:11" x14ac:dyDescent="0.25">
      <c r="A1410">
        <v>1729</v>
      </c>
      <c r="B1410" t="s">
        <v>982</v>
      </c>
      <c r="C1410" t="s">
        <v>4546</v>
      </c>
      <c r="D1410" t="s">
        <v>27</v>
      </c>
      <c r="E1410" t="s">
        <v>10</v>
      </c>
      <c r="F1410" t="s">
        <v>28</v>
      </c>
      <c r="G1410">
        <v>720</v>
      </c>
      <c r="H1410" t="s">
        <v>8</v>
      </c>
      <c r="I1410" t="s">
        <v>8</v>
      </c>
      <c r="J1410" t="s">
        <v>8</v>
      </c>
      <c r="K1410" t="s">
        <v>6766</v>
      </c>
    </row>
    <row r="1411" spans="1:11" x14ac:dyDescent="0.25">
      <c r="A1411">
        <v>1729</v>
      </c>
      <c r="B1411" t="s">
        <v>982</v>
      </c>
      <c r="C1411" t="s">
        <v>4546</v>
      </c>
      <c r="D1411" t="s">
        <v>27</v>
      </c>
      <c r="E1411" t="s">
        <v>10</v>
      </c>
      <c r="F1411" t="s">
        <v>28</v>
      </c>
      <c r="G1411">
        <v>720</v>
      </c>
      <c r="H1411" t="s">
        <v>8</v>
      </c>
      <c r="I1411" t="s">
        <v>8</v>
      </c>
      <c r="J1411" t="s">
        <v>8</v>
      </c>
      <c r="K1411" t="s">
        <v>6766</v>
      </c>
    </row>
    <row r="1412" spans="1:11" x14ac:dyDescent="0.25">
      <c r="A1412">
        <v>1729</v>
      </c>
      <c r="B1412" t="s">
        <v>982</v>
      </c>
      <c r="C1412" t="s">
        <v>4546</v>
      </c>
      <c r="D1412" t="s">
        <v>27</v>
      </c>
      <c r="E1412" t="s">
        <v>10</v>
      </c>
      <c r="F1412" t="s">
        <v>28</v>
      </c>
      <c r="G1412">
        <v>720</v>
      </c>
      <c r="H1412" t="s">
        <v>8</v>
      </c>
      <c r="I1412" t="s">
        <v>8</v>
      </c>
      <c r="J1412" t="s">
        <v>8</v>
      </c>
      <c r="K1412" t="s">
        <v>6766</v>
      </c>
    </row>
    <row r="1413" spans="1:11" x14ac:dyDescent="0.25">
      <c r="A1413">
        <v>1729</v>
      </c>
      <c r="B1413" t="s">
        <v>982</v>
      </c>
      <c r="C1413" t="s">
        <v>4546</v>
      </c>
      <c r="D1413" t="s">
        <v>27</v>
      </c>
      <c r="E1413" t="s">
        <v>10</v>
      </c>
      <c r="F1413" t="s">
        <v>28</v>
      </c>
      <c r="G1413">
        <v>720</v>
      </c>
      <c r="H1413" t="s">
        <v>8</v>
      </c>
      <c r="I1413" t="s">
        <v>8</v>
      </c>
      <c r="J1413" t="s">
        <v>8</v>
      </c>
      <c r="K1413" t="s">
        <v>6766</v>
      </c>
    </row>
    <row r="1414" spans="1:11" x14ac:dyDescent="0.25">
      <c r="A1414">
        <v>1730</v>
      </c>
      <c r="B1414" t="s">
        <v>983</v>
      </c>
      <c r="C1414" t="s">
        <v>984</v>
      </c>
      <c r="D1414" t="s">
        <v>9</v>
      </c>
      <c r="E1414" t="s">
        <v>10</v>
      </c>
      <c r="F1414" t="s">
        <v>328</v>
      </c>
      <c r="G1414">
        <v>721</v>
      </c>
      <c r="H1414" t="s">
        <v>8</v>
      </c>
      <c r="I1414" t="s">
        <v>8</v>
      </c>
      <c r="J1414" t="s">
        <v>8</v>
      </c>
      <c r="K1414" t="s">
        <v>6766</v>
      </c>
    </row>
    <row r="1415" spans="1:11" x14ac:dyDescent="0.25">
      <c r="A1415">
        <v>1730</v>
      </c>
      <c r="B1415" t="s">
        <v>983</v>
      </c>
      <c r="C1415" t="s">
        <v>984</v>
      </c>
      <c r="D1415" t="s">
        <v>9</v>
      </c>
      <c r="E1415" t="s">
        <v>10</v>
      </c>
      <c r="F1415" t="s">
        <v>328</v>
      </c>
      <c r="G1415">
        <v>721</v>
      </c>
      <c r="H1415" t="s">
        <v>8</v>
      </c>
      <c r="I1415" t="s">
        <v>8</v>
      </c>
      <c r="J1415" t="s">
        <v>8</v>
      </c>
      <c r="K1415" t="s">
        <v>6766</v>
      </c>
    </row>
    <row r="1416" spans="1:11" x14ac:dyDescent="0.25">
      <c r="A1416">
        <v>1730</v>
      </c>
      <c r="B1416" t="s">
        <v>983</v>
      </c>
      <c r="C1416" t="s">
        <v>984</v>
      </c>
      <c r="D1416" t="s">
        <v>9</v>
      </c>
      <c r="E1416" t="s">
        <v>10</v>
      </c>
      <c r="F1416" t="s">
        <v>328</v>
      </c>
      <c r="G1416">
        <v>721</v>
      </c>
      <c r="H1416" t="s">
        <v>8</v>
      </c>
      <c r="I1416" t="s">
        <v>8</v>
      </c>
      <c r="J1416" t="s">
        <v>8</v>
      </c>
      <c r="K1416" t="s">
        <v>6766</v>
      </c>
    </row>
    <row r="1417" spans="1:11" x14ac:dyDescent="0.25">
      <c r="A1417">
        <v>1730</v>
      </c>
      <c r="B1417" t="s">
        <v>983</v>
      </c>
      <c r="C1417" t="s">
        <v>984</v>
      </c>
      <c r="D1417" t="s">
        <v>9</v>
      </c>
      <c r="E1417" t="s">
        <v>10</v>
      </c>
      <c r="F1417" t="s">
        <v>328</v>
      </c>
      <c r="G1417">
        <v>721</v>
      </c>
      <c r="H1417" t="s">
        <v>8</v>
      </c>
      <c r="I1417" t="s">
        <v>8</v>
      </c>
      <c r="J1417" t="s">
        <v>8</v>
      </c>
      <c r="K1417" t="s">
        <v>6766</v>
      </c>
    </row>
    <row r="1418" spans="1:11" x14ac:dyDescent="0.25">
      <c r="A1418">
        <v>1730</v>
      </c>
      <c r="B1418" t="s">
        <v>983</v>
      </c>
      <c r="C1418" t="s">
        <v>984</v>
      </c>
      <c r="D1418" t="s">
        <v>9</v>
      </c>
      <c r="E1418" t="s">
        <v>10</v>
      </c>
      <c r="F1418" t="s">
        <v>328</v>
      </c>
      <c r="G1418">
        <v>721</v>
      </c>
      <c r="H1418" t="s">
        <v>8</v>
      </c>
      <c r="I1418" t="s">
        <v>8</v>
      </c>
      <c r="J1418" t="s">
        <v>8</v>
      </c>
      <c r="K1418" t="s">
        <v>6766</v>
      </c>
    </row>
    <row r="1419" spans="1:11" x14ac:dyDescent="0.25">
      <c r="A1419">
        <v>1730</v>
      </c>
      <c r="B1419" t="s">
        <v>983</v>
      </c>
      <c r="C1419" t="s">
        <v>984</v>
      </c>
      <c r="D1419" t="s">
        <v>9</v>
      </c>
      <c r="E1419" t="s">
        <v>10</v>
      </c>
      <c r="F1419" t="s">
        <v>328</v>
      </c>
      <c r="G1419">
        <v>721</v>
      </c>
      <c r="H1419" t="s">
        <v>8</v>
      </c>
      <c r="I1419" t="s">
        <v>8</v>
      </c>
      <c r="J1419" t="s">
        <v>8</v>
      </c>
      <c r="K1419" t="s">
        <v>6766</v>
      </c>
    </row>
    <row r="1420" spans="1:11" x14ac:dyDescent="0.25">
      <c r="A1420">
        <v>1730</v>
      </c>
      <c r="B1420" t="s">
        <v>983</v>
      </c>
      <c r="C1420" t="s">
        <v>984</v>
      </c>
      <c r="D1420" t="s">
        <v>9</v>
      </c>
      <c r="E1420" t="s">
        <v>10</v>
      </c>
      <c r="F1420" t="s">
        <v>328</v>
      </c>
      <c r="G1420">
        <v>721</v>
      </c>
      <c r="H1420" t="s">
        <v>8</v>
      </c>
      <c r="I1420" t="s">
        <v>8</v>
      </c>
      <c r="J1420" t="s">
        <v>8</v>
      </c>
      <c r="K1420" t="s">
        <v>6766</v>
      </c>
    </row>
    <row r="1421" spans="1:11" x14ac:dyDescent="0.25">
      <c r="A1421">
        <v>1730</v>
      </c>
      <c r="B1421" t="s">
        <v>983</v>
      </c>
      <c r="C1421" t="s">
        <v>984</v>
      </c>
      <c r="D1421" t="s">
        <v>9</v>
      </c>
      <c r="E1421" t="s">
        <v>10</v>
      </c>
      <c r="F1421" t="s">
        <v>328</v>
      </c>
      <c r="G1421">
        <v>721</v>
      </c>
      <c r="H1421" t="s">
        <v>8</v>
      </c>
      <c r="I1421" t="s">
        <v>8</v>
      </c>
      <c r="J1421" t="s">
        <v>8</v>
      </c>
      <c r="K1421" t="s">
        <v>6766</v>
      </c>
    </row>
    <row r="1422" spans="1:11" x14ac:dyDescent="0.25">
      <c r="A1422">
        <v>1731</v>
      </c>
      <c r="B1422" t="s">
        <v>985</v>
      </c>
      <c r="C1422" t="s">
        <v>986</v>
      </c>
      <c r="D1422" t="s">
        <v>641</v>
      </c>
      <c r="E1422" t="s">
        <v>10</v>
      </c>
      <c r="F1422" t="s">
        <v>302</v>
      </c>
      <c r="G1422">
        <v>722</v>
      </c>
      <c r="H1422" t="s">
        <v>8</v>
      </c>
      <c r="I1422" t="s">
        <v>8</v>
      </c>
      <c r="J1422" t="s">
        <v>8</v>
      </c>
      <c r="K1422" t="s">
        <v>6766</v>
      </c>
    </row>
    <row r="1423" spans="1:11" x14ac:dyDescent="0.25">
      <c r="A1423">
        <v>1735</v>
      </c>
      <c r="B1423" t="s">
        <v>987</v>
      </c>
      <c r="C1423" t="s">
        <v>7222</v>
      </c>
      <c r="D1423" t="s">
        <v>27</v>
      </c>
      <c r="E1423" t="s">
        <v>10</v>
      </c>
      <c r="F1423" t="s">
        <v>65</v>
      </c>
      <c r="G1423">
        <v>726</v>
      </c>
      <c r="H1423" t="s">
        <v>8</v>
      </c>
      <c r="I1423" t="s">
        <v>8</v>
      </c>
      <c r="J1423" t="s">
        <v>8</v>
      </c>
      <c r="K1423" t="s">
        <v>6766</v>
      </c>
    </row>
    <row r="1424" spans="1:11" x14ac:dyDescent="0.25">
      <c r="A1424">
        <v>1738</v>
      </c>
      <c r="B1424" t="s">
        <v>989</v>
      </c>
      <c r="C1424" t="s">
        <v>990</v>
      </c>
      <c r="D1424" t="s">
        <v>27</v>
      </c>
      <c r="E1424" t="s">
        <v>10</v>
      </c>
      <c r="F1424" t="s">
        <v>197</v>
      </c>
      <c r="G1424">
        <v>729</v>
      </c>
      <c r="H1424" t="s">
        <v>8</v>
      </c>
      <c r="I1424" t="s">
        <v>8</v>
      </c>
      <c r="J1424" t="s">
        <v>8</v>
      </c>
      <c r="K1424" t="s">
        <v>6766</v>
      </c>
    </row>
    <row r="1425" spans="1:11" x14ac:dyDescent="0.25">
      <c r="A1425">
        <v>1739</v>
      </c>
      <c r="B1425" t="s">
        <v>991</v>
      </c>
      <c r="C1425" t="s">
        <v>4602</v>
      </c>
      <c r="D1425" t="s">
        <v>27</v>
      </c>
      <c r="E1425" t="s">
        <v>10</v>
      </c>
      <c r="F1425" t="s">
        <v>28</v>
      </c>
      <c r="G1425">
        <v>730</v>
      </c>
      <c r="H1425" t="s">
        <v>8</v>
      </c>
      <c r="I1425" t="s">
        <v>8</v>
      </c>
      <c r="J1425" t="s">
        <v>8</v>
      </c>
      <c r="K1425" t="s">
        <v>6766</v>
      </c>
    </row>
    <row r="1426" spans="1:11" x14ac:dyDescent="0.25">
      <c r="A1426">
        <v>1739</v>
      </c>
      <c r="B1426" t="s">
        <v>991</v>
      </c>
      <c r="C1426" t="s">
        <v>4602</v>
      </c>
      <c r="D1426" t="s">
        <v>27</v>
      </c>
      <c r="E1426" t="s">
        <v>10</v>
      </c>
      <c r="F1426" t="s">
        <v>28</v>
      </c>
      <c r="G1426">
        <v>730</v>
      </c>
      <c r="H1426" t="s">
        <v>8</v>
      </c>
      <c r="I1426" t="s">
        <v>8</v>
      </c>
      <c r="J1426" t="s">
        <v>8</v>
      </c>
      <c r="K1426" t="s">
        <v>6766</v>
      </c>
    </row>
    <row r="1427" spans="1:11" x14ac:dyDescent="0.25">
      <c r="A1427">
        <v>1739</v>
      </c>
      <c r="B1427" t="s">
        <v>991</v>
      </c>
      <c r="C1427" t="s">
        <v>4602</v>
      </c>
      <c r="D1427" t="s">
        <v>27</v>
      </c>
      <c r="E1427" t="s">
        <v>10</v>
      </c>
      <c r="F1427" t="s">
        <v>28</v>
      </c>
      <c r="G1427">
        <v>730</v>
      </c>
      <c r="H1427" t="s">
        <v>8</v>
      </c>
      <c r="I1427" t="s">
        <v>8</v>
      </c>
      <c r="J1427" t="s">
        <v>8</v>
      </c>
      <c r="K1427" t="s">
        <v>6766</v>
      </c>
    </row>
    <row r="1428" spans="1:11" x14ac:dyDescent="0.25">
      <c r="A1428">
        <v>1740</v>
      </c>
      <c r="B1428" t="s">
        <v>992</v>
      </c>
      <c r="C1428" t="s">
        <v>993</v>
      </c>
      <c r="D1428" t="s">
        <v>994</v>
      </c>
      <c r="E1428" t="s">
        <v>105</v>
      </c>
      <c r="F1428" t="s">
        <v>995</v>
      </c>
      <c r="G1428">
        <v>731</v>
      </c>
      <c r="H1428" t="s">
        <v>8</v>
      </c>
      <c r="I1428" t="s">
        <v>8</v>
      </c>
      <c r="J1428" t="s">
        <v>8</v>
      </c>
      <c r="K1428" t="s">
        <v>6766</v>
      </c>
    </row>
    <row r="1429" spans="1:11" x14ac:dyDescent="0.25">
      <c r="A1429">
        <v>1740</v>
      </c>
      <c r="B1429" t="s">
        <v>992</v>
      </c>
      <c r="C1429" t="s">
        <v>993</v>
      </c>
      <c r="D1429" t="s">
        <v>994</v>
      </c>
      <c r="E1429" t="s">
        <v>105</v>
      </c>
      <c r="F1429" t="s">
        <v>995</v>
      </c>
      <c r="G1429">
        <v>731</v>
      </c>
      <c r="H1429" t="s">
        <v>8</v>
      </c>
      <c r="I1429" t="s">
        <v>8</v>
      </c>
      <c r="J1429" t="s">
        <v>8</v>
      </c>
      <c r="K1429" t="s">
        <v>6766</v>
      </c>
    </row>
    <row r="1430" spans="1:11" x14ac:dyDescent="0.25">
      <c r="A1430">
        <v>1740</v>
      </c>
      <c r="B1430" t="s">
        <v>992</v>
      </c>
      <c r="C1430" t="s">
        <v>993</v>
      </c>
      <c r="D1430" t="s">
        <v>994</v>
      </c>
      <c r="E1430" t="s">
        <v>105</v>
      </c>
      <c r="F1430" t="s">
        <v>995</v>
      </c>
      <c r="G1430">
        <v>731</v>
      </c>
      <c r="H1430" t="s">
        <v>8</v>
      </c>
      <c r="I1430" t="s">
        <v>8</v>
      </c>
      <c r="J1430" t="s">
        <v>8</v>
      </c>
      <c r="K1430" t="s">
        <v>6766</v>
      </c>
    </row>
    <row r="1431" spans="1:11" x14ac:dyDescent="0.25">
      <c r="A1431">
        <v>1740</v>
      </c>
      <c r="B1431" t="s">
        <v>992</v>
      </c>
      <c r="C1431" t="s">
        <v>993</v>
      </c>
      <c r="D1431" t="s">
        <v>994</v>
      </c>
      <c r="E1431" t="s">
        <v>105</v>
      </c>
      <c r="F1431" t="s">
        <v>995</v>
      </c>
      <c r="G1431">
        <v>731</v>
      </c>
      <c r="H1431" t="s">
        <v>8</v>
      </c>
      <c r="I1431" t="s">
        <v>8</v>
      </c>
      <c r="J1431" t="s">
        <v>8</v>
      </c>
      <c r="K1431" t="s">
        <v>6766</v>
      </c>
    </row>
    <row r="1432" spans="1:11" x14ac:dyDescent="0.25">
      <c r="A1432">
        <v>1740</v>
      </c>
      <c r="B1432" t="s">
        <v>992</v>
      </c>
      <c r="C1432" t="s">
        <v>993</v>
      </c>
      <c r="D1432" t="s">
        <v>994</v>
      </c>
      <c r="E1432" t="s">
        <v>105</v>
      </c>
      <c r="F1432" t="s">
        <v>995</v>
      </c>
      <c r="G1432">
        <v>731</v>
      </c>
      <c r="H1432" t="s">
        <v>8</v>
      </c>
      <c r="I1432" t="s">
        <v>8</v>
      </c>
      <c r="J1432" t="s">
        <v>8</v>
      </c>
      <c r="K1432" t="s">
        <v>6766</v>
      </c>
    </row>
    <row r="1433" spans="1:11" x14ac:dyDescent="0.25">
      <c r="A1433">
        <v>1740</v>
      </c>
      <c r="B1433" t="s">
        <v>992</v>
      </c>
      <c r="C1433" t="s">
        <v>993</v>
      </c>
      <c r="D1433" t="s">
        <v>994</v>
      </c>
      <c r="E1433" t="s">
        <v>105</v>
      </c>
      <c r="F1433" t="s">
        <v>995</v>
      </c>
      <c r="G1433">
        <v>731</v>
      </c>
      <c r="H1433" t="s">
        <v>8</v>
      </c>
      <c r="I1433" t="s">
        <v>8</v>
      </c>
      <c r="J1433" t="s">
        <v>8</v>
      </c>
      <c r="K1433" t="s">
        <v>6766</v>
      </c>
    </row>
    <row r="1434" spans="1:11" x14ac:dyDescent="0.25">
      <c r="A1434">
        <v>1740</v>
      </c>
      <c r="B1434" t="s">
        <v>992</v>
      </c>
      <c r="C1434" t="s">
        <v>993</v>
      </c>
      <c r="D1434" t="s">
        <v>994</v>
      </c>
      <c r="E1434" t="s">
        <v>105</v>
      </c>
      <c r="F1434" t="s">
        <v>995</v>
      </c>
      <c r="G1434">
        <v>731</v>
      </c>
      <c r="H1434" t="s">
        <v>8</v>
      </c>
      <c r="I1434" t="s">
        <v>8</v>
      </c>
      <c r="J1434" t="s">
        <v>8</v>
      </c>
      <c r="K1434" t="s">
        <v>6766</v>
      </c>
    </row>
    <row r="1435" spans="1:11" x14ac:dyDescent="0.25">
      <c r="A1435">
        <v>1740</v>
      </c>
      <c r="B1435" t="s">
        <v>992</v>
      </c>
      <c r="C1435" t="s">
        <v>993</v>
      </c>
      <c r="D1435" t="s">
        <v>994</v>
      </c>
      <c r="E1435" t="s">
        <v>105</v>
      </c>
      <c r="F1435" t="s">
        <v>995</v>
      </c>
      <c r="G1435">
        <v>731</v>
      </c>
      <c r="H1435" t="s">
        <v>8</v>
      </c>
      <c r="I1435" t="s">
        <v>8</v>
      </c>
      <c r="J1435" t="s">
        <v>8</v>
      </c>
      <c r="K1435" t="s">
        <v>6766</v>
      </c>
    </row>
    <row r="1436" spans="1:11" x14ac:dyDescent="0.25">
      <c r="A1436">
        <v>1740</v>
      </c>
      <c r="B1436" t="s">
        <v>992</v>
      </c>
      <c r="C1436" t="s">
        <v>993</v>
      </c>
      <c r="D1436" t="s">
        <v>994</v>
      </c>
      <c r="E1436" t="s">
        <v>105</v>
      </c>
      <c r="F1436" t="s">
        <v>995</v>
      </c>
      <c r="G1436">
        <v>731</v>
      </c>
      <c r="H1436" t="s">
        <v>8</v>
      </c>
      <c r="I1436" t="s">
        <v>8</v>
      </c>
      <c r="J1436" t="s">
        <v>8</v>
      </c>
      <c r="K1436" t="s">
        <v>6766</v>
      </c>
    </row>
    <row r="1437" spans="1:11" x14ac:dyDescent="0.25">
      <c r="A1437">
        <v>1740</v>
      </c>
      <c r="B1437" t="s">
        <v>992</v>
      </c>
      <c r="C1437" t="s">
        <v>993</v>
      </c>
      <c r="D1437" t="s">
        <v>994</v>
      </c>
      <c r="E1437" t="s">
        <v>105</v>
      </c>
      <c r="F1437" t="s">
        <v>995</v>
      </c>
      <c r="G1437">
        <v>731</v>
      </c>
      <c r="H1437" t="s">
        <v>8</v>
      </c>
      <c r="I1437" t="s">
        <v>8</v>
      </c>
      <c r="J1437" t="s">
        <v>8</v>
      </c>
      <c r="K1437" t="s">
        <v>6766</v>
      </c>
    </row>
    <row r="1438" spans="1:11" x14ac:dyDescent="0.25">
      <c r="A1438">
        <v>1740</v>
      </c>
      <c r="B1438" t="s">
        <v>992</v>
      </c>
      <c r="C1438" t="s">
        <v>993</v>
      </c>
      <c r="D1438" t="s">
        <v>994</v>
      </c>
      <c r="E1438" t="s">
        <v>105</v>
      </c>
      <c r="F1438" t="s">
        <v>995</v>
      </c>
      <c r="G1438">
        <v>731</v>
      </c>
      <c r="H1438" t="s">
        <v>8</v>
      </c>
      <c r="I1438" t="s">
        <v>8</v>
      </c>
      <c r="J1438" t="s">
        <v>8</v>
      </c>
      <c r="K1438" t="s">
        <v>6766</v>
      </c>
    </row>
    <row r="1439" spans="1:11" x14ac:dyDescent="0.25">
      <c r="A1439">
        <v>1740</v>
      </c>
      <c r="B1439" t="s">
        <v>992</v>
      </c>
      <c r="C1439" t="s">
        <v>993</v>
      </c>
      <c r="D1439" t="s">
        <v>994</v>
      </c>
      <c r="E1439" t="s">
        <v>105</v>
      </c>
      <c r="F1439" t="s">
        <v>995</v>
      </c>
      <c r="G1439">
        <v>731</v>
      </c>
      <c r="H1439" t="s">
        <v>8</v>
      </c>
      <c r="I1439" t="s">
        <v>8</v>
      </c>
      <c r="J1439" t="s">
        <v>8</v>
      </c>
      <c r="K1439" t="s">
        <v>6766</v>
      </c>
    </row>
    <row r="1440" spans="1:11" x14ac:dyDescent="0.25">
      <c r="A1440">
        <v>1740</v>
      </c>
      <c r="B1440" t="s">
        <v>992</v>
      </c>
      <c r="C1440" t="s">
        <v>993</v>
      </c>
      <c r="D1440" t="s">
        <v>994</v>
      </c>
      <c r="E1440" t="s">
        <v>105</v>
      </c>
      <c r="F1440" t="s">
        <v>995</v>
      </c>
      <c r="G1440">
        <v>731</v>
      </c>
      <c r="H1440" t="s">
        <v>8</v>
      </c>
      <c r="I1440" t="s">
        <v>8</v>
      </c>
      <c r="J1440" t="s">
        <v>8</v>
      </c>
      <c r="K1440" t="s">
        <v>6766</v>
      </c>
    </row>
    <row r="1441" spans="1:11" x14ac:dyDescent="0.25">
      <c r="A1441">
        <v>1742</v>
      </c>
      <c r="B1441" t="s">
        <v>997</v>
      </c>
      <c r="C1441" t="s">
        <v>998</v>
      </c>
      <c r="D1441" t="s">
        <v>27</v>
      </c>
      <c r="E1441" t="s">
        <v>10</v>
      </c>
      <c r="F1441" t="s">
        <v>28</v>
      </c>
      <c r="G1441">
        <v>733</v>
      </c>
      <c r="H1441" t="s">
        <v>8</v>
      </c>
      <c r="I1441" t="s">
        <v>8</v>
      </c>
      <c r="J1441" t="s">
        <v>8</v>
      </c>
      <c r="K1441" t="s">
        <v>6766</v>
      </c>
    </row>
    <row r="1442" spans="1:11" x14ac:dyDescent="0.25">
      <c r="A1442">
        <v>1742</v>
      </c>
      <c r="B1442" t="s">
        <v>997</v>
      </c>
      <c r="C1442" t="s">
        <v>998</v>
      </c>
      <c r="D1442" t="s">
        <v>27</v>
      </c>
      <c r="E1442" t="s">
        <v>10</v>
      </c>
      <c r="F1442" t="s">
        <v>28</v>
      </c>
      <c r="G1442">
        <v>733</v>
      </c>
      <c r="H1442" t="s">
        <v>8</v>
      </c>
      <c r="I1442" t="s">
        <v>8</v>
      </c>
      <c r="J1442" t="s">
        <v>8</v>
      </c>
      <c r="K1442" t="s">
        <v>6766</v>
      </c>
    </row>
    <row r="1443" spans="1:11" x14ac:dyDescent="0.25">
      <c r="A1443">
        <v>1742</v>
      </c>
      <c r="B1443" t="s">
        <v>997</v>
      </c>
      <c r="C1443" t="s">
        <v>998</v>
      </c>
      <c r="D1443" t="s">
        <v>27</v>
      </c>
      <c r="E1443" t="s">
        <v>10</v>
      </c>
      <c r="F1443" t="s">
        <v>28</v>
      </c>
      <c r="G1443">
        <v>733</v>
      </c>
      <c r="H1443" t="s">
        <v>8</v>
      </c>
      <c r="I1443" t="s">
        <v>8</v>
      </c>
      <c r="J1443" t="s">
        <v>8</v>
      </c>
      <c r="K1443" t="s">
        <v>6766</v>
      </c>
    </row>
    <row r="1444" spans="1:11" x14ac:dyDescent="0.25">
      <c r="A1444">
        <v>1742</v>
      </c>
      <c r="B1444" t="s">
        <v>997</v>
      </c>
      <c r="C1444" t="s">
        <v>998</v>
      </c>
      <c r="D1444" t="s">
        <v>27</v>
      </c>
      <c r="E1444" t="s">
        <v>10</v>
      </c>
      <c r="F1444" t="s">
        <v>28</v>
      </c>
      <c r="G1444">
        <v>733</v>
      </c>
      <c r="H1444" t="s">
        <v>8</v>
      </c>
      <c r="I1444" t="s">
        <v>8</v>
      </c>
      <c r="J1444" t="s">
        <v>8</v>
      </c>
      <c r="K1444" t="s">
        <v>6766</v>
      </c>
    </row>
    <row r="1445" spans="1:11" x14ac:dyDescent="0.25">
      <c r="A1445">
        <v>1742</v>
      </c>
      <c r="B1445" t="s">
        <v>997</v>
      </c>
      <c r="C1445" t="s">
        <v>998</v>
      </c>
      <c r="D1445" t="s">
        <v>27</v>
      </c>
      <c r="E1445" t="s">
        <v>10</v>
      </c>
      <c r="F1445" t="s">
        <v>28</v>
      </c>
      <c r="G1445">
        <v>733</v>
      </c>
      <c r="H1445" t="s">
        <v>8</v>
      </c>
      <c r="I1445" t="s">
        <v>8</v>
      </c>
      <c r="J1445" t="s">
        <v>8</v>
      </c>
      <c r="K1445" t="s">
        <v>6766</v>
      </c>
    </row>
    <row r="1446" spans="1:11" x14ac:dyDescent="0.25">
      <c r="A1446">
        <v>1742</v>
      </c>
      <c r="B1446" t="s">
        <v>997</v>
      </c>
      <c r="C1446" t="s">
        <v>998</v>
      </c>
      <c r="D1446" t="s">
        <v>27</v>
      </c>
      <c r="E1446" t="s">
        <v>10</v>
      </c>
      <c r="F1446" t="s">
        <v>28</v>
      </c>
      <c r="G1446">
        <v>733</v>
      </c>
      <c r="H1446" t="s">
        <v>8</v>
      </c>
      <c r="I1446" t="s">
        <v>8</v>
      </c>
      <c r="J1446" t="s">
        <v>8</v>
      </c>
      <c r="K1446" t="s">
        <v>6766</v>
      </c>
    </row>
    <row r="1447" spans="1:11" x14ac:dyDescent="0.25">
      <c r="A1447">
        <v>1746</v>
      </c>
      <c r="B1447" t="s">
        <v>1002</v>
      </c>
      <c r="C1447" t="s">
        <v>1003</v>
      </c>
      <c r="D1447" t="s">
        <v>9</v>
      </c>
      <c r="E1447" t="s">
        <v>10</v>
      </c>
      <c r="F1447" t="s">
        <v>677</v>
      </c>
      <c r="G1447">
        <v>737</v>
      </c>
      <c r="H1447" t="s">
        <v>8</v>
      </c>
      <c r="I1447" t="s">
        <v>8</v>
      </c>
      <c r="J1447" t="s">
        <v>8</v>
      </c>
      <c r="K1447" t="s">
        <v>6766</v>
      </c>
    </row>
    <row r="1448" spans="1:11" x14ac:dyDescent="0.25">
      <c r="A1448">
        <v>1747</v>
      </c>
      <c r="B1448" t="s">
        <v>1004</v>
      </c>
      <c r="C1448" t="s">
        <v>1005</v>
      </c>
      <c r="D1448" t="s">
        <v>237</v>
      </c>
      <c r="E1448" t="s">
        <v>10</v>
      </c>
      <c r="F1448" t="s">
        <v>238</v>
      </c>
      <c r="G1448">
        <v>738</v>
      </c>
      <c r="H1448" t="s">
        <v>8</v>
      </c>
      <c r="I1448" t="s">
        <v>8</v>
      </c>
      <c r="J1448" t="s">
        <v>8</v>
      </c>
      <c r="K1448" t="s">
        <v>6766</v>
      </c>
    </row>
    <row r="1449" spans="1:11" x14ac:dyDescent="0.25">
      <c r="A1449">
        <v>1750</v>
      </c>
      <c r="B1449" t="s">
        <v>1006</v>
      </c>
      <c r="C1449" t="s">
        <v>5881</v>
      </c>
      <c r="D1449" t="s">
        <v>1007</v>
      </c>
      <c r="E1449" t="s">
        <v>322</v>
      </c>
      <c r="F1449" t="s">
        <v>1008</v>
      </c>
      <c r="G1449">
        <v>741</v>
      </c>
      <c r="H1449" t="s">
        <v>8</v>
      </c>
      <c r="I1449" t="s">
        <v>8</v>
      </c>
      <c r="J1449" t="s">
        <v>8</v>
      </c>
      <c r="K1449" t="s">
        <v>6766</v>
      </c>
    </row>
    <row r="1450" spans="1:11" x14ac:dyDescent="0.25">
      <c r="A1450">
        <v>1750</v>
      </c>
      <c r="B1450" t="s">
        <v>1006</v>
      </c>
      <c r="C1450" t="s">
        <v>5881</v>
      </c>
      <c r="D1450" t="s">
        <v>1007</v>
      </c>
      <c r="E1450" t="s">
        <v>322</v>
      </c>
      <c r="F1450" t="s">
        <v>1008</v>
      </c>
      <c r="G1450">
        <v>741</v>
      </c>
      <c r="H1450" t="s">
        <v>8</v>
      </c>
      <c r="I1450" t="s">
        <v>8</v>
      </c>
      <c r="J1450" t="s">
        <v>8</v>
      </c>
      <c r="K1450" t="s">
        <v>6766</v>
      </c>
    </row>
    <row r="1451" spans="1:11" x14ac:dyDescent="0.25">
      <c r="A1451">
        <v>1750</v>
      </c>
      <c r="B1451" t="s">
        <v>1006</v>
      </c>
      <c r="C1451" t="s">
        <v>5881</v>
      </c>
      <c r="D1451" t="s">
        <v>1007</v>
      </c>
      <c r="E1451" t="s">
        <v>322</v>
      </c>
      <c r="F1451" t="s">
        <v>1008</v>
      </c>
      <c r="G1451">
        <v>741</v>
      </c>
      <c r="H1451" t="s">
        <v>8</v>
      </c>
      <c r="I1451" t="s">
        <v>8</v>
      </c>
      <c r="J1451" t="s">
        <v>8</v>
      </c>
      <c r="K1451" t="s">
        <v>6766</v>
      </c>
    </row>
    <row r="1452" spans="1:11" x14ac:dyDescent="0.25">
      <c r="A1452">
        <v>1750</v>
      </c>
      <c r="B1452" t="s">
        <v>1006</v>
      </c>
      <c r="C1452" t="s">
        <v>5881</v>
      </c>
      <c r="D1452" t="s">
        <v>1007</v>
      </c>
      <c r="E1452" t="s">
        <v>322</v>
      </c>
      <c r="F1452" t="s">
        <v>1008</v>
      </c>
      <c r="G1452">
        <v>741</v>
      </c>
      <c r="H1452" t="s">
        <v>8</v>
      </c>
      <c r="I1452" t="s">
        <v>8</v>
      </c>
      <c r="J1452" t="s">
        <v>8</v>
      </c>
      <c r="K1452" t="s">
        <v>6766</v>
      </c>
    </row>
    <row r="1453" spans="1:11" x14ac:dyDescent="0.25">
      <c r="A1453">
        <v>1750</v>
      </c>
      <c r="B1453" t="s">
        <v>1006</v>
      </c>
      <c r="C1453" t="s">
        <v>5881</v>
      </c>
      <c r="D1453" t="s">
        <v>1007</v>
      </c>
      <c r="E1453" t="s">
        <v>322</v>
      </c>
      <c r="F1453" t="s">
        <v>1008</v>
      </c>
      <c r="G1453">
        <v>741</v>
      </c>
      <c r="H1453" t="s">
        <v>8</v>
      </c>
      <c r="I1453" t="s">
        <v>8</v>
      </c>
      <c r="J1453" t="s">
        <v>8</v>
      </c>
      <c r="K1453" t="s">
        <v>6766</v>
      </c>
    </row>
    <row r="1454" spans="1:11" x14ac:dyDescent="0.25">
      <c r="A1454">
        <v>1750</v>
      </c>
      <c r="B1454" t="s">
        <v>1006</v>
      </c>
      <c r="C1454" t="s">
        <v>5881</v>
      </c>
      <c r="D1454" t="s">
        <v>1007</v>
      </c>
      <c r="E1454" t="s">
        <v>322</v>
      </c>
      <c r="F1454" t="s">
        <v>1008</v>
      </c>
      <c r="G1454">
        <v>741</v>
      </c>
      <c r="H1454" t="s">
        <v>8</v>
      </c>
      <c r="I1454" t="s">
        <v>8</v>
      </c>
      <c r="J1454" t="s">
        <v>8</v>
      </c>
      <c r="K1454" t="s">
        <v>6766</v>
      </c>
    </row>
    <row r="1455" spans="1:11" x14ac:dyDescent="0.25">
      <c r="A1455">
        <v>1756</v>
      </c>
      <c r="B1455" t="s">
        <v>1011</v>
      </c>
      <c r="C1455" t="s">
        <v>1012</v>
      </c>
      <c r="D1455" t="s">
        <v>156</v>
      </c>
      <c r="E1455" t="s">
        <v>125</v>
      </c>
      <c r="F1455" t="s">
        <v>1013</v>
      </c>
      <c r="G1455">
        <v>747</v>
      </c>
      <c r="H1455" t="s">
        <v>8</v>
      </c>
      <c r="I1455" t="s">
        <v>8</v>
      </c>
      <c r="J1455" t="s">
        <v>8</v>
      </c>
      <c r="K1455" t="s">
        <v>6766</v>
      </c>
    </row>
    <row r="1456" spans="1:11" x14ac:dyDescent="0.25">
      <c r="A1456">
        <v>1756</v>
      </c>
      <c r="B1456" t="s">
        <v>1011</v>
      </c>
      <c r="C1456" t="s">
        <v>1012</v>
      </c>
      <c r="D1456" t="s">
        <v>156</v>
      </c>
      <c r="E1456" t="s">
        <v>125</v>
      </c>
      <c r="F1456" t="s">
        <v>1013</v>
      </c>
      <c r="G1456">
        <v>747</v>
      </c>
      <c r="H1456" t="s">
        <v>8</v>
      </c>
      <c r="I1456" t="s">
        <v>8</v>
      </c>
      <c r="J1456" t="s">
        <v>8</v>
      </c>
      <c r="K1456" t="s">
        <v>6766</v>
      </c>
    </row>
    <row r="1457" spans="1:11" x14ac:dyDescent="0.25">
      <c r="A1457">
        <v>1759</v>
      </c>
      <c r="B1457" t="s">
        <v>1017</v>
      </c>
      <c r="C1457" t="s">
        <v>1018</v>
      </c>
      <c r="D1457" t="s">
        <v>27</v>
      </c>
      <c r="E1457" t="s">
        <v>10</v>
      </c>
      <c r="F1457" t="s">
        <v>65</v>
      </c>
      <c r="G1457">
        <v>750</v>
      </c>
      <c r="H1457" t="s">
        <v>8</v>
      </c>
      <c r="I1457" t="s">
        <v>8</v>
      </c>
      <c r="J1457" t="s">
        <v>8</v>
      </c>
      <c r="K1457" t="s">
        <v>6766</v>
      </c>
    </row>
    <row r="1458" spans="1:11" x14ac:dyDescent="0.25">
      <c r="A1458">
        <v>1765</v>
      </c>
      <c r="B1458" t="s">
        <v>1019</v>
      </c>
      <c r="C1458" t="s">
        <v>1020</v>
      </c>
      <c r="D1458" t="s">
        <v>27</v>
      </c>
      <c r="E1458" t="s">
        <v>10</v>
      </c>
      <c r="F1458" t="s">
        <v>29</v>
      </c>
      <c r="G1458">
        <v>756</v>
      </c>
      <c r="H1458" t="s">
        <v>8</v>
      </c>
      <c r="I1458" t="s">
        <v>8</v>
      </c>
      <c r="J1458" t="s">
        <v>8</v>
      </c>
      <c r="K1458" t="s">
        <v>6766</v>
      </c>
    </row>
    <row r="1459" spans="1:11" x14ac:dyDescent="0.25">
      <c r="A1459">
        <v>1765</v>
      </c>
      <c r="B1459" t="s">
        <v>1019</v>
      </c>
      <c r="C1459" t="s">
        <v>1020</v>
      </c>
      <c r="D1459" t="s">
        <v>27</v>
      </c>
      <c r="E1459" t="s">
        <v>10</v>
      </c>
      <c r="F1459" t="s">
        <v>29</v>
      </c>
      <c r="G1459">
        <v>756</v>
      </c>
      <c r="H1459" t="s">
        <v>8</v>
      </c>
      <c r="I1459" t="s">
        <v>8</v>
      </c>
      <c r="J1459" t="s">
        <v>8</v>
      </c>
      <c r="K1459" t="s">
        <v>6766</v>
      </c>
    </row>
    <row r="1460" spans="1:11" x14ac:dyDescent="0.25">
      <c r="A1460">
        <v>1765</v>
      </c>
      <c r="B1460" t="s">
        <v>1019</v>
      </c>
      <c r="C1460" t="s">
        <v>1020</v>
      </c>
      <c r="D1460" t="s">
        <v>27</v>
      </c>
      <c r="E1460" t="s">
        <v>10</v>
      </c>
      <c r="F1460" t="s">
        <v>29</v>
      </c>
      <c r="G1460">
        <v>756</v>
      </c>
      <c r="H1460" t="s">
        <v>8</v>
      </c>
      <c r="I1460" t="s">
        <v>8</v>
      </c>
      <c r="J1460" t="s">
        <v>8</v>
      </c>
      <c r="K1460" t="s">
        <v>6766</v>
      </c>
    </row>
    <row r="1461" spans="1:11" x14ac:dyDescent="0.25">
      <c r="A1461">
        <v>1765</v>
      </c>
      <c r="B1461" t="s">
        <v>1019</v>
      </c>
      <c r="C1461" t="s">
        <v>1020</v>
      </c>
      <c r="D1461" t="s">
        <v>27</v>
      </c>
      <c r="E1461" t="s">
        <v>10</v>
      </c>
      <c r="F1461" t="s">
        <v>29</v>
      </c>
      <c r="G1461">
        <v>756</v>
      </c>
      <c r="H1461" t="s">
        <v>8</v>
      </c>
      <c r="I1461" t="s">
        <v>8</v>
      </c>
      <c r="J1461" t="s">
        <v>8</v>
      </c>
      <c r="K1461" t="s">
        <v>6766</v>
      </c>
    </row>
    <row r="1462" spans="1:11" x14ac:dyDescent="0.25">
      <c r="A1462">
        <v>1765</v>
      </c>
      <c r="B1462" t="s">
        <v>1019</v>
      </c>
      <c r="C1462" t="s">
        <v>1020</v>
      </c>
      <c r="D1462" t="s">
        <v>27</v>
      </c>
      <c r="E1462" t="s">
        <v>10</v>
      </c>
      <c r="F1462" t="s">
        <v>29</v>
      </c>
      <c r="G1462">
        <v>756</v>
      </c>
      <c r="H1462" t="s">
        <v>8</v>
      </c>
      <c r="I1462" t="s">
        <v>8</v>
      </c>
      <c r="J1462" t="s">
        <v>8</v>
      </c>
      <c r="K1462" t="s">
        <v>6766</v>
      </c>
    </row>
    <row r="1463" spans="1:11" x14ac:dyDescent="0.25">
      <c r="A1463">
        <v>1768</v>
      </c>
      <c r="B1463" t="s">
        <v>8485</v>
      </c>
      <c r="C1463" t="s">
        <v>8486</v>
      </c>
      <c r="D1463" t="s">
        <v>171</v>
      </c>
      <c r="E1463" t="s">
        <v>10</v>
      </c>
      <c r="F1463" t="s">
        <v>60</v>
      </c>
      <c r="G1463">
        <v>759</v>
      </c>
      <c r="H1463" t="s">
        <v>8</v>
      </c>
      <c r="I1463" t="s">
        <v>8</v>
      </c>
      <c r="J1463" t="s">
        <v>8</v>
      </c>
      <c r="K1463" t="s">
        <v>6766</v>
      </c>
    </row>
    <row r="1464" spans="1:11" x14ac:dyDescent="0.25">
      <c r="A1464">
        <v>1771</v>
      </c>
      <c r="B1464" t="s">
        <v>1022</v>
      </c>
      <c r="C1464" t="s">
        <v>1023</v>
      </c>
      <c r="D1464" t="s">
        <v>63</v>
      </c>
      <c r="E1464" t="s">
        <v>10</v>
      </c>
      <c r="F1464" t="s">
        <v>64</v>
      </c>
      <c r="G1464">
        <v>762</v>
      </c>
      <c r="H1464" t="s">
        <v>8</v>
      </c>
      <c r="I1464" t="s">
        <v>8</v>
      </c>
      <c r="J1464" t="s">
        <v>8</v>
      </c>
      <c r="K1464" t="s">
        <v>6766</v>
      </c>
    </row>
    <row r="1465" spans="1:11" x14ac:dyDescent="0.25">
      <c r="A1465">
        <v>1773</v>
      </c>
      <c r="B1465" t="s">
        <v>1024</v>
      </c>
      <c r="C1465" t="s">
        <v>1025</v>
      </c>
      <c r="D1465" t="s">
        <v>9</v>
      </c>
      <c r="E1465" t="s">
        <v>10</v>
      </c>
      <c r="F1465" t="s">
        <v>305</v>
      </c>
      <c r="G1465">
        <v>763</v>
      </c>
      <c r="H1465" t="s">
        <v>8</v>
      </c>
      <c r="I1465" t="s">
        <v>8</v>
      </c>
      <c r="J1465" t="s">
        <v>8</v>
      </c>
      <c r="K1465" t="s">
        <v>6766</v>
      </c>
    </row>
    <row r="1466" spans="1:11" x14ac:dyDescent="0.25">
      <c r="A1466">
        <v>1773</v>
      </c>
      <c r="B1466" t="s">
        <v>1024</v>
      </c>
      <c r="C1466" t="s">
        <v>1025</v>
      </c>
      <c r="D1466" t="s">
        <v>9</v>
      </c>
      <c r="E1466" t="s">
        <v>10</v>
      </c>
      <c r="F1466" t="s">
        <v>305</v>
      </c>
      <c r="G1466">
        <v>763</v>
      </c>
      <c r="H1466" t="s">
        <v>8</v>
      </c>
      <c r="I1466" t="s">
        <v>8</v>
      </c>
      <c r="J1466" t="s">
        <v>8</v>
      </c>
      <c r="K1466" t="s">
        <v>6766</v>
      </c>
    </row>
    <row r="1467" spans="1:11" x14ac:dyDescent="0.25">
      <c r="A1467">
        <v>1775</v>
      </c>
      <c r="B1467" t="s">
        <v>1026</v>
      </c>
      <c r="C1467" t="s">
        <v>1027</v>
      </c>
      <c r="D1467" t="s">
        <v>1028</v>
      </c>
      <c r="E1467" t="s">
        <v>10</v>
      </c>
      <c r="F1467" t="s">
        <v>1029</v>
      </c>
      <c r="G1467">
        <v>765</v>
      </c>
      <c r="H1467" t="s">
        <v>8</v>
      </c>
      <c r="I1467" t="s">
        <v>8</v>
      </c>
      <c r="J1467" t="s">
        <v>8</v>
      </c>
      <c r="K1467" t="s">
        <v>6766</v>
      </c>
    </row>
    <row r="1468" spans="1:11" x14ac:dyDescent="0.25">
      <c r="A1468">
        <v>1775</v>
      </c>
      <c r="B1468" t="s">
        <v>1026</v>
      </c>
      <c r="C1468" t="s">
        <v>1027</v>
      </c>
      <c r="D1468" t="s">
        <v>1028</v>
      </c>
      <c r="E1468" t="s">
        <v>10</v>
      </c>
      <c r="F1468" t="s">
        <v>1029</v>
      </c>
      <c r="G1468">
        <v>765</v>
      </c>
      <c r="H1468" t="s">
        <v>8</v>
      </c>
      <c r="I1468" t="s">
        <v>8</v>
      </c>
      <c r="J1468" t="s">
        <v>8</v>
      </c>
      <c r="K1468" t="s">
        <v>6766</v>
      </c>
    </row>
    <row r="1469" spans="1:11" x14ac:dyDescent="0.25">
      <c r="A1469">
        <v>1775</v>
      </c>
      <c r="B1469" t="s">
        <v>1026</v>
      </c>
      <c r="C1469" t="s">
        <v>1027</v>
      </c>
      <c r="D1469" t="s">
        <v>1028</v>
      </c>
      <c r="E1469" t="s">
        <v>10</v>
      </c>
      <c r="F1469" t="s">
        <v>1029</v>
      </c>
      <c r="G1469">
        <v>765</v>
      </c>
      <c r="H1469" t="s">
        <v>8</v>
      </c>
      <c r="I1469" t="s">
        <v>8</v>
      </c>
      <c r="J1469" t="s">
        <v>8</v>
      </c>
      <c r="K1469" t="s">
        <v>6766</v>
      </c>
    </row>
    <row r="1470" spans="1:11" x14ac:dyDescent="0.25">
      <c r="A1470">
        <v>1776</v>
      </c>
      <c r="B1470" t="s">
        <v>1030</v>
      </c>
      <c r="C1470" t="s">
        <v>6143</v>
      </c>
      <c r="D1470" t="s">
        <v>6144</v>
      </c>
      <c r="E1470" t="s">
        <v>667</v>
      </c>
      <c r="F1470" t="s">
        <v>6145</v>
      </c>
      <c r="G1470">
        <v>766</v>
      </c>
      <c r="H1470" t="s">
        <v>8</v>
      </c>
      <c r="I1470" t="s">
        <v>8</v>
      </c>
      <c r="J1470" t="s">
        <v>8</v>
      </c>
      <c r="K1470" t="s">
        <v>6766</v>
      </c>
    </row>
    <row r="1471" spans="1:11" x14ac:dyDescent="0.25">
      <c r="A1471">
        <v>1776</v>
      </c>
      <c r="B1471" t="s">
        <v>1030</v>
      </c>
      <c r="C1471" t="s">
        <v>6143</v>
      </c>
      <c r="D1471" t="s">
        <v>6144</v>
      </c>
      <c r="E1471" t="s">
        <v>667</v>
      </c>
      <c r="F1471" t="s">
        <v>6145</v>
      </c>
      <c r="G1471">
        <v>766</v>
      </c>
      <c r="H1471" t="s">
        <v>8</v>
      </c>
      <c r="I1471" t="s">
        <v>8</v>
      </c>
      <c r="J1471" t="s">
        <v>8</v>
      </c>
      <c r="K1471" t="s">
        <v>6766</v>
      </c>
    </row>
    <row r="1472" spans="1:11" x14ac:dyDescent="0.25">
      <c r="A1472">
        <v>1778</v>
      </c>
      <c r="B1472" t="s">
        <v>1031</v>
      </c>
      <c r="C1472" t="s">
        <v>1032</v>
      </c>
      <c r="D1472" t="s">
        <v>27</v>
      </c>
      <c r="E1472" t="s">
        <v>10</v>
      </c>
      <c r="F1472" t="s">
        <v>28</v>
      </c>
      <c r="G1472">
        <v>768</v>
      </c>
      <c r="H1472" t="s">
        <v>8</v>
      </c>
      <c r="I1472" t="s">
        <v>8</v>
      </c>
      <c r="J1472" t="s">
        <v>8</v>
      </c>
      <c r="K1472" t="s">
        <v>6766</v>
      </c>
    </row>
    <row r="1473" spans="1:11" x14ac:dyDescent="0.25">
      <c r="A1473">
        <v>1778</v>
      </c>
      <c r="B1473" t="s">
        <v>1031</v>
      </c>
      <c r="C1473" t="s">
        <v>1032</v>
      </c>
      <c r="D1473" t="s">
        <v>27</v>
      </c>
      <c r="E1473" t="s">
        <v>10</v>
      </c>
      <c r="F1473" t="s">
        <v>28</v>
      </c>
      <c r="G1473">
        <v>768</v>
      </c>
      <c r="H1473" t="s">
        <v>8</v>
      </c>
      <c r="I1473" t="s">
        <v>8</v>
      </c>
      <c r="J1473" t="s">
        <v>8</v>
      </c>
      <c r="K1473" t="s">
        <v>6766</v>
      </c>
    </row>
    <row r="1474" spans="1:11" x14ac:dyDescent="0.25">
      <c r="A1474">
        <v>1778</v>
      </c>
      <c r="B1474" t="s">
        <v>1031</v>
      </c>
      <c r="C1474" t="s">
        <v>1032</v>
      </c>
      <c r="D1474" t="s">
        <v>27</v>
      </c>
      <c r="E1474" t="s">
        <v>10</v>
      </c>
      <c r="F1474" t="s">
        <v>28</v>
      </c>
      <c r="G1474">
        <v>768</v>
      </c>
      <c r="H1474" t="s">
        <v>8</v>
      </c>
      <c r="I1474" t="s">
        <v>8</v>
      </c>
      <c r="J1474" t="s">
        <v>8</v>
      </c>
      <c r="K1474" t="s">
        <v>6766</v>
      </c>
    </row>
    <row r="1475" spans="1:11" x14ac:dyDescent="0.25">
      <c r="A1475">
        <v>1779</v>
      </c>
      <c r="B1475" t="s">
        <v>1033</v>
      </c>
      <c r="C1475" t="s">
        <v>8522</v>
      </c>
      <c r="D1475" t="s">
        <v>9</v>
      </c>
      <c r="E1475" t="s">
        <v>10</v>
      </c>
      <c r="F1475" t="s">
        <v>677</v>
      </c>
      <c r="G1475">
        <v>769</v>
      </c>
      <c r="H1475" t="s">
        <v>8</v>
      </c>
      <c r="I1475" t="s">
        <v>8</v>
      </c>
      <c r="J1475" t="s">
        <v>8</v>
      </c>
      <c r="K1475" t="s">
        <v>6766</v>
      </c>
    </row>
    <row r="1476" spans="1:11" x14ac:dyDescent="0.25">
      <c r="A1476">
        <v>1779</v>
      </c>
      <c r="B1476" t="s">
        <v>1033</v>
      </c>
      <c r="C1476" t="s">
        <v>8522</v>
      </c>
      <c r="D1476" t="s">
        <v>9</v>
      </c>
      <c r="E1476" t="s">
        <v>10</v>
      </c>
      <c r="F1476" t="s">
        <v>677</v>
      </c>
      <c r="G1476">
        <v>769</v>
      </c>
      <c r="H1476" t="s">
        <v>8</v>
      </c>
      <c r="I1476" t="s">
        <v>8</v>
      </c>
      <c r="J1476" t="s">
        <v>8</v>
      </c>
      <c r="K1476" t="s">
        <v>6766</v>
      </c>
    </row>
    <row r="1477" spans="1:11" x14ac:dyDescent="0.25">
      <c r="A1477">
        <v>1779</v>
      </c>
      <c r="B1477" t="s">
        <v>1033</v>
      </c>
      <c r="C1477" t="s">
        <v>8522</v>
      </c>
      <c r="D1477" t="s">
        <v>9</v>
      </c>
      <c r="E1477" t="s">
        <v>10</v>
      </c>
      <c r="F1477" t="s">
        <v>677</v>
      </c>
      <c r="G1477">
        <v>769</v>
      </c>
      <c r="H1477" t="s">
        <v>8</v>
      </c>
      <c r="I1477" t="s">
        <v>8</v>
      </c>
      <c r="J1477" t="s">
        <v>8</v>
      </c>
      <c r="K1477" t="s">
        <v>6766</v>
      </c>
    </row>
    <row r="1478" spans="1:11" x14ac:dyDescent="0.25">
      <c r="A1478">
        <v>1779</v>
      </c>
      <c r="B1478" t="s">
        <v>1033</v>
      </c>
      <c r="C1478" t="s">
        <v>8522</v>
      </c>
      <c r="D1478" t="s">
        <v>9</v>
      </c>
      <c r="E1478" t="s">
        <v>10</v>
      </c>
      <c r="F1478" t="s">
        <v>677</v>
      </c>
      <c r="G1478">
        <v>769</v>
      </c>
      <c r="H1478" t="s">
        <v>8</v>
      </c>
      <c r="I1478" t="s">
        <v>8</v>
      </c>
      <c r="J1478" t="s">
        <v>8</v>
      </c>
      <c r="K1478" t="s">
        <v>6766</v>
      </c>
    </row>
    <row r="1479" spans="1:11" x14ac:dyDescent="0.25">
      <c r="A1479">
        <v>1779</v>
      </c>
      <c r="B1479" t="s">
        <v>1033</v>
      </c>
      <c r="C1479" t="s">
        <v>8522</v>
      </c>
      <c r="D1479" t="s">
        <v>9</v>
      </c>
      <c r="E1479" t="s">
        <v>10</v>
      </c>
      <c r="F1479" t="s">
        <v>677</v>
      </c>
      <c r="G1479">
        <v>769</v>
      </c>
      <c r="H1479" t="s">
        <v>8</v>
      </c>
      <c r="I1479" t="s">
        <v>8</v>
      </c>
      <c r="J1479" t="s">
        <v>8</v>
      </c>
      <c r="K1479" t="s">
        <v>6766</v>
      </c>
    </row>
    <row r="1480" spans="1:11" x14ac:dyDescent="0.25">
      <c r="A1480">
        <v>1779</v>
      </c>
      <c r="B1480" t="s">
        <v>1033</v>
      </c>
      <c r="C1480" t="s">
        <v>8522</v>
      </c>
      <c r="D1480" t="s">
        <v>9</v>
      </c>
      <c r="E1480" t="s">
        <v>10</v>
      </c>
      <c r="F1480" t="s">
        <v>677</v>
      </c>
      <c r="G1480">
        <v>769</v>
      </c>
      <c r="H1480" t="s">
        <v>8</v>
      </c>
      <c r="I1480" t="s">
        <v>8</v>
      </c>
      <c r="J1480" t="s">
        <v>8</v>
      </c>
      <c r="K1480" t="s">
        <v>6766</v>
      </c>
    </row>
    <row r="1481" spans="1:11" x14ac:dyDescent="0.25">
      <c r="A1481">
        <v>1783</v>
      </c>
      <c r="B1481" t="s">
        <v>1034</v>
      </c>
      <c r="C1481" t="s">
        <v>1035</v>
      </c>
      <c r="D1481" t="s">
        <v>27</v>
      </c>
      <c r="E1481" t="s">
        <v>10</v>
      </c>
      <c r="F1481" t="s">
        <v>65</v>
      </c>
      <c r="G1481">
        <v>770</v>
      </c>
      <c r="H1481" t="s">
        <v>8</v>
      </c>
      <c r="I1481" t="s">
        <v>8</v>
      </c>
      <c r="J1481" t="s">
        <v>8</v>
      </c>
      <c r="K1481" t="s">
        <v>6766</v>
      </c>
    </row>
    <row r="1482" spans="1:11" x14ac:dyDescent="0.25">
      <c r="A1482">
        <v>1783</v>
      </c>
      <c r="B1482" t="s">
        <v>1034</v>
      </c>
      <c r="C1482" t="s">
        <v>1035</v>
      </c>
      <c r="D1482" t="s">
        <v>27</v>
      </c>
      <c r="E1482" t="s">
        <v>10</v>
      </c>
      <c r="F1482" t="s">
        <v>65</v>
      </c>
      <c r="G1482">
        <v>770</v>
      </c>
      <c r="H1482" t="s">
        <v>8</v>
      </c>
      <c r="I1482" t="s">
        <v>8</v>
      </c>
      <c r="J1482" t="s">
        <v>8</v>
      </c>
      <c r="K1482" t="s">
        <v>6766</v>
      </c>
    </row>
    <row r="1483" spans="1:11" x14ac:dyDescent="0.25">
      <c r="A1483">
        <v>1787</v>
      </c>
      <c r="B1483" t="s">
        <v>1036</v>
      </c>
      <c r="C1483" t="s">
        <v>1037</v>
      </c>
      <c r="D1483" t="s">
        <v>27</v>
      </c>
      <c r="E1483" t="s">
        <v>10</v>
      </c>
      <c r="F1483" t="s">
        <v>28</v>
      </c>
      <c r="G1483">
        <v>774</v>
      </c>
      <c r="H1483" t="s">
        <v>8</v>
      </c>
      <c r="I1483" t="s">
        <v>8</v>
      </c>
      <c r="J1483" t="s">
        <v>8</v>
      </c>
      <c r="K1483" t="s">
        <v>6766</v>
      </c>
    </row>
    <row r="1484" spans="1:11" x14ac:dyDescent="0.25">
      <c r="A1484">
        <v>1787</v>
      </c>
      <c r="B1484" t="s">
        <v>1036</v>
      </c>
      <c r="C1484" t="s">
        <v>1037</v>
      </c>
      <c r="D1484" t="s">
        <v>27</v>
      </c>
      <c r="E1484" t="s">
        <v>10</v>
      </c>
      <c r="F1484" t="s">
        <v>28</v>
      </c>
      <c r="G1484">
        <v>774</v>
      </c>
      <c r="H1484" t="s">
        <v>8</v>
      </c>
      <c r="I1484" t="s">
        <v>8</v>
      </c>
      <c r="J1484" t="s">
        <v>8</v>
      </c>
      <c r="K1484" t="s">
        <v>6766</v>
      </c>
    </row>
    <row r="1485" spans="1:11" x14ac:dyDescent="0.25">
      <c r="A1485">
        <v>1787</v>
      </c>
      <c r="B1485" t="s">
        <v>1036</v>
      </c>
      <c r="C1485" t="s">
        <v>1037</v>
      </c>
      <c r="D1485" t="s">
        <v>27</v>
      </c>
      <c r="E1485" t="s">
        <v>10</v>
      </c>
      <c r="F1485" t="s">
        <v>28</v>
      </c>
      <c r="G1485">
        <v>774</v>
      </c>
      <c r="H1485" t="s">
        <v>8</v>
      </c>
      <c r="I1485" t="s">
        <v>8</v>
      </c>
      <c r="J1485" t="s">
        <v>8</v>
      </c>
      <c r="K1485" t="s">
        <v>6766</v>
      </c>
    </row>
    <row r="1486" spans="1:11" x14ac:dyDescent="0.25">
      <c r="A1486">
        <v>1788</v>
      </c>
      <c r="B1486" t="s">
        <v>1038</v>
      </c>
      <c r="C1486" t="s">
        <v>1039</v>
      </c>
      <c r="D1486" t="s">
        <v>778</v>
      </c>
      <c r="E1486" t="s">
        <v>10</v>
      </c>
      <c r="F1486" t="s">
        <v>779</v>
      </c>
      <c r="G1486">
        <v>775</v>
      </c>
      <c r="H1486" t="s">
        <v>8</v>
      </c>
      <c r="I1486" t="s">
        <v>8</v>
      </c>
      <c r="J1486" t="s">
        <v>8</v>
      </c>
      <c r="K1486" t="s">
        <v>6766</v>
      </c>
    </row>
    <row r="1487" spans="1:11" x14ac:dyDescent="0.25">
      <c r="A1487">
        <v>1788</v>
      </c>
      <c r="B1487" t="s">
        <v>1038</v>
      </c>
      <c r="C1487" t="s">
        <v>1039</v>
      </c>
      <c r="D1487" t="s">
        <v>778</v>
      </c>
      <c r="E1487" t="s">
        <v>10</v>
      </c>
      <c r="F1487" t="s">
        <v>779</v>
      </c>
      <c r="G1487">
        <v>775</v>
      </c>
      <c r="H1487" t="s">
        <v>8</v>
      </c>
      <c r="I1487" t="s">
        <v>8</v>
      </c>
      <c r="J1487" t="s">
        <v>8</v>
      </c>
      <c r="K1487" t="s">
        <v>6766</v>
      </c>
    </row>
    <row r="1488" spans="1:11" x14ac:dyDescent="0.25">
      <c r="A1488">
        <v>1788</v>
      </c>
      <c r="B1488" t="s">
        <v>1038</v>
      </c>
      <c r="C1488" t="s">
        <v>1039</v>
      </c>
      <c r="D1488" t="s">
        <v>778</v>
      </c>
      <c r="E1488" t="s">
        <v>10</v>
      </c>
      <c r="F1488" t="s">
        <v>779</v>
      </c>
      <c r="G1488">
        <v>775</v>
      </c>
      <c r="H1488" t="s">
        <v>8</v>
      </c>
      <c r="I1488" t="s">
        <v>8</v>
      </c>
      <c r="J1488" t="s">
        <v>8</v>
      </c>
      <c r="K1488" t="s">
        <v>6766</v>
      </c>
    </row>
    <row r="1489" spans="1:11" x14ac:dyDescent="0.25">
      <c r="A1489">
        <v>1788</v>
      </c>
      <c r="B1489" t="s">
        <v>1038</v>
      </c>
      <c r="C1489" t="s">
        <v>1039</v>
      </c>
      <c r="D1489" t="s">
        <v>778</v>
      </c>
      <c r="E1489" t="s">
        <v>10</v>
      </c>
      <c r="F1489" t="s">
        <v>779</v>
      </c>
      <c r="G1489">
        <v>775</v>
      </c>
      <c r="H1489" t="s">
        <v>8</v>
      </c>
      <c r="I1489" t="s">
        <v>8</v>
      </c>
      <c r="J1489" t="s">
        <v>8</v>
      </c>
      <c r="K1489" t="s">
        <v>6766</v>
      </c>
    </row>
    <row r="1490" spans="1:11" x14ac:dyDescent="0.25">
      <c r="A1490">
        <v>1788</v>
      </c>
      <c r="B1490" t="s">
        <v>1038</v>
      </c>
      <c r="C1490" t="s">
        <v>1039</v>
      </c>
      <c r="D1490" t="s">
        <v>778</v>
      </c>
      <c r="E1490" t="s">
        <v>10</v>
      </c>
      <c r="F1490" t="s">
        <v>779</v>
      </c>
      <c r="G1490">
        <v>775</v>
      </c>
      <c r="H1490" t="s">
        <v>8</v>
      </c>
      <c r="I1490" t="s">
        <v>8</v>
      </c>
      <c r="J1490" t="s">
        <v>8</v>
      </c>
      <c r="K1490" t="s">
        <v>6766</v>
      </c>
    </row>
    <row r="1491" spans="1:11" x14ac:dyDescent="0.25">
      <c r="A1491">
        <v>1792</v>
      </c>
      <c r="B1491" t="s">
        <v>1044</v>
      </c>
      <c r="C1491" t="s">
        <v>1045</v>
      </c>
      <c r="D1491" t="s">
        <v>438</v>
      </c>
      <c r="E1491" t="s">
        <v>439</v>
      </c>
      <c r="F1491" t="s">
        <v>1046</v>
      </c>
      <c r="G1491">
        <v>779</v>
      </c>
      <c r="H1491" t="s">
        <v>8</v>
      </c>
      <c r="I1491" t="s">
        <v>8</v>
      </c>
      <c r="J1491" t="s">
        <v>8</v>
      </c>
      <c r="K1491" t="s">
        <v>6766</v>
      </c>
    </row>
    <row r="1492" spans="1:11" x14ac:dyDescent="0.25">
      <c r="A1492">
        <v>1792</v>
      </c>
      <c r="B1492" t="s">
        <v>1044</v>
      </c>
      <c r="C1492" t="s">
        <v>1045</v>
      </c>
      <c r="D1492" t="s">
        <v>438</v>
      </c>
      <c r="E1492" t="s">
        <v>439</v>
      </c>
      <c r="F1492" t="s">
        <v>1046</v>
      </c>
      <c r="G1492">
        <v>779</v>
      </c>
      <c r="H1492" t="s">
        <v>8</v>
      </c>
      <c r="I1492" t="s">
        <v>8</v>
      </c>
      <c r="J1492" t="s">
        <v>8</v>
      </c>
      <c r="K1492" t="s">
        <v>6766</v>
      </c>
    </row>
    <row r="1493" spans="1:11" x14ac:dyDescent="0.25">
      <c r="A1493">
        <v>1793</v>
      </c>
      <c r="B1493" t="s">
        <v>1047</v>
      </c>
      <c r="C1493" t="s">
        <v>1048</v>
      </c>
      <c r="D1493" t="s">
        <v>593</v>
      </c>
      <c r="E1493" t="s">
        <v>10</v>
      </c>
      <c r="F1493" t="s">
        <v>548</v>
      </c>
      <c r="G1493">
        <v>780</v>
      </c>
      <c r="H1493" t="s">
        <v>8</v>
      </c>
      <c r="I1493" t="s">
        <v>8</v>
      </c>
      <c r="J1493" t="s">
        <v>8</v>
      </c>
      <c r="K1493" t="s">
        <v>6766</v>
      </c>
    </row>
    <row r="1494" spans="1:11" x14ac:dyDescent="0.25">
      <c r="A1494">
        <v>1798</v>
      </c>
      <c r="B1494" t="s">
        <v>1050</v>
      </c>
      <c r="C1494" t="s">
        <v>5829</v>
      </c>
      <c r="D1494" t="s">
        <v>25</v>
      </c>
      <c r="E1494" t="s">
        <v>10</v>
      </c>
      <c r="F1494" t="s">
        <v>26</v>
      </c>
      <c r="G1494">
        <v>785</v>
      </c>
      <c r="H1494" t="s">
        <v>8</v>
      </c>
      <c r="I1494" t="s">
        <v>8</v>
      </c>
      <c r="J1494" t="s">
        <v>8</v>
      </c>
      <c r="K1494" t="s">
        <v>6766</v>
      </c>
    </row>
    <row r="1495" spans="1:11" x14ac:dyDescent="0.25">
      <c r="A1495">
        <v>1801</v>
      </c>
      <c r="B1495" t="s">
        <v>1051</v>
      </c>
      <c r="C1495" t="s">
        <v>1052</v>
      </c>
      <c r="D1495" t="s">
        <v>431</v>
      </c>
      <c r="E1495" t="s">
        <v>10</v>
      </c>
      <c r="F1495" t="s">
        <v>197</v>
      </c>
      <c r="G1495">
        <v>788</v>
      </c>
      <c r="H1495" t="s">
        <v>8</v>
      </c>
      <c r="I1495" t="s">
        <v>8</v>
      </c>
      <c r="J1495" t="s">
        <v>8</v>
      </c>
      <c r="K1495" t="s">
        <v>6766</v>
      </c>
    </row>
    <row r="1496" spans="1:11" x14ac:dyDescent="0.25">
      <c r="A1496">
        <v>1803</v>
      </c>
      <c r="B1496" t="s">
        <v>1053</v>
      </c>
      <c r="C1496" t="s">
        <v>1054</v>
      </c>
      <c r="D1496" t="s">
        <v>476</v>
      </c>
      <c r="E1496" t="s">
        <v>10</v>
      </c>
      <c r="F1496" t="s">
        <v>1055</v>
      </c>
      <c r="G1496">
        <v>790</v>
      </c>
      <c r="H1496" t="s">
        <v>8</v>
      </c>
      <c r="I1496" t="s">
        <v>8</v>
      </c>
      <c r="J1496" t="s">
        <v>8</v>
      </c>
      <c r="K1496" t="s">
        <v>6766</v>
      </c>
    </row>
    <row r="1497" spans="1:11" x14ac:dyDescent="0.25">
      <c r="A1497">
        <v>1806</v>
      </c>
      <c r="B1497" t="s">
        <v>1056</v>
      </c>
      <c r="C1497" t="s">
        <v>1057</v>
      </c>
      <c r="D1497" t="s">
        <v>476</v>
      </c>
      <c r="E1497" t="s">
        <v>10</v>
      </c>
      <c r="F1497" t="s">
        <v>477</v>
      </c>
      <c r="G1497">
        <v>793</v>
      </c>
      <c r="H1497" t="s">
        <v>8</v>
      </c>
      <c r="I1497" t="s">
        <v>8</v>
      </c>
      <c r="J1497" t="s">
        <v>8</v>
      </c>
      <c r="K1497" t="s">
        <v>6766</v>
      </c>
    </row>
    <row r="1498" spans="1:11" x14ac:dyDescent="0.25">
      <c r="A1498">
        <v>1806</v>
      </c>
      <c r="B1498" t="s">
        <v>1056</v>
      </c>
      <c r="C1498" t="s">
        <v>1057</v>
      </c>
      <c r="D1498" t="s">
        <v>476</v>
      </c>
      <c r="E1498" t="s">
        <v>10</v>
      </c>
      <c r="F1498" t="s">
        <v>477</v>
      </c>
      <c r="G1498">
        <v>793</v>
      </c>
      <c r="H1498" t="s">
        <v>8</v>
      </c>
      <c r="I1498" t="s">
        <v>8</v>
      </c>
      <c r="J1498" t="s">
        <v>8</v>
      </c>
      <c r="K1498" t="s">
        <v>6766</v>
      </c>
    </row>
    <row r="1499" spans="1:11" x14ac:dyDescent="0.25">
      <c r="A1499">
        <v>1806</v>
      </c>
      <c r="B1499" t="s">
        <v>1056</v>
      </c>
      <c r="C1499" t="s">
        <v>1057</v>
      </c>
      <c r="D1499" t="s">
        <v>476</v>
      </c>
      <c r="E1499" t="s">
        <v>10</v>
      </c>
      <c r="F1499" t="s">
        <v>477</v>
      </c>
      <c r="G1499">
        <v>793</v>
      </c>
      <c r="H1499" t="s">
        <v>8</v>
      </c>
      <c r="I1499" t="s">
        <v>8</v>
      </c>
      <c r="J1499" t="s">
        <v>8</v>
      </c>
      <c r="K1499" t="s">
        <v>6766</v>
      </c>
    </row>
    <row r="1500" spans="1:11" x14ac:dyDescent="0.25">
      <c r="A1500">
        <v>1807</v>
      </c>
      <c r="B1500" t="s">
        <v>1058</v>
      </c>
      <c r="C1500" t="s">
        <v>1059</v>
      </c>
      <c r="D1500" t="s">
        <v>32</v>
      </c>
      <c r="E1500" t="s">
        <v>10</v>
      </c>
      <c r="F1500" t="s">
        <v>33</v>
      </c>
      <c r="G1500">
        <v>794</v>
      </c>
      <c r="H1500" t="s">
        <v>8</v>
      </c>
      <c r="I1500" t="s">
        <v>8</v>
      </c>
      <c r="J1500" t="s">
        <v>8</v>
      </c>
      <c r="K1500" t="s">
        <v>6766</v>
      </c>
    </row>
    <row r="1501" spans="1:11" x14ac:dyDescent="0.25">
      <c r="A1501">
        <v>1810</v>
      </c>
      <c r="B1501" t="s">
        <v>1060</v>
      </c>
      <c r="C1501" t="s">
        <v>1061</v>
      </c>
      <c r="D1501" t="s">
        <v>862</v>
      </c>
      <c r="E1501" t="s">
        <v>863</v>
      </c>
      <c r="F1501" t="s">
        <v>1062</v>
      </c>
      <c r="G1501">
        <v>797</v>
      </c>
      <c r="H1501" t="s">
        <v>8</v>
      </c>
      <c r="I1501" t="s">
        <v>8</v>
      </c>
      <c r="J1501" t="s">
        <v>8</v>
      </c>
      <c r="K1501" t="s">
        <v>6766</v>
      </c>
    </row>
    <row r="1502" spans="1:11" x14ac:dyDescent="0.25">
      <c r="A1502">
        <v>1810</v>
      </c>
      <c r="B1502" t="s">
        <v>1060</v>
      </c>
      <c r="C1502" t="s">
        <v>1061</v>
      </c>
      <c r="D1502" t="s">
        <v>862</v>
      </c>
      <c r="E1502" t="s">
        <v>863</v>
      </c>
      <c r="F1502" t="s">
        <v>1062</v>
      </c>
      <c r="G1502">
        <v>797</v>
      </c>
      <c r="H1502" t="s">
        <v>8</v>
      </c>
      <c r="I1502" t="s">
        <v>8</v>
      </c>
      <c r="J1502" t="s">
        <v>8</v>
      </c>
      <c r="K1502" t="s">
        <v>6766</v>
      </c>
    </row>
    <row r="1503" spans="1:11" x14ac:dyDescent="0.25">
      <c r="A1503">
        <v>1810</v>
      </c>
      <c r="B1503" t="s">
        <v>1060</v>
      </c>
      <c r="C1503" t="s">
        <v>1061</v>
      </c>
      <c r="D1503" t="s">
        <v>862</v>
      </c>
      <c r="E1503" t="s">
        <v>863</v>
      </c>
      <c r="F1503" t="s">
        <v>1062</v>
      </c>
      <c r="G1503">
        <v>797</v>
      </c>
      <c r="H1503" t="s">
        <v>8</v>
      </c>
      <c r="I1503" t="s">
        <v>8</v>
      </c>
      <c r="J1503" t="s">
        <v>8</v>
      </c>
      <c r="K1503" t="s">
        <v>6766</v>
      </c>
    </row>
    <row r="1504" spans="1:11" x14ac:dyDescent="0.25">
      <c r="A1504">
        <v>1810</v>
      </c>
      <c r="B1504" t="s">
        <v>1060</v>
      </c>
      <c r="C1504" t="s">
        <v>1061</v>
      </c>
      <c r="D1504" t="s">
        <v>862</v>
      </c>
      <c r="E1504" t="s">
        <v>863</v>
      </c>
      <c r="F1504" t="s">
        <v>1062</v>
      </c>
      <c r="G1504">
        <v>797</v>
      </c>
      <c r="H1504" t="s">
        <v>8</v>
      </c>
      <c r="I1504" t="s">
        <v>8</v>
      </c>
      <c r="J1504" t="s">
        <v>8</v>
      </c>
      <c r="K1504" t="s">
        <v>6766</v>
      </c>
    </row>
    <row r="1505" spans="1:11" x14ac:dyDescent="0.25">
      <c r="A1505">
        <v>1811</v>
      </c>
      <c r="B1505" t="s">
        <v>1063</v>
      </c>
      <c r="C1505" t="s">
        <v>1064</v>
      </c>
      <c r="D1505" t="s">
        <v>9</v>
      </c>
      <c r="E1505" t="s">
        <v>10</v>
      </c>
      <c r="F1505" t="s">
        <v>455</v>
      </c>
      <c r="G1505">
        <v>798</v>
      </c>
      <c r="H1505" t="s">
        <v>8</v>
      </c>
      <c r="I1505" t="s">
        <v>8</v>
      </c>
      <c r="J1505" t="s">
        <v>8</v>
      </c>
      <c r="K1505" t="s">
        <v>6766</v>
      </c>
    </row>
    <row r="1506" spans="1:11" x14ac:dyDescent="0.25">
      <c r="A1506">
        <v>1811</v>
      </c>
      <c r="B1506" t="s">
        <v>1063</v>
      </c>
      <c r="C1506" t="s">
        <v>1064</v>
      </c>
      <c r="D1506" t="s">
        <v>9</v>
      </c>
      <c r="E1506" t="s">
        <v>10</v>
      </c>
      <c r="F1506" t="s">
        <v>455</v>
      </c>
      <c r="G1506">
        <v>798</v>
      </c>
      <c r="H1506" t="s">
        <v>8</v>
      </c>
      <c r="I1506" t="s">
        <v>8</v>
      </c>
      <c r="J1506" t="s">
        <v>8</v>
      </c>
      <c r="K1506" t="s">
        <v>6766</v>
      </c>
    </row>
    <row r="1507" spans="1:11" x14ac:dyDescent="0.25">
      <c r="A1507">
        <v>1811</v>
      </c>
      <c r="B1507" t="s">
        <v>1063</v>
      </c>
      <c r="C1507" t="s">
        <v>1064</v>
      </c>
      <c r="D1507" t="s">
        <v>9</v>
      </c>
      <c r="E1507" t="s">
        <v>10</v>
      </c>
      <c r="F1507" t="s">
        <v>455</v>
      </c>
      <c r="G1507">
        <v>798</v>
      </c>
      <c r="H1507" t="s">
        <v>8</v>
      </c>
      <c r="I1507" t="s">
        <v>8</v>
      </c>
      <c r="J1507" t="s">
        <v>8</v>
      </c>
      <c r="K1507" t="s">
        <v>6766</v>
      </c>
    </row>
    <row r="1508" spans="1:11" x14ac:dyDescent="0.25">
      <c r="A1508">
        <v>1811</v>
      </c>
      <c r="B1508" t="s">
        <v>1063</v>
      </c>
      <c r="C1508" t="s">
        <v>1064</v>
      </c>
      <c r="D1508" t="s">
        <v>9</v>
      </c>
      <c r="E1508" t="s">
        <v>10</v>
      </c>
      <c r="F1508" t="s">
        <v>455</v>
      </c>
      <c r="G1508">
        <v>798</v>
      </c>
      <c r="H1508" t="s">
        <v>8</v>
      </c>
      <c r="I1508" t="s">
        <v>8</v>
      </c>
      <c r="J1508" t="s">
        <v>8</v>
      </c>
      <c r="K1508" t="s">
        <v>6766</v>
      </c>
    </row>
    <row r="1509" spans="1:11" x14ac:dyDescent="0.25">
      <c r="A1509">
        <v>1811</v>
      </c>
      <c r="B1509" t="s">
        <v>1063</v>
      </c>
      <c r="C1509" t="s">
        <v>1064</v>
      </c>
      <c r="D1509" t="s">
        <v>9</v>
      </c>
      <c r="E1509" t="s">
        <v>10</v>
      </c>
      <c r="F1509" t="s">
        <v>455</v>
      </c>
      <c r="G1509">
        <v>798</v>
      </c>
      <c r="H1509" t="s">
        <v>8</v>
      </c>
      <c r="I1509" t="s">
        <v>8</v>
      </c>
      <c r="J1509" t="s">
        <v>8</v>
      </c>
      <c r="K1509" t="s">
        <v>6766</v>
      </c>
    </row>
    <row r="1510" spans="1:11" x14ac:dyDescent="0.25">
      <c r="A1510">
        <v>1811</v>
      </c>
      <c r="B1510" t="s">
        <v>1063</v>
      </c>
      <c r="C1510" t="s">
        <v>1064</v>
      </c>
      <c r="D1510" t="s">
        <v>9</v>
      </c>
      <c r="E1510" t="s">
        <v>10</v>
      </c>
      <c r="F1510" t="s">
        <v>455</v>
      </c>
      <c r="G1510">
        <v>798</v>
      </c>
      <c r="H1510" t="s">
        <v>8</v>
      </c>
      <c r="I1510" t="s">
        <v>8</v>
      </c>
      <c r="J1510" t="s">
        <v>8</v>
      </c>
      <c r="K1510" t="s">
        <v>6766</v>
      </c>
    </row>
    <row r="1511" spans="1:11" x14ac:dyDescent="0.25">
      <c r="A1511">
        <v>1812</v>
      </c>
      <c r="B1511" t="s">
        <v>1065</v>
      </c>
      <c r="C1511" t="s">
        <v>1066</v>
      </c>
      <c r="D1511" t="s">
        <v>1067</v>
      </c>
      <c r="E1511" t="s">
        <v>317</v>
      </c>
      <c r="F1511" t="s">
        <v>1068</v>
      </c>
      <c r="G1511">
        <v>799</v>
      </c>
      <c r="H1511" t="s">
        <v>8</v>
      </c>
      <c r="I1511" t="s">
        <v>8</v>
      </c>
      <c r="J1511" t="s">
        <v>8</v>
      </c>
      <c r="K1511" t="s">
        <v>6766</v>
      </c>
    </row>
    <row r="1512" spans="1:11" x14ac:dyDescent="0.25">
      <c r="A1512">
        <v>1815</v>
      </c>
      <c r="B1512" t="s">
        <v>1069</v>
      </c>
      <c r="C1512" t="s">
        <v>1070</v>
      </c>
      <c r="D1512" t="s">
        <v>104</v>
      </c>
      <c r="E1512" t="s">
        <v>105</v>
      </c>
      <c r="F1512" t="s">
        <v>746</v>
      </c>
      <c r="G1512">
        <v>802</v>
      </c>
      <c r="H1512" t="s">
        <v>8</v>
      </c>
      <c r="I1512" t="s">
        <v>8</v>
      </c>
      <c r="J1512" t="s">
        <v>8</v>
      </c>
      <c r="K1512" t="s">
        <v>6766</v>
      </c>
    </row>
    <row r="1513" spans="1:11" x14ac:dyDescent="0.25">
      <c r="A1513">
        <v>1815</v>
      </c>
      <c r="B1513" t="s">
        <v>1069</v>
      </c>
      <c r="C1513" t="s">
        <v>1070</v>
      </c>
      <c r="D1513" t="s">
        <v>104</v>
      </c>
      <c r="E1513" t="s">
        <v>105</v>
      </c>
      <c r="F1513" t="s">
        <v>746</v>
      </c>
      <c r="G1513">
        <v>802</v>
      </c>
      <c r="H1513" t="s">
        <v>8</v>
      </c>
      <c r="I1513" t="s">
        <v>8</v>
      </c>
      <c r="J1513" t="s">
        <v>8</v>
      </c>
      <c r="K1513" t="s">
        <v>6766</v>
      </c>
    </row>
    <row r="1514" spans="1:11" x14ac:dyDescent="0.25">
      <c r="A1514">
        <v>1815</v>
      </c>
      <c r="B1514" t="s">
        <v>1069</v>
      </c>
      <c r="C1514" t="s">
        <v>1070</v>
      </c>
      <c r="D1514" t="s">
        <v>104</v>
      </c>
      <c r="E1514" t="s">
        <v>105</v>
      </c>
      <c r="F1514" t="s">
        <v>746</v>
      </c>
      <c r="G1514">
        <v>802</v>
      </c>
      <c r="H1514" t="s">
        <v>8</v>
      </c>
      <c r="I1514" t="s">
        <v>8</v>
      </c>
      <c r="J1514" t="s">
        <v>8</v>
      </c>
      <c r="K1514" t="s">
        <v>6766</v>
      </c>
    </row>
    <row r="1515" spans="1:11" x14ac:dyDescent="0.25">
      <c r="A1515">
        <v>1815</v>
      </c>
      <c r="B1515" t="s">
        <v>1069</v>
      </c>
      <c r="C1515" t="s">
        <v>1070</v>
      </c>
      <c r="D1515" t="s">
        <v>104</v>
      </c>
      <c r="E1515" t="s">
        <v>105</v>
      </c>
      <c r="F1515" t="s">
        <v>746</v>
      </c>
      <c r="G1515">
        <v>802</v>
      </c>
      <c r="H1515" t="s">
        <v>8</v>
      </c>
      <c r="I1515" t="s">
        <v>8</v>
      </c>
      <c r="J1515" t="s">
        <v>8</v>
      </c>
      <c r="K1515" t="s">
        <v>6766</v>
      </c>
    </row>
    <row r="1516" spans="1:11" x14ac:dyDescent="0.25">
      <c r="A1516">
        <v>1816</v>
      </c>
      <c r="B1516" t="s">
        <v>1071</v>
      </c>
      <c r="C1516" t="s">
        <v>1072</v>
      </c>
      <c r="D1516" t="s">
        <v>63</v>
      </c>
      <c r="E1516" t="s">
        <v>10</v>
      </c>
      <c r="F1516" t="s">
        <v>64</v>
      </c>
      <c r="G1516">
        <v>803</v>
      </c>
      <c r="H1516" t="s">
        <v>8</v>
      </c>
      <c r="I1516" t="s">
        <v>8</v>
      </c>
      <c r="J1516" t="s">
        <v>8</v>
      </c>
      <c r="K1516" t="s">
        <v>6766</v>
      </c>
    </row>
    <row r="1517" spans="1:11" x14ac:dyDescent="0.25">
      <c r="A1517">
        <v>1816</v>
      </c>
      <c r="B1517" t="s">
        <v>1071</v>
      </c>
      <c r="C1517" t="s">
        <v>1072</v>
      </c>
      <c r="D1517" t="s">
        <v>63</v>
      </c>
      <c r="E1517" t="s">
        <v>10</v>
      </c>
      <c r="F1517" t="s">
        <v>64</v>
      </c>
      <c r="G1517">
        <v>803</v>
      </c>
      <c r="H1517" t="s">
        <v>8</v>
      </c>
      <c r="I1517" t="s">
        <v>8</v>
      </c>
      <c r="J1517" t="s">
        <v>8</v>
      </c>
      <c r="K1517" t="s">
        <v>6766</v>
      </c>
    </row>
    <row r="1518" spans="1:11" x14ac:dyDescent="0.25">
      <c r="A1518">
        <v>1816</v>
      </c>
      <c r="B1518" t="s">
        <v>1071</v>
      </c>
      <c r="C1518" t="s">
        <v>1072</v>
      </c>
      <c r="D1518" t="s">
        <v>63</v>
      </c>
      <c r="E1518" t="s">
        <v>10</v>
      </c>
      <c r="F1518" t="s">
        <v>64</v>
      </c>
      <c r="G1518">
        <v>803</v>
      </c>
      <c r="H1518" t="s">
        <v>8</v>
      </c>
      <c r="I1518" t="s">
        <v>8</v>
      </c>
      <c r="J1518" t="s">
        <v>8</v>
      </c>
      <c r="K1518" t="s">
        <v>6766</v>
      </c>
    </row>
    <row r="1519" spans="1:11" x14ac:dyDescent="0.25">
      <c r="A1519">
        <v>1816</v>
      </c>
      <c r="B1519" t="s">
        <v>1071</v>
      </c>
      <c r="C1519" t="s">
        <v>1072</v>
      </c>
      <c r="D1519" t="s">
        <v>63</v>
      </c>
      <c r="E1519" t="s">
        <v>10</v>
      </c>
      <c r="F1519" t="s">
        <v>64</v>
      </c>
      <c r="G1519">
        <v>803</v>
      </c>
      <c r="H1519" t="s">
        <v>8</v>
      </c>
      <c r="I1519" t="s">
        <v>8</v>
      </c>
      <c r="J1519" t="s">
        <v>8</v>
      </c>
      <c r="K1519" t="s">
        <v>6766</v>
      </c>
    </row>
    <row r="1520" spans="1:11" x14ac:dyDescent="0.25">
      <c r="A1520">
        <v>1816</v>
      </c>
      <c r="B1520" t="s">
        <v>1071</v>
      </c>
      <c r="C1520" t="s">
        <v>1072</v>
      </c>
      <c r="D1520" t="s">
        <v>63</v>
      </c>
      <c r="E1520" t="s">
        <v>10</v>
      </c>
      <c r="F1520" t="s">
        <v>64</v>
      </c>
      <c r="G1520">
        <v>803</v>
      </c>
      <c r="H1520" t="s">
        <v>8</v>
      </c>
      <c r="I1520" t="s">
        <v>8</v>
      </c>
      <c r="J1520" t="s">
        <v>8</v>
      </c>
      <c r="K1520" t="s">
        <v>6766</v>
      </c>
    </row>
    <row r="1521" spans="1:11" x14ac:dyDescent="0.25">
      <c r="A1521">
        <v>1816</v>
      </c>
      <c r="B1521" t="s">
        <v>1071</v>
      </c>
      <c r="C1521" t="s">
        <v>1072</v>
      </c>
      <c r="D1521" t="s">
        <v>63</v>
      </c>
      <c r="E1521" t="s">
        <v>10</v>
      </c>
      <c r="F1521" t="s">
        <v>64</v>
      </c>
      <c r="G1521">
        <v>803</v>
      </c>
      <c r="H1521" t="s">
        <v>8</v>
      </c>
      <c r="I1521" t="s">
        <v>8</v>
      </c>
      <c r="J1521" t="s">
        <v>8</v>
      </c>
      <c r="K1521" t="s">
        <v>6766</v>
      </c>
    </row>
    <row r="1522" spans="1:11" x14ac:dyDescent="0.25">
      <c r="A1522">
        <v>1816</v>
      </c>
      <c r="B1522" t="s">
        <v>1071</v>
      </c>
      <c r="C1522" t="s">
        <v>1072</v>
      </c>
      <c r="D1522" t="s">
        <v>63</v>
      </c>
      <c r="E1522" t="s">
        <v>10</v>
      </c>
      <c r="F1522" t="s">
        <v>64</v>
      </c>
      <c r="G1522">
        <v>803</v>
      </c>
      <c r="H1522" t="s">
        <v>8</v>
      </c>
      <c r="I1522" t="s">
        <v>8</v>
      </c>
      <c r="J1522" t="s">
        <v>8</v>
      </c>
      <c r="K1522" t="s">
        <v>6766</v>
      </c>
    </row>
    <row r="1523" spans="1:11" x14ac:dyDescent="0.25">
      <c r="A1523">
        <v>1816</v>
      </c>
      <c r="B1523" t="s">
        <v>1071</v>
      </c>
      <c r="C1523" t="s">
        <v>1072</v>
      </c>
      <c r="D1523" t="s">
        <v>63</v>
      </c>
      <c r="E1523" t="s">
        <v>10</v>
      </c>
      <c r="F1523" t="s">
        <v>64</v>
      </c>
      <c r="G1523">
        <v>803</v>
      </c>
      <c r="H1523" t="s">
        <v>8</v>
      </c>
      <c r="I1523" t="s">
        <v>8</v>
      </c>
      <c r="J1523" t="s">
        <v>8</v>
      </c>
      <c r="K1523" t="s">
        <v>6766</v>
      </c>
    </row>
    <row r="1524" spans="1:11" x14ac:dyDescent="0.25">
      <c r="A1524">
        <v>1816</v>
      </c>
      <c r="B1524" t="s">
        <v>1071</v>
      </c>
      <c r="C1524" t="s">
        <v>1072</v>
      </c>
      <c r="D1524" t="s">
        <v>63</v>
      </c>
      <c r="E1524" t="s">
        <v>10</v>
      </c>
      <c r="F1524" t="s">
        <v>64</v>
      </c>
      <c r="G1524">
        <v>803</v>
      </c>
      <c r="H1524" t="s">
        <v>8</v>
      </c>
      <c r="I1524" t="s">
        <v>8</v>
      </c>
      <c r="J1524" t="s">
        <v>8</v>
      </c>
      <c r="K1524" t="s">
        <v>6766</v>
      </c>
    </row>
    <row r="1525" spans="1:11" x14ac:dyDescent="0.25">
      <c r="A1525">
        <v>1816</v>
      </c>
      <c r="B1525" t="s">
        <v>1071</v>
      </c>
      <c r="C1525" t="s">
        <v>1072</v>
      </c>
      <c r="D1525" t="s">
        <v>63</v>
      </c>
      <c r="E1525" t="s">
        <v>10</v>
      </c>
      <c r="F1525" t="s">
        <v>64</v>
      </c>
      <c r="G1525">
        <v>803</v>
      </c>
      <c r="H1525" t="s">
        <v>8</v>
      </c>
      <c r="I1525" t="s">
        <v>8</v>
      </c>
      <c r="J1525" t="s">
        <v>8</v>
      </c>
      <c r="K1525" t="s">
        <v>6766</v>
      </c>
    </row>
    <row r="1526" spans="1:11" x14ac:dyDescent="0.25">
      <c r="A1526">
        <v>1816</v>
      </c>
      <c r="B1526" t="s">
        <v>1071</v>
      </c>
      <c r="C1526" t="s">
        <v>1072</v>
      </c>
      <c r="D1526" t="s">
        <v>63</v>
      </c>
      <c r="E1526" t="s">
        <v>10</v>
      </c>
      <c r="F1526" t="s">
        <v>64</v>
      </c>
      <c r="G1526">
        <v>803</v>
      </c>
      <c r="H1526" t="s">
        <v>8</v>
      </c>
      <c r="I1526" t="s">
        <v>8</v>
      </c>
      <c r="J1526" t="s">
        <v>8</v>
      </c>
      <c r="K1526" t="s">
        <v>6766</v>
      </c>
    </row>
    <row r="1527" spans="1:11" x14ac:dyDescent="0.25">
      <c r="A1527">
        <v>1817</v>
      </c>
      <c r="B1527" t="s">
        <v>1073</v>
      </c>
      <c r="C1527" t="s">
        <v>1074</v>
      </c>
      <c r="D1527" t="s">
        <v>9</v>
      </c>
      <c r="E1527" t="s">
        <v>10</v>
      </c>
      <c r="F1527" t="s">
        <v>166</v>
      </c>
      <c r="G1527">
        <v>804</v>
      </c>
      <c r="H1527" t="s">
        <v>8</v>
      </c>
      <c r="I1527" t="s">
        <v>8</v>
      </c>
      <c r="J1527" t="s">
        <v>8</v>
      </c>
      <c r="K1527" t="s">
        <v>6766</v>
      </c>
    </row>
    <row r="1528" spans="1:11" x14ac:dyDescent="0.25">
      <c r="A1528">
        <v>1817</v>
      </c>
      <c r="B1528" t="s">
        <v>1073</v>
      </c>
      <c r="C1528" t="s">
        <v>1074</v>
      </c>
      <c r="D1528" t="s">
        <v>9</v>
      </c>
      <c r="E1528" t="s">
        <v>10</v>
      </c>
      <c r="F1528" t="s">
        <v>166</v>
      </c>
      <c r="G1528">
        <v>804</v>
      </c>
      <c r="H1528" t="s">
        <v>8</v>
      </c>
      <c r="I1528" t="s">
        <v>8</v>
      </c>
      <c r="J1528" t="s">
        <v>8</v>
      </c>
      <c r="K1528" t="s">
        <v>6766</v>
      </c>
    </row>
    <row r="1529" spans="1:11" x14ac:dyDescent="0.25">
      <c r="A1529">
        <v>1817</v>
      </c>
      <c r="B1529" t="s">
        <v>1073</v>
      </c>
      <c r="C1529" t="s">
        <v>1074</v>
      </c>
      <c r="D1529" t="s">
        <v>9</v>
      </c>
      <c r="E1529" t="s">
        <v>10</v>
      </c>
      <c r="F1529" t="s">
        <v>166</v>
      </c>
      <c r="G1529">
        <v>804</v>
      </c>
      <c r="H1529" t="s">
        <v>8</v>
      </c>
      <c r="I1529" t="s">
        <v>8</v>
      </c>
      <c r="J1529" t="s">
        <v>8</v>
      </c>
      <c r="K1529" t="s">
        <v>6766</v>
      </c>
    </row>
    <row r="1530" spans="1:11" x14ac:dyDescent="0.25">
      <c r="A1530">
        <v>1817</v>
      </c>
      <c r="B1530" t="s">
        <v>1073</v>
      </c>
      <c r="C1530" t="s">
        <v>1074</v>
      </c>
      <c r="D1530" t="s">
        <v>9</v>
      </c>
      <c r="E1530" t="s">
        <v>10</v>
      </c>
      <c r="F1530" t="s">
        <v>166</v>
      </c>
      <c r="G1530">
        <v>804</v>
      </c>
      <c r="H1530" t="s">
        <v>8</v>
      </c>
      <c r="I1530" t="s">
        <v>8</v>
      </c>
      <c r="J1530" t="s">
        <v>8</v>
      </c>
      <c r="K1530" t="s">
        <v>6766</v>
      </c>
    </row>
    <row r="1531" spans="1:11" x14ac:dyDescent="0.25">
      <c r="A1531">
        <v>1818</v>
      </c>
      <c r="B1531" t="s">
        <v>1075</v>
      </c>
      <c r="C1531" t="s">
        <v>1076</v>
      </c>
      <c r="D1531" t="s">
        <v>27</v>
      </c>
      <c r="E1531" t="s">
        <v>10</v>
      </c>
      <c r="F1531" t="s">
        <v>283</v>
      </c>
      <c r="G1531">
        <v>805</v>
      </c>
      <c r="H1531" t="s">
        <v>8</v>
      </c>
      <c r="I1531" t="s">
        <v>8</v>
      </c>
      <c r="J1531" t="s">
        <v>8</v>
      </c>
      <c r="K1531" t="s">
        <v>6766</v>
      </c>
    </row>
    <row r="1532" spans="1:11" x14ac:dyDescent="0.25">
      <c r="A1532">
        <v>1818</v>
      </c>
      <c r="B1532" t="s">
        <v>1075</v>
      </c>
      <c r="C1532" t="s">
        <v>1076</v>
      </c>
      <c r="D1532" t="s">
        <v>27</v>
      </c>
      <c r="E1532" t="s">
        <v>10</v>
      </c>
      <c r="F1532" t="s">
        <v>283</v>
      </c>
      <c r="G1532">
        <v>805</v>
      </c>
      <c r="H1532" t="s">
        <v>8</v>
      </c>
      <c r="I1532" t="s">
        <v>8</v>
      </c>
      <c r="J1532" t="s">
        <v>8</v>
      </c>
      <c r="K1532" t="s">
        <v>6766</v>
      </c>
    </row>
    <row r="1533" spans="1:11" x14ac:dyDescent="0.25">
      <c r="A1533">
        <v>1818</v>
      </c>
      <c r="B1533" t="s">
        <v>1075</v>
      </c>
      <c r="C1533" t="s">
        <v>1076</v>
      </c>
      <c r="D1533" t="s">
        <v>27</v>
      </c>
      <c r="E1533" t="s">
        <v>10</v>
      </c>
      <c r="F1533" t="s">
        <v>283</v>
      </c>
      <c r="G1533">
        <v>805</v>
      </c>
      <c r="H1533" t="s">
        <v>8</v>
      </c>
      <c r="I1533" t="s">
        <v>8</v>
      </c>
      <c r="J1533" t="s">
        <v>8</v>
      </c>
      <c r="K1533" t="s">
        <v>6766</v>
      </c>
    </row>
    <row r="1534" spans="1:11" x14ac:dyDescent="0.25">
      <c r="A1534">
        <v>1818</v>
      </c>
      <c r="B1534" t="s">
        <v>1075</v>
      </c>
      <c r="C1534" t="s">
        <v>1076</v>
      </c>
      <c r="D1534" t="s">
        <v>27</v>
      </c>
      <c r="E1534" t="s">
        <v>10</v>
      </c>
      <c r="F1534" t="s">
        <v>283</v>
      </c>
      <c r="G1534">
        <v>805</v>
      </c>
      <c r="H1534" t="s">
        <v>8</v>
      </c>
      <c r="I1534" t="s">
        <v>8</v>
      </c>
      <c r="J1534" t="s">
        <v>8</v>
      </c>
      <c r="K1534" t="s">
        <v>6766</v>
      </c>
    </row>
    <row r="1535" spans="1:11" x14ac:dyDescent="0.25">
      <c r="A1535">
        <v>1819</v>
      </c>
      <c r="B1535" t="s">
        <v>1077</v>
      </c>
      <c r="C1535" t="s">
        <v>1078</v>
      </c>
      <c r="D1535" t="s">
        <v>9</v>
      </c>
      <c r="E1535" t="s">
        <v>10</v>
      </c>
      <c r="F1535" t="s">
        <v>166</v>
      </c>
      <c r="G1535">
        <v>806</v>
      </c>
      <c r="H1535" t="s">
        <v>8</v>
      </c>
      <c r="I1535" t="s">
        <v>8</v>
      </c>
      <c r="J1535" t="s">
        <v>8</v>
      </c>
      <c r="K1535" t="s">
        <v>6766</v>
      </c>
    </row>
    <row r="1536" spans="1:11" x14ac:dyDescent="0.25">
      <c r="A1536">
        <v>1819</v>
      </c>
      <c r="B1536" t="s">
        <v>1077</v>
      </c>
      <c r="C1536" t="s">
        <v>1078</v>
      </c>
      <c r="D1536" t="s">
        <v>9</v>
      </c>
      <c r="E1536" t="s">
        <v>10</v>
      </c>
      <c r="F1536" t="s">
        <v>166</v>
      </c>
      <c r="G1536">
        <v>806</v>
      </c>
      <c r="H1536" t="s">
        <v>8</v>
      </c>
      <c r="I1536" t="s">
        <v>8</v>
      </c>
      <c r="J1536" t="s">
        <v>8</v>
      </c>
      <c r="K1536" t="s">
        <v>6766</v>
      </c>
    </row>
    <row r="1537" spans="1:11" x14ac:dyDescent="0.25">
      <c r="A1537">
        <v>1819</v>
      </c>
      <c r="B1537" t="s">
        <v>1077</v>
      </c>
      <c r="C1537" t="s">
        <v>1078</v>
      </c>
      <c r="D1537" t="s">
        <v>9</v>
      </c>
      <c r="E1537" t="s">
        <v>10</v>
      </c>
      <c r="F1537" t="s">
        <v>166</v>
      </c>
      <c r="G1537">
        <v>806</v>
      </c>
      <c r="H1537" t="s">
        <v>8</v>
      </c>
      <c r="I1537" t="s">
        <v>8</v>
      </c>
      <c r="J1537" t="s">
        <v>8</v>
      </c>
      <c r="K1537" t="s">
        <v>6766</v>
      </c>
    </row>
    <row r="1538" spans="1:11" x14ac:dyDescent="0.25">
      <c r="A1538">
        <v>1819</v>
      </c>
      <c r="B1538" t="s">
        <v>1077</v>
      </c>
      <c r="C1538" t="s">
        <v>1078</v>
      </c>
      <c r="D1538" t="s">
        <v>9</v>
      </c>
      <c r="E1538" t="s">
        <v>10</v>
      </c>
      <c r="F1538" t="s">
        <v>166</v>
      </c>
      <c r="G1538">
        <v>806</v>
      </c>
      <c r="H1538" t="s">
        <v>8</v>
      </c>
      <c r="I1538" t="s">
        <v>8</v>
      </c>
      <c r="J1538" t="s">
        <v>8</v>
      </c>
      <c r="K1538" t="s">
        <v>6766</v>
      </c>
    </row>
    <row r="1539" spans="1:11" x14ac:dyDescent="0.25">
      <c r="A1539">
        <v>1820</v>
      </c>
      <c r="B1539" t="s">
        <v>1079</v>
      </c>
      <c r="C1539" t="s">
        <v>1080</v>
      </c>
      <c r="D1539" t="s">
        <v>201</v>
      </c>
      <c r="E1539" t="s">
        <v>10</v>
      </c>
      <c r="F1539" t="s">
        <v>202</v>
      </c>
      <c r="G1539">
        <v>807</v>
      </c>
      <c r="H1539" t="s">
        <v>8</v>
      </c>
      <c r="I1539" t="s">
        <v>8</v>
      </c>
      <c r="J1539" t="s">
        <v>8</v>
      </c>
      <c r="K1539" t="s">
        <v>6766</v>
      </c>
    </row>
    <row r="1540" spans="1:11" x14ac:dyDescent="0.25">
      <c r="A1540">
        <v>1820</v>
      </c>
      <c r="B1540" t="s">
        <v>1079</v>
      </c>
      <c r="C1540" t="s">
        <v>1080</v>
      </c>
      <c r="D1540" t="s">
        <v>201</v>
      </c>
      <c r="E1540" t="s">
        <v>10</v>
      </c>
      <c r="F1540" t="s">
        <v>202</v>
      </c>
      <c r="G1540">
        <v>807</v>
      </c>
      <c r="H1540" t="s">
        <v>8</v>
      </c>
      <c r="I1540" t="s">
        <v>8</v>
      </c>
      <c r="J1540" t="s">
        <v>8</v>
      </c>
      <c r="K1540" t="s">
        <v>6766</v>
      </c>
    </row>
    <row r="1541" spans="1:11" x14ac:dyDescent="0.25">
      <c r="A1541">
        <v>1822</v>
      </c>
      <c r="B1541" t="s">
        <v>1082</v>
      </c>
      <c r="C1541" t="s">
        <v>1081</v>
      </c>
      <c r="D1541" t="s">
        <v>201</v>
      </c>
      <c r="E1541" t="s">
        <v>10</v>
      </c>
      <c r="F1541" t="s">
        <v>202</v>
      </c>
      <c r="G1541">
        <v>809</v>
      </c>
      <c r="H1541" t="s">
        <v>8</v>
      </c>
      <c r="I1541" t="s">
        <v>8</v>
      </c>
      <c r="J1541" t="s">
        <v>8</v>
      </c>
      <c r="K1541" t="s">
        <v>6766</v>
      </c>
    </row>
    <row r="1542" spans="1:11" x14ac:dyDescent="0.25">
      <c r="A1542">
        <v>1822</v>
      </c>
      <c r="B1542" t="s">
        <v>1082</v>
      </c>
      <c r="C1542" t="s">
        <v>1081</v>
      </c>
      <c r="D1542" t="s">
        <v>201</v>
      </c>
      <c r="E1542" t="s">
        <v>10</v>
      </c>
      <c r="F1542" t="s">
        <v>202</v>
      </c>
      <c r="G1542">
        <v>809</v>
      </c>
      <c r="H1542" t="s">
        <v>8</v>
      </c>
      <c r="I1542" t="s">
        <v>8</v>
      </c>
      <c r="J1542" t="s">
        <v>8</v>
      </c>
      <c r="K1542" t="s">
        <v>6766</v>
      </c>
    </row>
    <row r="1543" spans="1:11" x14ac:dyDescent="0.25">
      <c r="A1543">
        <v>1822</v>
      </c>
      <c r="B1543" t="s">
        <v>1082</v>
      </c>
      <c r="C1543" t="s">
        <v>1081</v>
      </c>
      <c r="D1543" t="s">
        <v>201</v>
      </c>
      <c r="E1543" t="s">
        <v>10</v>
      </c>
      <c r="F1543" t="s">
        <v>202</v>
      </c>
      <c r="G1543">
        <v>809</v>
      </c>
      <c r="H1543" t="s">
        <v>8</v>
      </c>
      <c r="I1543" t="s">
        <v>8</v>
      </c>
      <c r="J1543" t="s">
        <v>8</v>
      </c>
      <c r="K1543" t="s">
        <v>6766</v>
      </c>
    </row>
    <row r="1544" spans="1:11" x14ac:dyDescent="0.25">
      <c r="A1544">
        <v>1822</v>
      </c>
      <c r="B1544" t="s">
        <v>1082</v>
      </c>
      <c r="C1544" t="s">
        <v>1081</v>
      </c>
      <c r="D1544" t="s">
        <v>201</v>
      </c>
      <c r="E1544" t="s">
        <v>10</v>
      </c>
      <c r="F1544" t="s">
        <v>202</v>
      </c>
      <c r="G1544">
        <v>809</v>
      </c>
      <c r="H1544" t="s">
        <v>8</v>
      </c>
      <c r="I1544" t="s">
        <v>8</v>
      </c>
      <c r="J1544" t="s">
        <v>8</v>
      </c>
      <c r="K1544" t="s">
        <v>6766</v>
      </c>
    </row>
    <row r="1545" spans="1:11" x14ac:dyDescent="0.25">
      <c r="A1545">
        <v>1822</v>
      </c>
      <c r="B1545" t="s">
        <v>1082</v>
      </c>
      <c r="C1545" t="s">
        <v>1081</v>
      </c>
      <c r="D1545" t="s">
        <v>201</v>
      </c>
      <c r="E1545" t="s">
        <v>10</v>
      </c>
      <c r="F1545" t="s">
        <v>202</v>
      </c>
      <c r="G1545">
        <v>809</v>
      </c>
      <c r="H1545" t="s">
        <v>8</v>
      </c>
      <c r="I1545" t="s">
        <v>8</v>
      </c>
      <c r="J1545" t="s">
        <v>8</v>
      </c>
      <c r="K1545" t="s">
        <v>6766</v>
      </c>
    </row>
    <row r="1546" spans="1:11" x14ac:dyDescent="0.25">
      <c r="A1546">
        <v>1822</v>
      </c>
      <c r="B1546" t="s">
        <v>1082</v>
      </c>
      <c r="C1546" t="s">
        <v>1081</v>
      </c>
      <c r="D1546" t="s">
        <v>201</v>
      </c>
      <c r="E1546" t="s">
        <v>10</v>
      </c>
      <c r="F1546" t="s">
        <v>202</v>
      </c>
      <c r="G1546">
        <v>809</v>
      </c>
      <c r="H1546" t="s">
        <v>8</v>
      </c>
      <c r="I1546" t="s">
        <v>8</v>
      </c>
      <c r="J1546" t="s">
        <v>8</v>
      </c>
      <c r="K1546" t="s">
        <v>6766</v>
      </c>
    </row>
    <row r="1547" spans="1:11" x14ac:dyDescent="0.25">
      <c r="A1547">
        <v>1825</v>
      </c>
      <c r="B1547" t="s">
        <v>6146</v>
      </c>
      <c r="C1547" t="s">
        <v>6147</v>
      </c>
      <c r="D1547" t="s">
        <v>9</v>
      </c>
      <c r="E1547" t="s">
        <v>10</v>
      </c>
      <c r="F1547" t="s">
        <v>487</v>
      </c>
      <c r="G1547">
        <v>811</v>
      </c>
      <c r="H1547" t="s">
        <v>8</v>
      </c>
      <c r="I1547" t="s">
        <v>8</v>
      </c>
      <c r="J1547" t="s">
        <v>8</v>
      </c>
      <c r="K1547" t="s">
        <v>6766</v>
      </c>
    </row>
    <row r="1548" spans="1:11" x14ac:dyDescent="0.25">
      <c r="A1548">
        <v>1825</v>
      </c>
      <c r="B1548" t="s">
        <v>6146</v>
      </c>
      <c r="C1548" t="s">
        <v>6147</v>
      </c>
      <c r="D1548" t="s">
        <v>9</v>
      </c>
      <c r="E1548" t="s">
        <v>10</v>
      </c>
      <c r="F1548" t="s">
        <v>487</v>
      </c>
      <c r="G1548">
        <v>811</v>
      </c>
      <c r="H1548" t="s">
        <v>8</v>
      </c>
      <c r="I1548" t="s">
        <v>8</v>
      </c>
      <c r="J1548" t="s">
        <v>8</v>
      </c>
      <c r="K1548" t="s">
        <v>6766</v>
      </c>
    </row>
    <row r="1549" spans="1:11" x14ac:dyDescent="0.25">
      <c r="A1549">
        <v>1825</v>
      </c>
      <c r="B1549" t="s">
        <v>6146</v>
      </c>
      <c r="C1549" t="s">
        <v>6147</v>
      </c>
      <c r="D1549" t="s">
        <v>9</v>
      </c>
      <c r="E1549" t="s">
        <v>10</v>
      </c>
      <c r="F1549" t="s">
        <v>487</v>
      </c>
      <c r="G1549">
        <v>811</v>
      </c>
      <c r="H1549" t="s">
        <v>8</v>
      </c>
      <c r="I1549" t="s">
        <v>8</v>
      </c>
      <c r="J1549" t="s">
        <v>8</v>
      </c>
      <c r="K1549" t="s">
        <v>6766</v>
      </c>
    </row>
    <row r="1550" spans="1:11" x14ac:dyDescent="0.25">
      <c r="A1550">
        <v>1825</v>
      </c>
      <c r="B1550" t="s">
        <v>6146</v>
      </c>
      <c r="C1550" t="s">
        <v>6147</v>
      </c>
      <c r="D1550" t="s">
        <v>9</v>
      </c>
      <c r="E1550" t="s">
        <v>10</v>
      </c>
      <c r="F1550" t="s">
        <v>487</v>
      </c>
      <c r="G1550">
        <v>811</v>
      </c>
      <c r="H1550" t="s">
        <v>8</v>
      </c>
      <c r="I1550" t="s">
        <v>8</v>
      </c>
      <c r="J1550" t="s">
        <v>8</v>
      </c>
      <c r="K1550" t="s">
        <v>6766</v>
      </c>
    </row>
    <row r="1551" spans="1:11" x14ac:dyDescent="0.25">
      <c r="A1551">
        <v>1825</v>
      </c>
      <c r="B1551" t="s">
        <v>6146</v>
      </c>
      <c r="C1551" t="s">
        <v>6147</v>
      </c>
      <c r="D1551" t="s">
        <v>9</v>
      </c>
      <c r="E1551" t="s">
        <v>10</v>
      </c>
      <c r="F1551" t="s">
        <v>487</v>
      </c>
      <c r="G1551">
        <v>811</v>
      </c>
      <c r="H1551" t="s">
        <v>8</v>
      </c>
      <c r="I1551" t="s">
        <v>8</v>
      </c>
      <c r="J1551" t="s">
        <v>8</v>
      </c>
      <c r="K1551" t="s">
        <v>6766</v>
      </c>
    </row>
    <row r="1552" spans="1:11" x14ac:dyDescent="0.25">
      <c r="A1552">
        <v>1828</v>
      </c>
      <c r="B1552" t="s">
        <v>1087</v>
      </c>
      <c r="C1552" t="s">
        <v>1088</v>
      </c>
      <c r="D1552" t="s">
        <v>1089</v>
      </c>
      <c r="E1552" t="s">
        <v>1090</v>
      </c>
      <c r="F1552" t="s">
        <v>1091</v>
      </c>
      <c r="G1552">
        <v>814</v>
      </c>
      <c r="H1552" t="s">
        <v>8</v>
      </c>
      <c r="I1552" t="s">
        <v>8</v>
      </c>
      <c r="J1552" t="s">
        <v>8</v>
      </c>
      <c r="K1552" t="s">
        <v>6766</v>
      </c>
    </row>
    <row r="1553" spans="1:11" x14ac:dyDescent="0.25">
      <c r="A1553">
        <v>1835</v>
      </c>
      <c r="B1553" t="s">
        <v>1093</v>
      </c>
      <c r="C1553" t="s">
        <v>1094</v>
      </c>
      <c r="D1553" t="s">
        <v>1095</v>
      </c>
      <c r="E1553" t="s">
        <v>95</v>
      </c>
      <c r="F1553" t="s">
        <v>1096</v>
      </c>
      <c r="G1553">
        <v>821</v>
      </c>
      <c r="H1553" t="s">
        <v>8</v>
      </c>
      <c r="I1553" t="s">
        <v>8</v>
      </c>
      <c r="J1553" t="s">
        <v>8</v>
      </c>
      <c r="K1553" t="s">
        <v>6766</v>
      </c>
    </row>
    <row r="1554" spans="1:11" x14ac:dyDescent="0.25">
      <c r="A1554">
        <v>1837</v>
      </c>
      <c r="B1554" t="s">
        <v>8653</v>
      </c>
      <c r="C1554" t="s">
        <v>8654</v>
      </c>
      <c r="D1554" t="s">
        <v>63</v>
      </c>
      <c r="E1554" t="s">
        <v>10</v>
      </c>
      <c r="F1554" t="s">
        <v>64</v>
      </c>
      <c r="G1554">
        <v>823</v>
      </c>
      <c r="H1554" t="s">
        <v>8</v>
      </c>
      <c r="I1554" t="s">
        <v>8</v>
      </c>
      <c r="J1554" t="s">
        <v>8</v>
      </c>
      <c r="K1554" t="s">
        <v>6766</v>
      </c>
    </row>
    <row r="1555" spans="1:11" x14ac:dyDescent="0.25">
      <c r="A1555">
        <v>1838</v>
      </c>
      <c r="B1555" t="s">
        <v>1097</v>
      </c>
      <c r="C1555" t="s">
        <v>1098</v>
      </c>
      <c r="D1555" t="s">
        <v>1099</v>
      </c>
      <c r="E1555" t="s">
        <v>354</v>
      </c>
      <c r="F1555" t="s">
        <v>1100</v>
      </c>
      <c r="G1555">
        <v>824</v>
      </c>
      <c r="H1555" t="s">
        <v>8</v>
      </c>
      <c r="I1555" t="s">
        <v>8</v>
      </c>
      <c r="J1555" t="s">
        <v>8</v>
      </c>
      <c r="K1555" t="s">
        <v>6766</v>
      </c>
    </row>
    <row r="1556" spans="1:11" x14ac:dyDescent="0.25">
      <c r="A1556">
        <v>1840</v>
      </c>
      <c r="B1556" t="s">
        <v>1101</v>
      </c>
      <c r="C1556" t="s">
        <v>1102</v>
      </c>
      <c r="D1556" t="s">
        <v>9</v>
      </c>
      <c r="E1556" t="s">
        <v>10</v>
      </c>
      <c r="F1556" t="s">
        <v>143</v>
      </c>
      <c r="G1556">
        <v>826</v>
      </c>
      <c r="H1556" t="s">
        <v>8</v>
      </c>
      <c r="I1556" t="s">
        <v>8</v>
      </c>
      <c r="J1556" t="s">
        <v>8</v>
      </c>
      <c r="K1556" t="s">
        <v>6766</v>
      </c>
    </row>
    <row r="1557" spans="1:11" x14ac:dyDescent="0.25">
      <c r="A1557">
        <v>1840</v>
      </c>
      <c r="B1557" t="s">
        <v>1101</v>
      </c>
      <c r="C1557" t="s">
        <v>1102</v>
      </c>
      <c r="D1557" t="s">
        <v>9</v>
      </c>
      <c r="E1557" t="s">
        <v>10</v>
      </c>
      <c r="F1557" t="s">
        <v>143</v>
      </c>
      <c r="G1557">
        <v>826</v>
      </c>
      <c r="H1557" t="s">
        <v>8</v>
      </c>
      <c r="I1557" t="s">
        <v>8</v>
      </c>
      <c r="J1557" t="s">
        <v>8</v>
      </c>
      <c r="K1557" t="s">
        <v>6766</v>
      </c>
    </row>
    <row r="1558" spans="1:11" x14ac:dyDescent="0.25">
      <c r="A1558">
        <v>1841</v>
      </c>
      <c r="B1558" t="s">
        <v>1103</v>
      </c>
      <c r="C1558" t="s">
        <v>1104</v>
      </c>
      <c r="D1558" t="s">
        <v>171</v>
      </c>
      <c r="E1558" t="s">
        <v>10</v>
      </c>
      <c r="F1558" t="s">
        <v>60</v>
      </c>
      <c r="G1558">
        <v>827</v>
      </c>
      <c r="H1558" t="s">
        <v>8</v>
      </c>
      <c r="I1558" t="s">
        <v>8</v>
      </c>
      <c r="J1558" t="s">
        <v>8</v>
      </c>
      <c r="K1558" t="s">
        <v>6766</v>
      </c>
    </row>
    <row r="1559" spans="1:11" x14ac:dyDescent="0.25">
      <c r="A1559">
        <v>1842</v>
      </c>
      <c r="B1559" t="s">
        <v>1105</v>
      </c>
      <c r="C1559" t="s">
        <v>1106</v>
      </c>
      <c r="D1559" t="s">
        <v>232</v>
      </c>
      <c r="E1559" t="s">
        <v>10</v>
      </c>
      <c r="F1559" t="s">
        <v>28</v>
      </c>
      <c r="G1559">
        <v>828</v>
      </c>
      <c r="H1559" t="s">
        <v>8</v>
      </c>
      <c r="I1559" t="s">
        <v>8</v>
      </c>
      <c r="J1559" t="s">
        <v>8</v>
      </c>
      <c r="K1559" t="s">
        <v>6766</v>
      </c>
    </row>
    <row r="1560" spans="1:11" x14ac:dyDescent="0.25">
      <c r="A1560">
        <v>1842</v>
      </c>
      <c r="B1560" t="s">
        <v>1105</v>
      </c>
      <c r="C1560" t="s">
        <v>1106</v>
      </c>
      <c r="D1560" t="s">
        <v>232</v>
      </c>
      <c r="E1560" t="s">
        <v>10</v>
      </c>
      <c r="F1560" t="s">
        <v>28</v>
      </c>
      <c r="G1560">
        <v>828</v>
      </c>
      <c r="H1560" t="s">
        <v>8</v>
      </c>
      <c r="I1560" t="s">
        <v>8</v>
      </c>
      <c r="J1560" t="s">
        <v>8</v>
      </c>
      <c r="K1560" t="s">
        <v>6766</v>
      </c>
    </row>
    <row r="1561" spans="1:11" x14ac:dyDescent="0.25">
      <c r="A1561">
        <v>1842</v>
      </c>
      <c r="B1561" t="s">
        <v>1105</v>
      </c>
      <c r="C1561" t="s">
        <v>1106</v>
      </c>
      <c r="D1561" t="s">
        <v>232</v>
      </c>
      <c r="E1561" t="s">
        <v>10</v>
      </c>
      <c r="F1561" t="s">
        <v>28</v>
      </c>
      <c r="G1561">
        <v>828</v>
      </c>
      <c r="H1561" t="s">
        <v>8</v>
      </c>
      <c r="I1561" t="s">
        <v>8</v>
      </c>
      <c r="J1561" t="s">
        <v>8</v>
      </c>
      <c r="K1561" t="s">
        <v>6766</v>
      </c>
    </row>
    <row r="1562" spans="1:11" x14ac:dyDescent="0.25">
      <c r="A1562">
        <v>1842</v>
      </c>
      <c r="B1562" t="s">
        <v>1105</v>
      </c>
      <c r="C1562" t="s">
        <v>1106</v>
      </c>
      <c r="D1562" t="s">
        <v>232</v>
      </c>
      <c r="E1562" t="s">
        <v>10</v>
      </c>
      <c r="F1562" t="s">
        <v>28</v>
      </c>
      <c r="G1562">
        <v>828</v>
      </c>
      <c r="H1562" t="s">
        <v>8</v>
      </c>
      <c r="I1562" t="s">
        <v>8</v>
      </c>
      <c r="J1562" t="s">
        <v>8</v>
      </c>
      <c r="K1562" t="s">
        <v>6766</v>
      </c>
    </row>
    <row r="1563" spans="1:11" x14ac:dyDescent="0.25">
      <c r="A1563">
        <v>1843</v>
      </c>
      <c r="B1563" t="s">
        <v>1107</v>
      </c>
      <c r="C1563" t="s">
        <v>4926</v>
      </c>
      <c r="D1563" t="s">
        <v>186</v>
      </c>
      <c r="E1563" t="s">
        <v>10</v>
      </c>
      <c r="F1563" t="s">
        <v>187</v>
      </c>
      <c r="G1563">
        <v>829</v>
      </c>
      <c r="H1563" t="s">
        <v>8</v>
      </c>
      <c r="I1563" t="s">
        <v>8</v>
      </c>
      <c r="J1563" t="s">
        <v>8</v>
      </c>
      <c r="K1563" t="s">
        <v>6766</v>
      </c>
    </row>
    <row r="1564" spans="1:11" x14ac:dyDescent="0.25">
      <c r="A1564">
        <v>1843</v>
      </c>
      <c r="B1564" t="s">
        <v>1107</v>
      </c>
      <c r="C1564" t="s">
        <v>4926</v>
      </c>
      <c r="D1564" t="s">
        <v>186</v>
      </c>
      <c r="E1564" t="s">
        <v>10</v>
      </c>
      <c r="F1564" t="s">
        <v>187</v>
      </c>
      <c r="G1564">
        <v>829</v>
      </c>
      <c r="H1564" t="s">
        <v>8</v>
      </c>
      <c r="I1564" t="s">
        <v>8</v>
      </c>
      <c r="J1564" t="s">
        <v>8</v>
      </c>
      <c r="K1564" t="s">
        <v>6766</v>
      </c>
    </row>
    <row r="1565" spans="1:11" x14ac:dyDescent="0.25">
      <c r="A1565">
        <v>1843</v>
      </c>
      <c r="B1565" t="s">
        <v>1107</v>
      </c>
      <c r="C1565" t="s">
        <v>4926</v>
      </c>
      <c r="D1565" t="s">
        <v>186</v>
      </c>
      <c r="E1565" t="s">
        <v>10</v>
      </c>
      <c r="F1565" t="s">
        <v>187</v>
      </c>
      <c r="G1565">
        <v>829</v>
      </c>
      <c r="H1565" t="s">
        <v>8</v>
      </c>
      <c r="I1565" t="s">
        <v>8</v>
      </c>
      <c r="J1565" t="s">
        <v>8</v>
      </c>
      <c r="K1565" t="s">
        <v>6766</v>
      </c>
    </row>
    <row r="1566" spans="1:11" x14ac:dyDescent="0.25">
      <c r="A1566">
        <v>1847</v>
      </c>
      <c r="B1566" t="s">
        <v>1108</v>
      </c>
      <c r="C1566" t="s">
        <v>7223</v>
      </c>
      <c r="D1566" t="s">
        <v>1109</v>
      </c>
      <c r="E1566" t="s">
        <v>665</v>
      </c>
      <c r="F1566" t="s">
        <v>1110</v>
      </c>
      <c r="G1566">
        <v>833</v>
      </c>
      <c r="H1566" t="s">
        <v>8</v>
      </c>
      <c r="I1566" t="s">
        <v>8</v>
      </c>
      <c r="J1566" t="s">
        <v>8</v>
      </c>
      <c r="K1566" t="s">
        <v>6766</v>
      </c>
    </row>
    <row r="1567" spans="1:11" x14ac:dyDescent="0.25">
      <c r="A1567">
        <v>1847</v>
      </c>
      <c r="B1567" t="s">
        <v>1108</v>
      </c>
      <c r="C1567" t="s">
        <v>7223</v>
      </c>
      <c r="D1567" t="s">
        <v>1109</v>
      </c>
      <c r="E1567" t="s">
        <v>665</v>
      </c>
      <c r="F1567" t="s">
        <v>1110</v>
      </c>
      <c r="G1567">
        <v>833</v>
      </c>
      <c r="H1567" t="s">
        <v>8</v>
      </c>
      <c r="I1567" t="s">
        <v>8</v>
      </c>
      <c r="J1567" t="s">
        <v>8</v>
      </c>
      <c r="K1567" t="s">
        <v>6766</v>
      </c>
    </row>
    <row r="1568" spans="1:11" x14ac:dyDescent="0.25">
      <c r="A1568">
        <v>1847</v>
      </c>
      <c r="B1568" t="s">
        <v>1108</v>
      </c>
      <c r="C1568" t="s">
        <v>7223</v>
      </c>
      <c r="D1568" t="s">
        <v>1109</v>
      </c>
      <c r="E1568" t="s">
        <v>665</v>
      </c>
      <c r="F1568" t="s">
        <v>1110</v>
      </c>
      <c r="G1568">
        <v>833</v>
      </c>
      <c r="H1568" t="s">
        <v>8</v>
      </c>
      <c r="I1568" t="s">
        <v>8</v>
      </c>
      <c r="J1568" t="s">
        <v>8</v>
      </c>
      <c r="K1568" t="s">
        <v>6766</v>
      </c>
    </row>
    <row r="1569" spans="1:11" x14ac:dyDescent="0.25">
      <c r="A1569">
        <v>1847</v>
      </c>
      <c r="B1569" t="s">
        <v>1108</v>
      </c>
      <c r="C1569" t="s">
        <v>7223</v>
      </c>
      <c r="D1569" t="s">
        <v>1109</v>
      </c>
      <c r="E1569" t="s">
        <v>665</v>
      </c>
      <c r="F1569" t="s">
        <v>1110</v>
      </c>
      <c r="G1569">
        <v>833</v>
      </c>
      <c r="H1569" t="s">
        <v>8</v>
      </c>
      <c r="I1569" t="s">
        <v>8</v>
      </c>
      <c r="J1569" t="s">
        <v>8</v>
      </c>
      <c r="K1569" t="s">
        <v>6766</v>
      </c>
    </row>
    <row r="1570" spans="1:11" x14ac:dyDescent="0.25">
      <c r="A1570">
        <v>1847</v>
      </c>
      <c r="B1570" t="s">
        <v>1108</v>
      </c>
      <c r="C1570" t="s">
        <v>7223</v>
      </c>
      <c r="D1570" t="s">
        <v>1109</v>
      </c>
      <c r="E1570" t="s">
        <v>665</v>
      </c>
      <c r="F1570" t="s">
        <v>1110</v>
      </c>
      <c r="G1570">
        <v>833</v>
      </c>
      <c r="H1570" t="s">
        <v>8</v>
      </c>
      <c r="I1570" t="s">
        <v>8</v>
      </c>
      <c r="J1570" t="s">
        <v>8</v>
      </c>
      <c r="K1570" t="s">
        <v>6766</v>
      </c>
    </row>
    <row r="1571" spans="1:11" x14ac:dyDescent="0.25">
      <c r="A1571">
        <v>1847</v>
      </c>
      <c r="B1571" t="s">
        <v>1108</v>
      </c>
      <c r="C1571" t="s">
        <v>7223</v>
      </c>
      <c r="D1571" t="s">
        <v>1109</v>
      </c>
      <c r="E1571" t="s">
        <v>665</v>
      </c>
      <c r="F1571" t="s">
        <v>1110</v>
      </c>
      <c r="G1571">
        <v>833</v>
      </c>
      <c r="H1571" t="s">
        <v>8</v>
      </c>
      <c r="I1571" t="s">
        <v>8</v>
      </c>
      <c r="J1571" t="s">
        <v>8</v>
      </c>
      <c r="K1571" t="s">
        <v>6766</v>
      </c>
    </row>
    <row r="1572" spans="1:11" x14ac:dyDescent="0.25">
      <c r="A1572">
        <v>1847</v>
      </c>
      <c r="B1572" t="s">
        <v>1108</v>
      </c>
      <c r="C1572" t="s">
        <v>7223</v>
      </c>
      <c r="D1572" t="s">
        <v>1109</v>
      </c>
      <c r="E1572" t="s">
        <v>665</v>
      </c>
      <c r="F1572" t="s">
        <v>1110</v>
      </c>
      <c r="G1572">
        <v>833</v>
      </c>
      <c r="H1572" t="s">
        <v>8</v>
      </c>
      <c r="I1572" t="s">
        <v>8</v>
      </c>
      <c r="J1572" t="s">
        <v>8</v>
      </c>
      <c r="K1572" t="s">
        <v>6766</v>
      </c>
    </row>
    <row r="1573" spans="1:11" x14ac:dyDescent="0.25">
      <c r="A1573">
        <v>1847</v>
      </c>
      <c r="B1573" t="s">
        <v>1108</v>
      </c>
      <c r="C1573" t="s">
        <v>7223</v>
      </c>
      <c r="D1573" t="s">
        <v>1109</v>
      </c>
      <c r="E1573" t="s">
        <v>665</v>
      </c>
      <c r="F1573" t="s">
        <v>1110</v>
      </c>
      <c r="G1573">
        <v>833</v>
      </c>
      <c r="H1573" t="s">
        <v>8</v>
      </c>
      <c r="I1573" t="s">
        <v>8</v>
      </c>
      <c r="J1573" t="s">
        <v>8</v>
      </c>
      <c r="K1573" t="s">
        <v>6766</v>
      </c>
    </row>
    <row r="1574" spans="1:11" x14ac:dyDescent="0.25">
      <c r="A1574">
        <v>1847</v>
      </c>
      <c r="B1574" t="s">
        <v>1108</v>
      </c>
      <c r="C1574" t="s">
        <v>7223</v>
      </c>
      <c r="D1574" t="s">
        <v>1109</v>
      </c>
      <c r="E1574" t="s">
        <v>665</v>
      </c>
      <c r="F1574" t="s">
        <v>1110</v>
      </c>
      <c r="G1574">
        <v>833</v>
      </c>
      <c r="H1574" t="s">
        <v>8</v>
      </c>
      <c r="I1574" t="s">
        <v>8</v>
      </c>
      <c r="J1574" t="s">
        <v>8</v>
      </c>
      <c r="K1574" t="s">
        <v>6766</v>
      </c>
    </row>
    <row r="1575" spans="1:11" x14ac:dyDescent="0.25">
      <c r="A1575">
        <v>1847</v>
      </c>
      <c r="B1575" t="s">
        <v>1108</v>
      </c>
      <c r="C1575" t="s">
        <v>7223</v>
      </c>
      <c r="D1575" t="s">
        <v>1109</v>
      </c>
      <c r="E1575" t="s">
        <v>665</v>
      </c>
      <c r="F1575" t="s">
        <v>1110</v>
      </c>
      <c r="G1575">
        <v>833</v>
      </c>
      <c r="H1575" t="s">
        <v>8</v>
      </c>
      <c r="I1575" t="s">
        <v>8</v>
      </c>
      <c r="J1575" t="s">
        <v>8</v>
      </c>
      <c r="K1575" t="s">
        <v>6766</v>
      </c>
    </row>
    <row r="1576" spans="1:11" x14ac:dyDescent="0.25">
      <c r="A1576">
        <v>1847</v>
      </c>
      <c r="B1576" t="s">
        <v>1108</v>
      </c>
      <c r="C1576" t="s">
        <v>7223</v>
      </c>
      <c r="D1576" t="s">
        <v>1109</v>
      </c>
      <c r="E1576" t="s">
        <v>665</v>
      </c>
      <c r="F1576" t="s">
        <v>1110</v>
      </c>
      <c r="G1576">
        <v>833</v>
      </c>
      <c r="H1576" t="s">
        <v>8</v>
      </c>
      <c r="I1576" t="s">
        <v>8</v>
      </c>
      <c r="J1576" t="s">
        <v>8</v>
      </c>
      <c r="K1576" t="s">
        <v>6766</v>
      </c>
    </row>
    <row r="1577" spans="1:11" x14ac:dyDescent="0.25">
      <c r="A1577">
        <v>1847</v>
      </c>
      <c r="B1577" t="s">
        <v>1108</v>
      </c>
      <c r="C1577" t="s">
        <v>7223</v>
      </c>
      <c r="D1577" t="s">
        <v>1109</v>
      </c>
      <c r="E1577" t="s">
        <v>665</v>
      </c>
      <c r="F1577" t="s">
        <v>1110</v>
      </c>
      <c r="G1577">
        <v>833</v>
      </c>
      <c r="H1577" t="s">
        <v>8</v>
      </c>
      <c r="I1577" t="s">
        <v>8</v>
      </c>
      <c r="J1577" t="s">
        <v>8</v>
      </c>
      <c r="K1577" t="s">
        <v>6766</v>
      </c>
    </row>
    <row r="1578" spans="1:11" x14ac:dyDescent="0.25">
      <c r="A1578">
        <v>1847</v>
      </c>
      <c r="B1578" t="s">
        <v>1108</v>
      </c>
      <c r="C1578" t="s">
        <v>7223</v>
      </c>
      <c r="D1578" t="s">
        <v>1109</v>
      </c>
      <c r="E1578" t="s">
        <v>665</v>
      </c>
      <c r="F1578" t="s">
        <v>1110</v>
      </c>
      <c r="G1578">
        <v>833</v>
      </c>
      <c r="H1578" t="s">
        <v>8</v>
      </c>
      <c r="I1578" t="s">
        <v>8</v>
      </c>
      <c r="J1578" t="s">
        <v>8</v>
      </c>
      <c r="K1578" t="s">
        <v>6766</v>
      </c>
    </row>
    <row r="1579" spans="1:11" x14ac:dyDescent="0.25">
      <c r="A1579">
        <v>1847</v>
      </c>
      <c r="B1579" t="s">
        <v>1108</v>
      </c>
      <c r="C1579" t="s">
        <v>7223</v>
      </c>
      <c r="D1579" t="s">
        <v>1109</v>
      </c>
      <c r="E1579" t="s">
        <v>665</v>
      </c>
      <c r="F1579" t="s">
        <v>1110</v>
      </c>
      <c r="G1579">
        <v>833</v>
      </c>
      <c r="H1579" t="s">
        <v>8</v>
      </c>
      <c r="I1579" t="s">
        <v>8</v>
      </c>
      <c r="J1579" t="s">
        <v>8</v>
      </c>
      <c r="K1579" t="s">
        <v>6766</v>
      </c>
    </row>
    <row r="1580" spans="1:11" x14ac:dyDescent="0.25">
      <c r="A1580">
        <v>1850</v>
      </c>
      <c r="B1580" t="s">
        <v>1111</v>
      </c>
      <c r="C1580" t="s">
        <v>1112</v>
      </c>
      <c r="D1580" t="s">
        <v>27</v>
      </c>
      <c r="E1580" t="s">
        <v>10</v>
      </c>
      <c r="F1580" t="s">
        <v>28</v>
      </c>
      <c r="G1580">
        <v>836</v>
      </c>
      <c r="H1580" t="s">
        <v>8</v>
      </c>
      <c r="I1580" t="s">
        <v>8</v>
      </c>
      <c r="J1580" t="s">
        <v>8</v>
      </c>
      <c r="K1580" t="s">
        <v>6766</v>
      </c>
    </row>
    <row r="1581" spans="1:11" x14ac:dyDescent="0.25">
      <c r="A1581">
        <v>1850</v>
      </c>
      <c r="B1581" t="s">
        <v>1111</v>
      </c>
      <c r="C1581" t="s">
        <v>1112</v>
      </c>
      <c r="D1581" t="s">
        <v>27</v>
      </c>
      <c r="E1581" t="s">
        <v>10</v>
      </c>
      <c r="F1581" t="s">
        <v>28</v>
      </c>
      <c r="G1581">
        <v>836</v>
      </c>
      <c r="H1581" t="s">
        <v>8</v>
      </c>
      <c r="I1581" t="s">
        <v>8</v>
      </c>
      <c r="J1581" t="s">
        <v>8</v>
      </c>
      <c r="K1581" t="s">
        <v>6766</v>
      </c>
    </row>
    <row r="1582" spans="1:11" x14ac:dyDescent="0.25">
      <c r="A1582">
        <v>1850</v>
      </c>
      <c r="B1582" t="s">
        <v>1111</v>
      </c>
      <c r="C1582" t="s">
        <v>1112</v>
      </c>
      <c r="D1582" t="s">
        <v>27</v>
      </c>
      <c r="E1582" t="s">
        <v>10</v>
      </c>
      <c r="F1582" t="s">
        <v>28</v>
      </c>
      <c r="G1582">
        <v>836</v>
      </c>
      <c r="H1582" t="s">
        <v>8</v>
      </c>
      <c r="I1582" t="s">
        <v>8</v>
      </c>
      <c r="J1582" t="s">
        <v>8</v>
      </c>
      <c r="K1582" t="s">
        <v>6766</v>
      </c>
    </row>
    <row r="1583" spans="1:11" x14ac:dyDescent="0.25">
      <c r="A1583">
        <v>1850</v>
      </c>
      <c r="B1583" t="s">
        <v>1111</v>
      </c>
      <c r="C1583" t="s">
        <v>1112</v>
      </c>
      <c r="D1583" t="s">
        <v>27</v>
      </c>
      <c r="E1583" t="s">
        <v>10</v>
      </c>
      <c r="F1583" t="s">
        <v>28</v>
      </c>
      <c r="G1583">
        <v>836</v>
      </c>
      <c r="H1583" t="s">
        <v>8</v>
      </c>
      <c r="I1583" t="s">
        <v>8</v>
      </c>
      <c r="J1583" t="s">
        <v>8</v>
      </c>
      <c r="K1583" t="s">
        <v>6766</v>
      </c>
    </row>
    <row r="1584" spans="1:11" x14ac:dyDescent="0.25">
      <c r="A1584">
        <v>1850</v>
      </c>
      <c r="B1584" t="s">
        <v>1111</v>
      </c>
      <c r="C1584" t="s">
        <v>1112</v>
      </c>
      <c r="D1584" t="s">
        <v>27</v>
      </c>
      <c r="E1584" t="s">
        <v>10</v>
      </c>
      <c r="F1584" t="s">
        <v>28</v>
      </c>
      <c r="G1584">
        <v>836</v>
      </c>
      <c r="H1584" t="s">
        <v>8</v>
      </c>
      <c r="I1584" t="s">
        <v>8</v>
      </c>
      <c r="J1584" t="s">
        <v>8</v>
      </c>
      <c r="K1584" t="s">
        <v>6766</v>
      </c>
    </row>
    <row r="1585" spans="1:11" x14ac:dyDescent="0.25">
      <c r="A1585">
        <v>1850</v>
      </c>
      <c r="B1585" t="s">
        <v>1111</v>
      </c>
      <c r="C1585" t="s">
        <v>1112</v>
      </c>
      <c r="D1585" t="s">
        <v>27</v>
      </c>
      <c r="E1585" t="s">
        <v>10</v>
      </c>
      <c r="F1585" t="s">
        <v>28</v>
      </c>
      <c r="G1585">
        <v>836</v>
      </c>
      <c r="H1585" t="s">
        <v>8</v>
      </c>
      <c r="I1585" t="s">
        <v>8</v>
      </c>
      <c r="J1585" t="s">
        <v>8</v>
      </c>
      <c r="K1585" t="s">
        <v>6766</v>
      </c>
    </row>
    <row r="1586" spans="1:11" x14ac:dyDescent="0.25">
      <c r="A1586">
        <v>1850</v>
      </c>
      <c r="B1586" t="s">
        <v>1111</v>
      </c>
      <c r="C1586" t="s">
        <v>1112</v>
      </c>
      <c r="D1586" t="s">
        <v>27</v>
      </c>
      <c r="E1586" t="s">
        <v>10</v>
      </c>
      <c r="F1586" t="s">
        <v>28</v>
      </c>
      <c r="G1586">
        <v>836</v>
      </c>
      <c r="H1586" t="s">
        <v>8</v>
      </c>
      <c r="I1586" t="s">
        <v>8</v>
      </c>
      <c r="J1586" t="s">
        <v>8</v>
      </c>
      <c r="K1586" t="s">
        <v>6766</v>
      </c>
    </row>
    <row r="1587" spans="1:11" x14ac:dyDescent="0.25">
      <c r="A1587">
        <v>1850</v>
      </c>
      <c r="B1587" t="s">
        <v>1111</v>
      </c>
      <c r="C1587" t="s">
        <v>1112</v>
      </c>
      <c r="D1587" t="s">
        <v>27</v>
      </c>
      <c r="E1587" t="s">
        <v>10</v>
      </c>
      <c r="F1587" t="s">
        <v>28</v>
      </c>
      <c r="G1587">
        <v>836</v>
      </c>
      <c r="H1587" t="s">
        <v>8</v>
      </c>
      <c r="I1587" t="s">
        <v>8</v>
      </c>
      <c r="J1587" t="s">
        <v>8</v>
      </c>
      <c r="K1587" t="s">
        <v>6766</v>
      </c>
    </row>
    <row r="1588" spans="1:11" x14ac:dyDescent="0.25">
      <c r="A1588">
        <v>1850</v>
      </c>
      <c r="B1588" t="s">
        <v>1111</v>
      </c>
      <c r="C1588" t="s">
        <v>1112</v>
      </c>
      <c r="D1588" t="s">
        <v>27</v>
      </c>
      <c r="E1588" t="s">
        <v>10</v>
      </c>
      <c r="F1588" t="s">
        <v>28</v>
      </c>
      <c r="G1588">
        <v>836</v>
      </c>
      <c r="H1588" t="s">
        <v>8</v>
      </c>
      <c r="I1588" t="s">
        <v>8</v>
      </c>
      <c r="J1588" t="s">
        <v>8</v>
      </c>
      <c r="K1588" t="s">
        <v>6766</v>
      </c>
    </row>
    <row r="1589" spans="1:11" x14ac:dyDescent="0.25">
      <c r="A1589">
        <v>1851</v>
      </c>
      <c r="B1589" t="s">
        <v>1113</v>
      </c>
      <c r="C1589" t="s">
        <v>1114</v>
      </c>
      <c r="D1589" t="s">
        <v>1115</v>
      </c>
      <c r="E1589" t="s">
        <v>105</v>
      </c>
      <c r="F1589" t="s">
        <v>1116</v>
      </c>
      <c r="G1589">
        <v>837</v>
      </c>
      <c r="H1589" t="s">
        <v>8</v>
      </c>
      <c r="I1589" t="s">
        <v>8</v>
      </c>
      <c r="J1589" t="s">
        <v>8</v>
      </c>
      <c r="K1589" t="s">
        <v>6766</v>
      </c>
    </row>
    <row r="1590" spans="1:11" x14ac:dyDescent="0.25">
      <c r="A1590">
        <v>1852</v>
      </c>
      <c r="B1590" t="s">
        <v>1117</v>
      </c>
      <c r="C1590" t="s">
        <v>1118</v>
      </c>
      <c r="D1590" t="s">
        <v>1119</v>
      </c>
      <c r="E1590" t="s">
        <v>10</v>
      </c>
      <c r="F1590" t="s">
        <v>1120</v>
      </c>
      <c r="G1590">
        <v>838</v>
      </c>
      <c r="H1590" t="s">
        <v>8</v>
      </c>
      <c r="I1590" t="s">
        <v>8</v>
      </c>
      <c r="J1590" t="s">
        <v>8</v>
      </c>
      <c r="K1590" t="s">
        <v>6766</v>
      </c>
    </row>
    <row r="1591" spans="1:11" x14ac:dyDescent="0.25">
      <c r="A1591">
        <v>1852</v>
      </c>
      <c r="B1591" t="s">
        <v>1117</v>
      </c>
      <c r="C1591" t="s">
        <v>1118</v>
      </c>
      <c r="D1591" t="s">
        <v>1119</v>
      </c>
      <c r="E1591" t="s">
        <v>10</v>
      </c>
      <c r="F1591" t="s">
        <v>1120</v>
      </c>
      <c r="G1591">
        <v>838</v>
      </c>
      <c r="H1591" t="s">
        <v>8</v>
      </c>
      <c r="I1591" t="s">
        <v>8</v>
      </c>
      <c r="J1591" t="s">
        <v>8</v>
      </c>
      <c r="K1591" t="s">
        <v>6766</v>
      </c>
    </row>
    <row r="1592" spans="1:11" x14ac:dyDescent="0.25">
      <c r="A1592">
        <v>1852</v>
      </c>
      <c r="B1592" t="s">
        <v>1117</v>
      </c>
      <c r="C1592" t="s">
        <v>1118</v>
      </c>
      <c r="D1592" t="s">
        <v>1119</v>
      </c>
      <c r="E1592" t="s">
        <v>10</v>
      </c>
      <c r="F1592" t="s">
        <v>1120</v>
      </c>
      <c r="G1592">
        <v>838</v>
      </c>
      <c r="H1592" t="s">
        <v>8</v>
      </c>
      <c r="I1592" t="s">
        <v>8</v>
      </c>
      <c r="J1592" t="s">
        <v>8</v>
      </c>
      <c r="K1592" t="s">
        <v>6766</v>
      </c>
    </row>
    <row r="1593" spans="1:11" x14ac:dyDescent="0.25">
      <c r="A1593">
        <v>1852</v>
      </c>
      <c r="B1593" t="s">
        <v>1117</v>
      </c>
      <c r="C1593" t="s">
        <v>1118</v>
      </c>
      <c r="D1593" t="s">
        <v>1119</v>
      </c>
      <c r="E1593" t="s">
        <v>10</v>
      </c>
      <c r="F1593" t="s">
        <v>1120</v>
      </c>
      <c r="G1593">
        <v>838</v>
      </c>
      <c r="H1593" t="s">
        <v>8</v>
      </c>
      <c r="I1593" t="s">
        <v>8</v>
      </c>
      <c r="J1593" t="s">
        <v>8</v>
      </c>
      <c r="K1593" t="s">
        <v>6766</v>
      </c>
    </row>
    <row r="1594" spans="1:11" x14ac:dyDescent="0.25">
      <c r="A1594">
        <v>1852</v>
      </c>
      <c r="B1594" t="s">
        <v>1117</v>
      </c>
      <c r="C1594" t="s">
        <v>1118</v>
      </c>
      <c r="D1594" t="s">
        <v>1119</v>
      </c>
      <c r="E1594" t="s">
        <v>10</v>
      </c>
      <c r="F1594" t="s">
        <v>1120</v>
      </c>
      <c r="G1594">
        <v>838</v>
      </c>
      <c r="H1594" t="s">
        <v>8</v>
      </c>
      <c r="I1594" t="s">
        <v>8</v>
      </c>
      <c r="J1594" t="s">
        <v>8</v>
      </c>
      <c r="K1594" t="s">
        <v>6766</v>
      </c>
    </row>
    <row r="1595" spans="1:11" x14ac:dyDescent="0.25">
      <c r="A1595">
        <v>1852</v>
      </c>
      <c r="B1595" t="s">
        <v>1117</v>
      </c>
      <c r="C1595" t="s">
        <v>1118</v>
      </c>
      <c r="D1595" t="s">
        <v>1119</v>
      </c>
      <c r="E1595" t="s">
        <v>10</v>
      </c>
      <c r="F1595" t="s">
        <v>1120</v>
      </c>
      <c r="G1595">
        <v>838</v>
      </c>
      <c r="H1595" t="s">
        <v>8</v>
      </c>
      <c r="I1595" t="s">
        <v>8</v>
      </c>
      <c r="J1595" t="s">
        <v>8</v>
      </c>
      <c r="K1595" t="s">
        <v>6766</v>
      </c>
    </row>
    <row r="1596" spans="1:11" x14ac:dyDescent="0.25">
      <c r="A1596">
        <v>1855</v>
      </c>
      <c r="B1596" t="s">
        <v>1122</v>
      </c>
      <c r="C1596" t="s">
        <v>1123</v>
      </c>
      <c r="D1596" t="s">
        <v>802</v>
      </c>
      <c r="E1596" t="s">
        <v>113</v>
      </c>
      <c r="F1596" t="s">
        <v>1124</v>
      </c>
      <c r="G1596">
        <v>841</v>
      </c>
      <c r="H1596" t="s">
        <v>8</v>
      </c>
      <c r="I1596" t="s">
        <v>8</v>
      </c>
      <c r="J1596" t="s">
        <v>8</v>
      </c>
      <c r="K1596" t="s">
        <v>6766</v>
      </c>
    </row>
    <row r="1597" spans="1:11" x14ac:dyDescent="0.25">
      <c r="A1597">
        <v>1855</v>
      </c>
      <c r="B1597" t="s">
        <v>1122</v>
      </c>
      <c r="C1597" t="s">
        <v>1123</v>
      </c>
      <c r="D1597" t="s">
        <v>802</v>
      </c>
      <c r="E1597" t="s">
        <v>113</v>
      </c>
      <c r="F1597" t="s">
        <v>1124</v>
      </c>
      <c r="G1597">
        <v>841</v>
      </c>
      <c r="H1597" t="s">
        <v>8</v>
      </c>
      <c r="I1597" t="s">
        <v>8</v>
      </c>
      <c r="J1597" t="s">
        <v>8</v>
      </c>
      <c r="K1597" t="s">
        <v>6766</v>
      </c>
    </row>
    <row r="1598" spans="1:11" x14ac:dyDescent="0.25">
      <c r="A1598">
        <v>1855</v>
      </c>
      <c r="B1598" t="s">
        <v>1122</v>
      </c>
      <c r="C1598" t="s">
        <v>1123</v>
      </c>
      <c r="D1598" t="s">
        <v>802</v>
      </c>
      <c r="E1598" t="s">
        <v>113</v>
      </c>
      <c r="F1598" t="s">
        <v>1124</v>
      </c>
      <c r="G1598">
        <v>841</v>
      </c>
      <c r="H1598" t="s">
        <v>8</v>
      </c>
      <c r="I1598" t="s">
        <v>8</v>
      </c>
      <c r="J1598" t="s">
        <v>8</v>
      </c>
      <c r="K1598" t="s">
        <v>6766</v>
      </c>
    </row>
    <row r="1599" spans="1:11" x14ac:dyDescent="0.25">
      <c r="A1599">
        <v>1855</v>
      </c>
      <c r="B1599" t="s">
        <v>1122</v>
      </c>
      <c r="C1599" t="s">
        <v>1123</v>
      </c>
      <c r="D1599" t="s">
        <v>802</v>
      </c>
      <c r="E1599" t="s">
        <v>113</v>
      </c>
      <c r="F1599" t="s">
        <v>1124</v>
      </c>
      <c r="G1599">
        <v>841</v>
      </c>
      <c r="H1599" t="s">
        <v>8</v>
      </c>
      <c r="I1599" t="s">
        <v>8</v>
      </c>
      <c r="J1599" t="s">
        <v>8</v>
      </c>
      <c r="K1599" t="s">
        <v>6766</v>
      </c>
    </row>
    <row r="1600" spans="1:11" x14ac:dyDescent="0.25">
      <c r="A1600">
        <v>1855</v>
      </c>
      <c r="B1600" t="s">
        <v>1122</v>
      </c>
      <c r="C1600" t="s">
        <v>1123</v>
      </c>
      <c r="D1600" t="s">
        <v>802</v>
      </c>
      <c r="E1600" t="s">
        <v>113</v>
      </c>
      <c r="F1600" t="s">
        <v>1124</v>
      </c>
      <c r="G1600">
        <v>841</v>
      </c>
      <c r="H1600" t="s">
        <v>8</v>
      </c>
      <c r="I1600" t="s">
        <v>8</v>
      </c>
      <c r="J1600" t="s">
        <v>8</v>
      </c>
      <c r="K1600" t="s">
        <v>6766</v>
      </c>
    </row>
    <row r="1601" spans="1:11" x14ac:dyDescent="0.25">
      <c r="A1601">
        <v>1855</v>
      </c>
      <c r="B1601" t="s">
        <v>1122</v>
      </c>
      <c r="C1601" t="s">
        <v>1123</v>
      </c>
      <c r="D1601" t="s">
        <v>802</v>
      </c>
      <c r="E1601" t="s">
        <v>113</v>
      </c>
      <c r="F1601" t="s">
        <v>1124</v>
      </c>
      <c r="G1601">
        <v>841</v>
      </c>
      <c r="H1601" t="s">
        <v>8</v>
      </c>
      <c r="I1601" t="s">
        <v>8</v>
      </c>
      <c r="J1601" t="s">
        <v>8</v>
      </c>
      <c r="K1601" t="s">
        <v>6766</v>
      </c>
    </row>
    <row r="1602" spans="1:11" x14ac:dyDescent="0.25">
      <c r="A1602">
        <v>1858</v>
      </c>
      <c r="B1602" t="s">
        <v>5882</v>
      </c>
      <c r="C1602" t="s">
        <v>5883</v>
      </c>
      <c r="D1602" t="s">
        <v>186</v>
      </c>
      <c r="E1602" t="s">
        <v>10</v>
      </c>
      <c r="F1602" t="s">
        <v>187</v>
      </c>
      <c r="G1602">
        <v>844</v>
      </c>
      <c r="H1602" t="s">
        <v>8</v>
      </c>
      <c r="I1602" t="s">
        <v>8</v>
      </c>
      <c r="J1602" t="s">
        <v>8</v>
      </c>
      <c r="K1602" t="s">
        <v>6766</v>
      </c>
    </row>
    <row r="1603" spans="1:11" x14ac:dyDescent="0.25">
      <c r="A1603">
        <v>1862</v>
      </c>
      <c r="B1603" t="s">
        <v>1128</v>
      </c>
      <c r="C1603" t="s">
        <v>1129</v>
      </c>
      <c r="D1603" t="s">
        <v>337</v>
      </c>
      <c r="E1603" t="s">
        <v>10</v>
      </c>
      <c r="F1603" t="s">
        <v>338</v>
      </c>
      <c r="G1603">
        <v>848</v>
      </c>
      <c r="H1603" t="s">
        <v>8</v>
      </c>
      <c r="I1603" t="s">
        <v>8</v>
      </c>
      <c r="J1603" t="s">
        <v>8</v>
      </c>
      <c r="K1603" t="s">
        <v>6766</v>
      </c>
    </row>
    <row r="1604" spans="1:11" x14ac:dyDescent="0.25">
      <c r="A1604">
        <v>1865</v>
      </c>
      <c r="B1604" t="s">
        <v>1130</v>
      </c>
      <c r="C1604" t="s">
        <v>1131</v>
      </c>
      <c r="D1604" t="s">
        <v>1132</v>
      </c>
      <c r="E1604" t="s">
        <v>105</v>
      </c>
      <c r="F1604" t="s">
        <v>1133</v>
      </c>
      <c r="G1604">
        <v>851</v>
      </c>
      <c r="H1604" t="s">
        <v>8</v>
      </c>
      <c r="I1604" t="s">
        <v>8</v>
      </c>
      <c r="J1604" t="s">
        <v>8</v>
      </c>
      <c r="K1604" t="s">
        <v>6766</v>
      </c>
    </row>
    <row r="1605" spans="1:11" x14ac:dyDescent="0.25">
      <c r="A1605">
        <v>1866</v>
      </c>
      <c r="B1605" t="s">
        <v>1134</v>
      </c>
      <c r="C1605" t="s">
        <v>1135</v>
      </c>
      <c r="D1605" t="s">
        <v>27</v>
      </c>
      <c r="E1605" t="s">
        <v>10</v>
      </c>
      <c r="F1605" t="s">
        <v>28</v>
      </c>
      <c r="G1605">
        <v>852</v>
      </c>
      <c r="H1605" t="s">
        <v>8</v>
      </c>
      <c r="I1605" t="s">
        <v>8</v>
      </c>
      <c r="J1605" t="s">
        <v>8</v>
      </c>
      <c r="K1605" t="s">
        <v>6766</v>
      </c>
    </row>
    <row r="1606" spans="1:11" x14ac:dyDescent="0.25">
      <c r="A1606">
        <v>1871</v>
      </c>
      <c r="B1606" t="s">
        <v>1137</v>
      </c>
      <c r="C1606" t="s">
        <v>1138</v>
      </c>
      <c r="D1606" t="s">
        <v>994</v>
      </c>
      <c r="E1606" t="s">
        <v>105</v>
      </c>
      <c r="F1606" t="s">
        <v>1139</v>
      </c>
      <c r="G1606">
        <v>857</v>
      </c>
      <c r="H1606" t="s">
        <v>8</v>
      </c>
      <c r="I1606" t="s">
        <v>8</v>
      </c>
      <c r="J1606" t="s">
        <v>8</v>
      </c>
      <c r="K1606" t="s">
        <v>6766</v>
      </c>
    </row>
    <row r="1607" spans="1:11" x14ac:dyDescent="0.25">
      <c r="A1607">
        <v>1871</v>
      </c>
      <c r="B1607" t="s">
        <v>1137</v>
      </c>
      <c r="C1607" t="s">
        <v>1138</v>
      </c>
      <c r="D1607" t="s">
        <v>994</v>
      </c>
      <c r="E1607" t="s">
        <v>105</v>
      </c>
      <c r="F1607" t="s">
        <v>1139</v>
      </c>
      <c r="G1607">
        <v>857</v>
      </c>
      <c r="H1607" t="s">
        <v>8</v>
      </c>
      <c r="I1607" t="s">
        <v>8</v>
      </c>
      <c r="J1607" t="s">
        <v>8</v>
      </c>
      <c r="K1607" t="s">
        <v>6766</v>
      </c>
    </row>
    <row r="1608" spans="1:11" x14ac:dyDescent="0.25">
      <c r="A1608">
        <v>1871</v>
      </c>
      <c r="B1608" t="s">
        <v>1137</v>
      </c>
      <c r="C1608" t="s">
        <v>1138</v>
      </c>
      <c r="D1608" t="s">
        <v>994</v>
      </c>
      <c r="E1608" t="s">
        <v>105</v>
      </c>
      <c r="F1608" t="s">
        <v>1139</v>
      </c>
      <c r="G1608">
        <v>857</v>
      </c>
      <c r="H1608" t="s">
        <v>8</v>
      </c>
      <c r="I1608" t="s">
        <v>8</v>
      </c>
      <c r="J1608" t="s">
        <v>8</v>
      </c>
      <c r="K1608" t="s">
        <v>6766</v>
      </c>
    </row>
    <row r="1609" spans="1:11" x14ac:dyDescent="0.25">
      <c r="A1609">
        <v>1871</v>
      </c>
      <c r="B1609" t="s">
        <v>1137</v>
      </c>
      <c r="C1609" t="s">
        <v>1138</v>
      </c>
      <c r="D1609" t="s">
        <v>994</v>
      </c>
      <c r="E1609" t="s">
        <v>105</v>
      </c>
      <c r="F1609" t="s">
        <v>1139</v>
      </c>
      <c r="G1609">
        <v>857</v>
      </c>
      <c r="H1609" t="s">
        <v>8</v>
      </c>
      <c r="I1609" t="s">
        <v>8</v>
      </c>
      <c r="J1609" t="s">
        <v>8</v>
      </c>
      <c r="K1609" t="s">
        <v>6766</v>
      </c>
    </row>
    <row r="1610" spans="1:11" x14ac:dyDescent="0.25">
      <c r="A1610">
        <v>1871</v>
      </c>
      <c r="B1610" t="s">
        <v>1137</v>
      </c>
      <c r="C1610" t="s">
        <v>1138</v>
      </c>
      <c r="D1610" t="s">
        <v>994</v>
      </c>
      <c r="E1610" t="s">
        <v>105</v>
      </c>
      <c r="F1610" t="s">
        <v>1139</v>
      </c>
      <c r="G1610">
        <v>857</v>
      </c>
      <c r="H1610" t="s">
        <v>8</v>
      </c>
      <c r="I1610" t="s">
        <v>8</v>
      </c>
      <c r="J1610" t="s">
        <v>8</v>
      </c>
      <c r="K1610" t="s">
        <v>6766</v>
      </c>
    </row>
    <row r="1611" spans="1:11" x14ac:dyDescent="0.25">
      <c r="A1611">
        <v>1871</v>
      </c>
      <c r="B1611" t="s">
        <v>1137</v>
      </c>
      <c r="C1611" t="s">
        <v>1138</v>
      </c>
      <c r="D1611" t="s">
        <v>994</v>
      </c>
      <c r="E1611" t="s">
        <v>105</v>
      </c>
      <c r="F1611" t="s">
        <v>1139</v>
      </c>
      <c r="G1611">
        <v>857</v>
      </c>
      <c r="H1611" t="s">
        <v>8</v>
      </c>
      <c r="I1611" t="s">
        <v>8</v>
      </c>
      <c r="J1611" t="s">
        <v>8</v>
      </c>
      <c r="K1611" t="s">
        <v>6766</v>
      </c>
    </row>
    <row r="1612" spans="1:11" x14ac:dyDescent="0.25">
      <c r="A1612">
        <v>1871</v>
      </c>
      <c r="B1612" t="s">
        <v>1137</v>
      </c>
      <c r="C1612" t="s">
        <v>1138</v>
      </c>
      <c r="D1612" t="s">
        <v>994</v>
      </c>
      <c r="E1612" t="s">
        <v>105</v>
      </c>
      <c r="F1612" t="s">
        <v>1139</v>
      </c>
      <c r="G1612">
        <v>857</v>
      </c>
      <c r="H1612" t="s">
        <v>8</v>
      </c>
      <c r="I1612" t="s">
        <v>8</v>
      </c>
      <c r="J1612" t="s">
        <v>8</v>
      </c>
      <c r="K1612" t="s">
        <v>6766</v>
      </c>
    </row>
    <row r="1613" spans="1:11" x14ac:dyDescent="0.25">
      <c r="A1613">
        <v>1871</v>
      </c>
      <c r="B1613" t="s">
        <v>1137</v>
      </c>
      <c r="C1613" t="s">
        <v>1138</v>
      </c>
      <c r="D1613" t="s">
        <v>994</v>
      </c>
      <c r="E1613" t="s">
        <v>105</v>
      </c>
      <c r="F1613" t="s">
        <v>1139</v>
      </c>
      <c r="G1613">
        <v>857</v>
      </c>
      <c r="H1613" t="s">
        <v>8</v>
      </c>
      <c r="I1613" t="s">
        <v>8</v>
      </c>
      <c r="J1613" t="s">
        <v>8</v>
      </c>
      <c r="K1613" t="s">
        <v>6766</v>
      </c>
    </row>
    <row r="1614" spans="1:11" x14ac:dyDescent="0.25">
      <c r="A1614">
        <v>1871</v>
      </c>
      <c r="B1614" t="s">
        <v>1137</v>
      </c>
      <c r="C1614" t="s">
        <v>1138</v>
      </c>
      <c r="D1614" t="s">
        <v>994</v>
      </c>
      <c r="E1614" t="s">
        <v>105</v>
      </c>
      <c r="F1614" t="s">
        <v>1139</v>
      </c>
      <c r="G1614">
        <v>857</v>
      </c>
      <c r="H1614" t="s">
        <v>8</v>
      </c>
      <c r="I1614" t="s">
        <v>8</v>
      </c>
      <c r="J1614" t="s">
        <v>8</v>
      </c>
      <c r="K1614" t="s">
        <v>6766</v>
      </c>
    </row>
    <row r="1615" spans="1:11" x14ac:dyDescent="0.25">
      <c r="A1615">
        <v>1871</v>
      </c>
      <c r="B1615" t="s">
        <v>1137</v>
      </c>
      <c r="C1615" t="s">
        <v>1138</v>
      </c>
      <c r="D1615" t="s">
        <v>994</v>
      </c>
      <c r="E1615" t="s">
        <v>105</v>
      </c>
      <c r="F1615" t="s">
        <v>1139</v>
      </c>
      <c r="G1615">
        <v>857</v>
      </c>
      <c r="H1615" t="s">
        <v>8</v>
      </c>
      <c r="I1615" t="s">
        <v>8</v>
      </c>
      <c r="J1615" t="s">
        <v>8</v>
      </c>
      <c r="K1615" t="s">
        <v>6766</v>
      </c>
    </row>
    <row r="1616" spans="1:11" x14ac:dyDescent="0.25">
      <c r="A1616">
        <v>1871</v>
      </c>
      <c r="B1616" t="s">
        <v>1137</v>
      </c>
      <c r="C1616" t="s">
        <v>1138</v>
      </c>
      <c r="D1616" t="s">
        <v>994</v>
      </c>
      <c r="E1616" t="s">
        <v>105</v>
      </c>
      <c r="F1616" t="s">
        <v>1139</v>
      </c>
      <c r="G1616">
        <v>857</v>
      </c>
      <c r="H1616" t="s">
        <v>8</v>
      </c>
      <c r="I1616" t="s">
        <v>8</v>
      </c>
      <c r="J1616" t="s">
        <v>8</v>
      </c>
      <c r="K1616" t="s">
        <v>6766</v>
      </c>
    </row>
    <row r="1617" spans="1:11" x14ac:dyDescent="0.25">
      <c r="A1617">
        <v>1871</v>
      </c>
      <c r="B1617" t="s">
        <v>1137</v>
      </c>
      <c r="C1617" t="s">
        <v>1138</v>
      </c>
      <c r="D1617" t="s">
        <v>994</v>
      </c>
      <c r="E1617" t="s">
        <v>105</v>
      </c>
      <c r="F1617" t="s">
        <v>1139</v>
      </c>
      <c r="G1617">
        <v>857</v>
      </c>
      <c r="H1617" t="s">
        <v>8</v>
      </c>
      <c r="I1617" t="s">
        <v>8</v>
      </c>
      <c r="J1617" t="s">
        <v>8</v>
      </c>
      <c r="K1617" t="s">
        <v>6766</v>
      </c>
    </row>
    <row r="1618" spans="1:11" x14ac:dyDescent="0.25">
      <c r="A1618">
        <v>1871</v>
      </c>
      <c r="B1618" t="s">
        <v>1137</v>
      </c>
      <c r="C1618" t="s">
        <v>1138</v>
      </c>
      <c r="D1618" t="s">
        <v>994</v>
      </c>
      <c r="E1618" t="s">
        <v>105</v>
      </c>
      <c r="F1618" t="s">
        <v>1139</v>
      </c>
      <c r="G1618">
        <v>857</v>
      </c>
      <c r="H1618" t="s">
        <v>8</v>
      </c>
      <c r="I1618" t="s">
        <v>8</v>
      </c>
      <c r="J1618" t="s">
        <v>8</v>
      </c>
      <c r="K1618" t="s">
        <v>6766</v>
      </c>
    </row>
    <row r="1619" spans="1:11" x14ac:dyDescent="0.25">
      <c r="A1619">
        <v>1871</v>
      </c>
      <c r="B1619" t="s">
        <v>1137</v>
      </c>
      <c r="C1619" t="s">
        <v>1138</v>
      </c>
      <c r="D1619" t="s">
        <v>994</v>
      </c>
      <c r="E1619" t="s">
        <v>105</v>
      </c>
      <c r="F1619" t="s">
        <v>1139</v>
      </c>
      <c r="G1619">
        <v>857</v>
      </c>
      <c r="H1619" t="s">
        <v>8</v>
      </c>
      <c r="I1619" t="s">
        <v>8</v>
      </c>
      <c r="J1619" t="s">
        <v>8</v>
      </c>
      <c r="K1619" t="s">
        <v>6766</v>
      </c>
    </row>
    <row r="1620" spans="1:11" x14ac:dyDescent="0.25">
      <c r="A1620">
        <v>1871</v>
      </c>
      <c r="B1620" t="s">
        <v>1137</v>
      </c>
      <c r="C1620" t="s">
        <v>1138</v>
      </c>
      <c r="D1620" t="s">
        <v>994</v>
      </c>
      <c r="E1620" t="s">
        <v>105</v>
      </c>
      <c r="F1620" t="s">
        <v>1139</v>
      </c>
      <c r="G1620">
        <v>857</v>
      </c>
      <c r="H1620" t="s">
        <v>8</v>
      </c>
      <c r="I1620" t="s">
        <v>8</v>
      </c>
      <c r="J1620" t="s">
        <v>8</v>
      </c>
      <c r="K1620" t="s">
        <v>6766</v>
      </c>
    </row>
    <row r="1621" spans="1:11" x14ac:dyDescent="0.25">
      <c r="A1621">
        <v>1871</v>
      </c>
      <c r="B1621" t="s">
        <v>1137</v>
      </c>
      <c r="C1621" t="s">
        <v>1138</v>
      </c>
      <c r="D1621" t="s">
        <v>994</v>
      </c>
      <c r="E1621" t="s">
        <v>105</v>
      </c>
      <c r="F1621" t="s">
        <v>1139</v>
      </c>
      <c r="G1621">
        <v>857</v>
      </c>
      <c r="H1621" t="s">
        <v>8</v>
      </c>
      <c r="I1621" t="s">
        <v>8</v>
      </c>
      <c r="J1621" t="s">
        <v>8</v>
      </c>
      <c r="K1621" t="s">
        <v>6766</v>
      </c>
    </row>
    <row r="1622" spans="1:11" x14ac:dyDescent="0.25">
      <c r="A1622">
        <v>1871</v>
      </c>
      <c r="B1622" t="s">
        <v>1137</v>
      </c>
      <c r="C1622" t="s">
        <v>1138</v>
      </c>
      <c r="D1622" t="s">
        <v>994</v>
      </c>
      <c r="E1622" t="s">
        <v>105</v>
      </c>
      <c r="F1622" t="s">
        <v>1139</v>
      </c>
      <c r="G1622">
        <v>857</v>
      </c>
      <c r="H1622" t="s">
        <v>8</v>
      </c>
      <c r="I1622" t="s">
        <v>8</v>
      </c>
      <c r="J1622" t="s">
        <v>8</v>
      </c>
      <c r="K1622" t="s">
        <v>6766</v>
      </c>
    </row>
    <row r="1623" spans="1:11" x14ac:dyDescent="0.25">
      <c r="A1623">
        <v>1871</v>
      </c>
      <c r="B1623" t="s">
        <v>1137</v>
      </c>
      <c r="C1623" t="s">
        <v>1138</v>
      </c>
      <c r="D1623" t="s">
        <v>994</v>
      </c>
      <c r="E1623" t="s">
        <v>105</v>
      </c>
      <c r="F1623" t="s">
        <v>1139</v>
      </c>
      <c r="G1623">
        <v>857</v>
      </c>
      <c r="H1623" t="s">
        <v>8</v>
      </c>
      <c r="I1623" t="s">
        <v>8</v>
      </c>
      <c r="J1623" t="s">
        <v>8</v>
      </c>
      <c r="K1623" t="s">
        <v>6766</v>
      </c>
    </row>
    <row r="1624" spans="1:11" x14ac:dyDescent="0.25">
      <c r="A1624">
        <v>1871</v>
      </c>
      <c r="B1624" t="s">
        <v>1137</v>
      </c>
      <c r="C1624" t="s">
        <v>1138</v>
      </c>
      <c r="D1624" t="s">
        <v>994</v>
      </c>
      <c r="E1624" t="s">
        <v>105</v>
      </c>
      <c r="F1624" t="s">
        <v>1139</v>
      </c>
      <c r="G1624">
        <v>857</v>
      </c>
      <c r="H1624" t="s">
        <v>8</v>
      </c>
      <c r="I1624" t="s">
        <v>8</v>
      </c>
      <c r="J1624" t="s">
        <v>8</v>
      </c>
      <c r="K1624" t="s">
        <v>6766</v>
      </c>
    </row>
    <row r="1625" spans="1:11" x14ac:dyDescent="0.25">
      <c r="A1625">
        <v>1871</v>
      </c>
      <c r="B1625" t="s">
        <v>1137</v>
      </c>
      <c r="C1625" t="s">
        <v>1138</v>
      </c>
      <c r="D1625" t="s">
        <v>994</v>
      </c>
      <c r="E1625" t="s">
        <v>105</v>
      </c>
      <c r="F1625" t="s">
        <v>1139</v>
      </c>
      <c r="G1625">
        <v>857</v>
      </c>
      <c r="H1625" t="s">
        <v>8</v>
      </c>
      <c r="I1625" t="s">
        <v>8</v>
      </c>
      <c r="J1625" t="s">
        <v>8</v>
      </c>
      <c r="K1625" t="s">
        <v>6766</v>
      </c>
    </row>
    <row r="1626" spans="1:11" x14ac:dyDescent="0.25">
      <c r="A1626">
        <v>1871</v>
      </c>
      <c r="B1626" t="s">
        <v>1137</v>
      </c>
      <c r="C1626" t="s">
        <v>1138</v>
      </c>
      <c r="D1626" t="s">
        <v>994</v>
      </c>
      <c r="E1626" t="s">
        <v>105</v>
      </c>
      <c r="F1626" t="s">
        <v>1139</v>
      </c>
      <c r="G1626">
        <v>857</v>
      </c>
      <c r="H1626" t="s">
        <v>8</v>
      </c>
      <c r="I1626" t="s">
        <v>8</v>
      </c>
      <c r="J1626" t="s">
        <v>8</v>
      </c>
      <c r="K1626" t="s">
        <v>6766</v>
      </c>
    </row>
    <row r="1627" spans="1:11" x14ac:dyDescent="0.25">
      <c r="A1627">
        <v>1871</v>
      </c>
      <c r="B1627" t="s">
        <v>1137</v>
      </c>
      <c r="C1627" t="s">
        <v>1138</v>
      </c>
      <c r="D1627" t="s">
        <v>994</v>
      </c>
      <c r="E1627" t="s">
        <v>105</v>
      </c>
      <c r="F1627" t="s">
        <v>1139</v>
      </c>
      <c r="G1627">
        <v>857</v>
      </c>
      <c r="H1627" t="s">
        <v>8</v>
      </c>
      <c r="I1627" t="s">
        <v>8</v>
      </c>
      <c r="J1627" t="s">
        <v>8</v>
      </c>
      <c r="K1627" t="s">
        <v>6766</v>
      </c>
    </row>
    <row r="1628" spans="1:11" x14ac:dyDescent="0.25">
      <c r="A1628">
        <v>1871</v>
      </c>
      <c r="B1628" t="s">
        <v>1137</v>
      </c>
      <c r="C1628" t="s">
        <v>1138</v>
      </c>
      <c r="D1628" t="s">
        <v>994</v>
      </c>
      <c r="E1628" t="s">
        <v>105</v>
      </c>
      <c r="F1628" t="s">
        <v>1139</v>
      </c>
      <c r="G1628">
        <v>857</v>
      </c>
      <c r="H1628" t="s">
        <v>8</v>
      </c>
      <c r="I1628" t="s">
        <v>8</v>
      </c>
      <c r="J1628" t="s">
        <v>8</v>
      </c>
      <c r="K1628" t="s">
        <v>6766</v>
      </c>
    </row>
    <row r="1629" spans="1:11" x14ac:dyDescent="0.25">
      <c r="A1629">
        <v>1871</v>
      </c>
      <c r="B1629" t="s">
        <v>1137</v>
      </c>
      <c r="C1629" t="s">
        <v>1138</v>
      </c>
      <c r="D1629" t="s">
        <v>994</v>
      </c>
      <c r="E1629" t="s">
        <v>105</v>
      </c>
      <c r="F1629" t="s">
        <v>1139</v>
      </c>
      <c r="G1629">
        <v>857</v>
      </c>
      <c r="H1629" t="s">
        <v>8</v>
      </c>
      <c r="I1629" t="s">
        <v>8</v>
      </c>
      <c r="J1629" t="s">
        <v>8</v>
      </c>
      <c r="K1629" t="s">
        <v>6766</v>
      </c>
    </row>
    <row r="1630" spans="1:11" x14ac:dyDescent="0.25">
      <c r="A1630">
        <v>1871</v>
      </c>
      <c r="B1630" t="s">
        <v>1137</v>
      </c>
      <c r="C1630" t="s">
        <v>1138</v>
      </c>
      <c r="D1630" t="s">
        <v>994</v>
      </c>
      <c r="E1630" t="s">
        <v>105</v>
      </c>
      <c r="F1630" t="s">
        <v>1139</v>
      </c>
      <c r="G1630">
        <v>857</v>
      </c>
      <c r="H1630" t="s">
        <v>8</v>
      </c>
      <c r="I1630" t="s">
        <v>8</v>
      </c>
      <c r="J1630" t="s">
        <v>8</v>
      </c>
      <c r="K1630" t="s">
        <v>6766</v>
      </c>
    </row>
    <row r="1631" spans="1:11" x14ac:dyDescent="0.25">
      <c r="A1631">
        <v>1871</v>
      </c>
      <c r="B1631" t="s">
        <v>1137</v>
      </c>
      <c r="C1631" t="s">
        <v>1138</v>
      </c>
      <c r="D1631" t="s">
        <v>994</v>
      </c>
      <c r="E1631" t="s">
        <v>105</v>
      </c>
      <c r="F1631" t="s">
        <v>1139</v>
      </c>
      <c r="G1631">
        <v>857</v>
      </c>
      <c r="H1631" t="s">
        <v>8</v>
      </c>
      <c r="I1631" t="s">
        <v>8</v>
      </c>
      <c r="J1631" t="s">
        <v>8</v>
      </c>
      <c r="K1631" t="s">
        <v>6766</v>
      </c>
    </row>
    <row r="1632" spans="1:11" x14ac:dyDescent="0.25">
      <c r="A1632">
        <v>1871</v>
      </c>
      <c r="B1632" t="s">
        <v>1137</v>
      </c>
      <c r="C1632" t="s">
        <v>1138</v>
      </c>
      <c r="D1632" t="s">
        <v>994</v>
      </c>
      <c r="E1632" t="s">
        <v>105</v>
      </c>
      <c r="F1632" t="s">
        <v>1139</v>
      </c>
      <c r="G1632">
        <v>857</v>
      </c>
      <c r="H1632" t="s">
        <v>8</v>
      </c>
      <c r="I1632" t="s">
        <v>8</v>
      </c>
      <c r="J1632" t="s">
        <v>8</v>
      </c>
      <c r="K1632" t="s">
        <v>6766</v>
      </c>
    </row>
    <row r="1633" spans="1:11" x14ac:dyDescent="0.25">
      <c r="A1633">
        <v>1871</v>
      </c>
      <c r="B1633" t="s">
        <v>1137</v>
      </c>
      <c r="C1633" t="s">
        <v>1138</v>
      </c>
      <c r="D1633" t="s">
        <v>994</v>
      </c>
      <c r="E1633" t="s">
        <v>105</v>
      </c>
      <c r="F1633" t="s">
        <v>1139</v>
      </c>
      <c r="G1633">
        <v>857</v>
      </c>
      <c r="H1633" t="s">
        <v>8</v>
      </c>
      <c r="I1633" t="s">
        <v>8</v>
      </c>
      <c r="J1633" t="s">
        <v>8</v>
      </c>
      <c r="K1633" t="s">
        <v>6766</v>
      </c>
    </row>
    <row r="1634" spans="1:11" x14ac:dyDescent="0.25">
      <c r="A1634">
        <v>1875</v>
      </c>
      <c r="B1634" t="s">
        <v>1140</v>
      </c>
      <c r="C1634" t="s">
        <v>1141</v>
      </c>
      <c r="D1634" t="s">
        <v>1142</v>
      </c>
      <c r="E1634" t="s">
        <v>125</v>
      </c>
      <c r="F1634" t="s">
        <v>1143</v>
      </c>
      <c r="G1634">
        <v>861</v>
      </c>
      <c r="H1634" t="s">
        <v>8</v>
      </c>
      <c r="I1634" t="s">
        <v>8</v>
      </c>
      <c r="J1634" t="s">
        <v>8</v>
      </c>
      <c r="K1634" t="s">
        <v>6766</v>
      </c>
    </row>
    <row r="1635" spans="1:11" x14ac:dyDescent="0.25">
      <c r="A1635">
        <v>1875</v>
      </c>
      <c r="B1635" t="s">
        <v>1140</v>
      </c>
      <c r="C1635" t="s">
        <v>1141</v>
      </c>
      <c r="D1635" t="s">
        <v>1142</v>
      </c>
      <c r="E1635" t="s">
        <v>125</v>
      </c>
      <c r="F1635" t="s">
        <v>1143</v>
      </c>
      <c r="G1635">
        <v>861</v>
      </c>
      <c r="H1635" t="s">
        <v>8</v>
      </c>
      <c r="I1635" t="s">
        <v>8</v>
      </c>
      <c r="J1635" t="s">
        <v>8</v>
      </c>
      <c r="K1635" t="s">
        <v>6766</v>
      </c>
    </row>
    <row r="1636" spans="1:11" x14ac:dyDescent="0.25">
      <c r="A1636">
        <v>1875</v>
      </c>
      <c r="B1636" t="s">
        <v>1140</v>
      </c>
      <c r="C1636" t="s">
        <v>1141</v>
      </c>
      <c r="D1636" t="s">
        <v>1142</v>
      </c>
      <c r="E1636" t="s">
        <v>125</v>
      </c>
      <c r="F1636" t="s">
        <v>1143</v>
      </c>
      <c r="G1636">
        <v>861</v>
      </c>
      <c r="H1636" t="s">
        <v>8</v>
      </c>
      <c r="I1636" t="s">
        <v>8</v>
      </c>
      <c r="J1636" t="s">
        <v>8</v>
      </c>
      <c r="K1636" t="s">
        <v>6766</v>
      </c>
    </row>
    <row r="1637" spans="1:11" x14ac:dyDescent="0.25">
      <c r="A1637">
        <v>1875</v>
      </c>
      <c r="B1637" t="s">
        <v>1140</v>
      </c>
      <c r="C1637" t="s">
        <v>1141</v>
      </c>
      <c r="D1637" t="s">
        <v>1142</v>
      </c>
      <c r="E1637" t="s">
        <v>125</v>
      </c>
      <c r="F1637" t="s">
        <v>1143</v>
      </c>
      <c r="G1637">
        <v>861</v>
      </c>
      <c r="H1637" t="s">
        <v>8</v>
      </c>
      <c r="I1637" t="s">
        <v>8</v>
      </c>
      <c r="J1637" t="s">
        <v>8</v>
      </c>
      <c r="K1637" t="s">
        <v>6766</v>
      </c>
    </row>
    <row r="1638" spans="1:11" x14ac:dyDescent="0.25">
      <c r="A1638">
        <v>1878</v>
      </c>
      <c r="B1638" t="s">
        <v>1145</v>
      </c>
      <c r="C1638" t="s">
        <v>861</v>
      </c>
      <c r="D1638" t="s">
        <v>862</v>
      </c>
      <c r="E1638" t="s">
        <v>863</v>
      </c>
      <c r="F1638" t="s">
        <v>864</v>
      </c>
      <c r="G1638">
        <v>864</v>
      </c>
      <c r="H1638" t="s">
        <v>8</v>
      </c>
      <c r="I1638" t="s">
        <v>8</v>
      </c>
      <c r="J1638" t="s">
        <v>8</v>
      </c>
      <c r="K1638" t="s">
        <v>6766</v>
      </c>
    </row>
    <row r="1639" spans="1:11" x14ac:dyDescent="0.25">
      <c r="A1639">
        <v>1880</v>
      </c>
      <c r="B1639" t="s">
        <v>1146</v>
      </c>
      <c r="C1639" t="s">
        <v>395</v>
      </c>
      <c r="D1639" t="s">
        <v>1147</v>
      </c>
      <c r="E1639" t="s">
        <v>397</v>
      </c>
      <c r="F1639" t="s">
        <v>398</v>
      </c>
      <c r="G1639">
        <v>866</v>
      </c>
      <c r="H1639" t="s">
        <v>8</v>
      </c>
      <c r="I1639" t="s">
        <v>8</v>
      </c>
      <c r="J1639" t="s">
        <v>8</v>
      </c>
      <c r="K1639" t="s">
        <v>6766</v>
      </c>
    </row>
    <row r="1640" spans="1:11" x14ac:dyDescent="0.25">
      <c r="A1640">
        <v>1880</v>
      </c>
      <c r="B1640" t="s">
        <v>1146</v>
      </c>
      <c r="C1640" t="s">
        <v>395</v>
      </c>
      <c r="D1640" t="s">
        <v>1147</v>
      </c>
      <c r="E1640" t="s">
        <v>397</v>
      </c>
      <c r="F1640" t="s">
        <v>398</v>
      </c>
      <c r="G1640">
        <v>866</v>
      </c>
      <c r="H1640" t="s">
        <v>8</v>
      </c>
      <c r="I1640" t="s">
        <v>8</v>
      </c>
      <c r="J1640" t="s">
        <v>8</v>
      </c>
      <c r="K1640" t="s">
        <v>6766</v>
      </c>
    </row>
    <row r="1641" spans="1:11" x14ac:dyDescent="0.25">
      <c r="A1641">
        <v>1880</v>
      </c>
      <c r="B1641" t="s">
        <v>1146</v>
      </c>
      <c r="C1641" t="s">
        <v>395</v>
      </c>
      <c r="D1641" t="s">
        <v>1147</v>
      </c>
      <c r="E1641" t="s">
        <v>397</v>
      </c>
      <c r="F1641" t="s">
        <v>398</v>
      </c>
      <c r="G1641">
        <v>866</v>
      </c>
      <c r="H1641" t="s">
        <v>8</v>
      </c>
      <c r="I1641" t="s">
        <v>8</v>
      </c>
      <c r="J1641" t="s">
        <v>8</v>
      </c>
      <c r="K1641" t="s">
        <v>6766</v>
      </c>
    </row>
    <row r="1642" spans="1:11" x14ac:dyDescent="0.25">
      <c r="A1642">
        <v>1880</v>
      </c>
      <c r="B1642" t="s">
        <v>1146</v>
      </c>
      <c r="C1642" t="s">
        <v>395</v>
      </c>
      <c r="D1642" t="s">
        <v>1147</v>
      </c>
      <c r="E1642" t="s">
        <v>397</v>
      </c>
      <c r="F1642" t="s">
        <v>398</v>
      </c>
      <c r="G1642">
        <v>866</v>
      </c>
      <c r="H1642" t="s">
        <v>8</v>
      </c>
      <c r="I1642" t="s">
        <v>8</v>
      </c>
      <c r="J1642" t="s">
        <v>8</v>
      </c>
      <c r="K1642" t="s">
        <v>6766</v>
      </c>
    </row>
    <row r="1643" spans="1:11" x14ac:dyDescent="0.25">
      <c r="A1643">
        <v>1881</v>
      </c>
      <c r="B1643" t="s">
        <v>4266</v>
      </c>
      <c r="C1643" t="s">
        <v>4339</v>
      </c>
      <c r="D1643" t="s">
        <v>4340</v>
      </c>
      <c r="E1643" t="s">
        <v>397</v>
      </c>
      <c r="F1643" t="s">
        <v>4341</v>
      </c>
      <c r="G1643">
        <v>867</v>
      </c>
      <c r="H1643" t="s">
        <v>8</v>
      </c>
      <c r="I1643" t="s">
        <v>8</v>
      </c>
      <c r="J1643" t="s">
        <v>8</v>
      </c>
      <c r="K1643" t="s">
        <v>6766</v>
      </c>
    </row>
    <row r="1644" spans="1:11" x14ac:dyDescent="0.25">
      <c r="A1644">
        <v>1881</v>
      </c>
      <c r="B1644" t="s">
        <v>4266</v>
      </c>
      <c r="C1644" t="s">
        <v>4339</v>
      </c>
      <c r="D1644" t="s">
        <v>4340</v>
      </c>
      <c r="E1644" t="s">
        <v>397</v>
      </c>
      <c r="F1644" t="s">
        <v>4341</v>
      </c>
      <c r="G1644">
        <v>867</v>
      </c>
      <c r="H1644" t="s">
        <v>8</v>
      </c>
      <c r="I1644" t="s">
        <v>8</v>
      </c>
      <c r="J1644" t="s">
        <v>8</v>
      </c>
      <c r="K1644" t="s">
        <v>6766</v>
      </c>
    </row>
    <row r="1645" spans="1:11" x14ac:dyDescent="0.25">
      <c r="A1645">
        <v>1881</v>
      </c>
      <c r="B1645" t="s">
        <v>4266</v>
      </c>
      <c r="C1645" t="s">
        <v>4339</v>
      </c>
      <c r="D1645" t="s">
        <v>4340</v>
      </c>
      <c r="E1645" t="s">
        <v>397</v>
      </c>
      <c r="F1645" t="s">
        <v>4341</v>
      </c>
      <c r="G1645">
        <v>867</v>
      </c>
      <c r="H1645" t="s">
        <v>8</v>
      </c>
      <c r="I1645" t="s">
        <v>8</v>
      </c>
      <c r="J1645" t="s">
        <v>8</v>
      </c>
      <c r="K1645" t="s">
        <v>6766</v>
      </c>
    </row>
    <row r="1646" spans="1:11" x14ac:dyDescent="0.25">
      <c r="A1646">
        <v>1884</v>
      </c>
      <c r="B1646" t="s">
        <v>1148</v>
      </c>
      <c r="C1646" t="s">
        <v>1149</v>
      </c>
      <c r="D1646" t="s">
        <v>27</v>
      </c>
      <c r="E1646" t="s">
        <v>10</v>
      </c>
      <c r="F1646" t="s">
        <v>65</v>
      </c>
      <c r="G1646">
        <v>870</v>
      </c>
      <c r="H1646" t="s">
        <v>8</v>
      </c>
      <c r="I1646" t="s">
        <v>8</v>
      </c>
      <c r="J1646" t="s">
        <v>8</v>
      </c>
      <c r="K1646" t="s">
        <v>6766</v>
      </c>
    </row>
    <row r="1647" spans="1:11" x14ac:dyDescent="0.25">
      <c r="A1647">
        <v>1884</v>
      </c>
      <c r="B1647" t="s">
        <v>1148</v>
      </c>
      <c r="C1647" t="s">
        <v>1149</v>
      </c>
      <c r="D1647" t="s">
        <v>27</v>
      </c>
      <c r="E1647" t="s">
        <v>10</v>
      </c>
      <c r="F1647" t="s">
        <v>65</v>
      </c>
      <c r="G1647">
        <v>870</v>
      </c>
      <c r="H1647" t="s">
        <v>8</v>
      </c>
      <c r="I1647" t="s">
        <v>8</v>
      </c>
      <c r="J1647" t="s">
        <v>8</v>
      </c>
      <c r="K1647" t="s">
        <v>6766</v>
      </c>
    </row>
    <row r="1648" spans="1:11" x14ac:dyDescent="0.25">
      <c r="A1648">
        <v>1884</v>
      </c>
      <c r="B1648" t="s">
        <v>1148</v>
      </c>
      <c r="C1648" t="s">
        <v>1149</v>
      </c>
      <c r="D1648" t="s">
        <v>27</v>
      </c>
      <c r="E1648" t="s">
        <v>10</v>
      </c>
      <c r="F1648" t="s">
        <v>65</v>
      </c>
      <c r="G1648">
        <v>870</v>
      </c>
      <c r="H1648" t="s">
        <v>8</v>
      </c>
      <c r="I1648" t="s">
        <v>8</v>
      </c>
      <c r="J1648" t="s">
        <v>8</v>
      </c>
      <c r="K1648" t="s">
        <v>6766</v>
      </c>
    </row>
    <row r="1649" spans="1:11" x14ac:dyDescent="0.25">
      <c r="A1649">
        <v>1890</v>
      </c>
      <c r="B1649" t="s">
        <v>8402</v>
      </c>
      <c r="C1649" t="s">
        <v>8403</v>
      </c>
      <c r="D1649" t="s">
        <v>94</v>
      </c>
      <c r="E1649" t="s">
        <v>95</v>
      </c>
      <c r="F1649" t="s">
        <v>8404</v>
      </c>
      <c r="G1649">
        <v>876</v>
      </c>
      <c r="H1649" t="s">
        <v>8</v>
      </c>
      <c r="I1649" t="s">
        <v>8</v>
      </c>
      <c r="J1649" t="s">
        <v>8</v>
      </c>
      <c r="K1649" t="s">
        <v>6766</v>
      </c>
    </row>
    <row r="1650" spans="1:11" x14ac:dyDescent="0.25">
      <c r="A1650">
        <v>1890</v>
      </c>
      <c r="B1650" t="s">
        <v>8402</v>
      </c>
      <c r="C1650" t="s">
        <v>8403</v>
      </c>
      <c r="D1650" t="s">
        <v>94</v>
      </c>
      <c r="E1650" t="s">
        <v>95</v>
      </c>
      <c r="F1650" t="s">
        <v>8404</v>
      </c>
      <c r="G1650">
        <v>876</v>
      </c>
      <c r="H1650" t="s">
        <v>8</v>
      </c>
      <c r="I1650" t="s">
        <v>8</v>
      </c>
      <c r="J1650" t="s">
        <v>8</v>
      </c>
      <c r="K1650" t="s">
        <v>6766</v>
      </c>
    </row>
    <row r="1651" spans="1:11" x14ac:dyDescent="0.25">
      <c r="A1651">
        <v>1890</v>
      </c>
      <c r="B1651" t="s">
        <v>8402</v>
      </c>
      <c r="C1651" t="s">
        <v>8403</v>
      </c>
      <c r="D1651" t="s">
        <v>94</v>
      </c>
      <c r="E1651" t="s">
        <v>95</v>
      </c>
      <c r="F1651" t="s">
        <v>8404</v>
      </c>
      <c r="G1651">
        <v>876</v>
      </c>
      <c r="H1651" t="s">
        <v>8</v>
      </c>
      <c r="I1651" t="s">
        <v>8</v>
      </c>
      <c r="J1651" t="s">
        <v>8</v>
      </c>
      <c r="K1651" t="s">
        <v>6766</v>
      </c>
    </row>
    <row r="1652" spans="1:11" x14ac:dyDescent="0.25">
      <c r="A1652">
        <v>1890</v>
      </c>
      <c r="B1652" t="s">
        <v>8402</v>
      </c>
      <c r="C1652" t="s">
        <v>8403</v>
      </c>
      <c r="D1652" t="s">
        <v>94</v>
      </c>
      <c r="E1652" t="s">
        <v>95</v>
      </c>
      <c r="F1652" t="s">
        <v>8404</v>
      </c>
      <c r="G1652">
        <v>876</v>
      </c>
      <c r="H1652" t="s">
        <v>8</v>
      </c>
      <c r="I1652" t="s">
        <v>8</v>
      </c>
      <c r="J1652" t="s">
        <v>8</v>
      </c>
      <c r="K1652" t="s">
        <v>6766</v>
      </c>
    </row>
    <row r="1653" spans="1:11" x14ac:dyDescent="0.25">
      <c r="A1653">
        <v>1890</v>
      </c>
      <c r="B1653" t="s">
        <v>8402</v>
      </c>
      <c r="C1653" t="s">
        <v>8403</v>
      </c>
      <c r="D1653" t="s">
        <v>94</v>
      </c>
      <c r="E1653" t="s">
        <v>95</v>
      </c>
      <c r="F1653" t="s">
        <v>8404</v>
      </c>
      <c r="G1653">
        <v>876</v>
      </c>
      <c r="H1653" t="s">
        <v>8</v>
      </c>
      <c r="I1653" t="s">
        <v>8</v>
      </c>
      <c r="J1653" t="s">
        <v>8</v>
      </c>
      <c r="K1653" t="s">
        <v>6766</v>
      </c>
    </row>
    <row r="1654" spans="1:11" x14ac:dyDescent="0.25">
      <c r="A1654">
        <v>1890</v>
      </c>
      <c r="B1654" t="s">
        <v>8402</v>
      </c>
      <c r="C1654" t="s">
        <v>8403</v>
      </c>
      <c r="D1654" t="s">
        <v>94</v>
      </c>
      <c r="E1654" t="s">
        <v>95</v>
      </c>
      <c r="F1654" t="s">
        <v>8404</v>
      </c>
      <c r="G1654">
        <v>876</v>
      </c>
      <c r="H1654" t="s">
        <v>8</v>
      </c>
      <c r="I1654" t="s">
        <v>8</v>
      </c>
      <c r="J1654" t="s">
        <v>8</v>
      </c>
      <c r="K1654" t="s">
        <v>6766</v>
      </c>
    </row>
    <row r="1655" spans="1:11" x14ac:dyDescent="0.25">
      <c r="A1655">
        <v>1890</v>
      </c>
      <c r="B1655" t="s">
        <v>8402</v>
      </c>
      <c r="C1655" t="s">
        <v>8403</v>
      </c>
      <c r="D1655" t="s">
        <v>94</v>
      </c>
      <c r="E1655" t="s">
        <v>95</v>
      </c>
      <c r="F1655" t="s">
        <v>8404</v>
      </c>
      <c r="G1655">
        <v>876</v>
      </c>
      <c r="H1655" t="s">
        <v>8</v>
      </c>
      <c r="I1655" t="s">
        <v>8</v>
      </c>
      <c r="J1655" t="s">
        <v>8</v>
      </c>
      <c r="K1655" t="s">
        <v>6766</v>
      </c>
    </row>
    <row r="1656" spans="1:11" x14ac:dyDescent="0.25">
      <c r="A1656">
        <v>1890</v>
      </c>
      <c r="B1656" t="s">
        <v>8402</v>
      </c>
      <c r="C1656" t="s">
        <v>8403</v>
      </c>
      <c r="D1656" t="s">
        <v>94</v>
      </c>
      <c r="E1656" t="s">
        <v>95</v>
      </c>
      <c r="F1656" t="s">
        <v>8404</v>
      </c>
      <c r="G1656">
        <v>876</v>
      </c>
      <c r="H1656" t="s">
        <v>8</v>
      </c>
      <c r="I1656" t="s">
        <v>8</v>
      </c>
      <c r="J1656" t="s">
        <v>8</v>
      </c>
      <c r="K1656" t="s">
        <v>6766</v>
      </c>
    </row>
    <row r="1657" spans="1:11" x14ac:dyDescent="0.25">
      <c r="A1657">
        <v>1890</v>
      </c>
      <c r="B1657" t="s">
        <v>8402</v>
      </c>
      <c r="C1657" t="s">
        <v>8403</v>
      </c>
      <c r="D1657" t="s">
        <v>94</v>
      </c>
      <c r="E1657" t="s">
        <v>95</v>
      </c>
      <c r="F1657" t="s">
        <v>8404</v>
      </c>
      <c r="G1657">
        <v>876</v>
      </c>
      <c r="H1657" t="s">
        <v>8</v>
      </c>
      <c r="I1657" t="s">
        <v>8</v>
      </c>
      <c r="J1657" t="s">
        <v>8</v>
      </c>
      <c r="K1657" t="s">
        <v>6766</v>
      </c>
    </row>
    <row r="1658" spans="1:11" x14ac:dyDescent="0.25">
      <c r="A1658">
        <v>1890</v>
      </c>
      <c r="B1658" t="s">
        <v>8402</v>
      </c>
      <c r="C1658" t="s">
        <v>8403</v>
      </c>
      <c r="D1658" t="s">
        <v>94</v>
      </c>
      <c r="E1658" t="s">
        <v>95</v>
      </c>
      <c r="F1658" t="s">
        <v>8404</v>
      </c>
      <c r="G1658">
        <v>876</v>
      </c>
      <c r="H1658" t="s">
        <v>8</v>
      </c>
      <c r="I1658" t="s">
        <v>8</v>
      </c>
      <c r="J1658" t="s">
        <v>8</v>
      </c>
      <c r="K1658" t="s">
        <v>6766</v>
      </c>
    </row>
    <row r="1659" spans="1:11" x14ac:dyDescent="0.25">
      <c r="A1659">
        <v>1890</v>
      </c>
      <c r="B1659" t="s">
        <v>8402</v>
      </c>
      <c r="C1659" t="s">
        <v>8403</v>
      </c>
      <c r="D1659" t="s">
        <v>94</v>
      </c>
      <c r="E1659" t="s">
        <v>95</v>
      </c>
      <c r="F1659" t="s">
        <v>8404</v>
      </c>
      <c r="G1659">
        <v>876</v>
      </c>
      <c r="H1659" t="s">
        <v>8</v>
      </c>
      <c r="I1659" t="s">
        <v>8</v>
      </c>
      <c r="J1659" t="s">
        <v>8</v>
      </c>
      <c r="K1659" t="s">
        <v>6766</v>
      </c>
    </row>
    <row r="1660" spans="1:11" x14ac:dyDescent="0.25">
      <c r="A1660">
        <v>1890</v>
      </c>
      <c r="B1660" t="s">
        <v>8402</v>
      </c>
      <c r="C1660" t="s">
        <v>8403</v>
      </c>
      <c r="D1660" t="s">
        <v>94</v>
      </c>
      <c r="E1660" t="s">
        <v>95</v>
      </c>
      <c r="F1660" t="s">
        <v>8404</v>
      </c>
      <c r="G1660">
        <v>876</v>
      </c>
      <c r="H1660" t="s">
        <v>8</v>
      </c>
      <c r="I1660" t="s">
        <v>8</v>
      </c>
      <c r="J1660" t="s">
        <v>8</v>
      </c>
      <c r="K1660" t="s">
        <v>6766</v>
      </c>
    </row>
    <row r="1661" spans="1:11" x14ac:dyDescent="0.25">
      <c r="A1661">
        <v>1890</v>
      </c>
      <c r="B1661" t="s">
        <v>8402</v>
      </c>
      <c r="C1661" t="s">
        <v>8403</v>
      </c>
      <c r="D1661" t="s">
        <v>94</v>
      </c>
      <c r="E1661" t="s">
        <v>95</v>
      </c>
      <c r="F1661" t="s">
        <v>8404</v>
      </c>
      <c r="G1661">
        <v>876</v>
      </c>
      <c r="H1661" t="s">
        <v>8</v>
      </c>
      <c r="I1661" t="s">
        <v>8</v>
      </c>
      <c r="J1661" t="s">
        <v>8</v>
      </c>
      <c r="K1661" t="s">
        <v>6766</v>
      </c>
    </row>
    <row r="1662" spans="1:11" x14ac:dyDescent="0.25">
      <c r="A1662">
        <v>1890</v>
      </c>
      <c r="B1662" t="s">
        <v>8402</v>
      </c>
      <c r="C1662" t="s">
        <v>8403</v>
      </c>
      <c r="D1662" t="s">
        <v>94</v>
      </c>
      <c r="E1662" t="s">
        <v>95</v>
      </c>
      <c r="F1662" t="s">
        <v>8404</v>
      </c>
      <c r="G1662">
        <v>876</v>
      </c>
      <c r="H1662" t="s">
        <v>8</v>
      </c>
      <c r="I1662" t="s">
        <v>8</v>
      </c>
      <c r="J1662" t="s">
        <v>8</v>
      </c>
      <c r="K1662" t="s">
        <v>6766</v>
      </c>
    </row>
    <row r="1663" spans="1:11" x14ac:dyDescent="0.25">
      <c r="A1663">
        <v>1890</v>
      </c>
      <c r="B1663" t="s">
        <v>8402</v>
      </c>
      <c r="C1663" t="s">
        <v>8403</v>
      </c>
      <c r="D1663" t="s">
        <v>94</v>
      </c>
      <c r="E1663" t="s">
        <v>95</v>
      </c>
      <c r="F1663" t="s">
        <v>8404</v>
      </c>
      <c r="G1663">
        <v>876</v>
      </c>
      <c r="H1663" t="s">
        <v>8</v>
      </c>
      <c r="I1663" t="s">
        <v>8</v>
      </c>
      <c r="J1663" t="s">
        <v>8</v>
      </c>
      <c r="K1663" t="s">
        <v>6766</v>
      </c>
    </row>
    <row r="1664" spans="1:11" x14ac:dyDescent="0.25">
      <c r="A1664">
        <v>1890</v>
      </c>
      <c r="B1664" t="s">
        <v>8402</v>
      </c>
      <c r="C1664" t="s">
        <v>8403</v>
      </c>
      <c r="D1664" t="s">
        <v>94</v>
      </c>
      <c r="E1664" t="s">
        <v>95</v>
      </c>
      <c r="F1664" t="s">
        <v>8404</v>
      </c>
      <c r="G1664">
        <v>876</v>
      </c>
      <c r="H1664" t="s">
        <v>8</v>
      </c>
      <c r="I1664" t="s">
        <v>8</v>
      </c>
      <c r="J1664" t="s">
        <v>8</v>
      </c>
      <c r="K1664" t="s">
        <v>6766</v>
      </c>
    </row>
    <row r="1665" spans="1:11" x14ac:dyDescent="0.25">
      <c r="A1665">
        <v>1890</v>
      </c>
      <c r="B1665" t="s">
        <v>8402</v>
      </c>
      <c r="C1665" t="s">
        <v>8403</v>
      </c>
      <c r="D1665" t="s">
        <v>94</v>
      </c>
      <c r="E1665" t="s">
        <v>95</v>
      </c>
      <c r="F1665" t="s">
        <v>8404</v>
      </c>
      <c r="G1665">
        <v>876</v>
      </c>
      <c r="H1665" t="s">
        <v>8</v>
      </c>
      <c r="I1665" t="s">
        <v>8</v>
      </c>
      <c r="J1665" t="s">
        <v>8</v>
      </c>
      <c r="K1665" t="s">
        <v>6766</v>
      </c>
    </row>
    <row r="1666" spans="1:11" x14ac:dyDescent="0.25">
      <c r="A1666">
        <v>1890</v>
      </c>
      <c r="B1666" t="s">
        <v>8402</v>
      </c>
      <c r="C1666" t="s">
        <v>8403</v>
      </c>
      <c r="D1666" t="s">
        <v>94</v>
      </c>
      <c r="E1666" t="s">
        <v>95</v>
      </c>
      <c r="F1666" t="s">
        <v>8404</v>
      </c>
      <c r="G1666">
        <v>876</v>
      </c>
      <c r="H1666" t="s">
        <v>8</v>
      </c>
      <c r="I1666" t="s">
        <v>8</v>
      </c>
      <c r="J1666" t="s">
        <v>8</v>
      </c>
      <c r="K1666" t="s">
        <v>6766</v>
      </c>
    </row>
    <row r="1667" spans="1:11" x14ac:dyDescent="0.25">
      <c r="A1667">
        <v>1890</v>
      </c>
      <c r="B1667" t="s">
        <v>8402</v>
      </c>
      <c r="C1667" t="s">
        <v>8403</v>
      </c>
      <c r="D1667" t="s">
        <v>94</v>
      </c>
      <c r="E1667" t="s">
        <v>95</v>
      </c>
      <c r="F1667" t="s">
        <v>8404</v>
      </c>
      <c r="G1667">
        <v>876</v>
      </c>
      <c r="H1667" t="s">
        <v>8</v>
      </c>
      <c r="I1667" t="s">
        <v>8</v>
      </c>
      <c r="J1667" t="s">
        <v>8</v>
      </c>
      <c r="K1667" t="s">
        <v>6766</v>
      </c>
    </row>
    <row r="1668" spans="1:11" x14ac:dyDescent="0.25">
      <c r="A1668">
        <v>1890</v>
      </c>
      <c r="B1668" t="s">
        <v>8402</v>
      </c>
      <c r="C1668" t="s">
        <v>8403</v>
      </c>
      <c r="D1668" t="s">
        <v>94</v>
      </c>
      <c r="E1668" t="s">
        <v>95</v>
      </c>
      <c r="F1668" t="s">
        <v>8404</v>
      </c>
      <c r="G1668">
        <v>876</v>
      </c>
      <c r="H1668" t="s">
        <v>8</v>
      </c>
      <c r="I1668" t="s">
        <v>8</v>
      </c>
      <c r="J1668" t="s">
        <v>8</v>
      </c>
      <c r="K1668" t="s">
        <v>6766</v>
      </c>
    </row>
    <row r="1669" spans="1:11" x14ac:dyDescent="0.25">
      <c r="A1669">
        <v>1890</v>
      </c>
      <c r="B1669" t="s">
        <v>8402</v>
      </c>
      <c r="C1669" t="s">
        <v>8403</v>
      </c>
      <c r="D1669" t="s">
        <v>94</v>
      </c>
      <c r="E1669" t="s">
        <v>95</v>
      </c>
      <c r="F1669" t="s">
        <v>8404</v>
      </c>
      <c r="G1669">
        <v>876</v>
      </c>
      <c r="H1669" t="s">
        <v>8</v>
      </c>
      <c r="I1669" t="s">
        <v>8</v>
      </c>
      <c r="J1669" t="s">
        <v>8</v>
      </c>
      <c r="K1669" t="s">
        <v>6766</v>
      </c>
    </row>
    <row r="1670" spans="1:11" x14ac:dyDescent="0.25">
      <c r="A1670">
        <v>1890</v>
      </c>
      <c r="B1670" t="s">
        <v>8402</v>
      </c>
      <c r="C1670" t="s">
        <v>8403</v>
      </c>
      <c r="D1670" t="s">
        <v>94</v>
      </c>
      <c r="E1670" t="s">
        <v>95</v>
      </c>
      <c r="F1670" t="s">
        <v>8404</v>
      </c>
      <c r="G1670">
        <v>876</v>
      </c>
      <c r="H1670" t="s">
        <v>8</v>
      </c>
      <c r="I1670" t="s">
        <v>8</v>
      </c>
      <c r="J1670" t="s">
        <v>8</v>
      </c>
      <c r="K1670" t="s">
        <v>6766</v>
      </c>
    </row>
    <row r="1671" spans="1:11" x14ac:dyDescent="0.25">
      <c r="A1671">
        <v>1890</v>
      </c>
      <c r="B1671" t="s">
        <v>8402</v>
      </c>
      <c r="C1671" t="s">
        <v>8403</v>
      </c>
      <c r="D1671" t="s">
        <v>94</v>
      </c>
      <c r="E1671" t="s">
        <v>95</v>
      </c>
      <c r="F1671" t="s">
        <v>8404</v>
      </c>
      <c r="G1671">
        <v>876</v>
      </c>
      <c r="H1671" t="s">
        <v>8</v>
      </c>
      <c r="I1671" t="s">
        <v>8</v>
      </c>
      <c r="J1671" t="s">
        <v>8</v>
      </c>
      <c r="K1671" t="s">
        <v>6766</v>
      </c>
    </row>
    <row r="1672" spans="1:11" x14ac:dyDescent="0.25">
      <c r="A1672">
        <v>1890</v>
      </c>
      <c r="B1672" t="s">
        <v>8402</v>
      </c>
      <c r="C1672" t="s">
        <v>8403</v>
      </c>
      <c r="D1672" t="s">
        <v>94</v>
      </c>
      <c r="E1672" t="s">
        <v>95</v>
      </c>
      <c r="F1672" t="s">
        <v>8404</v>
      </c>
      <c r="G1672">
        <v>876</v>
      </c>
      <c r="H1672" t="s">
        <v>8</v>
      </c>
      <c r="I1672" t="s">
        <v>8</v>
      </c>
      <c r="J1672" t="s">
        <v>8</v>
      </c>
      <c r="K1672" t="s">
        <v>6766</v>
      </c>
    </row>
    <row r="1673" spans="1:11" x14ac:dyDescent="0.25">
      <c r="A1673">
        <v>1890</v>
      </c>
      <c r="B1673" t="s">
        <v>8402</v>
      </c>
      <c r="C1673" t="s">
        <v>8403</v>
      </c>
      <c r="D1673" t="s">
        <v>94</v>
      </c>
      <c r="E1673" t="s">
        <v>95</v>
      </c>
      <c r="F1673" t="s">
        <v>8404</v>
      </c>
      <c r="G1673">
        <v>876</v>
      </c>
      <c r="H1673" t="s">
        <v>8</v>
      </c>
      <c r="I1673" t="s">
        <v>8</v>
      </c>
      <c r="J1673" t="s">
        <v>8</v>
      </c>
      <c r="K1673" t="s">
        <v>6766</v>
      </c>
    </row>
    <row r="1674" spans="1:11" x14ac:dyDescent="0.25">
      <c r="A1674">
        <v>1890</v>
      </c>
      <c r="B1674" t="s">
        <v>8402</v>
      </c>
      <c r="C1674" t="s">
        <v>8403</v>
      </c>
      <c r="D1674" t="s">
        <v>94</v>
      </c>
      <c r="E1674" t="s">
        <v>95</v>
      </c>
      <c r="F1674" t="s">
        <v>8404</v>
      </c>
      <c r="G1674">
        <v>876</v>
      </c>
      <c r="H1674" t="s">
        <v>8</v>
      </c>
      <c r="I1674" t="s">
        <v>8</v>
      </c>
      <c r="J1674" t="s">
        <v>8</v>
      </c>
      <c r="K1674" t="s">
        <v>6766</v>
      </c>
    </row>
    <row r="1675" spans="1:11" x14ac:dyDescent="0.25">
      <c r="A1675">
        <v>1890</v>
      </c>
      <c r="B1675" t="s">
        <v>8402</v>
      </c>
      <c r="C1675" t="s">
        <v>8403</v>
      </c>
      <c r="D1675" t="s">
        <v>94</v>
      </c>
      <c r="E1675" t="s">
        <v>95</v>
      </c>
      <c r="F1675" t="s">
        <v>8404</v>
      </c>
      <c r="G1675">
        <v>876</v>
      </c>
      <c r="H1675" t="s">
        <v>8</v>
      </c>
      <c r="I1675" t="s">
        <v>8</v>
      </c>
      <c r="J1675" t="s">
        <v>8</v>
      </c>
      <c r="K1675" t="s">
        <v>6766</v>
      </c>
    </row>
    <row r="1676" spans="1:11" x14ac:dyDescent="0.25">
      <c r="A1676">
        <v>1890</v>
      </c>
      <c r="B1676" t="s">
        <v>8402</v>
      </c>
      <c r="C1676" t="s">
        <v>8403</v>
      </c>
      <c r="D1676" t="s">
        <v>94</v>
      </c>
      <c r="E1676" t="s">
        <v>95</v>
      </c>
      <c r="F1676" t="s">
        <v>8404</v>
      </c>
      <c r="G1676">
        <v>876</v>
      </c>
      <c r="H1676" t="s">
        <v>8</v>
      </c>
      <c r="I1676" t="s">
        <v>8</v>
      </c>
      <c r="J1676" t="s">
        <v>8</v>
      </c>
      <c r="K1676" t="s">
        <v>6766</v>
      </c>
    </row>
    <row r="1677" spans="1:11" x14ac:dyDescent="0.25">
      <c r="A1677">
        <v>1895</v>
      </c>
      <c r="B1677" t="s">
        <v>1154</v>
      </c>
      <c r="C1677" t="s">
        <v>1155</v>
      </c>
      <c r="D1677" t="s">
        <v>237</v>
      </c>
      <c r="E1677" t="s">
        <v>10</v>
      </c>
      <c r="F1677" t="s">
        <v>238</v>
      </c>
      <c r="G1677">
        <v>881</v>
      </c>
      <c r="H1677" t="s">
        <v>8</v>
      </c>
      <c r="I1677" t="s">
        <v>8</v>
      </c>
      <c r="J1677" t="s">
        <v>8</v>
      </c>
      <c r="K1677" t="s">
        <v>6766</v>
      </c>
    </row>
    <row r="1678" spans="1:11" x14ac:dyDescent="0.25">
      <c r="A1678">
        <v>1896</v>
      </c>
      <c r="B1678" t="s">
        <v>1156</v>
      </c>
      <c r="C1678" t="s">
        <v>7224</v>
      </c>
      <c r="D1678" t="s">
        <v>171</v>
      </c>
      <c r="E1678" t="s">
        <v>10</v>
      </c>
      <c r="F1678" t="s">
        <v>60</v>
      </c>
      <c r="G1678">
        <v>882</v>
      </c>
      <c r="H1678" t="s">
        <v>8</v>
      </c>
      <c r="I1678" t="s">
        <v>8</v>
      </c>
      <c r="J1678" t="s">
        <v>8</v>
      </c>
      <c r="K1678" t="s">
        <v>6766</v>
      </c>
    </row>
    <row r="1679" spans="1:11" x14ac:dyDescent="0.25">
      <c r="A1679">
        <v>1899</v>
      </c>
      <c r="B1679" t="s">
        <v>1160</v>
      </c>
      <c r="C1679" t="s">
        <v>1161</v>
      </c>
      <c r="D1679" t="s">
        <v>9</v>
      </c>
      <c r="E1679" t="s">
        <v>10</v>
      </c>
      <c r="F1679" t="s">
        <v>478</v>
      </c>
      <c r="G1679">
        <v>885</v>
      </c>
      <c r="H1679" t="s">
        <v>8</v>
      </c>
      <c r="I1679" t="s">
        <v>8</v>
      </c>
      <c r="J1679" t="s">
        <v>8</v>
      </c>
      <c r="K1679" t="s">
        <v>6766</v>
      </c>
    </row>
    <row r="1680" spans="1:11" x14ac:dyDescent="0.25">
      <c r="A1680">
        <v>1899</v>
      </c>
      <c r="B1680" t="s">
        <v>1160</v>
      </c>
      <c r="C1680" t="s">
        <v>1161</v>
      </c>
      <c r="D1680" t="s">
        <v>9</v>
      </c>
      <c r="E1680" t="s">
        <v>10</v>
      </c>
      <c r="F1680" t="s">
        <v>478</v>
      </c>
      <c r="G1680">
        <v>885</v>
      </c>
      <c r="H1680" t="s">
        <v>8</v>
      </c>
      <c r="I1680" t="s">
        <v>8</v>
      </c>
      <c r="J1680" t="s">
        <v>8</v>
      </c>
      <c r="K1680" t="s">
        <v>6766</v>
      </c>
    </row>
    <row r="1681" spans="1:11" x14ac:dyDescent="0.25">
      <c r="A1681">
        <v>1901</v>
      </c>
      <c r="B1681" t="s">
        <v>1162</v>
      </c>
      <c r="C1681" t="s">
        <v>6847</v>
      </c>
      <c r="D1681" t="s">
        <v>568</v>
      </c>
      <c r="E1681" t="s">
        <v>10</v>
      </c>
      <c r="F1681" t="s">
        <v>29</v>
      </c>
      <c r="G1681">
        <v>887</v>
      </c>
      <c r="H1681" t="s">
        <v>8</v>
      </c>
      <c r="I1681" t="s">
        <v>8</v>
      </c>
      <c r="J1681" t="s">
        <v>8</v>
      </c>
      <c r="K1681" t="s">
        <v>6766</v>
      </c>
    </row>
    <row r="1682" spans="1:11" x14ac:dyDescent="0.25">
      <c r="A1682">
        <v>1902</v>
      </c>
      <c r="B1682" t="s">
        <v>1163</v>
      </c>
      <c r="C1682" t="s">
        <v>1164</v>
      </c>
      <c r="D1682" t="s">
        <v>23</v>
      </c>
      <c r="E1682" t="s">
        <v>10</v>
      </c>
      <c r="F1682" t="s">
        <v>45</v>
      </c>
      <c r="G1682">
        <v>888</v>
      </c>
      <c r="H1682" t="s">
        <v>8</v>
      </c>
      <c r="I1682" t="s">
        <v>8</v>
      </c>
      <c r="J1682" t="s">
        <v>8</v>
      </c>
      <c r="K1682" t="s">
        <v>6766</v>
      </c>
    </row>
    <row r="1683" spans="1:11" x14ac:dyDescent="0.25">
      <c r="A1683">
        <v>1902</v>
      </c>
      <c r="B1683" t="s">
        <v>1163</v>
      </c>
      <c r="C1683" t="s">
        <v>1164</v>
      </c>
      <c r="D1683" t="s">
        <v>23</v>
      </c>
      <c r="E1683" t="s">
        <v>10</v>
      </c>
      <c r="F1683" t="s">
        <v>45</v>
      </c>
      <c r="G1683">
        <v>888</v>
      </c>
      <c r="H1683" t="s">
        <v>8</v>
      </c>
      <c r="I1683" t="s">
        <v>8</v>
      </c>
      <c r="J1683" t="s">
        <v>8</v>
      </c>
      <c r="K1683" t="s">
        <v>6766</v>
      </c>
    </row>
    <row r="1684" spans="1:11" x14ac:dyDescent="0.25">
      <c r="A1684">
        <v>1903</v>
      </c>
      <c r="B1684" t="s">
        <v>1165</v>
      </c>
      <c r="C1684" t="s">
        <v>1166</v>
      </c>
      <c r="D1684" t="s">
        <v>93</v>
      </c>
      <c r="E1684" t="s">
        <v>10</v>
      </c>
      <c r="F1684" t="s">
        <v>197</v>
      </c>
      <c r="G1684">
        <v>889</v>
      </c>
      <c r="H1684" t="s">
        <v>8</v>
      </c>
      <c r="I1684" t="s">
        <v>8</v>
      </c>
      <c r="J1684" t="s">
        <v>8</v>
      </c>
      <c r="K1684" t="s">
        <v>6766</v>
      </c>
    </row>
    <row r="1685" spans="1:11" x14ac:dyDescent="0.25">
      <c r="A1685">
        <v>1904</v>
      </c>
      <c r="B1685" t="s">
        <v>1167</v>
      </c>
      <c r="C1685" t="s">
        <v>1168</v>
      </c>
      <c r="D1685" t="s">
        <v>1169</v>
      </c>
      <c r="E1685" t="s">
        <v>105</v>
      </c>
      <c r="F1685" t="s">
        <v>1170</v>
      </c>
      <c r="G1685">
        <v>890</v>
      </c>
      <c r="H1685" t="s">
        <v>8</v>
      </c>
      <c r="I1685" t="s">
        <v>8</v>
      </c>
      <c r="J1685" t="s">
        <v>8</v>
      </c>
      <c r="K1685" t="s">
        <v>6766</v>
      </c>
    </row>
    <row r="1686" spans="1:11" x14ac:dyDescent="0.25">
      <c r="A1686">
        <v>1904</v>
      </c>
      <c r="B1686" t="s">
        <v>1167</v>
      </c>
      <c r="C1686" t="s">
        <v>1168</v>
      </c>
      <c r="D1686" t="s">
        <v>1169</v>
      </c>
      <c r="E1686" t="s">
        <v>105</v>
      </c>
      <c r="F1686" t="s">
        <v>1170</v>
      </c>
      <c r="G1686">
        <v>890</v>
      </c>
      <c r="H1686" t="s">
        <v>8</v>
      </c>
      <c r="I1686" t="s">
        <v>8</v>
      </c>
      <c r="J1686" t="s">
        <v>8</v>
      </c>
      <c r="K1686" t="s">
        <v>6766</v>
      </c>
    </row>
    <row r="1687" spans="1:11" x14ac:dyDescent="0.25">
      <c r="A1687">
        <v>1906</v>
      </c>
      <c r="B1687" t="s">
        <v>1171</v>
      </c>
      <c r="C1687" t="s">
        <v>1172</v>
      </c>
      <c r="D1687" t="s">
        <v>360</v>
      </c>
      <c r="E1687" t="s">
        <v>10</v>
      </c>
      <c r="F1687" t="s">
        <v>29</v>
      </c>
      <c r="G1687">
        <v>892</v>
      </c>
      <c r="H1687" t="s">
        <v>8</v>
      </c>
      <c r="I1687" t="s">
        <v>8</v>
      </c>
      <c r="J1687" t="s">
        <v>8</v>
      </c>
      <c r="K1687" t="s">
        <v>6766</v>
      </c>
    </row>
    <row r="1688" spans="1:11" x14ac:dyDescent="0.25">
      <c r="A1688">
        <v>1906</v>
      </c>
      <c r="B1688" t="s">
        <v>1171</v>
      </c>
      <c r="C1688" t="s">
        <v>1172</v>
      </c>
      <c r="D1688" t="s">
        <v>360</v>
      </c>
      <c r="E1688" t="s">
        <v>10</v>
      </c>
      <c r="F1688" t="s">
        <v>29</v>
      </c>
      <c r="G1688">
        <v>892</v>
      </c>
      <c r="H1688" t="s">
        <v>8</v>
      </c>
      <c r="I1688" t="s">
        <v>8</v>
      </c>
      <c r="J1688" t="s">
        <v>8</v>
      </c>
      <c r="K1688" t="s">
        <v>6766</v>
      </c>
    </row>
    <row r="1689" spans="1:11" x14ac:dyDescent="0.25">
      <c r="A1689">
        <v>1906</v>
      </c>
      <c r="B1689" t="s">
        <v>1171</v>
      </c>
      <c r="C1689" t="s">
        <v>1172</v>
      </c>
      <c r="D1689" t="s">
        <v>360</v>
      </c>
      <c r="E1689" t="s">
        <v>10</v>
      </c>
      <c r="F1689" t="s">
        <v>29</v>
      </c>
      <c r="G1689">
        <v>892</v>
      </c>
      <c r="H1689" t="s">
        <v>8</v>
      </c>
      <c r="I1689" t="s">
        <v>8</v>
      </c>
      <c r="J1689" t="s">
        <v>8</v>
      </c>
      <c r="K1689" t="s">
        <v>6766</v>
      </c>
    </row>
    <row r="1690" spans="1:11" x14ac:dyDescent="0.25">
      <c r="A1690">
        <v>1906</v>
      </c>
      <c r="B1690" t="s">
        <v>1171</v>
      </c>
      <c r="C1690" t="s">
        <v>1172</v>
      </c>
      <c r="D1690" t="s">
        <v>360</v>
      </c>
      <c r="E1690" t="s">
        <v>10</v>
      </c>
      <c r="F1690" t="s">
        <v>29</v>
      </c>
      <c r="G1690">
        <v>892</v>
      </c>
      <c r="H1690" t="s">
        <v>8</v>
      </c>
      <c r="I1690" t="s">
        <v>8</v>
      </c>
      <c r="J1690" t="s">
        <v>8</v>
      </c>
      <c r="K1690" t="s">
        <v>6766</v>
      </c>
    </row>
    <row r="1691" spans="1:11" x14ac:dyDescent="0.25">
      <c r="A1691">
        <v>1906</v>
      </c>
      <c r="B1691" t="s">
        <v>1171</v>
      </c>
      <c r="C1691" t="s">
        <v>1172</v>
      </c>
      <c r="D1691" t="s">
        <v>360</v>
      </c>
      <c r="E1691" t="s">
        <v>10</v>
      </c>
      <c r="F1691" t="s">
        <v>29</v>
      </c>
      <c r="G1691">
        <v>892</v>
      </c>
      <c r="H1691" t="s">
        <v>8</v>
      </c>
      <c r="I1691" t="s">
        <v>8</v>
      </c>
      <c r="J1691" t="s">
        <v>8</v>
      </c>
      <c r="K1691" t="s">
        <v>6766</v>
      </c>
    </row>
    <row r="1692" spans="1:11" x14ac:dyDescent="0.25">
      <c r="A1692">
        <v>1906</v>
      </c>
      <c r="B1692" t="s">
        <v>1171</v>
      </c>
      <c r="C1692" t="s">
        <v>1172</v>
      </c>
      <c r="D1692" t="s">
        <v>360</v>
      </c>
      <c r="E1692" t="s">
        <v>10</v>
      </c>
      <c r="F1692" t="s">
        <v>29</v>
      </c>
      <c r="G1692">
        <v>892</v>
      </c>
      <c r="H1692" t="s">
        <v>8</v>
      </c>
      <c r="I1692" t="s">
        <v>8</v>
      </c>
      <c r="J1692" t="s">
        <v>8</v>
      </c>
      <c r="K1692" t="s">
        <v>6766</v>
      </c>
    </row>
    <row r="1693" spans="1:11" x14ac:dyDescent="0.25">
      <c r="A1693">
        <v>1906</v>
      </c>
      <c r="B1693" t="s">
        <v>1171</v>
      </c>
      <c r="C1693" t="s">
        <v>1172</v>
      </c>
      <c r="D1693" t="s">
        <v>360</v>
      </c>
      <c r="E1693" t="s">
        <v>10</v>
      </c>
      <c r="F1693" t="s">
        <v>29</v>
      </c>
      <c r="G1693">
        <v>892</v>
      </c>
      <c r="H1693" t="s">
        <v>8</v>
      </c>
      <c r="I1693" t="s">
        <v>8</v>
      </c>
      <c r="J1693" t="s">
        <v>8</v>
      </c>
      <c r="K1693" t="s">
        <v>6766</v>
      </c>
    </row>
    <row r="1694" spans="1:11" x14ac:dyDescent="0.25">
      <c r="A1694">
        <v>1906</v>
      </c>
      <c r="B1694" t="s">
        <v>1171</v>
      </c>
      <c r="C1694" t="s">
        <v>1172</v>
      </c>
      <c r="D1694" t="s">
        <v>360</v>
      </c>
      <c r="E1694" t="s">
        <v>10</v>
      </c>
      <c r="F1694" t="s">
        <v>29</v>
      </c>
      <c r="G1694">
        <v>892</v>
      </c>
      <c r="H1694" t="s">
        <v>8</v>
      </c>
      <c r="I1694" t="s">
        <v>8</v>
      </c>
      <c r="J1694" t="s">
        <v>8</v>
      </c>
      <c r="K1694" t="s">
        <v>6766</v>
      </c>
    </row>
    <row r="1695" spans="1:11" x14ac:dyDescent="0.25">
      <c r="A1695">
        <v>1907</v>
      </c>
      <c r="B1695" t="s">
        <v>1173</v>
      </c>
      <c r="C1695" t="s">
        <v>1174</v>
      </c>
      <c r="D1695" t="s">
        <v>1173</v>
      </c>
      <c r="E1695" t="s">
        <v>10</v>
      </c>
      <c r="F1695" t="s">
        <v>29</v>
      </c>
      <c r="G1695">
        <v>893</v>
      </c>
      <c r="H1695" t="s">
        <v>8</v>
      </c>
      <c r="I1695" t="s">
        <v>8</v>
      </c>
      <c r="J1695" t="s">
        <v>8</v>
      </c>
      <c r="K1695" t="s">
        <v>6766</v>
      </c>
    </row>
    <row r="1696" spans="1:11" x14ac:dyDescent="0.25">
      <c r="A1696">
        <v>1907</v>
      </c>
      <c r="B1696" t="s">
        <v>1173</v>
      </c>
      <c r="C1696" t="s">
        <v>1174</v>
      </c>
      <c r="D1696" t="s">
        <v>1173</v>
      </c>
      <c r="E1696" t="s">
        <v>10</v>
      </c>
      <c r="F1696" t="s">
        <v>29</v>
      </c>
      <c r="G1696">
        <v>893</v>
      </c>
      <c r="H1696" t="s">
        <v>8</v>
      </c>
      <c r="I1696" t="s">
        <v>8</v>
      </c>
      <c r="J1696" t="s">
        <v>8</v>
      </c>
      <c r="K1696" t="s">
        <v>6766</v>
      </c>
    </row>
    <row r="1697" spans="1:11" x14ac:dyDescent="0.25">
      <c r="A1697">
        <v>1907</v>
      </c>
      <c r="B1697" t="s">
        <v>1173</v>
      </c>
      <c r="C1697" t="s">
        <v>1174</v>
      </c>
      <c r="D1697" t="s">
        <v>1173</v>
      </c>
      <c r="E1697" t="s">
        <v>10</v>
      </c>
      <c r="F1697" t="s">
        <v>29</v>
      </c>
      <c r="G1697">
        <v>893</v>
      </c>
      <c r="H1697" t="s">
        <v>8</v>
      </c>
      <c r="I1697" t="s">
        <v>8</v>
      </c>
      <c r="J1697" t="s">
        <v>8</v>
      </c>
      <c r="K1697" t="s">
        <v>6766</v>
      </c>
    </row>
    <row r="1698" spans="1:11" x14ac:dyDescent="0.25">
      <c r="A1698">
        <v>1908</v>
      </c>
      <c r="B1698" t="s">
        <v>1654</v>
      </c>
      <c r="C1698" t="s">
        <v>7760</v>
      </c>
      <c r="D1698" t="s">
        <v>161</v>
      </c>
      <c r="E1698" t="s">
        <v>10</v>
      </c>
      <c r="F1698" t="s">
        <v>60</v>
      </c>
      <c r="G1698">
        <v>894</v>
      </c>
      <c r="H1698" t="s">
        <v>8</v>
      </c>
      <c r="I1698" t="s">
        <v>8</v>
      </c>
      <c r="J1698" t="s">
        <v>8</v>
      </c>
      <c r="K1698" t="s">
        <v>6766</v>
      </c>
    </row>
    <row r="1699" spans="1:11" x14ac:dyDescent="0.25">
      <c r="A1699">
        <v>1908</v>
      </c>
      <c r="B1699" t="s">
        <v>1654</v>
      </c>
      <c r="C1699" t="s">
        <v>7760</v>
      </c>
      <c r="D1699" t="s">
        <v>161</v>
      </c>
      <c r="E1699" t="s">
        <v>10</v>
      </c>
      <c r="F1699" t="s">
        <v>60</v>
      </c>
      <c r="G1699">
        <v>894</v>
      </c>
      <c r="H1699" t="s">
        <v>8</v>
      </c>
      <c r="I1699" t="s">
        <v>8</v>
      </c>
      <c r="J1699" t="s">
        <v>8</v>
      </c>
      <c r="K1699" t="s">
        <v>6766</v>
      </c>
    </row>
    <row r="1700" spans="1:11" x14ac:dyDescent="0.25">
      <c r="A1700">
        <v>1909</v>
      </c>
      <c r="B1700" t="s">
        <v>1175</v>
      </c>
      <c r="C1700" t="s">
        <v>1176</v>
      </c>
      <c r="D1700" t="s">
        <v>27</v>
      </c>
      <c r="E1700" t="s">
        <v>10</v>
      </c>
      <c r="F1700" t="s">
        <v>28</v>
      </c>
      <c r="G1700">
        <v>895</v>
      </c>
      <c r="H1700" t="s">
        <v>8</v>
      </c>
      <c r="I1700" t="s">
        <v>8</v>
      </c>
      <c r="J1700" t="s">
        <v>8</v>
      </c>
      <c r="K1700" t="s">
        <v>6766</v>
      </c>
    </row>
    <row r="1701" spans="1:11" x14ac:dyDescent="0.25">
      <c r="A1701">
        <v>1909</v>
      </c>
      <c r="B1701" t="s">
        <v>1175</v>
      </c>
      <c r="C1701" t="s">
        <v>1176</v>
      </c>
      <c r="D1701" t="s">
        <v>27</v>
      </c>
      <c r="E1701" t="s">
        <v>10</v>
      </c>
      <c r="F1701" t="s">
        <v>28</v>
      </c>
      <c r="G1701">
        <v>895</v>
      </c>
      <c r="H1701" t="s">
        <v>8</v>
      </c>
      <c r="I1701" t="s">
        <v>8</v>
      </c>
      <c r="J1701" t="s">
        <v>8</v>
      </c>
      <c r="K1701" t="s">
        <v>6766</v>
      </c>
    </row>
    <row r="1702" spans="1:11" x14ac:dyDescent="0.25">
      <c r="A1702">
        <v>1909</v>
      </c>
      <c r="B1702" t="s">
        <v>1175</v>
      </c>
      <c r="C1702" t="s">
        <v>1176</v>
      </c>
      <c r="D1702" t="s">
        <v>27</v>
      </c>
      <c r="E1702" t="s">
        <v>10</v>
      </c>
      <c r="F1702" t="s">
        <v>28</v>
      </c>
      <c r="G1702">
        <v>895</v>
      </c>
      <c r="H1702" t="s">
        <v>8</v>
      </c>
      <c r="I1702" t="s">
        <v>8</v>
      </c>
      <c r="J1702" t="s">
        <v>8</v>
      </c>
      <c r="K1702" t="s">
        <v>6766</v>
      </c>
    </row>
    <row r="1703" spans="1:11" x14ac:dyDescent="0.25">
      <c r="A1703">
        <v>1909</v>
      </c>
      <c r="B1703" t="s">
        <v>1175</v>
      </c>
      <c r="C1703" t="s">
        <v>1176</v>
      </c>
      <c r="D1703" t="s">
        <v>27</v>
      </c>
      <c r="E1703" t="s">
        <v>10</v>
      </c>
      <c r="F1703" t="s">
        <v>28</v>
      </c>
      <c r="G1703">
        <v>895</v>
      </c>
      <c r="H1703" t="s">
        <v>8</v>
      </c>
      <c r="I1703" t="s">
        <v>8</v>
      </c>
      <c r="J1703" t="s">
        <v>8</v>
      </c>
      <c r="K1703" t="s">
        <v>6766</v>
      </c>
    </row>
    <row r="1704" spans="1:11" x14ac:dyDescent="0.25">
      <c r="A1704">
        <v>1909</v>
      </c>
      <c r="B1704" t="s">
        <v>1175</v>
      </c>
      <c r="C1704" t="s">
        <v>1176</v>
      </c>
      <c r="D1704" t="s">
        <v>27</v>
      </c>
      <c r="E1704" t="s">
        <v>10</v>
      </c>
      <c r="F1704" t="s">
        <v>28</v>
      </c>
      <c r="G1704">
        <v>895</v>
      </c>
      <c r="H1704" t="s">
        <v>8</v>
      </c>
      <c r="I1704" t="s">
        <v>8</v>
      </c>
      <c r="J1704" t="s">
        <v>8</v>
      </c>
      <c r="K1704" t="s">
        <v>6766</v>
      </c>
    </row>
    <row r="1705" spans="1:11" x14ac:dyDescent="0.25">
      <c r="A1705">
        <v>1909</v>
      </c>
      <c r="B1705" t="s">
        <v>1175</v>
      </c>
      <c r="C1705" t="s">
        <v>1176</v>
      </c>
      <c r="D1705" t="s">
        <v>27</v>
      </c>
      <c r="E1705" t="s">
        <v>10</v>
      </c>
      <c r="F1705" t="s">
        <v>28</v>
      </c>
      <c r="G1705">
        <v>895</v>
      </c>
      <c r="H1705" t="s">
        <v>8</v>
      </c>
      <c r="I1705" t="s">
        <v>8</v>
      </c>
      <c r="J1705" t="s">
        <v>8</v>
      </c>
      <c r="K1705" t="s">
        <v>6766</v>
      </c>
    </row>
    <row r="1706" spans="1:11" x14ac:dyDescent="0.25">
      <c r="A1706">
        <v>1909</v>
      </c>
      <c r="B1706" t="s">
        <v>1175</v>
      </c>
      <c r="C1706" t="s">
        <v>1176</v>
      </c>
      <c r="D1706" t="s">
        <v>27</v>
      </c>
      <c r="E1706" t="s">
        <v>10</v>
      </c>
      <c r="F1706" t="s">
        <v>28</v>
      </c>
      <c r="G1706">
        <v>895</v>
      </c>
      <c r="H1706" t="s">
        <v>8</v>
      </c>
      <c r="I1706" t="s">
        <v>8</v>
      </c>
      <c r="J1706" t="s">
        <v>8</v>
      </c>
      <c r="K1706" t="s">
        <v>6766</v>
      </c>
    </row>
    <row r="1707" spans="1:11" x14ac:dyDescent="0.25">
      <c r="A1707">
        <v>1910</v>
      </c>
      <c r="B1707" t="s">
        <v>1177</v>
      </c>
      <c r="C1707" t="s">
        <v>1178</v>
      </c>
      <c r="D1707" t="s">
        <v>431</v>
      </c>
      <c r="E1707" t="s">
        <v>10</v>
      </c>
      <c r="F1707" t="s">
        <v>197</v>
      </c>
      <c r="G1707">
        <v>896</v>
      </c>
      <c r="H1707" t="s">
        <v>8</v>
      </c>
      <c r="I1707" t="s">
        <v>8</v>
      </c>
      <c r="J1707" t="s">
        <v>8</v>
      </c>
      <c r="K1707" t="s">
        <v>6766</v>
      </c>
    </row>
    <row r="1708" spans="1:11" x14ac:dyDescent="0.25">
      <c r="A1708">
        <v>1910</v>
      </c>
      <c r="B1708" t="s">
        <v>1177</v>
      </c>
      <c r="C1708" t="s">
        <v>1178</v>
      </c>
      <c r="D1708" t="s">
        <v>431</v>
      </c>
      <c r="E1708" t="s">
        <v>10</v>
      </c>
      <c r="F1708" t="s">
        <v>197</v>
      </c>
      <c r="G1708">
        <v>896</v>
      </c>
      <c r="H1708" t="s">
        <v>8</v>
      </c>
      <c r="I1708" t="s">
        <v>8</v>
      </c>
      <c r="J1708" t="s">
        <v>8</v>
      </c>
      <c r="K1708" t="s">
        <v>6766</v>
      </c>
    </row>
    <row r="1709" spans="1:11" x14ac:dyDescent="0.25">
      <c r="A1709">
        <v>1910</v>
      </c>
      <c r="B1709" t="s">
        <v>1177</v>
      </c>
      <c r="C1709" t="s">
        <v>1178</v>
      </c>
      <c r="D1709" t="s">
        <v>431</v>
      </c>
      <c r="E1709" t="s">
        <v>10</v>
      </c>
      <c r="F1709" t="s">
        <v>197</v>
      </c>
      <c r="G1709">
        <v>896</v>
      </c>
      <c r="H1709" t="s">
        <v>8</v>
      </c>
      <c r="I1709" t="s">
        <v>8</v>
      </c>
      <c r="J1709" t="s">
        <v>8</v>
      </c>
      <c r="K1709" t="s">
        <v>6766</v>
      </c>
    </row>
    <row r="1710" spans="1:11" x14ac:dyDescent="0.25">
      <c r="A1710">
        <v>1910</v>
      </c>
      <c r="B1710" t="s">
        <v>1177</v>
      </c>
      <c r="C1710" t="s">
        <v>1178</v>
      </c>
      <c r="D1710" t="s">
        <v>431</v>
      </c>
      <c r="E1710" t="s">
        <v>10</v>
      </c>
      <c r="F1710" t="s">
        <v>197</v>
      </c>
      <c r="G1710">
        <v>896</v>
      </c>
      <c r="H1710" t="s">
        <v>8</v>
      </c>
      <c r="I1710" t="s">
        <v>8</v>
      </c>
      <c r="J1710" t="s">
        <v>8</v>
      </c>
      <c r="K1710" t="s">
        <v>6766</v>
      </c>
    </row>
    <row r="1711" spans="1:11" x14ac:dyDescent="0.25">
      <c r="A1711">
        <v>1912</v>
      </c>
      <c r="B1711" t="s">
        <v>1179</v>
      </c>
      <c r="C1711" t="s">
        <v>1180</v>
      </c>
      <c r="D1711" t="s">
        <v>27</v>
      </c>
      <c r="E1711" t="s">
        <v>10</v>
      </c>
      <c r="F1711" t="s">
        <v>28</v>
      </c>
      <c r="G1711">
        <v>898</v>
      </c>
      <c r="H1711" t="s">
        <v>8</v>
      </c>
      <c r="I1711" t="s">
        <v>8</v>
      </c>
      <c r="J1711" t="s">
        <v>8</v>
      </c>
      <c r="K1711" t="s">
        <v>6766</v>
      </c>
    </row>
    <row r="1712" spans="1:11" x14ac:dyDescent="0.25">
      <c r="A1712">
        <v>1913</v>
      </c>
      <c r="B1712" t="s">
        <v>1181</v>
      </c>
      <c r="C1712" t="s">
        <v>1182</v>
      </c>
      <c r="D1712" t="s">
        <v>1183</v>
      </c>
      <c r="E1712" t="s">
        <v>322</v>
      </c>
      <c r="F1712" t="s">
        <v>1184</v>
      </c>
      <c r="G1712">
        <v>899</v>
      </c>
      <c r="H1712" t="s">
        <v>8</v>
      </c>
      <c r="I1712" t="s">
        <v>8</v>
      </c>
      <c r="J1712" t="s">
        <v>8</v>
      </c>
      <c r="K1712" t="s">
        <v>6766</v>
      </c>
    </row>
    <row r="1713" spans="1:11" x14ac:dyDescent="0.25">
      <c r="A1713">
        <v>1916</v>
      </c>
      <c r="B1713" t="s">
        <v>12184</v>
      </c>
      <c r="C1713" t="s">
        <v>1187</v>
      </c>
      <c r="D1713" t="s">
        <v>104</v>
      </c>
      <c r="E1713" t="s">
        <v>105</v>
      </c>
      <c r="F1713" t="s">
        <v>12185</v>
      </c>
      <c r="G1713">
        <v>902</v>
      </c>
      <c r="H1713" t="s">
        <v>8</v>
      </c>
      <c r="I1713" t="s">
        <v>8</v>
      </c>
      <c r="J1713" t="s">
        <v>8</v>
      </c>
      <c r="K1713" t="s">
        <v>6766</v>
      </c>
    </row>
    <row r="1714" spans="1:11" x14ac:dyDescent="0.25">
      <c r="A1714">
        <v>1916</v>
      </c>
      <c r="B1714" t="s">
        <v>12184</v>
      </c>
      <c r="C1714" t="s">
        <v>1187</v>
      </c>
      <c r="D1714" t="s">
        <v>104</v>
      </c>
      <c r="E1714" t="s">
        <v>105</v>
      </c>
      <c r="F1714" t="s">
        <v>12185</v>
      </c>
      <c r="G1714">
        <v>902</v>
      </c>
      <c r="H1714" t="s">
        <v>8</v>
      </c>
      <c r="I1714" t="s">
        <v>8</v>
      </c>
      <c r="J1714" t="s">
        <v>8</v>
      </c>
      <c r="K1714" t="s">
        <v>6766</v>
      </c>
    </row>
    <row r="1715" spans="1:11" x14ac:dyDescent="0.25">
      <c r="A1715">
        <v>1916</v>
      </c>
      <c r="B1715" t="s">
        <v>12184</v>
      </c>
      <c r="C1715" t="s">
        <v>1187</v>
      </c>
      <c r="D1715" t="s">
        <v>104</v>
      </c>
      <c r="E1715" t="s">
        <v>105</v>
      </c>
      <c r="F1715" t="s">
        <v>12185</v>
      </c>
      <c r="G1715">
        <v>902</v>
      </c>
      <c r="H1715" t="s">
        <v>8</v>
      </c>
      <c r="I1715" t="s">
        <v>8</v>
      </c>
      <c r="J1715" t="s">
        <v>8</v>
      </c>
      <c r="K1715" t="s">
        <v>6766</v>
      </c>
    </row>
    <row r="1716" spans="1:11" x14ac:dyDescent="0.25">
      <c r="A1716">
        <v>1916</v>
      </c>
      <c r="B1716" t="s">
        <v>12184</v>
      </c>
      <c r="C1716" t="s">
        <v>1187</v>
      </c>
      <c r="D1716" t="s">
        <v>104</v>
      </c>
      <c r="E1716" t="s">
        <v>105</v>
      </c>
      <c r="F1716" t="s">
        <v>12185</v>
      </c>
      <c r="G1716">
        <v>902</v>
      </c>
      <c r="H1716" t="s">
        <v>8</v>
      </c>
      <c r="I1716" t="s">
        <v>8</v>
      </c>
      <c r="J1716" t="s">
        <v>8</v>
      </c>
      <c r="K1716" t="s">
        <v>6766</v>
      </c>
    </row>
    <row r="1717" spans="1:11" x14ac:dyDescent="0.25">
      <c r="A1717">
        <v>1916</v>
      </c>
      <c r="B1717" t="s">
        <v>12184</v>
      </c>
      <c r="C1717" t="s">
        <v>1187</v>
      </c>
      <c r="D1717" t="s">
        <v>104</v>
      </c>
      <c r="E1717" t="s">
        <v>105</v>
      </c>
      <c r="F1717" t="s">
        <v>12185</v>
      </c>
      <c r="G1717">
        <v>902</v>
      </c>
      <c r="H1717" t="s">
        <v>8</v>
      </c>
      <c r="I1717" t="s">
        <v>8</v>
      </c>
      <c r="J1717" t="s">
        <v>8</v>
      </c>
      <c r="K1717" t="s">
        <v>6766</v>
      </c>
    </row>
    <row r="1718" spans="1:11" x14ac:dyDescent="0.25">
      <c r="A1718">
        <v>1916</v>
      </c>
      <c r="B1718" t="s">
        <v>12184</v>
      </c>
      <c r="C1718" t="s">
        <v>1187</v>
      </c>
      <c r="D1718" t="s">
        <v>104</v>
      </c>
      <c r="E1718" t="s">
        <v>105</v>
      </c>
      <c r="F1718" t="s">
        <v>12185</v>
      </c>
      <c r="G1718">
        <v>902</v>
      </c>
      <c r="H1718" t="s">
        <v>8</v>
      </c>
      <c r="I1718" t="s">
        <v>8</v>
      </c>
      <c r="J1718" t="s">
        <v>8</v>
      </c>
      <c r="K1718" t="s">
        <v>6766</v>
      </c>
    </row>
    <row r="1719" spans="1:11" x14ac:dyDescent="0.25">
      <c r="A1719">
        <v>1916</v>
      </c>
      <c r="B1719" t="s">
        <v>12184</v>
      </c>
      <c r="C1719" t="s">
        <v>1187</v>
      </c>
      <c r="D1719" t="s">
        <v>104</v>
      </c>
      <c r="E1719" t="s">
        <v>105</v>
      </c>
      <c r="F1719" t="s">
        <v>12185</v>
      </c>
      <c r="G1719">
        <v>902</v>
      </c>
      <c r="H1719" t="s">
        <v>8</v>
      </c>
      <c r="I1719" t="s">
        <v>8</v>
      </c>
      <c r="J1719" t="s">
        <v>8</v>
      </c>
      <c r="K1719" t="s">
        <v>6766</v>
      </c>
    </row>
    <row r="1720" spans="1:11" x14ac:dyDescent="0.25">
      <c r="A1720">
        <v>1916</v>
      </c>
      <c r="B1720" t="s">
        <v>12184</v>
      </c>
      <c r="C1720" t="s">
        <v>1187</v>
      </c>
      <c r="D1720" t="s">
        <v>104</v>
      </c>
      <c r="E1720" t="s">
        <v>105</v>
      </c>
      <c r="F1720" t="s">
        <v>12185</v>
      </c>
      <c r="G1720">
        <v>902</v>
      </c>
      <c r="H1720" t="s">
        <v>8</v>
      </c>
      <c r="I1720" t="s">
        <v>8</v>
      </c>
      <c r="J1720" t="s">
        <v>8</v>
      </c>
      <c r="K1720" t="s">
        <v>6766</v>
      </c>
    </row>
    <row r="1721" spans="1:11" x14ac:dyDescent="0.25">
      <c r="A1721">
        <v>1916</v>
      </c>
      <c r="B1721" t="s">
        <v>12184</v>
      </c>
      <c r="C1721" t="s">
        <v>1187</v>
      </c>
      <c r="D1721" t="s">
        <v>104</v>
      </c>
      <c r="E1721" t="s">
        <v>105</v>
      </c>
      <c r="F1721" t="s">
        <v>12185</v>
      </c>
      <c r="G1721">
        <v>902</v>
      </c>
      <c r="H1721" t="s">
        <v>8</v>
      </c>
      <c r="I1721" t="s">
        <v>8</v>
      </c>
      <c r="J1721" t="s">
        <v>8</v>
      </c>
      <c r="K1721" t="s">
        <v>6766</v>
      </c>
    </row>
    <row r="1722" spans="1:11" x14ac:dyDescent="0.25">
      <c r="A1722">
        <v>1916</v>
      </c>
      <c r="B1722" t="s">
        <v>12184</v>
      </c>
      <c r="C1722" t="s">
        <v>1187</v>
      </c>
      <c r="D1722" t="s">
        <v>104</v>
      </c>
      <c r="E1722" t="s">
        <v>105</v>
      </c>
      <c r="F1722" t="s">
        <v>12185</v>
      </c>
      <c r="G1722">
        <v>902</v>
      </c>
      <c r="H1722" t="s">
        <v>8</v>
      </c>
      <c r="I1722" t="s">
        <v>8</v>
      </c>
      <c r="J1722" t="s">
        <v>8</v>
      </c>
      <c r="K1722" t="s">
        <v>6766</v>
      </c>
    </row>
    <row r="1723" spans="1:11" x14ac:dyDescent="0.25">
      <c r="A1723">
        <v>1916</v>
      </c>
      <c r="B1723" t="s">
        <v>12184</v>
      </c>
      <c r="C1723" t="s">
        <v>1187</v>
      </c>
      <c r="D1723" t="s">
        <v>104</v>
      </c>
      <c r="E1723" t="s">
        <v>105</v>
      </c>
      <c r="F1723" t="s">
        <v>12185</v>
      </c>
      <c r="G1723">
        <v>902</v>
      </c>
      <c r="H1723" t="s">
        <v>8</v>
      </c>
      <c r="I1723" t="s">
        <v>8</v>
      </c>
      <c r="J1723" t="s">
        <v>8</v>
      </c>
      <c r="K1723" t="s">
        <v>6766</v>
      </c>
    </row>
    <row r="1724" spans="1:11" x14ac:dyDescent="0.25">
      <c r="A1724">
        <v>1916</v>
      </c>
      <c r="B1724" t="s">
        <v>12184</v>
      </c>
      <c r="C1724" t="s">
        <v>1187</v>
      </c>
      <c r="D1724" t="s">
        <v>104</v>
      </c>
      <c r="E1724" t="s">
        <v>105</v>
      </c>
      <c r="F1724" t="s">
        <v>12185</v>
      </c>
      <c r="G1724">
        <v>902</v>
      </c>
      <c r="H1724" t="s">
        <v>8</v>
      </c>
      <c r="I1724" t="s">
        <v>8</v>
      </c>
      <c r="J1724" t="s">
        <v>8</v>
      </c>
      <c r="K1724" t="s">
        <v>6766</v>
      </c>
    </row>
    <row r="1725" spans="1:11" x14ac:dyDescent="0.25">
      <c r="A1725">
        <v>1916</v>
      </c>
      <c r="B1725" t="s">
        <v>12184</v>
      </c>
      <c r="C1725" t="s">
        <v>1187</v>
      </c>
      <c r="D1725" t="s">
        <v>104</v>
      </c>
      <c r="E1725" t="s">
        <v>105</v>
      </c>
      <c r="F1725" t="s">
        <v>12185</v>
      </c>
      <c r="G1725">
        <v>902</v>
      </c>
      <c r="H1725" t="s">
        <v>8</v>
      </c>
      <c r="I1725" t="s">
        <v>8</v>
      </c>
      <c r="J1725" t="s">
        <v>8</v>
      </c>
      <c r="K1725" t="s">
        <v>6766</v>
      </c>
    </row>
    <row r="1726" spans="1:11" x14ac:dyDescent="0.25">
      <c r="A1726">
        <v>1916</v>
      </c>
      <c r="B1726" t="s">
        <v>12184</v>
      </c>
      <c r="C1726" t="s">
        <v>1187</v>
      </c>
      <c r="D1726" t="s">
        <v>104</v>
      </c>
      <c r="E1726" t="s">
        <v>105</v>
      </c>
      <c r="F1726" t="s">
        <v>12185</v>
      </c>
      <c r="G1726">
        <v>902</v>
      </c>
      <c r="H1726" t="s">
        <v>8</v>
      </c>
      <c r="I1726" t="s">
        <v>8</v>
      </c>
      <c r="J1726" t="s">
        <v>8</v>
      </c>
      <c r="K1726" t="s">
        <v>6766</v>
      </c>
    </row>
    <row r="1727" spans="1:11" x14ac:dyDescent="0.25">
      <c r="A1727">
        <v>1916</v>
      </c>
      <c r="B1727" t="s">
        <v>12184</v>
      </c>
      <c r="C1727" t="s">
        <v>1187</v>
      </c>
      <c r="D1727" t="s">
        <v>104</v>
      </c>
      <c r="E1727" t="s">
        <v>105</v>
      </c>
      <c r="F1727" t="s">
        <v>12185</v>
      </c>
      <c r="G1727">
        <v>902</v>
      </c>
      <c r="H1727" t="s">
        <v>8</v>
      </c>
      <c r="I1727" t="s">
        <v>8</v>
      </c>
      <c r="J1727" t="s">
        <v>8</v>
      </c>
      <c r="K1727" t="s">
        <v>6766</v>
      </c>
    </row>
    <row r="1728" spans="1:11" x14ac:dyDescent="0.25">
      <c r="A1728">
        <v>1916</v>
      </c>
      <c r="B1728" t="s">
        <v>12184</v>
      </c>
      <c r="C1728" t="s">
        <v>1187</v>
      </c>
      <c r="D1728" t="s">
        <v>104</v>
      </c>
      <c r="E1728" t="s">
        <v>105</v>
      </c>
      <c r="F1728" t="s">
        <v>12185</v>
      </c>
      <c r="G1728">
        <v>902</v>
      </c>
      <c r="H1728" t="s">
        <v>8</v>
      </c>
      <c r="I1728" t="s">
        <v>8</v>
      </c>
      <c r="J1728" t="s">
        <v>8</v>
      </c>
      <c r="K1728" t="s">
        <v>6766</v>
      </c>
    </row>
    <row r="1729" spans="1:11" x14ac:dyDescent="0.25">
      <c r="A1729">
        <v>1916</v>
      </c>
      <c r="B1729" t="s">
        <v>12184</v>
      </c>
      <c r="C1729" t="s">
        <v>1187</v>
      </c>
      <c r="D1729" t="s">
        <v>104</v>
      </c>
      <c r="E1729" t="s">
        <v>105</v>
      </c>
      <c r="F1729" t="s">
        <v>12185</v>
      </c>
      <c r="G1729">
        <v>902</v>
      </c>
      <c r="H1729" t="s">
        <v>8</v>
      </c>
      <c r="I1729" t="s">
        <v>8</v>
      </c>
      <c r="J1729" t="s">
        <v>8</v>
      </c>
      <c r="K1729" t="s">
        <v>6766</v>
      </c>
    </row>
    <row r="1730" spans="1:11" x14ac:dyDescent="0.25">
      <c r="A1730">
        <v>1916</v>
      </c>
      <c r="B1730" t="s">
        <v>12184</v>
      </c>
      <c r="C1730" t="s">
        <v>1187</v>
      </c>
      <c r="D1730" t="s">
        <v>104</v>
      </c>
      <c r="E1730" t="s">
        <v>105</v>
      </c>
      <c r="F1730" t="s">
        <v>12185</v>
      </c>
      <c r="G1730">
        <v>902</v>
      </c>
      <c r="H1730" t="s">
        <v>8</v>
      </c>
      <c r="I1730" t="s">
        <v>8</v>
      </c>
      <c r="J1730" t="s">
        <v>8</v>
      </c>
      <c r="K1730" t="s">
        <v>6766</v>
      </c>
    </row>
    <row r="1731" spans="1:11" x14ac:dyDescent="0.25">
      <c r="A1731">
        <v>1916</v>
      </c>
      <c r="B1731" t="s">
        <v>12184</v>
      </c>
      <c r="C1731" t="s">
        <v>1187</v>
      </c>
      <c r="D1731" t="s">
        <v>104</v>
      </c>
      <c r="E1731" t="s">
        <v>105</v>
      </c>
      <c r="F1731" t="s">
        <v>12185</v>
      </c>
      <c r="G1731">
        <v>902</v>
      </c>
      <c r="H1731" t="s">
        <v>8</v>
      </c>
      <c r="I1731" t="s">
        <v>8</v>
      </c>
      <c r="J1731" t="s">
        <v>8</v>
      </c>
      <c r="K1731" t="s">
        <v>6766</v>
      </c>
    </row>
    <row r="1732" spans="1:11" x14ac:dyDescent="0.25">
      <c r="A1732">
        <v>1916</v>
      </c>
      <c r="B1732" t="s">
        <v>12184</v>
      </c>
      <c r="C1732" t="s">
        <v>1187</v>
      </c>
      <c r="D1732" t="s">
        <v>104</v>
      </c>
      <c r="E1732" t="s">
        <v>105</v>
      </c>
      <c r="F1732" t="s">
        <v>12185</v>
      </c>
      <c r="G1732">
        <v>902</v>
      </c>
      <c r="H1732" t="s">
        <v>8</v>
      </c>
      <c r="I1732" t="s">
        <v>8</v>
      </c>
      <c r="J1732" t="s">
        <v>8</v>
      </c>
      <c r="K1732" t="s">
        <v>6766</v>
      </c>
    </row>
    <row r="1733" spans="1:11" x14ac:dyDescent="0.25">
      <c r="A1733">
        <v>1916</v>
      </c>
      <c r="B1733" t="s">
        <v>12184</v>
      </c>
      <c r="C1733" t="s">
        <v>1187</v>
      </c>
      <c r="D1733" t="s">
        <v>104</v>
      </c>
      <c r="E1733" t="s">
        <v>105</v>
      </c>
      <c r="F1733" t="s">
        <v>12185</v>
      </c>
      <c r="G1733">
        <v>902</v>
      </c>
      <c r="H1733" t="s">
        <v>8</v>
      </c>
      <c r="I1733" t="s">
        <v>8</v>
      </c>
      <c r="J1733" t="s">
        <v>8</v>
      </c>
      <c r="K1733" t="s">
        <v>6766</v>
      </c>
    </row>
    <row r="1734" spans="1:11" x14ac:dyDescent="0.25">
      <c r="A1734">
        <v>1916</v>
      </c>
      <c r="B1734" t="s">
        <v>12184</v>
      </c>
      <c r="C1734" t="s">
        <v>1187</v>
      </c>
      <c r="D1734" t="s">
        <v>104</v>
      </c>
      <c r="E1734" t="s">
        <v>105</v>
      </c>
      <c r="F1734" t="s">
        <v>12185</v>
      </c>
      <c r="G1734">
        <v>902</v>
      </c>
      <c r="H1734" t="s">
        <v>8</v>
      </c>
      <c r="I1734" t="s">
        <v>8</v>
      </c>
      <c r="J1734" t="s">
        <v>8</v>
      </c>
      <c r="K1734" t="s">
        <v>6766</v>
      </c>
    </row>
    <row r="1735" spans="1:11" x14ac:dyDescent="0.25">
      <c r="A1735">
        <v>1916</v>
      </c>
      <c r="B1735" t="s">
        <v>12184</v>
      </c>
      <c r="C1735" t="s">
        <v>1187</v>
      </c>
      <c r="D1735" t="s">
        <v>104</v>
      </c>
      <c r="E1735" t="s">
        <v>105</v>
      </c>
      <c r="F1735" t="s">
        <v>12185</v>
      </c>
      <c r="G1735">
        <v>902</v>
      </c>
      <c r="H1735" t="s">
        <v>8</v>
      </c>
      <c r="I1735" t="s">
        <v>8</v>
      </c>
      <c r="J1735" t="s">
        <v>8</v>
      </c>
      <c r="K1735" t="s">
        <v>6766</v>
      </c>
    </row>
    <row r="1736" spans="1:11" x14ac:dyDescent="0.25">
      <c r="A1736">
        <v>1916</v>
      </c>
      <c r="B1736" t="s">
        <v>12184</v>
      </c>
      <c r="C1736" t="s">
        <v>1187</v>
      </c>
      <c r="D1736" t="s">
        <v>104</v>
      </c>
      <c r="E1736" t="s">
        <v>105</v>
      </c>
      <c r="F1736" t="s">
        <v>12185</v>
      </c>
      <c r="G1736">
        <v>902</v>
      </c>
      <c r="H1736" t="s">
        <v>8</v>
      </c>
      <c r="I1736" t="s">
        <v>8</v>
      </c>
      <c r="J1736" t="s">
        <v>8</v>
      </c>
      <c r="K1736" t="s">
        <v>6766</v>
      </c>
    </row>
    <row r="1737" spans="1:11" x14ac:dyDescent="0.25">
      <c r="A1737">
        <v>1916</v>
      </c>
      <c r="B1737" t="s">
        <v>12184</v>
      </c>
      <c r="C1737" t="s">
        <v>1187</v>
      </c>
      <c r="D1737" t="s">
        <v>104</v>
      </c>
      <c r="E1737" t="s">
        <v>105</v>
      </c>
      <c r="F1737" t="s">
        <v>12185</v>
      </c>
      <c r="G1737">
        <v>902</v>
      </c>
      <c r="H1737" t="s">
        <v>8</v>
      </c>
      <c r="I1737" t="s">
        <v>8</v>
      </c>
      <c r="J1737" t="s">
        <v>8</v>
      </c>
      <c r="K1737" t="s">
        <v>6766</v>
      </c>
    </row>
    <row r="1738" spans="1:11" x14ac:dyDescent="0.25">
      <c r="A1738">
        <v>1916</v>
      </c>
      <c r="B1738" t="s">
        <v>12184</v>
      </c>
      <c r="C1738" t="s">
        <v>1187</v>
      </c>
      <c r="D1738" t="s">
        <v>104</v>
      </c>
      <c r="E1738" t="s">
        <v>105</v>
      </c>
      <c r="F1738" t="s">
        <v>12185</v>
      </c>
      <c r="G1738">
        <v>902</v>
      </c>
      <c r="H1738" t="s">
        <v>8</v>
      </c>
      <c r="I1738" t="s">
        <v>8</v>
      </c>
      <c r="J1738" t="s">
        <v>8</v>
      </c>
      <c r="K1738" t="s">
        <v>6766</v>
      </c>
    </row>
    <row r="1739" spans="1:11" x14ac:dyDescent="0.25">
      <c r="A1739">
        <v>1916</v>
      </c>
      <c r="B1739" t="s">
        <v>12184</v>
      </c>
      <c r="C1739" t="s">
        <v>1187</v>
      </c>
      <c r="D1739" t="s">
        <v>104</v>
      </c>
      <c r="E1739" t="s">
        <v>105</v>
      </c>
      <c r="F1739" t="s">
        <v>12185</v>
      </c>
      <c r="G1739">
        <v>902</v>
      </c>
      <c r="H1739" t="s">
        <v>8</v>
      </c>
      <c r="I1739" t="s">
        <v>8</v>
      </c>
      <c r="J1739" t="s">
        <v>8</v>
      </c>
      <c r="K1739" t="s">
        <v>6766</v>
      </c>
    </row>
    <row r="1740" spans="1:11" x14ac:dyDescent="0.25">
      <c r="A1740">
        <v>1916</v>
      </c>
      <c r="B1740" t="s">
        <v>12184</v>
      </c>
      <c r="C1740" t="s">
        <v>1187</v>
      </c>
      <c r="D1740" t="s">
        <v>104</v>
      </c>
      <c r="E1740" t="s">
        <v>105</v>
      </c>
      <c r="F1740" t="s">
        <v>12185</v>
      </c>
      <c r="G1740">
        <v>902</v>
      </c>
      <c r="H1740" t="s">
        <v>8</v>
      </c>
      <c r="I1740" t="s">
        <v>8</v>
      </c>
      <c r="J1740" t="s">
        <v>8</v>
      </c>
      <c r="K1740" t="s">
        <v>6766</v>
      </c>
    </row>
    <row r="1741" spans="1:11" x14ac:dyDescent="0.25">
      <c r="A1741">
        <v>1916</v>
      </c>
      <c r="B1741" t="s">
        <v>12184</v>
      </c>
      <c r="C1741" t="s">
        <v>1187</v>
      </c>
      <c r="D1741" t="s">
        <v>104</v>
      </c>
      <c r="E1741" t="s">
        <v>105</v>
      </c>
      <c r="F1741" t="s">
        <v>12185</v>
      </c>
      <c r="G1741">
        <v>902</v>
      </c>
      <c r="H1741" t="s">
        <v>8</v>
      </c>
      <c r="I1741" t="s">
        <v>8</v>
      </c>
      <c r="J1741" t="s">
        <v>8</v>
      </c>
      <c r="K1741" t="s">
        <v>6766</v>
      </c>
    </row>
    <row r="1742" spans="1:11" x14ac:dyDescent="0.25">
      <c r="A1742">
        <v>1916</v>
      </c>
      <c r="B1742" t="s">
        <v>12184</v>
      </c>
      <c r="C1742" t="s">
        <v>1187</v>
      </c>
      <c r="D1742" t="s">
        <v>104</v>
      </c>
      <c r="E1742" t="s">
        <v>105</v>
      </c>
      <c r="F1742" t="s">
        <v>12185</v>
      </c>
      <c r="G1742">
        <v>902</v>
      </c>
      <c r="H1742" t="s">
        <v>8</v>
      </c>
      <c r="I1742" t="s">
        <v>8</v>
      </c>
      <c r="J1742" t="s">
        <v>8</v>
      </c>
      <c r="K1742" t="s">
        <v>6766</v>
      </c>
    </row>
    <row r="1743" spans="1:11" x14ac:dyDescent="0.25">
      <c r="A1743">
        <v>1916</v>
      </c>
      <c r="B1743" t="s">
        <v>12184</v>
      </c>
      <c r="C1743" t="s">
        <v>1187</v>
      </c>
      <c r="D1743" t="s">
        <v>104</v>
      </c>
      <c r="E1743" t="s">
        <v>105</v>
      </c>
      <c r="F1743" t="s">
        <v>12185</v>
      </c>
      <c r="G1743">
        <v>902</v>
      </c>
      <c r="H1743" t="s">
        <v>8</v>
      </c>
      <c r="I1743" t="s">
        <v>8</v>
      </c>
      <c r="J1743" t="s">
        <v>8</v>
      </c>
      <c r="K1743" t="s">
        <v>6766</v>
      </c>
    </row>
    <row r="1744" spans="1:11" x14ac:dyDescent="0.25">
      <c r="A1744">
        <v>1916</v>
      </c>
      <c r="B1744" t="s">
        <v>12184</v>
      </c>
      <c r="C1744" t="s">
        <v>1187</v>
      </c>
      <c r="D1744" t="s">
        <v>104</v>
      </c>
      <c r="E1744" t="s">
        <v>105</v>
      </c>
      <c r="F1744" t="s">
        <v>12185</v>
      </c>
      <c r="G1744">
        <v>902</v>
      </c>
      <c r="H1744" t="s">
        <v>8</v>
      </c>
      <c r="I1744" t="s">
        <v>8</v>
      </c>
      <c r="J1744" t="s">
        <v>8</v>
      </c>
      <c r="K1744" t="s">
        <v>6766</v>
      </c>
    </row>
    <row r="1745" spans="1:11" x14ac:dyDescent="0.25">
      <c r="A1745">
        <v>1916</v>
      </c>
      <c r="B1745" t="s">
        <v>12184</v>
      </c>
      <c r="C1745" t="s">
        <v>1187</v>
      </c>
      <c r="D1745" t="s">
        <v>104</v>
      </c>
      <c r="E1745" t="s">
        <v>105</v>
      </c>
      <c r="F1745" t="s">
        <v>12185</v>
      </c>
      <c r="G1745">
        <v>902</v>
      </c>
      <c r="H1745" t="s">
        <v>8</v>
      </c>
      <c r="I1745" t="s">
        <v>8</v>
      </c>
      <c r="J1745" t="s">
        <v>8</v>
      </c>
      <c r="K1745" t="s">
        <v>6766</v>
      </c>
    </row>
    <row r="1746" spans="1:11" x14ac:dyDescent="0.25">
      <c r="A1746">
        <v>1916</v>
      </c>
      <c r="B1746" t="s">
        <v>12184</v>
      </c>
      <c r="C1746" t="s">
        <v>1187</v>
      </c>
      <c r="D1746" t="s">
        <v>104</v>
      </c>
      <c r="E1746" t="s">
        <v>105</v>
      </c>
      <c r="F1746" t="s">
        <v>12185</v>
      </c>
      <c r="G1746">
        <v>902</v>
      </c>
      <c r="H1746" t="s">
        <v>8</v>
      </c>
      <c r="I1746" t="s">
        <v>8</v>
      </c>
      <c r="J1746" t="s">
        <v>8</v>
      </c>
      <c r="K1746" t="s">
        <v>6766</v>
      </c>
    </row>
    <row r="1747" spans="1:11" x14ac:dyDescent="0.25">
      <c r="A1747">
        <v>1916</v>
      </c>
      <c r="B1747" t="s">
        <v>12184</v>
      </c>
      <c r="C1747" t="s">
        <v>1187</v>
      </c>
      <c r="D1747" t="s">
        <v>104</v>
      </c>
      <c r="E1747" t="s">
        <v>105</v>
      </c>
      <c r="F1747" t="s">
        <v>12185</v>
      </c>
      <c r="G1747">
        <v>902</v>
      </c>
      <c r="H1747" t="s">
        <v>8</v>
      </c>
      <c r="I1747" t="s">
        <v>8</v>
      </c>
      <c r="J1747" t="s">
        <v>8</v>
      </c>
      <c r="K1747" t="s">
        <v>6766</v>
      </c>
    </row>
    <row r="1748" spans="1:11" x14ac:dyDescent="0.25">
      <c r="A1748">
        <v>1916</v>
      </c>
      <c r="B1748" t="s">
        <v>12184</v>
      </c>
      <c r="C1748" t="s">
        <v>1187</v>
      </c>
      <c r="D1748" t="s">
        <v>104</v>
      </c>
      <c r="E1748" t="s">
        <v>105</v>
      </c>
      <c r="F1748" t="s">
        <v>12185</v>
      </c>
      <c r="G1748">
        <v>902</v>
      </c>
      <c r="H1748" t="s">
        <v>8</v>
      </c>
      <c r="I1748" t="s">
        <v>8</v>
      </c>
      <c r="J1748" t="s">
        <v>8</v>
      </c>
      <c r="K1748" t="s">
        <v>6766</v>
      </c>
    </row>
    <row r="1749" spans="1:11" x14ac:dyDescent="0.25">
      <c r="A1749">
        <v>1916</v>
      </c>
      <c r="B1749" t="s">
        <v>12184</v>
      </c>
      <c r="C1749" t="s">
        <v>1187</v>
      </c>
      <c r="D1749" t="s">
        <v>104</v>
      </c>
      <c r="E1749" t="s">
        <v>105</v>
      </c>
      <c r="F1749" t="s">
        <v>12185</v>
      </c>
      <c r="G1749">
        <v>902</v>
      </c>
      <c r="H1749" t="s">
        <v>8</v>
      </c>
      <c r="I1749" t="s">
        <v>8</v>
      </c>
      <c r="J1749" t="s">
        <v>8</v>
      </c>
      <c r="K1749" t="s">
        <v>6766</v>
      </c>
    </row>
    <row r="1750" spans="1:11" x14ac:dyDescent="0.25">
      <c r="A1750">
        <v>1916</v>
      </c>
      <c r="B1750" t="s">
        <v>12184</v>
      </c>
      <c r="C1750" t="s">
        <v>1187</v>
      </c>
      <c r="D1750" t="s">
        <v>104</v>
      </c>
      <c r="E1750" t="s">
        <v>105</v>
      </c>
      <c r="F1750" t="s">
        <v>12185</v>
      </c>
      <c r="G1750">
        <v>902</v>
      </c>
      <c r="H1750" t="s">
        <v>8</v>
      </c>
      <c r="I1750" t="s">
        <v>8</v>
      </c>
      <c r="J1750" t="s">
        <v>8</v>
      </c>
      <c r="K1750" t="s">
        <v>6766</v>
      </c>
    </row>
    <row r="1751" spans="1:11" x14ac:dyDescent="0.25">
      <c r="A1751">
        <v>1916</v>
      </c>
      <c r="B1751" t="s">
        <v>12184</v>
      </c>
      <c r="C1751" t="s">
        <v>1187</v>
      </c>
      <c r="D1751" t="s">
        <v>104</v>
      </c>
      <c r="E1751" t="s">
        <v>105</v>
      </c>
      <c r="F1751" t="s">
        <v>12185</v>
      </c>
      <c r="G1751">
        <v>902</v>
      </c>
      <c r="H1751" t="s">
        <v>8</v>
      </c>
      <c r="I1751" t="s">
        <v>8</v>
      </c>
      <c r="J1751" t="s">
        <v>8</v>
      </c>
      <c r="K1751" t="s">
        <v>6766</v>
      </c>
    </row>
    <row r="1752" spans="1:11" x14ac:dyDescent="0.25">
      <c r="A1752">
        <v>1916</v>
      </c>
      <c r="B1752" t="s">
        <v>12184</v>
      </c>
      <c r="C1752" t="s">
        <v>1187</v>
      </c>
      <c r="D1752" t="s">
        <v>104</v>
      </c>
      <c r="E1752" t="s">
        <v>105</v>
      </c>
      <c r="F1752" t="s">
        <v>12185</v>
      </c>
      <c r="G1752">
        <v>902</v>
      </c>
      <c r="H1752" t="s">
        <v>8</v>
      </c>
      <c r="I1752" t="s">
        <v>8</v>
      </c>
      <c r="J1752" t="s">
        <v>8</v>
      </c>
      <c r="K1752" t="s">
        <v>6766</v>
      </c>
    </row>
    <row r="1753" spans="1:11" x14ac:dyDescent="0.25">
      <c r="A1753">
        <v>1916</v>
      </c>
      <c r="B1753" t="s">
        <v>12184</v>
      </c>
      <c r="C1753" t="s">
        <v>1187</v>
      </c>
      <c r="D1753" t="s">
        <v>104</v>
      </c>
      <c r="E1753" t="s">
        <v>105</v>
      </c>
      <c r="F1753" t="s">
        <v>12185</v>
      </c>
      <c r="G1753">
        <v>902</v>
      </c>
      <c r="H1753" t="s">
        <v>8</v>
      </c>
      <c r="I1753" t="s">
        <v>8</v>
      </c>
      <c r="J1753" t="s">
        <v>8</v>
      </c>
      <c r="K1753" t="s">
        <v>6766</v>
      </c>
    </row>
    <row r="1754" spans="1:11" x14ac:dyDescent="0.25">
      <c r="A1754">
        <v>1916</v>
      </c>
      <c r="B1754" t="s">
        <v>12184</v>
      </c>
      <c r="C1754" t="s">
        <v>1187</v>
      </c>
      <c r="D1754" t="s">
        <v>104</v>
      </c>
      <c r="E1754" t="s">
        <v>105</v>
      </c>
      <c r="F1754" t="s">
        <v>12185</v>
      </c>
      <c r="G1754">
        <v>902</v>
      </c>
      <c r="H1754" t="s">
        <v>8</v>
      </c>
      <c r="I1754" t="s">
        <v>8</v>
      </c>
      <c r="J1754" t="s">
        <v>8</v>
      </c>
      <c r="K1754" t="s">
        <v>6766</v>
      </c>
    </row>
    <row r="1755" spans="1:11" x14ac:dyDescent="0.25">
      <c r="A1755">
        <v>1921</v>
      </c>
      <c r="B1755" t="s">
        <v>1189</v>
      </c>
      <c r="C1755" t="s">
        <v>7138</v>
      </c>
      <c r="D1755" t="s">
        <v>7139</v>
      </c>
      <c r="E1755" t="s">
        <v>322</v>
      </c>
      <c r="F1755" t="s">
        <v>7140</v>
      </c>
      <c r="G1755">
        <v>907</v>
      </c>
      <c r="H1755" t="s">
        <v>8</v>
      </c>
      <c r="I1755" t="s">
        <v>8</v>
      </c>
      <c r="J1755" t="s">
        <v>8</v>
      </c>
      <c r="K1755" t="s">
        <v>6766</v>
      </c>
    </row>
    <row r="1756" spans="1:11" x14ac:dyDescent="0.25">
      <c r="A1756">
        <v>1921</v>
      </c>
      <c r="B1756" t="s">
        <v>1189</v>
      </c>
      <c r="C1756" t="s">
        <v>7138</v>
      </c>
      <c r="D1756" t="s">
        <v>7139</v>
      </c>
      <c r="E1756" t="s">
        <v>322</v>
      </c>
      <c r="F1756" t="s">
        <v>7140</v>
      </c>
      <c r="G1756">
        <v>907</v>
      </c>
      <c r="H1756" t="s">
        <v>8</v>
      </c>
      <c r="I1756" t="s">
        <v>8</v>
      </c>
      <c r="J1756" t="s">
        <v>8</v>
      </c>
      <c r="K1756" t="s">
        <v>6766</v>
      </c>
    </row>
    <row r="1757" spans="1:11" x14ac:dyDescent="0.25">
      <c r="A1757">
        <v>1921</v>
      </c>
      <c r="B1757" t="s">
        <v>1189</v>
      </c>
      <c r="C1757" t="s">
        <v>7138</v>
      </c>
      <c r="D1757" t="s">
        <v>7139</v>
      </c>
      <c r="E1757" t="s">
        <v>322</v>
      </c>
      <c r="F1757" t="s">
        <v>7140</v>
      </c>
      <c r="G1757">
        <v>907</v>
      </c>
      <c r="H1757" t="s">
        <v>8</v>
      </c>
      <c r="I1757" t="s">
        <v>8</v>
      </c>
      <c r="J1757" t="s">
        <v>8</v>
      </c>
      <c r="K1757" t="s">
        <v>6766</v>
      </c>
    </row>
    <row r="1758" spans="1:11" x14ac:dyDescent="0.25">
      <c r="A1758">
        <v>1924</v>
      </c>
      <c r="B1758" t="s">
        <v>1191</v>
      </c>
      <c r="C1758" t="s">
        <v>1192</v>
      </c>
      <c r="D1758" t="s">
        <v>182</v>
      </c>
      <c r="E1758" t="s">
        <v>10</v>
      </c>
      <c r="F1758" t="s">
        <v>183</v>
      </c>
      <c r="G1758">
        <v>910</v>
      </c>
      <c r="H1758" t="s">
        <v>8</v>
      </c>
      <c r="I1758" t="s">
        <v>8</v>
      </c>
      <c r="J1758" t="s">
        <v>8</v>
      </c>
      <c r="K1758" t="s">
        <v>6766</v>
      </c>
    </row>
    <row r="1759" spans="1:11" x14ac:dyDescent="0.25">
      <c r="A1759">
        <v>1926</v>
      </c>
      <c r="B1759" t="s">
        <v>1193</v>
      </c>
      <c r="C1759" t="s">
        <v>1194</v>
      </c>
      <c r="D1759" t="s">
        <v>23</v>
      </c>
      <c r="E1759" t="s">
        <v>10</v>
      </c>
      <c r="F1759" t="s">
        <v>45</v>
      </c>
      <c r="G1759">
        <v>912</v>
      </c>
      <c r="H1759" t="s">
        <v>8</v>
      </c>
      <c r="I1759" t="s">
        <v>8</v>
      </c>
      <c r="J1759" t="s">
        <v>8</v>
      </c>
      <c r="K1759" t="s">
        <v>6766</v>
      </c>
    </row>
    <row r="1760" spans="1:11" x14ac:dyDescent="0.25">
      <c r="A1760">
        <v>1926</v>
      </c>
      <c r="B1760" t="s">
        <v>1193</v>
      </c>
      <c r="C1760" t="s">
        <v>1194</v>
      </c>
      <c r="D1760" t="s">
        <v>23</v>
      </c>
      <c r="E1760" t="s">
        <v>10</v>
      </c>
      <c r="F1760" t="s">
        <v>45</v>
      </c>
      <c r="G1760">
        <v>912</v>
      </c>
      <c r="H1760" t="s">
        <v>8</v>
      </c>
      <c r="I1760" t="s">
        <v>8</v>
      </c>
      <c r="J1760" t="s">
        <v>8</v>
      </c>
      <c r="K1760" t="s">
        <v>6766</v>
      </c>
    </row>
    <row r="1761" spans="1:11" x14ac:dyDescent="0.25">
      <c r="A1761">
        <v>1926</v>
      </c>
      <c r="B1761" t="s">
        <v>1193</v>
      </c>
      <c r="C1761" t="s">
        <v>1194</v>
      </c>
      <c r="D1761" t="s">
        <v>23</v>
      </c>
      <c r="E1761" t="s">
        <v>10</v>
      </c>
      <c r="F1761" t="s">
        <v>45</v>
      </c>
      <c r="G1761">
        <v>912</v>
      </c>
      <c r="H1761" t="s">
        <v>8</v>
      </c>
      <c r="I1761" t="s">
        <v>8</v>
      </c>
      <c r="J1761" t="s">
        <v>8</v>
      </c>
      <c r="K1761" t="s">
        <v>6766</v>
      </c>
    </row>
    <row r="1762" spans="1:11" x14ac:dyDescent="0.25">
      <c r="A1762">
        <v>1932</v>
      </c>
      <c r="B1762" t="s">
        <v>1196</v>
      </c>
      <c r="C1762" t="s">
        <v>5343</v>
      </c>
      <c r="D1762" t="s">
        <v>27</v>
      </c>
      <c r="E1762" t="s">
        <v>10</v>
      </c>
      <c r="F1762" t="s">
        <v>197</v>
      </c>
      <c r="G1762">
        <v>918</v>
      </c>
      <c r="H1762" t="s">
        <v>8</v>
      </c>
      <c r="I1762" t="s">
        <v>8</v>
      </c>
      <c r="J1762" t="s">
        <v>8</v>
      </c>
      <c r="K1762" t="s">
        <v>6766</v>
      </c>
    </row>
    <row r="1763" spans="1:11" x14ac:dyDescent="0.25">
      <c r="A1763">
        <v>1932</v>
      </c>
      <c r="B1763" t="s">
        <v>1196</v>
      </c>
      <c r="C1763" t="s">
        <v>5343</v>
      </c>
      <c r="D1763" t="s">
        <v>27</v>
      </c>
      <c r="E1763" t="s">
        <v>10</v>
      </c>
      <c r="F1763" t="s">
        <v>197</v>
      </c>
      <c r="G1763">
        <v>918</v>
      </c>
      <c r="H1763" t="s">
        <v>8</v>
      </c>
      <c r="I1763" t="s">
        <v>8</v>
      </c>
      <c r="J1763" t="s">
        <v>8</v>
      </c>
      <c r="K1763" t="s">
        <v>6766</v>
      </c>
    </row>
    <row r="1764" spans="1:11" x14ac:dyDescent="0.25">
      <c r="A1764">
        <v>1932</v>
      </c>
      <c r="B1764" t="s">
        <v>1196</v>
      </c>
      <c r="C1764" t="s">
        <v>5343</v>
      </c>
      <c r="D1764" t="s">
        <v>27</v>
      </c>
      <c r="E1764" t="s">
        <v>10</v>
      </c>
      <c r="F1764" t="s">
        <v>197</v>
      </c>
      <c r="G1764">
        <v>918</v>
      </c>
      <c r="H1764" t="s">
        <v>8</v>
      </c>
      <c r="I1764" t="s">
        <v>8</v>
      </c>
      <c r="J1764" t="s">
        <v>8</v>
      </c>
      <c r="K1764" t="s">
        <v>6766</v>
      </c>
    </row>
    <row r="1765" spans="1:11" x14ac:dyDescent="0.25">
      <c r="A1765">
        <v>1932</v>
      </c>
      <c r="B1765" t="s">
        <v>1196</v>
      </c>
      <c r="C1765" t="s">
        <v>5343</v>
      </c>
      <c r="D1765" t="s">
        <v>27</v>
      </c>
      <c r="E1765" t="s">
        <v>10</v>
      </c>
      <c r="F1765" t="s">
        <v>197</v>
      </c>
      <c r="G1765">
        <v>918</v>
      </c>
      <c r="H1765" t="s">
        <v>8</v>
      </c>
      <c r="I1765" t="s">
        <v>8</v>
      </c>
      <c r="J1765" t="s">
        <v>8</v>
      </c>
      <c r="K1765" t="s">
        <v>6766</v>
      </c>
    </row>
    <row r="1766" spans="1:11" x14ac:dyDescent="0.25">
      <c r="A1766">
        <v>1934</v>
      </c>
      <c r="B1766" t="s">
        <v>1197</v>
      </c>
      <c r="C1766" t="s">
        <v>1198</v>
      </c>
      <c r="D1766" t="s">
        <v>666</v>
      </c>
      <c r="E1766" t="s">
        <v>667</v>
      </c>
      <c r="F1766" t="s">
        <v>1199</v>
      </c>
      <c r="G1766">
        <v>920</v>
      </c>
      <c r="H1766" t="s">
        <v>8</v>
      </c>
      <c r="I1766" t="s">
        <v>8</v>
      </c>
      <c r="J1766" t="s">
        <v>8</v>
      </c>
      <c r="K1766" t="s">
        <v>6766</v>
      </c>
    </row>
    <row r="1767" spans="1:11" x14ac:dyDescent="0.25">
      <c r="A1767">
        <v>1935</v>
      </c>
      <c r="B1767" t="s">
        <v>8778</v>
      </c>
      <c r="C1767" t="s">
        <v>1200</v>
      </c>
      <c r="D1767" t="s">
        <v>431</v>
      </c>
      <c r="E1767" t="s">
        <v>10</v>
      </c>
      <c r="F1767" t="s">
        <v>197</v>
      </c>
      <c r="G1767">
        <v>921</v>
      </c>
      <c r="H1767" t="s">
        <v>8</v>
      </c>
      <c r="I1767" t="s">
        <v>8</v>
      </c>
      <c r="J1767" t="s">
        <v>8</v>
      </c>
      <c r="K1767" t="s">
        <v>6766</v>
      </c>
    </row>
    <row r="1768" spans="1:11" x14ac:dyDescent="0.25">
      <c r="A1768">
        <v>1935</v>
      </c>
      <c r="B1768" t="s">
        <v>8778</v>
      </c>
      <c r="C1768" t="s">
        <v>1200</v>
      </c>
      <c r="D1768" t="s">
        <v>431</v>
      </c>
      <c r="E1768" t="s">
        <v>10</v>
      </c>
      <c r="F1768" t="s">
        <v>197</v>
      </c>
      <c r="G1768">
        <v>921</v>
      </c>
      <c r="H1768" t="s">
        <v>8</v>
      </c>
      <c r="I1768" t="s">
        <v>8</v>
      </c>
      <c r="J1768" t="s">
        <v>8</v>
      </c>
      <c r="K1768" t="s">
        <v>6766</v>
      </c>
    </row>
    <row r="1769" spans="1:11" x14ac:dyDescent="0.25">
      <c r="A1769">
        <v>1935</v>
      </c>
      <c r="B1769" t="s">
        <v>8778</v>
      </c>
      <c r="C1769" t="s">
        <v>1200</v>
      </c>
      <c r="D1769" t="s">
        <v>431</v>
      </c>
      <c r="E1769" t="s">
        <v>10</v>
      </c>
      <c r="F1769" t="s">
        <v>197</v>
      </c>
      <c r="G1769">
        <v>921</v>
      </c>
      <c r="H1769" t="s">
        <v>8</v>
      </c>
      <c r="I1769" t="s">
        <v>8</v>
      </c>
      <c r="J1769" t="s">
        <v>8</v>
      </c>
      <c r="K1769" t="s">
        <v>6766</v>
      </c>
    </row>
    <row r="1770" spans="1:11" x14ac:dyDescent="0.25">
      <c r="A1770">
        <v>1935</v>
      </c>
      <c r="B1770" t="s">
        <v>8778</v>
      </c>
      <c r="C1770" t="s">
        <v>1200</v>
      </c>
      <c r="D1770" t="s">
        <v>431</v>
      </c>
      <c r="E1770" t="s">
        <v>10</v>
      </c>
      <c r="F1770" t="s">
        <v>197</v>
      </c>
      <c r="G1770">
        <v>921</v>
      </c>
      <c r="H1770" t="s">
        <v>8</v>
      </c>
      <c r="I1770" t="s">
        <v>8</v>
      </c>
      <c r="J1770" t="s">
        <v>8</v>
      </c>
      <c r="K1770" t="s">
        <v>6766</v>
      </c>
    </row>
    <row r="1771" spans="1:11" x14ac:dyDescent="0.25">
      <c r="A1771">
        <v>1936</v>
      </c>
      <c r="B1771" t="s">
        <v>1201</v>
      </c>
      <c r="C1771" t="s">
        <v>1202</v>
      </c>
      <c r="D1771" t="s">
        <v>51</v>
      </c>
      <c r="E1771" t="s">
        <v>52</v>
      </c>
      <c r="F1771" t="s">
        <v>299</v>
      </c>
      <c r="G1771">
        <v>922</v>
      </c>
      <c r="H1771" t="s">
        <v>8</v>
      </c>
      <c r="I1771" t="s">
        <v>8</v>
      </c>
      <c r="J1771" t="s">
        <v>8</v>
      </c>
      <c r="K1771" t="s">
        <v>6766</v>
      </c>
    </row>
    <row r="1772" spans="1:11" x14ac:dyDescent="0.25">
      <c r="A1772">
        <v>1936</v>
      </c>
      <c r="B1772" t="s">
        <v>1201</v>
      </c>
      <c r="C1772" t="s">
        <v>1202</v>
      </c>
      <c r="D1772" t="s">
        <v>51</v>
      </c>
      <c r="E1772" t="s">
        <v>52</v>
      </c>
      <c r="F1772" t="s">
        <v>299</v>
      </c>
      <c r="G1772">
        <v>922</v>
      </c>
      <c r="H1772" t="s">
        <v>8</v>
      </c>
      <c r="I1772" t="s">
        <v>8</v>
      </c>
      <c r="J1772" t="s">
        <v>8</v>
      </c>
      <c r="K1772" t="s">
        <v>6766</v>
      </c>
    </row>
    <row r="1773" spans="1:11" x14ac:dyDescent="0.25">
      <c r="A1773">
        <v>1936</v>
      </c>
      <c r="B1773" t="s">
        <v>1201</v>
      </c>
      <c r="C1773" t="s">
        <v>1202</v>
      </c>
      <c r="D1773" t="s">
        <v>51</v>
      </c>
      <c r="E1773" t="s">
        <v>52</v>
      </c>
      <c r="F1773" t="s">
        <v>299</v>
      </c>
      <c r="G1773">
        <v>922</v>
      </c>
      <c r="H1773" t="s">
        <v>8</v>
      </c>
      <c r="I1773" t="s">
        <v>8</v>
      </c>
      <c r="J1773" t="s">
        <v>8</v>
      </c>
      <c r="K1773" t="s">
        <v>6766</v>
      </c>
    </row>
    <row r="1774" spans="1:11" x14ac:dyDescent="0.25">
      <c r="A1774">
        <v>1936</v>
      </c>
      <c r="B1774" t="s">
        <v>1201</v>
      </c>
      <c r="C1774" t="s">
        <v>1202</v>
      </c>
      <c r="D1774" t="s">
        <v>51</v>
      </c>
      <c r="E1774" t="s">
        <v>52</v>
      </c>
      <c r="F1774" t="s">
        <v>299</v>
      </c>
      <c r="G1774">
        <v>922</v>
      </c>
      <c r="H1774" t="s">
        <v>8</v>
      </c>
      <c r="I1774" t="s">
        <v>8</v>
      </c>
      <c r="J1774" t="s">
        <v>8</v>
      </c>
      <c r="K1774" t="s">
        <v>6766</v>
      </c>
    </row>
    <row r="1775" spans="1:11" x14ac:dyDescent="0.25">
      <c r="A1775">
        <v>1936</v>
      </c>
      <c r="B1775" t="s">
        <v>1201</v>
      </c>
      <c r="C1775" t="s">
        <v>1202</v>
      </c>
      <c r="D1775" t="s">
        <v>51</v>
      </c>
      <c r="E1775" t="s">
        <v>52</v>
      </c>
      <c r="F1775" t="s">
        <v>299</v>
      </c>
      <c r="G1775">
        <v>922</v>
      </c>
      <c r="H1775" t="s">
        <v>8</v>
      </c>
      <c r="I1775" t="s">
        <v>8</v>
      </c>
      <c r="J1775" t="s">
        <v>8</v>
      </c>
      <c r="K1775" t="s">
        <v>6766</v>
      </c>
    </row>
    <row r="1776" spans="1:11" x14ac:dyDescent="0.25">
      <c r="A1776">
        <v>1936</v>
      </c>
      <c r="B1776" t="s">
        <v>1201</v>
      </c>
      <c r="C1776" t="s">
        <v>1202</v>
      </c>
      <c r="D1776" t="s">
        <v>51</v>
      </c>
      <c r="E1776" t="s">
        <v>52</v>
      </c>
      <c r="F1776" t="s">
        <v>299</v>
      </c>
      <c r="G1776">
        <v>922</v>
      </c>
      <c r="H1776" t="s">
        <v>8</v>
      </c>
      <c r="I1776" t="s">
        <v>8</v>
      </c>
      <c r="J1776" t="s">
        <v>8</v>
      </c>
      <c r="K1776" t="s">
        <v>6766</v>
      </c>
    </row>
    <row r="1777" spans="1:11" x14ac:dyDescent="0.25">
      <c r="A1777">
        <v>1936</v>
      </c>
      <c r="B1777" t="s">
        <v>1201</v>
      </c>
      <c r="C1777" t="s">
        <v>1202</v>
      </c>
      <c r="D1777" t="s">
        <v>51</v>
      </c>
      <c r="E1777" t="s">
        <v>52</v>
      </c>
      <c r="F1777" t="s">
        <v>299</v>
      </c>
      <c r="G1777">
        <v>922</v>
      </c>
      <c r="H1777" t="s">
        <v>8</v>
      </c>
      <c r="I1777" t="s">
        <v>8</v>
      </c>
      <c r="J1777" t="s">
        <v>8</v>
      </c>
      <c r="K1777" t="s">
        <v>6766</v>
      </c>
    </row>
    <row r="1778" spans="1:11" x14ac:dyDescent="0.25">
      <c r="A1778">
        <v>1936</v>
      </c>
      <c r="B1778" t="s">
        <v>1201</v>
      </c>
      <c r="C1778" t="s">
        <v>1202</v>
      </c>
      <c r="D1778" t="s">
        <v>51</v>
      </c>
      <c r="E1778" t="s">
        <v>52</v>
      </c>
      <c r="F1778" t="s">
        <v>299</v>
      </c>
      <c r="G1778">
        <v>922</v>
      </c>
      <c r="H1778" t="s">
        <v>8</v>
      </c>
      <c r="I1778" t="s">
        <v>8</v>
      </c>
      <c r="J1778" t="s">
        <v>8</v>
      </c>
      <c r="K1778" t="s">
        <v>6766</v>
      </c>
    </row>
    <row r="1779" spans="1:11" x14ac:dyDescent="0.25">
      <c r="A1779">
        <v>1936</v>
      </c>
      <c r="B1779" t="s">
        <v>1201</v>
      </c>
      <c r="C1779" t="s">
        <v>1202</v>
      </c>
      <c r="D1779" t="s">
        <v>51</v>
      </c>
      <c r="E1779" t="s">
        <v>52</v>
      </c>
      <c r="F1779" t="s">
        <v>299</v>
      </c>
      <c r="G1779">
        <v>922</v>
      </c>
      <c r="H1779" t="s">
        <v>8</v>
      </c>
      <c r="I1779" t="s">
        <v>8</v>
      </c>
      <c r="J1779" t="s">
        <v>8</v>
      </c>
      <c r="K1779" t="s">
        <v>6766</v>
      </c>
    </row>
    <row r="1780" spans="1:11" x14ac:dyDescent="0.25">
      <c r="A1780">
        <v>1936</v>
      </c>
      <c r="B1780" t="s">
        <v>1201</v>
      </c>
      <c r="C1780" t="s">
        <v>1202</v>
      </c>
      <c r="D1780" t="s">
        <v>51</v>
      </c>
      <c r="E1780" t="s">
        <v>52</v>
      </c>
      <c r="F1780" t="s">
        <v>299</v>
      </c>
      <c r="G1780">
        <v>922</v>
      </c>
      <c r="H1780" t="s">
        <v>8</v>
      </c>
      <c r="I1780" t="s">
        <v>8</v>
      </c>
      <c r="J1780" t="s">
        <v>8</v>
      </c>
      <c r="K1780" t="s">
        <v>6766</v>
      </c>
    </row>
    <row r="1781" spans="1:11" x14ac:dyDescent="0.25">
      <c r="A1781">
        <v>1936</v>
      </c>
      <c r="B1781" t="s">
        <v>1201</v>
      </c>
      <c r="C1781" t="s">
        <v>1202</v>
      </c>
      <c r="D1781" t="s">
        <v>51</v>
      </c>
      <c r="E1781" t="s">
        <v>52</v>
      </c>
      <c r="F1781" t="s">
        <v>299</v>
      </c>
      <c r="G1781">
        <v>922</v>
      </c>
      <c r="H1781" t="s">
        <v>8</v>
      </c>
      <c r="I1781" t="s">
        <v>8</v>
      </c>
      <c r="J1781" t="s">
        <v>8</v>
      </c>
      <c r="K1781" t="s">
        <v>6766</v>
      </c>
    </row>
    <row r="1782" spans="1:11" x14ac:dyDescent="0.25">
      <c r="A1782">
        <v>1942</v>
      </c>
      <c r="B1782" t="s">
        <v>1203</v>
      </c>
      <c r="C1782" t="s">
        <v>1204</v>
      </c>
      <c r="D1782" t="s">
        <v>1205</v>
      </c>
      <c r="E1782" t="s">
        <v>665</v>
      </c>
      <c r="F1782" t="s">
        <v>1206</v>
      </c>
      <c r="G1782">
        <v>928</v>
      </c>
      <c r="H1782" t="s">
        <v>8</v>
      </c>
      <c r="I1782" t="s">
        <v>8</v>
      </c>
      <c r="J1782" t="s">
        <v>8</v>
      </c>
      <c r="K1782" t="s">
        <v>6766</v>
      </c>
    </row>
    <row r="1783" spans="1:11" x14ac:dyDescent="0.25">
      <c r="A1783">
        <v>1942</v>
      </c>
      <c r="B1783" t="s">
        <v>1203</v>
      </c>
      <c r="C1783" t="s">
        <v>1204</v>
      </c>
      <c r="D1783" t="s">
        <v>1205</v>
      </c>
      <c r="E1783" t="s">
        <v>665</v>
      </c>
      <c r="F1783" t="s">
        <v>1206</v>
      </c>
      <c r="G1783">
        <v>928</v>
      </c>
      <c r="H1783" t="s">
        <v>8</v>
      </c>
      <c r="I1783" t="s">
        <v>8</v>
      </c>
      <c r="J1783" t="s">
        <v>8</v>
      </c>
      <c r="K1783" t="s">
        <v>6766</v>
      </c>
    </row>
    <row r="1784" spans="1:11" x14ac:dyDescent="0.25">
      <c r="A1784">
        <v>1944</v>
      </c>
      <c r="B1784" t="s">
        <v>1207</v>
      </c>
      <c r="C1784" t="s">
        <v>1208</v>
      </c>
      <c r="D1784" t="s">
        <v>1209</v>
      </c>
      <c r="E1784" t="s">
        <v>52</v>
      </c>
      <c r="F1784" t="s">
        <v>1210</v>
      </c>
      <c r="G1784">
        <v>930</v>
      </c>
      <c r="H1784" t="s">
        <v>8</v>
      </c>
      <c r="I1784" t="s">
        <v>8</v>
      </c>
      <c r="J1784" t="s">
        <v>8</v>
      </c>
      <c r="K1784" t="s">
        <v>6766</v>
      </c>
    </row>
    <row r="1785" spans="1:11" x14ac:dyDescent="0.25">
      <c r="A1785">
        <v>1946</v>
      </c>
      <c r="B1785" t="s">
        <v>1211</v>
      </c>
      <c r="C1785" t="s">
        <v>1212</v>
      </c>
      <c r="D1785" t="s">
        <v>160</v>
      </c>
      <c r="E1785" t="s">
        <v>10</v>
      </c>
      <c r="F1785" t="s">
        <v>33</v>
      </c>
      <c r="G1785">
        <v>932</v>
      </c>
      <c r="H1785" t="s">
        <v>8</v>
      </c>
      <c r="I1785" t="s">
        <v>8</v>
      </c>
      <c r="J1785" t="s">
        <v>8</v>
      </c>
      <c r="K1785" t="s">
        <v>6766</v>
      </c>
    </row>
    <row r="1786" spans="1:11" x14ac:dyDescent="0.25">
      <c r="A1786">
        <v>1946</v>
      </c>
      <c r="B1786" t="s">
        <v>1211</v>
      </c>
      <c r="C1786" t="s">
        <v>1212</v>
      </c>
      <c r="D1786" t="s">
        <v>160</v>
      </c>
      <c r="E1786" t="s">
        <v>10</v>
      </c>
      <c r="F1786" t="s">
        <v>33</v>
      </c>
      <c r="G1786">
        <v>932</v>
      </c>
      <c r="H1786" t="s">
        <v>8</v>
      </c>
      <c r="I1786" t="s">
        <v>8</v>
      </c>
      <c r="J1786" t="s">
        <v>8</v>
      </c>
      <c r="K1786" t="s">
        <v>6766</v>
      </c>
    </row>
    <row r="1787" spans="1:11" x14ac:dyDescent="0.25">
      <c r="A1787">
        <v>1946</v>
      </c>
      <c r="B1787" t="s">
        <v>1211</v>
      </c>
      <c r="C1787" t="s">
        <v>1212</v>
      </c>
      <c r="D1787" t="s">
        <v>160</v>
      </c>
      <c r="E1787" t="s">
        <v>10</v>
      </c>
      <c r="F1787" t="s">
        <v>33</v>
      </c>
      <c r="G1787">
        <v>932</v>
      </c>
      <c r="H1787" t="s">
        <v>8</v>
      </c>
      <c r="I1787" t="s">
        <v>8</v>
      </c>
      <c r="J1787" t="s">
        <v>8</v>
      </c>
      <c r="K1787" t="s">
        <v>6766</v>
      </c>
    </row>
    <row r="1788" spans="1:11" x14ac:dyDescent="0.25">
      <c r="A1788">
        <v>1946</v>
      </c>
      <c r="B1788" t="s">
        <v>1211</v>
      </c>
      <c r="C1788" t="s">
        <v>1212</v>
      </c>
      <c r="D1788" t="s">
        <v>160</v>
      </c>
      <c r="E1788" t="s">
        <v>10</v>
      </c>
      <c r="F1788" t="s">
        <v>33</v>
      </c>
      <c r="G1788">
        <v>932</v>
      </c>
      <c r="H1788" t="s">
        <v>8</v>
      </c>
      <c r="I1788" t="s">
        <v>8</v>
      </c>
      <c r="J1788" t="s">
        <v>8</v>
      </c>
      <c r="K1788" t="s">
        <v>6766</v>
      </c>
    </row>
    <row r="1789" spans="1:11" x14ac:dyDescent="0.25">
      <c r="A1789">
        <v>1946</v>
      </c>
      <c r="B1789" t="s">
        <v>1211</v>
      </c>
      <c r="C1789" t="s">
        <v>1212</v>
      </c>
      <c r="D1789" t="s">
        <v>160</v>
      </c>
      <c r="E1789" t="s">
        <v>10</v>
      </c>
      <c r="F1789" t="s">
        <v>33</v>
      </c>
      <c r="G1789">
        <v>932</v>
      </c>
      <c r="H1789" t="s">
        <v>8</v>
      </c>
      <c r="I1789" t="s">
        <v>8</v>
      </c>
      <c r="J1789" t="s">
        <v>8</v>
      </c>
      <c r="K1789" t="s">
        <v>6766</v>
      </c>
    </row>
    <row r="1790" spans="1:11" x14ac:dyDescent="0.25">
      <c r="A1790">
        <v>1947</v>
      </c>
      <c r="B1790" t="s">
        <v>1213</v>
      </c>
      <c r="C1790" t="s">
        <v>1214</v>
      </c>
      <c r="D1790" t="s">
        <v>23</v>
      </c>
      <c r="E1790" t="s">
        <v>10</v>
      </c>
      <c r="F1790" t="s">
        <v>45</v>
      </c>
      <c r="G1790">
        <v>933</v>
      </c>
      <c r="H1790" t="s">
        <v>8</v>
      </c>
      <c r="I1790" t="s">
        <v>8</v>
      </c>
      <c r="J1790" t="s">
        <v>8</v>
      </c>
      <c r="K1790" t="s">
        <v>6766</v>
      </c>
    </row>
    <row r="1791" spans="1:11" x14ac:dyDescent="0.25">
      <c r="A1791">
        <v>1947</v>
      </c>
      <c r="B1791" t="s">
        <v>1213</v>
      </c>
      <c r="C1791" t="s">
        <v>1214</v>
      </c>
      <c r="D1791" t="s">
        <v>23</v>
      </c>
      <c r="E1791" t="s">
        <v>10</v>
      </c>
      <c r="F1791" t="s">
        <v>45</v>
      </c>
      <c r="G1791">
        <v>933</v>
      </c>
      <c r="H1791" t="s">
        <v>8</v>
      </c>
      <c r="I1791" t="s">
        <v>8</v>
      </c>
      <c r="J1791" t="s">
        <v>8</v>
      </c>
      <c r="K1791" t="s">
        <v>6766</v>
      </c>
    </row>
    <row r="1792" spans="1:11" x14ac:dyDescent="0.25">
      <c r="A1792">
        <v>1947</v>
      </c>
      <c r="B1792" t="s">
        <v>1213</v>
      </c>
      <c r="C1792" t="s">
        <v>1214</v>
      </c>
      <c r="D1792" t="s">
        <v>23</v>
      </c>
      <c r="E1792" t="s">
        <v>10</v>
      </c>
      <c r="F1792" t="s">
        <v>45</v>
      </c>
      <c r="G1792">
        <v>933</v>
      </c>
      <c r="H1792" t="s">
        <v>8</v>
      </c>
      <c r="I1792" t="s">
        <v>8</v>
      </c>
      <c r="J1792" t="s">
        <v>8</v>
      </c>
      <c r="K1792" t="s">
        <v>6766</v>
      </c>
    </row>
    <row r="1793" spans="1:11" x14ac:dyDescent="0.25">
      <c r="A1793">
        <v>1947</v>
      </c>
      <c r="B1793" t="s">
        <v>1213</v>
      </c>
      <c r="C1793" t="s">
        <v>1214</v>
      </c>
      <c r="D1793" t="s">
        <v>23</v>
      </c>
      <c r="E1793" t="s">
        <v>10</v>
      </c>
      <c r="F1793" t="s">
        <v>45</v>
      </c>
      <c r="G1793">
        <v>933</v>
      </c>
      <c r="H1793" t="s">
        <v>8</v>
      </c>
      <c r="I1793" t="s">
        <v>8</v>
      </c>
      <c r="J1793" t="s">
        <v>8</v>
      </c>
      <c r="K1793" t="s">
        <v>6766</v>
      </c>
    </row>
    <row r="1794" spans="1:11" x14ac:dyDescent="0.25">
      <c r="A1794">
        <v>1947</v>
      </c>
      <c r="B1794" t="s">
        <v>1213</v>
      </c>
      <c r="C1794" t="s">
        <v>1214</v>
      </c>
      <c r="D1794" t="s">
        <v>23</v>
      </c>
      <c r="E1794" t="s">
        <v>10</v>
      </c>
      <c r="F1794" t="s">
        <v>45</v>
      </c>
      <c r="G1794">
        <v>933</v>
      </c>
      <c r="H1794" t="s">
        <v>8</v>
      </c>
      <c r="I1794" t="s">
        <v>8</v>
      </c>
      <c r="J1794" t="s">
        <v>8</v>
      </c>
      <c r="K1794" t="s">
        <v>6766</v>
      </c>
    </row>
    <row r="1795" spans="1:11" x14ac:dyDescent="0.25">
      <c r="A1795">
        <v>1947</v>
      </c>
      <c r="B1795" t="s">
        <v>1213</v>
      </c>
      <c r="C1795" t="s">
        <v>1214</v>
      </c>
      <c r="D1795" t="s">
        <v>23</v>
      </c>
      <c r="E1795" t="s">
        <v>10</v>
      </c>
      <c r="F1795" t="s">
        <v>45</v>
      </c>
      <c r="G1795">
        <v>933</v>
      </c>
      <c r="H1795" t="s">
        <v>8</v>
      </c>
      <c r="I1795" t="s">
        <v>8</v>
      </c>
      <c r="J1795" t="s">
        <v>8</v>
      </c>
      <c r="K1795" t="s">
        <v>6766</v>
      </c>
    </row>
    <row r="1796" spans="1:11" x14ac:dyDescent="0.25">
      <c r="A1796">
        <v>1947</v>
      </c>
      <c r="B1796" t="s">
        <v>1213</v>
      </c>
      <c r="C1796" t="s">
        <v>1214</v>
      </c>
      <c r="D1796" t="s">
        <v>23</v>
      </c>
      <c r="E1796" t="s">
        <v>10</v>
      </c>
      <c r="F1796" t="s">
        <v>45</v>
      </c>
      <c r="G1796">
        <v>933</v>
      </c>
      <c r="H1796" t="s">
        <v>8</v>
      </c>
      <c r="I1796" t="s">
        <v>8</v>
      </c>
      <c r="J1796" t="s">
        <v>8</v>
      </c>
      <c r="K1796" t="s">
        <v>6766</v>
      </c>
    </row>
    <row r="1797" spans="1:11" x14ac:dyDescent="0.25">
      <c r="A1797">
        <v>1947</v>
      </c>
      <c r="B1797" t="s">
        <v>1213</v>
      </c>
      <c r="C1797" t="s">
        <v>1214</v>
      </c>
      <c r="D1797" t="s">
        <v>23</v>
      </c>
      <c r="E1797" t="s">
        <v>10</v>
      </c>
      <c r="F1797" t="s">
        <v>45</v>
      </c>
      <c r="G1797">
        <v>933</v>
      </c>
      <c r="H1797" t="s">
        <v>8</v>
      </c>
      <c r="I1797" t="s">
        <v>8</v>
      </c>
      <c r="J1797" t="s">
        <v>8</v>
      </c>
      <c r="K1797" t="s">
        <v>6766</v>
      </c>
    </row>
    <row r="1798" spans="1:11" x14ac:dyDescent="0.25">
      <c r="A1798">
        <v>1947</v>
      </c>
      <c r="B1798" t="s">
        <v>1213</v>
      </c>
      <c r="C1798" t="s">
        <v>1214</v>
      </c>
      <c r="D1798" t="s">
        <v>23</v>
      </c>
      <c r="E1798" t="s">
        <v>10</v>
      </c>
      <c r="F1798" t="s">
        <v>45</v>
      </c>
      <c r="G1798">
        <v>933</v>
      </c>
      <c r="H1798" t="s">
        <v>8</v>
      </c>
      <c r="I1798" t="s">
        <v>8</v>
      </c>
      <c r="J1798" t="s">
        <v>8</v>
      </c>
      <c r="K1798" t="s">
        <v>6766</v>
      </c>
    </row>
    <row r="1799" spans="1:11" x14ac:dyDescent="0.25">
      <c r="A1799">
        <v>1948</v>
      </c>
      <c r="B1799" t="s">
        <v>1215</v>
      </c>
      <c r="C1799" t="s">
        <v>7225</v>
      </c>
      <c r="D1799" t="s">
        <v>1216</v>
      </c>
      <c r="E1799" t="s">
        <v>130</v>
      </c>
      <c r="F1799" t="s">
        <v>1217</v>
      </c>
      <c r="G1799">
        <v>934</v>
      </c>
      <c r="H1799" t="s">
        <v>8</v>
      </c>
      <c r="I1799" t="s">
        <v>8</v>
      </c>
      <c r="J1799" t="s">
        <v>8</v>
      </c>
      <c r="K1799" t="s">
        <v>6766</v>
      </c>
    </row>
    <row r="1800" spans="1:11" x14ac:dyDescent="0.25">
      <c r="A1800">
        <v>1948</v>
      </c>
      <c r="B1800" t="s">
        <v>1215</v>
      </c>
      <c r="C1800" t="s">
        <v>7225</v>
      </c>
      <c r="D1800" t="s">
        <v>1216</v>
      </c>
      <c r="E1800" t="s">
        <v>130</v>
      </c>
      <c r="F1800" t="s">
        <v>1217</v>
      </c>
      <c r="G1800">
        <v>934</v>
      </c>
      <c r="H1800" t="s">
        <v>8</v>
      </c>
      <c r="I1800" t="s">
        <v>8</v>
      </c>
      <c r="J1800" t="s">
        <v>8</v>
      </c>
      <c r="K1800" t="s">
        <v>6766</v>
      </c>
    </row>
    <row r="1801" spans="1:11" x14ac:dyDescent="0.25">
      <c r="A1801">
        <v>1948</v>
      </c>
      <c r="B1801" t="s">
        <v>1215</v>
      </c>
      <c r="C1801" t="s">
        <v>7225</v>
      </c>
      <c r="D1801" t="s">
        <v>1216</v>
      </c>
      <c r="E1801" t="s">
        <v>130</v>
      </c>
      <c r="F1801" t="s">
        <v>1217</v>
      </c>
      <c r="G1801">
        <v>934</v>
      </c>
      <c r="H1801" t="s">
        <v>8</v>
      </c>
      <c r="I1801" t="s">
        <v>8</v>
      </c>
      <c r="J1801" t="s">
        <v>8</v>
      </c>
      <c r="K1801" t="s">
        <v>6766</v>
      </c>
    </row>
    <row r="1802" spans="1:11" x14ac:dyDescent="0.25">
      <c r="A1802">
        <v>1951</v>
      </c>
      <c r="B1802" t="s">
        <v>1218</v>
      </c>
      <c r="C1802" t="s">
        <v>1219</v>
      </c>
      <c r="D1802" t="s">
        <v>9</v>
      </c>
      <c r="E1802" t="s">
        <v>10</v>
      </c>
      <c r="F1802" t="s">
        <v>478</v>
      </c>
      <c r="G1802">
        <v>937</v>
      </c>
      <c r="H1802" t="s">
        <v>8</v>
      </c>
      <c r="I1802" t="s">
        <v>8</v>
      </c>
      <c r="J1802" t="s">
        <v>8</v>
      </c>
      <c r="K1802" t="s">
        <v>6766</v>
      </c>
    </row>
    <row r="1803" spans="1:11" x14ac:dyDescent="0.25">
      <c r="A1803">
        <v>1952</v>
      </c>
      <c r="B1803" t="s">
        <v>1220</v>
      </c>
      <c r="C1803" t="s">
        <v>1221</v>
      </c>
      <c r="D1803" t="s">
        <v>27</v>
      </c>
      <c r="E1803" t="s">
        <v>10</v>
      </c>
      <c r="F1803" t="s">
        <v>100</v>
      </c>
      <c r="G1803">
        <v>938</v>
      </c>
      <c r="H1803" t="s">
        <v>8</v>
      </c>
      <c r="I1803" t="s">
        <v>8</v>
      </c>
      <c r="J1803" t="s">
        <v>8</v>
      </c>
      <c r="K1803" t="s">
        <v>6766</v>
      </c>
    </row>
    <row r="1804" spans="1:11" x14ac:dyDescent="0.25">
      <c r="A1804">
        <v>1952</v>
      </c>
      <c r="B1804" t="s">
        <v>1220</v>
      </c>
      <c r="C1804" t="s">
        <v>1221</v>
      </c>
      <c r="D1804" t="s">
        <v>27</v>
      </c>
      <c r="E1804" t="s">
        <v>10</v>
      </c>
      <c r="F1804" t="s">
        <v>100</v>
      </c>
      <c r="G1804">
        <v>938</v>
      </c>
      <c r="H1804" t="s">
        <v>8</v>
      </c>
      <c r="I1804" t="s">
        <v>8</v>
      </c>
      <c r="J1804" t="s">
        <v>8</v>
      </c>
      <c r="K1804" t="s">
        <v>6766</v>
      </c>
    </row>
    <row r="1805" spans="1:11" x14ac:dyDescent="0.25">
      <c r="A1805">
        <v>1952</v>
      </c>
      <c r="B1805" t="s">
        <v>1220</v>
      </c>
      <c r="C1805" t="s">
        <v>1221</v>
      </c>
      <c r="D1805" t="s">
        <v>27</v>
      </c>
      <c r="E1805" t="s">
        <v>10</v>
      </c>
      <c r="F1805" t="s">
        <v>100</v>
      </c>
      <c r="G1805">
        <v>938</v>
      </c>
      <c r="H1805" t="s">
        <v>8</v>
      </c>
      <c r="I1805" t="s">
        <v>8</v>
      </c>
      <c r="J1805" t="s">
        <v>8</v>
      </c>
      <c r="K1805" t="s">
        <v>6766</v>
      </c>
    </row>
    <row r="1806" spans="1:11" x14ac:dyDescent="0.25">
      <c r="A1806">
        <v>1952</v>
      </c>
      <c r="B1806" t="s">
        <v>1220</v>
      </c>
      <c r="C1806" t="s">
        <v>1221</v>
      </c>
      <c r="D1806" t="s">
        <v>27</v>
      </c>
      <c r="E1806" t="s">
        <v>10</v>
      </c>
      <c r="F1806" t="s">
        <v>100</v>
      </c>
      <c r="G1806">
        <v>938</v>
      </c>
      <c r="H1806" t="s">
        <v>8</v>
      </c>
      <c r="I1806" t="s">
        <v>8</v>
      </c>
      <c r="J1806" t="s">
        <v>8</v>
      </c>
      <c r="K1806" t="s">
        <v>6766</v>
      </c>
    </row>
    <row r="1807" spans="1:11" x14ac:dyDescent="0.25">
      <c r="A1807">
        <v>1953</v>
      </c>
      <c r="B1807" t="s">
        <v>3768</v>
      </c>
      <c r="C1807" t="s">
        <v>1222</v>
      </c>
      <c r="D1807" t="s">
        <v>533</v>
      </c>
      <c r="E1807" t="s">
        <v>10</v>
      </c>
      <c r="F1807" t="s">
        <v>19</v>
      </c>
      <c r="G1807">
        <v>939</v>
      </c>
      <c r="H1807" t="s">
        <v>8</v>
      </c>
      <c r="I1807" t="s">
        <v>8</v>
      </c>
      <c r="J1807" t="s">
        <v>8</v>
      </c>
      <c r="K1807" t="s">
        <v>6766</v>
      </c>
    </row>
    <row r="1808" spans="1:11" x14ac:dyDescent="0.25">
      <c r="A1808">
        <v>1959</v>
      </c>
      <c r="B1808" t="s">
        <v>1225</v>
      </c>
      <c r="C1808" t="s">
        <v>1226</v>
      </c>
      <c r="D1808" t="s">
        <v>276</v>
      </c>
      <c r="E1808" t="s">
        <v>10</v>
      </c>
      <c r="F1808" t="s">
        <v>277</v>
      </c>
      <c r="G1808">
        <v>945</v>
      </c>
      <c r="H1808" t="s">
        <v>8</v>
      </c>
      <c r="I1808" t="s">
        <v>8</v>
      </c>
      <c r="J1808" t="s">
        <v>8</v>
      </c>
      <c r="K1808" t="s">
        <v>6766</v>
      </c>
    </row>
    <row r="1809" spans="1:11" x14ac:dyDescent="0.25">
      <c r="A1809">
        <v>1959</v>
      </c>
      <c r="B1809" t="s">
        <v>1225</v>
      </c>
      <c r="C1809" t="s">
        <v>1226</v>
      </c>
      <c r="D1809" t="s">
        <v>276</v>
      </c>
      <c r="E1809" t="s">
        <v>10</v>
      </c>
      <c r="F1809" t="s">
        <v>277</v>
      </c>
      <c r="G1809">
        <v>945</v>
      </c>
      <c r="H1809" t="s">
        <v>8</v>
      </c>
      <c r="I1809" t="s">
        <v>8</v>
      </c>
      <c r="J1809" t="s">
        <v>8</v>
      </c>
      <c r="K1809" t="s">
        <v>6766</v>
      </c>
    </row>
    <row r="1810" spans="1:11" x14ac:dyDescent="0.25">
      <c r="A1810">
        <v>1959</v>
      </c>
      <c r="B1810" t="s">
        <v>1225</v>
      </c>
      <c r="C1810" t="s">
        <v>1226</v>
      </c>
      <c r="D1810" t="s">
        <v>276</v>
      </c>
      <c r="E1810" t="s">
        <v>10</v>
      </c>
      <c r="F1810" t="s">
        <v>277</v>
      </c>
      <c r="G1810">
        <v>945</v>
      </c>
      <c r="H1810" t="s">
        <v>8</v>
      </c>
      <c r="I1810" t="s">
        <v>8</v>
      </c>
      <c r="J1810" t="s">
        <v>8</v>
      </c>
      <c r="K1810" t="s">
        <v>6766</v>
      </c>
    </row>
    <row r="1811" spans="1:11" x14ac:dyDescent="0.25">
      <c r="A1811">
        <v>1959</v>
      </c>
      <c r="B1811" t="s">
        <v>1225</v>
      </c>
      <c r="C1811" t="s">
        <v>1226</v>
      </c>
      <c r="D1811" t="s">
        <v>276</v>
      </c>
      <c r="E1811" t="s">
        <v>10</v>
      </c>
      <c r="F1811" t="s">
        <v>277</v>
      </c>
      <c r="G1811">
        <v>945</v>
      </c>
      <c r="H1811" t="s">
        <v>8</v>
      </c>
      <c r="I1811" t="s">
        <v>8</v>
      </c>
      <c r="J1811" t="s">
        <v>8</v>
      </c>
      <c r="K1811" t="s">
        <v>6766</v>
      </c>
    </row>
    <row r="1812" spans="1:11" x14ac:dyDescent="0.25">
      <c r="A1812">
        <v>1962</v>
      </c>
      <c r="B1812" t="s">
        <v>1227</v>
      </c>
      <c r="C1812" t="s">
        <v>1228</v>
      </c>
      <c r="D1812" t="s">
        <v>1229</v>
      </c>
      <c r="E1812" t="s">
        <v>10</v>
      </c>
      <c r="F1812" t="s">
        <v>1829</v>
      </c>
      <c r="G1812">
        <v>948</v>
      </c>
      <c r="H1812" t="s">
        <v>8</v>
      </c>
      <c r="I1812" t="s">
        <v>8</v>
      </c>
      <c r="J1812" t="s">
        <v>8</v>
      </c>
      <c r="K1812" t="s">
        <v>6766</v>
      </c>
    </row>
    <row r="1813" spans="1:11" x14ac:dyDescent="0.25">
      <c r="A1813">
        <v>1965</v>
      </c>
      <c r="B1813" t="s">
        <v>1231</v>
      </c>
      <c r="C1813" t="s">
        <v>1232</v>
      </c>
      <c r="D1813" t="s">
        <v>27</v>
      </c>
      <c r="E1813" t="s">
        <v>10</v>
      </c>
      <c r="F1813" t="s">
        <v>28</v>
      </c>
      <c r="G1813">
        <v>951</v>
      </c>
      <c r="H1813" t="s">
        <v>8</v>
      </c>
      <c r="I1813" t="s">
        <v>8</v>
      </c>
      <c r="J1813" t="s">
        <v>8</v>
      </c>
      <c r="K1813" t="s">
        <v>6766</v>
      </c>
    </row>
    <row r="1814" spans="1:11" x14ac:dyDescent="0.25">
      <c r="A1814">
        <v>1965</v>
      </c>
      <c r="B1814" t="s">
        <v>1231</v>
      </c>
      <c r="C1814" t="s">
        <v>1232</v>
      </c>
      <c r="D1814" t="s">
        <v>27</v>
      </c>
      <c r="E1814" t="s">
        <v>10</v>
      </c>
      <c r="F1814" t="s">
        <v>28</v>
      </c>
      <c r="G1814">
        <v>951</v>
      </c>
      <c r="H1814" t="s">
        <v>8</v>
      </c>
      <c r="I1814" t="s">
        <v>8</v>
      </c>
      <c r="J1814" t="s">
        <v>8</v>
      </c>
      <c r="K1814" t="s">
        <v>6766</v>
      </c>
    </row>
    <row r="1815" spans="1:11" x14ac:dyDescent="0.25">
      <c r="A1815">
        <v>1965</v>
      </c>
      <c r="B1815" t="s">
        <v>1231</v>
      </c>
      <c r="C1815" t="s">
        <v>1232</v>
      </c>
      <c r="D1815" t="s">
        <v>27</v>
      </c>
      <c r="E1815" t="s">
        <v>10</v>
      </c>
      <c r="F1815" t="s">
        <v>28</v>
      </c>
      <c r="G1815">
        <v>951</v>
      </c>
      <c r="H1815" t="s">
        <v>8</v>
      </c>
      <c r="I1815" t="s">
        <v>8</v>
      </c>
      <c r="J1815" t="s">
        <v>8</v>
      </c>
      <c r="K1815" t="s">
        <v>6766</v>
      </c>
    </row>
    <row r="1816" spans="1:11" x14ac:dyDescent="0.25">
      <c r="A1816">
        <v>1965</v>
      </c>
      <c r="B1816" t="s">
        <v>1231</v>
      </c>
      <c r="C1816" t="s">
        <v>1232</v>
      </c>
      <c r="D1816" t="s">
        <v>27</v>
      </c>
      <c r="E1816" t="s">
        <v>10</v>
      </c>
      <c r="F1816" t="s">
        <v>28</v>
      </c>
      <c r="G1816">
        <v>951</v>
      </c>
      <c r="H1816" t="s">
        <v>8</v>
      </c>
      <c r="I1816" t="s">
        <v>8</v>
      </c>
      <c r="J1816" t="s">
        <v>8</v>
      </c>
      <c r="K1816" t="s">
        <v>6766</v>
      </c>
    </row>
    <row r="1817" spans="1:11" x14ac:dyDescent="0.25">
      <c r="A1817">
        <v>1965</v>
      </c>
      <c r="B1817" t="s">
        <v>1231</v>
      </c>
      <c r="C1817" t="s">
        <v>1232</v>
      </c>
      <c r="D1817" t="s">
        <v>27</v>
      </c>
      <c r="E1817" t="s">
        <v>10</v>
      </c>
      <c r="F1817" t="s">
        <v>28</v>
      </c>
      <c r="G1817">
        <v>951</v>
      </c>
      <c r="H1817" t="s">
        <v>8</v>
      </c>
      <c r="I1817" t="s">
        <v>8</v>
      </c>
      <c r="J1817" t="s">
        <v>8</v>
      </c>
      <c r="K1817" t="s">
        <v>6766</v>
      </c>
    </row>
    <row r="1818" spans="1:11" x14ac:dyDescent="0.25">
      <c r="A1818">
        <v>1969</v>
      </c>
      <c r="B1818" t="s">
        <v>1235</v>
      </c>
      <c r="C1818" t="s">
        <v>7226</v>
      </c>
      <c r="D1818" t="s">
        <v>27</v>
      </c>
      <c r="E1818" t="s">
        <v>10</v>
      </c>
      <c r="F1818" t="s">
        <v>28</v>
      </c>
      <c r="G1818">
        <v>955</v>
      </c>
      <c r="H1818" t="s">
        <v>8</v>
      </c>
      <c r="I1818" t="s">
        <v>8</v>
      </c>
      <c r="J1818" t="s">
        <v>8</v>
      </c>
      <c r="K1818" t="s">
        <v>6766</v>
      </c>
    </row>
    <row r="1819" spans="1:11" x14ac:dyDescent="0.25">
      <c r="A1819">
        <v>1969</v>
      </c>
      <c r="B1819" t="s">
        <v>1235</v>
      </c>
      <c r="C1819" t="s">
        <v>7226</v>
      </c>
      <c r="D1819" t="s">
        <v>27</v>
      </c>
      <c r="E1819" t="s">
        <v>10</v>
      </c>
      <c r="F1819" t="s">
        <v>28</v>
      </c>
      <c r="G1819">
        <v>955</v>
      </c>
      <c r="H1819" t="s">
        <v>8</v>
      </c>
      <c r="I1819" t="s">
        <v>8</v>
      </c>
      <c r="J1819" t="s">
        <v>8</v>
      </c>
      <c r="K1819" t="s">
        <v>6766</v>
      </c>
    </row>
    <row r="1820" spans="1:11" x14ac:dyDescent="0.25">
      <c r="A1820">
        <v>1969</v>
      </c>
      <c r="B1820" t="s">
        <v>1235</v>
      </c>
      <c r="C1820" t="s">
        <v>7226</v>
      </c>
      <c r="D1820" t="s">
        <v>27</v>
      </c>
      <c r="E1820" t="s">
        <v>10</v>
      </c>
      <c r="F1820" t="s">
        <v>28</v>
      </c>
      <c r="G1820">
        <v>955</v>
      </c>
      <c r="H1820" t="s">
        <v>8</v>
      </c>
      <c r="I1820" t="s">
        <v>8</v>
      </c>
      <c r="J1820" t="s">
        <v>8</v>
      </c>
      <c r="K1820" t="s">
        <v>6766</v>
      </c>
    </row>
    <row r="1821" spans="1:11" x14ac:dyDescent="0.25">
      <c r="A1821">
        <v>1971</v>
      </c>
      <c r="B1821" t="s">
        <v>1236</v>
      </c>
      <c r="C1821" t="s">
        <v>1237</v>
      </c>
      <c r="D1821" t="s">
        <v>1238</v>
      </c>
      <c r="E1821" t="s">
        <v>239</v>
      </c>
      <c r="F1821" t="s">
        <v>1239</v>
      </c>
      <c r="G1821">
        <v>957</v>
      </c>
      <c r="H1821" t="s">
        <v>8</v>
      </c>
      <c r="I1821" t="s">
        <v>8</v>
      </c>
      <c r="J1821" t="s">
        <v>8</v>
      </c>
      <c r="K1821" t="s">
        <v>6766</v>
      </c>
    </row>
    <row r="1822" spans="1:11" x14ac:dyDescent="0.25">
      <c r="A1822">
        <v>1973</v>
      </c>
      <c r="B1822" t="s">
        <v>1240</v>
      </c>
      <c r="C1822" t="s">
        <v>1241</v>
      </c>
      <c r="D1822" t="s">
        <v>27</v>
      </c>
      <c r="E1822" t="s">
        <v>10</v>
      </c>
      <c r="F1822" t="s">
        <v>29</v>
      </c>
      <c r="G1822">
        <v>959</v>
      </c>
      <c r="H1822" t="s">
        <v>8</v>
      </c>
      <c r="I1822" t="s">
        <v>8</v>
      </c>
      <c r="J1822" t="s">
        <v>8</v>
      </c>
      <c r="K1822" t="s">
        <v>6766</v>
      </c>
    </row>
    <row r="1823" spans="1:11" x14ac:dyDescent="0.25">
      <c r="A1823">
        <v>1985</v>
      </c>
      <c r="B1823" t="s">
        <v>11840</v>
      </c>
      <c r="C1823" t="s">
        <v>1242</v>
      </c>
      <c r="D1823" t="s">
        <v>727</v>
      </c>
      <c r="E1823" t="s">
        <v>10</v>
      </c>
      <c r="F1823" t="s">
        <v>197</v>
      </c>
      <c r="G1823">
        <v>971</v>
      </c>
      <c r="H1823" t="s">
        <v>8</v>
      </c>
      <c r="I1823" t="s">
        <v>8</v>
      </c>
      <c r="J1823" t="s">
        <v>8</v>
      </c>
      <c r="K1823" t="s">
        <v>6766</v>
      </c>
    </row>
    <row r="1824" spans="1:11" x14ac:dyDescent="0.25">
      <c r="A1824">
        <v>1988</v>
      </c>
      <c r="B1824" t="s">
        <v>1243</v>
      </c>
      <c r="C1824" t="s">
        <v>1244</v>
      </c>
      <c r="D1824" t="s">
        <v>401</v>
      </c>
      <c r="E1824" t="s">
        <v>110</v>
      </c>
      <c r="F1824" t="s">
        <v>1245</v>
      </c>
      <c r="G1824">
        <v>974</v>
      </c>
      <c r="H1824" t="s">
        <v>8</v>
      </c>
      <c r="I1824" t="s">
        <v>8</v>
      </c>
      <c r="J1824" t="s">
        <v>8</v>
      </c>
      <c r="K1824" t="s">
        <v>6766</v>
      </c>
    </row>
    <row r="1825" spans="1:11" x14ac:dyDescent="0.25">
      <c r="A1825">
        <v>1988</v>
      </c>
      <c r="B1825" t="s">
        <v>1243</v>
      </c>
      <c r="C1825" t="s">
        <v>1244</v>
      </c>
      <c r="D1825" t="s">
        <v>401</v>
      </c>
      <c r="E1825" t="s">
        <v>110</v>
      </c>
      <c r="F1825" t="s">
        <v>1245</v>
      </c>
      <c r="G1825">
        <v>974</v>
      </c>
      <c r="H1825" t="s">
        <v>8</v>
      </c>
      <c r="I1825" t="s">
        <v>8</v>
      </c>
      <c r="J1825" t="s">
        <v>8</v>
      </c>
      <c r="K1825" t="s">
        <v>6766</v>
      </c>
    </row>
    <row r="1826" spans="1:11" x14ac:dyDescent="0.25">
      <c r="A1826">
        <v>1988</v>
      </c>
      <c r="B1826" t="s">
        <v>1243</v>
      </c>
      <c r="C1826" t="s">
        <v>1244</v>
      </c>
      <c r="D1826" t="s">
        <v>401</v>
      </c>
      <c r="E1826" t="s">
        <v>110</v>
      </c>
      <c r="F1826" t="s">
        <v>1245</v>
      </c>
      <c r="G1826">
        <v>974</v>
      </c>
      <c r="H1826" t="s">
        <v>8</v>
      </c>
      <c r="I1826" t="s">
        <v>8</v>
      </c>
      <c r="J1826" t="s">
        <v>8</v>
      </c>
      <c r="K1826" t="s">
        <v>6766</v>
      </c>
    </row>
    <row r="1827" spans="1:11" x14ac:dyDescent="0.25">
      <c r="A1827">
        <v>1988</v>
      </c>
      <c r="B1827" t="s">
        <v>1243</v>
      </c>
      <c r="C1827" t="s">
        <v>1244</v>
      </c>
      <c r="D1827" t="s">
        <v>401</v>
      </c>
      <c r="E1827" t="s">
        <v>110</v>
      </c>
      <c r="F1827" t="s">
        <v>1245</v>
      </c>
      <c r="G1827">
        <v>974</v>
      </c>
      <c r="H1827" t="s">
        <v>8</v>
      </c>
      <c r="I1827" t="s">
        <v>8</v>
      </c>
      <c r="J1827" t="s">
        <v>8</v>
      </c>
      <c r="K1827" t="s">
        <v>6766</v>
      </c>
    </row>
    <row r="1828" spans="1:11" x14ac:dyDescent="0.25">
      <c r="A1828">
        <v>1990</v>
      </c>
      <c r="B1828" t="s">
        <v>1247</v>
      </c>
      <c r="C1828" t="s">
        <v>1248</v>
      </c>
      <c r="D1828" t="s">
        <v>476</v>
      </c>
      <c r="E1828" t="s">
        <v>10</v>
      </c>
      <c r="F1828" t="s">
        <v>477</v>
      </c>
      <c r="G1828">
        <v>976</v>
      </c>
      <c r="H1828" t="s">
        <v>8</v>
      </c>
      <c r="I1828" t="s">
        <v>8</v>
      </c>
      <c r="J1828" t="s">
        <v>8</v>
      </c>
      <c r="K1828" t="s">
        <v>6766</v>
      </c>
    </row>
    <row r="1829" spans="1:11" x14ac:dyDescent="0.25">
      <c r="A1829">
        <v>1990</v>
      </c>
      <c r="B1829" t="s">
        <v>1247</v>
      </c>
      <c r="C1829" t="s">
        <v>1248</v>
      </c>
      <c r="D1829" t="s">
        <v>476</v>
      </c>
      <c r="E1829" t="s">
        <v>10</v>
      </c>
      <c r="F1829" t="s">
        <v>477</v>
      </c>
      <c r="G1829">
        <v>976</v>
      </c>
      <c r="H1829" t="s">
        <v>8</v>
      </c>
      <c r="I1829" t="s">
        <v>8</v>
      </c>
      <c r="J1829" t="s">
        <v>8</v>
      </c>
      <c r="K1829" t="s">
        <v>6766</v>
      </c>
    </row>
    <row r="1830" spans="1:11" x14ac:dyDescent="0.25">
      <c r="A1830">
        <v>1990</v>
      </c>
      <c r="B1830" t="s">
        <v>1247</v>
      </c>
      <c r="C1830" t="s">
        <v>1248</v>
      </c>
      <c r="D1830" t="s">
        <v>476</v>
      </c>
      <c r="E1830" t="s">
        <v>10</v>
      </c>
      <c r="F1830" t="s">
        <v>477</v>
      </c>
      <c r="G1830">
        <v>976</v>
      </c>
      <c r="H1830" t="s">
        <v>8</v>
      </c>
      <c r="I1830" t="s">
        <v>8</v>
      </c>
      <c r="J1830" t="s">
        <v>8</v>
      </c>
      <c r="K1830" t="s">
        <v>6766</v>
      </c>
    </row>
    <row r="1831" spans="1:11" x14ac:dyDescent="0.25">
      <c r="A1831">
        <v>1990</v>
      </c>
      <c r="B1831" t="s">
        <v>1247</v>
      </c>
      <c r="C1831" t="s">
        <v>1248</v>
      </c>
      <c r="D1831" t="s">
        <v>476</v>
      </c>
      <c r="E1831" t="s">
        <v>10</v>
      </c>
      <c r="F1831" t="s">
        <v>477</v>
      </c>
      <c r="G1831">
        <v>976</v>
      </c>
      <c r="H1831" t="s">
        <v>8</v>
      </c>
      <c r="I1831" t="s">
        <v>8</v>
      </c>
      <c r="J1831" t="s">
        <v>8</v>
      </c>
      <c r="K1831" t="s">
        <v>6766</v>
      </c>
    </row>
    <row r="1832" spans="1:11" x14ac:dyDescent="0.25">
      <c r="A1832">
        <v>1990</v>
      </c>
      <c r="B1832" t="s">
        <v>1247</v>
      </c>
      <c r="C1832" t="s">
        <v>1248</v>
      </c>
      <c r="D1832" t="s">
        <v>476</v>
      </c>
      <c r="E1832" t="s">
        <v>10</v>
      </c>
      <c r="F1832" t="s">
        <v>477</v>
      </c>
      <c r="G1832">
        <v>976</v>
      </c>
      <c r="H1832" t="s">
        <v>8</v>
      </c>
      <c r="I1832" t="s">
        <v>8</v>
      </c>
      <c r="J1832" t="s">
        <v>8</v>
      </c>
      <c r="K1832" t="s">
        <v>6766</v>
      </c>
    </row>
    <row r="1833" spans="1:11" x14ac:dyDescent="0.25">
      <c r="A1833">
        <v>1993</v>
      </c>
      <c r="B1833" t="s">
        <v>1249</v>
      </c>
      <c r="C1833" t="s">
        <v>1250</v>
      </c>
      <c r="D1833" t="s">
        <v>9</v>
      </c>
      <c r="E1833" t="s">
        <v>10</v>
      </c>
      <c r="F1833" t="s">
        <v>200</v>
      </c>
      <c r="G1833">
        <v>979</v>
      </c>
      <c r="H1833" t="s">
        <v>8</v>
      </c>
      <c r="I1833" t="s">
        <v>8</v>
      </c>
      <c r="J1833" t="s">
        <v>8</v>
      </c>
      <c r="K1833" t="s">
        <v>6766</v>
      </c>
    </row>
    <row r="1834" spans="1:11" x14ac:dyDescent="0.25">
      <c r="A1834">
        <v>1994</v>
      </c>
      <c r="B1834" t="s">
        <v>7618</v>
      </c>
      <c r="C1834" t="s">
        <v>7619</v>
      </c>
      <c r="D1834" t="s">
        <v>27</v>
      </c>
      <c r="E1834" t="s">
        <v>10</v>
      </c>
      <c r="F1834" t="s">
        <v>7620</v>
      </c>
      <c r="G1834">
        <v>980</v>
      </c>
      <c r="H1834" t="s">
        <v>8</v>
      </c>
      <c r="I1834" t="s">
        <v>8</v>
      </c>
      <c r="J1834" t="s">
        <v>8</v>
      </c>
      <c r="K1834" t="s">
        <v>6766</v>
      </c>
    </row>
    <row r="1835" spans="1:11" x14ac:dyDescent="0.25">
      <c r="A1835">
        <v>1994</v>
      </c>
      <c r="B1835" t="s">
        <v>7618</v>
      </c>
      <c r="C1835" t="s">
        <v>7619</v>
      </c>
      <c r="D1835" t="s">
        <v>27</v>
      </c>
      <c r="E1835" t="s">
        <v>10</v>
      </c>
      <c r="F1835" t="s">
        <v>7620</v>
      </c>
      <c r="G1835">
        <v>980</v>
      </c>
      <c r="H1835" t="s">
        <v>8</v>
      </c>
      <c r="I1835" t="s">
        <v>8</v>
      </c>
      <c r="J1835" t="s">
        <v>8</v>
      </c>
      <c r="K1835" t="s">
        <v>6766</v>
      </c>
    </row>
    <row r="1836" spans="1:11" x14ac:dyDescent="0.25">
      <c r="A1836">
        <v>1994</v>
      </c>
      <c r="B1836" t="s">
        <v>7618</v>
      </c>
      <c r="C1836" t="s">
        <v>7619</v>
      </c>
      <c r="D1836" t="s">
        <v>27</v>
      </c>
      <c r="E1836" t="s">
        <v>10</v>
      </c>
      <c r="F1836" t="s">
        <v>7620</v>
      </c>
      <c r="G1836">
        <v>980</v>
      </c>
      <c r="H1836" t="s">
        <v>8</v>
      </c>
      <c r="I1836" t="s">
        <v>8</v>
      </c>
      <c r="J1836" t="s">
        <v>8</v>
      </c>
      <c r="K1836" t="s">
        <v>6766</v>
      </c>
    </row>
    <row r="1837" spans="1:11" x14ac:dyDescent="0.25">
      <c r="A1837">
        <v>1994</v>
      </c>
      <c r="B1837" t="s">
        <v>7618</v>
      </c>
      <c r="C1837" t="s">
        <v>7619</v>
      </c>
      <c r="D1837" t="s">
        <v>27</v>
      </c>
      <c r="E1837" t="s">
        <v>10</v>
      </c>
      <c r="F1837" t="s">
        <v>7620</v>
      </c>
      <c r="G1837">
        <v>980</v>
      </c>
      <c r="H1837" t="s">
        <v>8</v>
      </c>
      <c r="I1837" t="s">
        <v>8</v>
      </c>
      <c r="J1837" t="s">
        <v>8</v>
      </c>
      <c r="K1837" t="s">
        <v>6766</v>
      </c>
    </row>
    <row r="1838" spans="1:11" x14ac:dyDescent="0.25">
      <c r="A1838">
        <v>1994</v>
      </c>
      <c r="B1838" t="s">
        <v>7618</v>
      </c>
      <c r="C1838" t="s">
        <v>7619</v>
      </c>
      <c r="D1838" t="s">
        <v>27</v>
      </c>
      <c r="E1838" t="s">
        <v>10</v>
      </c>
      <c r="F1838" t="s">
        <v>7620</v>
      </c>
      <c r="G1838">
        <v>980</v>
      </c>
      <c r="H1838" t="s">
        <v>8</v>
      </c>
      <c r="I1838" t="s">
        <v>8</v>
      </c>
      <c r="J1838" t="s">
        <v>8</v>
      </c>
      <c r="K1838" t="s">
        <v>6766</v>
      </c>
    </row>
    <row r="1839" spans="1:11" x14ac:dyDescent="0.25">
      <c r="A1839">
        <v>1994</v>
      </c>
      <c r="B1839" t="s">
        <v>7618</v>
      </c>
      <c r="C1839" t="s">
        <v>7619</v>
      </c>
      <c r="D1839" t="s">
        <v>27</v>
      </c>
      <c r="E1839" t="s">
        <v>10</v>
      </c>
      <c r="F1839" t="s">
        <v>7620</v>
      </c>
      <c r="G1839">
        <v>980</v>
      </c>
      <c r="H1839" t="s">
        <v>8</v>
      </c>
      <c r="I1839" t="s">
        <v>8</v>
      </c>
      <c r="J1839" t="s">
        <v>8</v>
      </c>
      <c r="K1839" t="s">
        <v>6766</v>
      </c>
    </row>
    <row r="1840" spans="1:11" x14ac:dyDescent="0.25">
      <c r="A1840">
        <v>1996</v>
      </c>
      <c r="B1840" t="s">
        <v>1251</v>
      </c>
      <c r="C1840" t="s">
        <v>7227</v>
      </c>
      <c r="D1840" t="s">
        <v>1132</v>
      </c>
      <c r="E1840" t="s">
        <v>75</v>
      </c>
      <c r="F1840" t="s">
        <v>1252</v>
      </c>
      <c r="G1840">
        <v>982</v>
      </c>
      <c r="H1840" t="s">
        <v>8</v>
      </c>
      <c r="I1840" t="s">
        <v>8</v>
      </c>
      <c r="J1840" t="s">
        <v>8</v>
      </c>
      <c r="K1840" t="s">
        <v>6766</v>
      </c>
    </row>
    <row r="1841" spans="1:11" x14ac:dyDescent="0.25">
      <c r="A1841">
        <v>2001</v>
      </c>
      <c r="B1841" t="s">
        <v>1254</v>
      </c>
      <c r="C1841" t="s">
        <v>1255</v>
      </c>
      <c r="D1841" t="s">
        <v>787</v>
      </c>
      <c r="E1841" t="s">
        <v>668</v>
      </c>
      <c r="F1841" t="s">
        <v>788</v>
      </c>
      <c r="G1841">
        <v>987</v>
      </c>
      <c r="H1841" t="s">
        <v>8</v>
      </c>
      <c r="I1841" t="s">
        <v>8</v>
      </c>
      <c r="J1841" t="s">
        <v>8</v>
      </c>
      <c r="K1841" t="s">
        <v>6766</v>
      </c>
    </row>
    <row r="1842" spans="1:11" x14ac:dyDescent="0.25">
      <c r="A1842">
        <v>2001</v>
      </c>
      <c r="B1842" t="s">
        <v>1254</v>
      </c>
      <c r="C1842" t="s">
        <v>1255</v>
      </c>
      <c r="D1842" t="s">
        <v>787</v>
      </c>
      <c r="E1842" t="s">
        <v>668</v>
      </c>
      <c r="F1842" t="s">
        <v>788</v>
      </c>
      <c r="G1842">
        <v>987</v>
      </c>
      <c r="H1842" t="s">
        <v>8</v>
      </c>
      <c r="I1842" t="s">
        <v>8</v>
      </c>
      <c r="J1842" t="s">
        <v>8</v>
      </c>
      <c r="K1842" t="s">
        <v>6766</v>
      </c>
    </row>
    <row r="1843" spans="1:11" x14ac:dyDescent="0.25">
      <c r="A1843">
        <v>2007</v>
      </c>
      <c r="B1843" t="s">
        <v>1257</v>
      </c>
      <c r="C1843" t="s">
        <v>5884</v>
      </c>
      <c r="D1843" t="s">
        <v>778</v>
      </c>
      <c r="E1843" t="s">
        <v>10</v>
      </c>
      <c r="F1843" t="s">
        <v>779</v>
      </c>
      <c r="G1843">
        <v>993</v>
      </c>
      <c r="H1843" t="s">
        <v>8</v>
      </c>
      <c r="I1843" t="s">
        <v>8</v>
      </c>
      <c r="J1843" t="s">
        <v>8</v>
      </c>
      <c r="K1843" t="s">
        <v>6766</v>
      </c>
    </row>
    <row r="1844" spans="1:11" x14ac:dyDescent="0.25">
      <c r="A1844">
        <v>2007</v>
      </c>
      <c r="B1844" t="s">
        <v>1257</v>
      </c>
      <c r="C1844" t="s">
        <v>5884</v>
      </c>
      <c r="D1844" t="s">
        <v>778</v>
      </c>
      <c r="E1844" t="s">
        <v>10</v>
      </c>
      <c r="F1844" t="s">
        <v>779</v>
      </c>
      <c r="G1844">
        <v>993</v>
      </c>
      <c r="H1844" t="s">
        <v>8</v>
      </c>
      <c r="I1844" t="s">
        <v>8</v>
      </c>
      <c r="J1844" t="s">
        <v>8</v>
      </c>
      <c r="K1844" t="s">
        <v>6766</v>
      </c>
    </row>
    <row r="1845" spans="1:11" x14ac:dyDescent="0.25">
      <c r="A1845">
        <v>2007</v>
      </c>
      <c r="B1845" t="s">
        <v>1257</v>
      </c>
      <c r="C1845" t="s">
        <v>5884</v>
      </c>
      <c r="D1845" t="s">
        <v>778</v>
      </c>
      <c r="E1845" t="s">
        <v>10</v>
      </c>
      <c r="F1845" t="s">
        <v>779</v>
      </c>
      <c r="G1845">
        <v>993</v>
      </c>
      <c r="H1845" t="s">
        <v>8</v>
      </c>
      <c r="I1845" t="s">
        <v>8</v>
      </c>
      <c r="J1845" t="s">
        <v>8</v>
      </c>
      <c r="K1845" t="s">
        <v>6766</v>
      </c>
    </row>
    <row r="1846" spans="1:11" x14ac:dyDescent="0.25">
      <c r="A1846">
        <v>2009</v>
      </c>
      <c r="B1846" t="s">
        <v>1258</v>
      </c>
      <c r="C1846" t="s">
        <v>7228</v>
      </c>
      <c r="D1846" t="s">
        <v>156</v>
      </c>
      <c r="E1846" t="s">
        <v>125</v>
      </c>
      <c r="F1846" t="s">
        <v>1259</v>
      </c>
      <c r="G1846">
        <v>995</v>
      </c>
      <c r="H1846" t="s">
        <v>8</v>
      </c>
      <c r="I1846" t="s">
        <v>8</v>
      </c>
      <c r="J1846" t="s">
        <v>8</v>
      </c>
      <c r="K1846" t="s">
        <v>6766</v>
      </c>
    </row>
    <row r="1847" spans="1:11" x14ac:dyDescent="0.25">
      <c r="A1847">
        <v>2009</v>
      </c>
      <c r="B1847" t="s">
        <v>1258</v>
      </c>
      <c r="C1847" t="s">
        <v>7228</v>
      </c>
      <c r="D1847" t="s">
        <v>156</v>
      </c>
      <c r="E1847" t="s">
        <v>125</v>
      </c>
      <c r="F1847" t="s">
        <v>1259</v>
      </c>
      <c r="G1847">
        <v>995</v>
      </c>
      <c r="H1847" t="s">
        <v>8</v>
      </c>
      <c r="I1847" t="s">
        <v>8</v>
      </c>
      <c r="J1847" t="s">
        <v>8</v>
      </c>
      <c r="K1847" t="s">
        <v>6766</v>
      </c>
    </row>
    <row r="1848" spans="1:11" x14ac:dyDescent="0.25">
      <c r="A1848">
        <v>2009</v>
      </c>
      <c r="B1848" t="s">
        <v>1258</v>
      </c>
      <c r="C1848" t="s">
        <v>7228</v>
      </c>
      <c r="D1848" t="s">
        <v>156</v>
      </c>
      <c r="E1848" t="s">
        <v>125</v>
      </c>
      <c r="F1848" t="s">
        <v>1259</v>
      </c>
      <c r="G1848">
        <v>995</v>
      </c>
      <c r="H1848" t="s">
        <v>8</v>
      </c>
      <c r="I1848" t="s">
        <v>8</v>
      </c>
      <c r="J1848" t="s">
        <v>8</v>
      </c>
      <c r="K1848" t="s">
        <v>6766</v>
      </c>
    </row>
    <row r="1849" spans="1:11" x14ac:dyDescent="0.25">
      <c r="A1849">
        <v>2009</v>
      </c>
      <c r="B1849" t="s">
        <v>1258</v>
      </c>
      <c r="C1849" t="s">
        <v>7228</v>
      </c>
      <c r="D1849" t="s">
        <v>156</v>
      </c>
      <c r="E1849" t="s">
        <v>125</v>
      </c>
      <c r="F1849" t="s">
        <v>1259</v>
      </c>
      <c r="G1849">
        <v>995</v>
      </c>
      <c r="H1849" t="s">
        <v>8</v>
      </c>
      <c r="I1849" t="s">
        <v>8</v>
      </c>
      <c r="J1849" t="s">
        <v>8</v>
      </c>
      <c r="K1849" t="s">
        <v>6766</v>
      </c>
    </row>
    <row r="1850" spans="1:11" x14ac:dyDescent="0.25">
      <c r="A1850">
        <v>2009</v>
      </c>
      <c r="B1850" t="s">
        <v>1258</v>
      </c>
      <c r="C1850" t="s">
        <v>7228</v>
      </c>
      <c r="D1850" t="s">
        <v>156</v>
      </c>
      <c r="E1850" t="s">
        <v>125</v>
      </c>
      <c r="F1850" t="s">
        <v>1259</v>
      </c>
      <c r="G1850">
        <v>995</v>
      </c>
      <c r="H1850" t="s">
        <v>8</v>
      </c>
      <c r="I1850" t="s">
        <v>8</v>
      </c>
      <c r="J1850" t="s">
        <v>8</v>
      </c>
      <c r="K1850" t="s">
        <v>6766</v>
      </c>
    </row>
    <row r="1851" spans="1:11" x14ac:dyDescent="0.25">
      <c r="A1851">
        <v>2009</v>
      </c>
      <c r="B1851" t="s">
        <v>1258</v>
      </c>
      <c r="C1851" t="s">
        <v>7228</v>
      </c>
      <c r="D1851" t="s">
        <v>156</v>
      </c>
      <c r="E1851" t="s">
        <v>125</v>
      </c>
      <c r="F1851" t="s">
        <v>1259</v>
      </c>
      <c r="G1851">
        <v>995</v>
      </c>
      <c r="H1851" t="s">
        <v>8</v>
      </c>
      <c r="I1851" t="s">
        <v>8</v>
      </c>
      <c r="J1851" t="s">
        <v>8</v>
      </c>
      <c r="K1851" t="s">
        <v>6766</v>
      </c>
    </row>
    <row r="1852" spans="1:11" x14ac:dyDescent="0.25">
      <c r="A1852">
        <v>2011</v>
      </c>
      <c r="B1852" t="s">
        <v>3769</v>
      </c>
      <c r="C1852" t="s">
        <v>5344</v>
      </c>
      <c r="D1852" t="s">
        <v>27</v>
      </c>
      <c r="E1852" t="s">
        <v>10</v>
      </c>
      <c r="F1852" t="s">
        <v>29</v>
      </c>
      <c r="G1852">
        <v>997</v>
      </c>
      <c r="H1852" t="s">
        <v>8</v>
      </c>
      <c r="I1852" t="s">
        <v>8</v>
      </c>
      <c r="J1852" t="s">
        <v>8</v>
      </c>
      <c r="K1852" t="s">
        <v>6766</v>
      </c>
    </row>
    <row r="1853" spans="1:11" x14ac:dyDescent="0.25">
      <c r="A1853">
        <v>2011</v>
      </c>
      <c r="B1853" t="s">
        <v>3769</v>
      </c>
      <c r="C1853" t="s">
        <v>5344</v>
      </c>
      <c r="D1853" t="s">
        <v>27</v>
      </c>
      <c r="E1853" t="s">
        <v>10</v>
      </c>
      <c r="F1853" t="s">
        <v>29</v>
      </c>
      <c r="G1853">
        <v>997</v>
      </c>
      <c r="H1853" t="s">
        <v>8</v>
      </c>
      <c r="I1853" t="s">
        <v>8</v>
      </c>
      <c r="J1853" t="s">
        <v>8</v>
      </c>
      <c r="K1853" t="s">
        <v>6766</v>
      </c>
    </row>
    <row r="1854" spans="1:11" x14ac:dyDescent="0.25">
      <c r="A1854">
        <v>2011</v>
      </c>
      <c r="B1854" t="s">
        <v>3769</v>
      </c>
      <c r="C1854" t="s">
        <v>5344</v>
      </c>
      <c r="D1854" t="s">
        <v>27</v>
      </c>
      <c r="E1854" t="s">
        <v>10</v>
      </c>
      <c r="F1854" t="s">
        <v>29</v>
      </c>
      <c r="G1854">
        <v>997</v>
      </c>
      <c r="H1854" t="s">
        <v>8</v>
      </c>
      <c r="I1854" t="s">
        <v>8</v>
      </c>
      <c r="J1854" t="s">
        <v>8</v>
      </c>
      <c r="K1854" t="s">
        <v>6766</v>
      </c>
    </row>
    <row r="1855" spans="1:11" x14ac:dyDescent="0.25">
      <c r="A1855">
        <v>2011</v>
      </c>
      <c r="B1855" t="s">
        <v>3769</v>
      </c>
      <c r="C1855" t="s">
        <v>5344</v>
      </c>
      <c r="D1855" t="s">
        <v>27</v>
      </c>
      <c r="E1855" t="s">
        <v>10</v>
      </c>
      <c r="F1855" t="s">
        <v>29</v>
      </c>
      <c r="G1855">
        <v>997</v>
      </c>
      <c r="H1855" t="s">
        <v>8</v>
      </c>
      <c r="I1855" t="s">
        <v>8</v>
      </c>
      <c r="J1855" t="s">
        <v>8</v>
      </c>
      <c r="K1855" t="s">
        <v>6766</v>
      </c>
    </row>
    <row r="1856" spans="1:11" x14ac:dyDescent="0.25">
      <c r="A1856">
        <v>2011</v>
      </c>
      <c r="B1856" t="s">
        <v>3769</v>
      </c>
      <c r="C1856" t="s">
        <v>5344</v>
      </c>
      <c r="D1856" t="s">
        <v>27</v>
      </c>
      <c r="E1856" t="s">
        <v>10</v>
      </c>
      <c r="F1856" t="s">
        <v>29</v>
      </c>
      <c r="G1856">
        <v>997</v>
      </c>
      <c r="H1856" t="s">
        <v>8</v>
      </c>
      <c r="I1856" t="s">
        <v>8</v>
      </c>
      <c r="J1856" t="s">
        <v>8</v>
      </c>
      <c r="K1856" t="s">
        <v>6766</v>
      </c>
    </row>
    <row r="1857" spans="1:11" x14ac:dyDescent="0.25">
      <c r="A1857">
        <v>2013</v>
      </c>
      <c r="B1857" t="s">
        <v>1260</v>
      </c>
      <c r="C1857" t="s">
        <v>1261</v>
      </c>
      <c r="D1857" t="s">
        <v>1262</v>
      </c>
      <c r="E1857" t="s">
        <v>105</v>
      </c>
      <c r="F1857" t="s">
        <v>1263</v>
      </c>
      <c r="G1857">
        <v>999</v>
      </c>
      <c r="H1857" t="s">
        <v>8</v>
      </c>
      <c r="I1857" t="s">
        <v>8</v>
      </c>
      <c r="J1857" t="s">
        <v>8</v>
      </c>
      <c r="K1857" t="s">
        <v>6766</v>
      </c>
    </row>
    <row r="1858" spans="1:11" x14ac:dyDescent="0.25">
      <c r="A1858">
        <v>2014</v>
      </c>
      <c r="B1858" t="s">
        <v>1264</v>
      </c>
      <c r="C1858" t="s">
        <v>1265</v>
      </c>
      <c r="D1858" t="s">
        <v>360</v>
      </c>
      <c r="E1858" t="s">
        <v>10</v>
      </c>
      <c r="F1858" t="s">
        <v>29</v>
      </c>
      <c r="G1858">
        <v>1000</v>
      </c>
      <c r="H1858" t="s">
        <v>8</v>
      </c>
      <c r="I1858" t="s">
        <v>8</v>
      </c>
      <c r="J1858" t="s">
        <v>8</v>
      </c>
      <c r="K1858" t="s">
        <v>6766</v>
      </c>
    </row>
    <row r="1859" spans="1:11" x14ac:dyDescent="0.25">
      <c r="A1859">
        <v>2015</v>
      </c>
      <c r="B1859" t="s">
        <v>1266</v>
      </c>
      <c r="C1859" t="s">
        <v>1267</v>
      </c>
      <c r="D1859" t="s">
        <v>994</v>
      </c>
      <c r="E1859" t="s">
        <v>105</v>
      </c>
      <c r="F1859" t="s">
        <v>1268</v>
      </c>
      <c r="G1859">
        <v>1001</v>
      </c>
      <c r="H1859" t="s">
        <v>8</v>
      </c>
      <c r="I1859" t="s">
        <v>8</v>
      </c>
      <c r="J1859" t="s">
        <v>8</v>
      </c>
      <c r="K1859" t="s">
        <v>6766</v>
      </c>
    </row>
    <row r="1860" spans="1:11" x14ac:dyDescent="0.25">
      <c r="A1860">
        <v>2015</v>
      </c>
      <c r="B1860" t="s">
        <v>1266</v>
      </c>
      <c r="C1860" t="s">
        <v>1267</v>
      </c>
      <c r="D1860" t="s">
        <v>994</v>
      </c>
      <c r="E1860" t="s">
        <v>105</v>
      </c>
      <c r="F1860" t="s">
        <v>1268</v>
      </c>
      <c r="G1860">
        <v>1001</v>
      </c>
      <c r="H1860" t="s">
        <v>8</v>
      </c>
      <c r="I1860" t="s">
        <v>8</v>
      </c>
      <c r="J1860" t="s">
        <v>8</v>
      </c>
      <c r="K1860" t="s">
        <v>6766</v>
      </c>
    </row>
    <row r="1861" spans="1:11" x14ac:dyDescent="0.25">
      <c r="A1861">
        <v>2015</v>
      </c>
      <c r="B1861" t="s">
        <v>1266</v>
      </c>
      <c r="C1861" t="s">
        <v>1267</v>
      </c>
      <c r="D1861" t="s">
        <v>994</v>
      </c>
      <c r="E1861" t="s">
        <v>105</v>
      </c>
      <c r="F1861" t="s">
        <v>1268</v>
      </c>
      <c r="G1861">
        <v>1001</v>
      </c>
      <c r="H1861" t="s">
        <v>8</v>
      </c>
      <c r="I1861" t="s">
        <v>8</v>
      </c>
      <c r="J1861" t="s">
        <v>8</v>
      </c>
      <c r="K1861" t="s">
        <v>6766</v>
      </c>
    </row>
    <row r="1862" spans="1:11" x14ac:dyDescent="0.25">
      <c r="A1862">
        <v>2015</v>
      </c>
      <c r="B1862" t="s">
        <v>1266</v>
      </c>
      <c r="C1862" t="s">
        <v>1267</v>
      </c>
      <c r="D1862" t="s">
        <v>994</v>
      </c>
      <c r="E1862" t="s">
        <v>105</v>
      </c>
      <c r="F1862" t="s">
        <v>1268</v>
      </c>
      <c r="G1862">
        <v>1001</v>
      </c>
      <c r="H1862" t="s">
        <v>8</v>
      </c>
      <c r="I1862" t="s">
        <v>8</v>
      </c>
      <c r="J1862" t="s">
        <v>8</v>
      </c>
      <c r="K1862" t="s">
        <v>6766</v>
      </c>
    </row>
    <row r="1863" spans="1:11" x14ac:dyDescent="0.25">
      <c r="A1863">
        <v>2015</v>
      </c>
      <c r="B1863" t="s">
        <v>1266</v>
      </c>
      <c r="C1863" t="s">
        <v>1267</v>
      </c>
      <c r="D1863" t="s">
        <v>994</v>
      </c>
      <c r="E1863" t="s">
        <v>105</v>
      </c>
      <c r="F1863" t="s">
        <v>1268</v>
      </c>
      <c r="G1863">
        <v>1001</v>
      </c>
      <c r="H1863" t="s">
        <v>8</v>
      </c>
      <c r="I1863" t="s">
        <v>8</v>
      </c>
      <c r="J1863" t="s">
        <v>8</v>
      </c>
      <c r="K1863" t="s">
        <v>6766</v>
      </c>
    </row>
    <row r="1864" spans="1:11" x14ac:dyDescent="0.25">
      <c r="A1864">
        <v>2015</v>
      </c>
      <c r="B1864" t="s">
        <v>1266</v>
      </c>
      <c r="C1864" t="s">
        <v>1267</v>
      </c>
      <c r="D1864" t="s">
        <v>994</v>
      </c>
      <c r="E1864" t="s">
        <v>105</v>
      </c>
      <c r="F1864" t="s">
        <v>1268</v>
      </c>
      <c r="G1864">
        <v>1001</v>
      </c>
      <c r="H1864" t="s">
        <v>8</v>
      </c>
      <c r="I1864" t="s">
        <v>8</v>
      </c>
      <c r="J1864" t="s">
        <v>8</v>
      </c>
      <c r="K1864" t="s">
        <v>6766</v>
      </c>
    </row>
    <row r="1865" spans="1:11" x14ac:dyDescent="0.25">
      <c r="A1865">
        <v>2015</v>
      </c>
      <c r="B1865" t="s">
        <v>1266</v>
      </c>
      <c r="C1865" t="s">
        <v>1267</v>
      </c>
      <c r="D1865" t="s">
        <v>994</v>
      </c>
      <c r="E1865" t="s">
        <v>105</v>
      </c>
      <c r="F1865" t="s">
        <v>1268</v>
      </c>
      <c r="G1865">
        <v>1001</v>
      </c>
      <c r="H1865" t="s">
        <v>8</v>
      </c>
      <c r="I1865" t="s">
        <v>8</v>
      </c>
      <c r="J1865" t="s">
        <v>8</v>
      </c>
      <c r="K1865" t="s">
        <v>6766</v>
      </c>
    </row>
    <row r="1866" spans="1:11" x14ac:dyDescent="0.25">
      <c r="A1866">
        <v>2015</v>
      </c>
      <c r="B1866" t="s">
        <v>1266</v>
      </c>
      <c r="C1866" t="s">
        <v>1267</v>
      </c>
      <c r="D1866" t="s">
        <v>994</v>
      </c>
      <c r="E1866" t="s">
        <v>105</v>
      </c>
      <c r="F1866" t="s">
        <v>1268</v>
      </c>
      <c r="G1866">
        <v>1001</v>
      </c>
      <c r="H1866" t="s">
        <v>8</v>
      </c>
      <c r="I1866" t="s">
        <v>8</v>
      </c>
      <c r="J1866" t="s">
        <v>8</v>
      </c>
      <c r="K1866" t="s">
        <v>6766</v>
      </c>
    </row>
    <row r="1867" spans="1:11" x14ac:dyDescent="0.25">
      <c r="A1867">
        <v>2015</v>
      </c>
      <c r="B1867" t="s">
        <v>1266</v>
      </c>
      <c r="C1867" t="s">
        <v>1267</v>
      </c>
      <c r="D1867" t="s">
        <v>994</v>
      </c>
      <c r="E1867" t="s">
        <v>105</v>
      </c>
      <c r="F1867" t="s">
        <v>1268</v>
      </c>
      <c r="G1867">
        <v>1001</v>
      </c>
      <c r="H1867" t="s">
        <v>8</v>
      </c>
      <c r="I1867" t="s">
        <v>8</v>
      </c>
      <c r="J1867" t="s">
        <v>8</v>
      </c>
      <c r="K1867" t="s">
        <v>6766</v>
      </c>
    </row>
    <row r="1868" spans="1:11" x14ac:dyDescent="0.25">
      <c r="A1868">
        <v>2015</v>
      </c>
      <c r="B1868" t="s">
        <v>1266</v>
      </c>
      <c r="C1868" t="s">
        <v>1267</v>
      </c>
      <c r="D1868" t="s">
        <v>994</v>
      </c>
      <c r="E1868" t="s">
        <v>105</v>
      </c>
      <c r="F1868" t="s">
        <v>1268</v>
      </c>
      <c r="G1868">
        <v>1001</v>
      </c>
      <c r="H1868" t="s">
        <v>8</v>
      </c>
      <c r="I1868" t="s">
        <v>8</v>
      </c>
      <c r="J1868" t="s">
        <v>8</v>
      </c>
      <c r="K1868" t="s">
        <v>6766</v>
      </c>
    </row>
    <row r="1869" spans="1:11" x14ac:dyDescent="0.25">
      <c r="A1869">
        <v>2015</v>
      </c>
      <c r="B1869" t="s">
        <v>1266</v>
      </c>
      <c r="C1869" t="s">
        <v>1267</v>
      </c>
      <c r="D1869" t="s">
        <v>994</v>
      </c>
      <c r="E1869" t="s">
        <v>105</v>
      </c>
      <c r="F1869" t="s">
        <v>1268</v>
      </c>
      <c r="G1869">
        <v>1001</v>
      </c>
      <c r="H1869" t="s">
        <v>8</v>
      </c>
      <c r="I1869" t="s">
        <v>8</v>
      </c>
      <c r="J1869" t="s">
        <v>8</v>
      </c>
      <c r="K1869" t="s">
        <v>6766</v>
      </c>
    </row>
    <row r="1870" spans="1:11" x14ac:dyDescent="0.25">
      <c r="A1870">
        <v>2016</v>
      </c>
      <c r="B1870" t="s">
        <v>8555</v>
      </c>
      <c r="C1870" t="s">
        <v>8556</v>
      </c>
      <c r="D1870" t="s">
        <v>79</v>
      </c>
      <c r="E1870" t="s">
        <v>21</v>
      </c>
      <c r="F1870" t="s">
        <v>8557</v>
      </c>
      <c r="G1870">
        <v>1002</v>
      </c>
      <c r="H1870" t="s">
        <v>8</v>
      </c>
      <c r="I1870" t="s">
        <v>8</v>
      </c>
      <c r="J1870" t="s">
        <v>8</v>
      </c>
      <c r="K1870" t="s">
        <v>6766</v>
      </c>
    </row>
    <row r="1871" spans="1:11" x14ac:dyDescent="0.25">
      <c r="A1871">
        <v>2016</v>
      </c>
      <c r="B1871" t="s">
        <v>8555</v>
      </c>
      <c r="C1871" t="s">
        <v>8556</v>
      </c>
      <c r="D1871" t="s">
        <v>79</v>
      </c>
      <c r="E1871" t="s">
        <v>21</v>
      </c>
      <c r="F1871" t="s">
        <v>8557</v>
      </c>
      <c r="G1871">
        <v>1002</v>
      </c>
      <c r="H1871" t="s">
        <v>8</v>
      </c>
      <c r="I1871" t="s">
        <v>8</v>
      </c>
      <c r="J1871" t="s">
        <v>8</v>
      </c>
      <c r="K1871" t="s">
        <v>6766</v>
      </c>
    </row>
    <row r="1872" spans="1:11" x14ac:dyDescent="0.25">
      <c r="A1872">
        <v>2016</v>
      </c>
      <c r="B1872" t="s">
        <v>8555</v>
      </c>
      <c r="C1872" t="s">
        <v>8556</v>
      </c>
      <c r="D1872" t="s">
        <v>79</v>
      </c>
      <c r="E1872" t="s">
        <v>21</v>
      </c>
      <c r="F1872" t="s">
        <v>8557</v>
      </c>
      <c r="G1872">
        <v>1002</v>
      </c>
      <c r="H1872" t="s">
        <v>8</v>
      </c>
      <c r="I1872" t="s">
        <v>8</v>
      </c>
      <c r="J1872" t="s">
        <v>8</v>
      </c>
      <c r="K1872" t="s">
        <v>6766</v>
      </c>
    </row>
    <row r="1873" spans="1:11" x14ac:dyDescent="0.25">
      <c r="A1873">
        <v>2017</v>
      </c>
      <c r="B1873" t="s">
        <v>1269</v>
      </c>
      <c r="C1873" t="s">
        <v>1270</v>
      </c>
      <c r="D1873" t="s">
        <v>1271</v>
      </c>
      <c r="E1873" t="s">
        <v>125</v>
      </c>
      <c r="F1873" t="s">
        <v>1272</v>
      </c>
      <c r="G1873">
        <v>1003</v>
      </c>
      <c r="H1873" t="s">
        <v>8</v>
      </c>
      <c r="I1873" t="s">
        <v>8</v>
      </c>
      <c r="J1873" t="s">
        <v>8</v>
      </c>
      <c r="K1873" t="s">
        <v>6766</v>
      </c>
    </row>
    <row r="1874" spans="1:11" x14ac:dyDescent="0.25">
      <c r="A1874">
        <v>2017</v>
      </c>
      <c r="B1874" t="s">
        <v>1269</v>
      </c>
      <c r="C1874" t="s">
        <v>1270</v>
      </c>
      <c r="D1874" t="s">
        <v>1271</v>
      </c>
      <c r="E1874" t="s">
        <v>125</v>
      </c>
      <c r="F1874" t="s">
        <v>1272</v>
      </c>
      <c r="G1874">
        <v>1003</v>
      </c>
      <c r="H1874" t="s">
        <v>8</v>
      </c>
      <c r="I1874" t="s">
        <v>8</v>
      </c>
      <c r="J1874" t="s">
        <v>8</v>
      </c>
      <c r="K1874" t="s">
        <v>6766</v>
      </c>
    </row>
    <row r="1875" spans="1:11" x14ac:dyDescent="0.25">
      <c r="A1875">
        <v>2020</v>
      </c>
      <c r="B1875" t="s">
        <v>1275</v>
      </c>
      <c r="C1875" t="s">
        <v>1276</v>
      </c>
      <c r="D1875" t="s">
        <v>27</v>
      </c>
      <c r="E1875" t="s">
        <v>10</v>
      </c>
      <c r="F1875" t="s">
        <v>28</v>
      </c>
      <c r="G1875">
        <v>1006</v>
      </c>
      <c r="H1875" t="s">
        <v>8</v>
      </c>
      <c r="I1875" t="s">
        <v>8</v>
      </c>
      <c r="J1875" t="s">
        <v>8</v>
      </c>
      <c r="K1875" t="s">
        <v>6766</v>
      </c>
    </row>
    <row r="1876" spans="1:11" x14ac:dyDescent="0.25">
      <c r="A1876">
        <v>2020</v>
      </c>
      <c r="B1876" t="s">
        <v>1275</v>
      </c>
      <c r="C1876" t="s">
        <v>1276</v>
      </c>
      <c r="D1876" t="s">
        <v>27</v>
      </c>
      <c r="E1876" t="s">
        <v>10</v>
      </c>
      <c r="F1876" t="s">
        <v>28</v>
      </c>
      <c r="G1876">
        <v>1006</v>
      </c>
      <c r="H1876" t="s">
        <v>8</v>
      </c>
      <c r="I1876" t="s">
        <v>8</v>
      </c>
      <c r="J1876" t="s">
        <v>8</v>
      </c>
      <c r="K1876" t="s">
        <v>6766</v>
      </c>
    </row>
    <row r="1877" spans="1:11" x14ac:dyDescent="0.25">
      <c r="A1877">
        <v>2020</v>
      </c>
      <c r="B1877" t="s">
        <v>1275</v>
      </c>
      <c r="C1877" t="s">
        <v>1276</v>
      </c>
      <c r="D1877" t="s">
        <v>27</v>
      </c>
      <c r="E1877" t="s">
        <v>10</v>
      </c>
      <c r="F1877" t="s">
        <v>28</v>
      </c>
      <c r="G1877">
        <v>1006</v>
      </c>
      <c r="H1877" t="s">
        <v>8</v>
      </c>
      <c r="I1877" t="s">
        <v>8</v>
      </c>
      <c r="J1877" t="s">
        <v>8</v>
      </c>
      <c r="K1877" t="s">
        <v>6766</v>
      </c>
    </row>
    <row r="1878" spans="1:11" x14ac:dyDescent="0.25">
      <c r="A1878">
        <v>2020</v>
      </c>
      <c r="B1878" t="s">
        <v>1275</v>
      </c>
      <c r="C1878" t="s">
        <v>1276</v>
      </c>
      <c r="D1878" t="s">
        <v>27</v>
      </c>
      <c r="E1878" t="s">
        <v>10</v>
      </c>
      <c r="F1878" t="s">
        <v>28</v>
      </c>
      <c r="G1878">
        <v>1006</v>
      </c>
      <c r="H1878" t="s">
        <v>8</v>
      </c>
      <c r="I1878" t="s">
        <v>8</v>
      </c>
      <c r="J1878" t="s">
        <v>8</v>
      </c>
      <c r="K1878" t="s">
        <v>6766</v>
      </c>
    </row>
    <row r="1879" spans="1:11" x14ac:dyDescent="0.25">
      <c r="A1879">
        <v>2020</v>
      </c>
      <c r="B1879" t="s">
        <v>1275</v>
      </c>
      <c r="C1879" t="s">
        <v>1276</v>
      </c>
      <c r="D1879" t="s">
        <v>27</v>
      </c>
      <c r="E1879" t="s">
        <v>10</v>
      </c>
      <c r="F1879" t="s">
        <v>28</v>
      </c>
      <c r="G1879">
        <v>1006</v>
      </c>
      <c r="H1879" t="s">
        <v>8</v>
      </c>
      <c r="I1879" t="s">
        <v>8</v>
      </c>
      <c r="J1879" t="s">
        <v>8</v>
      </c>
      <c r="K1879" t="s">
        <v>6766</v>
      </c>
    </row>
    <row r="1880" spans="1:11" x14ac:dyDescent="0.25">
      <c r="A1880">
        <v>2020</v>
      </c>
      <c r="B1880" t="s">
        <v>1275</v>
      </c>
      <c r="C1880" t="s">
        <v>1276</v>
      </c>
      <c r="D1880" t="s">
        <v>27</v>
      </c>
      <c r="E1880" t="s">
        <v>10</v>
      </c>
      <c r="F1880" t="s">
        <v>28</v>
      </c>
      <c r="G1880">
        <v>1006</v>
      </c>
      <c r="H1880" t="s">
        <v>8</v>
      </c>
      <c r="I1880" t="s">
        <v>8</v>
      </c>
      <c r="J1880" t="s">
        <v>8</v>
      </c>
      <c r="K1880" t="s">
        <v>6766</v>
      </c>
    </row>
    <row r="1881" spans="1:11" x14ac:dyDescent="0.25">
      <c r="A1881">
        <v>2022</v>
      </c>
      <c r="B1881" t="s">
        <v>1277</v>
      </c>
      <c r="C1881" t="s">
        <v>1278</v>
      </c>
      <c r="D1881" t="s">
        <v>27</v>
      </c>
      <c r="E1881" t="s">
        <v>10</v>
      </c>
      <c r="F1881" t="s">
        <v>100</v>
      </c>
      <c r="G1881">
        <v>1008</v>
      </c>
      <c r="H1881" t="s">
        <v>8</v>
      </c>
      <c r="I1881" t="s">
        <v>8</v>
      </c>
      <c r="J1881" t="s">
        <v>8</v>
      </c>
      <c r="K1881" t="s">
        <v>6766</v>
      </c>
    </row>
    <row r="1882" spans="1:11" x14ac:dyDescent="0.25">
      <c r="A1882">
        <v>2022</v>
      </c>
      <c r="B1882" t="s">
        <v>1277</v>
      </c>
      <c r="C1882" t="s">
        <v>1278</v>
      </c>
      <c r="D1882" t="s">
        <v>27</v>
      </c>
      <c r="E1882" t="s">
        <v>10</v>
      </c>
      <c r="F1882" t="s">
        <v>100</v>
      </c>
      <c r="G1882">
        <v>1008</v>
      </c>
      <c r="H1882" t="s">
        <v>8</v>
      </c>
      <c r="I1882" t="s">
        <v>8</v>
      </c>
      <c r="J1882" t="s">
        <v>8</v>
      </c>
      <c r="K1882" t="s">
        <v>6766</v>
      </c>
    </row>
    <row r="1883" spans="1:11" x14ac:dyDescent="0.25">
      <c r="A1883">
        <v>2022</v>
      </c>
      <c r="B1883" t="s">
        <v>1277</v>
      </c>
      <c r="C1883" t="s">
        <v>1278</v>
      </c>
      <c r="D1883" t="s">
        <v>27</v>
      </c>
      <c r="E1883" t="s">
        <v>10</v>
      </c>
      <c r="F1883" t="s">
        <v>100</v>
      </c>
      <c r="G1883">
        <v>1008</v>
      </c>
      <c r="H1883" t="s">
        <v>8</v>
      </c>
      <c r="I1883" t="s">
        <v>8</v>
      </c>
      <c r="J1883" t="s">
        <v>8</v>
      </c>
      <c r="K1883" t="s">
        <v>6766</v>
      </c>
    </row>
    <row r="1884" spans="1:11" x14ac:dyDescent="0.25">
      <c r="A1884">
        <v>2022</v>
      </c>
      <c r="B1884" t="s">
        <v>1277</v>
      </c>
      <c r="C1884" t="s">
        <v>1278</v>
      </c>
      <c r="D1884" t="s">
        <v>27</v>
      </c>
      <c r="E1884" t="s">
        <v>10</v>
      </c>
      <c r="F1884" t="s">
        <v>100</v>
      </c>
      <c r="G1884">
        <v>1008</v>
      </c>
      <c r="H1884" t="s">
        <v>8</v>
      </c>
      <c r="I1884" t="s">
        <v>8</v>
      </c>
      <c r="J1884" t="s">
        <v>8</v>
      </c>
      <c r="K1884" t="s">
        <v>6766</v>
      </c>
    </row>
    <row r="1885" spans="1:11" x14ac:dyDescent="0.25">
      <c r="A1885">
        <v>2022</v>
      </c>
      <c r="B1885" t="s">
        <v>1277</v>
      </c>
      <c r="C1885" t="s">
        <v>1278</v>
      </c>
      <c r="D1885" t="s">
        <v>27</v>
      </c>
      <c r="E1885" t="s">
        <v>10</v>
      </c>
      <c r="F1885" t="s">
        <v>100</v>
      </c>
      <c r="G1885">
        <v>1008</v>
      </c>
      <c r="H1885" t="s">
        <v>8</v>
      </c>
      <c r="I1885" t="s">
        <v>8</v>
      </c>
      <c r="J1885" t="s">
        <v>8</v>
      </c>
      <c r="K1885" t="s">
        <v>6766</v>
      </c>
    </row>
    <row r="1886" spans="1:11" x14ac:dyDescent="0.25">
      <c r="A1886">
        <v>2022</v>
      </c>
      <c r="B1886" t="s">
        <v>1277</v>
      </c>
      <c r="C1886" t="s">
        <v>1278</v>
      </c>
      <c r="D1886" t="s">
        <v>27</v>
      </c>
      <c r="E1886" t="s">
        <v>10</v>
      </c>
      <c r="F1886" t="s">
        <v>100</v>
      </c>
      <c r="G1886">
        <v>1008</v>
      </c>
      <c r="H1886" t="s">
        <v>8</v>
      </c>
      <c r="I1886" t="s">
        <v>8</v>
      </c>
      <c r="J1886" t="s">
        <v>8</v>
      </c>
      <c r="K1886" t="s">
        <v>6766</v>
      </c>
    </row>
    <row r="1887" spans="1:11" x14ac:dyDescent="0.25">
      <c r="A1887">
        <v>2022</v>
      </c>
      <c r="B1887" t="s">
        <v>1277</v>
      </c>
      <c r="C1887" t="s">
        <v>1278</v>
      </c>
      <c r="D1887" t="s">
        <v>27</v>
      </c>
      <c r="E1887" t="s">
        <v>10</v>
      </c>
      <c r="F1887" t="s">
        <v>100</v>
      </c>
      <c r="G1887">
        <v>1008</v>
      </c>
      <c r="H1887" t="s">
        <v>8</v>
      </c>
      <c r="I1887" t="s">
        <v>8</v>
      </c>
      <c r="J1887" t="s">
        <v>8</v>
      </c>
      <c r="K1887" t="s">
        <v>6766</v>
      </c>
    </row>
    <row r="1888" spans="1:11" x14ac:dyDescent="0.25">
      <c r="A1888">
        <v>2022</v>
      </c>
      <c r="B1888" t="s">
        <v>1277</v>
      </c>
      <c r="C1888" t="s">
        <v>1278</v>
      </c>
      <c r="D1888" t="s">
        <v>27</v>
      </c>
      <c r="E1888" t="s">
        <v>10</v>
      </c>
      <c r="F1888" t="s">
        <v>100</v>
      </c>
      <c r="G1888">
        <v>1008</v>
      </c>
      <c r="H1888" t="s">
        <v>8</v>
      </c>
      <c r="I1888" t="s">
        <v>8</v>
      </c>
      <c r="J1888" t="s">
        <v>8</v>
      </c>
      <c r="K1888" t="s">
        <v>6766</v>
      </c>
    </row>
    <row r="1889" spans="1:11" x14ac:dyDescent="0.25">
      <c r="A1889">
        <v>2022</v>
      </c>
      <c r="B1889" t="s">
        <v>1277</v>
      </c>
      <c r="C1889" t="s">
        <v>1278</v>
      </c>
      <c r="D1889" t="s">
        <v>27</v>
      </c>
      <c r="E1889" t="s">
        <v>10</v>
      </c>
      <c r="F1889" t="s">
        <v>100</v>
      </c>
      <c r="G1889">
        <v>1008</v>
      </c>
      <c r="H1889" t="s">
        <v>8</v>
      </c>
      <c r="I1889" t="s">
        <v>8</v>
      </c>
      <c r="J1889" t="s">
        <v>8</v>
      </c>
      <c r="K1889" t="s">
        <v>6766</v>
      </c>
    </row>
    <row r="1890" spans="1:11" x14ac:dyDescent="0.25">
      <c r="A1890">
        <v>2022</v>
      </c>
      <c r="B1890" t="s">
        <v>1277</v>
      </c>
      <c r="C1890" t="s">
        <v>1278</v>
      </c>
      <c r="D1890" t="s">
        <v>27</v>
      </c>
      <c r="E1890" t="s">
        <v>10</v>
      </c>
      <c r="F1890" t="s">
        <v>100</v>
      </c>
      <c r="G1890">
        <v>1008</v>
      </c>
      <c r="H1890" t="s">
        <v>8</v>
      </c>
      <c r="I1890" t="s">
        <v>8</v>
      </c>
      <c r="J1890" t="s">
        <v>8</v>
      </c>
      <c r="K1890" t="s">
        <v>6766</v>
      </c>
    </row>
    <row r="1891" spans="1:11" x14ac:dyDescent="0.25">
      <c r="A1891">
        <v>2024</v>
      </c>
      <c r="B1891" t="s">
        <v>1279</v>
      </c>
      <c r="C1891" t="s">
        <v>7229</v>
      </c>
      <c r="D1891" t="s">
        <v>778</v>
      </c>
      <c r="E1891" t="s">
        <v>10</v>
      </c>
      <c r="F1891" t="s">
        <v>779</v>
      </c>
      <c r="G1891">
        <v>1010</v>
      </c>
      <c r="H1891" t="s">
        <v>8</v>
      </c>
      <c r="I1891" t="s">
        <v>8</v>
      </c>
      <c r="J1891" t="s">
        <v>8</v>
      </c>
      <c r="K1891" t="s">
        <v>6766</v>
      </c>
    </row>
    <row r="1892" spans="1:11" x14ac:dyDescent="0.25">
      <c r="A1892">
        <v>2026</v>
      </c>
      <c r="B1892" t="s">
        <v>1280</v>
      </c>
      <c r="C1892" t="s">
        <v>1281</v>
      </c>
      <c r="D1892" t="s">
        <v>27</v>
      </c>
      <c r="E1892" t="s">
        <v>10</v>
      </c>
      <c r="F1892" t="s">
        <v>28</v>
      </c>
      <c r="G1892">
        <v>1012</v>
      </c>
      <c r="H1892" t="s">
        <v>8</v>
      </c>
      <c r="I1892" t="s">
        <v>8</v>
      </c>
      <c r="J1892" t="s">
        <v>8</v>
      </c>
      <c r="K1892" t="s">
        <v>6766</v>
      </c>
    </row>
    <row r="1893" spans="1:11" x14ac:dyDescent="0.25">
      <c r="A1893">
        <v>2026</v>
      </c>
      <c r="B1893" t="s">
        <v>1280</v>
      </c>
      <c r="C1893" t="s">
        <v>1281</v>
      </c>
      <c r="D1893" t="s">
        <v>27</v>
      </c>
      <c r="E1893" t="s">
        <v>10</v>
      </c>
      <c r="F1893" t="s">
        <v>28</v>
      </c>
      <c r="G1893">
        <v>1012</v>
      </c>
      <c r="H1893" t="s">
        <v>8</v>
      </c>
      <c r="I1893" t="s">
        <v>8</v>
      </c>
      <c r="J1893" t="s">
        <v>8</v>
      </c>
      <c r="K1893" t="s">
        <v>6766</v>
      </c>
    </row>
    <row r="1894" spans="1:11" x14ac:dyDescent="0.25">
      <c r="A1894">
        <v>2026</v>
      </c>
      <c r="B1894" t="s">
        <v>1280</v>
      </c>
      <c r="C1894" t="s">
        <v>1281</v>
      </c>
      <c r="D1894" t="s">
        <v>27</v>
      </c>
      <c r="E1894" t="s">
        <v>10</v>
      </c>
      <c r="F1894" t="s">
        <v>28</v>
      </c>
      <c r="G1894">
        <v>1012</v>
      </c>
      <c r="H1894" t="s">
        <v>8</v>
      </c>
      <c r="I1894" t="s">
        <v>8</v>
      </c>
      <c r="J1894" t="s">
        <v>8</v>
      </c>
      <c r="K1894" t="s">
        <v>6766</v>
      </c>
    </row>
    <row r="1895" spans="1:11" x14ac:dyDescent="0.25">
      <c r="A1895">
        <v>2026</v>
      </c>
      <c r="B1895" t="s">
        <v>1280</v>
      </c>
      <c r="C1895" t="s">
        <v>1281</v>
      </c>
      <c r="D1895" t="s">
        <v>27</v>
      </c>
      <c r="E1895" t="s">
        <v>10</v>
      </c>
      <c r="F1895" t="s">
        <v>28</v>
      </c>
      <c r="G1895">
        <v>1012</v>
      </c>
      <c r="H1895" t="s">
        <v>8</v>
      </c>
      <c r="I1895" t="s">
        <v>8</v>
      </c>
      <c r="J1895" t="s">
        <v>8</v>
      </c>
      <c r="K1895" t="s">
        <v>6766</v>
      </c>
    </row>
    <row r="1896" spans="1:11" x14ac:dyDescent="0.25">
      <c r="A1896">
        <v>2026</v>
      </c>
      <c r="B1896" t="s">
        <v>1280</v>
      </c>
      <c r="C1896" t="s">
        <v>1281</v>
      </c>
      <c r="D1896" t="s">
        <v>27</v>
      </c>
      <c r="E1896" t="s">
        <v>10</v>
      </c>
      <c r="F1896" t="s">
        <v>28</v>
      </c>
      <c r="G1896">
        <v>1012</v>
      </c>
      <c r="H1896" t="s">
        <v>8</v>
      </c>
      <c r="I1896" t="s">
        <v>8</v>
      </c>
      <c r="J1896" t="s">
        <v>8</v>
      </c>
      <c r="K1896" t="s">
        <v>6766</v>
      </c>
    </row>
    <row r="1897" spans="1:11" x14ac:dyDescent="0.25">
      <c r="A1897">
        <v>2026</v>
      </c>
      <c r="B1897" t="s">
        <v>1280</v>
      </c>
      <c r="C1897" t="s">
        <v>1281</v>
      </c>
      <c r="D1897" t="s">
        <v>27</v>
      </c>
      <c r="E1897" t="s">
        <v>10</v>
      </c>
      <c r="F1897" t="s">
        <v>28</v>
      </c>
      <c r="G1897">
        <v>1012</v>
      </c>
      <c r="H1897" t="s">
        <v>8</v>
      </c>
      <c r="I1897" t="s">
        <v>8</v>
      </c>
      <c r="J1897" t="s">
        <v>8</v>
      </c>
      <c r="K1897" t="s">
        <v>6766</v>
      </c>
    </row>
    <row r="1898" spans="1:11" x14ac:dyDescent="0.25">
      <c r="A1898">
        <v>2026</v>
      </c>
      <c r="B1898" t="s">
        <v>1280</v>
      </c>
      <c r="C1898" t="s">
        <v>1281</v>
      </c>
      <c r="D1898" t="s">
        <v>27</v>
      </c>
      <c r="E1898" t="s">
        <v>10</v>
      </c>
      <c r="F1898" t="s">
        <v>28</v>
      </c>
      <c r="G1898">
        <v>1012</v>
      </c>
      <c r="H1898" t="s">
        <v>8</v>
      </c>
      <c r="I1898" t="s">
        <v>8</v>
      </c>
      <c r="J1898" t="s">
        <v>8</v>
      </c>
      <c r="K1898" t="s">
        <v>6766</v>
      </c>
    </row>
    <row r="1899" spans="1:11" x14ac:dyDescent="0.25">
      <c r="A1899">
        <v>2027</v>
      </c>
      <c r="B1899" t="s">
        <v>1282</v>
      </c>
      <c r="C1899" t="s">
        <v>4927</v>
      </c>
      <c r="D1899" t="s">
        <v>1195</v>
      </c>
      <c r="E1899" t="s">
        <v>10</v>
      </c>
      <c r="F1899" t="s">
        <v>26</v>
      </c>
      <c r="G1899">
        <v>1013</v>
      </c>
      <c r="H1899" t="s">
        <v>8</v>
      </c>
      <c r="I1899" t="s">
        <v>8</v>
      </c>
      <c r="J1899" t="s">
        <v>8</v>
      </c>
      <c r="K1899" t="s">
        <v>6766</v>
      </c>
    </row>
    <row r="1900" spans="1:11" x14ac:dyDescent="0.25">
      <c r="A1900">
        <v>2028</v>
      </c>
      <c r="B1900" t="s">
        <v>1284</v>
      </c>
      <c r="C1900" t="s">
        <v>1285</v>
      </c>
      <c r="D1900" t="s">
        <v>1119</v>
      </c>
      <c r="E1900" t="s">
        <v>10</v>
      </c>
      <c r="F1900" t="s">
        <v>1120</v>
      </c>
      <c r="G1900">
        <v>1014</v>
      </c>
      <c r="H1900" t="s">
        <v>8</v>
      </c>
      <c r="I1900" t="s">
        <v>8</v>
      </c>
      <c r="J1900" t="s">
        <v>8</v>
      </c>
      <c r="K1900" t="s">
        <v>6766</v>
      </c>
    </row>
    <row r="1901" spans="1:11" x14ac:dyDescent="0.25">
      <c r="A1901">
        <v>2029</v>
      </c>
      <c r="B1901" t="s">
        <v>1286</v>
      </c>
      <c r="C1901" t="s">
        <v>1287</v>
      </c>
      <c r="D1901" t="s">
        <v>431</v>
      </c>
      <c r="E1901" t="s">
        <v>10</v>
      </c>
      <c r="F1901" t="s">
        <v>197</v>
      </c>
      <c r="G1901">
        <v>1015</v>
      </c>
      <c r="H1901" t="s">
        <v>8</v>
      </c>
      <c r="I1901" t="s">
        <v>8</v>
      </c>
      <c r="J1901" t="s">
        <v>8</v>
      </c>
      <c r="K1901" t="s">
        <v>6766</v>
      </c>
    </row>
    <row r="1902" spans="1:11" x14ac:dyDescent="0.25">
      <c r="A1902">
        <v>2029</v>
      </c>
      <c r="B1902" t="s">
        <v>1286</v>
      </c>
      <c r="C1902" t="s">
        <v>1287</v>
      </c>
      <c r="D1902" t="s">
        <v>431</v>
      </c>
      <c r="E1902" t="s">
        <v>10</v>
      </c>
      <c r="F1902" t="s">
        <v>197</v>
      </c>
      <c r="G1902">
        <v>1015</v>
      </c>
      <c r="H1902" t="s">
        <v>8</v>
      </c>
      <c r="I1902" t="s">
        <v>8</v>
      </c>
      <c r="J1902" t="s">
        <v>8</v>
      </c>
      <c r="K1902" t="s">
        <v>6766</v>
      </c>
    </row>
    <row r="1903" spans="1:11" x14ac:dyDescent="0.25">
      <c r="A1903">
        <v>2031</v>
      </c>
      <c r="B1903" t="s">
        <v>1288</v>
      </c>
      <c r="C1903" t="s">
        <v>1289</v>
      </c>
      <c r="D1903" t="s">
        <v>20</v>
      </c>
      <c r="E1903" t="s">
        <v>21</v>
      </c>
      <c r="F1903" t="s">
        <v>249</v>
      </c>
      <c r="G1903">
        <v>1017</v>
      </c>
      <c r="H1903" t="s">
        <v>8</v>
      </c>
      <c r="I1903" t="s">
        <v>8</v>
      </c>
      <c r="J1903" t="s">
        <v>8</v>
      </c>
      <c r="K1903" t="s">
        <v>6766</v>
      </c>
    </row>
    <row r="1904" spans="1:11" x14ac:dyDescent="0.25">
      <c r="A1904">
        <v>2031</v>
      </c>
      <c r="B1904" t="s">
        <v>1288</v>
      </c>
      <c r="C1904" t="s">
        <v>1289</v>
      </c>
      <c r="D1904" t="s">
        <v>20</v>
      </c>
      <c r="E1904" t="s">
        <v>21</v>
      </c>
      <c r="F1904" t="s">
        <v>249</v>
      </c>
      <c r="G1904">
        <v>1017</v>
      </c>
      <c r="H1904" t="s">
        <v>8</v>
      </c>
      <c r="I1904" t="s">
        <v>8</v>
      </c>
      <c r="J1904" t="s">
        <v>8</v>
      </c>
      <c r="K1904" t="s">
        <v>6766</v>
      </c>
    </row>
    <row r="1905" spans="1:11" x14ac:dyDescent="0.25">
      <c r="A1905">
        <v>2031</v>
      </c>
      <c r="B1905" t="s">
        <v>1288</v>
      </c>
      <c r="C1905" t="s">
        <v>1289</v>
      </c>
      <c r="D1905" t="s">
        <v>20</v>
      </c>
      <c r="E1905" t="s">
        <v>21</v>
      </c>
      <c r="F1905" t="s">
        <v>249</v>
      </c>
      <c r="G1905">
        <v>1017</v>
      </c>
      <c r="H1905" t="s">
        <v>8</v>
      </c>
      <c r="I1905" t="s">
        <v>8</v>
      </c>
      <c r="J1905" t="s">
        <v>8</v>
      </c>
      <c r="K1905" t="s">
        <v>6766</v>
      </c>
    </row>
    <row r="1906" spans="1:11" x14ac:dyDescent="0.25">
      <c r="A1906">
        <v>2033</v>
      </c>
      <c r="B1906" t="s">
        <v>1291</v>
      </c>
      <c r="C1906" t="s">
        <v>1292</v>
      </c>
      <c r="D1906" t="s">
        <v>994</v>
      </c>
      <c r="E1906" t="s">
        <v>105</v>
      </c>
      <c r="F1906" t="s">
        <v>1139</v>
      </c>
      <c r="G1906">
        <v>1019</v>
      </c>
      <c r="H1906" t="s">
        <v>8</v>
      </c>
      <c r="I1906" t="s">
        <v>8</v>
      </c>
      <c r="J1906" t="s">
        <v>8</v>
      </c>
      <c r="K1906" t="s">
        <v>6766</v>
      </c>
    </row>
    <row r="1907" spans="1:11" x14ac:dyDescent="0.25">
      <c r="A1907">
        <v>2033</v>
      </c>
      <c r="B1907" t="s">
        <v>1291</v>
      </c>
      <c r="C1907" t="s">
        <v>1292</v>
      </c>
      <c r="D1907" t="s">
        <v>994</v>
      </c>
      <c r="E1907" t="s">
        <v>105</v>
      </c>
      <c r="F1907" t="s">
        <v>1139</v>
      </c>
      <c r="G1907">
        <v>1019</v>
      </c>
      <c r="H1907" t="s">
        <v>8</v>
      </c>
      <c r="I1907" t="s">
        <v>8</v>
      </c>
      <c r="J1907" t="s">
        <v>8</v>
      </c>
      <c r="K1907" t="s">
        <v>6766</v>
      </c>
    </row>
    <row r="1908" spans="1:11" x14ac:dyDescent="0.25">
      <c r="A1908">
        <v>2033</v>
      </c>
      <c r="B1908" t="s">
        <v>1291</v>
      </c>
      <c r="C1908" t="s">
        <v>1292</v>
      </c>
      <c r="D1908" t="s">
        <v>994</v>
      </c>
      <c r="E1908" t="s">
        <v>105</v>
      </c>
      <c r="F1908" t="s">
        <v>1139</v>
      </c>
      <c r="G1908">
        <v>1019</v>
      </c>
      <c r="H1908" t="s">
        <v>8</v>
      </c>
      <c r="I1908" t="s">
        <v>8</v>
      </c>
      <c r="J1908" t="s">
        <v>8</v>
      </c>
      <c r="K1908" t="s">
        <v>6766</v>
      </c>
    </row>
    <row r="1909" spans="1:11" x14ac:dyDescent="0.25">
      <c r="A1909">
        <v>2033</v>
      </c>
      <c r="B1909" t="s">
        <v>1291</v>
      </c>
      <c r="C1909" t="s">
        <v>1292</v>
      </c>
      <c r="D1909" t="s">
        <v>994</v>
      </c>
      <c r="E1909" t="s">
        <v>105</v>
      </c>
      <c r="F1909" t="s">
        <v>1139</v>
      </c>
      <c r="G1909">
        <v>1019</v>
      </c>
      <c r="H1909" t="s">
        <v>8</v>
      </c>
      <c r="I1909" t="s">
        <v>8</v>
      </c>
      <c r="J1909" t="s">
        <v>8</v>
      </c>
      <c r="K1909" t="s">
        <v>6766</v>
      </c>
    </row>
    <row r="1910" spans="1:11" x14ac:dyDescent="0.25">
      <c r="A1910">
        <v>2034</v>
      </c>
      <c r="B1910" t="s">
        <v>1293</v>
      </c>
      <c r="C1910" t="s">
        <v>1294</v>
      </c>
      <c r="D1910" t="s">
        <v>1295</v>
      </c>
      <c r="E1910" t="s">
        <v>105</v>
      </c>
      <c r="F1910" t="s">
        <v>1296</v>
      </c>
      <c r="G1910">
        <v>1020</v>
      </c>
      <c r="H1910" t="s">
        <v>8</v>
      </c>
      <c r="I1910" t="s">
        <v>8</v>
      </c>
      <c r="J1910" t="s">
        <v>8</v>
      </c>
      <c r="K1910" t="s">
        <v>6766</v>
      </c>
    </row>
    <row r="1911" spans="1:11" x14ac:dyDescent="0.25">
      <c r="A1911">
        <v>2034</v>
      </c>
      <c r="B1911" t="s">
        <v>1293</v>
      </c>
      <c r="C1911" t="s">
        <v>1294</v>
      </c>
      <c r="D1911" t="s">
        <v>1295</v>
      </c>
      <c r="E1911" t="s">
        <v>105</v>
      </c>
      <c r="F1911" t="s">
        <v>1296</v>
      </c>
      <c r="G1911">
        <v>1020</v>
      </c>
      <c r="H1911" t="s">
        <v>8</v>
      </c>
      <c r="I1911" t="s">
        <v>8</v>
      </c>
      <c r="J1911" t="s">
        <v>8</v>
      </c>
      <c r="K1911" t="s">
        <v>6766</v>
      </c>
    </row>
    <row r="1912" spans="1:11" x14ac:dyDescent="0.25">
      <c r="A1912">
        <v>2034</v>
      </c>
      <c r="B1912" t="s">
        <v>1293</v>
      </c>
      <c r="C1912" t="s">
        <v>1294</v>
      </c>
      <c r="D1912" t="s">
        <v>1295</v>
      </c>
      <c r="E1912" t="s">
        <v>105</v>
      </c>
      <c r="F1912" t="s">
        <v>1296</v>
      </c>
      <c r="G1912">
        <v>1020</v>
      </c>
      <c r="H1912" t="s">
        <v>8</v>
      </c>
      <c r="I1912" t="s">
        <v>8</v>
      </c>
      <c r="J1912" t="s">
        <v>8</v>
      </c>
      <c r="K1912" t="s">
        <v>6766</v>
      </c>
    </row>
    <row r="1913" spans="1:11" x14ac:dyDescent="0.25">
      <c r="A1913">
        <v>2038</v>
      </c>
      <c r="B1913" t="s">
        <v>1297</v>
      </c>
      <c r="C1913" t="s">
        <v>1298</v>
      </c>
      <c r="D1913" t="s">
        <v>337</v>
      </c>
      <c r="E1913" t="s">
        <v>10</v>
      </c>
      <c r="F1913" t="s">
        <v>338</v>
      </c>
      <c r="G1913">
        <v>1024</v>
      </c>
      <c r="H1913" t="s">
        <v>8</v>
      </c>
      <c r="I1913" t="s">
        <v>8</v>
      </c>
      <c r="J1913" t="s">
        <v>8</v>
      </c>
      <c r="K1913" t="s">
        <v>6766</v>
      </c>
    </row>
    <row r="1914" spans="1:11" x14ac:dyDescent="0.25">
      <c r="A1914">
        <v>2038</v>
      </c>
      <c r="B1914" t="s">
        <v>1297</v>
      </c>
      <c r="C1914" t="s">
        <v>1298</v>
      </c>
      <c r="D1914" t="s">
        <v>337</v>
      </c>
      <c r="E1914" t="s">
        <v>10</v>
      </c>
      <c r="F1914" t="s">
        <v>338</v>
      </c>
      <c r="G1914">
        <v>1024</v>
      </c>
      <c r="H1914" t="s">
        <v>8</v>
      </c>
      <c r="I1914" t="s">
        <v>8</v>
      </c>
      <c r="J1914" t="s">
        <v>8</v>
      </c>
      <c r="K1914" t="s">
        <v>6766</v>
      </c>
    </row>
    <row r="1915" spans="1:11" x14ac:dyDescent="0.25">
      <c r="A1915">
        <v>2038</v>
      </c>
      <c r="B1915" t="s">
        <v>1297</v>
      </c>
      <c r="C1915" t="s">
        <v>1298</v>
      </c>
      <c r="D1915" t="s">
        <v>337</v>
      </c>
      <c r="E1915" t="s">
        <v>10</v>
      </c>
      <c r="F1915" t="s">
        <v>338</v>
      </c>
      <c r="G1915">
        <v>1024</v>
      </c>
      <c r="H1915" t="s">
        <v>8</v>
      </c>
      <c r="I1915" t="s">
        <v>8</v>
      </c>
      <c r="J1915" t="s">
        <v>8</v>
      </c>
      <c r="K1915" t="s">
        <v>6766</v>
      </c>
    </row>
    <row r="1916" spans="1:11" x14ac:dyDescent="0.25">
      <c r="A1916">
        <v>2038</v>
      </c>
      <c r="B1916" t="s">
        <v>1297</v>
      </c>
      <c r="C1916" t="s">
        <v>1298</v>
      </c>
      <c r="D1916" t="s">
        <v>337</v>
      </c>
      <c r="E1916" t="s">
        <v>10</v>
      </c>
      <c r="F1916" t="s">
        <v>338</v>
      </c>
      <c r="G1916">
        <v>1024</v>
      </c>
      <c r="H1916" t="s">
        <v>8</v>
      </c>
      <c r="I1916" t="s">
        <v>8</v>
      </c>
      <c r="J1916" t="s">
        <v>8</v>
      </c>
      <c r="K1916" t="s">
        <v>6766</v>
      </c>
    </row>
    <row r="1917" spans="1:11" x14ac:dyDescent="0.25">
      <c r="A1917">
        <v>2039</v>
      </c>
      <c r="B1917" t="s">
        <v>1299</v>
      </c>
      <c r="C1917" t="s">
        <v>1300</v>
      </c>
      <c r="D1917" t="s">
        <v>27</v>
      </c>
      <c r="E1917" t="s">
        <v>10</v>
      </c>
      <c r="F1917" t="s">
        <v>37</v>
      </c>
      <c r="G1917">
        <v>1025</v>
      </c>
      <c r="H1917" t="s">
        <v>8</v>
      </c>
      <c r="I1917" t="s">
        <v>8</v>
      </c>
      <c r="J1917" t="s">
        <v>8</v>
      </c>
      <c r="K1917" t="s">
        <v>6766</v>
      </c>
    </row>
    <row r="1918" spans="1:11" x14ac:dyDescent="0.25">
      <c r="A1918">
        <v>2039</v>
      </c>
      <c r="B1918" t="s">
        <v>1299</v>
      </c>
      <c r="C1918" t="s">
        <v>1300</v>
      </c>
      <c r="D1918" t="s">
        <v>27</v>
      </c>
      <c r="E1918" t="s">
        <v>10</v>
      </c>
      <c r="F1918" t="s">
        <v>37</v>
      </c>
      <c r="G1918">
        <v>1025</v>
      </c>
      <c r="H1918" t="s">
        <v>8</v>
      </c>
      <c r="I1918" t="s">
        <v>8</v>
      </c>
      <c r="J1918" t="s">
        <v>8</v>
      </c>
      <c r="K1918" t="s">
        <v>6766</v>
      </c>
    </row>
    <row r="1919" spans="1:11" x14ac:dyDescent="0.25">
      <c r="A1919">
        <v>2040</v>
      </c>
      <c r="B1919" t="s">
        <v>1301</v>
      </c>
      <c r="C1919" t="s">
        <v>4784</v>
      </c>
      <c r="D1919" t="s">
        <v>23</v>
      </c>
      <c r="E1919" t="s">
        <v>10</v>
      </c>
      <c r="F1919" t="s">
        <v>45</v>
      </c>
      <c r="G1919">
        <v>1026</v>
      </c>
      <c r="H1919" t="s">
        <v>8</v>
      </c>
      <c r="I1919" t="s">
        <v>8</v>
      </c>
      <c r="J1919" t="s">
        <v>8</v>
      </c>
      <c r="K1919" t="s">
        <v>6766</v>
      </c>
    </row>
    <row r="1920" spans="1:11" x14ac:dyDescent="0.25">
      <c r="A1920">
        <v>2042</v>
      </c>
      <c r="B1920" t="s">
        <v>1302</v>
      </c>
      <c r="C1920" t="s">
        <v>1303</v>
      </c>
      <c r="D1920" t="s">
        <v>1304</v>
      </c>
      <c r="E1920" t="s">
        <v>1305</v>
      </c>
      <c r="F1920" t="s">
        <v>1306</v>
      </c>
      <c r="G1920">
        <v>1028</v>
      </c>
      <c r="H1920" t="s">
        <v>8</v>
      </c>
      <c r="I1920" t="s">
        <v>8</v>
      </c>
      <c r="J1920" t="s">
        <v>8</v>
      </c>
      <c r="K1920" t="s">
        <v>6766</v>
      </c>
    </row>
    <row r="1921" spans="1:11" x14ac:dyDescent="0.25">
      <c r="A1921">
        <v>2042</v>
      </c>
      <c r="B1921" t="s">
        <v>1302</v>
      </c>
      <c r="C1921" t="s">
        <v>1303</v>
      </c>
      <c r="D1921" t="s">
        <v>1304</v>
      </c>
      <c r="E1921" t="s">
        <v>1305</v>
      </c>
      <c r="F1921" t="s">
        <v>1306</v>
      </c>
      <c r="G1921">
        <v>1028</v>
      </c>
      <c r="H1921" t="s">
        <v>8</v>
      </c>
      <c r="I1921" t="s">
        <v>8</v>
      </c>
      <c r="J1921" t="s">
        <v>8</v>
      </c>
      <c r="K1921" t="s">
        <v>6766</v>
      </c>
    </row>
    <row r="1922" spans="1:11" x14ac:dyDescent="0.25">
      <c r="A1922">
        <v>2042</v>
      </c>
      <c r="B1922" t="s">
        <v>1302</v>
      </c>
      <c r="C1922" t="s">
        <v>1303</v>
      </c>
      <c r="D1922" t="s">
        <v>1304</v>
      </c>
      <c r="E1922" t="s">
        <v>1305</v>
      </c>
      <c r="F1922" t="s">
        <v>1306</v>
      </c>
      <c r="G1922">
        <v>1028</v>
      </c>
      <c r="H1922" t="s">
        <v>8</v>
      </c>
      <c r="I1922" t="s">
        <v>8</v>
      </c>
      <c r="J1922" t="s">
        <v>8</v>
      </c>
      <c r="K1922" t="s">
        <v>6766</v>
      </c>
    </row>
    <row r="1923" spans="1:11" x14ac:dyDescent="0.25">
      <c r="A1923">
        <v>2043</v>
      </c>
      <c r="B1923" t="s">
        <v>1307</v>
      </c>
      <c r="C1923" t="s">
        <v>1308</v>
      </c>
      <c r="D1923" t="s">
        <v>27</v>
      </c>
      <c r="E1923" t="s">
        <v>10</v>
      </c>
      <c r="F1923" t="s">
        <v>283</v>
      </c>
      <c r="G1923">
        <v>1029</v>
      </c>
      <c r="H1923" t="s">
        <v>8</v>
      </c>
      <c r="I1923" t="s">
        <v>8</v>
      </c>
      <c r="J1923" t="s">
        <v>8</v>
      </c>
      <c r="K1923" t="s">
        <v>6766</v>
      </c>
    </row>
    <row r="1924" spans="1:11" x14ac:dyDescent="0.25">
      <c r="A1924">
        <v>2043</v>
      </c>
      <c r="B1924" t="s">
        <v>1307</v>
      </c>
      <c r="C1924" t="s">
        <v>1308</v>
      </c>
      <c r="D1924" t="s">
        <v>27</v>
      </c>
      <c r="E1924" t="s">
        <v>10</v>
      </c>
      <c r="F1924" t="s">
        <v>283</v>
      </c>
      <c r="G1924">
        <v>1029</v>
      </c>
      <c r="H1924" t="s">
        <v>8</v>
      </c>
      <c r="I1924" t="s">
        <v>8</v>
      </c>
      <c r="J1924" t="s">
        <v>8</v>
      </c>
      <c r="K1924" t="s">
        <v>6766</v>
      </c>
    </row>
    <row r="1925" spans="1:11" x14ac:dyDescent="0.25">
      <c r="A1925">
        <v>2043</v>
      </c>
      <c r="B1925" t="s">
        <v>1307</v>
      </c>
      <c r="C1925" t="s">
        <v>1308</v>
      </c>
      <c r="D1925" t="s">
        <v>27</v>
      </c>
      <c r="E1925" t="s">
        <v>10</v>
      </c>
      <c r="F1925" t="s">
        <v>283</v>
      </c>
      <c r="G1925">
        <v>1029</v>
      </c>
      <c r="H1925" t="s">
        <v>8</v>
      </c>
      <c r="I1925" t="s">
        <v>8</v>
      </c>
      <c r="J1925" t="s">
        <v>8</v>
      </c>
      <c r="K1925" t="s">
        <v>6766</v>
      </c>
    </row>
    <row r="1926" spans="1:11" x14ac:dyDescent="0.25">
      <c r="A1926">
        <v>2043</v>
      </c>
      <c r="B1926" t="s">
        <v>1307</v>
      </c>
      <c r="C1926" t="s">
        <v>1308</v>
      </c>
      <c r="D1926" t="s">
        <v>27</v>
      </c>
      <c r="E1926" t="s">
        <v>10</v>
      </c>
      <c r="F1926" t="s">
        <v>283</v>
      </c>
      <c r="G1926">
        <v>1029</v>
      </c>
      <c r="H1926" t="s">
        <v>8</v>
      </c>
      <c r="I1926" t="s">
        <v>8</v>
      </c>
      <c r="J1926" t="s">
        <v>8</v>
      </c>
      <c r="K1926" t="s">
        <v>6766</v>
      </c>
    </row>
    <row r="1927" spans="1:11" x14ac:dyDescent="0.25">
      <c r="A1927">
        <v>2043</v>
      </c>
      <c r="B1927" t="s">
        <v>1307</v>
      </c>
      <c r="C1927" t="s">
        <v>1308</v>
      </c>
      <c r="D1927" t="s">
        <v>27</v>
      </c>
      <c r="E1927" t="s">
        <v>10</v>
      </c>
      <c r="F1927" t="s">
        <v>283</v>
      </c>
      <c r="G1927">
        <v>1029</v>
      </c>
      <c r="H1927" t="s">
        <v>8</v>
      </c>
      <c r="I1927" t="s">
        <v>8</v>
      </c>
      <c r="J1927" t="s">
        <v>8</v>
      </c>
      <c r="K1927" t="s">
        <v>6766</v>
      </c>
    </row>
    <row r="1928" spans="1:11" x14ac:dyDescent="0.25">
      <c r="A1928">
        <v>2043</v>
      </c>
      <c r="B1928" t="s">
        <v>1307</v>
      </c>
      <c r="C1928" t="s">
        <v>1308</v>
      </c>
      <c r="D1928" t="s">
        <v>27</v>
      </c>
      <c r="E1928" t="s">
        <v>10</v>
      </c>
      <c r="F1928" t="s">
        <v>283</v>
      </c>
      <c r="G1928">
        <v>1029</v>
      </c>
      <c r="H1928" t="s">
        <v>8</v>
      </c>
      <c r="I1928" t="s">
        <v>8</v>
      </c>
      <c r="J1928" t="s">
        <v>8</v>
      </c>
      <c r="K1928" t="s">
        <v>6766</v>
      </c>
    </row>
    <row r="1929" spans="1:11" x14ac:dyDescent="0.25">
      <c r="A1929">
        <v>2043</v>
      </c>
      <c r="B1929" t="s">
        <v>1307</v>
      </c>
      <c r="C1929" t="s">
        <v>1308</v>
      </c>
      <c r="D1929" t="s">
        <v>27</v>
      </c>
      <c r="E1929" t="s">
        <v>10</v>
      </c>
      <c r="F1929" t="s">
        <v>283</v>
      </c>
      <c r="G1929">
        <v>1029</v>
      </c>
      <c r="H1929" t="s">
        <v>8</v>
      </c>
      <c r="I1929" t="s">
        <v>8</v>
      </c>
      <c r="J1929" t="s">
        <v>8</v>
      </c>
      <c r="K1929" t="s">
        <v>6766</v>
      </c>
    </row>
    <row r="1930" spans="1:11" x14ac:dyDescent="0.25">
      <c r="A1930">
        <v>2043</v>
      </c>
      <c r="B1930" t="s">
        <v>1307</v>
      </c>
      <c r="C1930" t="s">
        <v>1308</v>
      </c>
      <c r="D1930" t="s">
        <v>27</v>
      </c>
      <c r="E1930" t="s">
        <v>10</v>
      </c>
      <c r="F1930" t="s">
        <v>283</v>
      </c>
      <c r="G1930">
        <v>1029</v>
      </c>
      <c r="H1930" t="s">
        <v>8</v>
      </c>
      <c r="I1930" t="s">
        <v>8</v>
      </c>
      <c r="J1930" t="s">
        <v>8</v>
      </c>
      <c r="K1930" t="s">
        <v>6766</v>
      </c>
    </row>
    <row r="1931" spans="1:11" x14ac:dyDescent="0.25">
      <c r="A1931">
        <v>2043</v>
      </c>
      <c r="B1931" t="s">
        <v>1307</v>
      </c>
      <c r="C1931" t="s">
        <v>1308</v>
      </c>
      <c r="D1931" t="s">
        <v>27</v>
      </c>
      <c r="E1931" t="s">
        <v>10</v>
      </c>
      <c r="F1931" t="s">
        <v>283</v>
      </c>
      <c r="G1931">
        <v>1029</v>
      </c>
      <c r="H1931" t="s">
        <v>8</v>
      </c>
      <c r="I1931" t="s">
        <v>8</v>
      </c>
      <c r="J1931" t="s">
        <v>8</v>
      </c>
      <c r="K1931" t="s">
        <v>6766</v>
      </c>
    </row>
    <row r="1932" spans="1:11" x14ac:dyDescent="0.25">
      <c r="A1932">
        <v>2043</v>
      </c>
      <c r="B1932" t="s">
        <v>1307</v>
      </c>
      <c r="C1932" t="s">
        <v>1308</v>
      </c>
      <c r="D1932" t="s">
        <v>27</v>
      </c>
      <c r="E1932" t="s">
        <v>10</v>
      </c>
      <c r="F1932" t="s">
        <v>283</v>
      </c>
      <c r="G1932">
        <v>1029</v>
      </c>
      <c r="H1932" t="s">
        <v>8</v>
      </c>
      <c r="I1932" t="s">
        <v>8</v>
      </c>
      <c r="J1932" t="s">
        <v>8</v>
      </c>
      <c r="K1932" t="s">
        <v>6766</v>
      </c>
    </row>
    <row r="1933" spans="1:11" x14ac:dyDescent="0.25">
      <c r="A1933">
        <v>2043</v>
      </c>
      <c r="B1933" t="s">
        <v>1307</v>
      </c>
      <c r="C1933" t="s">
        <v>1308</v>
      </c>
      <c r="D1933" t="s">
        <v>27</v>
      </c>
      <c r="E1933" t="s">
        <v>10</v>
      </c>
      <c r="F1933" t="s">
        <v>283</v>
      </c>
      <c r="G1933">
        <v>1029</v>
      </c>
      <c r="H1933" t="s">
        <v>8</v>
      </c>
      <c r="I1933" t="s">
        <v>8</v>
      </c>
      <c r="J1933" t="s">
        <v>8</v>
      </c>
      <c r="K1933" t="s">
        <v>6766</v>
      </c>
    </row>
    <row r="1934" spans="1:11" x14ac:dyDescent="0.25">
      <c r="A1934">
        <v>2045</v>
      </c>
      <c r="B1934" t="s">
        <v>1309</v>
      </c>
      <c r="C1934" t="s">
        <v>7230</v>
      </c>
      <c r="D1934" t="s">
        <v>1310</v>
      </c>
      <c r="E1934" t="s">
        <v>1311</v>
      </c>
      <c r="F1934" t="s">
        <v>1312</v>
      </c>
      <c r="G1934">
        <v>1031</v>
      </c>
      <c r="H1934" t="s">
        <v>8</v>
      </c>
      <c r="I1934" t="s">
        <v>8</v>
      </c>
      <c r="J1934" t="s">
        <v>8</v>
      </c>
      <c r="K1934" t="s">
        <v>6766</v>
      </c>
    </row>
    <row r="1935" spans="1:11" x14ac:dyDescent="0.25">
      <c r="A1935">
        <v>2045</v>
      </c>
      <c r="B1935" t="s">
        <v>1309</v>
      </c>
      <c r="C1935" t="s">
        <v>7230</v>
      </c>
      <c r="D1935" t="s">
        <v>1310</v>
      </c>
      <c r="E1935" t="s">
        <v>1311</v>
      </c>
      <c r="F1935" t="s">
        <v>1312</v>
      </c>
      <c r="G1935">
        <v>1031</v>
      </c>
      <c r="H1935" t="s">
        <v>8</v>
      </c>
      <c r="I1935" t="s">
        <v>8</v>
      </c>
      <c r="J1935" t="s">
        <v>8</v>
      </c>
      <c r="K1935" t="s">
        <v>6766</v>
      </c>
    </row>
    <row r="1936" spans="1:11" x14ac:dyDescent="0.25">
      <c r="A1936">
        <v>2046</v>
      </c>
      <c r="B1936" t="s">
        <v>1313</v>
      </c>
      <c r="C1936" t="s">
        <v>1328</v>
      </c>
      <c r="D1936" t="s">
        <v>1329</v>
      </c>
      <c r="E1936" t="s">
        <v>667</v>
      </c>
      <c r="F1936" t="s">
        <v>5526</v>
      </c>
      <c r="G1936">
        <v>1032</v>
      </c>
      <c r="H1936" t="s">
        <v>8</v>
      </c>
      <c r="I1936" t="s">
        <v>8</v>
      </c>
      <c r="J1936" t="s">
        <v>8</v>
      </c>
      <c r="K1936" t="s">
        <v>6766</v>
      </c>
    </row>
    <row r="1937" spans="1:11" x14ac:dyDescent="0.25">
      <c r="A1937">
        <v>2046</v>
      </c>
      <c r="B1937" t="s">
        <v>1313</v>
      </c>
      <c r="C1937" t="s">
        <v>1328</v>
      </c>
      <c r="D1937" t="s">
        <v>1329</v>
      </c>
      <c r="E1937" t="s">
        <v>667</v>
      </c>
      <c r="F1937" t="s">
        <v>5526</v>
      </c>
      <c r="G1937">
        <v>1032</v>
      </c>
      <c r="H1937" t="s">
        <v>8</v>
      </c>
      <c r="I1937" t="s">
        <v>8</v>
      </c>
      <c r="J1937" t="s">
        <v>8</v>
      </c>
      <c r="K1937" t="s">
        <v>6766</v>
      </c>
    </row>
    <row r="1938" spans="1:11" x14ac:dyDescent="0.25">
      <c r="A1938">
        <v>2046</v>
      </c>
      <c r="B1938" t="s">
        <v>1313</v>
      </c>
      <c r="C1938" t="s">
        <v>1328</v>
      </c>
      <c r="D1938" t="s">
        <v>1329</v>
      </c>
      <c r="E1938" t="s">
        <v>667</v>
      </c>
      <c r="F1938" t="s">
        <v>5526</v>
      </c>
      <c r="G1938">
        <v>1032</v>
      </c>
      <c r="H1938" t="s">
        <v>8</v>
      </c>
      <c r="I1938" t="s">
        <v>8</v>
      </c>
      <c r="J1938" t="s">
        <v>8</v>
      </c>
      <c r="K1938" t="s">
        <v>6766</v>
      </c>
    </row>
    <row r="1939" spans="1:11" x14ac:dyDescent="0.25">
      <c r="A1939">
        <v>2046</v>
      </c>
      <c r="B1939" t="s">
        <v>1313</v>
      </c>
      <c r="C1939" t="s">
        <v>1328</v>
      </c>
      <c r="D1939" t="s">
        <v>1329</v>
      </c>
      <c r="E1939" t="s">
        <v>667</v>
      </c>
      <c r="F1939" t="s">
        <v>5526</v>
      </c>
      <c r="G1939">
        <v>1032</v>
      </c>
      <c r="H1939" t="s">
        <v>8</v>
      </c>
      <c r="I1939" t="s">
        <v>8</v>
      </c>
      <c r="J1939" t="s">
        <v>8</v>
      </c>
      <c r="K1939" t="s">
        <v>6766</v>
      </c>
    </row>
    <row r="1940" spans="1:11" x14ac:dyDescent="0.25">
      <c r="A1940">
        <v>2046</v>
      </c>
      <c r="B1940" t="s">
        <v>1313</v>
      </c>
      <c r="C1940" t="s">
        <v>1328</v>
      </c>
      <c r="D1940" t="s">
        <v>1329</v>
      </c>
      <c r="E1940" t="s">
        <v>667</v>
      </c>
      <c r="F1940" t="s">
        <v>5526</v>
      </c>
      <c r="G1940">
        <v>1032</v>
      </c>
      <c r="H1940" t="s">
        <v>8</v>
      </c>
      <c r="I1940" t="s">
        <v>8</v>
      </c>
      <c r="J1940" t="s">
        <v>8</v>
      </c>
      <c r="K1940" t="s">
        <v>6766</v>
      </c>
    </row>
    <row r="1941" spans="1:11" x14ac:dyDescent="0.25">
      <c r="A1941">
        <v>2046</v>
      </c>
      <c r="B1941" t="s">
        <v>1313</v>
      </c>
      <c r="C1941" t="s">
        <v>1328</v>
      </c>
      <c r="D1941" t="s">
        <v>1329</v>
      </c>
      <c r="E1941" t="s">
        <v>667</v>
      </c>
      <c r="F1941" t="s">
        <v>5526</v>
      </c>
      <c r="G1941">
        <v>1032</v>
      </c>
      <c r="H1941" t="s">
        <v>8</v>
      </c>
      <c r="I1941" t="s">
        <v>8</v>
      </c>
      <c r="J1941" t="s">
        <v>8</v>
      </c>
      <c r="K1941" t="s">
        <v>6766</v>
      </c>
    </row>
    <row r="1942" spans="1:11" x14ac:dyDescent="0.25">
      <c r="A1942">
        <v>2048</v>
      </c>
      <c r="B1942" t="s">
        <v>1314</v>
      </c>
      <c r="C1942" t="s">
        <v>1315</v>
      </c>
      <c r="D1942" t="s">
        <v>568</v>
      </c>
      <c r="E1942" t="s">
        <v>10</v>
      </c>
      <c r="F1942" t="s">
        <v>29</v>
      </c>
      <c r="G1942">
        <v>1034</v>
      </c>
      <c r="H1942" t="s">
        <v>8</v>
      </c>
      <c r="I1942" t="s">
        <v>8</v>
      </c>
      <c r="J1942" t="s">
        <v>8</v>
      </c>
      <c r="K1942" t="s">
        <v>6766</v>
      </c>
    </row>
    <row r="1943" spans="1:11" x14ac:dyDescent="0.25">
      <c r="A1943">
        <v>2049</v>
      </c>
      <c r="B1943" t="s">
        <v>1316</v>
      </c>
      <c r="C1943" t="s">
        <v>1317</v>
      </c>
      <c r="D1943" t="s">
        <v>201</v>
      </c>
      <c r="E1943" t="s">
        <v>10</v>
      </c>
      <c r="F1943" t="s">
        <v>202</v>
      </c>
      <c r="G1943">
        <v>1035</v>
      </c>
      <c r="H1943" t="s">
        <v>8</v>
      </c>
      <c r="I1943" t="s">
        <v>8</v>
      </c>
      <c r="J1943" t="s">
        <v>8</v>
      </c>
      <c r="K1943" t="s">
        <v>6766</v>
      </c>
    </row>
    <row r="1944" spans="1:11" x14ac:dyDescent="0.25">
      <c r="A1944">
        <v>2049</v>
      </c>
      <c r="B1944" t="s">
        <v>1316</v>
      </c>
      <c r="C1944" t="s">
        <v>1317</v>
      </c>
      <c r="D1944" t="s">
        <v>201</v>
      </c>
      <c r="E1944" t="s">
        <v>10</v>
      </c>
      <c r="F1944" t="s">
        <v>202</v>
      </c>
      <c r="G1944">
        <v>1035</v>
      </c>
      <c r="H1944" t="s">
        <v>8</v>
      </c>
      <c r="I1944" t="s">
        <v>8</v>
      </c>
      <c r="J1944" t="s">
        <v>8</v>
      </c>
      <c r="K1944" t="s">
        <v>6766</v>
      </c>
    </row>
    <row r="1945" spans="1:11" x14ac:dyDescent="0.25">
      <c r="A1945">
        <v>2049</v>
      </c>
      <c r="B1945" t="s">
        <v>1316</v>
      </c>
      <c r="C1945" t="s">
        <v>1317</v>
      </c>
      <c r="D1945" t="s">
        <v>201</v>
      </c>
      <c r="E1945" t="s">
        <v>10</v>
      </c>
      <c r="F1945" t="s">
        <v>202</v>
      </c>
      <c r="G1945">
        <v>1035</v>
      </c>
      <c r="H1945" t="s">
        <v>8</v>
      </c>
      <c r="I1945" t="s">
        <v>8</v>
      </c>
      <c r="J1945" t="s">
        <v>8</v>
      </c>
      <c r="K1945" t="s">
        <v>6766</v>
      </c>
    </row>
    <row r="1946" spans="1:11" x14ac:dyDescent="0.25">
      <c r="A1946">
        <v>2049</v>
      </c>
      <c r="B1946" t="s">
        <v>1316</v>
      </c>
      <c r="C1946" t="s">
        <v>1317</v>
      </c>
      <c r="D1946" t="s">
        <v>201</v>
      </c>
      <c r="E1946" t="s">
        <v>10</v>
      </c>
      <c r="F1946" t="s">
        <v>202</v>
      </c>
      <c r="G1946">
        <v>1035</v>
      </c>
      <c r="H1946" t="s">
        <v>8</v>
      </c>
      <c r="I1946" t="s">
        <v>8</v>
      </c>
      <c r="J1946" t="s">
        <v>8</v>
      </c>
      <c r="K1946" t="s">
        <v>6766</v>
      </c>
    </row>
    <row r="1947" spans="1:11" x14ac:dyDescent="0.25">
      <c r="A1947">
        <v>2049</v>
      </c>
      <c r="B1947" t="s">
        <v>1316</v>
      </c>
      <c r="C1947" t="s">
        <v>1317</v>
      </c>
      <c r="D1947" t="s">
        <v>201</v>
      </c>
      <c r="E1947" t="s">
        <v>10</v>
      </c>
      <c r="F1947" t="s">
        <v>202</v>
      </c>
      <c r="G1947">
        <v>1035</v>
      </c>
      <c r="H1947" t="s">
        <v>8</v>
      </c>
      <c r="I1947" t="s">
        <v>8</v>
      </c>
      <c r="J1947" t="s">
        <v>8</v>
      </c>
      <c r="K1947" t="s">
        <v>6766</v>
      </c>
    </row>
    <row r="1948" spans="1:11" x14ac:dyDescent="0.25">
      <c r="A1948">
        <v>2049</v>
      </c>
      <c r="B1948" t="s">
        <v>1316</v>
      </c>
      <c r="C1948" t="s">
        <v>1317</v>
      </c>
      <c r="D1948" t="s">
        <v>201</v>
      </c>
      <c r="E1948" t="s">
        <v>10</v>
      </c>
      <c r="F1948" t="s">
        <v>202</v>
      </c>
      <c r="G1948">
        <v>1035</v>
      </c>
      <c r="H1948" t="s">
        <v>8</v>
      </c>
      <c r="I1948" t="s">
        <v>8</v>
      </c>
      <c r="J1948" t="s">
        <v>8</v>
      </c>
      <c r="K1948" t="s">
        <v>6766</v>
      </c>
    </row>
    <row r="1949" spans="1:11" x14ac:dyDescent="0.25">
      <c r="A1949">
        <v>2055</v>
      </c>
      <c r="B1949" t="s">
        <v>1319</v>
      </c>
      <c r="C1949" t="s">
        <v>1320</v>
      </c>
      <c r="D1949" t="s">
        <v>357</v>
      </c>
      <c r="E1949" t="s">
        <v>10</v>
      </c>
      <c r="F1949" t="s">
        <v>203</v>
      </c>
      <c r="G1949">
        <v>1041</v>
      </c>
      <c r="H1949" t="s">
        <v>8</v>
      </c>
      <c r="I1949" t="s">
        <v>8</v>
      </c>
      <c r="J1949" t="s">
        <v>8</v>
      </c>
      <c r="K1949" t="s">
        <v>6766</v>
      </c>
    </row>
    <row r="1950" spans="1:11" x14ac:dyDescent="0.25">
      <c r="A1950">
        <v>2057</v>
      </c>
      <c r="B1950" t="s">
        <v>1321</v>
      </c>
      <c r="C1950" t="s">
        <v>1322</v>
      </c>
      <c r="D1950" t="s">
        <v>476</v>
      </c>
      <c r="E1950" t="s">
        <v>10</v>
      </c>
      <c r="F1950" t="s">
        <v>1323</v>
      </c>
      <c r="G1950">
        <v>1043</v>
      </c>
      <c r="H1950" t="s">
        <v>8</v>
      </c>
      <c r="I1950" t="s">
        <v>8</v>
      </c>
      <c r="J1950" t="s">
        <v>8</v>
      </c>
      <c r="K1950" t="s">
        <v>6766</v>
      </c>
    </row>
    <row r="1951" spans="1:11" x14ac:dyDescent="0.25">
      <c r="A1951">
        <v>2059</v>
      </c>
      <c r="B1951" t="s">
        <v>1324</v>
      </c>
      <c r="C1951" t="s">
        <v>1325</v>
      </c>
      <c r="D1951" t="s">
        <v>9</v>
      </c>
      <c r="E1951" t="s">
        <v>10</v>
      </c>
      <c r="F1951" t="s">
        <v>455</v>
      </c>
      <c r="G1951">
        <v>1045</v>
      </c>
      <c r="H1951" t="s">
        <v>8</v>
      </c>
      <c r="I1951" t="s">
        <v>8</v>
      </c>
      <c r="J1951" t="s">
        <v>8</v>
      </c>
      <c r="K1951" t="s">
        <v>6766</v>
      </c>
    </row>
    <row r="1952" spans="1:11" x14ac:dyDescent="0.25">
      <c r="A1952">
        <v>2059</v>
      </c>
      <c r="B1952" t="s">
        <v>1324</v>
      </c>
      <c r="C1952" t="s">
        <v>1325</v>
      </c>
      <c r="D1952" t="s">
        <v>9</v>
      </c>
      <c r="E1952" t="s">
        <v>10</v>
      </c>
      <c r="F1952" t="s">
        <v>455</v>
      </c>
      <c r="G1952">
        <v>1045</v>
      </c>
      <c r="H1952" t="s">
        <v>8</v>
      </c>
      <c r="I1952" t="s">
        <v>8</v>
      </c>
      <c r="J1952" t="s">
        <v>8</v>
      </c>
      <c r="K1952" t="s">
        <v>6766</v>
      </c>
    </row>
    <row r="1953" spans="1:11" x14ac:dyDescent="0.25">
      <c r="A1953">
        <v>2059</v>
      </c>
      <c r="B1953" t="s">
        <v>1324</v>
      </c>
      <c r="C1953" t="s">
        <v>1325</v>
      </c>
      <c r="D1953" t="s">
        <v>9</v>
      </c>
      <c r="E1953" t="s">
        <v>10</v>
      </c>
      <c r="F1953" t="s">
        <v>455</v>
      </c>
      <c r="G1953">
        <v>1045</v>
      </c>
      <c r="H1953" t="s">
        <v>8</v>
      </c>
      <c r="I1953" t="s">
        <v>8</v>
      </c>
      <c r="J1953" t="s">
        <v>8</v>
      </c>
      <c r="K1953" t="s">
        <v>6766</v>
      </c>
    </row>
    <row r="1954" spans="1:11" x14ac:dyDescent="0.25">
      <c r="A1954">
        <v>2059</v>
      </c>
      <c r="B1954" t="s">
        <v>1324</v>
      </c>
      <c r="C1954" t="s">
        <v>1325</v>
      </c>
      <c r="D1954" t="s">
        <v>9</v>
      </c>
      <c r="E1954" t="s">
        <v>10</v>
      </c>
      <c r="F1954" t="s">
        <v>455</v>
      </c>
      <c r="G1954">
        <v>1045</v>
      </c>
      <c r="H1954" t="s">
        <v>8</v>
      </c>
      <c r="I1954" t="s">
        <v>8</v>
      </c>
      <c r="J1954" t="s">
        <v>8</v>
      </c>
      <c r="K1954" t="s">
        <v>6766</v>
      </c>
    </row>
    <row r="1955" spans="1:11" x14ac:dyDescent="0.25">
      <c r="A1955">
        <v>2059</v>
      </c>
      <c r="B1955" t="s">
        <v>1324</v>
      </c>
      <c r="C1955" t="s">
        <v>1325</v>
      </c>
      <c r="D1955" t="s">
        <v>9</v>
      </c>
      <c r="E1955" t="s">
        <v>10</v>
      </c>
      <c r="F1955" t="s">
        <v>455</v>
      </c>
      <c r="G1955">
        <v>1045</v>
      </c>
      <c r="H1955" t="s">
        <v>8</v>
      </c>
      <c r="I1955" t="s">
        <v>8</v>
      </c>
      <c r="J1955" t="s">
        <v>8</v>
      </c>
      <c r="K1955" t="s">
        <v>6766</v>
      </c>
    </row>
    <row r="1956" spans="1:11" x14ac:dyDescent="0.25">
      <c r="A1956">
        <v>2059</v>
      </c>
      <c r="B1956" t="s">
        <v>1324</v>
      </c>
      <c r="C1956" t="s">
        <v>1325</v>
      </c>
      <c r="D1956" t="s">
        <v>9</v>
      </c>
      <c r="E1956" t="s">
        <v>10</v>
      </c>
      <c r="F1956" t="s">
        <v>455</v>
      </c>
      <c r="G1956">
        <v>1045</v>
      </c>
      <c r="H1956" t="s">
        <v>8</v>
      </c>
      <c r="I1956" t="s">
        <v>8</v>
      </c>
      <c r="J1956" t="s">
        <v>8</v>
      </c>
      <c r="K1956" t="s">
        <v>6766</v>
      </c>
    </row>
    <row r="1957" spans="1:11" x14ac:dyDescent="0.25">
      <c r="A1957">
        <v>2059</v>
      </c>
      <c r="B1957" t="s">
        <v>1324</v>
      </c>
      <c r="C1957" t="s">
        <v>1325</v>
      </c>
      <c r="D1957" t="s">
        <v>9</v>
      </c>
      <c r="E1957" t="s">
        <v>10</v>
      </c>
      <c r="F1957" t="s">
        <v>455</v>
      </c>
      <c r="G1957">
        <v>1045</v>
      </c>
      <c r="H1957" t="s">
        <v>8</v>
      </c>
      <c r="I1957" t="s">
        <v>8</v>
      </c>
      <c r="J1957" t="s">
        <v>8</v>
      </c>
      <c r="K1957" t="s">
        <v>6766</v>
      </c>
    </row>
    <row r="1958" spans="1:11" x14ac:dyDescent="0.25">
      <c r="A1958">
        <v>2060</v>
      </c>
      <c r="B1958" t="s">
        <v>1326</v>
      </c>
      <c r="C1958" t="s">
        <v>1327</v>
      </c>
      <c r="D1958" t="s">
        <v>232</v>
      </c>
      <c r="E1958" t="s">
        <v>10</v>
      </c>
      <c r="F1958" t="s">
        <v>28</v>
      </c>
      <c r="G1958">
        <v>1046</v>
      </c>
      <c r="H1958" t="s">
        <v>8</v>
      </c>
      <c r="I1958" t="s">
        <v>8</v>
      </c>
      <c r="J1958" t="s">
        <v>8</v>
      </c>
      <c r="K1958" t="s">
        <v>6766</v>
      </c>
    </row>
    <row r="1959" spans="1:11" x14ac:dyDescent="0.25">
      <c r="A1959">
        <v>2063</v>
      </c>
      <c r="B1959" t="s">
        <v>1331</v>
      </c>
      <c r="C1959" t="s">
        <v>1332</v>
      </c>
      <c r="D1959" t="s">
        <v>367</v>
      </c>
      <c r="E1959" t="s">
        <v>10</v>
      </c>
      <c r="F1959" t="s">
        <v>368</v>
      </c>
      <c r="G1959">
        <v>1049</v>
      </c>
      <c r="H1959" t="s">
        <v>8</v>
      </c>
      <c r="I1959" t="s">
        <v>8</v>
      </c>
      <c r="J1959" t="s">
        <v>8</v>
      </c>
      <c r="K1959" t="s">
        <v>6766</v>
      </c>
    </row>
    <row r="1960" spans="1:11" x14ac:dyDescent="0.25">
      <c r="A1960">
        <v>2063</v>
      </c>
      <c r="B1960" t="s">
        <v>1331</v>
      </c>
      <c r="C1960" t="s">
        <v>1332</v>
      </c>
      <c r="D1960" t="s">
        <v>367</v>
      </c>
      <c r="E1960" t="s">
        <v>10</v>
      </c>
      <c r="F1960" t="s">
        <v>368</v>
      </c>
      <c r="G1960">
        <v>1049</v>
      </c>
      <c r="H1960" t="s">
        <v>8</v>
      </c>
      <c r="I1960" t="s">
        <v>8</v>
      </c>
      <c r="J1960" t="s">
        <v>8</v>
      </c>
      <c r="K1960" t="s">
        <v>6766</v>
      </c>
    </row>
    <row r="1961" spans="1:11" x14ac:dyDescent="0.25">
      <c r="A1961">
        <v>2069</v>
      </c>
      <c r="B1961" t="s">
        <v>1334</v>
      </c>
      <c r="C1961" t="s">
        <v>1335</v>
      </c>
      <c r="D1961" t="s">
        <v>85</v>
      </c>
      <c r="E1961" t="s">
        <v>10</v>
      </c>
      <c r="F1961" t="s">
        <v>86</v>
      </c>
      <c r="G1961">
        <v>1055</v>
      </c>
      <c r="H1961" t="s">
        <v>8</v>
      </c>
      <c r="I1961" t="s">
        <v>8</v>
      </c>
      <c r="J1961" t="s">
        <v>8</v>
      </c>
      <c r="K1961" t="s">
        <v>6766</v>
      </c>
    </row>
    <row r="1962" spans="1:11" x14ac:dyDescent="0.25">
      <c r="A1962">
        <v>2070</v>
      </c>
      <c r="B1962" t="s">
        <v>1336</v>
      </c>
      <c r="C1962" t="s">
        <v>1337</v>
      </c>
      <c r="D1962" t="s">
        <v>1338</v>
      </c>
      <c r="E1962" t="s">
        <v>667</v>
      </c>
      <c r="F1962" t="s">
        <v>1339</v>
      </c>
      <c r="G1962">
        <v>1056</v>
      </c>
      <c r="H1962" t="s">
        <v>8</v>
      </c>
      <c r="I1962" t="s">
        <v>8</v>
      </c>
      <c r="J1962" t="s">
        <v>8</v>
      </c>
      <c r="K1962" t="s">
        <v>6766</v>
      </c>
    </row>
    <row r="1963" spans="1:11" x14ac:dyDescent="0.25">
      <c r="A1963">
        <v>2070</v>
      </c>
      <c r="B1963" t="s">
        <v>1336</v>
      </c>
      <c r="C1963" t="s">
        <v>1337</v>
      </c>
      <c r="D1963" t="s">
        <v>1338</v>
      </c>
      <c r="E1963" t="s">
        <v>667</v>
      </c>
      <c r="F1963" t="s">
        <v>1339</v>
      </c>
      <c r="G1963">
        <v>1056</v>
      </c>
      <c r="H1963" t="s">
        <v>8</v>
      </c>
      <c r="I1963" t="s">
        <v>8</v>
      </c>
      <c r="J1963" t="s">
        <v>8</v>
      </c>
      <c r="K1963" t="s">
        <v>6766</v>
      </c>
    </row>
    <row r="1964" spans="1:11" x14ac:dyDescent="0.25">
      <c r="A1964">
        <v>2070</v>
      </c>
      <c r="B1964" t="s">
        <v>1336</v>
      </c>
      <c r="C1964" t="s">
        <v>1337</v>
      </c>
      <c r="D1964" t="s">
        <v>1338</v>
      </c>
      <c r="E1964" t="s">
        <v>667</v>
      </c>
      <c r="F1964" t="s">
        <v>1339</v>
      </c>
      <c r="G1964">
        <v>1056</v>
      </c>
      <c r="H1964" t="s">
        <v>8</v>
      </c>
      <c r="I1964" t="s">
        <v>8</v>
      </c>
      <c r="J1964" t="s">
        <v>8</v>
      </c>
      <c r="K1964" t="s">
        <v>6766</v>
      </c>
    </row>
    <row r="1965" spans="1:11" x14ac:dyDescent="0.25">
      <c r="A1965">
        <v>2077</v>
      </c>
      <c r="B1965" t="s">
        <v>1340</v>
      </c>
      <c r="C1965" t="s">
        <v>1341</v>
      </c>
      <c r="D1965" t="s">
        <v>59</v>
      </c>
      <c r="E1965" t="s">
        <v>10</v>
      </c>
      <c r="F1965" t="s">
        <v>29</v>
      </c>
      <c r="G1965">
        <v>1063</v>
      </c>
      <c r="H1965" t="s">
        <v>8</v>
      </c>
      <c r="I1965" t="s">
        <v>8</v>
      </c>
      <c r="J1965" t="s">
        <v>8</v>
      </c>
      <c r="K1965" t="s">
        <v>6766</v>
      </c>
    </row>
    <row r="1966" spans="1:11" x14ac:dyDescent="0.25">
      <c r="A1966">
        <v>2077</v>
      </c>
      <c r="B1966" t="s">
        <v>1340</v>
      </c>
      <c r="C1966" t="s">
        <v>1341</v>
      </c>
      <c r="D1966" t="s">
        <v>59</v>
      </c>
      <c r="E1966" t="s">
        <v>10</v>
      </c>
      <c r="F1966" t="s">
        <v>29</v>
      </c>
      <c r="G1966">
        <v>1063</v>
      </c>
      <c r="H1966" t="s">
        <v>8</v>
      </c>
      <c r="I1966" t="s">
        <v>8</v>
      </c>
      <c r="J1966" t="s">
        <v>8</v>
      </c>
      <c r="K1966" t="s">
        <v>6766</v>
      </c>
    </row>
    <row r="1967" spans="1:11" x14ac:dyDescent="0.25">
      <c r="A1967">
        <v>2077</v>
      </c>
      <c r="B1967" t="s">
        <v>1340</v>
      </c>
      <c r="C1967" t="s">
        <v>1341</v>
      </c>
      <c r="D1967" t="s">
        <v>59</v>
      </c>
      <c r="E1967" t="s">
        <v>10</v>
      </c>
      <c r="F1967" t="s">
        <v>29</v>
      </c>
      <c r="G1967">
        <v>1063</v>
      </c>
      <c r="H1967" t="s">
        <v>8</v>
      </c>
      <c r="I1967" t="s">
        <v>8</v>
      </c>
      <c r="J1967" t="s">
        <v>8</v>
      </c>
      <c r="K1967" t="s">
        <v>6766</v>
      </c>
    </row>
    <row r="1968" spans="1:11" x14ac:dyDescent="0.25">
      <c r="A1968">
        <v>2077</v>
      </c>
      <c r="B1968" t="s">
        <v>1340</v>
      </c>
      <c r="C1968" t="s">
        <v>1341</v>
      </c>
      <c r="D1968" t="s">
        <v>59</v>
      </c>
      <c r="E1968" t="s">
        <v>10</v>
      </c>
      <c r="F1968" t="s">
        <v>29</v>
      </c>
      <c r="G1968">
        <v>1063</v>
      </c>
      <c r="H1968" t="s">
        <v>8</v>
      </c>
      <c r="I1968" t="s">
        <v>8</v>
      </c>
      <c r="J1968" t="s">
        <v>8</v>
      </c>
      <c r="K1968" t="s">
        <v>6766</v>
      </c>
    </row>
    <row r="1969" spans="1:11" x14ac:dyDescent="0.25">
      <c r="A1969">
        <v>2077</v>
      </c>
      <c r="B1969" t="s">
        <v>1340</v>
      </c>
      <c r="C1969" t="s">
        <v>1341</v>
      </c>
      <c r="D1969" t="s">
        <v>59</v>
      </c>
      <c r="E1969" t="s">
        <v>10</v>
      </c>
      <c r="F1969" t="s">
        <v>29</v>
      </c>
      <c r="G1969">
        <v>1063</v>
      </c>
      <c r="H1969" t="s">
        <v>8</v>
      </c>
      <c r="I1969" t="s">
        <v>8</v>
      </c>
      <c r="J1969" t="s">
        <v>8</v>
      </c>
      <c r="K1969" t="s">
        <v>6766</v>
      </c>
    </row>
    <row r="1970" spans="1:11" x14ac:dyDescent="0.25">
      <c r="A1970">
        <v>2077</v>
      </c>
      <c r="B1970" t="s">
        <v>1340</v>
      </c>
      <c r="C1970" t="s">
        <v>1341</v>
      </c>
      <c r="D1970" t="s">
        <v>59</v>
      </c>
      <c r="E1970" t="s">
        <v>10</v>
      </c>
      <c r="F1970" t="s">
        <v>29</v>
      </c>
      <c r="G1970">
        <v>1063</v>
      </c>
      <c r="H1970" t="s">
        <v>8</v>
      </c>
      <c r="I1970" t="s">
        <v>8</v>
      </c>
      <c r="J1970" t="s">
        <v>8</v>
      </c>
      <c r="K1970" t="s">
        <v>6766</v>
      </c>
    </row>
    <row r="1971" spans="1:11" x14ac:dyDescent="0.25">
      <c r="A1971">
        <v>2077</v>
      </c>
      <c r="B1971" t="s">
        <v>1340</v>
      </c>
      <c r="C1971" t="s">
        <v>1341</v>
      </c>
      <c r="D1971" t="s">
        <v>59</v>
      </c>
      <c r="E1971" t="s">
        <v>10</v>
      </c>
      <c r="F1971" t="s">
        <v>29</v>
      </c>
      <c r="G1971">
        <v>1063</v>
      </c>
      <c r="H1971" t="s">
        <v>8</v>
      </c>
      <c r="I1971" t="s">
        <v>8</v>
      </c>
      <c r="J1971" t="s">
        <v>8</v>
      </c>
      <c r="K1971" t="s">
        <v>6766</v>
      </c>
    </row>
    <row r="1972" spans="1:11" x14ac:dyDescent="0.25">
      <c r="A1972">
        <v>2077</v>
      </c>
      <c r="B1972" t="s">
        <v>1340</v>
      </c>
      <c r="C1972" t="s">
        <v>1341</v>
      </c>
      <c r="D1972" t="s">
        <v>59</v>
      </c>
      <c r="E1972" t="s">
        <v>10</v>
      </c>
      <c r="F1972" t="s">
        <v>29</v>
      </c>
      <c r="G1972">
        <v>1063</v>
      </c>
      <c r="H1972" t="s">
        <v>8</v>
      </c>
      <c r="I1972" t="s">
        <v>8</v>
      </c>
      <c r="J1972" t="s">
        <v>8</v>
      </c>
      <c r="K1972" t="s">
        <v>6766</v>
      </c>
    </row>
    <row r="1973" spans="1:11" x14ac:dyDescent="0.25">
      <c r="A1973">
        <v>2077</v>
      </c>
      <c r="B1973" t="s">
        <v>1340</v>
      </c>
      <c r="C1973" t="s">
        <v>1341</v>
      </c>
      <c r="D1973" t="s">
        <v>59</v>
      </c>
      <c r="E1973" t="s">
        <v>10</v>
      </c>
      <c r="F1973" t="s">
        <v>29</v>
      </c>
      <c r="G1973">
        <v>1063</v>
      </c>
      <c r="H1973" t="s">
        <v>8</v>
      </c>
      <c r="I1973" t="s">
        <v>8</v>
      </c>
      <c r="J1973" t="s">
        <v>8</v>
      </c>
      <c r="K1973" t="s">
        <v>6766</v>
      </c>
    </row>
    <row r="1974" spans="1:11" x14ac:dyDescent="0.25">
      <c r="A1974">
        <v>2077</v>
      </c>
      <c r="B1974" t="s">
        <v>1340</v>
      </c>
      <c r="C1974" t="s">
        <v>1341</v>
      </c>
      <c r="D1974" t="s">
        <v>59</v>
      </c>
      <c r="E1974" t="s">
        <v>10</v>
      </c>
      <c r="F1974" t="s">
        <v>29</v>
      </c>
      <c r="G1974">
        <v>1063</v>
      </c>
      <c r="H1974" t="s">
        <v>8</v>
      </c>
      <c r="I1974" t="s">
        <v>8</v>
      </c>
      <c r="J1974" t="s">
        <v>8</v>
      </c>
      <c r="K1974" t="s">
        <v>6766</v>
      </c>
    </row>
    <row r="1975" spans="1:11" x14ac:dyDescent="0.25">
      <c r="A1975">
        <v>2077</v>
      </c>
      <c r="B1975" t="s">
        <v>1340</v>
      </c>
      <c r="C1975" t="s">
        <v>1341</v>
      </c>
      <c r="D1975" t="s">
        <v>59</v>
      </c>
      <c r="E1975" t="s">
        <v>10</v>
      </c>
      <c r="F1975" t="s">
        <v>29</v>
      </c>
      <c r="G1975">
        <v>1063</v>
      </c>
      <c r="H1975" t="s">
        <v>8</v>
      </c>
      <c r="I1975" t="s">
        <v>8</v>
      </c>
      <c r="J1975" t="s">
        <v>8</v>
      </c>
      <c r="K1975" t="s">
        <v>6766</v>
      </c>
    </row>
    <row r="1976" spans="1:11" x14ac:dyDescent="0.25">
      <c r="A1976">
        <v>2077</v>
      </c>
      <c r="B1976" t="s">
        <v>1340</v>
      </c>
      <c r="C1976" t="s">
        <v>1341</v>
      </c>
      <c r="D1976" t="s">
        <v>59</v>
      </c>
      <c r="E1976" t="s">
        <v>10</v>
      </c>
      <c r="F1976" t="s">
        <v>29</v>
      </c>
      <c r="G1976">
        <v>1063</v>
      </c>
      <c r="H1976" t="s">
        <v>8</v>
      </c>
      <c r="I1976" t="s">
        <v>8</v>
      </c>
      <c r="J1976" t="s">
        <v>8</v>
      </c>
      <c r="K1976" t="s">
        <v>6766</v>
      </c>
    </row>
    <row r="1977" spans="1:11" x14ac:dyDescent="0.25">
      <c r="A1977">
        <v>2080</v>
      </c>
      <c r="B1977" t="s">
        <v>1343</v>
      </c>
      <c r="C1977" t="s">
        <v>1344</v>
      </c>
      <c r="D1977" t="s">
        <v>1345</v>
      </c>
      <c r="E1977" t="s">
        <v>10</v>
      </c>
      <c r="F1977" t="s">
        <v>455</v>
      </c>
      <c r="G1977">
        <v>1066</v>
      </c>
      <c r="H1977" t="s">
        <v>8</v>
      </c>
      <c r="I1977" t="s">
        <v>8</v>
      </c>
      <c r="J1977" t="s">
        <v>8</v>
      </c>
      <c r="K1977" t="s">
        <v>6766</v>
      </c>
    </row>
    <row r="1978" spans="1:11" x14ac:dyDescent="0.25">
      <c r="A1978">
        <v>2082</v>
      </c>
      <c r="B1978" t="s">
        <v>1346</v>
      </c>
      <c r="C1978" t="s">
        <v>1347</v>
      </c>
      <c r="D1978" t="s">
        <v>27</v>
      </c>
      <c r="E1978" t="s">
        <v>10</v>
      </c>
      <c r="F1978" t="s">
        <v>28</v>
      </c>
      <c r="G1978">
        <v>1068</v>
      </c>
      <c r="H1978" t="s">
        <v>8</v>
      </c>
      <c r="I1978" t="s">
        <v>8</v>
      </c>
      <c r="J1978" t="s">
        <v>8</v>
      </c>
      <c r="K1978" t="s">
        <v>6766</v>
      </c>
    </row>
    <row r="1979" spans="1:11" x14ac:dyDescent="0.25">
      <c r="A1979">
        <v>2084</v>
      </c>
      <c r="B1979" t="s">
        <v>8059</v>
      </c>
      <c r="C1979" t="s">
        <v>8060</v>
      </c>
      <c r="D1979" t="s">
        <v>1274</v>
      </c>
      <c r="E1979" t="s">
        <v>317</v>
      </c>
      <c r="F1979" t="s">
        <v>8061</v>
      </c>
      <c r="G1979">
        <v>1069</v>
      </c>
      <c r="H1979" t="s">
        <v>8</v>
      </c>
      <c r="I1979" t="s">
        <v>8</v>
      </c>
      <c r="J1979" t="s">
        <v>8</v>
      </c>
      <c r="K1979" t="s">
        <v>6766</v>
      </c>
    </row>
    <row r="1980" spans="1:11" x14ac:dyDescent="0.25">
      <c r="A1980">
        <v>2086</v>
      </c>
      <c r="B1980" t="s">
        <v>1348</v>
      </c>
      <c r="C1980" t="s">
        <v>7231</v>
      </c>
      <c r="D1980" t="s">
        <v>1349</v>
      </c>
      <c r="E1980" t="s">
        <v>1144</v>
      </c>
      <c r="F1980" t="s">
        <v>1350</v>
      </c>
      <c r="G1980">
        <v>1071</v>
      </c>
      <c r="H1980" t="s">
        <v>8</v>
      </c>
      <c r="I1980" t="s">
        <v>8</v>
      </c>
      <c r="J1980" t="s">
        <v>8</v>
      </c>
      <c r="K1980" t="s">
        <v>6766</v>
      </c>
    </row>
    <row r="1981" spans="1:11" x14ac:dyDescent="0.25">
      <c r="A1981">
        <v>2088</v>
      </c>
      <c r="B1981" t="s">
        <v>1351</v>
      </c>
      <c r="C1981" t="s">
        <v>1352</v>
      </c>
      <c r="D1981" t="s">
        <v>160</v>
      </c>
      <c r="E1981" t="s">
        <v>10</v>
      </c>
      <c r="F1981" t="s">
        <v>33</v>
      </c>
      <c r="G1981">
        <v>1073</v>
      </c>
      <c r="H1981" t="s">
        <v>8</v>
      </c>
      <c r="I1981" t="s">
        <v>8</v>
      </c>
      <c r="J1981" t="s">
        <v>8</v>
      </c>
      <c r="K1981" t="s">
        <v>6766</v>
      </c>
    </row>
    <row r="1982" spans="1:11" x14ac:dyDescent="0.25">
      <c r="A1982">
        <v>2088</v>
      </c>
      <c r="B1982" t="s">
        <v>1351</v>
      </c>
      <c r="C1982" t="s">
        <v>1352</v>
      </c>
      <c r="D1982" t="s">
        <v>160</v>
      </c>
      <c r="E1982" t="s">
        <v>10</v>
      </c>
      <c r="F1982" t="s">
        <v>33</v>
      </c>
      <c r="G1982">
        <v>1073</v>
      </c>
      <c r="H1982" t="s">
        <v>8</v>
      </c>
      <c r="I1982" t="s">
        <v>8</v>
      </c>
      <c r="J1982" t="s">
        <v>8</v>
      </c>
      <c r="K1982" t="s">
        <v>6766</v>
      </c>
    </row>
    <row r="1983" spans="1:11" x14ac:dyDescent="0.25">
      <c r="A1983">
        <v>2088</v>
      </c>
      <c r="B1983" t="s">
        <v>1351</v>
      </c>
      <c r="C1983" t="s">
        <v>1352</v>
      </c>
      <c r="D1983" t="s">
        <v>160</v>
      </c>
      <c r="E1983" t="s">
        <v>10</v>
      </c>
      <c r="F1983" t="s">
        <v>33</v>
      </c>
      <c r="G1983">
        <v>1073</v>
      </c>
      <c r="H1983" t="s">
        <v>8</v>
      </c>
      <c r="I1983" t="s">
        <v>8</v>
      </c>
      <c r="J1983" t="s">
        <v>8</v>
      </c>
      <c r="K1983" t="s">
        <v>6766</v>
      </c>
    </row>
    <row r="1984" spans="1:11" x14ac:dyDescent="0.25">
      <c r="A1984">
        <v>2088</v>
      </c>
      <c r="B1984" t="s">
        <v>1351</v>
      </c>
      <c r="C1984" t="s">
        <v>1352</v>
      </c>
      <c r="D1984" t="s">
        <v>160</v>
      </c>
      <c r="E1984" t="s">
        <v>10</v>
      </c>
      <c r="F1984" t="s">
        <v>33</v>
      </c>
      <c r="G1984">
        <v>1073</v>
      </c>
      <c r="H1984" t="s">
        <v>8</v>
      </c>
      <c r="I1984" t="s">
        <v>8</v>
      </c>
      <c r="J1984" t="s">
        <v>8</v>
      </c>
      <c r="K1984" t="s">
        <v>6766</v>
      </c>
    </row>
    <row r="1985" spans="1:11" x14ac:dyDescent="0.25">
      <c r="A1985">
        <v>2088</v>
      </c>
      <c r="B1985" t="s">
        <v>1351</v>
      </c>
      <c r="C1985" t="s">
        <v>1352</v>
      </c>
      <c r="D1985" t="s">
        <v>160</v>
      </c>
      <c r="E1985" t="s">
        <v>10</v>
      </c>
      <c r="F1985" t="s">
        <v>33</v>
      </c>
      <c r="G1985">
        <v>1073</v>
      </c>
      <c r="H1985" t="s">
        <v>8</v>
      </c>
      <c r="I1985" t="s">
        <v>8</v>
      </c>
      <c r="J1985" t="s">
        <v>8</v>
      </c>
      <c r="K1985" t="s">
        <v>6766</v>
      </c>
    </row>
    <row r="1986" spans="1:11" x14ac:dyDescent="0.25">
      <c r="A1986">
        <v>2088</v>
      </c>
      <c r="B1986" t="s">
        <v>1351</v>
      </c>
      <c r="C1986" t="s">
        <v>1352</v>
      </c>
      <c r="D1986" t="s">
        <v>160</v>
      </c>
      <c r="E1986" t="s">
        <v>10</v>
      </c>
      <c r="F1986" t="s">
        <v>33</v>
      </c>
      <c r="G1986">
        <v>1073</v>
      </c>
      <c r="H1986" t="s">
        <v>8</v>
      </c>
      <c r="I1986" t="s">
        <v>8</v>
      </c>
      <c r="J1986" t="s">
        <v>8</v>
      </c>
      <c r="K1986" t="s">
        <v>6766</v>
      </c>
    </row>
    <row r="1987" spans="1:11" x14ac:dyDescent="0.25">
      <c r="A1987">
        <v>2095</v>
      </c>
      <c r="B1987" t="s">
        <v>1353</v>
      </c>
      <c r="C1987" t="s">
        <v>4859</v>
      </c>
      <c r="D1987" t="s">
        <v>103</v>
      </c>
      <c r="E1987" t="s">
        <v>10</v>
      </c>
      <c r="F1987" t="s">
        <v>33</v>
      </c>
      <c r="G1987">
        <v>1080</v>
      </c>
      <c r="H1987" t="s">
        <v>8</v>
      </c>
      <c r="I1987" t="s">
        <v>8</v>
      </c>
      <c r="J1987" t="s">
        <v>8</v>
      </c>
      <c r="K1987" t="s">
        <v>6766</v>
      </c>
    </row>
    <row r="1988" spans="1:11" x14ac:dyDescent="0.25">
      <c r="A1988">
        <v>2096</v>
      </c>
      <c r="B1988" t="s">
        <v>1354</v>
      </c>
      <c r="C1988" t="s">
        <v>1355</v>
      </c>
      <c r="D1988" t="s">
        <v>9</v>
      </c>
      <c r="E1988" t="s">
        <v>10</v>
      </c>
      <c r="F1988" t="s">
        <v>490</v>
      </c>
      <c r="G1988">
        <v>1081</v>
      </c>
      <c r="H1988" t="s">
        <v>8</v>
      </c>
      <c r="I1988" t="s">
        <v>8</v>
      </c>
      <c r="J1988" t="s">
        <v>8</v>
      </c>
      <c r="K1988" t="s">
        <v>6766</v>
      </c>
    </row>
    <row r="1989" spans="1:11" x14ac:dyDescent="0.25">
      <c r="A1989">
        <v>2098</v>
      </c>
      <c r="B1989" t="s">
        <v>1356</v>
      </c>
      <c r="C1989" t="s">
        <v>1357</v>
      </c>
      <c r="D1989" t="s">
        <v>20</v>
      </c>
      <c r="E1989" t="s">
        <v>21</v>
      </c>
      <c r="F1989" t="s">
        <v>638</v>
      </c>
      <c r="G1989">
        <v>1083</v>
      </c>
      <c r="H1989" t="s">
        <v>8</v>
      </c>
      <c r="I1989" t="s">
        <v>8</v>
      </c>
      <c r="J1989" t="s">
        <v>8</v>
      </c>
      <c r="K1989" t="s">
        <v>6766</v>
      </c>
    </row>
    <row r="1990" spans="1:11" x14ac:dyDescent="0.25">
      <c r="A1990">
        <v>2099</v>
      </c>
      <c r="B1990" t="s">
        <v>1358</v>
      </c>
      <c r="C1990" t="s">
        <v>1359</v>
      </c>
      <c r="D1990" t="s">
        <v>9</v>
      </c>
      <c r="E1990" t="s">
        <v>10</v>
      </c>
      <c r="F1990" t="s">
        <v>166</v>
      </c>
      <c r="G1990">
        <v>1084</v>
      </c>
      <c r="H1990" t="s">
        <v>8</v>
      </c>
      <c r="I1990" t="s">
        <v>8</v>
      </c>
      <c r="J1990" t="s">
        <v>8</v>
      </c>
      <c r="K1990" t="s">
        <v>6766</v>
      </c>
    </row>
    <row r="1991" spans="1:11" x14ac:dyDescent="0.25">
      <c r="A1991">
        <v>2099</v>
      </c>
      <c r="B1991" t="s">
        <v>1358</v>
      </c>
      <c r="C1991" t="s">
        <v>1359</v>
      </c>
      <c r="D1991" t="s">
        <v>9</v>
      </c>
      <c r="E1991" t="s">
        <v>10</v>
      </c>
      <c r="F1991" t="s">
        <v>166</v>
      </c>
      <c r="G1991">
        <v>1084</v>
      </c>
      <c r="H1991" t="s">
        <v>8</v>
      </c>
      <c r="I1991" t="s">
        <v>8</v>
      </c>
      <c r="J1991" t="s">
        <v>8</v>
      </c>
      <c r="K1991" t="s">
        <v>6766</v>
      </c>
    </row>
    <row r="1992" spans="1:11" x14ac:dyDescent="0.25">
      <c r="A1992">
        <v>2099</v>
      </c>
      <c r="B1992" t="s">
        <v>1358</v>
      </c>
      <c r="C1992" t="s">
        <v>1359</v>
      </c>
      <c r="D1992" t="s">
        <v>9</v>
      </c>
      <c r="E1992" t="s">
        <v>10</v>
      </c>
      <c r="F1992" t="s">
        <v>166</v>
      </c>
      <c r="G1992">
        <v>1084</v>
      </c>
      <c r="H1992" t="s">
        <v>8</v>
      </c>
      <c r="I1992" t="s">
        <v>8</v>
      </c>
      <c r="J1992" t="s">
        <v>8</v>
      </c>
      <c r="K1992" t="s">
        <v>6766</v>
      </c>
    </row>
    <row r="1993" spans="1:11" x14ac:dyDescent="0.25">
      <c r="A1993">
        <v>2099</v>
      </c>
      <c r="B1993" t="s">
        <v>1358</v>
      </c>
      <c r="C1993" t="s">
        <v>1359</v>
      </c>
      <c r="D1993" t="s">
        <v>9</v>
      </c>
      <c r="E1993" t="s">
        <v>10</v>
      </c>
      <c r="F1993" t="s">
        <v>166</v>
      </c>
      <c r="G1993">
        <v>1084</v>
      </c>
      <c r="H1993" t="s">
        <v>8</v>
      </c>
      <c r="I1993" t="s">
        <v>8</v>
      </c>
      <c r="J1993" t="s">
        <v>8</v>
      </c>
      <c r="K1993" t="s">
        <v>6766</v>
      </c>
    </row>
    <row r="1994" spans="1:11" x14ac:dyDescent="0.25">
      <c r="A1994">
        <v>2099</v>
      </c>
      <c r="B1994" t="s">
        <v>1358</v>
      </c>
      <c r="C1994" t="s">
        <v>1359</v>
      </c>
      <c r="D1994" t="s">
        <v>9</v>
      </c>
      <c r="E1994" t="s">
        <v>10</v>
      </c>
      <c r="F1994" t="s">
        <v>166</v>
      </c>
      <c r="G1994">
        <v>1084</v>
      </c>
      <c r="H1994" t="s">
        <v>8</v>
      </c>
      <c r="I1994" t="s">
        <v>8</v>
      </c>
      <c r="J1994" t="s">
        <v>8</v>
      </c>
      <c r="K1994" t="s">
        <v>6766</v>
      </c>
    </row>
    <row r="1995" spans="1:11" x14ac:dyDescent="0.25">
      <c r="A1995">
        <v>2099</v>
      </c>
      <c r="B1995" t="s">
        <v>1358</v>
      </c>
      <c r="C1995" t="s">
        <v>1359</v>
      </c>
      <c r="D1995" t="s">
        <v>9</v>
      </c>
      <c r="E1995" t="s">
        <v>10</v>
      </c>
      <c r="F1995" t="s">
        <v>166</v>
      </c>
      <c r="G1995">
        <v>1084</v>
      </c>
      <c r="H1995" t="s">
        <v>8</v>
      </c>
      <c r="I1995" t="s">
        <v>8</v>
      </c>
      <c r="J1995" t="s">
        <v>8</v>
      </c>
      <c r="K1995" t="s">
        <v>6766</v>
      </c>
    </row>
    <row r="1996" spans="1:11" x14ac:dyDescent="0.25">
      <c r="A1996">
        <v>2099</v>
      </c>
      <c r="B1996" t="s">
        <v>1358</v>
      </c>
      <c r="C1996" t="s">
        <v>1359</v>
      </c>
      <c r="D1996" t="s">
        <v>9</v>
      </c>
      <c r="E1996" t="s">
        <v>10</v>
      </c>
      <c r="F1996" t="s">
        <v>166</v>
      </c>
      <c r="G1996">
        <v>1084</v>
      </c>
      <c r="H1996" t="s">
        <v>8</v>
      </c>
      <c r="I1996" t="s">
        <v>8</v>
      </c>
      <c r="J1996" t="s">
        <v>8</v>
      </c>
      <c r="K1996" t="s">
        <v>6766</v>
      </c>
    </row>
    <row r="1997" spans="1:11" x14ac:dyDescent="0.25">
      <c r="A1997">
        <v>2100</v>
      </c>
      <c r="B1997" t="s">
        <v>1360</v>
      </c>
      <c r="C1997" t="s">
        <v>1361</v>
      </c>
      <c r="D1997" t="s">
        <v>104</v>
      </c>
      <c r="E1997" t="s">
        <v>105</v>
      </c>
      <c r="F1997" t="s">
        <v>1188</v>
      </c>
      <c r="G1997">
        <v>1085</v>
      </c>
      <c r="H1997" t="s">
        <v>8</v>
      </c>
      <c r="I1997" t="s">
        <v>8</v>
      </c>
      <c r="J1997" t="s">
        <v>8</v>
      </c>
      <c r="K1997" t="s">
        <v>6766</v>
      </c>
    </row>
    <row r="1998" spans="1:11" x14ac:dyDescent="0.25">
      <c r="A1998">
        <v>2100</v>
      </c>
      <c r="B1998" t="s">
        <v>1360</v>
      </c>
      <c r="C1998" t="s">
        <v>1361</v>
      </c>
      <c r="D1998" t="s">
        <v>104</v>
      </c>
      <c r="E1998" t="s">
        <v>105</v>
      </c>
      <c r="F1998" t="s">
        <v>1188</v>
      </c>
      <c r="G1998">
        <v>1085</v>
      </c>
      <c r="H1998" t="s">
        <v>8</v>
      </c>
      <c r="I1998" t="s">
        <v>8</v>
      </c>
      <c r="J1998" t="s">
        <v>8</v>
      </c>
      <c r="K1998" t="s">
        <v>6766</v>
      </c>
    </row>
    <row r="1999" spans="1:11" x14ac:dyDescent="0.25">
      <c r="A1999">
        <v>2100</v>
      </c>
      <c r="B1999" t="s">
        <v>1360</v>
      </c>
      <c r="C1999" t="s">
        <v>1361</v>
      </c>
      <c r="D1999" t="s">
        <v>104</v>
      </c>
      <c r="E1999" t="s">
        <v>105</v>
      </c>
      <c r="F1999" t="s">
        <v>1188</v>
      </c>
      <c r="G1999">
        <v>1085</v>
      </c>
      <c r="H1999" t="s">
        <v>8</v>
      </c>
      <c r="I1999" t="s">
        <v>8</v>
      </c>
      <c r="J1999" t="s">
        <v>8</v>
      </c>
      <c r="K1999" t="s">
        <v>6766</v>
      </c>
    </row>
    <row r="2000" spans="1:11" x14ac:dyDescent="0.25">
      <c r="A2000">
        <v>2100</v>
      </c>
      <c r="B2000" t="s">
        <v>1360</v>
      </c>
      <c r="C2000" t="s">
        <v>1361</v>
      </c>
      <c r="D2000" t="s">
        <v>104</v>
      </c>
      <c r="E2000" t="s">
        <v>105</v>
      </c>
      <c r="F2000" t="s">
        <v>1188</v>
      </c>
      <c r="G2000">
        <v>1085</v>
      </c>
      <c r="H2000" t="s">
        <v>8</v>
      </c>
      <c r="I2000" t="s">
        <v>8</v>
      </c>
      <c r="J2000" t="s">
        <v>8</v>
      </c>
      <c r="K2000" t="s">
        <v>6766</v>
      </c>
    </row>
    <row r="2001" spans="1:11" x14ac:dyDescent="0.25">
      <c r="A2001">
        <v>2100</v>
      </c>
      <c r="B2001" t="s">
        <v>1360</v>
      </c>
      <c r="C2001" t="s">
        <v>1361</v>
      </c>
      <c r="D2001" t="s">
        <v>104</v>
      </c>
      <c r="E2001" t="s">
        <v>105</v>
      </c>
      <c r="F2001" t="s">
        <v>1188</v>
      </c>
      <c r="G2001">
        <v>1085</v>
      </c>
      <c r="H2001" t="s">
        <v>8</v>
      </c>
      <c r="I2001" t="s">
        <v>8</v>
      </c>
      <c r="J2001" t="s">
        <v>8</v>
      </c>
      <c r="K2001" t="s">
        <v>6766</v>
      </c>
    </row>
    <row r="2002" spans="1:11" x14ac:dyDescent="0.25">
      <c r="A2002">
        <v>2100</v>
      </c>
      <c r="B2002" t="s">
        <v>1360</v>
      </c>
      <c r="C2002" t="s">
        <v>1361</v>
      </c>
      <c r="D2002" t="s">
        <v>104</v>
      </c>
      <c r="E2002" t="s">
        <v>105</v>
      </c>
      <c r="F2002" t="s">
        <v>1188</v>
      </c>
      <c r="G2002">
        <v>1085</v>
      </c>
      <c r="H2002" t="s">
        <v>8</v>
      </c>
      <c r="I2002" t="s">
        <v>8</v>
      </c>
      <c r="J2002" t="s">
        <v>8</v>
      </c>
      <c r="K2002" t="s">
        <v>6766</v>
      </c>
    </row>
    <row r="2003" spans="1:11" x14ac:dyDescent="0.25">
      <c r="A2003">
        <v>2100</v>
      </c>
      <c r="B2003" t="s">
        <v>1360</v>
      </c>
      <c r="C2003" t="s">
        <v>1361</v>
      </c>
      <c r="D2003" t="s">
        <v>104</v>
      </c>
      <c r="E2003" t="s">
        <v>105</v>
      </c>
      <c r="F2003" t="s">
        <v>1188</v>
      </c>
      <c r="G2003">
        <v>1085</v>
      </c>
      <c r="H2003" t="s">
        <v>8</v>
      </c>
      <c r="I2003" t="s">
        <v>8</v>
      </c>
      <c r="J2003" t="s">
        <v>8</v>
      </c>
      <c r="K2003" t="s">
        <v>6766</v>
      </c>
    </row>
    <row r="2004" spans="1:11" x14ac:dyDescent="0.25">
      <c r="A2004">
        <v>2100</v>
      </c>
      <c r="B2004" t="s">
        <v>1360</v>
      </c>
      <c r="C2004" t="s">
        <v>1361</v>
      </c>
      <c r="D2004" t="s">
        <v>104</v>
      </c>
      <c r="E2004" t="s">
        <v>105</v>
      </c>
      <c r="F2004" t="s">
        <v>1188</v>
      </c>
      <c r="G2004">
        <v>1085</v>
      </c>
      <c r="H2004" t="s">
        <v>8</v>
      </c>
      <c r="I2004" t="s">
        <v>8</v>
      </c>
      <c r="J2004" t="s">
        <v>8</v>
      </c>
      <c r="K2004" t="s">
        <v>6766</v>
      </c>
    </row>
    <row r="2005" spans="1:11" x14ac:dyDescent="0.25">
      <c r="A2005">
        <v>2100</v>
      </c>
      <c r="B2005" t="s">
        <v>1360</v>
      </c>
      <c r="C2005" t="s">
        <v>1361</v>
      </c>
      <c r="D2005" t="s">
        <v>104</v>
      </c>
      <c r="E2005" t="s">
        <v>105</v>
      </c>
      <c r="F2005" t="s">
        <v>1188</v>
      </c>
      <c r="G2005">
        <v>1085</v>
      </c>
      <c r="H2005" t="s">
        <v>8</v>
      </c>
      <c r="I2005" t="s">
        <v>8</v>
      </c>
      <c r="J2005" t="s">
        <v>8</v>
      </c>
      <c r="K2005" t="s">
        <v>6766</v>
      </c>
    </row>
    <row r="2006" spans="1:11" x14ac:dyDescent="0.25">
      <c r="A2006">
        <v>2100</v>
      </c>
      <c r="B2006" t="s">
        <v>1360</v>
      </c>
      <c r="C2006" t="s">
        <v>1361</v>
      </c>
      <c r="D2006" t="s">
        <v>104</v>
      </c>
      <c r="E2006" t="s">
        <v>105</v>
      </c>
      <c r="F2006" t="s">
        <v>1188</v>
      </c>
      <c r="G2006">
        <v>1085</v>
      </c>
      <c r="H2006" t="s">
        <v>8</v>
      </c>
      <c r="I2006" t="s">
        <v>8</v>
      </c>
      <c r="J2006" t="s">
        <v>8</v>
      </c>
      <c r="K2006" t="s">
        <v>6766</v>
      </c>
    </row>
    <row r="2007" spans="1:11" x14ac:dyDescent="0.25">
      <c r="A2007">
        <v>2100</v>
      </c>
      <c r="B2007" t="s">
        <v>1360</v>
      </c>
      <c r="C2007" t="s">
        <v>1361</v>
      </c>
      <c r="D2007" t="s">
        <v>104</v>
      </c>
      <c r="E2007" t="s">
        <v>105</v>
      </c>
      <c r="F2007" t="s">
        <v>1188</v>
      </c>
      <c r="G2007">
        <v>1085</v>
      </c>
      <c r="H2007" t="s">
        <v>8</v>
      </c>
      <c r="I2007" t="s">
        <v>8</v>
      </c>
      <c r="J2007" t="s">
        <v>8</v>
      </c>
      <c r="K2007" t="s">
        <v>6766</v>
      </c>
    </row>
    <row r="2008" spans="1:11" x14ac:dyDescent="0.25">
      <c r="A2008">
        <v>2100</v>
      </c>
      <c r="B2008" t="s">
        <v>1360</v>
      </c>
      <c r="C2008" t="s">
        <v>1361</v>
      </c>
      <c r="D2008" t="s">
        <v>104</v>
      </c>
      <c r="E2008" t="s">
        <v>105</v>
      </c>
      <c r="F2008" t="s">
        <v>1188</v>
      </c>
      <c r="G2008">
        <v>1085</v>
      </c>
      <c r="H2008" t="s">
        <v>8</v>
      </c>
      <c r="I2008" t="s">
        <v>8</v>
      </c>
      <c r="J2008" t="s">
        <v>8</v>
      </c>
      <c r="K2008" t="s">
        <v>6766</v>
      </c>
    </row>
    <row r="2009" spans="1:11" x14ac:dyDescent="0.25">
      <c r="A2009">
        <v>2101</v>
      </c>
      <c r="B2009" t="s">
        <v>1362</v>
      </c>
      <c r="C2009" t="s">
        <v>1363</v>
      </c>
      <c r="D2009" t="s">
        <v>27</v>
      </c>
      <c r="E2009" t="s">
        <v>10</v>
      </c>
      <c r="F2009" t="s">
        <v>28</v>
      </c>
      <c r="G2009">
        <v>1086</v>
      </c>
      <c r="H2009" t="s">
        <v>8</v>
      </c>
      <c r="I2009" t="s">
        <v>8</v>
      </c>
      <c r="J2009" t="s">
        <v>8</v>
      </c>
      <c r="K2009" t="s">
        <v>6766</v>
      </c>
    </row>
    <row r="2010" spans="1:11" x14ac:dyDescent="0.25">
      <c r="A2010">
        <v>2104</v>
      </c>
      <c r="B2010" t="s">
        <v>1366</v>
      </c>
      <c r="C2010" t="s">
        <v>916</v>
      </c>
      <c r="D2010" t="s">
        <v>27</v>
      </c>
      <c r="E2010" t="s">
        <v>10</v>
      </c>
      <c r="F2010" t="s">
        <v>283</v>
      </c>
      <c r="G2010">
        <v>1089</v>
      </c>
      <c r="H2010" t="s">
        <v>8</v>
      </c>
      <c r="I2010" t="s">
        <v>8</v>
      </c>
      <c r="J2010" t="s">
        <v>8</v>
      </c>
      <c r="K2010" t="s">
        <v>6766</v>
      </c>
    </row>
    <row r="2011" spans="1:11" x14ac:dyDescent="0.25">
      <c r="A2011">
        <v>2104</v>
      </c>
      <c r="B2011" t="s">
        <v>1366</v>
      </c>
      <c r="C2011" t="s">
        <v>916</v>
      </c>
      <c r="D2011" t="s">
        <v>27</v>
      </c>
      <c r="E2011" t="s">
        <v>10</v>
      </c>
      <c r="F2011" t="s">
        <v>283</v>
      </c>
      <c r="G2011">
        <v>1089</v>
      </c>
      <c r="H2011" t="s">
        <v>8</v>
      </c>
      <c r="I2011" t="s">
        <v>8</v>
      </c>
      <c r="J2011" t="s">
        <v>8</v>
      </c>
      <c r="K2011" t="s">
        <v>6766</v>
      </c>
    </row>
    <row r="2012" spans="1:11" x14ac:dyDescent="0.25">
      <c r="A2012">
        <v>2104</v>
      </c>
      <c r="B2012" t="s">
        <v>1366</v>
      </c>
      <c r="C2012" t="s">
        <v>916</v>
      </c>
      <c r="D2012" t="s">
        <v>27</v>
      </c>
      <c r="E2012" t="s">
        <v>10</v>
      </c>
      <c r="F2012" t="s">
        <v>283</v>
      </c>
      <c r="G2012">
        <v>1089</v>
      </c>
      <c r="H2012" t="s">
        <v>8</v>
      </c>
      <c r="I2012" t="s">
        <v>8</v>
      </c>
      <c r="J2012" t="s">
        <v>8</v>
      </c>
      <c r="K2012" t="s">
        <v>6766</v>
      </c>
    </row>
    <row r="2013" spans="1:11" x14ac:dyDescent="0.25">
      <c r="A2013">
        <v>2104</v>
      </c>
      <c r="B2013" t="s">
        <v>1366</v>
      </c>
      <c r="C2013" t="s">
        <v>916</v>
      </c>
      <c r="D2013" t="s">
        <v>27</v>
      </c>
      <c r="E2013" t="s">
        <v>10</v>
      </c>
      <c r="F2013" t="s">
        <v>283</v>
      </c>
      <c r="G2013">
        <v>1089</v>
      </c>
      <c r="H2013" t="s">
        <v>8</v>
      </c>
      <c r="I2013" t="s">
        <v>8</v>
      </c>
      <c r="J2013" t="s">
        <v>8</v>
      </c>
      <c r="K2013" t="s">
        <v>6766</v>
      </c>
    </row>
    <row r="2014" spans="1:11" x14ac:dyDescent="0.25">
      <c r="A2014">
        <v>2104</v>
      </c>
      <c r="B2014" t="s">
        <v>1366</v>
      </c>
      <c r="C2014" t="s">
        <v>916</v>
      </c>
      <c r="D2014" t="s">
        <v>27</v>
      </c>
      <c r="E2014" t="s">
        <v>10</v>
      </c>
      <c r="F2014" t="s">
        <v>283</v>
      </c>
      <c r="G2014">
        <v>1089</v>
      </c>
      <c r="H2014" t="s">
        <v>8</v>
      </c>
      <c r="I2014" t="s">
        <v>8</v>
      </c>
      <c r="J2014" t="s">
        <v>8</v>
      </c>
      <c r="K2014" t="s">
        <v>6766</v>
      </c>
    </row>
    <row r="2015" spans="1:11" x14ac:dyDescent="0.25">
      <c r="A2015">
        <v>2104</v>
      </c>
      <c r="B2015" t="s">
        <v>1366</v>
      </c>
      <c r="C2015" t="s">
        <v>916</v>
      </c>
      <c r="D2015" t="s">
        <v>27</v>
      </c>
      <c r="E2015" t="s">
        <v>10</v>
      </c>
      <c r="F2015" t="s">
        <v>283</v>
      </c>
      <c r="G2015">
        <v>1089</v>
      </c>
      <c r="H2015" t="s">
        <v>8</v>
      </c>
      <c r="I2015" t="s">
        <v>8</v>
      </c>
      <c r="J2015" t="s">
        <v>8</v>
      </c>
      <c r="K2015" t="s">
        <v>6766</v>
      </c>
    </row>
    <row r="2016" spans="1:11" x14ac:dyDescent="0.25">
      <c r="A2016">
        <v>2104</v>
      </c>
      <c r="B2016" t="s">
        <v>1366</v>
      </c>
      <c r="C2016" t="s">
        <v>916</v>
      </c>
      <c r="D2016" t="s">
        <v>27</v>
      </c>
      <c r="E2016" t="s">
        <v>10</v>
      </c>
      <c r="F2016" t="s">
        <v>283</v>
      </c>
      <c r="G2016">
        <v>1089</v>
      </c>
      <c r="H2016" t="s">
        <v>8</v>
      </c>
      <c r="I2016" t="s">
        <v>8</v>
      </c>
      <c r="J2016" t="s">
        <v>8</v>
      </c>
      <c r="K2016" t="s">
        <v>6766</v>
      </c>
    </row>
    <row r="2017" spans="1:11" x14ac:dyDescent="0.25">
      <c r="A2017">
        <v>2104</v>
      </c>
      <c r="B2017" t="s">
        <v>1366</v>
      </c>
      <c r="C2017" t="s">
        <v>916</v>
      </c>
      <c r="D2017" t="s">
        <v>27</v>
      </c>
      <c r="E2017" t="s">
        <v>10</v>
      </c>
      <c r="F2017" t="s">
        <v>283</v>
      </c>
      <c r="G2017">
        <v>1089</v>
      </c>
      <c r="H2017" t="s">
        <v>8</v>
      </c>
      <c r="I2017" t="s">
        <v>8</v>
      </c>
      <c r="J2017" t="s">
        <v>8</v>
      </c>
      <c r="K2017" t="s">
        <v>6766</v>
      </c>
    </row>
    <row r="2018" spans="1:11" x14ac:dyDescent="0.25">
      <c r="A2018">
        <v>2104</v>
      </c>
      <c r="B2018" t="s">
        <v>1366</v>
      </c>
      <c r="C2018" t="s">
        <v>916</v>
      </c>
      <c r="D2018" t="s">
        <v>27</v>
      </c>
      <c r="E2018" t="s">
        <v>10</v>
      </c>
      <c r="F2018" t="s">
        <v>283</v>
      </c>
      <c r="G2018">
        <v>1089</v>
      </c>
      <c r="H2018" t="s">
        <v>8</v>
      </c>
      <c r="I2018" t="s">
        <v>8</v>
      </c>
      <c r="J2018" t="s">
        <v>8</v>
      </c>
      <c r="K2018" t="s">
        <v>6766</v>
      </c>
    </row>
    <row r="2019" spans="1:11" x14ac:dyDescent="0.25">
      <c r="A2019">
        <v>2108</v>
      </c>
      <c r="B2019" t="s">
        <v>1367</v>
      </c>
      <c r="C2019" t="s">
        <v>4069</v>
      </c>
      <c r="D2019" t="s">
        <v>1127</v>
      </c>
      <c r="E2019" t="s">
        <v>130</v>
      </c>
      <c r="F2019" t="s">
        <v>4070</v>
      </c>
      <c r="G2019">
        <v>1093</v>
      </c>
      <c r="H2019" t="s">
        <v>8</v>
      </c>
      <c r="I2019" t="s">
        <v>8</v>
      </c>
      <c r="J2019" t="s">
        <v>8</v>
      </c>
      <c r="K2019" t="s">
        <v>6766</v>
      </c>
    </row>
    <row r="2020" spans="1:11" x14ac:dyDescent="0.25">
      <c r="A2020">
        <v>2108</v>
      </c>
      <c r="B2020" t="s">
        <v>1367</v>
      </c>
      <c r="C2020" t="s">
        <v>4069</v>
      </c>
      <c r="D2020" t="s">
        <v>1127</v>
      </c>
      <c r="E2020" t="s">
        <v>130</v>
      </c>
      <c r="F2020" t="s">
        <v>4070</v>
      </c>
      <c r="G2020">
        <v>1093</v>
      </c>
      <c r="H2020" t="s">
        <v>8</v>
      </c>
      <c r="I2020" t="s">
        <v>8</v>
      </c>
      <c r="J2020" t="s">
        <v>8</v>
      </c>
      <c r="K2020" t="s">
        <v>6766</v>
      </c>
    </row>
    <row r="2021" spans="1:11" x14ac:dyDescent="0.25">
      <c r="A2021">
        <v>2108</v>
      </c>
      <c r="B2021" t="s">
        <v>1367</v>
      </c>
      <c r="C2021" t="s">
        <v>4069</v>
      </c>
      <c r="D2021" t="s">
        <v>1127</v>
      </c>
      <c r="E2021" t="s">
        <v>130</v>
      </c>
      <c r="F2021" t="s">
        <v>4070</v>
      </c>
      <c r="G2021">
        <v>1093</v>
      </c>
      <c r="H2021" t="s">
        <v>8</v>
      </c>
      <c r="I2021" t="s">
        <v>8</v>
      </c>
      <c r="J2021" t="s">
        <v>8</v>
      </c>
      <c r="K2021" t="s">
        <v>6766</v>
      </c>
    </row>
    <row r="2022" spans="1:11" x14ac:dyDescent="0.25">
      <c r="A2022">
        <v>2108</v>
      </c>
      <c r="B2022" t="s">
        <v>1367</v>
      </c>
      <c r="C2022" t="s">
        <v>4069</v>
      </c>
      <c r="D2022" t="s">
        <v>1127</v>
      </c>
      <c r="E2022" t="s">
        <v>130</v>
      </c>
      <c r="F2022" t="s">
        <v>4070</v>
      </c>
      <c r="G2022">
        <v>1093</v>
      </c>
      <c r="H2022" t="s">
        <v>8</v>
      </c>
      <c r="I2022" t="s">
        <v>8</v>
      </c>
      <c r="J2022" t="s">
        <v>8</v>
      </c>
      <c r="K2022" t="s">
        <v>6766</v>
      </c>
    </row>
    <row r="2023" spans="1:11" x14ac:dyDescent="0.25">
      <c r="A2023">
        <v>2108</v>
      </c>
      <c r="B2023" t="s">
        <v>1367</v>
      </c>
      <c r="C2023" t="s">
        <v>4069</v>
      </c>
      <c r="D2023" t="s">
        <v>1127</v>
      </c>
      <c r="E2023" t="s">
        <v>130</v>
      </c>
      <c r="F2023" t="s">
        <v>4070</v>
      </c>
      <c r="G2023">
        <v>1093</v>
      </c>
      <c r="H2023" t="s">
        <v>8</v>
      </c>
      <c r="I2023" t="s">
        <v>8</v>
      </c>
      <c r="J2023" t="s">
        <v>8</v>
      </c>
      <c r="K2023" t="s">
        <v>6766</v>
      </c>
    </row>
    <row r="2024" spans="1:11" x14ac:dyDescent="0.25">
      <c r="A2024">
        <v>2108</v>
      </c>
      <c r="B2024" t="s">
        <v>1367</v>
      </c>
      <c r="C2024" t="s">
        <v>4069</v>
      </c>
      <c r="D2024" t="s">
        <v>1127</v>
      </c>
      <c r="E2024" t="s">
        <v>130</v>
      </c>
      <c r="F2024" t="s">
        <v>4070</v>
      </c>
      <c r="G2024">
        <v>1093</v>
      </c>
      <c r="H2024" t="s">
        <v>8</v>
      </c>
      <c r="I2024" t="s">
        <v>8</v>
      </c>
      <c r="J2024" t="s">
        <v>8</v>
      </c>
      <c r="K2024" t="s">
        <v>6766</v>
      </c>
    </row>
    <row r="2025" spans="1:11" x14ac:dyDescent="0.25">
      <c r="A2025">
        <v>2108</v>
      </c>
      <c r="B2025" t="s">
        <v>1367</v>
      </c>
      <c r="C2025" t="s">
        <v>4069</v>
      </c>
      <c r="D2025" t="s">
        <v>1127</v>
      </c>
      <c r="E2025" t="s">
        <v>130</v>
      </c>
      <c r="F2025" t="s">
        <v>4070</v>
      </c>
      <c r="G2025">
        <v>1093</v>
      </c>
      <c r="H2025" t="s">
        <v>8</v>
      </c>
      <c r="I2025" t="s">
        <v>8</v>
      </c>
      <c r="J2025" t="s">
        <v>8</v>
      </c>
      <c r="K2025" t="s">
        <v>6766</v>
      </c>
    </row>
    <row r="2026" spans="1:11" x14ac:dyDescent="0.25">
      <c r="A2026">
        <v>2108</v>
      </c>
      <c r="B2026" t="s">
        <v>1367</v>
      </c>
      <c r="C2026" t="s">
        <v>4069</v>
      </c>
      <c r="D2026" t="s">
        <v>1127</v>
      </c>
      <c r="E2026" t="s">
        <v>130</v>
      </c>
      <c r="F2026" t="s">
        <v>4070</v>
      </c>
      <c r="G2026">
        <v>1093</v>
      </c>
      <c r="H2026" t="s">
        <v>8</v>
      </c>
      <c r="I2026" t="s">
        <v>8</v>
      </c>
      <c r="J2026" t="s">
        <v>8</v>
      </c>
      <c r="K2026" t="s">
        <v>6766</v>
      </c>
    </row>
    <row r="2027" spans="1:11" x14ac:dyDescent="0.25">
      <c r="A2027">
        <v>2108</v>
      </c>
      <c r="B2027" t="s">
        <v>1367</v>
      </c>
      <c r="C2027" t="s">
        <v>4069</v>
      </c>
      <c r="D2027" t="s">
        <v>1127</v>
      </c>
      <c r="E2027" t="s">
        <v>130</v>
      </c>
      <c r="F2027" t="s">
        <v>4070</v>
      </c>
      <c r="G2027">
        <v>1093</v>
      </c>
      <c r="H2027" t="s">
        <v>8</v>
      </c>
      <c r="I2027" t="s">
        <v>8</v>
      </c>
      <c r="J2027" t="s">
        <v>8</v>
      </c>
      <c r="K2027" t="s">
        <v>6766</v>
      </c>
    </row>
    <row r="2028" spans="1:11" x14ac:dyDescent="0.25">
      <c r="A2028">
        <v>2108</v>
      </c>
      <c r="B2028" t="s">
        <v>1367</v>
      </c>
      <c r="C2028" t="s">
        <v>4069</v>
      </c>
      <c r="D2028" t="s">
        <v>1127</v>
      </c>
      <c r="E2028" t="s">
        <v>130</v>
      </c>
      <c r="F2028" t="s">
        <v>4070</v>
      </c>
      <c r="G2028">
        <v>1093</v>
      </c>
      <c r="H2028" t="s">
        <v>8</v>
      </c>
      <c r="I2028" t="s">
        <v>8</v>
      </c>
      <c r="J2028" t="s">
        <v>8</v>
      </c>
      <c r="K2028" t="s">
        <v>6766</v>
      </c>
    </row>
    <row r="2029" spans="1:11" x14ac:dyDescent="0.25">
      <c r="A2029">
        <v>2108</v>
      </c>
      <c r="B2029" t="s">
        <v>1367</v>
      </c>
      <c r="C2029" t="s">
        <v>4069</v>
      </c>
      <c r="D2029" t="s">
        <v>1127</v>
      </c>
      <c r="E2029" t="s">
        <v>130</v>
      </c>
      <c r="F2029" t="s">
        <v>4070</v>
      </c>
      <c r="G2029">
        <v>1093</v>
      </c>
      <c r="H2029" t="s">
        <v>8</v>
      </c>
      <c r="I2029" t="s">
        <v>8</v>
      </c>
      <c r="J2029" t="s">
        <v>8</v>
      </c>
      <c r="K2029" t="s">
        <v>6766</v>
      </c>
    </row>
    <row r="2030" spans="1:11" x14ac:dyDescent="0.25">
      <c r="A2030">
        <v>2108</v>
      </c>
      <c r="B2030" t="s">
        <v>1367</v>
      </c>
      <c r="C2030" t="s">
        <v>4069</v>
      </c>
      <c r="D2030" t="s">
        <v>1127</v>
      </c>
      <c r="E2030" t="s">
        <v>130</v>
      </c>
      <c r="F2030" t="s">
        <v>4070</v>
      </c>
      <c r="G2030">
        <v>1093</v>
      </c>
      <c r="H2030" t="s">
        <v>8</v>
      </c>
      <c r="I2030" t="s">
        <v>8</v>
      </c>
      <c r="J2030" t="s">
        <v>8</v>
      </c>
      <c r="K2030" t="s">
        <v>6766</v>
      </c>
    </row>
    <row r="2031" spans="1:11" x14ac:dyDescent="0.25">
      <c r="A2031">
        <v>2108</v>
      </c>
      <c r="B2031" t="s">
        <v>1367</v>
      </c>
      <c r="C2031" t="s">
        <v>4069</v>
      </c>
      <c r="D2031" t="s">
        <v>1127</v>
      </c>
      <c r="E2031" t="s">
        <v>130</v>
      </c>
      <c r="F2031" t="s">
        <v>4070</v>
      </c>
      <c r="G2031">
        <v>1093</v>
      </c>
      <c r="H2031" t="s">
        <v>8</v>
      </c>
      <c r="I2031" t="s">
        <v>8</v>
      </c>
      <c r="J2031" t="s">
        <v>8</v>
      </c>
      <c r="K2031" t="s">
        <v>6766</v>
      </c>
    </row>
    <row r="2032" spans="1:11" x14ac:dyDescent="0.25">
      <c r="A2032">
        <v>2108</v>
      </c>
      <c r="B2032" t="s">
        <v>1367</v>
      </c>
      <c r="C2032" t="s">
        <v>4069</v>
      </c>
      <c r="D2032" t="s">
        <v>1127</v>
      </c>
      <c r="E2032" t="s">
        <v>130</v>
      </c>
      <c r="F2032" t="s">
        <v>4070</v>
      </c>
      <c r="G2032">
        <v>1093</v>
      </c>
      <c r="H2032" t="s">
        <v>8</v>
      </c>
      <c r="I2032" t="s">
        <v>8</v>
      </c>
      <c r="J2032" t="s">
        <v>8</v>
      </c>
      <c r="K2032" t="s">
        <v>6766</v>
      </c>
    </row>
    <row r="2033" spans="1:11" x14ac:dyDescent="0.25">
      <c r="A2033">
        <v>2108</v>
      </c>
      <c r="B2033" t="s">
        <v>1367</v>
      </c>
      <c r="C2033" t="s">
        <v>4069</v>
      </c>
      <c r="D2033" t="s">
        <v>1127</v>
      </c>
      <c r="E2033" t="s">
        <v>130</v>
      </c>
      <c r="F2033" t="s">
        <v>4070</v>
      </c>
      <c r="G2033">
        <v>1093</v>
      </c>
      <c r="H2033" t="s">
        <v>8</v>
      </c>
      <c r="I2033" t="s">
        <v>8</v>
      </c>
      <c r="J2033" t="s">
        <v>8</v>
      </c>
      <c r="K2033" t="s">
        <v>6766</v>
      </c>
    </row>
    <row r="2034" spans="1:11" x14ac:dyDescent="0.25">
      <c r="A2034">
        <v>2108</v>
      </c>
      <c r="B2034" t="s">
        <v>1367</v>
      </c>
      <c r="C2034" t="s">
        <v>4069</v>
      </c>
      <c r="D2034" t="s">
        <v>1127</v>
      </c>
      <c r="E2034" t="s">
        <v>130</v>
      </c>
      <c r="F2034" t="s">
        <v>4070</v>
      </c>
      <c r="G2034">
        <v>1093</v>
      </c>
      <c r="H2034" t="s">
        <v>8</v>
      </c>
      <c r="I2034" t="s">
        <v>8</v>
      </c>
      <c r="J2034" t="s">
        <v>8</v>
      </c>
      <c r="K2034" t="s">
        <v>6766</v>
      </c>
    </row>
    <row r="2035" spans="1:11" x14ac:dyDescent="0.25">
      <c r="A2035">
        <v>2108</v>
      </c>
      <c r="B2035" t="s">
        <v>1367</v>
      </c>
      <c r="C2035" t="s">
        <v>4069</v>
      </c>
      <c r="D2035" t="s">
        <v>1127</v>
      </c>
      <c r="E2035" t="s">
        <v>130</v>
      </c>
      <c r="F2035" t="s">
        <v>4070</v>
      </c>
      <c r="G2035">
        <v>1093</v>
      </c>
      <c r="H2035" t="s">
        <v>8</v>
      </c>
      <c r="I2035" t="s">
        <v>8</v>
      </c>
      <c r="J2035" t="s">
        <v>8</v>
      </c>
      <c r="K2035" t="s">
        <v>6766</v>
      </c>
    </row>
    <row r="2036" spans="1:11" x14ac:dyDescent="0.25">
      <c r="A2036">
        <v>2108</v>
      </c>
      <c r="B2036" t="s">
        <v>1367</v>
      </c>
      <c r="C2036" t="s">
        <v>4069</v>
      </c>
      <c r="D2036" t="s">
        <v>1127</v>
      </c>
      <c r="E2036" t="s">
        <v>130</v>
      </c>
      <c r="F2036" t="s">
        <v>4070</v>
      </c>
      <c r="G2036">
        <v>1093</v>
      </c>
      <c r="H2036" t="s">
        <v>8</v>
      </c>
      <c r="I2036" t="s">
        <v>8</v>
      </c>
      <c r="J2036" t="s">
        <v>8</v>
      </c>
      <c r="K2036" t="s">
        <v>6766</v>
      </c>
    </row>
    <row r="2037" spans="1:11" x14ac:dyDescent="0.25">
      <c r="A2037">
        <v>2108</v>
      </c>
      <c r="B2037" t="s">
        <v>1367</v>
      </c>
      <c r="C2037" t="s">
        <v>4069</v>
      </c>
      <c r="D2037" t="s">
        <v>1127</v>
      </c>
      <c r="E2037" t="s">
        <v>130</v>
      </c>
      <c r="F2037" t="s">
        <v>4070</v>
      </c>
      <c r="G2037">
        <v>1093</v>
      </c>
      <c r="H2037" t="s">
        <v>8</v>
      </c>
      <c r="I2037" t="s">
        <v>8</v>
      </c>
      <c r="J2037" t="s">
        <v>8</v>
      </c>
      <c r="K2037" t="s">
        <v>6766</v>
      </c>
    </row>
    <row r="2038" spans="1:11" x14ac:dyDescent="0.25">
      <c r="A2038">
        <v>2108</v>
      </c>
      <c r="B2038" t="s">
        <v>1367</v>
      </c>
      <c r="C2038" t="s">
        <v>4069</v>
      </c>
      <c r="D2038" t="s">
        <v>1127</v>
      </c>
      <c r="E2038" t="s">
        <v>130</v>
      </c>
      <c r="F2038" t="s">
        <v>4070</v>
      </c>
      <c r="G2038">
        <v>1093</v>
      </c>
      <c r="H2038" t="s">
        <v>8</v>
      </c>
      <c r="I2038" t="s">
        <v>8</v>
      </c>
      <c r="J2038" t="s">
        <v>8</v>
      </c>
      <c r="K2038" t="s">
        <v>6766</v>
      </c>
    </row>
    <row r="2039" spans="1:11" x14ac:dyDescent="0.25">
      <c r="A2039">
        <v>2108</v>
      </c>
      <c r="B2039" t="s">
        <v>1367</v>
      </c>
      <c r="C2039" t="s">
        <v>4069</v>
      </c>
      <c r="D2039" t="s">
        <v>1127</v>
      </c>
      <c r="E2039" t="s">
        <v>130</v>
      </c>
      <c r="F2039" t="s">
        <v>4070</v>
      </c>
      <c r="G2039">
        <v>1093</v>
      </c>
      <c r="H2039" t="s">
        <v>8</v>
      </c>
      <c r="I2039" t="s">
        <v>8</v>
      </c>
      <c r="J2039" t="s">
        <v>8</v>
      </c>
      <c r="K2039" t="s">
        <v>6766</v>
      </c>
    </row>
    <row r="2040" spans="1:11" x14ac:dyDescent="0.25">
      <c r="A2040">
        <v>2108</v>
      </c>
      <c r="B2040" t="s">
        <v>1367</v>
      </c>
      <c r="C2040" t="s">
        <v>4069</v>
      </c>
      <c r="D2040" t="s">
        <v>1127</v>
      </c>
      <c r="E2040" t="s">
        <v>130</v>
      </c>
      <c r="F2040" t="s">
        <v>4070</v>
      </c>
      <c r="G2040">
        <v>1093</v>
      </c>
      <c r="H2040" t="s">
        <v>8</v>
      </c>
      <c r="I2040" t="s">
        <v>8</v>
      </c>
      <c r="J2040" t="s">
        <v>8</v>
      </c>
      <c r="K2040" t="s">
        <v>6766</v>
      </c>
    </row>
    <row r="2041" spans="1:11" x14ac:dyDescent="0.25">
      <c r="A2041">
        <v>2108</v>
      </c>
      <c r="B2041" t="s">
        <v>1367</v>
      </c>
      <c r="C2041" t="s">
        <v>4069</v>
      </c>
      <c r="D2041" t="s">
        <v>1127</v>
      </c>
      <c r="E2041" t="s">
        <v>130</v>
      </c>
      <c r="F2041" t="s">
        <v>4070</v>
      </c>
      <c r="G2041">
        <v>1093</v>
      </c>
      <c r="H2041" t="s">
        <v>8</v>
      </c>
      <c r="I2041" t="s">
        <v>8</v>
      </c>
      <c r="J2041" t="s">
        <v>8</v>
      </c>
      <c r="K2041" t="s">
        <v>6766</v>
      </c>
    </row>
    <row r="2042" spans="1:11" x14ac:dyDescent="0.25">
      <c r="A2042">
        <v>2108</v>
      </c>
      <c r="B2042" t="s">
        <v>1367</v>
      </c>
      <c r="C2042" t="s">
        <v>4069</v>
      </c>
      <c r="D2042" t="s">
        <v>1127</v>
      </c>
      <c r="E2042" t="s">
        <v>130</v>
      </c>
      <c r="F2042" t="s">
        <v>4070</v>
      </c>
      <c r="G2042">
        <v>1093</v>
      </c>
      <c r="H2042" t="s">
        <v>8</v>
      </c>
      <c r="I2042" t="s">
        <v>8</v>
      </c>
      <c r="J2042" t="s">
        <v>8</v>
      </c>
      <c r="K2042" t="s">
        <v>6766</v>
      </c>
    </row>
    <row r="2043" spans="1:11" x14ac:dyDescent="0.25">
      <c r="A2043">
        <v>2108</v>
      </c>
      <c r="B2043" t="s">
        <v>1367</v>
      </c>
      <c r="C2043" t="s">
        <v>4069</v>
      </c>
      <c r="D2043" t="s">
        <v>1127</v>
      </c>
      <c r="E2043" t="s">
        <v>130</v>
      </c>
      <c r="F2043" t="s">
        <v>4070</v>
      </c>
      <c r="G2043">
        <v>1093</v>
      </c>
      <c r="H2043" t="s">
        <v>8</v>
      </c>
      <c r="I2043" t="s">
        <v>8</v>
      </c>
      <c r="J2043" t="s">
        <v>8</v>
      </c>
      <c r="K2043" t="s">
        <v>6766</v>
      </c>
    </row>
    <row r="2044" spans="1:11" x14ac:dyDescent="0.25">
      <c r="A2044">
        <v>2108</v>
      </c>
      <c r="B2044" t="s">
        <v>1367</v>
      </c>
      <c r="C2044" t="s">
        <v>4069</v>
      </c>
      <c r="D2044" t="s">
        <v>1127</v>
      </c>
      <c r="E2044" t="s">
        <v>130</v>
      </c>
      <c r="F2044" t="s">
        <v>4070</v>
      </c>
      <c r="G2044">
        <v>1093</v>
      </c>
      <c r="H2044" t="s">
        <v>8</v>
      </c>
      <c r="I2044" t="s">
        <v>8</v>
      </c>
      <c r="J2044" t="s">
        <v>8</v>
      </c>
      <c r="K2044" t="s">
        <v>6766</v>
      </c>
    </row>
    <row r="2045" spans="1:11" x14ac:dyDescent="0.25">
      <c r="A2045">
        <v>2108</v>
      </c>
      <c r="B2045" t="s">
        <v>1367</v>
      </c>
      <c r="C2045" t="s">
        <v>4069</v>
      </c>
      <c r="D2045" t="s">
        <v>1127</v>
      </c>
      <c r="E2045" t="s">
        <v>130</v>
      </c>
      <c r="F2045" t="s">
        <v>4070</v>
      </c>
      <c r="G2045">
        <v>1093</v>
      </c>
      <c r="H2045" t="s">
        <v>8</v>
      </c>
      <c r="I2045" t="s">
        <v>8</v>
      </c>
      <c r="J2045" t="s">
        <v>8</v>
      </c>
      <c r="K2045" t="s">
        <v>6766</v>
      </c>
    </row>
    <row r="2046" spans="1:11" x14ac:dyDescent="0.25">
      <c r="A2046">
        <v>2108</v>
      </c>
      <c r="B2046" t="s">
        <v>1367</v>
      </c>
      <c r="C2046" t="s">
        <v>4069</v>
      </c>
      <c r="D2046" t="s">
        <v>1127</v>
      </c>
      <c r="E2046" t="s">
        <v>130</v>
      </c>
      <c r="F2046" t="s">
        <v>4070</v>
      </c>
      <c r="G2046">
        <v>1093</v>
      </c>
      <c r="H2046" t="s">
        <v>8</v>
      </c>
      <c r="I2046" t="s">
        <v>8</v>
      </c>
      <c r="J2046" t="s">
        <v>8</v>
      </c>
      <c r="K2046" t="s">
        <v>6766</v>
      </c>
    </row>
    <row r="2047" spans="1:11" x14ac:dyDescent="0.25">
      <c r="A2047">
        <v>2108</v>
      </c>
      <c r="B2047" t="s">
        <v>1367</v>
      </c>
      <c r="C2047" t="s">
        <v>4069</v>
      </c>
      <c r="D2047" t="s">
        <v>1127</v>
      </c>
      <c r="E2047" t="s">
        <v>130</v>
      </c>
      <c r="F2047" t="s">
        <v>4070</v>
      </c>
      <c r="G2047">
        <v>1093</v>
      </c>
      <c r="H2047" t="s">
        <v>8</v>
      </c>
      <c r="I2047" t="s">
        <v>8</v>
      </c>
      <c r="J2047" t="s">
        <v>8</v>
      </c>
      <c r="K2047" t="s">
        <v>6766</v>
      </c>
    </row>
    <row r="2048" spans="1:11" x14ac:dyDescent="0.25">
      <c r="A2048">
        <v>2108</v>
      </c>
      <c r="B2048" t="s">
        <v>1367</v>
      </c>
      <c r="C2048" t="s">
        <v>4069</v>
      </c>
      <c r="D2048" t="s">
        <v>1127</v>
      </c>
      <c r="E2048" t="s">
        <v>130</v>
      </c>
      <c r="F2048" t="s">
        <v>4070</v>
      </c>
      <c r="G2048">
        <v>1093</v>
      </c>
      <c r="H2048" t="s">
        <v>8</v>
      </c>
      <c r="I2048" t="s">
        <v>8</v>
      </c>
      <c r="J2048" t="s">
        <v>8</v>
      </c>
      <c r="K2048" t="s">
        <v>6766</v>
      </c>
    </row>
    <row r="2049" spans="1:11" x14ac:dyDescent="0.25">
      <c r="A2049">
        <v>2108</v>
      </c>
      <c r="B2049" t="s">
        <v>1367</v>
      </c>
      <c r="C2049" t="s">
        <v>4069</v>
      </c>
      <c r="D2049" t="s">
        <v>1127</v>
      </c>
      <c r="E2049" t="s">
        <v>130</v>
      </c>
      <c r="F2049" t="s">
        <v>4070</v>
      </c>
      <c r="G2049">
        <v>1093</v>
      </c>
      <c r="H2049" t="s">
        <v>8</v>
      </c>
      <c r="I2049" t="s">
        <v>8</v>
      </c>
      <c r="J2049" t="s">
        <v>8</v>
      </c>
      <c r="K2049" t="s">
        <v>6766</v>
      </c>
    </row>
    <row r="2050" spans="1:11" x14ac:dyDescent="0.25">
      <c r="A2050">
        <v>2108</v>
      </c>
      <c r="B2050" t="s">
        <v>1367</v>
      </c>
      <c r="C2050" t="s">
        <v>4069</v>
      </c>
      <c r="D2050" t="s">
        <v>1127</v>
      </c>
      <c r="E2050" t="s">
        <v>130</v>
      </c>
      <c r="F2050" t="s">
        <v>4070</v>
      </c>
      <c r="G2050">
        <v>1093</v>
      </c>
      <c r="H2050" t="s">
        <v>8</v>
      </c>
      <c r="I2050" t="s">
        <v>8</v>
      </c>
      <c r="J2050" t="s">
        <v>8</v>
      </c>
      <c r="K2050" t="s">
        <v>6766</v>
      </c>
    </row>
    <row r="2051" spans="1:11" x14ac:dyDescent="0.25">
      <c r="A2051">
        <v>2108</v>
      </c>
      <c r="B2051" t="s">
        <v>1367</v>
      </c>
      <c r="C2051" t="s">
        <v>4069</v>
      </c>
      <c r="D2051" t="s">
        <v>1127</v>
      </c>
      <c r="E2051" t="s">
        <v>130</v>
      </c>
      <c r="F2051" t="s">
        <v>4070</v>
      </c>
      <c r="G2051">
        <v>1093</v>
      </c>
      <c r="H2051" t="s">
        <v>8</v>
      </c>
      <c r="I2051" t="s">
        <v>8</v>
      </c>
      <c r="J2051" t="s">
        <v>8</v>
      </c>
      <c r="K2051" t="s">
        <v>6766</v>
      </c>
    </row>
    <row r="2052" spans="1:11" x14ac:dyDescent="0.25">
      <c r="A2052">
        <v>2108</v>
      </c>
      <c r="B2052" t="s">
        <v>1367</v>
      </c>
      <c r="C2052" t="s">
        <v>4069</v>
      </c>
      <c r="D2052" t="s">
        <v>1127</v>
      </c>
      <c r="E2052" t="s">
        <v>130</v>
      </c>
      <c r="F2052" t="s">
        <v>4070</v>
      </c>
      <c r="G2052">
        <v>1093</v>
      </c>
      <c r="H2052" t="s">
        <v>8</v>
      </c>
      <c r="I2052" t="s">
        <v>8</v>
      </c>
      <c r="J2052" t="s">
        <v>8</v>
      </c>
      <c r="K2052" t="s">
        <v>6766</v>
      </c>
    </row>
    <row r="2053" spans="1:11" x14ac:dyDescent="0.25">
      <c r="A2053">
        <v>2108</v>
      </c>
      <c r="B2053" t="s">
        <v>1367</v>
      </c>
      <c r="C2053" t="s">
        <v>4069</v>
      </c>
      <c r="D2053" t="s">
        <v>1127</v>
      </c>
      <c r="E2053" t="s">
        <v>130</v>
      </c>
      <c r="F2053" t="s">
        <v>4070</v>
      </c>
      <c r="G2053">
        <v>1093</v>
      </c>
      <c r="H2053" t="s">
        <v>8</v>
      </c>
      <c r="I2053" t="s">
        <v>8</v>
      </c>
      <c r="J2053" t="s">
        <v>8</v>
      </c>
      <c r="K2053" t="s">
        <v>6766</v>
      </c>
    </row>
    <row r="2054" spans="1:11" x14ac:dyDescent="0.25">
      <c r="A2054">
        <v>2108</v>
      </c>
      <c r="B2054" t="s">
        <v>1367</v>
      </c>
      <c r="C2054" t="s">
        <v>4069</v>
      </c>
      <c r="D2054" t="s">
        <v>1127</v>
      </c>
      <c r="E2054" t="s">
        <v>130</v>
      </c>
      <c r="F2054" t="s">
        <v>4070</v>
      </c>
      <c r="G2054">
        <v>1093</v>
      </c>
      <c r="H2054" t="s">
        <v>8</v>
      </c>
      <c r="I2054" t="s">
        <v>8</v>
      </c>
      <c r="J2054" t="s">
        <v>8</v>
      </c>
      <c r="K2054" t="s">
        <v>6766</v>
      </c>
    </row>
    <row r="2055" spans="1:11" x14ac:dyDescent="0.25">
      <c r="A2055">
        <v>2108</v>
      </c>
      <c r="B2055" t="s">
        <v>1367</v>
      </c>
      <c r="C2055" t="s">
        <v>4069</v>
      </c>
      <c r="D2055" t="s">
        <v>1127</v>
      </c>
      <c r="E2055" t="s">
        <v>130</v>
      </c>
      <c r="F2055" t="s">
        <v>4070</v>
      </c>
      <c r="G2055">
        <v>1093</v>
      </c>
      <c r="H2055" t="s">
        <v>8</v>
      </c>
      <c r="I2055" t="s">
        <v>8</v>
      </c>
      <c r="J2055" t="s">
        <v>8</v>
      </c>
      <c r="K2055" t="s">
        <v>6766</v>
      </c>
    </row>
    <row r="2056" spans="1:11" x14ac:dyDescent="0.25">
      <c r="A2056">
        <v>2108</v>
      </c>
      <c r="B2056" t="s">
        <v>1367</v>
      </c>
      <c r="C2056" t="s">
        <v>4069</v>
      </c>
      <c r="D2056" t="s">
        <v>1127</v>
      </c>
      <c r="E2056" t="s">
        <v>130</v>
      </c>
      <c r="F2056" t="s">
        <v>4070</v>
      </c>
      <c r="G2056">
        <v>1093</v>
      </c>
      <c r="H2056" t="s">
        <v>8</v>
      </c>
      <c r="I2056" t="s">
        <v>8</v>
      </c>
      <c r="J2056" t="s">
        <v>8</v>
      </c>
      <c r="K2056" t="s">
        <v>6766</v>
      </c>
    </row>
    <row r="2057" spans="1:11" x14ac:dyDescent="0.25">
      <c r="A2057">
        <v>2108</v>
      </c>
      <c r="B2057" t="s">
        <v>1367</v>
      </c>
      <c r="C2057" t="s">
        <v>4069</v>
      </c>
      <c r="D2057" t="s">
        <v>1127</v>
      </c>
      <c r="E2057" t="s">
        <v>130</v>
      </c>
      <c r="F2057" t="s">
        <v>4070</v>
      </c>
      <c r="G2057">
        <v>1093</v>
      </c>
      <c r="H2057" t="s">
        <v>8</v>
      </c>
      <c r="I2057" t="s">
        <v>8</v>
      </c>
      <c r="J2057" t="s">
        <v>8</v>
      </c>
      <c r="K2057" t="s">
        <v>6766</v>
      </c>
    </row>
    <row r="2058" spans="1:11" x14ac:dyDescent="0.25">
      <c r="A2058">
        <v>2108</v>
      </c>
      <c r="B2058" t="s">
        <v>1367</v>
      </c>
      <c r="C2058" t="s">
        <v>4069</v>
      </c>
      <c r="D2058" t="s">
        <v>1127</v>
      </c>
      <c r="E2058" t="s">
        <v>130</v>
      </c>
      <c r="F2058" t="s">
        <v>4070</v>
      </c>
      <c r="G2058">
        <v>1093</v>
      </c>
      <c r="H2058" t="s">
        <v>8</v>
      </c>
      <c r="I2058" t="s">
        <v>8</v>
      </c>
      <c r="J2058" t="s">
        <v>8</v>
      </c>
      <c r="K2058" t="s">
        <v>6766</v>
      </c>
    </row>
    <row r="2059" spans="1:11" x14ac:dyDescent="0.25">
      <c r="A2059">
        <v>2111</v>
      </c>
      <c r="B2059" t="s">
        <v>1368</v>
      </c>
      <c r="C2059" t="s">
        <v>1369</v>
      </c>
      <c r="D2059" t="s">
        <v>1370</v>
      </c>
      <c r="E2059" t="s">
        <v>10</v>
      </c>
      <c r="F2059" t="s">
        <v>581</v>
      </c>
      <c r="G2059">
        <v>1096</v>
      </c>
      <c r="H2059" t="s">
        <v>8</v>
      </c>
      <c r="I2059" t="s">
        <v>8</v>
      </c>
      <c r="J2059" t="s">
        <v>8</v>
      </c>
      <c r="K2059" t="s">
        <v>6766</v>
      </c>
    </row>
    <row r="2060" spans="1:11" x14ac:dyDescent="0.25">
      <c r="A2060">
        <v>2111</v>
      </c>
      <c r="B2060" t="s">
        <v>1368</v>
      </c>
      <c r="C2060" t="s">
        <v>1369</v>
      </c>
      <c r="D2060" t="s">
        <v>1370</v>
      </c>
      <c r="E2060" t="s">
        <v>10</v>
      </c>
      <c r="F2060" t="s">
        <v>581</v>
      </c>
      <c r="G2060">
        <v>1096</v>
      </c>
      <c r="H2060" t="s">
        <v>8</v>
      </c>
      <c r="I2060" t="s">
        <v>8</v>
      </c>
      <c r="J2060" t="s">
        <v>8</v>
      </c>
      <c r="K2060" t="s">
        <v>6766</v>
      </c>
    </row>
    <row r="2061" spans="1:11" x14ac:dyDescent="0.25">
      <c r="A2061">
        <v>2111</v>
      </c>
      <c r="B2061" t="s">
        <v>1368</v>
      </c>
      <c r="C2061" t="s">
        <v>1369</v>
      </c>
      <c r="D2061" t="s">
        <v>1370</v>
      </c>
      <c r="E2061" t="s">
        <v>10</v>
      </c>
      <c r="F2061" t="s">
        <v>581</v>
      </c>
      <c r="G2061">
        <v>1096</v>
      </c>
      <c r="H2061" t="s">
        <v>8</v>
      </c>
      <c r="I2061" t="s">
        <v>8</v>
      </c>
      <c r="J2061" t="s">
        <v>8</v>
      </c>
      <c r="K2061" t="s">
        <v>6766</v>
      </c>
    </row>
    <row r="2062" spans="1:11" x14ac:dyDescent="0.25">
      <c r="A2062">
        <v>2114</v>
      </c>
      <c r="B2062" t="s">
        <v>1372</v>
      </c>
      <c r="C2062" t="s">
        <v>1373</v>
      </c>
      <c r="D2062" t="s">
        <v>9</v>
      </c>
      <c r="E2062" t="s">
        <v>10</v>
      </c>
      <c r="F2062" t="s">
        <v>219</v>
      </c>
      <c r="G2062">
        <v>1099</v>
      </c>
      <c r="H2062" t="s">
        <v>8</v>
      </c>
      <c r="I2062" t="s">
        <v>8</v>
      </c>
      <c r="J2062" t="s">
        <v>8</v>
      </c>
      <c r="K2062" t="s">
        <v>6766</v>
      </c>
    </row>
    <row r="2063" spans="1:11" x14ac:dyDescent="0.25">
      <c r="A2063">
        <v>2115</v>
      </c>
      <c r="B2063" t="s">
        <v>1374</v>
      </c>
      <c r="C2063" t="s">
        <v>1375</v>
      </c>
      <c r="D2063" t="s">
        <v>9</v>
      </c>
      <c r="E2063" t="s">
        <v>10</v>
      </c>
      <c r="F2063" t="s">
        <v>219</v>
      </c>
      <c r="G2063">
        <v>1100</v>
      </c>
      <c r="H2063" t="s">
        <v>8</v>
      </c>
      <c r="I2063" t="s">
        <v>8</v>
      </c>
      <c r="J2063" t="s">
        <v>8</v>
      </c>
      <c r="K2063" t="s">
        <v>6766</v>
      </c>
    </row>
    <row r="2064" spans="1:11" x14ac:dyDescent="0.25">
      <c r="A2064">
        <v>2118</v>
      </c>
      <c r="B2064" t="s">
        <v>8655</v>
      </c>
      <c r="C2064" t="s">
        <v>7145</v>
      </c>
      <c r="D2064" t="s">
        <v>27</v>
      </c>
      <c r="E2064" t="s">
        <v>10</v>
      </c>
      <c r="F2064" t="s">
        <v>65</v>
      </c>
      <c r="G2064">
        <v>1103</v>
      </c>
      <c r="H2064" t="s">
        <v>8</v>
      </c>
      <c r="I2064" t="s">
        <v>8</v>
      </c>
      <c r="J2064" t="s">
        <v>8</v>
      </c>
      <c r="K2064" t="s">
        <v>6766</v>
      </c>
    </row>
    <row r="2065" spans="1:11" x14ac:dyDescent="0.25">
      <c r="A2065">
        <v>2118</v>
      </c>
      <c r="B2065" t="s">
        <v>8655</v>
      </c>
      <c r="C2065" t="s">
        <v>7145</v>
      </c>
      <c r="D2065" t="s">
        <v>27</v>
      </c>
      <c r="E2065" t="s">
        <v>10</v>
      </c>
      <c r="F2065" t="s">
        <v>65</v>
      </c>
      <c r="G2065">
        <v>1103</v>
      </c>
      <c r="H2065" t="s">
        <v>8</v>
      </c>
      <c r="I2065" t="s">
        <v>8</v>
      </c>
      <c r="J2065" t="s">
        <v>8</v>
      </c>
      <c r="K2065" t="s">
        <v>6766</v>
      </c>
    </row>
    <row r="2066" spans="1:11" x14ac:dyDescent="0.25">
      <c r="A2066">
        <v>2118</v>
      </c>
      <c r="B2066" t="s">
        <v>8655</v>
      </c>
      <c r="C2066" t="s">
        <v>7145</v>
      </c>
      <c r="D2066" t="s">
        <v>27</v>
      </c>
      <c r="E2066" t="s">
        <v>10</v>
      </c>
      <c r="F2066" t="s">
        <v>65</v>
      </c>
      <c r="G2066">
        <v>1103</v>
      </c>
      <c r="H2066" t="s">
        <v>8</v>
      </c>
      <c r="I2066" t="s">
        <v>8</v>
      </c>
      <c r="J2066" t="s">
        <v>8</v>
      </c>
      <c r="K2066" t="s">
        <v>6766</v>
      </c>
    </row>
    <row r="2067" spans="1:11" x14ac:dyDescent="0.25">
      <c r="A2067">
        <v>2119</v>
      </c>
      <c r="B2067" t="s">
        <v>1376</v>
      </c>
      <c r="C2067" t="s">
        <v>1377</v>
      </c>
      <c r="D2067" t="s">
        <v>1378</v>
      </c>
      <c r="E2067" t="s">
        <v>110</v>
      </c>
      <c r="F2067" t="s">
        <v>1379</v>
      </c>
      <c r="G2067">
        <v>1104</v>
      </c>
      <c r="H2067" t="s">
        <v>8</v>
      </c>
      <c r="I2067" t="s">
        <v>8</v>
      </c>
      <c r="J2067" t="s">
        <v>8</v>
      </c>
      <c r="K2067" t="s">
        <v>6766</v>
      </c>
    </row>
    <row r="2068" spans="1:11" x14ac:dyDescent="0.25">
      <c r="A2068">
        <v>2119</v>
      </c>
      <c r="B2068" t="s">
        <v>1376</v>
      </c>
      <c r="C2068" t="s">
        <v>1377</v>
      </c>
      <c r="D2068" t="s">
        <v>1378</v>
      </c>
      <c r="E2068" t="s">
        <v>110</v>
      </c>
      <c r="F2068" t="s">
        <v>1379</v>
      </c>
      <c r="G2068">
        <v>1104</v>
      </c>
      <c r="H2068" t="s">
        <v>8</v>
      </c>
      <c r="I2068" t="s">
        <v>8</v>
      </c>
      <c r="J2068" t="s">
        <v>8</v>
      </c>
      <c r="K2068" t="s">
        <v>6766</v>
      </c>
    </row>
    <row r="2069" spans="1:11" x14ac:dyDescent="0.25">
      <c r="A2069">
        <v>2119</v>
      </c>
      <c r="B2069" t="s">
        <v>1376</v>
      </c>
      <c r="C2069" t="s">
        <v>1377</v>
      </c>
      <c r="D2069" t="s">
        <v>1378</v>
      </c>
      <c r="E2069" t="s">
        <v>110</v>
      </c>
      <c r="F2069" t="s">
        <v>1379</v>
      </c>
      <c r="G2069">
        <v>1104</v>
      </c>
      <c r="H2069" t="s">
        <v>8</v>
      </c>
      <c r="I2069" t="s">
        <v>8</v>
      </c>
      <c r="J2069" t="s">
        <v>8</v>
      </c>
      <c r="K2069" t="s">
        <v>6766</v>
      </c>
    </row>
    <row r="2070" spans="1:11" x14ac:dyDescent="0.25">
      <c r="A2070">
        <v>2121</v>
      </c>
      <c r="B2070" t="s">
        <v>1380</v>
      </c>
      <c r="C2070" t="s">
        <v>1381</v>
      </c>
      <c r="D2070" t="s">
        <v>1382</v>
      </c>
      <c r="E2070" t="s">
        <v>10</v>
      </c>
      <c r="F2070" t="s">
        <v>328</v>
      </c>
      <c r="G2070">
        <v>1106</v>
      </c>
      <c r="H2070" t="s">
        <v>8</v>
      </c>
      <c r="I2070" t="s">
        <v>8</v>
      </c>
      <c r="J2070" t="s">
        <v>8</v>
      </c>
      <c r="K2070" t="s">
        <v>6766</v>
      </c>
    </row>
    <row r="2071" spans="1:11" x14ac:dyDescent="0.25">
      <c r="A2071">
        <v>2121</v>
      </c>
      <c r="B2071" t="s">
        <v>1380</v>
      </c>
      <c r="C2071" t="s">
        <v>1381</v>
      </c>
      <c r="D2071" t="s">
        <v>1382</v>
      </c>
      <c r="E2071" t="s">
        <v>10</v>
      </c>
      <c r="F2071" t="s">
        <v>328</v>
      </c>
      <c r="G2071">
        <v>1106</v>
      </c>
      <c r="H2071" t="s">
        <v>8</v>
      </c>
      <c r="I2071" t="s">
        <v>8</v>
      </c>
      <c r="J2071" t="s">
        <v>8</v>
      </c>
      <c r="K2071" t="s">
        <v>6766</v>
      </c>
    </row>
    <row r="2072" spans="1:11" x14ac:dyDescent="0.25">
      <c r="A2072">
        <v>2122</v>
      </c>
      <c r="B2072" t="s">
        <v>1383</v>
      </c>
      <c r="C2072" t="s">
        <v>3770</v>
      </c>
      <c r="D2072" t="s">
        <v>9</v>
      </c>
      <c r="E2072" t="s">
        <v>10</v>
      </c>
      <c r="F2072" t="s">
        <v>203</v>
      </c>
      <c r="G2072">
        <v>1107</v>
      </c>
      <c r="H2072" t="s">
        <v>8</v>
      </c>
      <c r="I2072" t="s">
        <v>8</v>
      </c>
      <c r="J2072" t="s">
        <v>8</v>
      </c>
      <c r="K2072" t="s">
        <v>6766</v>
      </c>
    </row>
    <row r="2073" spans="1:11" x14ac:dyDescent="0.25">
      <c r="A2073">
        <v>2122</v>
      </c>
      <c r="B2073" t="s">
        <v>1383</v>
      </c>
      <c r="C2073" t="s">
        <v>3770</v>
      </c>
      <c r="D2073" t="s">
        <v>9</v>
      </c>
      <c r="E2073" t="s">
        <v>10</v>
      </c>
      <c r="F2073" t="s">
        <v>203</v>
      </c>
      <c r="G2073">
        <v>1107</v>
      </c>
      <c r="H2073" t="s">
        <v>8</v>
      </c>
      <c r="I2073" t="s">
        <v>8</v>
      </c>
      <c r="J2073" t="s">
        <v>8</v>
      </c>
      <c r="K2073" t="s">
        <v>6766</v>
      </c>
    </row>
    <row r="2074" spans="1:11" x14ac:dyDescent="0.25">
      <c r="A2074">
        <v>2123</v>
      </c>
      <c r="B2074" t="s">
        <v>11892</v>
      </c>
      <c r="C2074" t="s">
        <v>7232</v>
      </c>
      <c r="D2074" t="s">
        <v>9</v>
      </c>
      <c r="E2074" t="s">
        <v>10</v>
      </c>
      <c r="F2074" t="s">
        <v>48</v>
      </c>
      <c r="G2074">
        <v>1108</v>
      </c>
      <c r="H2074" t="s">
        <v>8</v>
      </c>
      <c r="I2074" t="s">
        <v>8</v>
      </c>
      <c r="J2074" t="s">
        <v>8</v>
      </c>
      <c r="K2074" t="s">
        <v>6766</v>
      </c>
    </row>
    <row r="2075" spans="1:11" x14ac:dyDescent="0.25">
      <c r="A2075">
        <v>2123</v>
      </c>
      <c r="B2075" t="s">
        <v>11892</v>
      </c>
      <c r="C2075" t="s">
        <v>7232</v>
      </c>
      <c r="D2075" t="s">
        <v>9</v>
      </c>
      <c r="E2075" t="s">
        <v>10</v>
      </c>
      <c r="F2075" t="s">
        <v>48</v>
      </c>
      <c r="G2075">
        <v>1108</v>
      </c>
      <c r="H2075" t="s">
        <v>8</v>
      </c>
      <c r="I2075" t="s">
        <v>8</v>
      </c>
      <c r="J2075" t="s">
        <v>8</v>
      </c>
      <c r="K2075" t="s">
        <v>6766</v>
      </c>
    </row>
    <row r="2076" spans="1:11" x14ac:dyDescent="0.25">
      <c r="A2076">
        <v>2123</v>
      </c>
      <c r="B2076" t="s">
        <v>11892</v>
      </c>
      <c r="C2076" t="s">
        <v>7232</v>
      </c>
      <c r="D2076" t="s">
        <v>9</v>
      </c>
      <c r="E2076" t="s">
        <v>10</v>
      </c>
      <c r="F2076" t="s">
        <v>48</v>
      </c>
      <c r="G2076">
        <v>1108</v>
      </c>
      <c r="H2076" t="s">
        <v>8</v>
      </c>
      <c r="I2076" t="s">
        <v>8</v>
      </c>
      <c r="J2076" t="s">
        <v>8</v>
      </c>
      <c r="K2076" t="s">
        <v>6766</v>
      </c>
    </row>
    <row r="2077" spans="1:11" x14ac:dyDescent="0.25">
      <c r="A2077">
        <v>2123</v>
      </c>
      <c r="B2077" t="s">
        <v>11892</v>
      </c>
      <c r="C2077" t="s">
        <v>7232</v>
      </c>
      <c r="D2077" t="s">
        <v>9</v>
      </c>
      <c r="E2077" t="s">
        <v>10</v>
      </c>
      <c r="F2077" t="s">
        <v>48</v>
      </c>
      <c r="G2077">
        <v>1108</v>
      </c>
      <c r="H2077" t="s">
        <v>8</v>
      </c>
      <c r="I2077" t="s">
        <v>8</v>
      </c>
      <c r="J2077" t="s">
        <v>8</v>
      </c>
      <c r="K2077" t="s">
        <v>6766</v>
      </c>
    </row>
    <row r="2078" spans="1:11" x14ac:dyDescent="0.25">
      <c r="A2078">
        <v>2123</v>
      </c>
      <c r="B2078" t="s">
        <v>11892</v>
      </c>
      <c r="C2078" t="s">
        <v>7232</v>
      </c>
      <c r="D2078" t="s">
        <v>9</v>
      </c>
      <c r="E2078" t="s">
        <v>10</v>
      </c>
      <c r="F2078" t="s">
        <v>48</v>
      </c>
      <c r="G2078">
        <v>1108</v>
      </c>
      <c r="H2078" t="s">
        <v>8</v>
      </c>
      <c r="I2078" t="s">
        <v>8</v>
      </c>
      <c r="J2078" t="s">
        <v>8</v>
      </c>
      <c r="K2078" t="s">
        <v>6766</v>
      </c>
    </row>
    <row r="2079" spans="1:11" x14ac:dyDescent="0.25">
      <c r="A2079">
        <v>2123</v>
      </c>
      <c r="B2079" t="s">
        <v>11892</v>
      </c>
      <c r="C2079" t="s">
        <v>7232</v>
      </c>
      <c r="D2079" t="s">
        <v>9</v>
      </c>
      <c r="E2079" t="s">
        <v>10</v>
      </c>
      <c r="F2079" t="s">
        <v>48</v>
      </c>
      <c r="G2079">
        <v>1108</v>
      </c>
      <c r="H2079" t="s">
        <v>8</v>
      </c>
      <c r="I2079" t="s">
        <v>8</v>
      </c>
      <c r="J2079" t="s">
        <v>8</v>
      </c>
      <c r="K2079" t="s">
        <v>6766</v>
      </c>
    </row>
    <row r="2080" spans="1:11" x14ac:dyDescent="0.25">
      <c r="A2080">
        <v>2123</v>
      </c>
      <c r="B2080" t="s">
        <v>11892</v>
      </c>
      <c r="C2080" t="s">
        <v>7232</v>
      </c>
      <c r="D2080" t="s">
        <v>9</v>
      </c>
      <c r="E2080" t="s">
        <v>10</v>
      </c>
      <c r="F2080" t="s">
        <v>48</v>
      </c>
      <c r="G2080">
        <v>1108</v>
      </c>
      <c r="H2080" t="s">
        <v>8</v>
      </c>
      <c r="I2080" t="s">
        <v>8</v>
      </c>
      <c r="J2080" t="s">
        <v>8</v>
      </c>
      <c r="K2080" t="s">
        <v>6766</v>
      </c>
    </row>
    <row r="2081" spans="1:11" x14ac:dyDescent="0.25">
      <c r="A2081">
        <v>2123</v>
      </c>
      <c r="B2081" t="s">
        <v>11892</v>
      </c>
      <c r="C2081" t="s">
        <v>7232</v>
      </c>
      <c r="D2081" t="s">
        <v>9</v>
      </c>
      <c r="E2081" t="s">
        <v>10</v>
      </c>
      <c r="F2081" t="s">
        <v>48</v>
      </c>
      <c r="G2081">
        <v>1108</v>
      </c>
      <c r="H2081" t="s">
        <v>8</v>
      </c>
      <c r="I2081" t="s">
        <v>8</v>
      </c>
      <c r="J2081" t="s">
        <v>8</v>
      </c>
      <c r="K2081" t="s">
        <v>6766</v>
      </c>
    </row>
    <row r="2082" spans="1:11" x14ac:dyDescent="0.25">
      <c r="A2082">
        <v>2123</v>
      </c>
      <c r="B2082" t="s">
        <v>11892</v>
      </c>
      <c r="C2082" t="s">
        <v>7232</v>
      </c>
      <c r="D2082" t="s">
        <v>9</v>
      </c>
      <c r="E2082" t="s">
        <v>10</v>
      </c>
      <c r="F2082" t="s">
        <v>48</v>
      </c>
      <c r="G2082">
        <v>1108</v>
      </c>
      <c r="H2082" t="s">
        <v>8</v>
      </c>
      <c r="I2082" t="s">
        <v>8</v>
      </c>
      <c r="J2082" t="s">
        <v>8</v>
      </c>
      <c r="K2082" t="s">
        <v>6766</v>
      </c>
    </row>
    <row r="2083" spans="1:11" x14ac:dyDescent="0.25">
      <c r="A2083">
        <v>2125</v>
      </c>
      <c r="B2083" t="s">
        <v>1384</v>
      </c>
      <c r="C2083" t="s">
        <v>4547</v>
      </c>
      <c r="D2083" t="s">
        <v>1424</v>
      </c>
      <c r="E2083" t="s">
        <v>1671</v>
      </c>
      <c r="F2083" t="s">
        <v>4548</v>
      </c>
      <c r="G2083">
        <v>1110</v>
      </c>
      <c r="H2083" t="s">
        <v>8</v>
      </c>
      <c r="I2083" t="s">
        <v>8</v>
      </c>
      <c r="J2083" t="s">
        <v>8</v>
      </c>
      <c r="K2083" t="s">
        <v>6766</v>
      </c>
    </row>
    <row r="2084" spans="1:11" x14ac:dyDescent="0.25">
      <c r="A2084">
        <v>2125</v>
      </c>
      <c r="B2084" t="s">
        <v>1384</v>
      </c>
      <c r="C2084" t="s">
        <v>4547</v>
      </c>
      <c r="D2084" t="s">
        <v>1424</v>
      </c>
      <c r="E2084" t="s">
        <v>1671</v>
      </c>
      <c r="F2084" t="s">
        <v>4548</v>
      </c>
      <c r="G2084">
        <v>1110</v>
      </c>
      <c r="H2084" t="s">
        <v>8</v>
      </c>
      <c r="I2084" t="s">
        <v>8</v>
      </c>
      <c r="J2084" t="s">
        <v>8</v>
      </c>
      <c r="K2084" t="s">
        <v>6766</v>
      </c>
    </row>
    <row r="2085" spans="1:11" x14ac:dyDescent="0.25">
      <c r="A2085">
        <v>2125</v>
      </c>
      <c r="B2085" t="s">
        <v>1384</v>
      </c>
      <c r="C2085" t="s">
        <v>4547</v>
      </c>
      <c r="D2085" t="s">
        <v>1424</v>
      </c>
      <c r="E2085" t="s">
        <v>1671</v>
      </c>
      <c r="F2085" t="s">
        <v>4548</v>
      </c>
      <c r="G2085">
        <v>1110</v>
      </c>
      <c r="H2085" t="s">
        <v>8</v>
      </c>
      <c r="I2085" t="s">
        <v>8</v>
      </c>
      <c r="J2085" t="s">
        <v>8</v>
      </c>
      <c r="K2085" t="s">
        <v>6766</v>
      </c>
    </row>
    <row r="2086" spans="1:11" x14ac:dyDescent="0.25">
      <c r="A2086">
        <v>2125</v>
      </c>
      <c r="B2086" t="s">
        <v>1384</v>
      </c>
      <c r="C2086" t="s">
        <v>4547</v>
      </c>
      <c r="D2086" t="s">
        <v>1424</v>
      </c>
      <c r="E2086" t="s">
        <v>1671</v>
      </c>
      <c r="F2086" t="s">
        <v>4548</v>
      </c>
      <c r="G2086">
        <v>1110</v>
      </c>
      <c r="H2086" t="s">
        <v>8</v>
      </c>
      <c r="I2086" t="s">
        <v>8</v>
      </c>
      <c r="J2086" t="s">
        <v>8</v>
      </c>
      <c r="K2086" t="s">
        <v>6766</v>
      </c>
    </row>
    <row r="2087" spans="1:11" x14ac:dyDescent="0.25">
      <c r="A2087">
        <v>2125</v>
      </c>
      <c r="B2087" t="s">
        <v>1384</v>
      </c>
      <c r="C2087" t="s">
        <v>4547</v>
      </c>
      <c r="D2087" t="s">
        <v>1424</v>
      </c>
      <c r="E2087" t="s">
        <v>1671</v>
      </c>
      <c r="F2087" t="s">
        <v>4548</v>
      </c>
      <c r="G2087">
        <v>1110</v>
      </c>
      <c r="H2087" t="s">
        <v>8</v>
      </c>
      <c r="I2087" t="s">
        <v>8</v>
      </c>
      <c r="J2087" t="s">
        <v>8</v>
      </c>
      <c r="K2087" t="s">
        <v>6766</v>
      </c>
    </row>
    <row r="2088" spans="1:11" x14ac:dyDescent="0.25">
      <c r="A2088">
        <v>2125</v>
      </c>
      <c r="B2088" t="s">
        <v>1384</v>
      </c>
      <c r="C2088" t="s">
        <v>4547</v>
      </c>
      <c r="D2088" t="s">
        <v>1424</v>
      </c>
      <c r="E2088" t="s">
        <v>1671</v>
      </c>
      <c r="F2088" t="s">
        <v>4548</v>
      </c>
      <c r="G2088">
        <v>1110</v>
      </c>
      <c r="H2088" t="s">
        <v>8</v>
      </c>
      <c r="I2088" t="s">
        <v>8</v>
      </c>
      <c r="J2088" t="s">
        <v>8</v>
      </c>
      <c r="K2088" t="s">
        <v>6766</v>
      </c>
    </row>
    <row r="2089" spans="1:11" x14ac:dyDescent="0.25">
      <c r="A2089">
        <v>2125</v>
      </c>
      <c r="B2089" t="s">
        <v>1384</v>
      </c>
      <c r="C2089" t="s">
        <v>4547</v>
      </c>
      <c r="D2089" t="s">
        <v>1424</v>
      </c>
      <c r="E2089" t="s">
        <v>1671</v>
      </c>
      <c r="F2089" t="s">
        <v>4548</v>
      </c>
      <c r="G2089">
        <v>1110</v>
      </c>
      <c r="H2089" t="s">
        <v>8</v>
      </c>
      <c r="I2089" t="s">
        <v>8</v>
      </c>
      <c r="J2089" t="s">
        <v>8</v>
      </c>
      <c r="K2089" t="s">
        <v>6766</v>
      </c>
    </row>
    <row r="2090" spans="1:11" x14ac:dyDescent="0.25">
      <c r="A2090">
        <v>2125</v>
      </c>
      <c r="B2090" t="s">
        <v>1384</v>
      </c>
      <c r="C2090" t="s">
        <v>4547</v>
      </c>
      <c r="D2090" t="s">
        <v>1424</v>
      </c>
      <c r="E2090" t="s">
        <v>1671</v>
      </c>
      <c r="F2090" t="s">
        <v>4548</v>
      </c>
      <c r="G2090">
        <v>1110</v>
      </c>
      <c r="H2090" t="s">
        <v>8</v>
      </c>
      <c r="I2090" t="s">
        <v>8</v>
      </c>
      <c r="J2090" t="s">
        <v>8</v>
      </c>
      <c r="K2090" t="s">
        <v>6766</v>
      </c>
    </row>
    <row r="2091" spans="1:11" x14ac:dyDescent="0.25">
      <c r="A2091">
        <v>2125</v>
      </c>
      <c r="B2091" t="s">
        <v>1384</v>
      </c>
      <c r="C2091" t="s">
        <v>4547</v>
      </c>
      <c r="D2091" t="s">
        <v>1424</v>
      </c>
      <c r="E2091" t="s">
        <v>1671</v>
      </c>
      <c r="F2091" t="s">
        <v>4548</v>
      </c>
      <c r="G2091">
        <v>1110</v>
      </c>
      <c r="H2091" t="s">
        <v>8</v>
      </c>
      <c r="I2091" t="s">
        <v>8</v>
      </c>
      <c r="J2091" t="s">
        <v>8</v>
      </c>
      <c r="K2091" t="s">
        <v>6766</v>
      </c>
    </row>
    <row r="2092" spans="1:11" x14ac:dyDescent="0.25">
      <c r="A2092">
        <v>2125</v>
      </c>
      <c r="B2092" t="s">
        <v>1384</v>
      </c>
      <c r="C2092" t="s">
        <v>4547</v>
      </c>
      <c r="D2092" t="s">
        <v>1424</v>
      </c>
      <c r="E2092" t="s">
        <v>1671</v>
      </c>
      <c r="F2092" t="s">
        <v>4548</v>
      </c>
      <c r="G2092">
        <v>1110</v>
      </c>
      <c r="H2092" t="s">
        <v>8</v>
      </c>
      <c r="I2092" t="s">
        <v>8</v>
      </c>
      <c r="J2092" t="s">
        <v>8</v>
      </c>
      <c r="K2092" t="s">
        <v>6766</v>
      </c>
    </row>
    <row r="2093" spans="1:11" x14ac:dyDescent="0.25">
      <c r="A2093">
        <v>2125</v>
      </c>
      <c r="B2093" t="s">
        <v>1384</v>
      </c>
      <c r="C2093" t="s">
        <v>4547</v>
      </c>
      <c r="D2093" t="s">
        <v>1424</v>
      </c>
      <c r="E2093" t="s">
        <v>1671</v>
      </c>
      <c r="F2093" t="s">
        <v>4548</v>
      </c>
      <c r="G2093">
        <v>1110</v>
      </c>
      <c r="H2093" t="s">
        <v>8</v>
      </c>
      <c r="I2093" t="s">
        <v>8</v>
      </c>
      <c r="J2093" t="s">
        <v>8</v>
      </c>
      <c r="K2093" t="s">
        <v>6766</v>
      </c>
    </row>
    <row r="2094" spans="1:11" x14ac:dyDescent="0.25">
      <c r="A2094">
        <v>2125</v>
      </c>
      <c r="B2094" t="s">
        <v>1384</v>
      </c>
      <c r="C2094" t="s">
        <v>4547</v>
      </c>
      <c r="D2094" t="s">
        <v>1424</v>
      </c>
      <c r="E2094" t="s">
        <v>1671</v>
      </c>
      <c r="F2094" t="s">
        <v>4548</v>
      </c>
      <c r="G2094">
        <v>1110</v>
      </c>
      <c r="H2094" t="s">
        <v>8</v>
      </c>
      <c r="I2094" t="s">
        <v>8</v>
      </c>
      <c r="J2094" t="s">
        <v>8</v>
      </c>
      <c r="K2094" t="s">
        <v>6766</v>
      </c>
    </row>
    <row r="2095" spans="1:11" x14ac:dyDescent="0.25">
      <c r="A2095">
        <v>2125</v>
      </c>
      <c r="B2095" t="s">
        <v>1384</v>
      </c>
      <c r="C2095" t="s">
        <v>4547</v>
      </c>
      <c r="D2095" t="s">
        <v>1424</v>
      </c>
      <c r="E2095" t="s">
        <v>1671</v>
      </c>
      <c r="F2095" t="s">
        <v>4548</v>
      </c>
      <c r="G2095">
        <v>1110</v>
      </c>
      <c r="H2095" t="s">
        <v>8</v>
      </c>
      <c r="I2095" t="s">
        <v>8</v>
      </c>
      <c r="J2095" t="s">
        <v>8</v>
      </c>
      <c r="K2095" t="s">
        <v>6766</v>
      </c>
    </row>
    <row r="2096" spans="1:11" x14ac:dyDescent="0.25">
      <c r="A2096">
        <v>2126</v>
      </c>
      <c r="B2096" t="s">
        <v>7629</v>
      </c>
      <c r="C2096" t="s">
        <v>7630</v>
      </c>
      <c r="D2096" t="s">
        <v>7631</v>
      </c>
      <c r="E2096" t="s">
        <v>113</v>
      </c>
      <c r="F2096" t="s">
        <v>7632</v>
      </c>
      <c r="G2096">
        <v>1111</v>
      </c>
      <c r="H2096" t="s">
        <v>8</v>
      </c>
      <c r="I2096" t="s">
        <v>8</v>
      </c>
      <c r="J2096" t="s">
        <v>8</v>
      </c>
      <c r="K2096" t="s">
        <v>6766</v>
      </c>
    </row>
    <row r="2097" spans="1:11" x14ac:dyDescent="0.25">
      <c r="A2097">
        <v>2126</v>
      </c>
      <c r="B2097" t="s">
        <v>7629</v>
      </c>
      <c r="C2097" t="s">
        <v>7630</v>
      </c>
      <c r="D2097" t="s">
        <v>7631</v>
      </c>
      <c r="E2097" t="s">
        <v>113</v>
      </c>
      <c r="F2097" t="s">
        <v>7632</v>
      </c>
      <c r="G2097">
        <v>1111</v>
      </c>
      <c r="H2097" t="s">
        <v>8</v>
      </c>
      <c r="I2097" t="s">
        <v>8</v>
      </c>
      <c r="J2097" t="s">
        <v>8</v>
      </c>
      <c r="K2097" t="s">
        <v>6766</v>
      </c>
    </row>
    <row r="2098" spans="1:11" x14ac:dyDescent="0.25">
      <c r="A2098">
        <v>2126</v>
      </c>
      <c r="B2098" t="s">
        <v>7629</v>
      </c>
      <c r="C2098" t="s">
        <v>7630</v>
      </c>
      <c r="D2098" t="s">
        <v>7631</v>
      </c>
      <c r="E2098" t="s">
        <v>113</v>
      </c>
      <c r="F2098" t="s">
        <v>7632</v>
      </c>
      <c r="G2098">
        <v>1111</v>
      </c>
      <c r="H2098" t="s">
        <v>8</v>
      </c>
      <c r="I2098" t="s">
        <v>8</v>
      </c>
      <c r="J2098" t="s">
        <v>8</v>
      </c>
      <c r="K2098" t="s">
        <v>6766</v>
      </c>
    </row>
    <row r="2099" spans="1:11" x14ac:dyDescent="0.25">
      <c r="A2099">
        <v>2126</v>
      </c>
      <c r="B2099" t="s">
        <v>7629</v>
      </c>
      <c r="C2099" t="s">
        <v>7630</v>
      </c>
      <c r="D2099" t="s">
        <v>7631</v>
      </c>
      <c r="E2099" t="s">
        <v>113</v>
      </c>
      <c r="F2099" t="s">
        <v>7632</v>
      </c>
      <c r="G2099">
        <v>1111</v>
      </c>
      <c r="H2099" t="s">
        <v>8</v>
      </c>
      <c r="I2099" t="s">
        <v>8</v>
      </c>
      <c r="J2099" t="s">
        <v>8</v>
      </c>
      <c r="K2099" t="s">
        <v>6766</v>
      </c>
    </row>
    <row r="2100" spans="1:11" x14ac:dyDescent="0.25">
      <c r="A2100">
        <v>2126</v>
      </c>
      <c r="B2100" t="s">
        <v>7629</v>
      </c>
      <c r="C2100" t="s">
        <v>7630</v>
      </c>
      <c r="D2100" t="s">
        <v>7631</v>
      </c>
      <c r="E2100" t="s">
        <v>113</v>
      </c>
      <c r="F2100" t="s">
        <v>7632</v>
      </c>
      <c r="G2100">
        <v>1111</v>
      </c>
      <c r="H2100" t="s">
        <v>8</v>
      </c>
      <c r="I2100" t="s">
        <v>8</v>
      </c>
      <c r="J2100" t="s">
        <v>8</v>
      </c>
      <c r="K2100" t="s">
        <v>6766</v>
      </c>
    </row>
    <row r="2101" spans="1:11" x14ac:dyDescent="0.25">
      <c r="A2101">
        <v>2126</v>
      </c>
      <c r="B2101" t="s">
        <v>7629</v>
      </c>
      <c r="C2101" t="s">
        <v>7630</v>
      </c>
      <c r="D2101" t="s">
        <v>7631</v>
      </c>
      <c r="E2101" t="s">
        <v>113</v>
      </c>
      <c r="F2101" t="s">
        <v>7632</v>
      </c>
      <c r="G2101">
        <v>1111</v>
      </c>
      <c r="H2101" t="s">
        <v>8</v>
      </c>
      <c r="I2101" t="s">
        <v>8</v>
      </c>
      <c r="J2101" t="s">
        <v>8</v>
      </c>
      <c r="K2101" t="s">
        <v>6766</v>
      </c>
    </row>
    <row r="2102" spans="1:11" x14ac:dyDescent="0.25">
      <c r="A2102">
        <v>2126</v>
      </c>
      <c r="B2102" t="s">
        <v>7629</v>
      </c>
      <c r="C2102" t="s">
        <v>7630</v>
      </c>
      <c r="D2102" t="s">
        <v>7631</v>
      </c>
      <c r="E2102" t="s">
        <v>113</v>
      </c>
      <c r="F2102" t="s">
        <v>7632</v>
      </c>
      <c r="G2102">
        <v>1111</v>
      </c>
      <c r="H2102" t="s">
        <v>8</v>
      </c>
      <c r="I2102" t="s">
        <v>8</v>
      </c>
      <c r="J2102" t="s">
        <v>8</v>
      </c>
      <c r="K2102" t="s">
        <v>6766</v>
      </c>
    </row>
    <row r="2103" spans="1:11" x14ac:dyDescent="0.25">
      <c r="A2103">
        <v>2126</v>
      </c>
      <c r="B2103" t="s">
        <v>7629</v>
      </c>
      <c r="C2103" t="s">
        <v>7630</v>
      </c>
      <c r="D2103" t="s">
        <v>7631</v>
      </c>
      <c r="E2103" t="s">
        <v>113</v>
      </c>
      <c r="F2103" t="s">
        <v>7632</v>
      </c>
      <c r="G2103">
        <v>1111</v>
      </c>
      <c r="H2103" t="s">
        <v>8</v>
      </c>
      <c r="I2103" t="s">
        <v>8</v>
      </c>
      <c r="J2103" t="s">
        <v>8</v>
      </c>
      <c r="K2103" t="s">
        <v>6766</v>
      </c>
    </row>
    <row r="2104" spans="1:11" x14ac:dyDescent="0.25">
      <c r="A2104">
        <v>2128</v>
      </c>
      <c r="B2104" t="s">
        <v>1385</v>
      </c>
      <c r="C2104" t="s">
        <v>1386</v>
      </c>
      <c r="D2104" t="s">
        <v>1387</v>
      </c>
      <c r="E2104" t="s">
        <v>110</v>
      </c>
      <c r="F2104" t="s">
        <v>1388</v>
      </c>
      <c r="G2104">
        <v>1113</v>
      </c>
      <c r="H2104" t="s">
        <v>8</v>
      </c>
      <c r="I2104" t="s">
        <v>8</v>
      </c>
      <c r="J2104" t="s">
        <v>8</v>
      </c>
      <c r="K2104" t="s">
        <v>6766</v>
      </c>
    </row>
    <row r="2105" spans="1:11" x14ac:dyDescent="0.25">
      <c r="A2105">
        <v>2128</v>
      </c>
      <c r="B2105" t="s">
        <v>1385</v>
      </c>
      <c r="C2105" t="s">
        <v>1386</v>
      </c>
      <c r="D2105" t="s">
        <v>1387</v>
      </c>
      <c r="E2105" t="s">
        <v>110</v>
      </c>
      <c r="F2105" t="s">
        <v>1388</v>
      </c>
      <c r="G2105">
        <v>1113</v>
      </c>
      <c r="H2105" t="s">
        <v>8</v>
      </c>
      <c r="I2105" t="s">
        <v>8</v>
      </c>
      <c r="J2105" t="s">
        <v>8</v>
      </c>
      <c r="K2105" t="s">
        <v>6766</v>
      </c>
    </row>
    <row r="2106" spans="1:11" x14ac:dyDescent="0.25">
      <c r="A2106">
        <v>2128</v>
      </c>
      <c r="B2106" t="s">
        <v>1385</v>
      </c>
      <c r="C2106" t="s">
        <v>1386</v>
      </c>
      <c r="D2106" t="s">
        <v>1387</v>
      </c>
      <c r="E2106" t="s">
        <v>110</v>
      </c>
      <c r="F2106" t="s">
        <v>1388</v>
      </c>
      <c r="G2106">
        <v>1113</v>
      </c>
      <c r="H2106" t="s">
        <v>8</v>
      </c>
      <c r="I2106" t="s">
        <v>8</v>
      </c>
      <c r="J2106" t="s">
        <v>8</v>
      </c>
      <c r="K2106" t="s">
        <v>6766</v>
      </c>
    </row>
    <row r="2107" spans="1:11" x14ac:dyDescent="0.25">
      <c r="A2107">
        <v>2128</v>
      </c>
      <c r="B2107" t="s">
        <v>1385</v>
      </c>
      <c r="C2107" t="s">
        <v>1386</v>
      </c>
      <c r="D2107" t="s">
        <v>1387</v>
      </c>
      <c r="E2107" t="s">
        <v>110</v>
      </c>
      <c r="F2107" t="s">
        <v>1388</v>
      </c>
      <c r="G2107">
        <v>1113</v>
      </c>
      <c r="H2107" t="s">
        <v>8</v>
      </c>
      <c r="I2107" t="s">
        <v>8</v>
      </c>
      <c r="J2107" t="s">
        <v>8</v>
      </c>
      <c r="K2107" t="s">
        <v>6766</v>
      </c>
    </row>
    <row r="2108" spans="1:11" x14ac:dyDescent="0.25">
      <c r="A2108">
        <v>2128</v>
      </c>
      <c r="B2108" t="s">
        <v>1385</v>
      </c>
      <c r="C2108" t="s">
        <v>1386</v>
      </c>
      <c r="D2108" t="s">
        <v>1387</v>
      </c>
      <c r="E2108" t="s">
        <v>110</v>
      </c>
      <c r="F2108" t="s">
        <v>1388</v>
      </c>
      <c r="G2108">
        <v>1113</v>
      </c>
      <c r="H2108" t="s">
        <v>8</v>
      </c>
      <c r="I2108" t="s">
        <v>8</v>
      </c>
      <c r="J2108" t="s">
        <v>8</v>
      </c>
      <c r="K2108" t="s">
        <v>6766</v>
      </c>
    </row>
    <row r="2109" spans="1:11" x14ac:dyDescent="0.25">
      <c r="A2109">
        <v>2128</v>
      </c>
      <c r="B2109" t="s">
        <v>1385</v>
      </c>
      <c r="C2109" t="s">
        <v>1386</v>
      </c>
      <c r="D2109" t="s">
        <v>1387</v>
      </c>
      <c r="E2109" t="s">
        <v>110</v>
      </c>
      <c r="F2109" t="s">
        <v>1388</v>
      </c>
      <c r="G2109">
        <v>1113</v>
      </c>
      <c r="H2109" t="s">
        <v>8</v>
      </c>
      <c r="I2109" t="s">
        <v>8</v>
      </c>
      <c r="J2109" t="s">
        <v>8</v>
      </c>
      <c r="K2109" t="s">
        <v>6766</v>
      </c>
    </row>
    <row r="2110" spans="1:11" x14ac:dyDescent="0.25">
      <c r="A2110">
        <v>2128</v>
      </c>
      <c r="B2110" t="s">
        <v>1385</v>
      </c>
      <c r="C2110" t="s">
        <v>1386</v>
      </c>
      <c r="D2110" t="s">
        <v>1387</v>
      </c>
      <c r="E2110" t="s">
        <v>110</v>
      </c>
      <c r="F2110" t="s">
        <v>1388</v>
      </c>
      <c r="G2110">
        <v>1113</v>
      </c>
      <c r="H2110" t="s">
        <v>8</v>
      </c>
      <c r="I2110" t="s">
        <v>8</v>
      </c>
      <c r="J2110" t="s">
        <v>8</v>
      </c>
      <c r="K2110" t="s">
        <v>6766</v>
      </c>
    </row>
    <row r="2111" spans="1:11" x14ac:dyDescent="0.25">
      <c r="A2111">
        <v>2129</v>
      </c>
      <c r="B2111" t="s">
        <v>1389</v>
      </c>
      <c r="C2111" t="s">
        <v>1390</v>
      </c>
      <c r="D2111" t="s">
        <v>237</v>
      </c>
      <c r="E2111" t="s">
        <v>10</v>
      </c>
      <c r="F2111" t="s">
        <v>238</v>
      </c>
      <c r="G2111">
        <v>1114</v>
      </c>
      <c r="H2111" t="s">
        <v>8</v>
      </c>
      <c r="I2111" t="s">
        <v>8</v>
      </c>
      <c r="J2111" t="s">
        <v>8</v>
      </c>
      <c r="K2111" t="s">
        <v>6766</v>
      </c>
    </row>
    <row r="2112" spans="1:11" x14ac:dyDescent="0.25">
      <c r="A2112">
        <v>2129</v>
      </c>
      <c r="B2112" t="s">
        <v>1389</v>
      </c>
      <c r="C2112" t="s">
        <v>1390</v>
      </c>
      <c r="D2112" t="s">
        <v>237</v>
      </c>
      <c r="E2112" t="s">
        <v>10</v>
      </c>
      <c r="F2112" t="s">
        <v>238</v>
      </c>
      <c r="G2112">
        <v>1114</v>
      </c>
      <c r="H2112" t="s">
        <v>8</v>
      </c>
      <c r="I2112" t="s">
        <v>8</v>
      </c>
      <c r="J2112" t="s">
        <v>8</v>
      </c>
      <c r="K2112" t="s">
        <v>6766</v>
      </c>
    </row>
    <row r="2113" spans="1:11" x14ac:dyDescent="0.25">
      <c r="A2113">
        <v>2129</v>
      </c>
      <c r="B2113" t="s">
        <v>1389</v>
      </c>
      <c r="C2113" t="s">
        <v>1390</v>
      </c>
      <c r="D2113" t="s">
        <v>237</v>
      </c>
      <c r="E2113" t="s">
        <v>10</v>
      </c>
      <c r="F2113" t="s">
        <v>238</v>
      </c>
      <c r="G2113">
        <v>1114</v>
      </c>
      <c r="H2113" t="s">
        <v>8</v>
      </c>
      <c r="I2113" t="s">
        <v>8</v>
      </c>
      <c r="J2113" t="s">
        <v>8</v>
      </c>
      <c r="K2113" t="s">
        <v>6766</v>
      </c>
    </row>
    <row r="2114" spans="1:11" x14ac:dyDescent="0.25">
      <c r="A2114">
        <v>2129</v>
      </c>
      <c r="B2114" t="s">
        <v>1389</v>
      </c>
      <c r="C2114" t="s">
        <v>1390</v>
      </c>
      <c r="D2114" t="s">
        <v>237</v>
      </c>
      <c r="E2114" t="s">
        <v>10</v>
      </c>
      <c r="F2114" t="s">
        <v>238</v>
      </c>
      <c r="G2114">
        <v>1114</v>
      </c>
      <c r="H2114" t="s">
        <v>8</v>
      </c>
      <c r="I2114" t="s">
        <v>8</v>
      </c>
      <c r="J2114" t="s">
        <v>8</v>
      </c>
      <c r="K2114" t="s">
        <v>6766</v>
      </c>
    </row>
    <row r="2115" spans="1:11" x14ac:dyDescent="0.25">
      <c r="A2115">
        <v>2129</v>
      </c>
      <c r="B2115" t="s">
        <v>1389</v>
      </c>
      <c r="C2115" t="s">
        <v>1390</v>
      </c>
      <c r="D2115" t="s">
        <v>237</v>
      </c>
      <c r="E2115" t="s">
        <v>10</v>
      </c>
      <c r="F2115" t="s">
        <v>238</v>
      </c>
      <c r="G2115">
        <v>1114</v>
      </c>
      <c r="H2115" t="s">
        <v>8</v>
      </c>
      <c r="I2115" t="s">
        <v>8</v>
      </c>
      <c r="J2115" t="s">
        <v>8</v>
      </c>
      <c r="K2115" t="s">
        <v>6766</v>
      </c>
    </row>
    <row r="2116" spans="1:11" x14ac:dyDescent="0.25">
      <c r="A2116">
        <v>2129</v>
      </c>
      <c r="B2116" t="s">
        <v>1389</v>
      </c>
      <c r="C2116" t="s">
        <v>1390</v>
      </c>
      <c r="D2116" t="s">
        <v>237</v>
      </c>
      <c r="E2116" t="s">
        <v>10</v>
      </c>
      <c r="F2116" t="s">
        <v>238</v>
      </c>
      <c r="G2116">
        <v>1114</v>
      </c>
      <c r="H2116" t="s">
        <v>8</v>
      </c>
      <c r="I2116" t="s">
        <v>8</v>
      </c>
      <c r="J2116" t="s">
        <v>8</v>
      </c>
      <c r="K2116" t="s">
        <v>6766</v>
      </c>
    </row>
    <row r="2117" spans="1:11" x14ac:dyDescent="0.25">
      <c r="A2117">
        <v>2129</v>
      </c>
      <c r="B2117" t="s">
        <v>1389</v>
      </c>
      <c r="C2117" t="s">
        <v>1390</v>
      </c>
      <c r="D2117" t="s">
        <v>237</v>
      </c>
      <c r="E2117" t="s">
        <v>10</v>
      </c>
      <c r="F2117" t="s">
        <v>238</v>
      </c>
      <c r="G2117">
        <v>1114</v>
      </c>
      <c r="H2117" t="s">
        <v>8</v>
      </c>
      <c r="I2117" t="s">
        <v>8</v>
      </c>
      <c r="J2117" t="s">
        <v>8</v>
      </c>
      <c r="K2117" t="s">
        <v>6766</v>
      </c>
    </row>
    <row r="2118" spans="1:11" x14ac:dyDescent="0.25">
      <c r="A2118">
        <v>2129</v>
      </c>
      <c r="B2118" t="s">
        <v>1389</v>
      </c>
      <c r="C2118" t="s">
        <v>1390</v>
      </c>
      <c r="D2118" t="s">
        <v>237</v>
      </c>
      <c r="E2118" t="s">
        <v>10</v>
      </c>
      <c r="F2118" t="s">
        <v>238</v>
      </c>
      <c r="G2118">
        <v>1114</v>
      </c>
      <c r="H2118" t="s">
        <v>8</v>
      </c>
      <c r="I2118" t="s">
        <v>8</v>
      </c>
      <c r="J2118" t="s">
        <v>8</v>
      </c>
      <c r="K2118" t="s">
        <v>6766</v>
      </c>
    </row>
    <row r="2119" spans="1:11" x14ac:dyDescent="0.25">
      <c r="A2119">
        <v>2129</v>
      </c>
      <c r="B2119" t="s">
        <v>1389</v>
      </c>
      <c r="C2119" t="s">
        <v>1390</v>
      </c>
      <c r="D2119" t="s">
        <v>237</v>
      </c>
      <c r="E2119" t="s">
        <v>10</v>
      </c>
      <c r="F2119" t="s">
        <v>238</v>
      </c>
      <c r="G2119">
        <v>1114</v>
      </c>
      <c r="H2119" t="s">
        <v>8</v>
      </c>
      <c r="I2119" t="s">
        <v>8</v>
      </c>
      <c r="J2119" t="s">
        <v>8</v>
      </c>
      <c r="K2119" t="s">
        <v>6766</v>
      </c>
    </row>
    <row r="2120" spans="1:11" x14ac:dyDescent="0.25">
      <c r="A2120">
        <v>2130</v>
      </c>
      <c r="B2120" t="s">
        <v>1391</v>
      </c>
      <c r="C2120" t="s">
        <v>1392</v>
      </c>
      <c r="D2120" t="s">
        <v>232</v>
      </c>
      <c r="E2120" t="s">
        <v>10</v>
      </c>
      <c r="F2120" t="s">
        <v>28</v>
      </c>
      <c r="G2120">
        <v>1115</v>
      </c>
      <c r="H2120" t="s">
        <v>8</v>
      </c>
      <c r="I2120" t="s">
        <v>8</v>
      </c>
      <c r="J2120" t="s">
        <v>8</v>
      </c>
      <c r="K2120" t="s">
        <v>6766</v>
      </c>
    </row>
    <row r="2121" spans="1:11" x14ac:dyDescent="0.25">
      <c r="A2121">
        <v>2131</v>
      </c>
      <c r="B2121" t="s">
        <v>7761</v>
      </c>
      <c r="C2121" t="s">
        <v>7762</v>
      </c>
      <c r="D2121" t="s">
        <v>367</v>
      </c>
      <c r="E2121" t="s">
        <v>10</v>
      </c>
      <c r="F2121" t="s">
        <v>368</v>
      </c>
      <c r="G2121">
        <v>1116</v>
      </c>
      <c r="H2121" t="s">
        <v>8</v>
      </c>
      <c r="I2121" t="s">
        <v>8</v>
      </c>
      <c r="J2121" t="s">
        <v>8</v>
      </c>
      <c r="K2121" t="s">
        <v>6766</v>
      </c>
    </row>
    <row r="2122" spans="1:11" x14ac:dyDescent="0.25">
      <c r="A2122">
        <v>2131</v>
      </c>
      <c r="B2122" t="s">
        <v>7761</v>
      </c>
      <c r="C2122" t="s">
        <v>7762</v>
      </c>
      <c r="D2122" t="s">
        <v>367</v>
      </c>
      <c r="E2122" t="s">
        <v>10</v>
      </c>
      <c r="F2122" t="s">
        <v>368</v>
      </c>
      <c r="G2122">
        <v>1116</v>
      </c>
      <c r="H2122" t="s">
        <v>8</v>
      </c>
      <c r="I2122" t="s">
        <v>8</v>
      </c>
      <c r="J2122" t="s">
        <v>8</v>
      </c>
      <c r="K2122" t="s">
        <v>6766</v>
      </c>
    </row>
    <row r="2123" spans="1:11" x14ac:dyDescent="0.25">
      <c r="A2123">
        <v>2131</v>
      </c>
      <c r="B2123" t="s">
        <v>7761</v>
      </c>
      <c r="C2123" t="s">
        <v>7762</v>
      </c>
      <c r="D2123" t="s">
        <v>367</v>
      </c>
      <c r="E2123" t="s">
        <v>10</v>
      </c>
      <c r="F2123" t="s">
        <v>368</v>
      </c>
      <c r="G2123">
        <v>1116</v>
      </c>
      <c r="H2123" t="s">
        <v>8</v>
      </c>
      <c r="I2123" t="s">
        <v>8</v>
      </c>
      <c r="J2123" t="s">
        <v>8</v>
      </c>
      <c r="K2123" t="s">
        <v>6766</v>
      </c>
    </row>
    <row r="2124" spans="1:11" x14ac:dyDescent="0.25">
      <c r="A2124">
        <v>2131</v>
      </c>
      <c r="B2124" t="s">
        <v>7761</v>
      </c>
      <c r="C2124" t="s">
        <v>7762</v>
      </c>
      <c r="D2124" t="s">
        <v>367</v>
      </c>
      <c r="E2124" t="s">
        <v>10</v>
      </c>
      <c r="F2124" t="s">
        <v>368</v>
      </c>
      <c r="G2124">
        <v>1116</v>
      </c>
      <c r="H2124" t="s">
        <v>8</v>
      </c>
      <c r="I2124" t="s">
        <v>8</v>
      </c>
      <c r="J2124" t="s">
        <v>8</v>
      </c>
      <c r="K2124" t="s">
        <v>6766</v>
      </c>
    </row>
    <row r="2125" spans="1:11" x14ac:dyDescent="0.25">
      <c r="A2125">
        <v>2131</v>
      </c>
      <c r="B2125" t="s">
        <v>7761</v>
      </c>
      <c r="C2125" t="s">
        <v>7762</v>
      </c>
      <c r="D2125" t="s">
        <v>367</v>
      </c>
      <c r="E2125" t="s">
        <v>10</v>
      </c>
      <c r="F2125" t="s">
        <v>368</v>
      </c>
      <c r="G2125">
        <v>1116</v>
      </c>
      <c r="H2125" t="s">
        <v>8</v>
      </c>
      <c r="I2125" t="s">
        <v>8</v>
      </c>
      <c r="J2125" t="s">
        <v>8</v>
      </c>
      <c r="K2125" t="s">
        <v>6766</v>
      </c>
    </row>
    <row r="2126" spans="1:11" x14ac:dyDescent="0.25">
      <c r="A2126">
        <v>2133</v>
      </c>
      <c r="B2126" t="s">
        <v>1393</v>
      </c>
      <c r="C2126" t="s">
        <v>1394</v>
      </c>
      <c r="D2126" t="s">
        <v>1119</v>
      </c>
      <c r="E2126" t="s">
        <v>10</v>
      </c>
      <c r="F2126" t="s">
        <v>1120</v>
      </c>
      <c r="G2126">
        <v>1118</v>
      </c>
      <c r="H2126" t="s">
        <v>8</v>
      </c>
      <c r="I2126" t="s">
        <v>8</v>
      </c>
      <c r="J2126" t="s">
        <v>8</v>
      </c>
      <c r="K2126" t="s">
        <v>6766</v>
      </c>
    </row>
    <row r="2127" spans="1:11" x14ac:dyDescent="0.25">
      <c r="A2127">
        <v>2133</v>
      </c>
      <c r="B2127" t="s">
        <v>1393</v>
      </c>
      <c r="C2127" t="s">
        <v>1394</v>
      </c>
      <c r="D2127" t="s">
        <v>1119</v>
      </c>
      <c r="E2127" t="s">
        <v>10</v>
      </c>
      <c r="F2127" t="s">
        <v>1120</v>
      </c>
      <c r="G2127">
        <v>1118</v>
      </c>
      <c r="H2127" t="s">
        <v>8</v>
      </c>
      <c r="I2127" t="s">
        <v>8</v>
      </c>
      <c r="J2127" t="s">
        <v>8</v>
      </c>
      <c r="K2127" t="s">
        <v>6766</v>
      </c>
    </row>
    <row r="2128" spans="1:11" x14ac:dyDescent="0.25">
      <c r="A2128">
        <v>2133</v>
      </c>
      <c r="B2128" t="s">
        <v>1393</v>
      </c>
      <c r="C2128" t="s">
        <v>1394</v>
      </c>
      <c r="D2128" t="s">
        <v>1119</v>
      </c>
      <c r="E2128" t="s">
        <v>10</v>
      </c>
      <c r="F2128" t="s">
        <v>1120</v>
      </c>
      <c r="G2128">
        <v>1118</v>
      </c>
      <c r="H2128" t="s">
        <v>8</v>
      </c>
      <c r="I2128" t="s">
        <v>8</v>
      </c>
      <c r="J2128" t="s">
        <v>8</v>
      </c>
      <c r="K2128" t="s">
        <v>6766</v>
      </c>
    </row>
    <row r="2129" spans="1:11" x14ac:dyDescent="0.25">
      <c r="A2129">
        <v>2133</v>
      </c>
      <c r="B2129" t="s">
        <v>1393</v>
      </c>
      <c r="C2129" t="s">
        <v>1394</v>
      </c>
      <c r="D2129" t="s">
        <v>1119</v>
      </c>
      <c r="E2129" t="s">
        <v>10</v>
      </c>
      <c r="F2129" t="s">
        <v>1120</v>
      </c>
      <c r="G2129">
        <v>1118</v>
      </c>
      <c r="H2129" t="s">
        <v>8</v>
      </c>
      <c r="I2129" t="s">
        <v>8</v>
      </c>
      <c r="J2129" t="s">
        <v>8</v>
      </c>
      <c r="K2129" t="s">
        <v>6766</v>
      </c>
    </row>
    <row r="2130" spans="1:11" x14ac:dyDescent="0.25">
      <c r="A2130">
        <v>2139</v>
      </c>
      <c r="B2130" t="s">
        <v>1396</v>
      </c>
      <c r="C2130" t="s">
        <v>1397</v>
      </c>
      <c r="D2130" t="s">
        <v>23</v>
      </c>
      <c r="E2130" t="s">
        <v>10</v>
      </c>
      <c r="F2130" t="s">
        <v>45</v>
      </c>
      <c r="G2130">
        <v>1124</v>
      </c>
      <c r="H2130" t="s">
        <v>8</v>
      </c>
      <c r="I2130" t="s">
        <v>8</v>
      </c>
      <c r="J2130" t="s">
        <v>8</v>
      </c>
      <c r="K2130" t="s">
        <v>6766</v>
      </c>
    </row>
    <row r="2131" spans="1:11" x14ac:dyDescent="0.25">
      <c r="A2131">
        <v>2139</v>
      </c>
      <c r="B2131" t="s">
        <v>1396</v>
      </c>
      <c r="C2131" t="s">
        <v>1397</v>
      </c>
      <c r="D2131" t="s">
        <v>23</v>
      </c>
      <c r="E2131" t="s">
        <v>10</v>
      </c>
      <c r="F2131" t="s">
        <v>45</v>
      </c>
      <c r="G2131">
        <v>1124</v>
      </c>
      <c r="H2131" t="s">
        <v>8</v>
      </c>
      <c r="I2131" t="s">
        <v>8</v>
      </c>
      <c r="J2131" t="s">
        <v>8</v>
      </c>
      <c r="K2131" t="s">
        <v>6766</v>
      </c>
    </row>
    <row r="2132" spans="1:11" x14ac:dyDescent="0.25">
      <c r="A2132">
        <v>2139</v>
      </c>
      <c r="B2132" t="s">
        <v>1396</v>
      </c>
      <c r="C2132" t="s">
        <v>1397</v>
      </c>
      <c r="D2132" t="s">
        <v>23</v>
      </c>
      <c r="E2132" t="s">
        <v>10</v>
      </c>
      <c r="F2132" t="s">
        <v>45</v>
      </c>
      <c r="G2132">
        <v>1124</v>
      </c>
      <c r="H2132" t="s">
        <v>8</v>
      </c>
      <c r="I2132" t="s">
        <v>8</v>
      </c>
      <c r="J2132" t="s">
        <v>8</v>
      </c>
      <c r="K2132" t="s">
        <v>6766</v>
      </c>
    </row>
    <row r="2133" spans="1:11" x14ac:dyDescent="0.25">
      <c r="A2133">
        <v>2139</v>
      </c>
      <c r="B2133" t="s">
        <v>1396</v>
      </c>
      <c r="C2133" t="s">
        <v>1397</v>
      </c>
      <c r="D2133" t="s">
        <v>23</v>
      </c>
      <c r="E2133" t="s">
        <v>10</v>
      </c>
      <c r="F2133" t="s">
        <v>45</v>
      </c>
      <c r="G2133">
        <v>1124</v>
      </c>
      <c r="H2133" t="s">
        <v>8</v>
      </c>
      <c r="I2133" t="s">
        <v>8</v>
      </c>
      <c r="J2133" t="s">
        <v>8</v>
      </c>
      <c r="K2133" t="s">
        <v>6766</v>
      </c>
    </row>
    <row r="2134" spans="1:11" x14ac:dyDescent="0.25">
      <c r="A2134">
        <v>2139</v>
      </c>
      <c r="B2134" t="s">
        <v>1396</v>
      </c>
      <c r="C2134" t="s">
        <v>1397</v>
      </c>
      <c r="D2134" t="s">
        <v>23</v>
      </c>
      <c r="E2134" t="s">
        <v>10</v>
      </c>
      <c r="F2134" t="s">
        <v>45</v>
      </c>
      <c r="G2134">
        <v>1124</v>
      </c>
      <c r="H2134" t="s">
        <v>8</v>
      </c>
      <c r="I2134" t="s">
        <v>8</v>
      </c>
      <c r="J2134" t="s">
        <v>8</v>
      </c>
      <c r="K2134" t="s">
        <v>6766</v>
      </c>
    </row>
    <row r="2135" spans="1:11" x14ac:dyDescent="0.25">
      <c r="A2135">
        <v>2139</v>
      </c>
      <c r="B2135" t="s">
        <v>1396</v>
      </c>
      <c r="C2135" t="s">
        <v>1397</v>
      </c>
      <c r="D2135" t="s">
        <v>23</v>
      </c>
      <c r="E2135" t="s">
        <v>10</v>
      </c>
      <c r="F2135" t="s">
        <v>45</v>
      </c>
      <c r="G2135">
        <v>1124</v>
      </c>
      <c r="H2135" t="s">
        <v>8</v>
      </c>
      <c r="I2135" t="s">
        <v>8</v>
      </c>
      <c r="J2135" t="s">
        <v>8</v>
      </c>
      <c r="K2135" t="s">
        <v>6766</v>
      </c>
    </row>
    <row r="2136" spans="1:11" x14ac:dyDescent="0.25">
      <c r="A2136">
        <v>2140</v>
      </c>
      <c r="B2136" t="s">
        <v>1398</v>
      </c>
      <c r="C2136" t="s">
        <v>1399</v>
      </c>
      <c r="D2136" t="s">
        <v>778</v>
      </c>
      <c r="E2136" t="s">
        <v>10</v>
      </c>
      <c r="F2136" t="s">
        <v>779</v>
      </c>
      <c r="G2136">
        <v>1125</v>
      </c>
      <c r="H2136" t="s">
        <v>8</v>
      </c>
      <c r="I2136" t="s">
        <v>8</v>
      </c>
      <c r="J2136" t="s">
        <v>8</v>
      </c>
      <c r="K2136" t="s">
        <v>6766</v>
      </c>
    </row>
    <row r="2137" spans="1:11" x14ac:dyDescent="0.25">
      <c r="A2137">
        <v>2141</v>
      </c>
      <c r="B2137" t="s">
        <v>1400</v>
      </c>
      <c r="C2137" t="s">
        <v>1401</v>
      </c>
      <c r="D2137" t="s">
        <v>70</v>
      </c>
      <c r="E2137" t="s">
        <v>10</v>
      </c>
      <c r="F2137" t="s">
        <v>71</v>
      </c>
      <c r="G2137">
        <v>1126</v>
      </c>
      <c r="H2137" t="s">
        <v>8</v>
      </c>
      <c r="I2137" t="s">
        <v>8</v>
      </c>
      <c r="J2137" t="s">
        <v>8</v>
      </c>
      <c r="K2137" t="s">
        <v>6766</v>
      </c>
    </row>
    <row r="2138" spans="1:11" x14ac:dyDescent="0.25">
      <c r="A2138">
        <v>2142</v>
      </c>
      <c r="B2138" t="s">
        <v>1402</v>
      </c>
      <c r="C2138" t="s">
        <v>1403</v>
      </c>
      <c r="D2138" t="s">
        <v>70</v>
      </c>
      <c r="E2138" t="s">
        <v>10</v>
      </c>
      <c r="F2138" t="s">
        <v>71</v>
      </c>
      <c r="G2138">
        <v>1127</v>
      </c>
      <c r="H2138" t="s">
        <v>8</v>
      </c>
      <c r="I2138" t="s">
        <v>8</v>
      </c>
      <c r="J2138" t="s">
        <v>8</v>
      </c>
      <c r="K2138" t="s">
        <v>6766</v>
      </c>
    </row>
    <row r="2139" spans="1:11" x14ac:dyDescent="0.25">
      <c r="A2139">
        <v>2142</v>
      </c>
      <c r="B2139" t="s">
        <v>1402</v>
      </c>
      <c r="C2139" t="s">
        <v>1403</v>
      </c>
      <c r="D2139" t="s">
        <v>70</v>
      </c>
      <c r="E2139" t="s">
        <v>10</v>
      </c>
      <c r="F2139" t="s">
        <v>71</v>
      </c>
      <c r="G2139">
        <v>1127</v>
      </c>
      <c r="H2139" t="s">
        <v>8</v>
      </c>
      <c r="I2139" t="s">
        <v>8</v>
      </c>
      <c r="J2139" t="s">
        <v>8</v>
      </c>
      <c r="K2139" t="s">
        <v>6766</v>
      </c>
    </row>
    <row r="2140" spans="1:11" x14ac:dyDescent="0.25">
      <c r="A2140">
        <v>2142</v>
      </c>
      <c r="B2140" t="s">
        <v>1402</v>
      </c>
      <c r="C2140" t="s">
        <v>1403</v>
      </c>
      <c r="D2140" t="s">
        <v>70</v>
      </c>
      <c r="E2140" t="s">
        <v>10</v>
      </c>
      <c r="F2140" t="s">
        <v>71</v>
      </c>
      <c r="G2140">
        <v>1127</v>
      </c>
      <c r="H2140" t="s">
        <v>8</v>
      </c>
      <c r="I2140" t="s">
        <v>8</v>
      </c>
      <c r="J2140" t="s">
        <v>8</v>
      </c>
      <c r="K2140" t="s">
        <v>6766</v>
      </c>
    </row>
    <row r="2141" spans="1:11" x14ac:dyDescent="0.25">
      <c r="A2141">
        <v>2142</v>
      </c>
      <c r="B2141" t="s">
        <v>1402</v>
      </c>
      <c r="C2141" t="s">
        <v>1403</v>
      </c>
      <c r="D2141" t="s">
        <v>70</v>
      </c>
      <c r="E2141" t="s">
        <v>10</v>
      </c>
      <c r="F2141" t="s">
        <v>71</v>
      </c>
      <c r="G2141">
        <v>1127</v>
      </c>
      <c r="H2141" t="s">
        <v>8</v>
      </c>
      <c r="I2141" t="s">
        <v>8</v>
      </c>
      <c r="J2141" t="s">
        <v>8</v>
      </c>
      <c r="K2141" t="s">
        <v>6766</v>
      </c>
    </row>
    <row r="2142" spans="1:11" x14ac:dyDescent="0.25">
      <c r="A2142">
        <v>2142</v>
      </c>
      <c r="B2142" t="s">
        <v>1402</v>
      </c>
      <c r="C2142" t="s">
        <v>1403</v>
      </c>
      <c r="D2142" t="s">
        <v>70</v>
      </c>
      <c r="E2142" t="s">
        <v>10</v>
      </c>
      <c r="F2142" t="s">
        <v>71</v>
      </c>
      <c r="G2142">
        <v>1127</v>
      </c>
      <c r="H2142" t="s">
        <v>8</v>
      </c>
      <c r="I2142" t="s">
        <v>8</v>
      </c>
      <c r="J2142" t="s">
        <v>8</v>
      </c>
      <c r="K2142" t="s">
        <v>6766</v>
      </c>
    </row>
    <row r="2143" spans="1:11" x14ac:dyDescent="0.25">
      <c r="A2143">
        <v>2142</v>
      </c>
      <c r="B2143" t="s">
        <v>1402</v>
      </c>
      <c r="C2143" t="s">
        <v>1403</v>
      </c>
      <c r="D2143" t="s">
        <v>70</v>
      </c>
      <c r="E2143" t="s">
        <v>10</v>
      </c>
      <c r="F2143" t="s">
        <v>71</v>
      </c>
      <c r="G2143">
        <v>1127</v>
      </c>
      <c r="H2143" t="s">
        <v>8</v>
      </c>
      <c r="I2143" t="s">
        <v>8</v>
      </c>
      <c r="J2143" t="s">
        <v>8</v>
      </c>
      <c r="K2143" t="s">
        <v>6766</v>
      </c>
    </row>
    <row r="2144" spans="1:11" x14ac:dyDescent="0.25">
      <c r="A2144">
        <v>2142</v>
      </c>
      <c r="B2144" t="s">
        <v>1402</v>
      </c>
      <c r="C2144" t="s">
        <v>1403</v>
      </c>
      <c r="D2144" t="s">
        <v>70</v>
      </c>
      <c r="E2144" t="s">
        <v>10</v>
      </c>
      <c r="F2144" t="s">
        <v>71</v>
      </c>
      <c r="G2144">
        <v>1127</v>
      </c>
      <c r="H2144" t="s">
        <v>8</v>
      </c>
      <c r="I2144" t="s">
        <v>8</v>
      </c>
      <c r="J2144" t="s">
        <v>8</v>
      </c>
      <c r="K2144" t="s">
        <v>6766</v>
      </c>
    </row>
    <row r="2145" spans="1:11" x14ac:dyDescent="0.25">
      <c r="A2145">
        <v>2142</v>
      </c>
      <c r="B2145" t="s">
        <v>1402</v>
      </c>
      <c r="C2145" t="s">
        <v>1403</v>
      </c>
      <c r="D2145" t="s">
        <v>70</v>
      </c>
      <c r="E2145" t="s">
        <v>10</v>
      </c>
      <c r="F2145" t="s">
        <v>71</v>
      </c>
      <c r="G2145">
        <v>1127</v>
      </c>
      <c r="H2145" t="s">
        <v>8</v>
      </c>
      <c r="I2145" t="s">
        <v>8</v>
      </c>
      <c r="J2145" t="s">
        <v>8</v>
      </c>
      <c r="K2145" t="s">
        <v>6766</v>
      </c>
    </row>
    <row r="2146" spans="1:11" x14ac:dyDescent="0.25">
      <c r="A2146">
        <v>2142</v>
      </c>
      <c r="B2146" t="s">
        <v>1402</v>
      </c>
      <c r="C2146" t="s">
        <v>1403</v>
      </c>
      <c r="D2146" t="s">
        <v>70</v>
      </c>
      <c r="E2146" t="s">
        <v>10</v>
      </c>
      <c r="F2146" t="s">
        <v>71</v>
      </c>
      <c r="G2146">
        <v>1127</v>
      </c>
      <c r="H2146" t="s">
        <v>8</v>
      </c>
      <c r="I2146" t="s">
        <v>8</v>
      </c>
      <c r="J2146" t="s">
        <v>8</v>
      </c>
      <c r="K2146" t="s">
        <v>6766</v>
      </c>
    </row>
    <row r="2147" spans="1:11" x14ac:dyDescent="0.25">
      <c r="A2147">
        <v>2142</v>
      </c>
      <c r="B2147" t="s">
        <v>1402</v>
      </c>
      <c r="C2147" t="s">
        <v>1403</v>
      </c>
      <c r="D2147" t="s">
        <v>70</v>
      </c>
      <c r="E2147" t="s">
        <v>10</v>
      </c>
      <c r="F2147" t="s">
        <v>71</v>
      </c>
      <c r="G2147">
        <v>1127</v>
      </c>
      <c r="H2147" t="s">
        <v>8</v>
      </c>
      <c r="I2147" t="s">
        <v>8</v>
      </c>
      <c r="J2147" t="s">
        <v>8</v>
      </c>
      <c r="K2147" t="s">
        <v>6766</v>
      </c>
    </row>
    <row r="2148" spans="1:11" x14ac:dyDescent="0.25">
      <c r="A2148">
        <v>2142</v>
      </c>
      <c r="B2148" t="s">
        <v>1402</v>
      </c>
      <c r="C2148" t="s">
        <v>1403</v>
      </c>
      <c r="D2148" t="s">
        <v>70</v>
      </c>
      <c r="E2148" t="s">
        <v>10</v>
      </c>
      <c r="F2148" t="s">
        <v>71</v>
      </c>
      <c r="G2148">
        <v>1127</v>
      </c>
      <c r="H2148" t="s">
        <v>8</v>
      </c>
      <c r="I2148" t="s">
        <v>8</v>
      </c>
      <c r="J2148" t="s">
        <v>8</v>
      </c>
      <c r="K2148" t="s">
        <v>6766</v>
      </c>
    </row>
    <row r="2149" spans="1:11" x14ac:dyDescent="0.25">
      <c r="A2149">
        <v>2142</v>
      </c>
      <c r="B2149" t="s">
        <v>1402</v>
      </c>
      <c r="C2149" t="s">
        <v>1403</v>
      </c>
      <c r="D2149" t="s">
        <v>70</v>
      </c>
      <c r="E2149" t="s">
        <v>10</v>
      </c>
      <c r="F2149" t="s">
        <v>71</v>
      </c>
      <c r="G2149">
        <v>1127</v>
      </c>
      <c r="H2149" t="s">
        <v>8</v>
      </c>
      <c r="I2149" t="s">
        <v>8</v>
      </c>
      <c r="J2149" t="s">
        <v>8</v>
      </c>
      <c r="K2149" t="s">
        <v>6766</v>
      </c>
    </row>
    <row r="2150" spans="1:11" x14ac:dyDescent="0.25">
      <c r="A2150">
        <v>2143</v>
      </c>
      <c r="B2150" t="s">
        <v>1404</v>
      </c>
      <c r="C2150" t="s">
        <v>6976</v>
      </c>
      <c r="D2150" t="s">
        <v>1333</v>
      </c>
      <c r="E2150" t="s">
        <v>10</v>
      </c>
      <c r="F2150" t="s">
        <v>277</v>
      </c>
      <c r="G2150">
        <v>1128</v>
      </c>
      <c r="H2150" t="s">
        <v>8</v>
      </c>
      <c r="I2150" t="s">
        <v>8</v>
      </c>
      <c r="J2150" t="s">
        <v>8</v>
      </c>
      <c r="K2150" t="s">
        <v>6766</v>
      </c>
    </row>
    <row r="2151" spans="1:11" x14ac:dyDescent="0.25">
      <c r="A2151">
        <v>2143</v>
      </c>
      <c r="B2151" t="s">
        <v>1404</v>
      </c>
      <c r="C2151" t="s">
        <v>6976</v>
      </c>
      <c r="D2151" t="s">
        <v>1333</v>
      </c>
      <c r="E2151" t="s">
        <v>10</v>
      </c>
      <c r="F2151" t="s">
        <v>277</v>
      </c>
      <c r="G2151">
        <v>1128</v>
      </c>
      <c r="H2151" t="s">
        <v>8</v>
      </c>
      <c r="I2151" t="s">
        <v>8</v>
      </c>
      <c r="J2151" t="s">
        <v>8</v>
      </c>
      <c r="K2151" t="s">
        <v>6766</v>
      </c>
    </row>
    <row r="2152" spans="1:11" x14ac:dyDescent="0.25">
      <c r="A2152">
        <v>2143</v>
      </c>
      <c r="B2152" t="s">
        <v>1404</v>
      </c>
      <c r="C2152" t="s">
        <v>6976</v>
      </c>
      <c r="D2152" t="s">
        <v>1333</v>
      </c>
      <c r="E2152" t="s">
        <v>10</v>
      </c>
      <c r="F2152" t="s">
        <v>277</v>
      </c>
      <c r="G2152">
        <v>1128</v>
      </c>
      <c r="H2152" t="s">
        <v>8</v>
      </c>
      <c r="I2152" t="s">
        <v>8</v>
      </c>
      <c r="J2152" t="s">
        <v>8</v>
      </c>
      <c r="K2152" t="s">
        <v>6766</v>
      </c>
    </row>
    <row r="2153" spans="1:11" x14ac:dyDescent="0.25">
      <c r="A2153">
        <v>2143</v>
      </c>
      <c r="B2153" t="s">
        <v>1404</v>
      </c>
      <c r="C2153" t="s">
        <v>6976</v>
      </c>
      <c r="D2153" t="s">
        <v>1333</v>
      </c>
      <c r="E2153" t="s">
        <v>10</v>
      </c>
      <c r="F2153" t="s">
        <v>277</v>
      </c>
      <c r="G2153">
        <v>1128</v>
      </c>
      <c r="H2153" t="s">
        <v>8</v>
      </c>
      <c r="I2153" t="s">
        <v>8</v>
      </c>
      <c r="J2153" t="s">
        <v>8</v>
      </c>
      <c r="K2153" t="s">
        <v>6766</v>
      </c>
    </row>
    <row r="2154" spans="1:11" x14ac:dyDescent="0.25">
      <c r="A2154">
        <v>2144</v>
      </c>
      <c r="B2154" t="s">
        <v>1405</v>
      </c>
      <c r="C2154" t="s">
        <v>3366</v>
      </c>
      <c r="D2154" t="s">
        <v>9</v>
      </c>
      <c r="E2154" t="s">
        <v>10</v>
      </c>
      <c r="F2154" t="s">
        <v>2838</v>
      </c>
      <c r="G2154">
        <v>1129</v>
      </c>
      <c r="H2154" t="s">
        <v>8</v>
      </c>
      <c r="I2154" t="s">
        <v>8</v>
      </c>
      <c r="J2154" t="s">
        <v>8</v>
      </c>
      <c r="K2154" t="s">
        <v>6766</v>
      </c>
    </row>
    <row r="2155" spans="1:11" x14ac:dyDescent="0.25">
      <c r="A2155">
        <v>2144</v>
      </c>
      <c r="B2155" t="s">
        <v>1405</v>
      </c>
      <c r="C2155" t="s">
        <v>3366</v>
      </c>
      <c r="D2155" t="s">
        <v>9</v>
      </c>
      <c r="E2155" t="s">
        <v>10</v>
      </c>
      <c r="F2155" t="s">
        <v>2838</v>
      </c>
      <c r="G2155">
        <v>1129</v>
      </c>
      <c r="H2155" t="s">
        <v>8</v>
      </c>
      <c r="I2155" t="s">
        <v>8</v>
      </c>
      <c r="J2155" t="s">
        <v>8</v>
      </c>
      <c r="K2155" t="s">
        <v>6766</v>
      </c>
    </row>
    <row r="2156" spans="1:11" x14ac:dyDescent="0.25">
      <c r="A2156">
        <v>2144</v>
      </c>
      <c r="B2156" t="s">
        <v>1405</v>
      </c>
      <c r="C2156" t="s">
        <v>3366</v>
      </c>
      <c r="D2156" t="s">
        <v>9</v>
      </c>
      <c r="E2156" t="s">
        <v>10</v>
      </c>
      <c r="F2156" t="s">
        <v>2838</v>
      </c>
      <c r="G2156">
        <v>1129</v>
      </c>
      <c r="H2156" t="s">
        <v>8</v>
      </c>
      <c r="I2156" t="s">
        <v>8</v>
      </c>
      <c r="J2156" t="s">
        <v>8</v>
      </c>
      <c r="K2156" t="s">
        <v>6766</v>
      </c>
    </row>
    <row r="2157" spans="1:11" x14ac:dyDescent="0.25">
      <c r="A2157">
        <v>2146</v>
      </c>
      <c r="B2157" t="s">
        <v>1407</v>
      </c>
      <c r="C2157" t="s">
        <v>1408</v>
      </c>
      <c r="D2157" t="s">
        <v>1304</v>
      </c>
      <c r="E2157" t="s">
        <v>1305</v>
      </c>
      <c r="F2157" t="s">
        <v>1306</v>
      </c>
      <c r="G2157">
        <v>1131</v>
      </c>
      <c r="H2157" t="s">
        <v>8</v>
      </c>
      <c r="I2157" t="s">
        <v>8</v>
      </c>
      <c r="J2157" t="s">
        <v>8</v>
      </c>
      <c r="K2157" t="s">
        <v>6766</v>
      </c>
    </row>
    <row r="2158" spans="1:11" x14ac:dyDescent="0.25">
      <c r="A2158">
        <v>2147</v>
      </c>
      <c r="B2158" t="s">
        <v>1409</v>
      </c>
      <c r="C2158" t="s">
        <v>1410</v>
      </c>
      <c r="D2158" t="s">
        <v>1223</v>
      </c>
      <c r="E2158" t="s">
        <v>668</v>
      </c>
      <c r="F2158" t="s">
        <v>1411</v>
      </c>
      <c r="G2158">
        <v>1132</v>
      </c>
      <c r="H2158" t="s">
        <v>8</v>
      </c>
      <c r="I2158" t="s">
        <v>8</v>
      </c>
      <c r="J2158" t="s">
        <v>8</v>
      </c>
      <c r="K2158" t="s">
        <v>6766</v>
      </c>
    </row>
    <row r="2159" spans="1:11" x14ac:dyDescent="0.25">
      <c r="A2159">
        <v>2147</v>
      </c>
      <c r="B2159" t="s">
        <v>1409</v>
      </c>
      <c r="C2159" t="s">
        <v>1410</v>
      </c>
      <c r="D2159" t="s">
        <v>1223</v>
      </c>
      <c r="E2159" t="s">
        <v>668</v>
      </c>
      <c r="F2159" t="s">
        <v>1411</v>
      </c>
      <c r="G2159">
        <v>1132</v>
      </c>
      <c r="H2159" t="s">
        <v>8</v>
      </c>
      <c r="I2159" t="s">
        <v>8</v>
      </c>
      <c r="J2159" t="s">
        <v>8</v>
      </c>
      <c r="K2159" t="s">
        <v>6766</v>
      </c>
    </row>
    <row r="2160" spans="1:11" x14ac:dyDescent="0.25">
      <c r="A2160">
        <v>2148</v>
      </c>
      <c r="B2160" t="s">
        <v>1412</v>
      </c>
      <c r="C2160" t="s">
        <v>1413</v>
      </c>
      <c r="D2160" t="s">
        <v>252</v>
      </c>
      <c r="E2160" t="s">
        <v>10</v>
      </c>
      <c r="F2160" t="s">
        <v>504</v>
      </c>
      <c r="G2160">
        <v>1133</v>
      </c>
      <c r="H2160" t="s">
        <v>8</v>
      </c>
      <c r="I2160" t="s">
        <v>8</v>
      </c>
      <c r="J2160" t="s">
        <v>8</v>
      </c>
      <c r="K2160" t="s">
        <v>6766</v>
      </c>
    </row>
    <row r="2161" spans="1:11" x14ac:dyDescent="0.25">
      <c r="A2161">
        <v>2149</v>
      </c>
      <c r="B2161" t="s">
        <v>4267</v>
      </c>
      <c r="C2161" t="s">
        <v>1414</v>
      </c>
      <c r="D2161" t="s">
        <v>606</v>
      </c>
      <c r="E2161" t="s">
        <v>322</v>
      </c>
      <c r="F2161" t="s">
        <v>1415</v>
      </c>
      <c r="G2161">
        <v>1134</v>
      </c>
      <c r="H2161" t="s">
        <v>8</v>
      </c>
      <c r="I2161" t="s">
        <v>8</v>
      </c>
      <c r="J2161" t="s">
        <v>8</v>
      </c>
      <c r="K2161" t="s">
        <v>6766</v>
      </c>
    </row>
    <row r="2162" spans="1:11" x14ac:dyDescent="0.25">
      <c r="A2162">
        <v>2153</v>
      </c>
      <c r="B2162" t="s">
        <v>1416</v>
      </c>
      <c r="C2162" t="s">
        <v>1417</v>
      </c>
      <c r="D2162" t="s">
        <v>9</v>
      </c>
      <c r="E2162" t="s">
        <v>10</v>
      </c>
      <c r="F2162" t="s">
        <v>478</v>
      </c>
      <c r="G2162">
        <v>1138</v>
      </c>
      <c r="H2162" t="s">
        <v>8</v>
      </c>
      <c r="I2162" t="s">
        <v>8</v>
      </c>
      <c r="J2162" t="s">
        <v>8</v>
      </c>
      <c r="K2162" t="s">
        <v>6766</v>
      </c>
    </row>
    <row r="2163" spans="1:11" x14ac:dyDescent="0.25">
      <c r="A2163">
        <v>2153</v>
      </c>
      <c r="B2163" t="s">
        <v>1416</v>
      </c>
      <c r="C2163" t="s">
        <v>1417</v>
      </c>
      <c r="D2163" t="s">
        <v>9</v>
      </c>
      <c r="E2163" t="s">
        <v>10</v>
      </c>
      <c r="F2163" t="s">
        <v>478</v>
      </c>
      <c r="G2163">
        <v>1138</v>
      </c>
      <c r="H2163" t="s">
        <v>8</v>
      </c>
      <c r="I2163" t="s">
        <v>8</v>
      </c>
      <c r="J2163" t="s">
        <v>8</v>
      </c>
      <c r="K2163" t="s">
        <v>6766</v>
      </c>
    </row>
    <row r="2164" spans="1:11" x14ac:dyDescent="0.25">
      <c r="A2164">
        <v>2153</v>
      </c>
      <c r="B2164" t="s">
        <v>1416</v>
      </c>
      <c r="C2164" t="s">
        <v>1417</v>
      </c>
      <c r="D2164" t="s">
        <v>9</v>
      </c>
      <c r="E2164" t="s">
        <v>10</v>
      </c>
      <c r="F2164" t="s">
        <v>478</v>
      </c>
      <c r="G2164">
        <v>1138</v>
      </c>
      <c r="H2164" t="s">
        <v>8</v>
      </c>
      <c r="I2164" t="s">
        <v>8</v>
      </c>
      <c r="J2164" t="s">
        <v>8</v>
      </c>
      <c r="K2164" t="s">
        <v>6766</v>
      </c>
    </row>
    <row r="2165" spans="1:11" x14ac:dyDescent="0.25">
      <c r="A2165">
        <v>2153</v>
      </c>
      <c r="B2165" t="s">
        <v>1416</v>
      </c>
      <c r="C2165" t="s">
        <v>1417</v>
      </c>
      <c r="D2165" t="s">
        <v>9</v>
      </c>
      <c r="E2165" t="s">
        <v>10</v>
      </c>
      <c r="F2165" t="s">
        <v>478</v>
      </c>
      <c r="G2165">
        <v>1138</v>
      </c>
      <c r="H2165" t="s">
        <v>8</v>
      </c>
      <c r="I2165" t="s">
        <v>8</v>
      </c>
      <c r="J2165" t="s">
        <v>8</v>
      </c>
      <c r="K2165" t="s">
        <v>6766</v>
      </c>
    </row>
    <row r="2166" spans="1:11" x14ac:dyDescent="0.25">
      <c r="A2166">
        <v>2153</v>
      </c>
      <c r="B2166" t="s">
        <v>1416</v>
      </c>
      <c r="C2166" t="s">
        <v>1417</v>
      </c>
      <c r="D2166" t="s">
        <v>9</v>
      </c>
      <c r="E2166" t="s">
        <v>10</v>
      </c>
      <c r="F2166" t="s">
        <v>478</v>
      </c>
      <c r="G2166">
        <v>1138</v>
      </c>
      <c r="H2166" t="s">
        <v>8</v>
      </c>
      <c r="I2166" t="s">
        <v>8</v>
      </c>
      <c r="J2166" t="s">
        <v>8</v>
      </c>
      <c r="K2166" t="s">
        <v>6766</v>
      </c>
    </row>
    <row r="2167" spans="1:11" x14ac:dyDescent="0.25">
      <c r="A2167">
        <v>2153</v>
      </c>
      <c r="B2167" t="s">
        <v>1416</v>
      </c>
      <c r="C2167" t="s">
        <v>1417</v>
      </c>
      <c r="D2167" t="s">
        <v>9</v>
      </c>
      <c r="E2167" t="s">
        <v>10</v>
      </c>
      <c r="F2167" t="s">
        <v>478</v>
      </c>
      <c r="G2167">
        <v>1138</v>
      </c>
      <c r="H2167" t="s">
        <v>8</v>
      </c>
      <c r="I2167" t="s">
        <v>8</v>
      </c>
      <c r="J2167" t="s">
        <v>8</v>
      </c>
      <c r="K2167" t="s">
        <v>6766</v>
      </c>
    </row>
    <row r="2168" spans="1:11" x14ac:dyDescent="0.25">
      <c r="A2168">
        <v>2155</v>
      </c>
      <c r="B2168" t="s">
        <v>1418</v>
      </c>
      <c r="C2168" t="s">
        <v>1419</v>
      </c>
      <c r="D2168" t="s">
        <v>27</v>
      </c>
      <c r="E2168" t="s">
        <v>10</v>
      </c>
      <c r="F2168" t="s">
        <v>29</v>
      </c>
      <c r="G2168">
        <v>1140</v>
      </c>
      <c r="H2168" t="s">
        <v>8</v>
      </c>
      <c r="I2168" t="s">
        <v>8</v>
      </c>
      <c r="J2168" t="s">
        <v>8</v>
      </c>
      <c r="K2168" t="s">
        <v>6766</v>
      </c>
    </row>
    <row r="2169" spans="1:11" x14ac:dyDescent="0.25">
      <c r="A2169">
        <v>2156</v>
      </c>
      <c r="B2169" t="s">
        <v>1420</v>
      </c>
      <c r="C2169" t="s">
        <v>1421</v>
      </c>
      <c r="D2169" t="s">
        <v>1422</v>
      </c>
      <c r="E2169" t="s">
        <v>52</v>
      </c>
      <c r="F2169" t="s">
        <v>1423</v>
      </c>
      <c r="G2169">
        <v>1141</v>
      </c>
      <c r="H2169" t="s">
        <v>8</v>
      </c>
      <c r="I2169" t="s">
        <v>8</v>
      </c>
      <c r="J2169" t="s">
        <v>8</v>
      </c>
      <c r="K2169" t="s">
        <v>6766</v>
      </c>
    </row>
    <row r="2170" spans="1:11" x14ac:dyDescent="0.25">
      <c r="A2170">
        <v>2158</v>
      </c>
      <c r="B2170" t="s">
        <v>1425</v>
      </c>
      <c r="C2170" t="s">
        <v>1426</v>
      </c>
      <c r="D2170" t="s">
        <v>1427</v>
      </c>
      <c r="E2170" t="s">
        <v>21</v>
      </c>
      <c r="F2170" t="s">
        <v>1428</v>
      </c>
      <c r="G2170">
        <v>1143</v>
      </c>
      <c r="H2170" t="s">
        <v>8</v>
      </c>
      <c r="I2170" t="s">
        <v>8</v>
      </c>
      <c r="J2170" t="s">
        <v>8</v>
      </c>
      <c r="K2170" t="s">
        <v>6766</v>
      </c>
    </row>
    <row r="2171" spans="1:11" x14ac:dyDescent="0.25">
      <c r="A2171">
        <v>2162</v>
      </c>
      <c r="B2171" t="s">
        <v>1429</v>
      </c>
      <c r="C2171" t="s">
        <v>168</v>
      </c>
      <c r="D2171" t="s">
        <v>9</v>
      </c>
      <c r="E2171" t="s">
        <v>10</v>
      </c>
      <c r="F2171" t="s">
        <v>200</v>
      </c>
      <c r="G2171">
        <v>1146</v>
      </c>
      <c r="H2171" t="s">
        <v>8</v>
      </c>
      <c r="I2171" t="s">
        <v>8</v>
      </c>
      <c r="J2171" t="s">
        <v>8</v>
      </c>
      <c r="K2171" t="s">
        <v>6766</v>
      </c>
    </row>
    <row r="2172" spans="1:11" x14ac:dyDescent="0.25">
      <c r="A2172">
        <v>2162</v>
      </c>
      <c r="B2172" t="s">
        <v>1429</v>
      </c>
      <c r="C2172" t="s">
        <v>168</v>
      </c>
      <c r="D2172" t="s">
        <v>9</v>
      </c>
      <c r="E2172" t="s">
        <v>10</v>
      </c>
      <c r="F2172" t="s">
        <v>200</v>
      </c>
      <c r="G2172">
        <v>1146</v>
      </c>
      <c r="H2172" t="s">
        <v>8</v>
      </c>
      <c r="I2172" t="s">
        <v>8</v>
      </c>
      <c r="J2172" t="s">
        <v>8</v>
      </c>
      <c r="K2172" t="s">
        <v>6766</v>
      </c>
    </row>
    <row r="2173" spans="1:11" x14ac:dyDescent="0.25">
      <c r="A2173">
        <v>2162</v>
      </c>
      <c r="B2173" t="s">
        <v>1429</v>
      </c>
      <c r="C2173" t="s">
        <v>168</v>
      </c>
      <c r="D2173" t="s">
        <v>9</v>
      </c>
      <c r="E2173" t="s">
        <v>10</v>
      </c>
      <c r="F2173" t="s">
        <v>200</v>
      </c>
      <c r="G2173">
        <v>1146</v>
      </c>
      <c r="H2173" t="s">
        <v>8</v>
      </c>
      <c r="I2173" t="s">
        <v>8</v>
      </c>
      <c r="J2173" t="s">
        <v>8</v>
      </c>
      <c r="K2173" t="s">
        <v>6766</v>
      </c>
    </row>
    <row r="2174" spans="1:11" x14ac:dyDescent="0.25">
      <c r="A2174">
        <v>2162</v>
      </c>
      <c r="B2174" t="s">
        <v>1429</v>
      </c>
      <c r="C2174" t="s">
        <v>168</v>
      </c>
      <c r="D2174" t="s">
        <v>9</v>
      </c>
      <c r="E2174" t="s">
        <v>10</v>
      </c>
      <c r="F2174" t="s">
        <v>200</v>
      </c>
      <c r="G2174">
        <v>1146</v>
      </c>
      <c r="H2174" t="s">
        <v>8</v>
      </c>
      <c r="I2174" t="s">
        <v>8</v>
      </c>
      <c r="J2174" t="s">
        <v>8</v>
      </c>
      <c r="K2174" t="s">
        <v>6766</v>
      </c>
    </row>
    <row r="2175" spans="1:11" x14ac:dyDescent="0.25">
      <c r="A2175">
        <v>2162</v>
      </c>
      <c r="B2175" t="s">
        <v>1429</v>
      </c>
      <c r="C2175" t="s">
        <v>168</v>
      </c>
      <c r="D2175" t="s">
        <v>9</v>
      </c>
      <c r="E2175" t="s">
        <v>10</v>
      </c>
      <c r="F2175" t="s">
        <v>200</v>
      </c>
      <c r="G2175">
        <v>1146</v>
      </c>
      <c r="H2175" t="s">
        <v>8</v>
      </c>
      <c r="I2175" t="s">
        <v>8</v>
      </c>
      <c r="J2175" t="s">
        <v>8</v>
      </c>
      <c r="K2175" t="s">
        <v>6766</v>
      </c>
    </row>
    <row r="2176" spans="1:11" x14ac:dyDescent="0.25">
      <c r="A2176">
        <v>2162</v>
      </c>
      <c r="B2176" t="s">
        <v>1429</v>
      </c>
      <c r="C2176" t="s">
        <v>168</v>
      </c>
      <c r="D2176" t="s">
        <v>9</v>
      </c>
      <c r="E2176" t="s">
        <v>10</v>
      </c>
      <c r="F2176" t="s">
        <v>200</v>
      </c>
      <c r="G2176">
        <v>1146</v>
      </c>
      <c r="H2176" t="s">
        <v>8</v>
      </c>
      <c r="I2176" t="s">
        <v>8</v>
      </c>
      <c r="J2176" t="s">
        <v>8</v>
      </c>
      <c r="K2176" t="s">
        <v>6766</v>
      </c>
    </row>
    <row r="2177" spans="1:11" x14ac:dyDescent="0.25">
      <c r="A2177">
        <v>2162</v>
      </c>
      <c r="B2177" t="s">
        <v>1429</v>
      </c>
      <c r="C2177" t="s">
        <v>168</v>
      </c>
      <c r="D2177" t="s">
        <v>9</v>
      </c>
      <c r="E2177" t="s">
        <v>10</v>
      </c>
      <c r="F2177" t="s">
        <v>200</v>
      </c>
      <c r="G2177">
        <v>1146</v>
      </c>
      <c r="H2177" t="s">
        <v>8</v>
      </c>
      <c r="I2177" t="s">
        <v>8</v>
      </c>
      <c r="J2177" t="s">
        <v>8</v>
      </c>
      <c r="K2177" t="s">
        <v>6766</v>
      </c>
    </row>
    <row r="2178" spans="1:11" x14ac:dyDescent="0.25">
      <c r="A2178">
        <v>2162</v>
      </c>
      <c r="B2178" t="s">
        <v>1429</v>
      </c>
      <c r="C2178" t="s">
        <v>168</v>
      </c>
      <c r="D2178" t="s">
        <v>9</v>
      </c>
      <c r="E2178" t="s">
        <v>10</v>
      </c>
      <c r="F2178" t="s">
        <v>200</v>
      </c>
      <c r="G2178">
        <v>1146</v>
      </c>
      <c r="H2178" t="s">
        <v>8</v>
      </c>
      <c r="I2178" t="s">
        <v>8</v>
      </c>
      <c r="J2178" t="s">
        <v>8</v>
      </c>
      <c r="K2178" t="s">
        <v>6766</v>
      </c>
    </row>
    <row r="2179" spans="1:11" x14ac:dyDescent="0.25">
      <c r="A2179">
        <v>2162</v>
      </c>
      <c r="B2179" t="s">
        <v>1429</v>
      </c>
      <c r="C2179" t="s">
        <v>168</v>
      </c>
      <c r="D2179" t="s">
        <v>9</v>
      </c>
      <c r="E2179" t="s">
        <v>10</v>
      </c>
      <c r="F2179" t="s">
        <v>200</v>
      </c>
      <c r="G2179">
        <v>1146</v>
      </c>
      <c r="H2179" t="s">
        <v>8</v>
      </c>
      <c r="I2179" t="s">
        <v>8</v>
      </c>
      <c r="J2179" t="s">
        <v>8</v>
      </c>
      <c r="K2179" t="s">
        <v>6766</v>
      </c>
    </row>
    <row r="2180" spans="1:11" x14ac:dyDescent="0.25">
      <c r="A2180">
        <v>2162</v>
      </c>
      <c r="B2180" t="s">
        <v>1429</v>
      </c>
      <c r="C2180" t="s">
        <v>168</v>
      </c>
      <c r="D2180" t="s">
        <v>9</v>
      </c>
      <c r="E2180" t="s">
        <v>10</v>
      </c>
      <c r="F2180" t="s">
        <v>200</v>
      </c>
      <c r="G2180">
        <v>1146</v>
      </c>
      <c r="H2180" t="s">
        <v>8</v>
      </c>
      <c r="I2180" t="s">
        <v>8</v>
      </c>
      <c r="J2180" t="s">
        <v>8</v>
      </c>
      <c r="K2180" t="s">
        <v>6766</v>
      </c>
    </row>
    <row r="2181" spans="1:11" x14ac:dyDescent="0.25">
      <c r="A2181">
        <v>2162</v>
      </c>
      <c r="B2181" t="s">
        <v>1429</v>
      </c>
      <c r="C2181" t="s">
        <v>168</v>
      </c>
      <c r="D2181" t="s">
        <v>9</v>
      </c>
      <c r="E2181" t="s">
        <v>10</v>
      </c>
      <c r="F2181" t="s">
        <v>200</v>
      </c>
      <c r="G2181">
        <v>1146</v>
      </c>
      <c r="H2181" t="s">
        <v>8</v>
      </c>
      <c r="I2181" t="s">
        <v>8</v>
      </c>
      <c r="J2181" t="s">
        <v>8</v>
      </c>
      <c r="K2181" t="s">
        <v>6766</v>
      </c>
    </row>
    <row r="2182" spans="1:11" x14ac:dyDescent="0.25">
      <c r="A2182">
        <v>2162</v>
      </c>
      <c r="B2182" t="s">
        <v>1429</v>
      </c>
      <c r="C2182" t="s">
        <v>168</v>
      </c>
      <c r="D2182" t="s">
        <v>9</v>
      </c>
      <c r="E2182" t="s">
        <v>10</v>
      </c>
      <c r="F2182" t="s">
        <v>200</v>
      </c>
      <c r="G2182">
        <v>1146</v>
      </c>
      <c r="H2182" t="s">
        <v>8</v>
      </c>
      <c r="I2182" t="s">
        <v>8</v>
      </c>
      <c r="J2182" t="s">
        <v>8</v>
      </c>
      <c r="K2182" t="s">
        <v>6766</v>
      </c>
    </row>
    <row r="2183" spans="1:11" x14ac:dyDescent="0.25">
      <c r="A2183">
        <v>2162</v>
      </c>
      <c r="B2183" t="s">
        <v>1429</v>
      </c>
      <c r="C2183" t="s">
        <v>168</v>
      </c>
      <c r="D2183" t="s">
        <v>9</v>
      </c>
      <c r="E2183" t="s">
        <v>10</v>
      </c>
      <c r="F2183" t="s">
        <v>200</v>
      </c>
      <c r="G2183">
        <v>1146</v>
      </c>
      <c r="H2183" t="s">
        <v>8</v>
      </c>
      <c r="I2183" t="s">
        <v>8</v>
      </c>
      <c r="J2183" t="s">
        <v>8</v>
      </c>
      <c r="K2183" t="s">
        <v>6766</v>
      </c>
    </row>
    <row r="2184" spans="1:11" x14ac:dyDescent="0.25">
      <c r="A2184">
        <v>2162</v>
      </c>
      <c r="B2184" t="s">
        <v>1429</v>
      </c>
      <c r="C2184" t="s">
        <v>168</v>
      </c>
      <c r="D2184" t="s">
        <v>9</v>
      </c>
      <c r="E2184" t="s">
        <v>10</v>
      </c>
      <c r="F2184" t="s">
        <v>200</v>
      </c>
      <c r="G2184">
        <v>1146</v>
      </c>
      <c r="H2184" t="s">
        <v>8</v>
      </c>
      <c r="I2184" t="s">
        <v>8</v>
      </c>
      <c r="J2184" t="s">
        <v>8</v>
      </c>
      <c r="K2184" t="s">
        <v>6766</v>
      </c>
    </row>
    <row r="2185" spans="1:11" x14ac:dyDescent="0.25">
      <c r="A2185">
        <v>2162</v>
      </c>
      <c r="B2185" t="s">
        <v>1429</v>
      </c>
      <c r="C2185" t="s">
        <v>168</v>
      </c>
      <c r="D2185" t="s">
        <v>9</v>
      </c>
      <c r="E2185" t="s">
        <v>10</v>
      </c>
      <c r="F2185" t="s">
        <v>200</v>
      </c>
      <c r="G2185">
        <v>1146</v>
      </c>
      <c r="H2185" t="s">
        <v>8</v>
      </c>
      <c r="I2185" t="s">
        <v>8</v>
      </c>
      <c r="J2185" t="s">
        <v>8</v>
      </c>
      <c r="K2185" t="s">
        <v>6766</v>
      </c>
    </row>
    <row r="2186" spans="1:11" x14ac:dyDescent="0.25">
      <c r="A2186">
        <v>2162</v>
      </c>
      <c r="B2186" t="s">
        <v>1429</v>
      </c>
      <c r="C2186" t="s">
        <v>168</v>
      </c>
      <c r="D2186" t="s">
        <v>9</v>
      </c>
      <c r="E2186" t="s">
        <v>10</v>
      </c>
      <c r="F2186" t="s">
        <v>200</v>
      </c>
      <c r="G2186">
        <v>1146</v>
      </c>
      <c r="H2186" t="s">
        <v>8</v>
      </c>
      <c r="I2186" t="s">
        <v>8</v>
      </c>
      <c r="J2186" t="s">
        <v>8</v>
      </c>
      <c r="K2186" t="s">
        <v>6766</v>
      </c>
    </row>
    <row r="2187" spans="1:11" x14ac:dyDescent="0.25">
      <c r="A2187">
        <v>2162</v>
      </c>
      <c r="B2187" t="s">
        <v>1429</v>
      </c>
      <c r="C2187" t="s">
        <v>168</v>
      </c>
      <c r="D2187" t="s">
        <v>9</v>
      </c>
      <c r="E2187" t="s">
        <v>10</v>
      </c>
      <c r="F2187" t="s">
        <v>200</v>
      </c>
      <c r="G2187">
        <v>1146</v>
      </c>
      <c r="H2187" t="s">
        <v>8</v>
      </c>
      <c r="I2187" t="s">
        <v>8</v>
      </c>
      <c r="J2187" t="s">
        <v>8</v>
      </c>
      <c r="K2187" t="s">
        <v>6766</v>
      </c>
    </row>
    <row r="2188" spans="1:11" x14ac:dyDescent="0.25">
      <c r="A2188">
        <v>2162</v>
      </c>
      <c r="B2188" t="s">
        <v>1429</v>
      </c>
      <c r="C2188" t="s">
        <v>168</v>
      </c>
      <c r="D2188" t="s">
        <v>9</v>
      </c>
      <c r="E2188" t="s">
        <v>10</v>
      </c>
      <c r="F2188" t="s">
        <v>200</v>
      </c>
      <c r="G2188">
        <v>1146</v>
      </c>
      <c r="H2188" t="s">
        <v>8</v>
      </c>
      <c r="I2188" t="s">
        <v>8</v>
      </c>
      <c r="J2188" t="s">
        <v>8</v>
      </c>
      <c r="K2188" t="s">
        <v>6766</v>
      </c>
    </row>
    <row r="2189" spans="1:11" x14ac:dyDescent="0.25">
      <c r="A2189">
        <v>2162</v>
      </c>
      <c r="B2189" t="s">
        <v>1429</v>
      </c>
      <c r="C2189" t="s">
        <v>168</v>
      </c>
      <c r="D2189" t="s">
        <v>9</v>
      </c>
      <c r="E2189" t="s">
        <v>10</v>
      </c>
      <c r="F2189" t="s">
        <v>200</v>
      </c>
      <c r="G2189">
        <v>1146</v>
      </c>
      <c r="H2189" t="s">
        <v>8</v>
      </c>
      <c r="I2189" t="s">
        <v>8</v>
      </c>
      <c r="J2189" t="s">
        <v>8</v>
      </c>
      <c r="K2189" t="s">
        <v>6766</v>
      </c>
    </row>
    <row r="2190" spans="1:11" x14ac:dyDescent="0.25">
      <c r="A2190">
        <v>2162</v>
      </c>
      <c r="B2190" t="s">
        <v>1429</v>
      </c>
      <c r="C2190" t="s">
        <v>168</v>
      </c>
      <c r="D2190" t="s">
        <v>9</v>
      </c>
      <c r="E2190" t="s">
        <v>10</v>
      </c>
      <c r="F2190" t="s">
        <v>200</v>
      </c>
      <c r="G2190">
        <v>1146</v>
      </c>
      <c r="H2190" t="s">
        <v>8</v>
      </c>
      <c r="I2190" t="s">
        <v>8</v>
      </c>
      <c r="J2190" t="s">
        <v>8</v>
      </c>
      <c r="K2190" t="s">
        <v>6766</v>
      </c>
    </row>
    <row r="2191" spans="1:11" x14ac:dyDescent="0.25">
      <c r="A2191">
        <v>2162</v>
      </c>
      <c r="B2191" t="s">
        <v>1429</v>
      </c>
      <c r="C2191" t="s">
        <v>168</v>
      </c>
      <c r="D2191" t="s">
        <v>9</v>
      </c>
      <c r="E2191" t="s">
        <v>10</v>
      </c>
      <c r="F2191" t="s">
        <v>200</v>
      </c>
      <c r="G2191">
        <v>1146</v>
      </c>
      <c r="H2191" t="s">
        <v>8</v>
      </c>
      <c r="I2191" t="s">
        <v>8</v>
      </c>
      <c r="J2191" t="s">
        <v>8</v>
      </c>
      <c r="K2191" t="s">
        <v>6766</v>
      </c>
    </row>
    <row r="2192" spans="1:11" x14ac:dyDescent="0.25">
      <c r="A2192">
        <v>2162</v>
      </c>
      <c r="B2192" t="s">
        <v>1429</v>
      </c>
      <c r="C2192" t="s">
        <v>168</v>
      </c>
      <c r="D2192" t="s">
        <v>9</v>
      </c>
      <c r="E2192" t="s">
        <v>10</v>
      </c>
      <c r="F2192" t="s">
        <v>200</v>
      </c>
      <c r="G2192">
        <v>1146</v>
      </c>
      <c r="H2192" t="s">
        <v>8</v>
      </c>
      <c r="I2192" t="s">
        <v>8</v>
      </c>
      <c r="J2192" t="s">
        <v>8</v>
      </c>
      <c r="K2192" t="s">
        <v>6766</v>
      </c>
    </row>
    <row r="2193" spans="1:11" x14ac:dyDescent="0.25">
      <c r="A2193">
        <v>2162</v>
      </c>
      <c r="B2193" t="s">
        <v>1429</v>
      </c>
      <c r="C2193" t="s">
        <v>168</v>
      </c>
      <c r="D2193" t="s">
        <v>9</v>
      </c>
      <c r="E2193" t="s">
        <v>10</v>
      </c>
      <c r="F2193" t="s">
        <v>200</v>
      </c>
      <c r="G2193">
        <v>1146</v>
      </c>
      <c r="H2193" t="s">
        <v>8</v>
      </c>
      <c r="I2193" t="s">
        <v>8</v>
      </c>
      <c r="J2193" t="s">
        <v>8</v>
      </c>
      <c r="K2193" t="s">
        <v>6766</v>
      </c>
    </row>
    <row r="2194" spans="1:11" x14ac:dyDescent="0.25">
      <c r="A2194">
        <v>2162</v>
      </c>
      <c r="B2194" t="s">
        <v>1429</v>
      </c>
      <c r="C2194" t="s">
        <v>168</v>
      </c>
      <c r="D2194" t="s">
        <v>9</v>
      </c>
      <c r="E2194" t="s">
        <v>10</v>
      </c>
      <c r="F2194" t="s">
        <v>200</v>
      </c>
      <c r="G2194">
        <v>1146</v>
      </c>
      <c r="H2194" t="s">
        <v>8</v>
      </c>
      <c r="I2194" t="s">
        <v>8</v>
      </c>
      <c r="J2194" t="s">
        <v>8</v>
      </c>
      <c r="K2194" t="s">
        <v>6766</v>
      </c>
    </row>
    <row r="2195" spans="1:11" x14ac:dyDescent="0.25">
      <c r="A2195">
        <v>2162</v>
      </c>
      <c r="B2195" t="s">
        <v>1429</v>
      </c>
      <c r="C2195" t="s">
        <v>168</v>
      </c>
      <c r="D2195" t="s">
        <v>9</v>
      </c>
      <c r="E2195" t="s">
        <v>10</v>
      </c>
      <c r="F2195" t="s">
        <v>200</v>
      </c>
      <c r="G2195">
        <v>1146</v>
      </c>
      <c r="H2195" t="s">
        <v>8</v>
      </c>
      <c r="I2195" t="s">
        <v>8</v>
      </c>
      <c r="J2195" t="s">
        <v>8</v>
      </c>
      <c r="K2195" t="s">
        <v>6766</v>
      </c>
    </row>
    <row r="2196" spans="1:11" x14ac:dyDescent="0.25">
      <c r="A2196">
        <v>2162</v>
      </c>
      <c r="B2196" t="s">
        <v>1429</v>
      </c>
      <c r="C2196" t="s">
        <v>168</v>
      </c>
      <c r="D2196" t="s">
        <v>9</v>
      </c>
      <c r="E2196" t="s">
        <v>10</v>
      </c>
      <c r="F2196" t="s">
        <v>200</v>
      </c>
      <c r="G2196">
        <v>1146</v>
      </c>
      <c r="H2196" t="s">
        <v>8</v>
      </c>
      <c r="I2196" t="s">
        <v>8</v>
      </c>
      <c r="J2196" t="s">
        <v>8</v>
      </c>
      <c r="K2196" t="s">
        <v>6766</v>
      </c>
    </row>
    <row r="2197" spans="1:11" x14ac:dyDescent="0.25">
      <c r="A2197">
        <v>2162</v>
      </c>
      <c r="B2197" t="s">
        <v>1429</v>
      </c>
      <c r="C2197" t="s">
        <v>168</v>
      </c>
      <c r="D2197" t="s">
        <v>9</v>
      </c>
      <c r="E2197" t="s">
        <v>10</v>
      </c>
      <c r="F2197" t="s">
        <v>200</v>
      </c>
      <c r="G2197">
        <v>1146</v>
      </c>
      <c r="H2197" t="s">
        <v>8</v>
      </c>
      <c r="I2197" t="s">
        <v>8</v>
      </c>
      <c r="J2197" t="s">
        <v>8</v>
      </c>
      <c r="K2197" t="s">
        <v>6766</v>
      </c>
    </row>
    <row r="2198" spans="1:11" x14ac:dyDescent="0.25">
      <c r="A2198">
        <v>2162</v>
      </c>
      <c r="B2198" t="s">
        <v>1429</v>
      </c>
      <c r="C2198" t="s">
        <v>168</v>
      </c>
      <c r="D2198" t="s">
        <v>9</v>
      </c>
      <c r="E2198" t="s">
        <v>10</v>
      </c>
      <c r="F2198" t="s">
        <v>200</v>
      </c>
      <c r="G2198">
        <v>1146</v>
      </c>
      <c r="H2198" t="s">
        <v>8</v>
      </c>
      <c r="I2198" t="s">
        <v>8</v>
      </c>
      <c r="J2198" t="s">
        <v>8</v>
      </c>
      <c r="K2198" t="s">
        <v>6766</v>
      </c>
    </row>
    <row r="2199" spans="1:11" x14ac:dyDescent="0.25">
      <c r="A2199">
        <v>2162</v>
      </c>
      <c r="B2199" t="s">
        <v>1429</v>
      </c>
      <c r="C2199" t="s">
        <v>168</v>
      </c>
      <c r="D2199" t="s">
        <v>9</v>
      </c>
      <c r="E2199" t="s">
        <v>10</v>
      </c>
      <c r="F2199" t="s">
        <v>200</v>
      </c>
      <c r="G2199">
        <v>1146</v>
      </c>
      <c r="H2199" t="s">
        <v>8</v>
      </c>
      <c r="I2199" t="s">
        <v>8</v>
      </c>
      <c r="J2199" t="s">
        <v>8</v>
      </c>
      <c r="K2199" t="s">
        <v>6766</v>
      </c>
    </row>
    <row r="2200" spans="1:11" x14ac:dyDescent="0.25">
      <c r="A2200">
        <v>2162</v>
      </c>
      <c r="B2200" t="s">
        <v>1429</v>
      </c>
      <c r="C2200" t="s">
        <v>168</v>
      </c>
      <c r="D2200" t="s">
        <v>9</v>
      </c>
      <c r="E2200" t="s">
        <v>10</v>
      </c>
      <c r="F2200" t="s">
        <v>200</v>
      </c>
      <c r="G2200">
        <v>1146</v>
      </c>
      <c r="H2200" t="s">
        <v>8</v>
      </c>
      <c r="I2200" t="s">
        <v>8</v>
      </c>
      <c r="J2200" t="s">
        <v>8</v>
      </c>
      <c r="K2200" t="s">
        <v>6766</v>
      </c>
    </row>
    <row r="2201" spans="1:11" x14ac:dyDescent="0.25">
      <c r="A2201">
        <v>2162</v>
      </c>
      <c r="B2201" t="s">
        <v>1429</v>
      </c>
      <c r="C2201" t="s">
        <v>168</v>
      </c>
      <c r="D2201" t="s">
        <v>9</v>
      </c>
      <c r="E2201" t="s">
        <v>10</v>
      </c>
      <c r="F2201" t="s">
        <v>200</v>
      </c>
      <c r="G2201">
        <v>1146</v>
      </c>
      <c r="H2201" t="s">
        <v>8</v>
      </c>
      <c r="I2201" t="s">
        <v>8</v>
      </c>
      <c r="J2201" t="s">
        <v>8</v>
      </c>
      <c r="K2201" t="s">
        <v>6766</v>
      </c>
    </row>
    <row r="2202" spans="1:11" x14ac:dyDescent="0.25">
      <c r="A2202">
        <v>2162</v>
      </c>
      <c r="B2202" t="s">
        <v>1429</v>
      </c>
      <c r="C2202" t="s">
        <v>168</v>
      </c>
      <c r="D2202" t="s">
        <v>9</v>
      </c>
      <c r="E2202" t="s">
        <v>10</v>
      </c>
      <c r="F2202" t="s">
        <v>200</v>
      </c>
      <c r="G2202">
        <v>1146</v>
      </c>
      <c r="H2202" t="s">
        <v>8</v>
      </c>
      <c r="I2202" t="s">
        <v>8</v>
      </c>
      <c r="J2202" t="s">
        <v>8</v>
      </c>
      <c r="K2202" t="s">
        <v>6766</v>
      </c>
    </row>
    <row r="2203" spans="1:11" x14ac:dyDescent="0.25">
      <c r="A2203">
        <v>2162</v>
      </c>
      <c r="B2203" t="s">
        <v>1429</v>
      </c>
      <c r="C2203" t="s">
        <v>168</v>
      </c>
      <c r="D2203" t="s">
        <v>9</v>
      </c>
      <c r="E2203" t="s">
        <v>10</v>
      </c>
      <c r="F2203" t="s">
        <v>200</v>
      </c>
      <c r="G2203">
        <v>1146</v>
      </c>
      <c r="H2203" t="s">
        <v>8</v>
      </c>
      <c r="I2203" t="s">
        <v>8</v>
      </c>
      <c r="J2203" t="s">
        <v>8</v>
      </c>
      <c r="K2203" t="s">
        <v>6766</v>
      </c>
    </row>
    <row r="2204" spans="1:11" x14ac:dyDescent="0.25">
      <c r="A2204">
        <v>2162</v>
      </c>
      <c r="B2204" t="s">
        <v>1429</v>
      </c>
      <c r="C2204" t="s">
        <v>168</v>
      </c>
      <c r="D2204" t="s">
        <v>9</v>
      </c>
      <c r="E2204" t="s">
        <v>10</v>
      </c>
      <c r="F2204" t="s">
        <v>200</v>
      </c>
      <c r="G2204">
        <v>1146</v>
      </c>
      <c r="H2204" t="s">
        <v>8</v>
      </c>
      <c r="I2204" t="s">
        <v>8</v>
      </c>
      <c r="J2204" t="s">
        <v>8</v>
      </c>
      <c r="K2204" t="s">
        <v>6766</v>
      </c>
    </row>
    <row r="2205" spans="1:11" x14ac:dyDescent="0.25">
      <c r="A2205">
        <v>2162</v>
      </c>
      <c r="B2205" t="s">
        <v>1429</v>
      </c>
      <c r="C2205" t="s">
        <v>168</v>
      </c>
      <c r="D2205" t="s">
        <v>9</v>
      </c>
      <c r="E2205" t="s">
        <v>10</v>
      </c>
      <c r="F2205" t="s">
        <v>200</v>
      </c>
      <c r="G2205">
        <v>1146</v>
      </c>
      <c r="H2205" t="s">
        <v>8</v>
      </c>
      <c r="I2205" t="s">
        <v>8</v>
      </c>
      <c r="J2205" t="s">
        <v>8</v>
      </c>
      <c r="K2205" t="s">
        <v>6766</v>
      </c>
    </row>
    <row r="2206" spans="1:11" x14ac:dyDescent="0.25">
      <c r="A2206">
        <v>2162</v>
      </c>
      <c r="B2206" t="s">
        <v>1429</v>
      </c>
      <c r="C2206" t="s">
        <v>168</v>
      </c>
      <c r="D2206" t="s">
        <v>9</v>
      </c>
      <c r="E2206" t="s">
        <v>10</v>
      </c>
      <c r="F2206" t="s">
        <v>200</v>
      </c>
      <c r="G2206">
        <v>1146</v>
      </c>
      <c r="H2206" t="s">
        <v>8</v>
      </c>
      <c r="I2206" t="s">
        <v>8</v>
      </c>
      <c r="J2206" t="s">
        <v>8</v>
      </c>
      <c r="K2206" t="s">
        <v>6766</v>
      </c>
    </row>
    <row r="2207" spans="1:11" x14ac:dyDescent="0.25">
      <c r="A2207">
        <v>2162</v>
      </c>
      <c r="B2207" t="s">
        <v>1429</v>
      </c>
      <c r="C2207" t="s">
        <v>168</v>
      </c>
      <c r="D2207" t="s">
        <v>9</v>
      </c>
      <c r="E2207" t="s">
        <v>10</v>
      </c>
      <c r="F2207" t="s">
        <v>200</v>
      </c>
      <c r="G2207">
        <v>1146</v>
      </c>
      <c r="H2207" t="s">
        <v>8</v>
      </c>
      <c r="I2207" t="s">
        <v>8</v>
      </c>
      <c r="J2207" t="s">
        <v>8</v>
      </c>
      <c r="K2207" t="s">
        <v>6766</v>
      </c>
    </row>
    <row r="2208" spans="1:11" x14ac:dyDescent="0.25">
      <c r="A2208">
        <v>2162</v>
      </c>
      <c r="B2208" t="s">
        <v>1429</v>
      </c>
      <c r="C2208" t="s">
        <v>168</v>
      </c>
      <c r="D2208" t="s">
        <v>9</v>
      </c>
      <c r="E2208" t="s">
        <v>10</v>
      </c>
      <c r="F2208" t="s">
        <v>200</v>
      </c>
      <c r="G2208">
        <v>1146</v>
      </c>
      <c r="H2208" t="s">
        <v>8</v>
      </c>
      <c r="I2208" t="s">
        <v>8</v>
      </c>
      <c r="J2208" t="s">
        <v>8</v>
      </c>
      <c r="K2208" t="s">
        <v>6766</v>
      </c>
    </row>
    <row r="2209" spans="1:11" x14ac:dyDescent="0.25">
      <c r="A2209">
        <v>2162</v>
      </c>
      <c r="B2209" t="s">
        <v>1429</v>
      </c>
      <c r="C2209" t="s">
        <v>168</v>
      </c>
      <c r="D2209" t="s">
        <v>9</v>
      </c>
      <c r="E2209" t="s">
        <v>10</v>
      </c>
      <c r="F2209" t="s">
        <v>200</v>
      </c>
      <c r="G2209">
        <v>1146</v>
      </c>
      <c r="H2209" t="s">
        <v>8</v>
      </c>
      <c r="I2209" t="s">
        <v>8</v>
      </c>
      <c r="J2209" t="s">
        <v>8</v>
      </c>
      <c r="K2209" t="s">
        <v>6766</v>
      </c>
    </row>
    <row r="2210" spans="1:11" x14ac:dyDescent="0.25">
      <c r="A2210">
        <v>2162</v>
      </c>
      <c r="B2210" t="s">
        <v>1429</v>
      </c>
      <c r="C2210" t="s">
        <v>168</v>
      </c>
      <c r="D2210" t="s">
        <v>9</v>
      </c>
      <c r="E2210" t="s">
        <v>10</v>
      </c>
      <c r="F2210" t="s">
        <v>200</v>
      </c>
      <c r="G2210">
        <v>1146</v>
      </c>
      <c r="H2210" t="s">
        <v>8</v>
      </c>
      <c r="I2210" t="s">
        <v>8</v>
      </c>
      <c r="J2210" t="s">
        <v>8</v>
      </c>
      <c r="K2210" t="s">
        <v>6766</v>
      </c>
    </row>
    <row r="2211" spans="1:11" x14ac:dyDescent="0.25">
      <c r="A2211">
        <v>2162</v>
      </c>
      <c r="B2211" t="s">
        <v>1429</v>
      </c>
      <c r="C2211" t="s">
        <v>168</v>
      </c>
      <c r="D2211" t="s">
        <v>9</v>
      </c>
      <c r="E2211" t="s">
        <v>10</v>
      </c>
      <c r="F2211" t="s">
        <v>200</v>
      </c>
      <c r="G2211">
        <v>1146</v>
      </c>
      <c r="H2211" t="s">
        <v>8</v>
      </c>
      <c r="I2211" t="s">
        <v>8</v>
      </c>
      <c r="J2211" t="s">
        <v>8</v>
      </c>
      <c r="K2211" t="s">
        <v>6766</v>
      </c>
    </row>
    <row r="2212" spans="1:11" x14ac:dyDescent="0.25">
      <c r="A2212">
        <v>2162</v>
      </c>
      <c r="B2212" t="s">
        <v>1429</v>
      </c>
      <c r="C2212" t="s">
        <v>168</v>
      </c>
      <c r="D2212" t="s">
        <v>9</v>
      </c>
      <c r="E2212" t="s">
        <v>10</v>
      </c>
      <c r="F2212" t="s">
        <v>200</v>
      </c>
      <c r="G2212">
        <v>1146</v>
      </c>
      <c r="H2212" t="s">
        <v>8</v>
      </c>
      <c r="I2212" t="s">
        <v>8</v>
      </c>
      <c r="J2212" t="s">
        <v>8</v>
      </c>
      <c r="K2212" t="s">
        <v>6766</v>
      </c>
    </row>
    <row r="2213" spans="1:11" x14ac:dyDescent="0.25">
      <c r="A2213">
        <v>2162</v>
      </c>
      <c r="B2213" t="s">
        <v>1429</v>
      </c>
      <c r="C2213" t="s">
        <v>168</v>
      </c>
      <c r="D2213" t="s">
        <v>9</v>
      </c>
      <c r="E2213" t="s">
        <v>10</v>
      </c>
      <c r="F2213" t="s">
        <v>200</v>
      </c>
      <c r="G2213">
        <v>1146</v>
      </c>
      <c r="H2213" t="s">
        <v>8</v>
      </c>
      <c r="I2213" t="s">
        <v>8</v>
      </c>
      <c r="J2213" t="s">
        <v>8</v>
      </c>
      <c r="K2213" t="s">
        <v>6766</v>
      </c>
    </row>
    <row r="2214" spans="1:11" x14ac:dyDescent="0.25">
      <c r="A2214">
        <v>2162</v>
      </c>
      <c r="B2214" t="s">
        <v>1429</v>
      </c>
      <c r="C2214" t="s">
        <v>168</v>
      </c>
      <c r="D2214" t="s">
        <v>9</v>
      </c>
      <c r="E2214" t="s">
        <v>10</v>
      </c>
      <c r="F2214" t="s">
        <v>200</v>
      </c>
      <c r="G2214">
        <v>1146</v>
      </c>
      <c r="H2214" t="s">
        <v>8</v>
      </c>
      <c r="I2214" t="s">
        <v>8</v>
      </c>
      <c r="J2214" t="s">
        <v>8</v>
      </c>
      <c r="K2214" t="s">
        <v>6766</v>
      </c>
    </row>
    <row r="2215" spans="1:11" x14ac:dyDescent="0.25">
      <c r="A2215">
        <v>2162</v>
      </c>
      <c r="B2215" t="s">
        <v>1429</v>
      </c>
      <c r="C2215" t="s">
        <v>168</v>
      </c>
      <c r="D2215" t="s">
        <v>9</v>
      </c>
      <c r="E2215" t="s">
        <v>10</v>
      </c>
      <c r="F2215" t="s">
        <v>200</v>
      </c>
      <c r="G2215">
        <v>1146</v>
      </c>
      <c r="H2215" t="s">
        <v>8</v>
      </c>
      <c r="I2215" t="s">
        <v>8</v>
      </c>
      <c r="J2215" t="s">
        <v>8</v>
      </c>
      <c r="K2215" t="s">
        <v>6766</v>
      </c>
    </row>
    <row r="2216" spans="1:11" x14ac:dyDescent="0.25">
      <c r="A2216">
        <v>2162</v>
      </c>
      <c r="B2216" t="s">
        <v>1429</v>
      </c>
      <c r="C2216" t="s">
        <v>168</v>
      </c>
      <c r="D2216" t="s">
        <v>9</v>
      </c>
      <c r="E2216" t="s">
        <v>10</v>
      </c>
      <c r="F2216" t="s">
        <v>200</v>
      </c>
      <c r="G2216">
        <v>1146</v>
      </c>
      <c r="H2216" t="s">
        <v>8</v>
      </c>
      <c r="I2216" t="s">
        <v>8</v>
      </c>
      <c r="J2216" t="s">
        <v>8</v>
      </c>
      <c r="K2216" t="s">
        <v>6766</v>
      </c>
    </row>
    <row r="2217" spans="1:11" x14ac:dyDescent="0.25">
      <c r="A2217">
        <v>2162</v>
      </c>
      <c r="B2217" t="s">
        <v>1429</v>
      </c>
      <c r="C2217" t="s">
        <v>168</v>
      </c>
      <c r="D2217" t="s">
        <v>9</v>
      </c>
      <c r="E2217" t="s">
        <v>10</v>
      </c>
      <c r="F2217" t="s">
        <v>200</v>
      </c>
      <c r="G2217">
        <v>1146</v>
      </c>
      <c r="H2217" t="s">
        <v>8</v>
      </c>
      <c r="I2217" t="s">
        <v>8</v>
      </c>
      <c r="J2217" t="s">
        <v>8</v>
      </c>
      <c r="K2217" t="s">
        <v>6766</v>
      </c>
    </row>
    <row r="2218" spans="1:11" x14ac:dyDescent="0.25">
      <c r="A2218">
        <v>2162</v>
      </c>
      <c r="B2218" t="s">
        <v>1429</v>
      </c>
      <c r="C2218" t="s">
        <v>168</v>
      </c>
      <c r="D2218" t="s">
        <v>9</v>
      </c>
      <c r="E2218" t="s">
        <v>10</v>
      </c>
      <c r="F2218" t="s">
        <v>200</v>
      </c>
      <c r="G2218">
        <v>1146</v>
      </c>
      <c r="H2218" t="s">
        <v>8</v>
      </c>
      <c r="I2218" t="s">
        <v>8</v>
      </c>
      <c r="J2218" t="s">
        <v>8</v>
      </c>
      <c r="K2218" t="s">
        <v>6766</v>
      </c>
    </row>
    <row r="2219" spans="1:11" x14ac:dyDescent="0.25">
      <c r="A2219">
        <v>2162</v>
      </c>
      <c r="B2219" t="s">
        <v>1429</v>
      </c>
      <c r="C2219" t="s">
        <v>168</v>
      </c>
      <c r="D2219" t="s">
        <v>9</v>
      </c>
      <c r="E2219" t="s">
        <v>10</v>
      </c>
      <c r="F2219" t="s">
        <v>200</v>
      </c>
      <c r="G2219">
        <v>1146</v>
      </c>
      <c r="H2219" t="s">
        <v>8</v>
      </c>
      <c r="I2219" t="s">
        <v>8</v>
      </c>
      <c r="J2219" t="s">
        <v>8</v>
      </c>
      <c r="K2219" t="s">
        <v>6766</v>
      </c>
    </row>
    <row r="2220" spans="1:11" x14ac:dyDescent="0.25">
      <c r="A2220">
        <v>2162</v>
      </c>
      <c r="B2220" t="s">
        <v>1429</v>
      </c>
      <c r="C2220" t="s">
        <v>168</v>
      </c>
      <c r="D2220" t="s">
        <v>9</v>
      </c>
      <c r="E2220" t="s">
        <v>10</v>
      </c>
      <c r="F2220" t="s">
        <v>200</v>
      </c>
      <c r="G2220">
        <v>1146</v>
      </c>
      <c r="H2220" t="s">
        <v>8</v>
      </c>
      <c r="I2220" t="s">
        <v>8</v>
      </c>
      <c r="J2220" t="s">
        <v>8</v>
      </c>
      <c r="K2220" t="s">
        <v>6766</v>
      </c>
    </row>
    <row r="2221" spans="1:11" x14ac:dyDescent="0.25">
      <c r="A2221">
        <v>2162</v>
      </c>
      <c r="B2221" t="s">
        <v>1429</v>
      </c>
      <c r="C2221" t="s">
        <v>168</v>
      </c>
      <c r="D2221" t="s">
        <v>9</v>
      </c>
      <c r="E2221" t="s">
        <v>10</v>
      </c>
      <c r="F2221" t="s">
        <v>200</v>
      </c>
      <c r="G2221">
        <v>1146</v>
      </c>
      <c r="H2221" t="s">
        <v>8</v>
      </c>
      <c r="I2221" t="s">
        <v>8</v>
      </c>
      <c r="J2221" t="s">
        <v>8</v>
      </c>
      <c r="K2221" t="s">
        <v>6766</v>
      </c>
    </row>
    <row r="2222" spans="1:11" x14ac:dyDescent="0.25">
      <c r="A2222">
        <v>2162</v>
      </c>
      <c r="B2222" t="s">
        <v>1429</v>
      </c>
      <c r="C2222" t="s">
        <v>168</v>
      </c>
      <c r="D2222" t="s">
        <v>9</v>
      </c>
      <c r="E2222" t="s">
        <v>10</v>
      </c>
      <c r="F2222" t="s">
        <v>200</v>
      </c>
      <c r="G2222">
        <v>1146</v>
      </c>
      <c r="H2222" t="s">
        <v>8</v>
      </c>
      <c r="I2222" t="s">
        <v>8</v>
      </c>
      <c r="J2222" t="s">
        <v>8</v>
      </c>
      <c r="K2222" t="s">
        <v>6766</v>
      </c>
    </row>
    <row r="2223" spans="1:11" x14ac:dyDescent="0.25">
      <c r="A2223">
        <v>2162</v>
      </c>
      <c r="B2223" t="s">
        <v>1429</v>
      </c>
      <c r="C2223" t="s">
        <v>168</v>
      </c>
      <c r="D2223" t="s">
        <v>9</v>
      </c>
      <c r="E2223" t="s">
        <v>10</v>
      </c>
      <c r="F2223" t="s">
        <v>200</v>
      </c>
      <c r="G2223">
        <v>1146</v>
      </c>
      <c r="H2223" t="s">
        <v>8</v>
      </c>
      <c r="I2223" t="s">
        <v>8</v>
      </c>
      <c r="J2223" t="s">
        <v>8</v>
      </c>
      <c r="K2223" t="s">
        <v>6766</v>
      </c>
    </row>
    <row r="2224" spans="1:11" x14ac:dyDescent="0.25">
      <c r="A2224">
        <v>2162</v>
      </c>
      <c r="B2224" t="s">
        <v>1429</v>
      </c>
      <c r="C2224" t="s">
        <v>168</v>
      </c>
      <c r="D2224" t="s">
        <v>9</v>
      </c>
      <c r="E2224" t="s">
        <v>10</v>
      </c>
      <c r="F2224" t="s">
        <v>200</v>
      </c>
      <c r="G2224">
        <v>1146</v>
      </c>
      <c r="H2224" t="s">
        <v>8</v>
      </c>
      <c r="I2224" t="s">
        <v>8</v>
      </c>
      <c r="J2224" t="s">
        <v>8</v>
      </c>
      <c r="K2224" t="s">
        <v>6766</v>
      </c>
    </row>
    <row r="2225" spans="1:11" x14ac:dyDescent="0.25">
      <c r="A2225">
        <v>2162</v>
      </c>
      <c r="B2225" t="s">
        <v>1429</v>
      </c>
      <c r="C2225" t="s">
        <v>168</v>
      </c>
      <c r="D2225" t="s">
        <v>9</v>
      </c>
      <c r="E2225" t="s">
        <v>10</v>
      </c>
      <c r="F2225" t="s">
        <v>200</v>
      </c>
      <c r="G2225">
        <v>1146</v>
      </c>
      <c r="H2225" t="s">
        <v>8</v>
      </c>
      <c r="I2225" t="s">
        <v>8</v>
      </c>
      <c r="J2225" t="s">
        <v>8</v>
      </c>
      <c r="K2225" t="s">
        <v>6766</v>
      </c>
    </row>
    <row r="2226" spans="1:11" x14ac:dyDescent="0.25">
      <c r="A2226">
        <v>2162</v>
      </c>
      <c r="B2226" t="s">
        <v>1429</v>
      </c>
      <c r="C2226" t="s">
        <v>168</v>
      </c>
      <c r="D2226" t="s">
        <v>9</v>
      </c>
      <c r="E2226" t="s">
        <v>10</v>
      </c>
      <c r="F2226" t="s">
        <v>200</v>
      </c>
      <c r="G2226">
        <v>1146</v>
      </c>
      <c r="H2226" t="s">
        <v>8</v>
      </c>
      <c r="I2226" t="s">
        <v>8</v>
      </c>
      <c r="J2226" t="s">
        <v>8</v>
      </c>
      <c r="K2226" t="s">
        <v>6766</v>
      </c>
    </row>
    <row r="2227" spans="1:11" x14ac:dyDescent="0.25">
      <c r="A2227">
        <v>2162</v>
      </c>
      <c r="B2227" t="s">
        <v>1429</v>
      </c>
      <c r="C2227" t="s">
        <v>168</v>
      </c>
      <c r="D2227" t="s">
        <v>9</v>
      </c>
      <c r="E2227" t="s">
        <v>10</v>
      </c>
      <c r="F2227" t="s">
        <v>200</v>
      </c>
      <c r="G2227">
        <v>1146</v>
      </c>
      <c r="H2227" t="s">
        <v>8</v>
      </c>
      <c r="I2227" t="s">
        <v>8</v>
      </c>
      <c r="J2227" t="s">
        <v>8</v>
      </c>
      <c r="K2227" t="s">
        <v>6766</v>
      </c>
    </row>
    <row r="2228" spans="1:11" x14ac:dyDescent="0.25">
      <c r="A2228">
        <v>2162</v>
      </c>
      <c r="B2228" t="s">
        <v>1429</v>
      </c>
      <c r="C2228" t="s">
        <v>168</v>
      </c>
      <c r="D2228" t="s">
        <v>9</v>
      </c>
      <c r="E2228" t="s">
        <v>10</v>
      </c>
      <c r="F2228" t="s">
        <v>200</v>
      </c>
      <c r="G2228">
        <v>1146</v>
      </c>
      <c r="H2228" t="s">
        <v>8</v>
      </c>
      <c r="I2228" t="s">
        <v>8</v>
      </c>
      <c r="J2228" t="s">
        <v>8</v>
      </c>
      <c r="K2228" t="s">
        <v>6766</v>
      </c>
    </row>
    <row r="2229" spans="1:11" x14ac:dyDescent="0.25">
      <c r="A2229">
        <v>2162</v>
      </c>
      <c r="B2229" t="s">
        <v>1429</v>
      </c>
      <c r="C2229" t="s">
        <v>168</v>
      </c>
      <c r="D2229" t="s">
        <v>9</v>
      </c>
      <c r="E2229" t="s">
        <v>10</v>
      </c>
      <c r="F2229" t="s">
        <v>200</v>
      </c>
      <c r="G2229">
        <v>1146</v>
      </c>
      <c r="H2229" t="s">
        <v>8</v>
      </c>
      <c r="I2229" t="s">
        <v>8</v>
      </c>
      <c r="J2229" t="s">
        <v>8</v>
      </c>
      <c r="K2229" t="s">
        <v>6766</v>
      </c>
    </row>
    <row r="2230" spans="1:11" x14ac:dyDescent="0.25">
      <c r="A2230">
        <v>2162</v>
      </c>
      <c r="B2230" t="s">
        <v>1429</v>
      </c>
      <c r="C2230" t="s">
        <v>168</v>
      </c>
      <c r="D2230" t="s">
        <v>9</v>
      </c>
      <c r="E2230" t="s">
        <v>10</v>
      </c>
      <c r="F2230" t="s">
        <v>200</v>
      </c>
      <c r="G2230">
        <v>1146</v>
      </c>
      <c r="H2230" t="s">
        <v>8</v>
      </c>
      <c r="I2230" t="s">
        <v>8</v>
      </c>
      <c r="J2230" t="s">
        <v>8</v>
      </c>
      <c r="K2230" t="s">
        <v>6766</v>
      </c>
    </row>
    <row r="2231" spans="1:11" x14ac:dyDescent="0.25">
      <c r="A2231">
        <v>2162</v>
      </c>
      <c r="B2231" t="s">
        <v>1429</v>
      </c>
      <c r="C2231" t="s">
        <v>168</v>
      </c>
      <c r="D2231" t="s">
        <v>9</v>
      </c>
      <c r="E2231" t="s">
        <v>10</v>
      </c>
      <c r="F2231" t="s">
        <v>200</v>
      </c>
      <c r="G2231">
        <v>1146</v>
      </c>
      <c r="H2231" t="s">
        <v>8</v>
      </c>
      <c r="I2231" t="s">
        <v>8</v>
      </c>
      <c r="J2231" t="s">
        <v>8</v>
      </c>
      <c r="K2231" t="s">
        <v>6766</v>
      </c>
    </row>
    <row r="2232" spans="1:11" x14ac:dyDescent="0.25">
      <c r="A2232">
        <v>2162</v>
      </c>
      <c r="B2232" t="s">
        <v>1429</v>
      </c>
      <c r="C2232" t="s">
        <v>168</v>
      </c>
      <c r="D2232" t="s">
        <v>9</v>
      </c>
      <c r="E2232" t="s">
        <v>10</v>
      </c>
      <c r="F2232" t="s">
        <v>200</v>
      </c>
      <c r="G2232">
        <v>1146</v>
      </c>
      <c r="H2232" t="s">
        <v>8</v>
      </c>
      <c r="I2232" t="s">
        <v>8</v>
      </c>
      <c r="J2232" t="s">
        <v>8</v>
      </c>
      <c r="K2232" t="s">
        <v>6766</v>
      </c>
    </row>
    <row r="2233" spans="1:11" x14ac:dyDescent="0.25">
      <c r="A2233">
        <v>2162</v>
      </c>
      <c r="B2233" t="s">
        <v>1429</v>
      </c>
      <c r="C2233" t="s">
        <v>168</v>
      </c>
      <c r="D2233" t="s">
        <v>9</v>
      </c>
      <c r="E2233" t="s">
        <v>10</v>
      </c>
      <c r="F2233" t="s">
        <v>200</v>
      </c>
      <c r="G2233">
        <v>1146</v>
      </c>
      <c r="H2233" t="s">
        <v>8</v>
      </c>
      <c r="I2233" t="s">
        <v>8</v>
      </c>
      <c r="J2233" t="s">
        <v>8</v>
      </c>
      <c r="K2233" t="s">
        <v>6766</v>
      </c>
    </row>
    <row r="2234" spans="1:11" x14ac:dyDescent="0.25">
      <c r="A2234">
        <v>2162</v>
      </c>
      <c r="B2234" t="s">
        <v>1429</v>
      </c>
      <c r="C2234" t="s">
        <v>168</v>
      </c>
      <c r="D2234" t="s">
        <v>9</v>
      </c>
      <c r="E2234" t="s">
        <v>10</v>
      </c>
      <c r="F2234" t="s">
        <v>200</v>
      </c>
      <c r="G2234">
        <v>1146</v>
      </c>
      <c r="H2234" t="s">
        <v>8</v>
      </c>
      <c r="I2234" t="s">
        <v>8</v>
      </c>
      <c r="J2234" t="s">
        <v>8</v>
      </c>
      <c r="K2234" t="s">
        <v>6766</v>
      </c>
    </row>
    <row r="2235" spans="1:11" x14ac:dyDescent="0.25">
      <c r="A2235">
        <v>2162</v>
      </c>
      <c r="B2235" t="s">
        <v>1429</v>
      </c>
      <c r="C2235" t="s">
        <v>168</v>
      </c>
      <c r="D2235" t="s">
        <v>9</v>
      </c>
      <c r="E2235" t="s">
        <v>10</v>
      </c>
      <c r="F2235" t="s">
        <v>200</v>
      </c>
      <c r="G2235">
        <v>1146</v>
      </c>
      <c r="H2235" t="s">
        <v>8</v>
      </c>
      <c r="I2235" t="s">
        <v>8</v>
      </c>
      <c r="J2235" t="s">
        <v>8</v>
      </c>
      <c r="K2235" t="s">
        <v>6766</v>
      </c>
    </row>
    <row r="2236" spans="1:11" x14ac:dyDescent="0.25">
      <c r="A2236">
        <v>2162</v>
      </c>
      <c r="B2236" t="s">
        <v>1429</v>
      </c>
      <c r="C2236" t="s">
        <v>168</v>
      </c>
      <c r="D2236" t="s">
        <v>9</v>
      </c>
      <c r="E2236" t="s">
        <v>10</v>
      </c>
      <c r="F2236" t="s">
        <v>200</v>
      </c>
      <c r="G2236">
        <v>1146</v>
      </c>
      <c r="H2236" t="s">
        <v>8</v>
      </c>
      <c r="I2236" t="s">
        <v>8</v>
      </c>
      <c r="J2236" t="s">
        <v>8</v>
      </c>
      <c r="K2236" t="s">
        <v>6766</v>
      </c>
    </row>
    <row r="2237" spans="1:11" x14ac:dyDescent="0.25">
      <c r="A2237">
        <v>2162</v>
      </c>
      <c r="B2237" t="s">
        <v>1429</v>
      </c>
      <c r="C2237" t="s">
        <v>168</v>
      </c>
      <c r="D2237" t="s">
        <v>9</v>
      </c>
      <c r="E2237" t="s">
        <v>10</v>
      </c>
      <c r="F2237" t="s">
        <v>200</v>
      </c>
      <c r="G2237">
        <v>1146</v>
      </c>
      <c r="H2237" t="s">
        <v>8</v>
      </c>
      <c r="I2237" t="s">
        <v>8</v>
      </c>
      <c r="J2237" t="s">
        <v>8</v>
      </c>
      <c r="K2237" t="s">
        <v>6766</v>
      </c>
    </row>
    <row r="2238" spans="1:11" x14ac:dyDescent="0.25">
      <c r="A2238">
        <v>2162</v>
      </c>
      <c r="B2238" t="s">
        <v>1429</v>
      </c>
      <c r="C2238" t="s">
        <v>168</v>
      </c>
      <c r="D2238" t="s">
        <v>9</v>
      </c>
      <c r="E2238" t="s">
        <v>10</v>
      </c>
      <c r="F2238" t="s">
        <v>200</v>
      </c>
      <c r="G2238">
        <v>1146</v>
      </c>
      <c r="H2238" t="s">
        <v>8</v>
      </c>
      <c r="I2238" t="s">
        <v>8</v>
      </c>
      <c r="J2238" t="s">
        <v>8</v>
      </c>
      <c r="K2238" t="s">
        <v>6766</v>
      </c>
    </row>
    <row r="2239" spans="1:11" x14ac:dyDescent="0.25">
      <c r="A2239">
        <v>2162</v>
      </c>
      <c r="B2239" t="s">
        <v>1429</v>
      </c>
      <c r="C2239" t="s">
        <v>168</v>
      </c>
      <c r="D2239" t="s">
        <v>9</v>
      </c>
      <c r="E2239" t="s">
        <v>10</v>
      </c>
      <c r="F2239" t="s">
        <v>200</v>
      </c>
      <c r="G2239">
        <v>1146</v>
      </c>
      <c r="H2239" t="s">
        <v>8</v>
      </c>
      <c r="I2239" t="s">
        <v>8</v>
      </c>
      <c r="J2239" t="s">
        <v>8</v>
      </c>
      <c r="K2239" t="s">
        <v>6766</v>
      </c>
    </row>
    <row r="2240" spans="1:11" x14ac:dyDescent="0.25">
      <c r="A2240">
        <v>2162</v>
      </c>
      <c r="B2240" t="s">
        <v>1429</v>
      </c>
      <c r="C2240" t="s">
        <v>168</v>
      </c>
      <c r="D2240" t="s">
        <v>9</v>
      </c>
      <c r="E2240" t="s">
        <v>10</v>
      </c>
      <c r="F2240" t="s">
        <v>200</v>
      </c>
      <c r="G2240">
        <v>1146</v>
      </c>
      <c r="H2240" t="s">
        <v>8</v>
      </c>
      <c r="I2240" t="s">
        <v>8</v>
      </c>
      <c r="J2240" t="s">
        <v>8</v>
      </c>
      <c r="K2240" t="s">
        <v>6766</v>
      </c>
    </row>
    <row r="2241" spans="1:11" x14ac:dyDescent="0.25">
      <c r="A2241">
        <v>2162</v>
      </c>
      <c r="B2241" t="s">
        <v>1429</v>
      </c>
      <c r="C2241" t="s">
        <v>168</v>
      </c>
      <c r="D2241" t="s">
        <v>9</v>
      </c>
      <c r="E2241" t="s">
        <v>10</v>
      </c>
      <c r="F2241" t="s">
        <v>200</v>
      </c>
      <c r="G2241">
        <v>1146</v>
      </c>
      <c r="H2241" t="s">
        <v>8</v>
      </c>
      <c r="I2241" t="s">
        <v>8</v>
      </c>
      <c r="J2241" t="s">
        <v>8</v>
      </c>
      <c r="K2241" t="s">
        <v>6766</v>
      </c>
    </row>
    <row r="2242" spans="1:11" x14ac:dyDescent="0.25">
      <c r="A2242">
        <v>2162</v>
      </c>
      <c r="B2242" t="s">
        <v>1429</v>
      </c>
      <c r="C2242" t="s">
        <v>168</v>
      </c>
      <c r="D2242" t="s">
        <v>9</v>
      </c>
      <c r="E2242" t="s">
        <v>10</v>
      </c>
      <c r="F2242" t="s">
        <v>200</v>
      </c>
      <c r="G2242">
        <v>1146</v>
      </c>
      <c r="H2242" t="s">
        <v>8</v>
      </c>
      <c r="I2242" t="s">
        <v>8</v>
      </c>
      <c r="J2242" t="s">
        <v>8</v>
      </c>
      <c r="K2242" t="s">
        <v>6766</v>
      </c>
    </row>
    <row r="2243" spans="1:11" x14ac:dyDescent="0.25">
      <c r="A2243">
        <v>2162</v>
      </c>
      <c r="B2243" t="s">
        <v>1429</v>
      </c>
      <c r="C2243" t="s">
        <v>168</v>
      </c>
      <c r="D2243" t="s">
        <v>9</v>
      </c>
      <c r="E2243" t="s">
        <v>10</v>
      </c>
      <c r="F2243" t="s">
        <v>200</v>
      </c>
      <c r="G2243">
        <v>1146</v>
      </c>
      <c r="H2243" t="s">
        <v>8</v>
      </c>
      <c r="I2243" t="s">
        <v>8</v>
      </c>
      <c r="J2243" t="s">
        <v>8</v>
      </c>
      <c r="K2243" t="s">
        <v>6766</v>
      </c>
    </row>
    <row r="2244" spans="1:11" x14ac:dyDescent="0.25">
      <c r="A2244">
        <v>2162</v>
      </c>
      <c r="B2244" t="s">
        <v>1429</v>
      </c>
      <c r="C2244" t="s">
        <v>168</v>
      </c>
      <c r="D2244" t="s">
        <v>9</v>
      </c>
      <c r="E2244" t="s">
        <v>10</v>
      </c>
      <c r="F2244" t="s">
        <v>200</v>
      </c>
      <c r="G2244">
        <v>1146</v>
      </c>
      <c r="H2244" t="s">
        <v>8</v>
      </c>
      <c r="I2244" t="s">
        <v>8</v>
      </c>
      <c r="J2244" t="s">
        <v>8</v>
      </c>
      <c r="K2244" t="s">
        <v>6766</v>
      </c>
    </row>
    <row r="2245" spans="1:11" x14ac:dyDescent="0.25">
      <c r="A2245">
        <v>2162</v>
      </c>
      <c r="B2245" t="s">
        <v>1429</v>
      </c>
      <c r="C2245" t="s">
        <v>168</v>
      </c>
      <c r="D2245" t="s">
        <v>9</v>
      </c>
      <c r="E2245" t="s">
        <v>10</v>
      </c>
      <c r="F2245" t="s">
        <v>200</v>
      </c>
      <c r="G2245">
        <v>1146</v>
      </c>
      <c r="H2245" t="s">
        <v>8</v>
      </c>
      <c r="I2245" t="s">
        <v>8</v>
      </c>
      <c r="J2245" t="s">
        <v>8</v>
      </c>
      <c r="K2245" t="s">
        <v>6766</v>
      </c>
    </row>
    <row r="2246" spans="1:11" x14ac:dyDescent="0.25">
      <c r="A2246">
        <v>2162</v>
      </c>
      <c r="B2246" t="s">
        <v>1429</v>
      </c>
      <c r="C2246" t="s">
        <v>168</v>
      </c>
      <c r="D2246" t="s">
        <v>9</v>
      </c>
      <c r="E2246" t="s">
        <v>10</v>
      </c>
      <c r="F2246" t="s">
        <v>200</v>
      </c>
      <c r="G2246">
        <v>1146</v>
      </c>
      <c r="H2246" t="s">
        <v>8</v>
      </c>
      <c r="I2246" t="s">
        <v>8</v>
      </c>
      <c r="J2246" t="s">
        <v>8</v>
      </c>
      <c r="K2246" t="s">
        <v>6766</v>
      </c>
    </row>
    <row r="2247" spans="1:11" x14ac:dyDescent="0.25">
      <c r="A2247">
        <v>2162</v>
      </c>
      <c r="B2247" t="s">
        <v>1429</v>
      </c>
      <c r="C2247" t="s">
        <v>168</v>
      </c>
      <c r="D2247" t="s">
        <v>9</v>
      </c>
      <c r="E2247" t="s">
        <v>10</v>
      </c>
      <c r="F2247" t="s">
        <v>200</v>
      </c>
      <c r="G2247">
        <v>1146</v>
      </c>
      <c r="H2247" t="s">
        <v>8</v>
      </c>
      <c r="I2247" t="s">
        <v>8</v>
      </c>
      <c r="J2247" t="s">
        <v>8</v>
      </c>
      <c r="K2247" t="s">
        <v>6766</v>
      </c>
    </row>
    <row r="2248" spans="1:11" x14ac:dyDescent="0.25">
      <c r="A2248">
        <v>2162</v>
      </c>
      <c r="B2248" t="s">
        <v>1429</v>
      </c>
      <c r="C2248" t="s">
        <v>168</v>
      </c>
      <c r="D2248" t="s">
        <v>9</v>
      </c>
      <c r="E2248" t="s">
        <v>10</v>
      </c>
      <c r="F2248" t="s">
        <v>200</v>
      </c>
      <c r="G2248">
        <v>1146</v>
      </c>
      <c r="H2248" t="s">
        <v>8</v>
      </c>
      <c r="I2248" t="s">
        <v>8</v>
      </c>
      <c r="J2248" t="s">
        <v>8</v>
      </c>
      <c r="K2248" t="s">
        <v>6766</v>
      </c>
    </row>
    <row r="2249" spans="1:11" x14ac:dyDescent="0.25">
      <c r="A2249">
        <v>2162</v>
      </c>
      <c r="B2249" t="s">
        <v>1429</v>
      </c>
      <c r="C2249" t="s">
        <v>168</v>
      </c>
      <c r="D2249" t="s">
        <v>9</v>
      </c>
      <c r="E2249" t="s">
        <v>10</v>
      </c>
      <c r="F2249" t="s">
        <v>200</v>
      </c>
      <c r="G2249">
        <v>1146</v>
      </c>
      <c r="H2249" t="s">
        <v>8</v>
      </c>
      <c r="I2249" t="s">
        <v>8</v>
      </c>
      <c r="J2249" t="s">
        <v>8</v>
      </c>
      <c r="K2249" t="s">
        <v>6766</v>
      </c>
    </row>
    <row r="2250" spans="1:11" x14ac:dyDescent="0.25">
      <c r="A2250">
        <v>2162</v>
      </c>
      <c r="B2250" t="s">
        <v>1429</v>
      </c>
      <c r="C2250" t="s">
        <v>168</v>
      </c>
      <c r="D2250" t="s">
        <v>9</v>
      </c>
      <c r="E2250" t="s">
        <v>10</v>
      </c>
      <c r="F2250" t="s">
        <v>200</v>
      </c>
      <c r="G2250">
        <v>1146</v>
      </c>
      <c r="H2250" t="s">
        <v>8</v>
      </c>
      <c r="I2250" t="s">
        <v>8</v>
      </c>
      <c r="J2250" t="s">
        <v>8</v>
      </c>
      <c r="K2250" t="s">
        <v>6766</v>
      </c>
    </row>
    <row r="2251" spans="1:11" x14ac:dyDescent="0.25">
      <c r="A2251">
        <v>2162</v>
      </c>
      <c r="B2251" t="s">
        <v>1429</v>
      </c>
      <c r="C2251" t="s">
        <v>168</v>
      </c>
      <c r="D2251" t="s">
        <v>9</v>
      </c>
      <c r="E2251" t="s">
        <v>10</v>
      </c>
      <c r="F2251" t="s">
        <v>200</v>
      </c>
      <c r="G2251">
        <v>1146</v>
      </c>
      <c r="H2251" t="s">
        <v>8</v>
      </c>
      <c r="I2251" t="s">
        <v>8</v>
      </c>
      <c r="J2251" t="s">
        <v>8</v>
      </c>
      <c r="K2251" t="s">
        <v>6766</v>
      </c>
    </row>
    <row r="2252" spans="1:11" x14ac:dyDescent="0.25">
      <c r="A2252">
        <v>2162</v>
      </c>
      <c r="B2252" t="s">
        <v>1429</v>
      </c>
      <c r="C2252" t="s">
        <v>168</v>
      </c>
      <c r="D2252" t="s">
        <v>9</v>
      </c>
      <c r="E2252" t="s">
        <v>10</v>
      </c>
      <c r="F2252" t="s">
        <v>200</v>
      </c>
      <c r="G2252">
        <v>1146</v>
      </c>
      <c r="H2252" t="s">
        <v>8</v>
      </c>
      <c r="I2252" t="s">
        <v>8</v>
      </c>
      <c r="J2252" t="s">
        <v>8</v>
      </c>
      <c r="K2252" t="s">
        <v>6766</v>
      </c>
    </row>
    <row r="2253" spans="1:11" x14ac:dyDescent="0.25">
      <c r="A2253">
        <v>2162</v>
      </c>
      <c r="B2253" t="s">
        <v>1429</v>
      </c>
      <c r="C2253" t="s">
        <v>168</v>
      </c>
      <c r="D2253" t="s">
        <v>9</v>
      </c>
      <c r="E2253" t="s">
        <v>10</v>
      </c>
      <c r="F2253" t="s">
        <v>200</v>
      </c>
      <c r="G2253">
        <v>1146</v>
      </c>
      <c r="H2253" t="s">
        <v>8</v>
      </c>
      <c r="I2253" t="s">
        <v>8</v>
      </c>
      <c r="J2253" t="s">
        <v>8</v>
      </c>
      <c r="K2253" t="s">
        <v>6766</v>
      </c>
    </row>
    <row r="2254" spans="1:11" x14ac:dyDescent="0.25">
      <c r="A2254">
        <v>2162</v>
      </c>
      <c r="B2254" t="s">
        <v>1429</v>
      </c>
      <c r="C2254" t="s">
        <v>168</v>
      </c>
      <c r="D2254" t="s">
        <v>9</v>
      </c>
      <c r="E2254" t="s">
        <v>10</v>
      </c>
      <c r="F2254" t="s">
        <v>200</v>
      </c>
      <c r="G2254">
        <v>1146</v>
      </c>
      <c r="H2254" t="s">
        <v>8</v>
      </c>
      <c r="I2254" t="s">
        <v>8</v>
      </c>
      <c r="J2254" t="s">
        <v>8</v>
      </c>
      <c r="K2254" t="s">
        <v>6766</v>
      </c>
    </row>
    <row r="2255" spans="1:11" x14ac:dyDescent="0.25">
      <c r="A2255">
        <v>2162</v>
      </c>
      <c r="B2255" t="s">
        <v>1429</v>
      </c>
      <c r="C2255" t="s">
        <v>168</v>
      </c>
      <c r="D2255" t="s">
        <v>9</v>
      </c>
      <c r="E2255" t="s">
        <v>10</v>
      </c>
      <c r="F2255" t="s">
        <v>200</v>
      </c>
      <c r="G2255">
        <v>1146</v>
      </c>
      <c r="H2255" t="s">
        <v>8</v>
      </c>
      <c r="I2255" t="s">
        <v>8</v>
      </c>
      <c r="J2255" t="s">
        <v>8</v>
      </c>
      <c r="K2255" t="s">
        <v>6766</v>
      </c>
    </row>
    <row r="2256" spans="1:11" x14ac:dyDescent="0.25">
      <c r="A2256">
        <v>2162</v>
      </c>
      <c r="B2256" t="s">
        <v>1429</v>
      </c>
      <c r="C2256" t="s">
        <v>168</v>
      </c>
      <c r="D2256" t="s">
        <v>9</v>
      </c>
      <c r="E2256" t="s">
        <v>10</v>
      </c>
      <c r="F2256" t="s">
        <v>200</v>
      </c>
      <c r="G2256">
        <v>1146</v>
      </c>
      <c r="H2256" t="s">
        <v>8</v>
      </c>
      <c r="I2256" t="s">
        <v>8</v>
      </c>
      <c r="J2256" t="s">
        <v>8</v>
      </c>
      <c r="K2256" t="s">
        <v>6766</v>
      </c>
    </row>
    <row r="2257" spans="1:11" x14ac:dyDescent="0.25">
      <c r="A2257">
        <v>2162</v>
      </c>
      <c r="B2257" t="s">
        <v>1429</v>
      </c>
      <c r="C2257" t="s">
        <v>168</v>
      </c>
      <c r="D2257" t="s">
        <v>9</v>
      </c>
      <c r="E2257" t="s">
        <v>10</v>
      </c>
      <c r="F2257" t="s">
        <v>200</v>
      </c>
      <c r="G2257">
        <v>1146</v>
      </c>
      <c r="H2257" t="s">
        <v>8</v>
      </c>
      <c r="I2257" t="s">
        <v>8</v>
      </c>
      <c r="J2257" t="s">
        <v>8</v>
      </c>
      <c r="K2257" t="s">
        <v>6766</v>
      </c>
    </row>
    <row r="2258" spans="1:11" x14ac:dyDescent="0.25">
      <c r="A2258">
        <v>2162</v>
      </c>
      <c r="B2258" t="s">
        <v>1429</v>
      </c>
      <c r="C2258" t="s">
        <v>168</v>
      </c>
      <c r="D2258" t="s">
        <v>9</v>
      </c>
      <c r="E2258" t="s">
        <v>10</v>
      </c>
      <c r="F2258" t="s">
        <v>200</v>
      </c>
      <c r="G2258">
        <v>1146</v>
      </c>
      <c r="H2258" t="s">
        <v>8</v>
      </c>
      <c r="I2258" t="s">
        <v>8</v>
      </c>
      <c r="J2258" t="s">
        <v>8</v>
      </c>
      <c r="K2258" t="s">
        <v>6766</v>
      </c>
    </row>
    <row r="2259" spans="1:11" x14ac:dyDescent="0.25">
      <c r="A2259">
        <v>2162</v>
      </c>
      <c r="B2259" t="s">
        <v>1429</v>
      </c>
      <c r="C2259" t="s">
        <v>168</v>
      </c>
      <c r="D2259" t="s">
        <v>9</v>
      </c>
      <c r="E2259" t="s">
        <v>10</v>
      </c>
      <c r="F2259" t="s">
        <v>200</v>
      </c>
      <c r="G2259">
        <v>1146</v>
      </c>
      <c r="H2259" t="s">
        <v>8</v>
      </c>
      <c r="I2259" t="s">
        <v>8</v>
      </c>
      <c r="J2259" t="s">
        <v>8</v>
      </c>
      <c r="K2259" t="s">
        <v>6766</v>
      </c>
    </row>
    <row r="2260" spans="1:11" x14ac:dyDescent="0.25">
      <c r="A2260">
        <v>2162</v>
      </c>
      <c r="B2260" t="s">
        <v>1429</v>
      </c>
      <c r="C2260" t="s">
        <v>168</v>
      </c>
      <c r="D2260" t="s">
        <v>9</v>
      </c>
      <c r="E2260" t="s">
        <v>10</v>
      </c>
      <c r="F2260" t="s">
        <v>200</v>
      </c>
      <c r="G2260">
        <v>1146</v>
      </c>
      <c r="H2260" t="s">
        <v>8</v>
      </c>
      <c r="I2260" t="s">
        <v>8</v>
      </c>
      <c r="J2260" t="s">
        <v>8</v>
      </c>
      <c r="K2260" t="s">
        <v>6766</v>
      </c>
    </row>
    <row r="2261" spans="1:11" x14ac:dyDescent="0.25">
      <c r="A2261">
        <v>2162</v>
      </c>
      <c r="B2261" t="s">
        <v>1429</v>
      </c>
      <c r="C2261" t="s">
        <v>168</v>
      </c>
      <c r="D2261" t="s">
        <v>9</v>
      </c>
      <c r="E2261" t="s">
        <v>10</v>
      </c>
      <c r="F2261" t="s">
        <v>200</v>
      </c>
      <c r="G2261">
        <v>1146</v>
      </c>
      <c r="H2261" t="s">
        <v>8</v>
      </c>
      <c r="I2261" t="s">
        <v>8</v>
      </c>
      <c r="J2261" t="s">
        <v>8</v>
      </c>
      <c r="K2261" t="s">
        <v>6766</v>
      </c>
    </row>
    <row r="2262" spans="1:11" x14ac:dyDescent="0.25">
      <c r="A2262">
        <v>2162</v>
      </c>
      <c r="B2262" t="s">
        <v>1429</v>
      </c>
      <c r="C2262" t="s">
        <v>168</v>
      </c>
      <c r="D2262" t="s">
        <v>9</v>
      </c>
      <c r="E2262" t="s">
        <v>10</v>
      </c>
      <c r="F2262" t="s">
        <v>200</v>
      </c>
      <c r="G2262">
        <v>1146</v>
      </c>
      <c r="H2262" t="s">
        <v>8</v>
      </c>
      <c r="I2262" t="s">
        <v>8</v>
      </c>
      <c r="J2262" t="s">
        <v>8</v>
      </c>
      <c r="K2262" t="s">
        <v>6766</v>
      </c>
    </row>
    <row r="2263" spans="1:11" x14ac:dyDescent="0.25">
      <c r="A2263">
        <v>2162</v>
      </c>
      <c r="B2263" t="s">
        <v>1429</v>
      </c>
      <c r="C2263" t="s">
        <v>168</v>
      </c>
      <c r="D2263" t="s">
        <v>9</v>
      </c>
      <c r="E2263" t="s">
        <v>10</v>
      </c>
      <c r="F2263" t="s">
        <v>200</v>
      </c>
      <c r="G2263">
        <v>1146</v>
      </c>
      <c r="H2263" t="s">
        <v>8</v>
      </c>
      <c r="I2263" t="s">
        <v>8</v>
      </c>
      <c r="J2263" t="s">
        <v>8</v>
      </c>
      <c r="K2263" t="s">
        <v>6766</v>
      </c>
    </row>
    <row r="2264" spans="1:11" x14ac:dyDescent="0.25">
      <c r="A2264">
        <v>2162</v>
      </c>
      <c r="B2264" t="s">
        <v>1429</v>
      </c>
      <c r="C2264" t="s">
        <v>168</v>
      </c>
      <c r="D2264" t="s">
        <v>9</v>
      </c>
      <c r="E2264" t="s">
        <v>10</v>
      </c>
      <c r="F2264" t="s">
        <v>200</v>
      </c>
      <c r="G2264">
        <v>1146</v>
      </c>
      <c r="H2264" t="s">
        <v>8</v>
      </c>
      <c r="I2264" t="s">
        <v>8</v>
      </c>
      <c r="J2264" t="s">
        <v>8</v>
      </c>
      <c r="K2264" t="s">
        <v>6766</v>
      </c>
    </row>
    <row r="2265" spans="1:11" x14ac:dyDescent="0.25">
      <c r="A2265">
        <v>2162</v>
      </c>
      <c r="B2265" t="s">
        <v>1429</v>
      </c>
      <c r="C2265" t="s">
        <v>168</v>
      </c>
      <c r="D2265" t="s">
        <v>9</v>
      </c>
      <c r="E2265" t="s">
        <v>10</v>
      </c>
      <c r="F2265" t="s">
        <v>200</v>
      </c>
      <c r="G2265">
        <v>1146</v>
      </c>
      <c r="H2265" t="s">
        <v>8</v>
      </c>
      <c r="I2265" t="s">
        <v>8</v>
      </c>
      <c r="J2265" t="s">
        <v>8</v>
      </c>
      <c r="K2265" t="s">
        <v>6766</v>
      </c>
    </row>
    <row r="2266" spans="1:11" x14ac:dyDescent="0.25">
      <c r="A2266">
        <v>2162</v>
      </c>
      <c r="B2266" t="s">
        <v>1429</v>
      </c>
      <c r="C2266" t="s">
        <v>168</v>
      </c>
      <c r="D2266" t="s">
        <v>9</v>
      </c>
      <c r="E2266" t="s">
        <v>10</v>
      </c>
      <c r="F2266" t="s">
        <v>200</v>
      </c>
      <c r="G2266">
        <v>1146</v>
      </c>
      <c r="H2266" t="s">
        <v>8</v>
      </c>
      <c r="I2266" t="s">
        <v>8</v>
      </c>
      <c r="J2266" t="s">
        <v>8</v>
      </c>
      <c r="K2266" t="s">
        <v>6766</v>
      </c>
    </row>
    <row r="2267" spans="1:11" x14ac:dyDescent="0.25">
      <c r="A2267">
        <v>2162</v>
      </c>
      <c r="B2267" t="s">
        <v>1429</v>
      </c>
      <c r="C2267" t="s">
        <v>168</v>
      </c>
      <c r="D2267" t="s">
        <v>9</v>
      </c>
      <c r="E2267" t="s">
        <v>10</v>
      </c>
      <c r="F2267" t="s">
        <v>200</v>
      </c>
      <c r="G2267">
        <v>1146</v>
      </c>
      <c r="H2267" t="s">
        <v>8</v>
      </c>
      <c r="I2267" t="s">
        <v>8</v>
      </c>
      <c r="J2267" t="s">
        <v>8</v>
      </c>
      <c r="K2267" t="s">
        <v>6766</v>
      </c>
    </row>
    <row r="2268" spans="1:11" x14ac:dyDescent="0.25">
      <c r="A2268">
        <v>2162</v>
      </c>
      <c r="B2268" t="s">
        <v>1429</v>
      </c>
      <c r="C2268" t="s">
        <v>168</v>
      </c>
      <c r="D2268" t="s">
        <v>9</v>
      </c>
      <c r="E2268" t="s">
        <v>10</v>
      </c>
      <c r="F2268" t="s">
        <v>200</v>
      </c>
      <c r="G2268">
        <v>1146</v>
      </c>
      <c r="H2268" t="s">
        <v>8</v>
      </c>
      <c r="I2268" t="s">
        <v>8</v>
      </c>
      <c r="J2268" t="s">
        <v>8</v>
      </c>
      <c r="K2268" t="s">
        <v>6766</v>
      </c>
    </row>
    <row r="2269" spans="1:11" x14ac:dyDescent="0.25">
      <c r="A2269">
        <v>2162</v>
      </c>
      <c r="B2269" t="s">
        <v>1429</v>
      </c>
      <c r="C2269" t="s">
        <v>168</v>
      </c>
      <c r="D2269" t="s">
        <v>9</v>
      </c>
      <c r="E2269" t="s">
        <v>10</v>
      </c>
      <c r="F2269" t="s">
        <v>200</v>
      </c>
      <c r="G2269">
        <v>1146</v>
      </c>
      <c r="H2269" t="s">
        <v>8</v>
      </c>
      <c r="I2269" t="s">
        <v>8</v>
      </c>
      <c r="J2269" t="s">
        <v>8</v>
      </c>
      <c r="K2269" t="s">
        <v>6766</v>
      </c>
    </row>
    <row r="2270" spans="1:11" x14ac:dyDescent="0.25">
      <c r="A2270">
        <v>2162</v>
      </c>
      <c r="B2270" t="s">
        <v>1429</v>
      </c>
      <c r="C2270" t="s">
        <v>168</v>
      </c>
      <c r="D2270" t="s">
        <v>9</v>
      </c>
      <c r="E2270" t="s">
        <v>10</v>
      </c>
      <c r="F2270" t="s">
        <v>200</v>
      </c>
      <c r="G2270">
        <v>1146</v>
      </c>
      <c r="H2270" t="s">
        <v>8</v>
      </c>
      <c r="I2270" t="s">
        <v>8</v>
      </c>
      <c r="J2270" t="s">
        <v>8</v>
      </c>
      <c r="K2270" t="s">
        <v>6766</v>
      </c>
    </row>
    <row r="2271" spans="1:11" x14ac:dyDescent="0.25">
      <c r="A2271">
        <v>2162</v>
      </c>
      <c r="B2271" t="s">
        <v>1429</v>
      </c>
      <c r="C2271" t="s">
        <v>168</v>
      </c>
      <c r="D2271" t="s">
        <v>9</v>
      </c>
      <c r="E2271" t="s">
        <v>10</v>
      </c>
      <c r="F2271" t="s">
        <v>200</v>
      </c>
      <c r="G2271">
        <v>1146</v>
      </c>
      <c r="H2271" t="s">
        <v>8</v>
      </c>
      <c r="I2271" t="s">
        <v>8</v>
      </c>
      <c r="J2271" t="s">
        <v>8</v>
      </c>
      <c r="K2271" t="s">
        <v>6766</v>
      </c>
    </row>
    <row r="2272" spans="1:11" x14ac:dyDescent="0.25">
      <c r="A2272">
        <v>2162</v>
      </c>
      <c r="B2272" t="s">
        <v>1429</v>
      </c>
      <c r="C2272" t="s">
        <v>168</v>
      </c>
      <c r="D2272" t="s">
        <v>9</v>
      </c>
      <c r="E2272" t="s">
        <v>10</v>
      </c>
      <c r="F2272" t="s">
        <v>200</v>
      </c>
      <c r="G2272">
        <v>1146</v>
      </c>
      <c r="H2272" t="s">
        <v>8</v>
      </c>
      <c r="I2272" t="s">
        <v>8</v>
      </c>
      <c r="J2272" t="s">
        <v>8</v>
      </c>
      <c r="K2272" t="s">
        <v>6766</v>
      </c>
    </row>
    <row r="2273" spans="1:11" x14ac:dyDescent="0.25">
      <c r="A2273">
        <v>2162</v>
      </c>
      <c r="B2273" t="s">
        <v>1429</v>
      </c>
      <c r="C2273" t="s">
        <v>168</v>
      </c>
      <c r="D2273" t="s">
        <v>9</v>
      </c>
      <c r="E2273" t="s">
        <v>10</v>
      </c>
      <c r="F2273" t="s">
        <v>200</v>
      </c>
      <c r="G2273">
        <v>1146</v>
      </c>
      <c r="H2273" t="s">
        <v>8</v>
      </c>
      <c r="I2273" t="s">
        <v>8</v>
      </c>
      <c r="J2273" t="s">
        <v>8</v>
      </c>
      <c r="K2273" t="s">
        <v>6766</v>
      </c>
    </row>
    <row r="2274" spans="1:11" x14ac:dyDescent="0.25">
      <c r="A2274">
        <v>2162</v>
      </c>
      <c r="B2274" t="s">
        <v>1429</v>
      </c>
      <c r="C2274" t="s">
        <v>168</v>
      </c>
      <c r="D2274" t="s">
        <v>9</v>
      </c>
      <c r="E2274" t="s">
        <v>10</v>
      </c>
      <c r="F2274" t="s">
        <v>200</v>
      </c>
      <c r="G2274">
        <v>1146</v>
      </c>
      <c r="H2274" t="s">
        <v>8</v>
      </c>
      <c r="I2274" t="s">
        <v>8</v>
      </c>
      <c r="J2274" t="s">
        <v>8</v>
      </c>
      <c r="K2274" t="s">
        <v>6766</v>
      </c>
    </row>
    <row r="2275" spans="1:11" x14ac:dyDescent="0.25">
      <c r="A2275">
        <v>2162</v>
      </c>
      <c r="B2275" t="s">
        <v>1429</v>
      </c>
      <c r="C2275" t="s">
        <v>168</v>
      </c>
      <c r="D2275" t="s">
        <v>9</v>
      </c>
      <c r="E2275" t="s">
        <v>10</v>
      </c>
      <c r="F2275" t="s">
        <v>200</v>
      </c>
      <c r="G2275">
        <v>1146</v>
      </c>
      <c r="H2275" t="s">
        <v>8</v>
      </c>
      <c r="I2275" t="s">
        <v>8</v>
      </c>
      <c r="J2275" t="s">
        <v>8</v>
      </c>
      <c r="K2275" t="s">
        <v>6766</v>
      </c>
    </row>
    <row r="2276" spans="1:11" x14ac:dyDescent="0.25">
      <c r="A2276">
        <v>2162</v>
      </c>
      <c r="B2276" t="s">
        <v>1429</v>
      </c>
      <c r="C2276" t="s">
        <v>168</v>
      </c>
      <c r="D2276" t="s">
        <v>9</v>
      </c>
      <c r="E2276" t="s">
        <v>10</v>
      </c>
      <c r="F2276" t="s">
        <v>200</v>
      </c>
      <c r="G2276">
        <v>1146</v>
      </c>
      <c r="H2276" t="s">
        <v>8</v>
      </c>
      <c r="I2276" t="s">
        <v>8</v>
      </c>
      <c r="J2276" t="s">
        <v>8</v>
      </c>
      <c r="K2276" t="s">
        <v>6766</v>
      </c>
    </row>
    <row r="2277" spans="1:11" x14ac:dyDescent="0.25">
      <c r="A2277">
        <v>2162</v>
      </c>
      <c r="B2277" t="s">
        <v>1429</v>
      </c>
      <c r="C2277" t="s">
        <v>168</v>
      </c>
      <c r="D2277" t="s">
        <v>9</v>
      </c>
      <c r="E2277" t="s">
        <v>10</v>
      </c>
      <c r="F2277" t="s">
        <v>200</v>
      </c>
      <c r="G2277">
        <v>1146</v>
      </c>
      <c r="H2277" t="s">
        <v>8</v>
      </c>
      <c r="I2277" t="s">
        <v>8</v>
      </c>
      <c r="J2277" t="s">
        <v>8</v>
      </c>
      <c r="K2277" t="s">
        <v>6766</v>
      </c>
    </row>
    <row r="2278" spans="1:11" x14ac:dyDescent="0.25">
      <c r="A2278">
        <v>2162</v>
      </c>
      <c r="B2278" t="s">
        <v>1429</v>
      </c>
      <c r="C2278" t="s">
        <v>168</v>
      </c>
      <c r="D2278" t="s">
        <v>9</v>
      </c>
      <c r="E2278" t="s">
        <v>10</v>
      </c>
      <c r="F2278" t="s">
        <v>200</v>
      </c>
      <c r="G2278">
        <v>1146</v>
      </c>
      <c r="H2278" t="s">
        <v>8</v>
      </c>
      <c r="I2278" t="s">
        <v>8</v>
      </c>
      <c r="J2278" t="s">
        <v>8</v>
      </c>
      <c r="K2278" t="s">
        <v>6766</v>
      </c>
    </row>
    <row r="2279" spans="1:11" x14ac:dyDescent="0.25">
      <c r="A2279">
        <v>2162</v>
      </c>
      <c r="B2279" t="s">
        <v>1429</v>
      </c>
      <c r="C2279" t="s">
        <v>168</v>
      </c>
      <c r="D2279" t="s">
        <v>9</v>
      </c>
      <c r="E2279" t="s">
        <v>10</v>
      </c>
      <c r="F2279" t="s">
        <v>200</v>
      </c>
      <c r="G2279">
        <v>1146</v>
      </c>
      <c r="H2279" t="s">
        <v>8</v>
      </c>
      <c r="I2279" t="s">
        <v>8</v>
      </c>
      <c r="J2279" t="s">
        <v>8</v>
      </c>
      <c r="K2279" t="s">
        <v>6766</v>
      </c>
    </row>
    <row r="2280" spans="1:11" x14ac:dyDescent="0.25">
      <c r="A2280">
        <v>2162</v>
      </c>
      <c r="B2280" t="s">
        <v>1429</v>
      </c>
      <c r="C2280" t="s">
        <v>168</v>
      </c>
      <c r="D2280" t="s">
        <v>9</v>
      </c>
      <c r="E2280" t="s">
        <v>10</v>
      </c>
      <c r="F2280" t="s">
        <v>200</v>
      </c>
      <c r="G2280">
        <v>1146</v>
      </c>
      <c r="H2280" t="s">
        <v>8</v>
      </c>
      <c r="I2280" t="s">
        <v>8</v>
      </c>
      <c r="J2280" t="s">
        <v>8</v>
      </c>
      <c r="K2280" t="s">
        <v>6766</v>
      </c>
    </row>
    <row r="2281" spans="1:11" x14ac:dyDescent="0.25">
      <c r="A2281">
        <v>2162</v>
      </c>
      <c r="B2281" t="s">
        <v>1429</v>
      </c>
      <c r="C2281" t="s">
        <v>168</v>
      </c>
      <c r="D2281" t="s">
        <v>9</v>
      </c>
      <c r="E2281" t="s">
        <v>10</v>
      </c>
      <c r="F2281" t="s">
        <v>200</v>
      </c>
      <c r="G2281">
        <v>1146</v>
      </c>
      <c r="H2281" t="s">
        <v>8</v>
      </c>
      <c r="I2281" t="s">
        <v>8</v>
      </c>
      <c r="J2281" t="s">
        <v>8</v>
      </c>
      <c r="K2281" t="s">
        <v>6766</v>
      </c>
    </row>
    <row r="2282" spans="1:11" x14ac:dyDescent="0.25">
      <c r="A2282">
        <v>2162</v>
      </c>
      <c r="B2282" t="s">
        <v>1429</v>
      </c>
      <c r="C2282" t="s">
        <v>168</v>
      </c>
      <c r="D2282" t="s">
        <v>9</v>
      </c>
      <c r="E2282" t="s">
        <v>10</v>
      </c>
      <c r="F2282" t="s">
        <v>200</v>
      </c>
      <c r="G2282">
        <v>1146</v>
      </c>
      <c r="H2282" t="s">
        <v>8</v>
      </c>
      <c r="I2282" t="s">
        <v>8</v>
      </c>
      <c r="J2282" t="s">
        <v>8</v>
      </c>
      <c r="K2282" t="s">
        <v>6766</v>
      </c>
    </row>
    <row r="2283" spans="1:11" x14ac:dyDescent="0.25">
      <c r="A2283">
        <v>2162</v>
      </c>
      <c r="B2283" t="s">
        <v>1429</v>
      </c>
      <c r="C2283" t="s">
        <v>168</v>
      </c>
      <c r="D2283" t="s">
        <v>9</v>
      </c>
      <c r="E2283" t="s">
        <v>10</v>
      </c>
      <c r="F2283" t="s">
        <v>200</v>
      </c>
      <c r="G2283">
        <v>1146</v>
      </c>
      <c r="H2283" t="s">
        <v>8</v>
      </c>
      <c r="I2283" t="s">
        <v>8</v>
      </c>
      <c r="J2283" t="s">
        <v>8</v>
      </c>
      <c r="K2283" t="s">
        <v>6766</v>
      </c>
    </row>
    <row r="2284" spans="1:11" x14ac:dyDescent="0.25">
      <c r="A2284">
        <v>2162</v>
      </c>
      <c r="B2284" t="s">
        <v>1429</v>
      </c>
      <c r="C2284" t="s">
        <v>168</v>
      </c>
      <c r="D2284" t="s">
        <v>9</v>
      </c>
      <c r="E2284" t="s">
        <v>10</v>
      </c>
      <c r="F2284" t="s">
        <v>200</v>
      </c>
      <c r="G2284">
        <v>1146</v>
      </c>
      <c r="H2284" t="s">
        <v>8</v>
      </c>
      <c r="I2284" t="s">
        <v>8</v>
      </c>
      <c r="J2284" t="s">
        <v>8</v>
      </c>
      <c r="K2284" t="s">
        <v>6766</v>
      </c>
    </row>
    <row r="2285" spans="1:11" x14ac:dyDescent="0.25">
      <c r="A2285">
        <v>2162</v>
      </c>
      <c r="B2285" t="s">
        <v>1429</v>
      </c>
      <c r="C2285" t="s">
        <v>168</v>
      </c>
      <c r="D2285" t="s">
        <v>9</v>
      </c>
      <c r="E2285" t="s">
        <v>10</v>
      </c>
      <c r="F2285" t="s">
        <v>200</v>
      </c>
      <c r="G2285">
        <v>1146</v>
      </c>
      <c r="H2285" t="s">
        <v>8</v>
      </c>
      <c r="I2285" t="s">
        <v>8</v>
      </c>
      <c r="J2285" t="s">
        <v>8</v>
      </c>
      <c r="K2285" t="s">
        <v>6766</v>
      </c>
    </row>
    <row r="2286" spans="1:11" x14ac:dyDescent="0.25">
      <c r="A2286">
        <v>2162</v>
      </c>
      <c r="B2286" t="s">
        <v>1429</v>
      </c>
      <c r="C2286" t="s">
        <v>168</v>
      </c>
      <c r="D2286" t="s">
        <v>9</v>
      </c>
      <c r="E2286" t="s">
        <v>10</v>
      </c>
      <c r="F2286" t="s">
        <v>200</v>
      </c>
      <c r="G2286">
        <v>1146</v>
      </c>
      <c r="H2286" t="s">
        <v>8</v>
      </c>
      <c r="I2286" t="s">
        <v>8</v>
      </c>
      <c r="J2286" t="s">
        <v>8</v>
      </c>
      <c r="K2286" t="s">
        <v>6766</v>
      </c>
    </row>
    <row r="2287" spans="1:11" x14ac:dyDescent="0.25">
      <c r="A2287">
        <v>2162</v>
      </c>
      <c r="B2287" t="s">
        <v>1429</v>
      </c>
      <c r="C2287" t="s">
        <v>168</v>
      </c>
      <c r="D2287" t="s">
        <v>9</v>
      </c>
      <c r="E2287" t="s">
        <v>10</v>
      </c>
      <c r="F2287" t="s">
        <v>200</v>
      </c>
      <c r="G2287">
        <v>1146</v>
      </c>
      <c r="H2287" t="s">
        <v>8</v>
      </c>
      <c r="I2287" t="s">
        <v>8</v>
      </c>
      <c r="J2287" t="s">
        <v>8</v>
      </c>
      <c r="K2287" t="s">
        <v>6766</v>
      </c>
    </row>
    <row r="2288" spans="1:11" x14ac:dyDescent="0.25">
      <c r="A2288">
        <v>2162</v>
      </c>
      <c r="B2288" t="s">
        <v>1429</v>
      </c>
      <c r="C2288" t="s">
        <v>168</v>
      </c>
      <c r="D2288" t="s">
        <v>9</v>
      </c>
      <c r="E2288" t="s">
        <v>10</v>
      </c>
      <c r="F2288" t="s">
        <v>200</v>
      </c>
      <c r="G2288">
        <v>1146</v>
      </c>
      <c r="H2288" t="s">
        <v>8</v>
      </c>
      <c r="I2288" t="s">
        <v>8</v>
      </c>
      <c r="J2288" t="s">
        <v>8</v>
      </c>
      <c r="K2288" t="s">
        <v>6766</v>
      </c>
    </row>
    <row r="2289" spans="1:11" x14ac:dyDescent="0.25">
      <c r="A2289">
        <v>2162</v>
      </c>
      <c r="B2289" t="s">
        <v>1429</v>
      </c>
      <c r="C2289" t="s">
        <v>168</v>
      </c>
      <c r="D2289" t="s">
        <v>9</v>
      </c>
      <c r="E2289" t="s">
        <v>10</v>
      </c>
      <c r="F2289" t="s">
        <v>200</v>
      </c>
      <c r="G2289">
        <v>1146</v>
      </c>
      <c r="H2289" t="s">
        <v>8</v>
      </c>
      <c r="I2289" t="s">
        <v>8</v>
      </c>
      <c r="J2289" t="s">
        <v>8</v>
      </c>
      <c r="K2289" t="s">
        <v>6766</v>
      </c>
    </row>
    <row r="2290" spans="1:11" x14ac:dyDescent="0.25">
      <c r="A2290">
        <v>2162</v>
      </c>
      <c r="B2290" t="s">
        <v>1429</v>
      </c>
      <c r="C2290" t="s">
        <v>168</v>
      </c>
      <c r="D2290" t="s">
        <v>9</v>
      </c>
      <c r="E2290" t="s">
        <v>10</v>
      </c>
      <c r="F2290" t="s">
        <v>200</v>
      </c>
      <c r="G2290">
        <v>1146</v>
      </c>
      <c r="H2290" t="s">
        <v>8</v>
      </c>
      <c r="I2290" t="s">
        <v>8</v>
      </c>
      <c r="J2290" t="s">
        <v>8</v>
      </c>
      <c r="K2290" t="s">
        <v>6766</v>
      </c>
    </row>
    <row r="2291" spans="1:11" x14ac:dyDescent="0.25">
      <c r="A2291">
        <v>2162</v>
      </c>
      <c r="B2291" t="s">
        <v>1429</v>
      </c>
      <c r="C2291" t="s">
        <v>168</v>
      </c>
      <c r="D2291" t="s">
        <v>9</v>
      </c>
      <c r="E2291" t="s">
        <v>10</v>
      </c>
      <c r="F2291" t="s">
        <v>200</v>
      </c>
      <c r="G2291">
        <v>1146</v>
      </c>
      <c r="H2291" t="s">
        <v>8</v>
      </c>
      <c r="I2291" t="s">
        <v>8</v>
      </c>
      <c r="J2291" t="s">
        <v>8</v>
      </c>
      <c r="K2291" t="s">
        <v>6766</v>
      </c>
    </row>
    <row r="2292" spans="1:11" x14ac:dyDescent="0.25">
      <c r="A2292">
        <v>2162</v>
      </c>
      <c r="B2292" t="s">
        <v>1429</v>
      </c>
      <c r="C2292" t="s">
        <v>168</v>
      </c>
      <c r="D2292" t="s">
        <v>9</v>
      </c>
      <c r="E2292" t="s">
        <v>10</v>
      </c>
      <c r="F2292" t="s">
        <v>200</v>
      </c>
      <c r="G2292">
        <v>1146</v>
      </c>
      <c r="H2292" t="s">
        <v>8</v>
      </c>
      <c r="I2292" t="s">
        <v>8</v>
      </c>
      <c r="J2292" t="s">
        <v>8</v>
      </c>
      <c r="K2292" t="s">
        <v>6766</v>
      </c>
    </row>
    <row r="2293" spans="1:11" x14ac:dyDescent="0.25">
      <c r="A2293">
        <v>2162</v>
      </c>
      <c r="B2293" t="s">
        <v>1429</v>
      </c>
      <c r="C2293" t="s">
        <v>168</v>
      </c>
      <c r="D2293" t="s">
        <v>9</v>
      </c>
      <c r="E2293" t="s">
        <v>10</v>
      </c>
      <c r="F2293" t="s">
        <v>200</v>
      </c>
      <c r="G2293">
        <v>1146</v>
      </c>
      <c r="H2293" t="s">
        <v>8</v>
      </c>
      <c r="I2293" t="s">
        <v>8</v>
      </c>
      <c r="J2293" t="s">
        <v>8</v>
      </c>
      <c r="K2293" t="s">
        <v>6766</v>
      </c>
    </row>
    <row r="2294" spans="1:11" x14ac:dyDescent="0.25">
      <c r="A2294">
        <v>2162</v>
      </c>
      <c r="B2294" t="s">
        <v>1429</v>
      </c>
      <c r="C2294" t="s">
        <v>168</v>
      </c>
      <c r="D2294" t="s">
        <v>9</v>
      </c>
      <c r="E2294" t="s">
        <v>10</v>
      </c>
      <c r="F2294" t="s">
        <v>200</v>
      </c>
      <c r="G2294">
        <v>1146</v>
      </c>
      <c r="H2294" t="s">
        <v>8</v>
      </c>
      <c r="I2294" t="s">
        <v>8</v>
      </c>
      <c r="J2294" t="s">
        <v>8</v>
      </c>
      <c r="K2294" t="s">
        <v>6766</v>
      </c>
    </row>
    <row r="2295" spans="1:11" x14ac:dyDescent="0.25">
      <c r="A2295">
        <v>2162</v>
      </c>
      <c r="B2295" t="s">
        <v>1429</v>
      </c>
      <c r="C2295" t="s">
        <v>168</v>
      </c>
      <c r="D2295" t="s">
        <v>9</v>
      </c>
      <c r="E2295" t="s">
        <v>10</v>
      </c>
      <c r="F2295" t="s">
        <v>200</v>
      </c>
      <c r="G2295">
        <v>1146</v>
      </c>
      <c r="H2295" t="s">
        <v>8</v>
      </c>
      <c r="I2295" t="s">
        <v>8</v>
      </c>
      <c r="J2295" t="s">
        <v>8</v>
      </c>
      <c r="K2295" t="s">
        <v>6766</v>
      </c>
    </row>
    <row r="2296" spans="1:11" x14ac:dyDescent="0.25">
      <c r="A2296">
        <v>2162</v>
      </c>
      <c r="B2296" t="s">
        <v>1429</v>
      </c>
      <c r="C2296" t="s">
        <v>168</v>
      </c>
      <c r="D2296" t="s">
        <v>9</v>
      </c>
      <c r="E2296" t="s">
        <v>10</v>
      </c>
      <c r="F2296" t="s">
        <v>200</v>
      </c>
      <c r="G2296">
        <v>1146</v>
      </c>
      <c r="H2296" t="s">
        <v>8</v>
      </c>
      <c r="I2296" t="s">
        <v>8</v>
      </c>
      <c r="J2296" t="s">
        <v>8</v>
      </c>
      <c r="K2296" t="s">
        <v>6766</v>
      </c>
    </row>
    <row r="2297" spans="1:11" x14ac:dyDescent="0.25">
      <c r="A2297">
        <v>2162</v>
      </c>
      <c r="B2297" t="s">
        <v>1429</v>
      </c>
      <c r="C2297" t="s">
        <v>168</v>
      </c>
      <c r="D2297" t="s">
        <v>9</v>
      </c>
      <c r="E2297" t="s">
        <v>10</v>
      </c>
      <c r="F2297" t="s">
        <v>200</v>
      </c>
      <c r="G2297">
        <v>1146</v>
      </c>
      <c r="H2297" t="s">
        <v>8</v>
      </c>
      <c r="I2297" t="s">
        <v>8</v>
      </c>
      <c r="J2297" t="s">
        <v>8</v>
      </c>
      <c r="K2297" t="s">
        <v>6766</v>
      </c>
    </row>
    <row r="2298" spans="1:11" x14ac:dyDescent="0.25">
      <c r="A2298">
        <v>2162</v>
      </c>
      <c r="B2298" t="s">
        <v>1429</v>
      </c>
      <c r="C2298" t="s">
        <v>168</v>
      </c>
      <c r="D2298" t="s">
        <v>9</v>
      </c>
      <c r="E2298" t="s">
        <v>10</v>
      </c>
      <c r="F2298" t="s">
        <v>200</v>
      </c>
      <c r="G2298">
        <v>1146</v>
      </c>
      <c r="H2298" t="s">
        <v>8</v>
      </c>
      <c r="I2298" t="s">
        <v>8</v>
      </c>
      <c r="J2298" t="s">
        <v>8</v>
      </c>
      <c r="K2298" t="s">
        <v>6766</v>
      </c>
    </row>
    <row r="2299" spans="1:11" x14ac:dyDescent="0.25">
      <c r="A2299">
        <v>2162</v>
      </c>
      <c r="B2299" t="s">
        <v>1429</v>
      </c>
      <c r="C2299" t="s">
        <v>168</v>
      </c>
      <c r="D2299" t="s">
        <v>9</v>
      </c>
      <c r="E2299" t="s">
        <v>10</v>
      </c>
      <c r="F2299" t="s">
        <v>200</v>
      </c>
      <c r="G2299">
        <v>1146</v>
      </c>
      <c r="H2299" t="s">
        <v>8</v>
      </c>
      <c r="I2299" t="s">
        <v>8</v>
      </c>
      <c r="J2299" t="s">
        <v>8</v>
      </c>
      <c r="K2299" t="s">
        <v>6766</v>
      </c>
    </row>
    <row r="2300" spans="1:11" x14ac:dyDescent="0.25">
      <c r="A2300">
        <v>2162</v>
      </c>
      <c r="B2300" t="s">
        <v>1429</v>
      </c>
      <c r="C2300" t="s">
        <v>168</v>
      </c>
      <c r="D2300" t="s">
        <v>9</v>
      </c>
      <c r="E2300" t="s">
        <v>10</v>
      </c>
      <c r="F2300" t="s">
        <v>200</v>
      </c>
      <c r="G2300">
        <v>1146</v>
      </c>
      <c r="H2300" t="s">
        <v>8</v>
      </c>
      <c r="I2300" t="s">
        <v>8</v>
      </c>
      <c r="J2300" t="s">
        <v>8</v>
      </c>
      <c r="K2300" t="s">
        <v>6766</v>
      </c>
    </row>
    <row r="2301" spans="1:11" x14ac:dyDescent="0.25">
      <c r="A2301">
        <v>2162</v>
      </c>
      <c r="B2301" t="s">
        <v>1429</v>
      </c>
      <c r="C2301" t="s">
        <v>168</v>
      </c>
      <c r="D2301" t="s">
        <v>9</v>
      </c>
      <c r="E2301" t="s">
        <v>10</v>
      </c>
      <c r="F2301" t="s">
        <v>200</v>
      </c>
      <c r="G2301">
        <v>1146</v>
      </c>
      <c r="H2301" t="s">
        <v>8</v>
      </c>
      <c r="I2301" t="s">
        <v>8</v>
      </c>
      <c r="J2301" t="s">
        <v>8</v>
      </c>
      <c r="K2301" t="s">
        <v>6766</v>
      </c>
    </row>
    <row r="2302" spans="1:11" x14ac:dyDescent="0.25">
      <c r="A2302">
        <v>2162</v>
      </c>
      <c r="B2302" t="s">
        <v>1429</v>
      </c>
      <c r="C2302" t="s">
        <v>168</v>
      </c>
      <c r="D2302" t="s">
        <v>9</v>
      </c>
      <c r="E2302" t="s">
        <v>10</v>
      </c>
      <c r="F2302" t="s">
        <v>200</v>
      </c>
      <c r="G2302">
        <v>1146</v>
      </c>
      <c r="H2302" t="s">
        <v>8</v>
      </c>
      <c r="I2302" t="s">
        <v>8</v>
      </c>
      <c r="J2302" t="s">
        <v>8</v>
      </c>
      <c r="K2302" t="s">
        <v>6766</v>
      </c>
    </row>
    <row r="2303" spans="1:11" x14ac:dyDescent="0.25">
      <c r="A2303">
        <v>2162</v>
      </c>
      <c r="B2303" t="s">
        <v>1429</v>
      </c>
      <c r="C2303" t="s">
        <v>168</v>
      </c>
      <c r="D2303" t="s">
        <v>9</v>
      </c>
      <c r="E2303" t="s">
        <v>10</v>
      </c>
      <c r="F2303" t="s">
        <v>200</v>
      </c>
      <c r="G2303">
        <v>1146</v>
      </c>
      <c r="H2303" t="s">
        <v>8</v>
      </c>
      <c r="I2303" t="s">
        <v>8</v>
      </c>
      <c r="J2303" t="s">
        <v>8</v>
      </c>
      <c r="K2303" t="s">
        <v>6766</v>
      </c>
    </row>
    <row r="2304" spans="1:11" x14ac:dyDescent="0.25">
      <c r="A2304">
        <v>2162</v>
      </c>
      <c r="B2304" t="s">
        <v>1429</v>
      </c>
      <c r="C2304" t="s">
        <v>168</v>
      </c>
      <c r="D2304" t="s">
        <v>9</v>
      </c>
      <c r="E2304" t="s">
        <v>10</v>
      </c>
      <c r="F2304" t="s">
        <v>200</v>
      </c>
      <c r="G2304">
        <v>1146</v>
      </c>
      <c r="H2304" t="s">
        <v>8</v>
      </c>
      <c r="I2304" t="s">
        <v>8</v>
      </c>
      <c r="J2304" t="s">
        <v>8</v>
      </c>
      <c r="K2304" t="s">
        <v>6766</v>
      </c>
    </row>
    <row r="2305" spans="1:11" x14ac:dyDescent="0.25">
      <c r="A2305">
        <v>2162</v>
      </c>
      <c r="B2305" t="s">
        <v>1429</v>
      </c>
      <c r="C2305" t="s">
        <v>168</v>
      </c>
      <c r="D2305" t="s">
        <v>9</v>
      </c>
      <c r="E2305" t="s">
        <v>10</v>
      </c>
      <c r="F2305" t="s">
        <v>200</v>
      </c>
      <c r="G2305">
        <v>1146</v>
      </c>
      <c r="H2305" t="s">
        <v>8</v>
      </c>
      <c r="I2305" t="s">
        <v>8</v>
      </c>
      <c r="J2305" t="s">
        <v>8</v>
      </c>
      <c r="K2305" t="s">
        <v>6766</v>
      </c>
    </row>
    <row r="2306" spans="1:11" x14ac:dyDescent="0.25">
      <c r="A2306">
        <v>2162</v>
      </c>
      <c r="B2306" t="s">
        <v>1429</v>
      </c>
      <c r="C2306" t="s">
        <v>168</v>
      </c>
      <c r="D2306" t="s">
        <v>9</v>
      </c>
      <c r="E2306" t="s">
        <v>10</v>
      </c>
      <c r="F2306" t="s">
        <v>200</v>
      </c>
      <c r="G2306">
        <v>1146</v>
      </c>
      <c r="H2306" t="s">
        <v>8</v>
      </c>
      <c r="I2306" t="s">
        <v>8</v>
      </c>
      <c r="J2306" t="s">
        <v>8</v>
      </c>
      <c r="K2306" t="s">
        <v>6766</v>
      </c>
    </row>
    <row r="2307" spans="1:11" x14ac:dyDescent="0.25">
      <c r="A2307">
        <v>2162</v>
      </c>
      <c r="B2307" t="s">
        <v>1429</v>
      </c>
      <c r="C2307" t="s">
        <v>168</v>
      </c>
      <c r="D2307" t="s">
        <v>9</v>
      </c>
      <c r="E2307" t="s">
        <v>10</v>
      </c>
      <c r="F2307" t="s">
        <v>200</v>
      </c>
      <c r="G2307">
        <v>1146</v>
      </c>
      <c r="H2307" t="s">
        <v>8</v>
      </c>
      <c r="I2307" t="s">
        <v>8</v>
      </c>
      <c r="J2307" t="s">
        <v>8</v>
      </c>
      <c r="K2307" t="s">
        <v>6766</v>
      </c>
    </row>
    <row r="2308" spans="1:11" x14ac:dyDescent="0.25">
      <c r="A2308">
        <v>2162</v>
      </c>
      <c r="B2308" t="s">
        <v>1429</v>
      </c>
      <c r="C2308" t="s">
        <v>168</v>
      </c>
      <c r="D2308" t="s">
        <v>9</v>
      </c>
      <c r="E2308" t="s">
        <v>10</v>
      </c>
      <c r="F2308" t="s">
        <v>200</v>
      </c>
      <c r="G2308">
        <v>1146</v>
      </c>
      <c r="H2308" t="s">
        <v>8</v>
      </c>
      <c r="I2308" t="s">
        <v>8</v>
      </c>
      <c r="J2308" t="s">
        <v>8</v>
      </c>
      <c r="K2308" t="s">
        <v>6766</v>
      </c>
    </row>
    <row r="2309" spans="1:11" x14ac:dyDescent="0.25">
      <c r="A2309">
        <v>2162</v>
      </c>
      <c r="B2309" t="s">
        <v>1429</v>
      </c>
      <c r="C2309" t="s">
        <v>168</v>
      </c>
      <c r="D2309" t="s">
        <v>9</v>
      </c>
      <c r="E2309" t="s">
        <v>10</v>
      </c>
      <c r="F2309" t="s">
        <v>200</v>
      </c>
      <c r="G2309">
        <v>1146</v>
      </c>
      <c r="H2309" t="s">
        <v>8</v>
      </c>
      <c r="I2309" t="s">
        <v>8</v>
      </c>
      <c r="J2309" t="s">
        <v>8</v>
      </c>
      <c r="K2309" t="s">
        <v>6766</v>
      </c>
    </row>
    <row r="2310" spans="1:11" x14ac:dyDescent="0.25">
      <c r="A2310">
        <v>2162</v>
      </c>
      <c r="B2310" t="s">
        <v>1429</v>
      </c>
      <c r="C2310" t="s">
        <v>168</v>
      </c>
      <c r="D2310" t="s">
        <v>9</v>
      </c>
      <c r="E2310" t="s">
        <v>10</v>
      </c>
      <c r="F2310" t="s">
        <v>200</v>
      </c>
      <c r="G2310">
        <v>1146</v>
      </c>
      <c r="H2310" t="s">
        <v>8</v>
      </c>
      <c r="I2310" t="s">
        <v>8</v>
      </c>
      <c r="J2310" t="s">
        <v>8</v>
      </c>
      <c r="K2310" t="s">
        <v>6766</v>
      </c>
    </row>
    <row r="2311" spans="1:11" x14ac:dyDescent="0.25">
      <c r="A2311">
        <v>2162</v>
      </c>
      <c r="B2311" t="s">
        <v>1429</v>
      </c>
      <c r="C2311" t="s">
        <v>168</v>
      </c>
      <c r="D2311" t="s">
        <v>9</v>
      </c>
      <c r="E2311" t="s">
        <v>10</v>
      </c>
      <c r="F2311" t="s">
        <v>200</v>
      </c>
      <c r="G2311">
        <v>1146</v>
      </c>
      <c r="H2311" t="s">
        <v>8</v>
      </c>
      <c r="I2311" t="s">
        <v>8</v>
      </c>
      <c r="J2311" t="s">
        <v>8</v>
      </c>
      <c r="K2311" t="s">
        <v>6766</v>
      </c>
    </row>
    <row r="2312" spans="1:11" x14ac:dyDescent="0.25">
      <c r="A2312">
        <v>2162</v>
      </c>
      <c r="B2312" t="s">
        <v>1429</v>
      </c>
      <c r="C2312" t="s">
        <v>168</v>
      </c>
      <c r="D2312" t="s">
        <v>9</v>
      </c>
      <c r="E2312" t="s">
        <v>10</v>
      </c>
      <c r="F2312" t="s">
        <v>200</v>
      </c>
      <c r="G2312">
        <v>1146</v>
      </c>
      <c r="H2312" t="s">
        <v>8</v>
      </c>
      <c r="I2312" t="s">
        <v>8</v>
      </c>
      <c r="J2312" t="s">
        <v>8</v>
      </c>
      <c r="K2312" t="s">
        <v>6766</v>
      </c>
    </row>
    <row r="2313" spans="1:11" x14ac:dyDescent="0.25">
      <c r="A2313">
        <v>2162</v>
      </c>
      <c r="B2313" t="s">
        <v>1429</v>
      </c>
      <c r="C2313" t="s">
        <v>168</v>
      </c>
      <c r="D2313" t="s">
        <v>9</v>
      </c>
      <c r="E2313" t="s">
        <v>10</v>
      </c>
      <c r="F2313" t="s">
        <v>200</v>
      </c>
      <c r="G2313">
        <v>1146</v>
      </c>
      <c r="H2313" t="s">
        <v>8</v>
      </c>
      <c r="I2313" t="s">
        <v>8</v>
      </c>
      <c r="J2313" t="s">
        <v>8</v>
      </c>
      <c r="K2313" t="s">
        <v>6766</v>
      </c>
    </row>
    <row r="2314" spans="1:11" x14ac:dyDescent="0.25">
      <c r="A2314">
        <v>2162</v>
      </c>
      <c r="B2314" t="s">
        <v>1429</v>
      </c>
      <c r="C2314" t="s">
        <v>168</v>
      </c>
      <c r="D2314" t="s">
        <v>9</v>
      </c>
      <c r="E2314" t="s">
        <v>10</v>
      </c>
      <c r="F2314" t="s">
        <v>200</v>
      </c>
      <c r="G2314">
        <v>1146</v>
      </c>
      <c r="H2314" t="s">
        <v>8</v>
      </c>
      <c r="I2314" t="s">
        <v>8</v>
      </c>
      <c r="J2314" t="s">
        <v>8</v>
      </c>
      <c r="K2314" t="s">
        <v>6766</v>
      </c>
    </row>
    <row r="2315" spans="1:11" x14ac:dyDescent="0.25">
      <c r="A2315">
        <v>2162</v>
      </c>
      <c r="B2315" t="s">
        <v>1429</v>
      </c>
      <c r="C2315" t="s">
        <v>168</v>
      </c>
      <c r="D2315" t="s">
        <v>9</v>
      </c>
      <c r="E2315" t="s">
        <v>10</v>
      </c>
      <c r="F2315" t="s">
        <v>200</v>
      </c>
      <c r="G2315">
        <v>1146</v>
      </c>
      <c r="H2315" t="s">
        <v>8</v>
      </c>
      <c r="I2315" t="s">
        <v>8</v>
      </c>
      <c r="J2315" t="s">
        <v>8</v>
      </c>
      <c r="K2315" t="s">
        <v>6766</v>
      </c>
    </row>
    <row r="2316" spans="1:11" x14ac:dyDescent="0.25">
      <c r="A2316">
        <v>2162</v>
      </c>
      <c r="B2316" t="s">
        <v>1429</v>
      </c>
      <c r="C2316" t="s">
        <v>168</v>
      </c>
      <c r="D2316" t="s">
        <v>9</v>
      </c>
      <c r="E2316" t="s">
        <v>10</v>
      </c>
      <c r="F2316" t="s">
        <v>200</v>
      </c>
      <c r="G2316">
        <v>1146</v>
      </c>
      <c r="H2316" t="s">
        <v>8</v>
      </c>
      <c r="I2316" t="s">
        <v>8</v>
      </c>
      <c r="J2316" t="s">
        <v>8</v>
      </c>
      <c r="K2316" t="s">
        <v>6766</v>
      </c>
    </row>
    <row r="2317" spans="1:11" x14ac:dyDescent="0.25">
      <c r="A2317">
        <v>2162</v>
      </c>
      <c r="B2317" t="s">
        <v>1429</v>
      </c>
      <c r="C2317" t="s">
        <v>168</v>
      </c>
      <c r="D2317" t="s">
        <v>9</v>
      </c>
      <c r="E2317" t="s">
        <v>10</v>
      </c>
      <c r="F2317" t="s">
        <v>200</v>
      </c>
      <c r="G2317">
        <v>1146</v>
      </c>
      <c r="H2317" t="s">
        <v>8</v>
      </c>
      <c r="I2317" t="s">
        <v>8</v>
      </c>
      <c r="J2317" t="s">
        <v>8</v>
      </c>
      <c r="K2317" t="s">
        <v>6766</v>
      </c>
    </row>
    <row r="2318" spans="1:11" x14ac:dyDescent="0.25">
      <c r="A2318">
        <v>2162</v>
      </c>
      <c r="B2318" t="s">
        <v>1429</v>
      </c>
      <c r="C2318" t="s">
        <v>168</v>
      </c>
      <c r="D2318" t="s">
        <v>9</v>
      </c>
      <c r="E2318" t="s">
        <v>10</v>
      </c>
      <c r="F2318" t="s">
        <v>200</v>
      </c>
      <c r="G2318">
        <v>1146</v>
      </c>
      <c r="H2318" t="s">
        <v>8</v>
      </c>
      <c r="I2318" t="s">
        <v>8</v>
      </c>
      <c r="J2318" t="s">
        <v>8</v>
      </c>
      <c r="K2318" t="s">
        <v>6766</v>
      </c>
    </row>
    <row r="2319" spans="1:11" x14ac:dyDescent="0.25">
      <c r="A2319">
        <v>2162</v>
      </c>
      <c r="B2319" t="s">
        <v>1429</v>
      </c>
      <c r="C2319" t="s">
        <v>168</v>
      </c>
      <c r="D2319" t="s">
        <v>9</v>
      </c>
      <c r="E2319" t="s">
        <v>10</v>
      </c>
      <c r="F2319" t="s">
        <v>200</v>
      </c>
      <c r="G2319">
        <v>1146</v>
      </c>
      <c r="H2319" t="s">
        <v>8</v>
      </c>
      <c r="I2319" t="s">
        <v>8</v>
      </c>
      <c r="J2319" t="s">
        <v>8</v>
      </c>
      <c r="K2319" t="s">
        <v>6766</v>
      </c>
    </row>
    <row r="2320" spans="1:11" x14ac:dyDescent="0.25">
      <c r="A2320">
        <v>2162</v>
      </c>
      <c r="B2320" t="s">
        <v>1429</v>
      </c>
      <c r="C2320" t="s">
        <v>168</v>
      </c>
      <c r="D2320" t="s">
        <v>9</v>
      </c>
      <c r="E2320" t="s">
        <v>10</v>
      </c>
      <c r="F2320" t="s">
        <v>200</v>
      </c>
      <c r="G2320">
        <v>1146</v>
      </c>
      <c r="H2320" t="s">
        <v>8</v>
      </c>
      <c r="I2320" t="s">
        <v>8</v>
      </c>
      <c r="J2320" t="s">
        <v>8</v>
      </c>
      <c r="K2320" t="s">
        <v>6766</v>
      </c>
    </row>
    <row r="2321" spans="1:11" x14ac:dyDescent="0.25">
      <c r="A2321">
        <v>2162</v>
      </c>
      <c r="B2321" t="s">
        <v>1429</v>
      </c>
      <c r="C2321" t="s">
        <v>168</v>
      </c>
      <c r="D2321" t="s">
        <v>9</v>
      </c>
      <c r="E2321" t="s">
        <v>10</v>
      </c>
      <c r="F2321" t="s">
        <v>200</v>
      </c>
      <c r="G2321">
        <v>1146</v>
      </c>
      <c r="H2321" t="s">
        <v>8</v>
      </c>
      <c r="I2321" t="s">
        <v>8</v>
      </c>
      <c r="J2321" t="s">
        <v>8</v>
      </c>
      <c r="K2321" t="s">
        <v>6766</v>
      </c>
    </row>
    <row r="2322" spans="1:11" x14ac:dyDescent="0.25">
      <c r="A2322">
        <v>2162</v>
      </c>
      <c r="B2322" t="s">
        <v>1429</v>
      </c>
      <c r="C2322" t="s">
        <v>168</v>
      </c>
      <c r="D2322" t="s">
        <v>9</v>
      </c>
      <c r="E2322" t="s">
        <v>10</v>
      </c>
      <c r="F2322" t="s">
        <v>200</v>
      </c>
      <c r="G2322">
        <v>1146</v>
      </c>
      <c r="H2322" t="s">
        <v>8</v>
      </c>
      <c r="I2322" t="s">
        <v>8</v>
      </c>
      <c r="J2322" t="s">
        <v>8</v>
      </c>
      <c r="K2322" t="s">
        <v>6766</v>
      </c>
    </row>
    <row r="2323" spans="1:11" x14ac:dyDescent="0.25">
      <c r="A2323">
        <v>2162</v>
      </c>
      <c r="B2323" t="s">
        <v>1429</v>
      </c>
      <c r="C2323" t="s">
        <v>168</v>
      </c>
      <c r="D2323" t="s">
        <v>9</v>
      </c>
      <c r="E2323" t="s">
        <v>10</v>
      </c>
      <c r="F2323" t="s">
        <v>200</v>
      </c>
      <c r="G2323">
        <v>1146</v>
      </c>
      <c r="H2323" t="s">
        <v>8</v>
      </c>
      <c r="I2323" t="s">
        <v>8</v>
      </c>
      <c r="J2323" t="s">
        <v>8</v>
      </c>
      <c r="K2323" t="s">
        <v>6766</v>
      </c>
    </row>
    <row r="2324" spans="1:11" x14ac:dyDescent="0.25">
      <c r="A2324">
        <v>2162</v>
      </c>
      <c r="B2324" t="s">
        <v>1429</v>
      </c>
      <c r="C2324" t="s">
        <v>168</v>
      </c>
      <c r="D2324" t="s">
        <v>9</v>
      </c>
      <c r="E2324" t="s">
        <v>10</v>
      </c>
      <c r="F2324" t="s">
        <v>200</v>
      </c>
      <c r="G2324">
        <v>1146</v>
      </c>
      <c r="H2324" t="s">
        <v>8</v>
      </c>
      <c r="I2324" t="s">
        <v>8</v>
      </c>
      <c r="J2324" t="s">
        <v>8</v>
      </c>
      <c r="K2324" t="s">
        <v>6766</v>
      </c>
    </row>
    <row r="2325" spans="1:11" x14ac:dyDescent="0.25">
      <c r="A2325">
        <v>2162</v>
      </c>
      <c r="B2325" t="s">
        <v>1429</v>
      </c>
      <c r="C2325" t="s">
        <v>168</v>
      </c>
      <c r="D2325" t="s">
        <v>9</v>
      </c>
      <c r="E2325" t="s">
        <v>10</v>
      </c>
      <c r="F2325" t="s">
        <v>200</v>
      </c>
      <c r="G2325">
        <v>1146</v>
      </c>
      <c r="H2325" t="s">
        <v>8</v>
      </c>
      <c r="I2325" t="s">
        <v>8</v>
      </c>
      <c r="J2325" t="s">
        <v>8</v>
      </c>
      <c r="K2325" t="s">
        <v>6766</v>
      </c>
    </row>
    <row r="2326" spans="1:11" x14ac:dyDescent="0.25">
      <c r="A2326">
        <v>2162</v>
      </c>
      <c r="B2326" t="s">
        <v>1429</v>
      </c>
      <c r="C2326" t="s">
        <v>168</v>
      </c>
      <c r="D2326" t="s">
        <v>9</v>
      </c>
      <c r="E2326" t="s">
        <v>10</v>
      </c>
      <c r="F2326" t="s">
        <v>200</v>
      </c>
      <c r="G2326">
        <v>1146</v>
      </c>
      <c r="H2326" t="s">
        <v>8</v>
      </c>
      <c r="I2326" t="s">
        <v>8</v>
      </c>
      <c r="J2326" t="s">
        <v>8</v>
      </c>
      <c r="K2326" t="s">
        <v>6766</v>
      </c>
    </row>
    <row r="2327" spans="1:11" x14ac:dyDescent="0.25">
      <c r="A2327">
        <v>2162</v>
      </c>
      <c r="B2327" t="s">
        <v>1429</v>
      </c>
      <c r="C2327" t="s">
        <v>168</v>
      </c>
      <c r="D2327" t="s">
        <v>9</v>
      </c>
      <c r="E2327" t="s">
        <v>10</v>
      </c>
      <c r="F2327" t="s">
        <v>200</v>
      </c>
      <c r="G2327">
        <v>1146</v>
      </c>
      <c r="H2327" t="s">
        <v>8</v>
      </c>
      <c r="I2327" t="s">
        <v>8</v>
      </c>
      <c r="J2327" t="s">
        <v>8</v>
      </c>
      <c r="K2327" t="s">
        <v>6766</v>
      </c>
    </row>
    <row r="2328" spans="1:11" x14ac:dyDescent="0.25">
      <c r="A2328">
        <v>2162</v>
      </c>
      <c r="B2328" t="s">
        <v>1429</v>
      </c>
      <c r="C2328" t="s">
        <v>168</v>
      </c>
      <c r="D2328" t="s">
        <v>9</v>
      </c>
      <c r="E2328" t="s">
        <v>10</v>
      </c>
      <c r="F2328" t="s">
        <v>200</v>
      </c>
      <c r="G2328">
        <v>1146</v>
      </c>
      <c r="H2328" t="s">
        <v>8</v>
      </c>
      <c r="I2328" t="s">
        <v>8</v>
      </c>
      <c r="J2328" t="s">
        <v>8</v>
      </c>
      <c r="K2328" t="s">
        <v>6766</v>
      </c>
    </row>
    <row r="2329" spans="1:11" x14ac:dyDescent="0.25">
      <c r="A2329">
        <v>2162</v>
      </c>
      <c r="B2329" t="s">
        <v>1429</v>
      </c>
      <c r="C2329" t="s">
        <v>168</v>
      </c>
      <c r="D2329" t="s">
        <v>9</v>
      </c>
      <c r="E2329" t="s">
        <v>10</v>
      </c>
      <c r="F2329" t="s">
        <v>200</v>
      </c>
      <c r="G2329">
        <v>1146</v>
      </c>
      <c r="H2329" t="s">
        <v>8</v>
      </c>
      <c r="I2329" t="s">
        <v>8</v>
      </c>
      <c r="J2329" t="s">
        <v>8</v>
      </c>
      <c r="K2329" t="s">
        <v>6766</v>
      </c>
    </row>
    <row r="2330" spans="1:11" x14ac:dyDescent="0.25">
      <c r="A2330">
        <v>2162</v>
      </c>
      <c r="B2330" t="s">
        <v>1429</v>
      </c>
      <c r="C2330" t="s">
        <v>168</v>
      </c>
      <c r="D2330" t="s">
        <v>9</v>
      </c>
      <c r="E2330" t="s">
        <v>10</v>
      </c>
      <c r="F2330" t="s">
        <v>200</v>
      </c>
      <c r="G2330">
        <v>1146</v>
      </c>
      <c r="H2330" t="s">
        <v>8</v>
      </c>
      <c r="I2330" t="s">
        <v>8</v>
      </c>
      <c r="J2330" t="s">
        <v>8</v>
      </c>
      <c r="K2330" t="s">
        <v>6766</v>
      </c>
    </row>
    <row r="2331" spans="1:11" x14ac:dyDescent="0.25">
      <c r="A2331">
        <v>2162</v>
      </c>
      <c r="B2331" t="s">
        <v>1429</v>
      </c>
      <c r="C2331" t="s">
        <v>168</v>
      </c>
      <c r="D2331" t="s">
        <v>9</v>
      </c>
      <c r="E2331" t="s">
        <v>10</v>
      </c>
      <c r="F2331" t="s">
        <v>200</v>
      </c>
      <c r="G2331">
        <v>1146</v>
      </c>
      <c r="H2331" t="s">
        <v>8</v>
      </c>
      <c r="I2331" t="s">
        <v>8</v>
      </c>
      <c r="J2331" t="s">
        <v>8</v>
      </c>
      <c r="K2331" t="s">
        <v>6766</v>
      </c>
    </row>
    <row r="2332" spans="1:11" x14ac:dyDescent="0.25">
      <c r="A2332">
        <v>2162</v>
      </c>
      <c r="B2332" t="s">
        <v>1429</v>
      </c>
      <c r="C2332" t="s">
        <v>168</v>
      </c>
      <c r="D2332" t="s">
        <v>9</v>
      </c>
      <c r="E2332" t="s">
        <v>10</v>
      </c>
      <c r="F2332" t="s">
        <v>200</v>
      </c>
      <c r="G2332">
        <v>1146</v>
      </c>
      <c r="H2332" t="s">
        <v>8</v>
      </c>
      <c r="I2332" t="s">
        <v>8</v>
      </c>
      <c r="J2332" t="s">
        <v>8</v>
      </c>
      <c r="K2332" t="s">
        <v>6766</v>
      </c>
    </row>
    <row r="2333" spans="1:11" x14ac:dyDescent="0.25">
      <c r="A2333">
        <v>2162</v>
      </c>
      <c r="B2333" t="s">
        <v>1429</v>
      </c>
      <c r="C2333" t="s">
        <v>168</v>
      </c>
      <c r="D2333" t="s">
        <v>9</v>
      </c>
      <c r="E2333" t="s">
        <v>10</v>
      </c>
      <c r="F2333" t="s">
        <v>200</v>
      </c>
      <c r="G2333">
        <v>1146</v>
      </c>
      <c r="H2333" t="s">
        <v>8</v>
      </c>
      <c r="I2333" t="s">
        <v>8</v>
      </c>
      <c r="J2333" t="s">
        <v>8</v>
      </c>
      <c r="K2333" t="s">
        <v>6766</v>
      </c>
    </row>
    <row r="2334" spans="1:11" x14ac:dyDescent="0.25">
      <c r="A2334">
        <v>2162</v>
      </c>
      <c r="B2334" t="s">
        <v>1429</v>
      </c>
      <c r="C2334" t="s">
        <v>168</v>
      </c>
      <c r="D2334" t="s">
        <v>9</v>
      </c>
      <c r="E2334" t="s">
        <v>10</v>
      </c>
      <c r="F2334" t="s">
        <v>200</v>
      </c>
      <c r="G2334">
        <v>1146</v>
      </c>
      <c r="H2334" t="s">
        <v>8</v>
      </c>
      <c r="I2334" t="s">
        <v>8</v>
      </c>
      <c r="J2334" t="s">
        <v>8</v>
      </c>
      <c r="K2334" t="s">
        <v>6766</v>
      </c>
    </row>
    <row r="2335" spans="1:11" x14ac:dyDescent="0.25">
      <c r="A2335">
        <v>2162</v>
      </c>
      <c r="B2335" t="s">
        <v>1429</v>
      </c>
      <c r="C2335" t="s">
        <v>168</v>
      </c>
      <c r="D2335" t="s">
        <v>9</v>
      </c>
      <c r="E2335" t="s">
        <v>10</v>
      </c>
      <c r="F2335" t="s">
        <v>200</v>
      </c>
      <c r="G2335">
        <v>1146</v>
      </c>
      <c r="H2335" t="s">
        <v>8</v>
      </c>
      <c r="I2335" t="s">
        <v>8</v>
      </c>
      <c r="J2335" t="s">
        <v>8</v>
      </c>
      <c r="K2335" t="s">
        <v>6766</v>
      </c>
    </row>
    <row r="2336" spans="1:11" x14ac:dyDescent="0.25">
      <c r="A2336">
        <v>2162</v>
      </c>
      <c r="B2336" t="s">
        <v>1429</v>
      </c>
      <c r="C2336" t="s">
        <v>168</v>
      </c>
      <c r="D2336" t="s">
        <v>9</v>
      </c>
      <c r="E2336" t="s">
        <v>10</v>
      </c>
      <c r="F2336" t="s">
        <v>200</v>
      </c>
      <c r="G2336">
        <v>1146</v>
      </c>
      <c r="H2336" t="s">
        <v>8</v>
      </c>
      <c r="I2336" t="s">
        <v>8</v>
      </c>
      <c r="J2336" t="s">
        <v>8</v>
      </c>
      <c r="K2336" t="s">
        <v>6766</v>
      </c>
    </row>
    <row r="2337" spans="1:11" x14ac:dyDescent="0.25">
      <c r="A2337">
        <v>2162</v>
      </c>
      <c r="B2337" t="s">
        <v>1429</v>
      </c>
      <c r="C2337" t="s">
        <v>168</v>
      </c>
      <c r="D2337" t="s">
        <v>9</v>
      </c>
      <c r="E2337" t="s">
        <v>10</v>
      </c>
      <c r="F2337" t="s">
        <v>200</v>
      </c>
      <c r="G2337">
        <v>1146</v>
      </c>
      <c r="H2337" t="s">
        <v>8</v>
      </c>
      <c r="I2337" t="s">
        <v>8</v>
      </c>
      <c r="J2337" t="s">
        <v>8</v>
      </c>
      <c r="K2337" t="s">
        <v>6766</v>
      </c>
    </row>
    <row r="2338" spans="1:11" x14ac:dyDescent="0.25">
      <c r="A2338">
        <v>2162</v>
      </c>
      <c r="B2338" t="s">
        <v>1429</v>
      </c>
      <c r="C2338" t="s">
        <v>168</v>
      </c>
      <c r="D2338" t="s">
        <v>9</v>
      </c>
      <c r="E2338" t="s">
        <v>10</v>
      </c>
      <c r="F2338" t="s">
        <v>200</v>
      </c>
      <c r="G2338">
        <v>1146</v>
      </c>
      <c r="H2338" t="s">
        <v>8</v>
      </c>
      <c r="I2338" t="s">
        <v>8</v>
      </c>
      <c r="J2338" t="s">
        <v>8</v>
      </c>
      <c r="K2338" t="s">
        <v>6766</v>
      </c>
    </row>
    <row r="2339" spans="1:11" x14ac:dyDescent="0.25">
      <c r="A2339">
        <v>2162</v>
      </c>
      <c r="B2339" t="s">
        <v>1429</v>
      </c>
      <c r="C2339" t="s">
        <v>168</v>
      </c>
      <c r="D2339" t="s">
        <v>9</v>
      </c>
      <c r="E2339" t="s">
        <v>10</v>
      </c>
      <c r="F2339" t="s">
        <v>200</v>
      </c>
      <c r="G2339">
        <v>1146</v>
      </c>
      <c r="H2339" t="s">
        <v>8</v>
      </c>
      <c r="I2339" t="s">
        <v>8</v>
      </c>
      <c r="J2339" t="s">
        <v>8</v>
      </c>
      <c r="K2339" t="s">
        <v>6766</v>
      </c>
    </row>
    <row r="2340" spans="1:11" x14ac:dyDescent="0.25">
      <c r="A2340">
        <v>2162</v>
      </c>
      <c r="B2340" t="s">
        <v>1429</v>
      </c>
      <c r="C2340" t="s">
        <v>168</v>
      </c>
      <c r="D2340" t="s">
        <v>9</v>
      </c>
      <c r="E2340" t="s">
        <v>10</v>
      </c>
      <c r="F2340" t="s">
        <v>200</v>
      </c>
      <c r="G2340">
        <v>1146</v>
      </c>
      <c r="H2340" t="s">
        <v>8</v>
      </c>
      <c r="I2340" t="s">
        <v>8</v>
      </c>
      <c r="J2340" t="s">
        <v>8</v>
      </c>
      <c r="K2340" t="s">
        <v>6766</v>
      </c>
    </row>
    <row r="2341" spans="1:11" x14ac:dyDescent="0.25">
      <c r="A2341">
        <v>2162</v>
      </c>
      <c r="B2341" t="s">
        <v>1429</v>
      </c>
      <c r="C2341" t="s">
        <v>168</v>
      </c>
      <c r="D2341" t="s">
        <v>9</v>
      </c>
      <c r="E2341" t="s">
        <v>10</v>
      </c>
      <c r="F2341" t="s">
        <v>200</v>
      </c>
      <c r="G2341">
        <v>1146</v>
      </c>
      <c r="H2341" t="s">
        <v>8</v>
      </c>
      <c r="I2341" t="s">
        <v>8</v>
      </c>
      <c r="J2341" t="s">
        <v>8</v>
      </c>
      <c r="K2341" t="s">
        <v>6766</v>
      </c>
    </row>
    <row r="2342" spans="1:11" x14ac:dyDescent="0.25">
      <c r="A2342">
        <v>2162</v>
      </c>
      <c r="B2342" t="s">
        <v>1429</v>
      </c>
      <c r="C2342" t="s">
        <v>168</v>
      </c>
      <c r="D2342" t="s">
        <v>9</v>
      </c>
      <c r="E2342" t="s">
        <v>10</v>
      </c>
      <c r="F2342" t="s">
        <v>200</v>
      </c>
      <c r="G2342">
        <v>1146</v>
      </c>
      <c r="H2342" t="s">
        <v>8</v>
      </c>
      <c r="I2342" t="s">
        <v>8</v>
      </c>
      <c r="J2342" t="s">
        <v>8</v>
      </c>
      <c r="K2342" t="s">
        <v>6766</v>
      </c>
    </row>
    <row r="2343" spans="1:11" x14ac:dyDescent="0.25">
      <c r="A2343">
        <v>2162</v>
      </c>
      <c r="B2343" t="s">
        <v>1429</v>
      </c>
      <c r="C2343" t="s">
        <v>168</v>
      </c>
      <c r="D2343" t="s">
        <v>9</v>
      </c>
      <c r="E2343" t="s">
        <v>10</v>
      </c>
      <c r="F2343" t="s">
        <v>200</v>
      </c>
      <c r="G2343">
        <v>1146</v>
      </c>
      <c r="H2343" t="s">
        <v>8</v>
      </c>
      <c r="I2343" t="s">
        <v>8</v>
      </c>
      <c r="J2343" t="s">
        <v>8</v>
      </c>
      <c r="K2343" t="s">
        <v>6766</v>
      </c>
    </row>
    <row r="2344" spans="1:11" x14ac:dyDescent="0.25">
      <c r="A2344">
        <v>2162</v>
      </c>
      <c r="B2344" t="s">
        <v>1429</v>
      </c>
      <c r="C2344" t="s">
        <v>168</v>
      </c>
      <c r="D2344" t="s">
        <v>9</v>
      </c>
      <c r="E2344" t="s">
        <v>10</v>
      </c>
      <c r="F2344" t="s">
        <v>200</v>
      </c>
      <c r="G2344">
        <v>1146</v>
      </c>
      <c r="H2344" t="s">
        <v>8</v>
      </c>
      <c r="I2344" t="s">
        <v>8</v>
      </c>
      <c r="J2344" t="s">
        <v>8</v>
      </c>
      <c r="K2344" t="s">
        <v>6766</v>
      </c>
    </row>
    <row r="2345" spans="1:11" x14ac:dyDescent="0.25">
      <c r="A2345">
        <v>2162</v>
      </c>
      <c r="B2345" t="s">
        <v>1429</v>
      </c>
      <c r="C2345" t="s">
        <v>168</v>
      </c>
      <c r="D2345" t="s">
        <v>9</v>
      </c>
      <c r="E2345" t="s">
        <v>10</v>
      </c>
      <c r="F2345" t="s">
        <v>200</v>
      </c>
      <c r="G2345">
        <v>1146</v>
      </c>
      <c r="H2345" t="s">
        <v>8</v>
      </c>
      <c r="I2345" t="s">
        <v>8</v>
      </c>
      <c r="J2345" t="s">
        <v>8</v>
      </c>
      <c r="K2345" t="s">
        <v>6766</v>
      </c>
    </row>
    <row r="2346" spans="1:11" x14ac:dyDescent="0.25">
      <c r="A2346">
        <v>2162</v>
      </c>
      <c r="B2346" t="s">
        <v>1429</v>
      </c>
      <c r="C2346" t="s">
        <v>168</v>
      </c>
      <c r="D2346" t="s">
        <v>9</v>
      </c>
      <c r="E2346" t="s">
        <v>10</v>
      </c>
      <c r="F2346" t="s">
        <v>200</v>
      </c>
      <c r="G2346">
        <v>1146</v>
      </c>
      <c r="H2346" t="s">
        <v>8</v>
      </c>
      <c r="I2346" t="s">
        <v>8</v>
      </c>
      <c r="J2346" t="s">
        <v>8</v>
      </c>
      <c r="K2346" t="s">
        <v>6766</v>
      </c>
    </row>
    <row r="2347" spans="1:11" x14ac:dyDescent="0.25">
      <c r="A2347">
        <v>2162</v>
      </c>
      <c r="B2347" t="s">
        <v>1429</v>
      </c>
      <c r="C2347" t="s">
        <v>168</v>
      </c>
      <c r="D2347" t="s">
        <v>9</v>
      </c>
      <c r="E2347" t="s">
        <v>10</v>
      </c>
      <c r="F2347" t="s">
        <v>200</v>
      </c>
      <c r="G2347">
        <v>1146</v>
      </c>
      <c r="H2347" t="s">
        <v>8</v>
      </c>
      <c r="I2347" t="s">
        <v>8</v>
      </c>
      <c r="J2347" t="s">
        <v>8</v>
      </c>
      <c r="K2347" t="s">
        <v>6766</v>
      </c>
    </row>
    <row r="2348" spans="1:11" x14ac:dyDescent="0.25">
      <c r="A2348">
        <v>2162</v>
      </c>
      <c r="B2348" t="s">
        <v>1429</v>
      </c>
      <c r="C2348" t="s">
        <v>168</v>
      </c>
      <c r="D2348" t="s">
        <v>9</v>
      </c>
      <c r="E2348" t="s">
        <v>10</v>
      </c>
      <c r="F2348" t="s">
        <v>200</v>
      </c>
      <c r="G2348">
        <v>1146</v>
      </c>
      <c r="H2348" t="s">
        <v>8</v>
      </c>
      <c r="I2348" t="s">
        <v>8</v>
      </c>
      <c r="J2348" t="s">
        <v>8</v>
      </c>
      <c r="K2348" t="s">
        <v>6766</v>
      </c>
    </row>
    <row r="2349" spans="1:11" x14ac:dyDescent="0.25">
      <c r="A2349">
        <v>2162</v>
      </c>
      <c r="B2349" t="s">
        <v>1429</v>
      </c>
      <c r="C2349" t="s">
        <v>168</v>
      </c>
      <c r="D2349" t="s">
        <v>9</v>
      </c>
      <c r="E2349" t="s">
        <v>10</v>
      </c>
      <c r="F2349" t="s">
        <v>200</v>
      </c>
      <c r="G2349">
        <v>1146</v>
      </c>
      <c r="H2349" t="s">
        <v>8</v>
      </c>
      <c r="I2349" t="s">
        <v>8</v>
      </c>
      <c r="J2349" t="s">
        <v>8</v>
      </c>
      <c r="K2349" t="s">
        <v>6766</v>
      </c>
    </row>
    <row r="2350" spans="1:11" x14ac:dyDescent="0.25">
      <c r="A2350">
        <v>2162</v>
      </c>
      <c r="B2350" t="s">
        <v>1429</v>
      </c>
      <c r="C2350" t="s">
        <v>168</v>
      </c>
      <c r="D2350" t="s">
        <v>9</v>
      </c>
      <c r="E2350" t="s">
        <v>10</v>
      </c>
      <c r="F2350" t="s">
        <v>200</v>
      </c>
      <c r="G2350">
        <v>1146</v>
      </c>
      <c r="H2350" t="s">
        <v>8</v>
      </c>
      <c r="I2350" t="s">
        <v>8</v>
      </c>
      <c r="J2350" t="s">
        <v>8</v>
      </c>
      <c r="K2350" t="s">
        <v>6766</v>
      </c>
    </row>
    <row r="2351" spans="1:11" x14ac:dyDescent="0.25">
      <c r="A2351">
        <v>2162</v>
      </c>
      <c r="B2351" t="s">
        <v>1429</v>
      </c>
      <c r="C2351" t="s">
        <v>168</v>
      </c>
      <c r="D2351" t="s">
        <v>9</v>
      </c>
      <c r="E2351" t="s">
        <v>10</v>
      </c>
      <c r="F2351" t="s">
        <v>200</v>
      </c>
      <c r="G2351">
        <v>1146</v>
      </c>
      <c r="H2351" t="s">
        <v>8</v>
      </c>
      <c r="I2351" t="s">
        <v>8</v>
      </c>
      <c r="J2351" t="s">
        <v>8</v>
      </c>
      <c r="K2351" t="s">
        <v>6766</v>
      </c>
    </row>
    <row r="2352" spans="1:11" x14ac:dyDescent="0.25">
      <c r="A2352">
        <v>2162</v>
      </c>
      <c r="B2352" t="s">
        <v>1429</v>
      </c>
      <c r="C2352" t="s">
        <v>168</v>
      </c>
      <c r="D2352" t="s">
        <v>9</v>
      </c>
      <c r="E2352" t="s">
        <v>10</v>
      </c>
      <c r="F2352" t="s">
        <v>200</v>
      </c>
      <c r="G2352">
        <v>1146</v>
      </c>
      <c r="H2352" t="s">
        <v>8</v>
      </c>
      <c r="I2352" t="s">
        <v>8</v>
      </c>
      <c r="J2352" t="s">
        <v>8</v>
      </c>
      <c r="K2352" t="s">
        <v>6766</v>
      </c>
    </row>
    <row r="2353" spans="1:11" x14ac:dyDescent="0.25">
      <c r="A2353">
        <v>2162</v>
      </c>
      <c r="B2353" t="s">
        <v>1429</v>
      </c>
      <c r="C2353" t="s">
        <v>168</v>
      </c>
      <c r="D2353" t="s">
        <v>9</v>
      </c>
      <c r="E2353" t="s">
        <v>10</v>
      </c>
      <c r="F2353" t="s">
        <v>200</v>
      </c>
      <c r="G2353">
        <v>1146</v>
      </c>
      <c r="H2353" t="s">
        <v>8</v>
      </c>
      <c r="I2353" t="s">
        <v>8</v>
      </c>
      <c r="J2353" t="s">
        <v>8</v>
      </c>
      <c r="K2353" t="s">
        <v>6766</v>
      </c>
    </row>
    <row r="2354" spans="1:11" x14ac:dyDescent="0.25">
      <c r="A2354">
        <v>2162</v>
      </c>
      <c r="B2354" t="s">
        <v>1429</v>
      </c>
      <c r="C2354" t="s">
        <v>168</v>
      </c>
      <c r="D2354" t="s">
        <v>9</v>
      </c>
      <c r="E2354" t="s">
        <v>10</v>
      </c>
      <c r="F2354" t="s">
        <v>200</v>
      </c>
      <c r="G2354">
        <v>1146</v>
      </c>
      <c r="H2354" t="s">
        <v>8</v>
      </c>
      <c r="I2354" t="s">
        <v>8</v>
      </c>
      <c r="J2354" t="s">
        <v>8</v>
      </c>
      <c r="K2354" t="s">
        <v>6766</v>
      </c>
    </row>
    <row r="2355" spans="1:11" x14ac:dyDescent="0.25">
      <c r="A2355">
        <v>2162</v>
      </c>
      <c r="B2355" t="s">
        <v>1429</v>
      </c>
      <c r="C2355" t="s">
        <v>168</v>
      </c>
      <c r="D2355" t="s">
        <v>9</v>
      </c>
      <c r="E2355" t="s">
        <v>10</v>
      </c>
      <c r="F2355" t="s">
        <v>200</v>
      </c>
      <c r="G2355">
        <v>1146</v>
      </c>
      <c r="H2355" t="s">
        <v>8</v>
      </c>
      <c r="I2355" t="s">
        <v>8</v>
      </c>
      <c r="J2355" t="s">
        <v>8</v>
      </c>
      <c r="K2355" t="s">
        <v>6766</v>
      </c>
    </row>
    <row r="2356" spans="1:11" x14ac:dyDescent="0.25">
      <c r="A2356">
        <v>2162</v>
      </c>
      <c r="B2356" t="s">
        <v>1429</v>
      </c>
      <c r="C2356" t="s">
        <v>168</v>
      </c>
      <c r="D2356" t="s">
        <v>9</v>
      </c>
      <c r="E2356" t="s">
        <v>10</v>
      </c>
      <c r="F2356" t="s">
        <v>200</v>
      </c>
      <c r="G2356">
        <v>1146</v>
      </c>
      <c r="H2356" t="s">
        <v>8</v>
      </c>
      <c r="I2356" t="s">
        <v>8</v>
      </c>
      <c r="J2356" t="s">
        <v>8</v>
      </c>
      <c r="K2356" t="s">
        <v>6766</v>
      </c>
    </row>
    <row r="2357" spans="1:11" x14ac:dyDescent="0.25">
      <c r="A2357">
        <v>2162</v>
      </c>
      <c r="B2357" t="s">
        <v>1429</v>
      </c>
      <c r="C2357" t="s">
        <v>168</v>
      </c>
      <c r="D2357" t="s">
        <v>9</v>
      </c>
      <c r="E2357" t="s">
        <v>10</v>
      </c>
      <c r="F2357" t="s">
        <v>200</v>
      </c>
      <c r="G2357">
        <v>1146</v>
      </c>
      <c r="H2357" t="s">
        <v>8</v>
      </c>
      <c r="I2357" t="s">
        <v>8</v>
      </c>
      <c r="J2357" t="s">
        <v>8</v>
      </c>
      <c r="K2357" t="s">
        <v>6766</v>
      </c>
    </row>
    <row r="2358" spans="1:11" x14ac:dyDescent="0.25">
      <c r="A2358">
        <v>2162</v>
      </c>
      <c r="B2358" t="s">
        <v>1429</v>
      </c>
      <c r="C2358" t="s">
        <v>168</v>
      </c>
      <c r="D2358" t="s">
        <v>9</v>
      </c>
      <c r="E2358" t="s">
        <v>10</v>
      </c>
      <c r="F2358" t="s">
        <v>200</v>
      </c>
      <c r="G2358">
        <v>1146</v>
      </c>
      <c r="H2358" t="s">
        <v>8</v>
      </c>
      <c r="I2358" t="s">
        <v>8</v>
      </c>
      <c r="J2358" t="s">
        <v>8</v>
      </c>
      <c r="K2358" t="s">
        <v>6766</v>
      </c>
    </row>
    <row r="2359" spans="1:11" x14ac:dyDescent="0.25">
      <c r="A2359">
        <v>2162</v>
      </c>
      <c r="B2359" t="s">
        <v>1429</v>
      </c>
      <c r="C2359" t="s">
        <v>168</v>
      </c>
      <c r="D2359" t="s">
        <v>9</v>
      </c>
      <c r="E2359" t="s">
        <v>10</v>
      </c>
      <c r="F2359" t="s">
        <v>200</v>
      </c>
      <c r="G2359">
        <v>1146</v>
      </c>
      <c r="H2359" t="s">
        <v>8</v>
      </c>
      <c r="I2359" t="s">
        <v>8</v>
      </c>
      <c r="J2359" t="s">
        <v>8</v>
      </c>
      <c r="K2359" t="s">
        <v>6766</v>
      </c>
    </row>
    <row r="2360" spans="1:11" x14ac:dyDescent="0.25">
      <c r="A2360">
        <v>2162</v>
      </c>
      <c r="B2360" t="s">
        <v>1429</v>
      </c>
      <c r="C2360" t="s">
        <v>168</v>
      </c>
      <c r="D2360" t="s">
        <v>9</v>
      </c>
      <c r="E2360" t="s">
        <v>10</v>
      </c>
      <c r="F2360" t="s">
        <v>200</v>
      </c>
      <c r="G2360">
        <v>1146</v>
      </c>
      <c r="H2360" t="s">
        <v>8</v>
      </c>
      <c r="I2360" t="s">
        <v>8</v>
      </c>
      <c r="J2360" t="s">
        <v>8</v>
      </c>
      <c r="K2360" t="s">
        <v>6766</v>
      </c>
    </row>
    <row r="2361" spans="1:11" x14ac:dyDescent="0.25">
      <c r="A2361">
        <v>2162</v>
      </c>
      <c r="B2361" t="s">
        <v>1429</v>
      </c>
      <c r="C2361" t="s">
        <v>168</v>
      </c>
      <c r="D2361" t="s">
        <v>9</v>
      </c>
      <c r="E2361" t="s">
        <v>10</v>
      </c>
      <c r="F2361" t="s">
        <v>200</v>
      </c>
      <c r="G2361">
        <v>1146</v>
      </c>
      <c r="H2361" t="s">
        <v>8</v>
      </c>
      <c r="I2361" t="s">
        <v>8</v>
      </c>
      <c r="J2361" t="s">
        <v>8</v>
      </c>
      <c r="K2361" t="s">
        <v>6766</v>
      </c>
    </row>
    <row r="2362" spans="1:11" x14ac:dyDescent="0.25">
      <c r="A2362">
        <v>2162</v>
      </c>
      <c r="B2362" t="s">
        <v>1429</v>
      </c>
      <c r="C2362" t="s">
        <v>168</v>
      </c>
      <c r="D2362" t="s">
        <v>9</v>
      </c>
      <c r="E2362" t="s">
        <v>10</v>
      </c>
      <c r="F2362" t="s">
        <v>200</v>
      </c>
      <c r="G2362">
        <v>1146</v>
      </c>
      <c r="H2362" t="s">
        <v>8</v>
      </c>
      <c r="I2362" t="s">
        <v>8</v>
      </c>
      <c r="J2362" t="s">
        <v>8</v>
      </c>
      <c r="K2362" t="s">
        <v>6766</v>
      </c>
    </row>
    <row r="2363" spans="1:11" x14ac:dyDescent="0.25">
      <c r="A2363">
        <v>2162</v>
      </c>
      <c r="B2363" t="s">
        <v>1429</v>
      </c>
      <c r="C2363" t="s">
        <v>168</v>
      </c>
      <c r="D2363" t="s">
        <v>9</v>
      </c>
      <c r="E2363" t="s">
        <v>10</v>
      </c>
      <c r="F2363" t="s">
        <v>200</v>
      </c>
      <c r="G2363">
        <v>1146</v>
      </c>
      <c r="H2363" t="s">
        <v>8</v>
      </c>
      <c r="I2363" t="s">
        <v>8</v>
      </c>
      <c r="J2363" t="s">
        <v>8</v>
      </c>
      <c r="K2363" t="s">
        <v>6766</v>
      </c>
    </row>
    <row r="2364" spans="1:11" x14ac:dyDescent="0.25">
      <c r="A2364">
        <v>2162</v>
      </c>
      <c r="B2364" t="s">
        <v>1429</v>
      </c>
      <c r="C2364" t="s">
        <v>168</v>
      </c>
      <c r="D2364" t="s">
        <v>9</v>
      </c>
      <c r="E2364" t="s">
        <v>10</v>
      </c>
      <c r="F2364" t="s">
        <v>200</v>
      </c>
      <c r="G2364">
        <v>1146</v>
      </c>
      <c r="H2364" t="s">
        <v>8</v>
      </c>
      <c r="I2364" t="s">
        <v>8</v>
      </c>
      <c r="J2364" t="s">
        <v>8</v>
      </c>
      <c r="K2364" t="s">
        <v>6766</v>
      </c>
    </row>
    <row r="2365" spans="1:11" x14ac:dyDescent="0.25">
      <c r="A2365">
        <v>2162</v>
      </c>
      <c r="B2365" t="s">
        <v>1429</v>
      </c>
      <c r="C2365" t="s">
        <v>168</v>
      </c>
      <c r="D2365" t="s">
        <v>9</v>
      </c>
      <c r="E2365" t="s">
        <v>10</v>
      </c>
      <c r="F2365" t="s">
        <v>200</v>
      </c>
      <c r="G2365">
        <v>1146</v>
      </c>
      <c r="H2365" t="s">
        <v>8</v>
      </c>
      <c r="I2365" t="s">
        <v>8</v>
      </c>
      <c r="J2365" t="s">
        <v>8</v>
      </c>
      <c r="K2365" t="s">
        <v>6766</v>
      </c>
    </row>
    <row r="2366" spans="1:11" x14ac:dyDescent="0.25">
      <c r="A2366">
        <v>2162</v>
      </c>
      <c r="B2366" t="s">
        <v>1429</v>
      </c>
      <c r="C2366" t="s">
        <v>168</v>
      </c>
      <c r="D2366" t="s">
        <v>9</v>
      </c>
      <c r="E2366" t="s">
        <v>10</v>
      </c>
      <c r="F2366" t="s">
        <v>200</v>
      </c>
      <c r="G2366">
        <v>1146</v>
      </c>
      <c r="H2366" t="s">
        <v>8</v>
      </c>
      <c r="I2366" t="s">
        <v>8</v>
      </c>
      <c r="J2366" t="s">
        <v>8</v>
      </c>
      <c r="K2366" t="s">
        <v>6766</v>
      </c>
    </row>
    <row r="2367" spans="1:11" x14ac:dyDescent="0.25">
      <c r="A2367">
        <v>2162</v>
      </c>
      <c r="B2367" t="s">
        <v>1429</v>
      </c>
      <c r="C2367" t="s">
        <v>168</v>
      </c>
      <c r="D2367" t="s">
        <v>9</v>
      </c>
      <c r="E2367" t="s">
        <v>10</v>
      </c>
      <c r="F2367" t="s">
        <v>200</v>
      </c>
      <c r="G2367">
        <v>1146</v>
      </c>
      <c r="H2367" t="s">
        <v>8</v>
      </c>
      <c r="I2367" t="s">
        <v>8</v>
      </c>
      <c r="J2367" t="s">
        <v>8</v>
      </c>
      <c r="K2367" t="s">
        <v>6766</v>
      </c>
    </row>
    <row r="2368" spans="1:11" x14ac:dyDescent="0.25">
      <c r="A2368">
        <v>2162</v>
      </c>
      <c r="B2368" t="s">
        <v>1429</v>
      </c>
      <c r="C2368" t="s">
        <v>168</v>
      </c>
      <c r="D2368" t="s">
        <v>9</v>
      </c>
      <c r="E2368" t="s">
        <v>10</v>
      </c>
      <c r="F2368" t="s">
        <v>200</v>
      </c>
      <c r="G2368">
        <v>1146</v>
      </c>
      <c r="H2368" t="s">
        <v>8</v>
      </c>
      <c r="I2368" t="s">
        <v>8</v>
      </c>
      <c r="J2368" t="s">
        <v>8</v>
      </c>
      <c r="K2368" t="s">
        <v>6766</v>
      </c>
    </row>
    <row r="2369" spans="1:11" x14ac:dyDescent="0.25">
      <c r="A2369">
        <v>2162</v>
      </c>
      <c r="B2369" t="s">
        <v>1429</v>
      </c>
      <c r="C2369" t="s">
        <v>168</v>
      </c>
      <c r="D2369" t="s">
        <v>9</v>
      </c>
      <c r="E2369" t="s">
        <v>10</v>
      </c>
      <c r="F2369" t="s">
        <v>200</v>
      </c>
      <c r="G2369">
        <v>1146</v>
      </c>
      <c r="H2369" t="s">
        <v>8</v>
      </c>
      <c r="I2369" t="s">
        <v>8</v>
      </c>
      <c r="J2369" t="s">
        <v>8</v>
      </c>
      <c r="K2369" t="s">
        <v>6766</v>
      </c>
    </row>
    <row r="2370" spans="1:11" x14ac:dyDescent="0.25">
      <c r="A2370">
        <v>2162</v>
      </c>
      <c r="B2370" t="s">
        <v>1429</v>
      </c>
      <c r="C2370" t="s">
        <v>168</v>
      </c>
      <c r="D2370" t="s">
        <v>9</v>
      </c>
      <c r="E2370" t="s">
        <v>10</v>
      </c>
      <c r="F2370" t="s">
        <v>200</v>
      </c>
      <c r="G2370">
        <v>1146</v>
      </c>
      <c r="H2370" t="s">
        <v>8</v>
      </c>
      <c r="I2370" t="s">
        <v>8</v>
      </c>
      <c r="J2370" t="s">
        <v>8</v>
      </c>
      <c r="K2370" t="s">
        <v>6766</v>
      </c>
    </row>
    <row r="2371" spans="1:11" x14ac:dyDescent="0.25">
      <c r="A2371">
        <v>2162</v>
      </c>
      <c r="B2371" t="s">
        <v>1429</v>
      </c>
      <c r="C2371" t="s">
        <v>168</v>
      </c>
      <c r="D2371" t="s">
        <v>9</v>
      </c>
      <c r="E2371" t="s">
        <v>10</v>
      </c>
      <c r="F2371" t="s">
        <v>200</v>
      </c>
      <c r="G2371">
        <v>1146</v>
      </c>
      <c r="H2371" t="s">
        <v>8</v>
      </c>
      <c r="I2371" t="s">
        <v>8</v>
      </c>
      <c r="J2371" t="s">
        <v>8</v>
      </c>
      <c r="K2371" t="s">
        <v>6766</v>
      </c>
    </row>
    <row r="2372" spans="1:11" x14ac:dyDescent="0.25">
      <c r="A2372">
        <v>2162</v>
      </c>
      <c r="B2372" t="s">
        <v>1429</v>
      </c>
      <c r="C2372" t="s">
        <v>168</v>
      </c>
      <c r="D2372" t="s">
        <v>9</v>
      </c>
      <c r="E2372" t="s">
        <v>10</v>
      </c>
      <c r="F2372" t="s">
        <v>200</v>
      </c>
      <c r="G2372">
        <v>1146</v>
      </c>
      <c r="H2372" t="s">
        <v>8</v>
      </c>
      <c r="I2372" t="s">
        <v>8</v>
      </c>
      <c r="J2372" t="s">
        <v>8</v>
      </c>
      <c r="K2372" t="s">
        <v>6766</v>
      </c>
    </row>
    <row r="2373" spans="1:11" x14ac:dyDescent="0.25">
      <c r="A2373">
        <v>2162</v>
      </c>
      <c r="B2373" t="s">
        <v>1429</v>
      </c>
      <c r="C2373" t="s">
        <v>168</v>
      </c>
      <c r="D2373" t="s">
        <v>9</v>
      </c>
      <c r="E2373" t="s">
        <v>10</v>
      </c>
      <c r="F2373" t="s">
        <v>200</v>
      </c>
      <c r="G2373">
        <v>1146</v>
      </c>
      <c r="H2373" t="s">
        <v>8</v>
      </c>
      <c r="I2373" t="s">
        <v>8</v>
      </c>
      <c r="J2373" t="s">
        <v>8</v>
      </c>
      <c r="K2373" t="s">
        <v>6766</v>
      </c>
    </row>
    <row r="2374" spans="1:11" x14ac:dyDescent="0.25">
      <c r="A2374">
        <v>2162</v>
      </c>
      <c r="B2374" t="s">
        <v>1429</v>
      </c>
      <c r="C2374" t="s">
        <v>168</v>
      </c>
      <c r="D2374" t="s">
        <v>9</v>
      </c>
      <c r="E2374" t="s">
        <v>10</v>
      </c>
      <c r="F2374" t="s">
        <v>200</v>
      </c>
      <c r="G2374">
        <v>1146</v>
      </c>
      <c r="H2374" t="s">
        <v>8</v>
      </c>
      <c r="I2374" t="s">
        <v>8</v>
      </c>
      <c r="J2374" t="s">
        <v>8</v>
      </c>
      <c r="K2374" t="s">
        <v>6766</v>
      </c>
    </row>
    <row r="2375" spans="1:11" x14ac:dyDescent="0.25">
      <c r="A2375">
        <v>2162</v>
      </c>
      <c r="B2375" t="s">
        <v>1429</v>
      </c>
      <c r="C2375" t="s">
        <v>168</v>
      </c>
      <c r="D2375" t="s">
        <v>9</v>
      </c>
      <c r="E2375" t="s">
        <v>10</v>
      </c>
      <c r="F2375" t="s">
        <v>200</v>
      </c>
      <c r="G2375">
        <v>1146</v>
      </c>
      <c r="H2375" t="s">
        <v>8</v>
      </c>
      <c r="I2375" t="s">
        <v>8</v>
      </c>
      <c r="J2375" t="s">
        <v>8</v>
      </c>
      <c r="K2375" t="s">
        <v>6766</v>
      </c>
    </row>
    <row r="2376" spans="1:11" x14ac:dyDescent="0.25">
      <c r="A2376">
        <v>2162</v>
      </c>
      <c r="B2376" t="s">
        <v>1429</v>
      </c>
      <c r="C2376" t="s">
        <v>168</v>
      </c>
      <c r="D2376" t="s">
        <v>9</v>
      </c>
      <c r="E2376" t="s">
        <v>10</v>
      </c>
      <c r="F2376" t="s">
        <v>200</v>
      </c>
      <c r="G2376">
        <v>1146</v>
      </c>
      <c r="H2376" t="s">
        <v>8</v>
      </c>
      <c r="I2376" t="s">
        <v>8</v>
      </c>
      <c r="J2376" t="s">
        <v>8</v>
      </c>
      <c r="K2376" t="s">
        <v>6766</v>
      </c>
    </row>
    <row r="2377" spans="1:11" x14ac:dyDescent="0.25">
      <c r="A2377">
        <v>2162</v>
      </c>
      <c r="B2377" t="s">
        <v>1429</v>
      </c>
      <c r="C2377" t="s">
        <v>168</v>
      </c>
      <c r="D2377" t="s">
        <v>9</v>
      </c>
      <c r="E2377" t="s">
        <v>10</v>
      </c>
      <c r="F2377" t="s">
        <v>200</v>
      </c>
      <c r="G2377">
        <v>1146</v>
      </c>
      <c r="H2377" t="s">
        <v>8</v>
      </c>
      <c r="I2377" t="s">
        <v>8</v>
      </c>
      <c r="J2377" t="s">
        <v>8</v>
      </c>
      <c r="K2377" t="s">
        <v>6766</v>
      </c>
    </row>
    <row r="2378" spans="1:11" x14ac:dyDescent="0.25">
      <c r="A2378">
        <v>2162</v>
      </c>
      <c r="B2378" t="s">
        <v>1429</v>
      </c>
      <c r="C2378" t="s">
        <v>168</v>
      </c>
      <c r="D2378" t="s">
        <v>9</v>
      </c>
      <c r="E2378" t="s">
        <v>10</v>
      </c>
      <c r="F2378" t="s">
        <v>200</v>
      </c>
      <c r="G2378">
        <v>1146</v>
      </c>
      <c r="H2378" t="s">
        <v>8</v>
      </c>
      <c r="I2378" t="s">
        <v>8</v>
      </c>
      <c r="J2378" t="s">
        <v>8</v>
      </c>
      <c r="K2378" t="s">
        <v>6766</v>
      </c>
    </row>
    <row r="2379" spans="1:11" x14ac:dyDescent="0.25">
      <c r="A2379">
        <v>2162</v>
      </c>
      <c r="B2379" t="s">
        <v>1429</v>
      </c>
      <c r="C2379" t="s">
        <v>168</v>
      </c>
      <c r="D2379" t="s">
        <v>9</v>
      </c>
      <c r="E2379" t="s">
        <v>10</v>
      </c>
      <c r="F2379" t="s">
        <v>200</v>
      </c>
      <c r="G2379">
        <v>1146</v>
      </c>
      <c r="H2379" t="s">
        <v>8</v>
      </c>
      <c r="I2379" t="s">
        <v>8</v>
      </c>
      <c r="J2379" t="s">
        <v>8</v>
      </c>
      <c r="K2379" t="s">
        <v>6766</v>
      </c>
    </row>
    <row r="2380" spans="1:11" x14ac:dyDescent="0.25">
      <c r="A2380">
        <v>2162</v>
      </c>
      <c r="B2380" t="s">
        <v>1429</v>
      </c>
      <c r="C2380" t="s">
        <v>168</v>
      </c>
      <c r="D2380" t="s">
        <v>9</v>
      </c>
      <c r="E2380" t="s">
        <v>10</v>
      </c>
      <c r="F2380" t="s">
        <v>200</v>
      </c>
      <c r="G2380">
        <v>1146</v>
      </c>
      <c r="H2380" t="s">
        <v>8</v>
      </c>
      <c r="I2380" t="s">
        <v>8</v>
      </c>
      <c r="J2380" t="s">
        <v>8</v>
      </c>
      <c r="K2380" t="s">
        <v>6766</v>
      </c>
    </row>
    <row r="2381" spans="1:11" x14ac:dyDescent="0.25">
      <c r="A2381">
        <v>2162</v>
      </c>
      <c r="B2381" t="s">
        <v>1429</v>
      </c>
      <c r="C2381" t="s">
        <v>168</v>
      </c>
      <c r="D2381" t="s">
        <v>9</v>
      </c>
      <c r="E2381" t="s">
        <v>10</v>
      </c>
      <c r="F2381" t="s">
        <v>200</v>
      </c>
      <c r="G2381">
        <v>1146</v>
      </c>
      <c r="H2381" t="s">
        <v>8</v>
      </c>
      <c r="I2381" t="s">
        <v>8</v>
      </c>
      <c r="J2381" t="s">
        <v>8</v>
      </c>
      <c r="K2381" t="s">
        <v>6766</v>
      </c>
    </row>
    <row r="2382" spans="1:11" x14ac:dyDescent="0.25">
      <c r="A2382">
        <v>2162</v>
      </c>
      <c r="B2382" t="s">
        <v>1429</v>
      </c>
      <c r="C2382" t="s">
        <v>168</v>
      </c>
      <c r="D2382" t="s">
        <v>9</v>
      </c>
      <c r="E2382" t="s">
        <v>10</v>
      </c>
      <c r="F2382" t="s">
        <v>200</v>
      </c>
      <c r="G2382">
        <v>1146</v>
      </c>
      <c r="H2382" t="s">
        <v>8</v>
      </c>
      <c r="I2382" t="s">
        <v>8</v>
      </c>
      <c r="J2382" t="s">
        <v>8</v>
      </c>
      <c r="K2382" t="s">
        <v>6766</v>
      </c>
    </row>
    <row r="2383" spans="1:11" x14ac:dyDescent="0.25">
      <c r="A2383">
        <v>2162</v>
      </c>
      <c r="B2383" t="s">
        <v>1429</v>
      </c>
      <c r="C2383" t="s">
        <v>168</v>
      </c>
      <c r="D2383" t="s">
        <v>9</v>
      </c>
      <c r="E2383" t="s">
        <v>10</v>
      </c>
      <c r="F2383" t="s">
        <v>200</v>
      </c>
      <c r="G2383">
        <v>1146</v>
      </c>
      <c r="H2383" t="s">
        <v>8</v>
      </c>
      <c r="I2383" t="s">
        <v>8</v>
      </c>
      <c r="J2383" t="s">
        <v>8</v>
      </c>
      <c r="K2383" t="s">
        <v>6766</v>
      </c>
    </row>
    <row r="2384" spans="1:11" x14ac:dyDescent="0.25">
      <c r="A2384">
        <v>2162</v>
      </c>
      <c r="B2384" t="s">
        <v>1429</v>
      </c>
      <c r="C2384" t="s">
        <v>168</v>
      </c>
      <c r="D2384" t="s">
        <v>9</v>
      </c>
      <c r="E2384" t="s">
        <v>10</v>
      </c>
      <c r="F2384" t="s">
        <v>200</v>
      </c>
      <c r="G2384">
        <v>1146</v>
      </c>
      <c r="H2384" t="s">
        <v>8</v>
      </c>
      <c r="I2384" t="s">
        <v>8</v>
      </c>
      <c r="J2384" t="s">
        <v>8</v>
      </c>
      <c r="K2384" t="s">
        <v>6766</v>
      </c>
    </row>
    <row r="2385" spans="1:11" x14ac:dyDescent="0.25">
      <c r="A2385">
        <v>2162</v>
      </c>
      <c r="B2385" t="s">
        <v>1429</v>
      </c>
      <c r="C2385" t="s">
        <v>168</v>
      </c>
      <c r="D2385" t="s">
        <v>9</v>
      </c>
      <c r="E2385" t="s">
        <v>10</v>
      </c>
      <c r="F2385" t="s">
        <v>200</v>
      </c>
      <c r="G2385">
        <v>1146</v>
      </c>
      <c r="H2385" t="s">
        <v>8</v>
      </c>
      <c r="I2385" t="s">
        <v>8</v>
      </c>
      <c r="J2385" t="s">
        <v>8</v>
      </c>
      <c r="K2385" t="s">
        <v>6766</v>
      </c>
    </row>
    <row r="2386" spans="1:11" x14ac:dyDescent="0.25">
      <c r="A2386">
        <v>2162</v>
      </c>
      <c r="B2386" t="s">
        <v>1429</v>
      </c>
      <c r="C2386" t="s">
        <v>168</v>
      </c>
      <c r="D2386" t="s">
        <v>9</v>
      </c>
      <c r="E2386" t="s">
        <v>10</v>
      </c>
      <c r="F2386" t="s">
        <v>200</v>
      </c>
      <c r="G2386">
        <v>1146</v>
      </c>
      <c r="H2386" t="s">
        <v>8</v>
      </c>
      <c r="I2386" t="s">
        <v>8</v>
      </c>
      <c r="J2386" t="s">
        <v>8</v>
      </c>
      <c r="K2386" t="s">
        <v>6766</v>
      </c>
    </row>
    <row r="2387" spans="1:11" x14ac:dyDescent="0.25">
      <c r="A2387">
        <v>2162</v>
      </c>
      <c r="B2387" t="s">
        <v>1429</v>
      </c>
      <c r="C2387" t="s">
        <v>168</v>
      </c>
      <c r="D2387" t="s">
        <v>9</v>
      </c>
      <c r="E2387" t="s">
        <v>10</v>
      </c>
      <c r="F2387" t="s">
        <v>200</v>
      </c>
      <c r="G2387">
        <v>1146</v>
      </c>
      <c r="H2387" t="s">
        <v>8</v>
      </c>
      <c r="I2387" t="s">
        <v>8</v>
      </c>
      <c r="J2387" t="s">
        <v>8</v>
      </c>
      <c r="K2387" t="s">
        <v>6766</v>
      </c>
    </row>
    <row r="2388" spans="1:11" x14ac:dyDescent="0.25">
      <c r="A2388">
        <v>2162</v>
      </c>
      <c r="B2388" t="s">
        <v>1429</v>
      </c>
      <c r="C2388" t="s">
        <v>168</v>
      </c>
      <c r="D2388" t="s">
        <v>9</v>
      </c>
      <c r="E2388" t="s">
        <v>10</v>
      </c>
      <c r="F2388" t="s">
        <v>200</v>
      </c>
      <c r="G2388">
        <v>1146</v>
      </c>
      <c r="H2388" t="s">
        <v>8</v>
      </c>
      <c r="I2388" t="s">
        <v>8</v>
      </c>
      <c r="J2388" t="s">
        <v>8</v>
      </c>
      <c r="K2388" t="s">
        <v>6766</v>
      </c>
    </row>
    <row r="2389" spans="1:11" x14ac:dyDescent="0.25">
      <c r="A2389">
        <v>2162</v>
      </c>
      <c r="B2389" t="s">
        <v>1429</v>
      </c>
      <c r="C2389" t="s">
        <v>168</v>
      </c>
      <c r="D2389" t="s">
        <v>9</v>
      </c>
      <c r="E2389" t="s">
        <v>10</v>
      </c>
      <c r="F2389" t="s">
        <v>200</v>
      </c>
      <c r="G2389">
        <v>1146</v>
      </c>
      <c r="H2389" t="s">
        <v>8</v>
      </c>
      <c r="I2389" t="s">
        <v>8</v>
      </c>
      <c r="J2389" t="s">
        <v>8</v>
      </c>
      <c r="K2389" t="s">
        <v>6766</v>
      </c>
    </row>
    <row r="2390" spans="1:11" x14ac:dyDescent="0.25">
      <c r="A2390">
        <v>2162</v>
      </c>
      <c r="B2390" t="s">
        <v>1429</v>
      </c>
      <c r="C2390" t="s">
        <v>168</v>
      </c>
      <c r="D2390" t="s">
        <v>9</v>
      </c>
      <c r="E2390" t="s">
        <v>10</v>
      </c>
      <c r="F2390" t="s">
        <v>200</v>
      </c>
      <c r="G2390">
        <v>1146</v>
      </c>
      <c r="H2390" t="s">
        <v>8</v>
      </c>
      <c r="I2390" t="s">
        <v>8</v>
      </c>
      <c r="J2390" t="s">
        <v>8</v>
      </c>
      <c r="K2390" t="s">
        <v>6766</v>
      </c>
    </row>
    <row r="2391" spans="1:11" x14ac:dyDescent="0.25">
      <c r="A2391">
        <v>2162</v>
      </c>
      <c r="B2391" t="s">
        <v>1429</v>
      </c>
      <c r="C2391" t="s">
        <v>168</v>
      </c>
      <c r="D2391" t="s">
        <v>9</v>
      </c>
      <c r="E2391" t="s">
        <v>10</v>
      </c>
      <c r="F2391" t="s">
        <v>200</v>
      </c>
      <c r="G2391">
        <v>1146</v>
      </c>
      <c r="H2391" t="s">
        <v>8</v>
      </c>
      <c r="I2391" t="s">
        <v>8</v>
      </c>
      <c r="J2391" t="s">
        <v>8</v>
      </c>
      <c r="K2391" t="s">
        <v>6766</v>
      </c>
    </row>
    <row r="2392" spans="1:11" x14ac:dyDescent="0.25">
      <c r="A2392">
        <v>2162</v>
      </c>
      <c r="B2392" t="s">
        <v>1429</v>
      </c>
      <c r="C2392" t="s">
        <v>168</v>
      </c>
      <c r="D2392" t="s">
        <v>9</v>
      </c>
      <c r="E2392" t="s">
        <v>10</v>
      </c>
      <c r="F2392" t="s">
        <v>200</v>
      </c>
      <c r="G2392">
        <v>1146</v>
      </c>
      <c r="H2392" t="s">
        <v>8</v>
      </c>
      <c r="I2392" t="s">
        <v>8</v>
      </c>
      <c r="J2392" t="s">
        <v>8</v>
      </c>
      <c r="K2392" t="s">
        <v>6766</v>
      </c>
    </row>
    <row r="2393" spans="1:11" x14ac:dyDescent="0.25">
      <c r="A2393">
        <v>2162</v>
      </c>
      <c r="B2393" t="s">
        <v>1429</v>
      </c>
      <c r="C2393" t="s">
        <v>168</v>
      </c>
      <c r="D2393" t="s">
        <v>9</v>
      </c>
      <c r="E2393" t="s">
        <v>10</v>
      </c>
      <c r="F2393" t="s">
        <v>200</v>
      </c>
      <c r="G2393">
        <v>1146</v>
      </c>
      <c r="H2393" t="s">
        <v>8</v>
      </c>
      <c r="I2393" t="s">
        <v>8</v>
      </c>
      <c r="J2393" t="s">
        <v>8</v>
      </c>
      <c r="K2393" t="s">
        <v>6766</v>
      </c>
    </row>
    <row r="2394" spans="1:11" x14ac:dyDescent="0.25">
      <c r="A2394">
        <v>2162</v>
      </c>
      <c r="B2394" t="s">
        <v>1429</v>
      </c>
      <c r="C2394" t="s">
        <v>168</v>
      </c>
      <c r="D2394" t="s">
        <v>9</v>
      </c>
      <c r="E2394" t="s">
        <v>10</v>
      </c>
      <c r="F2394" t="s">
        <v>200</v>
      </c>
      <c r="G2394">
        <v>1146</v>
      </c>
      <c r="H2394" t="s">
        <v>8</v>
      </c>
      <c r="I2394" t="s">
        <v>8</v>
      </c>
      <c r="J2394" t="s">
        <v>8</v>
      </c>
      <c r="K2394" t="s">
        <v>6766</v>
      </c>
    </row>
    <row r="2395" spans="1:11" x14ac:dyDescent="0.25">
      <c r="A2395">
        <v>2162</v>
      </c>
      <c r="B2395" t="s">
        <v>1429</v>
      </c>
      <c r="C2395" t="s">
        <v>168</v>
      </c>
      <c r="D2395" t="s">
        <v>9</v>
      </c>
      <c r="E2395" t="s">
        <v>10</v>
      </c>
      <c r="F2395" t="s">
        <v>200</v>
      </c>
      <c r="G2395">
        <v>1146</v>
      </c>
      <c r="H2395" t="s">
        <v>8</v>
      </c>
      <c r="I2395" t="s">
        <v>8</v>
      </c>
      <c r="J2395" t="s">
        <v>8</v>
      </c>
      <c r="K2395" t="s">
        <v>6766</v>
      </c>
    </row>
    <row r="2396" spans="1:11" x14ac:dyDescent="0.25">
      <c r="A2396">
        <v>2162</v>
      </c>
      <c r="B2396" t="s">
        <v>1429</v>
      </c>
      <c r="C2396" t="s">
        <v>168</v>
      </c>
      <c r="D2396" t="s">
        <v>9</v>
      </c>
      <c r="E2396" t="s">
        <v>10</v>
      </c>
      <c r="F2396" t="s">
        <v>200</v>
      </c>
      <c r="G2396">
        <v>1146</v>
      </c>
      <c r="H2396" t="s">
        <v>8</v>
      </c>
      <c r="I2396" t="s">
        <v>8</v>
      </c>
      <c r="J2396" t="s">
        <v>8</v>
      </c>
      <c r="K2396" t="s">
        <v>6766</v>
      </c>
    </row>
    <row r="2397" spans="1:11" x14ac:dyDescent="0.25">
      <c r="A2397">
        <v>2162</v>
      </c>
      <c r="B2397" t="s">
        <v>1429</v>
      </c>
      <c r="C2397" t="s">
        <v>168</v>
      </c>
      <c r="D2397" t="s">
        <v>9</v>
      </c>
      <c r="E2397" t="s">
        <v>10</v>
      </c>
      <c r="F2397" t="s">
        <v>200</v>
      </c>
      <c r="G2397">
        <v>1146</v>
      </c>
      <c r="H2397" t="s">
        <v>8</v>
      </c>
      <c r="I2397" t="s">
        <v>8</v>
      </c>
      <c r="J2397" t="s">
        <v>8</v>
      </c>
      <c r="K2397" t="s">
        <v>6766</v>
      </c>
    </row>
    <row r="2398" spans="1:11" x14ac:dyDescent="0.25">
      <c r="A2398">
        <v>2162</v>
      </c>
      <c r="B2398" t="s">
        <v>1429</v>
      </c>
      <c r="C2398" t="s">
        <v>168</v>
      </c>
      <c r="D2398" t="s">
        <v>9</v>
      </c>
      <c r="E2398" t="s">
        <v>10</v>
      </c>
      <c r="F2398" t="s">
        <v>200</v>
      </c>
      <c r="G2398">
        <v>1146</v>
      </c>
      <c r="H2398" t="s">
        <v>8</v>
      </c>
      <c r="I2398" t="s">
        <v>8</v>
      </c>
      <c r="J2398" t="s">
        <v>8</v>
      </c>
      <c r="K2398" t="s">
        <v>6766</v>
      </c>
    </row>
    <row r="2399" spans="1:11" x14ac:dyDescent="0.25">
      <c r="A2399">
        <v>2162</v>
      </c>
      <c r="B2399" t="s">
        <v>1429</v>
      </c>
      <c r="C2399" t="s">
        <v>168</v>
      </c>
      <c r="D2399" t="s">
        <v>9</v>
      </c>
      <c r="E2399" t="s">
        <v>10</v>
      </c>
      <c r="F2399" t="s">
        <v>200</v>
      </c>
      <c r="G2399">
        <v>1146</v>
      </c>
      <c r="H2399" t="s">
        <v>8</v>
      </c>
      <c r="I2399" t="s">
        <v>8</v>
      </c>
      <c r="J2399" t="s">
        <v>8</v>
      </c>
      <c r="K2399" t="s">
        <v>6766</v>
      </c>
    </row>
    <row r="2400" spans="1:11" x14ac:dyDescent="0.25">
      <c r="A2400">
        <v>2162</v>
      </c>
      <c r="B2400" t="s">
        <v>1429</v>
      </c>
      <c r="C2400" t="s">
        <v>168</v>
      </c>
      <c r="D2400" t="s">
        <v>9</v>
      </c>
      <c r="E2400" t="s">
        <v>10</v>
      </c>
      <c r="F2400" t="s">
        <v>200</v>
      </c>
      <c r="G2400">
        <v>1146</v>
      </c>
      <c r="H2400" t="s">
        <v>8</v>
      </c>
      <c r="I2400" t="s">
        <v>8</v>
      </c>
      <c r="J2400" t="s">
        <v>8</v>
      </c>
      <c r="K2400" t="s">
        <v>6766</v>
      </c>
    </row>
    <row r="2401" spans="1:11" x14ac:dyDescent="0.25">
      <c r="A2401">
        <v>2162</v>
      </c>
      <c r="B2401" t="s">
        <v>1429</v>
      </c>
      <c r="C2401" t="s">
        <v>168</v>
      </c>
      <c r="D2401" t="s">
        <v>9</v>
      </c>
      <c r="E2401" t="s">
        <v>10</v>
      </c>
      <c r="F2401" t="s">
        <v>200</v>
      </c>
      <c r="G2401">
        <v>1146</v>
      </c>
      <c r="H2401" t="s">
        <v>8</v>
      </c>
      <c r="I2401" t="s">
        <v>8</v>
      </c>
      <c r="J2401" t="s">
        <v>8</v>
      </c>
      <c r="K2401" t="s">
        <v>6766</v>
      </c>
    </row>
    <row r="2402" spans="1:11" x14ac:dyDescent="0.25">
      <c r="A2402">
        <v>2162</v>
      </c>
      <c r="B2402" t="s">
        <v>1429</v>
      </c>
      <c r="C2402" t="s">
        <v>168</v>
      </c>
      <c r="D2402" t="s">
        <v>9</v>
      </c>
      <c r="E2402" t="s">
        <v>10</v>
      </c>
      <c r="F2402" t="s">
        <v>200</v>
      </c>
      <c r="G2402">
        <v>1146</v>
      </c>
      <c r="H2402" t="s">
        <v>8</v>
      </c>
      <c r="I2402" t="s">
        <v>8</v>
      </c>
      <c r="J2402" t="s">
        <v>8</v>
      </c>
      <c r="K2402" t="s">
        <v>6766</v>
      </c>
    </row>
    <row r="2403" spans="1:11" x14ac:dyDescent="0.25">
      <c r="A2403">
        <v>2162</v>
      </c>
      <c r="B2403" t="s">
        <v>1429</v>
      </c>
      <c r="C2403" t="s">
        <v>168</v>
      </c>
      <c r="D2403" t="s">
        <v>9</v>
      </c>
      <c r="E2403" t="s">
        <v>10</v>
      </c>
      <c r="F2403" t="s">
        <v>200</v>
      </c>
      <c r="G2403">
        <v>1146</v>
      </c>
      <c r="H2403" t="s">
        <v>8</v>
      </c>
      <c r="I2403" t="s">
        <v>8</v>
      </c>
      <c r="J2403" t="s">
        <v>8</v>
      </c>
      <c r="K2403" t="s">
        <v>6766</v>
      </c>
    </row>
    <row r="2404" spans="1:11" x14ac:dyDescent="0.25">
      <c r="A2404">
        <v>2162</v>
      </c>
      <c r="B2404" t="s">
        <v>1429</v>
      </c>
      <c r="C2404" t="s">
        <v>168</v>
      </c>
      <c r="D2404" t="s">
        <v>9</v>
      </c>
      <c r="E2404" t="s">
        <v>10</v>
      </c>
      <c r="F2404" t="s">
        <v>200</v>
      </c>
      <c r="G2404">
        <v>1146</v>
      </c>
      <c r="H2404" t="s">
        <v>8</v>
      </c>
      <c r="I2404" t="s">
        <v>8</v>
      </c>
      <c r="J2404" t="s">
        <v>8</v>
      </c>
      <c r="K2404" t="s">
        <v>6766</v>
      </c>
    </row>
    <row r="2405" spans="1:11" x14ac:dyDescent="0.25">
      <c r="A2405">
        <v>2162</v>
      </c>
      <c r="B2405" t="s">
        <v>1429</v>
      </c>
      <c r="C2405" t="s">
        <v>168</v>
      </c>
      <c r="D2405" t="s">
        <v>9</v>
      </c>
      <c r="E2405" t="s">
        <v>10</v>
      </c>
      <c r="F2405" t="s">
        <v>200</v>
      </c>
      <c r="G2405">
        <v>1146</v>
      </c>
      <c r="H2405" t="s">
        <v>8</v>
      </c>
      <c r="I2405" t="s">
        <v>8</v>
      </c>
      <c r="J2405" t="s">
        <v>8</v>
      </c>
      <c r="K2405" t="s">
        <v>6766</v>
      </c>
    </row>
    <row r="2406" spans="1:11" x14ac:dyDescent="0.25">
      <c r="A2406">
        <v>2162</v>
      </c>
      <c r="B2406" t="s">
        <v>1429</v>
      </c>
      <c r="C2406" t="s">
        <v>168</v>
      </c>
      <c r="D2406" t="s">
        <v>9</v>
      </c>
      <c r="E2406" t="s">
        <v>10</v>
      </c>
      <c r="F2406" t="s">
        <v>200</v>
      </c>
      <c r="G2406">
        <v>1146</v>
      </c>
      <c r="H2406" t="s">
        <v>8</v>
      </c>
      <c r="I2406" t="s">
        <v>8</v>
      </c>
      <c r="J2406" t="s">
        <v>8</v>
      </c>
      <c r="K2406" t="s">
        <v>6766</v>
      </c>
    </row>
    <row r="2407" spans="1:11" x14ac:dyDescent="0.25">
      <c r="A2407">
        <v>2162</v>
      </c>
      <c r="B2407" t="s">
        <v>1429</v>
      </c>
      <c r="C2407" t="s">
        <v>168</v>
      </c>
      <c r="D2407" t="s">
        <v>9</v>
      </c>
      <c r="E2407" t="s">
        <v>10</v>
      </c>
      <c r="F2407" t="s">
        <v>200</v>
      </c>
      <c r="G2407">
        <v>1146</v>
      </c>
      <c r="H2407" t="s">
        <v>8</v>
      </c>
      <c r="I2407" t="s">
        <v>8</v>
      </c>
      <c r="J2407" t="s">
        <v>8</v>
      </c>
      <c r="K2407" t="s">
        <v>6766</v>
      </c>
    </row>
    <row r="2408" spans="1:11" x14ac:dyDescent="0.25">
      <c r="A2408">
        <v>2162</v>
      </c>
      <c r="B2408" t="s">
        <v>1429</v>
      </c>
      <c r="C2408" t="s">
        <v>168</v>
      </c>
      <c r="D2408" t="s">
        <v>9</v>
      </c>
      <c r="E2408" t="s">
        <v>10</v>
      </c>
      <c r="F2408" t="s">
        <v>200</v>
      </c>
      <c r="G2408">
        <v>1146</v>
      </c>
      <c r="H2408" t="s">
        <v>8</v>
      </c>
      <c r="I2408" t="s">
        <v>8</v>
      </c>
      <c r="J2408" t="s">
        <v>8</v>
      </c>
      <c r="K2408" t="s">
        <v>6766</v>
      </c>
    </row>
    <row r="2409" spans="1:11" x14ac:dyDescent="0.25">
      <c r="A2409">
        <v>2162</v>
      </c>
      <c r="B2409" t="s">
        <v>1429</v>
      </c>
      <c r="C2409" t="s">
        <v>168</v>
      </c>
      <c r="D2409" t="s">
        <v>9</v>
      </c>
      <c r="E2409" t="s">
        <v>10</v>
      </c>
      <c r="F2409" t="s">
        <v>200</v>
      </c>
      <c r="G2409">
        <v>1146</v>
      </c>
      <c r="H2409" t="s">
        <v>8</v>
      </c>
      <c r="I2409" t="s">
        <v>8</v>
      </c>
      <c r="J2409" t="s">
        <v>8</v>
      </c>
      <c r="K2409" t="s">
        <v>6766</v>
      </c>
    </row>
    <row r="2410" spans="1:11" x14ac:dyDescent="0.25">
      <c r="A2410">
        <v>2162</v>
      </c>
      <c r="B2410" t="s">
        <v>1429</v>
      </c>
      <c r="C2410" t="s">
        <v>168</v>
      </c>
      <c r="D2410" t="s">
        <v>9</v>
      </c>
      <c r="E2410" t="s">
        <v>10</v>
      </c>
      <c r="F2410" t="s">
        <v>200</v>
      </c>
      <c r="G2410">
        <v>1146</v>
      </c>
      <c r="H2410" t="s">
        <v>8</v>
      </c>
      <c r="I2410" t="s">
        <v>8</v>
      </c>
      <c r="J2410" t="s">
        <v>8</v>
      </c>
      <c r="K2410" t="s">
        <v>6766</v>
      </c>
    </row>
    <row r="2411" spans="1:11" x14ac:dyDescent="0.25">
      <c r="A2411">
        <v>2162</v>
      </c>
      <c r="B2411" t="s">
        <v>1429</v>
      </c>
      <c r="C2411" t="s">
        <v>168</v>
      </c>
      <c r="D2411" t="s">
        <v>9</v>
      </c>
      <c r="E2411" t="s">
        <v>10</v>
      </c>
      <c r="F2411" t="s">
        <v>200</v>
      </c>
      <c r="G2411">
        <v>1146</v>
      </c>
      <c r="H2411" t="s">
        <v>8</v>
      </c>
      <c r="I2411" t="s">
        <v>8</v>
      </c>
      <c r="J2411" t="s">
        <v>8</v>
      </c>
      <c r="K2411" t="s">
        <v>6766</v>
      </c>
    </row>
    <row r="2412" spans="1:11" x14ac:dyDescent="0.25">
      <c r="A2412">
        <v>2162</v>
      </c>
      <c r="B2412" t="s">
        <v>1429</v>
      </c>
      <c r="C2412" t="s">
        <v>168</v>
      </c>
      <c r="D2412" t="s">
        <v>9</v>
      </c>
      <c r="E2412" t="s">
        <v>10</v>
      </c>
      <c r="F2412" t="s">
        <v>200</v>
      </c>
      <c r="G2412">
        <v>1146</v>
      </c>
      <c r="H2412" t="s">
        <v>8</v>
      </c>
      <c r="I2412" t="s">
        <v>8</v>
      </c>
      <c r="J2412" t="s">
        <v>8</v>
      </c>
      <c r="K2412" t="s">
        <v>6766</v>
      </c>
    </row>
    <row r="2413" spans="1:11" x14ac:dyDescent="0.25">
      <c r="A2413">
        <v>2162</v>
      </c>
      <c r="B2413" t="s">
        <v>1429</v>
      </c>
      <c r="C2413" t="s">
        <v>168</v>
      </c>
      <c r="D2413" t="s">
        <v>9</v>
      </c>
      <c r="E2413" t="s">
        <v>10</v>
      </c>
      <c r="F2413" t="s">
        <v>200</v>
      </c>
      <c r="G2413">
        <v>1146</v>
      </c>
      <c r="H2413" t="s">
        <v>8</v>
      </c>
      <c r="I2413" t="s">
        <v>8</v>
      </c>
      <c r="J2413" t="s">
        <v>8</v>
      </c>
      <c r="K2413" t="s">
        <v>6766</v>
      </c>
    </row>
    <row r="2414" spans="1:11" x14ac:dyDescent="0.25">
      <c r="A2414">
        <v>2162</v>
      </c>
      <c r="B2414" t="s">
        <v>1429</v>
      </c>
      <c r="C2414" t="s">
        <v>168</v>
      </c>
      <c r="D2414" t="s">
        <v>9</v>
      </c>
      <c r="E2414" t="s">
        <v>10</v>
      </c>
      <c r="F2414" t="s">
        <v>200</v>
      </c>
      <c r="G2414">
        <v>1146</v>
      </c>
      <c r="H2414" t="s">
        <v>8</v>
      </c>
      <c r="I2414" t="s">
        <v>8</v>
      </c>
      <c r="J2414" t="s">
        <v>8</v>
      </c>
      <c r="K2414" t="s">
        <v>6766</v>
      </c>
    </row>
    <row r="2415" spans="1:11" x14ac:dyDescent="0.25">
      <c r="A2415">
        <v>2162</v>
      </c>
      <c r="B2415" t="s">
        <v>1429</v>
      </c>
      <c r="C2415" t="s">
        <v>168</v>
      </c>
      <c r="D2415" t="s">
        <v>9</v>
      </c>
      <c r="E2415" t="s">
        <v>10</v>
      </c>
      <c r="F2415" t="s">
        <v>200</v>
      </c>
      <c r="G2415">
        <v>1146</v>
      </c>
      <c r="H2415" t="s">
        <v>8</v>
      </c>
      <c r="I2415" t="s">
        <v>8</v>
      </c>
      <c r="J2415" t="s">
        <v>8</v>
      </c>
      <c r="K2415" t="s">
        <v>6766</v>
      </c>
    </row>
    <row r="2416" spans="1:11" x14ac:dyDescent="0.25">
      <c r="A2416">
        <v>2162</v>
      </c>
      <c r="B2416" t="s">
        <v>1429</v>
      </c>
      <c r="C2416" t="s">
        <v>168</v>
      </c>
      <c r="D2416" t="s">
        <v>9</v>
      </c>
      <c r="E2416" t="s">
        <v>10</v>
      </c>
      <c r="F2416" t="s">
        <v>200</v>
      </c>
      <c r="G2416">
        <v>1146</v>
      </c>
      <c r="H2416" t="s">
        <v>8</v>
      </c>
      <c r="I2416" t="s">
        <v>8</v>
      </c>
      <c r="J2416" t="s">
        <v>8</v>
      </c>
      <c r="K2416" t="s">
        <v>6766</v>
      </c>
    </row>
    <row r="2417" spans="1:11" x14ac:dyDescent="0.25">
      <c r="A2417">
        <v>2162</v>
      </c>
      <c r="B2417" t="s">
        <v>1429</v>
      </c>
      <c r="C2417" t="s">
        <v>168</v>
      </c>
      <c r="D2417" t="s">
        <v>9</v>
      </c>
      <c r="E2417" t="s">
        <v>10</v>
      </c>
      <c r="F2417" t="s">
        <v>200</v>
      </c>
      <c r="G2417">
        <v>1146</v>
      </c>
      <c r="H2417" t="s">
        <v>8</v>
      </c>
      <c r="I2417" t="s">
        <v>8</v>
      </c>
      <c r="J2417" t="s">
        <v>8</v>
      </c>
      <c r="K2417" t="s">
        <v>6766</v>
      </c>
    </row>
    <row r="2418" spans="1:11" x14ac:dyDescent="0.25">
      <c r="A2418">
        <v>2162</v>
      </c>
      <c r="B2418" t="s">
        <v>1429</v>
      </c>
      <c r="C2418" t="s">
        <v>168</v>
      </c>
      <c r="D2418" t="s">
        <v>9</v>
      </c>
      <c r="E2418" t="s">
        <v>10</v>
      </c>
      <c r="F2418" t="s">
        <v>200</v>
      </c>
      <c r="G2418">
        <v>1146</v>
      </c>
      <c r="H2418" t="s">
        <v>8</v>
      </c>
      <c r="I2418" t="s">
        <v>8</v>
      </c>
      <c r="J2418" t="s">
        <v>8</v>
      </c>
      <c r="K2418" t="s">
        <v>6766</v>
      </c>
    </row>
    <row r="2419" spans="1:11" x14ac:dyDescent="0.25">
      <c r="A2419">
        <v>2162</v>
      </c>
      <c r="B2419" t="s">
        <v>1429</v>
      </c>
      <c r="C2419" t="s">
        <v>168</v>
      </c>
      <c r="D2419" t="s">
        <v>9</v>
      </c>
      <c r="E2419" t="s">
        <v>10</v>
      </c>
      <c r="F2419" t="s">
        <v>200</v>
      </c>
      <c r="G2419">
        <v>1146</v>
      </c>
      <c r="H2419" t="s">
        <v>8</v>
      </c>
      <c r="I2419" t="s">
        <v>8</v>
      </c>
      <c r="J2419" t="s">
        <v>8</v>
      </c>
      <c r="K2419" t="s">
        <v>6766</v>
      </c>
    </row>
    <row r="2420" spans="1:11" x14ac:dyDescent="0.25">
      <c r="A2420">
        <v>2162</v>
      </c>
      <c r="B2420" t="s">
        <v>1429</v>
      </c>
      <c r="C2420" t="s">
        <v>168</v>
      </c>
      <c r="D2420" t="s">
        <v>9</v>
      </c>
      <c r="E2420" t="s">
        <v>10</v>
      </c>
      <c r="F2420" t="s">
        <v>200</v>
      </c>
      <c r="G2420">
        <v>1146</v>
      </c>
      <c r="H2420" t="s">
        <v>8</v>
      </c>
      <c r="I2420" t="s">
        <v>8</v>
      </c>
      <c r="J2420" t="s">
        <v>8</v>
      </c>
      <c r="K2420" t="s">
        <v>6766</v>
      </c>
    </row>
    <row r="2421" spans="1:11" x14ac:dyDescent="0.25">
      <c r="A2421">
        <v>2162</v>
      </c>
      <c r="B2421" t="s">
        <v>1429</v>
      </c>
      <c r="C2421" t="s">
        <v>168</v>
      </c>
      <c r="D2421" t="s">
        <v>9</v>
      </c>
      <c r="E2421" t="s">
        <v>10</v>
      </c>
      <c r="F2421" t="s">
        <v>200</v>
      </c>
      <c r="G2421">
        <v>1146</v>
      </c>
      <c r="H2421" t="s">
        <v>8</v>
      </c>
      <c r="I2421" t="s">
        <v>8</v>
      </c>
      <c r="J2421" t="s">
        <v>8</v>
      </c>
      <c r="K2421" t="s">
        <v>6766</v>
      </c>
    </row>
    <row r="2422" spans="1:11" x14ac:dyDescent="0.25">
      <c r="A2422">
        <v>2162</v>
      </c>
      <c r="B2422" t="s">
        <v>1429</v>
      </c>
      <c r="C2422" t="s">
        <v>168</v>
      </c>
      <c r="D2422" t="s">
        <v>9</v>
      </c>
      <c r="E2422" t="s">
        <v>10</v>
      </c>
      <c r="F2422" t="s">
        <v>200</v>
      </c>
      <c r="G2422">
        <v>1146</v>
      </c>
      <c r="H2422" t="s">
        <v>8</v>
      </c>
      <c r="I2422" t="s">
        <v>8</v>
      </c>
      <c r="J2422" t="s">
        <v>8</v>
      </c>
      <c r="K2422" t="s">
        <v>6766</v>
      </c>
    </row>
    <row r="2423" spans="1:11" x14ac:dyDescent="0.25">
      <c r="A2423">
        <v>2162</v>
      </c>
      <c r="B2423" t="s">
        <v>1429</v>
      </c>
      <c r="C2423" t="s">
        <v>168</v>
      </c>
      <c r="D2423" t="s">
        <v>9</v>
      </c>
      <c r="E2423" t="s">
        <v>10</v>
      </c>
      <c r="F2423" t="s">
        <v>200</v>
      </c>
      <c r="G2423">
        <v>1146</v>
      </c>
      <c r="H2423" t="s">
        <v>8</v>
      </c>
      <c r="I2423" t="s">
        <v>8</v>
      </c>
      <c r="J2423" t="s">
        <v>8</v>
      </c>
      <c r="K2423" t="s">
        <v>6766</v>
      </c>
    </row>
    <row r="2424" spans="1:11" x14ac:dyDescent="0.25">
      <c r="A2424">
        <v>2162</v>
      </c>
      <c r="B2424" t="s">
        <v>1429</v>
      </c>
      <c r="C2424" t="s">
        <v>168</v>
      </c>
      <c r="D2424" t="s">
        <v>9</v>
      </c>
      <c r="E2424" t="s">
        <v>10</v>
      </c>
      <c r="F2424" t="s">
        <v>200</v>
      </c>
      <c r="G2424">
        <v>1146</v>
      </c>
      <c r="H2424" t="s">
        <v>8</v>
      </c>
      <c r="I2424" t="s">
        <v>8</v>
      </c>
      <c r="J2424" t="s">
        <v>8</v>
      </c>
      <c r="K2424" t="s">
        <v>6766</v>
      </c>
    </row>
    <row r="2425" spans="1:11" x14ac:dyDescent="0.25">
      <c r="A2425">
        <v>2162</v>
      </c>
      <c r="B2425" t="s">
        <v>1429</v>
      </c>
      <c r="C2425" t="s">
        <v>168</v>
      </c>
      <c r="D2425" t="s">
        <v>9</v>
      </c>
      <c r="E2425" t="s">
        <v>10</v>
      </c>
      <c r="F2425" t="s">
        <v>200</v>
      </c>
      <c r="G2425">
        <v>1146</v>
      </c>
      <c r="H2425" t="s">
        <v>8</v>
      </c>
      <c r="I2425" t="s">
        <v>8</v>
      </c>
      <c r="J2425" t="s">
        <v>8</v>
      </c>
      <c r="K2425" t="s">
        <v>6766</v>
      </c>
    </row>
    <row r="2426" spans="1:11" x14ac:dyDescent="0.25">
      <c r="A2426">
        <v>2162</v>
      </c>
      <c r="B2426" t="s">
        <v>1429</v>
      </c>
      <c r="C2426" t="s">
        <v>168</v>
      </c>
      <c r="D2426" t="s">
        <v>9</v>
      </c>
      <c r="E2426" t="s">
        <v>10</v>
      </c>
      <c r="F2426" t="s">
        <v>200</v>
      </c>
      <c r="G2426">
        <v>1146</v>
      </c>
      <c r="H2426" t="s">
        <v>8</v>
      </c>
      <c r="I2426" t="s">
        <v>8</v>
      </c>
      <c r="J2426" t="s">
        <v>8</v>
      </c>
      <c r="K2426" t="s">
        <v>6766</v>
      </c>
    </row>
    <row r="2427" spans="1:11" x14ac:dyDescent="0.25">
      <c r="A2427">
        <v>2162</v>
      </c>
      <c r="B2427" t="s">
        <v>1429</v>
      </c>
      <c r="C2427" t="s">
        <v>168</v>
      </c>
      <c r="D2427" t="s">
        <v>9</v>
      </c>
      <c r="E2427" t="s">
        <v>10</v>
      </c>
      <c r="F2427" t="s">
        <v>200</v>
      </c>
      <c r="G2427">
        <v>1146</v>
      </c>
      <c r="H2427" t="s">
        <v>8</v>
      </c>
      <c r="I2427" t="s">
        <v>8</v>
      </c>
      <c r="J2427" t="s">
        <v>8</v>
      </c>
      <c r="K2427" t="s">
        <v>6766</v>
      </c>
    </row>
    <row r="2428" spans="1:11" x14ac:dyDescent="0.25">
      <c r="A2428">
        <v>2162</v>
      </c>
      <c r="B2428" t="s">
        <v>1429</v>
      </c>
      <c r="C2428" t="s">
        <v>168</v>
      </c>
      <c r="D2428" t="s">
        <v>9</v>
      </c>
      <c r="E2428" t="s">
        <v>10</v>
      </c>
      <c r="F2428" t="s">
        <v>200</v>
      </c>
      <c r="G2428">
        <v>1146</v>
      </c>
      <c r="H2428" t="s">
        <v>8</v>
      </c>
      <c r="I2428" t="s">
        <v>8</v>
      </c>
      <c r="J2428" t="s">
        <v>8</v>
      </c>
      <c r="K2428" t="s">
        <v>6766</v>
      </c>
    </row>
    <row r="2429" spans="1:11" x14ac:dyDescent="0.25">
      <c r="A2429">
        <v>2162</v>
      </c>
      <c r="B2429" t="s">
        <v>1429</v>
      </c>
      <c r="C2429" t="s">
        <v>168</v>
      </c>
      <c r="D2429" t="s">
        <v>9</v>
      </c>
      <c r="E2429" t="s">
        <v>10</v>
      </c>
      <c r="F2429" t="s">
        <v>200</v>
      </c>
      <c r="G2429">
        <v>1146</v>
      </c>
      <c r="H2429" t="s">
        <v>8</v>
      </c>
      <c r="I2429" t="s">
        <v>8</v>
      </c>
      <c r="J2429" t="s">
        <v>8</v>
      </c>
      <c r="K2429" t="s">
        <v>6766</v>
      </c>
    </row>
    <row r="2430" spans="1:11" x14ac:dyDescent="0.25">
      <c r="A2430">
        <v>2162</v>
      </c>
      <c r="B2430" t="s">
        <v>1429</v>
      </c>
      <c r="C2430" t="s">
        <v>168</v>
      </c>
      <c r="D2430" t="s">
        <v>9</v>
      </c>
      <c r="E2430" t="s">
        <v>10</v>
      </c>
      <c r="F2430" t="s">
        <v>200</v>
      </c>
      <c r="G2430">
        <v>1146</v>
      </c>
      <c r="H2430" t="s">
        <v>8</v>
      </c>
      <c r="I2430" t="s">
        <v>8</v>
      </c>
      <c r="J2430" t="s">
        <v>8</v>
      </c>
      <c r="K2430" t="s">
        <v>6766</v>
      </c>
    </row>
    <row r="2431" spans="1:11" x14ac:dyDescent="0.25">
      <c r="A2431">
        <v>2162</v>
      </c>
      <c r="B2431" t="s">
        <v>1429</v>
      </c>
      <c r="C2431" t="s">
        <v>168</v>
      </c>
      <c r="D2431" t="s">
        <v>9</v>
      </c>
      <c r="E2431" t="s">
        <v>10</v>
      </c>
      <c r="F2431" t="s">
        <v>200</v>
      </c>
      <c r="G2431">
        <v>1146</v>
      </c>
      <c r="H2431" t="s">
        <v>8</v>
      </c>
      <c r="I2431" t="s">
        <v>8</v>
      </c>
      <c r="J2431" t="s">
        <v>8</v>
      </c>
      <c r="K2431" t="s">
        <v>6766</v>
      </c>
    </row>
    <row r="2432" spans="1:11" x14ac:dyDescent="0.25">
      <c r="A2432">
        <v>2162</v>
      </c>
      <c r="B2432" t="s">
        <v>1429</v>
      </c>
      <c r="C2432" t="s">
        <v>168</v>
      </c>
      <c r="D2432" t="s">
        <v>9</v>
      </c>
      <c r="E2432" t="s">
        <v>10</v>
      </c>
      <c r="F2432" t="s">
        <v>200</v>
      </c>
      <c r="G2432">
        <v>1146</v>
      </c>
      <c r="H2432" t="s">
        <v>8</v>
      </c>
      <c r="I2432" t="s">
        <v>8</v>
      </c>
      <c r="J2432" t="s">
        <v>8</v>
      </c>
      <c r="K2432" t="s">
        <v>6766</v>
      </c>
    </row>
    <row r="2433" spans="1:11" x14ac:dyDescent="0.25">
      <c r="A2433">
        <v>2162</v>
      </c>
      <c r="B2433" t="s">
        <v>1429</v>
      </c>
      <c r="C2433" t="s">
        <v>168</v>
      </c>
      <c r="D2433" t="s">
        <v>9</v>
      </c>
      <c r="E2433" t="s">
        <v>10</v>
      </c>
      <c r="F2433" t="s">
        <v>200</v>
      </c>
      <c r="G2433">
        <v>1146</v>
      </c>
      <c r="H2433" t="s">
        <v>8</v>
      </c>
      <c r="I2433" t="s">
        <v>8</v>
      </c>
      <c r="J2433" t="s">
        <v>8</v>
      </c>
      <c r="K2433" t="s">
        <v>6766</v>
      </c>
    </row>
    <row r="2434" spans="1:11" x14ac:dyDescent="0.25">
      <c r="A2434">
        <v>2162</v>
      </c>
      <c r="B2434" t="s">
        <v>1429</v>
      </c>
      <c r="C2434" t="s">
        <v>168</v>
      </c>
      <c r="D2434" t="s">
        <v>9</v>
      </c>
      <c r="E2434" t="s">
        <v>10</v>
      </c>
      <c r="F2434" t="s">
        <v>200</v>
      </c>
      <c r="G2434">
        <v>1146</v>
      </c>
      <c r="H2434" t="s">
        <v>8</v>
      </c>
      <c r="I2434" t="s">
        <v>8</v>
      </c>
      <c r="J2434" t="s">
        <v>8</v>
      </c>
      <c r="K2434" t="s">
        <v>6766</v>
      </c>
    </row>
    <row r="2435" spans="1:11" x14ac:dyDescent="0.25">
      <c r="A2435">
        <v>2162</v>
      </c>
      <c r="B2435" t="s">
        <v>1429</v>
      </c>
      <c r="C2435" t="s">
        <v>168</v>
      </c>
      <c r="D2435" t="s">
        <v>9</v>
      </c>
      <c r="E2435" t="s">
        <v>10</v>
      </c>
      <c r="F2435" t="s">
        <v>200</v>
      </c>
      <c r="G2435">
        <v>1146</v>
      </c>
      <c r="H2435" t="s">
        <v>8</v>
      </c>
      <c r="I2435" t="s">
        <v>8</v>
      </c>
      <c r="J2435" t="s">
        <v>8</v>
      </c>
      <c r="K2435" t="s">
        <v>6766</v>
      </c>
    </row>
    <row r="2436" spans="1:11" x14ac:dyDescent="0.25">
      <c r="A2436">
        <v>2162</v>
      </c>
      <c r="B2436" t="s">
        <v>1429</v>
      </c>
      <c r="C2436" t="s">
        <v>168</v>
      </c>
      <c r="D2436" t="s">
        <v>9</v>
      </c>
      <c r="E2436" t="s">
        <v>10</v>
      </c>
      <c r="F2436" t="s">
        <v>200</v>
      </c>
      <c r="G2436">
        <v>1146</v>
      </c>
      <c r="H2436" t="s">
        <v>8</v>
      </c>
      <c r="I2436" t="s">
        <v>8</v>
      </c>
      <c r="J2436" t="s">
        <v>8</v>
      </c>
      <c r="K2436" t="s">
        <v>6766</v>
      </c>
    </row>
    <row r="2437" spans="1:11" x14ac:dyDescent="0.25">
      <c r="A2437">
        <v>2162</v>
      </c>
      <c r="B2437" t="s">
        <v>1429</v>
      </c>
      <c r="C2437" t="s">
        <v>168</v>
      </c>
      <c r="D2437" t="s">
        <v>9</v>
      </c>
      <c r="E2437" t="s">
        <v>10</v>
      </c>
      <c r="F2437" t="s">
        <v>200</v>
      </c>
      <c r="G2437">
        <v>1146</v>
      </c>
      <c r="H2437" t="s">
        <v>8</v>
      </c>
      <c r="I2437" t="s">
        <v>8</v>
      </c>
      <c r="J2437" t="s">
        <v>8</v>
      </c>
      <c r="K2437" t="s">
        <v>6766</v>
      </c>
    </row>
    <row r="2438" spans="1:11" x14ac:dyDescent="0.25">
      <c r="A2438">
        <v>2162</v>
      </c>
      <c r="B2438" t="s">
        <v>1429</v>
      </c>
      <c r="C2438" t="s">
        <v>168</v>
      </c>
      <c r="D2438" t="s">
        <v>9</v>
      </c>
      <c r="E2438" t="s">
        <v>10</v>
      </c>
      <c r="F2438" t="s">
        <v>200</v>
      </c>
      <c r="G2438">
        <v>1146</v>
      </c>
      <c r="H2438" t="s">
        <v>8</v>
      </c>
      <c r="I2438" t="s">
        <v>8</v>
      </c>
      <c r="J2438" t="s">
        <v>8</v>
      </c>
      <c r="K2438" t="s">
        <v>6766</v>
      </c>
    </row>
    <row r="2439" spans="1:11" x14ac:dyDescent="0.25">
      <c r="A2439">
        <v>2162</v>
      </c>
      <c r="B2439" t="s">
        <v>1429</v>
      </c>
      <c r="C2439" t="s">
        <v>168</v>
      </c>
      <c r="D2439" t="s">
        <v>9</v>
      </c>
      <c r="E2439" t="s">
        <v>10</v>
      </c>
      <c r="F2439" t="s">
        <v>200</v>
      </c>
      <c r="G2439">
        <v>1146</v>
      </c>
      <c r="H2439" t="s">
        <v>8</v>
      </c>
      <c r="I2439" t="s">
        <v>8</v>
      </c>
      <c r="J2439" t="s">
        <v>8</v>
      </c>
      <c r="K2439" t="s">
        <v>6766</v>
      </c>
    </row>
    <row r="2440" spans="1:11" x14ac:dyDescent="0.25">
      <c r="A2440">
        <v>2162</v>
      </c>
      <c r="B2440" t="s">
        <v>1429</v>
      </c>
      <c r="C2440" t="s">
        <v>168</v>
      </c>
      <c r="D2440" t="s">
        <v>9</v>
      </c>
      <c r="E2440" t="s">
        <v>10</v>
      </c>
      <c r="F2440" t="s">
        <v>200</v>
      </c>
      <c r="G2440">
        <v>1146</v>
      </c>
      <c r="H2440" t="s">
        <v>8</v>
      </c>
      <c r="I2440" t="s">
        <v>8</v>
      </c>
      <c r="J2440" t="s">
        <v>8</v>
      </c>
      <c r="K2440" t="s">
        <v>6766</v>
      </c>
    </row>
    <row r="2441" spans="1:11" x14ac:dyDescent="0.25">
      <c r="A2441">
        <v>2162</v>
      </c>
      <c r="B2441" t="s">
        <v>1429</v>
      </c>
      <c r="C2441" t="s">
        <v>168</v>
      </c>
      <c r="D2441" t="s">
        <v>9</v>
      </c>
      <c r="E2441" t="s">
        <v>10</v>
      </c>
      <c r="F2441" t="s">
        <v>200</v>
      </c>
      <c r="G2441">
        <v>1146</v>
      </c>
      <c r="H2441" t="s">
        <v>8</v>
      </c>
      <c r="I2441" t="s">
        <v>8</v>
      </c>
      <c r="J2441" t="s">
        <v>8</v>
      </c>
      <c r="K2441" t="s">
        <v>6766</v>
      </c>
    </row>
    <row r="2442" spans="1:11" x14ac:dyDescent="0.25">
      <c r="A2442">
        <v>2162</v>
      </c>
      <c r="B2442" t="s">
        <v>1429</v>
      </c>
      <c r="C2442" t="s">
        <v>168</v>
      </c>
      <c r="D2442" t="s">
        <v>9</v>
      </c>
      <c r="E2442" t="s">
        <v>10</v>
      </c>
      <c r="F2442" t="s">
        <v>200</v>
      </c>
      <c r="G2442">
        <v>1146</v>
      </c>
      <c r="H2442" t="s">
        <v>8</v>
      </c>
      <c r="I2442" t="s">
        <v>8</v>
      </c>
      <c r="J2442" t="s">
        <v>8</v>
      </c>
      <c r="K2442" t="s">
        <v>6766</v>
      </c>
    </row>
    <row r="2443" spans="1:11" x14ac:dyDescent="0.25">
      <c r="A2443">
        <v>2162</v>
      </c>
      <c r="B2443" t="s">
        <v>1429</v>
      </c>
      <c r="C2443" t="s">
        <v>168</v>
      </c>
      <c r="D2443" t="s">
        <v>9</v>
      </c>
      <c r="E2443" t="s">
        <v>10</v>
      </c>
      <c r="F2443" t="s">
        <v>200</v>
      </c>
      <c r="G2443">
        <v>1146</v>
      </c>
      <c r="H2443" t="s">
        <v>8</v>
      </c>
      <c r="I2443" t="s">
        <v>8</v>
      </c>
      <c r="J2443" t="s">
        <v>8</v>
      </c>
      <c r="K2443" t="s">
        <v>6766</v>
      </c>
    </row>
    <row r="2444" spans="1:11" x14ac:dyDescent="0.25">
      <c r="A2444">
        <v>2162</v>
      </c>
      <c r="B2444" t="s">
        <v>1429</v>
      </c>
      <c r="C2444" t="s">
        <v>168</v>
      </c>
      <c r="D2444" t="s">
        <v>9</v>
      </c>
      <c r="E2444" t="s">
        <v>10</v>
      </c>
      <c r="F2444" t="s">
        <v>200</v>
      </c>
      <c r="G2444">
        <v>1146</v>
      </c>
      <c r="H2444" t="s">
        <v>8</v>
      </c>
      <c r="I2444" t="s">
        <v>8</v>
      </c>
      <c r="J2444" t="s">
        <v>8</v>
      </c>
      <c r="K2444" t="s">
        <v>6766</v>
      </c>
    </row>
    <row r="2445" spans="1:11" x14ac:dyDescent="0.25">
      <c r="A2445">
        <v>2162</v>
      </c>
      <c r="B2445" t="s">
        <v>1429</v>
      </c>
      <c r="C2445" t="s">
        <v>168</v>
      </c>
      <c r="D2445" t="s">
        <v>9</v>
      </c>
      <c r="E2445" t="s">
        <v>10</v>
      </c>
      <c r="F2445" t="s">
        <v>200</v>
      </c>
      <c r="G2445">
        <v>1146</v>
      </c>
      <c r="H2445" t="s">
        <v>8</v>
      </c>
      <c r="I2445" t="s">
        <v>8</v>
      </c>
      <c r="J2445" t="s">
        <v>8</v>
      </c>
      <c r="K2445" t="s">
        <v>6766</v>
      </c>
    </row>
    <row r="2446" spans="1:11" x14ac:dyDescent="0.25">
      <c r="A2446">
        <v>2162</v>
      </c>
      <c r="B2446" t="s">
        <v>1429</v>
      </c>
      <c r="C2446" t="s">
        <v>168</v>
      </c>
      <c r="D2446" t="s">
        <v>9</v>
      </c>
      <c r="E2446" t="s">
        <v>10</v>
      </c>
      <c r="F2446" t="s">
        <v>200</v>
      </c>
      <c r="G2446">
        <v>1146</v>
      </c>
      <c r="H2446" t="s">
        <v>8</v>
      </c>
      <c r="I2446" t="s">
        <v>8</v>
      </c>
      <c r="J2446" t="s">
        <v>8</v>
      </c>
      <c r="K2446" t="s">
        <v>6766</v>
      </c>
    </row>
    <row r="2447" spans="1:11" x14ac:dyDescent="0.25">
      <c r="A2447">
        <v>2162</v>
      </c>
      <c r="B2447" t="s">
        <v>1429</v>
      </c>
      <c r="C2447" t="s">
        <v>168</v>
      </c>
      <c r="D2447" t="s">
        <v>9</v>
      </c>
      <c r="E2447" t="s">
        <v>10</v>
      </c>
      <c r="F2447" t="s">
        <v>200</v>
      </c>
      <c r="G2447">
        <v>1146</v>
      </c>
      <c r="H2447" t="s">
        <v>8</v>
      </c>
      <c r="I2447" t="s">
        <v>8</v>
      </c>
      <c r="J2447" t="s">
        <v>8</v>
      </c>
      <c r="K2447" t="s">
        <v>6766</v>
      </c>
    </row>
    <row r="2448" spans="1:11" x14ac:dyDescent="0.25">
      <c r="A2448">
        <v>2162</v>
      </c>
      <c r="B2448" t="s">
        <v>1429</v>
      </c>
      <c r="C2448" t="s">
        <v>168</v>
      </c>
      <c r="D2448" t="s">
        <v>9</v>
      </c>
      <c r="E2448" t="s">
        <v>10</v>
      </c>
      <c r="F2448" t="s">
        <v>200</v>
      </c>
      <c r="G2448">
        <v>1146</v>
      </c>
      <c r="H2448" t="s">
        <v>8</v>
      </c>
      <c r="I2448" t="s">
        <v>8</v>
      </c>
      <c r="J2448" t="s">
        <v>8</v>
      </c>
      <c r="K2448" t="s">
        <v>6766</v>
      </c>
    </row>
    <row r="2449" spans="1:11" x14ac:dyDescent="0.25">
      <c r="A2449">
        <v>2162</v>
      </c>
      <c r="B2449" t="s">
        <v>1429</v>
      </c>
      <c r="C2449" t="s">
        <v>168</v>
      </c>
      <c r="D2449" t="s">
        <v>9</v>
      </c>
      <c r="E2449" t="s">
        <v>10</v>
      </c>
      <c r="F2449" t="s">
        <v>200</v>
      </c>
      <c r="G2449">
        <v>1146</v>
      </c>
      <c r="H2449" t="s">
        <v>8</v>
      </c>
      <c r="I2449" t="s">
        <v>8</v>
      </c>
      <c r="J2449" t="s">
        <v>8</v>
      </c>
      <c r="K2449" t="s">
        <v>6766</v>
      </c>
    </row>
    <row r="2450" spans="1:11" x14ac:dyDescent="0.25">
      <c r="A2450">
        <v>2162</v>
      </c>
      <c r="B2450" t="s">
        <v>1429</v>
      </c>
      <c r="C2450" t="s">
        <v>168</v>
      </c>
      <c r="D2450" t="s">
        <v>9</v>
      </c>
      <c r="E2450" t="s">
        <v>10</v>
      </c>
      <c r="F2450" t="s">
        <v>200</v>
      </c>
      <c r="G2450">
        <v>1146</v>
      </c>
      <c r="H2450" t="s">
        <v>8</v>
      </c>
      <c r="I2450" t="s">
        <v>8</v>
      </c>
      <c r="J2450" t="s">
        <v>8</v>
      </c>
      <c r="K2450" t="s">
        <v>6766</v>
      </c>
    </row>
    <row r="2451" spans="1:11" x14ac:dyDescent="0.25">
      <c r="A2451">
        <v>2162</v>
      </c>
      <c r="B2451" t="s">
        <v>1429</v>
      </c>
      <c r="C2451" t="s">
        <v>168</v>
      </c>
      <c r="D2451" t="s">
        <v>9</v>
      </c>
      <c r="E2451" t="s">
        <v>10</v>
      </c>
      <c r="F2451" t="s">
        <v>200</v>
      </c>
      <c r="G2451">
        <v>1146</v>
      </c>
      <c r="H2451" t="s">
        <v>8</v>
      </c>
      <c r="I2451" t="s">
        <v>8</v>
      </c>
      <c r="J2451" t="s">
        <v>8</v>
      </c>
      <c r="K2451" t="s">
        <v>6766</v>
      </c>
    </row>
    <row r="2452" spans="1:11" x14ac:dyDescent="0.25">
      <c r="A2452">
        <v>2162</v>
      </c>
      <c r="B2452" t="s">
        <v>1429</v>
      </c>
      <c r="C2452" t="s">
        <v>168</v>
      </c>
      <c r="D2452" t="s">
        <v>9</v>
      </c>
      <c r="E2452" t="s">
        <v>10</v>
      </c>
      <c r="F2452" t="s">
        <v>200</v>
      </c>
      <c r="G2452">
        <v>1146</v>
      </c>
      <c r="H2452" t="s">
        <v>8</v>
      </c>
      <c r="I2452" t="s">
        <v>8</v>
      </c>
      <c r="J2452" t="s">
        <v>8</v>
      </c>
      <c r="K2452" t="s">
        <v>6766</v>
      </c>
    </row>
    <row r="2453" spans="1:11" x14ac:dyDescent="0.25">
      <c r="A2453">
        <v>2162</v>
      </c>
      <c r="B2453" t="s">
        <v>1429</v>
      </c>
      <c r="C2453" t="s">
        <v>168</v>
      </c>
      <c r="D2453" t="s">
        <v>9</v>
      </c>
      <c r="E2453" t="s">
        <v>10</v>
      </c>
      <c r="F2453" t="s">
        <v>200</v>
      </c>
      <c r="G2453">
        <v>1146</v>
      </c>
      <c r="H2453" t="s">
        <v>8</v>
      </c>
      <c r="I2453" t="s">
        <v>8</v>
      </c>
      <c r="J2453" t="s">
        <v>8</v>
      </c>
      <c r="K2453" t="s">
        <v>6766</v>
      </c>
    </row>
    <row r="2454" spans="1:11" x14ac:dyDescent="0.25">
      <c r="A2454">
        <v>2162</v>
      </c>
      <c r="B2454" t="s">
        <v>1429</v>
      </c>
      <c r="C2454" t="s">
        <v>168</v>
      </c>
      <c r="D2454" t="s">
        <v>9</v>
      </c>
      <c r="E2454" t="s">
        <v>10</v>
      </c>
      <c r="F2454" t="s">
        <v>200</v>
      </c>
      <c r="G2454">
        <v>1146</v>
      </c>
      <c r="H2454" t="s">
        <v>8</v>
      </c>
      <c r="I2454" t="s">
        <v>8</v>
      </c>
      <c r="J2454" t="s">
        <v>8</v>
      </c>
      <c r="K2454" t="s">
        <v>6766</v>
      </c>
    </row>
    <row r="2455" spans="1:11" x14ac:dyDescent="0.25">
      <c r="A2455">
        <v>2162</v>
      </c>
      <c r="B2455" t="s">
        <v>1429</v>
      </c>
      <c r="C2455" t="s">
        <v>168</v>
      </c>
      <c r="D2455" t="s">
        <v>9</v>
      </c>
      <c r="E2455" t="s">
        <v>10</v>
      </c>
      <c r="F2455" t="s">
        <v>200</v>
      </c>
      <c r="G2455">
        <v>1146</v>
      </c>
      <c r="H2455" t="s">
        <v>8</v>
      </c>
      <c r="I2455" t="s">
        <v>8</v>
      </c>
      <c r="J2455" t="s">
        <v>8</v>
      </c>
      <c r="K2455" t="s">
        <v>6766</v>
      </c>
    </row>
    <row r="2456" spans="1:11" x14ac:dyDescent="0.25">
      <c r="A2456">
        <v>2162</v>
      </c>
      <c r="B2456" t="s">
        <v>1429</v>
      </c>
      <c r="C2456" t="s">
        <v>168</v>
      </c>
      <c r="D2456" t="s">
        <v>9</v>
      </c>
      <c r="E2456" t="s">
        <v>10</v>
      </c>
      <c r="F2456" t="s">
        <v>200</v>
      </c>
      <c r="G2456">
        <v>1146</v>
      </c>
      <c r="H2456" t="s">
        <v>8</v>
      </c>
      <c r="I2456" t="s">
        <v>8</v>
      </c>
      <c r="J2456" t="s">
        <v>8</v>
      </c>
      <c r="K2456" t="s">
        <v>6766</v>
      </c>
    </row>
    <row r="2457" spans="1:11" x14ac:dyDescent="0.25">
      <c r="A2457">
        <v>2162</v>
      </c>
      <c r="B2457" t="s">
        <v>1429</v>
      </c>
      <c r="C2457" t="s">
        <v>168</v>
      </c>
      <c r="D2457" t="s">
        <v>9</v>
      </c>
      <c r="E2457" t="s">
        <v>10</v>
      </c>
      <c r="F2457" t="s">
        <v>200</v>
      </c>
      <c r="G2457">
        <v>1146</v>
      </c>
      <c r="H2457" t="s">
        <v>8</v>
      </c>
      <c r="I2457" t="s">
        <v>8</v>
      </c>
      <c r="J2457" t="s">
        <v>8</v>
      </c>
      <c r="K2457" t="s">
        <v>6766</v>
      </c>
    </row>
    <row r="2458" spans="1:11" x14ac:dyDescent="0.25">
      <c r="A2458">
        <v>2162</v>
      </c>
      <c r="B2458" t="s">
        <v>1429</v>
      </c>
      <c r="C2458" t="s">
        <v>168</v>
      </c>
      <c r="D2458" t="s">
        <v>9</v>
      </c>
      <c r="E2458" t="s">
        <v>10</v>
      </c>
      <c r="F2458" t="s">
        <v>200</v>
      </c>
      <c r="G2458">
        <v>1146</v>
      </c>
      <c r="H2458" t="s">
        <v>8</v>
      </c>
      <c r="I2458" t="s">
        <v>8</v>
      </c>
      <c r="J2458" t="s">
        <v>8</v>
      </c>
      <c r="K2458" t="s">
        <v>6766</v>
      </c>
    </row>
    <row r="2459" spans="1:11" x14ac:dyDescent="0.25">
      <c r="A2459">
        <v>2162</v>
      </c>
      <c r="B2459" t="s">
        <v>1429</v>
      </c>
      <c r="C2459" t="s">
        <v>168</v>
      </c>
      <c r="D2459" t="s">
        <v>9</v>
      </c>
      <c r="E2459" t="s">
        <v>10</v>
      </c>
      <c r="F2459" t="s">
        <v>200</v>
      </c>
      <c r="G2459">
        <v>1146</v>
      </c>
      <c r="H2459" t="s">
        <v>8</v>
      </c>
      <c r="I2459" t="s">
        <v>8</v>
      </c>
      <c r="J2459" t="s">
        <v>8</v>
      </c>
      <c r="K2459" t="s">
        <v>6766</v>
      </c>
    </row>
    <row r="2460" spans="1:11" x14ac:dyDescent="0.25">
      <c r="A2460">
        <v>2162</v>
      </c>
      <c r="B2460" t="s">
        <v>1429</v>
      </c>
      <c r="C2460" t="s">
        <v>168</v>
      </c>
      <c r="D2460" t="s">
        <v>9</v>
      </c>
      <c r="E2460" t="s">
        <v>10</v>
      </c>
      <c r="F2460" t="s">
        <v>200</v>
      </c>
      <c r="G2460">
        <v>1146</v>
      </c>
      <c r="H2460" t="s">
        <v>8</v>
      </c>
      <c r="I2460" t="s">
        <v>8</v>
      </c>
      <c r="J2460" t="s">
        <v>8</v>
      </c>
      <c r="K2460" t="s">
        <v>6766</v>
      </c>
    </row>
    <row r="2461" spans="1:11" x14ac:dyDescent="0.25">
      <c r="A2461">
        <v>2162</v>
      </c>
      <c r="B2461" t="s">
        <v>1429</v>
      </c>
      <c r="C2461" t="s">
        <v>168</v>
      </c>
      <c r="D2461" t="s">
        <v>9</v>
      </c>
      <c r="E2461" t="s">
        <v>10</v>
      </c>
      <c r="F2461" t="s">
        <v>200</v>
      </c>
      <c r="G2461">
        <v>1146</v>
      </c>
      <c r="H2461" t="s">
        <v>8</v>
      </c>
      <c r="I2461" t="s">
        <v>8</v>
      </c>
      <c r="J2461" t="s">
        <v>8</v>
      </c>
      <c r="K2461" t="s">
        <v>6766</v>
      </c>
    </row>
    <row r="2462" spans="1:11" x14ac:dyDescent="0.25">
      <c r="A2462">
        <v>2162</v>
      </c>
      <c r="B2462" t="s">
        <v>1429</v>
      </c>
      <c r="C2462" t="s">
        <v>168</v>
      </c>
      <c r="D2462" t="s">
        <v>9</v>
      </c>
      <c r="E2462" t="s">
        <v>10</v>
      </c>
      <c r="F2462" t="s">
        <v>200</v>
      </c>
      <c r="G2462">
        <v>1146</v>
      </c>
      <c r="H2462" t="s">
        <v>8</v>
      </c>
      <c r="I2462" t="s">
        <v>8</v>
      </c>
      <c r="J2462" t="s">
        <v>8</v>
      </c>
      <c r="K2462" t="s">
        <v>6766</v>
      </c>
    </row>
    <row r="2463" spans="1:11" x14ac:dyDescent="0.25">
      <c r="A2463">
        <v>2162</v>
      </c>
      <c r="B2463" t="s">
        <v>1429</v>
      </c>
      <c r="C2463" t="s">
        <v>168</v>
      </c>
      <c r="D2463" t="s">
        <v>9</v>
      </c>
      <c r="E2463" t="s">
        <v>10</v>
      </c>
      <c r="F2463" t="s">
        <v>200</v>
      </c>
      <c r="G2463">
        <v>1146</v>
      </c>
      <c r="H2463" t="s">
        <v>8</v>
      </c>
      <c r="I2463" t="s">
        <v>8</v>
      </c>
      <c r="J2463" t="s">
        <v>8</v>
      </c>
      <c r="K2463" t="s">
        <v>6766</v>
      </c>
    </row>
    <row r="2464" spans="1:11" x14ac:dyDescent="0.25">
      <c r="A2464">
        <v>2162</v>
      </c>
      <c r="B2464" t="s">
        <v>1429</v>
      </c>
      <c r="C2464" t="s">
        <v>168</v>
      </c>
      <c r="D2464" t="s">
        <v>9</v>
      </c>
      <c r="E2464" t="s">
        <v>10</v>
      </c>
      <c r="F2464" t="s">
        <v>200</v>
      </c>
      <c r="G2464">
        <v>1146</v>
      </c>
      <c r="H2464" t="s">
        <v>8</v>
      </c>
      <c r="I2464" t="s">
        <v>8</v>
      </c>
      <c r="J2464" t="s">
        <v>8</v>
      </c>
      <c r="K2464" t="s">
        <v>6766</v>
      </c>
    </row>
    <row r="2465" spans="1:11" x14ac:dyDescent="0.25">
      <c r="A2465">
        <v>2162</v>
      </c>
      <c r="B2465" t="s">
        <v>1429</v>
      </c>
      <c r="C2465" t="s">
        <v>168</v>
      </c>
      <c r="D2465" t="s">
        <v>9</v>
      </c>
      <c r="E2465" t="s">
        <v>10</v>
      </c>
      <c r="F2465" t="s">
        <v>200</v>
      </c>
      <c r="G2465">
        <v>1146</v>
      </c>
      <c r="H2465" t="s">
        <v>8</v>
      </c>
      <c r="I2465" t="s">
        <v>8</v>
      </c>
      <c r="J2465" t="s">
        <v>8</v>
      </c>
      <c r="K2465" t="s">
        <v>6766</v>
      </c>
    </row>
    <row r="2466" spans="1:11" x14ac:dyDescent="0.25">
      <c r="A2466">
        <v>2162</v>
      </c>
      <c r="B2466" t="s">
        <v>1429</v>
      </c>
      <c r="C2466" t="s">
        <v>168</v>
      </c>
      <c r="D2466" t="s">
        <v>9</v>
      </c>
      <c r="E2466" t="s">
        <v>10</v>
      </c>
      <c r="F2466" t="s">
        <v>200</v>
      </c>
      <c r="G2466">
        <v>1146</v>
      </c>
      <c r="H2466" t="s">
        <v>8</v>
      </c>
      <c r="I2466" t="s">
        <v>8</v>
      </c>
      <c r="J2466" t="s">
        <v>8</v>
      </c>
      <c r="K2466" t="s">
        <v>6766</v>
      </c>
    </row>
    <row r="2467" spans="1:11" x14ac:dyDescent="0.25">
      <c r="A2467">
        <v>2162</v>
      </c>
      <c r="B2467" t="s">
        <v>1429</v>
      </c>
      <c r="C2467" t="s">
        <v>168</v>
      </c>
      <c r="D2467" t="s">
        <v>9</v>
      </c>
      <c r="E2467" t="s">
        <v>10</v>
      </c>
      <c r="F2467" t="s">
        <v>200</v>
      </c>
      <c r="G2467">
        <v>1146</v>
      </c>
      <c r="H2467" t="s">
        <v>8</v>
      </c>
      <c r="I2467" t="s">
        <v>8</v>
      </c>
      <c r="J2467" t="s">
        <v>8</v>
      </c>
      <c r="K2467" t="s">
        <v>6766</v>
      </c>
    </row>
    <row r="2468" spans="1:11" x14ac:dyDescent="0.25">
      <c r="A2468">
        <v>2162</v>
      </c>
      <c r="B2468" t="s">
        <v>1429</v>
      </c>
      <c r="C2468" t="s">
        <v>168</v>
      </c>
      <c r="D2468" t="s">
        <v>9</v>
      </c>
      <c r="E2468" t="s">
        <v>10</v>
      </c>
      <c r="F2468" t="s">
        <v>200</v>
      </c>
      <c r="G2468">
        <v>1146</v>
      </c>
      <c r="H2468" t="s">
        <v>8</v>
      </c>
      <c r="I2468" t="s">
        <v>8</v>
      </c>
      <c r="J2468" t="s">
        <v>8</v>
      </c>
      <c r="K2468" t="s">
        <v>6766</v>
      </c>
    </row>
    <row r="2469" spans="1:11" x14ac:dyDescent="0.25">
      <c r="A2469">
        <v>2162</v>
      </c>
      <c r="B2469" t="s">
        <v>1429</v>
      </c>
      <c r="C2469" t="s">
        <v>168</v>
      </c>
      <c r="D2469" t="s">
        <v>9</v>
      </c>
      <c r="E2469" t="s">
        <v>10</v>
      </c>
      <c r="F2469" t="s">
        <v>200</v>
      </c>
      <c r="G2469">
        <v>1146</v>
      </c>
      <c r="H2469" t="s">
        <v>8</v>
      </c>
      <c r="I2469" t="s">
        <v>8</v>
      </c>
      <c r="J2469" t="s">
        <v>8</v>
      </c>
      <c r="K2469" t="s">
        <v>6766</v>
      </c>
    </row>
    <row r="2470" spans="1:11" x14ac:dyDescent="0.25">
      <c r="A2470">
        <v>2162</v>
      </c>
      <c r="B2470" t="s">
        <v>1429</v>
      </c>
      <c r="C2470" t="s">
        <v>168</v>
      </c>
      <c r="D2470" t="s">
        <v>9</v>
      </c>
      <c r="E2470" t="s">
        <v>10</v>
      </c>
      <c r="F2470" t="s">
        <v>200</v>
      </c>
      <c r="G2470">
        <v>1146</v>
      </c>
      <c r="H2470" t="s">
        <v>8</v>
      </c>
      <c r="I2470" t="s">
        <v>8</v>
      </c>
      <c r="J2470" t="s">
        <v>8</v>
      </c>
      <c r="K2470" t="s">
        <v>6766</v>
      </c>
    </row>
    <row r="2471" spans="1:11" x14ac:dyDescent="0.25">
      <c r="A2471">
        <v>2162</v>
      </c>
      <c r="B2471" t="s">
        <v>1429</v>
      </c>
      <c r="C2471" t="s">
        <v>168</v>
      </c>
      <c r="D2471" t="s">
        <v>9</v>
      </c>
      <c r="E2471" t="s">
        <v>10</v>
      </c>
      <c r="F2471" t="s">
        <v>200</v>
      </c>
      <c r="G2471">
        <v>1146</v>
      </c>
      <c r="H2471" t="s">
        <v>8</v>
      </c>
      <c r="I2471" t="s">
        <v>8</v>
      </c>
      <c r="J2471" t="s">
        <v>8</v>
      </c>
      <c r="K2471" t="s">
        <v>6766</v>
      </c>
    </row>
    <row r="2472" spans="1:11" x14ac:dyDescent="0.25">
      <c r="A2472">
        <v>2162</v>
      </c>
      <c r="B2472" t="s">
        <v>1429</v>
      </c>
      <c r="C2472" t="s">
        <v>168</v>
      </c>
      <c r="D2472" t="s">
        <v>9</v>
      </c>
      <c r="E2472" t="s">
        <v>10</v>
      </c>
      <c r="F2472" t="s">
        <v>200</v>
      </c>
      <c r="G2472">
        <v>1146</v>
      </c>
      <c r="H2472" t="s">
        <v>8</v>
      </c>
      <c r="I2472" t="s">
        <v>8</v>
      </c>
      <c r="J2472" t="s">
        <v>8</v>
      </c>
      <c r="K2472" t="s">
        <v>6766</v>
      </c>
    </row>
    <row r="2473" spans="1:11" x14ac:dyDescent="0.25">
      <c r="A2473">
        <v>2162</v>
      </c>
      <c r="B2473" t="s">
        <v>1429</v>
      </c>
      <c r="C2473" t="s">
        <v>168</v>
      </c>
      <c r="D2473" t="s">
        <v>9</v>
      </c>
      <c r="E2473" t="s">
        <v>10</v>
      </c>
      <c r="F2473" t="s">
        <v>200</v>
      </c>
      <c r="G2473">
        <v>1146</v>
      </c>
      <c r="H2473" t="s">
        <v>8</v>
      </c>
      <c r="I2473" t="s">
        <v>8</v>
      </c>
      <c r="J2473" t="s">
        <v>8</v>
      </c>
      <c r="K2473" t="s">
        <v>6766</v>
      </c>
    </row>
    <row r="2474" spans="1:11" x14ac:dyDescent="0.25">
      <c r="A2474">
        <v>2162</v>
      </c>
      <c r="B2474" t="s">
        <v>1429</v>
      </c>
      <c r="C2474" t="s">
        <v>168</v>
      </c>
      <c r="D2474" t="s">
        <v>9</v>
      </c>
      <c r="E2474" t="s">
        <v>10</v>
      </c>
      <c r="F2474" t="s">
        <v>200</v>
      </c>
      <c r="G2474">
        <v>1146</v>
      </c>
      <c r="H2474" t="s">
        <v>8</v>
      </c>
      <c r="I2474" t="s">
        <v>8</v>
      </c>
      <c r="J2474" t="s">
        <v>8</v>
      </c>
      <c r="K2474" t="s">
        <v>6766</v>
      </c>
    </row>
    <row r="2475" spans="1:11" x14ac:dyDescent="0.25">
      <c r="A2475">
        <v>2162</v>
      </c>
      <c r="B2475" t="s">
        <v>1429</v>
      </c>
      <c r="C2475" t="s">
        <v>168</v>
      </c>
      <c r="D2475" t="s">
        <v>9</v>
      </c>
      <c r="E2475" t="s">
        <v>10</v>
      </c>
      <c r="F2475" t="s">
        <v>200</v>
      </c>
      <c r="G2475">
        <v>1146</v>
      </c>
      <c r="H2475" t="s">
        <v>8</v>
      </c>
      <c r="I2475" t="s">
        <v>8</v>
      </c>
      <c r="J2475" t="s">
        <v>8</v>
      </c>
      <c r="K2475" t="s">
        <v>6766</v>
      </c>
    </row>
    <row r="2476" spans="1:11" x14ac:dyDescent="0.25">
      <c r="A2476">
        <v>2162</v>
      </c>
      <c r="B2476" t="s">
        <v>1429</v>
      </c>
      <c r="C2476" t="s">
        <v>168</v>
      </c>
      <c r="D2476" t="s">
        <v>9</v>
      </c>
      <c r="E2476" t="s">
        <v>10</v>
      </c>
      <c r="F2476" t="s">
        <v>200</v>
      </c>
      <c r="G2476">
        <v>1146</v>
      </c>
      <c r="H2476" t="s">
        <v>8</v>
      </c>
      <c r="I2476" t="s">
        <v>8</v>
      </c>
      <c r="J2476" t="s">
        <v>8</v>
      </c>
      <c r="K2476" t="s">
        <v>6766</v>
      </c>
    </row>
    <row r="2477" spans="1:11" x14ac:dyDescent="0.25">
      <c r="A2477">
        <v>2162</v>
      </c>
      <c r="B2477" t="s">
        <v>1429</v>
      </c>
      <c r="C2477" t="s">
        <v>168</v>
      </c>
      <c r="D2477" t="s">
        <v>9</v>
      </c>
      <c r="E2477" t="s">
        <v>10</v>
      </c>
      <c r="F2477" t="s">
        <v>200</v>
      </c>
      <c r="G2477">
        <v>1146</v>
      </c>
      <c r="H2477" t="s">
        <v>8</v>
      </c>
      <c r="I2477" t="s">
        <v>8</v>
      </c>
      <c r="J2477" t="s">
        <v>8</v>
      </c>
      <c r="K2477" t="s">
        <v>6766</v>
      </c>
    </row>
    <row r="2478" spans="1:11" x14ac:dyDescent="0.25">
      <c r="A2478">
        <v>2162</v>
      </c>
      <c r="B2478" t="s">
        <v>1429</v>
      </c>
      <c r="C2478" t="s">
        <v>168</v>
      </c>
      <c r="D2478" t="s">
        <v>9</v>
      </c>
      <c r="E2478" t="s">
        <v>10</v>
      </c>
      <c r="F2478" t="s">
        <v>200</v>
      </c>
      <c r="G2478">
        <v>1146</v>
      </c>
      <c r="H2478" t="s">
        <v>8</v>
      </c>
      <c r="I2478" t="s">
        <v>8</v>
      </c>
      <c r="J2478" t="s">
        <v>8</v>
      </c>
      <c r="K2478" t="s">
        <v>6766</v>
      </c>
    </row>
    <row r="2479" spans="1:11" x14ac:dyDescent="0.25">
      <c r="A2479">
        <v>2162</v>
      </c>
      <c r="B2479" t="s">
        <v>1429</v>
      </c>
      <c r="C2479" t="s">
        <v>168</v>
      </c>
      <c r="D2479" t="s">
        <v>9</v>
      </c>
      <c r="E2479" t="s">
        <v>10</v>
      </c>
      <c r="F2479" t="s">
        <v>200</v>
      </c>
      <c r="G2479">
        <v>1146</v>
      </c>
      <c r="H2479" t="s">
        <v>8</v>
      </c>
      <c r="I2479" t="s">
        <v>8</v>
      </c>
      <c r="J2479" t="s">
        <v>8</v>
      </c>
      <c r="K2479" t="s">
        <v>6766</v>
      </c>
    </row>
    <row r="2480" spans="1:11" x14ac:dyDescent="0.25">
      <c r="A2480">
        <v>2162</v>
      </c>
      <c r="B2480" t="s">
        <v>1429</v>
      </c>
      <c r="C2480" t="s">
        <v>168</v>
      </c>
      <c r="D2480" t="s">
        <v>9</v>
      </c>
      <c r="E2480" t="s">
        <v>10</v>
      </c>
      <c r="F2480" t="s">
        <v>200</v>
      </c>
      <c r="G2480">
        <v>1146</v>
      </c>
      <c r="H2480" t="s">
        <v>8</v>
      </c>
      <c r="I2480" t="s">
        <v>8</v>
      </c>
      <c r="J2480" t="s">
        <v>8</v>
      </c>
      <c r="K2480" t="s">
        <v>6766</v>
      </c>
    </row>
    <row r="2481" spans="1:11" x14ac:dyDescent="0.25">
      <c r="A2481">
        <v>2162</v>
      </c>
      <c r="B2481" t="s">
        <v>1429</v>
      </c>
      <c r="C2481" t="s">
        <v>168</v>
      </c>
      <c r="D2481" t="s">
        <v>9</v>
      </c>
      <c r="E2481" t="s">
        <v>10</v>
      </c>
      <c r="F2481" t="s">
        <v>200</v>
      </c>
      <c r="G2481">
        <v>1146</v>
      </c>
      <c r="H2481" t="s">
        <v>8</v>
      </c>
      <c r="I2481" t="s">
        <v>8</v>
      </c>
      <c r="J2481" t="s">
        <v>8</v>
      </c>
      <c r="K2481" t="s">
        <v>6766</v>
      </c>
    </row>
    <row r="2482" spans="1:11" x14ac:dyDescent="0.25">
      <c r="A2482">
        <v>2162</v>
      </c>
      <c r="B2482" t="s">
        <v>1429</v>
      </c>
      <c r="C2482" t="s">
        <v>168</v>
      </c>
      <c r="D2482" t="s">
        <v>9</v>
      </c>
      <c r="E2482" t="s">
        <v>10</v>
      </c>
      <c r="F2482" t="s">
        <v>200</v>
      </c>
      <c r="G2482">
        <v>1146</v>
      </c>
      <c r="H2482" t="s">
        <v>8</v>
      </c>
      <c r="I2482" t="s">
        <v>8</v>
      </c>
      <c r="J2482" t="s">
        <v>8</v>
      </c>
      <c r="K2482" t="s">
        <v>6766</v>
      </c>
    </row>
    <row r="2483" spans="1:11" x14ac:dyDescent="0.25">
      <c r="A2483">
        <v>2162</v>
      </c>
      <c r="B2483" t="s">
        <v>1429</v>
      </c>
      <c r="C2483" t="s">
        <v>168</v>
      </c>
      <c r="D2483" t="s">
        <v>9</v>
      </c>
      <c r="E2483" t="s">
        <v>10</v>
      </c>
      <c r="F2483" t="s">
        <v>200</v>
      </c>
      <c r="G2483">
        <v>1146</v>
      </c>
      <c r="H2483" t="s">
        <v>8</v>
      </c>
      <c r="I2483" t="s">
        <v>8</v>
      </c>
      <c r="J2483" t="s">
        <v>8</v>
      </c>
      <c r="K2483" t="s">
        <v>6766</v>
      </c>
    </row>
    <row r="2484" spans="1:11" x14ac:dyDescent="0.25">
      <c r="A2484">
        <v>2162</v>
      </c>
      <c r="B2484" t="s">
        <v>1429</v>
      </c>
      <c r="C2484" t="s">
        <v>168</v>
      </c>
      <c r="D2484" t="s">
        <v>9</v>
      </c>
      <c r="E2484" t="s">
        <v>10</v>
      </c>
      <c r="F2484" t="s">
        <v>200</v>
      </c>
      <c r="G2484">
        <v>1146</v>
      </c>
      <c r="H2484" t="s">
        <v>8</v>
      </c>
      <c r="I2484" t="s">
        <v>8</v>
      </c>
      <c r="J2484" t="s">
        <v>8</v>
      </c>
      <c r="K2484" t="s">
        <v>6766</v>
      </c>
    </row>
    <row r="2485" spans="1:11" x14ac:dyDescent="0.25">
      <c r="A2485">
        <v>2162</v>
      </c>
      <c r="B2485" t="s">
        <v>1429</v>
      </c>
      <c r="C2485" t="s">
        <v>168</v>
      </c>
      <c r="D2485" t="s">
        <v>9</v>
      </c>
      <c r="E2485" t="s">
        <v>10</v>
      </c>
      <c r="F2485" t="s">
        <v>200</v>
      </c>
      <c r="G2485">
        <v>1146</v>
      </c>
      <c r="H2485" t="s">
        <v>8</v>
      </c>
      <c r="I2485" t="s">
        <v>8</v>
      </c>
      <c r="J2485" t="s">
        <v>8</v>
      </c>
      <c r="K2485" t="s">
        <v>6766</v>
      </c>
    </row>
    <row r="2486" spans="1:11" x14ac:dyDescent="0.25">
      <c r="A2486">
        <v>2162</v>
      </c>
      <c r="B2486" t="s">
        <v>1429</v>
      </c>
      <c r="C2486" t="s">
        <v>168</v>
      </c>
      <c r="D2486" t="s">
        <v>9</v>
      </c>
      <c r="E2486" t="s">
        <v>10</v>
      </c>
      <c r="F2486" t="s">
        <v>200</v>
      </c>
      <c r="G2486">
        <v>1146</v>
      </c>
      <c r="H2486" t="s">
        <v>8</v>
      </c>
      <c r="I2486" t="s">
        <v>8</v>
      </c>
      <c r="J2486" t="s">
        <v>8</v>
      </c>
      <c r="K2486" t="s">
        <v>6766</v>
      </c>
    </row>
    <row r="2487" spans="1:11" x14ac:dyDescent="0.25">
      <c r="A2487">
        <v>2162</v>
      </c>
      <c r="B2487" t="s">
        <v>1429</v>
      </c>
      <c r="C2487" t="s">
        <v>168</v>
      </c>
      <c r="D2487" t="s">
        <v>9</v>
      </c>
      <c r="E2487" t="s">
        <v>10</v>
      </c>
      <c r="F2487" t="s">
        <v>200</v>
      </c>
      <c r="G2487">
        <v>1146</v>
      </c>
      <c r="H2487" t="s">
        <v>8</v>
      </c>
      <c r="I2487" t="s">
        <v>8</v>
      </c>
      <c r="J2487" t="s">
        <v>8</v>
      </c>
      <c r="K2487" t="s">
        <v>6766</v>
      </c>
    </row>
    <row r="2488" spans="1:11" x14ac:dyDescent="0.25">
      <c r="A2488">
        <v>2162</v>
      </c>
      <c r="B2488" t="s">
        <v>1429</v>
      </c>
      <c r="C2488" t="s">
        <v>168</v>
      </c>
      <c r="D2488" t="s">
        <v>9</v>
      </c>
      <c r="E2488" t="s">
        <v>10</v>
      </c>
      <c r="F2488" t="s">
        <v>200</v>
      </c>
      <c r="G2488">
        <v>1146</v>
      </c>
      <c r="H2488" t="s">
        <v>8</v>
      </c>
      <c r="I2488" t="s">
        <v>8</v>
      </c>
      <c r="J2488" t="s">
        <v>8</v>
      </c>
      <c r="K2488" t="s">
        <v>6766</v>
      </c>
    </row>
    <row r="2489" spans="1:11" x14ac:dyDescent="0.25">
      <c r="A2489">
        <v>2162</v>
      </c>
      <c r="B2489" t="s">
        <v>1429</v>
      </c>
      <c r="C2489" t="s">
        <v>168</v>
      </c>
      <c r="D2489" t="s">
        <v>9</v>
      </c>
      <c r="E2489" t="s">
        <v>10</v>
      </c>
      <c r="F2489" t="s">
        <v>200</v>
      </c>
      <c r="G2489">
        <v>1146</v>
      </c>
      <c r="H2489" t="s">
        <v>8</v>
      </c>
      <c r="I2489" t="s">
        <v>8</v>
      </c>
      <c r="J2489" t="s">
        <v>8</v>
      </c>
      <c r="K2489" t="s">
        <v>6766</v>
      </c>
    </row>
    <row r="2490" spans="1:11" x14ac:dyDescent="0.25">
      <c r="A2490">
        <v>2162</v>
      </c>
      <c r="B2490" t="s">
        <v>1429</v>
      </c>
      <c r="C2490" t="s">
        <v>168</v>
      </c>
      <c r="D2490" t="s">
        <v>9</v>
      </c>
      <c r="E2490" t="s">
        <v>10</v>
      </c>
      <c r="F2490" t="s">
        <v>200</v>
      </c>
      <c r="G2490">
        <v>1146</v>
      </c>
      <c r="H2490" t="s">
        <v>8</v>
      </c>
      <c r="I2490" t="s">
        <v>8</v>
      </c>
      <c r="J2490" t="s">
        <v>8</v>
      </c>
      <c r="K2490" t="s">
        <v>6766</v>
      </c>
    </row>
    <row r="2491" spans="1:11" x14ac:dyDescent="0.25">
      <c r="A2491">
        <v>2162</v>
      </c>
      <c r="B2491" t="s">
        <v>1429</v>
      </c>
      <c r="C2491" t="s">
        <v>168</v>
      </c>
      <c r="D2491" t="s">
        <v>9</v>
      </c>
      <c r="E2491" t="s">
        <v>10</v>
      </c>
      <c r="F2491" t="s">
        <v>200</v>
      </c>
      <c r="G2491">
        <v>1146</v>
      </c>
      <c r="H2491" t="s">
        <v>8</v>
      </c>
      <c r="I2491" t="s">
        <v>8</v>
      </c>
      <c r="J2491" t="s">
        <v>8</v>
      </c>
      <c r="K2491" t="s">
        <v>6766</v>
      </c>
    </row>
    <row r="2492" spans="1:11" x14ac:dyDescent="0.25">
      <c r="A2492">
        <v>2162</v>
      </c>
      <c r="B2492" t="s">
        <v>1429</v>
      </c>
      <c r="C2492" t="s">
        <v>168</v>
      </c>
      <c r="D2492" t="s">
        <v>9</v>
      </c>
      <c r="E2492" t="s">
        <v>10</v>
      </c>
      <c r="F2492" t="s">
        <v>200</v>
      </c>
      <c r="G2492">
        <v>1146</v>
      </c>
      <c r="H2492" t="s">
        <v>8</v>
      </c>
      <c r="I2492" t="s">
        <v>8</v>
      </c>
      <c r="J2492" t="s">
        <v>8</v>
      </c>
      <c r="K2492" t="s">
        <v>6766</v>
      </c>
    </row>
    <row r="2493" spans="1:11" x14ac:dyDescent="0.25">
      <c r="A2493">
        <v>2162</v>
      </c>
      <c r="B2493" t="s">
        <v>1429</v>
      </c>
      <c r="C2493" t="s">
        <v>168</v>
      </c>
      <c r="D2493" t="s">
        <v>9</v>
      </c>
      <c r="E2493" t="s">
        <v>10</v>
      </c>
      <c r="F2493" t="s">
        <v>200</v>
      </c>
      <c r="G2493">
        <v>1146</v>
      </c>
      <c r="H2493" t="s">
        <v>8</v>
      </c>
      <c r="I2493" t="s">
        <v>8</v>
      </c>
      <c r="J2493" t="s">
        <v>8</v>
      </c>
      <c r="K2493" t="s">
        <v>6766</v>
      </c>
    </row>
    <row r="2494" spans="1:11" x14ac:dyDescent="0.25">
      <c r="A2494">
        <v>2162</v>
      </c>
      <c r="B2494" t="s">
        <v>1429</v>
      </c>
      <c r="C2494" t="s">
        <v>168</v>
      </c>
      <c r="D2494" t="s">
        <v>9</v>
      </c>
      <c r="E2494" t="s">
        <v>10</v>
      </c>
      <c r="F2494" t="s">
        <v>200</v>
      </c>
      <c r="G2494">
        <v>1146</v>
      </c>
      <c r="H2494" t="s">
        <v>8</v>
      </c>
      <c r="I2494" t="s">
        <v>8</v>
      </c>
      <c r="J2494" t="s">
        <v>8</v>
      </c>
      <c r="K2494" t="s">
        <v>6766</v>
      </c>
    </row>
    <row r="2495" spans="1:11" x14ac:dyDescent="0.25">
      <c r="A2495">
        <v>2162</v>
      </c>
      <c r="B2495" t="s">
        <v>1429</v>
      </c>
      <c r="C2495" t="s">
        <v>168</v>
      </c>
      <c r="D2495" t="s">
        <v>9</v>
      </c>
      <c r="E2495" t="s">
        <v>10</v>
      </c>
      <c r="F2495" t="s">
        <v>200</v>
      </c>
      <c r="G2495">
        <v>1146</v>
      </c>
      <c r="H2495" t="s">
        <v>8</v>
      </c>
      <c r="I2495" t="s">
        <v>8</v>
      </c>
      <c r="J2495" t="s">
        <v>8</v>
      </c>
      <c r="K2495" t="s">
        <v>6766</v>
      </c>
    </row>
    <row r="2496" spans="1:11" x14ac:dyDescent="0.25">
      <c r="A2496">
        <v>2162</v>
      </c>
      <c r="B2496" t="s">
        <v>1429</v>
      </c>
      <c r="C2496" t="s">
        <v>168</v>
      </c>
      <c r="D2496" t="s">
        <v>9</v>
      </c>
      <c r="E2496" t="s">
        <v>10</v>
      </c>
      <c r="F2496" t="s">
        <v>200</v>
      </c>
      <c r="G2496">
        <v>1146</v>
      </c>
      <c r="H2496" t="s">
        <v>8</v>
      </c>
      <c r="I2496" t="s">
        <v>8</v>
      </c>
      <c r="J2496" t="s">
        <v>8</v>
      </c>
      <c r="K2496" t="s">
        <v>6766</v>
      </c>
    </row>
    <row r="2497" spans="1:11" x14ac:dyDescent="0.25">
      <c r="A2497">
        <v>2162</v>
      </c>
      <c r="B2497" t="s">
        <v>1429</v>
      </c>
      <c r="C2497" t="s">
        <v>168</v>
      </c>
      <c r="D2497" t="s">
        <v>9</v>
      </c>
      <c r="E2497" t="s">
        <v>10</v>
      </c>
      <c r="F2497" t="s">
        <v>200</v>
      </c>
      <c r="G2497">
        <v>1146</v>
      </c>
      <c r="H2497" t="s">
        <v>8</v>
      </c>
      <c r="I2497" t="s">
        <v>8</v>
      </c>
      <c r="J2497" t="s">
        <v>8</v>
      </c>
      <c r="K2497" t="s">
        <v>6766</v>
      </c>
    </row>
    <row r="2498" spans="1:11" x14ac:dyDescent="0.25">
      <c r="A2498">
        <v>2162</v>
      </c>
      <c r="B2498" t="s">
        <v>1429</v>
      </c>
      <c r="C2498" t="s">
        <v>168</v>
      </c>
      <c r="D2498" t="s">
        <v>9</v>
      </c>
      <c r="E2498" t="s">
        <v>10</v>
      </c>
      <c r="F2498" t="s">
        <v>200</v>
      </c>
      <c r="G2498">
        <v>1146</v>
      </c>
      <c r="H2498" t="s">
        <v>8</v>
      </c>
      <c r="I2498" t="s">
        <v>8</v>
      </c>
      <c r="J2498" t="s">
        <v>8</v>
      </c>
      <c r="K2498" t="s">
        <v>6766</v>
      </c>
    </row>
    <row r="2499" spans="1:11" x14ac:dyDescent="0.25">
      <c r="A2499">
        <v>2162</v>
      </c>
      <c r="B2499" t="s">
        <v>1429</v>
      </c>
      <c r="C2499" t="s">
        <v>168</v>
      </c>
      <c r="D2499" t="s">
        <v>9</v>
      </c>
      <c r="E2499" t="s">
        <v>10</v>
      </c>
      <c r="F2499" t="s">
        <v>200</v>
      </c>
      <c r="G2499">
        <v>1146</v>
      </c>
      <c r="H2499" t="s">
        <v>8</v>
      </c>
      <c r="I2499" t="s">
        <v>8</v>
      </c>
      <c r="J2499" t="s">
        <v>8</v>
      </c>
      <c r="K2499" t="s">
        <v>6766</v>
      </c>
    </row>
    <row r="2500" spans="1:11" x14ac:dyDescent="0.25">
      <c r="A2500">
        <v>2162</v>
      </c>
      <c r="B2500" t="s">
        <v>1429</v>
      </c>
      <c r="C2500" t="s">
        <v>168</v>
      </c>
      <c r="D2500" t="s">
        <v>9</v>
      </c>
      <c r="E2500" t="s">
        <v>10</v>
      </c>
      <c r="F2500" t="s">
        <v>200</v>
      </c>
      <c r="G2500">
        <v>1146</v>
      </c>
      <c r="H2500" t="s">
        <v>8</v>
      </c>
      <c r="I2500" t="s">
        <v>8</v>
      </c>
      <c r="J2500" t="s">
        <v>8</v>
      </c>
      <c r="K2500" t="s">
        <v>6766</v>
      </c>
    </row>
    <row r="2501" spans="1:11" x14ac:dyDescent="0.25">
      <c r="A2501">
        <v>2162</v>
      </c>
      <c r="B2501" t="s">
        <v>1429</v>
      </c>
      <c r="C2501" t="s">
        <v>168</v>
      </c>
      <c r="D2501" t="s">
        <v>9</v>
      </c>
      <c r="E2501" t="s">
        <v>10</v>
      </c>
      <c r="F2501" t="s">
        <v>200</v>
      </c>
      <c r="G2501">
        <v>1146</v>
      </c>
      <c r="H2501" t="s">
        <v>8</v>
      </c>
      <c r="I2501" t="s">
        <v>8</v>
      </c>
      <c r="J2501" t="s">
        <v>8</v>
      </c>
      <c r="K2501" t="s">
        <v>6766</v>
      </c>
    </row>
    <row r="2502" spans="1:11" x14ac:dyDescent="0.25">
      <c r="A2502">
        <v>2162</v>
      </c>
      <c r="B2502" t="s">
        <v>1429</v>
      </c>
      <c r="C2502" t="s">
        <v>168</v>
      </c>
      <c r="D2502" t="s">
        <v>9</v>
      </c>
      <c r="E2502" t="s">
        <v>10</v>
      </c>
      <c r="F2502" t="s">
        <v>200</v>
      </c>
      <c r="G2502">
        <v>1146</v>
      </c>
      <c r="H2502" t="s">
        <v>8</v>
      </c>
      <c r="I2502" t="s">
        <v>8</v>
      </c>
      <c r="J2502" t="s">
        <v>8</v>
      </c>
      <c r="K2502" t="s">
        <v>6766</v>
      </c>
    </row>
    <row r="2503" spans="1:11" x14ac:dyDescent="0.25">
      <c r="A2503">
        <v>2162</v>
      </c>
      <c r="B2503" t="s">
        <v>1429</v>
      </c>
      <c r="C2503" t="s">
        <v>168</v>
      </c>
      <c r="D2503" t="s">
        <v>9</v>
      </c>
      <c r="E2503" t="s">
        <v>10</v>
      </c>
      <c r="F2503" t="s">
        <v>200</v>
      </c>
      <c r="G2503">
        <v>1146</v>
      </c>
      <c r="H2503" t="s">
        <v>8</v>
      </c>
      <c r="I2503" t="s">
        <v>8</v>
      </c>
      <c r="J2503" t="s">
        <v>8</v>
      </c>
      <c r="K2503" t="s">
        <v>6766</v>
      </c>
    </row>
    <row r="2504" spans="1:11" x14ac:dyDescent="0.25">
      <c r="A2504">
        <v>2162</v>
      </c>
      <c r="B2504" t="s">
        <v>1429</v>
      </c>
      <c r="C2504" t="s">
        <v>168</v>
      </c>
      <c r="D2504" t="s">
        <v>9</v>
      </c>
      <c r="E2504" t="s">
        <v>10</v>
      </c>
      <c r="F2504" t="s">
        <v>200</v>
      </c>
      <c r="G2504">
        <v>1146</v>
      </c>
      <c r="H2504" t="s">
        <v>8</v>
      </c>
      <c r="I2504" t="s">
        <v>8</v>
      </c>
      <c r="J2504" t="s">
        <v>8</v>
      </c>
      <c r="K2504" t="s">
        <v>6766</v>
      </c>
    </row>
    <row r="2505" spans="1:11" x14ac:dyDescent="0.25">
      <c r="A2505">
        <v>2162</v>
      </c>
      <c r="B2505" t="s">
        <v>1429</v>
      </c>
      <c r="C2505" t="s">
        <v>168</v>
      </c>
      <c r="D2505" t="s">
        <v>9</v>
      </c>
      <c r="E2505" t="s">
        <v>10</v>
      </c>
      <c r="F2505" t="s">
        <v>200</v>
      </c>
      <c r="G2505">
        <v>1146</v>
      </c>
      <c r="H2505" t="s">
        <v>8</v>
      </c>
      <c r="I2505" t="s">
        <v>8</v>
      </c>
      <c r="J2505" t="s">
        <v>8</v>
      </c>
      <c r="K2505" t="s">
        <v>6766</v>
      </c>
    </row>
    <row r="2506" spans="1:11" x14ac:dyDescent="0.25">
      <c r="A2506">
        <v>2162</v>
      </c>
      <c r="B2506" t="s">
        <v>1429</v>
      </c>
      <c r="C2506" t="s">
        <v>168</v>
      </c>
      <c r="D2506" t="s">
        <v>9</v>
      </c>
      <c r="E2506" t="s">
        <v>10</v>
      </c>
      <c r="F2506" t="s">
        <v>200</v>
      </c>
      <c r="G2506">
        <v>1146</v>
      </c>
      <c r="H2506" t="s">
        <v>8</v>
      </c>
      <c r="I2506" t="s">
        <v>8</v>
      </c>
      <c r="J2506" t="s">
        <v>8</v>
      </c>
      <c r="K2506" t="s">
        <v>6766</v>
      </c>
    </row>
    <row r="2507" spans="1:11" x14ac:dyDescent="0.25">
      <c r="A2507">
        <v>2162</v>
      </c>
      <c r="B2507" t="s">
        <v>1429</v>
      </c>
      <c r="C2507" t="s">
        <v>168</v>
      </c>
      <c r="D2507" t="s">
        <v>9</v>
      </c>
      <c r="E2507" t="s">
        <v>10</v>
      </c>
      <c r="F2507" t="s">
        <v>200</v>
      </c>
      <c r="G2507">
        <v>1146</v>
      </c>
      <c r="H2507" t="s">
        <v>8</v>
      </c>
      <c r="I2507" t="s">
        <v>8</v>
      </c>
      <c r="J2507" t="s">
        <v>8</v>
      </c>
      <c r="K2507" t="s">
        <v>6766</v>
      </c>
    </row>
    <row r="2508" spans="1:11" x14ac:dyDescent="0.25">
      <c r="A2508">
        <v>2162</v>
      </c>
      <c r="B2508" t="s">
        <v>1429</v>
      </c>
      <c r="C2508" t="s">
        <v>168</v>
      </c>
      <c r="D2508" t="s">
        <v>9</v>
      </c>
      <c r="E2508" t="s">
        <v>10</v>
      </c>
      <c r="F2508" t="s">
        <v>200</v>
      </c>
      <c r="G2508">
        <v>1146</v>
      </c>
      <c r="H2508" t="s">
        <v>8</v>
      </c>
      <c r="I2508" t="s">
        <v>8</v>
      </c>
      <c r="J2508" t="s">
        <v>8</v>
      </c>
      <c r="K2508" t="s">
        <v>6766</v>
      </c>
    </row>
    <row r="2509" spans="1:11" x14ac:dyDescent="0.25">
      <c r="A2509">
        <v>2162</v>
      </c>
      <c r="B2509" t="s">
        <v>1429</v>
      </c>
      <c r="C2509" t="s">
        <v>168</v>
      </c>
      <c r="D2509" t="s">
        <v>9</v>
      </c>
      <c r="E2509" t="s">
        <v>10</v>
      </c>
      <c r="F2509" t="s">
        <v>200</v>
      </c>
      <c r="G2509">
        <v>1146</v>
      </c>
      <c r="H2509" t="s">
        <v>8</v>
      </c>
      <c r="I2509" t="s">
        <v>8</v>
      </c>
      <c r="J2509" t="s">
        <v>8</v>
      </c>
      <c r="K2509" t="s">
        <v>6766</v>
      </c>
    </row>
    <row r="2510" spans="1:11" x14ac:dyDescent="0.25">
      <c r="A2510">
        <v>2162</v>
      </c>
      <c r="B2510" t="s">
        <v>1429</v>
      </c>
      <c r="C2510" t="s">
        <v>168</v>
      </c>
      <c r="D2510" t="s">
        <v>9</v>
      </c>
      <c r="E2510" t="s">
        <v>10</v>
      </c>
      <c r="F2510" t="s">
        <v>200</v>
      </c>
      <c r="G2510">
        <v>1146</v>
      </c>
      <c r="H2510" t="s">
        <v>8</v>
      </c>
      <c r="I2510" t="s">
        <v>8</v>
      </c>
      <c r="J2510" t="s">
        <v>8</v>
      </c>
      <c r="K2510" t="s">
        <v>6766</v>
      </c>
    </row>
    <row r="2511" spans="1:11" x14ac:dyDescent="0.25">
      <c r="A2511">
        <v>2162</v>
      </c>
      <c r="B2511" t="s">
        <v>1429</v>
      </c>
      <c r="C2511" t="s">
        <v>168</v>
      </c>
      <c r="D2511" t="s">
        <v>9</v>
      </c>
      <c r="E2511" t="s">
        <v>10</v>
      </c>
      <c r="F2511" t="s">
        <v>200</v>
      </c>
      <c r="G2511">
        <v>1146</v>
      </c>
      <c r="H2511" t="s">
        <v>8</v>
      </c>
      <c r="I2511" t="s">
        <v>8</v>
      </c>
      <c r="J2511" t="s">
        <v>8</v>
      </c>
      <c r="K2511" t="s">
        <v>6766</v>
      </c>
    </row>
    <row r="2512" spans="1:11" x14ac:dyDescent="0.25">
      <c r="A2512">
        <v>2162</v>
      </c>
      <c r="B2512" t="s">
        <v>1429</v>
      </c>
      <c r="C2512" t="s">
        <v>168</v>
      </c>
      <c r="D2512" t="s">
        <v>9</v>
      </c>
      <c r="E2512" t="s">
        <v>10</v>
      </c>
      <c r="F2512" t="s">
        <v>200</v>
      </c>
      <c r="G2512">
        <v>1146</v>
      </c>
      <c r="H2512" t="s">
        <v>8</v>
      </c>
      <c r="I2512" t="s">
        <v>8</v>
      </c>
      <c r="J2512" t="s">
        <v>8</v>
      </c>
      <c r="K2512" t="s">
        <v>6766</v>
      </c>
    </row>
    <row r="2513" spans="1:11" x14ac:dyDescent="0.25">
      <c r="A2513">
        <v>2162</v>
      </c>
      <c r="B2513" t="s">
        <v>1429</v>
      </c>
      <c r="C2513" t="s">
        <v>168</v>
      </c>
      <c r="D2513" t="s">
        <v>9</v>
      </c>
      <c r="E2513" t="s">
        <v>10</v>
      </c>
      <c r="F2513" t="s">
        <v>200</v>
      </c>
      <c r="G2513">
        <v>1146</v>
      </c>
      <c r="H2513" t="s">
        <v>8</v>
      </c>
      <c r="I2513" t="s">
        <v>8</v>
      </c>
      <c r="J2513" t="s">
        <v>8</v>
      </c>
      <c r="K2513" t="s">
        <v>6766</v>
      </c>
    </row>
    <row r="2514" spans="1:11" x14ac:dyDescent="0.25">
      <c r="A2514">
        <v>2162</v>
      </c>
      <c r="B2514" t="s">
        <v>1429</v>
      </c>
      <c r="C2514" t="s">
        <v>168</v>
      </c>
      <c r="D2514" t="s">
        <v>9</v>
      </c>
      <c r="E2514" t="s">
        <v>10</v>
      </c>
      <c r="F2514" t="s">
        <v>200</v>
      </c>
      <c r="G2514">
        <v>1146</v>
      </c>
      <c r="H2514" t="s">
        <v>8</v>
      </c>
      <c r="I2514" t="s">
        <v>8</v>
      </c>
      <c r="J2514" t="s">
        <v>8</v>
      </c>
      <c r="K2514" t="s">
        <v>6766</v>
      </c>
    </row>
    <row r="2515" spans="1:11" x14ac:dyDescent="0.25">
      <c r="A2515">
        <v>2162</v>
      </c>
      <c r="B2515" t="s">
        <v>1429</v>
      </c>
      <c r="C2515" t="s">
        <v>168</v>
      </c>
      <c r="D2515" t="s">
        <v>9</v>
      </c>
      <c r="E2515" t="s">
        <v>10</v>
      </c>
      <c r="F2515" t="s">
        <v>200</v>
      </c>
      <c r="G2515">
        <v>1146</v>
      </c>
      <c r="H2515" t="s">
        <v>8</v>
      </c>
      <c r="I2515" t="s">
        <v>8</v>
      </c>
      <c r="J2515" t="s">
        <v>8</v>
      </c>
      <c r="K2515" t="s">
        <v>6766</v>
      </c>
    </row>
    <row r="2516" spans="1:11" x14ac:dyDescent="0.25">
      <c r="A2516">
        <v>2162</v>
      </c>
      <c r="B2516" t="s">
        <v>1429</v>
      </c>
      <c r="C2516" t="s">
        <v>168</v>
      </c>
      <c r="D2516" t="s">
        <v>9</v>
      </c>
      <c r="E2516" t="s">
        <v>10</v>
      </c>
      <c r="F2516" t="s">
        <v>200</v>
      </c>
      <c r="G2516">
        <v>1146</v>
      </c>
      <c r="H2516" t="s">
        <v>8</v>
      </c>
      <c r="I2516" t="s">
        <v>8</v>
      </c>
      <c r="J2516" t="s">
        <v>8</v>
      </c>
      <c r="K2516" t="s">
        <v>6766</v>
      </c>
    </row>
    <row r="2517" spans="1:11" x14ac:dyDescent="0.25">
      <c r="A2517">
        <v>2162</v>
      </c>
      <c r="B2517" t="s">
        <v>1429</v>
      </c>
      <c r="C2517" t="s">
        <v>168</v>
      </c>
      <c r="D2517" t="s">
        <v>9</v>
      </c>
      <c r="E2517" t="s">
        <v>10</v>
      </c>
      <c r="F2517" t="s">
        <v>200</v>
      </c>
      <c r="G2517">
        <v>1146</v>
      </c>
      <c r="H2517" t="s">
        <v>8</v>
      </c>
      <c r="I2517" t="s">
        <v>8</v>
      </c>
      <c r="J2517" t="s">
        <v>8</v>
      </c>
      <c r="K2517" t="s">
        <v>6766</v>
      </c>
    </row>
    <row r="2518" spans="1:11" x14ac:dyDescent="0.25">
      <c r="A2518">
        <v>2162</v>
      </c>
      <c r="B2518" t="s">
        <v>1429</v>
      </c>
      <c r="C2518" t="s">
        <v>168</v>
      </c>
      <c r="D2518" t="s">
        <v>9</v>
      </c>
      <c r="E2518" t="s">
        <v>10</v>
      </c>
      <c r="F2518" t="s">
        <v>200</v>
      </c>
      <c r="G2518">
        <v>1146</v>
      </c>
      <c r="H2518" t="s">
        <v>8</v>
      </c>
      <c r="I2518" t="s">
        <v>8</v>
      </c>
      <c r="J2518" t="s">
        <v>8</v>
      </c>
      <c r="K2518" t="s">
        <v>6766</v>
      </c>
    </row>
    <row r="2519" spans="1:11" x14ac:dyDescent="0.25">
      <c r="A2519">
        <v>2162</v>
      </c>
      <c r="B2519" t="s">
        <v>1429</v>
      </c>
      <c r="C2519" t="s">
        <v>168</v>
      </c>
      <c r="D2519" t="s">
        <v>9</v>
      </c>
      <c r="E2519" t="s">
        <v>10</v>
      </c>
      <c r="F2519" t="s">
        <v>200</v>
      </c>
      <c r="G2519">
        <v>1146</v>
      </c>
      <c r="H2519" t="s">
        <v>8</v>
      </c>
      <c r="I2519" t="s">
        <v>8</v>
      </c>
      <c r="J2519" t="s">
        <v>8</v>
      </c>
      <c r="K2519" t="s">
        <v>6766</v>
      </c>
    </row>
    <row r="2520" spans="1:11" x14ac:dyDescent="0.25">
      <c r="A2520">
        <v>2162</v>
      </c>
      <c r="B2520" t="s">
        <v>1429</v>
      </c>
      <c r="C2520" t="s">
        <v>168</v>
      </c>
      <c r="D2520" t="s">
        <v>9</v>
      </c>
      <c r="E2520" t="s">
        <v>10</v>
      </c>
      <c r="F2520" t="s">
        <v>200</v>
      </c>
      <c r="G2520">
        <v>1146</v>
      </c>
      <c r="H2520" t="s">
        <v>8</v>
      </c>
      <c r="I2520" t="s">
        <v>8</v>
      </c>
      <c r="J2520" t="s">
        <v>8</v>
      </c>
      <c r="K2520" t="s">
        <v>6766</v>
      </c>
    </row>
    <row r="2521" spans="1:11" x14ac:dyDescent="0.25">
      <c r="A2521">
        <v>2162</v>
      </c>
      <c r="B2521" t="s">
        <v>1429</v>
      </c>
      <c r="C2521" t="s">
        <v>168</v>
      </c>
      <c r="D2521" t="s">
        <v>9</v>
      </c>
      <c r="E2521" t="s">
        <v>10</v>
      </c>
      <c r="F2521" t="s">
        <v>200</v>
      </c>
      <c r="G2521">
        <v>1146</v>
      </c>
      <c r="H2521" t="s">
        <v>8</v>
      </c>
      <c r="I2521" t="s">
        <v>8</v>
      </c>
      <c r="J2521" t="s">
        <v>8</v>
      </c>
      <c r="K2521" t="s">
        <v>6766</v>
      </c>
    </row>
    <row r="2522" spans="1:11" x14ac:dyDescent="0.25">
      <c r="A2522">
        <v>2162</v>
      </c>
      <c r="B2522" t="s">
        <v>1429</v>
      </c>
      <c r="C2522" t="s">
        <v>168</v>
      </c>
      <c r="D2522" t="s">
        <v>9</v>
      </c>
      <c r="E2522" t="s">
        <v>10</v>
      </c>
      <c r="F2522" t="s">
        <v>200</v>
      </c>
      <c r="G2522">
        <v>1146</v>
      </c>
      <c r="H2522" t="s">
        <v>8</v>
      </c>
      <c r="I2522" t="s">
        <v>8</v>
      </c>
      <c r="J2522" t="s">
        <v>8</v>
      </c>
      <c r="K2522" t="s">
        <v>6766</v>
      </c>
    </row>
    <row r="2523" spans="1:11" x14ac:dyDescent="0.25">
      <c r="A2523">
        <v>2162</v>
      </c>
      <c r="B2523" t="s">
        <v>1429</v>
      </c>
      <c r="C2523" t="s">
        <v>168</v>
      </c>
      <c r="D2523" t="s">
        <v>9</v>
      </c>
      <c r="E2523" t="s">
        <v>10</v>
      </c>
      <c r="F2523" t="s">
        <v>200</v>
      </c>
      <c r="G2523">
        <v>1146</v>
      </c>
      <c r="H2523" t="s">
        <v>8</v>
      </c>
      <c r="I2523" t="s">
        <v>8</v>
      </c>
      <c r="J2523" t="s">
        <v>8</v>
      </c>
      <c r="K2523" t="s">
        <v>6766</v>
      </c>
    </row>
    <row r="2524" spans="1:11" x14ac:dyDescent="0.25">
      <c r="A2524">
        <v>2162</v>
      </c>
      <c r="B2524" t="s">
        <v>1429</v>
      </c>
      <c r="C2524" t="s">
        <v>168</v>
      </c>
      <c r="D2524" t="s">
        <v>9</v>
      </c>
      <c r="E2524" t="s">
        <v>10</v>
      </c>
      <c r="F2524" t="s">
        <v>200</v>
      </c>
      <c r="G2524">
        <v>1146</v>
      </c>
      <c r="H2524" t="s">
        <v>8</v>
      </c>
      <c r="I2524" t="s">
        <v>8</v>
      </c>
      <c r="J2524" t="s">
        <v>8</v>
      </c>
      <c r="K2524" t="s">
        <v>6766</v>
      </c>
    </row>
    <row r="2525" spans="1:11" x14ac:dyDescent="0.25">
      <c r="A2525">
        <v>2162</v>
      </c>
      <c r="B2525" t="s">
        <v>1429</v>
      </c>
      <c r="C2525" t="s">
        <v>168</v>
      </c>
      <c r="D2525" t="s">
        <v>9</v>
      </c>
      <c r="E2525" t="s">
        <v>10</v>
      </c>
      <c r="F2525" t="s">
        <v>200</v>
      </c>
      <c r="G2525">
        <v>1146</v>
      </c>
      <c r="H2525" t="s">
        <v>8</v>
      </c>
      <c r="I2525" t="s">
        <v>8</v>
      </c>
      <c r="J2525" t="s">
        <v>8</v>
      </c>
      <c r="K2525" t="s">
        <v>6766</v>
      </c>
    </row>
    <row r="2526" spans="1:11" x14ac:dyDescent="0.25">
      <c r="A2526">
        <v>2162</v>
      </c>
      <c r="B2526" t="s">
        <v>1429</v>
      </c>
      <c r="C2526" t="s">
        <v>168</v>
      </c>
      <c r="D2526" t="s">
        <v>9</v>
      </c>
      <c r="E2526" t="s">
        <v>10</v>
      </c>
      <c r="F2526" t="s">
        <v>200</v>
      </c>
      <c r="G2526">
        <v>1146</v>
      </c>
      <c r="H2526" t="s">
        <v>8</v>
      </c>
      <c r="I2526" t="s">
        <v>8</v>
      </c>
      <c r="J2526" t="s">
        <v>8</v>
      </c>
      <c r="K2526" t="s">
        <v>6766</v>
      </c>
    </row>
    <row r="2527" spans="1:11" x14ac:dyDescent="0.25">
      <c r="A2527">
        <v>2162</v>
      </c>
      <c r="B2527" t="s">
        <v>1429</v>
      </c>
      <c r="C2527" t="s">
        <v>168</v>
      </c>
      <c r="D2527" t="s">
        <v>9</v>
      </c>
      <c r="E2527" t="s">
        <v>10</v>
      </c>
      <c r="F2527" t="s">
        <v>200</v>
      </c>
      <c r="G2527">
        <v>1146</v>
      </c>
      <c r="H2527" t="s">
        <v>8</v>
      </c>
      <c r="I2527" t="s">
        <v>8</v>
      </c>
      <c r="J2527" t="s">
        <v>8</v>
      </c>
      <c r="K2527" t="s">
        <v>6766</v>
      </c>
    </row>
    <row r="2528" spans="1:11" x14ac:dyDescent="0.25">
      <c r="A2528">
        <v>2162</v>
      </c>
      <c r="B2528" t="s">
        <v>1429</v>
      </c>
      <c r="C2528" t="s">
        <v>168</v>
      </c>
      <c r="D2528" t="s">
        <v>9</v>
      </c>
      <c r="E2528" t="s">
        <v>10</v>
      </c>
      <c r="F2528" t="s">
        <v>200</v>
      </c>
      <c r="G2528">
        <v>1146</v>
      </c>
      <c r="H2528" t="s">
        <v>8</v>
      </c>
      <c r="I2528" t="s">
        <v>8</v>
      </c>
      <c r="J2528" t="s">
        <v>8</v>
      </c>
      <c r="K2528" t="s">
        <v>6766</v>
      </c>
    </row>
    <row r="2529" spans="1:11" x14ac:dyDescent="0.25">
      <c r="A2529">
        <v>2162</v>
      </c>
      <c r="B2529" t="s">
        <v>1429</v>
      </c>
      <c r="C2529" t="s">
        <v>168</v>
      </c>
      <c r="D2529" t="s">
        <v>9</v>
      </c>
      <c r="E2529" t="s">
        <v>10</v>
      </c>
      <c r="F2529" t="s">
        <v>200</v>
      </c>
      <c r="G2529">
        <v>1146</v>
      </c>
      <c r="H2529" t="s">
        <v>8</v>
      </c>
      <c r="I2529" t="s">
        <v>8</v>
      </c>
      <c r="J2529" t="s">
        <v>8</v>
      </c>
      <c r="K2529" t="s">
        <v>6766</v>
      </c>
    </row>
    <row r="2530" spans="1:11" x14ac:dyDescent="0.25">
      <c r="A2530">
        <v>2162</v>
      </c>
      <c r="B2530" t="s">
        <v>1429</v>
      </c>
      <c r="C2530" t="s">
        <v>168</v>
      </c>
      <c r="D2530" t="s">
        <v>9</v>
      </c>
      <c r="E2530" t="s">
        <v>10</v>
      </c>
      <c r="F2530" t="s">
        <v>200</v>
      </c>
      <c r="G2530">
        <v>1146</v>
      </c>
      <c r="H2530" t="s">
        <v>8</v>
      </c>
      <c r="I2530" t="s">
        <v>8</v>
      </c>
      <c r="J2530" t="s">
        <v>8</v>
      </c>
      <c r="K2530" t="s">
        <v>6766</v>
      </c>
    </row>
    <row r="2531" spans="1:11" x14ac:dyDescent="0.25">
      <c r="A2531">
        <v>2162</v>
      </c>
      <c r="B2531" t="s">
        <v>1429</v>
      </c>
      <c r="C2531" t="s">
        <v>168</v>
      </c>
      <c r="D2531" t="s">
        <v>9</v>
      </c>
      <c r="E2531" t="s">
        <v>10</v>
      </c>
      <c r="F2531" t="s">
        <v>200</v>
      </c>
      <c r="G2531">
        <v>1146</v>
      </c>
      <c r="H2531" t="s">
        <v>8</v>
      </c>
      <c r="I2531" t="s">
        <v>8</v>
      </c>
      <c r="J2531" t="s">
        <v>8</v>
      </c>
      <c r="K2531" t="s">
        <v>6766</v>
      </c>
    </row>
    <row r="2532" spans="1:11" x14ac:dyDescent="0.25">
      <c r="A2532">
        <v>2162</v>
      </c>
      <c r="B2532" t="s">
        <v>1429</v>
      </c>
      <c r="C2532" t="s">
        <v>168</v>
      </c>
      <c r="D2532" t="s">
        <v>9</v>
      </c>
      <c r="E2532" t="s">
        <v>10</v>
      </c>
      <c r="F2532" t="s">
        <v>200</v>
      </c>
      <c r="G2532">
        <v>1146</v>
      </c>
      <c r="H2532" t="s">
        <v>8</v>
      </c>
      <c r="I2532" t="s">
        <v>8</v>
      </c>
      <c r="J2532" t="s">
        <v>8</v>
      </c>
      <c r="K2532" t="s">
        <v>6766</v>
      </c>
    </row>
    <row r="2533" spans="1:11" x14ac:dyDescent="0.25">
      <c r="A2533">
        <v>2162</v>
      </c>
      <c r="B2533" t="s">
        <v>1429</v>
      </c>
      <c r="C2533" t="s">
        <v>168</v>
      </c>
      <c r="D2533" t="s">
        <v>9</v>
      </c>
      <c r="E2533" t="s">
        <v>10</v>
      </c>
      <c r="F2533" t="s">
        <v>200</v>
      </c>
      <c r="G2533">
        <v>1146</v>
      </c>
      <c r="H2533" t="s">
        <v>8</v>
      </c>
      <c r="I2533" t="s">
        <v>8</v>
      </c>
      <c r="J2533" t="s">
        <v>8</v>
      </c>
      <c r="K2533" t="s">
        <v>6766</v>
      </c>
    </row>
    <row r="2534" spans="1:11" x14ac:dyDescent="0.25">
      <c r="A2534">
        <v>2162</v>
      </c>
      <c r="B2534" t="s">
        <v>1429</v>
      </c>
      <c r="C2534" t="s">
        <v>168</v>
      </c>
      <c r="D2534" t="s">
        <v>9</v>
      </c>
      <c r="E2534" t="s">
        <v>10</v>
      </c>
      <c r="F2534" t="s">
        <v>200</v>
      </c>
      <c r="G2534">
        <v>1146</v>
      </c>
      <c r="H2534" t="s">
        <v>8</v>
      </c>
      <c r="I2534" t="s">
        <v>8</v>
      </c>
      <c r="J2534" t="s">
        <v>8</v>
      </c>
      <c r="K2534" t="s">
        <v>6766</v>
      </c>
    </row>
    <row r="2535" spans="1:11" x14ac:dyDescent="0.25">
      <c r="A2535">
        <v>2162</v>
      </c>
      <c r="B2535" t="s">
        <v>1429</v>
      </c>
      <c r="C2535" t="s">
        <v>168</v>
      </c>
      <c r="D2535" t="s">
        <v>9</v>
      </c>
      <c r="E2535" t="s">
        <v>10</v>
      </c>
      <c r="F2535" t="s">
        <v>200</v>
      </c>
      <c r="G2535">
        <v>1146</v>
      </c>
      <c r="H2535" t="s">
        <v>8</v>
      </c>
      <c r="I2535" t="s">
        <v>8</v>
      </c>
      <c r="J2535" t="s">
        <v>8</v>
      </c>
      <c r="K2535" t="s">
        <v>6766</v>
      </c>
    </row>
    <row r="2536" spans="1:11" x14ac:dyDescent="0.25">
      <c r="A2536">
        <v>2162</v>
      </c>
      <c r="B2536" t="s">
        <v>1429</v>
      </c>
      <c r="C2536" t="s">
        <v>168</v>
      </c>
      <c r="D2536" t="s">
        <v>9</v>
      </c>
      <c r="E2536" t="s">
        <v>10</v>
      </c>
      <c r="F2536" t="s">
        <v>200</v>
      </c>
      <c r="G2536">
        <v>1146</v>
      </c>
      <c r="H2536" t="s">
        <v>8</v>
      </c>
      <c r="I2536" t="s">
        <v>8</v>
      </c>
      <c r="J2536" t="s">
        <v>8</v>
      </c>
      <c r="K2536" t="s">
        <v>6766</v>
      </c>
    </row>
    <row r="2537" spans="1:11" x14ac:dyDescent="0.25">
      <c r="A2537">
        <v>2162</v>
      </c>
      <c r="B2537" t="s">
        <v>1429</v>
      </c>
      <c r="C2537" t="s">
        <v>168</v>
      </c>
      <c r="D2537" t="s">
        <v>9</v>
      </c>
      <c r="E2537" t="s">
        <v>10</v>
      </c>
      <c r="F2537" t="s">
        <v>200</v>
      </c>
      <c r="G2537">
        <v>1146</v>
      </c>
      <c r="H2537" t="s">
        <v>8</v>
      </c>
      <c r="I2537" t="s">
        <v>8</v>
      </c>
      <c r="J2537" t="s">
        <v>8</v>
      </c>
      <c r="K2537" t="s">
        <v>6766</v>
      </c>
    </row>
    <row r="2538" spans="1:11" x14ac:dyDescent="0.25">
      <c r="A2538">
        <v>2162</v>
      </c>
      <c r="B2538" t="s">
        <v>1429</v>
      </c>
      <c r="C2538" t="s">
        <v>168</v>
      </c>
      <c r="D2538" t="s">
        <v>9</v>
      </c>
      <c r="E2538" t="s">
        <v>10</v>
      </c>
      <c r="F2538" t="s">
        <v>200</v>
      </c>
      <c r="G2538">
        <v>1146</v>
      </c>
      <c r="H2538" t="s">
        <v>8</v>
      </c>
      <c r="I2538" t="s">
        <v>8</v>
      </c>
      <c r="J2538" t="s">
        <v>8</v>
      </c>
      <c r="K2538" t="s">
        <v>6766</v>
      </c>
    </row>
    <row r="2539" spans="1:11" x14ac:dyDescent="0.25">
      <c r="A2539">
        <v>2162</v>
      </c>
      <c r="B2539" t="s">
        <v>1429</v>
      </c>
      <c r="C2539" t="s">
        <v>168</v>
      </c>
      <c r="D2539" t="s">
        <v>9</v>
      </c>
      <c r="E2539" t="s">
        <v>10</v>
      </c>
      <c r="F2539" t="s">
        <v>200</v>
      </c>
      <c r="G2539">
        <v>1146</v>
      </c>
      <c r="H2539" t="s">
        <v>8</v>
      </c>
      <c r="I2539" t="s">
        <v>8</v>
      </c>
      <c r="J2539" t="s">
        <v>8</v>
      </c>
      <c r="K2539" t="s">
        <v>6766</v>
      </c>
    </row>
    <row r="2540" spans="1:11" x14ac:dyDescent="0.25">
      <c r="A2540">
        <v>2162</v>
      </c>
      <c r="B2540" t="s">
        <v>1429</v>
      </c>
      <c r="C2540" t="s">
        <v>168</v>
      </c>
      <c r="D2540" t="s">
        <v>9</v>
      </c>
      <c r="E2540" t="s">
        <v>10</v>
      </c>
      <c r="F2540" t="s">
        <v>200</v>
      </c>
      <c r="G2540">
        <v>1146</v>
      </c>
      <c r="H2540" t="s">
        <v>8</v>
      </c>
      <c r="I2540" t="s">
        <v>8</v>
      </c>
      <c r="J2540" t="s">
        <v>8</v>
      </c>
      <c r="K2540" t="s">
        <v>6766</v>
      </c>
    </row>
    <row r="2541" spans="1:11" x14ac:dyDescent="0.25">
      <c r="A2541">
        <v>2162</v>
      </c>
      <c r="B2541" t="s">
        <v>1429</v>
      </c>
      <c r="C2541" t="s">
        <v>168</v>
      </c>
      <c r="D2541" t="s">
        <v>9</v>
      </c>
      <c r="E2541" t="s">
        <v>10</v>
      </c>
      <c r="F2541" t="s">
        <v>200</v>
      </c>
      <c r="G2541">
        <v>1146</v>
      </c>
      <c r="H2541" t="s">
        <v>8</v>
      </c>
      <c r="I2541" t="s">
        <v>8</v>
      </c>
      <c r="J2541" t="s">
        <v>8</v>
      </c>
      <c r="K2541" t="s">
        <v>6766</v>
      </c>
    </row>
    <row r="2542" spans="1:11" x14ac:dyDescent="0.25">
      <c r="A2542">
        <v>2162</v>
      </c>
      <c r="B2542" t="s">
        <v>1429</v>
      </c>
      <c r="C2542" t="s">
        <v>168</v>
      </c>
      <c r="D2542" t="s">
        <v>9</v>
      </c>
      <c r="E2542" t="s">
        <v>10</v>
      </c>
      <c r="F2542" t="s">
        <v>200</v>
      </c>
      <c r="G2542">
        <v>1146</v>
      </c>
      <c r="H2542" t="s">
        <v>8</v>
      </c>
      <c r="I2542" t="s">
        <v>8</v>
      </c>
      <c r="J2542" t="s">
        <v>8</v>
      </c>
      <c r="K2542" t="s">
        <v>6766</v>
      </c>
    </row>
    <row r="2543" spans="1:11" x14ac:dyDescent="0.25">
      <c r="A2543">
        <v>2162</v>
      </c>
      <c r="B2543" t="s">
        <v>1429</v>
      </c>
      <c r="C2543" t="s">
        <v>168</v>
      </c>
      <c r="D2543" t="s">
        <v>9</v>
      </c>
      <c r="E2543" t="s">
        <v>10</v>
      </c>
      <c r="F2543" t="s">
        <v>200</v>
      </c>
      <c r="G2543">
        <v>1146</v>
      </c>
      <c r="H2543" t="s">
        <v>8</v>
      </c>
      <c r="I2543" t="s">
        <v>8</v>
      </c>
      <c r="J2543" t="s">
        <v>8</v>
      </c>
      <c r="K2543" t="s">
        <v>6766</v>
      </c>
    </row>
    <row r="2544" spans="1:11" x14ac:dyDescent="0.25">
      <c r="A2544">
        <v>2162</v>
      </c>
      <c r="B2544" t="s">
        <v>1429</v>
      </c>
      <c r="C2544" t="s">
        <v>168</v>
      </c>
      <c r="D2544" t="s">
        <v>9</v>
      </c>
      <c r="E2544" t="s">
        <v>10</v>
      </c>
      <c r="F2544" t="s">
        <v>200</v>
      </c>
      <c r="G2544">
        <v>1146</v>
      </c>
      <c r="H2544" t="s">
        <v>8</v>
      </c>
      <c r="I2544" t="s">
        <v>8</v>
      </c>
      <c r="J2544" t="s">
        <v>8</v>
      </c>
      <c r="K2544" t="s">
        <v>6766</v>
      </c>
    </row>
    <row r="2545" spans="1:11" x14ac:dyDescent="0.25">
      <c r="A2545">
        <v>2162</v>
      </c>
      <c r="B2545" t="s">
        <v>1429</v>
      </c>
      <c r="C2545" t="s">
        <v>168</v>
      </c>
      <c r="D2545" t="s">
        <v>9</v>
      </c>
      <c r="E2545" t="s">
        <v>10</v>
      </c>
      <c r="F2545" t="s">
        <v>200</v>
      </c>
      <c r="G2545">
        <v>1146</v>
      </c>
      <c r="H2545" t="s">
        <v>8</v>
      </c>
      <c r="I2545" t="s">
        <v>8</v>
      </c>
      <c r="J2545" t="s">
        <v>8</v>
      </c>
      <c r="K2545" t="s">
        <v>6766</v>
      </c>
    </row>
    <row r="2546" spans="1:11" x14ac:dyDescent="0.25">
      <c r="A2546">
        <v>2162</v>
      </c>
      <c r="B2546" t="s">
        <v>1429</v>
      </c>
      <c r="C2546" t="s">
        <v>168</v>
      </c>
      <c r="D2546" t="s">
        <v>9</v>
      </c>
      <c r="E2546" t="s">
        <v>10</v>
      </c>
      <c r="F2546" t="s">
        <v>200</v>
      </c>
      <c r="G2546">
        <v>1146</v>
      </c>
      <c r="H2546" t="s">
        <v>8</v>
      </c>
      <c r="I2546" t="s">
        <v>8</v>
      </c>
      <c r="J2546" t="s">
        <v>8</v>
      </c>
      <c r="K2546" t="s">
        <v>6766</v>
      </c>
    </row>
    <row r="2547" spans="1:11" x14ac:dyDescent="0.25">
      <c r="A2547">
        <v>2162</v>
      </c>
      <c r="B2547" t="s">
        <v>1429</v>
      </c>
      <c r="C2547" t="s">
        <v>168</v>
      </c>
      <c r="D2547" t="s">
        <v>9</v>
      </c>
      <c r="E2547" t="s">
        <v>10</v>
      </c>
      <c r="F2547" t="s">
        <v>200</v>
      </c>
      <c r="G2547">
        <v>1146</v>
      </c>
      <c r="H2547" t="s">
        <v>8</v>
      </c>
      <c r="I2547" t="s">
        <v>8</v>
      </c>
      <c r="J2547" t="s">
        <v>8</v>
      </c>
      <c r="K2547" t="s">
        <v>6766</v>
      </c>
    </row>
    <row r="2548" spans="1:11" x14ac:dyDescent="0.25">
      <c r="A2548">
        <v>2162</v>
      </c>
      <c r="B2548" t="s">
        <v>1429</v>
      </c>
      <c r="C2548" t="s">
        <v>168</v>
      </c>
      <c r="D2548" t="s">
        <v>9</v>
      </c>
      <c r="E2548" t="s">
        <v>10</v>
      </c>
      <c r="F2548" t="s">
        <v>200</v>
      </c>
      <c r="G2548">
        <v>1146</v>
      </c>
      <c r="H2548" t="s">
        <v>8</v>
      </c>
      <c r="I2548" t="s">
        <v>8</v>
      </c>
      <c r="J2548" t="s">
        <v>8</v>
      </c>
      <c r="K2548" t="s">
        <v>6766</v>
      </c>
    </row>
    <row r="2549" spans="1:11" x14ac:dyDescent="0.25">
      <c r="A2549">
        <v>2166</v>
      </c>
      <c r="B2549" t="s">
        <v>1430</v>
      </c>
      <c r="C2549" t="s">
        <v>1431</v>
      </c>
      <c r="D2549" t="s">
        <v>1432</v>
      </c>
      <c r="E2549" t="s">
        <v>665</v>
      </c>
      <c r="F2549" t="s">
        <v>1433</v>
      </c>
      <c r="G2549">
        <v>1149</v>
      </c>
      <c r="H2549" t="s">
        <v>8</v>
      </c>
      <c r="I2549" t="s">
        <v>8</v>
      </c>
      <c r="J2549" t="s">
        <v>8</v>
      </c>
      <c r="K2549" t="s">
        <v>6766</v>
      </c>
    </row>
    <row r="2550" spans="1:11" x14ac:dyDescent="0.25">
      <c r="A2550">
        <v>2166</v>
      </c>
      <c r="B2550" t="s">
        <v>1430</v>
      </c>
      <c r="C2550" t="s">
        <v>1431</v>
      </c>
      <c r="D2550" t="s">
        <v>1432</v>
      </c>
      <c r="E2550" t="s">
        <v>665</v>
      </c>
      <c r="F2550" t="s">
        <v>1433</v>
      </c>
      <c r="G2550">
        <v>1149</v>
      </c>
      <c r="H2550" t="s">
        <v>8</v>
      </c>
      <c r="I2550" t="s">
        <v>8</v>
      </c>
      <c r="J2550" t="s">
        <v>8</v>
      </c>
      <c r="K2550" t="s">
        <v>6766</v>
      </c>
    </row>
    <row r="2551" spans="1:11" x14ac:dyDescent="0.25">
      <c r="A2551">
        <v>2167</v>
      </c>
      <c r="B2551" t="s">
        <v>6148</v>
      </c>
      <c r="C2551" t="s">
        <v>4549</v>
      </c>
      <c r="D2551" t="s">
        <v>337</v>
      </c>
      <c r="E2551" t="s">
        <v>10</v>
      </c>
      <c r="F2551" t="s">
        <v>54</v>
      </c>
      <c r="G2551">
        <v>1150</v>
      </c>
      <c r="H2551" t="s">
        <v>8</v>
      </c>
      <c r="I2551" t="s">
        <v>8</v>
      </c>
      <c r="J2551" t="s">
        <v>8</v>
      </c>
      <c r="K2551" t="s">
        <v>6766</v>
      </c>
    </row>
    <row r="2552" spans="1:11" x14ac:dyDescent="0.25">
      <c r="A2552">
        <v>2167</v>
      </c>
      <c r="B2552" t="s">
        <v>6148</v>
      </c>
      <c r="C2552" t="s">
        <v>4549</v>
      </c>
      <c r="D2552" t="s">
        <v>337</v>
      </c>
      <c r="E2552" t="s">
        <v>10</v>
      </c>
      <c r="F2552" t="s">
        <v>54</v>
      </c>
      <c r="G2552">
        <v>1150</v>
      </c>
      <c r="H2552" t="s">
        <v>8</v>
      </c>
      <c r="I2552" t="s">
        <v>8</v>
      </c>
      <c r="J2552" t="s">
        <v>8</v>
      </c>
      <c r="K2552" t="s">
        <v>6766</v>
      </c>
    </row>
    <row r="2553" spans="1:11" x14ac:dyDescent="0.25">
      <c r="A2553">
        <v>2167</v>
      </c>
      <c r="B2553" t="s">
        <v>6148</v>
      </c>
      <c r="C2553" t="s">
        <v>4549</v>
      </c>
      <c r="D2553" t="s">
        <v>337</v>
      </c>
      <c r="E2553" t="s">
        <v>10</v>
      </c>
      <c r="F2553" t="s">
        <v>54</v>
      </c>
      <c r="G2553">
        <v>1150</v>
      </c>
      <c r="H2553" t="s">
        <v>8</v>
      </c>
      <c r="I2553" t="s">
        <v>8</v>
      </c>
      <c r="J2553" t="s">
        <v>8</v>
      </c>
      <c r="K2553" t="s">
        <v>6766</v>
      </c>
    </row>
    <row r="2554" spans="1:11" x14ac:dyDescent="0.25">
      <c r="A2554">
        <v>2167</v>
      </c>
      <c r="B2554" t="s">
        <v>6148</v>
      </c>
      <c r="C2554" t="s">
        <v>4549</v>
      </c>
      <c r="D2554" t="s">
        <v>337</v>
      </c>
      <c r="E2554" t="s">
        <v>10</v>
      </c>
      <c r="F2554" t="s">
        <v>54</v>
      </c>
      <c r="G2554">
        <v>1150</v>
      </c>
      <c r="H2554" t="s">
        <v>8</v>
      </c>
      <c r="I2554" t="s">
        <v>8</v>
      </c>
      <c r="J2554" t="s">
        <v>8</v>
      </c>
      <c r="K2554" t="s">
        <v>6766</v>
      </c>
    </row>
    <row r="2555" spans="1:11" x14ac:dyDescent="0.25">
      <c r="A2555">
        <v>2171</v>
      </c>
      <c r="B2555" t="s">
        <v>1434</v>
      </c>
      <c r="C2555" t="s">
        <v>1435</v>
      </c>
      <c r="D2555" t="s">
        <v>1436</v>
      </c>
      <c r="E2555" t="s">
        <v>21</v>
      </c>
      <c r="F2555" t="s">
        <v>1437</v>
      </c>
      <c r="G2555">
        <v>1154</v>
      </c>
      <c r="H2555" t="s">
        <v>8</v>
      </c>
      <c r="I2555" t="s">
        <v>8</v>
      </c>
      <c r="J2555" t="s">
        <v>8</v>
      </c>
      <c r="K2555" t="s">
        <v>6766</v>
      </c>
    </row>
    <row r="2556" spans="1:11" x14ac:dyDescent="0.25">
      <c r="A2556">
        <v>2173</v>
      </c>
      <c r="B2556" t="s">
        <v>1438</v>
      </c>
      <c r="C2556" t="s">
        <v>1439</v>
      </c>
      <c r="D2556" t="s">
        <v>1127</v>
      </c>
      <c r="E2556" t="s">
        <v>130</v>
      </c>
      <c r="F2556" t="s">
        <v>1440</v>
      </c>
      <c r="G2556">
        <v>1156</v>
      </c>
      <c r="H2556" t="s">
        <v>8</v>
      </c>
      <c r="I2556" t="s">
        <v>8</v>
      </c>
      <c r="J2556" t="s">
        <v>8</v>
      </c>
      <c r="K2556" t="s">
        <v>6766</v>
      </c>
    </row>
    <row r="2557" spans="1:11" x14ac:dyDescent="0.25">
      <c r="A2557">
        <v>2173</v>
      </c>
      <c r="B2557" t="s">
        <v>1438</v>
      </c>
      <c r="C2557" t="s">
        <v>1439</v>
      </c>
      <c r="D2557" t="s">
        <v>1127</v>
      </c>
      <c r="E2557" t="s">
        <v>130</v>
      </c>
      <c r="F2557" t="s">
        <v>1440</v>
      </c>
      <c r="G2557">
        <v>1156</v>
      </c>
      <c r="H2557" t="s">
        <v>8</v>
      </c>
      <c r="I2557" t="s">
        <v>8</v>
      </c>
      <c r="J2557" t="s">
        <v>8</v>
      </c>
      <c r="K2557" t="s">
        <v>6766</v>
      </c>
    </row>
    <row r="2558" spans="1:11" x14ac:dyDescent="0.25">
      <c r="A2558">
        <v>2173</v>
      </c>
      <c r="B2558" t="s">
        <v>1438</v>
      </c>
      <c r="C2558" t="s">
        <v>1439</v>
      </c>
      <c r="D2558" t="s">
        <v>1127</v>
      </c>
      <c r="E2558" t="s">
        <v>130</v>
      </c>
      <c r="F2558" t="s">
        <v>1440</v>
      </c>
      <c r="G2558">
        <v>1156</v>
      </c>
      <c r="H2558" t="s">
        <v>8</v>
      </c>
      <c r="I2558" t="s">
        <v>8</v>
      </c>
      <c r="J2558" t="s">
        <v>8</v>
      </c>
      <c r="K2558" t="s">
        <v>6766</v>
      </c>
    </row>
    <row r="2559" spans="1:11" x14ac:dyDescent="0.25">
      <c r="A2559">
        <v>2174</v>
      </c>
      <c r="B2559" t="s">
        <v>1441</v>
      </c>
      <c r="C2559" t="s">
        <v>7233</v>
      </c>
      <c r="D2559" t="s">
        <v>9</v>
      </c>
      <c r="E2559" t="s">
        <v>10</v>
      </c>
      <c r="F2559" t="s">
        <v>219</v>
      </c>
      <c r="G2559">
        <v>1157</v>
      </c>
      <c r="H2559" t="s">
        <v>8</v>
      </c>
      <c r="I2559" t="s">
        <v>8</v>
      </c>
      <c r="J2559" t="s">
        <v>8</v>
      </c>
      <c r="K2559" t="s">
        <v>6766</v>
      </c>
    </row>
    <row r="2560" spans="1:11" x14ac:dyDescent="0.25">
      <c r="A2560">
        <v>2174</v>
      </c>
      <c r="B2560" t="s">
        <v>1441</v>
      </c>
      <c r="C2560" t="s">
        <v>7233</v>
      </c>
      <c r="D2560" t="s">
        <v>9</v>
      </c>
      <c r="E2560" t="s">
        <v>10</v>
      </c>
      <c r="F2560" t="s">
        <v>219</v>
      </c>
      <c r="G2560">
        <v>1157</v>
      </c>
      <c r="H2560" t="s">
        <v>8</v>
      </c>
      <c r="I2560" t="s">
        <v>8</v>
      </c>
      <c r="J2560" t="s">
        <v>8</v>
      </c>
      <c r="K2560" t="s">
        <v>6766</v>
      </c>
    </row>
    <row r="2561" spans="1:11" x14ac:dyDescent="0.25">
      <c r="A2561">
        <v>2174</v>
      </c>
      <c r="B2561" t="s">
        <v>1441</v>
      </c>
      <c r="C2561" t="s">
        <v>7233</v>
      </c>
      <c r="D2561" t="s">
        <v>9</v>
      </c>
      <c r="E2561" t="s">
        <v>10</v>
      </c>
      <c r="F2561" t="s">
        <v>219</v>
      </c>
      <c r="G2561">
        <v>1157</v>
      </c>
      <c r="H2561" t="s">
        <v>8</v>
      </c>
      <c r="I2561" t="s">
        <v>8</v>
      </c>
      <c r="J2561" t="s">
        <v>8</v>
      </c>
      <c r="K2561" t="s">
        <v>6766</v>
      </c>
    </row>
    <row r="2562" spans="1:11" x14ac:dyDescent="0.25">
      <c r="A2562">
        <v>2174</v>
      </c>
      <c r="B2562" t="s">
        <v>1441</v>
      </c>
      <c r="C2562" t="s">
        <v>7233</v>
      </c>
      <c r="D2562" t="s">
        <v>9</v>
      </c>
      <c r="E2562" t="s">
        <v>10</v>
      </c>
      <c r="F2562" t="s">
        <v>219</v>
      </c>
      <c r="G2562">
        <v>1157</v>
      </c>
      <c r="H2562" t="s">
        <v>8</v>
      </c>
      <c r="I2562" t="s">
        <v>8</v>
      </c>
      <c r="J2562" t="s">
        <v>8</v>
      </c>
      <c r="K2562" t="s">
        <v>6766</v>
      </c>
    </row>
    <row r="2563" spans="1:11" x14ac:dyDescent="0.25">
      <c r="A2563">
        <v>2174</v>
      </c>
      <c r="B2563" t="s">
        <v>1441</v>
      </c>
      <c r="C2563" t="s">
        <v>7233</v>
      </c>
      <c r="D2563" t="s">
        <v>9</v>
      </c>
      <c r="E2563" t="s">
        <v>10</v>
      </c>
      <c r="F2563" t="s">
        <v>219</v>
      </c>
      <c r="G2563">
        <v>1157</v>
      </c>
      <c r="H2563" t="s">
        <v>8</v>
      </c>
      <c r="I2563" t="s">
        <v>8</v>
      </c>
      <c r="J2563" t="s">
        <v>8</v>
      </c>
      <c r="K2563" t="s">
        <v>6766</v>
      </c>
    </row>
    <row r="2564" spans="1:11" x14ac:dyDescent="0.25">
      <c r="A2564">
        <v>2175</v>
      </c>
      <c r="B2564" t="s">
        <v>1442</v>
      </c>
      <c r="C2564" t="s">
        <v>1443</v>
      </c>
      <c r="D2564" t="s">
        <v>142</v>
      </c>
      <c r="E2564" t="s">
        <v>10</v>
      </c>
      <c r="F2564" t="s">
        <v>219</v>
      </c>
      <c r="G2564">
        <v>1158</v>
      </c>
      <c r="H2564" t="s">
        <v>8</v>
      </c>
      <c r="I2564" t="s">
        <v>8</v>
      </c>
      <c r="J2564" t="s">
        <v>8</v>
      </c>
      <c r="K2564" t="s">
        <v>6766</v>
      </c>
    </row>
    <row r="2565" spans="1:11" x14ac:dyDescent="0.25">
      <c r="A2565">
        <v>2175</v>
      </c>
      <c r="B2565" t="s">
        <v>1442</v>
      </c>
      <c r="C2565" t="s">
        <v>1443</v>
      </c>
      <c r="D2565" t="s">
        <v>142</v>
      </c>
      <c r="E2565" t="s">
        <v>10</v>
      </c>
      <c r="F2565" t="s">
        <v>219</v>
      </c>
      <c r="G2565">
        <v>1158</v>
      </c>
      <c r="H2565" t="s">
        <v>8</v>
      </c>
      <c r="I2565" t="s">
        <v>8</v>
      </c>
      <c r="J2565" t="s">
        <v>8</v>
      </c>
      <c r="K2565" t="s">
        <v>6766</v>
      </c>
    </row>
    <row r="2566" spans="1:11" x14ac:dyDescent="0.25">
      <c r="A2566">
        <v>2175</v>
      </c>
      <c r="B2566" t="s">
        <v>1442</v>
      </c>
      <c r="C2566" t="s">
        <v>1443</v>
      </c>
      <c r="D2566" t="s">
        <v>142</v>
      </c>
      <c r="E2566" t="s">
        <v>10</v>
      </c>
      <c r="F2566" t="s">
        <v>219</v>
      </c>
      <c r="G2566">
        <v>1158</v>
      </c>
      <c r="H2566" t="s">
        <v>8</v>
      </c>
      <c r="I2566" t="s">
        <v>8</v>
      </c>
      <c r="J2566" t="s">
        <v>8</v>
      </c>
      <c r="K2566" t="s">
        <v>6766</v>
      </c>
    </row>
    <row r="2567" spans="1:11" x14ac:dyDescent="0.25">
      <c r="A2567">
        <v>2175</v>
      </c>
      <c r="B2567" t="s">
        <v>1442</v>
      </c>
      <c r="C2567" t="s">
        <v>1443</v>
      </c>
      <c r="D2567" t="s">
        <v>142</v>
      </c>
      <c r="E2567" t="s">
        <v>10</v>
      </c>
      <c r="F2567" t="s">
        <v>219</v>
      </c>
      <c r="G2567">
        <v>1158</v>
      </c>
      <c r="H2567" t="s">
        <v>8</v>
      </c>
      <c r="I2567" t="s">
        <v>8</v>
      </c>
      <c r="J2567" t="s">
        <v>8</v>
      </c>
      <c r="K2567" t="s">
        <v>6766</v>
      </c>
    </row>
    <row r="2568" spans="1:11" x14ac:dyDescent="0.25">
      <c r="A2568">
        <v>2175</v>
      </c>
      <c r="B2568" t="s">
        <v>1442</v>
      </c>
      <c r="C2568" t="s">
        <v>1443</v>
      </c>
      <c r="D2568" t="s">
        <v>142</v>
      </c>
      <c r="E2568" t="s">
        <v>10</v>
      </c>
      <c r="F2568" t="s">
        <v>219</v>
      </c>
      <c r="G2568">
        <v>1158</v>
      </c>
      <c r="H2568" t="s">
        <v>8</v>
      </c>
      <c r="I2568" t="s">
        <v>8</v>
      </c>
      <c r="J2568" t="s">
        <v>8</v>
      </c>
      <c r="K2568" t="s">
        <v>6766</v>
      </c>
    </row>
    <row r="2569" spans="1:11" x14ac:dyDescent="0.25">
      <c r="A2569">
        <v>2175</v>
      </c>
      <c r="B2569" t="s">
        <v>1442</v>
      </c>
      <c r="C2569" t="s">
        <v>1443</v>
      </c>
      <c r="D2569" t="s">
        <v>142</v>
      </c>
      <c r="E2569" t="s">
        <v>10</v>
      </c>
      <c r="F2569" t="s">
        <v>219</v>
      </c>
      <c r="G2569">
        <v>1158</v>
      </c>
      <c r="H2569" t="s">
        <v>8</v>
      </c>
      <c r="I2569" t="s">
        <v>8</v>
      </c>
      <c r="J2569" t="s">
        <v>8</v>
      </c>
      <c r="K2569" t="s">
        <v>6766</v>
      </c>
    </row>
    <row r="2570" spans="1:11" x14ac:dyDescent="0.25">
      <c r="A2570">
        <v>2175</v>
      </c>
      <c r="B2570" t="s">
        <v>1442</v>
      </c>
      <c r="C2570" t="s">
        <v>1443</v>
      </c>
      <c r="D2570" t="s">
        <v>142</v>
      </c>
      <c r="E2570" t="s">
        <v>10</v>
      </c>
      <c r="F2570" t="s">
        <v>219</v>
      </c>
      <c r="G2570">
        <v>1158</v>
      </c>
      <c r="H2570" t="s">
        <v>8</v>
      </c>
      <c r="I2570" t="s">
        <v>8</v>
      </c>
      <c r="J2570" t="s">
        <v>8</v>
      </c>
      <c r="K2570" t="s">
        <v>6766</v>
      </c>
    </row>
    <row r="2571" spans="1:11" x14ac:dyDescent="0.25">
      <c r="A2571">
        <v>2175</v>
      </c>
      <c r="B2571" t="s">
        <v>1442</v>
      </c>
      <c r="C2571" t="s">
        <v>1443</v>
      </c>
      <c r="D2571" t="s">
        <v>142</v>
      </c>
      <c r="E2571" t="s">
        <v>10</v>
      </c>
      <c r="F2571" t="s">
        <v>219</v>
      </c>
      <c r="G2571">
        <v>1158</v>
      </c>
      <c r="H2571" t="s">
        <v>8</v>
      </c>
      <c r="I2571" t="s">
        <v>8</v>
      </c>
      <c r="J2571" t="s">
        <v>8</v>
      </c>
      <c r="K2571" t="s">
        <v>6766</v>
      </c>
    </row>
    <row r="2572" spans="1:11" x14ac:dyDescent="0.25">
      <c r="A2572">
        <v>2175</v>
      </c>
      <c r="B2572" t="s">
        <v>1442</v>
      </c>
      <c r="C2572" t="s">
        <v>1443</v>
      </c>
      <c r="D2572" t="s">
        <v>142</v>
      </c>
      <c r="E2572" t="s">
        <v>10</v>
      </c>
      <c r="F2572" t="s">
        <v>219</v>
      </c>
      <c r="G2572">
        <v>1158</v>
      </c>
      <c r="H2572" t="s">
        <v>8</v>
      </c>
      <c r="I2572" t="s">
        <v>8</v>
      </c>
      <c r="J2572" t="s">
        <v>8</v>
      </c>
      <c r="K2572" t="s">
        <v>6766</v>
      </c>
    </row>
    <row r="2573" spans="1:11" x14ac:dyDescent="0.25">
      <c r="A2573">
        <v>2179</v>
      </c>
      <c r="B2573" t="s">
        <v>1444</v>
      </c>
      <c r="C2573" t="s">
        <v>1445</v>
      </c>
      <c r="D2573" t="s">
        <v>1446</v>
      </c>
      <c r="E2573" t="s">
        <v>34</v>
      </c>
      <c r="F2573" t="s">
        <v>1447</v>
      </c>
      <c r="G2573">
        <v>1161</v>
      </c>
      <c r="H2573" t="s">
        <v>8</v>
      </c>
      <c r="I2573" t="s">
        <v>8</v>
      </c>
      <c r="J2573" t="s">
        <v>8</v>
      </c>
      <c r="K2573" t="s">
        <v>6766</v>
      </c>
    </row>
    <row r="2574" spans="1:11" x14ac:dyDescent="0.25">
      <c r="A2574">
        <v>2179</v>
      </c>
      <c r="B2574" t="s">
        <v>1444</v>
      </c>
      <c r="C2574" t="s">
        <v>1445</v>
      </c>
      <c r="D2574" t="s">
        <v>1446</v>
      </c>
      <c r="E2574" t="s">
        <v>34</v>
      </c>
      <c r="F2574" t="s">
        <v>1447</v>
      </c>
      <c r="G2574">
        <v>1161</v>
      </c>
      <c r="H2574" t="s">
        <v>8</v>
      </c>
      <c r="I2574" t="s">
        <v>8</v>
      </c>
      <c r="J2574" t="s">
        <v>8</v>
      </c>
      <c r="K2574" t="s">
        <v>6766</v>
      </c>
    </row>
    <row r="2575" spans="1:11" x14ac:dyDescent="0.25">
      <c r="A2575">
        <v>2179</v>
      </c>
      <c r="B2575" t="s">
        <v>1444</v>
      </c>
      <c r="C2575" t="s">
        <v>1445</v>
      </c>
      <c r="D2575" t="s">
        <v>1446</v>
      </c>
      <c r="E2575" t="s">
        <v>34</v>
      </c>
      <c r="F2575" t="s">
        <v>1447</v>
      </c>
      <c r="G2575">
        <v>1161</v>
      </c>
      <c r="H2575" t="s">
        <v>8</v>
      </c>
      <c r="I2575" t="s">
        <v>8</v>
      </c>
      <c r="J2575" t="s">
        <v>8</v>
      </c>
      <c r="K2575" t="s">
        <v>6766</v>
      </c>
    </row>
    <row r="2576" spans="1:11" x14ac:dyDescent="0.25">
      <c r="A2576">
        <v>2180</v>
      </c>
      <c r="B2576" t="s">
        <v>1448</v>
      </c>
      <c r="C2576" t="s">
        <v>1449</v>
      </c>
      <c r="D2576" t="s">
        <v>63</v>
      </c>
      <c r="E2576" t="s">
        <v>10</v>
      </c>
      <c r="F2576" t="s">
        <v>64</v>
      </c>
      <c r="G2576">
        <v>1162</v>
      </c>
      <c r="H2576" t="s">
        <v>8</v>
      </c>
      <c r="I2576" t="s">
        <v>8</v>
      </c>
      <c r="J2576" t="s">
        <v>8</v>
      </c>
      <c r="K2576" t="s">
        <v>6766</v>
      </c>
    </row>
    <row r="2577" spans="1:11" x14ac:dyDescent="0.25">
      <c r="A2577">
        <v>2182</v>
      </c>
      <c r="B2577" t="s">
        <v>1450</v>
      </c>
      <c r="C2577" t="s">
        <v>1451</v>
      </c>
      <c r="D2577" t="s">
        <v>522</v>
      </c>
      <c r="E2577" t="s">
        <v>105</v>
      </c>
      <c r="F2577" t="s">
        <v>1452</v>
      </c>
      <c r="G2577">
        <v>1164</v>
      </c>
      <c r="H2577" t="s">
        <v>8</v>
      </c>
      <c r="I2577" t="s">
        <v>8</v>
      </c>
      <c r="J2577" t="s">
        <v>8</v>
      </c>
      <c r="K2577" t="s">
        <v>6766</v>
      </c>
    </row>
    <row r="2578" spans="1:11" x14ac:dyDescent="0.25">
      <c r="A2578">
        <v>2182</v>
      </c>
      <c r="B2578" t="s">
        <v>1450</v>
      </c>
      <c r="C2578" t="s">
        <v>1451</v>
      </c>
      <c r="D2578" t="s">
        <v>522</v>
      </c>
      <c r="E2578" t="s">
        <v>105</v>
      </c>
      <c r="F2578" t="s">
        <v>1452</v>
      </c>
      <c r="G2578">
        <v>1164</v>
      </c>
      <c r="H2578" t="s">
        <v>8</v>
      </c>
      <c r="I2578" t="s">
        <v>8</v>
      </c>
      <c r="J2578" t="s">
        <v>8</v>
      </c>
      <c r="K2578" t="s">
        <v>6766</v>
      </c>
    </row>
    <row r="2579" spans="1:11" x14ac:dyDescent="0.25">
      <c r="A2579">
        <v>2182</v>
      </c>
      <c r="B2579" t="s">
        <v>1450</v>
      </c>
      <c r="C2579" t="s">
        <v>1451</v>
      </c>
      <c r="D2579" t="s">
        <v>522</v>
      </c>
      <c r="E2579" t="s">
        <v>105</v>
      </c>
      <c r="F2579" t="s">
        <v>1452</v>
      </c>
      <c r="G2579">
        <v>1164</v>
      </c>
      <c r="H2579" t="s">
        <v>8</v>
      </c>
      <c r="I2579" t="s">
        <v>8</v>
      </c>
      <c r="J2579" t="s">
        <v>8</v>
      </c>
      <c r="K2579" t="s">
        <v>6766</v>
      </c>
    </row>
    <row r="2580" spans="1:11" x14ac:dyDescent="0.25">
      <c r="A2580">
        <v>2182</v>
      </c>
      <c r="B2580" t="s">
        <v>1450</v>
      </c>
      <c r="C2580" t="s">
        <v>1451</v>
      </c>
      <c r="D2580" t="s">
        <v>522</v>
      </c>
      <c r="E2580" t="s">
        <v>105</v>
      </c>
      <c r="F2580" t="s">
        <v>1452</v>
      </c>
      <c r="G2580">
        <v>1164</v>
      </c>
      <c r="H2580" t="s">
        <v>8</v>
      </c>
      <c r="I2580" t="s">
        <v>8</v>
      </c>
      <c r="J2580" t="s">
        <v>8</v>
      </c>
      <c r="K2580" t="s">
        <v>6766</v>
      </c>
    </row>
    <row r="2581" spans="1:11" x14ac:dyDescent="0.25">
      <c r="A2581">
        <v>2182</v>
      </c>
      <c r="B2581" t="s">
        <v>1450</v>
      </c>
      <c r="C2581" t="s">
        <v>1451</v>
      </c>
      <c r="D2581" t="s">
        <v>522</v>
      </c>
      <c r="E2581" t="s">
        <v>105</v>
      </c>
      <c r="F2581" t="s">
        <v>1452</v>
      </c>
      <c r="G2581">
        <v>1164</v>
      </c>
      <c r="H2581" t="s">
        <v>8</v>
      </c>
      <c r="I2581" t="s">
        <v>8</v>
      </c>
      <c r="J2581" t="s">
        <v>8</v>
      </c>
      <c r="K2581" t="s">
        <v>6766</v>
      </c>
    </row>
    <row r="2582" spans="1:11" x14ac:dyDescent="0.25">
      <c r="A2582">
        <v>2182</v>
      </c>
      <c r="B2582" t="s">
        <v>1450</v>
      </c>
      <c r="C2582" t="s">
        <v>1451</v>
      </c>
      <c r="D2582" t="s">
        <v>522</v>
      </c>
      <c r="E2582" t="s">
        <v>105</v>
      </c>
      <c r="F2582" t="s">
        <v>1452</v>
      </c>
      <c r="G2582">
        <v>1164</v>
      </c>
      <c r="H2582" t="s">
        <v>8</v>
      </c>
      <c r="I2582" t="s">
        <v>8</v>
      </c>
      <c r="J2582" t="s">
        <v>8</v>
      </c>
      <c r="K2582" t="s">
        <v>6766</v>
      </c>
    </row>
    <row r="2583" spans="1:11" x14ac:dyDescent="0.25">
      <c r="A2583">
        <v>2193</v>
      </c>
      <c r="B2583" t="s">
        <v>1453</v>
      </c>
      <c r="C2583" t="s">
        <v>1454</v>
      </c>
      <c r="D2583" t="s">
        <v>9</v>
      </c>
      <c r="E2583" t="s">
        <v>10</v>
      </c>
      <c r="F2583" t="s">
        <v>345</v>
      </c>
      <c r="G2583">
        <v>1175</v>
      </c>
      <c r="H2583" t="s">
        <v>8</v>
      </c>
      <c r="I2583" t="s">
        <v>8</v>
      </c>
      <c r="J2583" t="s">
        <v>8</v>
      </c>
      <c r="K2583" t="s">
        <v>6766</v>
      </c>
    </row>
    <row r="2584" spans="1:11" x14ac:dyDescent="0.25">
      <c r="A2584">
        <v>2193</v>
      </c>
      <c r="B2584" t="s">
        <v>1453</v>
      </c>
      <c r="C2584" t="s">
        <v>1454</v>
      </c>
      <c r="D2584" t="s">
        <v>9</v>
      </c>
      <c r="E2584" t="s">
        <v>10</v>
      </c>
      <c r="F2584" t="s">
        <v>345</v>
      </c>
      <c r="G2584">
        <v>1175</v>
      </c>
      <c r="H2584" t="s">
        <v>8</v>
      </c>
      <c r="I2584" t="s">
        <v>8</v>
      </c>
      <c r="J2584" t="s">
        <v>8</v>
      </c>
      <c r="K2584" t="s">
        <v>6766</v>
      </c>
    </row>
    <row r="2585" spans="1:11" x14ac:dyDescent="0.25">
      <c r="A2585">
        <v>2193</v>
      </c>
      <c r="B2585" t="s">
        <v>1453</v>
      </c>
      <c r="C2585" t="s">
        <v>1454</v>
      </c>
      <c r="D2585" t="s">
        <v>9</v>
      </c>
      <c r="E2585" t="s">
        <v>10</v>
      </c>
      <c r="F2585" t="s">
        <v>345</v>
      </c>
      <c r="G2585">
        <v>1175</v>
      </c>
      <c r="H2585" t="s">
        <v>8</v>
      </c>
      <c r="I2585" t="s">
        <v>8</v>
      </c>
      <c r="J2585" t="s">
        <v>8</v>
      </c>
      <c r="K2585" t="s">
        <v>6766</v>
      </c>
    </row>
    <row r="2586" spans="1:11" x14ac:dyDescent="0.25">
      <c r="A2586">
        <v>2193</v>
      </c>
      <c r="B2586" t="s">
        <v>1453</v>
      </c>
      <c r="C2586" t="s">
        <v>1454</v>
      </c>
      <c r="D2586" t="s">
        <v>9</v>
      </c>
      <c r="E2586" t="s">
        <v>10</v>
      </c>
      <c r="F2586" t="s">
        <v>345</v>
      </c>
      <c r="G2586">
        <v>1175</v>
      </c>
      <c r="H2586" t="s">
        <v>8</v>
      </c>
      <c r="I2586" t="s">
        <v>8</v>
      </c>
      <c r="J2586" t="s">
        <v>8</v>
      </c>
      <c r="K2586" t="s">
        <v>6766</v>
      </c>
    </row>
    <row r="2587" spans="1:11" x14ac:dyDescent="0.25">
      <c r="A2587">
        <v>2193</v>
      </c>
      <c r="B2587" t="s">
        <v>1453</v>
      </c>
      <c r="C2587" t="s">
        <v>1454</v>
      </c>
      <c r="D2587" t="s">
        <v>9</v>
      </c>
      <c r="E2587" t="s">
        <v>10</v>
      </c>
      <c r="F2587" t="s">
        <v>345</v>
      </c>
      <c r="G2587">
        <v>1175</v>
      </c>
      <c r="H2587" t="s">
        <v>8</v>
      </c>
      <c r="I2587" t="s">
        <v>8</v>
      </c>
      <c r="J2587" t="s">
        <v>8</v>
      </c>
      <c r="K2587" t="s">
        <v>6766</v>
      </c>
    </row>
    <row r="2588" spans="1:11" x14ac:dyDescent="0.25">
      <c r="A2588">
        <v>2193</v>
      </c>
      <c r="B2588" t="s">
        <v>1453</v>
      </c>
      <c r="C2588" t="s">
        <v>1454</v>
      </c>
      <c r="D2588" t="s">
        <v>9</v>
      </c>
      <c r="E2588" t="s">
        <v>10</v>
      </c>
      <c r="F2588" t="s">
        <v>345</v>
      </c>
      <c r="G2588">
        <v>1175</v>
      </c>
      <c r="H2588" t="s">
        <v>8</v>
      </c>
      <c r="I2588" t="s">
        <v>8</v>
      </c>
      <c r="J2588" t="s">
        <v>8</v>
      </c>
      <c r="K2588" t="s">
        <v>6766</v>
      </c>
    </row>
    <row r="2589" spans="1:11" x14ac:dyDescent="0.25">
      <c r="A2589">
        <v>2193</v>
      </c>
      <c r="B2589" t="s">
        <v>1453</v>
      </c>
      <c r="C2589" t="s">
        <v>1454</v>
      </c>
      <c r="D2589" t="s">
        <v>9</v>
      </c>
      <c r="E2589" t="s">
        <v>10</v>
      </c>
      <c r="F2589" t="s">
        <v>345</v>
      </c>
      <c r="G2589">
        <v>1175</v>
      </c>
      <c r="H2589" t="s">
        <v>8</v>
      </c>
      <c r="I2589" t="s">
        <v>8</v>
      </c>
      <c r="J2589" t="s">
        <v>8</v>
      </c>
      <c r="K2589" t="s">
        <v>6766</v>
      </c>
    </row>
    <row r="2590" spans="1:11" x14ac:dyDescent="0.25">
      <c r="A2590">
        <v>2193</v>
      </c>
      <c r="B2590" t="s">
        <v>1453</v>
      </c>
      <c r="C2590" t="s">
        <v>1454</v>
      </c>
      <c r="D2590" t="s">
        <v>9</v>
      </c>
      <c r="E2590" t="s">
        <v>10</v>
      </c>
      <c r="F2590" t="s">
        <v>345</v>
      </c>
      <c r="G2590">
        <v>1175</v>
      </c>
      <c r="H2590" t="s">
        <v>8</v>
      </c>
      <c r="I2590" t="s">
        <v>8</v>
      </c>
      <c r="J2590" t="s">
        <v>8</v>
      </c>
      <c r="K2590" t="s">
        <v>6766</v>
      </c>
    </row>
    <row r="2591" spans="1:11" x14ac:dyDescent="0.25">
      <c r="A2591">
        <v>2193</v>
      </c>
      <c r="B2591" t="s">
        <v>1453</v>
      </c>
      <c r="C2591" t="s">
        <v>1454</v>
      </c>
      <c r="D2591" t="s">
        <v>9</v>
      </c>
      <c r="E2591" t="s">
        <v>10</v>
      </c>
      <c r="F2591" t="s">
        <v>345</v>
      </c>
      <c r="G2591">
        <v>1175</v>
      </c>
      <c r="H2591" t="s">
        <v>8</v>
      </c>
      <c r="I2591" t="s">
        <v>8</v>
      </c>
      <c r="J2591" t="s">
        <v>8</v>
      </c>
      <c r="K2591" t="s">
        <v>6766</v>
      </c>
    </row>
    <row r="2592" spans="1:11" x14ac:dyDescent="0.25">
      <c r="A2592">
        <v>2193</v>
      </c>
      <c r="B2592" t="s">
        <v>1453</v>
      </c>
      <c r="C2592" t="s">
        <v>1454</v>
      </c>
      <c r="D2592" t="s">
        <v>9</v>
      </c>
      <c r="E2592" t="s">
        <v>10</v>
      </c>
      <c r="F2592" t="s">
        <v>345</v>
      </c>
      <c r="G2592">
        <v>1175</v>
      </c>
      <c r="H2592" t="s">
        <v>8</v>
      </c>
      <c r="I2592" t="s">
        <v>8</v>
      </c>
      <c r="J2592" t="s">
        <v>8</v>
      </c>
      <c r="K2592" t="s">
        <v>6766</v>
      </c>
    </row>
    <row r="2593" spans="1:11" x14ac:dyDescent="0.25">
      <c r="A2593">
        <v>2193</v>
      </c>
      <c r="B2593" t="s">
        <v>1453</v>
      </c>
      <c r="C2593" t="s">
        <v>1454</v>
      </c>
      <c r="D2593" t="s">
        <v>9</v>
      </c>
      <c r="E2593" t="s">
        <v>10</v>
      </c>
      <c r="F2593" t="s">
        <v>345</v>
      </c>
      <c r="G2593">
        <v>1175</v>
      </c>
      <c r="H2593" t="s">
        <v>8</v>
      </c>
      <c r="I2593" t="s">
        <v>8</v>
      </c>
      <c r="J2593" t="s">
        <v>8</v>
      </c>
      <c r="K2593" t="s">
        <v>6766</v>
      </c>
    </row>
    <row r="2594" spans="1:11" x14ac:dyDescent="0.25">
      <c r="A2594">
        <v>2193</v>
      </c>
      <c r="B2594" t="s">
        <v>1453</v>
      </c>
      <c r="C2594" t="s">
        <v>1454</v>
      </c>
      <c r="D2594" t="s">
        <v>9</v>
      </c>
      <c r="E2594" t="s">
        <v>10</v>
      </c>
      <c r="F2594" t="s">
        <v>345</v>
      </c>
      <c r="G2594">
        <v>1175</v>
      </c>
      <c r="H2594" t="s">
        <v>8</v>
      </c>
      <c r="I2594" t="s">
        <v>8</v>
      </c>
      <c r="J2594" t="s">
        <v>8</v>
      </c>
      <c r="K2594" t="s">
        <v>6766</v>
      </c>
    </row>
    <row r="2595" spans="1:11" x14ac:dyDescent="0.25">
      <c r="A2595">
        <v>2193</v>
      </c>
      <c r="B2595" t="s">
        <v>1453</v>
      </c>
      <c r="C2595" t="s">
        <v>1454</v>
      </c>
      <c r="D2595" t="s">
        <v>9</v>
      </c>
      <c r="E2595" t="s">
        <v>10</v>
      </c>
      <c r="F2595" t="s">
        <v>345</v>
      </c>
      <c r="G2595">
        <v>1175</v>
      </c>
      <c r="H2595" t="s">
        <v>8</v>
      </c>
      <c r="I2595" t="s">
        <v>8</v>
      </c>
      <c r="J2595" t="s">
        <v>8</v>
      </c>
      <c r="K2595" t="s">
        <v>6766</v>
      </c>
    </row>
    <row r="2596" spans="1:11" x14ac:dyDescent="0.25">
      <c r="A2596">
        <v>2193</v>
      </c>
      <c r="B2596" t="s">
        <v>1453</v>
      </c>
      <c r="C2596" t="s">
        <v>1454</v>
      </c>
      <c r="D2596" t="s">
        <v>9</v>
      </c>
      <c r="E2596" t="s">
        <v>10</v>
      </c>
      <c r="F2596" t="s">
        <v>345</v>
      </c>
      <c r="G2596">
        <v>1175</v>
      </c>
      <c r="H2596" t="s">
        <v>8</v>
      </c>
      <c r="I2596" t="s">
        <v>8</v>
      </c>
      <c r="J2596" t="s">
        <v>8</v>
      </c>
      <c r="K2596" t="s">
        <v>6766</v>
      </c>
    </row>
    <row r="2597" spans="1:11" x14ac:dyDescent="0.25">
      <c r="A2597">
        <v>2193</v>
      </c>
      <c r="B2597" t="s">
        <v>1453</v>
      </c>
      <c r="C2597" t="s">
        <v>1454</v>
      </c>
      <c r="D2597" t="s">
        <v>9</v>
      </c>
      <c r="E2597" t="s">
        <v>10</v>
      </c>
      <c r="F2597" t="s">
        <v>345</v>
      </c>
      <c r="G2597">
        <v>1175</v>
      </c>
      <c r="H2597" t="s">
        <v>8</v>
      </c>
      <c r="I2597" t="s">
        <v>8</v>
      </c>
      <c r="J2597" t="s">
        <v>8</v>
      </c>
      <c r="K2597" t="s">
        <v>6766</v>
      </c>
    </row>
    <row r="2598" spans="1:11" x14ac:dyDescent="0.25">
      <c r="A2598">
        <v>2193</v>
      </c>
      <c r="B2598" t="s">
        <v>1453</v>
      </c>
      <c r="C2598" t="s">
        <v>1454</v>
      </c>
      <c r="D2598" t="s">
        <v>9</v>
      </c>
      <c r="E2598" t="s">
        <v>10</v>
      </c>
      <c r="F2598" t="s">
        <v>345</v>
      </c>
      <c r="G2598">
        <v>1175</v>
      </c>
      <c r="H2598" t="s">
        <v>8</v>
      </c>
      <c r="I2598" t="s">
        <v>8</v>
      </c>
      <c r="J2598" t="s">
        <v>8</v>
      </c>
      <c r="K2598" t="s">
        <v>6766</v>
      </c>
    </row>
    <row r="2599" spans="1:11" x14ac:dyDescent="0.25">
      <c r="A2599">
        <v>2195</v>
      </c>
      <c r="B2599" t="s">
        <v>1455</v>
      </c>
      <c r="C2599" t="s">
        <v>1456</v>
      </c>
      <c r="D2599" t="s">
        <v>186</v>
      </c>
      <c r="E2599" t="s">
        <v>10</v>
      </c>
      <c r="F2599" t="s">
        <v>187</v>
      </c>
      <c r="G2599">
        <v>1177</v>
      </c>
      <c r="H2599" t="s">
        <v>8</v>
      </c>
      <c r="I2599" t="s">
        <v>8</v>
      </c>
      <c r="J2599" t="s">
        <v>8</v>
      </c>
      <c r="K2599" t="s">
        <v>6766</v>
      </c>
    </row>
    <row r="2600" spans="1:11" x14ac:dyDescent="0.25">
      <c r="A2600">
        <v>2195</v>
      </c>
      <c r="B2600" t="s">
        <v>1455</v>
      </c>
      <c r="C2600" t="s">
        <v>1456</v>
      </c>
      <c r="D2600" t="s">
        <v>186</v>
      </c>
      <c r="E2600" t="s">
        <v>10</v>
      </c>
      <c r="F2600" t="s">
        <v>187</v>
      </c>
      <c r="G2600">
        <v>1177</v>
      </c>
      <c r="H2600" t="s">
        <v>8</v>
      </c>
      <c r="I2600" t="s">
        <v>8</v>
      </c>
      <c r="J2600" t="s">
        <v>8</v>
      </c>
      <c r="K2600" t="s">
        <v>6766</v>
      </c>
    </row>
    <row r="2601" spans="1:11" x14ac:dyDescent="0.25">
      <c r="A2601">
        <v>2195</v>
      </c>
      <c r="B2601" t="s">
        <v>1455</v>
      </c>
      <c r="C2601" t="s">
        <v>1456</v>
      </c>
      <c r="D2601" t="s">
        <v>186</v>
      </c>
      <c r="E2601" t="s">
        <v>10</v>
      </c>
      <c r="F2601" t="s">
        <v>187</v>
      </c>
      <c r="G2601">
        <v>1177</v>
      </c>
      <c r="H2601" t="s">
        <v>8</v>
      </c>
      <c r="I2601" t="s">
        <v>8</v>
      </c>
      <c r="J2601" t="s">
        <v>8</v>
      </c>
      <c r="K2601" t="s">
        <v>6766</v>
      </c>
    </row>
    <row r="2602" spans="1:11" x14ac:dyDescent="0.25">
      <c r="A2602">
        <v>2195</v>
      </c>
      <c r="B2602" t="s">
        <v>1455</v>
      </c>
      <c r="C2602" t="s">
        <v>1456</v>
      </c>
      <c r="D2602" t="s">
        <v>186</v>
      </c>
      <c r="E2602" t="s">
        <v>10</v>
      </c>
      <c r="F2602" t="s">
        <v>187</v>
      </c>
      <c r="G2602">
        <v>1177</v>
      </c>
      <c r="H2602" t="s">
        <v>8</v>
      </c>
      <c r="I2602" t="s">
        <v>8</v>
      </c>
      <c r="J2602" t="s">
        <v>8</v>
      </c>
      <c r="K2602" t="s">
        <v>6766</v>
      </c>
    </row>
    <row r="2603" spans="1:11" x14ac:dyDescent="0.25">
      <c r="A2603">
        <v>2196</v>
      </c>
      <c r="B2603" t="s">
        <v>1457</v>
      </c>
      <c r="C2603" t="s">
        <v>1458</v>
      </c>
      <c r="D2603" t="s">
        <v>9</v>
      </c>
      <c r="E2603" t="s">
        <v>10</v>
      </c>
      <c r="F2603" t="s">
        <v>1459</v>
      </c>
      <c r="G2603">
        <v>1178</v>
      </c>
      <c r="H2603" t="s">
        <v>8</v>
      </c>
      <c r="I2603" t="s">
        <v>8</v>
      </c>
      <c r="J2603" t="s">
        <v>8</v>
      </c>
      <c r="K2603" t="s">
        <v>6766</v>
      </c>
    </row>
    <row r="2604" spans="1:11" x14ac:dyDescent="0.25">
      <c r="A2604">
        <v>2196</v>
      </c>
      <c r="B2604" t="s">
        <v>1457</v>
      </c>
      <c r="C2604" t="s">
        <v>1458</v>
      </c>
      <c r="D2604" t="s">
        <v>9</v>
      </c>
      <c r="E2604" t="s">
        <v>10</v>
      </c>
      <c r="F2604" t="s">
        <v>1459</v>
      </c>
      <c r="G2604">
        <v>1178</v>
      </c>
      <c r="H2604" t="s">
        <v>8</v>
      </c>
      <c r="I2604" t="s">
        <v>8</v>
      </c>
      <c r="J2604" t="s">
        <v>8</v>
      </c>
      <c r="K2604" t="s">
        <v>6766</v>
      </c>
    </row>
    <row r="2605" spans="1:11" x14ac:dyDescent="0.25">
      <c r="A2605">
        <v>2196</v>
      </c>
      <c r="B2605" t="s">
        <v>1457</v>
      </c>
      <c r="C2605" t="s">
        <v>1458</v>
      </c>
      <c r="D2605" t="s">
        <v>9</v>
      </c>
      <c r="E2605" t="s">
        <v>10</v>
      </c>
      <c r="F2605" t="s">
        <v>1459</v>
      </c>
      <c r="G2605">
        <v>1178</v>
      </c>
      <c r="H2605" t="s">
        <v>8</v>
      </c>
      <c r="I2605" t="s">
        <v>8</v>
      </c>
      <c r="J2605" t="s">
        <v>8</v>
      </c>
      <c r="K2605" t="s">
        <v>6766</v>
      </c>
    </row>
    <row r="2606" spans="1:11" x14ac:dyDescent="0.25">
      <c r="A2606">
        <v>2196</v>
      </c>
      <c r="B2606" t="s">
        <v>1457</v>
      </c>
      <c r="C2606" t="s">
        <v>1458</v>
      </c>
      <c r="D2606" t="s">
        <v>9</v>
      </c>
      <c r="E2606" t="s">
        <v>10</v>
      </c>
      <c r="F2606" t="s">
        <v>1459</v>
      </c>
      <c r="G2606">
        <v>1178</v>
      </c>
      <c r="H2606" t="s">
        <v>8</v>
      </c>
      <c r="I2606" t="s">
        <v>8</v>
      </c>
      <c r="J2606" t="s">
        <v>8</v>
      </c>
      <c r="K2606" t="s">
        <v>6766</v>
      </c>
    </row>
    <row r="2607" spans="1:11" x14ac:dyDescent="0.25">
      <c r="A2607">
        <v>2198</v>
      </c>
      <c r="B2607" t="s">
        <v>1460</v>
      </c>
      <c r="C2607" t="s">
        <v>1461</v>
      </c>
      <c r="D2607" t="s">
        <v>518</v>
      </c>
      <c r="E2607" t="s">
        <v>10</v>
      </c>
      <c r="F2607" t="s">
        <v>1462</v>
      </c>
      <c r="G2607">
        <v>1180</v>
      </c>
      <c r="H2607" t="s">
        <v>8</v>
      </c>
      <c r="I2607" t="s">
        <v>8</v>
      </c>
      <c r="J2607" t="s">
        <v>8</v>
      </c>
      <c r="K2607" t="s">
        <v>6766</v>
      </c>
    </row>
    <row r="2608" spans="1:11" x14ac:dyDescent="0.25">
      <c r="A2608">
        <v>2198</v>
      </c>
      <c r="B2608" t="s">
        <v>1460</v>
      </c>
      <c r="C2608" t="s">
        <v>1461</v>
      </c>
      <c r="D2608" t="s">
        <v>518</v>
      </c>
      <c r="E2608" t="s">
        <v>10</v>
      </c>
      <c r="F2608" t="s">
        <v>1462</v>
      </c>
      <c r="G2608">
        <v>1180</v>
      </c>
      <c r="H2608" t="s">
        <v>8</v>
      </c>
      <c r="I2608" t="s">
        <v>8</v>
      </c>
      <c r="J2608" t="s">
        <v>8</v>
      </c>
      <c r="K2608" t="s">
        <v>6766</v>
      </c>
    </row>
    <row r="2609" spans="1:11" x14ac:dyDescent="0.25">
      <c r="A2609">
        <v>2199</v>
      </c>
      <c r="B2609" t="s">
        <v>1463</v>
      </c>
      <c r="C2609" t="s">
        <v>1464</v>
      </c>
      <c r="D2609" t="s">
        <v>63</v>
      </c>
      <c r="E2609" t="s">
        <v>10</v>
      </c>
      <c r="F2609" t="s">
        <v>64</v>
      </c>
      <c r="G2609">
        <v>1181</v>
      </c>
      <c r="H2609" t="s">
        <v>8</v>
      </c>
      <c r="I2609" t="s">
        <v>8</v>
      </c>
      <c r="J2609" t="s">
        <v>8</v>
      </c>
      <c r="K2609" t="s">
        <v>6766</v>
      </c>
    </row>
    <row r="2610" spans="1:11" x14ac:dyDescent="0.25">
      <c r="A2610">
        <v>2199</v>
      </c>
      <c r="B2610" t="s">
        <v>1463</v>
      </c>
      <c r="C2610" t="s">
        <v>1464</v>
      </c>
      <c r="D2610" t="s">
        <v>63</v>
      </c>
      <c r="E2610" t="s">
        <v>10</v>
      </c>
      <c r="F2610" t="s">
        <v>64</v>
      </c>
      <c r="G2610">
        <v>1181</v>
      </c>
      <c r="H2610" t="s">
        <v>8</v>
      </c>
      <c r="I2610" t="s">
        <v>8</v>
      </c>
      <c r="J2610" t="s">
        <v>8</v>
      </c>
      <c r="K2610" t="s">
        <v>6766</v>
      </c>
    </row>
    <row r="2611" spans="1:11" x14ac:dyDescent="0.25">
      <c r="A2611">
        <v>2202</v>
      </c>
      <c r="B2611" t="s">
        <v>1465</v>
      </c>
      <c r="C2611" t="s">
        <v>1466</v>
      </c>
      <c r="D2611" t="s">
        <v>9</v>
      </c>
      <c r="E2611" t="s">
        <v>10</v>
      </c>
      <c r="F2611" t="s">
        <v>48</v>
      </c>
      <c r="G2611">
        <v>1184</v>
      </c>
      <c r="H2611" t="s">
        <v>8</v>
      </c>
      <c r="I2611" t="s">
        <v>8</v>
      </c>
      <c r="J2611" t="s">
        <v>8</v>
      </c>
      <c r="K2611" t="s">
        <v>6766</v>
      </c>
    </row>
    <row r="2612" spans="1:11" x14ac:dyDescent="0.25">
      <c r="A2612">
        <v>2202</v>
      </c>
      <c r="B2612" t="s">
        <v>1465</v>
      </c>
      <c r="C2612" t="s">
        <v>1466</v>
      </c>
      <c r="D2612" t="s">
        <v>9</v>
      </c>
      <c r="E2612" t="s">
        <v>10</v>
      </c>
      <c r="F2612" t="s">
        <v>48</v>
      </c>
      <c r="G2612">
        <v>1184</v>
      </c>
      <c r="H2612" t="s">
        <v>8</v>
      </c>
      <c r="I2612" t="s">
        <v>8</v>
      </c>
      <c r="J2612" t="s">
        <v>8</v>
      </c>
      <c r="K2612" t="s">
        <v>6766</v>
      </c>
    </row>
    <row r="2613" spans="1:11" x14ac:dyDescent="0.25">
      <c r="A2613">
        <v>2202</v>
      </c>
      <c r="B2613" t="s">
        <v>1465</v>
      </c>
      <c r="C2613" t="s">
        <v>1466</v>
      </c>
      <c r="D2613" t="s">
        <v>9</v>
      </c>
      <c r="E2613" t="s">
        <v>10</v>
      </c>
      <c r="F2613" t="s">
        <v>48</v>
      </c>
      <c r="G2613">
        <v>1184</v>
      </c>
      <c r="H2613" t="s">
        <v>8</v>
      </c>
      <c r="I2613" t="s">
        <v>8</v>
      </c>
      <c r="J2613" t="s">
        <v>8</v>
      </c>
      <c r="K2613" t="s">
        <v>6766</v>
      </c>
    </row>
    <row r="2614" spans="1:11" x14ac:dyDescent="0.25">
      <c r="A2614">
        <v>2202</v>
      </c>
      <c r="B2614" t="s">
        <v>1465</v>
      </c>
      <c r="C2614" t="s">
        <v>1466</v>
      </c>
      <c r="D2614" t="s">
        <v>9</v>
      </c>
      <c r="E2614" t="s">
        <v>10</v>
      </c>
      <c r="F2614" t="s">
        <v>48</v>
      </c>
      <c r="G2614">
        <v>1184</v>
      </c>
      <c r="H2614" t="s">
        <v>8</v>
      </c>
      <c r="I2614" t="s">
        <v>8</v>
      </c>
      <c r="J2614" t="s">
        <v>8</v>
      </c>
      <c r="K2614" t="s">
        <v>6766</v>
      </c>
    </row>
    <row r="2615" spans="1:11" x14ac:dyDescent="0.25">
      <c r="A2615">
        <v>2205</v>
      </c>
      <c r="B2615" t="s">
        <v>12377</v>
      </c>
      <c r="C2615" t="s">
        <v>12378</v>
      </c>
      <c r="D2615" t="s">
        <v>1467</v>
      </c>
      <c r="E2615" t="s">
        <v>52</v>
      </c>
      <c r="F2615" t="s">
        <v>1468</v>
      </c>
      <c r="G2615">
        <v>1187</v>
      </c>
      <c r="H2615" t="s">
        <v>8</v>
      </c>
      <c r="I2615" t="s">
        <v>8</v>
      </c>
      <c r="J2615" t="s">
        <v>8</v>
      </c>
      <c r="K2615" t="s">
        <v>6766</v>
      </c>
    </row>
    <row r="2616" spans="1:11" x14ac:dyDescent="0.25">
      <c r="A2616">
        <v>2207</v>
      </c>
      <c r="B2616" t="s">
        <v>1469</v>
      </c>
      <c r="C2616" t="s">
        <v>1470</v>
      </c>
      <c r="D2616" t="s">
        <v>1471</v>
      </c>
      <c r="E2616" t="s">
        <v>21</v>
      </c>
      <c r="F2616" t="s">
        <v>1472</v>
      </c>
      <c r="G2616">
        <v>1189</v>
      </c>
      <c r="H2616" t="s">
        <v>8</v>
      </c>
      <c r="I2616" t="s">
        <v>8</v>
      </c>
      <c r="J2616" t="s">
        <v>8</v>
      </c>
      <c r="K2616" t="s">
        <v>6766</v>
      </c>
    </row>
    <row r="2617" spans="1:11" x14ac:dyDescent="0.25">
      <c r="A2617">
        <v>2207</v>
      </c>
      <c r="B2617" t="s">
        <v>1469</v>
      </c>
      <c r="C2617" t="s">
        <v>1470</v>
      </c>
      <c r="D2617" t="s">
        <v>1471</v>
      </c>
      <c r="E2617" t="s">
        <v>21</v>
      </c>
      <c r="F2617" t="s">
        <v>1472</v>
      </c>
      <c r="G2617">
        <v>1189</v>
      </c>
      <c r="H2617" t="s">
        <v>8</v>
      </c>
      <c r="I2617" t="s">
        <v>8</v>
      </c>
      <c r="J2617" t="s">
        <v>8</v>
      </c>
      <c r="K2617" t="s">
        <v>6766</v>
      </c>
    </row>
    <row r="2618" spans="1:11" x14ac:dyDescent="0.25">
      <c r="A2618">
        <v>2210</v>
      </c>
      <c r="B2618" t="s">
        <v>1475</v>
      </c>
      <c r="C2618" t="s">
        <v>1476</v>
      </c>
      <c r="D2618" t="s">
        <v>23</v>
      </c>
      <c r="E2618" t="s">
        <v>10</v>
      </c>
      <c r="F2618" t="s">
        <v>45</v>
      </c>
      <c r="G2618">
        <v>1192</v>
      </c>
      <c r="H2618" t="s">
        <v>8</v>
      </c>
      <c r="I2618" t="s">
        <v>8</v>
      </c>
      <c r="J2618" t="s">
        <v>8</v>
      </c>
      <c r="K2618" t="s">
        <v>6766</v>
      </c>
    </row>
    <row r="2619" spans="1:11" x14ac:dyDescent="0.25">
      <c r="A2619">
        <v>2210</v>
      </c>
      <c r="B2619" t="s">
        <v>1475</v>
      </c>
      <c r="C2619" t="s">
        <v>1476</v>
      </c>
      <c r="D2619" t="s">
        <v>23</v>
      </c>
      <c r="E2619" t="s">
        <v>10</v>
      </c>
      <c r="F2619" t="s">
        <v>45</v>
      </c>
      <c r="G2619">
        <v>1192</v>
      </c>
      <c r="H2619" t="s">
        <v>8</v>
      </c>
      <c r="I2619" t="s">
        <v>8</v>
      </c>
      <c r="J2619" t="s">
        <v>8</v>
      </c>
      <c r="K2619" t="s">
        <v>6766</v>
      </c>
    </row>
    <row r="2620" spans="1:11" x14ac:dyDescent="0.25">
      <c r="A2620">
        <v>2211</v>
      </c>
      <c r="B2620" t="s">
        <v>1477</v>
      </c>
      <c r="C2620" t="s">
        <v>1478</v>
      </c>
      <c r="D2620" t="s">
        <v>476</v>
      </c>
      <c r="E2620" t="s">
        <v>10</v>
      </c>
      <c r="F2620" t="s">
        <v>1323</v>
      </c>
      <c r="G2620">
        <v>1193</v>
      </c>
      <c r="H2620" t="s">
        <v>8</v>
      </c>
      <c r="I2620" t="s">
        <v>8</v>
      </c>
      <c r="J2620" t="s">
        <v>8</v>
      </c>
      <c r="K2620" t="s">
        <v>6766</v>
      </c>
    </row>
    <row r="2621" spans="1:11" x14ac:dyDescent="0.25">
      <c r="A2621">
        <v>2212</v>
      </c>
      <c r="B2621" t="s">
        <v>1479</v>
      </c>
      <c r="C2621" t="s">
        <v>1480</v>
      </c>
      <c r="D2621" t="s">
        <v>9</v>
      </c>
      <c r="E2621" t="s">
        <v>10</v>
      </c>
      <c r="F2621" t="s">
        <v>203</v>
      </c>
      <c r="G2621">
        <v>1194</v>
      </c>
      <c r="H2621" t="s">
        <v>8</v>
      </c>
      <c r="I2621" t="s">
        <v>8</v>
      </c>
      <c r="J2621" t="s">
        <v>8</v>
      </c>
      <c r="K2621" t="s">
        <v>6766</v>
      </c>
    </row>
    <row r="2622" spans="1:11" x14ac:dyDescent="0.25">
      <c r="A2622">
        <v>2212</v>
      </c>
      <c r="B2622" t="s">
        <v>1479</v>
      </c>
      <c r="C2622" t="s">
        <v>1480</v>
      </c>
      <c r="D2622" t="s">
        <v>9</v>
      </c>
      <c r="E2622" t="s">
        <v>10</v>
      </c>
      <c r="F2622" t="s">
        <v>203</v>
      </c>
      <c r="G2622">
        <v>1194</v>
      </c>
      <c r="H2622" t="s">
        <v>8</v>
      </c>
      <c r="I2622" t="s">
        <v>8</v>
      </c>
      <c r="J2622" t="s">
        <v>8</v>
      </c>
      <c r="K2622" t="s">
        <v>6766</v>
      </c>
    </row>
    <row r="2623" spans="1:11" x14ac:dyDescent="0.25">
      <c r="A2623">
        <v>2212</v>
      </c>
      <c r="B2623" t="s">
        <v>1479</v>
      </c>
      <c r="C2623" t="s">
        <v>1480</v>
      </c>
      <c r="D2623" t="s">
        <v>9</v>
      </c>
      <c r="E2623" t="s">
        <v>10</v>
      </c>
      <c r="F2623" t="s">
        <v>203</v>
      </c>
      <c r="G2623">
        <v>1194</v>
      </c>
      <c r="H2623" t="s">
        <v>8</v>
      </c>
      <c r="I2623" t="s">
        <v>8</v>
      </c>
      <c r="J2623" t="s">
        <v>8</v>
      </c>
      <c r="K2623" t="s">
        <v>6766</v>
      </c>
    </row>
    <row r="2624" spans="1:11" x14ac:dyDescent="0.25">
      <c r="A2624">
        <v>2215</v>
      </c>
      <c r="B2624" t="s">
        <v>1481</v>
      </c>
      <c r="C2624" t="s">
        <v>1482</v>
      </c>
      <c r="D2624" t="s">
        <v>27</v>
      </c>
      <c r="E2624" t="s">
        <v>10</v>
      </c>
      <c r="F2624" t="s">
        <v>28</v>
      </c>
      <c r="G2624">
        <v>1197</v>
      </c>
      <c r="H2624" t="s">
        <v>8</v>
      </c>
      <c r="I2624" t="s">
        <v>8</v>
      </c>
      <c r="J2624" t="s">
        <v>8</v>
      </c>
      <c r="K2624" t="s">
        <v>6766</v>
      </c>
    </row>
    <row r="2625" spans="1:11" x14ac:dyDescent="0.25">
      <c r="A2625">
        <v>2216</v>
      </c>
      <c r="B2625" t="s">
        <v>1483</v>
      </c>
      <c r="C2625" t="s">
        <v>1484</v>
      </c>
      <c r="D2625" t="s">
        <v>232</v>
      </c>
      <c r="E2625" t="s">
        <v>10</v>
      </c>
      <c r="F2625" t="s">
        <v>28</v>
      </c>
      <c r="G2625">
        <v>1198</v>
      </c>
      <c r="H2625" t="s">
        <v>8</v>
      </c>
      <c r="I2625" t="s">
        <v>8</v>
      </c>
      <c r="J2625" t="s">
        <v>8</v>
      </c>
      <c r="K2625" t="s">
        <v>6766</v>
      </c>
    </row>
    <row r="2626" spans="1:11" x14ac:dyDescent="0.25">
      <c r="A2626">
        <v>2216</v>
      </c>
      <c r="B2626" t="s">
        <v>1483</v>
      </c>
      <c r="C2626" t="s">
        <v>1484</v>
      </c>
      <c r="D2626" t="s">
        <v>232</v>
      </c>
      <c r="E2626" t="s">
        <v>10</v>
      </c>
      <c r="F2626" t="s">
        <v>28</v>
      </c>
      <c r="G2626">
        <v>1198</v>
      </c>
      <c r="H2626" t="s">
        <v>8</v>
      </c>
      <c r="I2626" t="s">
        <v>8</v>
      </c>
      <c r="J2626" t="s">
        <v>8</v>
      </c>
      <c r="K2626" t="s">
        <v>6766</v>
      </c>
    </row>
    <row r="2627" spans="1:11" x14ac:dyDescent="0.25">
      <c r="A2627">
        <v>2223</v>
      </c>
      <c r="B2627" t="s">
        <v>1485</v>
      </c>
      <c r="C2627" t="s">
        <v>1486</v>
      </c>
      <c r="D2627" t="s">
        <v>27</v>
      </c>
      <c r="E2627" t="s">
        <v>10</v>
      </c>
      <c r="F2627" t="s">
        <v>153</v>
      </c>
      <c r="G2627">
        <v>1205</v>
      </c>
      <c r="H2627" t="s">
        <v>8</v>
      </c>
      <c r="I2627" t="s">
        <v>8</v>
      </c>
      <c r="J2627" t="s">
        <v>8</v>
      </c>
      <c r="K2627" t="s">
        <v>6766</v>
      </c>
    </row>
    <row r="2628" spans="1:11" x14ac:dyDescent="0.25">
      <c r="A2628">
        <v>2225</v>
      </c>
      <c r="B2628" t="s">
        <v>1487</v>
      </c>
      <c r="C2628" t="s">
        <v>1488</v>
      </c>
      <c r="D2628" t="s">
        <v>615</v>
      </c>
      <c r="E2628" t="s">
        <v>10</v>
      </c>
      <c r="F2628" t="s">
        <v>437</v>
      </c>
      <c r="G2628">
        <v>1207</v>
      </c>
      <c r="H2628" t="s">
        <v>8</v>
      </c>
      <c r="I2628" t="s">
        <v>8</v>
      </c>
      <c r="J2628" t="s">
        <v>8</v>
      </c>
      <c r="K2628" t="s">
        <v>6766</v>
      </c>
    </row>
    <row r="2629" spans="1:11" x14ac:dyDescent="0.25">
      <c r="A2629">
        <v>2225</v>
      </c>
      <c r="B2629" t="s">
        <v>1487</v>
      </c>
      <c r="C2629" t="s">
        <v>1488</v>
      </c>
      <c r="D2629" t="s">
        <v>615</v>
      </c>
      <c r="E2629" t="s">
        <v>10</v>
      </c>
      <c r="F2629" t="s">
        <v>437</v>
      </c>
      <c r="G2629">
        <v>1207</v>
      </c>
      <c r="H2629" t="s">
        <v>8</v>
      </c>
      <c r="I2629" t="s">
        <v>8</v>
      </c>
      <c r="J2629" t="s">
        <v>8</v>
      </c>
      <c r="K2629" t="s">
        <v>6766</v>
      </c>
    </row>
    <row r="2630" spans="1:11" x14ac:dyDescent="0.25">
      <c r="A2630">
        <v>2226</v>
      </c>
      <c r="B2630" t="s">
        <v>1489</v>
      </c>
      <c r="C2630" t="s">
        <v>1490</v>
      </c>
      <c r="D2630" t="s">
        <v>20</v>
      </c>
      <c r="E2630" t="s">
        <v>21</v>
      </c>
      <c r="F2630" t="s">
        <v>1491</v>
      </c>
      <c r="G2630">
        <v>1208</v>
      </c>
      <c r="H2630" t="s">
        <v>8</v>
      </c>
      <c r="I2630" t="s">
        <v>8</v>
      </c>
      <c r="J2630" t="s">
        <v>8</v>
      </c>
      <c r="K2630" t="s">
        <v>6766</v>
      </c>
    </row>
    <row r="2631" spans="1:11" x14ac:dyDescent="0.25">
      <c r="A2631">
        <v>2227</v>
      </c>
      <c r="B2631" t="s">
        <v>1492</v>
      </c>
      <c r="C2631" t="s">
        <v>5527</v>
      </c>
      <c r="D2631" t="s">
        <v>651</v>
      </c>
      <c r="E2631" t="s">
        <v>10</v>
      </c>
      <c r="F2631" t="s">
        <v>455</v>
      </c>
      <c r="G2631">
        <v>1209</v>
      </c>
      <c r="H2631" t="s">
        <v>8</v>
      </c>
      <c r="I2631" t="s">
        <v>8</v>
      </c>
      <c r="J2631" t="s">
        <v>8</v>
      </c>
      <c r="K2631" t="s">
        <v>6766</v>
      </c>
    </row>
    <row r="2632" spans="1:11" x14ac:dyDescent="0.25">
      <c r="A2632">
        <v>2238</v>
      </c>
      <c r="B2632" t="s">
        <v>1493</v>
      </c>
      <c r="C2632" t="s">
        <v>6848</v>
      </c>
      <c r="D2632" t="s">
        <v>23</v>
      </c>
      <c r="E2632" t="s">
        <v>10</v>
      </c>
      <c r="F2632" t="s">
        <v>24</v>
      </c>
      <c r="G2632">
        <v>1220</v>
      </c>
      <c r="H2632" t="s">
        <v>8</v>
      </c>
      <c r="I2632" t="s">
        <v>8</v>
      </c>
      <c r="J2632" t="s">
        <v>8</v>
      </c>
      <c r="K2632" t="s">
        <v>6766</v>
      </c>
    </row>
    <row r="2633" spans="1:11" x14ac:dyDescent="0.25">
      <c r="A2633">
        <v>2238</v>
      </c>
      <c r="B2633" t="s">
        <v>1493</v>
      </c>
      <c r="C2633" t="s">
        <v>6848</v>
      </c>
      <c r="D2633" t="s">
        <v>23</v>
      </c>
      <c r="E2633" t="s">
        <v>10</v>
      </c>
      <c r="F2633" t="s">
        <v>24</v>
      </c>
      <c r="G2633">
        <v>1220</v>
      </c>
      <c r="H2633" t="s">
        <v>8</v>
      </c>
      <c r="I2633" t="s">
        <v>8</v>
      </c>
      <c r="J2633" t="s">
        <v>8</v>
      </c>
      <c r="K2633" t="s">
        <v>6766</v>
      </c>
    </row>
    <row r="2634" spans="1:11" x14ac:dyDescent="0.25">
      <c r="A2634">
        <v>2238</v>
      </c>
      <c r="B2634" t="s">
        <v>1493</v>
      </c>
      <c r="C2634" t="s">
        <v>6848</v>
      </c>
      <c r="D2634" t="s">
        <v>23</v>
      </c>
      <c r="E2634" t="s">
        <v>10</v>
      </c>
      <c r="F2634" t="s">
        <v>24</v>
      </c>
      <c r="G2634">
        <v>1220</v>
      </c>
      <c r="H2634" t="s">
        <v>8</v>
      </c>
      <c r="I2634" t="s">
        <v>8</v>
      </c>
      <c r="J2634" t="s">
        <v>8</v>
      </c>
      <c r="K2634" t="s">
        <v>6766</v>
      </c>
    </row>
    <row r="2635" spans="1:11" x14ac:dyDescent="0.25">
      <c r="A2635">
        <v>2238</v>
      </c>
      <c r="B2635" t="s">
        <v>1493</v>
      </c>
      <c r="C2635" t="s">
        <v>6848</v>
      </c>
      <c r="D2635" t="s">
        <v>23</v>
      </c>
      <c r="E2635" t="s">
        <v>10</v>
      </c>
      <c r="F2635" t="s">
        <v>24</v>
      </c>
      <c r="G2635">
        <v>1220</v>
      </c>
      <c r="H2635" t="s">
        <v>8</v>
      </c>
      <c r="I2635" t="s">
        <v>8</v>
      </c>
      <c r="J2635" t="s">
        <v>8</v>
      </c>
      <c r="K2635" t="s">
        <v>6766</v>
      </c>
    </row>
    <row r="2636" spans="1:11" x14ac:dyDescent="0.25">
      <c r="A2636">
        <v>2239</v>
      </c>
      <c r="B2636" t="s">
        <v>1495</v>
      </c>
      <c r="C2636" t="s">
        <v>1496</v>
      </c>
      <c r="D2636" t="s">
        <v>23</v>
      </c>
      <c r="E2636" t="s">
        <v>10</v>
      </c>
      <c r="F2636" t="s">
        <v>45</v>
      </c>
      <c r="G2636">
        <v>1221</v>
      </c>
      <c r="H2636" t="s">
        <v>8</v>
      </c>
      <c r="I2636" t="s">
        <v>8</v>
      </c>
      <c r="J2636" t="s">
        <v>8</v>
      </c>
      <c r="K2636" t="s">
        <v>6766</v>
      </c>
    </row>
    <row r="2637" spans="1:11" x14ac:dyDescent="0.25">
      <c r="A2637">
        <v>2240</v>
      </c>
      <c r="B2637" t="s">
        <v>3771</v>
      </c>
      <c r="C2637" t="s">
        <v>1497</v>
      </c>
      <c r="D2637" t="s">
        <v>63</v>
      </c>
      <c r="E2637" t="s">
        <v>10</v>
      </c>
      <c r="F2637" t="s">
        <v>64</v>
      </c>
      <c r="G2637">
        <v>1222</v>
      </c>
      <c r="H2637" t="s">
        <v>8</v>
      </c>
      <c r="I2637" t="s">
        <v>8</v>
      </c>
      <c r="J2637" t="s">
        <v>8</v>
      </c>
      <c r="K2637" t="s">
        <v>6766</v>
      </c>
    </row>
    <row r="2638" spans="1:11" x14ac:dyDescent="0.25">
      <c r="A2638">
        <v>2240</v>
      </c>
      <c r="B2638" t="s">
        <v>3771</v>
      </c>
      <c r="C2638" t="s">
        <v>1497</v>
      </c>
      <c r="D2638" t="s">
        <v>63</v>
      </c>
      <c r="E2638" t="s">
        <v>10</v>
      </c>
      <c r="F2638" t="s">
        <v>64</v>
      </c>
      <c r="G2638">
        <v>1222</v>
      </c>
      <c r="H2638" t="s">
        <v>8</v>
      </c>
      <c r="I2638" t="s">
        <v>8</v>
      </c>
      <c r="J2638" t="s">
        <v>8</v>
      </c>
      <c r="K2638" t="s">
        <v>6766</v>
      </c>
    </row>
    <row r="2639" spans="1:11" x14ac:dyDescent="0.25">
      <c r="A2639">
        <v>2240</v>
      </c>
      <c r="B2639" t="s">
        <v>3771</v>
      </c>
      <c r="C2639" t="s">
        <v>1497</v>
      </c>
      <c r="D2639" t="s">
        <v>63</v>
      </c>
      <c r="E2639" t="s">
        <v>10</v>
      </c>
      <c r="F2639" t="s">
        <v>64</v>
      </c>
      <c r="G2639">
        <v>1222</v>
      </c>
      <c r="H2639" t="s">
        <v>8</v>
      </c>
      <c r="I2639" t="s">
        <v>8</v>
      </c>
      <c r="J2639" t="s">
        <v>8</v>
      </c>
      <c r="K2639" t="s">
        <v>6766</v>
      </c>
    </row>
    <row r="2640" spans="1:11" x14ac:dyDescent="0.25">
      <c r="A2640">
        <v>2240</v>
      </c>
      <c r="B2640" t="s">
        <v>3771</v>
      </c>
      <c r="C2640" t="s">
        <v>1497</v>
      </c>
      <c r="D2640" t="s">
        <v>63</v>
      </c>
      <c r="E2640" t="s">
        <v>10</v>
      </c>
      <c r="F2640" t="s">
        <v>64</v>
      </c>
      <c r="G2640">
        <v>1222</v>
      </c>
      <c r="H2640" t="s">
        <v>8</v>
      </c>
      <c r="I2640" t="s">
        <v>8</v>
      </c>
      <c r="J2640" t="s">
        <v>8</v>
      </c>
      <c r="K2640" t="s">
        <v>6766</v>
      </c>
    </row>
    <row r="2641" spans="1:11" x14ac:dyDescent="0.25">
      <c r="A2641">
        <v>2244</v>
      </c>
      <c r="B2641" t="s">
        <v>4217</v>
      </c>
      <c r="C2641" t="s">
        <v>1500</v>
      </c>
      <c r="D2641" t="s">
        <v>171</v>
      </c>
      <c r="E2641" t="s">
        <v>10</v>
      </c>
      <c r="F2641" t="s">
        <v>60</v>
      </c>
      <c r="G2641">
        <v>1226</v>
      </c>
      <c r="H2641" t="s">
        <v>8</v>
      </c>
      <c r="I2641" t="s">
        <v>8</v>
      </c>
      <c r="J2641" t="s">
        <v>8</v>
      </c>
      <c r="K2641" t="s">
        <v>6766</v>
      </c>
    </row>
    <row r="2642" spans="1:11" x14ac:dyDescent="0.25">
      <c r="A2642">
        <v>2246</v>
      </c>
      <c r="B2642" t="s">
        <v>1501</v>
      </c>
      <c r="C2642" t="s">
        <v>1502</v>
      </c>
      <c r="D2642" t="s">
        <v>27</v>
      </c>
      <c r="E2642" t="s">
        <v>10</v>
      </c>
      <c r="F2642" t="s">
        <v>65</v>
      </c>
      <c r="G2642">
        <v>1228</v>
      </c>
      <c r="H2642" t="s">
        <v>8</v>
      </c>
      <c r="I2642" t="s">
        <v>8</v>
      </c>
      <c r="J2642" t="s">
        <v>8</v>
      </c>
      <c r="K2642" t="s">
        <v>6766</v>
      </c>
    </row>
    <row r="2643" spans="1:11" x14ac:dyDescent="0.25">
      <c r="A2643">
        <v>2248</v>
      </c>
      <c r="B2643" t="s">
        <v>1503</v>
      </c>
      <c r="C2643" t="s">
        <v>1504</v>
      </c>
      <c r="D2643" t="s">
        <v>1505</v>
      </c>
      <c r="E2643" t="s">
        <v>95</v>
      </c>
      <c r="F2643" t="s">
        <v>1506</v>
      </c>
      <c r="G2643">
        <v>1230</v>
      </c>
      <c r="H2643" t="s">
        <v>8</v>
      </c>
      <c r="I2643" t="s">
        <v>8</v>
      </c>
      <c r="J2643" t="s">
        <v>8</v>
      </c>
      <c r="K2643" t="s">
        <v>6766</v>
      </c>
    </row>
    <row r="2644" spans="1:11" x14ac:dyDescent="0.25">
      <c r="A2644">
        <v>2248</v>
      </c>
      <c r="B2644" t="s">
        <v>1503</v>
      </c>
      <c r="C2644" t="s">
        <v>1504</v>
      </c>
      <c r="D2644" t="s">
        <v>1505</v>
      </c>
      <c r="E2644" t="s">
        <v>95</v>
      </c>
      <c r="F2644" t="s">
        <v>1506</v>
      </c>
      <c r="G2644">
        <v>1230</v>
      </c>
      <c r="H2644" t="s">
        <v>8</v>
      </c>
      <c r="I2644" t="s">
        <v>8</v>
      </c>
      <c r="J2644" t="s">
        <v>8</v>
      </c>
      <c r="K2644" t="s">
        <v>6766</v>
      </c>
    </row>
    <row r="2645" spans="1:11" x14ac:dyDescent="0.25">
      <c r="A2645">
        <v>2252</v>
      </c>
      <c r="B2645" t="s">
        <v>1507</v>
      </c>
      <c r="C2645" t="s">
        <v>7978</v>
      </c>
      <c r="D2645" t="s">
        <v>27</v>
      </c>
      <c r="E2645" t="s">
        <v>10</v>
      </c>
      <c r="F2645" t="s">
        <v>28</v>
      </c>
      <c r="G2645">
        <v>1234</v>
      </c>
      <c r="H2645" t="s">
        <v>8</v>
      </c>
      <c r="I2645" t="s">
        <v>8</v>
      </c>
      <c r="J2645" t="s">
        <v>8</v>
      </c>
      <c r="K2645" t="s">
        <v>6766</v>
      </c>
    </row>
    <row r="2646" spans="1:11" x14ac:dyDescent="0.25">
      <c r="A2646">
        <v>2252</v>
      </c>
      <c r="B2646" t="s">
        <v>1507</v>
      </c>
      <c r="C2646" t="s">
        <v>7978</v>
      </c>
      <c r="D2646" t="s">
        <v>27</v>
      </c>
      <c r="E2646" t="s">
        <v>10</v>
      </c>
      <c r="F2646" t="s">
        <v>28</v>
      </c>
      <c r="G2646">
        <v>1234</v>
      </c>
      <c r="H2646" t="s">
        <v>8</v>
      </c>
      <c r="I2646" t="s">
        <v>8</v>
      </c>
      <c r="J2646" t="s">
        <v>8</v>
      </c>
      <c r="K2646" t="s">
        <v>6766</v>
      </c>
    </row>
    <row r="2647" spans="1:11" x14ac:dyDescent="0.25">
      <c r="A2647">
        <v>2252</v>
      </c>
      <c r="B2647" t="s">
        <v>1507</v>
      </c>
      <c r="C2647" t="s">
        <v>7978</v>
      </c>
      <c r="D2647" t="s">
        <v>27</v>
      </c>
      <c r="E2647" t="s">
        <v>10</v>
      </c>
      <c r="F2647" t="s">
        <v>28</v>
      </c>
      <c r="G2647">
        <v>1234</v>
      </c>
      <c r="H2647" t="s">
        <v>8</v>
      </c>
      <c r="I2647" t="s">
        <v>8</v>
      </c>
      <c r="J2647" t="s">
        <v>8</v>
      </c>
      <c r="K2647" t="s">
        <v>6766</v>
      </c>
    </row>
    <row r="2648" spans="1:11" x14ac:dyDescent="0.25">
      <c r="A2648">
        <v>2252</v>
      </c>
      <c r="B2648" t="s">
        <v>1507</v>
      </c>
      <c r="C2648" t="s">
        <v>7978</v>
      </c>
      <c r="D2648" t="s">
        <v>27</v>
      </c>
      <c r="E2648" t="s">
        <v>10</v>
      </c>
      <c r="F2648" t="s">
        <v>28</v>
      </c>
      <c r="G2648">
        <v>1234</v>
      </c>
      <c r="H2648" t="s">
        <v>8</v>
      </c>
      <c r="I2648" t="s">
        <v>8</v>
      </c>
      <c r="J2648" t="s">
        <v>8</v>
      </c>
      <c r="K2648" t="s">
        <v>6766</v>
      </c>
    </row>
    <row r="2649" spans="1:11" x14ac:dyDescent="0.25">
      <c r="A2649">
        <v>2252</v>
      </c>
      <c r="B2649" t="s">
        <v>1507</v>
      </c>
      <c r="C2649" t="s">
        <v>7978</v>
      </c>
      <c r="D2649" t="s">
        <v>27</v>
      </c>
      <c r="E2649" t="s">
        <v>10</v>
      </c>
      <c r="F2649" t="s">
        <v>28</v>
      </c>
      <c r="G2649">
        <v>1234</v>
      </c>
      <c r="H2649" t="s">
        <v>8</v>
      </c>
      <c r="I2649" t="s">
        <v>8</v>
      </c>
      <c r="J2649" t="s">
        <v>8</v>
      </c>
      <c r="K2649" t="s">
        <v>6766</v>
      </c>
    </row>
    <row r="2650" spans="1:11" x14ac:dyDescent="0.25">
      <c r="A2650">
        <v>2252</v>
      </c>
      <c r="B2650" t="s">
        <v>1507</v>
      </c>
      <c r="C2650" t="s">
        <v>7978</v>
      </c>
      <c r="D2650" t="s">
        <v>27</v>
      </c>
      <c r="E2650" t="s">
        <v>10</v>
      </c>
      <c r="F2650" t="s">
        <v>28</v>
      </c>
      <c r="G2650">
        <v>1234</v>
      </c>
      <c r="H2650" t="s">
        <v>8</v>
      </c>
      <c r="I2650" t="s">
        <v>8</v>
      </c>
      <c r="J2650" t="s">
        <v>8</v>
      </c>
      <c r="K2650" t="s">
        <v>6766</v>
      </c>
    </row>
    <row r="2651" spans="1:11" x14ac:dyDescent="0.25">
      <c r="A2651">
        <v>2252</v>
      </c>
      <c r="B2651" t="s">
        <v>1507</v>
      </c>
      <c r="C2651" t="s">
        <v>7978</v>
      </c>
      <c r="D2651" t="s">
        <v>27</v>
      </c>
      <c r="E2651" t="s">
        <v>10</v>
      </c>
      <c r="F2651" t="s">
        <v>28</v>
      </c>
      <c r="G2651">
        <v>1234</v>
      </c>
      <c r="H2651" t="s">
        <v>8</v>
      </c>
      <c r="I2651" t="s">
        <v>8</v>
      </c>
      <c r="J2651" t="s">
        <v>8</v>
      </c>
      <c r="K2651" t="s">
        <v>6766</v>
      </c>
    </row>
    <row r="2652" spans="1:11" x14ac:dyDescent="0.25">
      <c r="A2652">
        <v>2256</v>
      </c>
      <c r="B2652" t="s">
        <v>1508</v>
      </c>
      <c r="C2652" t="s">
        <v>1509</v>
      </c>
      <c r="D2652" t="s">
        <v>23</v>
      </c>
      <c r="E2652" t="s">
        <v>10</v>
      </c>
      <c r="F2652" t="s">
        <v>24</v>
      </c>
      <c r="G2652">
        <v>1238</v>
      </c>
      <c r="H2652" t="s">
        <v>8</v>
      </c>
      <c r="I2652" t="s">
        <v>8</v>
      </c>
      <c r="J2652" t="s">
        <v>8</v>
      </c>
      <c r="K2652" t="s">
        <v>6766</v>
      </c>
    </row>
    <row r="2653" spans="1:11" x14ac:dyDescent="0.25">
      <c r="A2653">
        <v>2259</v>
      </c>
      <c r="B2653" t="s">
        <v>1511</v>
      </c>
      <c r="C2653" t="s">
        <v>1512</v>
      </c>
      <c r="D2653" t="s">
        <v>74</v>
      </c>
      <c r="E2653" t="s">
        <v>75</v>
      </c>
      <c r="F2653" t="s">
        <v>1513</v>
      </c>
      <c r="G2653">
        <v>1241</v>
      </c>
      <c r="H2653" t="s">
        <v>8</v>
      </c>
      <c r="I2653" t="s">
        <v>8</v>
      </c>
      <c r="J2653" t="s">
        <v>8</v>
      </c>
      <c r="K2653" t="s">
        <v>6766</v>
      </c>
    </row>
    <row r="2654" spans="1:11" x14ac:dyDescent="0.25">
      <c r="A2654">
        <v>2259</v>
      </c>
      <c r="B2654" t="s">
        <v>1511</v>
      </c>
      <c r="C2654" t="s">
        <v>1512</v>
      </c>
      <c r="D2654" t="s">
        <v>74</v>
      </c>
      <c r="E2654" t="s">
        <v>75</v>
      </c>
      <c r="F2654" t="s">
        <v>1513</v>
      </c>
      <c r="G2654">
        <v>1241</v>
      </c>
      <c r="H2654" t="s">
        <v>8</v>
      </c>
      <c r="I2654" t="s">
        <v>8</v>
      </c>
      <c r="J2654" t="s">
        <v>8</v>
      </c>
      <c r="K2654" t="s">
        <v>6766</v>
      </c>
    </row>
    <row r="2655" spans="1:11" x14ac:dyDescent="0.25">
      <c r="A2655">
        <v>2259</v>
      </c>
      <c r="B2655" t="s">
        <v>1511</v>
      </c>
      <c r="C2655" t="s">
        <v>1512</v>
      </c>
      <c r="D2655" t="s">
        <v>74</v>
      </c>
      <c r="E2655" t="s">
        <v>75</v>
      </c>
      <c r="F2655" t="s">
        <v>1513</v>
      </c>
      <c r="G2655">
        <v>1241</v>
      </c>
      <c r="H2655" t="s">
        <v>8</v>
      </c>
      <c r="I2655" t="s">
        <v>8</v>
      </c>
      <c r="J2655" t="s">
        <v>8</v>
      </c>
      <c r="K2655" t="s">
        <v>6766</v>
      </c>
    </row>
    <row r="2656" spans="1:11" x14ac:dyDescent="0.25">
      <c r="A2656">
        <v>2259</v>
      </c>
      <c r="B2656" t="s">
        <v>1511</v>
      </c>
      <c r="C2656" t="s">
        <v>1512</v>
      </c>
      <c r="D2656" t="s">
        <v>74</v>
      </c>
      <c r="E2656" t="s">
        <v>75</v>
      </c>
      <c r="F2656" t="s">
        <v>1513</v>
      </c>
      <c r="G2656">
        <v>1241</v>
      </c>
      <c r="H2656" t="s">
        <v>8</v>
      </c>
      <c r="I2656" t="s">
        <v>8</v>
      </c>
      <c r="J2656" t="s">
        <v>8</v>
      </c>
      <c r="K2656" t="s">
        <v>6766</v>
      </c>
    </row>
    <row r="2657" spans="1:11" x14ac:dyDescent="0.25">
      <c r="A2657">
        <v>2259</v>
      </c>
      <c r="B2657" t="s">
        <v>1511</v>
      </c>
      <c r="C2657" t="s">
        <v>1512</v>
      </c>
      <c r="D2657" t="s">
        <v>74</v>
      </c>
      <c r="E2657" t="s">
        <v>75</v>
      </c>
      <c r="F2657" t="s">
        <v>1513</v>
      </c>
      <c r="G2657">
        <v>1241</v>
      </c>
      <c r="H2657" t="s">
        <v>8</v>
      </c>
      <c r="I2657" t="s">
        <v>8</v>
      </c>
      <c r="J2657" t="s">
        <v>8</v>
      </c>
      <c r="K2657" t="s">
        <v>6766</v>
      </c>
    </row>
    <row r="2658" spans="1:11" x14ac:dyDescent="0.25">
      <c r="A2658">
        <v>2259</v>
      </c>
      <c r="B2658" t="s">
        <v>1511</v>
      </c>
      <c r="C2658" t="s">
        <v>1512</v>
      </c>
      <c r="D2658" t="s">
        <v>74</v>
      </c>
      <c r="E2658" t="s">
        <v>75</v>
      </c>
      <c r="F2658" t="s">
        <v>1513</v>
      </c>
      <c r="G2658">
        <v>1241</v>
      </c>
      <c r="H2658" t="s">
        <v>8</v>
      </c>
      <c r="I2658" t="s">
        <v>8</v>
      </c>
      <c r="J2658" t="s">
        <v>8</v>
      </c>
      <c r="K2658" t="s">
        <v>6766</v>
      </c>
    </row>
    <row r="2659" spans="1:11" x14ac:dyDescent="0.25">
      <c r="A2659">
        <v>2260</v>
      </c>
      <c r="B2659" t="s">
        <v>1514</v>
      </c>
      <c r="C2659" t="s">
        <v>1515</v>
      </c>
      <c r="D2659" t="s">
        <v>337</v>
      </c>
      <c r="E2659" t="s">
        <v>10</v>
      </c>
      <c r="F2659" t="s">
        <v>338</v>
      </c>
      <c r="G2659">
        <v>1242</v>
      </c>
      <c r="H2659" t="s">
        <v>8</v>
      </c>
      <c r="I2659" t="s">
        <v>8</v>
      </c>
      <c r="J2659" t="s">
        <v>8</v>
      </c>
      <c r="K2659" t="s">
        <v>6766</v>
      </c>
    </row>
    <row r="2660" spans="1:11" x14ac:dyDescent="0.25">
      <c r="A2660">
        <v>2264</v>
      </c>
      <c r="B2660" t="s">
        <v>1516</v>
      </c>
      <c r="C2660" t="s">
        <v>7234</v>
      </c>
      <c r="D2660" t="s">
        <v>568</v>
      </c>
      <c r="E2660" t="s">
        <v>10</v>
      </c>
      <c r="F2660" t="s">
        <v>29</v>
      </c>
      <c r="G2660">
        <v>1246</v>
      </c>
      <c r="H2660" t="s">
        <v>8</v>
      </c>
      <c r="I2660" t="s">
        <v>8</v>
      </c>
      <c r="J2660" t="s">
        <v>8</v>
      </c>
      <c r="K2660" t="s">
        <v>6766</v>
      </c>
    </row>
    <row r="2661" spans="1:11" x14ac:dyDescent="0.25">
      <c r="A2661">
        <v>2270</v>
      </c>
      <c r="B2661" t="s">
        <v>4928</v>
      </c>
      <c r="C2661" t="s">
        <v>7235</v>
      </c>
      <c r="D2661" t="s">
        <v>171</v>
      </c>
      <c r="E2661" t="s">
        <v>10</v>
      </c>
      <c r="F2661" t="s">
        <v>60</v>
      </c>
      <c r="G2661">
        <v>1252</v>
      </c>
      <c r="H2661" t="s">
        <v>8</v>
      </c>
      <c r="I2661" t="s">
        <v>8</v>
      </c>
      <c r="J2661" t="s">
        <v>8</v>
      </c>
      <c r="K2661" t="s">
        <v>6766</v>
      </c>
    </row>
    <row r="2662" spans="1:11" x14ac:dyDescent="0.25">
      <c r="A2662">
        <v>2271</v>
      </c>
      <c r="B2662" t="s">
        <v>1517</v>
      </c>
      <c r="C2662" t="s">
        <v>1518</v>
      </c>
      <c r="D2662" t="s">
        <v>27</v>
      </c>
      <c r="E2662" t="s">
        <v>10</v>
      </c>
      <c r="F2662" t="s">
        <v>29</v>
      </c>
      <c r="G2662">
        <v>1253</v>
      </c>
      <c r="H2662" t="s">
        <v>8</v>
      </c>
      <c r="I2662" t="s">
        <v>8</v>
      </c>
      <c r="J2662" t="s">
        <v>8</v>
      </c>
      <c r="K2662" t="s">
        <v>6766</v>
      </c>
    </row>
    <row r="2663" spans="1:11" x14ac:dyDescent="0.25">
      <c r="A2663">
        <v>2275</v>
      </c>
      <c r="B2663" t="s">
        <v>1519</v>
      </c>
      <c r="C2663" t="s">
        <v>3772</v>
      </c>
      <c r="D2663" t="s">
        <v>27</v>
      </c>
      <c r="E2663" t="s">
        <v>10</v>
      </c>
      <c r="F2663" t="s">
        <v>197</v>
      </c>
      <c r="G2663">
        <v>1257</v>
      </c>
      <c r="H2663" t="s">
        <v>8</v>
      </c>
      <c r="I2663" t="s">
        <v>8</v>
      </c>
      <c r="J2663" t="s">
        <v>8</v>
      </c>
      <c r="K2663" t="s">
        <v>6766</v>
      </c>
    </row>
    <row r="2664" spans="1:11" x14ac:dyDescent="0.25">
      <c r="A2664">
        <v>2275</v>
      </c>
      <c r="B2664" t="s">
        <v>1519</v>
      </c>
      <c r="C2664" t="s">
        <v>3772</v>
      </c>
      <c r="D2664" t="s">
        <v>27</v>
      </c>
      <c r="E2664" t="s">
        <v>10</v>
      </c>
      <c r="F2664" t="s">
        <v>197</v>
      </c>
      <c r="G2664">
        <v>1257</v>
      </c>
      <c r="H2664" t="s">
        <v>8</v>
      </c>
      <c r="I2664" t="s">
        <v>8</v>
      </c>
      <c r="J2664" t="s">
        <v>8</v>
      </c>
      <c r="K2664" t="s">
        <v>6766</v>
      </c>
    </row>
    <row r="2665" spans="1:11" x14ac:dyDescent="0.25">
      <c r="A2665">
        <v>2275</v>
      </c>
      <c r="B2665" t="s">
        <v>1519</v>
      </c>
      <c r="C2665" t="s">
        <v>3772</v>
      </c>
      <c r="D2665" t="s">
        <v>27</v>
      </c>
      <c r="E2665" t="s">
        <v>10</v>
      </c>
      <c r="F2665" t="s">
        <v>197</v>
      </c>
      <c r="G2665">
        <v>1257</v>
      </c>
      <c r="H2665" t="s">
        <v>8</v>
      </c>
      <c r="I2665" t="s">
        <v>8</v>
      </c>
      <c r="J2665" t="s">
        <v>8</v>
      </c>
      <c r="K2665" t="s">
        <v>6766</v>
      </c>
    </row>
    <row r="2666" spans="1:11" x14ac:dyDescent="0.25">
      <c r="A2666">
        <v>2275</v>
      </c>
      <c r="B2666" t="s">
        <v>1519</v>
      </c>
      <c r="C2666" t="s">
        <v>3772</v>
      </c>
      <c r="D2666" t="s">
        <v>27</v>
      </c>
      <c r="E2666" t="s">
        <v>10</v>
      </c>
      <c r="F2666" t="s">
        <v>197</v>
      </c>
      <c r="G2666">
        <v>1257</v>
      </c>
      <c r="H2666" t="s">
        <v>8</v>
      </c>
      <c r="I2666" t="s">
        <v>8</v>
      </c>
      <c r="J2666" t="s">
        <v>8</v>
      </c>
      <c r="K2666" t="s">
        <v>6766</v>
      </c>
    </row>
    <row r="2667" spans="1:11" x14ac:dyDescent="0.25">
      <c r="A2667">
        <v>2275</v>
      </c>
      <c r="B2667" t="s">
        <v>1519</v>
      </c>
      <c r="C2667" t="s">
        <v>3772</v>
      </c>
      <c r="D2667" t="s">
        <v>27</v>
      </c>
      <c r="E2667" t="s">
        <v>10</v>
      </c>
      <c r="F2667" t="s">
        <v>197</v>
      </c>
      <c r="G2667">
        <v>1257</v>
      </c>
      <c r="H2667" t="s">
        <v>8</v>
      </c>
      <c r="I2667" t="s">
        <v>8</v>
      </c>
      <c r="J2667" t="s">
        <v>8</v>
      </c>
      <c r="K2667" t="s">
        <v>6766</v>
      </c>
    </row>
    <row r="2668" spans="1:11" x14ac:dyDescent="0.25">
      <c r="A2668">
        <v>2275</v>
      </c>
      <c r="B2668" t="s">
        <v>1519</v>
      </c>
      <c r="C2668" t="s">
        <v>3772</v>
      </c>
      <c r="D2668" t="s">
        <v>27</v>
      </c>
      <c r="E2668" t="s">
        <v>10</v>
      </c>
      <c r="F2668" t="s">
        <v>197</v>
      </c>
      <c r="G2668">
        <v>1257</v>
      </c>
      <c r="H2668" t="s">
        <v>8</v>
      </c>
      <c r="I2668" t="s">
        <v>8</v>
      </c>
      <c r="J2668" t="s">
        <v>8</v>
      </c>
      <c r="K2668" t="s">
        <v>6766</v>
      </c>
    </row>
    <row r="2669" spans="1:11" x14ac:dyDescent="0.25">
      <c r="A2669">
        <v>2280</v>
      </c>
      <c r="B2669" t="s">
        <v>1520</v>
      </c>
      <c r="C2669" t="s">
        <v>4860</v>
      </c>
      <c r="D2669" t="s">
        <v>9</v>
      </c>
      <c r="E2669" t="s">
        <v>10</v>
      </c>
      <c r="F2669" t="s">
        <v>889</v>
      </c>
      <c r="G2669">
        <v>1262</v>
      </c>
      <c r="H2669" t="s">
        <v>8</v>
      </c>
      <c r="I2669" t="s">
        <v>8</v>
      </c>
      <c r="J2669" t="s">
        <v>8</v>
      </c>
      <c r="K2669" t="s">
        <v>6766</v>
      </c>
    </row>
    <row r="2670" spans="1:11" x14ac:dyDescent="0.25">
      <c r="A2670">
        <v>2286</v>
      </c>
      <c r="B2670" t="s">
        <v>1521</v>
      </c>
      <c r="C2670" t="s">
        <v>7236</v>
      </c>
      <c r="D2670" t="s">
        <v>27</v>
      </c>
      <c r="E2670" t="s">
        <v>10</v>
      </c>
      <c r="F2670" t="s">
        <v>283</v>
      </c>
      <c r="G2670">
        <v>1267</v>
      </c>
      <c r="H2670" t="s">
        <v>8</v>
      </c>
      <c r="I2670" t="s">
        <v>8</v>
      </c>
      <c r="J2670" t="s">
        <v>8</v>
      </c>
      <c r="K2670" t="s">
        <v>6766</v>
      </c>
    </row>
    <row r="2671" spans="1:11" x14ac:dyDescent="0.25">
      <c r="A2671">
        <v>2286</v>
      </c>
      <c r="B2671" t="s">
        <v>1521</v>
      </c>
      <c r="C2671" t="s">
        <v>7236</v>
      </c>
      <c r="D2671" t="s">
        <v>27</v>
      </c>
      <c r="E2671" t="s">
        <v>10</v>
      </c>
      <c r="F2671" t="s">
        <v>283</v>
      </c>
      <c r="G2671">
        <v>1267</v>
      </c>
      <c r="H2671" t="s">
        <v>8</v>
      </c>
      <c r="I2671" t="s">
        <v>8</v>
      </c>
      <c r="J2671" t="s">
        <v>8</v>
      </c>
      <c r="K2671" t="s">
        <v>6766</v>
      </c>
    </row>
    <row r="2672" spans="1:11" x14ac:dyDescent="0.25">
      <c r="A2672">
        <v>2286</v>
      </c>
      <c r="B2672" t="s">
        <v>1521</v>
      </c>
      <c r="C2672" t="s">
        <v>7236</v>
      </c>
      <c r="D2672" t="s">
        <v>27</v>
      </c>
      <c r="E2672" t="s">
        <v>10</v>
      </c>
      <c r="F2672" t="s">
        <v>283</v>
      </c>
      <c r="G2672">
        <v>1267</v>
      </c>
      <c r="H2672" t="s">
        <v>8</v>
      </c>
      <c r="I2672" t="s">
        <v>8</v>
      </c>
      <c r="J2672" t="s">
        <v>8</v>
      </c>
      <c r="K2672" t="s">
        <v>6766</v>
      </c>
    </row>
    <row r="2673" spans="1:11" x14ac:dyDescent="0.25">
      <c r="A2673">
        <v>2286</v>
      </c>
      <c r="B2673" t="s">
        <v>1521</v>
      </c>
      <c r="C2673" t="s">
        <v>7236</v>
      </c>
      <c r="D2673" t="s">
        <v>27</v>
      </c>
      <c r="E2673" t="s">
        <v>10</v>
      </c>
      <c r="F2673" t="s">
        <v>283</v>
      </c>
      <c r="G2673">
        <v>1267</v>
      </c>
      <c r="H2673" t="s">
        <v>8</v>
      </c>
      <c r="I2673" t="s">
        <v>8</v>
      </c>
      <c r="J2673" t="s">
        <v>8</v>
      </c>
      <c r="K2673" t="s">
        <v>6766</v>
      </c>
    </row>
    <row r="2674" spans="1:11" x14ac:dyDescent="0.25">
      <c r="A2674">
        <v>2286</v>
      </c>
      <c r="B2674" t="s">
        <v>1521</v>
      </c>
      <c r="C2674" t="s">
        <v>7236</v>
      </c>
      <c r="D2674" t="s">
        <v>27</v>
      </c>
      <c r="E2674" t="s">
        <v>10</v>
      </c>
      <c r="F2674" t="s">
        <v>283</v>
      </c>
      <c r="G2674">
        <v>1267</v>
      </c>
      <c r="H2674" t="s">
        <v>8</v>
      </c>
      <c r="I2674" t="s">
        <v>8</v>
      </c>
      <c r="J2674" t="s">
        <v>8</v>
      </c>
      <c r="K2674" t="s">
        <v>6766</v>
      </c>
    </row>
    <row r="2675" spans="1:11" x14ac:dyDescent="0.25">
      <c r="A2675">
        <v>2286</v>
      </c>
      <c r="B2675" t="s">
        <v>1521</v>
      </c>
      <c r="C2675" t="s">
        <v>7236</v>
      </c>
      <c r="D2675" t="s">
        <v>27</v>
      </c>
      <c r="E2675" t="s">
        <v>10</v>
      </c>
      <c r="F2675" t="s">
        <v>283</v>
      </c>
      <c r="G2675">
        <v>1267</v>
      </c>
      <c r="H2675" t="s">
        <v>8</v>
      </c>
      <c r="I2675" t="s">
        <v>8</v>
      </c>
      <c r="J2675" t="s">
        <v>8</v>
      </c>
      <c r="K2675" t="s">
        <v>6766</v>
      </c>
    </row>
    <row r="2676" spans="1:11" x14ac:dyDescent="0.25">
      <c r="A2676">
        <v>2286</v>
      </c>
      <c r="B2676" t="s">
        <v>1521</v>
      </c>
      <c r="C2676" t="s">
        <v>7236</v>
      </c>
      <c r="D2676" t="s">
        <v>27</v>
      </c>
      <c r="E2676" t="s">
        <v>10</v>
      </c>
      <c r="F2676" t="s">
        <v>283</v>
      </c>
      <c r="G2676">
        <v>1267</v>
      </c>
      <c r="H2676" t="s">
        <v>8</v>
      </c>
      <c r="I2676" t="s">
        <v>8</v>
      </c>
      <c r="J2676" t="s">
        <v>8</v>
      </c>
      <c r="K2676" t="s">
        <v>6766</v>
      </c>
    </row>
    <row r="2677" spans="1:11" x14ac:dyDescent="0.25">
      <c r="A2677">
        <v>2297</v>
      </c>
      <c r="B2677" t="s">
        <v>1522</v>
      </c>
      <c r="C2677" t="s">
        <v>1523</v>
      </c>
      <c r="D2677" t="s">
        <v>27</v>
      </c>
      <c r="E2677" t="s">
        <v>10</v>
      </c>
      <c r="F2677" t="s">
        <v>28</v>
      </c>
      <c r="G2677">
        <v>1278</v>
      </c>
      <c r="H2677" t="s">
        <v>8</v>
      </c>
      <c r="I2677" t="s">
        <v>8</v>
      </c>
      <c r="J2677" t="s">
        <v>8</v>
      </c>
      <c r="K2677" t="s">
        <v>6766</v>
      </c>
    </row>
    <row r="2678" spans="1:11" x14ac:dyDescent="0.25">
      <c r="A2678">
        <v>2297</v>
      </c>
      <c r="B2678" t="s">
        <v>1522</v>
      </c>
      <c r="C2678" t="s">
        <v>1523</v>
      </c>
      <c r="D2678" t="s">
        <v>27</v>
      </c>
      <c r="E2678" t="s">
        <v>10</v>
      </c>
      <c r="F2678" t="s">
        <v>28</v>
      </c>
      <c r="G2678">
        <v>1278</v>
      </c>
      <c r="H2678" t="s">
        <v>8</v>
      </c>
      <c r="I2678" t="s">
        <v>8</v>
      </c>
      <c r="J2678" t="s">
        <v>8</v>
      </c>
      <c r="K2678" t="s">
        <v>6766</v>
      </c>
    </row>
    <row r="2679" spans="1:11" x14ac:dyDescent="0.25">
      <c r="A2679">
        <v>2297</v>
      </c>
      <c r="B2679" t="s">
        <v>1522</v>
      </c>
      <c r="C2679" t="s">
        <v>1523</v>
      </c>
      <c r="D2679" t="s">
        <v>27</v>
      </c>
      <c r="E2679" t="s">
        <v>10</v>
      </c>
      <c r="F2679" t="s">
        <v>28</v>
      </c>
      <c r="G2679">
        <v>1278</v>
      </c>
      <c r="H2679" t="s">
        <v>8</v>
      </c>
      <c r="I2679" t="s">
        <v>8</v>
      </c>
      <c r="J2679" t="s">
        <v>8</v>
      </c>
      <c r="K2679" t="s">
        <v>6766</v>
      </c>
    </row>
    <row r="2680" spans="1:11" x14ac:dyDescent="0.25">
      <c r="A2680">
        <v>2297</v>
      </c>
      <c r="B2680" t="s">
        <v>1522</v>
      </c>
      <c r="C2680" t="s">
        <v>1523</v>
      </c>
      <c r="D2680" t="s">
        <v>27</v>
      </c>
      <c r="E2680" t="s">
        <v>10</v>
      </c>
      <c r="F2680" t="s">
        <v>28</v>
      </c>
      <c r="G2680">
        <v>1278</v>
      </c>
      <c r="H2680" t="s">
        <v>8</v>
      </c>
      <c r="I2680" t="s">
        <v>8</v>
      </c>
      <c r="J2680" t="s">
        <v>8</v>
      </c>
      <c r="K2680" t="s">
        <v>6766</v>
      </c>
    </row>
    <row r="2681" spans="1:11" x14ac:dyDescent="0.25">
      <c r="A2681">
        <v>2297</v>
      </c>
      <c r="B2681" t="s">
        <v>1522</v>
      </c>
      <c r="C2681" t="s">
        <v>1523</v>
      </c>
      <c r="D2681" t="s">
        <v>27</v>
      </c>
      <c r="E2681" t="s">
        <v>10</v>
      </c>
      <c r="F2681" t="s">
        <v>28</v>
      </c>
      <c r="G2681">
        <v>1278</v>
      </c>
      <c r="H2681" t="s">
        <v>8</v>
      </c>
      <c r="I2681" t="s">
        <v>8</v>
      </c>
      <c r="J2681" t="s">
        <v>8</v>
      </c>
      <c r="K2681" t="s">
        <v>6766</v>
      </c>
    </row>
    <row r="2682" spans="1:11" x14ac:dyDescent="0.25">
      <c r="A2682">
        <v>2297</v>
      </c>
      <c r="B2682" t="s">
        <v>1522</v>
      </c>
      <c r="C2682" t="s">
        <v>1523</v>
      </c>
      <c r="D2682" t="s">
        <v>27</v>
      </c>
      <c r="E2682" t="s">
        <v>10</v>
      </c>
      <c r="F2682" t="s">
        <v>28</v>
      </c>
      <c r="G2682">
        <v>1278</v>
      </c>
      <c r="H2682" t="s">
        <v>8</v>
      </c>
      <c r="I2682" t="s">
        <v>8</v>
      </c>
      <c r="J2682" t="s">
        <v>8</v>
      </c>
      <c r="K2682" t="s">
        <v>6766</v>
      </c>
    </row>
    <row r="2683" spans="1:11" x14ac:dyDescent="0.25">
      <c r="A2683">
        <v>2298</v>
      </c>
      <c r="B2683" t="s">
        <v>1524</v>
      </c>
      <c r="C2683" t="s">
        <v>1525</v>
      </c>
      <c r="D2683" t="s">
        <v>27</v>
      </c>
      <c r="E2683" t="s">
        <v>10</v>
      </c>
      <c r="F2683" t="s">
        <v>28</v>
      </c>
      <c r="G2683">
        <v>1279</v>
      </c>
      <c r="H2683" t="s">
        <v>8</v>
      </c>
      <c r="I2683" t="s">
        <v>8</v>
      </c>
      <c r="J2683" t="s">
        <v>8</v>
      </c>
      <c r="K2683" t="s">
        <v>6766</v>
      </c>
    </row>
    <row r="2684" spans="1:11" x14ac:dyDescent="0.25">
      <c r="A2684">
        <v>2298</v>
      </c>
      <c r="B2684" t="s">
        <v>1524</v>
      </c>
      <c r="C2684" t="s">
        <v>1525</v>
      </c>
      <c r="D2684" t="s">
        <v>27</v>
      </c>
      <c r="E2684" t="s">
        <v>10</v>
      </c>
      <c r="F2684" t="s">
        <v>28</v>
      </c>
      <c r="G2684">
        <v>1279</v>
      </c>
      <c r="H2684" t="s">
        <v>8</v>
      </c>
      <c r="I2684" t="s">
        <v>8</v>
      </c>
      <c r="J2684" t="s">
        <v>8</v>
      </c>
      <c r="K2684" t="s">
        <v>6766</v>
      </c>
    </row>
    <row r="2685" spans="1:11" x14ac:dyDescent="0.25">
      <c r="A2685">
        <v>2298</v>
      </c>
      <c r="B2685" t="s">
        <v>1524</v>
      </c>
      <c r="C2685" t="s">
        <v>1525</v>
      </c>
      <c r="D2685" t="s">
        <v>27</v>
      </c>
      <c r="E2685" t="s">
        <v>10</v>
      </c>
      <c r="F2685" t="s">
        <v>28</v>
      </c>
      <c r="G2685">
        <v>1279</v>
      </c>
      <c r="H2685" t="s">
        <v>8</v>
      </c>
      <c r="I2685" t="s">
        <v>8</v>
      </c>
      <c r="J2685" t="s">
        <v>8</v>
      </c>
      <c r="K2685" t="s">
        <v>6766</v>
      </c>
    </row>
    <row r="2686" spans="1:11" x14ac:dyDescent="0.25">
      <c r="A2686">
        <v>2304</v>
      </c>
      <c r="B2686" t="s">
        <v>1526</v>
      </c>
      <c r="C2686" t="s">
        <v>1527</v>
      </c>
      <c r="D2686" t="s">
        <v>171</v>
      </c>
      <c r="E2686" t="s">
        <v>10</v>
      </c>
      <c r="F2686" t="s">
        <v>60</v>
      </c>
      <c r="G2686">
        <v>1285</v>
      </c>
      <c r="H2686" t="s">
        <v>8</v>
      </c>
      <c r="I2686" t="s">
        <v>8</v>
      </c>
      <c r="J2686" t="s">
        <v>8</v>
      </c>
      <c r="K2686" t="s">
        <v>6766</v>
      </c>
    </row>
    <row r="2687" spans="1:11" x14ac:dyDescent="0.25">
      <c r="A2687">
        <v>2304</v>
      </c>
      <c r="B2687" t="s">
        <v>1526</v>
      </c>
      <c r="C2687" t="s">
        <v>1527</v>
      </c>
      <c r="D2687" t="s">
        <v>171</v>
      </c>
      <c r="E2687" t="s">
        <v>10</v>
      </c>
      <c r="F2687" t="s">
        <v>60</v>
      </c>
      <c r="G2687">
        <v>1285</v>
      </c>
      <c r="H2687" t="s">
        <v>8</v>
      </c>
      <c r="I2687" t="s">
        <v>8</v>
      </c>
      <c r="J2687" t="s">
        <v>8</v>
      </c>
      <c r="K2687" t="s">
        <v>6766</v>
      </c>
    </row>
    <row r="2688" spans="1:11" x14ac:dyDescent="0.25">
      <c r="A2688">
        <v>2306</v>
      </c>
      <c r="B2688" t="s">
        <v>1528</v>
      </c>
      <c r="C2688" t="s">
        <v>6849</v>
      </c>
      <c r="D2688" t="s">
        <v>32</v>
      </c>
      <c r="E2688" t="s">
        <v>10</v>
      </c>
      <c r="F2688" t="s">
        <v>33</v>
      </c>
      <c r="G2688">
        <v>1287</v>
      </c>
      <c r="H2688" t="s">
        <v>8</v>
      </c>
      <c r="I2688" t="s">
        <v>8</v>
      </c>
      <c r="J2688" t="s">
        <v>8</v>
      </c>
      <c r="K2688" t="s">
        <v>6766</v>
      </c>
    </row>
    <row r="2689" spans="1:11" x14ac:dyDescent="0.25">
      <c r="A2689">
        <v>2307</v>
      </c>
      <c r="B2689" t="s">
        <v>1529</v>
      </c>
      <c r="C2689" t="s">
        <v>5742</v>
      </c>
      <c r="D2689" t="s">
        <v>70</v>
      </c>
      <c r="E2689" t="s">
        <v>10</v>
      </c>
      <c r="F2689" t="s">
        <v>71</v>
      </c>
      <c r="G2689">
        <v>1288</v>
      </c>
      <c r="H2689" t="s">
        <v>8</v>
      </c>
      <c r="I2689" t="s">
        <v>8</v>
      </c>
      <c r="J2689" t="s">
        <v>8</v>
      </c>
      <c r="K2689" t="s">
        <v>6766</v>
      </c>
    </row>
    <row r="2690" spans="1:11" x14ac:dyDescent="0.25">
      <c r="A2690">
        <v>2313</v>
      </c>
      <c r="B2690" t="s">
        <v>1530</v>
      </c>
      <c r="C2690" t="s">
        <v>1531</v>
      </c>
      <c r="D2690" t="s">
        <v>27</v>
      </c>
      <c r="E2690" t="s">
        <v>10</v>
      </c>
      <c r="F2690" t="s">
        <v>28</v>
      </c>
      <c r="G2690">
        <v>1294</v>
      </c>
      <c r="H2690" t="s">
        <v>8</v>
      </c>
      <c r="I2690" t="s">
        <v>8</v>
      </c>
      <c r="J2690" t="s">
        <v>8</v>
      </c>
      <c r="K2690" t="s">
        <v>6766</v>
      </c>
    </row>
    <row r="2691" spans="1:11" x14ac:dyDescent="0.25">
      <c r="A2691">
        <v>2313</v>
      </c>
      <c r="B2691" t="s">
        <v>1530</v>
      </c>
      <c r="C2691" t="s">
        <v>1531</v>
      </c>
      <c r="D2691" t="s">
        <v>27</v>
      </c>
      <c r="E2691" t="s">
        <v>10</v>
      </c>
      <c r="F2691" t="s">
        <v>28</v>
      </c>
      <c r="G2691">
        <v>1294</v>
      </c>
      <c r="H2691" t="s">
        <v>8</v>
      </c>
      <c r="I2691" t="s">
        <v>8</v>
      </c>
      <c r="J2691" t="s">
        <v>8</v>
      </c>
      <c r="K2691" t="s">
        <v>6766</v>
      </c>
    </row>
    <row r="2692" spans="1:11" x14ac:dyDescent="0.25">
      <c r="A2692">
        <v>2313</v>
      </c>
      <c r="B2692" t="s">
        <v>1530</v>
      </c>
      <c r="C2692" t="s">
        <v>1531</v>
      </c>
      <c r="D2692" t="s">
        <v>27</v>
      </c>
      <c r="E2692" t="s">
        <v>10</v>
      </c>
      <c r="F2692" t="s">
        <v>28</v>
      </c>
      <c r="G2692">
        <v>1294</v>
      </c>
      <c r="H2692" t="s">
        <v>8</v>
      </c>
      <c r="I2692" t="s">
        <v>8</v>
      </c>
      <c r="J2692" t="s">
        <v>8</v>
      </c>
      <c r="K2692" t="s">
        <v>6766</v>
      </c>
    </row>
    <row r="2693" spans="1:11" x14ac:dyDescent="0.25">
      <c r="A2693">
        <v>2313</v>
      </c>
      <c r="B2693" t="s">
        <v>1530</v>
      </c>
      <c r="C2693" t="s">
        <v>1531</v>
      </c>
      <c r="D2693" t="s">
        <v>27</v>
      </c>
      <c r="E2693" t="s">
        <v>10</v>
      </c>
      <c r="F2693" t="s">
        <v>28</v>
      </c>
      <c r="G2693">
        <v>1294</v>
      </c>
      <c r="H2693" t="s">
        <v>8</v>
      </c>
      <c r="I2693" t="s">
        <v>8</v>
      </c>
      <c r="J2693" t="s">
        <v>8</v>
      </c>
      <c r="K2693" t="s">
        <v>6766</v>
      </c>
    </row>
    <row r="2694" spans="1:11" x14ac:dyDescent="0.25">
      <c r="A2694">
        <v>2313</v>
      </c>
      <c r="B2694" t="s">
        <v>1530</v>
      </c>
      <c r="C2694" t="s">
        <v>1531</v>
      </c>
      <c r="D2694" t="s">
        <v>27</v>
      </c>
      <c r="E2694" t="s">
        <v>10</v>
      </c>
      <c r="F2694" t="s">
        <v>28</v>
      </c>
      <c r="G2694">
        <v>1294</v>
      </c>
      <c r="H2694" t="s">
        <v>8</v>
      </c>
      <c r="I2694" t="s">
        <v>8</v>
      </c>
      <c r="J2694" t="s">
        <v>8</v>
      </c>
      <c r="K2694" t="s">
        <v>6766</v>
      </c>
    </row>
    <row r="2695" spans="1:11" x14ac:dyDescent="0.25">
      <c r="A2695">
        <v>2313</v>
      </c>
      <c r="B2695" t="s">
        <v>1530</v>
      </c>
      <c r="C2695" t="s">
        <v>1531</v>
      </c>
      <c r="D2695" t="s">
        <v>27</v>
      </c>
      <c r="E2695" t="s">
        <v>10</v>
      </c>
      <c r="F2695" t="s">
        <v>28</v>
      </c>
      <c r="G2695">
        <v>1294</v>
      </c>
      <c r="H2695" t="s">
        <v>8</v>
      </c>
      <c r="I2695" t="s">
        <v>8</v>
      </c>
      <c r="J2695" t="s">
        <v>8</v>
      </c>
      <c r="K2695" t="s">
        <v>6766</v>
      </c>
    </row>
    <row r="2696" spans="1:11" x14ac:dyDescent="0.25">
      <c r="A2696">
        <v>2313</v>
      </c>
      <c r="B2696" t="s">
        <v>1530</v>
      </c>
      <c r="C2696" t="s">
        <v>1531</v>
      </c>
      <c r="D2696" t="s">
        <v>27</v>
      </c>
      <c r="E2696" t="s">
        <v>10</v>
      </c>
      <c r="F2696" t="s">
        <v>28</v>
      </c>
      <c r="G2696">
        <v>1294</v>
      </c>
      <c r="H2696" t="s">
        <v>8</v>
      </c>
      <c r="I2696" t="s">
        <v>8</v>
      </c>
      <c r="J2696" t="s">
        <v>8</v>
      </c>
      <c r="K2696" t="s">
        <v>6766</v>
      </c>
    </row>
    <row r="2697" spans="1:11" x14ac:dyDescent="0.25">
      <c r="A2697">
        <v>2315</v>
      </c>
      <c r="B2697" t="s">
        <v>1532</v>
      </c>
      <c r="C2697" t="s">
        <v>1533</v>
      </c>
      <c r="D2697" t="s">
        <v>27</v>
      </c>
      <c r="E2697" t="s">
        <v>10</v>
      </c>
      <c r="F2697" t="s">
        <v>28</v>
      </c>
      <c r="G2697">
        <v>1296</v>
      </c>
      <c r="H2697" t="s">
        <v>8</v>
      </c>
      <c r="I2697" t="s">
        <v>8</v>
      </c>
      <c r="J2697" t="s">
        <v>8</v>
      </c>
      <c r="K2697" t="s">
        <v>6766</v>
      </c>
    </row>
    <row r="2698" spans="1:11" x14ac:dyDescent="0.25">
      <c r="A2698">
        <v>2315</v>
      </c>
      <c r="B2698" t="s">
        <v>1532</v>
      </c>
      <c r="C2698" t="s">
        <v>1533</v>
      </c>
      <c r="D2698" t="s">
        <v>27</v>
      </c>
      <c r="E2698" t="s">
        <v>10</v>
      </c>
      <c r="F2698" t="s">
        <v>28</v>
      </c>
      <c r="G2698">
        <v>1296</v>
      </c>
      <c r="H2698" t="s">
        <v>8</v>
      </c>
      <c r="I2698" t="s">
        <v>8</v>
      </c>
      <c r="J2698" t="s">
        <v>8</v>
      </c>
      <c r="K2698" t="s">
        <v>6766</v>
      </c>
    </row>
    <row r="2699" spans="1:11" x14ac:dyDescent="0.25">
      <c r="A2699">
        <v>2315</v>
      </c>
      <c r="B2699" t="s">
        <v>1532</v>
      </c>
      <c r="C2699" t="s">
        <v>1533</v>
      </c>
      <c r="D2699" t="s">
        <v>27</v>
      </c>
      <c r="E2699" t="s">
        <v>10</v>
      </c>
      <c r="F2699" t="s">
        <v>28</v>
      </c>
      <c r="G2699">
        <v>1296</v>
      </c>
      <c r="H2699" t="s">
        <v>8</v>
      </c>
      <c r="I2699" t="s">
        <v>8</v>
      </c>
      <c r="J2699" t="s">
        <v>8</v>
      </c>
      <c r="K2699" t="s">
        <v>6766</v>
      </c>
    </row>
    <row r="2700" spans="1:11" x14ac:dyDescent="0.25">
      <c r="A2700">
        <v>2315</v>
      </c>
      <c r="B2700" t="s">
        <v>1532</v>
      </c>
      <c r="C2700" t="s">
        <v>1533</v>
      </c>
      <c r="D2700" t="s">
        <v>27</v>
      </c>
      <c r="E2700" t="s">
        <v>10</v>
      </c>
      <c r="F2700" t="s">
        <v>28</v>
      </c>
      <c r="G2700">
        <v>1296</v>
      </c>
      <c r="H2700" t="s">
        <v>8</v>
      </c>
      <c r="I2700" t="s">
        <v>8</v>
      </c>
      <c r="J2700" t="s">
        <v>8</v>
      </c>
      <c r="K2700" t="s">
        <v>6766</v>
      </c>
    </row>
    <row r="2701" spans="1:11" x14ac:dyDescent="0.25">
      <c r="A2701">
        <v>2315</v>
      </c>
      <c r="B2701" t="s">
        <v>1532</v>
      </c>
      <c r="C2701" t="s">
        <v>1533</v>
      </c>
      <c r="D2701" t="s">
        <v>27</v>
      </c>
      <c r="E2701" t="s">
        <v>10</v>
      </c>
      <c r="F2701" t="s">
        <v>28</v>
      </c>
      <c r="G2701">
        <v>1296</v>
      </c>
      <c r="H2701" t="s">
        <v>8</v>
      </c>
      <c r="I2701" t="s">
        <v>8</v>
      </c>
      <c r="J2701" t="s">
        <v>8</v>
      </c>
      <c r="K2701" t="s">
        <v>6766</v>
      </c>
    </row>
    <row r="2702" spans="1:11" x14ac:dyDescent="0.25">
      <c r="A2702">
        <v>2315</v>
      </c>
      <c r="B2702" t="s">
        <v>1532</v>
      </c>
      <c r="C2702" t="s">
        <v>1533</v>
      </c>
      <c r="D2702" t="s">
        <v>27</v>
      </c>
      <c r="E2702" t="s">
        <v>10</v>
      </c>
      <c r="F2702" t="s">
        <v>28</v>
      </c>
      <c r="G2702">
        <v>1296</v>
      </c>
      <c r="H2702" t="s">
        <v>8</v>
      </c>
      <c r="I2702" t="s">
        <v>8</v>
      </c>
      <c r="J2702" t="s">
        <v>8</v>
      </c>
      <c r="K2702" t="s">
        <v>6766</v>
      </c>
    </row>
    <row r="2703" spans="1:11" x14ac:dyDescent="0.25">
      <c r="A2703">
        <v>2315</v>
      </c>
      <c r="B2703" t="s">
        <v>1532</v>
      </c>
      <c r="C2703" t="s">
        <v>1533</v>
      </c>
      <c r="D2703" t="s">
        <v>27</v>
      </c>
      <c r="E2703" t="s">
        <v>10</v>
      </c>
      <c r="F2703" t="s">
        <v>28</v>
      </c>
      <c r="G2703">
        <v>1296</v>
      </c>
      <c r="H2703" t="s">
        <v>8</v>
      </c>
      <c r="I2703" t="s">
        <v>8</v>
      </c>
      <c r="J2703" t="s">
        <v>8</v>
      </c>
      <c r="K2703" t="s">
        <v>6766</v>
      </c>
    </row>
    <row r="2704" spans="1:11" x14ac:dyDescent="0.25">
      <c r="A2704">
        <v>2315</v>
      </c>
      <c r="B2704" t="s">
        <v>1532</v>
      </c>
      <c r="C2704" t="s">
        <v>1533</v>
      </c>
      <c r="D2704" t="s">
        <v>27</v>
      </c>
      <c r="E2704" t="s">
        <v>10</v>
      </c>
      <c r="F2704" t="s">
        <v>28</v>
      </c>
      <c r="G2704">
        <v>1296</v>
      </c>
      <c r="H2704" t="s">
        <v>8</v>
      </c>
      <c r="I2704" t="s">
        <v>8</v>
      </c>
      <c r="J2704" t="s">
        <v>8</v>
      </c>
      <c r="K2704" t="s">
        <v>6766</v>
      </c>
    </row>
    <row r="2705" spans="1:11" x14ac:dyDescent="0.25">
      <c r="A2705">
        <v>2315</v>
      </c>
      <c r="B2705" t="s">
        <v>1532</v>
      </c>
      <c r="C2705" t="s">
        <v>1533</v>
      </c>
      <c r="D2705" t="s">
        <v>27</v>
      </c>
      <c r="E2705" t="s">
        <v>10</v>
      </c>
      <c r="F2705" t="s">
        <v>28</v>
      </c>
      <c r="G2705">
        <v>1296</v>
      </c>
      <c r="H2705" t="s">
        <v>8</v>
      </c>
      <c r="I2705" t="s">
        <v>8</v>
      </c>
      <c r="J2705" t="s">
        <v>8</v>
      </c>
      <c r="K2705" t="s">
        <v>6766</v>
      </c>
    </row>
    <row r="2706" spans="1:11" x14ac:dyDescent="0.25">
      <c r="A2706">
        <v>2315</v>
      </c>
      <c r="B2706" t="s">
        <v>1532</v>
      </c>
      <c r="C2706" t="s">
        <v>1533</v>
      </c>
      <c r="D2706" t="s">
        <v>27</v>
      </c>
      <c r="E2706" t="s">
        <v>10</v>
      </c>
      <c r="F2706" t="s">
        <v>28</v>
      </c>
      <c r="G2706">
        <v>1296</v>
      </c>
      <c r="H2706" t="s">
        <v>8</v>
      </c>
      <c r="I2706" t="s">
        <v>8</v>
      </c>
      <c r="J2706" t="s">
        <v>8</v>
      </c>
      <c r="K2706" t="s">
        <v>6766</v>
      </c>
    </row>
    <row r="2707" spans="1:11" x14ac:dyDescent="0.25">
      <c r="A2707">
        <v>2315</v>
      </c>
      <c r="B2707" t="s">
        <v>1532</v>
      </c>
      <c r="C2707" t="s">
        <v>1533</v>
      </c>
      <c r="D2707" t="s">
        <v>27</v>
      </c>
      <c r="E2707" t="s">
        <v>10</v>
      </c>
      <c r="F2707" t="s">
        <v>28</v>
      </c>
      <c r="G2707">
        <v>1296</v>
      </c>
      <c r="H2707" t="s">
        <v>8</v>
      </c>
      <c r="I2707" t="s">
        <v>8</v>
      </c>
      <c r="J2707" t="s">
        <v>8</v>
      </c>
      <c r="K2707" t="s">
        <v>6766</v>
      </c>
    </row>
    <row r="2708" spans="1:11" x14ac:dyDescent="0.25">
      <c r="A2708">
        <v>2315</v>
      </c>
      <c r="B2708" t="s">
        <v>1532</v>
      </c>
      <c r="C2708" t="s">
        <v>1533</v>
      </c>
      <c r="D2708" t="s">
        <v>27</v>
      </c>
      <c r="E2708" t="s">
        <v>10</v>
      </c>
      <c r="F2708" t="s">
        <v>28</v>
      </c>
      <c r="G2708">
        <v>1296</v>
      </c>
      <c r="H2708" t="s">
        <v>8</v>
      </c>
      <c r="I2708" t="s">
        <v>8</v>
      </c>
      <c r="J2708" t="s">
        <v>8</v>
      </c>
      <c r="K2708" t="s">
        <v>6766</v>
      </c>
    </row>
    <row r="2709" spans="1:11" x14ac:dyDescent="0.25">
      <c r="A2709">
        <v>2315</v>
      </c>
      <c r="B2709" t="s">
        <v>1532</v>
      </c>
      <c r="C2709" t="s">
        <v>1533</v>
      </c>
      <c r="D2709" t="s">
        <v>27</v>
      </c>
      <c r="E2709" t="s">
        <v>10</v>
      </c>
      <c r="F2709" t="s">
        <v>28</v>
      </c>
      <c r="G2709">
        <v>1296</v>
      </c>
      <c r="H2709" t="s">
        <v>8</v>
      </c>
      <c r="I2709" t="s">
        <v>8</v>
      </c>
      <c r="J2709" t="s">
        <v>8</v>
      </c>
      <c r="K2709" t="s">
        <v>6766</v>
      </c>
    </row>
    <row r="2710" spans="1:11" x14ac:dyDescent="0.25">
      <c r="A2710">
        <v>2315</v>
      </c>
      <c r="B2710" t="s">
        <v>1532</v>
      </c>
      <c r="C2710" t="s">
        <v>1533</v>
      </c>
      <c r="D2710" t="s">
        <v>27</v>
      </c>
      <c r="E2710" t="s">
        <v>10</v>
      </c>
      <c r="F2710" t="s">
        <v>28</v>
      </c>
      <c r="G2710">
        <v>1296</v>
      </c>
      <c r="H2710" t="s">
        <v>8</v>
      </c>
      <c r="I2710" t="s">
        <v>8</v>
      </c>
      <c r="J2710" t="s">
        <v>8</v>
      </c>
      <c r="K2710" t="s">
        <v>6766</v>
      </c>
    </row>
    <row r="2711" spans="1:11" x14ac:dyDescent="0.25">
      <c r="A2711">
        <v>2315</v>
      </c>
      <c r="B2711" t="s">
        <v>1532</v>
      </c>
      <c r="C2711" t="s">
        <v>1533</v>
      </c>
      <c r="D2711" t="s">
        <v>27</v>
      </c>
      <c r="E2711" t="s">
        <v>10</v>
      </c>
      <c r="F2711" t="s">
        <v>28</v>
      </c>
      <c r="G2711">
        <v>1296</v>
      </c>
      <c r="H2711" t="s">
        <v>8</v>
      </c>
      <c r="I2711" t="s">
        <v>8</v>
      </c>
      <c r="J2711" t="s">
        <v>8</v>
      </c>
      <c r="K2711" t="s">
        <v>6766</v>
      </c>
    </row>
    <row r="2712" spans="1:11" x14ac:dyDescent="0.25">
      <c r="A2712">
        <v>2315</v>
      </c>
      <c r="B2712" t="s">
        <v>1532</v>
      </c>
      <c r="C2712" t="s">
        <v>1533</v>
      </c>
      <c r="D2712" t="s">
        <v>27</v>
      </c>
      <c r="E2712" t="s">
        <v>10</v>
      </c>
      <c r="F2712" t="s">
        <v>28</v>
      </c>
      <c r="G2712">
        <v>1296</v>
      </c>
      <c r="H2712" t="s">
        <v>8</v>
      </c>
      <c r="I2712" t="s">
        <v>8</v>
      </c>
      <c r="J2712" t="s">
        <v>8</v>
      </c>
      <c r="K2712" t="s">
        <v>6766</v>
      </c>
    </row>
    <row r="2713" spans="1:11" x14ac:dyDescent="0.25">
      <c r="A2713">
        <v>2316</v>
      </c>
      <c r="B2713" t="s">
        <v>1534</v>
      </c>
      <c r="C2713" t="s">
        <v>1535</v>
      </c>
      <c r="D2713" t="s">
        <v>9</v>
      </c>
      <c r="E2713" t="s">
        <v>10</v>
      </c>
      <c r="F2713" t="s">
        <v>381</v>
      </c>
      <c r="G2713">
        <v>1297</v>
      </c>
      <c r="H2713" t="s">
        <v>8</v>
      </c>
      <c r="I2713" t="s">
        <v>8</v>
      </c>
      <c r="J2713" t="s">
        <v>8</v>
      </c>
      <c r="K2713" t="s">
        <v>6766</v>
      </c>
    </row>
    <row r="2714" spans="1:11" x14ac:dyDescent="0.25">
      <c r="A2714">
        <v>2316</v>
      </c>
      <c r="B2714" t="s">
        <v>1534</v>
      </c>
      <c r="C2714" t="s">
        <v>1535</v>
      </c>
      <c r="D2714" t="s">
        <v>9</v>
      </c>
      <c r="E2714" t="s">
        <v>10</v>
      </c>
      <c r="F2714" t="s">
        <v>381</v>
      </c>
      <c r="G2714">
        <v>1297</v>
      </c>
      <c r="H2714" t="s">
        <v>8</v>
      </c>
      <c r="I2714" t="s">
        <v>8</v>
      </c>
      <c r="J2714" t="s">
        <v>8</v>
      </c>
      <c r="K2714" t="s">
        <v>6766</v>
      </c>
    </row>
    <row r="2715" spans="1:11" x14ac:dyDescent="0.25">
      <c r="A2715">
        <v>2316</v>
      </c>
      <c r="B2715" t="s">
        <v>1534</v>
      </c>
      <c r="C2715" t="s">
        <v>1535</v>
      </c>
      <c r="D2715" t="s">
        <v>9</v>
      </c>
      <c r="E2715" t="s">
        <v>10</v>
      </c>
      <c r="F2715" t="s">
        <v>381</v>
      </c>
      <c r="G2715">
        <v>1297</v>
      </c>
      <c r="H2715" t="s">
        <v>8</v>
      </c>
      <c r="I2715" t="s">
        <v>8</v>
      </c>
      <c r="J2715" t="s">
        <v>8</v>
      </c>
      <c r="K2715" t="s">
        <v>6766</v>
      </c>
    </row>
    <row r="2716" spans="1:11" x14ac:dyDescent="0.25">
      <c r="A2716">
        <v>2316</v>
      </c>
      <c r="B2716" t="s">
        <v>1534</v>
      </c>
      <c r="C2716" t="s">
        <v>1535</v>
      </c>
      <c r="D2716" t="s">
        <v>9</v>
      </c>
      <c r="E2716" t="s">
        <v>10</v>
      </c>
      <c r="F2716" t="s">
        <v>381</v>
      </c>
      <c r="G2716">
        <v>1297</v>
      </c>
      <c r="H2716" t="s">
        <v>8</v>
      </c>
      <c r="I2716" t="s">
        <v>8</v>
      </c>
      <c r="J2716" t="s">
        <v>8</v>
      </c>
      <c r="K2716" t="s">
        <v>6766</v>
      </c>
    </row>
    <row r="2717" spans="1:11" x14ac:dyDescent="0.25">
      <c r="A2717">
        <v>2316</v>
      </c>
      <c r="B2717" t="s">
        <v>1534</v>
      </c>
      <c r="C2717" t="s">
        <v>1535</v>
      </c>
      <c r="D2717" t="s">
        <v>9</v>
      </c>
      <c r="E2717" t="s">
        <v>10</v>
      </c>
      <c r="F2717" t="s">
        <v>381</v>
      </c>
      <c r="G2717">
        <v>1297</v>
      </c>
      <c r="H2717" t="s">
        <v>8</v>
      </c>
      <c r="I2717" t="s">
        <v>8</v>
      </c>
      <c r="J2717" t="s">
        <v>8</v>
      </c>
      <c r="K2717" t="s">
        <v>6766</v>
      </c>
    </row>
    <row r="2718" spans="1:11" x14ac:dyDescent="0.25">
      <c r="A2718">
        <v>2316</v>
      </c>
      <c r="B2718" t="s">
        <v>1534</v>
      </c>
      <c r="C2718" t="s">
        <v>1535</v>
      </c>
      <c r="D2718" t="s">
        <v>9</v>
      </c>
      <c r="E2718" t="s">
        <v>10</v>
      </c>
      <c r="F2718" t="s">
        <v>381</v>
      </c>
      <c r="G2718">
        <v>1297</v>
      </c>
      <c r="H2718" t="s">
        <v>8</v>
      </c>
      <c r="I2718" t="s">
        <v>8</v>
      </c>
      <c r="J2718" t="s">
        <v>8</v>
      </c>
      <c r="K2718" t="s">
        <v>6766</v>
      </c>
    </row>
    <row r="2719" spans="1:11" x14ac:dyDescent="0.25">
      <c r="A2719">
        <v>2316</v>
      </c>
      <c r="B2719" t="s">
        <v>1534</v>
      </c>
      <c r="C2719" t="s">
        <v>1535</v>
      </c>
      <c r="D2719" t="s">
        <v>9</v>
      </c>
      <c r="E2719" t="s">
        <v>10</v>
      </c>
      <c r="F2719" t="s">
        <v>381</v>
      </c>
      <c r="G2719">
        <v>1297</v>
      </c>
      <c r="H2719" t="s">
        <v>8</v>
      </c>
      <c r="I2719" t="s">
        <v>8</v>
      </c>
      <c r="J2719" t="s">
        <v>8</v>
      </c>
      <c r="K2719" t="s">
        <v>6766</v>
      </c>
    </row>
    <row r="2720" spans="1:11" x14ac:dyDescent="0.25">
      <c r="A2720">
        <v>2317</v>
      </c>
      <c r="B2720" t="s">
        <v>1536</v>
      </c>
      <c r="C2720" t="s">
        <v>1537</v>
      </c>
      <c r="D2720" t="s">
        <v>1274</v>
      </c>
      <c r="E2720" t="s">
        <v>317</v>
      </c>
      <c r="F2720" t="s">
        <v>1538</v>
      </c>
      <c r="G2720">
        <v>1298</v>
      </c>
      <c r="H2720" t="s">
        <v>8</v>
      </c>
      <c r="I2720" t="s">
        <v>8</v>
      </c>
      <c r="J2720" t="s">
        <v>8</v>
      </c>
      <c r="K2720" t="s">
        <v>6766</v>
      </c>
    </row>
    <row r="2721" spans="1:11" x14ac:dyDescent="0.25">
      <c r="A2721">
        <v>2319</v>
      </c>
      <c r="B2721" t="s">
        <v>1539</v>
      </c>
      <c r="C2721" t="s">
        <v>1540</v>
      </c>
      <c r="D2721" t="s">
        <v>27</v>
      </c>
      <c r="E2721" t="s">
        <v>10</v>
      </c>
      <c r="F2721" t="s">
        <v>28</v>
      </c>
      <c r="G2721">
        <v>1300</v>
      </c>
      <c r="H2721" t="s">
        <v>8</v>
      </c>
      <c r="I2721" t="s">
        <v>8</v>
      </c>
      <c r="J2721" t="s">
        <v>8</v>
      </c>
      <c r="K2721" t="s">
        <v>6766</v>
      </c>
    </row>
    <row r="2722" spans="1:11" x14ac:dyDescent="0.25">
      <c r="A2722">
        <v>2319</v>
      </c>
      <c r="B2722" t="s">
        <v>1539</v>
      </c>
      <c r="C2722" t="s">
        <v>1540</v>
      </c>
      <c r="D2722" t="s">
        <v>27</v>
      </c>
      <c r="E2722" t="s">
        <v>10</v>
      </c>
      <c r="F2722" t="s">
        <v>28</v>
      </c>
      <c r="G2722">
        <v>1300</v>
      </c>
      <c r="H2722" t="s">
        <v>8</v>
      </c>
      <c r="I2722" t="s">
        <v>8</v>
      </c>
      <c r="J2722" t="s">
        <v>8</v>
      </c>
      <c r="K2722" t="s">
        <v>6766</v>
      </c>
    </row>
    <row r="2723" spans="1:11" x14ac:dyDescent="0.25">
      <c r="A2723">
        <v>2319</v>
      </c>
      <c r="B2723" t="s">
        <v>1539</v>
      </c>
      <c r="C2723" t="s">
        <v>1540</v>
      </c>
      <c r="D2723" t="s">
        <v>27</v>
      </c>
      <c r="E2723" t="s">
        <v>10</v>
      </c>
      <c r="F2723" t="s">
        <v>28</v>
      </c>
      <c r="G2723">
        <v>1300</v>
      </c>
      <c r="H2723" t="s">
        <v>8</v>
      </c>
      <c r="I2723" t="s">
        <v>8</v>
      </c>
      <c r="J2723" t="s">
        <v>8</v>
      </c>
      <c r="K2723" t="s">
        <v>6766</v>
      </c>
    </row>
    <row r="2724" spans="1:11" x14ac:dyDescent="0.25">
      <c r="A2724">
        <v>2319</v>
      </c>
      <c r="B2724" t="s">
        <v>1539</v>
      </c>
      <c r="C2724" t="s">
        <v>1540</v>
      </c>
      <c r="D2724" t="s">
        <v>27</v>
      </c>
      <c r="E2724" t="s">
        <v>10</v>
      </c>
      <c r="F2724" t="s">
        <v>28</v>
      </c>
      <c r="G2724">
        <v>1300</v>
      </c>
      <c r="H2724" t="s">
        <v>8</v>
      </c>
      <c r="I2724" t="s">
        <v>8</v>
      </c>
      <c r="J2724" t="s">
        <v>8</v>
      </c>
      <c r="K2724" t="s">
        <v>6766</v>
      </c>
    </row>
    <row r="2725" spans="1:11" x14ac:dyDescent="0.25">
      <c r="A2725">
        <v>2319</v>
      </c>
      <c r="B2725" t="s">
        <v>1539</v>
      </c>
      <c r="C2725" t="s">
        <v>1540</v>
      </c>
      <c r="D2725" t="s">
        <v>27</v>
      </c>
      <c r="E2725" t="s">
        <v>10</v>
      </c>
      <c r="F2725" t="s">
        <v>28</v>
      </c>
      <c r="G2725">
        <v>1300</v>
      </c>
      <c r="H2725" t="s">
        <v>8</v>
      </c>
      <c r="I2725" t="s">
        <v>8</v>
      </c>
      <c r="J2725" t="s">
        <v>8</v>
      </c>
      <c r="K2725" t="s">
        <v>6766</v>
      </c>
    </row>
    <row r="2726" spans="1:11" x14ac:dyDescent="0.25">
      <c r="A2726">
        <v>2319</v>
      </c>
      <c r="B2726" t="s">
        <v>1539</v>
      </c>
      <c r="C2726" t="s">
        <v>1540</v>
      </c>
      <c r="D2726" t="s">
        <v>27</v>
      </c>
      <c r="E2726" t="s">
        <v>10</v>
      </c>
      <c r="F2726" t="s">
        <v>28</v>
      </c>
      <c r="G2726">
        <v>1300</v>
      </c>
      <c r="H2726" t="s">
        <v>8</v>
      </c>
      <c r="I2726" t="s">
        <v>8</v>
      </c>
      <c r="J2726" t="s">
        <v>8</v>
      </c>
      <c r="K2726" t="s">
        <v>6766</v>
      </c>
    </row>
    <row r="2727" spans="1:11" x14ac:dyDescent="0.25">
      <c r="A2727">
        <v>2319</v>
      </c>
      <c r="B2727" t="s">
        <v>1539</v>
      </c>
      <c r="C2727" t="s">
        <v>1540</v>
      </c>
      <c r="D2727" t="s">
        <v>27</v>
      </c>
      <c r="E2727" t="s">
        <v>10</v>
      </c>
      <c r="F2727" t="s">
        <v>28</v>
      </c>
      <c r="G2727">
        <v>1300</v>
      </c>
      <c r="H2727" t="s">
        <v>8</v>
      </c>
      <c r="I2727" t="s">
        <v>8</v>
      </c>
      <c r="J2727" t="s">
        <v>8</v>
      </c>
      <c r="K2727" t="s">
        <v>6766</v>
      </c>
    </row>
    <row r="2728" spans="1:11" x14ac:dyDescent="0.25">
      <c r="A2728">
        <v>2319</v>
      </c>
      <c r="B2728" t="s">
        <v>1539</v>
      </c>
      <c r="C2728" t="s">
        <v>1540</v>
      </c>
      <c r="D2728" t="s">
        <v>27</v>
      </c>
      <c r="E2728" t="s">
        <v>10</v>
      </c>
      <c r="F2728" t="s">
        <v>28</v>
      </c>
      <c r="G2728">
        <v>1300</v>
      </c>
      <c r="H2728" t="s">
        <v>8</v>
      </c>
      <c r="I2728" t="s">
        <v>8</v>
      </c>
      <c r="J2728" t="s">
        <v>8</v>
      </c>
      <c r="K2728" t="s">
        <v>6766</v>
      </c>
    </row>
    <row r="2729" spans="1:11" x14ac:dyDescent="0.25">
      <c r="A2729">
        <v>2326</v>
      </c>
      <c r="B2729" t="s">
        <v>1542</v>
      </c>
      <c r="C2729" t="s">
        <v>1543</v>
      </c>
      <c r="D2729" t="s">
        <v>27</v>
      </c>
      <c r="E2729" t="s">
        <v>10</v>
      </c>
      <c r="F2729" t="s">
        <v>65</v>
      </c>
      <c r="G2729">
        <v>1306</v>
      </c>
      <c r="H2729" t="s">
        <v>8</v>
      </c>
      <c r="I2729" t="s">
        <v>8</v>
      </c>
      <c r="J2729" t="s">
        <v>8</v>
      </c>
      <c r="K2729" t="s">
        <v>6766</v>
      </c>
    </row>
    <row r="2730" spans="1:11" x14ac:dyDescent="0.25">
      <c r="A2730">
        <v>2328</v>
      </c>
      <c r="B2730" t="s">
        <v>7613</v>
      </c>
      <c r="C2730" t="s">
        <v>1544</v>
      </c>
      <c r="D2730" t="s">
        <v>27</v>
      </c>
      <c r="E2730" t="s">
        <v>10</v>
      </c>
      <c r="F2730" t="s">
        <v>29</v>
      </c>
      <c r="G2730">
        <v>1308</v>
      </c>
      <c r="H2730" t="s">
        <v>8</v>
      </c>
      <c r="I2730" t="s">
        <v>8</v>
      </c>
      <c r="J2730" t="s">
        <v>8</v>
      </c>
      <c r="K2730" t="s">
        <v>6766</v>
      </c>
    </row>
    <row r="2731" spans="1:11" x14ac:dyDescent="0.25">
      <c r="A2731">
        <v>2328</v>
      </c>
      <c r="B2731" t="s">
        <v>7613</v>
      </c>
      <c r="C2731" t="s">
        <v>1544</v>
      </c>
      <c r="D2731" t="s">
        <v>27</v>
      </c>
      <c r="E2731" t="s">
        <v>10</v>
      </c>
      <c r="F2731" t="s">
        <v>29</v>
      </c>
      <c r="G2731">
        <v>1308</v>
      </c>
      <c r="H2731" t="s">
        <v>8</v>
      </c>
      <c r="I2731" t="s">
        <v>8</v>
      </c>
      <c r="J2731" t="s">
        <v>8</v>
      </c>
      <c r="K2731" t="s">
        <v>6766</v>
      </c>
    </row>
    <row r="2732" spans="1:11" x14ac:dyDescent="0.25">
      <c r="A2732">
        <v>2328</v>
      </c>
      <c r="B2732" t="s">
        <v>7613</v>
      </c>
      <c r="C2732" t="s">
        <v>1544</v>
      </c>
      <c r="D2732" t="s">
        <v>27</v>
      </c>
      <c r="E2732" t="s">
        <v>10</v>
      </c>
      <c r="F2732" t="s">
        <v>29</v>
      </c>
      <c r="G2732">
        <v>1308</v>
      </c>
      <c r="H2732" t="s">
        <v>8</v>
      </c>
      <c r="I2732" t="s">
        <v>8</v>
      </c>
      <c r="J2732" t="s">
        <v>8</v>
      </c>
      <c r="K2732" t="s">
        <v>6766</v>
      </c>
    </row>
    <row r="2733" spans="1:11" x14ac:dyDescent="0.25">
      <c r="A2733">
        <v>2328</v>
      </c>
      <c r="B2733" t="s">
        <v>7613</v>
      </c>
      <c r="C2733" t="s">
        <v>1544</v>
      </c>
      <c r="D2733" t="s">
        <v>27</v>
      </c>
      <c r="E2733" t="s">
        <v>10</v>
      </c>
      <c r="F2733" t="s">
        <v>29</v>
      </c>
      <c r="G2733">
        <v>1308</v>
      </c>
      <c r="H2733" t="s">
        <v>8</v>
      </c>
      <c r="I2733" t="s">
        <v>8</v>
      </c>
      <c r="J2733" t="s">
        <v>8</v>
      </c>
      <c r="K2733" t="s">
        <v>6766</v>
      </c>
    </row>
    <row r="2734" spans="1:11" x14ac:dyDescent="0.25">
      <c r="A2734">
        <v>2345</v>
      </c>
      <c r="B2734" t="s">
        <v>1549</v>
      </c>
      <c r="C2734" t="s">
        <v>1550</v>
      </c>
      <c r="D2734" t="s">
        <v>23</v>
      </c>
      <c r="E2734" t="s">
        <v>10</v>
      </c>
      <c r="F2734" t="s">
        <v>45</v>
      </c>
      <c r="G2734">
        <v>1325</v>
      </c>
      <c r="H2734" t="s">
        <v>8</v>
      </c>
      <c r="I2734" t="s">
        <v>8</v>
      </c>
      <c r="J2734" t="s">
        <v>8</v>
      </c>
      <c r="K2734" t="s">
        <v>6766</v>
      </c>
    </row>
    <row r="2735" spans="1:11" x14ac:dyDescent="0.25">
      <c r="A2735">
        <v>2345</v>
      </c>
      <c r="B2735" t="s">
        <v>1549</v>
      </c>
      <c r="C2735" t="s">
        <v>1550</v>
      </c>
      <c r="D2735" t="s">
        <v>23</v>
      </c>
      <c r="E2735" t="s">
        <v>10</v>
      </c>
      <c r="F2735" t="s">
        <v>45</v>
      </c>
      <c r="G2735">
        <v>1325</v>
      </c>
      <c r="H2735" t="s">
        <v>8</v>
      </c>
      <c r="I2735" t="s">
        <v>8</v>
      </c>
      <c r="J2735" t="s">
        <v>8</v>
      </c>
      <c r="K2735" t="s">
        <v>6766</v>
      </c>
    </row>
    <row r="2736" spans="1:11" x14ac:dyDescent="0.25">
      <c r="A2736">
        <v>2345</v>
      </c>
      <c r="B2736" t="s">
        <v>1549</v>
      </c>
      <c r="C2736" t="s">
        <v>1550</v>
      </c>
      <c r="D2736" t="s">
        <v>23</v>
      </c>
      <c r="E2736" t="s">
        <v>10</v>
      </c>
      <c r="F2736" t="s">
        <v>45</v>
      </c>
      <c r="G2736">
        <v>1325</v>
      </c>
      <c r="H2736" t="s">
        <v>8</v>
      </c>
      <c r="I2736" t="s">
        <v>8</v>
      </c>
      <c r="J2736" t="s">
        <v>8</v>
      </c>
      <c r="K2736" t="s">
        <v>6766</v>
      </c>
    </row>
    <row r="2737" spans="1:11" x14ac:dyDescent="0.25">
      <c r="A2737">
        <v>2345</v>
      </c>
      <c r="B2737" t="s">
        <v>1549</v>
      </c>
      <c r="C2737" t="s">
        <v>1550</v>
      </c>
      <c r="D2737" t="s">
        <v>23</v>
      </c>
      <c r="E2737" t="s">
        <v>10</v>
      </c>
      <c r="F2737" t="s">
        <v>45</v>
      </c>
      <c r="G2737">
        <v>1325</v>
      </c>
      <c r="H2737" t="s">
        <v>8</v>
      </c>
      <c r="I2737" t="s">
        <v>8</v>
      </c>
      <c r="J2737" t="s">
        <v>8</v>
      </c>
      <c r="K2737" t="s">
        <v>6766</v>
      </c>
    </row>
    <row r="2738" spans="1:11" x14ac:dyDescent="0.25">
      <c r="A2738">
        <v>2346</v>
      </c>
      <c r="B2738" t="s">
        <v>1551</v>
      </c>
      <c r="C2738" t="s">
        <v>1552</v>
      </c>
      <c r="D2738" t="s">
        <v>276</v>
      </c>
      <c r="E2738" t="s">
        <v>10</v>
      </c>
      <c r="F2738" t="s">
        <v>277</v>
      </c>
      <c r="G2738">
        <v>1326</v>
      </c>
      <c r="H2738" t="s">
        <v>8</v>
      </c>
      <c r="I2738" t="s">
        <v>8</v>
      </c>
      <c r="J2738" t="s">
        <v>8</v>
      </c>
      <c r="K2738" t="s">
        <v>6766</v>
      </c>
    </row>
    <row r="2739" spans="1:11" x14ac:dyDescent="0.25">
      <c r="A2739">
        <v>2346</v>
      </c>
      <c r="B2739" t="s">
        <v>1551</v>
      </c>
      <c r="C2739" t="s">
        <v>1552</v>
      </c>
      <c r="D2739" t="s">
        <v>276</v>
      </c>
      <c r="E2739" t="s">
        <v>10</v>
      </c>
      <c r="F2739" t="s">
        <v>277</v>
      </c>
      <c r="G2739">
        <v>1326</v>
      </c>
      <c r="H2739" t="s">
        <v>8</v>
      </c>
      <c r="I2739" t="s">
        <v>8</v>
      </c>
      <c r="J2739" t="s">
        <v>8</v>
      </c>
      <c r="K2739" t="s">
        <v>6766</v>
      </c>
    </row>
    <row r="2740" spans="1:11" x14ac:dyDescent="0.25">
      <c r="A2740">
        <v>2346</v>
      </c>
      <c r="B2740" t="s">
        <v>1551</v>
      </c>
      <c r="C2740" t="s">
        <v>1552</v>
      </c>
      <c r="D2740" t="s">
        <v>276</v>
      </c>
      <c r="E2740" t="s">
        <v>10</v>
      </c>
      <c r="F2740" t="s">
        <v>277</v>
      </c>
      <c r="G2740">
        <v>1326</v>
      </c>
      <c r="H2740" t="s">
        <v>8</v>
      </c>
      <c r="I2740" t="s">
        <v>8</v>
      </c>
      <c r="J2740" t="s">
        <v>8</v>
      </c>
      <c r="K2740" t="s">
        <v>6766</v>
      </c>
    </row>
    <row r="2741" spans="1:11" x14ac:dyDescent="0.25">
      <c r="A2741">
        <v>2346</v>
      </c>
      <c r="B2741" t="s">
        <v>1551</v>
      </c>
      <c r="C2741" t="s">
        <v>1552</v>
      </c>
      <c r="D2741" t="s">
        <v>276</v>
      </c>
      <c r="E2741" t="s">
        <v>10</v>
      </c>
      <c r="F2741" t="s">
        <v>277</v>
      </c>
      <c r="G2741">
        <v>1326</v>
      </c>
      <c r="H2741" t="s">
        <v>8</v>
      </c>
      <c r="I2741" t="s">
        <v>8</v>
      </c>
      <c r="J2741" t="s">
        <v>8</v>
      </c>
      <c r="K2741" t="s">
        <v>6766</v>
      </c>
    </row>
    <row r="2742" spans="1:11" x14ac:dyDescent="0.25">
      <c r="A2742">
        <v>2346</v>
      </c>
      <c r="B2742" t="s">
        <v>1551</v>
      </c>
      <c r="C2742" t="s">
        <v>1552</v>
      </c>
      <c r="D2742" t="s">
        <v>276</v>
      </c>
      <c r="E2742" t="s">
        <v>10</v>
      </c>
      <c r="F2742" t="s">
        <v>277</v>
      </c>
      <c r="G2742">
        <v>1326</v>
      </c>
      <c r="H2742" t="s">
        <v>8</v>
      </c>
      <c r="I2742" t="s">
        <v>8</v>
      </c>
      <c r="J2742" t="s">
        <v>8</v>
      </c>
      <c r="K2742" t="s">
        <v>6766</v>
      </c>
    </row>
    <row r="2743" spans="1:11" x14ac:dyDescent="0.25">
      <c r="A2743">
        <v>2352</v>
      </c>
      <c r="B2743" t="s">
        <v>1553</v>
      </c>
      <c r="C2743" t="s">
        <v>1554</v>
      </c>
      <c r="D2743" t="s">
        <v>63</v>
      </c>
      <c r="E2743" t="s">
        <v>10</v>
      </c>
      <c r="F2743" t="s">
        <v>64</v>
      </c>
      <c r="G2743">
        <v>1332</v>
      </c>
      <c r="H2743" t="s">
        <v>8</v>
      </c>
      <c r="I2743" t="s">
        <v>8</v>
      </c>
      <c r="J2743" t="s">
        <v>8</v>
      </c>
      <c r="K2743" t="s">
        <v>6766</v>
      </c>
    </row>
    <row r="2744" spans="1:11" x14ac:dyDescent="0.25">
      <c r="A2744">
        <v>2352</v>
      </c>
      <c r="B2744" t="s">
        <v>1553</v>
      </c>
      <c r="C2744" t="s">
        <v>1554</v>
      </c>
      <c r="D2744" t="s">
        <v>63</v>
      </c>
      <c r="E2744" t="s">
        <v>10</v>
      </c>
      <c r="F2744" t="s">
        <v>64</v>
      </c>
      <c r="G2744">
        <v>1332</v>
      </c>
      <c r="H2744" t="s">
        <v>8</v>
      </c>
      <c r="I2744" t="s">
        <v>8</v>
      </c>
      <c r="J2744" t="s">
        <v>8</v>
      </c>
      <c r="K2744" t="s">
        <v>6766</v>
      </c>
    </row>
    <row r="2745" spans="1:11" x14ac:dyDescent="0.25">
      <c r="A2745">
        <v>2357</v>
      </c>
      <c r="B2745" t="s">
        <v>1555</v>
      </c>
      <c r="C2745" t="s">
        <v>1556</v>
      </c>
      <c r="D2745" t="s">
        <v>161</v>
      </c>
      <c r="E2745" t="s">
        <v>10</v>
      </c>
      <c r="F2745" t="s">
        <v>60</v>
      </c>
      <c r="G2745">
        <v>1337</v>
      </c>
      <c r="H2745" t="s">
        <v>8</v>
      </c>
      <c r="I2745" t="s">
        <v>8</v>
      </c>
      <c r="J2745" t="s">
        <v>8</v>
      </c>
      <c r="K2745" t="s">
        <v>6766</v>
      </c>
    </row>
    <row r="2746" spans="1:11" x14ac:dyDescent="0.25">
      <c r="A2746">
        <v>2358</v>
      </c>
      <c r="B2746" t="s">
        <v>1557</v>
      </c>
      <c r="C2746" t="s">
        <v>7237</v>
      </c>
      <c r="D2746" t="s">
        <v>23</v>
      </c>
      <c r="E2746" t="s">
        <v>10</v>
      </c>
      <c r="F2746" t="s">
        <v>24</v>
      </c>
      <c r="G2746">
        <v>1338</v>
      </c>
      <c r="H2746" t="s">
        <v>8</v>
      </c>
      <c r="I2746" t="s">
        <v>8</v>
      </c>
      <c r="J2746" t="s">
        <v>8</v>
      </c>
      <c r="K2746" t="s">
        <v>6766</v>
      </c>
    </row>
    <row r="2747" spans="1:11" x14ac:dyDescent="0.25">
      <c r="A2747">
        <v>2358</v>
      </c>
      <c r="B2747" t="s">
        <v>1557</v>
      </c>
      <c r="C2747" t="s">
        <v>7237</v>
      </c>
      <c r="D2747" t="s">
        <v>23</v>
      </c>
      <c r="E2747" t="s">
        <v>10</v>
      </c>
      <c r="F2747" t="s">
        <v>24</v>
      </c>
      <c r="G2747">
        <v>1338</v>
      </c>
      <c r="H2747" t="s">
        <v>8</v>
      </c>
      <c r="I2747" t="s">
        <v>8</v>
      </c>
      <c r="J2747" t="s">
        <v>8</v>
      </c>
      <c r="K2747" t="s">
        <v>6766</v>
      </c>
    </row>
    <row r="2748" spans="1:11" x14ac:dyDescent="0.25">
      <c r="A2748">
        <v>2358</v>
      </c>
      <c r="B2748" t="s">
        <v>1557</v>
      </c>
      <c r="C2748" t="s">
        <v>7237</v>
      </c>
      <c r="D2748" t="s">
        <v>23</v>
      </c>
      <c r="E2748" t="s">
        <v>10</v>
      </c>
      <c r="F2748" t="s">
        <v>24</v>
      </c>
      <c r="G2748">
        <v>1338</v>
      </c>
      <c r="H2748" t="s">
        <v>8</v>
      </c>
      <c r="I2748" t="s">
        <v>8</v>
      </c>
      <c r="J2748" t="s">
        <v>8</v>
      </c>
      <c r="K2748" t="s">
        <v>6766</v>
      </c>
    </row>
    <row r="2749" spans="1:11" x14ac:dyDescent="0.25">
      <c r="A2749">
        <v>2358</v>
      </c>
      <c r="B2749" t="s">
        <v>1557</v>
      </c>
      <c r="C2749" t="s">
        <v>7237</v>
      </c>
      <c r="D2749" t="s">
        <v>23</v>
      </c>
      <c r="E2749" t="s">
        <v>10</v>
      </c>
      <c r="F2749" t="s">
        <v>24</v>
      </c>
      <c r="G2749">
        <v>1338</v>
      </c>
      <c r="H2749" t="s">
        <v>8</v>
      </c>
      <c r="I2749" t="s">
        <v>8</v>
      </c>
      <c r="J2749" t="s">
        <v>8</v>
      </c>
      <c r="K2749" t="s">
        <v>6766</v>
      </c>
    </row>
    <row r="2750" spans="1:11" x14ac:dyDescent="0.25">
      <c r="A2750">
        <v>2362</v>
      </c>
      <c r="B2750" t="s">
        <v>1558</v>
      </c>
      <c r="C2750" t="s">
        <v>7238</v>
      </c>
      <c r="D2750" t="s">
        <v>715</v>
      </c>
      <c r="E2750" t="s">
        <v>10</v>
      </c>
      <c r="F2750" t="s">
        <v>716</v>
      </c>
      <c r="G2750">
        <v>1342</v>
      </c>
      <c r="H2750" t="s">
        <v>8</v>
      </c>
      <c r="I2750" t="s">
        <v>8</v>
      </c>
      <c r="J2750" t="s">
        <v>8</v>
      </c>
      <c r="K2750" t="s">
        <v>6766</v>
      </c>
    </row>
    <row r="2751" spans="1:11" x14ac:dyDescent="0.25">
      <c r="A2751">
        <v>2362</v>
      </c>
      <c r="B2751" t="s">
        <v>1558</v>
      </c>
      <c r="C2751" t="s">
        <v>7238</v>
      </c>
      <c r="D2751" t="s">
        <v>715</v>
      </c>
      <c r="E2751" t="s">
        <v>10</v>
      </c>
      <c r="F2751" t="s">
        <v>716</v>
      </c>
      <c r="G2751">
        <v>1342</v>
      </c>
      <c r="H2751" t="s">
        <v>8</v>
      </c>
      <c r="I2751" t="s">
        <v>8</v>
      </c>
      <c r="J2751" t="s">
        <v>8</v>
      </c>
      <c r="K2751" t="s">
        <v>6766</v>
      </c>
    </row>
    <row r="2752" spans="1:11" x14ac:dyDescent="0.25">
      <c r="A2752">
        <v>2362</v>
      </c>
      <c r="B2752" t="s">
        <v>1558</v>
      </c>
      <c r="C2752" t="s">
        <v>7238</v>
      </c>
      <c r="D2752" t="s">
        <v>715</v>
      </c>
      <c r="E2752" t="s">
        <v>10</v>
      </c>
      <c r="F2752" t="s">
        <v>716</v>
      </c>
      <c r="G2752">
        <v>1342</v>
      </c>
      <c r="H2752" t="s">
        <v>8</v>
      </c>
      <c r="I2752" t="s">
        <v>8</v>
      </c>
      <c r="J2752" t="s">
        <v>8</v>
      </c>
      <c r="K2752" t="s">
        <v>6766</v>
      </c>
    </row>
    <row r="2753" spans="1:11" x14ac:dyDescent="0.25">
      <c r="A2753">
        <v>2362</v>
      </c>
      <c r="B2753" t="s">
        <v>1558</v>
      </c>
      <c r="C2753" t="s">
        <v>7238</v>
      </c>
      <c r="D2753" t="s">
        <v>715</v>
      </c>
      <c r="E2753" t="s">
        <v>10</v>
      </c>
      <c r="F2753" t="s">
        <v>716</v>
      </c>
      <c r="G2753">
        <v>1342</v>
      </c>
      <c r="H2753" t="s">
        <v>8</v>
      </c>
      <c r="I2753" t="s">
        <v>8</v>
      </c>
      <c r="J2753" t="s">
        <v>8</v>
      </c>
      <c r="K2753" t="s">
        <v>6766</v>
      </c>
    </row>
    <row r="2754" spans="1:11" x14ac:dyDescent="0.25">
      <c r="A2754">
        <v>2362</v>
      </c>
      <c r="B2754" t="s">
        <v>1558</v>
      </c>
      <c r="C2754" t="s">
        <v>7238</v>
      </c>
      <c r="D2754" t="s">
        <v>715</v>
      </c>
      <c r="E2754" t="s">
        <v>10</v>
      </c>
      <c r="F2754" t="s">
        <v>716</v>
      </c>
      <c r="G2754">
        <v>1342</v>
      </c>
      <c r="H2754" t="s">
        <v>8</v>
      </c>
      <c r="I2754" t="s">
        <v>8</v>
      </c>
      <c r="J2754" t="s">
        <v>8</v>
      </c>
      <c r="K2754" t="s">
        <v>6766</v>
      </c>
    </row>
    <row r="2755" spans="1:11" x14ac:dyDescent="0.25">
      <c r="A2755">
        <v>2362</v>
      </c>
      <c r="B2755" t="s">
        <v>1558</v>
      </c>
      <c r="C2755" t="s">
        <v>7238</v>
      </c>
      <c r="D2755" t="s">
        <v>715</v>
      </c>
      <c r="E2755" t="s">
        <v>10</v>
      </c>
      <c r="F2755" t="s">
        <v>716</v>
      </c>
      <c r="G2755">
        <v>1342</v>
      </c>
      <c r="H2755" t="s">
        <v>8</v>
      </c>
      <c r="I2755" t="s">
        <v>8</v>
      </c>
      <c r="J2755" t="s">
        <v>8</v>
      </c>
      <c r="K2755" t="s">
        <v>6766</v>
      </c>
    </row>
    <row r="2756" spans="1:11" x14ac:dyDescent="0.25">
      <c r="A2756">
        <v>2362</v>
      </c>
      <c r="B2756" t="s">
        <v>1558</v>
      </c>
      <c r="C2756" t="s">
        <v>7238</v>
      </c>
      <c r="D2756" t="s">
        <v>715</v>
      </c>
      <c r="E2756" t="s">
        <v>10</v>
      </c>
      <c r="F2756" t="s">
        <v>716</v>
      </c>
      <c r="G2756">
        <v>1342</v>
      </c>
      <c r="H2756" t="s">
        <v>8</v>
      </c>
      <c r="I2756" t="s">
        <v>8</v>
      </c>
      <c r="J2756" t="s">
        <v>8</v>
      </c>
      <c r="K2756" t="s">
        <v>6766</v>
      </c>
    </row>
    <row r="2757" spans="1:11" x14ac:dyDescent="0.25">
      <c r="A2757">
        <v>2363</v>
      </c>
      <c r="B2757" t="s">
        <v>1559</v>
      </c>
      <c r="C2757" t="s">
        <v>1560</v>
      </c>
      <c r="D2757" t="s">
        <v>1561</v>
      </c>
      <c r="E2757" t="s">
        <v>113</v>
      </c>
      <c r="F2757" t="s">
        <v>1562</v>
      </c>
      <c r="G2757">
        <v>1343</v>
      </c>
      <c r="H2757" t="s">
        <v>8</v>
      </c>
      <c r="I2757" t="s">
        <v>8</v>
      </c>
      <c r="J2757" t="s">
        <v>8</v>
      </c>
      <c r="K2757" t="s">
        <v>6766</v>
      </c>
    </row>
    <row r="2758" spans="1:11" x14ac:dyDescent="0.25">
      <c r="A2758">
        <v>2363</v>
      </c>
      <c r="B2758" t="s">
        <v>1559</v>
      </c>
      <c r="C2758" t="s">
        <v>1560</v>
      </c>
      <c r="D2758" t="s">
        <v>1561</v>
      </c>
      <c r="E2758" t="s">
        <v>113</v>
      </c>
      <c r="F2758" t="s">
        <v>1562</v>
      </c>
      <c r="G2758">
        <v>1343</v>
      </c>
      <c r="H2758" t="s">
        <v>8</v>
      </c>
      <c r="I2758" t="s">
        <v>8</v>
      </c>
      <c r="J2758" t="s">
        <v>8</v>
      </c>
      <c r="K2758" t="s">
        <v>6766</v>
      </c>
    </row>
    <row r="2759" spans="1:11" x14ac:dyDescent="0.25">
      <c r="A2759">
        <v>2363</v>
      </c>
      <c r="B2759" t="s">
        <v>1559</v>
      </c>
      <c r="C2759" t="s">
        <v>1560</v>
      </c>
      <c r="D2759" t="s">
        <v>1561</v>
      </c>
      <c r="E2759" t="s">
        <v>113</v>
      </c>
      <c r="F2759" t="s">
        <v>1562</v>
      </c>
      <c r="G2759">
        <v>1343</v>
      </c>
      <c r="H2759" t="s">
        <v>8</v>
      </c>
      <c r="I2759" t="s">
        <v>8</v>
      </c>
      <c r="J2759" t="s">
        <v>8</v>
      </c>
      <c r="K2759" t="s">
        <v>6766</v>
      </c>
    </row>
    <row r="2760" spans="1:11" x14ac:dyDescent="0.25">
      <c r="A2760">
        <v>2367</v>
      </c>
      <c r="B2760" t="s">
        <v>1564</v>
      </c>
      <c r="C2760" t="s">
        <v>1565</v>
      </c>
      <c r="D2760" t="s">
        <v>20</v>
      </c>
      <c r="E2760" t="s">
        <v>21</v>
      </c>
      <c r="F2760" t="s">
        <v>1566</v>
      </c>
      <c r="G2760">
        <v>1347</v>
      </c>
      <c r="H2760" t="s">
        <v>8</v>
      </c>
      <c r="I2760" t="s">
        <v>8</v>
      </c>
      <c r="J2760" t="s">
        <v>8</v>
      </c>
      <c r="K2760" t="s">
        <v>6766</v>
      </c>
    </row>
    <row r="2761" spans="1:11" x14ac:dyDescent="0.25">
      <c r="A2761">
        <v>2367</v>
      </c>
      <c r="B2761" t="s">
        <v>1564</v>
      </c>
      <c r="C2761" t="s">
        <v>1565</v>
      </c>
      <c r="D2761" t="s">
        <v>20</v>
      </c>
      <c r="E2761" t="s">
        <v>21</v>
      </c>
      <c r="F2761" t="s">
        <v>1566</v>
      </c>
      <c r="G2761">
        <v>1347</v>
      </c>
      <c r="H2761" t="s">
        <v>8</v>
      </c>
      <c r="I2761" t="s">
        <v>8</v>
      </c>
      <c r="J2761" t="s">
        <v>8</v>
      </c>
      <c r="K2761" t="s">
        <v>6766</v>
      </c>
    </row>
    <row r="2762" spans="1:11" x14ac:dyDescent="0.25">
      <c r="A2762">
        <v>2367</v>
      </c>
      <c r="B2762" t="s">
        <v>1564</v>
      </c>
      <c r="C2762" t="s">
        <v>1565</v>
      </c>
      <c r="D2762" t="s">
        <v>20</v>
      </c>
      <c r="E2762" t="s">
        <v>21</v>
      </c>
      <c r="F2762" t="s">
        <v>1566</v>
      </c>
      <c r="G2762">
        <v>1347</v>
      </c>
      <c r="H2762" t="s">
        <v>8</v>
      </c>
      <c r="I2762" t="s">
        <v>8</v>
      </c>
      <c r="J2762" t="s">
        <v>8</v>
      </c>
      <c r="K2762" t="s">
        <v>6766</v>
      </c>
    </row>
    <row r="2763" spans="1:11" x14ac:dyDescent="0.25">
      <c r="A2763">
        <v>2369</v>
      </c>
      <c r="B2763" t="s">
        <v>1567</v>
      </c>
      <c r="C2763" t="s">
        <v>1568</v>
      </c>
      <c r="D2763" t="s">
        <v>568</v>
      </c>
      <c r="E2763" t="s">
        <v>10</v>
      </c>
      <c r="F2763" t="s">
        <v>29</v>
      </c>
      <c r="G2763">
        <v>1349</v>
      </c>
      <c r="H2763" t="s">
        <v>8</v>
      </c>
      <c r="I2763" t="s">
        <v>8</v>
      </c>
      <c r="J2763" t="s">
        <v>8</v>
      </c>
      <c r="K2763" t="s">
        <v>6766</v>
      </c>
    </row>
    <row r="2764" spans="1:11" x14ac:dyDescent="0.25">
      <c r="A2764">
        <v>2370</v>
      </c>
      <c r="B2764" t="s">
        <v>1569</v>
      </c>
      <c r="C2764" t="s">
        <v>7239</v>
      </c>
      <c r="D2764" t="s">
        <v>1570</v>
      </c>
      <c r="E2764" t="s">
        <v>105</v>
      </c>
      <c r="F2764" t="s">
        <v>1571</v>
      </c>
      <c r="G2764">
        <v>1350</v>
      </c>
      <c r="H2764" t="s">
        <v>8</v>
      </c>
      <c r="I2764" t="s">
        <v>8</v>
      </c>
      <c r="J2764" t="s">
        <v>8</v>
      </c>
      <c r="K2764" t="s">
        <v>6766</v>
      </c>
    </row>
    <row r="2765" spans="1:11" x14ac:dyDescent="0.25">
      <c r="A2765">
        <v>2370</v>
      </c>
      <c r="B2765" t="s">
        <v>1569</v>
      </c>
      <c r="C2765" t="s">
        <v>7239</v>
      </c>
      <c r="D2765" t="s">
        <v>1570</v>
      </c>
      <c r="E2765" t="s">
        <v>105</v>
      </c>
      <c r="F2765" t="s">
        <v>1571</v>
      </c>
      <c r="G2765">
        <v>1350</v>
      </c>
      <c r="H2765" t="s">
        <v>8</v>
      </c>
      <c r="I2765" t="s">
        <v>8</v>
      </c>
      <c r="J2765" t="s">
        <v>8</v>
      </c>
      <c r="K2765" t="s">
        <v>6766</v>
      </c>
    </row>
    <row r="2766" spans="1:11" x14ac:dyDescent="0.25">
      <c r="A2766">
        <v>2370</v>
      </c>
      <c r="B2766" t="s">
        <v>1569</v>
      </c>
      <c r="C2766" t="s">
        <v>7239</v>
      </c>
      <c r="D2766" t="s">
        <v>1570</v>
      </c>
      <c r="E2766" t="s">
        <v>105</v>
      </c>
      <c r="F2766" t="s">
        <v>1571</v>
      </c>
      <c r="G2766">
        <v>1350</v>
      </c>
      <c r="H2766" t="s">
        <v>8</v>
      </c>
      <c r="I2766" t="s">
        <v>8</v>
      </c>
      <c r="J2766" t="s">
        <v>8</v>
      </c>
      <c r="K2766" t="s">
        <v>6766</v>
      </c>
    </row>
    <row r="2767" spans="1:11" x14ac:dyDescent="0.25">
      <c r="A2767">
        <v>2370</v>
      </c>
      <c r="B2767" t="s">
        <v>1569</v>
      </c>
      <c r="C2767" t="s">
        <v>7239</v>
      </c>
      <c r="D2767" t="s">
        <v>1570</v>
      </c>
      <c r="E2767" t="s">
        <v>105</v>
      </c>
      <c r="F2767" t="s">
        <v>1571</v>
      </c>
      <c r="G2767">
        <v>1350</v>
      </c>
      <c r="H2767" t="s">
        <v>8</v>
      </c>
      <c r="I2767" t="s">
        <v>8</v>
      </c>
      <c r="J2767" t="s">
        <v>8</v>
      </c>
      <c r="K2767" t="s">
        <v>6766</v>
      </c>
    </row>
    <row r="2768" spans="1:11" x14ac:dyDescent="0.25">
      <c r="A2768">
        <v>2375</v>
      </c>
      <c r="B2768" t="s">
        <v>1572</v>
      </c>
      <c r="C2768" t="s">
        <v>1573</v>
      </c>
      <c r="D2768" t="s">
        <v>27</v>
      </c>
      <c r="E2768" t="s">
        <v>10</v>
      </c>
      <c r="F2768" t="s">
        <v>28</v>
      </c>
      <c r="G2768">
        <v>1355</v>
      </c>
      <c r="H2768" t="s">
        <v>8</v>
      </c>
      <c r="I2768" t="s">
        <v>8</v>
      </c>
      <c r="J2768" t="s">
        <v>8</v>
      </c>
      <c r="K2768" t="s">
        <v>6766</v>
      </c>
    </row>
    <row r="2769" spans="1:11" x14ac:dyDescent="0.25">
      <c r="A2769">
        <v>2380</v>
      </c>
      <c r="B2769" t="s">
        <v>1574</v>
      </c>
      <c r="C2769" t="s">
        <v>1575</v>
      </c>
      <c r="D2769" t="s">
        <v>27</v>
      </c>
      <c r="E2769" t="s">
        <v>10</v>
      </c>
      <c r="F2769" t="s">
        <v>65</v>
      </c>
      <c r="G2769">
        <v>1360</v>
      </c>
      <c r="H2769" t="s">
        <v>8</v>
      </c>
      <c r="I2769" t="s">
        <v>8</v>
      </c>
      <c r="J2769" t="s">
        <v>8</v>
      </c>
      <c r="K2769" t="s">
        <v>6766</v>
      </c>
    </row>
    <row r="2770" spans="1:11" x14ac:dyDescent="0.25">
      <c r="A2770">
        <v>2382</v>
      </c>
      <c r="B2770" t="s">
        <v>1576</v>
      </c>
      <c r="C2770" t="s">
        <v>1577</v>
      </c>
      <c r="D2770" t="s">
        <v>27</v>
      </c>
      <c r="E2770" t="s">
        <v>10</v>
      </c>
      <c r="F2770" t="s">
        <v>65</v>
      </c>
      <c r="G2770">
        <v>1362</v>
      </c>
      <c r="H2770" t="s">
        <v>8</v>
      </c>
      <c r="I2770" t="s">
        <v>8</v>
      </c>
      <c r="J2770" t="s">
        <v>8</v>
      </c>
      <c r="K2770" t="s">
        <v>6766</v>
      </c>
    </row>
    <row r="2771" spans="1:11" x14ac:dyDescent="0.25">
      <c r="A2771">
        <v>2388</v>
      </c>
      <c r="B2771" t="s">
        <v>1578</v>
      </c>
      <c r="C2771" t="s">
        <v>1579</v>
      </c>
      <c r="D2771" t="s">
        <v>32</v>
      </c>
      <c r="E2771" t="s">
        <v>10</v>
      </c>
      <c r="F2771" t="s">
        <v>33</v>
      </c>
      <c r="G2771">
        <v>1368</v>
      </c>
      <c r="H2771" t="s">
        <v>8</v>
      </c>
      <c r="I2771" t="s">
        <v>8</v>
      </c>
      <c r="J2771" t="s">
        <v>8</v>
      </c>
      <c r="K2771" t="s">
        <v>6766</v>
      </c>
    </row>
    <row r="2772" spans="1:11" x14ac:dyDescent="0.25">
      <c r="A2772">
        <v>2393</v>
      </c>
      <c r="B2772" t="s">
        <v>1580</v>
      </c>
      <c r="C2772" t="s">
        <v>1581</v>
      </c>
      <c r="D2772" t="s">
        <v>27</v>
      </c>
      <c r="E2772" t="s">
        <v>10</v>
      </c>
      <c r="F2772" t="s">
        <v>29</v>
      </c>
      <c r="G2772">
        <v>1373</v>
      </c>
      <c r="H2772" t="s">
        <v>8</v>
      </c>
      <c r="I2772" t="s">
        <v>8</v>
      </c>
      <c r="J2772" t="s">
        <v>8</v>
      </c>
      <c r="K2772" t="s">
        <v>6766</v>
      </c>
    </row>
    <row r="2773" spans="1:11" x14ac:dyDescent="0.25">
      <c r="A2773">
        <v>2397</v>
      </c>
      <c r="B2773" t="s">
        <v>1582</v>
      </c>
      <c r="C2773" t="s">
        <v>530</v>
      </c>
      <c r="D2773" t="s">
        <v>360</v>
      </c>
      <c r="E2773" t="s">
        <v>10</v>
      </c>
      <c r="F2773" t="s">
        <v>29</v>
      </c>
      <c r="G2773">
        <v>1377</v>
      </c>
      <c r="H2773" t="s">
        <v>8</v>
      </c>
      <c r="I2773" t="s">
        <v>8</v>
      </c>
      <c r="J2773" t="s">
        <v>8</v>
      </c>
      <c r="K2773" t="s">
        <v>6766</v>
      </c>
    </row>
    <row r="2774" spans="1:11" x14ac:dyDescent="0.25">
      <c r="A2774">
        <v>2398</v>
      </c>
      <c r="B2774" t="s">
        <v>1583</v>
      </c>
      <c r="C2774" t="s">
        <v>11742</v>
      </c>
      <c r="D2774" t="s">
        <v>360</v>
      </c>
      <c r="E2774" t="s">
        <v>10</v>
      </c>
      <c r="F2774" t="s">
        <v>29</v>
      </c>
      <c r="G2774">
        <v>1378</v>
      </c>
      <c r="H2774" t="s">
        <v>8</v>
      </c>
      <c r="I2774" t="s">
        <v>8</v>
      </c>
      <c r="J2774" t="s">
        <v>8</v>
      </c>
      <c r="K2774" t="s">
        <v>6766</v>
      </c>
    </row>
    <row r="2775" spans="1:11" x14ac:dyDescent="0.25">
      <c r="A2775">
        <v>2407</v>
      </c>
      <c r="B2775" t="s">
        <v>1587</v>
      </c>
      <c r="C2775" t="s">
        <v>5528</v>
      </c>
      <c r="D2775" t="s">
        <v>9</v>
      </c>
      <c r="E2775" t="s">
        <v>10</v>
      </c>
      <c r="F2775" t="s">
        <v>5529</v>
      </c>
      <c r="G2775">
        <v>1387</v>
      </c>
      <c r="H2775" t="s">
        <v>8</v>
      </c>
      <c r="I2775" t="s">
        <v>8</v>
      </c>
      <c r="J2775" t="s">
        <v>8</v>
      </c>
      <c r="K2775" t="s">
        <v>6766</v>
      </c>
    </row>
    <row r="2776" spans="1:11" x14ac:dyDescent="0.25">
      <c r="A2776">
        <v>2407</v>
      </c>
      <c r="B2776" t="s">
        <v>1587</v>
      </c>
      <c r="C2776" t="s">
        <v>5528</v>
      </c>
      <c r="D2776" t="s">
        <v>9</v>
      </c>
      <c r="E2776" t="s">
        <v>10</v>
      </c>
      <c r="F2776" t="s">
        <v>5529</v>
      </c>
      <c r="G2776">
        <v>1387</v>
      </c>
      <c r="H2776" t="s">
        <v>8</v>
      </c>
      <c r="I2776" t="s">
        <v>8</v>
      </c>
      <c r="J2776" t="s">
        <v>8</v>
      </c>
      <c r="K2776" t="s">
        <v>6766</v>
      </c>
    </row>
    <row r="2777" spans="1:11" x14ac:dyDescent="0.25">
      <c r="A2777">
        <v>2407</v>
      </c>
      <c r="B2777" t="s">
        <v>1587</v>
      </c>
      <c r="C2777" t="s">
        <v>5528</v>
      </c>
      <c r="D2777" t="s">
        <v>9</v>
      </c>
      <c r="E2777" t="s">
        <v>10</v>
      </c>
      <c r="F2777" t="s">
        <v>5529</v>
      </c>
      <c r="G2777">
        <v>1387</v>
      </c>
      <c r="H2777" t="s">
        <v>8</v>
      </c>
      <c r="I2777" t="s">
        <v>8</v>
      </c>
      <c r="J2777" t="s">
        <v>8</v>
      </c>
      <c r="K2777" t="s">
        <v>6766</v>
      </c>
    </row>
    <row r="2778" spans="1:11" x14ac:dyDescent="0.25">
      <c r="A2778">
        <v>2407</v>
      </c>
      <c r="B2778" t="s">
        <v>1587</v>
      </c>
      <c r="C2778" t="s">
        <v>5528</v>
      </c>
      <c r="D2778" t="s">
        <v>9</v>
      </c>
      <c r="E2778" t="s">
        <v>10</v>
      </c>
      <c r="F2778" t="s">
        <v>5529</v>
      </c>
      <c r="G2778">
        <v>1387</v>
      </c>
      <c r="H2778" t="s">
        <v>8</v>
      </c>
      <c r="I2778" t="s">
        <v>8</v>
      </c>
      <c r="J2778" t="s">
        <v>8</v>
      </c>
      <c r="K2778" t="s">
        <v>6766</v>
      </c>
    </row>
    <row r="2779" spans="1:11" x14ac:dyDescent="0.25">
      <c r="A2779">
        <v>2407</v>
      </c>
      <c r="B2779" t="s">
        <v>1587</v>
      </c>
      <c r="C2779" t="s">
        <v>5528</v>
      </c>
      <c r="D2779" t="s">
        <v>9</v>
      </c>
      <c r="E2779" t="s">
        <v>10</v>
      </c>
      <c r="F2779" t="s">
        <v>5529</v>
      </c>
      <c r="G2779">
        <v>1387</v>
      </c>
      <c r="H2779" t="s">
        <v>8</v>
      </c>
      <c r="I2779" t="s">
        <v>8</v>
      </c>
      <c r="J2779" t="s">
        <v>8</v>
      </c>
      <c r="K2779" t="s">
        <v>6766</v>
      </c>
    </row>
    <row r="2780" spans="1:11" x14ac:dyDescent="0.25">
      <c r="A2780">
        <v>2407</v>
      </c>
      <c r="B2780" t="s">
        <v>1587</v>
      </c>
      <c r="C2780" t="s">
        <v>5528</v>
      </c>
      <c r="D2780" t="s">
        <v>9</v>
      </c>
      <c r="E2780" t="s">
        <v>10</v>
      </c>
      <c r="F2780" t="s">
        <v>5529</v>
      </c>
      <c r="G2780">
        <v>1387</v>
      </c>
      <c r="H2780" t="s">
        <v>8</v>
      </c>
      <c r="I2780" t="s">
        <v>8</v>
      </c>
      <c r="J2780" t="s">
        <v>8</v>
      </c>
      <c r="K2780" t="s">
        <v>6766</v>
      </c>
    </row>
    <row r="2781" spans="1:11" x14ac:dyDescent="0.25">
      <c r="A2781">
        <v>2407</v>
      </c>
      <c r="B2781" t="s">
        <v>1587</v>
      </c>
      <c r="C2781" t="s">
        <v>5528</v>
      </c>
      <c r="D2781" t="s">
        <v>9</v>
      </c>
      <c r="E2781" t="s">
        <v>10</v>
      </c>
      <c r="F2781" t="s">
        <v>5529</v>
      </c>
      <c r="G2781">
        <v>1387</v>
      </c>
      <c r="H2781" t="s">
        <v>8</v>
      </c>
      <c r="I2781" t="s">
        <v>8</v>
      </c>
      <c r="J2781" t="s">
        <v>8</v>
      </c>
      <c r="K2781" t="s">
        <v>6766</v>
      </c>
    </row>
    <row r="2782" spans="1:11" x14ac:dyDescent="0.25">
      <c r="A2782">
        <v>2407</v>
      </c>
      <c r="B2782" t="s">
        <v>1587</v>
      </c>
      <c r="C2782" t="s">
        <v>5528</v>
      </c>
      <c r="D2782" t="s">
        <v>9</v>
      </c>
      <c r="E2782" t="s">
        <v>10</v>
      </c>
      <c r="F2782" t="s">
        <v>5529</v>
      </c>
      <c r="G2782">
        <v>1387</v>
      </c>
      <c r="H2782" t="s">
        <v>8</v>
      </c>
      <c r="I2782" t="s">
        <v>8</v>
      </c>
      <c r="J2782" t="s">
        <v>8</v>
      </c>
      <c r="K2782" t="s">
        <v>6766</v>
      </c>
    </row>
    <row r="2783" spans="1:11" x14ac:dyDescent="0.25">
      <c r="A2783">
        <v>2407</v>
      </c>
      <c r="B2783" t="s">
        <v>1587</v>
      </c>
      <c r="C2783" t="s">
        <v>5528</v>
      </c>
      <c r="D2783" t="s">
        <v>9</v>
      </c>
      <c r="E2783" t="s">
        <v>10</v>
      </c>
      <c r="F2783" t="s">
        <v>5529</v>
      </c>
      <c r="G2783">
        <v>1387</v>
      </c>
      <c r="H2783" t="s">
        <v>8</v>
      </c>
      <c r="I2783" t="s">
        <v>8</v>
      </c>
      <c r="J2783" t="s">
        <v>8</v>
      </c>
      <c r="K2783" t="s">
        <v>6766</v>
      </c>
    </row>
    <row r="2784" spans="1:11" x14ac:dyDescent="0.25">
      <c r="A2784">
        <v>2407</v>
      </c>
      <c r="B2784" t="s">
        <v>1587</v>
      </c>
      <c r="C2784" t="s">
        <v>5528</v>
      </c>
      <c r="D2784" t="s">
        <v>9</v>
      </c>
      <c r="E2784" t="s">
        <v>10</v>
      </c>
      <c r="F2784" t="s">
        <v>5529</v>
      </c>
      <c r="G2784">
        <v>1387</v>
      </c>
      <c r="H2784" t="s">
        <v>8</v>
      </c>
      <c r="I2784" t="s">
        <v>8</v>
      </c>
      <c r="J2784" t="s">
        <v>8</v>
      </c>
      <c r="K2784" t="s">
        <v>6766</v>
      </c>
    </row>
    <row r="2785" spans="1:11" x14ac:dyDescent="0.25">
      <c r="A2785">
        <v>2407</v>
      </c>
      <c r="B2785" t="s">
        <v>1587</v>
      </c>
      <c r="C2785" t="s">
        <v>5528</v>
      </c>
      <c r="D2785" t="s">
        <v>9</v>
      </c>
      <c r="E2785" t="s">
        <v>10</v>
      </c>
      <c r="F2785" t="s">
        <v>5529</v>
      </c>
      <c r="G2785">
        <v>1387</v>
      </c>
      <c r="H2785" t="s">
        <v>8</v>
      </c>
      <c r="I2785" t="s">
        <v>8</v>
      </c>
      <c r="J2785" t="s">
        <v>8</v>
      </c>
      <c r="K2785" t="s">
        <v>6766</v>
      </c>
    </row>
    <row r="2786" spans="1:11" x14ac:dyDescent="0.25">
      <c r="A2786">
        <v>2409</v>
      </c>
      <c r="B2786" t="s">
        <v>5885</v>
      </c>
      <c r="C2786" t="s">
        <v>1588</v>
      </c>
      <c r="D2786" t="s">
        <v>237</v>
      </c>
      <c r="E2786" t="s">
        <v>10</v>
      </c>
      <c r="F2786" t="s">
        <v>238</v>
      </c>
      <c r="G2786">
        <v>1388</v>
      </c>
      <c r="H2786" t="s">
        <v>8</v>
      </c>
      <c r="I2786" t="s">
        <v>8</v>
      </c>
      <c r="J2786" t="s">
        <v>8</v>
      </c>
      <c r="K2786" t="s">
        <v>6766</v>
      </c>
    </row>
    <row r="2787" spans="1:11" x14ac:dyDescent="0.25">
      <c r="A2787">
        <v>2413</v>
      </c>
      <c r="B2787" t="s">
        <v>11556</v>
      </c>
      <c r="C2787" t="s">
        <v>11557</v>
      </c>
      <c r="D2787" t="s">
        <v>333</v>
      </c>
      <c r="E2787" t="s">
        <v>10</v>
      </c>
      <c r="F2787" t="s">
        <v>376</v>
      </c>
      <c r="G2787">
        <v>1392</v>
      </c>
      <c r="H2787" t="s">
        <v>8</v>
      </c>
      <c r="I2787" t="s">
        <v>8</v>
      </c>
      <c r="J2787" t="s">
        <v>8</v>
      </c>
      <c r="K2787" t="s">
        <v>6766</v>
      </c>
    </row>
    <row r="2788" spans="1:11" x14ac:dyDescent="0.25">
      <c r="A2788">
        <v>2415</v>
      </c>
      <c r="B2788" t="s">
        <v>1589</v>
      </c>
      <c r="C2788" t="s">
        <v>1590</v>
      </c>
      <c r="D2788" t="s">
        <v>27</v>
      </c>
      <c r="E2788" t="s">
        <v>10</v>
      </c>
      <c r="F2788" t="s">
        <v>29</v>
      </c>
      <c r="G2788">
        <v>1394</v>
      </c>
      <c r="H2788" t="s">
        <v>8</v>
      </c>
      <c r="I2788" t="s">
        <v>8</v>
      </c>
      <c r="J2788" t="s">
        <v>8</v>
      </c>
      <c r="K2788" t="s">
        <v>6766</v>
      </c>
    </row>
    <row r="2789" spans="1:11" x14ac:dyDescent="0.25">
      <c r="A2789">
        <v>2415</v>
      </c>
      <c r="B2789" t="s">
        <v>1589</v>
      </c>
      <c r="C2789" t="s">
        <v>1590</v>
      </c>
      <c r="D2789" t="s">
        <v>27</v>
      </c>
      <c r="E2789" t="s">
        <v>10</v>
      </c>
      <c r="F2789" t="s">
        <v>29</v>
      </c>
      <c r="G2789">
        <v>1394</v>
      </c>
      <c r="H2789" t="s">
        <v>8</v>
      </c>
      <c r="I2789" t="s">
        <v>8</v>
      </c>
      <c r="J2789" t="s">
        <v>8</v>
      </c>
      <c r="K2789" t="s">
        <v>6766</v>
      </c>
    </row>
    <row r="2790" spans="1:11" x14ac:dyDescent="0.25">
      <c r="A2790">
        <v>2415</v>
      </c>
      <c r="B2790" t="s">
        <v>1589</v>
      </c>
      <c r="C2790" t="s">
        <v>1590</v>
      </c>
      <c r="D2790" t="s">
        <v>27</v>
      </c>
      <c r="E2790" t="s">
        <v>10</v>
      </c>
      <c r="F2790" t="s">
        <v>29</v>
      </c>
      <c r="G2790">
        <v>1394</v>
      </c>
      <c r="H2790" t="s">
        <v>8</v>
      </c>
      <c r="I2790" t="s">
        <v>8</v>
      </c>
      <c r="J2790" t="s">
        <v>8</v>
      </c>
      <c r="K2790" t="s">
        <v>6766</v>
      </c>
    </row>
    <row r="2791" spans="1:11" x14ac:dyDescent="0.25">
      <c r="A2791">
        <v>2415</v>
      </c>
      <c r="B2791" t="s">
        <v>1589</v>
      </c>
      <c r="C2791" t="s">
        <v>1590</v>
      </c>
      <c r="D2791" t="s">
        <v>27</v>
      </c>
      <c r="E2791" t="s">
        <v>10</v>
      </c>
      <c r="F2791" t="s">
        <v>29</v>
      </c>
      <c r="G2791">
        <v>1394</v>
      </c>
      <c r="H2791" t="s">
        <v>8</v>
      </c>
      <c r="I2791" t="s">
        <v>8</v>
      </c>
      <c r="J2791" t="s">
        <v>8</v>
      </c>
      <c r="K2791" t="s">
        <v>6766</v>
      </c>
    </row>
    <row r="2792" spans="1:11" x14ac:dyDescent="0.25">
      <c r="A2792">
        <v>2422</v>
      </c>
      <c r="B2792" t="s">
        <v>1591</v>
      </c>
      <c r="C2792" t="s">
        <v>1592</v>
      </c>
      <c r="D2792" t="s">
        <v>301</v>
      </c>
      <c r="E2792" t="s">
        <v>10</v>
      </c>
      <c r="F2792" t="s">
        <v>302</v>
      </c>
      <c r="G2792">
        <v>1401</v>
      </c>
      <c r="H2792" t="s">
        <v>8</v>
      </c>
      <c r="I2792" t="s">
        <v>8</v>
      </c>
      <c r="J2792" t="s">
        <v>8</v>
      </c>
      <c r="K2792" t="s">
        <v>6766</v>
      </c>
    </row>
    <row r="2793" spans="1:11" x14ac:dyDescent="0.25">
      <c r="A2793">
        <v>2423</v>
      </c>
      <c r="B2793" t="s">
        <v>1593</v>
      </c>
      <c r="C2793" t="s">
        <v>1594</v>
      </c>
      <c r="D2793" t="s">
        <v>161</v>
      </c>
      <c r="E2793" t="s">
        <v>10</v>
      </c>
      <c r="F2793" t="s">
        <v>60</v>
      </c>
      <c r="G2793">
        <v>1402</v>
      </c>
      <c r="H2793" t="s">
        <v>8</v>
      </c>
      <c r="I2793" t="s">
        <v>8</v>
      </c>
      <c r="J2793" t="s">
        <v>8</v>
      </c>
      <c r="K2793" t="s">
        <v>6766</v>
      </c>
    </row>
    <row r="2794" spans="1:11" x14ac:dyDescent="0.25">
      <c r="A2794">
        <v>2424</v>
      </c>
      <c r="B2794" t="s">
        <v>1595</v>
      </c>
      <c r="C2794" t="s">
        <v>1596</v>
      </c>
      <c r="D2794" t="s">
        <v>23</v>
      </c>
      <c r="E2794" t="s">
        <v>10</v>
      </c>
      <c r="F2794" t="s">
        <v>45</v>
      </c>
      <c r="G2794">
        <v>1403</v>
      </c>
      <c r="H2794" t="s">
        <v>8</v>
      </c>
      <c r="I2794" t="s">
        <v>8</v>
      </c>
      <c r="J2794" t="s">
        <v>8</v>
      </c>
      <c r="K2794" t="s">
        <v>6766</v>
      </c>
    </row>
    <row r="2795" spans="1:11" x14ac:dyDescent="0.25">
      <c r="A2795">
        <v>2424</v>
      </c>
      <c r="B2795" t="s">
        <v>1595</v>
      </c>
      <c r="C2795" t="s">
        <v>1596</v>
      </c>
      <c r="D2795" t="s">
        <v>23</v>
      </c>
      <c r="E2795" t="s">
        <v>10</v>
      </c>
      <c r="F2795" t="s">
        <v>45</v>
      </c>
      <c r="G2795">
        <v>1403</v>
      </c>
      <c r="H2795" t="s">
        <v>8</v>
      </c>
      <c r="I2795" t="s">
        <v>8</v>
      </c>
      <c r="J2795" t="s">
        <v>8</v>
      </c>
      <c r="K2795" t="s">
        <v>6766</v>
      </c>
    </row>
    <row r="2796" spans="1:11" x14ac:dyDescent="0.25">
      <c r="A2796">
        <v>2424</v>
      </c>
      <c r="B2796" t="s">
        <v>1595</v>
      </c>
      <c r="C2796" t="s">
        <v>1596</v>
      </c>
      <c r="D2796" t="s">
        <v>23</v>
      </c>
      <c r="E2796" t="s">
        <v>10</v>
      </c>
      <c r="F2796" t="s">
        <v>45</v>
      </c>
      <c r="G2796">
        <v>1403</v>
      </c>
      <c r="H2796" t="s">
        <v>8</v>
      </c>
      <c r="I2796" t="s">
        <v>8</v>
      </c>
      <c r="J2796" t="s">
        <v>8</v>
      </c>
      <c r="K2796" t="s">
        <v>6766</v>
      </c>
    </row>
    <row r="2797" spans="1:11" x14ac:dyDescent="0.25">
      <c r="A2797">
        <v>2424</v>
      </c>
      <c r="B2797" t="s">
        <v>1595</v>
      </c>
      <c r="C2797" t="s">
        <v>1596</v>
      </c>
      <c r="D2797" t="s">
        <v>23</v>
      </c>
      <c r="E2797" t="s">
        <v>10</v>
      </c>
      <c r="F2797" t="s">
        <v>45</v>
      </c>
      <c r="G2797">
        <v>1403</v>
      </c>
      <c r="H2797" t="s">
        <v>8</v>
      </c>
      <c r="I2797" t="s">
        <v>8</v>
      </c>
      <c r="J2797" t="s">
        <v>8</v>
      </c>
      <c r="K2797" t="s">
        <v>6766</v>
      </c>
    </row>
    <row r="2798" spans="1:11" x14ac:dyDescent="0.25">
      <c r="A2798">
        <v>2425</v>
      </c>
      <c r="B2798" t="s">
        <v>1597</v>
      </c>
      <c r="C2798" t="s">
        <v>1598</v>
      </c>
      <c r="D2798" t="s">
        <v>27</v>
      </c>
      <c r="E2798" t="s">
        <v>10</v>
      </c>
      <c r="F2798" t="s">
        <v>197</v>
      </c>
      <c r="G2798">
        <v>1404</v>
      </c>
      <c r="H2798" t="s">
        <v>8</v>
      </c>
      <c r="I2798" t="s">
        <v>8</v>
      </c>
      <c r="J2798" t="s">
        <v>8</v>
      </c>
      <c r="K2798" t="s">
        <v>6766</v>
      </c>
    </row>
    <row r="2799" spans="1:11" x14ac:dyDescent="0.25">
      <c r="A2799">
        <v>2425</v>
      </c>
      <c r="B2799" t="s">
        <v>1597</v>
      </c>
      <c r="C2799" t="s">
        <v>1598</v>
      </c>
      <c r="D2799" t="s">
        <v>27</v>
      </c>
      <c r="E2799" t="s">
        <v>10</v>
      </c>
      <c r="F2799" t="s">
        <v>197</v>
      </c>
      <c r="G2799">
        <v>1404</v>
      </c>
      <c r="H2799" t="s">
        <v>8</v>
      </c>
      <c r="I2799" t="s">
        <v>8</v>
      </c>
      <c r="J2799" t="s">
        <v>8</v>
      </c>
      <c r="K2799" t="s">
        <v>6766</v>
      </c>
    </row>
    <row r="2800" spans="1:11" x14ac:dyDescent="0.25">
      <c r="A2800">
        <v>2425</v>
      </c>
      <c r="B2800" t="s">
        <v>1597</v>
      </c>
      <c r="C2800" t="s">
        <v>1598</v>
      </c>
      <c r="D2800" t="s">
        <v>27</v>
      </c>
      <c r="E2800" t="s">
        <v>10</v>
      </c>
      <c r="F2800" t="s">
        <v>197</v>
      </c>
      <c r="G2800">
        <v>1404</v>
      </c>
      <c r="H2800" t="s">
        <v>8</v>
      </c>
      <c r="I2800" t="s">
        <v>8</v>
      </c>
      <c r="J2800" t="s">
        <v>8</v>
      </c>
      <c r="K2800" t="s">
        <v>6766</v>
      </c>
    </row>
    <row r="2801" spans="1:11" x14ac:dyDescent="0.25">
      <c r="A2801">
        <v>2425</v>
      </c>
      <c r="B2801" t="s">
        <v>1597</v>
      </c>
      <c r="C2801" t="s">
        <v>1598</v>
      </c>
      <c r="D2801" t="s">
        <v>27</v>
      </c>
      <c r="E2801" t="s">
        <v>10</v>
      </c>
      <c r="F2801" t="s">
        <v>197</v>
      </c>
      <c r="G2801">
        <v>1404</v>
      </c>
      <c r="H2801" t="s">
        <v>8</v>
      </c>
      <c r="I2801" t="s">
        <v>8</v>
      </c>
      <c r="J2801" t="s">
        <v>8</v>
      </c>
      <c r="K2801" t="s">
        <v>6766</v>
      </c>
    </row>
    <row r="2802" spans="1:11" x14ac:dyDescent="0.25">
      <c r="A2802">
        <v>2426</v>
      </c>
      <c r="B2802" t="s">
        <v>1599</v>
      </c>
      <c r="C2802" t="s">
        <v>1600</v>
      </c>
      <c r="D2802" t="s">
        <v>568</v>
      </c>
      <c r="E2802" t="s">
        <v>10</v>
      </c>
      <c r="F2802" t="s">
        <v>29</v>
      </c>
      <c r="G2802">
        <v>1405</v>
      </c>
      <c r="H2802" t="s">
        <v>8</v>
      </c>
      <c r="I2802" t="s">
        <v>8</v>
      </c>
      <c r="J2802" t="s">
        <v>8</v>
      </c>
      <c r="K2802" t="s">
        <v>6766</v>
      </c>
    </row>
    <row r="2803" spans="1:11" x14ac:dyDescent="0.25">
      <c r="A2803">
        <v>2426</v>
      </c>
      <c r="B2803" t="s">
        <v>1599</v>
      </c>
      <c r="C2803" t="s">
        <v>1600</v>
      </c>
      <c r="D2803" t="s">
        <v>568</v>
      </c>
      <c r="E2803" t="s">
        <v>10</v>
      </c>
      <c r="F2803" t="s">
        <v>29</v>
      </c>
      <c r="G2803">
        <v>1405</v>
      </c>
      <c r="H2803" t="s">
        <v>8</v>
      </c>
      <c r="I2803" t="s">
        <v>8</v>
      </c>
      <c r="J2803" t="s">
        <v>8</v>
      </c>
      <c r="K2803" t="s">
        <v>6766</v>
      </c>
    </row>
    <row r="2804" spans="1:11" x14ac:dyDescent="0.25">
      <c r="A2804">
        <v>2427</v>
      </c>
      <c r="B2804" t="s">
        <v>1601</v>
      </c>
      <c r="C2804" t="s">
        <v>1602</v>
      </c>
      <c r="D2804" t="s">
        <v>20</v>
      </c>
      <c r="E2804" t="s">
        <v>21</v>
      </c>
      <c r="F2804" t="s">
        <v>857</v>
      </c>
      <c r="G2804">
        <v>1406</v>
      </c>
      <c r="H2804" t="s">
        <v>8</v>
      </c>
      <c r="I2804" t="s">
        <v>8</v>
      </c>
      <c r="J2804" t="s">
        <v>8</v>
      </c>
      <c r="K2804" t="s">
        <v>6766</v>
      </c>
    </row>
    <row r="2805" spans="1:11" x14ac:dyDescent="0.25">
      <c r="A2805">
        <v>2428</v>
      </c>
      <c r="B2805" t="s">
        <v>1603</v>
      </c>
      <c r="C2805" t="s">
        <v>1604</v>
      </c>
      <c r="D2805" t="s">
        <v>23</v>
      </c>
      <c r="E2805" t="s">
        <v>10</v>
      </c>
      <c r="F2805" t="s">
        <v>24</v>
      </c>
      <c r="G2805">
        <v>1407</v>
      </c>
      <c r="H2805" t="s">
        <v>8</v>
      </c>
      <c r="I2805" t="s">
        <v>8</v>
      </c>
      <c r="J2805" t="s">
        <v>8</v>
      </c>
      <c r="K2805" t="s">
        <v>6766</v>
      </c>
    </row>
    <row r="2806" spans="1:11" x14ac:dyDescent="0.25">
      <c r="A2806">
        <v>2433</v>
      </c>
      <c r="B2806" t="s">
        <v>1605</v>
      </c>
      <c r="C2806" t="s">
        <v>1606</v>
      </c>
      <c r="D2806" t="s">
        <v>431</v>
      </c>
      <c r="E2806" t="s">
        <v>10</v>
      </c>
      <c r="F2806" t="s">
        <v>197</v>
      </c>
      <c r="G2806">
        <v>1412</v>
      </c>
      <c r="H2806" t="s">
        <v>8</v>
      </c>
      <c r="I2806" t="s">
        <v>8</v>
      </c>
      <c r="J2806" t="s">
        <v>8</v>
      </c>
      <c r="K2806" t="s">
        <v>6766</v>
      </c>
    </row>
    <row r="2807" spans="1:11" x14ac:dyDescent="0.25">
      <c r="A2807">
        <v>2433</v>
      </c>
      <c r="B2807" t="s">
        <v>1605</v>
      </c>
      <c r="C2807" t="s">
        <v>1606</v>
      </c>
      <c r="D2807" t="s">
        <v>431</v>
      </c>
      <c r="E2807" t="s">
        <v>10</v>
      </c>
      <c r="F2807" t="s">
        <v>197</v>
      </c>
      <c r="G2807">
        <v>1412</v>
      </c>
      <c r="H2807" t="s">
        <v>8</v>
      </c>
      <c r="I2807" t="s">
        <v>8</v>
      </c>
      <c r="J2807" t="s">
        <v>8</v>
      </c>
      <c r="K2807" t="s">
        <v>6766</v>
      </c>
    </row>
    <row r="2808" spans="1:11" x14ac:dyDescent="0.25">
      <c r="A2808">
        <v>2437</v>
      </c>
      <c r="B2808" t="s">
        <v>1608</v>
      </c>
      <c r="C2808" t="s">
        <v>1609</v>
      </c>
      <c r="D2808" t="s">
        <v>237</v>
      </c>
      <c r="E2808" t="s">
        <v>10</v>
      </c>
      <c r="F2808" t="s">
        <v>238</v>
      </c>
      <c r="G2808">
        <v>1416</v>
      </c>
      <c r="H2808" t="s">
        <v>8</v>
      </c>
      <c r="I2808" t="s">
        <v>8</v>
      </c>
      <c r="J2808" t="s">
        <v>8</v>
      </c>
      <c r="K2808" t="s">
        <v>6766</v>
      </c>
    </row>
    <row r="2809" spans="1:11" x14ac:dyDescent="0.25">
      <c r="A2809">
        <v>2439</v>
      </c>
      <c r="B2809" t="s">
        <v>1611</v>
      </c>
      <c r="C2809" t="s">
        <v>1612</v>
      </c>
      <c r="D2809" t="s">
        <v>1613</v>
      </c>
      <c r="E2809" t="s">
        <v>1305</v>
      </c>
      <c r="F2809" t="s">
        <v>1614</v>
      </c>
      <c r="G2809">
        <v>1418</v>
      </c>
      <c r="H2809" t="s">
        <v>8</v>
      </c>
      <c r="I2809" t="s">
        <v>8</v>
      </c>
      <c r="J2809" t="s">
        <v>8</v>
      </c>
      <c r="K2809" t="s">
        <v>6766</v>
      </c>
    </row>
    <row r="2810" spans="1:11" x14ac:dyDescent="0.25">
      <c r="A2810">
        <v>2439</v>
      </c>
      <c r="B2810" t="s">
        <v>1611</v>
      </c>
      <c r="C2810" t="s">
        <v>1612</v>
      </c>
      <c r="D2810" t="s">
        <v>1613</v>
      </c>
      <c r="E2810" t="s">
        <v>1305</v>
      </c>
      <c r="F2810" t="s">
        <v>1614</v>
      </c>
      <c r="G2810">
        <v>1418</v>
      </c>
      <c r="H2810" t="s">
        <v>8</v>
      </c>
      <c r="I2810" t="s">
        <v>8</v>
      </c>
      <c r="J2810" t="s">
        <v>8</v>
      </c>
      <c r="K2810" t="s">
        <v>6766</v>
      </c>
    </row>
    <row r="2811" spans="1:11" x14ac:dyDescent="0.25">
      <c r="A2811">
        <v>2439</v>
      </c>
      <c r="B2811" t="s">
        <v>1611</v>
      </c>
      <c r="C2811" t="s">
        <v>1612</v>
      </c>
      <c r="D2811" t="s">
        <v>1613</v>
      </c>
      <c r="E2811" t="s">
        <v>1305</v>
      </c>
      <c r="F2811" t="s">
        <v>1614</v>
      </c>
      <c r="G2811">
        <v>1418</v>
      </c>
      <c r="H2811" t="s">
        <v>8</v>
      </c>
      <c r="I2811" t="s">
        <v>8</v>
      </c>
      <c r="J2811" t="s">
        <v>8</v>
      </c>
      <c r="K2811" t="s">
        <v>6766</v>
      </c>
    </row>
    <row r="2812" spans="1:11" x14ac:dyDescent="0.25">
      <c r="A2812">
        <v>2440</v>
      </c>
      <c r="B2812" t="s">
        <v>1615</v>
      </c>
      <c r="C2812" t="s">
        <v>1616</v>
      </c>
      <c r="D2812" t="s">
        <v>63</v>
      </c>
      <c r="E2812" t="s">
        <v>10</v>
      </c>
      <c r="F2812" t="s">
        <v>64</v>
      </c>
      <c r="G2812">
        <v>1419</v>
      </c>
      <c r="H2812" t="s">
        <v>8</v>
      </c>
      <c r="I2812" t="s">
        <v>8</v>
      </c>
      <c r="J2812" t="s">
        <v>8</v>
      </c>
      <c r="K2812" t="s">
        <v>6766</v>
      </c>
    </row>
    <row r="2813" spans="1:11" x14ac:dyDescent="0.25">
      <c r="A2813">
        <v>2440</v>
      </c>
      <c r="B2813" t="s">
        <v>1615</v>
      </c>
      <c r="C2813" t="s">
        <v>1616</v>
      </c>
      <c r="D2813" t="s">
        <v>63</v>
      </c>
      <c r="E2813" t="s">
        <v>10</v>
      </c>
      <c r="F2813" t="s">
        <v>64</v>
      </c>
      <c r="G2813">
        <v>1419</v>
      </c>
      <c r="H2813" t="s">
        <v>8</v>
      </c>
      <c r="I2813" t="s">
        <v>8</v>
      </c>
      <c r="J2813" t="s">
        <v>8</v>
      </c>
      <c r="K2813" t="s">
        <v>6766</v>
      </c>
    </row>
    <row r="2814" spans="1:11" x14ac:dyDescent="0.25">
      <c r="A2814">
        <v>2440</v>
      </c>
      <c r="B2814" t="s">
        <v>1615</v>
      </c>
      <c r="C2814" t="s">
        <v>1616</v>
      </c>
      <c r="D2814" t="s">
        <v>63</v>
      </c>
      <c r="E2814" t="s">
        <v>10</v>
      </c>
      <c r="F2814" t="s">
        <v>64</v>
      </c>
      <c r="G2814">
        <v>1419</v>
      </c>
      <c r="H2814" t="s">
        <v>8</v>
      </c>
      <c r="I2814" t="s">
        <v>8</v>
      </c>
      <c r="J2814" t="s">
        <v>8</v>
      </c>
      <c r="K2814" t="s">
        <v>6766</v>
      </c>
    </row>
    <row r="2815" spans="1:11" x14ac:dyDescent="0.25">
      <c r="A2815">
        <v>2441</v>
      </c>
      <c r="B2815" t="s">
        <v>1617</v>
      </c>
      <c r="C2815" t="s">
        <v>7240</v>
      </c>
      <c r="D2815" t="s">
        <v>1618</v>
      </c>
      <c r="E2815" t="s">
        <v>10</v>
      </c>
      <c r="F2815" t="s">
        <v>450</v>
      </c>
      <c r="G2815">
        <v>1420</v>
      </c>
      <c r="H2815" t="s">
        <v>8</v>
      </c>
      <c r="I2815" t="s">
        <v>8</v>
      </c>
      <c r="J2815" t="s">
        <v>8</v>
      </c>
      <c r="K2815" t="s">
        <v>6766</v>
      </c>
    </row>
    <row r="2816" spans="1:11" x14ac:dyDescent="0.25">
      <c r="A2816">
        <v>2441</v>
      </c>
      <c r="B2816" t="s">
        <v>1617</v>
      </c>
      <c r="C2816" t="s">
        <v>7240</v>
      </c>
      <c r="D2816" t="s">
        <v>1618</v>
      </c>
      <c r="E2816" t="s">
        <v>10</v>
      </c>
      <c r="F2816" t="s">
        <v>450</v>
      </c>
      <c r="G2816">
        <v>1420</v>
      </c>
      <c r="H2816" t="s">
        <v>8</v>
      </c>
      <c r="I2816" t="s">
        <v>8</v>
      </c>
      <c r="J2816" t="s">
        <v>8</v>
      </c>
      <c r="K2816" t="s">
        <v>6766</v>
      </c>
    </row>
    <row r="2817" spans="1:11" x14ac:dyDescent="0.25">
      <c r="A2817">
        <v>2442</v>
      </c>
      <c r="B2817" t="s">
        <v>1619</v>
      </c>
      <c r="C2817" t="s">
        <v>1620</v>
      </c>
      <c r="D2817" t="s">
        <v>909</v>
      </c>
      <c r="E2817" t="s">
        <v>10</v>
      </c>
      <c r="F2817" t="s">
        <v>328</v>
      </c>
      <c r="G2817">
        <v>1421</v>
      </c>
      <c r="H2817" t="s">
        <v>8</v>
      </c>
      <c r="I2817" t="s">
        <v>8</v>
      </c>
      <c r="J2817" t="s">
        <v>8</v>
      </c>
      <c r="K2817" t="s">
        <v>6766</v>
      </c>
    </row>
    <row r="2818" spans="1:11" x14ac:dyDescent="0.25">
      <c r="A2818">
        <v>2442</v>
      </c>
      <c r="B2818" t="s">
        <v>1619</v>
      </c>
      <c r="C2818" t="s">
        <v>1620</v>
      </c>
      <c r="D2818" t="s">
        <v>909</v>
      </c>
      <c r="E2818" t="s">
        <v>10</v>
      </c>
      <c r="F2818" t="s">
        <v>328</v>
      </c>
      <c r="G2818">
        <v>1421</v>
      </c>
      <c r="H2818" t="s">
        <v>8</v>
      </c>
      <c r="I2818" t="s">
        <v>8</v>
      </c>
      <c r="J2818" t="s">
        <v>8</v>
      </c>
      <c r="K2818" t="s">
        <v>6766</v>
      </c>
    </row>
    <row r="2819" spans="1:11" x14ac:dyDescent="0.25">
      <c r="A2819">
        <v>2446</v>
      </c>
      <c r="B2819" t="s">
        <v>1621</v>
      </c>
      <c r="C2819" t="s">
        <v>1622</v>
      </c>
      <c r="D2819" t="s">
        <v>9</v>
      </c>
      <c r="E2819" t="s">
        <v>10</v>
      </c>
      <c r="F2819" t="s">
        <v>203</v>
      </c>
      <c r="G2819">
        <v>1425</v>
      </c>
      <c r="H2819" t="s">
        <v>8</v>
      </c>
      <c r="I2819" t="s">
        <v>8</v>
      </c>
      <c r="J2819" t="s">
        <v>8</v>
      </c>
      <c r="K2819" t="s">
        <v>6766</v>
      </c>
    </row>
    <row r="2820" spans="1:11" x14ac:dyDescent="0.25">
      <c r="A2820">
        <v>2446</v>
      </c>
      <c r="B2820" t="s">
        <v>1621</v>
      </c>
      <c r="C2820" t="s">
        <v>1622</v>
      </c>
      <c r="D2820" t="s">
        <v>9</v>
      </c>
      <c r="E2820" t="s">
        <v>10</v>
      </c>
      <c r="F2820" t="s">
        <v>203</v>
      </c>
      <c r="G2820">
        <v>1425</v>
      </c>
      <c r="H2820" t="s">
        <v>8</v>
      </c>
      <c r="I2820" t="s">
        <v>8</v>
      </c>
      <c r="J2820" t="s">
        <v>8</v>
      </c>
      <c r="K2820" t="s">
        <v>6766</v>
      </c>
    </row>
    <row r="2821" spans="1:11" x14ac:dyDescent="0.25">
      <c r="A2821">
        <v>2446</v>
      </c>
      <c r="B2821" t="s">
        <v>1621</v>
      </c>
      <c r="C2821" t="s">
        <v>1622</v>
      </c>
      <c r="D2821" t="s">
        <v>9</v>
      </c>
      <c r="E2821" t="s">
        <v>10</v>
      </c>
      <c r="F2821" t="s">
        <v>203</v>
      </c>
      <c r="G2821">
        <v>1425</v>
      </c>
      <c r="H2821" t="s">
        <v>8</v>
      </c>
      <c r="I2821" t="s">
        <v>8</v>
      </c>
      <c r="J2821" t="s">
        <v>8</v>
      </c>
      <c r="K2821" t="s">
        <v>6766</v>
      </c>
    </row>
    <row r="2822" spans="1:11" x14ac:dyDescent="0.25">
      <c r="A2822">
        <v>2446</v>
      </c>
      <c r="B2822" t="s">
        <v>1621</v>
      </c>
      <c r="C2822" t="s">
        <v>1622</v>
      </c>
      <c r="D2822" t="s">
        <v>9</v>
      </c>
      <c r="E2822" t="s">
        <v>10</v>
      </c>
      <c r="F2822" t="s">
        <v>203</v>
      </c>
      <c r="G2822">
        <v>1425</v>
      </c>
      <c r="H2822" t="s">
        <v>8</v>
      </c>
      <c r="I2822" t="s">
        <v>8</v>
      </c>
      <c r="J2822" t="s">
        <v>8</v>
      </c>
      <c r="K2822" t="s">
        <v>6766</v>
      </c>
    </row>
    <row r="2823" spans="1:11" x14ac:dyDescent="0.25">
      <c r="A2823">
        <v>2446</v>
      </c>
      <c r="B2823" t="s">
        <v>1621</v>
      </c>
      <c r="C2823" t="s">
        <v>1622</v>
      </c>
      <c r="D2823" t="s">
        <v>9</v>
      </c>
      <c r="E2823" t="s">
        <v>10</v>
      </c>
      <c r="F2823" t="s">
        <v>203</v>
      </c>
      <c r="G2823">
        <v>1425</v>
      </c>
      <c r="H2823" t="s">
        <v>8</v>
      </c>
      <c r="I2823" t="s">
        <v>8</v>
      </c>
      <c r="J2823" t="s">
        <v>8</v>
      </c>
      <c r="K2823" t="s">
        <v>6766</v>
      </c>
    </row>
    <row r="2824" spans="1:11" x14ac:dyDescent="0.25">
      <c r="A2824">
        <v>2446</v>
      </c>
      <c r="B2824" t="s">
        <v>1621</v>
      </c>
      <c r="C2824" t="s">
        <v>1622</v>
      </c>
      <c r="D2824" t="s">
        <v>9</v>
      </c>
      <c r="E2824" t="s">
        <v>10</v>
      </c>
      <c r="F2824" t="s">
        <v>203</v>
      </c>
      <c r="G2824">
        <v>1425</v>
      </c>
      <c r="H2824" t="s">
        <v>8</v>
      </c>
      <c r="I2824" t="s">
        <v>8</v>
      </c>
      <c r="J2824" t="s">
        <v>8</v>
      </c>
      <c r="K2824" t="s">
        <v>6766</v>
      </c>
    </row>
    <row r="2825" spans="1:11" x14ac:dyDescent="0.25">
      <c r="A2825">
        <v>2446</v>
      </c>
      <c r="B2825" t="s">
        <v>1621</v>
      </c>
      <c r="C2825" t="s">
        <v>1622</v>
      </c>
      <c r="D2825" t="s">
        <v>9</v>
      </c>
      <c r="E2825" t="s">
        <v>10</v>
      </c>
      <c r="F2825" t="s">
        <v>203</v>
      </c>
      <c r="G2825">
        <v>1425</v>
      </c>
      <c r="H2825" t="s">
        <v>8</v>
      </c>
      <c r="I2825" t="s">
        <v>8</v>
      </c>
      <c r="J2825" t="s">
        <v>8</v>
      </c>
      <c r="K2825" t="s">
        <v>6766</v>
      </c>
    </row>
    <row r="2826" spans="1:11" x14ac:dyDescent="0.25">
      <c r="A2826">
        <v>2446</v>
      </c>
      <c r="B2826" t="s">
        <v>1621</v>
      </c>
      <c r="C2826" t="s">
        <v>1622</v>
      </c>
      <c r="D2826" t="s">
        <v>9</v>
      </c>
      <c r="E2826" t="s">
        <v>10</v>
      </c>
      <c r="F2826" t="s">
        <v>203</v>
      </c>
      <c r="G2826">
        <v>1425</v>
      </c>
      <c r="H2826" t="s">
        <v>8</v>
      </c>
      <c r="I2826" t="s">
        <v>8</v>
      </c>
      <c r="J2826" t="s">
        <v>8</v>
      </c>
      <c r="K2826" t="s">
        <v>6766</v>
      </c>
    </row>
    <row r="2827" spans="1:11" x14ac:dyDescent="0.25">
      <c r="A2827">
        <v>2452</v>
      </c>
      <c r="B2827" t="s">
        <v>1623</v>
      </c>
      <c r="C2827" t="s">
        <v>7241</v>
      </c>
      <c r="D2827" t="s">
        <v>555</v>
      </c>
      <c r="E2827" t="s">
        <v>10</v>
      </c>
      <c r="F2827" t="s">
        <v>29</v>
      </c>
      <c r="G2827">
        <v>1431</v>
      </c>
      <c r="H2827" t="s">
        <v>8</v>
      </c>
      <c r="I2827" t="s">
        <v>8</v>
      </c>
      <c r="J2827" t="s">
        <v>8</v>
      </c>
      <c r="K2827" t="s">
        <v>6766</v>
      </c>
    </row>
    <row r="2828" spans="1:11" x14ac:dyDescent="0.25">
      <c r="A2828">
        <v>2452</v>
      </c>
      <c r="B2828" t="s">
        <v>1623</v>
      </c>
      <c r="C2828" t="s">
        <v>7241</v>
      </c>
      <c r="D2828" t="s">
        <v>555</v>
      </c>
      <c r="E2828" t="s">
        <v>10</v>
      </c>
      <c r="F2828" t="s">
        <v>29</v>
      </c>
      <c r="G2828">
        <v>1431</v>
      </c>
      <c r="H2828" t="s">
        <v>8</v>
      </c>
      <c r="I2828" t="s">
        <v>8</v>
      </c>
      <c r="J2828" t="s">
        <v>8</v>
      </c>
      <c r="K2828" t="s">
        <v>6766</v>
      </c>
    </row>
    <row r="2829" spans="1:11" x14ac:dyDescent="0.25">
      <c r="A2829">
        <v>2452</v>
      </c>
      <c r="B2829" t="s">
        <v>1623</v>
      </c>
      <c r="C2829" t="s">
        <v>7241</v>
      </c>
      <c r="D2829" t="s">
        <v>555</v>
      </c>
      <c r="E2829" t="s">
        <v>10</v>
      </c>
      <c r="F2829" t="s">
        <v>29</v>
      </c>
      <c r="G2829">
        <v>1431</v>
      </c>
      <c r="H2829" t="s">
        <v>8</v>
      </c>
      <c r="I2829" t="s">
        <v>8</v>
      </c>
      <c r="J2829" t="s">
        <v>8</v>
      </c>
      <c r="K2829" t="s">
        <v>6766</v>
      </c>
    </row>
    <row r="2830" spans="1:11" x14ac:dyDescent="0.25">
      <c r="A2830">
        <v>2452</v>
      </c>
      <c r="B2830" t="s">
        <v>1623</v>
      </c>
      <c r="C2830" t="s">
        <v>7241</v>
      </c>
      <c r="D2830" t="s">
        <v>555</v>
      </c>
      <c r="E2830" t="s">
        <v>10</v>
      </c>
      <c r="F2830" t="s">
        <v>29</v>
      </c>
      <c r="G2830">
        <v>1431</v>
      </c>
      <c r="H2830" t="s">
        <v>8</v>
      </c>
      <c r="I2830" t="s">
        <v>8</v>
      </c>
      <c r="J2830" t="s">
        <v>8</v>
      </c>
      <c r="K2830" t="s">
        <v>6766</v>
      </c>
    </row>
    <row r="2831" spans="1:11" x14ac:dyDescent="0.25">
      <c r="A2831">
        <v>2452</v>
      </c>
      <c r="B2831" t="s">
        <v>1623</v>
      </c>
      <c r="C2831" t="s">
        <v>7241</v>
      </c>
      <c r="D2831" t="s">
        <v>555</v>
      </c>
      <c r="E2831" t="s">
        <v>10</v>
      </c>
      <c r="F2831" t="s">
        <v>29</v>
      </c>
      <c r="G2831">
        <v>1431</v>
      </c>
      <c r="H2831" t="s">
        <v>8</v>
      </c>
      <c r="I2831" t="s">
        <v>8</v>
      </c>
      <c r="J2831" t="s">
        <v>8</v>
      </c>
      <c r="K2831" t="s">
        <v>6766</v>
      </c>
    </row>
    <row r="2832" spans="1:11" x14ac:dyDescent="0.25">
      <c r="A2832">
        <v>2460</v>
      </c>
      <c r="B2832" t="s">
        <v>1625</v>
      </c>
      <c r="C2832" t="s">
        <v>12029</v>
      </c>
      <c r="D2832" t="s">
        <v>12030</v>
      </c>
      <c r="E2832" t="s">
        <v>105</v>
      </c>
      <c r="F2832" t="s">
        <v>12031</v>
      </c>
      <c r="G2832">
        <v>1439</v>
      </c>
      <c r="H2832" t="s">
        <v>8</v>
      </c>
      <c r="I2832" t="s">
        <v>8</v>
      </c>
      <c r="J2832" t="s">
        <v>8</v>
      </c>
      <c r="K2832" t="s">
        <v>6766</v>
      </c>
    </row>
    <row r="2833" spans="1:11" x14ac:dyDescent="0.25">
      <c r="A2833">
        <v>2463</v>
      </c>
      <c r="B2833" t="s">
        <v>2735</v>
      </c>
      <c r="C2833" t="s">
        <v>2736</v>
      </c>
      <c r="D2833" t="s">
        <v>9</v>
      </c>
      <c r="E2833" t="s">
        <v>10</v>
      </c>
      <c r="F2833" t="s">
        <v>2737</v>
      </c>
      <c r="G2833">
        <v>1442</v>
      </c>
      <c r="H2833" t="s">
        <v>8</v>
      </c>
      <c r="I2833" t="s">
        <v>8</v>
      </c>
      <c r="J2833" t="s">
        <v>8</v>
      </c>
      <c r="K2833" t="s">
        <v>6766</v>
      </c>
    </row>
    <row r="2834" spans="1:11" x14ac:dyDescent="0.25">
      <c r="A2834">
        <v>2463</v>
      </c>
      <c r="B2834" t="s">
        <v>2735</v>
      </c>
      <c r="C2834" t="s">
        <v>2736</v>
      </c>
      <c r="D2834" t="s">
        <v>9</v>
      </c>
      <c r="E2834" t="s">
        <v>10</v>
      </c>
      <c r="F2834" t="s">
        <v>2737</v>
      </c>
      <c r="G2834">
        <v>1442</v>
      </c>
      <c r="H2834" t="s">
        <v>8</v>
      </c>
      <c r="I2834" t="s">
        <v>8</v>
      </c>
      <c r="J2834" t="s">
        <v>8</v>
      </c>
      <c r="K2834" t="s">
        <v>6766</v>
      </c>
    </row>
    <row r="2835" spans="1:11" x14ac:dyDescent="0.25">
      <c r="A2835">
        <v>2463</v>
      </c>
      <c r="B2835" t="s">
        <v>2735</v>
      </c>
      <c r="C2835" t="s">
        <v>2736</v>
      </c>
      <c r="D2835" t="s">
        <v>9</v>
      </c>
      <c r="E2835" t="s">
        <v>10</v>
      </c>
      <c r="F2835" t="s">
        <v>2737</v>
      </c>
      <c r="G2835">
        <v>1442</v>
      </c>
      <c r="H2835" t="s">
        <v>8</v>
      </c>
      <c r="I2835" t="s">
        <v>8</v>
      </c>
      <c r="J2835" t="s">
        <v>8</v>
      </c>
      <c r="K2835" t="s">
        <v>6766</v>
      </c>
    </row>
    <row r="2836" spans="1:11" x14ac:dyDescent="0.25">
      <c r="A2836">
        <v>2463</v>
      </c>
      <c r="B2836" t="s">
        <v>2735</v>
      </c>
      <c r="C2836" t="s">
        <v>2736</v>
      </c>
      <c r="D2836" t="s">
        <v>9</v>
      </c>
      <c r="E2836" t="s">
        <v>10</v>
      </c>
      <c r="F2836" t="s">
        <v>2737</v>
      </c>
      <c r="G2836">
        <v>1442</v>
      </c>
      <c r="H2836" t="s">
        <v>8</v>
      </c>
      <c r="I2836" t="s">
        <v>8</v>
      </c>
      <c r="J2836" t="s">
        <v>8</v>
      </c>
      <c r="K2836" t="s">
        <v>6766</v>
      </c>
    </row>
    <row r="2837" spans="1:11" x14ac:dyDescent="0.25">
      <c r="A2837">
        <v>2463</v>
      </c>
      <c r="B2837" t="s">
        <v>2735</v>
      </c>
      <c r="C2837" t="s">
        <v>2736</v>
      </c>
      <c r="D2837" t="s">
        <v>9</v>
      </c>
      <c r="E2837" t="s">
        <v>10</v>
      </c>
      <c r="F2837" t="s">
        <v>2737</v>
      </c>
      <c r="G2837">
        <v>1442</v>
      </c>
      <c r="H2837" t="s">
        <v>8</v>
      </c>
      <c r="I2837" t="s">
        <v>8</v>
      </c>
      <c r="J2837" t="s">
        <v>8</v>
      </c>
      <c r="K2837" t="s">
        <v>6766</v>
      </c>
    </row>
    <row r="2838" spans="1:11" x14ac:dyDescent="0.25">
      <c r="A2838">
        <v>2463</v>
      </c>
      <c r="B2838" t="s">
        <v>2735</v>
      </c>
      <c r="C2838" t="s">
        <v>2736</v>
      </c>
      <c r="D2838" t="s">
        <v>9</v>
      </c>
      <c r="E2838" t="s">
        <v>10</v>
      </c>
      <c r="F2838" t="s">
        <v>2737</v>
      </c>
      <c r="G2838">
        <v>1442</v>
      </c>
      <c r="H2838" t="s">
        <v>8</v>
      </c>
      <c r="I2838" t="s">
        <v>8</v>
      </c>
      <c r="J2838" t="s">
        <v>8</v>
      </c>
      <c r="K2838" t="s">
        <v>6766</v>
      </c>
    </row>
    <row r="2839" spans="1:11" x14ac:dyDescent="0.25">
      <c r="A2839">
        <v>2463</v>
      </c>
      <c r="B2839" t="s">
        <v>2735</v>
      </c>
      <c r="C2839" t="s">
        <v>2736</v>
      </c>
      <c r="D2839" t="s">
        <v>9</v>
      </c>
      <c r="E2839" t="s">
        <v>10</v>
      </c>
      <c r="F2839" t="s">
        <v>2737</v>
      </c>
      <c r="G2839">
        <v>1442</v>
      </c>
      <c r="H2839" t="s">
        <v>8</v>
      </c>
      <c r="I2839" t="s">
        <v>8</v>
      </c>
      <c r="J2839" t="s">
        <v>8</v>
      </c>
      <c r="K2839" t="s">
        <v>6766</v>
      </c>
    </row>
    <row r="2840" spans="1:11" x14ac:dyDescent="0.25">
      <c r="A2840">
        <v>2463</v>
      </c>
      <c r="B2840" t="s">
        <v>2735</v>
      </c>
      <c r="C2840" t="s">
        <v>2736</v>
      </c>
      <c r="D2840" t="s">
        <v>9</v>
      </c>
      <c r="E2840" t="s">
        <v>10</v>
      </c>
      <c r="F2840" t="s">
        <v>2737</v>
      </c>
      <c r="G2840">
        <v>1442</v>
      </c>
      <c r="H2840" t="s">
        <v>8</v>
      </c>
      <c r="I2840" t="s">
        <v>8</v>
      </c>
      <c r="J2840" t="s">
        <v>8</v>
      </c>
      <c r="K2840" t="s">
        <v>6766</v>
      </c>
    </row>
    <row r="2841" spans="1:11" x14ac:dyDescent="0.25">
      <c r="A2841">
        <v>2463</v>
      </c>
      <c r="B2841" t="s">
        <v>2735</v>
      </c>
      <c r="C2841" t="s">
        <v>2736</v>
      </c>
      <c r="D2841" t="s">
        <v>9</v>
      </c>
      <c r="E2841" t="s">
        <v>10</v>
      </c>
      <c r="F2841" t="s">
        <v>2737</v>
      </c>
      <c r="G2841">
        <v>1442</v>
      </c>
      <c r="H2841" t="s">
        <v>8</v>
      </c>
      <c r="I2841" t="s">
        <v>8</v>
      </c>
      <c r="J2841" t="s">
        <v>8</v>
      </c>
      <c r="K2841" t="s">
        <v>6766</v>
      </c>
    </row>
    <row r="2842" spans="1:11" x14ac:dyDescent="0.25">
      <c r="A2842">
        <v>2463</v>
      </c>
      <c r="B2842" t="s">
        <v>2735</v>
      </c>
      <c r="C2842" t="s">
        <v>2736</v>
      </c>
      <c r="D2842" t="s">
        <v>9</v>
      </c>
      <c r="E2842" t="s">
        <v>10</v>
      </c>
      <c r="F2842" t="s">
        <v>2737</v>
      </c>
      <c r="G2842">
        <v>1442</v>
      </c>
      <c r="H2842" t="s">
        <v>8</v>
      </c>
      <c r="I2842" t="s">
        <v>8</v>
      </c>
      <c r="J2842" t="s">
        <v>8</v>
      </c>
      <c r="K2842" t="s">
        <v>6766</v>
      </c>
    </row>
    <row r="2843" spans="1:11" x14ac:dyDescent="0.25">
      <c r="A2843">
        <v>2463</v>
      </c>
      <c r="B2843" t="s">
        <v>2735</v>
      </c>
      <c r="C2843" t="s">
        <v>2736</v>
      </c>
      <c r="D2843" t="s">
        <v>9</v>
      </c>
      <c r="E2843" t="s">
        <v>10</v>
      </c>
      <c r="F2843" t="s">
        <v>2737</v>
      </c>
      <c r="G2843">
        <v>1442</v>
      </c>
      <c r="H2843" t="s">
        <v>8</v>
      </c>
      <c r="I2843" t="s">
        <v>8</v>
      </c>
      <c r="J2843" t="s">
        <v>8</v>
      </c>
      <c r="K2843" t="s">
        <v>6766</v>
      </c>
    </row>
    <row r="2844" spans="1:11" x14ac:dyDescent="0.25">
      <c r="A2844">
        <v>2463</v>
      </c>
      <c r="B2844" t="s">
        <v>2735</v>
      </c>
      <c r="C2844" t="s">
        <v>2736</v>
      </c>
      <c r="D2844" t="s">
        <v>9</v>
      </c>
      <c r="E2844" t="s">
        <v>10</v>
      </c>
      <c r="F2844" t="s">
        <v>2737</v>
      </c>
      <c r="G2844">
        <v>1442</v>
      </c>
      <c r="H2844" t="s">
        <v>8</v>
      </c>
      <c r="I2844" t="s">
        <v>8</v>
      </c>
      <c r="J2844" t="s">
        <v>8</v>
      </c>
      <c r="K2844" t="s">
        <v>6766</v>
      </c>
    </row>
    <row r="2845" spans="1:11" x14ac:dyDescent="0.25">
      <c r="A2845">
        <v>2463</v>
      </c>
      <c r="B2845" t="s">
        <v>2735</v>
      </c>
      <c r="C2845" t="s">
        <v>2736</v>
      </c>
      <c r="D2845" t="s">
        <v>9</v>
      </c>
      <c r="E2845" t="s">
        <v>10</v>
      </c>
      <c r="F2845" t="s">
        <v>2737</v>
      </c>
      <c r="G2845">
        <v>1442</v>
      </c>
      <c r="H2845" t="s">
        <v>8</v>
      </c>
      <c r="I2845" t="s">
        <v>8</v>
      </c>
      <c r="J2845" t="s">
        <v>8</v>
      </c>
      <c r="K2845" t="s">
        <v>6766</v>
      </c>
    </row>
    <row r="2846" spans="1:11" x14ac:dyDescent="0.25">
      <c r="A2846">
        <v>2463</v>
      </c>
      <c r="B2846" t="s">
        <v>2735</v>
      </c>
      <c r="C2846" t="s">
        <v>2736</v>
      </c>
      <c r="D2846" t="s">
        <v>9</v>
      </c>
      <c r="E2846" t="s">
        <v>10</v>
      </c>
      <c r="F2846" t="s">
        <v>2737</v>
      </c>
      <c r="G2846">
        <v>1442</v>
      </c>
      <c r="H2846" t="s">
        <v>8</v>
      </c>
      <c r="I2846" t="s">
        <v>8</v>
      </c>
      <c r="J2846" t="s">
        <v>8</v>
      </c>
      <c r="K2846" t="s">
        <v>6766</v>
      </c>
    </row>
    <row r="2847" spans="1:11" x14ac:dyDescent="0.25">
      <c r="A2847">
        <v>2463</v>
      </c>
      <c r="B2847" t="s">
        <v>2735</v>
      </c>
      <c r="C2847" t="s">
        <v>2736</v>
      </c>
      <c r="D2847" t="s">
        <v>9</v>
      </c>
      <c r="E2847" t="s">
        <v>10</v>
      </c>
      <c r="F2847" t="s">
        <v>2737</v>
      </c>
      <c r="G2847">
        <v>1442</v>
      </c>
      <c r="H2847" t="s">
        <v>8</v>
      </c>
      <c r="I2847" t="s">
        <v>8</v>
      </c>
      <c r="J2847" t="s">
        <v>8</v>
      </c>
      <c r="K2847" t="s">
        <v>6766</v>
      </c>
    </row>
    <row r="2848" spans="1:11" x14ac:dyDescent="0.25">
      <c r="A2848">
        <v>2463</v>
      </c>
      <c r="B2848" t="s">
        <v>2735</v>
      </c>
      <c r="C2848" t="s">
        <v>2736</v>
      </c>
      <c r="D2848" t="s">
        <v>9</v>
      </c>
      <c r="E2848" t="s">
        <v>10</v>
      </c>
      <c r="F2848" t="s">
        <v>2737</v>
      </c>
      <c r="G2848">
        <v>1442</v>
      </c>
      <c r="H2848" t="s">
        <v>8</v>
      </c>
      <c r="I2848" t="s">
        <v>8</v>
      </c>
      <c r="J2848" t="s">
        <v>8</v>
      </c>
      <c r="K2848" t="s">
        <v>6766</v>
      </c>
    </row>
    <row r="2849" spans="1:11" x14ac:dyDescent="0.25">
      <c r="A2849">
        <v>2463</v>
      </c>
      <c r="B2849" t="s">
        <v>2735</v>
      </c>
      <c r="C2849" t="s">
        <v>2736</v>
      </c>
      <c r="D2849" t="s">
        <v>9</v>
      </c>
      <c r="E2849" t="s">
        <v>10</v>
      </c>
      <c r="F2849" t="s">
        <v>2737</v>
      </c>
      <c r="G2849">
        <v>1442</v>
      </c>
      <c r="H2849" t="s">
        <v>8</v>
      </c>
      <c r="I2849" t="s">
        <v>8</v>
      </c>
      <c r="J2849" t="s">
        <v>8</v>
      </c>
      <c r="K2849" t="s">
        <v>6766</v>
      </c>
    </row>
    <row r="2850" spans="1:11" x14ac:dyDescent="0.25">
      <c r="A2850">
        <v>2463</v>
      </c>
      <c r="B2850" t="s">
        <v>2735</v>
      </c>
      <c r="C2850" t="s">
        <v>2736</v>
      </c>
      <c r="D2850" t="s">
        <v>9</v>
      </c>
      <c r="E2850" t="s">
        <v>10</v>
      </c>
      <c r="F2850" t="s">
        <v>2737</v>
      </c>
      <c r="G2850">
        <v>1442</v>
      </c>
      <c r="H2850" t="s">
        <v>8</v>
      </c>
      <c r="I2850" t="s">
        <v>8</v>
      </c>
      <c r="J2850" t="s">
        <v>8</v>
      </c>
      <c r="K2850" t="s">
        <v>6766</v>
      </c>
    </row>
    <row r="2851" spans="1:11" x14ac:dyDescent="0.25">
      <c r="A2851">
        <v>2463</v>
      </c>
      <c r="B2851" t="s">
        <v>2735</v>
      </c>
      <c r="C2851" t="s">
        <v>2736</v>
      </c>
      <c r="D2851" t="s">
        <v>9</v>
      </c>
      <c r="E2851" t="s">
        <v>10</v>
      </c>
      <c r="F2851" t="s">
        <v>2737</v>
      </c>
      <c r="G2851">
        <v>1442</v>
      </c>
      <c r="H2851" t="s">
        <v>8</v>
      </c>
      <c r="I2851" t="s">
        <v>8</v>
      </c>
      <c r="J2851" t="s">
        <v>8</v>
      </c>
      <c r="K2851" t="s">
        <v>6766</v>
      </c>
    </row>
    <row r="2852" spans="1:11" x14ac:dyDescent="0.25">
      <c r="A2852">
        <v>2463</v>
      </c>
      <c r="B2852" t="s">
        <v>2735</v>
      </c>
      <c r="C2852" t="s">
        <v>2736</v>
      </c>
      <c r="D2852" t="s">
        <v>9</v>
      </c>
      <c r="E2852" t="s">
        <v>10</v>
      </c>
      <c r="F2852" t="s">
        <v>2737</v>
      </c>
      <c r="G2852">
        <v>1442</v>
      </c>
      <c r="H2852" t="s">
        <v>8</v>
      </c>
      <c r="I2852" t="s">
        <v>8</v>
      </c>
      <c r="J2852" t="s">
        <v>8</v>
      </c>
      <c r="K2852" t="s">
        <v>6766</v>
      </c>
    </row>
    <row r="2853" spans="1:11" x14ac:dyDescent="0.25">
      <c r="A2853">
        <v>2463</v>
      </c>
      <c r="B2853" t="s">
        <v>2735</v>
      </c>
      <c r="C2853" t="s">
        <v>2736</v>
      </c>
      <c r="D2853" t="s">
        <v>9</v>
      </c>
      <c r="E2853" t="s">
        <v>10</v>
      </c>
      <c r="F2853" t="s">
        <v>2737</v>
      </c>
      <c r="G2853">
        <v>1442</v>
      </c>
      <c r="H2853" t="s">
        <v>8</v>
      </c>
      <c r="I2853" t="s">
        <v>8</v>
      </c>
      <c r="J2853" t="s">
        <v>8</v>
      </c>
      <c r="K2853" t="s">
        <v>6766</v>
      </c>
    </row>
    <row r="2854" spans="1:11" x14ac:dyDescent="0.25">
      <c r="A2854">
        <v>2463</v>
      </c>
      <c r="B2854" t="s">
        <v>2735</v>
      </c>
      <c r="C2854" t="s">
        <v>2736</v>
      </c>
      <c r="D2854" t="s">
        <v>9</v>
      </c>
      <c r="E2854" t="s">
        <v>10</v>
      </c>
      <c r="F2854" t="s">
        <v>2737</v>
      </c>
      <c r="G2854">
        <v>1442</v>
      </c>
      <c r="H2854" t="s">
        <v>8</v>
      </c>
      <c r="I2854" t="s">
        <v>8</v>
      </c>
      <c r="J2854" t="s">
        <v>8</v>
      </c>
      <c r="K2854" t="s">
        <v>6766</v>
      </c>
    </row>
    <row r="2855" spans="1:11" x14ac:dyDescent="0.25">
      <c r="A2855">
        <v>2463</v>
      </c>
      <c r="B2855" t="s">
        <v>2735</v>
      </c>
      <c r="C2855" t="s">
        <v>2736</v>
      </c>
      <c r="D2855" t="s">
        <v>9</v>
      </c>
      <c r="E2855" t="s">
        <v>10</v>
      </c>
      <c r="F2855" t="s">
        <v>2737</v>
      </c>
      <c r="G2855">
        <v>1442</v>
      </c>
      <c r="H2855" t="s">
        <v>8</v>
      </c>
      <c r="I2855" t="s">
        <v>8</v>
      </c>
      <c r="J2855" t="s">
        <v>8</v>
      </c>
      <c r="K2855" t="s">
        <v>6766</v>
      </c>
    </row>
    <row r="2856" spans="1:11" x14ac:dyDescent="0.25">
      <c r="A2856">
        <v>2463</v>
      </c>
      <c r="B2856" t="s">
        <v>2735</v>
      </c>
      <c r="C2856" t="s">
        <v>2736</v>
      </c>
      <c r="D2856" t="s">
        <v>9</v>
      </c>
      <c r="E2856" t="s">
        <v>10</v>
      </c>
      <c r="F2856" t="s">
        <v>2737</v>
      </c>
      <c r="G2856">
        <v>1442</v>
      </c>
      <c r="H2856" t="s">
        <v>8</v>
      </c>
      <c r="I2856" t="s">
        <v>8</v>
      </c>
      <c r="J2856" t="s">
        <v>8</v>
      </c>
      <c r="K2856" t="s">
        <v>6766</v>
      </c>
    </row>
    <row r="2857" spans="1:11" x14ac:dyDescent="0.25">
      <c r="A2857">
        <v>2463</v>
      </c>
      <c r="B2857" t="s">
        <v>2735</v>
      </c>
      <c r="C2857" t="s">
        <v>2736</v>
      </c>
      <c r="D2857" t="s">
        <v>9</v>
      </c>
      <c r="E2857" t="s">
        <v>10</v>
      </c>
      <c r="F2857" t="s">
        <v>2737</v>
      </c>
      <c r="G2857">
        <v>1442</v>
      </c>
      <c r="H2857" t="s">
        <v>8</v>
      </c>
      <c r="I2857" t="s">
        <v>8</v>
      </c>
      <c r="J2857" t="s">
        <v>8</v>
      </c>
      <c r="K2857" t="s">
        <v>6766</v>
      </c>
    </row>
    <row r="2858" spans="1:11" x14ac:dyDescent="0.25">
      <c r="A2858">
        <v>2463</v>
      </c>
      <c r="B2858" t="s">
        <v>2735</v>
      </c>
      <c r="C2858" t="s">
        <v>2736</v>
      </c>
      <c r="D2858" t="s">
        <v>9</v>
      </c>
      <c r="E2858" t="s">
        <v>10</v>
      </c>
      <c r="F2858" t="s">
        <v>2737</v>
      </c>
      <c r="G2858">
        <v>1442</v>
      </c>
      <c r="H2858" t="s">
        <v>8</v>
      </c>
      <c r="I2858" t="s">
        <v>8</v>
      </c>
      <c r="J2858" t="s">
        <v>8</v>
      </c>
      <c r="K2858" t="s">
        <v>6766</v>
      </c>
    </row>
    <row r="2859" spans="1:11" x14ac:dyDescent="0.25">
      <c r="A2859">
        <v>2463</v>
      </c>
      <c r="B2859" t="s">
        <v>2735</v>
      </c>
      <c r="C2859" t="s">
        <v>2736</v>
      </c>
      <c r="D2859" t="s">
        <v>9</v>
      </c>
      <c r="E2859" t="s">
        <v>10</v>
      </c>
      <c r="F2859" t="s">
        <v>2737</v>
      </c>
      <c r="G2859">
        <v>1442</v>
      </c>
      <c r="H2859" t="s">
        <v>8</v>
      </c>
      <c r="I2859" t="s">
        <v>8</v>
      </c>
      <c r="J2859" t="s">
        <v>8</v>
      </c>
      <c r="K2859" t="s">
        <v>6766</v>
      </c>
    </row>
    <row r="2860" spans="1:11" x14ac:dyDescent="0.25">
      <c r="A2860">
        <v>2463</v>
      </c>
      <c r="B2860" t="s">
        <v>2735</v>
      </c>
      <c r="C2860" t="s">
        <v>2736</v>
      </c>
      <c r="D2860" t="s">
        <v>9</v>
      </c>
      <c r="E2860" t="s">
        <v>10</v>
      </c>
      <c r="F2860" t="s">
        <v>2737</v>
      </c>
      <c r="G2860">
        <v>1442</v>
      </c>
      <c r="H2860" t="s">
        <v>8</v>
      </c>
      <c r="I2860" t="s">
        <v>8</v>
      </c>
      <c r="J2860" t="s">
        <v>8</v>
      </c>
      <c r="K2860" t="s">
        <v>6766</v>
      </c>
    </row>
    <row r="2861" spans="1:11" x14ac:dyDescent="0.25">
      <c r="A2861">
        <v>2463</v>
      </c>
      <c r="B2861" t="s">
        <v>2735</v>
      </c>
      <c r="C2861" t="s">
        <v>2736</v>
      </c>
      <c r="D2861" t="s">
        <v>9</v>
      </c>
      <c r="E2861" t="s">
        <v>10</v>
      </c>
      <c r="F2861" t="s">
        <v>2737</v>
      </c>
      <c r="G2861">
        <v>1442</v>
      </c>
      <c r="H2861" t="s">
        <v>8</v>
      </c>
      <c r="I2861" t="s">
        <v>8</v>
      </c>
      <c r="J2861" t="s">
        <v>8</v>
      </c>
      <c r="K2861" t="s">
        <v>6766</v>
      </c>
    </row>
    <row r="2862" spans="1:11" x14ac:dyDescent="0.25">
      <c r="A2862">
        <v>2463</v>
      </c>
      <c r="B2862" t="s">
        <v>2735</v>
      </c>
      <c r="C2862" t="s">
        <v>2736</v>
      </c>
      <c r="D2862" t="s">
        <v>9</v>
      </c>
      <c r="E2862" t="s">
        <v>10</v>
      </c>
      <c r="F2862" t="s">
        <v>2737</v>
      </c>
      <c r="G2862">
        <v>1442</v>
      </c>
      <c r="H2862" t="s">
        <v>8</v>
      </c>
      <c r="I2862" t="s">
        <v>8</v>
      </c>
      <c r="J2862" t="s">
        <v>8</v>
      </c>
      <c r="K2862" t="s">
        <v>6766</v>
      </c>
    </row>
    <row r="2863" spans="1:11" x14ac:dyDescent="0.25">
      <c r="A2863">
        <v>2463</v>
      </c>
      <c r="B2863" t="s">
        <v>2735</v>
      </c>
      <c r="C2863" t="s">
        <v>2736</v>
      </c>
      <c r="D2863" t="s">
        <v>9</v>
      </c>
      <c r="E2863" t="s">
        <v>10</v>
      </c>
      <c r="F2863" t="s">
        <v>2737</v>
      </c>
      <c r="G2863">
        <v>1442</v>
      </c>
      <c r="H2863" t="s">
        <v>8</v>
      </c>
      <c r="I2863" t="s">
        <v>8</v>
      </c>
      <c r="J2863" t="s">
        <v>8</v>
      </c>
      <c r="K2863" t="s">
        <v>6766</v>
      </c>
    </row>
    <row r="2864" spans="1:11" x14ac:dyDescent="0.25">
      <c r="A2864">
        <v>2463</v>
      </c>
      <c r="B2864" t="s">
        <v>2735</v>
      </c>
      <c r="C2864" t="s">
        <v>2736</v>
      </c>
      <c r="D2864" t="s">
        <v>9</v>
      </c>
      <c r="E2864" t="s">
        <v>10</v>
      </c>
      <c r="F2864" t="s">
        <v>2737</v>
      </c>
      <c r="G2864">
        <v>1442</v>
      </c>
      <c r="H2864" t="s">
        <v>8</v>
      </c>
      <c r="I2864" t="s">
        <v>8</v>
      </c>
      <c r="J2864" t="s">
        <v>8</v>
      </c>
      <c r="K2864" t="s">
        <v>6766</v>
      </c>
    </row>
    <row r="2865" spans="1:11" x14ac:dyDescent="0.25">
      <c r="A2865">
        <v>2463</v>
      </c>
      <c r="B2865" t="s">
        <v>2735</v>
      </c>
      <c r="C2865" t="s">
        <v>2736</v>
      </c>
      <c r="D2865" t="s">
        <v>9</v>
      </c>
      <c r="E2865" t="s">
        <v>10</v>
      </c>
      <c r="F2865" t="s">
        <v>2737</v>
      </c>
      <c r="G2865">
        <v>1442</v>
      </c>
      <c r="H2865" t="s">
        <v>8</v>
      </c>
      <c r="I2865" t="s">
        <v>8</v>
      </c>
      <c r="J2865" t="s">
        <v>8</v>
      </c>
      <c r="K2865" t="s">
        <v>6766</v>
      </c>
    </row>
    <row r="2866" spans="1:11" x14ac:dyDescent="0.25">
      <c r="A2866">
        <v>2463</v>
      </c>
      <c r="B2866" t="s">
        <v>2735</v>
      </c>
      <c r="C2866" t="s">
        <v>2736</v>
      </c>
      <c r="D2866" t="s">
        <v>9</v>
      </c>
      <c r="E2866" t="s">
        <v>10</v>
      </c>
      <c r="F2866" t="s">
        <v>2737</v>
      </c>
      <c r="G2866">
        <v>1442</v>
      </c>
      <c r="H2866" t="s">
        <v>8</v>
      </c>
      <c r="I2866" t="s">
        <v>8</v>
      </c>
      <c r="J2866" t="s">
        <v>8</v>
      </c>
      <c r="K2866" t="s">
        <v>6766</v>
      </c>
    </row>
    <row r="2867" spans="1:11" x14ac:dyDescent="0.25">
      <c r="A2867">
        <v>2463</v>
      </c>
      <c r="B2867" t="s">
        <v>2735</v>
      </c>
      <c r="C2867" t="s">
        <v>2736</v>
      </c>
      <c r="D2867" t="s">
        <v>9</v>
      </c>
      <c r="E2867" t="s">
        <v>10</v>
      </c>
      <c r="F2867" t="s">
        <v>2737</v>
      </c>
      <c r="G2867">
        <v>1442</v>
      </c>
      <c r="H2867" t="s">
        <v>8</v>
      </c>
      <c r="I2867" t="s">
        <v>8</v>
      </c>
      <c r="J2867" t="s">
        <v>8</v>
      </c>
      <c r="K2867" t="s">
        <v>6766</v>
      </c>
    </row>
    <row r="2868" spans="1:11" x14ac:dyDescent="0.25">
      <c r="A2868">
        <v>2463</v>
      </c>
      <c r="B2868" t="s">
        <v>2735</v>
      </c>
      <c r="C2868" t="s">
        <v>2736</v>
      </c>
      <c r="D2868" t="s">
        <v>9</v>
      </c>
      <c r="E2868" t="s">
        <v>10</v>
      </c>
      <c r="F2868" t="s">
        <v>2737</v>
      </c>
      <c r="G2868">
        <v>1442</v>
      </c>
      <c r="H2868" t="s">
        <v>8</v>
      </c>
      <c r="I2868" t="s">
        <v>8</v>
      </c>
      <c r="J2868" t="s">
        <v>8</v>
      </c>
      <c r="K2868" t="s">
        <v>6766</v>
      </c>
    </row>
    <row r="2869" spans="1:11" x14ac:dyDescent="0.25">
      <c r="A2869">
        <v>2463</v>
      </c>
      <c r="B2869" t="s">
        <v>2735</v>
      </c>
      <c r="C2869" t="s">
        <v>2736</v>
      </c>
      <c r="D2869" t="s">
        <v>9</v>
      </c>
      <c r="E2869" t="s">
        <v>10</v>
      </c>
      <c r="F2869" t="s">
        <v>2737</v>
      </c>
      <c r="G2869">
        <v>1442</v>
      </c>
      <c r="H2869" t="s">
        <v>8</v>
      </c>
      <c r="I2869" t="s">
        <v>8</v>
      </c>
      <c r="J2869" t="s">
        <v>8</v>
      </c>
      <c r="K2869" t="s">
        <v>6766</v>
      </c>
    </row>
    <row r="2870" spans="1:11" x14ac:dyDescent="0.25">
      <c r="A2870">
        <v>2463</v>
      </c>
      <c r="B2870" t="s">
        <v>2735</v>
      </c>
      <c r="C2870" t="s">
        <v>2736</v>
      </c>
      <c r="D2870" t="s">
        <v>9</v>
      </c>
      <c r="E2870" t="s">
        <v>10</v>
      </c>
      <c r="F2870" t="s">
        <v>2737</v>
      </c>
      <c r="G2870">
        <v>1442</v>
      </c>
      <c r="H2870" t="s">
        <v>8</v>
      </c>
      <c r="I2870" t="s">
        <v>8</v>
      </c>
      <c r="J2870" t="s">
        <v>8</v>
      </c>
      <c r="K2870" t="s">
        <v>6766</v>
      </c>
    </row>
    <row r="2871" spans="1:11" x14ac:dyDescent="0.25">
      <c r="A2871">
        <v>2463</v>
      </c>
      <c r="B2871" t="s">
        <v>2735</v>
      </c>
      <c r="C2871" t="s">
        <v>2736</v>
      </c>
      <c r="D2871" t="s">
        <v>9</v>
      </c>
      <c r="E2871" t="s">
        <v>10</v>
      </c>
      <c r="F2871" t="s">
        <v>2737</v>
      </c>
      <c r="G2871">
        <v>1442</v>
      </c>
      <c r="H2871" t="s">
        <v>8</v>
      </c>
      <c r="I2871" t="s">
        <v>8</v>
      </c>
      <c r="J2871" t="s">
        <v>8</v>
      </c>
      <c r="K2871" t="s">
        <v>6766</v>
      </c>
    </row>
    <row r="2872" spans="1:11" x14ac:dyDescent="0.25">
      <c r="A2872">
        <v>2463</v>
      </c>
      <c r="B2872" t="s">
        <v>2735</v>
      </c>
      <c r="C2872" t="s">
        <v>2736</v>
      </c>
      <c r="D2872" t="s">
        <v>9</v>
      </c>
      <c r="E2872" t="s">
        <v>10</v>
      </c>
      <c r="F2872" t="s">
        <v>2737</v>
      </c>
      <c r="G2872">
        <v>1442</v>
      </c>
      <c r="H2872" t="s">
        <v>8</v>
      </c>
      <c r="I2872" t="s">
        <v>8</v>
      </c>
      <c r="J2872" t="s">
        <v>8</v>
      </c>
      <c r="K2872" t="s">
        <v>6766</v>
      </c>
    </row>
    <row r="2873" spans="1:11" x14ac:dyDescent="0.25">
      <c r="A2873">
        <v>2463</v>
      </c>
      <c r="B2873" t="s">
        <v>2735</v>
      </c>
      <c r="C2873" t="s">
        <v>2736</v>
      </c>
      <c r="D2873" t="s">
        <v>9</v>
      </c>
      <c r="E2873" t="s">
        <v>10</v>
      </c>
      <c r="F2873" t="s">
        <v>2737</v>
      </c>
      <c r="G2873">
        <v>1442</v>
      </c>
      <c r="H2873" t="s">
        <v>8</v>
      </c>
      <c r="I2873" t="s">
        <v>8</v>
      </c>
      <c r="J2873" t="s">
        <v>8</v>
      </c>
      <c r="K2873" t="s">
        <v>6766</v>
      </c>
    </row>
    <row r="2874" spans="1:11" x14ac:dyDescent="0.25">
      <c r="A2874">
        <v>2463</v>
      </c>
      <c r="B2874" t="s">
        <v>2735</v>
      </c>
      <c r="C2874" t="s">
        <v>2736</v>
      </c>
      <c r="D2874" t="s">
        <v>9</v>
      </c>
      <c r="E2874" t="s">
        <v>10</v>
      </c>
      <c r="F2874" t="s">
        <v>2737</v>
      </c>
      <c r="G2874">
        <v>1442</v>
      </c>
      <c r="H2874" t="s">
        <v>8</v>
      </c>
      <c r="I2874" t="s">
        <v>8</v>
      </c>
      <c r="J2874" t="s">
        <v>8</v>
      </c>
      <c r="K2874" t="s">
        <v>6766</v>
      </c>
    </row>
    <row r="2875" spans="1:11" x14ac:dyDescent="0.25">
      <c r="A2875">
        <v>2463</v>
      </c>
      <c r="B2875" t="s">
        <v>2735</v>
      </c>
      <c r="C2875" t="s">
        <v>2736</v>
      </c>
      <c r="D2875" t="s">
        <v>9</v>
      </c>
      <c r="E2875" t="s">
        <v>10</v>
      </c>
      <c r="F2875" t="s">
        <v>2737</v>
      </c>
      <c r="G2875">
        <v>1442</v>
      </c>
      <c r="H2875" t="s">
        <v>8</v>
      </c>
      <c r="I2875" t="s">
        <v>8</v>
      </c>
      <c r="J2875" t="s">
        <v>8</v>
      </c>
      <c r="K2875" t="s">
        <v>6766</v>
      </c>
    </row>
    <row r="2876" spans="1:11" x14ac:dyDescent="0.25">
      <c r="A2876">
        <v>2463</v>
      </c>
      <c r="B2876" t="s">
        <v>2735</v>
      </c>
      <c r="C2876" t="s">
        <v>2736</v>
      </c>
      <c r="D2876" t="s">
        <v>9</v>
      </c>
      <c r="E2876" t="s">
        <v>10</v>
      </c>
      <c r="F2876" t="s">
        <v>2737</v>
      </c>
      <c r="G2876">
        <v>1442</v>
      </c>
      <c r="H2876" t="s">
        <v>8</v>
      </c>
      <c r="I2876" t="s">
        <v>8</v>
      </c>
      <c r="J2876" t="s">
        <v>8</v>
      </c>
      <c r="K2876" t="s">
        <v>6766</v>
      </c>
    </row>
    <row r="2877" spans="1:11" x14ac:dyDescent="0.25">
      <c r="A2877">
        <v>2463</v>
      </c>
      <c r="B2877" t="s">
        <v>2735</v>
      </c>
      <c r="C2877" t="s">
        <v>2736</v>
      </c>
      <c r="D2877" t="s">
        <v>9</v>
      </c>
      <c r="E2877" t="s">
        <v>10</v>
      </c>
      <c r="F2877" t="s">
        <v>2737</v>
      </c>
      <c r="G2877">
        <v>1442</v>
      </c>
      <c r="H2877" t="s">
        <v>8</v>
      </c>
      <c r="I2877" t="s">
        <v>8</v>
      </c>
      <c r="J2877" t="s">
        <v>8</v>
      </c>
      <c r="K2877" t="s">
        <v>6766</v>
      </c>
    </row>
    <row r="2878" spans="1:11" x14ac:dyDescent="0.25">
      <c r="A2878">
        <v>2463</v>
      </c>
      <c r="B2878" t="s">
        <v>2735</v>
      </c>
      <c r="C2878" t="s">
        <v>2736</v>
      </c>
      <c r="D2878" t="s">
        <v>9</v>
      </c>
      <c r="E2878" t="s">
        <v>10</v>
      </c>
      <c r="F2878" t="s">
        <v>2737</v>
      </c>
      <c r="G2878">
        <v>1442</v>
      </c>
      <c r="H2878" t="s">
        <v>8</v>
      </c>
      <c r="I2878" t="s">
        <v>8</v>
      </c>
      <c r="J2878" t="s">
        <v>8</v>
      </c>
      <c r="K2878" t="s">
        <v>6766</v>
      </c>
    </row>
    <row r="2879" spans="1:11" x14ac:dyDescent="0.25">
      <c r="A2879">
        <v>2463</v>
      </c>
      <c r="B2879" t="s">
        <v>2735</v>
      </c>
      <c r="C2879" t="s">
        <v>2736</v>
      </c>
      <c r="D2879" t="s">
        <v>9</v>
      </c>
      <c r="E2879" t="s">
        <v>10</v>
      </c>
      <c r="F2879" t="s">
        <v>2737</v>
      </c>
      <c r="G2879">
        <v>1442</v>
      </c>
      <c r="H2879" t="s">
        <v>8</v>
      </c>
      <c r="I2879" t="s">
        <v>8</v>
      </c>
      <c r="J2879" t="s">
        <v>8</v>
      </c>
      <c r="K2879" t="s">
        <v>6766</v>
      </c>
    </row>
    <row r="2880" spans="1:11" x14ac:dyDescent="0.25">
      <c r="A2880">
        <v>2463</v>
      </c>
      <c r="B2880" t="s">
        <v>2735</v>
      </c>
      <c r="C2880" t="s">
        <v>2736</v>
      </c>
      <c r="D2880" t="s">
        <v>9</v>
      </c>
      <c r="E2880" t="s">
        <v>10</v>
      </c>
      <c r="F2880" t="s">
        <v>2737</v>
      </c>
      <c r="G2880">
        <v>1442</v>
      </c>
      <c r="H2880" t="s">
        <v>8</v>
      </c>
      <c r="I2880" t="s">
        <v>8</v>
      </c>
      <c r="J2880" t="s">
        <v>8</v>
      </c>
      <c r="K2880" t="s">
        <v>6766</v>
      </c>
    </row>
    <row r="2881" spans="1:11" x14ac:dyDescent="0.25">
      <c r="A2881">
        <v>2463</v>
      </c>
      <c r="B2881" t="s">
        <v>2735</v>
      </c>
      <c r="C2881" t="s">
        <v>2736</v>
      </c>
      <c r="D2881" t="s">
        <v>9</v>
      </c>
      <c r="E2881" t="s">
        <v>10</v>
      </c>
      <c r="F2881" t="s">
        <v>2737</v>
      </c>
      <c r="G2881">
        <v>1442</v>
      </c>
      <c r="H2881" t="s">
        <v>8</v>
      </c>
      <c r="I2881" t="s">
        <v>8</v>
      </c>
      <c r="J2881" t="s">
        <v>8</v>
      </c>
      <c r="K2881" t="s">
        <v>6766</v>
      </c>
    </row>
    <row r="2882" spans="1:11" x14ac:dyDescent="0.25">
      <c r="A2882">
        <v>2463</v>
      </c>
      <c r="B2882" t="s">
        <v>2735</v>
      </c>
      <c r="C2882" t="s">
        <v>2736</v>
      </c>
      <c r="D2882" t="s">
        <v>9</v>
      </c>
      <c r="E2882" t="s">
        <v>10</v>
      </c>
      <c r="F2882" t="s">
        <v>2737</v>
      </c>
      <c r="G2882">
        <v>1442</v>
      </c>
      <c r="H2882" t="s">
        <v>8</v>
      </c>
      <c r="I2882" t="s">
        <v>8</v>
      </c>
      <c r="J2882" t="s">
        <v>8</v>
      </c>
      <c r="K2882" t="s">
        <v>6766</v>
      </c>
    </row>
    <row r="2883" spans="1:11" x14ac:dyDescent="0.25">
      <c r="A2883">
        <v>2463</v>
      </c>
      <c r="B2883" t="s">
        <v>2735</v>
      </c>
      <c r="C2883" t="s">
        <v>2736</v>
      </c>
      <c r="D2883" t="s">
        <v>9</v>
      </c>
      <c r="E2883" t="s">
        <v>10</v>
      </c>
      <c r="F2883" t="s">
        <v>2737</v>
      </c>
      <c r="G2883">
        <v>1442</v>
      </c>
      <c r="H2883" t="s">
        <v>8</v>
      </c>
      <c r="I2883" t="s">
        <v>8</v>
      </c>
      <c r="J2883" t="s">
        <v>8</v>
      </c>
      <c r="K2883" t="s">
        <v>6766</v>
      </c>
    </row>
    <row r="2884" spans="1:11" x14ac:dyDescent="0.25">
      <c r="A2884">
        <v>2463</v>
      </c>
      <c r="B2884" t="s">
        <v>2735</v>
      </c>
      <c r="C2884" t="s">
        <v>2736</v>
      </c>
      <c r="D2884" t="s">
        <v>9</v>
      </c>
      <c r="E2884" t="s">
        <v>10</v>
      </c>
      <c r="F2884" t="s">
        <v>2737</v>
      </c>
      <c r="G2884">
        <v>1442</v>
      </c>
      <c r="H2884" t="s">
        <v>8</v>
      </c>
      <c r="I2884" t="s">
        <v>8</v>
      </c>
      <c r="J2884" t="s">
        <v>8</v>
      </c>
      <c r="K2884" t="s">
        <v>6766</v>
      </c>
    </row>
    <row r="2885" spans="1:11" x14ac:dyDescent="0.25">
      <c r="A2885">
        <v>2463</v>
      </c>
      <c r="B2885" t="s">
        <v>2735</v>
      </c>
      <c r="C2885" t="s">
        <v>2736</v>
      </c>
      <c r="D2885" t="s">
        <v>9</v>
      </c>
      <c r="E2885" t="s">
        <v>10</v>
      </c>
      <c r="F2885" t="s">
        <v>2737</v>
      </c>
      <c r="G2885">
        <v>1442</v>
      </c>
      <c r="H2885" t="s">
        <v>8</v>
      </c>
      <c r="I2885" t="s">
        <v>8</v>
      </c>
      <c r="J2885" t="s">
        <v>8</v>
      </c>
      <c r="K2885" t="s">
        <v>6766</v>
      </c>
    </row>
    <row r="2886" spans="1:11" x14ac:dyDescent="0.25">
      <c r="A2886">
        <v>2463</v>
      </c>
      <c r="B2886" t="s">
        <v>2735</v>
      </c>
      <c r="C2886" t="s">
        <v>2736</v>
      </c>
      <c r="D2886" t="s">
        <v>9</v>
      </c>
      <c r="E2886" t="s">
        <v>10</v>
      </c>
      <c r="F2886" t="s">
        <v>2737</v>
      </c>
      <c r="G2886">
        <v>1442</v>
      </c>
      <c r="H2886" t="s">
        <v>8</v>
      </c>
      <c r="I2886" t="s">
        <v>8</v>
      </c>
      <c r="J2886" t="s">
        <v>8</v>
      </c>
      <c r="K2886" t="s">
        <v>6766</v>
      </c>
    </row>
    <row r="2887" spans="1:11" x14ac:dyDescent="0.25">
      <c r="A2887">
        <v>2463</v>
      </c>
      <c r="B2887" t="s">
        <v>2735</v>
      </c>
      <c r="C2887" t="s">
        <v>2736</v>
      </c>
      <c r="D2887" t="s">
        <v>9</v>
      </c>
      <c r="E2887" t="s">
        <v>10</v>
      </c>
      <c r="F2887" t="s">
        <v>2737</v>
      </c>
      <c r="G2887">
        <v>1442</v>
      </c>
      <c r="H2887" t="s">
        <v>8</v>
      </c>
      <c r="I2887" t="s">
        <v>8</v>
      </c>
      <c r="J2887" t="s">
        <v>8</v>
      </c>
      <c r="K2887" t="s">
        <v>6766</v>
      </c>
    </row>
    <row r="2888" spans="1:11" x14ac:dyDescent="0.25">
      <c r="A2888">
        <v>2463</v>
      </c>
      <c r="B2888" t="s">
        <v>2735</v>
      </c>
      <c r="C2888" t="s">
        <v>2736</v>
      </c>
      <c r="D2888" t="s">
        <v>9</v>
      </c>
      <c r="E2888" t="s">
        <v>10</v>
      </c>
      <c r="F2888" t="s">
        <v>2737</v>
      </c>
      <c r="G2888">
        <v>1442</v>
      </c>
      <c r="H2888" t="s">
        <v>8</v>
      </c>
      <c r="I2888" t="s">
        <v>8</v>
      </c>
      <c r="J2888" t="s">
        <v>8</v>
      </c>
      <c r="K2888" t="s">
        <v>6766</v>
      </c>
    </row>
    <row r="2889" spans="1:11" x14ac:dyDescent="0.25">
      <c r="A2889">
        <v>2463</v>
      </c>
      <c r="B2889" t="s">
        <v>2735</v>
      </c>
      <c r="C2889" t="s">
        <v>2736</v>
      </c>
      <c r="D2889" t="s">
        <v>9</v>
      </c>
      <c r="E2889" t="s">
        <v>10</v>
      </c>
      <c r="F2889" t="s">
        <v>2737</v>
      </c>
      <c r="G2889">
        <v>1442</v>
      </c>
      <c r="H2889" t="s">
        <v>8</v>
      </c>
      <c r="I2889" t="s">
        <v>8</v>
      </c>
      <c r="J2889" t="s">
        <v>8</v>
      </c>
      <c r="K2889" t="s">
        <v>6766</v>
      </c>
    </row>
    <row r="2890" spans="1:11" x14ac:dyDescent="0.25">
      <c r="A2890">
        <v>2463</v>
      </c>
      <c r="B2890" t="s">
        <v>2735</v>
      </c>
      <c r="C2890" t="s">
        <v>2736</v>
      </c>
      <c r="D2890" t="s">
        <v>9</v>
      </c>
      <c r="E2890" t="s">
        <v>10</v>
      </c>
      <c r="F2890" t="s">
        <v>2737</v>
      </c>
      <c r="G2890">
        <v>1442</v>
      </c>
      <c r="H2890" t="s">
        <v>8</v>
      </c>
      <c r="I2890" t="s">
        <v>8</v>
      </c>
      <c r="J2890" t="s">
        <v>8</v>
      </c>
      <c r="K2890" t="s">
        <v>6766</v>
      </c>
    </row>
    <row r="2891" spans="1:11" x14ac:dyDescent="0.25">
      <c r="A2891">
        <v>2463</v>
      </c>
      <c r="B2891" t="s">
        <v>2735</v>
      </c>
      <c r="C2891" t="s">
        <v>2736</v>
      </c>
      <c r="D2891" t="s">
        <v>9</v>
      </c>
      <c r="E2891" t="s">
        <v>10</v>
      </c>
      <c r="F2891" t="s">
        <v>2737</v>
      </c>
      <c r="G2891">
        <v>1442</v>
      </c>
      <c r="H2891" t="s">
        <v>8</v>
      </c>
      <c r="I2891" t="s">
        <v>8</v>
      </c>
      <c r="J2891" t="s">
        <v>8</v>
      </c>
      <c r="K2891" t="s">
        <v>6766</v>
      </c>
    </row>
    <row r="2892" spans="1:11" x14ac:dyDescent="0.25">
      <c r="A2892">
        <v>2463</v>
      </c>
      <c r="B2892" t="s">
        <v>2735</v>
      </c>
      <c r="C2892" t="s">
        <v>2736</v>
      </c>
      <c r="D2892" t="s">
        <v>9</v>
      </c>
      <c r="E2892" t="s">
        <v>10</v>
      </c>
      <c r="F2892" t="s">
        <v>2737</v>
      </c>
      <c r="G2892">
        <v>1442</v>
      </c>
      <c r="H2892" t="s">
        <v>8</v>
      </c>
      <c r="I2892" t="s">
        <v>8</v>
      </c>
      <c r="J2892" t="s">
        <v>8</v>
      </c>
      <c r="K2892" t="s">
        <v>6766</v>
      </c>
    </row>
    <row r="2893" spans="1:11" x14ac:dyDescent="0.25">
      <c r="A2893">
        <v>2463</v>
      </c>
      <c r="B2893" t="s">
        <v>2735</v>
      </c>
      <c r="C2893" t="s">
        <v>2736</v>
      </c>
      <c r="D2893" t="s">
        <v>9</v>
      </c>
      <c r="E2893" t="s">
        <v>10</v>
      </c>
      <c r="F2893" t="s">
        <v>2737</v>
      </c>
      <c r="G2893">
        <v>1442</v>
      </c>
      <c r="H2893" t="s">
        <v>8</v>
      </c>
      <c r="I2893" t="s">
        <v>8</v>
      </c>
      <c r="J2893" t="s">
        <v>8</v>
      </c>
      <c r="K2893" t="s">
        <v>6766</v>
      </c>
    </row>
    <row r="2894" spans="1:11" x14ac:dyDescent="0.25">
      <c r="A2894">
        <v>2463</v>
      </c>
      <c r="B2894" t="s">
        <v>2735</v>
      </c>
      <c r="C2894" t="s">
        <v>2736</v>
      </c>
      <c r="D2894" t="s">
        <v>9</v>
      </c>
      <c r="E2894" t="s">
        <v>10</v>
      </c>
      <c r="F2894" t="s">
        <v>2737</v>
      </c>
      <c r="G2894">
        <v>1442</v>
      </c>
      <c r="H2894" t="s">
        <v>8</v>
      </c>
      <c r="I2894" t="s">
        <v>8</v>
      </c>
      <c r="J2894" t="s">
        <v>8</v>
      </c>
      <c r="K2894" t="s">
        <v>6766</v>
      </c>
    </row>
    <row r="2895" spans="1:11" x14ac:dyDescent="0.25">
      <c r="A2895">
        <v>2463</v>
      </c>
      <c r="B2895" t="s">
        <v>2735</v>
      </c>
      <c r="C2895" t="s">
        <v>2736</v>
      </c>
      <c r="D2895" t="s">
        <v>9</v>
      </c>
      <c r="E2895" t="s">
        <v>10</v>
      </c>
      <c r="F2895" t="s">
        <v>2737</v>
      </c>
      <c r="G2895">
        <v>1442</v>
      </c>
      <c r="H2895" t="s">
        <v>8</v>
      </c>
      <c r="I2895" t="s">
        <v>8</v>
      </c>
      <c r="J2895" t="s">
        <v>8</v>
      </c>
      <c r="K2895" t="s">
        <v>6766</v>
      </c>
    </row>
    <row r="2896" spans="1:11" x14ac:dyDescent="0.25">
      <c r="A2896">
        <v>2463</v>
      </c>
      <c r="B2896" t="s">
        <v>2735</v>
      </c>
      <c r="C2896" t="s">
        <v>2736</v>
      </c>
      <c r="D2896" t="s">
        <v>9</v>
      </c>
      <c r="E2896" t="s">
        <v>10</v>
      </c>
      <c r="F2896" t="s">
        <v>2737</v>
      </c>
      <c r="G2896">
        <v>1442</v>
      </c>
      <c r="H2896" t="s">
        <v>8</v>
      </c>
      <c r="I2896" t="s">
        <v>8</v>
      </c>
      <c r="J2896" t="s">
        <v>8</v>
      </c>
      <c r="K2896" t="s">
        <v>6766</v>
      </c>
    </row>
    <row r="2897" spans="1:11" x14ac:dyDescent="0.25">
      <c r="A2897">
        <v>2463</v>
      </c>
      <c r="B2897" t="s">
        <v>2735</v>
      </c>
      <c r="C2897" t="s">
        <v>2736</v>
      </c>
      <c r="D2897" t="s">
        <v>9</v>
      </c>
      <c r="E2897" t="s">
        <v>10</v>
      </c>
      <c r="F2897" t="s">
        <v>2737</v>
      </c>
      <c r="G2897">
        <v>1442</v>
      </c>
      <c r="H2897" t="s">
        <v>8</v>
      </c>
      <c r="I2897" t="s">
        <v>8</v>
      </c>
      <c r="J2897" t="s">
        <v>8</v>
      </c>
      <c r="K2897" t="s">
        <v>6766</v>
      </c>
    </row>
    <row r="2898" spans="1:11" x14ac:dyDescent="0.25">
      <c r="A2898">
        <v>2463</v>
      </c>
      <c r="B2898" t="s">
        <v>2735</v>
      </c>
      <c r="C2898" t="s">
        <v>2736</v>
      </c>
      <c r="D2898" t="s">
        <v>9</v>
      </c>
      <c r="E2898" t="s">
        <v>10</v>
      </c>
      <c r="F2898" t="s">
        <v>2737</v>
      </c>
      <c r="G2898">
        <v>1442</v>
      </c>
      <c r="H2898" t="s">
        <v>8</v>
      </c>
      <c r="I2898" t="s">
        <v>8</v>
      </c>
      <c r="J2898" t="s">
        <v>8</v>
      </c>
      <c r="K2898" t="s">
        <v>6766</v>
      </c>
    </row>
    <row r="2899" spans="1:11" x14ac:dyDescent="0.25">
      <c r="A2899">
        <v>2463</v>
      </c>
      <c r="B2899" t="s">
        <v>2735</v>
      </c>
      <c r="C2899" t="s">
        <v>2736</v>
      </c>
      <c r="D2899" t="s">
        <v>9</v>
      </c>
      <c r="E2899" t="s">
        <v>10</v>
      </c>
      <c r="F2899" t="s">
        <v>2737</v>
      </c>
      <c r="G2899">
        <v>1442</v>
      </c>
      <c r="H2899" t="s">
        <v>8</v>
      </c>
      <c r="I2899" t="s">
        <v>8</v>
      </c>
      <c r="J2899" t="s">
        <v>8</v>
      </c>
      <c r="K2899" t="s">
        <v>6766</v>
      </c>
    </row>
    <row r="2900" spans="1:11" x14ac:dyDescent="0.25">
      <c r="A2900">
        <v>2463</v>
      </c>
      <c r="B2900" t="s">
        <v>2735</v>
      </c>
      <c r="C2900" t="s">
        <v>2736</v>
      </c>
      <c r="D2900" t="s">
        <v>9</v>
      </c>
      <c r="E2900" t="s">
        <v>10</v>
      </c>
      <c r="F2900" t="s">
        <v>2737</v>
      </c>
      <c r="G2900">
        <v>1442</v>
      </c>
      <c r="H2900" t="s">
        <v>8</v>
      </c>
      <c r="I2900" t="s">
        <v>8</v>
      </c>
      <c r="J2900" t="s">
        <v>8</v>
      </c>
      <c r="K2900" t="s">
        <v>6766</v>
      </c>
    </row>
    <row r="2901" spans="1:11" x14ac:dyDescent="0.25">
      <c r="A2901">
        <v>2463</v>
      </c>
      <c r="B2901" t="s">
        <v>2735</v>
      </c>
      <c r="C2901" t="s">
        <v>2736</v>
      </c>
      <c r="D2901" t="s">
        <v>9</v>
      </c>
      <c r="E2901" t="s">
        <v>10</v>
      </c>
      <c r="F2901" t="s">
        <v>2737</v>
      </c>
      <c r="G2901">
        <v>1442</v>
      </c>
      <c r="H2901" t="s">
        <v>8</v>
      </c>
      <c r="I2901" t="s">
        <v>8</v>
      </c>
      <c r="J2901" t="s">
        <v>8</v>
      </c>
      <c r="K2901" t="s">
        <v>6766</v>
      </c>
    </row>
    <row r="2902" spans="1:11" x14ac:dyDescent="0.25">
      <c r="A2902">
        <v>2463</v>
      </c>
      <c r="B2902" t="s">
        <v>2735</v>
      </c>
      <c r="C2902" t="s">
        <v>2736</v>
      </c>
      <c r="D2902" t="s">
        <v>9</v>
      </c>
      <c r="E2902" t="s">
        <v>10</v>
      </c>
      <c r="F2902" t="s">
        <v>2737</v>
      </c>
      <c r="G2902">
        <v>1442</v>
      </c>
      <c r="H2902" t="s">
        <v>8</v>
      </c>
      <c r="I2902" t="s">
        <v>8</v>
      </c>
      <c r="J2902" t="s">
        <v>8</v>
      </c>
      <c r="K2902" t="s">
        <v>6766</v>
      </c>
    </row>
    <row r="2903" spans="1:11" x14ac:dyDescent="0.25">
      <c r="A2903">
        <v>2463</v>
      </c>
      <c r="B2903" t="s">
        <v>2735</v>
      </c>
      <c r="C2903" t="s">
        <v>2736</v>
      </c>
      <c r="D2903" t="s">
        <v>9</v>
      </c>
      <c r="E2903" t="s">
        <v>10</v>
      </c>
      <c r="F2903" t="s">
        <v>2737</v>
      </c>
      <c r="G2903">
        <v>1442</v>
      </c>
      <c r="H2903" t="s">
        <v>8</v>
      </c>
      <c r="I2903" t="s">
        <v>8</v>
      </c>
      <c r="J2903" t="s">
        <v>8</v>
      </c>
      <c r="K2903" t="s">
        <v>6766</v>
      </c>
    </row>
    <row r="2904" spans="1:11" x14ac:dyDescent="0.25">
      <c r="A2904">
        <v>2463</v>
      </c>
      <c r="B2904" t="s">
        <v>2735</v>
      </c>
      <c r="C2904" t="s">
        <v>2736</v>
      </c>
      <c r="D2904" t="s">
        <v>9</v>
      </c>
      <c r="E2904" t="s">
        <v>10</v>
      </c>
      <c r="F2904" t="s">
        <v>2737</v>
      </c>
      <c r="G2904">
        <v>1442</v>
      </c>
      <c r="H2904" t="s">
        <v>8</v>
      </c>
      <c r="I2904" t="s">
        <v>8</v>
      </c>
      <c r="J2904" t="s">
        <v>8</v>
      </c>
      <c r="K2904" t="s">
        <v>6766</v>
      </c>
    </row>
    <row r="2905" spans="1:11" x14ac:dyDescent="0.25">
      <c r="A2905">
        <v>2463</v>
      </c>
      <c r="B2905" t="s">
        <v>2735</v>
      </c>
      <c r="C2905" t="s">
        <v>2736</v>
      </c>
      <c r="D2905" t="s">
        <v>9</v>
      </c>
      <c r="E2905" t="s">
        <v>10</v>
      </c>
      <c r="F2905" t="s">
        <v>2737</v>
      </c>
      <c r="G2905">
        <v>1442</v>
      </c>
      <c r="H2905" t="s">
        <v>8</v>
      </c>
      <c r="I2905" t="s">
        <v>8</v>
      </c>
      <c r="J2905" t="s">
        <v>8</v>
      </c>
      <c r="K2905" t="s">
        <v>6766</v>
      </c>
    </row>
    <row r="2906" spans="1:11" x14ac:dyDescent="0.25">
      <c r="A2906">
        <v>2463</v>
      </c>
      <c r="B2906" t="s">
        <v>2735</v>
      </c>
      <c r="C2906" t="s">
        <v>2736</v>
      </c>
      <c r="D2906" t="s">
        <v>9</v>
      </c>
      <c r="E2906" t="s">
        <v>10</v>
      </c>
      <c r="F2906" t="s">
        <v>2737</v>
      </c>
      <c r="G2906">
        <v>1442</v>
      </c>
      <c r="H2906" t="s">
        <v>8</v>
      </c>
      <c r="I2906" t="s">
        <v>8</v>
      </c>
      <c r="J2906" t="s">
        <v>8</v>
      </c>
      <c r="K2906" t="s">
        <v>6766</v>
      </c>
    </row>
    <row r="2907" spans="1:11" x14ac:dyDescent="0.25">
      <c r="A2907">
        <v>2463</v>
      </c>
      <c r="B2907" t="s">
        <v>2735</v>
      </c>
      <c r="C2907" t="s">
        <v>2736</v>
      </c>
      <c r="D2907" t="s">
        <v>9</v>
      </c>
      <c r="E2907" t="s">
        <v>10</v>
      </c>
      <c r="F2907" t="s">
        <v>2737</v>
      </c>
      <c r="G2907">
        <v>1442</v>
      </c>
      <c r="H2907" t="s">
        <v>8</v>
      </c>
      <c r="I2907" t="s">
        <v>8</v>
      </c>
      <c r="J2907" t="s">
        <v>8</v>
      </c>
      <c r="K2907" t="s">
        <v>6766</v>
      </c>
    </row>
    <row r="2908" spans="1:11" x14ac:dyDescent="0.25">
      <c r="A2908">
        <v>2463</v>
      </c>
      <c r="B2908" t="s">
        <v>2735</v>
      </c>
      <c r="C2908" t="s">
        <v>2736</v>
      </c>
      <c r="D2908" t="s">
        <v>9</v>
      </c>
      <c r="E2908" t="s">
        <v>10</v>
      </c>
      <c r="F2908" t="s">
        <v>2737</v>
      </c>
      <c r="G2908">
        <v>1442</v>
      </c>
      <c r="H2908" t="s">
        <v>8</v>
      </c>
      <c r="I2908" t="s">
        <v>8</v>
      </c>
      <c r="J2908" t="s">
        <v>8</v>
      </c>
      <c r="K2908" t="s">
        <v>6766</v>
      </c>
    </row>
    <row r="2909" spans="1:11" x14ac:dyDescent="0.25">
      <c r="A2909">
        <v>2463</v>
      </c>
      <c r="B2909" t="s">
        <v>2735</v>
      </c>
      <c r="C2909" t="s">
        <v>2736</v>
      </c>
      <c r="D2909" t="s">
        <v>9</v>
      </c>
      <c r="E2909" t="s">
        <v>10</v>
      </c>
      <c r="F2909" t="s">
        <v>2737</v>
      </c>
      <c r="G2909">
        <v>1442</v>
      </c>
      <c r="H2909" t="s">
        <v>8</v>
      </c>
      <c r="I2909" t="s">
        <v>8</v>
      </c>
      <c r="J2909" t="s">
        <v>8</v>
      </c>
      <c r="K2909" t="s">
        <v>6766</v>
      </c>
    </row>
    <row r="2910" spans="1:11" x14ac:dyDescent="0.25">
      <c r="A2910">
        <v>2463</v>
      </c>
      <c r="B2910" t="s">
        <v>2735</v>
      </c>
      <c r="C2910" t="s">
        <v>2736</v>
      </c>
      <c r="D2910" t="s">
        <v>9</v>
      </c>
      <c r="E2910" t="s">
        <v>10</v>
      </c>
      <c r="F2910" t="s">
        <v>2737</v>
      </c>
      <c r="G2910">
        <v>1442</v>
      </c>
      <c r="H2910" t="s">
        <v>8</v>
      </c>
      <c r="I2910" t="s">
        <v>8</v>
      </c>
      <c r="J2910" t="s">
        <v>8</v>
      </c>
      <c r="K2910" t="s">
        <v>6766</v>
      </c>
    </row>
    <row r="2911" spans="1:11" x14ac:dyDescent="0.25">
      <c r="A2911">
        <v>2463</v>
      </c>
      <c r="B2911" t="s">
        <v>2735</v>
      </c>
      <c r="C2911" t="s">
        <v>2736</v>
      </c>
      <c r="D2911" t="s">
        <v>9</v>
      </c>
      <c r="E2911" t="s">
        <v>10</v>
      </c>
      <c r="F2911" t="s">
        <v>2737</v>
      </c>
      <c r="G2911">
        <v>1442</v>
      </c>
      <c r="H2911" t="s">
        <v>8</v>
      </c>
      <c r="I2911" t="s">
        <v>8</v>
      </c>
      <c r="J2911" t="s">
        <v>8</v>
      </c>
      <c r="K2911" t="s">
        <v>6766</v>
      </c>
    </row>
    <row r="2912" spans="1:11" x14ac:dyDescent="0.25">
      <c r="A2912">
        <v>2463</v>
      </c>
      <c r="B2912" t="s">
        <v>2735</v>
      </c>
      <c r="C2912" t="s">
        <v>2736</v>
      </c>
      <c r="D2912" t="s">
        <v>9</v>
      </c>
      <c r="E2912" t="s">
        <v>10</v>
      </c>
      <c r="F2912" t="s">
        <v>2737</v>
      </c>
      <c r="G2912">
        <v>1442</v>
      </c>
      <c r="H2912" t="s">
        <v>8</v>
      </c>
      <c r="I2912" t="s">
        <v>8</v>
      </c>
      <c r="J2912" t="s">
        <v>8</v>
      </c>
      <c r="K2912" t="s">
        <v>6766</v>
      </c>
    </row>
    <row r="2913" spans="1:11" x14ac:dyDescent="0.25">
      <c r="A2913">
        <v>2463</v>
      </c>
      <c r="B2913" t="s">
        <v>2735</v>
      </c>
      <c r="C2913" t="s">
        <v>2736</v>
      </c>
      <c r="D2913" t="s">
        <v>9</v>
      </c>
      <c r="E2913" t="s">
        <v>10</v>
      </c>
      <c r="F2913" t="s">
        <v>2737</v>
      </c>
      <c r="G2913">
        <v>1442</v>
      </c>
      <c r="H2913" t="s">
        <v>8</v>
      </c>
      <c r="I2913" t="s">
        <v>8</v>
      </c>
      <c r="J2913" t="s">
        <v>8</v>
      </c>
      <c r="K2913" t="s">
        <v>6766</v>
      </c>
    </row>
    <row r="2914" spans="1:11" x14ac:dyDescent="0.25">
      <c r="A2914">
        <v>2463</v>
      </c>
      <c r="B2914" t="s">
        <v>2735</v>
      </c>
      <c r="C2914" t="s">
        <v>2736</v>
      </c>
      <c r="D2914" t="s">
        <v>9</v>
      </c>
      <c r="E2914" t="s">
        <v>10</v>
      </c>
      <c r="F2914" t="s">
        <v>2737</v>
      </c>
      <c r="G2914">
        <v>1442</v>
      </c>
      <c r="H2914" t="s">
        <v>8</v>
      </c>
      <c r="I2914" t="s">
        <v>8</v>
      </c>
      <c r="J2914" t="s">
        <v>8</v>
      </c>
      <c r="K2914" t="s">
        <v>6766</v>
      </c>
    </row>
    <row r="2915" spans="1:11" x14ac:dyDescent="0.25">
      <c r="A2915">
        <v>2463</v>
      </c>
      <c r="B2915" t="s">
        <v>2735</v>
      </c>
      <c r="C2915" t="s">
        <v>2736</v>
      </c>
      <c r="D2915" t="s">
        <v>9</v>
      </c>
      <c r="E2915" t="s">
        <v>10</v>
      </c>
      <c r="F2915" t="s">
        <v>2737</v>
      </c>
      <c r="G2915">
        <v>1442</v>
      </c>
      <c r="H2915" t="s">
        <v>8</v>
      </c>
      <c r="I2915" t="s">
        <v>8</v>
      </c>
      <c r="J2915" t="s">
        <v>8</v>
      </c>
      <c r="K2915" t="s">
        <v>6766</v>
      </c>
    </row>
    <row r="2916" spans="1:11" x14ac:dyDescent="0.25">
      <c r="A2916">
        <v>2463</v>
      </c>
      <c r="B2916" t="s">
        <v>2735</v>
      </c>
      <c r="C2916" t="s">
        <v>2736</v>
      </c>
      <c r="D2916" t="s">
        <v>9</v>
      </c>
      <c r="E2916" t="s">
        <v>10</v>
      </c>
      <c r="F2916" t="s">
        <v>2737</v>
      </c>
      <c r="G2916">
        <v>1442</v>
      </c>
      <c r="H2916" t="s">
        <v>8</v>
      </c>
      <c r="I2916" t="s">
        <v>8</v>
      </c>
      <c r="J2916" t="s">
        <v>8</v>
      </c>
      <c r="K2916" t="s">
        <v>6766</v>
      </c>
    </row>
    <row r="2917" spans="1:11" x14ac:dyDescent="0.25">
      <c r="A2917">
        <v>2463</v>
      </c>
      <c r="B2917" t="s">
        <v>2735</v>
      </c>
      <c r="C2917" t="s">
        <v>2736</v>
      </c>
      <c r="D2917" t="s">
        <v>9</v>
      </c>
      <c r="E2917" t="s">
        <v>10</v>
      </c>
      <c r="F2917" t="s">
        <v>2737</v>
      </c>
      <c r="G2917">
        <v>1442</v>
      </c>
      <c r="H2917" t="s">
        <v>8</v>
      </c>
      <c r="I2917" t="s">
        <v>8</v>
      </c>
      <c r="J2917" t="s">
        <v>8</v>
      </c>
      <c r="K2917" t="s">
        <v>6766</v>
      </c>
    </row>
    <row r="2918" spans="1:11" x14ac:dyDescent="0.25">
      <c r="A2918">
        <v>2463</v>
      </c>
      <c r="B2918" t="s">
        <v>2735</v>
      </c>
      <c r="C2918" t="s">
        <v>2736</v>
      </c>
      <c r="D2918" t="s">
        <v>9</v>
      </c>
      <c r="E2918" t="s">
        <v>10</v>
      </c>
      <c r="F2918" t="s">
        <v>2737</v>
      </c>
      <c r="G2918">
        <v>1442</v>
      </c>
      <c r="H2918" t="s">
        <v>8</v>
      </c>
      <c r="I2918" t="s">
        <v>8</v>
      </c>
      <c r="J2918" t="s">
        <v>8</v>
      </c>
      <c r="K2918" t="s">
        <v>6766</v>
      </c>
    </row>
    <row r="2919" spans="1:11" x14ac:dyDescent="0.25">
      <c r="A2919">
        <v>2463</v>
      </c>
      <c r="B2919" t="s">
        <v>2735</v>
      </c>
      <c r="C2919" t="s">
        <v>2736</v>
      </c>
      <c r="D2919" t="s">
        <v>9</v>
      </c>
      <c r="E2919" t="s">
        <v>10</v>
      </c>
      <c r="F2919" t="s">
        <v>2737</v>
      </c>
      <c r="G2919">
        <v>1442</v>
      </c>
      <c r="H2919" t="s">
        <v>8</v>
      </c>
      <c r="I2919" t="s">
        <v>8</v>
      </c>
      <c r="J2919" t="s">
        <v>8</v>
      </c>
      <c r="K2919" t="s">
        <v>6766</v>
      </c>
    </row>
    <row r="2920" spans="1:11" x14ac:dyDescent="0.25">
      <c r="A2920">
        <v>2463</v>
      </c>
      <c r="B2920" t="s">
        <v>2735</v>
      </c>
      <c r="C2920" t="s">
        <v>2736</v>
      </c>
      <c r="D2920" t="s">
        <v>9</v>
      </c>
      <c r="E2920" t="s">
        <v>10</v>
      </c>
      <c r="F2920" t="s">
        <v>2737</v>
      </c>
      <c r="G2920">
        <v>1442</v>
      </c>
      <c r="H2920" t="s">
        <v>8</v>
      </c>
      <c r="I2920" t="s">
        <v>8</v>
      </c>
      <c r="J2920" t="s">
        <v>8</v>
      </c>
      <c r="K2920" t="s">
        <v>6766</v>
      </c>
    </row>
    <row r="2921" spans="1:11" x14ac:dyDescent="0.25">
      <c r="A2921">
        <v>2463</v>
      </c>
      <c r="B2921" t="s">
        <v>2735</v>
      </c>
      <c r="C2921" t="s">
        <v>2736</v>
      </c>
      <c r="D2921" t="s">
        <v>9</v>
      </c>
      <c r="E2921" t="s">
        <v>10</v>
      </c>
      <c r="F2921" t="s">
        <v>2737</v>
      </c>
      <c r="G2921">
        <v>1442</v>
      </c>
      <c r="H2921" t="s">
        <v>8</v>
      </c>
      <c r="I2921" t="s">
        <v>8</v>
      </c>
      <c r="J2921" t="s">
        <v>8</v>
      </c>
      <c r="K2921" t="s">
        <v>6766</v>
      </c>
    </row>
    <row r="2922" spans="1:11" x14ac:dyDescent="0.25">
      <c r="A2922">
        <v>2463</v>
      </c>
      <c r="B2922" t="s">
        <v>2735</v>
      </c>
      <c r="C2922" t="s">
        <v>2736</v>
      </c>
      <c r="D2922" t="s">
        <v>9</v>
      </c>
      <c r="E2922" t="s">
        <v>10</v>
      </c>
      <c r="F2922" t="s">
        <v>2737</v>
      </c>
      <c r="G2922">
        <v>1442</v>
      </c>
      <c r="H2922" t="s">
        <v>8</v>
      </c>
      <c r="I2922" t="s">
        <v>8</v>
      </c>
      <c r="J2922" t="s">
        <v>8</v>
      </c>
      <c r="K2922" t="s">
        <v>6766</v>
      </c>
    </row>
    <row r="2923" spans="1:11" x14ac:dyDescent="0.25">
      <c r="A2923">
        <v>2463</v>
      </c>
      <c r="B2923" t="s">
        <v>2735</v>
      </c>
      <c r="C2923" t="s">
        <v>2736</v>
      </c>
      <c r="D2923" t="s">
        <v>9</v>
      </c>
      <c r="E2923" t="s">
        <v>10</v>
      </c>
      <c r="F2923" t="s">
        <v>2737</v>
      </c>
      <c r="G2923">
        <v>1442</v>
      </c>
      <c r="H2923" t="s">
        <v>8</v>
      </c>
      <c r="I2923" t="s">
        <v>8</v>
      </c>
      <c r="J2923" t="s">
        <v>8</v>
      </c>
      <c r="K2923" t="s">
        <v>6766</v>
      </c>
    </row>
    <row r="2924" spans="1:11" x14ac:dyDescent="0.25">
      <c r="A2924">
        <v>2463</v>
      </c>
      <c r="B2924" t="s">
        <v>2735</v>
      </c>
      <c r="C2924" t="s">
        <v>2736</v>
      </c>
      <c r="D2924" t="s">
        <v>9</v>
      </c>
      <c r="E2924" t="s">
        <v>10</v>
      </c>
      <c r="F2924" t="s">
        <v>2737</v>
      </c>
      <c r="G2924">
        <v>1442</v>
      </c>
      <c r="H2924" t="s">
        <v>8</v>
      </c>
      <c r="I2924" t="s">
        <v>8</v>
      </c>
      <c r="J2924" t="s">
        <v>8</v>
      </c>
      <c r="K2924" t="s">
        <v>6766</v>
      </c>
    </row>
    <row r="2925" spans="1:11" x14ac:dyDescent="0.25">
      <c r="A2925">
        <v>2463</v>
      </c>
      <c r="B2925" t="s">
        <v>2735</v>
      </c>
      <c r="C2925" t="s">
        <v>2736</v>
      </c>
      <c r="D2925" t="s">
        <v>9</v>
      </c>
      <c r="E2925" t="s">
        <v>10</v>
      </c>
      <c r="F2925" t="s">
        <v>2737</v>
      </c>
      <c r="G2925">
        <v>1442</v>
      </c>
      <c r="H2925" t="s">
        <v>8</v>
      </c>
      <c r="I2925" t="s">
        <v>8</v>
      </c>
      <c r="J2925" t="s">
        <v>8</v>
      </c>
      <c r="K2925" t="s">
        <v>6766</v>
      </c>
    </row>
    <row r="2926" spans="1:11" x14ac:dyDescent="0.25">
      <c r="A2926">
        <v>2463</v>
      </c>
      <c r="B2926" t="s">
        <v>2735</v>
      </c>
      <c r="C2926" t="s">
        <v>2736</v>
      </c>
      <c r="D2926" t="s">
        <v>9</v>
      </c>
      <c r="E2926" t="s">
        <v>10</v>
      </c>
      <c r="F2926" t="s">
        <v>2737</v>
      </c>
      <c r="G2926">
        <v>1442</v>
      </c>
      <c r="H2926" t="s">
        <v>8</v>
      </c>
      <c r="I2926" t="s">
        <v>8</v>
      </c>
      <c r="J2926" t="s">
        <v>8</v>
      </c>
      <c r="K2926" t="s">
        <v>6766</v>
      </c>
    </row>
    <row r="2927" spans="1:11" x14ac:dyDescent="0.25">
      <c r="A2927">
        <v>2463</v>
      </c>
      <c r="B2927" t="s">
        <v>2735</v>
      </c>
      <c r="C2927" t="s">
        <v>2736</v>
      </c>
      <c r="D2927" t="s">
        <v>9</v>
      </c>
      <c r="E2927" t="s">
        <v>10</v>
      </c>
      <c r="F2927" t="s">
        <v>2737</v>
      </c>
      <c r="G2927">
        <v>1442</v>
      </c>
      <c r="H2927" t="s">
        <v>8</v>
      </c>
      <c r="I2927" t="s">
        <v>8</v>
      </c>
      <c r="J2927" t="s">
        <v>8</v>
      </c>
      <c r="K2927" t="s">
        <v>6766</v>
      </c>
    </row>
    <row r="2928" spans="1:11" x14ac:dyDescent="0.25">
      <c r="A2928">
        <v>2463</v>
      </c>
      <c r="B2928" t="s">
        <v>2735</v>
      </c>
      <c r="C2928" t="s">
        <v>2736</v>
      </c>
      <c r="D2928" t="s">
        <v>9</v>
      </c>
      <c r="E2928" t="s">
        <v>10</v>
      </c>
      <c r="F2928" t="s">
        <v>2737</v>
      </c>
      <c r="G2928">
        <v>1442</v>
      </c>
      <c r="H2928" t="s">
        <v>8</v>
      </c>
      <c r="I2928" t="s">
        <v>8</v>
      </c>
      <c r="J2928" t="s">
        <v>8</v>
      </c>
      <c r="K2928" t="s">
        <v>6766</v>
      </c>
    </row>
    <row r="2929" spans="1:11" x14ac:dyDescent="0.25">
      <c r="A2929">
        <v>2463</v>
      </c>
      <c r="B2929" t="s">
        <v>2735</v>
      </c>
      <c r="C2929" t="s">
        <v>2736</v>
      </c>
      <c r="D2929" t="s">
        <v>9</v>
      </c>
      <c r="E2929" t="s">
        <v>10</v>
      </c>
      <c r="F2929" t="s">
        <v>2737</v>
      </c>
      <c r="G2929">
        <v>1442</v>
      </c>
      <c r="H2929" t="s">
        <v>8</v>
      </c>
      <c r="I2929" t="s">
        <v>8</v>
      </c>
      <c r="J2929" t="s">
        <v>8</v>
      </c>
      <c r="K2929" t="s">
        <v>6766</v>
      </c>
    </row>
    <row r="2930" spans="1:11" x14ac:dyDescent="0.25">
      <c r="A2930">
        <v>2463</v>
      </c>
      <c r="B2930" t="s">
        <v>2735</v>
      </c>
      <c r="C2930" t="s">
        <v>2736</v>
      </c>
      <c r="D2930" t="s">
        <v>9</v>
      </c>
      <c r="E2930" t="s">
        <v>10</v>
      </c>
      <c r="F2930" t="s">
        <v>2737</v>
      </c>
      <c r="G2930">
        <v>1442</v>
      </c>
      <c r="H2930" t="s">
        <v>8</v>
      </c>
      <c r="I2930" t="s">
        <v>8</v>
      </c>
      <c r="J2930" t="s">
        <v>8</v>
      </c>
      <c r="K2930" t="s">
        <v>6766</v>
      </c>
    </row>
    <row r="2931" spans="1:11" x14ac:dyDescent="0.25">
      <c r="A2931">
        <v>2463</v>
      </c>
      <c r="B2931" t="s">
        <v>2735</v>
      </c>
      <c r="C2931" t="s">
        <v>2736</v>
      </c>
      <c r="D2931" t="s">
        <v>9</v>
      </c>
      <c r="E2931" t="s">
        <v>10</v>
      </c>
      <c r="F2931" t="s">
        <v>2737</v>
      </c>
      <c r="G2931">
        <v>1442</v>
      </c>
      <c r="H2931" t="s">
        <v>8</v>
      </c>
      <c r="I2931" t="s">
        <v>8</v>
      </c>
      <c r="J2931" t="s">
        <v>8</v>
      </c>
      <c r="K2931" t="s">
        <v>6766</v>
      </c>
    </row>
    <row r="2932" spans="1:11" x14ac:dyDescent="0.25">
      <c r="A2932">
        <v>2463</v>
      </c>
      <c r="B2932" t="s">
        <v>2735</v>
      </c>
      <c r="C2932" t="s">
        <v>2736</v>
      </c>
      <c r="D2932" t="s">
        <v>9</v>
      </c>
      <c r="E2932" t="s">
        <v>10</v>
      </c>
      <c r="F2932" t="s">
        <v>2737</v>
      </c>
      <c r="G2932">
        <v>1442</v>
      </c>
      <c r="H2932" t="s">
        <v>8</v>
      </c>
      <c r="I2932" t="s">
        <v>8</v>
      </c>
      <c r="J2932" t="s">
        <v>8</v>
      </c>
      <c r="K2932" t="s">
        <v>6766</v>
      </c>
    </row>
    <row r="2933" spans="1:11" x14ac:dyDescent="0.25">
      <c r="A2933">
        <v>2463</v>
      </c>
      <c r="B2933" t="s">
        <v>2735</v>
      </c>
      <c r="C2933" t="s">
        <v>2736</v>
      </c>
      <c r="D2933" t="s">
        <v>9</v>
      </c>
      <c r="E2933" t="s">
        <v>10</v>
      </c>
      <c r="F2933" t="s">
        <v>2737</v>
      </c>
      <c r="G2933">
        <v>1442</v>
      </c>
      <c r="H2933" t="s">
        <v>8</v>
      </c>
      <c r="I2933" t="s">
        <v>8</v>
      </c>
      <c r="J2933" t="s">
        <v>8</v>
      </c>
      <c r="K2933" t="s">
        <v>6766</v>
      </c>
    </row>
    <row r="2934" spans="1:11" x14ac:dyDescent="0.25">
      <c r="A2934">
        <v>2463</v>
      </c>
      <c r="B2934" t="s">
        <v>2735</v>
      </c>
      <c r="C2934" t="s">
        <v>2736</v>
      </c>
      <c r="D2934" t="s">
        <v>9</v>
      </c>
      <c r="E2934" t="s">
        <v>10</v>
      </c>
      <c r="F2934" t="s">
        <v>2737</v>
      </c>
      <c r="G2934">
        <v>1442</v>
      </c>
      <c r="H2934" t="s">
        <v>8</v>
      </c>
      <c r="I2934" t="s">
        <v>8</v>
      </c>
      <c r="J2934" t="s">
        <v>8</v>
      </c>
      <c r="K2934" t="s">
        <v>6766</v>
      </c>
    </row>
    <row r="2935" spans="1:11" x14ac:dyDescent="0.25">
      <c r="A2935">
        <v>2463</v>
      </c>
      <c r="B2935" t="s">
        <v>2735</v>
      </c>
      <c r="C2935" t="s">
        <v>2736</v>
      </c>
      <c r="D2935" t="s">
        <v>9</v>
      </c>
      <c r="E2935" t="s">
        <v>10</v>
      </c>
      <c r="F2935" t="s">
        <v>2737</v>
      </c>
      <c r="G2935">
        <v>1442</v>
      </c>
      <c r="H2935" t="s">
        <v>8</v>
      </c>
      <c r="I2935" t="s">
        <v>8</v>
      </c>
      <c r="J2935" t="s">
        <v>8</v>
      </c>
      <c r="K2935" t="s">
        <v>6766</v>
      </c>
    </row>
    <row r="2936" spans="1:11" x14ac:dyDescent="0.25">
      <c r="A2936">
        <v>2463</v>
      </c>
      <c r="B2936" t="s">
        <v>2735</v>
      </c>
      <c r="C2936" t="s">
        <v>2736</v>
      </c>
      <c r="D2936" t="s">
        <v>9</v>
      </c>
      <c r="E2936" t="s">
        <v>10</v>
      </c>
      <c r="F2936" t="s">
        <v>2737</v>
      </c>
      <c r="G2936">
        <v>1442</v>
      </c>
      <c r="H2936" t="s">
        <v>8</v>
      </c>
      <c r="I2936" t="s">
        <v>8</v>
      </c>
      <c r="J2936" t="s">
        <v>8</v>
      </c>
      <c r="K2936" t="s">
        <v>6766</v>
      </c>
    </row>
    <row r="2937" spans="1:11" x14ac:dyDescent="0.25">
      <c r="A2937">
        <v>2463</v>
      </c>
      <c r="B2937" t="s">
        <v>2735</v>
      </c>
      <c r="C2937" t="s">
        <v>2736</v>
      </c>
      <c r="D2937" t="s">
        <v>9</v>
      </c>
      <c r="E2937" t="s">
        <v>10</v>
      </c>
      <c r="F2937" t="s">
        <v>2737</v>
      </c>
      <c r="G2937">
        <v>1442</v>
      </c>
      <c r="H2937" t="s">
        <v>8</v>
      </c>
      <c r="I2937" t="s">
        <v>8</v>
      </c>
      <c r="J2937" t="s">
        <v>8</v>
      </c>
      <c r="K2937" t="s">
        <v>6766</v>
      </c>
    </row>
    <row r="2938" spans="1:11" x14ac:dyDescent="0.25">
      <c r="A2938">
        <v>2463</v>
      </c>
      <c r="B2938" t="s">
        <v>2735</v>
      </c>
      <c r="C2938" t="s">
        <v>2736</v>
      </c>
      <c r="D2938" t="s">
        <v>9</v>
      </c>
      <c r="E2938" t="s">
        <v>10</v>
      </c>
      <c r="F2938" t="s">
        <v>2737</v>
      </c>
      <c r="G2938">
        <v>1442</v>
      </c>
      <c r="H2938" t="s">
        <v>8</v>
      </c>
      <c r="I2938" t="s">
        <v>8</v>
      </c>
      <c r="J2938" t="s">
        <v>8</v>
      </c>
      <c r="K2938" t="s">
        <v>6766</v>
      </c>
    </row>
    <row r="2939" spans="1:11" x14ac:dyDescent="0.25">
      <c r="A2939">
        <v>2463</v>
      </c>
      <c r="B2939" t="s">
        <v>2735</v>
      </c>
      <c r="C2939" t="s">
        <v>2736</v>
      </c>
      <c r="D2939" t="s">
        <v>9</v>
      </c>
      <c r="E2939" t="s">
        <v>10</v>
      </c>
      <c r="F2939" t="s">
        <v>2737</v>
      </c>
      <c r="G2939">
        <v>1442</v>
      </c>
      <c r="H2939" t="s">
        <v>8</v>
      </c>
      <c r="I2939" t="s">
        <v>8</v>
      </c>
      <c r="J2939" t="s">
        <v>8</v>
      </c>
      <c r="K2939" t="s">
        <v>6766</v>
      </c>
    </row>
    <row r="2940" spans="1:11" x14ac:dyDescent="0.25">
      <c r="A2940">
        <v>2463</v>
      </c>
      <c r="B2940" t="s">
        <v>2735</v>
      </c>
      <c r="C2940" t="s">
        <v>2736</v>
      </c>
      <c r="D2940" t="s">
        <v>9</v>
      </c>
      <c r="E2940" t="s">
        <v>10</v>
      </c>
      <c r="F2940" t="s">
        <v>2737</v>
      </c>
      <c r="G2940">
        <v>1442</v>
      </c>
      <c r="H2940" t="s">
        <v>8</v>
      </c>
      <c r="I2940" t="s">
        <v>8</v>
      </c>
      <c r="J2940" t="s">
        <v>8</v>
      </c>
      <c r="K2940" t="s">
        <v>6766</v>
      </c>
    </row>
    <row r="2941" spans="1:11" x14ac:dyDescent="0.25">
      <c r="A2941">
        <v>2464</v>
      </c>
      <c r="B2941" t="s">
        <v>1626</v>
      </c>
      <c r="C2941" t="s">
        <v>1627</v>
      </c>
      <c r="D2941" t="s">
        <v>1628</v>
      </c>
      <c r="E2941" t="s">
        <v>372</v>
      </c>
      <c r="F2941" t="s">
        <v>1629</v>
      </c>
      <c r="G2941">
        <v>1443</v>
      </c>
      <c r="H2941" t="s">
        <v>8</v>
      </c>
      <c r="I2941" t="s">
        <v>8</v>
      </c>
      <c r="J2941" t="s">
        <v>8</v>
      </c>
      <c r="K2941" t="s">
        <v>6766</v>
      </c>
    </row>
    <row r="2942" spans="1:11" x14ac:dyDescent="0.25">
      <c r="A2942">
        <v>2464</v>
      </c>
      <c r="B2942" t="s">
        <v>1626</v>
      </c>
      <c r="C2942" t="s">
        <v>1627</v>
      </c>
      <c r="D2942" t="s">
        <v>1628</v>
      </c>
      <c r="E2942" t="s">
        <v>372</v>
      </c>
      <c r="F2942" t="s">
        <v>1629</v>
      </c>
      <c r="G2942">
        <v>1443</v>
      </c>
      <c r="H2942" t="s">
        <v>8</v>
      </c>
      <c r="I2942" t="s">
        <v>8</v>
      </c>
      <c r="J2942" t="s">
        <v>8</v>
      </c>
      <c r="K2942" t="s">
        <v>6766</v>
      </c>
    </row>
    <row r="2943" spans="1:11" x14ac:dyDescent="0.25">
      <c r="A2943">
        <v>2464</v>
      </c>
      <c r="B2943" t="s">
        <v>1626</v>
      </c>
      <c r="C2943" t="s">
        <v>1627</v>
      </c>
      <c r="D2943" t="s">
        <v>1628</v>
      </c>
      <c r="E2943" t="s">
        <v>372</v>
      </c>
      <c r="F2943" t="s">
        <v>1629</v>
      </c>
      <c r="G2943">
        <v>1443</v>
      </c>
      <c r="H2943" t="s">
        <v>8</v>
      </c>
      <c r="I2943" t="s">
        <v>8</v>
      </c>
      <c r="J2943" t="s">
        <v>8</v>
      </c>
      <c r="K2943" t="s">
        <v>6766</v>
      </c>
    </row>
    <row r="2944" spans="1:11" x14ac:dyDescent="0.25">
      <c r="A2944">
        <v>2464</v>
      </c>
      <c r="B2944" t="s">
        <v>1626</v>
      </c>
      <c r="C2944" t="s">
        <v>1627</v>
      </c>
      <c r="D2944" t="s">
        <v>1628</v>
      </c>
      <c r="E2944" t="s">
        <v>372</v>
      </c>
      <c r="F2944" t="s">
        <v>1629</v>
      </c>
      <c r="G2944">
        <v>1443</v>
      </c>
      <c r="H2944" t="s">
        <v>8</v>
      </c>
      <c r="I2944" t="s">
        <v>8</v>
      </c>
      <c r="J2944" t="s">
        <v>8</v>
      </c>
      <c r="K2944" t="s">
        <v>6766</v>
      </c>
    </row>
    <row r="2945" spans="1:11" x14ac:dyDescent="0.25">
      <c r="A2945">
        <v>2465</v>
      </c>
      <c r="B2945" t="s">
        <v>1630</v>
      </c>
      <c r="C2945" t="s">
        <v>1631</v>
      </c>
      <c r="D2945" t="s">
        <v>1632</v>
      </c>
      <c r="E2945" t="s">
        <v>551</v>
      </c>
      <c r="F2945" t="s">
        <v>1633</v>
      </c>
      <c r="G2945">
        <v>1444</v>
      </c>
      <c r="H2945" t="s">
        <v>8</v>
      </c>
      <c r="I2945" t="s">
        <v>8</v>
      </c>
      <c r="J2945" t="s">
        <v>8</v>
      </c>
      <c r="K2945" t="s">
        <v>6766</v>
      </c>
    </row>
    <row r="2946" spans="1:11" x14ac:dyDescent="0.25">
      <c r="A2946">
        <v>2468</v>
      </c>
      <c r="B2946" t="s">
        <v>1634</v>
      </c>
      <c r="C2946" t="s">
        <v>1635</v>
      </c>
      <c r="D2946" t="s">
        <v>27</v>
      </c>
      <c r="E2946" t="s">
        <v>10</v>
      </c>
      <c r="F2946" t="s">
        <v>65</v>
      </c>
      <c r="G2946">
        <v>1447</v>
      </c>
      <c r="H2946" t="s">
        <v>8</v>
      </c>
      <c r="I2946" t="s">
        <v>8</v>
      </c>
      <c r="J2946" t="s">
        <v>8</v>
      </c>
      <c r="K2946" t="s">
        <v>6766</v>
      </c>
    </row>
    <row r="2947" spans="1:11" x14ac:dyDescent="0.25">
      <c r="A2947">
        <v>2468</v>
      </c>
      <c r="B2947" t="s">
        <v>1634</v>
      </c>
      <c r="C2947" t="s">
        <v>1635</v>
      </c>
      <c r="D2947" t="s">
        <v>27</v>
      </c>
      <c r="E2947" t="s">
        <v>10</v>
      </c>
      <c r="F2947" t="s">
        <v>65</v>
      </c>
      <c r="G2947">
        <v>1447</v>
      </c>
      <c r="H2947" t="s">
        <v>8</v>
      </c>
      <c r="I2947" t="s">
        <v>8</v>
      </c>
      <c r="J2947" t="s">
        <v>8</v>
      </c>
      <c r="K2947" t="s">
        <v>6766</v>
      </c>
    </row>
    <row r="2948" spans="1:11" x14ac:dyDescent="0.25">
      <c r="A2948">
        <v>2468</v>
      </c>
      <c r="B2948" t="s">
        <v>1634</v>
      </c>
      <c r="C2948" t="s">
        <v>1635</v>
      </c>
      <c r="D2948" t="s">
        <v>27</v>
      </c>
      <c r="E2948" t="s">
        <v>10</v>
      </c>
      <c r="F2948" t="s">
        <v>65</v>
      </c>
      <c r="G2948">
        <v>1447</v>
      </c>
      <c r="H2948" t="s">
        <v>8</v>
      </c>
      <c r="I2948" t="s">
        <v>8</v>
      </c>
      <c r="J2948" t="s">
        <v>8</v>
      </c>
      <c r="K2948" t="s">
        <v>6766</v>
      </c>
    </row>
    <row r="2949" spans="1:11" x14ac:dyDescent="0.25">
      <c r="A2949">
        <v>2468</v>
      </c>
      <c r="B2949" t="s">
        <v>1634</v>
      </c>
      <c r="C2949" t="s">
        <v>1635</v>
      </c>
      <c r="D2949" t="s">
        <v>27</v>
      </c>
      <c r="E2949" t="s">
        <v>10</v>
      </c>
      <c r="F2949" t="s">
        <v>65</v>
      </c>
      <c r="G2949">
        <v>1447</v>
      </c>
      <c r="H2949" t="s">
        <v>8</v>
      </c>
      <c r="I2949" t="s">
        <v>8</v>
      </c>
      <c r="J2949" t="s">
        <v>8</v>
      </c>
      <c r="K2949" t="s">
        <v>6766</v>
      </c>
    </row>
    <row r="2950" spans="1:11" x14ac:dyDescent="0.25">
      <c r="A2950">
        <v>2469</v>
      </c>
      <c r="B2950" t="s">
        <v>1636</v>
      </c>
      <c r="C2950" t="s">
        <v>1637</v>
      </c>
      <c r="D2950" t="s">
        <v>23</v>
      </c>
      <c r="E2950" t="s">
        <v>10</v>
      </c>
      <c r="F2950" t="s">
        <v>45</v>
      </c>
      <c r="G2950">
        <v>1448</v>
      </c>
      <c r="H2950" t="s">
        <v>8</v>
      </c>
      <c r="I2950" t="s">
        <v>8</v>
      </c>
      <c r="J2950" t="s">
        <v>8</v>
      </c>
      <c r="K2950" t="s">
        <v>6766</v>
      </c>
    </row>
    <row r="2951" spans="1:11" x14ac:dyDescent="0.25">
      <c r="A2951">
        <v>2469</v>
      </c>
      <c r="B2951" t="s">
        <v>1636</v>
      </c>
      <c r="C2951" t="s">
        <v>1637</v>
      </c>
      <c r="D2951" t="s">
        <v>23</v>
      </c>
      <c r="E2951" t="s">
        <v>10</v>
      </c>
      <c r="F2951" t="s">
        <v>45</v>
      </c>
      <c r="G2951">
        <v>1448</v>
      </c>
      <c r="H2951" t="s">
        <v>8</v>
      </c>
      <c r="I2951" t="s">
        <v>8</v>
      </c>
      <c r="J2951" t="s">
        <v>8</v>
      </c>
      <c r="K2951" t="s">
        <v>6766</v>
      </c>
    </row>
    <row r="2952" spans="1:11" x14ac:dyDescent="0.25">
      <c r="A2952">
        <v>2470</v>
      </c>
      <c r="B2952" t="s">
        <v>1638</v>
      </c>
      <c r="C2952" t="s">
        <v>7242</v>
      </c>
      <c r="D2952" t="s">
        <v>1639</v>
      </c>
      <c r="E2952" t="s">
        <v>105</v>
      </c>
      <c r="F2952" t="s">
        <v>1640</v>
      </c>
      <c r="G2952">
        <v>1449</v>
      </c>
      <c r="H2952" t="s">
        <v>8</v>
      </c>
      <c r="I2952" t="s">
        <v>8</v>
      </c>
      <c r="J2952" t="s">
        <v>8</v>
      </c>
      <c r="K2952" t="s">
        <v>6766</v>
      </c>
    </row>
    <row r="2953" spans="1:11" x14ac:dyDescent="0.25">
      <c r="A2953">
        <v>2470</v>
      </c>
      <c r="B2953" t="s">
        <v>1638</v>
      </c>
      <c r="C2953" t="s">
        <v>7242</v>
      </c>
      <c r="D2953" t="s">
        <v>1639</v>
      </c>
      <c r="E2953" t="s">
        <v>105</v>
      </c>
      <c r="F2953" t="s">
        <v>1640</v>
      </c>
      <c r="G2953">
        <v>1449</v>
      </c>
      <c r="H2953" t="s">
        <v>8</v>
      </c>
      <c r="I2953" t="s">
        <v>8</v>
      </c>
      <c r="J2953" t="s">
        <v>8</v>
      </c>
      <c r="K2953" t="s">
        <v>6766</v>
      </c>
    </row>
    <row r="2954" spans="1:11" x14ac:dyDescent="0.25">
      <c r="A2954">
        <v>2473</v>
      </c>
      <c r="B2954" t="s">
        <v>1641</v>
      </c>
      <c r="C2954" t="s">
        <v>1642</v>
      </c>
      <c r="D2954" t="s">
        <v>766</v>
      </c>
      <c r="E2954" t="s">
        <v>767</v>
      </c>
      <c r="F2954" t="s">
        <v>1643</v>
      </c>
      <c r="G2954">
        <v>1450</v>
      </c>
      <c r="H2954" t="s">
        <v>8</v>
      </c>
      <c r="I2954" t="s">
        <v>8</v>
      </c>
      <c r="J2954" t="s">
        <v>8</v>
      </c>
      <c r="K2954" t="s">
        <v>6766</v>
      </c>
    </row>
    <row r="2955" spans="1:11" x14ac:dyDescent="0.25">
      <c r="A2955">
        <v>2473</v>
      </c>
      <c r="B2955" t="s">
        <v>1641</v>
      </c>
      <c r="C2955" t="s">
        <v>1642</v>
      </c>
      <c r="D2955" t="s">
        <v>766</v>
      </c>
      <c r="E2955" t="s">
        <v>767</v>
      </c>
      <c r="F2955" t="s">
        <v>1643</v>
      </c>
      <c r="G2955">
        <v>1450</v>
      </c>
      <c r="H2955" t="s">
        <v>8</v>
      </c>
      <c r="I2955" t="s">
        <v>8</v>
      </c>
      <c r="J2955" t="s">
        <v>8</v>
      </c>
      <c r="K2955" t="s">
        <v>6766</v>
      </c>
    </row>
    <row r="2956" spans="1:11" x14ac:dyDescent="0.25">
      <c r="A2956">
        <v>2473</v>
      </c>
      <c r="B2956" t="s">
        <v>1641</v>
      </c>
      <c r="C2956" t="s">
        <v>1642</v>
      </c>
      <c r="D2956" t="s">
        <v>766</v>
      </c>
      <c r="E2956" t="s">
        <v>767</v>
      </c>
      <c r="F2956" t="s">
        <v>1643</v>
      </c>
      <c r="G2956">
        <v>1450</v>
      </c>
      <c r="H2956" t="s">
        <v>8</v>
      </c>
      <c r="I2956" t="s">
        <v>8</v>
      </c>
      <c r="J2956" t="s">
        <v>8</v>
      </c>
      <c r="K2956" t="s">
        <v>6766</v>
      </c>
    </row>
    <row r="2957" spans="1:11" x14ac:dyDescent="0.25">
      <c r="A2957">
        <v>2474</v>
      </c>
      <c r="B2957" t="s">
        <v>1644</v>
      </c>
      <c r="C2957" t="s">
        <v>1556</v>
      </c>
      <c r="D2957" t="s">
        <v>161</v>
      </c>
      <c r="E2957" t="s">
        <v>10</v>
      </c>
      <c r="F2957" t="s">
        <v>60</v>
      </c>
      <c r="G2957">
        <v>1451</v>
      </c>
      <c r="H2957" t="s">
        <v>8</v>
      </c>
      <c r="I2957" t="s">
        <v>8</v>
      </c>
      <c r="J2957" t="s">
        <v>8</v>
      </c>
      <c r="K2957" t="s">
        <v>6766</v>
      </c>
    </row>
    <row r="2958" spans="1:11" x14ac:dyDescent="0.25">
      <c r="A2958">
        <v>2481</v>
      </c>
      <c r="B2958" t="s">
        <v>1646</v>
      </c>
      <c r="C2958" t="s">
        <v>5435</v>
      </c>
      <c r="D2958" t="s">
        <v>23</v>
      </c>
      <c r="E2958" t="s">
        <v>10</v>
      </c>
      <c r="F2958" t="s">
        <v>45</v>
      </c>
      <c r="G2958">
        <v>1458</v>
      </c>
      <c r="H2958" t="s">
        <v>8</v>
      </c>
      <c r="I2958" t="s">
        <v>8</v>
      </c>
      <c r="J2958" t="s">
        <v>8</v>
      </c>
      <c r="K2958" t="s">
        <v>6766</v>
      </c>
    </row>
    <row r="2959" spans="1:11" x14ac:dyDescent="0.25">
      <c r="A2959">
        <v>2481</v>
      </c>
      <c r="B2959" t="s">
        <v>1646</v>
      </c>
      <c r="C2959" t="s">
        <v>5435</v>
      </c>
      <c r="D2959" t="s">
        <v>23</v>
      </c>
      <c r="E2959" t="s">
        <v>10</v>
      </c>
      <c r="F2959" t="s">
        <v>45</v>
      </c>
      <c r="G2959">
        <v>1458</v>
      </c>
      <c r="H2959" t="s">
        <v>8</v>
      </c>
      <c r="I2959" t="s">
        <v>8</v>
      </c>
      <c r="J2959" t="s">
        <v>8</v>
      </c>
      <c r="K2959" t="s">
        <v>6766</v>
      </c>
    </row>
    <row r="2960" spans="1:11" x14ac:dyDescent="0.25">
      <c r="A2960">
        <v>2482</v>
      </c>
      <c r="B2960" t="s">
        <v>1647</v>
      </c>
      <c r="C2960" t="s">
        <v>1648</v>
      </c>
      <c r="D2960" t="s">
        <v>51</v>
      </c>
      <c r="E2960" t="s">
        <v>52</v>
      </c>
      <c r="F2960" t="s">
        <v>69</v>
      </c>
      <c r="G2960">
        <v>1459</v>
      </c>
      <c r="H2960" t="s">
        <v>8</v>
      </c>
      <c r="I2960" t="s">
        <v>8</v>
      </c>
      <c r="J2960" t="s">
        <v>8</v>
      </c>
      <c r="K2960" t="s">
        <v>6766</v>
      </c>
    </row>
    <row r="2961" spans="1:11" x14ac:dyDescent="0.25">
      <c r="A2961">
        <v>2482</v>
      </c>
      <c r="B2961" t="s">
        <v>1647</v>
      </c>
      <c r="C2961" t="s">
        <v>1648</v>
      </c>
      <c r="D2961" t="s">
        <v>51</v>
      </c>
      <c r="E2961" t="s">
        <v>52</v>
      </c>
      <c r="F2961" t="s">
        <v>69</v>
      </c>
      <c r="G2961">
        <v>1459</v>
      </c>
      <c r="H2961" t="s">
        <v>8</v>
      </c>
      <c r="I2961" t="s">
        <v>8</v>
      </c>
      <c r="J2961" t="s">
        <v>8</v>
      </c>
      <c r="K2961" t="s">
        <v>6766</v>
      </c>
    </row>
    <row r="2962" spans="1:11" x14ac:dyDescent="0.25">
      <c r="A2962">
        <v>2482</v>
      </c>
      <c r="B2962" t="s">
        <v>1647</v>
      </c>
      <c r="C2962" t="s">
        <v>1648</v>
      </c>
      <c r="D2962" t="s">
        <v>51</v>
      </c>
      <c r="E2962" t="s">
        <v>52</v>
      </c>
      <c r="F2962" t="s">
        <v>69</v>
      </c>
      <c r="G2962">
        <v>1459</v>
      </c>
      <c r="H2962" t="s">
        <v>8</v>
      </c>
      <c r="I2962" t="s">
        <v>8</v>
      </c>
      <c r="J2962" t="s">
        <v>8</v>
      </c>
      <c r="K2962" t="s">
        <v>6766</v>
      </c>
    </row>
    <row r="2963" spans="1:11" x14ac:dyDescent="0.25">
      <c r="A2963">
        <v>2482</v>
      </c>
      <c r="B2963" t="s">
        <v>1647</v>
      </c>
      <c r="C2963" t="s">
        <v>1648</v>
      </c>
      <c r="D2963" t="s">
        <v>51</v>
      </c>
      <c r="E2963" t="s">
        <v>52</v>
      </c>
      <c r="F2963" t="s">
        <v>69</v>
      </c>
      <c r="G2963">
        <v>1459</v>
      </c>
      <c r="H2963" t="s">
        <v>8</v>
      </c>
      <c r="I2963" t="s">
        <v>8</v>
      </c>
      <c r="J2963" t="s">
        <v>8</v>
      </c>
      <c r="K2963" t="s">
        <v>6766</v>
      </c>
    </row>
    <row r="2964" spans="1:11" x14ac:dyDescent="0.25">
      <c r="A2964">
        <v>2482</v>
      </c>
      <c r="B2964" t="s">
        <v>1647</v>
      </c>
      <c r="C2964" t="s">
        <v>1648</v>
      </c>
      <c r="D2964" t="s">
        <v>51</v>
      </c>
      <c r="E2964" t="s">
        <v>52</v>
      </c>
      <c r="F2964" t="s">
        <v>69</v>
      </c>
      <c r="G2964">
        <v>1459</v>
      </c>
      <c r="H2964" t="s">
        <v>8</v>
      </c>
      <c r="I2964" t="s">
        <v>8</v>
      </c>
      <c r="J2964" t="s">
        <v>8</v>
      </c>
      <c r="K2964" t="s">
        <v>6766</v>
      </c>
    </row>
    <row r="2965" spans="1:11" x14ac:dyDescent="0.25">
      <c r="A2965">
        <v>2483</v>
      </c>
      <c r="B2965" t="s">
        <v>1649</v>
      </c>
      <c r="C2965" t="s">
        <v>1650</v>
      </c>
      <c r="D2965" t="s">
        <v>9</v>
      </c>
      <c r="E2965" t="s">
        <v>10</v>
      </c>
      <c r="F2965" t="s">
        <v>143</v>
      </c>
      <c r="G2965">
        <v>1460</v>
      </c>
      <c r="H2965" t="s">
        <v>8</v>
      </c>
      <c r="I2965" t="s">
        <v>8</v>
      </c>
      <c r="J2965" t="s">
        <v>8</v>
      </c>
      <c r="K2965" t="s">
        <v>6766</v>
      </c>
    </row>
    <row r="2966" spans="1:11" x14ac:dyDescent="0.25">
      <c r="A2966">
        <v>2483</v>
      </c>
      <c r="B2966" t="s">
        <v>1649</v>
      </c>
      <c r="C2966" t="s">
        <v>1650</v>
      </c>
      <c r="D2966" t="s">
        <v>9</v>
      </c>
      <c r="E2966" t="s">
        <v>10</v>
      </c>
      <c r="F2966" t="s">
        <v>143</v>
      </c>
      <c r="G2966">
        <v>1460</v>
      </c>
      <c r="H2966" t="s">
        <v>8</v>
      </c>
      <c r="I2966" t="s">
        <v>8</v>
      </c>
      <c r="J2966" t="s">
        <v>8</v>
      </c>
      <c r="K2966" t="s">
        <v>6766</v>
      </c>
    </row>
    <row r="2967" spans="1:11" x14ac:dyDescent="0.25">
      <c r="A2967">
        <v>2487</v>
      </c>
      <c r="B2967" t="s">
        <v>1651</v>
      </c>
      <c r="C2967" t="s">
        <v>1652</v>
      </c>
      <c r="D2967" t="s">
        <v>186</v>
      </c>
      <c r="E2967" t="s">
        <v>10</v>
      </c>
      <c r="F2967" t="s">
        <v>187</v>
      </c>
      <c r="G2967">
        <v>1464</v>
      </c>
      <c r="H2967" t="s">
        <v>8</v>
      </c>
      <c r="I2967" t="s">
        <v>8</v>
      </c>
      <c r="J2967" t="s">
        <v>8</v>
      </c>
      <c r="K2967" t="s">
        <v>6766</v>
      </c>
    </row>
    <row r="2968" spans="1:11" x14ac:dyDescent="0.25">
      <c r="A2968">
        <v>2488</v>
      </c>
      <c r="B2968" t="s">
        <v>12379</v>
      </c>
      <c r="C2968" t="s">
        <v>1653</v>
      </c>
      <c r="D2968" t="s">
        <v>431</v>
      </c>
      <c r="E2968" t="s">
        <v>10</v>
      </c>
      <c r="F2968" t="s">
        <v>197</v>
      </c>
      <c r="G2968">
        <v>1465</v>
      </c>
      <c r="H2968" t="s">
        <v>8</v>
      </c>
      <c r="I2968" t="s">
        <v>8</v>
      </c>
      <c r="J2968" t="s">
        <v>8</v>
      </c>
      <c r="K2968" t="s">
        <v>6766</v>
      </c>
    </row>
    <row r="2969" spans="1:11" x14ac:dyDescent="0.25">
      <c r="A2969">
        <v>2488</v>
      </c>
      <c r="B2969" t="s">
        <v>12379</v>
      </c>
      <c r="C2969" t="s">
        <v>1653</v>
      </c>
      <c r="D2969" t="s">
        <v>431</v>
      </c>
      <c r="E2969" t="s">
        <v>10</v>
      </c>
      <c r="F2969" t="s">
        <v>197</v>
      </c>
      <c r="G2969">
        <v>1465</v>
      </c>
      <c r="H2969" t="s">
        <v>8</v>
      </c>
      <c r="I2969" t="s">
        <v>8</v>
      </c>
      <c r="J2969" t="s">
        <v>8</v>
      </c>
      <c r="K2969" t="s">
        <v>6766</v>
      </c>
    </row>
    <row r="2970" spans="1:11" x14ac:dyDescent="0.25">
      <c r="A2970">
        <v>2488</v>
      </c>
      <c r="B2970" t="s">
        <v>12379</v>
      </c>
      <c r="C2970" t="s">
        <v>1653</v>
      </c>
      <c r="D2970" t="s">
        <v>431</v>
      </c>
      <c r="E2970" t="s">
        <v>10</v>
      </c>
      <c r="F2970" t="s">
        <v>197</v>
      </c>
      <c r="G2970">
        <v>1465</v>
      </c>
      <c r="H2970" t="s">
        <v>8</v>
      </c>
      <c r="I2970" t="s">
        <v>8</v>
      </c>
      <c r="J2970" t="s">
        <v>8</v>
      </c>
      <c r="K2970" t="s">
        <v>6766</v>
      </c>
    </row>
    <row r="2971" spans="1:11" x14ac:dyDescent="0.25">
      <c r="A2971">
        <v>2488</v>
      </c>
      <c r="B2971" t="s">
        <v>12379</v>
      </c>
      <c r="C2971" t="s">
        <v>1653</v>
      </c>
      <c r="D2971" t="s">
        <v>431</v>
      </c>
      <c r="E2971" t="s">
        <v>10</v>
      </c>
      <c r="F2971" t="s">
        <v>197</v>
      </c>
      <c r="G2971">
        <v>1465</v>
      </c>
      <c r="H2971" t="s">
        <v>8</v>
      </c>
      <c r="I2971" t="s">
        <v>8</v>
      </c>
      <c r="J2971" t="s">
        <v>8</v>
      </c>
      <c r="K2971" t="s">
        <v>6766</v>
      </c>
    </row>
    <row r="2972" spans="1:11" x14ac:dyDescent="0.25">
      <c r="A2972">
        <v>2488</v>
      </c>
      <c r="B2972" t="s">
        <v>12379</v>
      </c>
      <c r="C2972" t="s">
        <v>1653</v>
      </c>
      <c r="D2972" t="s">
        <v>431</v>
      </c>
      <c r="E2972" t="s">
        <v>10</v>
      </c>
      <c r="F2972" t="s">
        <v>197</v>
      </c>
      <c r="G2972">
        <v>1465</v>
      </c>
      <c r="H2972" t="s">
        <v>8</v>
      </c>
      <c r="I2972" t="s">
        <v>8</v>
      </c>
      <c r="J2972" t="s">
        <v>8</v>
      </c>
      <c r="K2972" t="s">
        <v>6766</v>
      </c>
    </row>
    <row r="2973" spans="1:11" x14ac:dyDescent="0.25">
      <c r="A2973">
        <v>2491</v>
      </c>
      <c r="B2973" t="s">
        <v>1656</v>
      </c>
      <c r="C2973" t="s">
        <v>1657</v>
      </c>
      <c r="D2973" t="s">
        <v>27</v>
      </c>
      <c r="E2973" t="s">
        <v>10</v>
      </c>
      <c r="F2973" t="s">
        <v>197</v>
      </c>
      <c r="G2973">
        <v>1468</v>
      </c>
      <c r="H2973" t="s">
        <v>8</v>
      </c>
      <c r="I2973" t="s">
        <v>8</v>
      </c>
      <c r="J2973" t="s">
        <v>8</v>
      </c>
      <c r="K2973" t="s">
        <v>6766</v>
      </c>
    </row>
    <row r="2974" spans="1:11" x14ac:dyDescent="0.25">
      <c r="A2974">
        <v>2491</v>
      </c>
      <c r="B2974" t="s">
        <v>1656</v>
      </c>
      <c r="C2974" t="s">
        <v>1657</v>
      </c>
      <c r="D2974" t="s">
        <v>27</v>
      </c>
      <c r="E2974" t="s">
        <v>10</v>
      </c>
      <c r="F2974" t="s">
        <v>197</v>
      </c>
      <c r="G2974">
        <v>1468</v>
      </c>
      <c r="H2974" t="s">
        <v>8</v>
      </c>
      <c r="I2974" t="s">
        <v>8</v>
      </c>
      <c r="J2974" t="s">
        <v>8</v>
      </c>
      <c r="K2974" t="s">
        <v>6766</v>
      </c>
    </row>
    <row r="2975" spans="1:11" x14ac:dyDescent="0.25">
      <c r="A2975">
        <v>2491</v>
      </c>
      <c r="B2975" t="s">
        <v>1656</v>
      </c>
      <c r="C2975" t="s">
        <v>1657</v>
      </c>
      <c r="D2975" t="s">
        <v>27</v>
      </c>
      <c r="E2975" t="s">
        <v>10</v>
      </c>
      <c r="F2975" t="s">
        <v>197</v>
      </c>
      <c r="G2975">
        <v>1468</v>
      </c>
      <c r="H2975" t="s">
        <v>8</v>
      </c>
      <c r="I2975" t="s">
        <v>8</v>
      </c>
      <c r="J2975" t="s">
        <v>8</v>
      </c>
      <c r="K2975" t="s">
        <v>6766</v>
      </c>
    </row>
    <row r="2976" spans="1:11" x14ac:dyDescent="0.25">
      <c r="A2976">
        <v>2491</v>
      </c>
      <c r="B2976" t="s">
        <v>1656</v>
      </c>
      <c r="C2976" t="s">
        <v>1657</v>
      </c>
      <c r="D2976" t="s">
        <v>27</v>
      </c>
      <c r="E2976" t="s">
        <v>10</v>
      </c>
      <c r="F2976" t="s">
        <v>197</v>
      </c>
      <c r="G2976">
        <v>1468</v>
      </c>
      <c r="H2976" t="s">
        <v>8</v>
      </c>
      <c r="I2976" t="s">
        <v>8</v>
      </c>
      <c r="J2976" t="s">
        <v>8</v>
      </c>
      <c r="K2976" t="s">
        <v>6766</v>
      </c>
    </row>
    <row r="2977" spans="1:11" x14ac:dyDescent="0.25">
      <c r="A2977">
        <v>2491</v>
      </c>
      <c r="B2977" t="s">
        <v>1656</v>
      </c>
      <c r="C2977" t="s">
        <v>1657</v>
      </c>
      <c r="D2977" t="s">
        <v>27</v>
      </c>
      <c r="E2977" t="s">
        <v>10</v>
      </c>
      <c r="F2977" t="s">
        <v>197</v>
      </c>
      <c r="G2977">
        <v>1468</v>
      </c>
      <c r="H2977" t="s">
        <v>8</v>
      </c>
      <c r="I2977" t="s">
        <v>8</v>
      </c>
      <c r="J2977" t="s">
        <v>8</v>
      </c>
      <c r="K2977" t="s">
        <v>6766</v>
      </c>
    </row>
    <row r="2978" spans="1:11" x14ac:dyDescent="0.25">
      <c r="A2978">
        <v>2491</v>
      </c>
      <c r="B2978" t="s">
        <v>1656</v>
      </c>
      <c r="C2978" t="s">
        <v>1657</v>
      </c>
      <c r="D2978" t="s">
        <v>27</v>
      </c>
      <c r="E2978" t="s">
        <v>10</v>
      </c>
      <c r="F2978" t="s">
        <v>197</v>
      </c>
      <c r="G2978">
        <v>1468</v>
      </c>
      <c r="H2978" t="s">
        <v>8</v>
      </c>
      <c r="I2978" t="s">
        <v>8</v>
      </c>
      <c r="J2978" t="s">
        <v>8</v>
      </c>
      <c r="K2978" t="s">
        <v>6766</v>
      </c>
    </row>
    <row r="2979" spans="1:11" x14ac:dyDescent="0.25">
      <c r="A2979">
        <v>2492</v>
      </c>
      <c r="B2979" t="s">
        <v>1658</v>
      </c>
      <c r="C2979" t="s">
        <v>1659</v>
      </c>
      <c r="D2979" t="s">
        <v>161</v>
      </c>
      <c r="E2979" t="s">
        <v>10</v>
      </c>
      <c r="F2979" t="s">
        <v>29</v>
      </c>
      <c r="G2979">
        <v>1469</v>
      </c>
      <c r="H2979" t="s">
        <v>8</v>
      </c>
      <c r="I2979" t="s">
        <v>8</v>
      </c>
      <c r="J2979" t="s">
        <v>8</v>
      </c>
      <c r="K2979" t="s">
        <v>6766</v>
      </c>
    </row>
    <row r="2980" spans="1:11" x14ac:dyDescent="0.25">
      <c r="A2980">
        <v>2493</v>
      </c>
      <c r="B2980" t="s">
        <v>1660</v>
      </c>
      <c r="C2980" t="s">
        <v>1661</v>
      </c>
      <c r="D2980" t="s">
        <v>27</v>
      </c>
      <c r="E2980" t="s">
        <v>10</v>
      </c>
      <c r="F2980" t="s">
        <v>100</v>
      </c>
      <c r="G2980">
        <v>1470</v>
      </c>
      <c r="H2980" t="s">
        <v>8</v>
      </c>
      <c r="I2980" t="s">
        <v>8</v>
      </c>
      <c r="J2980" t="s">
        <v>8</v>
      </c>
      <c r="K2980" t="s">
        <v>6766</v>
      </c>
    </row>
    <row r="2981" spans="1:11" x14ac:dyDescent="0.25">
      <c r="A2981">
        <v>2493</v>
      </c>
      <c r="B2981" t="s">
        <v>1660</v>
      </c>
      <c r="C2981" t="s">
        <v>1661</v>
      </c>
      <c r="D2981" t="s">
        <v>27</v>
      </c>
      <c r="E2981" t="s">
        <v>10</v>
      </c>
      <c r="F2981" t="s">
        <v>100</v>
      </c>
      <c r="G2981">
        <v>1470</v>
      </c>
      <c r="H2981" t="s">
        <v>8</v>
      </c>
      <c r="I2981" t="s">
        <v>8</v>
      </c>
      <c r="J2981" t="s">
        <v>8</v>
      </c>
      <c r="K2981" t="s">
        <v>6766</v>
      </c>
    </row>
    <row r="2982" spans="1:11" x14ac:dyDescent="0.25">
      <c r="A2982">
        <v>2493</v>
      </c>
      <c r="B2982" t="s">
        <v>1660</v>
      </c>
      <c r="C2982" t="s">
        <v>1661</v>
      </c>
      <c r="D2982" t="s">
        <v>27</v>
      </c>
      <c r="E2982" t="s">
        <v>10</v>
      </c>
      <c r="F2982" t="s">
        <v>100</v>
      </c>
      <c r="G2982">
        <v>1470</v>
      </c>
      <c r="H2982" t="s">
        <v>8</v>
      </c>
      <c r="I2982" t="s">
        <v>8</v>
      </c>
      <c r="J2982" t="s">
        <v>8</v>
      </c>
      <c r="K2982" t="s">
        <v>6766</v>
      </c>
    </row>
    <row r="2983" spans="1:11" x14ac:dyDescent="0.25">
      <c r="A2983">
        <v>2493</v>
      </c>
      <c r="B2983" t="s">
        <v>1660</v>
      </c>
      <c r="C2983" t="s">
        <v>1661</v>
      </c>
      <c r="D2983" t="s">
        <v>27</v>
      </c>
      <c r="E2983" t="s">
        <v>10</v>
      </c>
      <c r="F2983" t="s">
        <v>100</v>
      </c>
      <c r="G2983">
        <v>1470</v>
      </c>
      <c r="H2983" t="s">
        <v>8</v>
      </c>
      <c r="I2983" t="s">
        <v>8</v>
      </c>
      <c r="J2983" t="s">
        <v>8</v>
      </c>
      <c r="K2983" t="s">
        <v>6766</v>
      </c>
    </row>
    <row r="2984" spans="1:11" x14ac:dyDescent="0.25">
      <c r="A2984">
        <v>2504</v>
      </c>
      <c r="B2984" t="s">
        <v>1662</v>
      </c>
      <c r="C2984" t="s">
        <v>6620</v>
      </c>
      <c r="D2984" t="s">
        <v>27</v>
      </c>
      <c r="E2984" t="s">
        <v>10</v>
      </c>
      <c r="F2984" t="s">
        <v>100</v>
      </c>
      <c r="G2984">
        <v>1481</v>
      </c>
      <c r="H2984" t="s">
        <v>8</v>
      </c>
      <c r="I2984" t="s">
        <v>8</v>
      </c>
      <c r="J2984" t="s">
        <v>8</v>
      </c>
      <c r="K2984" t="s">
        <v>6766</v>
      </c>
    </row>
    <row r="2985" spans="1:11" x14ac:dyDescent="0.25">
      <c r="A2985">
        <v>2504</v>
      </c>
      <c r="B2985" t="s">
        <v>1662</v>
      </c>
      <c r="C2985" t="s">
        <v>6620</v>
      </c>
      <c r="D2985" t="s">
        <v>27</v>
      </c>
      <c r="E2985" t="s">
        <v>10</v>
      </c>
      <c r="F2985" t="s">
        <v>100</v>
      </c>
      <c r="G2985">
        <v>1481</v>
      </c>
      <c r="H2985" t="s">
        <v>8</v>
      </c>
      <c r="I2985" t="s">
        <v>8</v>
      </c>
      <c r="J2985" t="s">
        <v>8</v>
      </c>
      <c r="K2985" t="s">
        <v>6766</v>
      </c>
    </row>
    <row r="2986" spans="1:11" x14ac:dyDescent="0.25">
      <c r="A2986">
        <v>2504</v>
      </c>
      <c r="B2986" t="s">
        <v>1662</v>
      </c>
      <c r="C2986" t="s">
        <v>6620</v>
      </c>
      <c r="D2986" t="s">
        <v>27</v>
      </c>
      <c r="E2986" t="s">
        <v>10</v>
      </c>
      <c r="F2986" t="s">
        <v>100</v>
      </c>
      <c r="G2986">
        <v>1481</v>
      </c>
      <c r="H2986" t="s">
        <v>8</v>
      </c>
      <c r="I2986" t="s">
        <v>8</v>
      </c>
      <c r="J2986" t="s">
        <v>8</v>
      </c>
      <c r="K2986" t="s">
        <v>6766</v>
      </c>
    </row>
    <row r="2987" spans="1:11" x14ac:dyDescent="0.25">
      <c r="A2987">
        <v>2504</v>
      </c>
      <c r="B2987" t="s">
        <v>1662</v>
      </c>
      <c r="C2987" t="s">
        <v>6620</v>
      </c>
      <c r="D2987" t="s">
        <v>27</v>
      </c>
      <c r="E2987" t="s">
        <v>10</v>
      </c>
      <c r="F2987" t="s">
        <v>100</v>
      </c>
      <c r="G2987">
        <v>1481</v>
      </c>
      <c r="H2987" t="s">
        <v>8</v>
      </c>
      <c r="I2987" t="s">
        <v>8</v>
      </c>
      <c r="J2987" t="s">
        <v>8</v>
      </c>
      <c r="K2987" t="s">
        <v>6766</v>
      </c>
    </row>
    <row r="2988" spans="1:11" x14ac:dyDescent="0.25">
      <c r="A2988">
        <v>2504</v>
      </c>
      <c r="B2988" t="s">
        <v>1662</v>
      </c>
      <c r="C2988" t="s">
        <v>6620</v>
      </c>
      <c r="D2988" t="s">
        <v>27</v>
      </c>
      <c r="E2988" t="s">
        <v>10</v>
      </c>
      <c r="F2988" t="s">
        <v>100</v>
      </c>
      <c r="G2988">
        <v>1481</v>
      </c>
      <c r="H2988" t="s">
        <v>8</v>
      </c>
      <c r="I2988" t="s">
        <v>8</v>
      </c>
      <c r="J2988" t="s">
        <v>8</v>
      </c>
      <c r="K2988" t="s">
        <v>6766</v>
      </c>
    </row>
    <row r="2989" spans="1:11" x14ac:dyDescent="0.25">
      <c r="A2989">
        <v>2504</v>
      </c>
      <c r="B2989" t="s">
        <v>1662</v>
      </c>
      <c r="C2989" t="s">
        <v>6620</v>
      </c>
      <c r="D2989" t="s">
        <v>27</v>
      </c>
      <c r="E2989" t="s">
        <v>10</v>
      </c>
      <c r="F2989" t="s">
        <v>100</v>
      </c>
      <c r="G2989">
        <v>1481</v>
      </c>
      <c r="H2989" t="s">
        <v>8</v>
      </c>
      <c r="I2989" t="s">
        <v>8</v>
      </c>
      <c r="J2989" t="s">
        <v>8</v>
      </c>
      <c r="K2989" t="s">
        <v>6766</v>
      </c>
    </row>
    <row r="2990" spans="1:11" x14ac:dyDescent="0.25">
      <c r="A2990">
        <v>2504</v>
      </c>
      <c r="B2990" t="s">
        <v>1662</v>
      </c>
      <c r="C2990" t="s">
        <v>6620</v>
      </c>
      <c r="D2990" t="s">
        <v>27</v>
      </c>
      <c r="E2990" t="s">
        <v>10</v>
      </c>
      <c r="F2990" t="s">
        <v>100</v>
      </c>
      <c r="G2990">
        <v>1481</v>
      </c>
      <c r="H2990" t="s">
        <v>8</v>
      </c>
      <c r="I2990" t="s">
        <v>8</v>
      </c>
      <c r="J2990" t="s">
        <v>8</v>
      </c>
      <c r="K2990" t="s">
        <v>6766</v>
      </c>
    </row>
    <row r="2991" spans="1:11" x14ac:dyDescent="0.25">
      <c r="A2991">
        <v>2504</v>
      </c>
      <c r="B2991" t="s">
        <v>1662</v>
      </c>
      <c r="C2991" t="s">
        <v>6620</v>
      </c>
      <c r="D2991" t="s">
        <v>27</v>
      </c>
      <c r="E2991" t="s">
        <v>10</v>
      </c>
      <c r="F2991" t="s">
        <v>100</v>
      </c>
      <c r="G2991">
        <v>1481</v>
      </c>
      <c r="H2991" t="s">
        <v>8</v>
      </c>
      <c r="I2991" t="s">
        <v>8</v>
      </c>
      <c r="J2991" t="s">
        <v>8</v>
      </c>
      <c r="K2991" t="s">
        <v>6766</v>
      </c>
    </row>
    <row r="2992" spans="1:11" x14ac:dyDescent="0.25">
      <c r="A2992">
        <v>2504</v>
      </c>
      <c r="B2992" t="s">
        <v>1662</v>
      </c>
      <c r="C2992" t="s">
        <v>6620</v>
      </c>
      <c r="D2992" t="s">
        <v>27</v>
      </c>
      <c r="E2992" t="s">
        <v>10</v>
      </c>
      <c r="F2992" t="s">
        <v>100</v>
      </c>
      <c r="G2992">
        <v>1481</v>
      </c>
      <c r="H2992" t="s">
        <v>8</v>
      </c>
      <c r="I2992" t="s">
        <v>8</v>
      </c>
      <c r="J2992" t="s">
        <v>8</v>
      </c>
      <c r="K2992" t="s">
        <v>6766</v>
      </c>
    </row>
    <row r="2993" spans="1:11" x14ac:dyDescent="0.25">
      <c r="A2993">
        <v>2505</v>
      </c>
      <c r="B2993" t="s">
        <v>1663</v>
      </c>
      <c r="C2993" t="s">
        <v>5265</v>
      </c>
      <c r="D2993" t="s">
        <v>2413</v>
      </c>
      <c r="E2993" t="s">
        <v>10</v>
      </c>
      <c r="F2993" t="s">
        <v>29</v>
      </c>
      <c r="G2993">
        <v>1482</v>
      </c>
      <c r="H2993" t="s">
        <v>8</v>
      </c>
      <c r="I2993" t="s">
        <v>8</v>
      </c>
      <c r="J2993" t="s">
        <v>8</v>
      </c>
      <c r="K2993" t="s">
        <v>6766</v>
      </c>
    </row>
    <row r="2994" spans="1:11" x14ac:dyDescent="0.25">
      <c r="A2994">
        <v>2505</v>
      </c>
      <c r="B2994" t="s">
        <v>1663</v>
      </c>
      <c r="C2994" t="s">
        <v>5265</v>
      </c>
      <c r="D2994" t="s">
        <v>2413</v>
      </c>
      <c r="E2994" t="s">
        <v>10</v>
      </c>
      <c r="F2994" t="s">
        <v>29</v>
      </c>
      <c r="G2994">
        <v>1482</v>
      </c>
      <c r="H2994" t="s">
        <v>8</v>
      </c>
      <c r="I2994" t="s">
        <v>8</v>
      </c>
      <c r="J2994" t="s">
        <v>8</v>
      </c>
      <c r="K2994" t="s">
        <v>6766</v>
      </c>
    </row>
    <row r="2995" spans="1:11" x14ac:dyDescent="0.25">
      <c r="A2995">
        <v>2505</v>
      </c>
      <c r="B2995" t="s">
        <v>1663</v>
      </c>
      <c r="C2995" t="s">
        <v>5265</v>
      </c>
      <c r="D2995" t="s">
        <v>2413</v>
      </c>
      <c r="E2995" t="s">
        <v>10</v>
      </c>
      <c r="F2995" t="s">
        <v>29</v>
      </c>
      <c r="G2995">
        <v>1482</v>
      </c>
      <c r="H2995" t="s">
        <v>8</v>
      </c>
      <c r="I2995" t="s">
        <v>8</v>
      </c>
      <c r="J2995" t="s">
        <v>8</v>
      </c>
      <c r="K2995" t="s">
        <v>6766</v>
      </c>
    </row>
    <row r="2996" spans="1:11" x14ac:dyDescent="0.25">
      <c r="A2996">
        <v>2505</v>
      </c>
      <c r="B2996" t="s">
        <v>1663</v>
      </c>
      <c r="C2996" t="s">
        <v>5265</v>
      </c>
      <c r="D2996" t="s">
        <v>2413</v>
      </c>
      <c r="E2996" t="s">
        <v>10</v>
      </c>
      <c r="F2996" t="s">
        <v>29</v>
      </c>
      <c r="G2996">
        <v>1482</v>
      </c>
      <c r="H2996" t="s">
        <v>8</v>
      </c>
      <c r="I2996" t="s">
        <v>8</v>
      </c>
      <c r="J2996" t="s">
        <v>8</v>
      </c>
      <c r="K2996" t="s">
        <v>6766</v>
      </c>
    </row>
    <row r="2997" spans="1:11" x14ac:dyDescent="0.25">
      <c r="A2997">
        <v>2505</v>
      </c>
      <c r="B2997" t="s">
        <v>1663</v>
      </c>
      <c r="C2997" t="s">
        <v>5265</v>
      </c>
      <c r="D2997" t="s">
        <v>2413</v>
      </c>
      <c r="E2997" t="s">
        <v>10</v>
      </c>
      <c r="F2997" t="s">
        <v>29</v>
      </c>
      <c r="G2997">
        <v>1482</v>
      </c>
      <c r="H2997" t="s">
        <v>8</v>
      </c>
      <c r="I2997" t="s">
        <v>8</v>
      </c>
      <c r="J2997" t="s">
        <v>8</v>
      </c>
      <c r="K2997" t="s">
        <v>6766</v>
      </c>
    </row>
    <row r="2998" spans="1:11" x14ac:dyDescent="0.25">
      <c r="A2998">
        <v>2505</v>
      </c>
      <c r="B2998" t="s">
        <v>1663</v>
      </c>
      <c r="C2998" t="s">
        <v>5265</v>
      </c>
      <c r="D2998" t="s">
        <v>2413</v>
      </c>
      <c r="E2998" t="s">
        <v>10</v>
      </c>
      <c r="F2998" t="s">
        <v>29</v>
      </c>
      <c r="G2998">
        <v>1482</v>
      </c>
      <c r="H2998" t="s">
        <v>8</v>
      </c>
      <c r="I2998" t="s">
        <v>8</v>
      </c>
      <c r="J2998" t="s">
        <v>8</v>
      </c>
      <c r="K2998" t="s">
        <v>6766</v>
      </c>
    </row>
    <row r="2999" spans="1:11" x14ac:dyDescent="0.25">
      <c r="A2999">
        <v>2505</v>
      </c>
      <c r="B2999" t="s">
        <v>1663</v>
      </c>
      <c r="C2999" t="s">
        <v>5265</v>
      </c>
      <c r="D2999" t="s">
        <v>2413</v>
      </c>
      <c r="E2999" t="s">
        <v>10</v>
      </c>
      <c r="F2999" t="s">
        <v>29</v>
      </c>
      <c r="G2999">
        <v>1482</v>
      </c>
      <c r="H2999" t="s">
        <v>8</v>
      </c>
      <c r="I2999" t="s">
        <v>8</v>
      </c>
      <c r="J2999" t="s">
        <v>8</v>
      </c>
      <c r="K2999" t="s">
        <v>6766</v>
      </c>
    </row>
    <row r="3000" spans="1:11" x14ac:dyDescent="0.25">
      <c r="A3000">
        <v>2506</v>
      </c>
      <c r="B3000" t="s">
        <v>1664</v>
      </c>
      <c r="C3000" t="s">
        <v>1665</v>
      </c>
      <c r="D3000" t="s">
        <v>20</v>
      </c>
      <c r="E3000" t="s">
        <v>21</v>
      </c>
      <c r="F3000" t="s">
        <v>786</v>
      </c>
      <c r="G3000">
        <v>1483</v>
      </c>
      <c r="H3000" t="s">
        <v>8</v>
      </c>
      <c r="I3000" t="s">
        <v>8</v>
      </c>
      <c r="J3000" t="s">
        <v>8</v>
      </c>
      <c r="K3000" t="s">
        <v>6766</v>
      </c>
    </row>
    <row r="3001" spans="1:11" x14ac:dyDescent="0.25">
      <c r="A3001">
        <v>2506</v>
      </c>
      <c r="B3001" t="s">
        <v>1664</v>
      </c>
      <c r="C3001" t="s">
        <v>1665</v>
      </c>
      <c r="D3001" t="s">
        <v>20</v>
      </c>
      <c r="E3001" t="s">
        <v>21</v>
      </c>
      <c r="F3001" t="s">
        <v>786</v>
      </c>
      <c r="G3001">
        <v>1483</v>
      </c>
      <c r="H3001" t="s">
        <v>8</v>
      </c>
      <c r="I3001" t="s">
        <v>8</v>
      </c>
      <c r="J3001" t="s">
        <v>8</v>
      </c>
      <c r="K3001" t="s">
        <v>6766</v>
      </c>
    </row>
    <row r="3002" spans="1:11" x14ac:dyDescent="0.25">
      <c r="A3002">
        <v>2506</v>
      </c>
      <c r="B3002" t="s">
        <v>1664</v>
      </c>
      <c r="C3002" t="s">
        <v>1665</v>
      </c>
      <c r="D3002" t="s">
        <v>20</v>
      </c>
      <c r="E3002" t="s">
        <v>21</v>
      </c>
      <c r="F3002" t="s">
        <v>786</v>
      </c>
      <c r="G3002">
        <v>1483</v>
      </c>
      <c r="H3002" t="s">
        <v>8</v>
      </c>
      <c r="I3002" t="s">
        <v>8</v>
      </c>
      <c r="J3002" t="s">
        <v>8</v>
      </c>
      <c r="K3002" t="s">
        <v>6766</v>
      </c>
    </row>
    <row r="3003" spans="1:11" x14ac:dyDescent="0.25">
      <c r="A3003">
        <v>2506</v>
      </c>
      <c r="B3003" t="s">
        <v>1664</v>
      </c>
      <c r="C3003" t="s">
        <v>1665</v>
      </c>
      <c r="D3003" t="s">
        <v>20</v>
      </c>
      <c r="E3003" t="s">
        <v>21</v>
      </c>
      <c r="F3003" t="s">
        <v>786</v>
      </c>
      <c r="G3003">
        <v>1483</v>
      </c>
      <c r="H3003" t="s">
        <v>8</v>
      </c>
      <c r="I3003" t="s">
        <v>8</v>
      </c>
      <c r="J3003" t="s">
        <v>8</v>
      </c>
      <c r="K3003" t="s">
        <v>6766</v>
      </c>
    </row>
    <row r="3004" spans="1:11" x14ac:dyDescent="0.25">
      <c r="A3004">
        <v>2506</v>
      </c>
      <c r="B3004" t="s">
        <v>1664</v>
      </c>
      <c r="C3004" t="s">
        <v>1665</v>
      </c>
      <c r="D3004" t="s">
        <v>20</v>
      </c>
      <c r="E3004" t="s">
        <v>21</v>
      </c>
      <c r="F3004" t="s">
        <v>786</v>
      </c>
      <c r="G3004">
        <v>1483</v>
      </c>
      <c r="H3004" t="s">
        <v>8</v>
      </c>
      <c r="I3004" t="s">
        <v>8</v>
      </c>
      <c r="J3004" t="s">
        <v>8</v>
      </c>
      <c r="K3004" t="s">
        <v>6766</v>
      </c>
    </row>
    <row r="3005" spans="1:11" x14ac:dyDescent="0.25">
      <c r="A3005">
        <v>2506</v>
      </c>
      <c r="B3005" t="s">
        <v>1664</v>
      </c>
      <c r="C3005" t="s">
        <v>1665</v>
      </c>
      <c r="D3005" t="s">
        <v>20</v>
      </c>
      <c r="E3005" t="s">
        <v>21</v>
      </c>
      <c r="F3005" t="s">
        <v>786</v>
      </c>
      <c r="G3005">
        <v>1483</v>
      </c>
      <c r="H3005" t="s">
        <v>8</v>
      </c>
      <c r="I3005" t="s">
        <v>8</v>
      </c>
      <c r="J3005" t="s">
        <v>8</v>
      </c>
      <c r="K3005" t="s">
        <v>6766</v>
      </c>
    </row>
    <row r="3006" spans="1:11" x14ac:dyDescent="0.25">
      <c r="A3006">
        <v>2507</v>
      </c>
      <c r="B3006" t="s">
        <v>1666</v>
      </c>
      <c r="C3006" t="s">
        <v>1667</v>
      </c>
      <c r="D3006" t="s">
        <v>23</v>
      </c>
      <c r="E3006" t="s">
        <v>10</v>
      </c>
      <c r="F3006" t="s">
        <v>45</v>
      </c>
      <c r="G3006">
        <v>1484</v>
      </c>
      <c r="H3006" t="s">
        <v>8</v>
      </c>
      <c r="I3006" t="s">
        <v>8</v>
      </c>
      <c r="J3006" t="s">
        <v>8</v>
      </c>
      <c r="K3006" t="s">
        <v>6766</v>
      </c>
    </row>
    <row r="3007" spans="1:11" x14ac:dyDescent="0.25">
      <c r="A3007">
        <v>2507</v>
      </c>
      <c r="B3007" t="s">
        <v>1666</v>
      </c>
      <c r="C3007" t="s">
        <v>1667</v>
      </c>
      <c r="D3007" t="s">
        <v>23</v>
      </c>
      <c r="E3007" t="s">
        <v>10</v>
      </c>
      <c r="F3007" t="s">
        <v>45</v>
      </c>
      <c r="G3007">
        <v>1484</v>
      </c>
      <c r="H3007" t="s">
        <v>8</v>
      </c>
      <c r="I3007" t="s">
        <v>8</v>
      </c>
      <c r="J3007" t="s">
        <v>8</v>
      </c>
      <c r="K3007" t="s">
        <v>6766</v>
      </c>
    </row>
    <row r="3008" spans="1:11" x14ac:dyDescent="0.25">
      <c r="A3008">
        <v>2507</v>
      </c>
      <c r="B3008" t="s">
        <v>1666</v>
      </c>
      <c r="C3008" t="s">
        <v>1667</v>
      </c>
      <c r="D3008" t="s">
        <v>23</v>
      </c>
      <c r="E3008" t="s">
        <v>10</v>
      </c>
      <c r="F3008" t="s">
        <v>45</v>
      </c>
      <c r="G3008">
        <v>1484</v>
      </c>
      <c r="H3008" t="s">
        <v>8</v>
      </c>
      <c r="I3008" t="s">
        <v>8</v>
      </c>
      <c r="J3008" t="s">
        <v>8</v>
      </c>
      <c r="K3008" t="s">
        <v>6766</v>
      </c>
    </row>
    <row r="3009" spans="1:11" x14ac:dyDescent="0.25">
      <c r="A3009">
        <v>2509</v>
      </c>
      <c r="B3009" t="s">
        <v>1668</v>
      </c>
      <c r="C3009" t="s">
        <v>1669</v>
      </c>
      <c r="D3009" t="s">
        <v>1670</v>
      </c>
      <c r="E3009" t="s">
        <v>1671</v>
      </c>
      <c r="F3009" t="s">
        <v>1672</v>
      </c>
      <c r="G3009">
        <v>1486</v>
      </c>
      <c r="H3009" t="s">
        <v>8</v>
      </c>
      <c r="I3009" t="s">
        <v>8</v>
      </c>
      <c r="J3009" t="s">
        <v>8</v>
      </c>
      <c r="K3009" t="s">
        <v>6766</v>
      </c>
    </row>
    <row r="3010" spans="1:11" x14ac:dyDescent="0.25">
      <c r="A3010">
        <v>2510</v>
      </c>
      <c r="B3010" t="s">
        <v>1673</v>
      </c>
      <c r="C3010" t="s">
        <v>1674</v>
      </c>
      <c r="D3010" t="s">
        <v>63</v>
      </c>
      <c r="E3010" t="s">
        <v>10</v>
      </c>
      <c r="F3010" t="s">
        <v>64</v>
      </c>
      <c r="G3010">
        <v>1487</v>
      </c>
      <c r="H3010" t="s">
        <v>8</v>
      </c>
      <c r="I3010" t="s">
        <v>8</v>
      </c>
      <c r="J3010" t="s">
        <v>8</v>
      </c>
      <c r="K3010" t="s">
        <v>6766</v>
      </c>
    </row>
    <row r="3011" spans="1:11" x14ac:dyDescent="0.25">
      <c r="A3011">
        <v>2513</v>
      </c>
      <c r="B3011" t="s">
        <v>1676</v>
      </c>
      <c r="C3011" t="s">
        <v>1677</v>
      </c>
      <c r="D3011" t="s">
        <v>27</v>
      </c>
      <c r="E3011" t="s">
        <v>10</v>
      </c>
      <c r="F3011" t="s">
        <v>65</v>
      </c>
      <c r="G3011">
        <v>1490</v>
      </c>
      <c r="H3011" t="s">
        <v>8</v>
      </c>
      <c r="I3011" t="s">
        <v>8</v>
      </c>
      <c r="J3011" t="s">
        <v>8</v>
      </c>
      <c r="K3011" t="s">
        <v>6766</v>
      </c>
    </row>
    <row r="3012" spans="1:11" x14ac:dyDescent="0.25">
      <c r="A3012">
        <v>2513</v>
      </c>
      <c r="B3012" t="s">
        <v>1676</v>
      </c>
      <c r="C3012" t="s">
        <v>1677</v>
      </c>
      <c r="D3012" t="s">
        <v>27</v>
      </c>
      <c r="E3012" t="s">
        <v>10</v>
      </c>
      <c r="F3012" t="s">
        <v>65</v>
      </c>
      <c r="G3012">
        <v>1490</v>
      </c>
      <c r="H3012" t="s">
        <v>8</v>
      </c>
      <c r="I3012" t="s">
        <v>8</v>
      </c>
      <c r="J3012" t="s">
        <v>8</v>
      </c>
      <c r="K3012" t="s">
        <v>6766</v>
      </c>
    </row>
    <row r="3013" spans="1:11" x14ac:dyDescent="0.25">
      <c r="A3013">
        <v>2513</v>
      </c>
      <c r="B3013" t="s">
        <v>1676</v>
      </c>
      <c r="C3013" t="s">
        <v>1677</v>
      </c>
      <c r="D3013" t="s">
        <v>27</v>
      </c>
      <c r="E3013" t="s">
        <v>10</v>
      </c>
      <c r="F3013" t="s">
        <v>65</v>
      </c>
      <c r="G3013">
        <v>1490</v>
      </c>
      <c r="H3013" t="s">
        <v>8</v>
      </c>
      <c r="I3013" t="s">
        <v>8</v>
      </c>
      <c r="J3013" t="s">
        <v>8</v>
      </c>
      <c r="K3013" t="s">
        <v>6766</v>
      </c>
    </row>
    <row r="3014" spans="1:11" x14ac:dyDescent="0.25">
      <c r="A3014">
        <v>2513</v>
      </c>
      <c r="B3014" t="s">
        <v>1676</v>
      </c>
      <c r="C3014" t="s">
        <v>1677</v>
      </c>
      <c r="D3014" t="s">
        <v>27</v>
      </c>
      <c r="E3014" t="s">
        <v>10</v>
      </c>
      <c r="F3014" t="s">
        <v>65</v>
      </c>
      <c r="G3014">
        <v>1490</v>
      </c>
      <c r="H3014" t="s">
        <v>8</v>
      </c>
      <c r="I3014" t="s">
        <v>8</v>
      </c>
      <c r="J3014" t="s">
        <v>8</v>
      </c>
      <c r="K3014" t="s">
        <v>6766</v>
      </c>
    </row>
    <row r="3015" spans="1:11" x14ac:dyDescent="0.25">
      <c r="A3015">
        <v>2513</v>
      </c>
      <c r="B3015" t="s">
        <v>1676</v>
      </c>
      <c r="C3015" t="s">
        <v>1677</v>
      </c>
      <c r="D3015" t="s">
        <v>27</v>
      </c>
      <c r="E3015" t="s">
        <v>10</v>
      </c>
      <c r="F3015" t="s">
        <v>65</v>
      </c>
      <c r="G3015">
        <v>1490</v>
      </c>
      <c r="H3015" t="s">
        <v>8</v>
      </c>
      <c r="I3015" t="s">
        <v>8</v>
      </c>
      <c r="J3015" t="s">
        <v>8</v>
      </c>
      <c r="K3015" t="s">
        <v>6766</v>
      </c>
    </row>
    <row r="3016" spans="1:11" x14ac:dyDescent="0.25">
      <c r="A3016">
        <v>2514</v>
      </c>
      <c r="B3016" t="s">
        <v>1678</v>
      </c>
      <c r="C3016" t="s">
        <v>1679</v>
      </c>
      <c r="D3016" t="s">
        <v>1680</v>
      </c>
      <c r="E3016" t="s">
        <v>665</v>
      </c>
      <c r="F3016" t="s">
        <v>1681</v>
      </c>
      <c r="G3016">
        <v>1491</v>
      </c>
      <c r="H3016" t="s">
        <v>8</v>
      </c>
      <c r="I3016" t="s">
        <v>8</v>
      </c>
      <c r="J3016" t="s">
        <v>8</v>
      </c>
      <c r="K3016" t="s">
        <v>6766</v>
      </c>
    </row>
    <row r="3017" spans="1:11" x14ac:dyDescent="0.25">
      <c r="A3017">
        <v>2515</v>
      </c>
      <c r="B3017" t="s">
        <v>1682</v>
      </c>
      <c r="C3017" t="s">
        <v>1683</v>
      </c>
      <c r="D3017" t="s">
        <v>9</v>
      </c>
      <c r="E3017" t="s">
        <v>10</v>
      </c>
      <c r="F3017" t="s">
        <v>203</v>
      </c>
      <c r="G3017">
        <v>1492</v>
      </c>
      <c r="H3017" t="s">
        <v>8</v>
      </c>
      <c r="I3017" t="s">
        <v>8</v>
      </c>
      <c r="J3017" t="s">
        <v>8</v>
      </c>
      <c r="K3017" t="s">
        <v>6766</v>
      </c>
    </row>
    <row r="3018" spans="1:11" x14ac:dyDescent="0.25">
      <c r="A3018">
        <v>2515</v>
      </c>
      <c r="B3018" t="s">
        <v>1682</v>
      </c>
      <c r="C3018" t="s">
        <v>1683</v>
      </c>
      <c r="D3018" t="s">
        <v>9</v>
      </c>
      <c r="E3018" t="s">
        <v>10</v>
      </c>
      <c r="F3018" t="s">
        <v>203</v>
      </c>
      <c r="G3018">
        <v>1492</v>
      </c>
      <c r="H3018" t="s">
        <v>8</v>
      </c>
      <c r="I3018" t="s">
        <v>8</v>
      </c>
      <c r="J3018" t="s">
        <v>8</v>
      </c>
      <c r="K3018" t="s">
        <v>6766</v>
      </c>
    </row>
    <row r="3019" spans="1:11" x14ac:dyDescent="0.25">
      <c r="A3019">
        <v>2515</v>
      </c>
      <c r="B3019" t="s">
        <v>1682</v>
      </c>
      <c r="C3019" t="s">
        <v>1683</v>
      </c>
      <c r="D3019" t="s">
        <v>9</v>
      </c>
      <c r="E3019" t="s">
        <v>10</v>
      </c>
      <c r="F3019" t="s">
        <v>203</v>
      </c>
      <c r="G3019">
        <v>1492</v>
      </c>
      <c r="H3019" t="s">
        <v>8</v>
      </c>
      <c r="I3019" t="s">
        <v>8</v>
      </c>
      <c r="J3019" t="s">
        <v>8</v>
      </c>
      <c r="K3019" t="s">
        <v>6766</v>
      </c>
    </row>
    <row r="3020" spans="1:11" x14ac:dyDescent="0.25">
      <c r="A3020">
        <v>2517</v>
      </c>
      <c r="B3020" t="s">
        <v>1684</v>
      </c>
      <c r="C3020" t="s">
        <v>1685</v>
      </c>
      <c r="D3020" t="s">
        <v>1686</v>
      </c>
      <c r="E3020" t="s">
        <v>668</v>
      </c>
      <c r="F3020" t="s">
        <v>1687</v>
      </c>
      <c r="G3020">
        <v>1494</v>
      </c>
      <c r="H3020" t="s">
        <v>8</v>
      </c>
      <c r="I3020" t="s">
        <v>8</v>
      </c>
      <c r="J3020" t="s">
        <v>8</v>
      </c>
      <c r="K3020" t="s">
        <v>6766</v>
      </c>
    </row>
    <row r="3021" spans="1:11" x14ac:dyDescent="0.25">
      <c r="A3021">
        <v>2519</v>
      </c>
      <c r="B3021" t="s">
        <v>1688</v>
      </c>
      <c r="C3021" t="s">
        <v>1689</v>
      </c>
      <c r="D3021" t="s">
        <v>1690</v>
      </c>
      <c r="E3021" t="s">
        <v>95</v>
      </c>
      <c r="F3021" t="s">
        <v>1150</v>
      </c>
      <c r="G3021">
        <v>1496</v>
      </c>
      <c r="H3021" t="s">
        <v>8</v>
      </c>
      <c r="I3021" t="s">
        <v>8</v>
      </c>
      <c r="J3021" t="s">
        <v>8</v>
      </c>
      <c r="K3021" t="s">
        <v>6766</v>
      </c>
    </row>
    <row r="3022" spans="1:11" x14ac:dyDescent="0.25">
      <c r="A3022">
        <v>2519</v>
      </c>
      <c r="B3022" t="s">
        <v>1688</v>
      </c>
      <c r="C3022" t="s">
        <v>1689</v>
      </c>
      <c r="D3022" t="s">
        <v>1690</v>
      </c>
      <c r="E3022" t="s">
        <v>95</v>
      </c>
      <c r="F3022" t="s">
        <v>1150</v>
      </c>
      <c r="G3022">
        <v>1496</v>
      </c>
      <c r="H3022" t="s">
        <v>8</v>
      </c>
      <c r="I3022" t="s">
        <v>8</v>
      </c>
      <c r="J3022" t="s">
        <v>8</v>
      </c>
      <c r="K3022" t="s">
        <v>6766</v>
      </c>
    </row>
    <row r="3023" spans="1:11" x14ac:dyDescent="0.25">
      <c r="A3023">
        <v>2519</v>
      </c>
      <c r="B3023" t="s">
        <v>1688</v>
      </c>
      <c r="C3023" t="s">
        <v>1689</v>
      </c>
      <c r="D3023" t="s">
        <v>1690</v>
      </c>
      <c r="E3023" t="s">
        <v>95</v>
      </c>
      <c r="F3023" t="s">
        <v>1150</v>
      </c>
      <c r="G3023">
        <v>1496</v>
      </c>
      <c r="H3023" t="s">
        <v>8</v>
      </c>
      <c r="I3023" t="s">
        <v>8</v>
      </c>
      <c r="J3023" t="s">
        <v>8</v>
      </c>
      <c r="K3023" t="s">
        <v>6766</v>
      </c>
    </row>
    <row r="3024" spans="1:11" x14ac:dyDescent="0.25">
      <c r="A3024">
        <v>2520</v>
      </c>
      <c r="B3024" t="s">
        <v>1691</v>
      </c>
      <c r="C3024" t="s">
        <v>1692</v>
      </c>
      <c r="D3024" t="s">
        <v>9</v>
      </c>
      <c r="E3024" t="s">
        <v>10</v>
      </c>
      <c r="F3024" t="s">
        <v>3690</v>
      </c>
      <c r="G3024">
        <v>1497</v>
      </c>
      <c r="H3024" t="s">
        <v>8</v>
      </c>
      <c r="I3024" t="s">
        <v>8</v>
      </c>
      <c r="J3024" t="s">
        <v>8</v>
      </c>
      <c r="K3024" t="s">
        <v>6766</v>
      </c>
    </row>
    <row r="3025" spans="1:11" x14ac:dyDescent="0.25">
      <c r="A3025">
        <v>2520</v>
      </c>
      <c r="B3025" t="s">
        <v>1691</v>
      </c>
      <c r="C3025" t="s">
        <v>1692</v>
      </c>
      <c r="D3025" t="s">
        <v>9</v>
      </c>
      <c r="E3025" t="s">
        <v>10</v>
      </c>
      <c r="F3025" t="s">
        <v>3690</v>
      </c>
      <c r="G3025">
        <v>1497</v>
      </c>
      <c r="H3025" t="s">
        <v>8</v>
      </c>
      <c r="I3025" t="s">
        <v>8</v>
      </c>
      <c r="J3025" t="s">
        <v>8</v>
      </c>
      <c r="K3025" t="s">
        <v>6766</v>
      </c>
    </row>
    <row r="3026" spans="1:11" x14ac:dyDescent="0.25">
      <c r="A3026">
        <v>2520</v>
      </c>
      <c r="B3026" t="s">
        <v>1691</v>
      </c>
      <c r="C3026" t="s">
        <v>1692</v>
      </c>
      <c r="D3026" t="s">
        <v>9</v>
      </c>
      <c r="E3026" t="s">
        <v>10</v>
      </c>
      <c r="F3026" t="s">
        <v>3690</v>
      </c>
      <c r="G3026">
        <v>1497</v>
      </c>
      <c r="H3026" t="s">
        <v>8</v>
      </c>
      <c r="I3026" t="s">
        <v>8</v>
      </c>
      <c r="J3026" t="s">
        <v>8</v>
      </c>
      <c r="K3026" t="s">
        <v>6766</v>
      </c>
    </row>
    <row r="3027" spans="1:11" x14ac:dyDescent="0.25">
      <c r="A3027">
        <v>2520</v>
      </c>
      <c r="B3027" t="s">
        <v>1691</v>
      </c>
      <c r="C3027" t="s">
        <v>1692</v>
      </c>
      <c r="D3027" t="s">
        <v>9</v>
      </c>
      <c r="E3027" t="s">
        <v>10</v>
      </c>
      <c r="F3027" t="s">
        <v>3690</v>
      </c>
      <c r="G3027">
        <v>1497</v>
      </c>
      <c r="H3027" t="s">
        <v>8</v>
      </c>
      <c r="I3027" t="s">
        <v>8</v>
      </c>
      <c r="J3027" t="s">
        <v>8</v>
      </c>
      <c r="K3027" t="s">
        <v>6766</v>
      </c>
    </row>
    <row r="3028" spans="1:11" x14ac:dyDescent="0.25">
      <c r="A3028">
        <v>2520</v>
      </c>
      <c r="B3028" t="s">
        <v>1691</v>
      </c>
      <c r="C3028" t="s">
        <v>1692</v>
      </c>
      <c r="D3028" t="s">
        <v>9</v>
      </c>
      <c r="E3028" t="s">
        <v>10</v>
      </c>
      <c r="F3028" t="s">
        <v>3690</v>
      </c>
      <c r="G3028">
        <v>1497</v>
      </c>
      <c r="H3028" t="s">
        <v>8</v>
      </c>
      <c r="I3028" t="s">
        <v>8</v>
      </c>
      <c r="J3028" t="s">
        <v>8</v>
      </c>
      <c r="K3028" t="s">
        <v>6766</v>
      </c>
    </row>
    <row r="3029" spans="1:11" x14ac:dyDescent="0.25">
      <c r="A3029">
        <v>2520</v>
      </c>
      <c r="B3029" t="s">
        <v>1691</v>
      </c>
      <c r="C3029" t="s">
        <v>1692</v>
      </c>
      <c r="D3029" t="s">
        <v>9</v>
      </c>
      <c r="E3029" t="s">
        <v>10</v>
      </c>
      <c r="F3029" t="s">
        <v>3690</v>
      </c>
      <c r="G3029">
        <v>1497</v>
      </c>
      <c r="H3029" t="s">
        <v>8</v>
      </c>
      <c r="I3029" t="s">
        <v>8</v>
      </c>
      <c r="J3029" t="s">
        <v>8</v>
      </c>
      <c r="K3029" t="s">
        <v>6766</v>
      </c>
    </row>
    <row r="3030" spans="1:11" x14ac:dyDescent="0.25">
      <c r="A3030">
        <v>2520</v>
      </c>
      <c r="B3030" t="s">
        <v>1691</v>
      </c>
      <c r="C3030" t="s">
        <v>1692</v>
      </c>
      <c r="D3030" t="s">
        <v>9</v>
      </c>
      <c r="E3030" t="s">
        <v>10</v>
      </c>
      <c r="F3030" t="s">
        <v>3690</v>
      </c>
      <c r="G3030">
        <v>1497</v>
      </c>
      <c r="H3030" t="s">
        <v>8</v>
      </c>
      <c r="I3030" t="s">
        <v>8</v>
      </c>
      <c r="J3030" t="s">
        <v>8</v>
      </c>
      <c r="K3030" t="s">
        <v>6766</v>
      </c>
    </row>
    <row r="3031" spans="1:11" x14ac:dyDescent="0.25">
      <c r="A3031">
        <v>2520</v>
      </c>
      <c r="B3031" t="s">
        <v>1691</v>
      </c>
      <c r="C3031" t="s">
        <v>1692</v>
      </c>
      <c r="D3031" t="s">
        <v>9</v>
      </c>
      <c r="E3031" t="s">
        <v>10</v>
      </c>
      <c r="F3031" t="s">
        <v>3690</v>
      </c>
      <c r="G3031">
        <v>1497</v>
      </c>
      <c r="H3031" t="s">
        <v>8</v>
      </c>
      <c r="I3031" t="s">
        <v>8</v>
      </c>
      <c r="J3031" t="s">
        <v>8</v>
      </c>
      <c r="K3031" t="s">
        <v>6766</v>
      </c>
    </row>
    <row r="3032" spans="1:11" x14ac:dyDescent="0.25">
      <c r="A3032">
        <v>2520</v>
      </c>
      <c r="B3032" t="s">
        <v>1691</v>
      </c>
      <c r="C3032" t="s">
        <v>1692</v>
      </c>
      <c r="D3032" t="s">
        <v>9</v>
      </c>
      <c r="E3032" t="s">
        <v>10</v>
      </c>
      <c r="F3032" t="s">
        <v>3690</v>
      </c>
      <c r="G3032">
        <v>1497</v>
      </c>
      <c r="H3032" t="s">
        <v>8</v>
      </c>
      <c r="I3032" t="s">
        <v>8</v>
      </c>
      <c r="J3032" t="s">
        <v>8</v>
      </c>
      <c r="K3032" t="s">
        <v>6766</v>
      </c>
    </row>
    <row r="3033" spans="1:11" x14ac:dyDescent="0.25">
      <c r="A3033">
        <v>2520</v>
      </c>
      <c r="B3033" t="s">
        <v>1691</v>
      </c>
      <c r="C3033" t="s">
        <v>1692</v>
      </c>
      <c r="D3033" t="s">
        <v>9</v>
      </c>
      <c r="E3033" t="s">
        <v>10</v>
      </c>
      <c r="F3033" t="s">
        <v>3690</v>
      </c>
      <c r="G3033">
        <v>1497</v>
      </c>
      <c r="H3033" t="s">
        <v>8</v>
      </c>
      <c r="I3033" t="s">
        <v>8</v>
      </c>
      <c r="J3033" t="s">
        <v>8</v>
      </c>
      <c r="K3033" t="s">
        <v>6766</v>
      </c>
    </row>
    <row r="3034" spans="1:11" x14ac:dyDescent="0.25">
      <c r="A3034">
        <v>2520</v>
      </c>
      <c r="B3034" t="s">
        <v>1691</v>
      </c>
      <c r="C3034" t="s">
        <v>1692</v>
      </c>
      <c r="D3034" t="s">
        <v>9</v>
      </c>
      <c r="E3034" t="s">
        <v>10</v>
      </c>
      <c r="F3034" t="s">
        <v>3690</v>
      </c>
      <c r="G3034">
        <v>1497</v>
      </c>
      <c r="H3034" t="s">
        <v>8</v>
      </c>
      <c r="I3034" t="s">
        <v>8</v>
      </c>
      <c r="J3034" t="s">
        <v>8</v>
      </c>
      <c r="K3034" t="s">
        <v>6766</v>
      </c>
    </row>
    <row r="3035" spans="1:11" x14ac:dyDescent="0.25">
      <c r="A3035">
        <v>2520</v>
      </c>
      <c r="B3035" t="s">
        <v>1691</v>
      </c>
      <c r="C3035" t="s">
        <v>1692</v>
      </c>
      <c r="D3035" t="s">
        <v>9</v>
      </c>
      <c r="E3035" t="s">
        <v>10</v>
      </c>
      <c r="F3035" t="s">
        <v>3690</v>
      </c>
      <c r="G3035">
        <v>1497</v>
      </c>
      <c r="H3035" t="s">
        <v>8</v>
      </c>
      <c r="I3035" t="s">
        <v>8</v>
      </c>
      <c r="J3035" t="s">
        <v>8</v>
      </c>
      <c r="K3035" t="s">
        <v>6766</v>
      </c>
    </row>
    <row r="3036" spans="1:11" x14ac:dyDescent="0.25">
      <c r="A3036">
        <v>2520</v>
      </c>
      <c r="B3036" t="s">
        <v>1691</v>
      </c>
      <c r="C3036" t="s">
        <v>1692</v>
      </c>
      <c r="D3036" t="s">
        <v>9</v>
      </c>
      <c r="E3036" t="s">
        <v>10</v>
      </c>
      <c r="F3036" t="s">
        <v>3690</v>
      </c>
      <c r="G3036">
        <v>1497</v>
      </c>
      <c r="H3036" t="s">
        <v>8</v>
      </c>
      <c r="I3036" t="s">
        <v>8</v>
      </c>
      <c r="J3036" t="s">
        <v>8</v>
      </c>
      <c r="K3036" t="s">
        <v>6766</v>
      </c>
    </row>
    <row r="3037" spans="1:11" x14ac:dyDescent="0.25">
      <c r="A3037">
        <v>2520</v>
      </c>
      <c r="B3037" t="s">
        <v>1691</v>
      </c>
      <c r="C3037" t="s">
        <v>1692</v>
      </c>
      <c r="D3037" t="s">
        <v>9</v>
      </c>
      <c r="E3037" t="s">
        <v>10</v>
      </c>
      <c r="F3037" t="s">
        <v>3690</v>
      </c>
      <c r="G3037">
        <v>1497</v>
      </c>
      <c r="H3037" t="s">
        <v>8</v>
      </c>
      <c r="I3037" t="s">
        <v>8</v>
      </c>
      <c r="J3037" t="s">
        <v>8</v>
      </c>
      <c r="K3037" t="s">
        <v>6766</v>
      </c>
    </row>
    <row r="3038" spans="1:11" x14ac:dyDescent="0.25">
      <c r="A3038">
        <v>2520</v>
      </c>
      <c r="B3038" t="s">
        <v>1691</v>
      </c>
      <c r="C3038" t="s">
        <v>1692</v>
      </c>
      <c r="D3038" t="s">
        <v>9</v>
      </c>
      <c r="E3038" t="s">
        <v>10</v>
      </c>
      <c r="F3038" t="s">
        <v>3690</v>
      </c>
      <c r="G3038">
        <v>1497</v>
      </c>
      <c r="H3038" t="s">
        <v>8</v>
      </c>
      <c r="I3038" t="s">
        <v>8</v>
      </c>
      <c r="J3038" t="s">
        <v>8</v>
      </c>
      <c r="K3038" t="s">
        <v>6766</v>
      </c>
    </row>
    <row r="3039" spans="1:11" x14ac:dyDescent="0.25">
      <c r="A3039">
        <v>2520</v>
      </c>
      <c r="B3039" t="s">
        <v>1691</v>
      </c>
      <c r="C3039" t="s">
        <v>1692</v>
      </c>
      <c r="D3039" t="s">
        <v>9</v>
      </c>
      <c r="E3039" t="s">
        <v>10</v>
      </c>
      <c r="F3039" t="s">
        <v>3690</v>
      </c>
      <c r="G3039">
        <v>1497</v>
      </c>
      <c r="H3039" t="s">
        <v>8</v>
      </c>
      <c r="I3039" t="s">
        <v>8</v>
      </c>
      <c r="J3039" t="s">
        <v>8</v>
      </c>
      <c r="K3039" t="s">
        <v>6766</v>
      </c>
    </row>
    <row r="3040" spans="1:11" x14ac:dyDescent="0.25">
      <c r="A3040">
        <v>2520</v>
      </c>
      <c r="B3040" t="s">
        <v>1691</v>
      </c>
      <c r="C3040" t="s">
        <v>1692</v>
      </c>
      <c r="D3040" t="s">
        <v>9</v>
      </c>
      <c r="E3040" t="s">
        <v>10</v>
      </c>
      <c r="F3040" t="s">
        <v>3690</v>
      </c>
      <c r="G3040">
        <v>1497</v>
      </c>
      <c r="H3040" t="s">
        <v>8</v>
      </c>
      <c r="I3040" t="s">
        <v>8</v>
      </c>
      <c r="J3040" t="s">
        <v>8</v>
      </c>
      <c r="K3040" t="s">
        <v>6766</v>
      </c>
    </row>
    <row r="3041" spans="1:11" x14ac:dyDescent="0.25">
      <c r="A3041">
        <v>2520</v>
      </c>
      <c r="B3041" t="s">
        <v>1691</v>
      </c>
      <c r="C3041" t="s">
        <v>1692</v>
      </c>
      <c r="D3041" t="s">
        <v>9</v>
      </c>
      <c r="E3041" t="s">
        <v>10</v>
      </c>
      <c r="F3041" t="s">
        <v>3690</v>
      </c>
      <c r="G3041">
        <v>1497</v>
      </c>
      <c r="H3041" t="s">
        <v>8</v>
      </c>
      <c r="I3041" t="s">
        <v>8</v>
      </c>
      <c r="J3041" t="s">
        <v>8</v>
      </c>
      <c r="K3041" t="s">
        <v>6766</v>
      </c>
    </row>
    <row r="3042" spans="1:11" x14ac:dyDescent="0.25">
      <c r="A3042">
        <v>2520</v>
      </c>
      <c r="B3042" t="s">
        <v>1691</v>
      </c>
      <c r="C3042" t="s">
        <v>1692</v>
      </c>
      <c r="D3042" t="s">
        <v>9</v>
      </c>
      <c r="E3042" t="s">
        <v>10</v>
      </c>
      <c r="F3042" t="s">
        <v>3690</v>
      </c>
      <c r="G3042">
        <v>1497</v>
      </c>
      <c r="H3042" t="s">
        <v>8</v>
      </c>
      <c r="I3042" t="s">
        <v>8</v>
      </c>
      <c r="J3042" t="s">
        <v>8</v>
      </c>
      <c r="K3042" t="s">
        <v>6766</v>
      </c>
    </row>
    <row r="3043" spans="1:11" x14ac:dyDescent="0.25">
      <c r="A3043">
        <v>2520</v>
      </c>
      <c r="B3043" t="s">
        <v>1691</v>
      </c>
      <c r="C3043" t="s">
        <v>1692</v>
      </c>
      <c r="D3043" t="s">
        <v>9</v>
      </c>
      <c r="E3043" t="s">
        <v>10</v>
      </c>
      <c r="F3043" t="s">
        <v>3690</v>
      </c>
      <c r="G3043">
        <v>1497</v>
      </c>
      <c r="H3043" t="s">
        <v>8</v>
      </c>
      <c r="I3043" t="s">
        <v>8</v>
      </c>
      <c r="J3043" t="s">
        <v>8</v>
      </c>
      <c r="K3043" t="s">
        <v>6766</v>
      </c>
    </row>
    <row r="3044" spans="1:11" x14ac:dyDescent="0.25">
      <c r="A3044">
        <v>2520</v>
      </c>
      <c r="B3044" t="s">
        <v>1691</v>
      </c>
      <c r="C3044" t="s">
        <v>1692</v>
      </c>
      <c r="D3044" t="s">
        <v>9</v>
      </c>
      <c r="E3044" t="s">
        <v>10</v>
      </c>
      <c r="F3044" t="s">
        <v>3690</v>
      </c>
      <c r="G3044">
        <v>1497</v>
      </c>
      <c r="H3044" t="s">
        <v>8</v>
      </c>
      <c r="I3044" t="s">
        <v>8</v>
      </c>
      <c r="J3044" t="s">
        <v>8</v>
      </c>
      <c r="K3044" t="s">
        <v>6766</v>
      </c>
    </row>
    <row r="3045" spans="1:11" x14ac:dyDescent="0.25">
      <c r="A3045">
        <v>2520</v>
      </c>
      <c r="B3045" t="s">
        <v>1691</v>
      </c>
      <c r="C3045" t="s">
        <v>1692</v>
      </c>
      <c r="D3045" t="s">
        <v>9</v>
      </c>
      <c r="E3045" t="s">
        <v>10</v>
      </c>
      <c r="F3045" t="s">
        <v>3690</v>
      </c>
      <c r="G3045">
        <v>1497</v>
      </c>
      <c r="H3045" t="s">
        <v>8</v>
      </c>
      <c r="I3045" t="s">
        <v>8</v>
      </c>
      <c r="J3045" t="s">
        <v>8</v>
      </c>
      <c r="K3045" t="s">
        <v>6766</v>
      </c>
    </row>
    <row r="3046" spans="1:11" x14ac:dyDescent="0.25">
      <c r="A3046">
        <v>2520</v>
      </c>
      <c r="B3046" t="s">
        <v>1691</v>
      </c>
      <c r="C3046" t="s">
        <v>1692</v>
      </c>
      <c r="D3046" t="s">
        <v>9</v>
      </c>
      <c r="E3046" t="s">
        <v>10</v>
      </c>
      <c r="F3046" t="s">
        <v>3690</v>
      </c>
      <c r="G3046">
        <v>1497</v>
      </c>
      <c r="H3046" t="s">
        <v>8</v>
      </c>
      <c r="I3046" t="s">
        <v>8</v>
      </c>
      <c r="J3046" t="s">
        <v>8</v>
      </c>
      <c r="K3046" t="s">
        <v>6766</v>
      </c>
    </row>
    <row r="3047" spans="1:11" x14ac:dyDescent="0.25">
      <c r="A3047">
        <v>2520</v>
      </c>
      <c r="B3047" t="s">
        <v>1691</v>
      </c>
      <c r="C3047" t="s">
        <v>1692</v>
      </c>
      <c r="D3047" t="s">
        <v>9</v>
      </c>
      <c r="E3047" t="s">
        <v>10</v>
      </c>
      <c r="F3047" t="s">
        <v>3690</v>
      </c>
      <c r="G3047">
        <v>1497</v>
      </c>
      <c r="H3047" t="s">
        <v>8</v>
      </c>
      <c r="I3047" t="s">
        <v>8</v>
      </c>
      <c r="J3047" t="s">
        <v>8</v>
      </c>
      <c r="K3047" t="s">
        <v>6766</v>
      </c>
    </row>
    <row r="3048" spans="1:11" x14ac:dyDescent="0.25">
      <c r="A3048">
        <v>2520</v>
      </c>
      <c r="B3048" t="s">
        <v>1691</v>
      </c>
      <c r="C3048" t="s">
        <v>1692</v>
      </c>
      <c r="D3048" t="s">
        <v>9</v>
      </c>
      <c r="E3048" t="s">
        <v>10</v>
      </c>
      <c r="F3048" t="s">
        <v>3690</v>
      </c>
      <c r="G3048">
        <v>1497</v>
      </c>
      <c r="H3048" t="s">
        <v>8</v>
      </c>
      <c r="I3048" t="s">
        <v>8</v>
      </c>
      <c r="J3048" t="s">
        <v>8</v>
      </c>
      <c r="K3048" t="s">
        <v>6766</v>
      </c>
    </row>
    <row r="3049" spans="1:11" x14ac:dyDescent="0.25">
      <c r="A3049">
        <v>2520</v>
      </c>
      <c r="B3049" t="s">
        <v>1691</v>
      </c>
      <c r="C3049" t="s">
        <v>1692</v>
      </c>
      <c r="D3049" t="s">
        <v>9</v>
      </c>
      <c r="E3049" t="s">
        <v>10</v>
      </c>
      <c r="F3049" t="s">
        <v>3690</v>
      </c>
      <c r="G3049">
        <v>1497</v>
      </c>
      <c r="H3049" t="s">
        <v>8</v>
      </c>
      <c r="I3049" t="s">
        <v>8</v>
      </c>
      <c r="J3049" t="s">
        <v>8</v>
      </c>
      <c r="K3049" t="s">
        <v>6766</v>
      </c>
    </row>
    <row r="3050" spans="1:11" x14ac:dyDescent="0.25">
      <c r="A3050">
        <v>2520</v>
      </c>
      <c r="B3050" t="s">
        <v>1691</v>
      </c>
      <c r="C3050" t="s">
        <v>1692</v>
      </c>
      <c r="D3050" t="s">
        <v>9</v>
      </c>
      <c r="E3050" t="s">
        <v>10</v>
      </c>
      <c r="F3050" t="s">
        <v>3690</v>
      </c>
      <c r="G3050">
        <v>1497</v>
      </c>
      <c r="H3050" t="s">
        <v>8</v>
      </c>
      <c r="I3050" t="s">
        <v>8</v>
      </c>
      <c r="J3050" t="s">
        <v>8</v>
      </c>
      <c r="K3050" t="s">
        <v>6766</v>
      </c>
    </row>
    <row r="3051" spans="1:11" x14ac:dyDescent="0.25">
      <c r="A3051">
        <v>2520</v>
      </c>
      <c r="B3051" t="s">
        <v>1691</v>
      </c>
      <c r="C3051" t="s">
        <v>1692</v>
      </c>
      <c r="D3051" t="s">
        <v>9</v>
      </c>
      <c r="E3051" t="s">
        <v>10</v>
      </c>
      <c r="F3051" t="s">
        <v>3690</v>
      </c>
      <c r="G3051">
        <v>1497</v>
      </c>
      <c r="H3051" t="s">
        <v>8</v>
      </c>
      <c r="I3051" t="s">
        <v>8</v>
      </c>
      <c r="J3051" t="s">
        <v>8</v>
      </c>
      <c r="K3051" t="s">
        <v>6766</v>
      </c>
    </row>
    <row r="3052" spans="1:11" x14ac:dyDescent="0.25">
      <c r="A3052">
        <v>2520</v>
      </c>
      <c r="B3052" t="s">
        <v>1691</v>
      </c>
      <c r="C3052" t="s">
        <v>1692</v>
      </c>
      <c r="D3052" t="s">
        <v>9</v>
      </c>
      <c r="E3052" t="s">
        <v>10</v>
      </c>
      <c r="F3052" t="s">
        <v>3690</v>
      </c>
      <c r="G3052">
        <v>1497</v>
      </c>
      <c r="H3052" t="s">
        <v>8</v>
      </c>
      <c r="I3052" t="s">
        <v>8</v>
      </c>
      <c r="J3052" t="s">
        <v>8</v>
      </c>
      <c r="K3052" t="s">
        <v>6766</v>
      </c>
    </row>
    <row r="3053" spans="1:11" x14ac:dyDescent="0.25">
      <c r="A3053">
        <v>2520</v>
      </c>
      <c r="B3053" t="s">
        <v>1691</v>
      </c>
      <c r="C3053" t="s">
        <v>1692</v>
      </c>
      <c r="D3053" t="s">
        <v>9</v>
      </c>
      <c r="E3053" t="s">
        <v>10</v>
      </c>
      <c r="F3053" t="s">
        <v>3690</v>
      </c>
      <c r="G3053">
        <v>1497</v>
      </c>
      <c r="H3053" t="s">
        <v>8</v>
      </c>
      <c r="I3053" t="s">
        <v>8</v>
      </c>
      <c r="J3053" t="s">
        <v>8</v>
      </c>
      <c r="K3053" t="s">
        <v>6766</v>
      </c>
    </row>
    <row r="3054" spans="1:11" x14ac:dyDescent="0.25">
      <c r="A3054">
        <v>2520</v>
      </c>
      <c r="B3054" t="s">
        <v>1691</v>
      </c>
      <c r="C3054" t="s">
        <v>1692</v>
      </c>
      <c r="D3054" t="s">
        <v>9</v>
      </c>
      <c r="E3054" t="s">
        <v>10</v>
      </c>
      <c r="F3054" t="s">
        <v>3690</v>
      </c>
      <c r="G3054">
        <v>1497</v>
      </c>
      <c r="H3054" t="s">
        <v>8</v>
      </c>
      <c r="I3054" t="s">
        <v>8</v>
      </c>
      <c r="J3054" t="s">
        <v>8</v>
      </c>
      <c r="K3054" t="s">
        <v>6766</v>
      </c>
    </row>
    <row r="3055" spans="1:11" x14ac:dyDescent="0.25">
      <c r="A3055">
        <v>2520</v>
      </c>
      <c r="B3055" t="s">
        <v>1691</v>
      </c>
      <c r="C3055" t="s">
        <v>1692</v>
      </c>
      <c r="D3055" t="s">
        <v>9</v>
      </c>
      <c r="E3055" t="s">
        <v>10</v>
      </c>
      <c r="F3055" t="s">
        <v>3690</v>
      </c>
      <c r="G3055">
        <v>1497</v>
      </c>
      <c r="H3055" t="s">
        <v>8</v>
      </c>
      <c r="I3055" t="s">
        <v>8</v>
      </c>
      <c r="J3055" t="s">
        <v>8</v>
      </c>
      <c r="K3055" t="s">
        <v>6766</v>
      </c>
    </row>
    <row r="3056" spans="1:11" x14ac:dyDescent="0.25">
      <c r="A3056">
        <v>2520</v>
      </c>
      <c r="B3056" t="s">
        <v>1691</v>
      </c>
      <c r="C3056" t="s">
        <v>1692</v>
      </c>
      <c r="D3056" t="s">
        <v>9</v>
      </c>
      <c r="E3056" t="s">
        <v>10</v>
      </c>
      <c r="F3056" t="s">
        <v>3690</v>
      </c>
      <c r="G3056">
        <v>1497</v>
      </c>
      <c r="H3056" t="s">
        <v>8</v>
      </c>
      <c r="I3056" t="s">
        <v>8</v>
      </c>
      <c r="J3056" t="s">
        <v>8</v>
      </c>
      <c r="K3056" t="s">
        <v>6766</v>
      </c>
    </row>
    <row r="3057" spans="1:11" x14ac:dyDescent="0.25">
      <c r="A3057">
        <v>2520</v>
      </c>
      <c r="B3057" t="s">
        <v>1691</v>
      </c>
      <c r="C3057" t="s">
        <v>1692</v>
      </c>
      <c r="D3057" t="s">
        <v>9</v>
      </c>
      <c r="E3057" t="s">
        <v>10</v>
      </c>
      <c r="F3057" t="s">
        <v>3690</v>
      </c>
      <c r="G3057">
        <v>1497</v>
      </c>
      <c r="H3057" t="s">
        <v>8</v>
      </c>
      <c r="I3057" t="s">
        <v>8</v>
      </c>
      <c r="J3057" t="s">
        <v>8</v>
      </c>
      <c r="K3057" t="s">
        <v>6766</v>
      </c>
    </row>
    <row r="3058" spans="1:11" x14ac:dyDescent="0.25">
      <c r="A3058">
        <v>2520</v>
      </c>
      <c r="B3058" t="s">
        <v>1691</v>
      </c>
      <c r="C3058" t="s">
        <v>1692</v>
      </c>
      <c r="D3058" t="s">
        <v>9</v>
      </c>
      <c r="E3058" t="s">
        <v>10</v>
      </c>
      <c r="F3058" t="s">
        <v>3690</v>
      </c>
      <c r="G3058">
        <v>1497</v>
      </c>
      <c r="H3058" t="s">
        <v>8</v>
      </c>
      <c r="I3058" t="s">
        <v>8</v>
      </c>
      <c r="J3058" t="s">
        <v>8</v>
      </c>
      <c r="K3058" t="s">
        <v>6766</v>
      </c>
    </row>
    <row r="3059" spans="1:11" x14ac:dyDescent="0.25">
      <c r="A3059">
        <v>2520</v>
      </c>
      <c r="B3059" t="s">
        <v>1691</v>
      </c>
      <c r="C3059" t="s">
        <v>1692</v>
      </c>
      <c r="D3059" t="s">
        <v>9</v>
      </c>
      <c r="E3059" t="s">
        <v>10</v>
      </c>
      <c r="F3059" t="s">
        <v>3690</v>
      </c>
      <c r="G3059">
        <v>1497</v>
      </c>
      <c r="H3059" t="s">
        <v>8</v>
      </c>
      <c r="I3059" t="s">
        <v>8</v>
      </c>
      <c r="J3059" t="s">
        <v>8</v>
      </c>
      <c r="K3059" t="s">
        <v>6766</v>
      </c>
    </row>
    <row r="3060" spans="1:11" x14ac:dyDescent="0.25">
      <c r="A3060">
        <v>2520</v>
      </c>
      <c r="B3060" t="s">
        <v>1691</v>
      </c>
      <c r="C3060" t="s">
        <v>1692</v>
      </c>
      <c r="D3060" t="s">
        <v>9</v>
      </c>
      <c r="E3060" t="s">
        <v>10</v>
      </c>
      <c r="F3060" t="s">
        <v>3690</v>
      </c>
      <c r="G3060">
        <v>1497</v>
      </c>
      <c r="H3060" t="s">
        <v>8</v>
      </c>
      <c r="I3060" t="s">
        <v>8</v>
      </c>
      <c r="J3060" t="s">
        <v>8</v>
      </c>
      <c r="K3060" t="s">
        <v>6766</v>
      </c>
    </row>
    <row r="3061" spans="1:11" x14ac:dyDescent="0.25">
      <c r="A3061">
        <v>2520</v>
      </c>
      <c r="B3061" t="s">
        <v>1691</v>
      </c>
      <c r="C3061" t="s">
        <v>1692</v>
      </c>
      <c r="D3061" t="s">
        <v>9</v>
      </c>
      <c r="E3061" t="s">
        <v>10</v>
      </c>
      <c r="F3061" t="s">
        <v>3690</v>
      </c>
      <c r="G3061">
        <v>1497</v>
      </c>
      <c r="H3061" t="s">
        <v>8</v>
      </c>
      <c r="I3061" t="s">
        <v>8</v>
      </c>
      <c r="J3061" t="s">
        <v>8</v>
      </c>
      <c r="K3061" t="s">
        <v>6766</v>
      </c>
    </row>
    <row r="3062" spans="1:11" x14ac:dyDescent="0.25">
      <c r="A3062">
        <v>2520</v>
      </c>
      <c r="B3062" t="s">
        <v>1691</v>
      </c>
      <c r="C3062" t="s">
        <v>1692</v>
      </c>
      <c r="D3062" t="s">
        <v>9</v>
      </c>
      <c r="E3062" t="s">
        <v>10</v>
      </c>
      <c r="F3062" t="s">
        <v>3690</v>
      </c>
      <c r="G3062">
        <v>1497</v>
      </c>
      <c r="H3062" t="s">
        <v>8</v>
      </c>
      <c r="I3062" t="s">
        <v>8</v>
      </c>
      <c r="J3062" t="s">
        <v>8</v>
      </c>
      <c r="K3062" t="s">
        <v>6766</v>
      </c>
    </row>
    <row r="3063" spans="1:11" x14ac:dyDescent="0.25">
      <c r="A3063">
        <v>2520</v>
      </c>
      <c r="B3063" t="s">
        <v>1691</v>
      </c>
      <c r="C3063" t="s">
        <v>1692</v>
      </c>
      <c r="D3063" t="s">
        <v>9</v>
      </c>
      <c r="E3063" t="s">
        <v>10</v>
      </c>
      <c r="F3063" t="s">
        <v>3690</v>
      </c>
      <c r="G3063">
        <v>1497</v>
      </c>
      <c r="H3063" t="s">
        <v>8</v>
      </c>
      <c r="I3063" t="s">
        <v>8</v>
      </c>
      <c r="J3063" t="s">
        <v>8</v>
      </c>
      <c r="K3063" t="s">
        <v>6766</v>
      </c>
    </row>
    <row r="3064" spans="1:11" x14ac:dyDescent="0.25">
      <c r="A3064">
        <v>2520</v>
      </c>
      <c r="B3064" t="s">
        <v>1691</v>
      </c>
      <c r="C3064" t="s">
        <v>1692</v>
      </c>
      <c r="D3064" t="s">
        <v>9</v>
      </c>
      <c r="E3064" t="s">
        <v>10</v>
      </c>
      <c r="F3064" t="s">
        <v>3690</v>
      </c>
      <c r="G3064">
        <v>1497</v>
      </c>
      <c r="H3064" t="s">
        <v>8</v>
      </c>
      <c r="I3064" t="s">
        <v>8</v>
      </c>
      <c r="J3064" t="s">
        <v>8</v>
      </c>
      <c r="K3064" t="s">
        <v>6766</v>
      </c>
    </row>
    <row r="3065" spans="1:11" x14ac:dyDescent="0.25">
      <c r="A3065">
        <v>2520</v>
      </c>
      <c r="B3065" t="s">
        <v>1691</v>
      </c>
      <c r="C3065" t="s">
        <v>1692</v>
      </c>
      <c r="D3065" t="s">
        <v>9</v>
      </c>
      <c r="E3065" t="s">
        <v>10</v>
      </c>
      <c r="F3065" t="s">
        <v>3690</v>
      </c>
      <c r="G3065">
        <v>1497</v>
      </c>
      <c r="H3065" t="s">
        <v>8</v>
      </c>
      <c r="I3065" t="s">
        <v>8</v>
      </c>
      <c r="J3065" t="s">
        <v>8</v>
      </c>
      <c r="K3065" t="s">
        <v>6766</v>
      </c>
    </row>
    <row r="3066" spans="1:11" x14ac:dyDescent="0.25">
      <c r="A3066">
        <v>2520</v>
      </c>
      <c r="B3066" t="s">
        <v>1691</v>
      </c>
      <c r="C3066" t="s">
        <v>1692</v>
      </c>
      <c r="D3066" t="s">
        <v>9</v>
      </c>
      <c r="E3066" t="s">
        <v>10</v>
      </c>
      <c r="F3066" t="s">
        <v>3690</v>
      </c>
      <c r="G3066">
        <v>1497</v>
      </c>
      <c r="H3066" t="s">
        <v>8</v>
      </c>
      <c r="I3066" t="s">
        <v>8</v>
      </c>
      <c r="J3066" t="s">
        <v>8</v>
      </c>
      <c r="K3066" t="s">
        <v>6766</v>
      </c>
    </row>
    <row r="3067" spans="1:11" x14ac:dyDescent="0.25">
      <c r="A3067">
        <v>2520</v>
      </c>
      <c r="B3067" t="s">
        <v>1691</v>
      </c>
      <c r="C3067" t="s">
        <v>1692</v>
      </c>
      <c r="D3067" t="s">
        <v>9</v>
      </c>
      <c r="E3067" t="s">
        <v>10</v>
      </c>
      <c r="F3067" t="s">
        <v>3690</v>
      </c>
      <c r="G3067">
        <v>1497</v>
      </c>
      <c r="H3067" t="s">
        <v>8</v>
      </c>
      <c r="I3067" t="s">
        <v>8</v>
      </c>
      <c r="J3067" t="s">
        <v>8</v>
      </c>
      <c r="K3067" t="s">
        <v>6766</v>
      </c>
    </row>
    <row r="3068" spans="1:11" x14ac:dyDescent="0.25">
      <c r="A3068">
        <v>2520</v>
      </c>
      <c r="B3068" t="s">
        <v>1691</v>
      </c>
      <c r="C3068" t="s">
        <v>1692</v>
      </c>
      <c r="D3068" t="s">
        <v>9</v>
      </c>
      <c r="E3068" t="s">
        <v>10</v>
      </c>
      <c r="F3068" t="s">
        <v>3690</v>
      </c>
      <c r="G3068">
        <v>1497</v>
      </c>
      <c r="H3068" t="s">
        <v>8</v>
      </c>
      <c r="I3068" t="s">
        <v>8</v>
      </c>
      <c r="J3068" t="s">
        <v>8</v>
      </c>
      <c r="K3068" t="s">
        <v>6766</v>
      </c>
    </row>
    <row r="3069" spans="1:11" x14ac:dyDescent="0.25">
      <c r="A3069">
        <v>2520</v>
      </c>
      <c r="B3069" t="s">
        <v>1691</v>
      </c>
      <c r="C3069" t="s">
        <v>1692</v>
      </c>
      <c r="D3069" t="s">
        <v>9</v>
      </c>
      <c r="E3069" t="s">
        <v>10</v>
      </c>
      <c r="F3069" t="s">
        <v>3690</v>
      </c>
      <c r="G3069">
        <v>1497</v>
      </c>
      <c r="H3069" t="s">
        <v>8</v>
      </c>
      <c r="I3069" t="s">
        <v>8</v>
      </c>
      <c r="J3069" t="s">
        <v>8</v>
      </c>
      <c r="K3069" t="s">
        <v>6766</v>
      </c>
    </row>
    <row r="3070" spans="1:11" x14ac:dyDescent="0.25">
      <c r="A3070">
        <v>2520</v>
      </c>
      <c r="B3070" t="s">
        <v>1691</v>
      </c>
      <c r="C3070" t="s">
        <v>1692</v>
      </c>
      <c r="D3070" t="s">
        <v>9</v>
      </c>
      <c r="E3070" t="s">
        <v>10</v>
      </c>
      <c r="F3070" t="s">
        <v>3690</v>
      </c>
      <c r="G3070">
        <v>1497</v>
      </c>
      <c r="H3070" t="s">
        <v>8</v>
      </c>
      <c r="I3070" t="s">
        <v>8</v>
      </c>
      <c r="J3070" t="s">
        <v>8</v>
      </c>
      <c r="K3070" t="s">
        <v>6766</v>
      </c>
    </row>
    <row r="3071" spans="1:11" x14ac:dyDescent="0.25">
      <c r="A3071">
        <v>2520</v>
      </c>
      <c r="B3071" t="s">
        <v>1691</v>
      </c>
      <c r="C3071" t="s">
        <v>1692</v>
      </c>
      <c r="D3071" t="s">
        <v>9</v>
      </c>
      <c r="E3071" t="s">
        <v>10</v>
      </c>
      <c r="F3071" t="s">
        <v>3690</v>
      </c>
      <c r="G3071">
        <v>1497</v>
      </c>
      <c r="H3071" t="s">
        <v>8</v>
      </c>
      <c r="I3071" t="s">
        <v>8</v>
      </c>
      <c r="J3071" t="s">
        <v>8</v>
      </c>
      <c r="K3071" t="s">
        <v>6766</v>
      </c>
    </row>
    <row r="3072" spans="1:11" x14ac:dyDescent="0.25">
      <c r="A3072">
        <v>2520</v>
      </c>
      <c r="B3072" t="s">
        <v>1691</v>
      </c>
      <c r="C3072" t="s">
        <v>1692</v>
      </c>
      <c r="D3072" t="s">
        <v>9</v>
      </c>
      <c r="E3072" t="s">
        <v>10</v>
      </c>
      <c r="F3072" t="s">
        <v>3690</v>
      </c>
      <c r="G3072">
        <v>1497</v>
      </c>
      <c r="H3072" t="s">
        <v>8</v>
      </c>
      <c r="I3072" t="s">
        <v>8</v>
      </c>
      <c r="J3072" t="s">
        <v>8</v>
      </c>
      <c r="K3072" t="s">
        <v>6766</v>
      </c>
    </row>
    <row r="3073" spans="1:11" x14ac:dyDescent="0.25">
      <c r="A3073">
        <v>2520</v>
      </c>
      <c r="B3073" t="s">
        <v>1691</v>
      </c>
      <c r="C3073" t="s">
        <v>1692</v>
      </c>
      <c r="D3073" t="s">
        <v>9</v>
      </c>
      <c r="E3073" t="s">
        <v>10</v>
      </c>
      <c r="F3073" t="s">
        <v>3690</v>
      </c>
      <c r="G3073">
        <v>1497</v>
      </c>
      <c r="H3073" t="s">
        <v>8</v>
      </c>
      <c r="I3073" t="s">
        <v>8</v>
      </c>
      <c r="J3073" t="s">
        <v>8</v>
      </c>
      <c r="K3073" t="s">
        <v>6766</v>
      </c>
    </row>
    <row r="3074" spans="1:11" x14ac:dyDescent="0.25">
      <c r="A3074">
        <v>2520</v>
      </c>
      <c r="B3074" t="s">
        <v>1691</v>
      </c>
      <c r="C3074" t="s">
        <v>1692</v>
      </c>
      <c r="D3074" t="s">
        <v>9</v>
      </c>
      <c r="E3074" t="s">
        <v>10</v>
      </c>
      <c r="F3074" t="s">
        <v>3690</v>
      </c>
      <c r="G3074">
        <v>1497</v>
      </c>
      <c r="H3074" t="s">
        <v>8</v>
      </c>
      <c r="I3074" t="s">
        <v>8</v>
      </c>
      <c r="J3074" t="s">
        <v>8</v>
      </c>
      <c r="K3074" t="s">
        <v>6766</v>
      </c>
    </row>
    <row r="3075" spans="1:11" x14ac:dyDescent="0.25">
      <c r="A3075">
        <v>2520</v>
      </c>
      <c r="B3075" t="s">
        <v>1691</v>
      </c>
      <c r="C3075" t="s">
        <v>1692</v>
      </c>
      <c r="D3075" t="s">
        <v>9</v>
      </c>
      <c r="E3075" t="s">
        <v>10</v>
      </c>
      <c r="F3075" t="s">
        <v>3690</v>
      </c>
      <c r="G3075">
        <v>1497</v>
      </c>
      <c r="H3075" t="s">
        <v>8</v>
      </c>
      <c r="I3075" t="s">
        <v>8</v>
      </c>
      <c r="J3075" t="s">
        <v>8</v>
      </c>
      <c r="K3075" t="s">
        <v>6766</v>
      </c>
    </row>
    <row r="3076" spans="1:11" x14ac:dyDescent="0.25">
      <c r="A3076">
        <v>2520</v>
      </c>
      <c r="B3076" t="s">
        <v>1691</v>
      </c>
      <c r="C3076" t="s">
        <v>1692</v>
      </c>
      <c r="D3076" t="s">
        <v>9</v>
      </c>
      <c r="E3076" t="s">
        <v>10</v>
      </c>
      <c r="F3076" t="s">
        <v>3690</v>
      </c>
      <c r="G3076">
        <v>1497</v>
      </c>
      <c r="H3076" t="s">
        <v>8</v>
      </c>
      <c r="I3076" t="s">
        <v>8</v>
      </c>
      <c r="J3076" t="s">
        <v>8</v>
      </c>
      <c r="K3076" t="s">
        <v>6766</v>
      </c>
    </row>
    <row r="3077" spans="1:11" x14ac:dyDescent="0.25">
      <c r="A3077">
        <v>2520</v>
      </c>
      <c r="B3077" t="s">
        <v>1691</v>
      </c>
      <c r="C3077" t="s">
        <v>1692</v>
      </c>
      <c r="D3077" t="s">
        <v>9</v>
      </c>
      <c r="E3077" t="s">
        <v>10</v>
      </c>
      <c r="F3077" t="s">
        <v>3690</v>
      </c>
      <c r="G3077">
        <v>1497</v>
      </c>
      <c r="H3077" t="s">
        <v>8</v>
      </c>
      <c r="I3077" t="s">
        <v>8</v>
      </c>
      <c r="J3077" t="s">
        <v>8</v>
      </c>
      <c r="K3077" t="s">
        <v>6766</v>
      </c>
    </row>
    <row r="3078" spans="1:11" x14ac:dyDescent="0.25">
      <c r="A3078">
        <v>2520</v>
      </c>
      <c r="B3078" t="s">
        <v>1691</v>
      </c>
      <c r="C3078" t="s">
        <v>1692</v>
      </c>
      <c r="D3078" t="s">
        <v>9</v>
      </c>
      <c r="E3078" t="s">
        <v>10</v>
      </c>
      <c r="F3078" t="s">
        <v>3690</v>
      </c>
      <c r="G3078">
        <v>1497</v>
      </c>
      <c r="H3078" t="s">
        <v>8</v>
      </c>
      <c r="I3078" t="s">
        <v>8</v>
      </c>
      <c r="J3078" t="s">
        <v>8</v>
      </c>
      <c r="K3078" t="s">
        <v>6766</v>
      </c>
    </row>
    <row r="3079" spans="1:11" x14ac:dyDescent="0.25">
      <c r="A3079">
        <v>2520</v>
      </c>
      <c r="B3079" t="s">
        <v>1691</v>
      </c>
      <c r="C3079" t="s">
        <v>1692</v>
      </c>
      <c r="D3079" t="s">
        <v>9</v>
      </c>
      <c r="E3079" t="s">
        <v>10</v>
      </c>
      <c r="F3079" t="s">
        <v>3690</v>
      </c>
      <c r="G3079">
        <v>1497</v>
      </c>
      <c r="H3079" t="s">
        <v>8</v>
      </c>
      <c r="I3079" t="s">
        <v>8</v>
      </c>
      <c r="J3079" t="s">
        <v>8</v>
      </c>
      <c r="K3079" t="s">
        <v>6766</v>
      </c>
    </row>
    <row r="3080" spans="1:11" x14ac:dyDescent="0.25">
      <c r="A3080">
        <v>2520</v>
      </c>
      <c r="B3080" t="s">
        <v>1691</v>
      </c>
      <c r="C3080" t="s">
        <v>1692</v>
      </c>
      <c r="D3080" t="s">
        <v>9</v>
      </c>
      <c r="E3080" t="s">
        <v>10</v>
      </c>
      <c r="F3080" t="s">
        <v>3690</v>
      </c>
      <c r="G3080">
        <v>1497</v>
      </c>
      <c r="H3080" t="s">
        <v>8</v>
      </c>
      <c r="I3080" t="s">
        <v>8</v>
      </c>
      <c r="J3080" t="s">
        <v>8</v>
      </c>
      <c r="K3080" t="s">
        <v>6766</v>
      </c>
    </row>
    <row r="3081" spans="1:11" x14ac:dyDescent="0.25">
      <c r="A3081">
        <v>2520</v>
      </c>
      <c r="B3081" t="s">
        <v>1691</v>
      </c>
      <c r="C3081" t="s">
        <v>1692</v>
      </c>
      <c r="D3081" t="s">
        <v>9</v>
      </c>
      <c r="E3081" t="s">
        <v>10</v>
      </c>
      <c r="F3081" t="s">
        <v>3690</v>
      </c>
      <c r="G3081">
        <v>1497</v>
      </c>
      <c r="H3081" t="s">
        <v>8</v>
      </c>
      <c r="I3081" t="s">
        <v>8</v>
      </c>
      <c r="J3081" t="s">
        <v>8</v>
      </c>
      <c r="K3081" t="s">
        <v>6766</v>
      </c>
    </row>
    <row r="3082" spans="1:11" x14ac:dyDescent="0.25">
      <c r="A3082">
        <v>2521</v>
      </c>
      <c r="B3082" t="s">
        <v>1693</v>
      </c>
      <c r="C3082" t="s">
        <v>1694</v>
      </c>
      <c r="D3082" t="s">
        <v>27</v>
      </c>
      <c r="E3082" t="s">
        <v>10</v>
      </c>
      <c r="F3082" t="s">
        <v>29</v>
      </c>
      <c r="G3082">
        <v>1498</v>
      </c>
      <c r="H3082" t="s">
        <v>8</v>
      </c>
      <c r="I3082" t="s">
        <v>8</v>
      </c>
      <c r="J3082" t="s">
        <v>8</v>
      </c>
      <c r="K3082" t="s">
        <v>6766</v>
      </c>
    </row>
    <row r="3083" spans="1:11" x14ac:dyDescent="0.25">
      <c r="A3083">
        <v>2521</v>
      </c>
      <c r="B3083" t="s">
        <v>1693</v>
      </c>
      <c r="C3083" t="s">
        <v>1694</v>
      </c>
      <c r="D3083" t="s">
        <v>27</v>
      </c>
      <c r="E3083" t="s">
        <v>10</v>
      </c>
      <c r="F3083" t="s">
        <v>29</v>
      </c>
      <c r="G3083">
        <v>1498</v>
      </c>
      <c r="H3083" t="s">
        <v>8</v>
      </c>
      <c r="I3083" t="s">
        <v>8</v>
      </c>
      <c r="J3083" t="s">
        <v>8</v>
      </c>
      <c r="K3083" t="s">
        <v>6766</v>
      </c>
    </row>
    <row r="3084" spans="1:11" x14ac:dyDescent="0.25">
      <c r="A3084">
        <v>2522</v>
      </c>
      <c r="B3084" t="s">
        <v>1695</v>
      </c>
      <c r="C3084" t="s">
        <v>1696</v>
      </c>
      <c r="D3084" t="s">
        <v>360</v>
      </c>
      <c r="E3084" t="s">
        <v>10</v>
      </c>
      <c r="F3084" t="s">
        <v>29</v>
      </c>
      <c r="G3084">
        <v>1499</v>
      </c>
      <c r="H3084" t="s">
        <v>8</v>
      </c>
      <c r="I3084" t="s">
        <v>8</v>
      </c>
      <c r="J3084" t="s">
        <v>8</v>
      </c>
      <c r="K3084" t="s">
        <v>6766</v>
      </c>
    </row>
    <row r="3085" spans="1:11" x14ac:dyDescent="0.25">
      <c r="A3085">
        <v>2523</v>
      </c>
      <c r="B3085" t="s">
        <v>1697</v>
      </c>
      <c r="C3085" t="s">
        <v>1698</v>
      </c>
      <c r="D3085" t="s">
        <v>476</v>
      </c>
      <c r="E3085" t="s">
        <v>10</v>
      </c>
      <c r="F3085" t="s">
        <v>1055</v>
      </c>
      <c r="G3085">
        <v>1500</v>
      </c>
      <c r="H3085" t="s">
        <v>8</v>
      </c>
      <c r="I3085" t="s">
        <v>8</v>
      </c>
      <c r="J3085" t="s">
        <v>8</v>
      </c>
      <c r="K3085" t="s">
        <v>6766</v>
      </c>
    </row>
    <row r="3086" spans="1:11" x14ac:dyDescent="0.25">
      <c r="A3086">
        <v>2523</v>
      </c>
      <c r="B3086" t="s">
        <v>1697</v>
      </c>
      <c r="C3086" t="s">
        <v>1698</v>
      </c>
      <c r="D3086" t="s">
        <v>476</v>
      </c>
      <c r="E3086" t="s">
        <v>10</v>
      </c>
      <c r="F3086" t="s">
        <v>1055</v>
      </c>
      <c r="G3086">
        <v>1500</v>
      </c>
      <c r="H3086" t="s">
        <v>8</v>
      </c>
      <c r="I3086" t="s">
        <v>8</v>
      </c>
      <c r="J3086" t="s">
        <v>8</v>
      </c>
      <c r="K3086" t="s">
        <v>6766</v>
      </c>
    </row>
    <row r="3087" spans="1:11" x14ac:dyDescent="0.25">
      <c r="A3087">
        <v>2523</v>
      </c>
      <c r="B3087" t="s">
        <v>1697</v>
      </c>
      <c r="C3087" t="s">
        <v>1698</v>
      </c>
      <c r="D3087" t="s">
        <v>476</v>
      </c>
      <c r="E3087" t="s">
        <v>10</v>
      </c>
      <c r="F3087" t="s">
        <v>1055</v>
      </c>
      <c r="G3087">
        <v>1500</v>
      </c>
      <c r="H3087" t="s">
        <v>8</v>
      </c>
      <c r="I3087" t="s">
        <v>8</v>
      </c>
      <c r="J3087" t="s">
        <v>8</v>
      </c>
      <c r="K3087" t="s">
        <v>6766</v>
      </c>
    </row>
    <row r="3088" spans="1:11" x14ac:dyDescent="0.25">
      <c r="A3088">
        <v>2523</v>
      </c>
      <c r="B3088" t="s">
        <v>1697</v>
      </c>
      <c r="C3088" t="s">
        <v>1698</v>
      </c>
      <c r="D3088" t="s">
        <v>476</v>
      </c>
      <c r="E3088" t="s">
        <v>10</v>
      </c>
      <c r="F3088" t="s">
        <v>1055</v>
      </c>
      <c r="G3088">
        <v>1500</v>
      </c>
      <c r="H3088" t="s">
        <v>8</v>
      </c>
      <c r="I3088" t="s">
        <v>8</v>
      </c>
      <c r="J3088" t="s">
        <v>8</v>
      </c>
      <c r="K3088" t="s">
        <v>6766</v>
      </c>
    </row>
    <row r="3089" spans="1:11" x14ac:dyDescent="0.25">
      <c r="A3089">
        <v>2523</v>
      </c>
      <c r="B3089" t="s">
        <v>1697</v>
      </c>
      <c r="C3089" t="s">
        <v>1698</v>
      </c>
      <c r="D3089" t="s">
        <v>476</v>
      </c>
      <c r="E3089" t="s">
        <v>10</v>
      </c>
      <c r="F3089" t="s">
        <v>1055</v>
      </c>
      <c r="G3089">
        <v>1500</v>
      </c>
      <c r="H3089" t="s">
        <v>8</v>
      </c>
      <c r="I3089" t="s">
        <v>8</v>
      </c>
      <c r="J3089" t="s">
        <v>8</v>
      </c>
      <c r="K3089" t="s">
        <v>6766</v>
      </c>
    </row>
    <row r="3090" spans="1:11" x14ac:dyDescent="0.25">
      <c r="A3090">
        <v>2525</v>
      </c>
      <c r="B3090" t="s">
        <v>1699</v>
      </c>
      <c r="C3090" t="s">
        <v>1700</v>
      </c>
      <c r="D3090" t="s">
        <v>201</v>
      </c>
      <c r="E3090" t="s">
        <v>10</v>
      </c>
      <c r="F3090" t="s">
        <v>202</v>
      </c>
      <c r="G3090">
        <v>1502</v>
      </c>
      <c r="H3090" t="s">
        <v>8</v>
      </c>
      <c r="I3090" t="s">
        <v>8</v>
      </c>
      <c r="J3090" t="s">
        <v>8</v>
      </c>
      <c r="K3090" t="s">
        <v>6766</v>
      </c>
    </row>
    <row r="3091" spans="1:11" x14ac:dyDescent="0.25">
      <c r="A3091">
        <v>2527</v>
      </c>
      <c r="B3091" t="s">
        <v>1701</v>
      </c>
      <c r="C3091" t="s">
        <v>1702</v>
      </c>
      <c r="D3091" t="s">
        <v>9</v>
      </c>
      <c r="E3091" t="s">
        <v>10</v>
      </c>
      <c r="F3091" t="s">
        <v>487</v>
      </c>
      <c r="G3091">
        <v>1504</v>
      </c>
      <c r="H3091" t="s">
        <v>8</v>
      </c>
      <c r="I3091" t="s">
        <v>8</v>
      </c>
      <c r="J3091" t="s">
        <v>8</v>
      </c>
      <c r="K3091" t="s">
        <v>6766</v>
      </c>
    </row>
    <row r="3092" spans="1:11" x14ac:dyDescent="0.25">
      <c r="A3092">
        <v>2527</v>
      </c>
      <c r="B3092" t="s">
        <v>1701</v>
      </c>
      <c r="C3092" t="s">
        <v>1702</v>
      </c>
      <c r="D3092" t="s">
        <v>9</v>
      </c>
      <c r="E3092" t="s">
        <v>10</v>
      </c>
      <c r="F3092" t="s">
        <v>487</v>
      </c>
      <c r="G3092">
        <v>1504</v>
      </c>
      <c r="H3092" t="s">
        <v>8</v>
      </c>
      <c r="I3092" t="s">
        <v>8</v>
      </c>
      <c r="J3092" t="s">
        <v>8</v>
      </c>
      <c r="K3092" t="s">
        <v>6766</v>
      </c>
    </row>
    <row r="3093" spans="1:11" x14ac:dyDescent="0.25">
      <c r="A3093">
        <v>2527</v>
      </c>
      <c r="B3093" t="s">
        <v>1701</v>
      </c>
      <c r="C3093" t="s">
        <v>1702</v>
      </c>
      <c r="D3093" t="s">
        <v>9</v>
      </c>
      <c r="E3093" t="s">
        <v>10</v>
      </c>
      <c r="F3093" t="s">
        <v>487</v>
      </c>
      <c r="G3093">
        <v>1504</v>
      </c>
      <c r="H3093" t="s">
        <v>8</v>
      </c>
      <c r="I3093" t="s">
        <v>8</v>
      </c>
      <c r="J3093" t="s">
        <v>8</v>
      </c>
      <c r="K3093" t="s">
        <v>6766</v>
      </c>
    </row>
    <row r="3094" spans="1:11" x14ac:dyDescent="0.25">
      <c r="A3094">
        <v>2529</v>
      </c>
      <c r="B3094" t="s">
        <v>1704</v>
      </c>
      <c r="C3094" t="s">
        <v>1705</v>
      </c>
      <c r="D3094" t="s">
        <v>1706</v>
      </c>
      <c r="E3094" t="s">
        <v>105</v>
      </c>
      <c r="F3094" t="s">
        <v>1707</v>
      </c>
      <c r="G3094">
        <v>1506</v>
      </c>
      <c r="H3094" t="s">
        <v>8</v>
      </c>
      <c r="I3094" t="s">
        <v>8</v>
      </c>
      <c r="J3094" t="s">
        <v>8</v>
      </c>
      <c r="K3094" t="s">
        <v>6766</v>
      </c>
    </row>
    <row r="3095" spans="1:11" x14ac:dyDescent="0.25">
      <c r="A3095">
        <v>2529</v>
      </c>
      <c r="B3095" t="s">
        <v>1704</v>
      </c>
      <c r="C3095" t="s">
        <v>1705</v>
      </c>
      <c r="D3095" t="s">
        <v>1706</v>
      </c>
      <c r="E3095" t="s">
        <v>105</v>
      </c>
      <c r="F3095" t="s">
        <v>1707</v>
      </c>
      <c r="G3095">
        <v>1506</v>
      </c>
      <c r="H3095" t="s">
        <v>8</v>
      </c>
      <c r="I3095" t="s">
        <v>8</v>
      </c>
      <c r="J3095" t="s">
        <v>8</v>
      </c>
      <c r="K3095" t="s">
        <v>6766</v>
      </c>
    </row>
    <row r="3096" spans="1:11" x14ac:dyDescent="0.25">
      <c r="A3096">
        <v>2529</v>
      </c>
      <c r="B3096" t="s">
        <v>1704</v>
      </c>
      <c r="C3096" t="s">
        <v>1705</v>
      </c>
      <c r="D3096" t="s">
        <v>1706</v>
      </c>
      <c r="E3096" t="s">
        <v>105</v>
      </c>
      <c r="F3096" t="s">
        <v>1707</v>
      </c>
      <c r="G3096">
        <v>1506</v>
      </c>
      <c r="H3096" t="s">
        <v>8</v>
      </c>
      <c r="I3096" t="s">
        <v>8</v>
      </c>
      <c r="J3096" t="s">
        <v>8</v>
      </c>
      <c r="K3096" t="s">
        <v>6766</v>
      </c>
    </row>
    <row r="3097" spans="1:11" x14ac:dyDescent="0.25">
      <c r="A3097">
        <v>2529</v>
      </c>
      <c r="B3097" t="s">
        <v>1704</v>
      </c>
      <c r="C3097" t="s">
        <v>1705</v>
      </c>
      <c r="D3097" t="s">
        <v>1706</v>
      </c>
      <c r="E3097" t="s">
        <v>105</v>
      </c>
      <c r="F3097" t="s">
        <v>1707</v>
      </c>
      <c r="G3097">
        <v>1506</v>
      </c>
      <c r="H3097" t="s">
        <v>8</v>
      </c>
      <c r="I3097" t="s">
        <v>8</v>
      </c>
      <c r="J3097" t="s">
        <v>8</v>
      </c>
      <c r="K3097" t="s">
        <v>6766</v>
      </c>
    </row>
    <row r="3098" spans="1:11" x14ac:dyDescent="0.25">
      <c r="A3098">
        <v>2529</v>
      </c>
      <c r="B3098" t="s">
        <v>1704</v>
      </c>
      <c r="C3098" t="s">
        <v>1705</v>
      </c>
      <c r="D3098" t="s">
        <v>1706</v>
      </c>
      <c r="E3098" t="s">
        <v>105</v>
      </c>
      <c r="F3098" t="s">
        <v>1707</v>
      </c>
      <c r="G3098">
        <v>1506</v>
      </c>
      <c r="H3098" t="s">
        <v>8</v>
      </c>
      <c r="I3098" t="s">
        <v>8</v>
      </c>
      <c r="J3098" t="s">
        <v>8</v>
      </c>
      <c r="K3098" t="s">
        <v>6766</v>
      </c>
    </row>
    <row r="3099" spans="1:11" x14ac:dyDescent="0.25">
      <c r="A3099">
        <v>2529</v>
      </c>
      <c r="B3099" t="s">
        <v>1704</v>
      </c>
      <c r="C3099" t="s">
        <v>1705</v>
      </c>
      <c r="D3099" t="s">
        <v>1706</v>
      </c>
      <c r="E3099" t="s">
        <v>105</v>
      </c>
      <c r="F3099" t="s">
        <v>1707</v>
      </c>
      <c r="G3099">
        <v>1506</v>
      </c>
      <c r="H3099" t="s">
        <v>8</v>
      </c>
      <c r="I3099" t="s">
        <v>8</v>
      </c>
      <c r="J3099" t="s">
        <v>8</v>
      </c>
      <c r="K3099" t="s">
        <v>6766</v>
      </c>
    </row>
    <row r="3100" spans="1:11" x14ac:dyDescent="0.25">
      <c r="A3100">
        <v>2529</v>
      </c>
      <c r="B3100" t="s">
        <v>1704</v>
      </c>
      <c r="C3100" t="s">
        <v>1705</v>
      </c>
      <c r="D3100" t="s">
        <v>1706</v>
      </c>
      <c r="E3100" t="s">
        <v>105</v>
      </c>
      <c r="F3100" t="s">
        <v>1707</v>
      </c>
      <c r="G3100">
        <v>1506</v>
      </c>
      <c r="H3100" t="s">
        <v>8</v>
      </c>
      <c r="I3100" t="s">
        <v>8</v>
      </c>
      <c r="J3100" t="s">
        <v>8</v>
      </c>
      <c r="K3100" t="s">
        <v>6766</v>
      </c>
    </row>
    <row r="3101" spans="1:11" x14ac:dyDescent="0.25">
      <c r="A3101">
        <v>2529</v>
      </c>
      <c r="B3101" t="s">
        <v>1704</v>
      </c>
      <c r="C3101" t="s">
        <v>1705</v>
      </c>
      <c r="D3101" t="s">
        <v>1706</v>
      </c>
      <c r="E3101" t="s">
        <v>105</v>
      </c>
      <c r="F3101" t="s">
        <v>1707</v>
      </c>
      <c r="G3101">
        <v>1506</v>
      </c>
      <c r="H3101" t="s">
        <v>8</v>
      </c>
      <c r="I3101" t="s">
        <v>8</v>
      </c>
      <c r="J3101" t="s">
        <v>8</v>
      </c>
      <c r="K3101" t="s">
        <v>6766</v>
      </c>
    </row>
    <row r="3102" spans="1:11" x14ac:dyDescent="0.25">
      <c r="A3102">
        <v>2529</v>
      </c>
      <c r="B3102" t="s">
        <v>1704</v>
      </c>
      <c r="C3102" t="s">
        <v>1705</v>
      </c>
      <c r="D3102" t="s">
        <v>1706</v>
      </c>
      <c r="E3102" t="s">
        <v>105</v>
      </c>
      <c r="F3102" t="s">
        <v>1707</v>
      </c>
      <c r="G3102">
        <v>1506</v>
      </c>
      <c r="H3102" t="s">
        <v>8</v>
      </c>
      <c r="I3102" t="s">
        <v>8</v>
      </c>
      <c r="J3102" t="s">
        <v>8</v>
      </c>
      <c r="K3102" t="s">
        <v>6766</v>
      </c>
    </row>
    <row r="3103" spans="1:11" x14ac:dyDescent="0.25">
      <c r="A3103">
        <v>2529</v>
      </c>
      <c r="B3103" t="s">
        <v>1704</v>
      </c>
      <c r="C3103" t="s">
        <v>1705</v>
      </c>
      <c r="D3103" t="s">
        <v>1706</v>
      </c>
      <c r="E3103" t="s">
        <v>105</v>
      </c>
      <c r="F3103" t="s">
        <v>1707</v>
      </c>
      <c r="G3103">
        <v>1506</v>
      </c>
      <c r="H3103" t="s">
        <v>8</v>
      </c>
      <c r="I3103" t="s">
        <v>8</v>
      </c>
      <c r="J3103" t="s">
        <v>8</v>
      </c>
      <c r="K3103" t="s">
        <v>6766</v>
      </c>
    </row>
    <row r="3104" spans="1:11" x14ac:dyDescent="0.25">
      <c r="A3104">
        <v>2529</v>
      </c>
      <c r="B3104" t="s">
        <v>1704</v>
      </c>
      <c r="C3104" t="s">
        <v>1705</v>
      </c>
      <c r="D3104" t="s">
        <v>1706</v>
      </c>
      <c r="E3104" t="s">
        <v>105</v>
      </c>
      <c r="F3104" t="s">
        <v>1707</v>
      </c>
      <c r="G3104">
        <v>1506</v>
      </c>
      <c r="H3104" t="s">
        <v>8</v>
      </c>
      <c r="I3104" t="s">
        <v>8</v>
      </c>
      <c r="J3104" t="s">
        <v>8</v>
      </c>
      <c r="K3104" t="s">
        <v>6766</v>
      </c>
    </row>
    <row r="3105" spans="1:11" x14ac:dyDescent="0.25">
      <c r="A3105">
        <v>2529</v>
      </c>
      <c r="B3105" t="s">
        <v>1704</v>
      </c>
      <c r="C3105" t="s">
        <v>1705</v>
      </c>
      <c r="D3105" t="s">
        <v>1706</v>
      </c>
      <c r="E3105" t="s">
        <v>105</v>
      </c>
      <c r="F3105" t="s">
        <v>1707</v>
      </c>
      <c r="G3105">
        <v>1506</v>
      </c>
      <c r="H3105" t="s">
        <v>8</v>
      </c>
      <c r="I3105" t="s">
        <v>8</v>
      </c>
      <c r="J3105" t="s">
        <v>8</v>
      </c>
      <c r="K3105" t="s">
        <v>6766</v>
      </c>
    </row>
    <row r="3106" spans="1:11" x14ac:dyDescent="0.25">
      <c r="A3106">
        <v>2530</v>
      </c>
      <c r="B3106" t="s">
        <v>1708</v>
      </c>
      <c r="C3106" t="s">
        <v>1709</v>
      </c>
      <c r="D3106" t="s">
        <v>27</v>
      </c>
      <c r="E3106" t="s">
        <v>10</v>
      </c>
      <c r="F3106" t="s">
        <v>28</v>
      </c>
      <c r="G3106">
        <v>1507</v>
      </c>
      <c r="H3106" t="s">
        <v>8</v>
      </c>
      <c r="I3106" t="s">
        <v>8</v>
      </c>
      <c r="J3106" t="s">
        <v>8</v>
      </c>
      <c r="K3106" t="s">
        <v>6766</v>
      </c>
    </row>
    <row r="3107" spans="1:11" x14ac:dyDescent="0.25">
      <c r="A3107">
        <v>2530</v>
      </c>
      <c r="B3107" t="s">
        <v>1708</v>
      </c>
      <c r="C3107" t="s">
        <v>1709</v>
      </c>
      <c r="D3107" t="s">
        <v>27</v>
      </c>
      <c r="E3107" t="s">
        <v>10</v>
      </c>
      <c r="F3107" t="s">
        <v>28</v>
      </c>
      <c r="G3107">
        <v>1507</v>
      </c>
      <c r="H3107" t="s">
        <v>8</v>
      </c>
      <c r="I3107" t="s">
        <v>8</v>
      </c>
      <c r="J3107" t="s">
        <v>8</v>
      </c>
      <c r="K3107" t="s">
        <v>6766</v>
      </c>
    </row>
    <row r="3108" spans="1:11" x14ac:dyDescent="0.25">
      <c r="A3108">
        <v>2530</v>
      </c>
      <c r="B3108" t="s">
        <v>1708</v>
      </c>
      <c r="C3108" t="s">
        <v>1709</v>
      </c>
      <c r="D3108" t="s">
        <v>27</v>
      </c>
      <c r="E3108" t="s">
        <v>10</v>
      </c>
      <c r="F3108" t="s">
        <v>28</v>
      </c>
      <c r="G3108">
        <v>1507</v>
      </c>
      <c r="H3108" t="s">
        <v>8</v>
      </c>
      <c r="I3108" t="s">
        <v>8</v>
      </c>
      <c r="J3108" t="s">
        <v>8</v>
      </c>
      <c r="K3108" t="s">
        <v>6766</v>
      </c>
    </row>
    <row r="3109" spans="1:11" x14ac:dyDescent="0.25">
      <c r="A3109">
        <v>2530</v>
      </c>
      <c r="B3109" t="s">
        <v>1708</v>
      </c>
      <c r="C3109" t="s">
        <v>1709</v>
      </c>
      <c r="D3109" t="s">
        <v>27</v>
      </c>
      <c r="E3109" t="s">
        <v>10</v>
      </c>
      <c r="F3109" t="s">
        <v>28</v>
      </c>
      <c r="G3109">
        <v>1507</v>
      </c>
      <c r="H3109" t="s">
        <v>8</v>
      </c>
      <c r="I3109" t="s">
        <v>8</v>
      </c>
      <c r="J3109" t="s">
        <v>8</v>
      </c>
      <c r="K3109" t="s">
        <v>6766</v>
      </c>
    </row>
    <row r="3110" spans="1:11" x14ac:dyDescent="0.25">
      <c r="A3110">
        <v>2530</v>
      </c>
      <c r="B3110" t="s">
        <v>1708</v>
      </c>
      <c r="C3110" t="s">
        <v>1709</v>
      </c>
      <c r="D3110" t="s">
        <v>27</v>
      </c>
      <c r="E3110" t="s">
        <v>10</v>
      </c>
      <c r="F3110" t="s">
        <v>28</v>
      </c>
      <c r="G3110">
        <v>1507</v>
      </c>
      <c r="H3110" t="s">
        <v>8</v>
      </c>
      <c r="I3110" t="s">
        <v>8</v>
      </c>
      <c r="J3110" t="s">
        <v>8</v>
      </c>
      <c r="K3110" t="s">
        <v>6766</v>
      </c>
    </row>
    <row r="3111" spans="1:11" x14ac:dyDescent="0.25">
      <c r="A3111">
        <v>2531</v>
      </c>
      <c r="B3111" t="s">
        <v>11696</v>
      </c>
      <c r="C3111" t="s">
        <v>1710</v>
      </c>
      <c r="D3111" t="s">
        <v>232</v>
      </c>
      <c r="E3111" t="s">
        <v>10</v>
      </c>
      <c r="F3111" t="s">
        <v>28</v>
      </c>
      <c r="G3111">
        <v>1508</v>
      </c>
      <c r="H3111" t="s">
        <v>8</v>
      </c>
      <c r="I3111" t="s">
        <v>8</v>
      </c>
      <c r="J3111" t="s">
        <v>8</v>
      </c>
      <c r="K3111" t="s">
        <v>6766</v>
      </c>
    </row>
    <row r="3112" spans="1:11" x14ac:dyDescent="0.25">
      <c r="A3112">
        <v>2534</v>
      </c>
      <c r="B3112" t="s">
        <v>1711</v>
      </c>
      <c r="C3112" t="s">
        <v>1712</v>
      </c>
      <c r="D3112" t="s">
        <v>27</v>
      </c>
      <c r="E3112" t="s">
        <v>10</v>
      </c>
      <c r="F3112" t="s">
        <v>29</v>
      </c>
      <c r="G3112">
        <v>1511</v>
      </c>
      <c r="H3112" t="s">
        <v>8</v>
      </c>
      <c r="I3112" t="s">
        <v>8</v>
      </c>
      <c r="J3112" t="s">
        <v>8</v>
      </c>
      <c r="K3112" t="s">
        <v>6766</v>
      </c>
    </row>
    <row r="3113" spans="1:11" x14ac:dyDescent="0.25">
      <c r="A3113">
        <v>2536</v>
      </c>
      <c r="B3113" t="s">
        <v>1714</v>
      </c>
      <c r="C3113" t="s">
        <v>1016</v>
      </c>
      <c r="D3113" t="s">
        <v>27</v>
      </c>
      <c r="E3113" t="s">
        <v>10</v>
      </c>
      <c r="F3113" t="s">
        <v>29</v>
      </c>
      <c r="G3113">
        <v>1513</v>
      </c>
      <c r="H3113" t="s">
        <v>8</v>
      </c>
      <c r="I3113" t="s">
        <v>8</v>
      </c>
      <c r="J3113" t="s">
        <v>8</v>
      </c>
      <c r="K3113" t="s">
        <v>6766</v>
      </c>
    </row>
    <row r="3114" spans="1:11" x14ac:dyDescent="0.25">
      <c r="A3114">
        <v>2537</v>
      </c>
      <c r="B3114" t="s">
        <v>1715</v>
      </c>
      <c r="C3114" t="s">
        <v>1716</v>
      </c>
      <c r="D3114" t="s">
        <v>59</v>
      </c>
      <c r="E3114" t="s">
        <v>10</v>
      </c>
      <c r="F3114" t="s">
        <v>29</v>
      </c>
      <c r="G3114">
        <v>1514</v>
      </c>
      <c r="H3114" t="s">
        <v>8</v>
      </c>
      <c r="I3114" t="s">
        <v>8</v>
      </c>
      <c r="J3114" t="s">
        <v>8</v>
      </c>
      <c r="K3114" t="s">
        <v>6766</v>
      </c>
    </row>
    <row r="3115" spans="1:11" x14ac:dyDescent="0.25">
      <c r="A3115">
        <v>2541</v>
      </c>
      <c r="B3115" t="s">
        <v>1717</v>
      </c>
      <c r="C3115" t="s">
        <v>1718</v>
      </c>
      <c r="D3115" t="s">
        <v>27</v>
      </c>
      <c r="E3115" t="s">
        <v>10</v>
      </c>
      <c r="F3115" t="s">
        <v>29</v>
      </c>
      <c r="G3115">
        <v>1518</v>
      </c>
      <c r="H3115" t="s">
        <v>8</v>
      </c>
      <c r="I3115" t="s">
        <v>8</v>
      </c>
      <c r="J3115" t="s">
        <v>8</v>
      </c>
      <c r="K3115" t="s">
        <v>6766</v>
      </c>
    </row>
    <row r="3116" spans="1:11" x14ac:dyDescent="0.25">
      <c r="A3116">
        <v>2542</v>
      </c>
      <c r="B3116" t="s">
        <v>1719</v>
      </c>
      <c r="C3116" t="s">
        <v>426</v>
      </c>
      <c r="D3116" t="s">
        <v>27</v>
      </c>
      <c r="E3116" t="s">
        <v>10</v>
      </c>
      <c r="F3116" t="s">
        <v>29</v>
      </c>
      <c r="G3116">
        <v>1519</v>
      </c>
      <c r="H3116" t="s">
        <v>8</v>
      </c>
      <c r="I3116" t="s">
        <v>8</v>
      </c>
      <c r="J3116" t="s">
        <v>8</v>
      </c>
      <c r="K3116" t="s">
        <v>6766</v>
      </c>
    </row>
    <row r="3117" spans="1:11" x14ac:dyDescent="0.25">
      <c r="A3117">
        <v>2548</v>
      </c>
      <c r="B3117" t="s">
        <v>1722</v>
      </c>
      <c r="C3117" t="s">
        <v>7243</v>
      </c>
      <c r="D3117" t="s">
        <v>27</v>
      </c>
      <c r="E3117" t="s">
        <v>10</v>
      </c>
      <c r="F3117" t="s">
        <v>29</v>
      </c>
      <c r="G3117">
        <v>1525</v>
      </c>
      <c r="H3117" t="s">
        <v>8</v>
      </c>
      <c r="I3117" t="s">
        <v>8</v>
      </c>
      <c r="J3117" t="s">
        <v>8</v>
      </c>
      <c r="K3117" t="s">
        <v>6766</v>
      </c>
    </row>
    <row r="3118" spans="1:11" x14ac:dyDescent="0.25">
      <c r="A3118">
        <v>2548</v>
      </c>
      <c r="B3118" t="s">
        <v>1722</v>
      </c>
      <c r="C3118" t="s">
        <v>7243</v>
      </c>
      <c r="D3118" t="s">
        <v>27</v>
      </c>
      <c r="E3118" t="s">
        <v>10</v>
      </c>
      <c r="F3118" t="s">
        <v>29</v>
      </c>
      <c r="G3118">
        <v>1525</v>
      </c>
      <c r="H3118" t="s">
        <v>8</v>
      </c>
      <c r="I3118" t="s">
        <v>8</v>
      </c>
      <c r="J3118" t="s">
        <v>8</v>
      </c>
      <c r="K3118" t="s">
        <v>6766</v>
      </c>
    </row>
    <row r="3119" spans="1:11" x14ac:dyDescent="0.25">
      <c r="A3119">
        <v>2548</v>
      </c>
      <c r="B3119" t="s">
        <v>1722</v>
      </c>
      <c r="C3119" t="s">
        <v>7243</v>
      </c>
      <c r="D3119" t="s">
        <v>27</v>
      </c>
      <c r="E3119" t="s">
        <v>10</v>
      </c>
      <c r="F3119" t="s">
        <v>29</v>
      </c>
      <c r="G3119">
        <v>1525</v>
      </c>
      <c r="H3119" t="s">
        <v>8</v>
      </c>
      <c r="I3119" t="s">
        <v>8</v>
      </c>
      <c r="J3119" t="s">
        <v>8</v>
      </c>
      <c r="K3119" t="s">
        <v>6766</v>
      </c>
    </row>
    <row r="3120" spans="1:11" x14ac:dyDescent="0.25">
      <c r="A3120">
        <v>2548</v>
      </c>
      <c r="B3120" t="s">
        <v>1722</v>
      </c>
      <c r="C3120" t="s">
        <v>7243</v>
      </c>
      <c r="D3120" t="s">
        <v>27</v>
      </c>
      <c r="E3120" t="s">
        <v>10</v>
      </c>
      <c r="F3120" t="s">
        <v>29</v>
      </c>
      <c r="G3120">
        <v>1525</v>
      </c>
      <c r="H3120" t="s">
        <v>8</v>
      </c>
      <c r="I3120" t="s">
        <v>8</v>
      </c>
      <c r="J3120" t="s">
        <v>8</v>
      </c>
      <c r="K3120" t="s">
        <v>6766</v>
      </c>
    </row>
    <row r="3121" spans="1:11" x14ac:dyDescent="0.25">
      <c r="A3121">
        <v>2548</v>
      </c>
      <c r="B3121" t="s">
        <v>1722</v>
      </c>
      <c r="C3121" t="s">
        <v>7243</v>
      </c>
      <c r="D3121" t="s">
        <v>27</v>
      </c>
      <c r="E3121" t="s">
        <v>10</v>
      </c>
      <c r="F3121" t="s">
        <v>29</v>
      </c>
      <c r="G3121">
        <v>1525</v>
      </c>
      <c r="H3121" t="s">
        <v>8</v>
      </c>
      <c r="I3121" t="s">
        <v>8</v>
      </c>
      <c r="J3121" t="s">
        <v>8</v>
      </c>
      <c r="K3121" t="s">
        <v>6766</v>
      </c>
    </row>
    <row r="3122" spans="1:11" x14ac:dyDescent="0.25">
      <c r="A3122">
        <v>2548</v>
      </c>
      <c r="B3122" t="s">
        <v>1722</v>
      </c>
      <c r="C3122" t="s">
        <v>7243</v>
      </c>
      <c r="D3122" t="s">
        <v>27</v>
      </c>
      <c r="E3122" t="s">
        <v>10</v>
      </c>
      <c r="F3122" t="s">
        <v>29</v>
      </c>
      <c r="G3122">
        <v>1525</v>
      </c>
      <c r="H3122" t="s">
        <v>8</v>
      </c>
      <c r="I3122" t="s">
        <v>8</v>
      </c>
      <c r="J3122" t="s">
        <v>8</v>
      </c>
      <c r="K3122" t="s">
        <v>6766</v>
      </c>
    </row>
    <row r="3123" spans="1:11" x14ac:dyDescent="0.25">
      <c r="A3123">
        <v>2555</v>
      </c>
      <c r="B3123" t="s">
        <v>1723</v>
      </c>
      <c r="C3123" t="s">
        <v>1724</v>
      </c>
      <c r="D3123" t="s">
        <v>27</v>
      </c>
      <c r="E3123" t="s">
        <v>10</v>
      </c>
      <c r="F3123" t="s">
        <v>100</v>
      </c>
      <c r="G3123">
        <v>1532</v>
      </c>
      <c r="H3123" t="s">
        <v>8</v>
      </c>
      <c r="I3123" t="s">
        <v>8</v>
      </c>
      <c r="J3123" t="s">
        <v>8</v>
      </c>
      <c r="K3123" t="s">
        <v>6766</v>
      </c>
    </row>
    <row r="3124" spans="1:11" x14ac:dyDescent="0.25">
      <c r="A3124">
        <v>2558</v>
      </c>
      <c r="B3124" t="s">
        <v>1725</v>
      </c>
      <c r="C3124" t="s">
        <v>1726</v>
      </c>
      <c r="D3124" t="s">
        <v>1727</v>
      </c>
      <c r="E3124" t="s">
        <v>75</v>
      </c>
      <c r="F3124" t="s">
        <v>1728</v>
      </c>
      <c r="G3124">
        <v>1535</v>
      </c>
      <c r="H3124" t="s">
        <v>8</v>
      </c>
      <c r="I3124" t="s">
        <v>8</v>
      </c>
      <c r="J3124" t="s">
        <v>8</v>
      </c>
      <c r="K3124" t="s">
        <v>6766</v>
      </c>
    </row>
    <row r="3125" spans="1:11" x14ac:dyDescent="0.25">
      <c r="A3125">
        <v>2558</v>
      </c>
      <c r="B3125" t="s">
        <v>1725</v>
      </c>
      <c r="C3125" t="s">
        <v>1726</v>
      </c>
      <c r="D3125" t="s">
        <v>1727</v>
      </c>
      <c r="E3125" t="s">
        <v>75</v>
      </c>
      <c r="F3125" t="s">
        <v>1728</v>
      </c>
      <c r="G3125">
        <v>1535</v>
      </c>
      <c r="H3125" t="s">
        <v>8</v>
      </c>
      <c r="I3125" t="s">
        <v>8</v>
      </c>
      <c r="J3125" t="s">
        <v>8</v>
      </c>
      <c r="K3125" t="s">
        <v>6766</v>
      </c>
    </row>
    <row r="3126" spans="1:11" x14ac:dyDescent="0.25">
      <c r="A3126">
        <v>2559</v>
      </c>
      <c r="B3126" t="s">
        <v>1729</v>
      </c>
      <c r="C3126" t="s">
        <v>1730</v>
      </c>
      <c r="D3126" t="s">
        <v>1099</v>
      </c>
      <c r="E3126" t="s">
        <v>354</v>
      </c>
      <c r="F3126" t="s">
        <v>1731</v>
      </c>
      <c r="G3126">
        <v>1536</v>
      </c>
      <c r="H3126" t="s">
        <v>8</v>
      </c>
      <c r="I3126" t="s">
        <v>8</v>
      </c>
      <c r="J3126" t="s">
        <v>8</v>
      </c>
      <c r="K3126" t="s">
        <v>6766</v>
      </c>
    </row>
    <row r="3127" spans="1:11" x14ac:dyDescent="0.25">
      <c r="A3127">
        <v>2560</v>
      </c>
      <c r="B3127" t="s">
        <v>1732</v>
      </c>
      <c r="C3127" t="s">
        <v>7614</v>
      </c>
      <c r="D3127" t="s">
        <v>1159</v>
      </c>
      <c r="E3127" t="s">
        <v>322</v>
      </c>
      <c r="F3127" t="s">
        <v>7615</v>
      </c>
      <c r="G3127">
        <v>1537</v>
      </c>
      <c r="H3127" t="s">
        <v>8</v>
      </c>
      <c r="I3127" t="s">
        <v>8</v>
      </c>
      <c r="J3127" t="s">
        <v>8</v>
      </c>
      <c r="K3127" t="s">
        <v>6766</v>
      </c>
    </row>
    <row r="3128" spans="1:11" x14ac:dyDescent="0.25">
      <c r="A3128">
        <v>2560</v>
      </c>
      <c r="B3128" t="s">
        <v>1732</v>
      </c>
      <c r="C3128" t="s">
        <v>7614</v>
      </c>
      <c r="D3128" t="s">
        <v>1159</v>
      </c>
      <c r="E3128" t="s">
        <v>322</v>
      </c>
      <c r="F3128" t="s">
        <v>7615</v>
      </c>
      <c r="G3128">
        <v>1537</v>
      </c>
      <c r="H3128" t="s">
        <v>8</v>
      </c>
      <c r="I3128" t="s">
        <v>8</v>
      </c>
      <c r="J3128" t="s">
        <v>8</v>
      </c>
      <c r="K3128" t="s">
        <v>6766</v>
      </c>
    </row>
    <row r="3129" spans="1:11" x14ac:dyDescent="0.25">
      <c r="A3129">
        <v>2560</v>
      </c>
      <c r="B3129" t="s">
        <v>1732</v>
      </c>
      <c r="C3129" t="s">
        <v>7614</v>
      </c>
      <c r="D3129" t="s">
        <v>1159</v>
      </c>
      <c r="E3129" t="s">
        <v>322</v>
      </c>
      <c r="F3129" t="s">
        <v>7615</v>
      </c>
      <c r="G3129">
        <v>1537</v>
      </c>
      <c r="H3129" t="s">
        <v>8</v>
      </c>
      <c r="I3129" t="s">
        <v>8</v>
      </c>
      <c r="J3129" t="s">
        <v>8</v>
      </c>
      <c r="K3129" t="s">
        <v>6766</v>
      </c>
    </row>
    <row r="3130" spans="1:11" x14ac:dyDescent="0.25">
      <c r="A3130">
        <v>2560</v>
      </c>
      <c r="B3130" t="s">
        <v>1732</v>
      </c>
      <c r="C3130" t="s">
        <v>7614</v>
      </c>
      <c r="D3130" t="s">
        <v>1159</v>
      </c>
      <c r="E3130" t="s">
        <v>322</v>
      </c>
      <c r="F3130" t="s">
        <v>7615</v>
      </c>
      <c r="G3130">
        <v>1537</v>
      </c>
      <c r="H3130" t="s">
        <v>8</v>
      </c>
      <c r="I3130" t="s">
        <v>8</v>
      </c>
      <c r="J3130" t="s">
        <v>8</v>
      </c>
      <c r="K3130" t="s">
        <v>6766</v>
      </c>
    </row>
    <row r="3131" spans="1:11" x14ac:dyDescent="0.25">
      <c r="A3131">
        <v>2561</v>
      </c>
      <c r="B3131" t="s">
        <v>1733</v>
      </c>
      <c r="C3131" t="s">
        <v>3773</v>
      </c>
      <c r="D3131" t="s">
        <v>27</v>
      </c>
      <c r="E3131" t="s">
        <v>10</v>
      </c>
      <c r="F3131" t="s">
        <v>29</v>
      </c>
      <c r="G3131">
        <v>1538</v>
      </c>
      <c r="H3131" t="s">
        <v>8</v>
      </c>
      <c r="I3131" t="s">
        <v>8</v>
      </c>
      <c r="J3131" t="s">
        <v>8</v>
      </c>
      <c r="K3131" t="s">
        <v>6766</v>
      </c>
    </row>
    <row r="3132" spans="1:11" x14ac:dyDescent="0.25">
      <c r="A3132">
        <v>2561</v>
      </c>
      <c r="B3132" t="s">
        <v>1733</v>
      </c>
      <c r="C3132" t="s">
        <v>3773</v>
      </c>
      <c r="D3132" t="s">
        <v>27</v>
      </c>
      <c r="E3132" t="s">
        <v>10</v>
      </c>
      <c r="F3132" t="s">
        <v>29</v>
      </c>
      <c r="G3132">
        <v>1538</v>
      </c>
      <c r="H3132" t="s">
        <v>8</v>
      </c>
      <c r="I3132" t="s">
        <v>8</v>
      </c>
      <c r="J3132" t="s">
        <v>8</v>
      </c>
      <c r="K3132" t="s">
        <v>6766</v>
      </c>
    </row>
    <row r="3133" spans="1:11" x14ac:dyDescent="0.25">
      <c r="A3133">
        <v>2561</v>
      </c>
      <c r="B3133" t="s">
        <v>1733</v>
      </c>
      <c r="C3133" t="s">
        <v>3773</v>
      </c>
      <c r="D3133" t="s">
        <v>27</v>
      </c>
      <c r="E3133" t="s">
        <v>10</v>
      </c>
      <c r="F3133" t="s">
        <v>29</v>
      </c>
      <c r="G3133">
        <v>1538</v>
      </c>
      <c r="H3133" t="s">
        <v>8</v>
      </c>
      <c r="I3133" t="s">
        <v>8</v>
      </c>
      <c r="J3133" t="s">
        <v>8</v>
      </c>
      <c r="K3133" t="s">
        <v>6766</v>
      </c>
    </row>
    <row r="3134" spans="1:11" x14ac:dyDescent="0.25">
      <c r="A3134">
        <v>2561</v>
      </c>
      <c r="B3134" t="s">
        <v>1733</v>
      </c>
      <c r="C3134" t="s">
        <v>3773</v>
      </c>
      <c r="D3134" t="s">
        <v>27</v>
      </c>
      <c r="E3134" t="s">
        <v>10</v>
      </c>
      <c r="F3134" t="s">
        <v>29</v>
      </c>
      <c r="G3134">
        <v>1538</v>
      </c>
      <c r="H3134" t="s">
        <v>8</v>
      </c>
      <c r="I3134" t="s">
        <v>8</v>
      </c>
      <c r="J3134" t="s">
        <v>8</v>
      </c>
      <c r="K3134" t="s">
        <v>6766</v>
      </c>
    </row>
    <row r="3135" spans="1:11" x14ac:dyDescent="0.25">
      <c r="A3135">
        <v>2563</v>
      </c>
      <c r="B3135" t="s">
        <v>1734</v>
      </c>
      <c r="C3135" t="s">
        <v>1735</v>
      </c>
      <c r="D3135" t="s">
        <v>63</v>
      </c>
      <c r="E3135" t="s">
        <v>10</v>
      </c>
      <c r="F3135" t="s">
        <v>64</v>
      </c>
      <c r="G3135">
        <v>1540</v>
      </c>
      <c r="H3135" t="s">
        <v>8</v>
      </c>
      <c r="I3135" t="s">
        <v>8</v>
      </c>
      <c r="J3135" t="s">
        <v>8</v>
      </c>
      <c r="K3135" t="s">
        <v>6766</v>
      </c>
    </row>
    <row r="3136" spans="1:11" x14ac:dyDescent="0.25">
      <c r="A3136">
        <v>2563</v>
      </c>
      <c r="B3136" t="s">
        <v>1734</v>
      </c>
      <c r="C3136" t="s">
        <v>1735</v>
      </c>
      <c r="D3136" t="s">
        <v>63</v>
      </c>
      <c r="E3136" t="s">
        <v>10</v>
      </c>
      <c r="F3136" t="s">
        <v>64</v>
      </c>
      <c r="G3136">
        <v>1540</v>
      </c>
      <c r="H3136" t="s">
        <v>8</v>
      </c>
      <c r="I3136" t="s">
        <v>8</v>
      </c>
      <c r="J3136" t="s">
        <v>8</v>
      </c>
      <c r="K3136" t="s">
        <v>6766</v>
      </c>
    </row>
    <row r="3137" spans="1:11" x14ac:dyDescent="0.25">
      <c r="A3137">
        <v>2563</v>
      </c>
      <c r="B3137" t="s">
        <v>1734</v>
      </c>
      <c r="C3137" t="s">
        <v>1735</v>
      </c>
      <c r="D3137" t="s">
        <v>63</v>
      </c>
      <c r="E3137" t="s">
        <v>10</v>
      </c>
      <c r="F3137" t="s">
        <v>64</v>
      </c>
      <c r="G3137">
        <v>1540</v>
      </c>
      <c r="H3137" t="s">
        <v>8</v>
      </c>
      <c r="I3137" t="s">
        <v>8</v>
      </c>
      <c r="J3137" t="s">
        <v>8</v>
      </c>
      <c r="K3137" t="s">
        <v>6766</v>
      </c>
    </row>
    <row r="3138" spans="1:11" x14ac:dyDescent="0.25">
      <c r="A3138">
        <v>2563</v>
      </c>
      <c r="B3138" t="s">
        <v>1734</v>
      </c>
      <c r="C3138" t="s">
        <v>1735</v>
      </c>
      <c r="D3138" t="s">
        <v>63</v>
      </c>
      <c r="E3138" t="s">
        <v>10</v>
      </c>
      <c r="F3138" t="s">
        <v>64</v>
      </c>
      <c r="G3138">
        <v>1540</v>
      </c>
      <c r="H3138" t="s">
        <v>8</v>
      </c>
      <c r="I3138" t="s">
        <v>8</v>
      </c>
      <c r="J3138" t="s">
        <v>8</v>
      </c>
      <c r="K3138" t="s">
        <v>6766</v>
      </c>
    </row>
    <row r="3139" spans="1:11" x14ac:dyDescent="0.25">
      <c r="A3139">
        <v>2564</v>
      </c>
      <c r="B3139" t="s">
        <v>11743</v>
      </c>
      <c r="C3139" t="s">
        <v>1736</v>
      </c>
      <c r="D3139" t="s">
        <v>27</v>
      </c>
      <c r="E3139" t="s">
        <v>10</v>
      </c>
      <c r="F3139" t="s">
        <v>65</v>
      </c>
      <c r="G3139">
        <v>1541</v>
      </c>
      <c r="H3139" t="s">
        <v>8</v>
      </c>
      <c r="I3139" t="s">
        <v>8</v>
      </c>
      <c r="J3139" t="s">
        <v>8</v>
      </c>
      <c r="K3139" t="s">
        <v>6766</v>
      </c>
    </row>
    <row r="3140" spans="1:11" x14ac:dyDescent="0.25">
      <c r="A3140">
        <v>2565</v>
      </c>
      <c r="B3140" t="s">
        <v>1737</v>
      </c>
      <c r="C3140" t="s">
        <v>7244</v>
      </c>
      <c r="D3140" t="s">
        <v>9</v>
      </c>
      <c r="E3140" t="s">
        <v>10</v>
      </c>
      <c r="F3140" t="s">
        <v>1738</v>
      </c>
      <c r="G3140">
        <v>1542</v>
      </c>
      <c r="H3140" t="s">
        <v>8</v>
      </c>
      <c r="I3140" t="s">
        <v>8</v>
      </c>
      <c r="J3140" t="s">
        <v>8</v>
      </c>
      <c r="K3140" t="s">
        <v>6766</v>
      </c>
    </row>
    <row r="3141" spans="1:11" x14ac:dyDescent="0.25">
      <c r="A3141">
        <v>2567</v>
      </c>
      <c r="B3141" t="s">
        <v>1739</v>
      </c>
      <c r="C3141" t="s">
        <v>1740</v>
      </c>
      <c r="D3141" t="s">
        <v>171</v>
      </c>
      <c r="E3141" t="s">
        <v>10</v>
      </c>
      <c r="F3141" t="s">
        <v>60</v>
      </c>
      <c r="G3141">
        <v>1544</v>
      </c>
      <c r="H3141" t="s">
        <v>8</v>
      </c>
      <c r="I3141" t="s">
        <v>8</v>
      </c>
      <c r="J3141" t="s">
        <v>8</v>
      </c>
      <c r="K3141" t="s">
        <v>6766</v>
      </c>
    </row>
    <row r="3142" spans="1:11" x14ac:dyDescent="0.25">
      <c r="A3142">
        <v>2570</v>
      </c>
      <c r="B3142" t="s">
        <v>1741</v>
      </c>
      <c r="C3142" t="s">
        <v>1742</v>
      </c>
      <c r="D3142" t="s">
        <v>27</v>
      </c>
      <c r="E3142" t="s">
        <v>10</v>
      </c>
      <c r="F3142" t="s">
        <v>28</v>
      </c>
      <c r="G3142">
        <v>1547</v>
      </c>
      <c r="H3142" t="s">
        <v>8</v>
      </c>
      <c r="I3142" t="s">
        <v>8</v>
      </c>
      <c r="J3142" t="s">
        <v>8</v>
      </c>
      <c r="K3142" t="s">
        <v>6766</v>
      </c>
    </row>
    <row r="3143" spans="1:11" x14ac:dyDescent="0.25">
      <c r="A3143">
        <v>2571</v>
      </c>
      <c r="B3143" t="s">
        <v>1743</v>
      </c>
      <c r="C3143" t="s">
        <v>1744</v>
      </c>
      <c r="D3143" t="s">
        <v>1498</v>
      </c>
      <c r="E3143" t="s">
        <v>10</v>
      </c>
      <c r="F3143" t="s">
        <v>1499</v>
      </c>
      <c r="G3143">
        <v>1548</v>
      </c>
      <c r="H3143" t="s">
        <v>8</v>
      </c>
      <c r="I3143" t="s">
        <v>8</v>
      </c>
      <c r="J3143" t="s">
        <v>8</v>
      </c>
      <c r="K3143" t="s">
        <v>6766</v>
      </c>
    </row>
    <row r="3144" spans="1:11" x14ac:dyDescent="0.25">
      <c r="A3144">
        <v>2572</v>
      </c>
      <c r="B3144" t="s">
        <v>1745</v>
      </c>
      <c r="C3144" t="s">
        <v>1746</v>
      </c>
      <c r="D3144" t="s">
        <v>161</v>
      </c>
      <c r="E3144" t="s">
        <v>10</v>
      </c>
      <c r="F3144" t="s">
        <v>60</v>
      </c>
      <c r="G3144">
        <v>1549</v>
      </c>
      <c r="H3144" t="s">
        <v>8</v>
      </c>
      <c r="I3144" t="s">
        <v>8</v>
      </c>
      <c r="J3144" t="s">
        <v>8</v>
      </c>
      <c r="K3144" t="s">
        <v>6766</v>
      </c>
    </row>
    <row r="3145" spans="1:11" x14ac:dyDescent="0.25">
      <c r="A3145">
        <v>2575</v>
      </c>
      <c r="B3145" t="s">
        <v>1747</v>
      </c>
      <c r="C3145" t="s">
        <v>4071</v>
      </c>
      <c r="D3145" t="s">
        <v>9</v>
      </c>
      <c r="E3145" t="s">
        <v>10</v>
      </c>
      <c r="F3145" t="s">
        <v>143</v>
      </c>
      <c r="G3145">
        <v>1552</v>
      </c>
      <c r="H3145" t="s">
        <v>8</v>
      </c>
      <c r="I3145" t="s">
        <v>8</v>
      </c>
      <c r="J3145" t="s">
        <v>8</v>
      </c>
      <c r="K3145" t="s">
        <v>6766</v>
      </c>
    </row>
    <row r="3146" spans="1:11" x14ac:dyDescent="0.25">
      <c r="A3146">
        <v>2575</v>
      </c>
      <c r="B3146" t="s">
        <v>1747</v>
      </c>
      <c r="C3146" t="s">
        <v>4071</v>
      </c>
      <c r="D3146" t="s">
        <v>9</v>
      </c>
      <c r="E3146" t="s">
        <v>10</v>
      </c>
      <c r="F3146" t="s">
        <v>143</v>
      </c>
      <c r="G3146">
        <v>1552</v>
      </c>
      <c r="H3146" t="s">
        <v>8</v>
      </c>
      <c r="I3146" t="s">
        <v>8</v>
      </c>
      <c r="J3146" t="s">
        <v>8</v>
      </c>
      <c r="K3146" t="s">
        <v>6766</v>
      </c>
    </row>
    <row r="3147" spans="1:11" x14ac:dyDescent="0.25">
      <c r="A3147">
        <v>2577</v>
      </c>
      <c r="B3147" t="s">
        <v>1748</v>
      </c>
      <c r="C3147" t="s">
        <v>1749</v>
      </c>
      <c r="D3147" t="s">
        <v>27</v>
      </c>
      <c r="E3147" t="s">
        <v>10</v>
      </c>
      <c r="F3147" t="s">
        <v>28</v>
      </c>
      <c r="G3147">
        <v>1554</v>
      </c>
      <c r="H3147" t="s">
        <v>8</v>
      </c>
      <c r="I3147" t="s">
        <v>8</v>
      </c>
      <c r="J3147" t="s">
        <v>8</v>
      </c>
      <c r="K3147" t="s">
        <v>6766</v>
      </c>
    </row>
    <row r="3148" spans="1:11" x14ac:dyDescent="0.25">
      <c r="A3148">
        <v>2581</v>
      </c>
      <c r="B3148" t="s">
        <v>12186</v>
      </c>
      <c r="C3148" t="s">
        <v>12187</v>
      </c>
      <c r="D3148" t="s">
        <v>12188</v>
      </c>
      <c r="E3148" t="s">
        <v>372</v>
      </c>
      <c r="F3148" t="s">
        <v>12189</v>
      </c>
      <c r="G3148">
        <v>1558</v>
      </c>
      <c r="H3148" t="s">
        <v>8</v>
      </c>
      <c r="I3148" t="s">
        <v>8</v>
      </c>
      <c r="J3148" t="s">
        <v>8</v>
      </c>
      <c r="K3148" t="s">
        <v>6766</v>
      </c>
    </row>
    <row r="3149" spans="1:11" x14ac:dyDescent="0.25">
      <c r="A3149">
        <v>2582</v>
      </c>
      <c r="B3149" t="s">
        <v>1750</v>
      </c>
      <c r="C3149" t="s">
        <v>1751</v>
      </c>
      <c r="D3149" t="s">
        <v>23</v>
      </c>
      <c r="E3149" t="s">
        <v>10</v>
      </c>
      <c r="F3149" t="s">
        <v>45</v>
      </c>
      <c r="G3149">
        <v>1559</v>
      </c>
      <c r="H3149" t="s">
        <v>8</v>
      </c>
      <c r="I3149" t="s">
        <v>8</v>
      </c>
      <c r="J3149" t="s">
        <v>8</v>
      </c>
      <c r="K3149" t="s">
        <v>6766</v>
      </c>
    </row>
    <row r="3150" spans="1:11" x14ac:dyDescent="0.25">
      <c r="A3150">
        <v>2582</v>
      </c>
      <c r="B3150" t="s">
        <v>1750</v>
      </c>
      <c r="C3150" t="s">
        <v>1751</v>
      </c>
      <c r="D3150" t="s">
        <v>23</v>
      </c>
      <c r="E3150" t="s">
        <v>10</v>
      </c>
      <c r="F3150" t="s">
        <v>45</v>
      </c>
      <c r="G3150">
        <v>1559</v>
      </c>
      <c r="H3150" t="s">
        <v>8</v>
      </c>
      <c r="I3150" t="s">
        <v>8</v>
      </c>
      <c r="J3150" t="s">
        <v>8</v>
      </c>
      <c r="K3150" t="s">
        <v>6766</v>
      </c>
    </row>
    <row r="3151" spans="1:11" x14ac:dyDescent="0.25">
      <c r="A3151">
        <v>2582</v>
      </c>
      <c r="B3151" t="s">
        <v>1750</v>
      </c>
      <c r="C3151" t="s">
        <v>1751</v>
      </c>
      <c r="D3151" t="s">
        <v>23</v>
      </c>
      <c r="E3151" t="s">
        <v>10</v>
      </c>
      <c r="F3151" t="s">
        <v>45</v>
      </c>
      <c r="G3151">
        <v>1559</v>
      </c>
      <c r="H3151" t="s">
        <v>8</v>
      </c>
      <c r="I3151" t="s">
        <v>8</v>
      </c>
      <c r="J3151" t="s">
        <v>8</v>
      </c>
      <c r="K3151" t="s">
        <v>6766</v>
      </c>
    </row>
    <row r="3152" spans="1:11" x14ac:dyDescent="0.25">
      <c r="A3152">
        <v>2582</v>
      </c>
      <c r="B3152" t="s">
        <v>1750</v>
      </c>
      <c r="C3152" t="s">
        <v>1751</v>
      </c>
      <c r="D3152" t="s">
        <v>23</v>
      </c>
      <c r="E3152" t="s">
        <v>10</v>
      </c>
      <c r="F3152" t="s">
        <v>45</v>
      </c>
      <c r="G3152">
        <v>1559</v>
      </c>
      <c r="H3152" t="s">
        <v>8</v>
      </c>
      <c r="I3152" t="s">
        <v>8</v>
      </c>
      <c r="J3152" t="s">
        <v>8</v>
      </c>
      <c r="K3152" t="s">
        <v>6766</v>
      </c>
    </row>
    <row r="3153" spans="1:11" x14ac:dyDescent="0.25">
      <c r="A3153">
        <v>2584</v>
      </c>
      <c r="B3153" t="s">
        <v>1754</v>
      </c>
      <c r="C3153" t="s">
        <v>1755</v>
      </c>
      <c r="D3153" t="s">
        <v>27</v>
      </c>
      <c r="E3153" t="s">
        <v>10</v>
      </c>
      <c r="F3153" t="s">
        <v>283</v>
      </c>
      <c r="G3153">
        <v>1561</v>
      </c>
      <c r="H3153" t="s">
        <v>8</v>
      </c>
      <c r="I3153" t="s">
        <v>8</v>
      </c>
      <c r="J3153" t="s">
        <v>8</v>
      </c>
      <c r="K3153" t="s">
        <v>6766</v>
      </c>
    </row>
    <row r="3154" spans="1:11" x14ac:dyDescent="0.25">
      <c r="A3154">
        <v>2586</v>
      </c>
      <c r="B3154" t="s">
        <v>4929</v>
      </c>
      <c r="C3154" t="s">
        <v>1756</v>
      </c>
      <c r="D3154" t="s">
        <v>360</v>
      </c>
      <c r="E3154" t="s">
        <v>10</v>
      </c>
      <c r="F3154" t="s">
        <v>29</v>
      </c>
      <c r="G3154">
        <v>1563</v>
      </c>
      <c r="H3154" t="s">
        <v>8</v>
      </c>
      <c r="I3154" t="s">
        <v>8</v>
      </c>
      <c r="J3154" t="s">
        <v>8</v>
      </c>
      <c r="K3154" t="s">
        <v>6766</v>
      </c>
    </row>
    <row r="3155" spans="1:11" x14ac:dyDescent="0.25">
      <c r="A3155">
        <v>2587</v>
      </c>
      <c r="B3155" t="s">
        <v>1757</v>
      </c>
      <c r="C3155" t="s">
        <v>1758</v>
      </c>
      <c r="D3155" t="s">
        <v>27</v>
      </c>
      <c r="E3155" t="s">
        <v>10</v>
      </c>
      <c r="F3155" t="s">
        <v>65</v>
      </c>
      <c r="G3155">
        <v>1564</v>
      </c>
      <c r="H3155" t="s">
        <v>8</v>
      </c>
      <c r="I3155" t="s">
        <v>8</v>
      </c>
      <c r="J3155" t="s">
        <v>8</v>
      </c>
      <c r="K3155" t="s">
        <v>6766</v>
      </c>
    </row>
    <row r="3156" spans="1:11" x14ac:dyDescent="0.25">
      <c r="A3156">
        <v>2592</v>
      </c>
      <c r="B3156" t="s">
        <v>1760</v>
      </c>
      <c r="C3156" t="s">
        <v>1761</v>
      </c>
      <c r="D3156" t="s">
        <v>27</v>
      </c>
      <c r="E3156" t="s">
        <v>10</v>
      </c>
      <c r="F3156" t="s">
        <v>28</v>
      </c>
      <c r="G3156">
        <v>1569</v>
      </c>
      <c r="H3156" t="s">
        <v>8</v>
      </c>
      <c r="I3156" t="s">
        <v>8</v>
      </c>
      <c r="J3156" t="s">
        <v>8</v>
      </c>
      <c r="K3156" t="s">
        <v>6766</v>
      </c>
    </row>
    <row r="3157" spans="1:11" x14ac:dyDescent="0.25">
      <c r="A3157">
        <v>2592</v>
      </c>
      <c r="B3157" t="s">
        <v>1760</v>
      </c>
      <c r="C3157" t="s">
        <v>1761</v>
      </c>
      <c r="D3157" t="s">
        <v>27</v>
      </c>
      <c r="E3157" t="s">
        <v>10</v>
      </c>
      <c r="F3157" t="s">
        <v>28</v>
      </c>
      <c r="G3157">
        <v>1569</v>
      </c>
      <c r="H3157" t="s">
        <v>8</v>
      </c>
      <c r="I3157" t="s">
        <v>8</v>
      </c>
      <c r="J3157" t="s">
        <v>8</v>
      </c>
      <c r="K3157" t="s">
        <v>6766</v>
      </c>
    </row>
    <row r="3158" spans="1:11" x14ac:dyDescent="0.25">
      <c r="A3158">
        <v>2592</v>
      </c>
      <c r="B3158" t="s">
        <v>1760</v>
      </c>
      <c r="C3158" t="s">
        <v>1761</v>
      </c>
      <c r="D3158" t="s">
        <v>27</v>
      </c>
      <c r="E3158" t="s">
        <v>10</v>
      </c>
      <c r="F3158" t="s">
        <v>28</v>
      </c>
      <c r="G3158">
        <v>1569</v>
      </c>
      <c r="H3158" t="s">
        <v>8</v>
      </c>
      <c r="I3158" t="s">
        <v>8</v>
      </c>
      <c r="J3158" t="s">
        <v>8</v>
      </c>
      <c r="K3158" t="s">
        <v>6766</v>
      </c>
    </row>
    <row r="3159" spans="1:11" x14ac:dyDescent="0.25">
      <c r="A3159">
        <v>2592</v>
      </c>
      <c r="B3159" t="s">
        <v>1760</v>
      </c>
      <c r="C3159" t="s">
        <v>1761</v>
      </c>
      <c r="D3159" t="s">
        <v>27</v>
      </c>
      <c r="E3159" t="s">
        <v>10</v>
      </c>
      <c r="F3159" t="s">
        <v>28</v>
      </c>
      <c r="G3159">
        <v>1569</v>
      </c>
      <c r="H3159" t="s">
        <v>8</v>
      </c>
      <c r="I3159" t="s">
        <v>8</v>
      </c>
      <c r="J3159" t="s">
        <v>8</v>
      </c>
      <c r="K3159" t="s">
        <v>6766</v>
      </c>
    </row>
    <row r="3160" spans="1:11" x14ac:dyDescent="0.25">
      <c r="A3160">
        <v>2592</v>
      </c>
      <c r="B3160" t="s">
        <v>1760</v>
      </c>
      <c r="C3160" t="s">
        <v>1761</v>
      </c>
      <c r="D3160" t="s">
        <v>27</v>
      </c>
      <c r="E3160" t="s">
        <v>10</v>
      </c>
      <c r="F3160" t="s">
        <v>28</v>
      </c>
      <c r="G3160">
        <v>1569</v>
      </c>
      <c r="H3160" t="s">
        <v>8</v>
      </c>
      <c r="I3160" t="s">
        <v>8</v>
      </c>
      <c r="J3160" t="s">
        <v>8</v>
      </c>
      <c r="K3160" t="s">
        <v>6766</v>
      </c>
    </row>
    <row r="3161" spans="1:11" x14ac:dyDescent="0.25">
      <c r="A3161">
        <v>2593</v>
      </c>
      <c r="B3161" t="s">
        <v>1762</v>
      </c>
      <c r="C3161" t="s">
        <v>1763</v>
      </c>
      <c r="D3161" t="s">
        <v>641</v>
      </c>
      <c r="E3161" t="s">
        <v>10</v>
      </c>
      <c r="F3161" t="s">
        <v>302</v>
      </c>
      <c r="G3161">
        <v>1570</v>
      </c>
      <c r="H3161" t="s">
        <v>8</v>
      </c>
      <c r="I3161" t="s">
        <v>8</v>
      </c>
      <c r="J3161" t="s">
        <v>8</v>
      </c>
      <c r="K3161" t="s">
        <v>6766</v>
      </c>
    </row>
    <row r="3162" spans="1:11" x14ac:dyDescent="0.25">
      <c r="A3162">
        <v>2595</v>
      </c>
      <c r="B3162" t="s">
        <v>1764</v>
      </c>
      <c r="C3162" t="s">
        <v>1765</v>
      </c>
      <c r="D3162" t="s">
        <v>27</v>
      </c>
      <c r="E3162" t="s">
        <v>10</v>
      </c>
      <c r="F3162" t="s">
        <v>100</v>
      </c>
      <c r="G3162">
        <v>1572</v>
      </c>
      <c r="H3162" t="s">
        <v>8</v>
      </c>
      <c r="I3162" t="s">
        <v>8</v>
      </c>
      <c r="J3162" t="s">
        <v>8</v>
      </c>
      <c r="K3162" t="s">
        <v>6766</v>
      </c>
    </row>
    <row r="3163" spans="1:11" x14ac:dyDescent="0.25">
      <c r="A3163">
        <v>2595</v>
      </c>
      <c r="B3163" t="s">
        <v>1764</v>
      </c>
      <c r="C3163" t="s">
        <v>1765</v>
      </c>
      <c r="D3163" t="s">
        <v>27</v>
      </c>
      <c r="E3163" t="s">
        <v>10</v>
      </c>
      <c r="F3163" t="s">
        <v>100</v>
      </c>
      <c r="G3163">
        <v>1572</v>
      </c>
      <c r="H3163" t="s">
        <v>8</v>
      </c>
      <c r="I3163" t="s">
        <v>8</v>
      </c>
      <c r="J3163" t="s">
        <v>8</v>
      </c>
      <c r="K3163" t="s">
        <v>6766</v>
      </c>
    </row>
    <row r="3164" spans="1:11" x14ac:dyDescent="0.25">
      <c r="A3164">
        <v>2595</v>
      </c>
      <c r="B3164" t="s">
        <v>1764</v>
      </c>
      <c r="C3164" t="s">
        <v>1765</v>
      </c>
      <c r="D3164" t="s">
        <v>27</v>
      </c>
      <c r="E3164" t="s">
        <v>10</v>
      </c>
      <c r="F3164" t="s">
        <v>100</v>
      </c>
      <c r="G3164">
        <v>1572</v>
      </c>
      <c r="H3164" t="s">
        <v>8</v>
      </c>
      <c r="I3164" t="s">
        <v>8</v>
      </c>
      <c r="J3164" t="s">
        <v>8</v>
      </c>
      <c r="K3164" t="s">
        <v>6766</v>
      </c>
    </row>
    <row r="3165" spans="1:11" x14ac:dyDescent="0.25">
      <c r="A3165">
        <v>2595</v>
      </c>
      <c r="B3165" t="s">
        <v>1764</v>
      </c>
      <c r="C3165" t="s">
        <v>1765</v>
      </c>
      <c r="D3165" t="s">
        <v>27</v>
      </c>
      <c r="E3165" t="s">
        <v>10</v>
      </c>
      <c r="F3165" t="s">
        <v>100</v>
      </c>
      <c r="G3165">
        <v>1572</v>
      </c>
      <c r="H3165" t="s">
        <v>8</v>
      </c>
      <c r="I3165" t="s">
        <v>8</v>
      </c>
      <c r="J3165" t="s">
        <v>8</v>
      </c>
      <c r="K3165" t="s">
        <v>6766</v>
      </c>
    </row>
    <row r="3166" spans="1:11" x14ac:dyDescent="0.25">
      <c r="A3166">
        <v>2595</v>
      </c>
      <c r="B3166" t="s">
        <v>1764</v>
      </c>
      <c r="C3166" t="s">
        <v>1765</v>
      </c>
      <c r="D3166" t="s">
        <v>27</v>
      </c>
      <c r="E3166" t="s">
        <v>10</v>
      </c>
      <c r="F3166" t="s">
        <v>100</v>
      </c>
      <c r="G3166">
        <v>1572</v>
      </c>
      <c r="H3166" t="s">
        <v>8</v>
      </c>
      <c r="I3166" t="s">
        <v>8</v>
      </c>
      <c r="J3166" t="s">
        <v>8</v>
      </c>
      <c r="K3166" t="s">
        <v>6766</v>
      </c>
    </row>
    <row r="3167" spans="1:11" x14ac:dyDescent="0.25">
      <c r="A3167">
        <v>2598</v>
      </c>
      <c r="B3167" t="s">
        <v>1766</v>
      </c>
      <c r="C3167" t="s">
        <v>7245</v>
      </c>
      <c r="D3167" t="s">
        <v>1767</v>
      </c>
      <c r="E3167" t="s">
        <v>239</v>
      </c>
      <c r="F3167" t="s">
        <v>1768</v>
      </c>
      <c r="G3167">
        <v>1575</v>
      </c>
      <c r="H3167" t="s">
        <v>8</v>
      </c>
      <c r="I3167" t="s">
        <v>8</v>
      </c>
      <c r="J3167" t="s">
        <v>8</v>
      </c>
      <c r="K3167" t="s">
        <v>6766</v>
      </c>
    </row>
    <row r="3168" spans="1:11" x14ac:dyDescent="0.25">
      <c r="A3168">
        <v>2598</v>
      </c>
      <c r="B3168" t="s">
        <v>1766</v>
      </c>
      <c r="C3168" t="s">
        <v>7245</v>
      </c>
      <c r="D3168" t="s">
        <v>1767</v>
      </c>
      <c r="E3168" t="s">
        <v>239</v>
      </c>
      <c r="F3168" t="s">
        <v>1768</v>
      </c>
      <c r="G3168">
        <v>1575</v>
      </c>
      <c r="H3168" t="s">
        <v>8</v>
      </c>
      <c r="I3168" t="s">
        <v>8</v>
      </c>
      <c r="J3168" t="s">
        <v>8</v>
      </c>
      <c r="K3168" t="s">
        <v>6766</v>
      </c>
    </row>
    <row r="3169" spans="1:11" x14ac:dyDescent="0.25">
      <c r="A3169">
        <v>2598</v>
      </c>
      <c r="B3169" t="s">
        <v>1766</v>
      </c>
      <c r="C3169" t="s">
        <v>7245</v>
      </c>
      <c r="D3169" t="s">
        <v>1767</v>
      </c>
      <c r="E3169" t="s">
        <v>239</v>
      </c>
      <c r="F3169" t="s">
        <v>1768</v>
      </c>
      <c r="G3169">
        <v>1575</v>
      </c>
      <c r="H3169" t="s">
        <v>8</v>
      </c>
      <c r="I3169" t="s">
        <v>8</v>
      </c>
      <c r="J3169" t="s">
        <v>8</v>
      </c>
      <c r="K3169" t="s">
        <v>6766</v>
      </c>
    </row>
    <row r="3170" spans="1:11" x14ac:dyDescent="0.25">
      <c r="A3170">
        <v>2603</v>
      </c>
      <c r="B3170" t="s">
        <v>1769</v>
      </c>
      <c r="C3170" t="s">
        <v>1770</v>
      </c>
      <c r="D3170" t="s">
        <v>360</v>
      </c>
      <c r="E3170" t="s">
        <v>10</v>
      </c>
      <c r="F3170" t="s">
        <v>29</v>
      </c>
      <c r="G3170">
        <v>1580</v>
      </c>
      <c r="H3170" t="s">
        <v>8</v>
      </c>
      <c r="I3170" t="s">
        <v>8</v>
      </c>
      <c r="J3170" t="s">
        <v>8</v>
      </c>
      <c r="K3170" t="s">
        <v>6766</v>
      </c>
    </row>
    <row r="3171" spans="1:11" x14ac:dyDescent="0.25">
      <c r="A3171">
        <v>2604</v>
      </c>
      <c r="B3171" t="s">
        <v>1771</v>
      </c>
      <c r="C3171" t="s">
        <v>8656</v>
      </c>
      <c r="D3171" t="s">
        <v>431</v>
      </c>
      <c r="E3171" t="s">
        <v>10</v>
      </c>
      <c r="F3171" t="s">
        <v>197</v>
      </c>
      <c r="G3171">
        <v>1581</v>
      </c>
      <c r="H3171" t="s">
        <v>8</v>
      </c>
      <c r="I3171" t="s">
        <v>8</v>
      </c>
      <c r="J3171" t="s">
        <v>8</v>
      </c>
      <c r="K3171" t="s">
        <v>6766</v>
      </c>
    </row>
    <row r="3172" spans="1:11" x14ac:dyDescent="0.25">
      <c r="A3172">
        <v>2607</v>
      </c>
      <c r="B3172" t="s">
        <v>1772</v>
      </c>
      <c r="C3172" t="s">
        <v>1773</v>
      </c>
      <c r="D3172" t="s">
        <v>1774</v>
      </c>
      <c r="E3172" t="s">
        <v>10</v>
      </c>
      <c r="F3172" t="s">
        <v>1775</v>
      </c>
      <c r="G3172">
        <v>1584</v>
      </c>
      <c r="H3172" t="s">
        <v>8</v>
      </c>
      <c r="I3172" t="s">
        <v>8</v>
      </c>
      <c r="J3172" t="s">
        <v>8</v>
      </c>
      <c r="K3172" t="s">
        <v>6766</v>
      </c>
    </row>
    <row r="3173" spans="1:11" x14ac:dyDescent="0.25">
      <c r="A3173">
        <v>2609</v>
      </c>
      <c r="B3173" t="s">
        <v>1776</v>
      </c>
      <c r="C3173" t="s">
        <v>1777</v>
      </c>
      <c r="D3173" t="s">
        <v>27</v>
      </c>
      <c r="E3173" t="s">
        <v>10</v>
      </c>
      <c r="F3173" t="s">
        <v>28</v>
      </c>
      <c r="G3173">
        <v>1586</v>
      </c>
      <c r="H3173" t="s">
        <v>8</v>
      </c>
      <c r="I3173" t="s">
        <v>8</v>
      </c>
      <c r="J3173" t="s">
        <v>8</v>
      </c>
      <c r="K3173" t="s">
        <v>6766</v>
      </c>
    </row>
    <row r="3174" spans="1:11" x14ac:dyDescent="0.25">
      <c r="A3174">
        <v>2610</v>
      </c>
      <c r="B3174" t="s">
        <v>1778</v>
      </c>
      <c r="C3174" t="s">
        <v>1779</v>
      </c>
      <c r="D3174" t="s">
        <v>23</v>
      </c>
      <c r="E3174" t="s">
        <v>10</v>
      </c>
      <c r="F3174" t="s">
        <v>24</v>
      </c>
      <c r="G3174">
        <v>1587</v>
      </c>
      <c r="H3174" t="s">
        <v>8</v>
      </c>
      <c r="I3174" t="s">
        <v>8</v>
      </c>
      <c r="J3174" t="s">
        <v>8</v>
      </c>
      <c r="K3174" t="s">
        <v>6766</v>
      </c>
    </row>
    <row r="3175" spans="1:11" x14ac:dyDescent="0.25">
      <c r="A3175">
        <v>2612</v>
      </c>
      <c r="B3175" t="s">
        <v>1780</v>
      </c>
      <c r="C3175" t="s">
        <v>1781</v>
      </c>
      <c r="D3175" t="s">
        <v>171</v>
      </c>
      <c r="E3175" t="s">
        <v>10</v>
      </c>
      <c r="F3175" t="s">
        <v>60</v>
      </c>
      <c r="G3175">
        <v>1589</v>
      </c>
      <c r="H3175" t="s">
        <v>8</v>
      </c>
      <c r="I3175" t="s">
        <v>8</v>
      </c>
      <c r="J3175" t="s">
        <v>8</v>
      </c>
      <c r="K3175" t="s">
        <v>6766</v>
      </c>
    </row>
    <row r="3176" spans="1:11" x14ac:dyDescent="0.25">
      <c r="A3176">
        <v>2612</v>
      </c>
      <c r="B3176" t="s">
        <v>1780</v>
      </c>
      <c r="C3176" t="s">
        <v>1781</v>
      </c>
      <c r="D3176" t="s">
        <v>171</v>
      </c>
      <c r="E3176" t="s">
        <v>10</v>
      </c>
      <c r="F3176" t="s">
        <v>60</v>
      </c>
      <c r="G3176">
        <v>1589</v>
      </c>
      <c r="H3176" t="s">
        <v>8</v>
      </c>
      <c r="I3176" t="s">
        <v>8</v>
      </c>
      <c r="J3176" t="s">
        <v>8</v>
      </c>
      <c r="K3176" t="s">
        <v>6766</v>
      </c>
    </row>
    <row r="3177" spans="1:11" x14ac:dyDescent="0.25">
      <c r="A3177">
        <v>2613</v>
      </c>
      <c r="B3177" t="s">
        <v>1782</v>
      </c>
      <c r="C3177" t="s">
        <v>1783</v>
      </c>
      <c r="D3177" t="s">
        <v>1784</v>
      </c>
      <c r="E3177" t="s">
        <v>10</v>
      </c>
      <c r="F3177" t="s">
        <v>1785</v>
      </c>
      <c r="G3177">
        <v>1590</v>
      </c>
      <c r="H3177" t="s">
        <v>8</v>
      </c>
      <c r="I3177" t="s">
        <v>8</v>
      </c>
      <c r="J3177" t="s">
        <v>8</v>
      </c>
      <c r="K3177" t="s">
        <v>6766</v>
      </c>
    </row>
    <row r="3178" spans="1:11" x14ac:dyDescent="0.25">
      <c r="A3178">
        <v>2614</v>
      </c>
      <c r="B3178" t="s">
        <v>1786</v>
      </c>
      <c r="C3178" t="s">
        <v>1787</v>
      </c>
      <c r="D3178" t="s">
        <v>27</v>
      </c>
      <c r="E3178" t="s">
        <v>10</v>
      </c>
      <c r="F3178" t="s">
        <v>29</v>
      </c>
      <c r="G3178">
        <v>1591</v>
      </c>
      <c r="H3178" t="s">
        <v>8</v>
      </c>
      <c r="I3178" t="s">
        <v>8</v>
      </c>
      <c r="J3178" t="s">
        <v>8</v>
      </c>
      <c r="K3178" t="s">
        <v>6766</v>
      </c>
    </row>
    <row r="3179" spans="1:11" x14ac:dyDescent="0.25">
      <c r="A3179">
        <v>2615</v>
      </c>
      <c r="B3179" t="s">
        <v>1788</v>
      </c>
      <c r="C3179" t="s">
        <v>1789</v>
      </c>
      <c r="D3179" t="s">
        <v>511</v>
      </c>
      <c r="E3179" t="s">
        <v>10</v>
      </c>
      <c r="F3179" t="s">
        <v>197</v>
      </c>
      <c r="G3179">
        <v>1592</v>
      </c>
      <c r="H3179" t="s">
        <v>8</v>
      </c>
      <c r="I3179" t="s">
        <v>8</v>
      </c>
      <c r="J3179" t="s">
        <v>8</v>
      </c>
      <c r="K3179" t="s">
        <v>6766</v>
      </c>
    </row>
    <row r="3180" spans="1:11" x14ac:dyDescent="0.25">
      <c r="A3180">
        <v>2617</v>
      </c>
      <c r="B3180" t="s">
        <v>1790</v>
      </c>
      <c r="C3180" t="s">
        <v>1791</v>
      </c>
      <c r="D3180" t="s">
        <v>23</v>
      </c>
      <c r="E3180" t="s">
        <v>10</v>
      </c>
      <c r="F3180" t="s">
        <v>45</v>
      </c>
      <c r="G3180">
        <v>1594</v>
      </c>
      <c r="H3180" t="s">
        <v>8</v>
      </c>
      <c r="I3180" t="s">
        <v>8</v>
      </c>
      <c r="J3180" t="s">
        <v>8</v>
      </c>
      <c r="K3180" t="s">
        <v>6766</v>
      </c>
    </row>
    <row r="3181" spans="1:11" x14ac:dyDescent="0.25">
      <c r="A3181">
        <v>2624</v>
      </c>
      <c r="B3181" t="s">
        <v>1793</v>
      </c>
      <c r="C3181" t="s">
        <v>6850</v>
      </c>
      <c r="D3181" t="s">
        <v>27</v>
      </c>
      <c r="E3181" t="s">
        <v>10</v>
      </c>
      <c r="F3181" t="s">
        <v>65</v>
      </c>
      <c r="G3181">
        <v>1601</v>
      </c>
      <c r="H3181" t="s">
        <v>8</v>
      </c>
      <c r="I3181" t="s">
        <v>8</v>
      </c>
      <c r="J3181" t="s">
        <v>8</v>
      </c>
      <c r="K3181" t="s">
        <v>6766</v>
      </c>
    </row>
    <row r="3182" spans="1:11" x14ac:dyDescent="0.25">
      <c r="A3182">
        <v>2624</v>
      </c>
      <c r="B3182" t="s">
        <v>1793</v>
      </c>
      <c r="C3182" t="s">
        <v>6850</v>
      </c>
      <c r="D3182" t="s">
        <v>27</v>
      </c>
      <c r="E3182" t="s">
        <v>10</v>
      </c>
      <c r="F3182" t="s">
        <v>65</v>
      </c>
      <c r="G3182">
        <v>1601</v>
      </c>
      <c r="H3182" t="s">
        <v>8</v>
      </c>
      <c r="I3182" t="s">
        <v>8</v>
      </c>
      <c r="J3182" t="s">
        <v>8</v>
      </c>
      <c r="K3182" t="s">
        <v>6766</v>
      </c>
    </row>
    <row r="3183" spans="1:11" x14ac:dyDescent="0.25">
      <c r="A3183">
        <v>2624</v>
      </c>
      <c r="B3183" t="s">
        <v>1793</v>
      </c>
      <c r="C3183" t="s">
        <v>6850</v>
      </c>
      <c r="D3183" t="s">
        <v>27</v>
      </c>
      <c r="E3183" t="s">
        <v>10</v>
      </c>
      <c r="F3183" t="s">
        <v>65</v>
      </c>
      <c r="G3183">
        <v>1601</v>
      </c>
      <c r="H3183" t="s">
        <v>8</v>
      </c>
      <c r="I3183" t="s">
        <v>8</v>
      </c>
      <c r="J3183" t="s">
        <v>8</v>
      </c>
      <c r="K3183" t="s">
        <v>6766</v>
      </c>
    </row>
    <row r="3184" spans="1:11" x14ac:dyDescent="0.25">
      <c r="A3184">
        <v>2624</v>
      </c>
      <c r="B3184" t="s">
        <v>1793</v>
      </c>
      <c r="C3184" t="s">
        <v>6850</v>
      </c>
      <c r="D3184" t="s">
        <v>27</v>
      </c>
      <c r="E3184" t="s">
        <v>10</v>
      </c>
      <c r="F3184" t="s">
        <v>65</v>
      </c>
      <c r="G3184">
        <v>1601</v>
      </c>
      <c r="H3184" t="s">
        <v>8</v>
      </c>
      <c r="I3184" t="s">
        <v>8</v>
      </c>
      <c r="J3184" t="s">
        <v>8</v>
      </c>
      <c r="K3184" t="s">
        <v>6766</v>
      </c>
    </row>
    <row r="3185" spans="1:11" x14ac:dyDescent="0.25">
      <c r="A3185">
        <v>2625</v>
      </c>
      <c r="B3185" t="s">
        <v>1794</v>
      </c>
      <c r="C3185" t="s">
        <v>1795</v>
      </c>
      <c r="D3185" t="s">
        <v>360</v>
      </c>
      <c r="E3185" t="s">
        <v>10</v>
      </c>
      <c r="F3185" t="s">
        <v>29</v>
      </c>
      <c r="G3185">
        <v>1602</v>
      </c>
      <c r="H3185" t="s">
        <v>8</v>
      </c>
      <c r="I3185" t="s">
        <v>8</v>
      </c>
      <c r="J3185" t="s">
        <v>8</v>
      </c>
      <c r="K3185" t="s">
        <v>6766</v>
      </c>
    </row>
    <row r="3186" spans="1:11" x14ac:dyDescent="0.25">
      <c r="A3186">
        <v>2630</v>
      </c>
      <c r="B3186" t="s">
        <v>1798</v>
      </c>
      <c r="C3186" t="s">
        <v>1799</v>
      </c>
      <c r="D3186" t="s">
        <v>27</v>
      </c>
      <c r="E3186" t="s">
        <v>10</v>
      </c>
      <c r="F3186" t="s">
        <v>100</v>
      </c>
      <c r="G3186">
        <v>1607</v>
      </c>
      <c r="H3186" t="s">
        <v>8</v>
      </c>
      <c r="I3186" t="s">
        <v>8</v>
      </c>
      <c r="J3186" t="s">
        <v>8</v>
      </c>
      <c r="K3186" t="s">
        <v>6766</v>
      </c>
    </row>
    <row r="3187" spans="1:11" x14ac:dyDescent="0.25">
      <c r="A3187">
        <v>2632</v>
      </c>
      <c r="B3187" t="s">
        <v>1800</v>
      </c>
      <c r="C3187" t="s">
        <v>7246</v>
      </c>
      <c r="D3187" t="s">
        <v>160</v>
      </c>
      <c r="E3187" t="s">
        <v>10</v>
      </c>
      <c r="F3187" t="s">
        <v>33</v>
      </c>
      <c r="G3187">
        <v>1609</v>
      </c>
      <c r="H3187" t="s">
        <v>8</v>
      </c>
      <c r="I3187" t="s">
        <v>8</v>
      </c>
      <c r="J3187" t="s">
        <v>8</v>
      </c>
      <c r="K3187" t="s">
        <v>6766</v>
      </c>
    </row>
    <row r="3188" spans="1:11" x14ac:dyDescent="0.25">
      <c r="A3188">
        <v>2632</v>
      </c>
      <c r="B3188" t="s">
        <v>1800</v>
      </c>
      <c r="C3188" t="s">
        <v>7246</v>
      </c>
      <c r="D3188" t="s">
        <v>160</v>
      </c>
      <c r="E3188" t="s">
        <v>10</v>
      </c>
      <c r="F3188" t="s">
        <v>33</v>
      </c>
      <c r="G3188">
        <v>1609</v>
      </c>
      <c r="H3188" t="s">
        <v>8</v>
      </c>
      <c r="I3188" t="s">
        <v>8</v>
      </c>
      <c r="J3188" t="s">
        <v>8</v>
      </c>
      <c r="K3188" t="s">
        <v>6766</v>
      </c>
    </row>
    <row r="3189" spans="1:11" x14ac:dyDescent="0.25">
      <c r="A3189">
        <v>2632</v>
      </c>
      <c r="B3189" t="s">
        <v>1800</v>
      </c>
      <c r="C3189" t="s">
        <v>7246</v>
      </c>
      <c r="D3189" t="s">
        <v>160</v>
      </c>
      <c r="E3189" t="s">
        <v>10</v>
      </c>
      <c r="F3189" t="s">
        <v>33</v>
      </c>
      <c r="G3189">
        <v>1609</v>
      </c>
      <c r="H3189" t="s">
        <v>8</v>
      </c>
      <c r="I3189" t="s">
        <v>8</v>
      </c>
      <c r="J3189" t="s">
        <v>8</v>
      </c>
      <c r="K3189" t="s">
        <v>6766</v>
      </c>
    </row>
    <row r="3190" spans="1:11" x14ac:dyDescent="0.25">
      <c r="A3190">
        <v>2632</v>
      </c>
      <c r="B3190" t="s">
        <v>1800</v>
      </c>
      <c r="C3190" t="s">
        <v>7246</v>
      </c>
      <c r="D3190" t="s">
        <v>160</v>
      </c>
      <c r="E3190" t="s">
        <v>10</v>
      </c>
      <c r="F3190" t="s">
        <v>33</v>
      </c>
      <c r="G3190">
        <v>1609</v>
      </c>
      <c r="H3190" t="s">
        <v>8</v>
      </c>
      <c r="I3190" t="s">
        <v>8</v>
      </c>
      <c r="J3190" t="s">
        <v>8</v>
      </c>
      <c r="K3190" t="s">
        <v>6766</v>
      </c>
    </row>
    <row r="3191" spans="1:11" x14ac:dyDescent="0.25">
      <c r="A3191">
        <v>2636</v>
      </c>
      <c r="B3191" t="s">
        <v>1804</v>
      </c>
      <c r="C3191" t="s">
        <v>1805</v>
      </c>
      <c r="D3191" t="s">
        <v>232</v>
      </c>
      <c r="E3191" t="s">
        <v>10</v>
      </c>
      <c r="F3191" t="s">
        <v>28</v>
      </c>
      <c r="G3191">
        <v>1613</v>
      </c>
      <c r="H3191" t="s">
        <v>8</v>
      </c>
      <c r="I3191" t="s">
        <v>8</v>
      </c>
      <c r="J3191" t="s">
        <v>8</v>
      </c>
      <c r="K3191" t="s">
        <v>6766</v>
      </c>
    </row>
    <row r="3192" spans="1:11" x14ac:dyDescent="0.25">
      <c r="A3192">
        <v>2637</v>
      </c>
      <c r="B3192" t="s">
        <v>1806</v>
      </c>
      <c r="C3192" t="s">
        <v>1807</v>
      </c>
      <c r="D3192" t="s">
        <v>27</v>
      </c>
      <c r="E3192" t="s">
        <v>10</v>
      </c>
      <c r="F3192" t="s">
        <v>65</v>
      </c>
      <c r="G3192">
        <v>1614</v>
      </c>
      <c r="H3192" t="s">
        <v>8</v>
      </c>
      <c r="I3192" t="s">
        <v>8</v>
      </c>
      <c r="J3192" t="s">
        <v>8</v>
      </c>
      <c r="K3192" t="s">
        <v>6766</v>
      </c>
    </row>
    <row r="3193" spans="1:11" x14ac:dyDescent="0.25">
      <c r="A3193">
        <v>2638</v>
      </c>
      <c r="B3193" t="s">
        <v>1808</v>
      </c>
      <c r="C3193" t="s">
        <v>1809</v>
      </c>
      <c r="D3193" t="s">
        <v>156</v>
      </c>
      <c r="E3193" t="s">
        <v>125</v>
      </c>
      <c r="F3193" t="s">
        <v>496</v>
      </c>
      <c r="G3193">
        <v>1615</v>
      </c>
      <c r="H3193" t="s">
        <v>8</v>
      </c>
      <c r="I3193" t="s">
        <v>8</v>
      </c>
      <c r="J3193" t="s">
        <v>8</v>
      </c>
      <c r="K3193" t="s">
        <v>6766</v>
      </c>
    </row>
    <row r="3194" spans="1:11" x14ac:dyDescent="0.25">
      <c r="A3194">
        <v>2639</v>
      </c>
      <c r="B3194" t="s">
        <v>1810</v>
      </c>
      <c r="C3194" t="s">
        <v>1811</v>
      </c>
      <c r="D3194" t="s">
        <v>555</v>
      </c>
      <c r="E3194" t="s">
        <v>10</v>
      </c>
      <c r="F3194" t="s">
        <v>29</v>
      </c>
      <c r="G3194">
        <v>1616</v>
      </c>
      <c r="H3194" t="s">
        <v>8</v>
      </c>
      <c r="I3194" t="s">
        <v>8</v>
      </c>
      <c r="J3194" t="s">
        <v>8</v>
      </c>
      <c r="K3194" t="s">
        <v>6766</v>
      </c>
    </row>
    <row r="3195" spans="1:11" x14ac:dyDescent="0.25">
      <c r="A3195">
        <v>2639</v>
      </c>
      <c r="B3195" t="s">
        <v>1810</v>
      </c>
      <c r="C3195" t="s">
        <v>1811</v>
      </c>
      <c r="D3195" t="s">
        <v>555</v>
      </c>
      <c r="E3195" t="s">
        <v>10</v>
      </c>
      <c r="F3195" t="s">
        <v>29</v>
      </c>
      <c r="G3195">
        <v>1616</v>
      </c>
      <c r="H3195" t="s">
        <v>8</v>
      </c>
      <c r="I3195" t="s">
        <v>8</v>
      </c>
      <c r="J3195" t="s">
        <v>8</v>
      </c>
      <c r="K3195" t="s">
        <v>6766</v>
      </c>
    </row>
    <row r="3196" spans="1:11" x14ac:dyDescent="0.25">
      <c r="A3196">
        <v>2639</v>
      </c>
      <c r="B3196" t="s">
        <v>1810</v>
      </c>
      <c r="C3196" t="s">
        <v>1811</v>
      </c>
      <c r="D3196" t="s">
        <v>555</v>
      </c>
      <c r="E3196" t="s">
        <v>10</v>
      </c>
      <c r="F3196" t="s">
        <v>29</v>
      </c>
      <c r="G3196">
        <v>1616</v>
      </c>
      <c r="H3196" t="s">
        <v>8</v>
      </c>
      <c r="I3196" t="s">
        <v>8</v>
      </c>
      <c r="J3196" t="s">
        <v>8</v>
      </c>
      <c r="K3196" t="s">
        <v>6766</v>
      </c>
    </row>
    <row r="3197" spans="1:11" x14ac:dyDescent="0.25">
      <c r="A3197">
        <v>2639</v>
      </c>
      <c r="B3197" t="s">
        <v>1810</v>
      </c>
      <c r="C3197" t="s">
        <v>1811</v>
      </c>
      <c r="D3197" t="s">
        <v>555</v>
      </c>
      <c r="E3197" t="s">
        <v>10</v>
      </c>
      <c r="F3197" t="s">
        <v>29</v>
      </c>
      <c r="G3197">
        <v>1616</v>
      </c>
      <c r="H3197" t="s">
        <v>8</v>
      </c>
      <c r="I3197" t="s">
        <v>8</v>
      </c>
      <c r="J3197" t="s">
        <v>8</v>
      </c>
      <c r="K3197" t="s">
        <v>6766</v>
      </c>
    </row>
    <row r="3198" spans="1:11" x14ac:dyDescent="0.25">
      <c r="A3198">
        <v>2639</v>
      </c>
      <c r="B3198" t="s">
        <v>1810</v>
      </c>
      <c r="C3198" t="s">
        <v>1811</v>
      </c>
      <c r="D3198" t="s">
        <v>555</v>
      </c>
      <c r="E3198" t="s">
        <v>10</v>
      </c>
      <c r="F3198" t="s">
        <v>29</v>
      </c>
      <c r="G3198">
        <v>1616</v>
      </c>
      <c r="H3198" t="s">
        <v>8</v>
      </c>
      <c r="I3198" t="s">
        <v>8</v>
      </c>
      <c r="J3198" t="s">
        <v>8</v>
      </c>
      <c r="K3198" t="s">
        <v>6766</v>
      </c>
    </row>
    <row r="3199" spans="1:11" x14ac:dyDescent="0.25">
      <c r="A3199">
        <v>2639</v>
      </c>
      <c r="B3199" t="s">
        <v>1810</v>
      </c>
      <c r="C3199" t="s">
        <v>1811</v>
      </c>
      <c r="D3199" t="s">
        <v>555</v>
      </c>
      <c r="E3199" t="s">
        <v>10</v>
      </c>
      <c r="F3199" t="s">
        <v>29</v>
      </c>
      <c r="G3199">
        <v>1616</v>
      </c>
      <c r="H3199" t="s">
        <v>8</v>
      </c>
      <c r="I3199" t="s">
        <v>8</v>
      </c>
      <c r="J3199" t="s">
        <v>8</v>
      </c>
      <c r="K3199" t="s">
        <v>6766</v>
      </c>
    </row>
    <row r="3200" spans="1:11" x14ac:dyDescent="0.25">
      <c r="A3200">
        <v>2639</v>
      </c>
      <c r="B3200" t="s">
        <v>1810</v>
      </c>
      <c r="C3200" t="s">
        <v>1811</v>
      </c>
      <c r="D3200" t="s">
        <v>555</v>
      </c>
      <c r="E3200" t="s">
        <v>10</v>
      </c>
      <c r="F3200" t="s">
        <v>29</v>
      </c>
      <c r="G3200">
        <v>1616</v>
      </c>
      <c r="H3200" t="s">
        <v>8</v>
      </c>
      <c r="I3200" t="s">
        <v>8</v>
      </c>
      <c r="J3200" t="s">
        <v>8</v>
      </c>
      <c r="K3200" t="s">
        <v>6766</v>
      </c>
    </row>
    <row r="3201" spans="1:11" x14ac:dyDescent="0.25">
      <c r="A3201">
        <v>2639</v>
      </c>
      <c r="B3201" t="s">
        <v>1810</v>
      </c>
      <c r="C3201" t="s">
        <v>1811</v>
      </c>
      <c r="D3201" t="s">
        <v>555</v>
      </c>
      <c r="E3201" t="s">
        <v>10</v>
      </c>
      <c r="F3201" t="s">
        <v>29</v>
      </c>
      <c r="G3201">
        <v>1616</v>
      </c>
      <c r="H3201" t="s">
        <v>8</v>
      </c>
      <c r="I3201" t="s">
        <v>8</v>
      </c>
      <c r="J3201" t="s">
        <v>8</v>
      </c>
      <c r="K3201" t="s">
        <v>6766</v>
      </c>
    </row>
    <row r="3202" spans="1:11" x14ac:dyDescent="0.25">
      <c r="A3202">
        <v>2640</v>
      </c>
      <c r="B3202" t="s">
        <v>1813</v>
      </c>
      <c r="C3202" t="s">
        <v>1814</v>
      </c>
      <c r="D3202" t="s">
        <v>360</v>
      </c>
      <c r="E3202" t="s">
        <v>10</v>
      </c>
      <c r="F3202" t="s">
        <v>29</v>
      </c>
      <c r="G3202">
        <v>1617</v>
      </c>
      <c r="H3202" t="s">
        <v>8</v>
      </c>
      <c r="I3202" t="s">
        <v>8</v>
      </c>
      <c r="J3202" t="s">
        <v>8</v>
      </c>
      <c r="K3202" t="s">
        <v>6766</v>
      </c>
    </row>
    <row r="3203" spans="1:11" x14ac:dyDescent="0.25">
      <c r="A3203">
        <v>2641</v>
      </c>
      <c r="B3203" t="s">
        <v>1815</v>
      </c>
      <c r="C3203" t="s">
        <v>1816</v>
      </c>
      <c r="D3203" t="s">
        <v>63</v>
      </c>
      <c r="E3203" t="s">
        <v>10</v>
      </c>
      <c r="F3203" t="s">
        <v>64</v>
      </c>
      <c r="G3203">
        <v>1618</v>
      </c>
      <c r="H3203" t="s">
        <v>8</v>
      </c>
      <c r="I3203" t="s">
        <v>8</v>
      </c>
      <c r="J3203" t="s">
        <v>8</v>
      </c>
      <c r="K3203" t="s">
        <v>6766</v>
      </c>
    </row>
    <row r="3204" spans="1:11" x14ac:dyDescent="0.25">
      <c r="A3204">
        <v>2642</v>
      </c>
      <c r="B3204" t="s">
        <v>1817</v>
      </c>
      <c r="C3204" t="s">
        <v>5436</v>
      </c>
      <c r="D3204" t="s">
        <v>27</v>
      </c>
      <c r="E3204" t="s">
        <v>10</v>
      </c>
      <c r="F3204" t="s">
        <v>28</v>
      </c>
      <c r="G3204">
        <v>1619</v>
      </c>
      <c r="H3204" t="s">
        <v>8</v>
      </c>
      <c r="I3204" t="s">
        <v>8</v>
      </c>
      <c r="J3204" t="s">
        <v>8</v>
      </c>
      <c r="K3204" t="s">
        <v>6766</v>
      </c>
    </row>
    <row r="3205" spans="1:11" x14ac:dyDescent="0.25">
      <c r="A3205">
        <v>2642</v>
      </c>
      <c r="B3205" t="s">
        <v>1817</v>
      </c>
      <c r="C3205" t="s">
        <v>5436</v>
      </c>
      <c r="D3205" t="s">
        <v>27</v>
      </c>
      <c r="E3205" t="s">
        <v>10</v>
      </c>
      <c r="F3205" t="s">
        <v>28</v>
      </c>
      <c r="G3205">
        <v>1619</v>
      </c>
      <c r="H3205" t="s">
        <v>8</v>
      </c>
      <c r="I3205" t="s">
        <v>8</v>
      </c>
      <c r="J3205" t="s">
        <v>8</v>
      </c>
      <c r="K3205" t="s">
        <v>6766</v>
      </c>
    </row>
    <row r="3206" spans="1:11" x14ac:dyDescent="0.25">
      <c r="A3206">
        <v>2642</v>
      </c>
      <c r="B3206" t="s">
        <v>1817</v>
      </c>
      <c r="C3206" t="s">
        <v>5436</v>
      </c>
      <c r="D3206" t="s">
        <v>27</v>
      </c>
      <c r="E3206" t="s">
        <v>10</v>
      </c>
      <c r="F3206" t="s">
        <v>28</v>
      </c>
      <c r="G3206">
        <v>1619</v>
      </c>
      <c r="H3206" t="s">
        <v>8</v>
      </c>
      <c r="I3206" t="s">
        <v>8</v>
      </c>
      <c r="J3206" t="s">
        <v>8</v>
      </c>
      <c r="K3206" t="s">
        <v>6766</v>
      </c>
    </row>
    <row r="3207" spans="1:11" x14ac:dyDescent="0.25">
      <c r="A3207">
        <v>2642</v>
      </c>
      <c r="B3207" t="s">
        <v>1817</v>
      </c>
      <c r="C3207" t="s">
        <v>5436</v>
      </c>
      <c r="D3207" t="s">
        <v>27</v>
      </c>
      <c r="E3207" t="s">
        <v>10</v>
      </c>
      <c r="F3207" t="s">
        <v>28</v>
      </c>
      <c r="G3207">
        <v>1619</v>
      </c>
      <c r="H3207" t="s">
        <v>8</v>
      </c>
      <c r="I3207" t="s">
        <v>8</v>
      </c>
      <c r="J3207" t="s">
        <v>8</v>
      </c>
      <c r="K3207" t="s">
        <v>6766</v>
      </c>
    </row>
    <row r="3208" spans="1:11" x14ac:dyDescent="0.25">
      <c r="A3208">
        <v>2642</v>
      </c>
      <c r="B3208" t="s">
        <v>1817</v>
      </c>
      <c r="C3208" t="s">
        <v>5436</v>
      </c>
      <c r="D3208" t="s">
        <v>27</v>
      </c>
      <c r="E3208" t="s">
        <v>10</v>
      </c>
      <c r="F3208" t="s">
        <v>28</v>
      </c>
      <c r="G3208">
        <v>1619</v>
      </c>
      <c r="H3208" t="s">
        <v>8</v>
      </c>
      <c r="I3208" t="s">
        <v>8</v>
      </c>
      <c r="J3208" t="s">
        <v>8</v>
      </c>
      <c r="K3208" t="s">
        <v>6766</v>
      </c>
    </row>
    <row r="3209" spans="1:11" x14ac:dyDescent="0.25">
      <c r="A3209">
        <v>2642</v>
      </c>
      <c r="B3209" t="s">
        <v>1817</v>
      </c>
      <c r="C3209" t="s">
        <v>5436</v>
      </c>
      <c r="D3209" t="s">
        <v>27</v>
      </c>
      <c r="E3209" t="s">
        <v>10</v>
      </c>
      <c r="F3209" t="s">
        <v>28</v>
      </c>
      <c r="G3209">
        <v>1619</v>
      </c>
      <c r="H3209" t="s">
        <v>8</v>
      </c>
      <c r="I3209" t="s">
        <v>8</v>
      </c>
      <c r="J3209" t="s">
        <v>8</v>
      </c>
      <c r="K3209" t="s">
        <v>6766</v>
      </c>
    </row>
    <row r="3210" spans="1:11" x14ac:dyDescent="0.25">
      <c r="A3210">
        <v>2642</v>
      </c>
      <c r="B3210" t="s">
        <v>1817</v>
      </c>
      <c r="C3210" t="s">
        <v>5436</v>
      </c>
      <c r="D3210" t="s">
        <v>27</v>
      </c>
      <c r="E3210" t="s">
        <v>10</v>
      </c>
      <c r="F3210" t="s">
        <v>28</v>
      </c>
      <c r="G3210">
        <v>1619</v>
      </c>
      <c r="H3210" t="s">
        <v>8</v>
      </c>
      <c r="I3210" t="s">
        <v>8</v>
      </c>
      <c r="J3210" t="s">
        <v>8</v>
      </c>
      <c r="K3210" t="s">
        <v>6766</v>
      </c>
    </row>
    <row r="3211" spans="1:11" x14ac:dyDescent="0.25">
      <c r="A3211">
        <v>2642</v>
      </c>
      <c r="B3211" t="s">
        <v>1817</v>
      </c>
      <c r="C3211" t="s">
        <v>5436</v>
      </c>
      <c r="D3211" t="s">
        <v>27</v>
      </c>
      <c r="E3211" t="s">
        <v>10</v>
      </c>
      <c r="F3211" t="s">
        <v>28</v>
      </c>
      <c r="G3211">
        <v>1619</v>
      </c>
      <c r="H3211" t="s">
        <v>8</v>
      </c>
      <c r="I3211" t="s">
        <v>8</v>
      </c>
      <c r="J3211" t="s">
        <v>8</v>
      </c>
      <c r="K3211" t="s">
        <v>6766</v>
      </c>
    </row>
    <row r="3212" spans="1:11" x14ac:dyDescent="0.25">
      <c r="A3212">
        <v>2642</v>
      </c>
      <c r="B3212" t="s">
        <v>1817</v>
      </c>
      <c r="C3212" t="s">
        <v>5436</v>
      </c>
      <c r="D3212" t="s">
        <v>27</v>
      </c>
      <c r="E3212" t="s">
        <v>10</v>
      </c>
      <c r="F3212" t="s">
        <v>28</v>
      </c>
      <c r="G3212">
        <v>1619</v>
      </c>
      <c r="H3212" t="s">
        <v>8</v>
      </c>
      <c r="I3212" t="s">
        <v>8</v>
      </c>
      <c r="J3212" t="s">
        <v>8</v>
      </c>
      <c r="K3212" t="s">
        <v>6766</v>
      </c>
    </row>
    <row r="3213" spans="1:11" x14ac:dyDescent="0.25">
      <c r="A3213">
        <v>2644</v>
      </c>
      <c r="B3213" t="s">
        <v>1818</v>
      </c>
      <c r="C3213" t="s">
        <v>1819</v>
      </c>
      <c r="D3213" t="s">
        <v>1820</v>
      </c>
      <c r="E3213" t="s">
        <v>75</v>
      </c>
      <c r="F3213" t="s">
        <v>1821</v>
      </c>
      <c r="G3213">
        <v>1621</v>
      </c>
      <c r="H3213" t="s">
        <v>8</v>
      </c>
      <c r="I3213" t="s">
        <v>8</v>
      </c>
      <c r="J3213" t="s">
        <v>8</v>
      </c>
      <c r="K3213" t="s">
        <v>6766</v>
      </c>
    </row>
    <row r="3214" spans="1:11" x14ac:dyDescent="0.25">
      <c r="A3214">
        <v>2645</v>
      </c>
      <c r="B3214" t="s">
        <v>1822</v>
      </c>
      <c r="C3214" t="s">
        <v>1823</v>
      </c>
      <c r="D3214" t="s">
        <v>27</v>
      </c>
      <c r="E3214" t="s">
        <v>10</v>
      </c>
      <c r="F3214" t="s">
        <v>29</v>
      </c>
      <c r="G3214">
        <v>1622</v>
      </c>
      <c r="H3214" t="s">
        <v>8</v>
      </c>
      <c r="I3214" t="s">
        <v>8</v>
      </c>
      <c r="J3214" t="s">
        <v>8</v>
      </c>
      <c r="K3214" t="s">
        <v>6766</v>
      </c>
    </row>
    <row r="3215" spans="1:11" x14ac:dyDescent="0.25">
      <c r="A3215">
        <v>2646</v>
      </c>
      <c r="B3215" t="s">
        <v>1824</v>
      </c>
      <c r="C3215" t="s">
        <v>1494</v>
      </c>
      <c r="D3215" t="s">
        <v>27</v>
      </c>
      <c r="E3215" t="s">
        <v>10</v>
      </c>
      <c r="F3215" t="s">
        <v>28</v>
      </c>
      <c r="G3215">
        <v>1623</v>
      </c>
      <c r="H3215" t="s">
        <v>8</v>
      </c>
      <c r="I3215" t="s">
        <v>8</v>
      </c>
      <c r="J3215" t="s">
        <v>8</v>
      </c>
      <c r="K3215" t="s">
        <v>6766</v>
      </c>
    </row>
    <row r="3216" spans="1:11" x14ac:dyDescent="0.25">
      <c r="A3216">
        <v>2646</v>
      </c>
      <c r="B3216" t="s">
        <v>1824</v>
      </c>
      <c r="C3216" t="s">
        <v>1494</v>
      </c>
      <c r="D3216" t="s">
        <v>27</v>
      </c>
      <c r="E3216" t="s">
        <v>10</v>
      </c>
      <c r="F3216" t="s">
        <v>28</v>
      </c>
      <c r="G3216">
        <v>1623</v>
      </c>
      <c r="H3216" t="s">
        <v>8</v>
      </c>
      <c r="I3216" t="s">
        <v>8</v>
      </c>
      <c r="J3216" t="s">
        <v>8</v>
      </c>
      <c r="K3216" t="s">
        <v>6766</v>
      </c>
    </row>
    <row r="3217" spans="1:11" x14ac:dyDescent="0.25">
      <c r="A3217">
        <v>2646</v>
      </c>
      <c r="B3217" t="s">
        <v>1824</v>
      </c>
      <c r="C3217" t="s">
        <v>1494</v>
      </c>
      <c r="D3217" t="s">
        <v>27</v>
      </c>
      <c r="E3217" t="s">
        <v>10</v>
      </c>
      <c r="F3217" t="s">
        <v>28</v>
      </c>
      <c r="G3217">
        <v>1623</v>
      </c>
      <c r="H3217" t="s">
        <v>8</v>
      </c>
      <c r="I3217" t="s">
        <v>8</v>
      </c>
      <c r="J3217" t="s">
        <v>8</v>
      </c>
      <c r="K3217" t="s">
        <v>6766</v>
      </c>
    </row>
    <row r="3218" spans="1:11" x14ac:dyDescent="0.25">
      <c r="A3218">
        <v>2646</v>
      </c>
      <c r="B3218" t="s">
        <v>1824</v>
      </c>
      <c r="C3218" t="s">
        <v>1494</v>
      </c>
      <c r="D3218" t="s">
        <v>27</v>
      </c>
      <c r="E3218" t="s">
        <v>10</v>
      </c>
      <c r="F3218" t="s">
        <v>28</v>
      </c>
      <c r="G3218">
        <v>1623</v>
      </c>
      <c r="H3218" t="s">
        <v>8</v>
      </c>
      <c r="I3218" t="s">
        <v>8</v>
      </c>
      <c r="J3218" t="s">
        <v>8</v>
      </c>
      <c r="K3218" t="s">
        <v>6766</v>
      </c>
    </row>
    <row r="3219" spans="1:11" x14ac:dyDescent="0.25">
      <c r="A3219">
        <v>2646</v>
      </c>
      <c r="B3219" t="s">
        <v>1824</v>
      </c>
      <c r="C3219" t="s">
        <v>1494</v>
      </c>
      <c r="D3219" t="s">
        <v>27</v>
      </c>
      <c r="E3219" t="s">
        <v>10</v>
      </c>
      <c r="F3219" t="s">
        <v>28</v>
      </c>
      <c r="G3219">
        <v>1623</v>
      </c>
      <c r="H3219" t="s">
        <v>8</v>
      </c>
      <c r="I3219" t="s">
        <v>8</v>
      </c>
      <c r="J3219" t="s">
        <v>8</v>
      </c>
      <c r="K3219" t="s">
        <v>6766</v>
      </c>
    </row>
    <row r="3220" spans="1:11" x14ac:dyDescent="0.25">
      <c r="A3220">
        <v>2646</v>
      </c>
      <c r="B3220" t="s">
        <v>1824</v>
      </c>
      <c r="C3220" t="s">
        <v>1494</v>
      </c>
      <c r="D3220" t="s">
        <v>27</v>
      </c>
      <c r="E3220" t="s">
        <v>10</v>
      </c>
      <c r="F3220" t="s">
        <v>28</v>
      </c>
      <c r="G3220">
        <v>1623</v>
      </c>
      <c r="H3220" t="s">
        <v>8</v>
      </c>
      <c r="I3220" t="s">
        <v>8</v>
      </c>
      <c r="J3220" t="s">
        <v>8</v>
      </c>
      <c r="K3220" t="s">
        <v>6766</v>
      </c>
    </row>
    <row r="3221" spans="1:11" x14ac:dyDescent="0.25">
      <c r="A3221">
        <v>2647</v>
      </c>
      <c r="B3221" t="s">
        <v>5596</v>
      </c>
      <c r="C3221" t="s">
        <v>5597</v>
      </c>
      <c r="D3221" t="s">
        <v>27</v>
      </c>
      <c r="E3221" t="s">
        <v>10</v>
      </c>
      <c r="F3221" t="s">
        <v>29</v>
      </c>
      <c r="G3221">
        <v>1624</v>
      </c>
      <c r="H3221" t="s">
        <v>8</v>
      </c>
      <c r="I3221" t="s">
        <v>8</v>
      </c>
      <c r="J3221" t="s">
        <v>8</v>
      </c>
      <c r="K3221" t="s">
        <v>6766</v>
      </c>
    </row>
    <row r="3222" spans="1:11" x14ac:dyDescent="0.25">
      <c r="A3222">
        <v>2648</v>
      </c>
      <c r="B3222" t="s">
        <v>1825</v>
      </c>
      <c r="C3222" t="s">
        <v>1826</v>
      </c>
      <c r="D3222" t="s">
        <v>27</v>
      </c>
      <c r="E3222" t="s">
        <v>10</v>
      </c>
      <c r="F3222" t="s">
        <v>65</v>
      </c>
      <c r="G3222">
        <v>1625</v>
      </c>
      <c r="H3222" t="s">
        <v>8</v>
      </c>
      <c r="I3222" t="s">
        <v>8</v>
      </c>
      <c r="J3222" t="s">
        <v>8</v>
      </c>
      <c r="K3222" t="s">
        <v>6766</v>
      </c>
    </row>
    <row r="3223" spans="1:11" x14ac:dyDescent="0.25">
      <c r="A3223">
        <v>2649</v>
      </c>
      <c r="B3223" t="s">
        <v>1827</v>
      </c>
      <c r="C3223" t="s">
        <v>1828</v>
      </c>
      <c r="D3223" t="s">
        <v>1229</v>
      </c>
      <c r="E3223" t="s">
        <v>10</v>
      </c>
      <c r="F3223" t="s">
        <v>1829</v>
      </c>
      <c r="G3223">
        <v>1626</v>
      </c>
      <c r="H3223" t="s">
        <v>8</v>
      </c>
      <c r="I3223" t="s">
        <v>8</v>
      </c>
      <c r="J3223" t="s">
        <v>8</v>
      </c>
      <c r="K3223" t="s">
        <v>6766</v>
      </c>
    </row>
    <row r="3224" spans="1:11" x14ac:dyDescent="0.25">
      <c r="A3224">
        <v>2653</v>
      </c>
      <c r="B3224" t="s">
        <v>1830</v>
      </c>
      <c r="C3224" t="s">
        <v>1831</v>
      </c>
      <c r="D3224" t="s">
        <v>63</v>
      </c>
      <c r="E3224" t="s">
        <v>10</v>
      </c>
      <c r="F3224" t="s">
        <v>64</v>
      </c>
      <c r="G3224">
        <v>1630</v>
      </c>
      <c r="H3224" t="s">
        <v>8</v>
      </c>
      <c r="I3224" t="s">
        <v>8</v>
      </c>
      <c r="J3224" t="s">
        <v>8</v>
      </c>
      <c r="K3224" t="s">
        <v>6766</v>
      </c>
    </row>
    <row r="3225" spans="1:11" x14ac:dyDescent="0.25">
      <c r="A3225">
        <v>2656</v>
      </c>
      <c r="B3225" t="s">
        <v>1832</v>
      </c>
      <c r="C3225" t="s">
        <v>1833</v>
      </c>
      <c r="D3225" t="s">
        <v>70</v>
      </c>
      <c r="E3225" t="s">
        <v>10</v>
      </c>
      <c r="F3225" t="s">
        <v>71</v>
      </c>
      <c r="G3225">
        <v>1633</v>
      </c>
      <c r="H3225" t="s">
        <v>8</v>
      </c>
      <c r="I3225" t="s">
        <v>8</v>
      </c>
      <c r="J3225" t="s">
        <v>8</v>
      </c>
      <c r="K3225" t="s">
        <v>6766</v>
      </c>
    </row>
    <row r="3226" spans="1:11" x14ac:dyDescent="0.25">
      <c r="A3226">
        <v>2657</v>
      </c>
      <c r="B3226" t="s">
        <v>1834</v>
      </c>
      <c r="C3226" t="s">
        <v>1835</v>
      </c>
      <c r="D3226" t="s">
        <v>63</v>
      </c>
      <c r="E3226" t="s">
        <v>10</v>
      </c>
      <c r="F3226" t="s">
        <v>64</v>
      </c>
      <c r="G3226">
        <v>1634</v>
      </c>
      <c r="H3226" t="s">
        <v>8</v>
      </c>
      <c r="I3226" t="s">
        <v>8</v>
      </c>
      <c r="J3226" t="s">
        <v>8</v>
      </c>
      <c r="K3226" t="s">
        <v>6766</v>
      </c>
    </row>
    <row r="3227" spans="1:11" x14ac:dyDescent="0.25">
      <c r="A3227">
        <v>2660</v>
      </c>
      <c r="B3227" t="s">
        <v>1836</v>
      </c>
      <c r="C3227" t="s">
        <v>4550</v>
      </c>
      <c r="D3227" t="s">
        <v>4551</v>
      </c>
      <c r="E3227" t="s">
        <v>551</v>
      </c>
      <c r="F3227" t="s">
        <v>4552</v>
      </c>
      <c r="G3227">
        <v>1637</v>
      </c>
      <c r="H3227" t="s">
        <v>8</v>
      </c>
      <c r="I3227" t="s">
        <v>8</v>
      </c>
      <c r="J3227" t="s">
        <v>8</v>
      </c>
      <c r="K3227" t="s">
        <v>6766</v>
      </c>
    </row>
    <row r="3228" spans="1:11" x14ac:dyDescent="0.25">
      <c r="A3228">
        <v>2660</v>
      </c>
      <c r="B3228" t="s">
        <v>1836</v>
      </c>
      <c r="C3228" t="s">
        <v>4550</v>
      </c>
      <c r="D3228" t="s">
        <v>4551</v>
      </c>
      <c r="E3228" t="s">
        <v>551</v>
      </c>
      <c r="F3228" t="s">
        <v>4552</v>
      </c>
      <c r="G3228">
        <v>1637</v>
      </c>
      <c r="H3228" t="s">
        <v>8</v>
      </c>
      <c r="I3228" t="s">
        <v>8</v>
      </c>
      <c r="J3228" t="s">
        <v>8</v>
      </c>
      <c r="K3228" t="s">
        <v>6766</v>
      </c>
    </row>
    <row r="3229" spans="1:11" x14ac:dyDescent="0.25">
      <c r="A3229">
        <v>2660</v>
      </c>
      <c r="B3229" t="s">
        <v>1836</v>
      </c>
      <c r="C3229" t="s">
        <v>4550</v>
      </c>
      <c r="D3229" t="s">
        <v>4551</v>
      </c>
      <c r="E3229" t="s">
        <v>551</v>
      </c>
      <c r="F3229" t="s">
        <v>4552</v>
      </c>
      <c r="G3229">
        <v>1637</v>
      </c>
      <c r="H3229" t="s">
        <v>8</v>
      </c>
      <c r="I3229" t="s">
        <v>8</v>
      </c>
      <c r="J3229" t="s">
        <v>8</v>
      </c>
      <c r="K3229" t="s">
        <v>6766</v>
      </c>
    </row>
    <row r="3230" spans="1:11" x14ac:dyDescent="0.25">
      <c r="A3230">
        <v>2660</v>
      </c>
      <c r="B3230" t="s">
        <v>1836</v>
      </c>
      <c r="C3230" t="s">
        <v>4550</v>
      </c>
      <c r="D3230" t="s">
        <v>4551</v>
      </c>
      <c r="E3230" t="s">
        <v>551</v>
      </c>
      <c r="F3230" t="s">
        <v>4552</v>
      </c>
      <c r="G3230">
        <v>1637</v>
      </c>
      <c r="H3230" t="s">
        <v>8</v>
      </c>
      <c r="I3230" t="s">
        <v>8</v>
      </c>
      <c r="J3230" t="s">
        <v>8</v>
      </c>
      <c r="K3230" t="s">
        <v>6766</v>
      </c>
    </row>
    <row r="3231" spans="1:11" x14ac:dyDescent="0.25">
      <c r="A3231">
        <v>2660</v>
      </c>
      <c r="B3231" t="s">
        <v>1836</v>
      </c>
      <c r="C3231" t="s">
        <v>4550</v>
      </c>
      <c r="D3231" t="s">
        <v>4551</v>
      </c>
      <c r="E3231" t="s">
        <v>551</v>
      </c>
      <c r="F3231" t="s">
        <v>4552</v>
      </c>
      <c r="G3231">
        <v>1637</v>
      </c>
      <c r="H3231" t="s">
        <v>8</v>
      </c>
      <c r="I3231" t="s">
        <v>8</v>
      </c>
      <c r="J3231" t="s">
        <v>8</v>
      </c>
      <c r="K3231" t="s">
        <v>6766</v>
      </c>
    </row>
    <row r="3232" spans="1:11" x14ac:dyDescent="0.25">
      <c r="A3232">
        <v>2660</v>
      </c>
      <c r="B3232" t="s">
        <v>1836</v>
      </c>
      <c r="C3232" t="s">
        <v>4550</v>
      </c>
      <c r="D3232" t="s">
        <v>4551</v>
      </c>
      <c r="E3232" t="s">
        <v>551</v>
      </c>
      <c r="F3232" t="s">
        <v>4552</v>
      </c>
      <c r="G3232">
        <v>1637</v>
      </c>
      <c r="H3232" t="s">
        <v>8</v>
      </c>
      <c r="I3232" t="s">
        <v>8</v>
      </c>
      <c r="J3232" t="s">
        <v>8</v>
      </c>
      <c r="K3232" t="s">
        <v>6766</v>
      </c>
    </row>
    <row r="3233" spans="1:11" x14ac:dyDescent="0.25">
      <c r="A3233">
        <v>2660</v>
      </c>
      <c r="B3233" t="s">
        <v>1836</v>
      </c>
      <c r="C3233" t="s">
        <v>4550</v>
      </c>
      <c r="D3233" t="s">
        <v>4551</v>
      </c>
      <c r="E3233" t="s">
        <v>551</v>
      </c>
      <c r="F3233" t="s">
        <v>4552</v>
      </c>
      <c r="G3233">
        <v>1637</v>
      </c>
      <c r="H3233" t="s">
        <v>8</v>
      </c>
      <c r="I3233" t="s">
        <v>8</v>
      </c>
      <c r="J3233" t="s">
        <v>8</v>
      </c>
      <c r="K3233" t="s">
        <v>6766</v>
      </c>
    </row>
    <row r="3234" spans="1:11" x14ac:dyDescent="0.25">
      <c r="A3234">
        <v>2660</v>
      </c>
      <c r="B3234" t="s">
        <v>1836</v>
      </c>
      <c r="C3234" t="s">
        <v>4550</v>
      </c>
      <c r="D3234" t="s">
        <v>4551</v>
      </c>
      <c r="E3234" t="s">
        <v>551</v>
      </c>
      <c r="F3234" t="s">
        <v>4552</v>
      </c>
      <c r="G3234">
        <v>1637</v>
      </c>
      <c r="H3234" t="s">
        <v>8</v>
      </c>
      <c r="I3234" t="s">
        <v>8</v>
      </c>
      <c r="J3234" t="s">
        <v>8</v>
      </c>
      <c r="K3234" t="s">
        <v>6766</v>
      </c>
    </row>
    <row r="3235" spans="1:11" x14ac:dyDescent="0.25">
      <c r="A3235">
        <v>2660</v>
      </c>
      <c r="B3235" t="s">
        <v>1836</v>
      </c>
      <c r="C3235" t="s">
        <v>4550</v>
      </c>
      <c r="D3235" t="s">
        <v>4551</v>
      </c>
      <c r="E3235" t="s">
        <v>551</v>
      </c>
      <c r="F3235" t="s">
        <v>4552</v>
      </c>
      <c r="G3235">
        <v>1637</v>
      </c>
      <c r="H3235" t="s">
        <v>8</v>
      </c>
      <c r="I3235" t="s">
        <v>8</v>
      </c>
      <c r="J3235" t="s">
        <v>8</v>
      </c>
      <c r="K3235" t="s">
        <v>6766</v>
      </c>
    </row>
    <row r="3236" spans="1:11" x14ac:dyDescent="0.25">
      <c r="A3236">
        <v>2660</v>
      </c>
      <c r="B3236" t="s">
        <v>1836</v>
      </c>
      <c r="C3236" t="s">
        <v>4550</v>
      </c>
      <c r="D3236" t="s">
        <v>4551</v>
      </c>
      <c r="E3236" t="s">
        <v>551</v>
      </c>
      <c r="F3236" t="s">
        <v>4552</v>
      </c>
      <c r="G3236">
        <v>1637</v>
      </c>
      <c r="H3236" t="s">
        <v>8</v>
      </c>
      <c r="I3236" t="s">
        <v>8</v>
      </c>
      <c r="J3236" t="s">
        <v>8</v>
      </c>
      <c r="K3236" t="s">
        <v>6766</v>
      </c>
    </row>
    <row r="3237" spans="1:11" x14ac:dyDescent="0.25">
      <c r="A3237">
        <v>2660</v>
      </c>
      <c r="B3237" t="s">
        <v>1836</v>
      </c>
      <c r="C3237" t="s">
        <v>4550</v>
      </c>
      <c r="D3237" t="s">
        <v>4551</v>
      </c>
      <c r="E3237" t="s">
        <v>551</v>
      </c>
      <c r="F3237" t="s">
        <v>4552</v>
      </c>
      <c r="G3237">
        <v>1637</v>
      </c>
      <c r="H3237" t="s">
        <v>8</v>
      </c>
      <c r="I3237" t="s">
        <v>8</v>
      </c>
      <c r="J3237" t="s">
        <v>8</v>
      </c>
      <c r="K3237" t="s">
        <v>6766</v>
      </c>
    </row>
    <row r="3238" spans="1:11" x14ac:dyDescent="0.25">
      <c r="A3238">
        <v>2660</v>
      </c>
      <c r="B3238" t="s">
        <v>1836</v>
      </c>
      <c r="C3238" t="s">
        <v>4550</v>
      </c>
      <c r="D3238" t="s">
        <v>4551</v>
      </c>
      <c r="E3238" t="s">
        <v>551</v>
      </c>
      <c r="F3238" t="s">
        <v>4552</v>
      </c>
      <c r="G3238">
        <v>1637</v>
      </c>
      <c r="H3238" t="s">
        <v>8</v>
      </c>
      <c r="I3238" t="s">
        <v>8</v>
      </c>
      <c r="J3238" t="s">
        <v>8</v>
      </c>
      <c r="K3238" t="s">
        <v>6766</v>
      </c>
    </row>
    <row r="3239" spans="1:11" x14ac:dyDescent="0.25">
      <c r="A3239">
        <v>2660</v>
      </c>
      <c r="B3239" t="s">
        <v>1836</v>
      </c>
      <c r="C3239" t="s">
        <v>4550</v>
      </c>
      <c r="D3239" t="s">
        <v>4551</v>
      </c>
      <c r="E3239" t="s">
        <v>551</v>
      </c>
      <c r="F3239" t="s">
        <v>4552</v>
      </c>
      <c r="G3239">
        <v>1637</v>
      </c>
      <c r="H3239" t="s">
        <v>8</v>
      </c>
      <c r="I3239" t="s">
        <v>8</v>
      </c>
      <c r="J3239" t="s">
        <v>8</v>
      </c>
      <c r="K3239" t="s">
        <v>6766</v>
      </c>
    </row>
    <row r="3240" spans="1:11" x14ac:dyDescent="0.25">
      <c r="A3240">
        <v>2660</v>
      </c>
      <c r="B3240" t="s">
        <v>1836</v>
      </c>
      <c r="C3240" t="s">
        <v>4550</v>
      </c>
      <c r="D3240" t="s">
        <v>4551</v>
      </c>
      <c r="E3240" t="s">
        <v>551</v>
      </c>
      <c r="F3240" t="s">
        <v>4552</v>
      </c>
      <c r="G3240">
        <v>1637</v>
      </c>
      <c r="H3240" t="s">
        <v>8</v>
      </c>
      <c r="I3240" t="s">
        <v>8</v>
      </c>
      <c r="J3240" t="s">
        <v>8</v>
      </c>
      <c r="K3240" t="s">
        <v>6766</v>
      </c>
    </row>
    <row r="3241" spans="1:11" x14ac:dyDescent="0.25">
      <c r="A3241">
        <v>2660</v>
      </c>
      <c r="B3241" t="s">
        <v>1836</v>
      </c>
      <c r="C3241" t="s">
        <v>4550</v>
      </c>
      <c r="D3241" t="s">
        <v>4551</v>
      </c>
      <c r="E3241" t="s">
        <v>551</v>
      </c>
      <c r="F3241" t="s">
        <v>4552</v>
      </c>
      <c r="G3241">
        <v>1637</v>
      </c>
      <c r="H3241" t="s">
        <v>8</v>
      </c>
      <c r="I3241" t="s">
        <v>8</v>
      </c>
      <c r="J3241" t="s">
        <v>8</v>
      </c>
      <c r="K3241" t="s">
        <v>6766</v>
      </c>
    </row>
    <row r="3242" spans="1:11" x14ac:dyDescent="0.25">
      <c r="A3242">
        <v>2660</v>
      </c>
      <c r="B3242" t="s">
        <v>1836</v>
      </c>
      <c r="C3242" t="s">
        <v>4550</v>
      </c>
      <c r="D3242" t="s">
        <v>4551</v>
      </c>
      <c r="E3242" t="s">
        <v>551</v>
      </c>
      <c r="F3242" t="s">
        <v>4552</v>
      </c>
      <c r="G3242">
        <v>1637</v>
      </c>
      <c r="H3242" t="s">
        <v>8</v>
      </c>
      <c r="I3242" t="s">
        <v>8</v>
      </c>
      <c r="J3242" t="s">
        <v>8</v>
      </c>
      <c r="K3242" t="s">
        <v>6766</v>
      </c>
    </row>
    <row r="3243" spans="1:11" x14ac:dyDescent="0.25">
      <c r="A3243">
        <v>2660</v>
      </c>
      <c r="B3243" t="s">
        <v>1836</v>
      </c>
      <c r="C3243" t="s">
        <v>4550</v>
      </c>
      <c r="D3243" t="s">
        <v>4551</v>
      </c>
      <c r="E3243" t="s">
        <v>551</v>
      </c>
      <c r="F3243" t="s">
        <v>4552</v>
      </c>
      <c r="G3243">
        <v>1637</v>
      </c>
      <c r="H3243" t="s">
        <v>8</v>
      </c>
      <c r="I3243" t="s">
        <v>8</v>
      </c>
      <c r="J3243" t="s">
        <v>8</v>
      </c>
      <c r="K3243" t="s">
        <v>6766</v>
      </c>
    </row>
    <row r="3244" spans="1:11" x14ac:dyDescent="0.25">
      <c r="A3244">
        <v>2660</v>
      </c>
      <c r="B3244" t="s">
        <v>1836</v>
      </c>
      <c r="C3244" t="s">
        <v>4550</v>
      </c>
      <c r="D3244" t="s">
        <v>4551</v>
      </c>
      <c r="E3244" t="s">
        <v>551</v>
      </c>
      <c r="F3244" t="s">
        <v>4552</v>
      </c>
      <c r="G3244">
        <v>1637</v>
      </c>
      <c r="H3244" t="s">
        <v>8</v>
      </c>
      <c r="I3244" t="s">
        <v>8</v>
      </c>
      <c r="J3244" t="s">
        <v>8</v>
      </c>
      <c r="K3244" t="s">
        <v>6766</v>
      </c>
    </row>
    <row r="3245" spans="1:11" x14ac:dyDescent="0.25">
      <c r="A3245">
        <v>2660</v>
      </c>
      <c r="B3245" t="s">
        <v>1836</v>
      </c>
      <c r="C3245" t="s">
        <v>4550</v>
      </c>
      <c r="D3245" t="s">
        <v>4551</v>
      </c>
      <c r="E3245" t="s">
        <v>551</v>
      </c>
      <c r="F3245" t="s">
        <v>4552</v>
      </c>
      <c r="G3245">
        <v>1637</v>
      </c>
      <c r="H3245" t="s">
        <v>8</v>
      </c>
      <c r="I3245" t="s">
        <v>8</v>
      </c>
      <c r="J3245" t="s">
        <v>8</v>
      </c>
      <c r="K3245" t="s">
        <v>6766</v>
      </c>
    </row>
    <row r="3246" spans="1:11" x14ac:dyDescent="0.25">
      <c r="A3246">
        <v>2660</v>
      </c>
      <c r="B3246" t="s">
        <v>1836</v>
      </c>
      <c r="C3246" t="s">
        <v>4550</v>
      </c>
      <c r="D3246" t="s">
        <v>4551</v>
      </c>
      <c r="E3246" t="s">
        <v>551</v>
      </c>
      <c r="F3246" t="s">
        <v>4552</v>
      </c>
      <c r="G3246">
        <v>1637</v>
      </c>
      <c r="H3246" t="s">
        <v>8</v>
      </c>
      <c r="I3246" t="s">
        <v>8</v>
      </c>
      <c r="J3246" t="s">
        <v>8</v>
      </c>
      <c r="K3246" t="s">
        <v>6766</v>
      </c>
    </row>
    <row r="3247" spans="1:11" x14ac:dyDescent="0.25">
      <c r="A3247">
        <v>2660</v>
      </c>
      <c r="B3247" t="s">
        <v>1836</v>
      </c>
      <c r="C3247" t="s">
        <v>4550</v>
      </c>
      <c r="D3247" t="s">
        <v>4551</v>
      </c>
      <c r="E3247" t="s">
        <v>551</v>
      </c>
      <c r="F3247" t="s">
        <v>4552</v>
      </c>
      <c r="G3247">
        <v>1637</v>
      </c>
      <c r="H3247" t="s">
        <v>8</v>
      </c>
      <c r="I3247" t="s">
        <v>8</v>
      </c>
      <c r="J3247" t="s">
        <v>8</v>
      </c>
      <c r="K3247" t="s">
        <v>6766</v>
      </c>
    </row>
    <row r="3248" spans="1:11" x14ac:dyDescent="0.25">
      <c r="A3248">
        <v>2660</v>
      </c>
      <c r="B3248" t="s">
        <v>1836</v>
      </c>
      <c r="C3248" t="s">
        <v>4550</v>
      </c>
      <c r="D3248" t="s">
        <v>4551</v>
      </c>
      <c r="E3248" t="s">
        <v>551</v>
      </c>
      <c r="F3248" t="s">
        <v>4552</v>
      </c>
      <c r="G3248">
        <v>1637</v>
      </c>
      <c r="H3248" t="s">
        <v>8</v>
      </c>
      <c r="I3248" t="s">
        <v>8</v>
      </c>
      <c r="J3248" t="s">
        <v>8</v>
      </c>
      <c r="K3248" t="s">
        <v>6766</v>
      </c>
    </row>
    <row r="3249" spans="1:11" x14ac:dyDescent="0.25">
      <c r="A3249">
        <v>2660</v>
      </c>
      <c r="B3249" t="s">
        <v>1836</v>
      </c>
      <c r="C3249" t="s">
        <v>4550</v>
      </c>
      <c r="D3249" t="s">
        <v>4551</v>
      </c>
      <c r="E3249" t="s">
        <v>551</v>
      </c>
      <c r="F3249" t="s">
        <v>4552</v>
      </c>
      <c r="G3249">
        <v>1637</v>
      </c>
      <c r="H3249" t="s">
        <v>8</v>
      </c>
      <c r="I3249" t="s">
        <v>8</v>
      </c>
      <c r="J3249" t="s">
        <v>8</v>
      </c>
      <c r="K3249" t="s">
        <v>6766</v>
      </c>
    </row>
    <row r="3250" spans="1:11" x14ac:dyDescent="0.25">
      <c r="A3250">
        <v>2660</v>
      </c>
      <c r="B3250" t="s">
        <v>1836</v>
      </c>
      <c r="C3250" t="s">
        <v>4550</v>
      </c>
      <c r="D3250" t="s">
        <v>4551</v>
      </c>
      <c r="E3250" t="s">
        <v>551</v>
      </c>
      <c r="F3250" t="s">
        <v>4552</v>
      </c>
      <c r="G3250">
        <v>1637</v>
      </c>
      <c r="H3250" t="s">
        <v>8</v>
      </c>
      <c r="I3250" t="s">
        <v>8</v>
      </c>
      <c r="J3250" t="s">
        <v>8</v>
      </c>
      <c r="K3250" t="s">
        <v>6766</v>
      </c>
    </row>
    <row r="3251" spans="1:11" x14ac:dyDescent="0.25">
      <c r="A3251">
        <v>2660</v>
      </c>
      <c r="B3251" t="s">
        <v>1836</v>
      </c>
      <c r="C3251" t="s">
        <v>4550</v>
      </c>
      <c r="D3251" t="s">
        <v>4551</v>
      </c>
      <c r="E3251" t="s">
        <v>551</v>
      </c>
      <c r="F3251" t="s">
        <v>4552</v>
      </c>
      <c r="G3251">
        <v>1637</v>
      </c>
      <c r="H3251" t="s">
        <v>8</v>
      </c>
      <c r="I3251" t="s">
        <v>8</v>
      </c>
      <c r="J3251" t="s">
        <v>8</v>
      </c>
      <c r="K3251" t="s">
        <v>6766</v>
      </c>
    </row>
    <row r="3252" spans="1:11" x14ac:dyDescent="0.25">
      <c r="A3252">
        <v>2660</v>
      </c>
      <c r="B3252" t="s">
        <v>1836</v>
      </c>
      <c r="C3252" t="s">
        <v>4550</v>
      </c>
      <c r="D3252" t="s">
        <v>4551</v>
      </c>
      <c r="E3252" t="s">
        <v>551</v>
      </c>
      <c r="F3252" t="s">
        <v>4552</v>
      </c>
      <c r="G3252">
        <v>1637</v>
      </c>
      <c r="H3252" t="s">
        <v>8</v>
      </c>
      <c r="I3252" t="s">
        <v>8</v>
      </c>
      <c r="J3252" t="s">
        <v>8</v>
      </c>
      <c r="K3252" t="s">
        <v>6766</v>
      </c>
    </row>
    <row r="3253" spans="1:11" x14ac:dyDescent="0.25">
      <c r="A3253">
        <v>2660</v>
      </c>
      <c r="B3253" t="s">
        <v>1836</v>
      </c>
      <c r="C3253" t="s">
        <v>4550</v>
      </c>
      <c r="D3253" t="s">
        <v>4551</v>
      </c>
      <c r="E3253" t="s">
        <v>551</v>
      </c>
      <c r="F3253" t="s">
        <v>4552</v>
      </c>
      <c r="G3253">
        <v>1637</v>
      </c>
      <c r="H3253" t="s">
        <v>8</v>
      </c>
      <c r="I3253" t="s">
        <v>8</v>
      </c>
      <c r="J3253" t="s">
        <v>8</v>
      </c>
      <c r="K3253" t="s">
        <v>6766</v>
      </c>
    </row>
    <row r="3254" spans="1:11" x14ac:dyDescent="0.25">
      <c r="A3254">
        <v>2660</v>
      </c>
      <c r="B3254" t="s">
        <v>1836</v>
      </c>
      <c r="C3254" t="s">
        <v>4550</v>
      </c>
      <c r="D3254" t="s">
        <v>4551</v>
      </c>
      <c r="E3254" t="s">
        <v>551</v>
      </c>
      <c r="F3254" t="s">
        <v>4552</v>
      </c>
      <c r="G3254">
        <v>1637</v>
      </c>
      <c r="H3254" t="s">
        <v>8</v>
      </c>
      <c r="I3254" t="s">
        <v>8</v>
      </c>
      <c r="J3254" t="s">
        <v>8</v>
      </c>
      <c r="K3254" t="s">
        <v>6766</v>
      </c>
    </row>
    <row r="3255" spans="1:11" x14ac:dyDescent="0.25">
      <c r="A3255">
        <v>2660</v>
      </c>
      <c r="B3255" t="s">
        <v>1836</v>
      </c>
      <c r="C3255" t="s">
        <v>4550</v>
      </c>
      <c r="D3255" t="s">
        <v>4551</v>
      </c>
      <c r="E3255" t="s">
        <v>551</v>
      </c>
      <c r="F3255" t="s">
        <v>4552</v>
      </c>
      <c r="G3255">
        <v>1637</v>
      </c>
      <c r="H3255" t="s">
        <v>8</v>
      </c>
      <c r="I3255" t="s">
        <v>8</v>
      </c>
      <c r="J3255" t="s">
        <v>8</v>
      </c>
      <c r="K3255" t="s">
        <v>6766</v>
      </c>
    </row>
    <row r="3256" spans="1:11" x14ac:dyDescent="0.25">
      <c r="A3256">
        <v>2660</v>
      </c>
      <c r="B3256" t="s">
        <v>1836</v>
      </c>
      <c r="C3256" t="s">
        <v>4550</v>
      </c>
      <c r="D3256" t="s">
        <v>4551</v>
      </c>
      <c r="E3256" t="s">
        <v>551</v>
      </c>
      <c r="F3256" t="s">
        <v>4552</v>
      </c>
      <c r="G3256">
        <v>1637</v>
      </c>
      <c r="H3256" t="s">
        <v>8</v>
      </c>
      <c r="I3256" t="s">
        <v>8</v>
      </c>
      <c r="J3256" t="s">
        <v>8</v>
      </c>
      <c r="K3256" t="s">
        <v>6766</v>
      </c>
    </row>
    <row r="3257" spans="1:11" x14ac:dyDescent="0.25">
      <c r="A3257">
        <v>2660</v>
      </c>
      <c r="B3257" t="s">
        <v>1836</v>
      </c>
      <c r="C3257" t="s">
        <v>4550</v>
      </c>
      <c r="D3257" t="s">
        <v>4551</v>
      </c>
      <c r="E3257" t="s">
        <v>551</v>
      </c>
      <c r="F3257" t="s">
        <v>4552</v>
      </c>
      <c r="G3257">
        <v>1637</v>
      </c>
      <c r="H3257" t="s">
        <v>8</v>
      </c>
      <c r="I3257" t="s">
        <v>8</v>
      </c>
      <c r="J3257" t="s">
        <v>8</v>
      </c>
      <c r="K3257" t="s">
        <v>6766</v>
      </c>
    </row>
    <row r="3258" spans="1:11" x14ac:dyDescent="0.25">
      <c r="A3258">
        <v>2660</v>
      </c>
      <c r="B3258" t="s">
        <v>1836</v>
      </c>
      <c r="C3258" t="s">
        <v>4550</v>
      </c>
      <c r="D3258" t="s">
        <v>4551</v>
      </c>
      <c r="E3258" t="s">
        <v>551</v>
      </c>
      <c r="F3258" t="s">
        <v>4552</v>
      </c>
      <c r="G3258">
        <v>1637</v>
      </c>
      <c r="H3258" t="s">
        <v>8</v>
      </c>
      <c r="I3258" t="s">
        <v>8</v>
      </c>
      <c r="J3258" t="s">
        <v>8</v>
      </c>
      <c r="K3258" t="s">
        <v>6766</v>
      </c>
    </row>
    <row r="3259" spans="1:11" x14ac:dyDescent="0.25">
      <c r="A3259">
        <v>2660</v>
      </c>
      <c r="B3259" t="s">
        <v>1836</v>
      </c>
      <c r="C3259" t="s">
        <v>4550</v>
      </c>
      <c r="D3259" t="s">
        <v>4551</v>
      </c>
      <c r="E3259" t="s">
        <v>551</v>
      </c>
      <c r="F3259" t="s">
        <v>4552</v>
      </c>
      <c r="G3259">
        <v>1637</v>
      </c>
      <c r="H3259" t="s">
        <v>8</v>
      </c>
      <c r="I3259" t="s">
        <v>8</v>
      </c>
      <c r="J3259" t="s">
        <v>8</v>
      </c>
      <c r="K3259" t="s">
        <v>6766</v>
      </c>
    </row>
    <row r="3260" spans="1:11" x14ac:dyDescent="0.25">
      <c r="A3260">
        <v>2660</v>
      </c>
      <c r="B3260" t="s">
        <v>1836</v>
      </c>
      <c r="C3260" t="s">
        <v>4550</v>
      </c>
      <c r="D3260" t="s">
        <v>4551</v>
      </c>
      <c r="E3260" t="s">
        <v>551</v>
      </c>
      <c r="F3260" t="s">
        <v>4552</v>
      </c>
      <c r="G3260">
        <v>1637</v>
      </c>
      <c r="H3260" t="s">
        <v>8</v>
      </c>
      <c r="I3260" t="s">
        <v>8</v>
      </c>
      <c r="J3260" t="s">
        <v>8</v>
      </c>
      <c r="K3260" t="s">
        <v>6766</v>
      </c>
    </row>
    <row r="3261" spans="1:11" x14ac:dyDescent="0.25">
      <c r="A3261">
        <v>2660</v>
      </c>
      <c r="B3261" t="s">
        <v>1836</v>
      </c>
      <c r="C3261" t="s">
        <v>4550</v>
      </c>
      <c r="D3261" t="s">
        <v>4551</v>
      </c>
      <c r="E3261" t="s">
        <v>551</v>
      </c>
      <c r="F3261" t="s">
        <v>4552</v>
      </c>
      <c r="G3261">
        <v>1637</v>
      </c>
      <c r="H3261" t="s">
        <v>8</v>
      </c>
      <c r="I3261" t="s">
        <v>8</v>
      </c>
      <c r="J3261" t="s">
        <v>8</v>
      </c>
      <c r="K3261" t="s">
        <v>6766</v>
      </c>
    </row>
    <row r="3262" spans="1:11" x14ac:dyDescent="0.25">
      <c r="A3262">
        <v>2660</v>
      </c>
      <c r="B3262" t="s">
        <v>1836</v>
      </c>
      <c r="C3262" t="s">
        <v>4550</v>
      </c>
      <c r="D3262" t="s">
        <v>4551</v>
      </c>
      <c r="E3262" t="s">
        <v>551</v>
      </c>
      <c r="F3262" t="s">
        <v>4552</v>
      </c>
      <c r="G3262">
        <v>1637</v>
      </c>
      <c r="H3262" t="s">
        <v>8</v>
      </c>
      <c r="I3262" t="s">
        <v>8</v>
      </c>
      <c r="J3262" t="s">
        <v>8</v>
      </c>
      <c r="K3262" t="s">
        <v>6766</v>
      </c>
    </row>
    <row r="3263" spans="1:11" x14ac:dyDescent="0.25">
      <c r="A3263">
        <v>2660</v>
      </c>
      <c r="B3263" t="s">
        <v>1836</v>
      </c>
      <c r="C3263" t="s">
        <v>4550</v>
      </c>
      <c r="D3263" t="s">
        <v>4551</v>
      </c>
      <c r="E3263" t="s">
        <v>551</v>
      </c>
      <c r="F3263" t="s">
        <v>4552</v>
      </c>
      <c r="G3263">
        <v>1637</v>
      </c>
      <c r="H3263" t="s">
        <v>8</v>
      </c>
      <c r="I3263" t="s">
        <v>8</v>
      </c>
      <c r="J3263" t="s">
        <v>8</v>
      </c>
      <c r="K3263" t="s">
        <v>6766</v>
      </c>
    </row>
    <row r="3264" spans="1:11" x14ac:dyDescent="0.25">
      <c r="A3264">
        <v>2660</v>
      </c>
      <c r="B3264" t="s">
        <v>1836</v>
      </c>
      <c r="C3264" t="s">
        <v>4550</v>
      </c>
      <c r="D3264" t="s">
        <v>4551</v>
      </c>
      <c r="E3264" t="s">
        <v>551</v>
      </c>
      <c r="F3264" t="s">
        <v>4552</v>
      </c>
      <c r="G3264">
        <v>1637</v>
      </c>
      <c r="H3264" t="s">
        <v>8</v>
      </c>
      <c r="I3264" t="s">
        <v>8</v>
      </c>
      <c r="J3264" t="s">
        <v>8</v>
      </c>
      <c r="K3264" t="s">
        <v>6766</v>
      </c>
    </row>
    <row r="3265" spans="1:11" x14ac:dyDescent="0.25">
      <c r="A3265">
        <v>2660</v>
      </c>
      <c r="B3265" t="s">
        <v>1836</v>
      </c>
      <c r="C3265" t="s">
        <v>4550</v>
      </c>
      <c r="D3265" t="s">
        <v>4551</v>
      </c>
      <c r="E3265" t="s">
        <v>551</v>
      </c>
      <c r="F3265" t="s">
        <v>4552</v>
      </c>
      <c r="G3265">
        <v>1637</v>
      </c>
      <c r="H3265" t="s">
        <v>8</v>
      </c>
      <c r="I3265" t="s">
        <v>8</v>
      </c>
      <c r="J3265" t="s">
        <v>8</v>
      </c>
      <c r="K3265" t="s">
        <v>6766</v>
      </c>
    </row>
    <row r="3266" spans="1:11" x14ac:dyDescent="0.25">
      <c r="A3266">
        <v>2660</v>
      </c>
      <c r="B3266" t="s">
        <v>1836</v>
      </c>
      <c r="C3266" t="s">
        <v>4550</v>
      </c>
      <c r="D3266" t="s">
        <v>4551</v>
      </c>
      <c r="E3266" t="s">
        <v>551</v>
      </c>
      <c r="F3266" t="s">
        <v>4552</v>
      </c>
      <c r="G3266">
        <v>1637</v>
      </c>
      <c r="H3266" t="s">
        <v>8</v>
      </c>
      <c r="I3266" t="s">
        <v>8</v>
      </c>
      <c r="J3266" t="s">
        <v>8</v>
      </c>
      <c r="K3266" t="s">
        <v>6766</v>
      </c>
    </row>
    <row r="3267" spans="1:11" x14ac:dyDescent="0.25">
      <c r="A3267">
        <v>2660</v>
      </c>
      <c r="B3267" t="s">
        <v>1836</v>
      </c>
      <c r="C3267" t="s">
        <v>4550</v>
      </c>
      <c r="D3267" t="s">
        <v>4551</v>
      </c>
      <c r="E3267" t="s">
        <v>551</v>
      </c>
      <c r="F3267" t="s">
        <v>4552</v>
      </c>
      <c r="G3267">
        <v>1637</v>
      </c>
      <c r="H3267" t="s">
        <v>8</v>
      </c>
      <c r="I3267" t="s">
        <v>8</v>
      </c>
      <c r="J3267" t="s">
        <v>8</v>
      </c>
      <c r="K3267" t="s">
        <v>6766</v>
      </c>
    </row>
    <row r="3268" spans="1:11" x14ac:dyDescent="0.25">
      <c r="A3268">
        <v>2660</v>
      </c>
      <c r="B3268" t="s">
        <v>1836</v>
      </c>
      <c r="C3268" t="s">
        <v>4550</v>
      </c>
      <c r="D3268" t="s">
        <v>4551</v>
      </c>
      <c r="E3268" t="s">
        <v>551</v>
      </c>
      <c r="F3268" t="s">
        <v>4552</v>
      </c>
      <c r="G3268">
        <v>1637</v>
      </c>
      <c r="H3268" t="s">
        <v>8</v>
      </c>
      <c r="I3268" t="s">
        <v>8</v>
      </c>
      <c r="J3268" t="s">
        <v>8</v>
      </c>
      <c r="K3268" t="s">
        <v>6766</v>
      </c>
    </row>
    <row r="3269" spans="1:11" x14ac:dyDescent="0.25">
      <c r="A3269">
        <v>2660</v>
      </c>
      <c r="B3269" t="s">
        <v>1836</v>
      </c>
      <c r="C3269" t="s">
        <v>4550</v>
      </c>
      <c r="D3269" t="s">
        <v>4551</v>
      </c>
      <c r="E3269" t="s">
        <v>551</v>
      </c>
      <c r="F3269" t="s">
        <v>4552</v>
      </c>
      <c r="G3269">
        <v>1637</v>
      </c>
      <c r="H3269" t="s">
        <v>8</v>
      </c>
      <c r="I3269" t="s">
        <v>8</v>
      </c>
      <c r="J3269" t="s">
        <v>8</v>
      </c>
      <c r="K3269" t="s">
        <v>6766</v>
      </c>
    </row>
    <row r="3270" spans="1:11" x14ac:dyDescent="0.25">
      <c r="A3270">
        <v>2660</v>
      </c>
      <c r="B3270" t="s">
        <v>1836</v>
      </c>
      <c r="C3270" t="s">
        <v>4550</v>
      </c>
      <c r="D3270" t="s">
        <v>4551</v>
      </c>
      <c r="E3270" t="s">
        <v>551</v>
      </c>
      <c r="F3270" t="s">
        <v>4552</v>
      </c>
      <c r="G3270">
        <v>1637</v>
      </c>
      <c r="H3270" t="s">
        <v>8</v>
      </c>
      <c r="I3270" t="s">
        <v>8</v>
      </c>
      <c r="J3270" t="s">
        <v>8</v>
      </c>
      <c r="K3270" t="s">
        <v>6766</v>
      </c>
    </row>
    <row r="3271" spans="1:11" x14ac:dyDescent="0.25">
      <c r="A3271">
        <v>2660</v>
      </c>
      <c r="B3271" t="s">
        <v>1836</v>
      </c>
      <c r="C3271" t="s">
        <v>4550</v>
      </c>
      <c r="D3271" t="s">
        <v>4551</v>
      </c>
      <c r="E3271" t="s">
        <v>551</v>
      </c>
      <c r="F3271" t="s">
        <v>4552</v>
      </c>
      <c r="G3271">
        <v>1637</v>
      </c>
      <c r="H3271" t="s">
        <v>8</v>
      </c>
      <c r="I3271" t="s">
        <v>8</v>
      </c>
      <c r="J3271" t="s">
        <v>8</v>
      </c>
      <c r="K3271" t="s">
        <v>6766</v>
      </c>
    </row>
    <row r="3272" spans="1:11" x14ac:dyDescent="0.25">
      <c r="A3272">
        <v>2660</v>
      </c>
      <c r="B3272" t="s">
        <v>1836</v>
      </c>
      <c r="C3272" t="s">
        <v>4550</v>
      </c>
      <c r="D3272" t="s">
        <v>4551</v>
      </c>
      <c r="E3272" t="s">
        <v>551</v>
      </c>
      <c r="F3272" t="s">
        <v>4552</v>
      </c>
      <c r="G3272">
        <v>1637</v>
      </c>
      <c r="H3272" t="s">
        <v>8</v>
      </c>
      <c r="I3272" t="s">
        <v>8</v>
      </c>
      <c r="J3272" t="s">
        <v>8</v>
      </c>
      <c r="K3272" t="s">
        <v>6766</v>
      </c>
    </row>
    <row r="3273" spans="1:11" x14ac:dyDescent="0.25">
      <c r="A3273">
        <v>2660</v>
      </c>
      <c r="B3273" t="s">
        <v>1836</v>
      </c>
      <c r="C3273" t="s">
        <v>4550</v>
      </c>
      <c r="D3273" t="s">
        <v>4551</v>
      </c>
      <c r="E3273" t="s">
        <v>551</v>
      </c>
      <c r="F3273" t="s">
        <v>4552</v>
      </c>
      <c r="G3273">
        <v>1637</v>
      </c>
      <c r="H3273" t="s">
        <v>8</v>
      </c>
      <c r="I3273" t="s">
        <v>8</v>
      </c>
      <c r="J3273" t="s">
        <v>8</v>
      </c>
      <c r="K3273" t="s">
        <v>6766</v>
      </c>
    </row>
    <row r="3274" spans="1:11" x14ac:dyDescent="0.25">
      <c r="A3274">
        <v>2660</v>
      </c>
      <c r="B3274" t="s">
        <v>1836</v>
      </c>
      <c r="C3274" t="s">
        <v>4550</v>
      </c>
      <c r="D3274" t="s">
        <v>4551</v>
      </c>
      <c r="E3274" t="s">
        <v>551</v>
      </c>
      <c r="F3274" t="s">
        <v>4552</v>
      </c>
      <c r="G3274">
        <v>1637</v>
      </c>
      <c r="H3274" t="s">
        <v>8</v>
      </c>
      <c r="I3274" t="s">
        <v>8</v>
      </c>
      <c r="J3274" t="s">
        <v>8</v>
      </c>
      <c r="K3274" t="s">
        <v>6766</v>
      </c>
    </row>
    <row r="3275" spans="1:11" x14ac:dyDescent="0.25">
      <c r="A3275">
        <v>2660</v>
      </c>
      <c r="B3275" t="s">
        <v>1836</v>
      </c>
      <c r="C3275" t="s">
        <v>4550</v>
      </c>
      <c r="D3275" t="s">
        <v>4551</v>
      </c>
      <c r="E3275" t="s">
        <v>551</v>
      </c>
      <c r="F3275" t="s">
        <v>4552</v>
      </c>
      <c r="G3275">
        <v>1637</v>
      </c>
      <c r="H3275" t="s">
        <v>8</v>
      </c>
      <c r="I3275" t="s">
        <v>8</v>
      </c>
      <c r="J3275" t="s">
        <v>8</v>
      </c>
      <c r="K3275" t="s">
        <v>6766</v>
      </c>
    </row>
    <row r="3276" spans="1:11" x14ac:dyDescent="0.25">
      <c r="A3276">
        <v>2660</v>
      </c>
      <c r="B3276" t="s">
        <v>1836</v>
      </c>
      <c r="C3276" t="s">
        <v>4550</v>
      </c>
      <c r="D3276" t="s">
        <v>4551</v>
      </c>
      <c r="E3276" t="s">
        <v>551</v>
      </c>
      <c r="F3276" t="s">
        <v>4552</v>
      </c>
      <c r="G3276">
        <v>1637</v>
      </c>
      <c r="H3276" t="s">
        <v>8</v>
      </c>
      <c r="I3276" t="s">
        <v>8</v>
      </c>
      <c r="J3276" t="s">
        <v>8</v>
      </c>
      <c r="K3276" t="s">
        <v>6766</v>
      </c>
    </row>
    <row r="3277" spans="1:11" x14ac:dyDescent="0.25">
      <c r="A3277">
        <v>2660</v>
      </c>
      <c r="B3277" t="s">
        <v>1836</v>
      </c>
      <c r="C3277" t="s">
        <v>4550</v>
      </c>
      <c r="D3277" t="s">
        <v>4551</v>
      </c>
      <c r="E3277" t="s">
        <v>551</v>
      </c>
      <c r="F3277" t="s">
        <v>4552</v>
      </c>
      <c r="G3277">
        <v>1637</v>
      </c>
      <c r="H3277" t="s">
        <v>8</v>
      </c>
      <c r="I3277" t="s">
        <v>8</v>
      </c>
      <c r="J3277" t="s">
        <v>8</v>
      </c>
      <c r="K3277" t="s">
        <v>6766</v>
      </c>
    </row>
    <row r="3278" spans="1:11" x14ac:dyDescent="0.25">
      <c r="A3278">
        <v>2660</v>
      </c>
      <c r="B3278" t="s">
        <v>1836</v>
      </c>
      <c r="C3278" t="s">
        <v>4550</v>
      </c>
      <c r="D3278" t="s">
        <v>4551</v>
      </c>
      <c r="E3278" t="s">
        <v>551</v>
      </c>
      <c r="F3278" t="s">
        <v>4552</v>
      </c>
      <c r="G3278">
        <v>1637</v>
      </c>
      <c r="H3278" t="s">
        <v>8</v>
      </c>
      <c r="I3278" t="s">
        <v>8</v>
      </c>
      <c r="J3278" t="s">
        <v>8</v>
      </c>
      <c r="K3278" t="s">
        <v>6766</v>
      </c>
    </row>
    <row r="3279" spans="1:11" x14ac:dyDescent="0.25">
      <c r="A3279">
        <v>2660</v>
      </c>
      <c r="B3279" t="s">
        <v>1836</v>
      </c>
      <c r="C3279" t="s">
        <v>4550</v>
      </c>
      <c r="D3279" t="s">
        <v>4551</v>
      </c>
      <c r="E3279" t="s">
        <v>551</v>
      </c>
      <c r="F3279" t="s">
        <v>4552</v>
      </c>
      <c r="G3279">
        <v>1637</v>
      </c>
      <c r="H3279" t="s">
        <v>8</v>
      </c>
      <c r="I3279" t="s">
        <v>8</v>
      </c>
      <c r="J3279" t="s">
        <v>8</v>
      </c>
      <c r="K3279" t="s">
        <v>6766</v>
      </c>
    </row>
    <row r="3280" spans="1:11" x14ac:dyDescent="0.25">
      <c r="A3280">
        <v>2660</v>
      </c>
      <c r="B3280" t="s">
        <v>1836</v>
      </c>
      <c r="C3280" t="s">
        <v>4550</v>
      </c>
      <c r="D3280" t="s">
        <v>4551</v>
      </c>
      <c r="E3280" t="s">
        <v>551</v>
      </c>
      <c r="F3280" t="s">
        <v>4552</v>
      </c>
      <c r="G3280">
        <v>1637</v>
      </c>
      <c r="H3280" t="s">
        <v>8</v>
      </c>
      <c r="I3280" t="s">
        <v>8</v>
      </c>
      <c r="J3280" t="s">
        <v>8</v>
      </c>
      <c r="K3280" t="s">
        <v>6766</v>
      </c>
    </row>
    <row r="3281" spans="1:11" x14ac:dyDescent="0.25">
      <c r="A3281">
        <v>2660</v>
      </c>
      <c r="B3281" t="s">
        <v>1836</v>
      </c>
      <c r="C3281" t="s">
        <v>4550</v>
      </c>
      <c r="D3281" t="s">
        <v>4551</v>
      </c>
      <c r="E3281" t="s">
        <v>551</v>
      </c>
      <c r="F3281" t="s">
        <v>4552</v>
      </c>
      <c r="G3281">
        <v>1637</v>
      </c>
      <c r="H3281" t="s">
        <v>8</v>
      </c>
      <c r="I3281" t="s">
        <v>8</v>
      </c>
      <c r="J3281" t="s">
        <v>8</v>
      </c>
      <c r="K3281" t="s">
        <v>6766</v>
      </c>
    </row>
    <row r="3282" spans="1:11" x14ac:dyDescent="0.25">
      <c r="A3282">
        <v>2660</v>
      </c>
      <c r="B3282" t="s">
        <v>1836</v>
      </c>
      <c r="C3282" t="s">
        <v>4550</v>
      </c>
      <c r="D3282" t="s">
        <v>4551</v>
      </c>
      <c r="E3282" t="s">
        <v>551</v>
      </c>
      <c r="F3282" t="s">
        <v>4552</v>
      </c>
      <c r="G3282">
        <v>1637</v>
      </c>
      <c r="H3282" t="s">
        <v>8</v>
      </c>
      <c r="I3282" t="s">
        <v>8</v>
      </c>
      <c r="J3282" t="s">
        <v>8</v>
      </c>
      <c r="K3282" t="s">
        <v>6766</v>
      </c>
    </row>
    <row r="3283" spans="1:11" x14ac:dyDescent="0.25">
      <c r="A3283">
        <v>2660</v>
      </c>
      <c r="B3283" t="s">
        <v>1836</v>
      </c>
      <c r="C3283" t="s">
        <v>4550</v>
      </c>
      <c r="D3283" t="s">
        <v>4551</v>
      </c>
      <c r="E3283" t="s">
        <v>551</v>
      </c>
      <c r="F3283" t="s">
        <v>4552</v>
      </c>
      <c r="G3283">
        <v>1637</v>
      </c>
      <c r="H3283" t="s">
        <v>8</v>
      </c>
      <c r="I3283" t="s">
        <v>8</v>
      </c>
      <c r="J3283" t="s">
        <v>8</v>
      </c>
      <c r="K3283" t="s">
        <v>6766</v>
      </c>
    </row>
    <row r="3284" spans="1:11" x14ac:dyDescent="0.25">
      <c r="A3284">
        <v>2660</v>
      </c>
      <c r="B3284" t="s">
        <v>1836</v>
      </c>
      <c r="C3284" t="s">
        <v>4550</v>
      </c>
      <c r="D3284" t="s">
        <v>4551</v>
      </c>
      <c r="E3284" t="s">
        <v>551</v>
      </c>
      <c r="F3284" t="s">
        <v>4552</v>
      </c>
      <c r="G3284">
        <v>1637</v>
      </c>
      <c r="H3284" t="s">
        <v>8</v>
      </c>
      <c r="I3284" t="s">
        <v>8</v>
      </c>
      <c r="J3284" t="s">
        <v>8</v>
      </c>
      <c r="K3284" t="s">
        <v>6766</v>
      </c>
    </row>
    <row r="3285" spans="1:11" x14ac:dyDescent="0.25">
      <c r="A3285">
        <v>2660</v>
      </c>
      <c r="B3285" t="s">
        <v>1836</v>
      </c>
      <c r="C3285" t="s">
        <v>4550</v>
      </c>
      <c r="D3285" t="s">
        <v>4551</v>
      </c>
      <c r="E3285" t="s">
        <v>551</v>
      </c>
      <c r="F3285" t="s">
        <v>4552</v>
      </c>
      <c r="G3285">
        <v>1637</v>
      </c>
      <c r="H3285" t="s">
        <v>8</v>
      </c>
      <c r="I3285" t="s">
        <v>8</v>
      </c>
      <c r="J3285" t="s">
        <v>8</v>
      </c>
      <c r="K3285" t="s">
        <v>6766</v>
      </c>
    </row>
    <row r="3286" spans="1:11" x14ac:dyDescent="0.25">
      <c r="A3286">
        <v>2660</v>
      </c>
      <c r="B3286" t="s">
        <v>1836</v>
      </c>
      <c r="C3286" t="s">
        <v>4550</v>
      </c>
      <c r="D3286" t="s">
        <v>4551</v>
      </c>
      <c r="E3286" t="s">
        <v>551</v>
      </c>
      <c r="F3286" t="s">
        <v>4552</v>
      </c>
      <c r="G3286">
        <v>1637</v>
      </c>
      <c r="H3286" t="s">
        <v>8</v>
      </c>
      <c r="I3286" t="s">
        <v>8</v>
      </c>
      <c r="J3286" t="s">
        <v>8</v>
      </c>
      <c r="K3286" t="s">
        <v>6766</v>
      </c>
    </row>
    <row r="3287" spans="1:11" x14ac:dyDescent="0.25">
      <c r="A3287">
        <v>2660</v>
      </c>
      <c r="B3287" t="s">
        <v>1836</v>
      </c>
      <c r="C3287" t="s">
        <v>4550</v>
      </c>
      <c r="D3287" t="s">
        <v>4551</v>
      </c>
      <c r="E3287" t="s">
        <v>551</v>
      </c>
      <c r="F3287" t="s">
        <v>4552</v>
      </c>
      <c r="G3287">
        <v>1637</v>
      </c>
      <c r="H3287" t="s">
        <v>8</v>
      </c>
      <c r="I3287" t="s">
        <v>8</v>
      </c>
      <c r="J3287" t="s">
        <v>8</v>
      </c>
      <c r="K3287" t="s">
        <v>6766</v>
      </c>
    </row>
    <row r="3288" spans="1:11" x14ac:dyDescent="0.25">
      <c r="A3288">
        <v>2660</v>
      </c>
      <c r="B3288" t="s">
        <v>1836</v>
      </c>
      <c r="C3288" t="s">
        <v>4550</v>
      </c>
      <c r="D3288" t="s">
        <v>4551</v>
      </c>
      <c r="E3288" t="s">
        <v>551</v>
      </c>
      <c r="F3288" t="s">
        <v>4552</v>
      </c>
      <c r="G3288">
        <v>1637</v>
      </c>
      <c r="H3288" t="s">
        <v>8</v>
      </c>
      <c r="I3288" t="s">
        <v>8</v>
      </c>
      <c r="J3288" t="s">
        <v>8</v>
      </c>
      <c r="K3288" t="s">
        <v>6766</v>
      </c>
    </row>
    <row r="3289" spans="1:11" x14ac:dyDescent="0.25">
      <c r="A3289">
        <v>2660</v>
      </c>
      <c r="B3289" t="s">
        <v>1836</v>
      </c>
      <c r="C3289" t="s">
        <v>4550</v>
      </c>
      <c r="D3289" t="s">
        <v>4551</v>
      </c>
      <c r="E3289" t="s">
        <v>551</v>
      </c>
      <c r="F3289" t="s">
        <v>4552</v>
      </c>
      <c r="G3289">
        <v>1637</v>
      </c>
      <c r="H3289" t="s">
        <v>8</v>
      </c>
      <c r="I3289" t="s">
        <v>8</v>
      </c>
      <c r="J3289" t="s">
        <v>8</v>
      </c>
      <c r="K3289" t="s">
        <v>6766</v>
      </c>
    </row>
    <row r="3290" spans="1:11" x14ac:dyDescent="0.25">
      <c r="A3290">
        <v>2660</v>
      </c>
      <c r="B3290" t="s">
        <v>1836</v>
      </c>
      <c r="C3290" t="s">
        <v>4550</v>
      </c>
      <c r="D3290" t="s">
        <v>4551</v>
      </c>
      <c r="E3290" t="s">
        <v>551</v>
      </c>
      <c r="F3290" t="s">
        <v>4552</v>
      </c>
      <c r="G3290">
        <v>1637</v>
      </c>
      <c r="H3290" t="s">
        <v>8</v>
      </c>
      <c r="I3290" t="s">
        <v>8</v>
      </c>
      <c r="J3290" t="s">
        <v>8</v>
      </c>
      <c r="K3290" t="s">
        <v>6766</v>
      </c>
    </row>
    <row r="3291" spans="1:11" x14ac:dyDescent="0.25">
      <c r="A3291">
        <v>2660</v>
      </c>
      <c r="B3291" t="s">
        <v>1836</v>
      </c>
      <c r="C3291" t="s">
        <v>4550</v>
      </c>
      <c r="D3291" t="s">
        <v>4551</v>
      </c>
      <c r="E3291" t="s">
        <v>551</v>
      </c>
      <c r="F3291" t="s">
        <v>4552</v>
      </c>
      <c r="G3291">
        <v>1637</v>
      </c>
      <c r="H3291" t="s">
        <v>8</v>
      </c>
      <c r="I3291" t="s">
        <v>8</v>
      </c>
      <c r="J3291" t="s">
        <v>8</v>
      </c>
      <c r="K3291" t="s">
        <v>6766</v>
      </c>
    </row>
    <row r="3292" spans="1:11" x14ac:dyDescent="0.25">
      <c r="A3292">
        <v>2661</v>
      </c>
      <c r="B3292" t="s">
        <v>1837</v>
      </c>
      <c r="C3292" t="s">
        <v>1838</v>
      </c>
      <c r="D3292" t="s">
        <v>27</v>
      </c>
      <c r="E3292" t="s">
        <v>10</v>
      </c>
      <c r="F3292" t="s">
        <v>28</v>
      </c>
      <c r="G3292">
        <v>1638</v>
      </c>
      <c r="H3292" t="s">
        <v>8</v>
      </c>
      <c r="I3292" t="s">
        <v>8</v>
      </c>
      <c r="J3292" t="s">
        <v>8</v>
      </c>
      <c r="K3292" t="s">
        <v>6766</v>
      </c>
    </row>
    <row r="3293" spans="1:11" x14ac:dyDescent="0.25">
      <c r="A3293">
        <v>2661</v>
      </c>
      <c r="B3293" t="s">
        <v>1837</v>
      </c>
      <c r="C3293" t="s">
        <v>1838</v>
      </c>
      <c r="D3293" t="s">
        <v>27</v>
      </c>
      <c r="E3293" t="s">
        <v>10</v>
      </c>
      <c r="F3293" t="s">
        <v>28</v>
      </c>
      <c r="G3293">
        <v>1638</v>
      </c>
      <c r="H3293" t="s">
        <v>8</v>
      </c>
      <c r="I3293" t="s">
        <v>8</v>
      </c>
      <c r="J3293" t="s">
        <v>8</v>
      </c>
      <c r="K3293" t="s">
        <v>6766</v>
      </c>
    </row>
    <row r="3294" spans="1:11" x14ac:dyDescent="0.25">
      <c r="A3294">
        <v>2663</v>
      </c>
      <c r="B3294" t="s">
        <v>1839</v>
      </c>
      <c r="C3294" t="s">
        <v>1840</v>
      </c>
      <c r="D3294" t="s">
        <v>27</v>
      </c>
      <c r="E3294" t="s">
        <v>10</v>
      </c>
      <c r="F3294" t="s">
        <v>28</v>
      </c>
      <c r="G3294">
        <v>1640</v>
      </c>
      <c r="H3294" t="s">
        <v>8</v>
      </c>
      <c r="I3294" t="s">
        <v>8</v>
      </c>
      <c r="J3294" t="s">
        <v>8</v>
      </c>
      <c r="K3294" t="s">
        <v>6766</v>
      </c>
    </row>
    <row r="3295" spans="1:11" x14ac:dyDescent="0.25">
      <c r="A3295">
        <v>2664</v>
      </c>
      <c r="B3295" t="s">
        <v>1841</v>
      </c>
      <c r="C3295" t="s">
        <v>1842</v>
      </c>
      <c r="D3295" t="s">
        <v>715</v>
      </c>
      <c r="E3295" t="s">
        <v>10</v>
      </c>
      <c r="F3295" t="s">
        <v>716</v>
      </c>
      <c r="G3295">
        <v>1641</v>
      </c>
      <c r="H3295" t="s">
        <v>8</v>
      </c>
      <c r="I3295" t="s">
        <v>8</v>
      </c>
      <c r="J3295" t="s">
        <v>8</v>
      </c>
      <c r="K3295" t="s">
        <v>6766</v>
      </c>
    </row>
    <row r="3296" spans="1:11" x14ac:dyDescent="0.25">
      <c r="A3296">
        <v>2665</v>
      </c>
      <c r="B3296" t="s">
        <v>1843</v>
      </c>
      <c r="C3296" t="s">
        <v>1844</v>
      </c>
      <c r="D3296" t="s">
        <v>27</v>
      </c>
      <c r="E3296" t="s">
        <v>10</v>
      </c>
      <c r="F3296" t="s">
        <v>283</v>
      </c>
      <c r="G3296">
        <v>1642</v>
      </c>
      <c r="H3296" t="s">
        <v>8</v>
      </c>
      <c r="I3296" t="s">
        <v>8</v>
      </c>
      <c r="J3296" t="s">
        <v>8</v>
      </c>
      <c r="K3296" t="s">
        <v>6766</v>
      </c>
    </row>
    <row r="3297" spans="1:11" x14ac:dyDescent="0.25">
      <c r="A3297">
        <v>2669</v>
      </c>
      <c r="B3297" t="s">
        <v>1845</v>
      </c>
      <c r="C3297" t="s">
        <v>1846</v>
      </c>
      <c r="D3297" t="s">
        <v>9</v>
      </c>
      <c r="E3297" t="s">
        <v>10</v>
      </c>
      <c r="F3297" t="s">
        <v>166</v>
      </c>
      <c r="G3297">
        <v>1646</v>
      </c>
      <c r="H3297" t="s">
        <v>8</v>
      </c>
      <c r="I3297" t="s">
        <v>8</v>
      </c>
      <c r="J3297" t="s">
        <v>8</v>
      </c>
      <c r="K3297" t="s">
        <v>6766</v>
      </c>
    </row>
    <row r="3298" spans="1:11" x14ac:dyDescent="0.25">
      <c r="A3298">
        <v>2670</v>
      </c>
      <c r="B3298" t="s">
        <v>3774</v>
      </c>
      <c r="C3298" t="s">
        <v>2862</v>
      </c>
      <c r="D3298" t="s">
        <v>27</v>
      </c>
      <c r="E3298" t="s">
        <v>10</v>
      </c>
      <c r="F3298" t="s">
        <v>28</v>
      </c>
      <c r="G3298">
        <v>1647</v>
      </c>
      <c r="H3298" t="s">
        <v>8</v>
      </c>
      <c r="I3298" t="s">
        <v>8</v>
      </c>
      <c r="J3298" t="s">
        <v>8</v>
      </c>
      <c r="K3298" t="s">
        <v>6766</v>
      </c>
    </row>
    <row r="3299" spans="1:11" x14ac:dyDescent="0.25">
      <c r="A3299">
        <v>2670</v>
      </c>
      <c r="B3299" t="s">
        <v>3774</v>
      </c>
      <c r="C3299" t="s">
        <v>2862</v>
      </c>
      <c r="D3299" t="s">
        <v>27</v>
      </c>
      <c r="E3299" t="s">
        <v>10</v>
      </c>
      <c r="F3299" t="s">
        <v>28</v>
      </c>
      <c r="G3299">
        <v>1647</v>
      </c>
      <c r="H3299" t="s">
        <v>8</v>
      </c>
      <c r="I3299" t="s">
        <v>8</v>
      </c>
      <c r="J3299" t="s">
        <v>8</v>
      </c>
      <c r="K3299" t="s">
        <v>6766</v>
      </c>
    </row>
    <row r="3300" spans="1:11" x14ac:dyDescent="0.25">
      <c r="A3300">
        <v>2670</v>
      </c>
      <c r="B3300" t="s">
        <v>3774</v>
      </c>
      <c r="C3300" t="s">
        <v>2862</v>
      </c>
      <c r="D3300" t="s">
        <v>27</v>
      </c>
      <c r="E3300" t="s">
        <v>10</v>
      </c>
      <c r="F3300" t="s">
        <v>28</v>
      </c>
      <c r="G3300">
        <v>1647</v>
      </c>
      <c r="H3300" t="s">
        <v>8</v>
      </c>
      <c r="I3300" t="s">
        <v>8</v>
      </c>
      <c r="J3300" t="s">
        <v>8</v>
      </c>
      <c r="K3300" t="s">
        <v>6766</v>
      </c>
    </row>
    <row r="3301" spans="1:11" x14ac:dyDescent="0.25">
      <c r="A3301">
        <v>2670</v>
      </c>
      <c r="B3301" t="s">
        <v>3774</v>
      </c>
      <c r="C3301" t="s">
        <v>2862</v>
      </c>
      <c r="D3301" t="s">
        <v>27</v>
      </c>
      <c r="E3301" t="s">
        <v>10</v>
      </c>
      <c r="F3301" t="s">
        <v>28</v>
      </c>
      <c r="G3301">
        <v>1647</v>
      </c>
      <c r="H3301" t="s">
        <v>8</v>
      </c>
      <c r="I3301" t="s">
        <v>8</v>
      </c>
      <c r="J3301" t="s">
        <v>8</v>
      </c>
      <c r="K3301" t="s">
        <v>6766</v>
      </c>
    </row>
    <row r="3302" spans="1:11" x14ac:dyDescent="0.25">
      <c r="A3302">
        <v>2670</v>
      </c>
      <c r="B3302" t="s">
        <v>3774</v>
      </c>
      <c r="C3302" t="s">
        <v>2862</v>
      </c>
      <c r="D3302" t="s">
        <v>27</v>
      </c>
      <c r="E3302" t="s">
        <v>10</v>
      </c>
      <c r="F3302" t="s">
        <v>28</v>
      </c>
      <c r="G3302">
        <v>1647</v>
      </c>
      <c r="H3302" t="s">
        <v>8</v>
      </c>
      <c r="I3302" t="s">
        <v>8</v>
      </c>
      <c r="J3302" t="s">
        <v>8</v>
      </c>
      <c r="K3302" t="s">
        <v>6766</v>
      </c>
    </row>
    <row r="3303" spans="1:11" x14ac:dyDescent="0.25">
      <c r="A3303">
        <v>2670</v>
      </c>
      <c r="B3303" t="s">
        <v>3774</v>
      </c>
      <c r="C3303" t="s">
        <v>2862</v>
      </c>
      <c r="D3303" t="s">
        <v>27</v>
      </c>
      <c r="E3303" t="s">
        <v>10</v>
      </c>
      <c r="F3303" t="s">
        <v>28</v>
      </c>
      <c r="G3303">
        <v>1647</v>
      </c>
      <c r="H3303" t="s">
        <v>8</v>
      </c>
      <c r="I3303" t="s">
        <v>8</v>
      </c>
      <c r="J3303" t="s">
        <v>8</v>
      </c>
      <c r="K3303" t="s">
        <v>6766</v>
      </c>
    </row>
    <row r="3304" spans="1:11" x14ac:dyDescent="0.25">
      <c r="A3304">
        <v>2674</v>
      </c>
      <c r="B3304" t="s">
        <v>1847</v>
      </c>
      <c r="C3304" t="s">
        <v>1848</v>
      </c>
      <c r="D3304" t="s">
        <v>156</v>
      </c>
      <c r="E3304" t="s">
        <v>125</v>
      </c>
      <c r="F3304" t="s">
        <v>157</v>
      </c>
      <c r="G3304">
        <v>1651</v>
      </c>
      <c r="H3304" t="s">
        <v>8</v>
      </c>
      <c r="I3304" t="s">
        <v>8</v>
      </c>
      <c r="J3304" t="s">
        <v>8</v>
      </c>
      <c r="K3304" t="s">
        <v>6766</v>
      </c>
    </row>
    <row r="3305" spans="1:11" x14ac:dyDescent="0.25">
      <c r="A3305">
        <v>2674</v>
      </c>
      <c r="B3305" t="s">
        <v>1847</v>
      </c>
      <c r="C3305" t="s">
        <v>1848</v>
      </c>
      <c r="D3305" t="s">
        <v>156</v>
      </c>
      <c r="E3305" t="s">
        <v>125</v>
      </c>
      <c r="F3305" t="s">
        <v>157</v>
      </c>
      <c r="G3305">
        <v>1651</v>
      </c>
      <c r="H3305" t="s">
        <v>8</v>
      </c>
      <c r="I3305" t="s">
        <v>8</v>
      </c>
      <c r="J3305" t="s">
        <v>8</v>
      </c>
      <c r="K3305" t="s">
        <v>6766</v>
      </c>
    </row>
    <row r="3306" spans="1:11" x14ac:dyDescent="0.25">
      <c r="A3306">
        <v>2674</v>
      </c>
      <c r="B3306" t="s">
        <v>1847</v>
      </c>
      <c r="C3306" t="s">
        <v>1848</v>
      </c>
      <c r="D3306" t="s">
        <v>156</v>
      </c>
      <c r="E3306" t="s">
        <v>125</v>
      </c>
      <c r="F3306" t="s">
        <v>157</v>
      </c>
      <c r="G3306">
        <v>1651</v>
      </c>
      <c r="H3306" t="s">
        <v>8</v>
      </c>
      <c r="I3306" t="s">
        <v>8</v>
      </c>
      <c r="J3306" t="s">
        <v>8</v>
      </c>
      <c r="K3306" t="s">
        <v>6766</v>
      </c>
    </row>
    <row r="3307" spans="1:11" x14ac:dyDescent="0.25">
      <c r="A3307">
        <v>2674</v>
      </c>
      <c r="B3307" t="s">
        <v>1847</v>
      </c>
      <c r="C3307" t="s">
        <v>1848</v>
      </c>
      <c r="D3307" t="s">
        <v>156</v>
      </c>
      <c r="E3307" t="s">
        <v>125</v>
      </c>
      <c r="F3307" t="s">
        <v>157</v>
      </c>
      <c r="G3307">
        <v>1651</v>
      </c>
      <c r="H3307" t="s">
        <v>8</v>
      </c>
      <c r="I3307" t="s">
        <v>8</v>
      </c>
      <c r="J3307" t="s">
        <v>8</v>
      </c>
      <c r="K3307" t="s">
        <v>6766</v>
      </c>
    </row>
    <row r="3308" spans="1:11" x14ac:dyDescent="0.25">
      <c r="A3308">
        <v>2674</v>
      </c>
      <c r="B3308" t="s">
        <v>1847</v>
      </c>
      <c r="C3308" t="s">
        <v>1848</v>
      </c>
      <c r="D3308" t="s">
        <v>156</v>
      </c>
      <c r="E3308" t="s">
        <v>125</v>
      </c>
      <c r="F3308" t="s">
        <v>157</v>
      </c>
      <c r="G3308">
        <v>1651</v>
      </c>
      <c r="H3308" t="s">
        <v>8</v>
      </c>
      <c r="I3308" t="s">
        <v>8</v>
      </c>
      <c r="J3308" t="s">
        <v>8</v>
      </c>
      <c r="K3308" t="s">
        <v>6766</v>
      </c>
    </row>
    <row r="3309" spans="1:11" x14ac:dyDescent="0.25">
      <c r="A3309">
        <v>2674</v>
      </c>
      <c r="B3309" t="s">
        <v>1847</v>
      </c>
      <c r="C3309" t="s">
        <v>1848</v>
      </c>
      <c r="D3309" t="s">
        <v>156</v>
      </c>
      <c r="E3309" t="s">
        <v>125</v>
      </c>
      <c r="F3309" t="s">
        <v>157</v>
      </c>
      <c r="G3309">
        <v>1651</v>
      </c>
      <c r="H3309" t="s">
        <v>8</v>
      </c>
      <c r="I3309" t="s">
        <v>8</v>
      </c>
      <c r="J3309" t="s">
        <v>8</v>
      </c>
      <c r="K3309" t="s">
        <v>6766</v>
      </c>
    </row>
    <row r="3310" spans="1:11" x14ac:dyDescent="0.25">
      <c r="A3310">
        <v>2674</v>
      </c>
      <c r="B3310" t="s">
        <v>1847</v>
      </c>
      <c r="C3310" t="s">
        <v>1848</v>
      </c>
      <c r="D3310" t="s">
        <v>156</v>
      </c>
      <c r="E3310" t="s">
        <v>125</v>
      </c>
      <c r="F3310" t="s">
        <v>157</v>
      </c>
      <c r="G3310">
        <v>1651</v>
      </c>
      <c r="H3310" t="s">
        <v>8</v>
      </c>
      <c r="I3310" t="s">
        <v>8</v>
      </c>
      <c r="J3310" t="s">
        <v>8</v>
      </c>
      <c r="K3310" t="s">
        <v>6766</v>
      </c>
    </row>
    <row r="3311" spans="1:11" x14ac:dyDescent="0.25">
      <c r="A3311">
        <v>2674</v>
      </c>
      <c r="B3311" t="s">
        <v>1847</v>
      </c>
      <c r="C3311" t="s">
        <v>1848</v>
      </c>
      <c r="D3311" t="s">
        <v>156</v>
      </c>
      <c r="E3311" t="s">
        <v>125</v>
      </c>
      <c r="F3311" t="s">
        <v>157</v>
      </c>
      <c r="G3311">
        <v>1651</v>
      </c>
      <c r="H3311" t="s">
        <v>8</v>
      </c>
      <c r="I3311" t="s">
        <v>8</v>
      </c>
      <c r="J3311" t="s">
        <v>8</v>
      </c>
      <c r="K3311" t="s">
        <v>6766</v>
      </c>
    </row>
    <row r="3312" spans="1:11" x14ac:dyDescent="0.25">
      <c r="A3312">
        <v>2674</v>
      </c>
      <c r="B3312" t="s">
        <v>1847</v>
      </c>
      <c r="C3312" t="s">
        <v>1848</v>
      </c>
      <c r="D3312" t="s">
        <v>156</v>
      </c>
      <c r="E3312" t="s">
        <v>125</v>
      </c>
      <c r="F3312" t="s">
        <v>157</v>
      </c>
      <c r="G3312">
        <v>1651</v>
      </c>
      <c r="H3312" t="s">
        <v>8</v>
      </c>
      <c r="I3312" t="s">
        <v>8</v>
      </c>
      <c r="J3312" t="s">
        <v>8</v>
      </c>
      <c r="K3312" t="s">
        <v>6766</v>
      </c>
    </row>
    <row r="3313" spans="1:11" x14ac:dyDescent="0.25">
      <c r="A3313">
        <v>2674</v>
      </c>
      <c r="B3313" t="s">
        <v>1847</v>
      </c>
      <c r="C3313" t="s">
        <v>1848</v>
      </c>
      <c r="D3313" t="s">
        <v>156</v>
      </c>
      <c r="E3313" t="s">
        <v>125</v>
      </c>
      <c r="F3313" t="s">
        <v>157</v>
      </c>
      <c r="G3313">
        <v>1651</v>
      </c>
      <c r="H3313" t="s">
        <v>8</v>
      </c>
      <c r="I3313" t="s">
        <v>8</v>
      </c>
      <c r="J3313" t="s">
        <v>8</v>
      </c>
      <c r="K3313" t="s">
        <v>6766</v>
      </c>
    </row>
    <row r="3314" spans="1:11" x14ac:dyDescent="0.25">
      <c r="A3314">
        <v>2677</v>
      </c>
      <c r="B3314" t="s">
        <v>1849</v>
      </c>
      <c r="C3314" t="s">
        <v>1850</v>
      </c>
      <c r="D3314" t="s">
        <v>357</v>
      </c>
      <c r="E3314" t="s">
        <v>10</v>
      </c>
      <c r="F3314" t="s">
        <v>358</v>
      </c>
      <c r="G3314">
        <v>1654</v>
      </c>
      <c r="H3314" t="s">
        <v>8</v>
      </c>
      <c r="I3314" t="s">
        <v>8</v>
      </c>
      <c r="J3314" t="s">
        <v>8</v>
      </c>
      <c r="K3314" t="s">
        <v>6766</v>
      </c>
    </row>
    <row r="3315" spans="1:11" x14ac:dyDescent="0.25">
      <c r="A3315">
        <v>2677</v>
      </c>
      <c r="B3315" t="s">
        <v>1849</v>
      </c>
      <c r="C3315" t="s">
        <v>1850</v>
      </c>
      <c r="D3315" t="s">
        <v>357</v>
      </c>
      <c r="E3315" t="s">
        <v>10</v>
      </c>
      <c r="F3315" t="s">
        <v>358</v>
      </c>
      <c r="G3315">
        <v>1654</v>
      </c>
      <c r="H3315" t="s">
        <v>8</v>
      </c>
      <c r="I3315" t="s">
        <v>8</v>
      </c>
      <c r="J3315" t="s">
        <v>8</v>
      </c>
      <c r="K3315" t="s">
        <v>6766</v>
      </c>
    </row>
    <row r="3316" spans="1:11" x14ac:dyDescent="0.25">
      <c r="A3316">
        <v>2678</v>
      </c>
      <c r="B3316" t="s">
        <v>4476</v>
      </c>
      <c r="C3316" t="s">
        <v>4477</v>
      </c>
      <c r="D3316" t="s">
        <v>1142</v>
      </c>
      <c r="E3316" t="s">
        <v>125</v>
      </c>
      <c r="F3316" t="s">
        <v>1143</v>
      </c>
      <c r="G3316">
        <v>1655</v>
      </c>
      <c r="H3316" t="s">
        <v>8</v>
      </c>
      <c r="I3316" t="s">
        <v>8</v>
      </c>
      <c r="J3316" t="s">
        <v>8</v>
      </c>
      <c r="K3316" t="s">
        <v>6766</v>
      </c>
    </row>
    <row r="3317" spans="1:11" x14ac:dyDescent="0.25">
      <c r="A3317">
        <v>2679</v>
      </c>
      <c r="B3317" t="s">
        <v>1851</v>
      </c>
      <c r="C3317" t="s">
        <v>1852</v>
      </c>
      <c r="D3317" t="s">
        <v>25</v>
      </c>
      <c r="E3317" t="s">
        <v>10</v>
      </c>
      <c r="F3317" t="s">
        <v>26</v>
      </c>
      <c r="G3317">
        <v>1656</v>
      </c>
      <c r="H3317" t="s">
        <v>8</v>
      </c>
      <c r="I3317" t="s">
        <v>8</v>
      </c>
      <c r="J3317" t="s">
        <v>8</v>
      </c>
      <c r="K3317" t="s">
        <v>6766</v>
      </c>
    </row>
    <row r="3318" spans="1:11" x14ac:dyDescent="0.25">
      <c r="A3318">
        <v>2679</v>
      </c>
      <c r="B3318" t="s">
        <v>1851</v>
      </c>
      <c r="C3318" t="s">
        <v>1852</v>
      </c>
      <c r="D3318" t="s">
        <v>25</v>
      </c>
      <c r="E3318" t="s">
        <v>10</v>
      </c>
      <c r="F3318" t="s">
        <v>26</v>
      </c>
      <c r="G3318">
        <v>1656</v>
      </c>
      <c r="H3318" t="s">
        <v>8</v>
      </c>
      <c r="I3318" t="s">
        <v>8</v>
      </c>
      <c r="J3318" t="s">
        <v>8</v>
      </c>
      <c r="K3318" t="s">
        <v>6766</v>
      </c>
    </row>
    <row r="3319" spans="1:11" x14ac:dyDescent="0.25">
      <c r="A3319">
        <v>2679</v>
      </c>
      <c r="B3319" t="s">
        <v>1851</v>
      </c>
      <c r="C3319" t="s">
        <v>1852</v>
      </c>
      <c r="D3319" t="s">
        <v>25</v>
      </c>
      <c r="E3319" t="s">
        <v>10</v>
      </c>
      <c r="F3319" t="s">
        <v>26</v>
      </c>
      <c r="G3319">
        <v>1656</v>
      </c>
      <c r="H3319" t="s">
        <v>8</v>
      </c>
      <c r="I3319" t="s">
        <v>8</v>
      </c>
      <c r="J3319" t="s">
        <v>8</v>
      </c>
      <c r="K3319" t="s">
        <v>6766</v>
      </c>
    </row>
    <row r="3320" spans="1:11" x14ac:dyDescent="0.25">
      <c r="A3320">
        <v>2679</v>
      </c>
      <c r="B3320" t="s">
        <v>1851</v>
      </c>
      <c r="C3320" t="s">
        <v>1852</v>
      </c>
      <c r="D3320" t="s">
        <v>25</v>
      </c>
      <c r="E3320" t="s">
        <v>10</v>
      </c>
      <c r="F3320" t="s">
        <v>26</v>
      </c>
      <c r="G3320">
        <v>1656</v>
      </c>
      <c r="H3320" t="s">
        <v>8</v>
      </c>
      <c r="I3320" t="s">
        <v>8</v>
      </c>
      <c r="J3320" t="s">
        <v>8</v>
      </c>
      <c r="K3320" t="s">
        <v>6766</v>
      </c>
    </row>
    <row r="3321" spans="1:11" x14ac:dyDescent="0.25">
      <c r="A3321">
        <v>2680</v>
      </c>
      <c r="B3321" t="s">
        <v>1853</v>
      </c>
      <c r="C3321" t="s">
        <v>1854</v>
      </c>
      <c r="D3321" t="s">
        <v>63</v>
      </c>
      <c r="E3321" t="s">
        <v>10</v>
      </c>
      <c r="F3321" t="s">
        <v>64</v>
      </c>
      <c r="G3321">
        <v>1657</v>
      </c>
      <c r="H3321" t="s">
        <v>8</v>
      </c>
      <c r="I3321" t="s">
        <v>8</v>
      </c>
      <c r="J3321" t="s">
        <v>8</v>
      </c>
      <c r="K3321" t="s">
        <v>6766</v>
      </c>
    </row>
    <row r="3322" spans="1:11" x14ac:dyDescent="0.25">
      <c r="A3322">
        <v>2681</v>
      </c>
      <c r="B3322" t="s">
        <v>1855</v>
      </c>
      <c r="C3322" t="s">
        <v>1856</v>
      </c>
      <c r="D3322" t="s">
        <v>27</v>
      </c>
      <c r="E3322" t="s">
        <v>10</v>
      </c>
      <c r="F3322" t="s">
        <v>197</v>
      </c>
      <c r="G3322">
        <v>1658</v>
      </c>
      <c r="H3322" t="s">
        <v>8</v>
      </c>
      <c r="I3322" t="s">
        <v>8</v>
      </c>
      <c r="J3322" t="s">
        <v>8</v>
      </c>
      <c r="K3322" t="s">
        <v>6766</v>
      </c>
    </row>
    <row r="3323" spans="1:11" x14ac:dyDescent="0.25">
      <c r="A3323">
        <v>2681</v>
      </c>
      <c r="B3323" t="s">
        <v>1855</v>
      </c>
      <c r="C3323" t="s">
        <v>1856</v>
      </c>
      <c r="D3323" t="s">
        <v>27</v>
      </c>
      <c r="E3323" t="s">
        <v>10</v>
      </c>
      <c r="F3323" t="s">
        <v>197</v>
      </c>
      <c r="G3323">
        <v>1658</v>
      </c>
      <c r="H3323" t="s">
        <v>8</v>
      </c>
      <c r="I3323" t="s">
        <v>8</v>
      </c>
      <c r="J3323" t="s">
        <v>8</v>
      </c>
      <c r="K3323" t="s">
        <v>6766</v>
      </c>
    </row>
    <row r="3324" spans="1:11" x14ac:dyDescent="0.25">
      <c r="A3324">
        <v>2682</v>
      </c>
      <c r="B3324" t="s">
        <v>1857</v>
      </c>
      <c r="C3324" t="s">
        <v>1858</v>
      </c>
      <c r="D3324" t="s">
        <v>63</v>
      </c>
      <c r="E3324" t="s">
        <v>10</v>
      </c>
      <c r="F3324" t="s">
        <v>64</v>
      </c>
      <c r="G3324">
        <v>1659</v>
      </c>
      <c r="H3324" t="s">
        <v>8</v>
      </c>
      <c r="I3324" t="s">
        <v>8</v>
      </c>
      <c r="J3324" t="s">
        <v>8</v>
      </c>
      <c r="K3324" t="s">
        <v>6766</v>
      </c>
    </row>
    <row r="3325" spans="1:11" x14ac:dyDescent="0.25">
      <c r="A3325">
        <v>2683</v>
      </c>
      <c r="B3325" t="s">
        <v>1859</v>
      </c>
      <c r="C3325" t="s">
        <v>1860</v>
      </c>
      <c r="D3325" t="s">
        <v>186</v>
      </c>
      <c r="E3325" t="s">
        <v>10</v>
      </c>
      <c r="F3325" t="s">
        <v>187</v>
      </c>
      <c r="G3325">
        <v>1660</v>
      </c>
      <c r="H3325" t="s">
        <v>8</v>
      </c>
      <c r="I3325" t="s">
        <v>8</v>
      </c>
      <c r="J3325" t="s">
        <v>8</v>
      </c>
      <c r="K3325" t="s">
        <v>6766</v>
      </c>
    </row>
    <row r="3326" spans="1:11" x14ac:dyDescent="0.25">
      <c r="A3326">
        <v>2685</v>
      </c>
      <c r="B3326" t="s">
        <v>1861</v>
      </c>
      <c r="C3326" t="s">
        <v>1862</v>
      </c>
      <c r="D3326" t="s">
        <v>27</v>
      </c>
      <c r="E3326" t="s">
        <v>10</v>
      </c>
      <c r="F3326" t="s">
        <v>29</v>
      </c>
      <c r="G3326">
        <v>1662</v>
      </c>
      <c r="H3326" t="s">
        <v>8</v>
      </c>
      <c r="I3326" t="s">
        <v>8</v>
      </c>
      <c r="J3326" t="s">
        <v>8</v>
      </c>
      <c r="K3326" t="s">
        <v>6766</v>
      </c>
    </row>
    <row r="3327" spans="1:11" x14ac:dyDescent="0.25">
      <c r="A3327">
        <v>2686</v>
      </c>
      <c r="B3327" t="s">
        <v>1863</v>
      </c>
      <c r="C3327" t="s">
        <v>1864</v>
      </c>
      <c r="D3327" t="s">
        <v>568</v>
      </c>
      <c r="E3327" t="s">
        <v>10</v>
      </c>
      <c r="F3327" t="s">
        <v>29</v>
      </c>
      <c r="G3327">
        <v>1663</v>
      </c>
      <c r="H3327" t="s">
        <v>8</v>
      </c>
      <c r="I3327" t="s">
        <v>8</v>
      </c>
      <c r="J3327" t="s">
        <v>8</v>
      </c>
      <c r="K3327" t="s">
        <v>6766</v>
      </c>
    </row>
    <row r="3328" spans="1:11" x14ac:dyDescent="0.25">
      <c r="A3328">
        <v>2687</v>
      </c>
      <c r="B3328" t="s">
        <v>1865</v>
      </c>
      <c r="C3328" t="s">
        <v>1866</v>
      </c>
      <c r="D3328" t="s">
        <v>715</v>
      </c>
      <c r="E3328" t="s">
        <v>10</v>
      </c>
      <c r="F3328" t="s">
        <v>716</v>
      </c>
      <c r="G3328">
        <v>1664</v>
      </c>
      <c r="H3328" t="s">
        <v>8</v>
      </c>
      <c r="I3328" t="s">
        <v>8</v>
      </c>
      <c r="J3328" t="s">
        <v>8</v>
      </c>
      <c r="K3328" t="s">
        <v>6766</v>
      </c>
    </row>
    <row r="3329" spans="1:11" x14ac:dyDescent="0.25">
      <c r="A3329">
        <v>2687</v>
      </c>
      <c r="B3329" t="s">
        <v>1865</v>
      </c>
      <c r="C3329" t="s">
        <v>1866</v>
      </c>
      <c r="D3329" t="s">
        <v>715</v>
      </c>
      <c r="E3329" t="s">
        <v>10</v>
      </c>
      <c r="F3329" t="s">
        <v>716</v>
      </c>
      <c r="G3329">
        <v>1664</v>
      </c>
      <c r="H3329" t="s">
        <v>8</v>
      </c>
      <c r="I3329" t="s">
        <v>8</v>
      </c>
      <c r="J3329" t="s">
        <v>8</v>
      </c>
      <c r="K3329" t="s">
        <v>6766</v>
      </c>
    </row>
    <row r="3330" spans="1:11" x14ac:dyDescent="0.25">
      <c r="A3330">
        <v>2687</v>
      </c>
      <c r="B3330" t="s">
        <v>1865</v>
      </c>
      <c r="C3330" t="s">
        <v>1866</v>
      </c>
      <c r="D3330" t="s">
        <v>715</v>
      </c>
      <c r="E3330" t="s">
        <v>10</v>
      </c>
      <c r="F3330" t="s">
        <v>716</v>
      </c>
      <c r="G3330">
        <v>1664</v>
      </c>
      <c r="H3330" t="s">
        <v>8</v>
      </c>
      <c r="I3330" t="s">
        <v>8</v>
      </c>
      <c r="J3330" t="s">
        <v>8</v>
      </c>
      <c r="K3330" t="s">
        <v>6766</v>
      </c>
    </row>
    <row r="3331" spans="1:11" x14ac:dyDescent="0.25">
      <c r="A3331">
        <v>2687</v>
      </c>
      <c r="B3331" t="s">
        <v>1865</v>
      </c>
      <c r="C3331" t="s">
        <v>1866</v>
      </c>
      <c r="D3331" t="s">
        <v>715</v>
      </c>
      <c r="E3331" t="s">
        <v>10</v>
      </c>
      <c r="F3331" t="s">
        <v>716</v>
      </c>
      <c r="G3331">
        <v>1664</v>
      </c>
      <c r="H3331" t="s">
        <v>8</v>
      </c>
      <c r="I3331" t="s">
        <v>8</v>
      </c>
      <c r="J3331" t="s">
        <v>8</v>
      </c>
      <c r="K3331" t="s">
        <v>6766</v>
      </c>
    </row>
    <row r="3332" spans="1:11" x14ac:dyDescent="0.25">
      <c r="A3332">
        <v>2687</v>
      </c>
      <c r="B3332" t="s">
        <v>1865</v>
      </c>
      <c r="C3332" t="s">
        <v>1866</v>
      </c>
      <c r="D3332" t="s">
        <v>715</v>
      </c>
      <c r="E3332" t="s">
        <v>10</v>
      </c>
      <c r="F3332" t="s">
        <v>716</v>
      </c>
      <c r="G3332">
        <v>1664</v>
      </c>
      <c r="H3332" t="s">
        <v>8</v>
      </c>
      <c r="I3332" t="s">
        <v>8</v>
      </c>
      <c r="J3332" t="s">
        <v>8</v>
      </c>
      <c r="K3332" t="s">
        <v>6766</v>
      </c>
    </row>
    <row r="3333" spans="1:11" x14ac:dyDescent="0.25">
      <c r="A3333">
        <v>2687</v>
      </c>
      <c r="B3333" t="s">
        <v>1865</v>
      </c>
      <c r="C3333" t="s">
        <v>1866</v>
      </c>
      <c r="D3333" t="s">
        <v>715</v>
      </c>
      <c r="E3333" t="s">
        <v>10</v>
      </c>
      <c r="F3333" t="s">
        <v>716</v>
      </c>
      <c r="G3333">
        <v>1664</v>
      </c>
      <c r="H3333" t="s">
        <v>8</v>
      </c>
      <c r="I3333" t="s">
        <v>8</v>
      </c>
      <c r="J3333" t="s">
        <v>8</v>
      </c>
      <c r="K3333" t="s">
        <v>6766</v>
      </c>
    </row>
    <row r="3334" spans="1:11" x14ac:dyDescent="0.25">
      <c r="A3334">
        <v>2688</v>
      </c>
      <c r="B3334" t="s">
        <v>1867</v>
      </c>
      <c r="C3334" t="s">
        <v>1868</v>
      </c>
      <c r="D3334" t="s">
        <v>79</v>
      </c>
      <c r="E3334" t="s">
        <v>21</v>
      </c>
      <c r="F3334" t="s">
        <v>80</v>
      </c>
      <c r="G3334">
        <v>1665</v>
      </c>
      <c r="H3334" t="s">
        <v>8</v>
      </c>
      <c r="I3334" t="s">
        <v>8</v>
      </c>
      <c r="J3334" t="s">
        <v>8</v>
      </c>
      <c r="K3334" t="s">
        <v>6766</v>
      </c>
    </row>
    <row r="3335" spans="1:11" x14ac:dyDescent="0.25">
      <c r="A3335">
        <v>2688</v>
      </c>
      <c r="B3335" t="s">
        <v>1867</v>
      </c>
      <c r="C3335" t="s">
        <v>1868</v>
      </c>
      <c r="D3335" t="s">
        <v>79</v>
      </c>
      <c r="E3335" t="s">
        <v>21</v>
      </c>
      <c r="F3335" t="s">
        <v>80</v>
      </c>
      <c r="G3335">
        <v>1665</v>
      </c>
      <c r="H3335" t="s">
        <v>8</v>
      </c>
      <c r="I3335" t="s">
        <v>8</v>
      </c>
      <c r="J3335" t="s">
        <v>8</v>
      </c>
      <c r="K3335" t="s">
        <v>6766</v>
      </c>
    </row>
    <row r="3336" spans="1:11" x14ac:dyDescent="0.25">
      <c r="A3336">
        <v>2688</v>
      </c>
      <c r="B3336" t="s">
        <v>1867</v>
      </c>
      <c r="C3336" t="s">
        <v>1868</v>
      </c>
      <c r="D3336" t="s">
        <v>79</v>
      </c>
      <c r="E3336" t="s">
        <v>21</v>
      </c>
      <c r="F3336" t="s">
        <v>80</v>
      </c>
      <c r="G3336">
        <v>1665</v>
      </c>
      <c r="H3336" t="s">
        <v>8</v>
      </c>
      <c r="I3336" t="s">
        <v>8</v>
      </c>
      <c r="J3336" t="s">
        <v>8</v>
      </c>
      <c r="K3336" t="s">
        <v>6766</v>
      </c>
    </row>
    <row r="3337" spans="1:11" x14ac:dyDescent="0.25">
      <c r="A3337">
        <v>2688</v>
      </c>
      <c r="B3337" t="s">
        <v>1867</v>
      </c>
      <c r="C3337" t="s">
        <v>1868</v>
      </c>
      <c r="D3337" t="s">
        <v>79</v>
      </c>
      <c r="E3337" t="s">
        <v>21</v>
      </c>
      <c r="F3337" t="s">
        <v>80</v>
      </c>
      <c r="G3337">
        <v>1665</v>
      </c>
      <c r="H3337" t="s">
        <v>8</v>
      </c>
      <c r="I3337" t="s">
        <v>8</v>
      </c>
      <c r="J3337" t="s">
        <v>8</v>
      </c>
      <c r="K3337" t="s">
        <v>6766</v>
      </c>
    </row>
    <row r="3338" spans="1:11" x14ac:dyDescent="0.25">
      <c r="A3338">
        <v>2689</v>
      </c>
      <c r="B3338" t="s">
        <v>1869</v>
      </c>
      <c r="C3338" t="s">
        <v>1870</v>
      </c>
      <c r="D3338" t="s">
        <v>156</v>
      </c>
      <c r="E3338" t="s">
        <v>125</v>
      </c>
      <c r="F3338" t="s">
        <v>496</v>
      </c>
      <c r="G3338">
        <v>1666</v>
      </c>
      <c r="H3338" t="s">
        <v>8</v>
      </c>
      <c r="I3338" t="s">
        <v>8</v>
      </c>
      <c r="J3338" t="s">
        <v>8</v>
      </c>
      <c r="K3338" t="s">
        <v>6766</v>
      </c>
    </row>
    <row r="3339" spans="1:11" x14ac:dyDescent="0.25">
      <c r="A3339">
        <v>2690</v>
      </c>
      <c r="B3339" t="s">
        <v>1871</v>
      </c>
      <c r="C3339" t="s">
        <v>1872</v>
      </c>
      <c r="D3339" t="s">
        <v>1873</v>
      </c>
      <c r="E3339" t="s">
        <v>16</v>
      </c>
      <c r="F3339" t="s">
        <v>1874</v>
      </c>
      <c r="G3339">
        <v>1667</v>
      </c>
      <c r="H3339" t="s">
        <v>8</v>
      </c>
      <c r="I3339" t="s">
        <v>8</v>
      </c>
      <c r="J3339" t="s">
        <v>8</v>
      </c>
      <c r="K3339" t="s">
        <v>6766</v>
      </c>
    </row>
    <row r="3340" spans="1:11" x14ac:dyDescent="0.25">
      <c r="A3340">
        <v>2690</v>
      </c>
      <c r="B3340" t="s">
        <v>1871</v>
      </c>
      <c r="C3340" t="s">
        <v>1872</v>
      </c>
      <c r="D3340" t="s">
        <v>1873</v>
      </c>
      <c r="E3340" t="s">
        <v>16</v>
      </c>
      <c r="F3340" t="s">
        <v>1874</v>
      </c>
      <c r="G3340">
        <v>1667</v>
      </c>
      <c r="H3340" t="s">
        <v>8</v>
      </c>
      <c r="I3340" t="s">
        <v>8</v>
      </c>
      <c r="J3340" t="s">
        <v>8</v>
      </c>
      <c r="K3340" t="s">
        <v>6766</v>
      </c>
    </row>
    <row r="3341" spans="1:11" x14ac:dyDescent="0.25">
      <c r="A3341">
        <v>2690</v>
      </c>
      <c r="B3341" t="s">
        <v>1871</v>
      </c>
      <c r="C3341" t="s">
        <v>1872</v>
      </c>
      <c r="D3341" t="s">
        <v>1873</v>
      </c>
      <c r="E3341" t="s">
        <v>16</v>
      </c>
      <c r="F3341" t="s">
        <v>1874</v>
      </c>
      <c r="G3341">
        <v>1667</v>
      </c>
      <c r="H3341" t="s">
        <v>8</v>
      </c>
      <c r="I3341" t="s">
        <v>8</v>
      </c>
      <c r="J3341" t="s">
        <v>8</v>
      </c>
      <c r="K3341" t="s">
        <v>6766</v>
      </c>
    </row>
    <row r="3342" spans="1:11" x14ac:dyDescent="0.25">
      <c r="A3342">
        <v>2691</v>
      </c>
      <c r="B3342" t="s">
        <v>1875</v>
      </c>
      <c r="C3342" t="s">
        <v>4513</v>
      </c>
      <c r="D3342" t="s">
        <v>518</v>
      </c>
      <c r="E3342" t="s">
        <v>10</v>
      </c>
      <c r="F3342" t="s">
        <v>519</v>
      </c>
      <c r="G3342">
        <v>1668</v>
      </c>
      <c r="H3342" t="s">
        <v>8</v>
      </c>
      <c r="I3342" t="s">
        <v>8</v>
      </c>
      <c r="J3342" t="s">
        <v>8</v>
      </c>
      <c r="K3342" t="s">
        <v>6766</v>
      </c>
    </row>
    <row r="3343" spans="1:11" x14ac:dyDescent="0.25">
      <c r="A3343">
        <v>2692</v>
      </c>
      <c r="B3343" t="s">
        <v>1876</v>
      </c>
      <c r="C3343" t="s">
        <v>4930</v>
      </c>
      <c r="D3343" t="s">
        <v>1877</v>
      </c>
      <c r="E3343" t="s">
        <v>10</v>
      </c>
      <c r="F3343" t="s">
        <v>1878</v>
      </c>
      <c r="G3343">
        <v>1669</v>
      </c>
      <c r="H3343" t="s">
        <v>8</v>
      </c>
      <c r="I3343" t="s">
        <v>8</v>
      </c>
      <c r="J3343" t="s">
        <v>8</v>
      </c>
      <c r="K3343" t="s">
        <v>6766</v>
      </c>
    </row>
    <row r="3344" spans="1:11" x14ac:dyDescent="0.25">
      <c r="A3344">
        <v>2692</v>
      </c>
      <c r="B3344" t="s">
        <v>1876</v>
      </c>
      <c r="C3344" t="s">
        <v>4930</v>
      </c>
      <c r="D3344" t="s">
        <v>1877</v>
      </c>
      <c r="E3344" t="s">
        <v>10</v>
      </c>
      <c r="F3344" t="s">
        <v>1878</v>
      </c>
      <c r="G3344">
        <v>1669</v>
      </c>
      <c r="H3344" t="s">
        <v>8</v>
      </c>
      <c r="I3344" t="s">
        <v>8</v>
      </c>
      <c r="J3344" t="s">
        <v>8</v>
      </c>
      <c r="K3344" t="s">
        <v>6766</v>
      </c>
    </row>
    <row r="3345" spans="1:11" x14ac:dyDescent="0.25">
      <c r="A3345">
        <v>2692</v>
      </c>
      <c r="B3345" t="s">
        <v>1876</v>
      </c>
      <c r="C3345" t="s">
        <v>4930</v>
      </c>
      <c r="D3345" t="s">
        <v>1877</v>
      </c>
      <c r="E3345" t="s">
        <v>10</v>
      </c>
      <c r="F3345" t="s">
        <v>1878</v>
      </c>
      <c r="G3345">
        <v>1669</v>
      </c>
      <c r="H3345" t="s">
        <v>8</v>
      </c>
      <c r="I3345" t="s">
        <v>8</v>
      </c>
      <c r="J3345" t="s">
        <v>8</v>
      </c>
      <c r="K3345" t="s">
        <v>6766</v>
      </c>
    </row>
    <row r="3346" spans="1:11" x14ac:dyDescent="0.25">
      <c r="A3346">
        <v>2692</v>
      </c>
      <c r="B3346" t="s">
        <v>1876</v>
      </c>
      <c r="C3346" t="s">
        <v>4930</v>
      </c>
      <c r="D3346" t="s">
        <v>1877</v>
      </c>
      <c r="E3346" t="s">
        <v>10</v>
      </c>
      <c r="F3346" t="s">
        <v>1878</v>
      </c>
      <c r="G3346">
        <v>1669</v>
      </c>
      <c r="H3346" t="s">
        <v>8</v>
      </c>
      <c r="I3346" t="s">
        <v>8</v>
      </c>
      <c r="J3346" t="s">
        <v>8</v>
      </c>
      <c r="K3346" t="s">
        <v>6766</v>
      </c>
    </row>
    <row r="3347" spans="1:11" x14ac:dyDescent="0.25">
      <c r="A3347">
        <v>2692</v>
      </c>
      <c r="B3347" t="s">
        <v>1876</v>
      </c>
      <c r="C3347" t="s">
        <v>4930</v>
      </c>
      <c r="D3347" t="s">
        <v>1877</v>
      </c>
      <c r="E3347" t="s">
        <v>10</v>
      </c>
      <c r="F3347" t="s">
        <v>1878</v>
      </c>
      <c r="G3347">
        <v>1669</v>
      </c>
      <c r="H3347" t="s">
        <v>8</v>
      </c>
      <c r="I3347" t="s">
        <v>8</v>
      </c>
      <c r="J3347" t="s">
        <v>8</v>
      </c>
      <c r="K3347" t="s">
        <v>6766</v>
      </c>
    </row>
    <row r="3348" spans="1:11" x14ac:dyDescent="0.25">
      <c r="A3348">
        <v>2693</v>
      </c>
      <c r="B3348" t="s">
        <v>1879</v>
      </c>
      <c r="C3348" t="s">
        <v>1880</v>
      </c>
      <c r="D3348" t="s">
        <v>27</v>
      </c>
      <c r="E3348" t="s">
        <v>10</v>
      </c>
      <c r="F3348" t="s">
        <v>29</v>
      </c>
      <c r="G3348">
        <v>1670</v>
      </c>
      <c r="H3348" t="s">
        <v>8</v>
      </c>
      <c r="I3348" t="s">
        <v>8</v>
      </c>
      <c r="J3348" t="s">
        <v>8</v>
      </c>
      <c r="K3348" t="s">
        <v>6766</v>
      </c>
    </row>
    <row r="3349" spans="1:11" x14ac:dyDescent="0.25">
      <c r="A3349">
        <v>2696</v>
      </c>
      <c r="B3349" t="s">
        <v>1881</v>
      </c>
      <c r="C3349" t="s">
        <v>6149</v>
      </c>
      <c r="D3349" t="s">
        <v>9</v>
      </c>
      <c r="E3349" t="s">
        <v>10</v>
      </c>
      <c r="F3349" t="s">
        <v>219</v>
      </c>
      <c r="G3349">
        <v>1673</v>
      </c>
      <c r="H3349" t="s">
        <v>8</v>
      </c>
      <c r="I3349" t="s">
        <v>8</v>
      </c>
      <c r="J3349" t="s">
        <v>8</v>
      </c>
      <c r="K3349" t="s">
        <v>6766</v>
      </c>
    </row>
    <row r="3350" spans="1:11" x14ac:dyDescent="0.25">
      <c r="A3350">
        <v>2696</v>
      </c>
      <c r="B3350" t="s">
        <v>1881</v>
      </c>
      <c r="C3350" t="s">
        <v>6149</v>
      </c>
      <c r="D3350" t="s">
        <v>9</v>
      </c>
      <c r="E3350" t="s">
        <v>10</v>
      </c>
      <c r="F3350" t="s">
        <v>219</v>
      </c>
      <c r="G3350">
        <v>1673</v>
      </c>
      <c r="H3350" t="s">
        <v>8</v>
      </c>
      <c r="I3350" t="s">
        <v>8</v>
      </c>
      <c r="J3350" t="s">
        <v>8</v>
      </c>
      <c r="K3350" t="s">
        <v>6766</v>
      </c>
    </row>
    <row r="3351" spans="1:11" x14ac:dyDescent="0.25">
      <c r="A3351">
        <v>2696</v>
      </c>
      <c r="B3351" t="s">
        <v>1881</v>
      </c>
      <c r="C3351" t="s">
        <v>6149</v>
      </c>
      <c r="D3351" t="s">
        <v>9</v>
      </c>
      <c r="E3351" t="s">
        <v>10</v>
      </c>
      <c r="F3351" t="s">
        <v>219</v>
      </c>
      <c r="G3351">
        <v>1673</v>
      </c>
      <c r="H3351" t="s">
        <v>8</v>
      </c>
      <c r="I3351" t="s">
        <v>8</v>
      </c>
      <c r="J3351" t="s">
        <v>8</v>
      </c>
      <c r="K3351" t="s">
        <v>6766</v>
      </c>
    </row>
    <row r="3352" spans="1:11" x14ac:dyDescent="0.25">
      <c r="A3352">
        <v>2696</v>
      </c>
      <c r="B3352" t="s">
        <v>1881</v>
      </c>
      <c r="C3352" t="s">
        <v>6149</v>
      </c>
      <c r="D3352" t="s">
        <v>9</v>
      </c>
      <c r="E3352" t="s">
        <v>10</v>
      </c>
      <c r="F3352" t="s">
        <v>219</v>
      </c>
      <c r="G3352">
        <v>1673</v>
      </c>
      <c r="H3352" t="s">
        <v>8</v>
      </c>
      <c r="I3352" t="s">
        <v>8</v>
      </c>
      <c r="J3352" t="s">
        <v>8</v>
      </c>
      <c r="K3352" t="s">
        <v>6766</v>
      </c>
    </row>
    <row r="3353" spans="1:11" x14ac:dyDescent="0.25">
      <c r="A3353">
        <v>2696</v>
      </c>
      <c r="B3353" t="s">
        <v>1881</v>
      </c>
      <c r="C3353" t="s">
        <v>6149</v>
      </c>
      <c r="D3353" t="s">
        <v>9</v>
      </c>
      <c r="E3353" t="s">
        <v>10</v>
      </c>
      <c r="F3353" t="s">
        <v>219</v>
      </c>
      <c r="G3353">
        <v>1673</v>
      </c>
      <c r="H3353" t="s">
        <v>8</v>
      </c>
      <c r="I3353" t="s">
        <v>8</v>
      </c>
      <c r="J3353" t="s">
        <v>8</v>
      </c>
      <c r="K3353" t="s">
        <v>6766</v>
      </c>
    </row>
    <row r="3354" spans="1:11" x14ac:dyDescent="0.25">
      <c r="A3354">
        <v>2696</v>
      </c>
      <c r="B3354" t="s">
        <v>1881</v>
      </c>
      <c r="C3354" t="s">
        <v>6149</v>
      </c>
      <c r="D3354" t="s">
        <v>9</v>
      </c>
      <c r="E3354" t="s">
        <v>10</v>
      </c>
      <c r="F3354" t="s">
        <v>219</v>
      </c>
      <c r="G3354">
        <v>1673</v>
      </c>
      <c r="H3354" t="s">
        <v>8</v>
      </c>
      <c r="I3354" t="s">
        <v>8</v>
      </c>
      <c r="J3354" t="s">
        <v>8</v>
      </c>
      <c r="K3354" t="s">
        <v>6766</v>
      </c>
    </row>
    <row r="3355" spans="1:11" x14ac:dyDescent="0.25">
      <c r="A3355">
        <v>2696</v>
      </c>
      <c r="B3355" t="s">
        <v>1881</v>
      </c>
      <c r="C3355" t="s">
        <v>6149</v>
      </c>
      <c r="D3355" t="s">
        <v>9</v>
      </c>
      <c r="E3355" t="s">
        <v>10</v>
      </c>
      <c r="F3355" t="s">
        <v>219</v>
      </c>
      <c r="G3355">
        <v>1673</v>
      </c>
      <c r="H3355" t="s">
        <v>8</v>
      </c>
      <c r="I3355" t="s">
        <v>8</v>
      </c>
      <c r="J3355" t="s">
        <v>8</v>
      </c>
      <c r="K3355" t="s">
        <v>6766</v>
      </c>
    </row>
    <row r="3356" spans="1:11" x14ac:dyDescent="0.25">
      <c r="A3356">
        <v>2696</v>
      </c>
      <c r="B3356" t="s">
        <v>1881</v>
      </c>
      <c r="C3356" t="s">
        <v>6149</v>
      </c>
      <c r="D3356" t="s">
        <v>9</v>
      </c>
      <c r="E3356" t="s">
        <v>10</v>
      </c>
      <c r="F3356" t="s">
        <v>219</v>
      </c>
      <c r="G3356">
        <v>1673</v>
      </c>
      <c r="H3356" t="s">
        <v>8</v>
      </c>
      <c r="I3356" t="s">
        <v>8</v>
      </c>
      <c r="J3356" t="s">
        <v>8</v>
      </c>
      <c r="K3356" t="s">
        <v>6766</v>
      </c>
    </row>
    <row r="3357" spans="1:11" x14ac:dyDescent="0.25">
      <c r="A3357">
        <v>2696</v>
      </c>
      <c r="B3357" t="s">
        <v>1881</v>
      </c>
      <c r="C3357" t="s">
        <v>6149</v>
      </c>
      <c r="D3357" t="s">
        <v>9</v>
      </c>
      <c r="E3357" t="s">
        <v>10</v>
      </c>
      <c r="F3357" t="s">
        <v>219</v>
      </c>
      <c r="G3357">
        <v>1673</v>
      </c>
      <c r="H3357" t="s">
        <v>8</v>
      </c>
      <c r="I3357" t="s">
        <v>8</v>
      </c>
      <c r="J3357" t="s">
        <v>8</v>
      </c>
      <c r="K3357" t="s">
        <v>6766</v>
      </c>
    </row>
    <row r="3358" spans="1:11" x14ac:dyDescent="0.25">
      <c r="A3358">
        <v>2696</v>
      </c>
      <c r="B3358" t="s">
        <v>1881</v>
      </c>
      <c r="C3358" t="s">
        <v>6149</v>
      </c>
      <c r="D3358" t="s">
        <v>9</v>
      </c>
      <c r="E3358" t="s">
        <v>10</v>
      </c>
      <c r="F3358" t="s">
        <v>219</v>
      </c>
      <c r="G3358">
        <v>1673</v>
      </c>
      <c r="H3358" t="s">
        <v>8</v>
      </c>
      <c r="I3358" t="s">
        <v>8</v>
      </c>
      <c r="J3358" t="s">
        <v>8</v>
      </c>
      <c r="K3358" t="s">
        <v>6766</v>
      </c>
    </row>
    <row r="3359" spans="1:11" x14ac:dyDescent="0.25">
      <c r="A3359">
        <v>2696</v>
      </c>
      <c r="B3359" t="s">
        <v>1881</v>
      </c>
      <c r="C3359" t="s">
        <v>6149</v>
      </c>
      <c r="D3359" t="s">
        <v>9</v>
      </c>
      <c r="E3359" t="s">
        <v>10</v>
      </c>
      <c r="F3359" t="s">
        <v>219</v>
      </c>
      <c r="G3359">
        <v>1673</v>
      </c>
      <c r="H3359" t="s">
        <v>8</v>
      </c>
      <c r="I3359" t="s">
        <v>8</v>
      </c>
      <c r="J3359" t="s">
        <v>8</v>
      </c>
      <c r="K3359" t="s">
        <v>6766</v>
      </c>
    </row>
    <row r="3360" spans="1:11" x14ac:dyDescent="0.25">
      <c r="A3360">
        <v>2696</v>
      </c>
      <c r="B3360" t="s">
        <v>1881</v>
      </c>
      <c r="C3360" t="s">
        <v>6149</v>
      </c>
      <c r="D3360" t="s">
        <v>9</v>
      </c>
      <c r="E3360" t="s">
        <v>10</v>
      </c>
      <c r="F3360" t="s">
        <v>219</v>
      </c>
      <c r="G3360">
        <v>1673</v>
      </c>
      <c r="H3360" t="s">
        <v>8</v>
      </c>
      <c r="I3360" t="s">
        <v>8</v>
      </c>
      <c r="J3360" t="s">
        <v>8</v>
      </c>
      <c r="K3360" t="s">
        <v>6766</v>
      </c>
    </row>
    <row r="3361" spans="1:11" x14ac:dyDescent="0.25">
      <c r="A3361">
        <v>2696</v>
      </c>
      <c r="B3361" t="s">
        <v>1881</v>
      </c>
      <c r="C3361" t="s">
        <v>6149</v>
      </c>
      <c r="D3361" t="s">
        <v>9</v>
      </c>
      <c r="E3361" t="s">
        <v>10</v>
      </c>
      <c r="F3361" t="s">
        <v>219</v>
      </c>
      <c r="G3361">
        <v>1673</v>
      </c>
      <c r="H3361" t="s">
        <v>8</v>
      </c>
      <c r="I3361" t="s">
        <v>8</v>
      </c>
      <c r="J3361" t="s">
        <v>8</v>
      </c>
      <c r="K3361" t="s">
        <v>6766</v>
      </c>
    </row>
    <row r="3362" spans="1:11" x14ac:dyDescent="0.25">
      <c r="A3362">
        <v>2696</v>
      </c>
      <c r="B3362" t="s">
        <v>1881</v>
      </c>
      <c r="C3362" t="s">
        <v>6149</v>
      </c>
      <c r="D3362" t="s">
        <v>9</v>
      </c>
      <c r="E3362" t="s">
        <v>10</v>
      </c>
      <c r="F3362" t="s">
        <v>219</v>
      </c>
      <c r="G3362">
        <v>1673</v>
      </c>
      <c r="H3362" t="s">
        <v>8</v>
      </c>
      <c r="I3362" t="s">
        <v>8</v>
      </c>
      <c r="J3362" t="s">
        <v>8</v>
      </c>
      <c r="K3362" t="s">
        <v>6766</v>
      </c>
    </row>
    <row r="3363" spans="1:11" x14ac:dyDescent="0.25">
      <c r="A3363">
        <v>2696</v>
      </c>
      <c r="B3363" t="s">
        <v>1881</v>
      </c>
      <c r="C3363" t="s">
        <v>6149</v>
      </c>
      <c r="D3363" t="s">
        <v>9</v>
      </c>
      <c r="E3363" t="s">
        <v>10</v>
      </c>
      <c r="F3363" t="s">
        <v>219</v>
      </c>
      <c r="G3363">
        <v>1673</v>
      </c>
      <c r="H3363" t="s">
        <v>8</v>
      </c>
      <c r="I3363" t="s">
        <v>8</v>
      </c>
      <c r="J3363" t="s">
        <v>8</v>
      </c>
      <c r="K3363" t="s">
        <v>6766</v>
      </c>
    </row>
    <row r="3364" spans="1:11" x14ac:dyDescent="0.25">
      <c r="A3364">
        <v>2696</v>
      </c>
      <c r="B3364" t="s">
        <v>1881</v>
      </c>
      <c r="C3364" t="s">
        <v>6149</v>
      </c>
      <c r="D3364" t="s">
        <v>9</v>
      </c>
      <c r="E3364" t="s">
        <v>10</v>
      </c>
      <c r="F3364" t="s">
        <v>219</v>
      </c>
      <c r="G3364">
        <v>1673</v>
      </c>
      <c r="H3364" t="s">
        <v>8</v>
      </c>
      <c r="I3364" t="s">
        <v>8</v>
      </c>
      <c r="J3364" t="s">
        <v>8</v>
      </c>
      <c r="K3364" t="s">
        <v>6766</v>
      </c>
    </row>
    <row r="3365" spans="1:11" x14ac:dyDescent="0.25">
      <c r="A3365">
        <v>2698</v>
      </c>
      <c r="B3365" t="s">
        <v>1882</v>
      </c>
      <c r="C3365" t="s">
        <v>1883</v>
      </c>
      <c r="D3365" t="s">
        <v>211</v>
      </c>
      <c r="E3365" t="s">
        <v>10</v>
      </c>
      <c r="F3365" t="s">
        <v>212</v>
      </c>
      <c r="G3365">
        <v>1675</v>
      </c>
      <c r="H3365" t="s">
        <v>8</v>
      </c>
      <c r="I3365" t="s">
        <v>8</v>
      </c>
      <c r="J3365" t="s">
        <v>8</v>
      </c>
      <c r="K3365" t="s">
        <v>6766</v>
      </c>
    </row>
    <row r="3366" spans="1:11" x14ac:dyDescent="0.25">
      <c r="A3366">
        <v>2699</v>
      </c>
      <c r="B3366" t="s">
        <v>1884</v>
      </c>
      <c r="C3366" t="s">
        <v>1885</v>
      </c>
      <c r="D3366" t="s">
        <v>27</v>
      </c>
      <c r="E3366" t="s">
        <v>10</v>
      </c>
      <c r="F3366" t="s">
        <v>28</v>
      </c>
      <c r="G3366">
        <v>1676</v>
      </c>
      <c r="H3366" t="s">
        <v>8</v>
      </c>
      <c r="I3366" t="s">
        <v>8</v>
      </c>
      <c r="J3366" t="s">
        <v>8</v>
      </c>
      <c r="K3366" t="s">
        <v>6766</v>
      </c>
    </row>
    <row r="3367" spans="1:11" x14ac:dyDescent="0.25">
      <c r="A3367">
        <v>2701</v>
      </c>
      <c r="B3367" t="s">
        <v>7200</v>
      </c>
      <c r="C3367" t="s">
        <v>7201</v>
      </c>
      <c r="D3367" t="s">
        <v>27</v>
      </c>
      <c r="E3367" t="s">
        <v>10</v>
      </c>
      <c r="F3367" t="s">
        <v>37</v>
      </c>
      <c r="G3367">
        <v>1678</v>
      </c>
      <c r="H3367" t="s">
        <v>8</v>
      </c>
      <c r="I3367" t="s">
        <v>8</v>
      </c>
      <c r="J3367" t="s">
        <v>8</v>
      </c>
      <c r="K3367" t="s">
        <v>6766</v>
      </c>
    </row>
    <row r="3368" spans="1:11" x14ac:dyDescent="0.25">
      <c r="A3368">
        <v>2701</v>
      </c>
      <c r="B3368" t="s">
        <v>7200</v>
      </c>
      <c r="C3368" t="s">
        <v>7201</v>
      </c>
      <c r="D3368" t="s">
        <v>27</v>
      </c>
      <c r="E3368" t="s">
        <v>10</v>
      </c>
      <c r="F3368" t="s">
        <v>37</v>
      </c>
      <c r="G3368">
        <v>1678</v>
      </c>
      <c r="H3368" t="s">
        <v>8</v>
      </c>
      <c r="I3368" t="s">
        <v>8</v>
      </c>
      <c r="J3368" t="s">
        <v>8</v>
      </c>
      <c r="K3368" t="s">
        <v>6766</v>
      </c>
    </row>
    <row r="3369" spans="1:11" x14ac:dyDescent="0.25">
      <c r="A3369">
        <v>2701</v>
      </c>
      <c r="B3369" t="s">
        <v>7200</v>
      </c>
      <c r="C3369" t="s">
        <v>7201</v>
      </c>
      <c r="D3369" t="s">
        <v>27</v>
      </c>
      <c r="E3369" t="s">
        <v>10</v>
      </c>
      <c r="F3369" t="s">
        <v>37</v>
      </c>
      <c r="G3369">
        <v>1678</v>
      </c>
      <c r="H3369" t="s">
        <v>8</v>
      </c>
      <c r="I3369" t="s">
        <v>8</v>
      </c>
      <c r="J3369" t="s">
        <v>8</v>
      </c>
      <c r="K3369" t="s">
        <v>6766</v>
      </c>
    </row>
    <row r="3370" spans="1:11" x14ac:dyDescent="0.25">
      <c r="A3370">
        <v>2701</v>
      </c>
      <c r="B3370" t="s">
        <v>7200</v>
      </c>
      <c r="C3370" t="s">
        <v>7201</v>
      </c>
      <c r="D3370" t="s">
        <v>27</v>
      </c>
      <c r="E3370" t="s">
        <v>10</v>
      </c>
      <c r="F3370" t="s">
        <v>37</v>
      </c>
      <c r="G3370">
        <v>1678</v>
      </c>
      <c r="H3370" t="s">
        <v>8</v>
      </c>
      <c r="I3370" t="s">
        <v>8</v>
      </c>
      <c r="J3370" t="s">
        <v>8</v>
      </c>
      <c r="K3370" t="s">
        <v>6766</v>
      </c>
    </row>
    <row r="3371" spans="1:11" x14ac:dyDescent="0.25">
      <c r="A3371">
        <v>2701</v>
      </c>
      <c r="B3371" t="s">
        <v>7200</v>
      </c>
      <c r="C3371" t="s">
        <v>7201</v>
      </c>
      <c r="D3371" t="s">
        <v>27</v>
      </c>
      <c r="E3371" t="s">
        <v>10</v>
      </c>
      <c r="F3371" t="s">
        <v>37</v>
      </c>
      <c r="G3371">
        <v>1678</v>
      </c>
      <c r="H3371" t="s">
        <v>8</v>
      </c>
      <c r="I3371" t="s">
        <v>8</v>
      </c>
      <c r="J3371" t="s">
        <v>8</v>
      </c>
      <c r="K3371" t="s">
        <v>6766</v>
      </c>
    </row>
    <row r="3372" spans="1:11" x14ac:dyDescent="0.25">
      <c r="A3372">
        <v>2701</v>
      </c>
      <c r="B3372" t="s">
        <v>7200</v>
      </c>
      <c r="C3372" t="s">
        <v>7201</v>
      </c>
      <c r="D3372" t="s">
        <v>27</v>
      </c>
      <c r="E3372" t="s">
        <v>10</v>
      </c>
      <c r="F3372" t="s">
        <v>37</v>
      </c>
      <c r="G3372">
        <v>1678</v>
      </c>
      <c r="H3372" t="s">
        <v>8</v>
      </c>
      <c r="I3372" t="s">
        <v>8</v>
      </c>
      <c r="J3372" t="s">
        <v>8</v>
      </c>
      <c r="K3372" t="s">
        <v>6766</v>
      </c>
    </row>
    <row r="3373" spans="1:11" x14ac:dyDescent="0.25">
      <c r="A3373">
        <v>2701</v>
      </c>
      <c r="B3373" t="s">
        <v>7200</v>
      </c>
      <c r="C3373" t="s">
        <v>7201</v>
      </c>
      <c r="D3373" t="s">
        <v>27</v>
      </c>
      <c r="E3373" t="s">
        <v>10</v>
      </c>
      <c r="F3373" t="s">
        <v>37</v>
      </c>
      <c r="G3373">
        <v>1678</v>
      </c>
      <c r="H3373" t="s">
        <v>8</v>
      </c>
      <c r="I3373" t="s">
        <v>8</v>
      </c>
      <c r="J3373" t="s">
        <v>8</v>
      </c>
      <c r="K3373" t="s">
        <v>6766</v>
      </c>
    </row>
    <row r="3374" spans="1:11" x14ac:dyDescent="0.25">
      <c r="A3374">
        <v>2701</v>
      </c>
      <c r="B3374" t="s">
        <v>7200</v>
      </c>
      <c r="C3374" t="s">
        <v>7201</v>
      </c>
      <c r="D3374" t="s">
        <v>27</v>
      </c>
      <c r="E3374" t="s">
        <v>10</v>
      </c>
      <c r="F3374" t="s">
        <v>37</v>
      </c>
      <c r="G3374">
        <v>1678</v>
      </c>
      <c r="H3374" t="s">
        <v>8</v>
      </c>
      <c r="I3374" t="s">
        <v>8</v>
      </c>
      <c r="J3374" t="s">
        <v>8</v>
      </c>
      <c r="K3374" t="s">
        <v>6766</v>
      </c>
    </row>
    <row r="3375" spans="1:11" x14ac:dyDescent="0.25">
      <c r="A3375">
        <v>2701</v>
      </c>
      <c r="B3375" t="s">
        <v>7200</v>
      </c>
      <c r="C3375" t="s">
        <v>7201</v>
      </c>
      <c r="D3375" t="s">
        <v>27</v>
      </c>
      <c r="E3375" t="s">
        <v>10</v>
      </c>
      <c r="F3375" t="s">
        <v>37</v>
      </c>
      <c r="G3375">
        <v>1678</v>
      </c>
      <c r="H3375" t="s">
        <v>8</v>
      </c>
      <c r="I3375" t="s">
        <v>8</v>
      </c>
      <c r="J3375" t="s">
        <v>8</v>
      </c>
      <c r="K3375" t="s">
        <v>6766</v>
      </c>
    </row>
    <row r="3376" spans="1:11" x14ac:dyDescent="0.25">
      <c r="A3376">
        <v>2701</v>
      </c>
      <c r="B3376" t="s">
        <v>7200</v>
      </c>
      <c r="C3376" t="s">
        <v>7201</v>
      </c>
      <c r="D3376" t="s">
        <v>27</v>
      </c>
      <c r="E3376" t="s">
        <v>10</v>
      </c>
      <c r="F3376" t="s">
        <v>37</v>
      </c>
      <c r="G3376">
        <v>1678</v>
      </c>
      <c r="H3376" t="s">
        <v>8</v>
      </c>
      <c r="I3376" t="s">
        <v>8</v>
      </c>
      <c r="J3376" t="s">
        <v>8</v>
      </c>
      <c r="K3376" t="s">
        <v>6766</v>
      </c>
    </row>
    <row r="3377" spans="1:11" x14ac:dyDescent="0.25">
      <c r="A3377">
        <v>2701</v>
      </c>
      <c r="B3377" t="s">
        <v>7200</v>
      </c>
      <c r="C3377" t="s">
        <v>7201</v>
      </c>
      <c r="D3377" t="s">
        <v>27</v>
      </c>
      <c r="E3377" t="s">
        <v>10</v>
      </c>
      <c r="F3377" t="s">
        <v>37</v>
      </c>
      <c r="G3377">
        <v>1678</v>
      </c>
      <c r="H3377" t="s">
        <v>8</v>
      </c>
      <c r="I3377" t="s">
        <v>8</v>
      </c>
      <c r="J3377" t="s">
        <v>8</v>
      </c>
      <c r="K3377" t="s">
        <v>6766</v>
      </c>
    </row>
    <row r="3378" spans="1:11" x14ac:dyDescent="0.25">
      <c r="A3378">
        <v>2702</v>
      </c>
      <c r="B3378" t="s">
        <v>3691</v>
      </c>
      <c r="C3378" t="s">
        <v>1886</v>
      </c>
      <c r="D3378" t="s">
        <v>27</v>
      </c>
      <c r="E3378" t="s">
        <v>10</v>
      </c>
      <c r="F3378" t="s">
        <v>283</v>
      </c>
      <c r="G3378">
        <v>1679</v>
      </c>
      <c r="H3378" t="s">
        <v>8</v>
      </c>
      <c r="I3378" t="s">
        <v>8</v>
      </c>
      <c r="J3378" t="s">
        <v>8</v>
      </c>
      <c r="K3378" t="s">
        <v>6766</v>
      </c>
    </row>
    <row r="3379" spans="1:11" x14ac:dyDescent="0.25">
      <c r="A3379">
        <v>2702</v>
      </c>
      <c r="B3379" t="s">
        <v>3691</v>
      </c>
      <c r="C3379" t="s">
        <v>1886</v>
      </c>
      <c r="D3379" t="s">
        <v>27</v>
      </c>
      <c r="E3379" t="s">
        <v>10</v>
      </c>
      <c r="F3379" t="s">
        <v>283</v>
      </c>
      <c r="G3379">
        <v>1679</v>
      </c>
      <c r="H3379" t="s">
        <v>8</v>
      </c>
      <c r="I3379" t="s">
        <v>8</v>
      </c>
      <c r="J3379" t="s">
        <v>8</v>
      </c>
      <c r="K3379" t="s">
        <v>6766</v>
      </c>
    </row>
    <row r="3380" spans="1:11" x14ac:dyDescent="0.25">
      <c r="A3380">
        <v>2704</v>
      </c>
      <c r="B3380" t="s">
        <v>7622</v>
      </c>
      <c r="C3380" t="s">
        <v>7623</v>
      </c>
      <c r="D3380" t="s">
        <v>431</v>
      </c>
      <c r="E3380" t="s">
        <v>10</v>
      </c>
      <c r="F3380" t="s">
        <v>197</v>
      </c>
      <c r="G3380">
        <v>1681</v>
      </c>
      <c r="H3380" t="s">
        <v>8</v>
      </c>
      <c r="I3380" t="s">
        <v>8</v>
      </c>
      <c r="J3380" t="s">
        <v>8</v>
      </c>
      <c r="K3380" t="s">
        <v>6766</v>
      </c>
    </row>
    <row r="3381" spans="1:11" x14ac:dyDescent="0.25">
      <c r="A3381">
        <v>2704</v>
      </c>
      <c r="B3381" t="s">
        <v>7622</v>
      </c>
      <c r="C3381" t="s">
        <v>7623</v>
      </c>
      <c r="D3381" t="s">
        <v>431</v>
      </c>
      <c r="E3381" t="s">
        <v>10</v>
      </c>
      <c r="F3381" t="s">
        <v>197</v>
      </c>
      <c r="G3381">
        <v>1681</v>
      </c>
      <c r="H3381" t="s">
        <v>8</v>
      </c>
      <c r="I3381" t="s">
        <v>8</v>
      </c>
      <c r="J3381" t="s">
        <v>8</v>
      </c>
      <c r="K3381" t="s">
        <v>6766</v>
      </c>
    </row>
    <row r="3382" spans="1:11" x14ac:dyDescent="0.25">
      <c r="A3382">
        <v>2705</v>
      </c>
      <c r="B3382" t="s">
        <v>1887</v>
      </c>
      <c r="C3382" t="s">
        <v>1888</v>
      </c>
      <c r="D3382" t="s">
        <v>201</v>
      </c>
      <c r="E3382" t="s">
        <v>10</v>
      </c>
      <c r="F3382" t="s">
        <v>202</v>
      </c>
      <c r="G3382">
        <v>1682</v>
      </c>
      <c r="H3382" t="s">
        <v>8</v>
      </c>
      <c r="I3382" t="s">
        <v>8</v>
      </c>
      <c r="J3382" t="s">
        <v>8</v>
      </c>
      <c r="K3382" t="s">
        <v>6766</v>
      </c>
    </row>
    <row r="3383" spans="1:11" x14ac:dyDescent="0.25">
      <c r="A3383">
        <v>2708</v>
      </c>
      <c r="B3383" t="s">
        <v>1890</v>
      </c>
      <c r="C3383" t="s">
        <v>4514</v>
      </c>
      <c r="D3383" t="s">
        <v>4194</v>
      </c>
      <c r="E3383" t="s">
        <v>10</v>
      </c>
      <c r="F3383" t="s">
        <v>60</v>
      </c>
      <c r="G3383">
        <v>1685</v>
      </c>
      <c r="H3383" t="s">
        <v>8</v>
      </c>
      <c r="I3383" t="s">
        <v>8</v>
      </c>
      <c r="J3383" t="s">
        <v>8</v>
      </c>
      <c r="K3383" t="s">
        <v>6766</v>
      </c>
    </row>
    <row r="3384" spans="1:11" x14ac:dyDescent="0.25">
      <c r="A3384">
        <v>2708</v>
      </c>
      <c r="B3384" t="s">
        <v>1890</v>
      </c>
      <c r="C3384" t="s">
        <v>4514</v>
      </c>
      <c r="D3384" t="s">
        <v>4194</v>
      </c>
      <c r="E3384" t="s">
        <v>10</v>
      </c>
      <c r="F3384" t="s">
        <v>60</v>
      </c>
      <c r="G3384">
        <v>1685</v>
      </c>
      <c r="H3384" t="s">
        <v>8</v>
      </c>
      <c r="I3384" t="s">
        <v>8</v>
      </c>
      <c r="J3384" t="s">
        <v>8</v>
      </c>
      <c r="K3384" t="s">
        <v>6766</v>
      </c>
    </row>
    <row r="3385" spans="1:11" x14ac:dyDescent="0.25">
      <c r="A3385">
        <v>2708</v>
      </c>
      <c r="B3385" t="s">
        <v>1890</v>
      </c>
      <c r="C3385" t="s">
        <v>4514</v>
      </c>
      <c r="D3385" t="s">
        <v>4194</v>
      </c>
      <c r="E3385" t="s">
        <v>10</v>
      </c>
      <c r="F3385" t="s">
        <v>60</v>
      </c>
      <c r="G3385">
        <v>1685</v>
      </c>
      <c r="H3385" t="s">
        <v>8</v>
      </c>
      <c r="I3385" t="s">
        <v>8</v>
      </c>
      <c r="J3385" t="s">
        <v>8</v>
      </c>
      <c r="K3385" t="s">
        <v>6766</v>
      </c>
    </row>
    <row r="3386" spans="1:11" x14ac:dyDescent="0.25">
      <c r="A3386">
        <v>2708</v>
      </c>
      <c r="B3386" t="s">
        <v>1890</v>
      </c>
      <c r="C3386" t="s">
        <v>4514</v>
      </c>
      <c r="D3386" t="s">
        <v>4194</v>
      </c>
      <c r="E3386" t="s">
        <v>10</v>
      </c>
      <c r="F3386" t="s">
        <v>60</v>
      </c>
      <c r="G3386">
        <v>1685</v>
      </c>
      <c r="H3386" t="s">
        <v>8</v>
      </c>
      <c r="I3386" t="s">
        <v>8</v>
      </c>
      <c r="J3386" t="s">
        <v>8</v>
      </c>
      <c r="K3386" t="s">
        <v>6766</v>
      </c>
    </row>
    <row r="3387" spans="1:11" x14ac:dyDescent="0.25">
      <c r="A3387">
        <v>2711</v>
      </c>
      <c r="B3387" t="s">
        <v>1891</v>
      </c>
      <c r="C3387" t="s">
        <v>1892</v>
      </c>
      <c r="D3387" t="s">
        <v>23</v>
      </c>
      <c r="E3387" t="s">
        <v>10</v>
      </c>
      <c r="F3387" t="s">
        <v>45</v>
      </c>
      <c r="G3387">
        <v>1687</v>
      </c>
      <c r="H3387" t="s">
        <v>8</v>
      </c>
      <c r="I3387" t="s">
        <v>8</v>
      </c>
      <c r="J3387" t="s">
        <v>8</v>
      </c>
      <c r="K3387" t="s">
        <v>6766</v>
      </c>
    </row>
    <row r="3388" spans="1:11" x14ac:dyDescent="0.25">
      <c r="A3388">
        <v>2712</v>
      </c>
      <c r="B3388" t="s">
        <v>1893</v>
      </c>
      <c r="C3388" t="s">
        <v>1894</v>
      </c>
      <c r="D3388" t="s">
        <v>342</v>
      </c>
      <c r="E3388" t="s">
        <v>10</v>
      </c>
      <c r="F3388" t="s">
        <v>197</v>
      </c>
      <c r="G3388">
        <v>1688</v>
      </c>
      <c r="H3388" t="s">
        <v>8</v>
      </c>
      <c r="I3388" t="s">
        <v>8</v>
      </c>
      <c r="J3388" t="s">
        <v>8</v>
      </c>
      <c r="K3388" t="s">
        <v>6766</v>
      </c>
    </row>
    <row r="3389" spans="1:11" x14ac:dyDescent="0.25">
      <c r="A3389">
        <v>2713</v>
      </c>
      <c r="B3389" t="s">
        <v>1895</v>
      </c>
      <c r="C3389" t="s">
        <v>1896</v>
      </c>
      <c r="D3389" t="s">
        <v>201</v>
      </c>
      <c r="E3389" t="s">
        <v>10</v>
      </c>
      <c r="F3389" t="s">
        <v>202</v>
      </c>
      <c r="G3389">
        <v>1689</v>
      </c>
      <c r="H3389" t="s">
        <v>8</v>
      </c>
      <c r="I3389" t="s">
        <v>8</v>
      </c>
      <c r="J3389" t="s">
        <v>8</v>
      </c>
      <c r="K3389" t="s">
        <v>6766</v>
      </c>
    </row>
    <row r="3390" spans="1:11" x14ac:dyDescent="0.25">
      <c r="A3390">
        <v>2718</v>
      </c>
      <c r="B3390" t="s">
        <v>1898</v>
      </c>
      <c r="C3390" t="s">
        <v>1899</v>
      </c>
      <c r="D3390" t="s">
        <v>27</v>
      </c>
      <c r="E3390" t="s">
        <v>10</v>
      </c>
      <c r="F3390" t="s">
        <v>28</v>
      </c>
      <c r="G3390">
        <v>1694</v>
      </c>
      <c r="H3390" t="s">
        <v>8</v>
      </c>
      <c r="I3390" t="s">
        <v>8</v>
      </c>
      <c r="J3390" t="s">
        <v>8</v>
      </c>
      <c r="K3390" t="s">
        <v>6766</v>
      </c>
    </row>
    <row r="3391" spans="1:11" x14ac:dyDescent="0.25">
      <c r="A3391">
        <v>2718</v>
      </c>
      <c r="B3391" t="s">
        <v>1898</v>
      </c>
      <c r="C3391" t="s">
        <v>1899</v>
      </c>
      <c r="D3391" t="s">
        <v>27</v>
      </c>
      <c r="E3391" t="s">
        <v>10</v>
      </c>
      <c r="F3391" t="s">
        <v>28</v>
      </c>
      <c r="G3391">
        <v>1694</v>
      </c>
      <c r="H3391" t="s">
        <v>8</v>
      </c>
      <c r="I3391" t="s">
        <v>8</v>
      </c>
      <c r="J3391" t="s">
        <v>8</v>
      </c>
      <c r="K3391" t="s">
        <v>6766</v>
      </c>
    </row>
    <row r="3392" spans="1:11" x14ac:dyDescent="0.25">
      <c r="A3392">
        <v>2718</v>
      </c>
      <c r="B3392" t="s">
        <v>1898</v>
      </c>
      <c r="C3392" t="s">
        <v>1899</v>
      </c>
      <c r="D3392" t="s">
        <v>27</v>
      </c>
      <c r="E3392" t="s">
        <v>10</v>
      </c>
      <c r="F3392" t="s">
        <v>28</v>
      </c>
      <c r="G3392">
        <v>1694</v>
      </c>
      <c r="H3392" t="s">
        <v>8</v>
      </c>
      <c r="I3392" t="s">
        <v>8</v>
      </c>
      <c r="J3392" t="s">
        <v>8</v>
      </c>
      <c r="K3392" t="s">
        <v>6766</v>
      </c>
    </row>
    <row r="3393" spans="1:11" x14ac:dyDescent="0.25">
      <c r="A3393">
        <v>2718</v>
      </c>
      <c r="B3393" t="s">
        <v>1898</v>
      </c>
      <c r="C3393" t="s">
        <v>1899</v>
      </c>
      <c r="D3393" t="s">
        <v>27</v>
      </c>
      <c r="E3393" t="s">
        <v>10</v>
      </c>
      <c r="F3393" t="s">
        <v>28</v>
      </c>
      <c r="G3393">
        <v>1694</v>
      </c>
      <c r="H3393" t="s">
        <v>8</v>
      </c>
      <c r="I3393" t="s">
        <v>8</v>
      </c>
      <c r="J3393" t="s">
        <v>8</v>
      </c>
      <c r="K3393" t="s">
        <v>6766</v>
      </c>
    </row>
    <row r="3394" spans="1:11" x14ac:dyDescent="0.25">
      <c r="A3394">
        <v>2718</v>
      </c>
      <c r="B3394" t="s">
        <v>1898</v>
      </c>
      <c r="C3394" t="s">
        <v>1899</v>
      </c>
      <c r="D3394" t="s">
        <v>27</v>
      </c>
      <c r="E3394" t="s">
        <v>10</v>
      </c>
      <c r="F3394" t="s">
        <v>28</v>
      </c>
      <c r="G3394">
        <v>1694</v>
      </c>
      <c r="H3394" t="s">
        <v>8</v>
      </c>
      <c r="I3394" t="s">
        <v>8</v>
      </c>
      <c r="J3394" t="s">
        <v>8</v>
      </c>
      <c r="K3394" t="s">
        <v>6766</v>
      </c>
    </row>
    <row r="3395" spans="1:11" x14ac:dyDescent="0.25">
      <c r="A3395">
        <v>2719</v>
      </c>
      <c r="B3395" t="s">
        <v>1900</v>
      </c>
      <c r="C3395" t="s">
        <v>1901</v>
      </c>
      <c r="D3395" t="s">
        <v>1902</v>
      </c>
      <c r="E3395" t="s">
        <v>75</v>
      </c>
      <c r="F3395" t="s">
        <v>1903</v>
      </c>
      <c r="G3395">
        <v>1695</v>
      </c>
      <c r="H3395" t="s">
        <v>8</v>
      </c>
      <c r="I3395" t="s">
        <v>8</v>
      </c>
      <c r="J3395" t="s">
        <v>8</v>
      </c>
      <c r="K3395" t="s">
        <v>6766</v>
      </c>
    </row>
    <row r="3396" spans="1:11" x14ac:dyDescent="0.25">
      <c r="A3396">
        <v>2721</v>
      </c>
      <c r="B3396" t="s">
        <v>1904</v>
      </c>
      <c r="C3396" t="s">
        <v>1905</v>
      </c>
      <c r="D3396" t="s">
        <v>651</v>
      </c>
      <c r="E3396" t="s">
        <v>10</v>
      </c>
      <c r="F3396" t="s">
        <v>455</v>
      </c>
      <c r="G3396">
        <v>1697</v>
      </c>
      <c r="H3396" t="s">
        <v>8</v>
      </c>
      <c r="I3396" t="s">
        <v>8</v>
      </c>
      <c r="J3396" t="s">
        <v>8</v>
      </c>
      <c r="K3396" t="s">
        <v>6766</v>
      </c>
    </row>
    <row r="3397" spans="1:11" x14ac:dyDescent="0.25">
      <c r="A3397">
        <v>2722</v>
      </c>
      <c r="B3397" t="s">
        <v>1906</v>
      </c>
      <c r="C3397" t="s">
        <v>1907</v>
      </c>
      <c r="D3397" t="s">
        <v>9</v>
      </c>
      <c r="E3397" t="s">
        <v>10</v>
      </c>
      <c r="F3397" t="s">
        <v>487</v>
      </c>
      <c r="G3397">
        <v>1698</v>
      </c>
      <c r="H3397" t="s">
        <v>8</v>
      </c>
      <c r="I3397" t="s">
        <v>8</v>
      </c>
      <c r="J3397" t="s">
        <v>8</v>
      </c>
      <c r="K3397" t="s">
        <v>6766</v>
      </c>
    </row>
    <row r="3398" spans="1:11" x14ac:dyDescent="0.25">
      <c r="A3398">
        <v>2722</v>
      </c>
      <c r="B3398" t="s">
        <v>1906</v>
      </c>
      <c r="C3398" t="s">
        <v>1907</v>
      </c>
      <c r="D3398" t="s">
        <v>9</v>
      </c>
      <c r="E3398" t="s">
        <v>10</v>
      </c>
      <c r="F3398" t="s">
        <v>487</v>
      </c>
      <c r="G3398">
        <v>1698</v>
      </c>
      <c r="H3398" t="s">
        <v>8</v>
      </c>
      <c r="I3398" t="s">
        <v>8</v>
      </c>
      <c r="J3398" t="s">
        <v>8</v>
      </c>
      <c r="K3398" t="s">
        <v>6766</v>
      </c>
    </row>
    <row r="3399" spans="1:11" x14ac:dyDescent="0.25">
      <c r="A3399">
        <v>2722</v>
      </c>
      <c r="B3399" t="s">
        <v>1906</v>
      </c>
      <c r="C3399" t="s">
        <v>1907</v>
      </c>
      <c r="D3399" t="s">
        <v>9</v>
      </c>
      <c r="E3399" t="s">
        <v>10</v>
      </c>
      <c r="F3399" t="s">
        <v>487</v>
      </c>
      <c r="G3399">
        <v>1698</v>
      </c>
      <c r="H3399" t="s">
        <v>8</v>
      </c>
      <c r="I3399" t="s">
        <v>8</v>
      </c>
      <c r="J3399" t="s">
        <v>8</v>
      </c>
      <c r="K3399" t="s">
        <v>6766</v>
      </c>
    </row>
    <row r="3400" spans="1:11" x14ac:dyDescent="0.25">
      <c r="A3400">
        <v>2722</v>
      </c>
      <c r="B3400" t="s">
        <v>1906</v>
      </c>
      <c r="C3400" t="s">
        <v>1907</v>
      </c>
      <c r="D3400" t="s">
        <v>9</v>
      </c>
      <c r="E3400" t="s">
        <v>10</v>
      </c>
      <c r="F3400" t="s">
        <v>487</v>
      </c>
      <c r="G3400">
        <v>1698</v>
      </c>
      <c r="H3400" t="s">
        <v>8</v>
      </c>
      <c r="I3400" t="s">
        <v>8</v>
      </c>
      <c r="J3400" t="s">
        <v>8</v>
      </c>
      <c r="K3400" t="s">
        <v>6766</v>
      </c>
    </row>
    <row r="3401" spans="1:11" x14ac:dyDescent="0.25">
      <c r="A3401">
        <v>2722</v>
      </c>
      <c r="B3401" t="s">
        <v>1906</v>
      </c>
      <c r="C3401" t="s">
        <v>1907</v>
      </c>
      <c r="D3401" t="s">
        <v>9</v>
      </c>
      <c r="E3401" t="s">
        <v>10</v>
      </c>
      <c r="F3401" t="s">
        <v>487</v>
      </c>
      <c r="G3401">
        <v>1698</v>
      </c>
      <c r="H3401" t="s">
        <v>8</v>
      </c>
      <c r="I3401" t="s">
        <v>8</v>
      </c>
      <c r="J3401" t="s">
        <v>8</v>
      </c>
      <c r="K3401" t="s">
        <v>6766</v>
      </c>
    </row>
    <row r="3402" spans="1:11" x14ac:dyDescent="0.25">
      <c r="A3402">
        <v>2722</v>
      </c>
      <c r="B3402" t="s">
        <v>1906</v>
      </c>
      <c r="C3402" t="s">
        <v>1907</v>
      </c>
      <c r="D3402" t="s">
        <v>9</v>
      </c>
      <c r="E3402" t="s">
        <v>10</v>
      </c>
      <c r="F3402" t="s">
        <v>487</v>
      </c>
      <c r="G3402">
        <v>1698</v>
      </c>
      <c r="H3402" t="s">
        <v>8</v>
      </c>
      <c r="I3402" t="s">
        <v>8</v>
      </c>
      <c r="J3402" t="s">
        <v>8</v>
      </c>
      <c r="K3402" t="s">
        <v>6766</v>
      </c>
    </row>
    <row r="3403" spans="1:11" x14ac:dyDescent="0.25">
      <c r="A3403">
        <v>2725</v>
      </c>
      <c r="B3403" t="s">
        <v>1909</v>
      </c>
      <c r="C3403" t="s">
        <v>1910</v>
      </c>
      <c r="D3403" t="s">
        <v>70</v>
      </c>
      <c r="E3403" t="s">
        <v>10</v>
      </c>
      <c r="F3403" t="s">
        <v>71</v>
      </c>
      <c r="G3403">
        <v>1701</v>
      </c>
      <c r="H3403" t="s">
        <v>8</v>
      </c>
      <c r="I3403" t="s">
        <v>8</v>
      </c>
      <c r="J3403" t="s">
        <v>8</v>
      </c>
      <c r="K3403" t="s">
        <v>6766</v>
      </c>
    </row>
    <row r="3404" spans="1:11" x14ac:dyDescent="0.25">
      <c r="A3404">
        <v>2726</v>
      </c>
      <c r="B3404" t="s">
        <v>1911</v>
      </c>
      <c r="C3404" t="s">
        <v>1912</v>
      </c>
      <c r="D3404" t="s">
        <v>420</v>
      </c>
      <c r="E3404" t="s">
        <v>10</v>
      </c>
      <c r="F3404" t="s">
        <v>28</v>
      </c>
      <c r="G3404">
        <v>1702</v>
      </c>
      <c r="H3404" t="s">
        <v>8</v>
      </c>
      <c r="I3404" t="s">
        <v>8</v>
      </c>
      <c r="J3404" t="s">
        <v>8</v>
      </c>
      <c r="K3404" t="s">
        <v>6766</v>
      </c>
    </row>
    <row r="3405" spans="1:11" x14ac:dyDescent="0.25">
      <c r="A3405">
        <v>2730</v>
      </c>
      <c r="B3405" t="s">
        <v>1913</v>
      </c>
      <c r="C3405" t="s">
        <v>1914</v>
      </c>
      <c r="D3405" t="s">
        <v>9</v>
      </c>
      <c r="E3405" t="s">
        <v>10</v>
      </c>
      <c r="F3405" t="s">
        <v>203</v>
      </c>
      <c r="G3405">
        <v>1706</v>
      </c>
      <c r="H3405" t="s">
        <v>8</v>
      </c>
      <c r="I3405" t="s">
        <v>8</v>
      </c>
      <c r="J3405" t="s">
        <v>8</v>
      </c>
      <c r="K3405" t="s">
        <v>6766</v>
      </c>
    </row>
    <row r="3406" spans="1:11" x14ac:dyDescent="0.25">
      <c r="A3406">
        <v>2731</v>
      </c>
      <c r="B3406" t="s">
        <v>1915</v>
      </c>
      <c r="C3406" t="s">
        <v>1916</v>
      </c>
      <c r="D3406" t="s">
        <v>85</v>
      </c>
      <c r="E3406" t="s">
        <v>10</v>
      </c>
      <c r="F3406" t="s">
        <v>86</v>
      </c>
      <c r="G3406">
        <v>1707</v>
      </c>
      <c r="H3406" t="s">
        <v>8</v>
      </c>
      <c r="I3406" t="s">
        <v>8</v>
      </c>
      <c r="J3406" t="s">
        <v>8</v>
      </c>
      <c r="K3406" t="s">
        <v>6766</v>
      </c>
    </row>
    <row r="3407" spans="1:11" x14ac:dyDescent="0.25">
      <c r="A3407">
        <v>2732</v>
      </c>
      <c r="B3407" t="s">
        <v>1917</v>
      </c>
      <c r="C3407" t="s">
        <v>1918</v>
      </c>
      <c r="D3407" t="s">
        <v>32</v>
      </c>
      <c r="E3407" t="s">
        <v>10</v>
      </c>
      <c r="F3407" t="s">
        <v>33</v>
      </c>
      <c r="G3407">
        <v>1708</v>
      </c>
      <c r="H3407" t="s">
        <v>8</v>
      </c>
      <c r="I3407" t="s">
        <v>8</v>
      </c>
      <c r="J3407" t="s">
        <v>8</v>
      </c>
      <c r="K3407" t="s">
        <v>6766</v>
      </c>
    </row>
    <row r="3408" spans="1:11" x14ac:dyDescent="0.25">
      <c r="A3408">
        <v>2735</v>
      </c>
      <c r="B3408" t="s">
        <v>7203</v>
      </c>
      <c r="C3408" t="s">
        <v>7677</v>
      </c>
      <c r="D3408" t="s">
        <v>182</v>
      </c>
      <c r="E3408" t="s">
        <v>10</v>
      </c>
      <c r="F3408" t="s">
        <v>183</v>
      </c>
      <c r="G3408">
        <v>1711</v>
      </c>
      <c r="H3408" t="s">
        <v>8</v>
      </c>
      <c r="I3408" t="s">
        <v>8</v>
      </c>
      <c r="J3408" t="s">
        <v>8</v>
      </c>
      <c r="K3408" t="s">
        <v>6766</v>
      </c>
    </row>
    <row r="3409" spans="1:11" x14ac:dyDescent="0.25">
      <c r="A3409">
        <v>2735</v>
      </c>
      <c r="B3409" t="s">
        <v>7203</v>
      </c>
      <c r="C3409" t="s">
        <v>7677</v>
      </c>
      <c r="D3409" t="s">
        <v>182</v>
      </c>
      <c r="E3409" t="s">
        <v>10</v>
      </c>
      <c r="F3409" t="s">
        <v>183</v>
      </c>
      <c r="G3409">
        <v>1711</v>
      </c>
      <c r="H3409" t="s">
        <v>8</v>
      </c>
      <c r="I3409" t="s">
        <v>8</v>
      </c>
      <c r="J3409" t="s">
        <v>8</v>
      </c>
      <c r="K3409" t="s">
        <v>6766</v>
      </c>
    </row>
    <row r="3410" spans="1:11" x14ac:dyDescent="0.25">
      <c r="A3410">
        <v>2735</v>
      </c>
      <c r="B3410" t="s">
        <v>7203</v>
      </c>
      <c r="C3410" t="s">
        <v>7677</v>
      </c>
      <c r="D3410" t="s">
        <v>182</v>
      </c>
      <c r="E3410" t="s">
        <v>10</v>
      </c>
      <c r="F3410" t="s">
        <v>183</v>
      </c>
      <c r="G3410">
        <v>1711</v>
      </c>
      <c r="H3410" t="s">
        <v>8</v>
      </c>
      <c r="I3410" t="s">
        <v>8</v>
      </c>
      <c r="J3410" t="s">
        <v>8</v>
      </c>
      <c r="K3410" t="s">
        <v>6766</v>
      </c>
    </row>
    <row r="3411" spans="1:11" x14ac:dyDescent="0.25">
      <c r="A3411">
        <v>2735</v>
      </c>
      <c r="B3411" t="s">
        <v>7203</v>
      </c>
      <c r="C3411" t="s">
        <v>7677</v>
      </c>
      <c r="D3411" t="s">
        <v>182</v>
      </c>
      <c r="E3411" t="s">
        <v>10</v>
      </c>
      <c r="F3411" t="s">
        <v>183</v>
      </c>
      <c r="G3411">
        <v>1711</v>
      </c>
      <c r="H3411" t="s">
        <v>8</v>
      </c>
      <c r="I3411" t="s">
        <v>8</v>
      </c>
      <c r="J3411" t="s">
        <v>8</v>
      </c>
      <c r="K3411" t="s">
        <v>6766</v>
      </c>
    </row>
    <row r="3412" spans="1:11" x14ac:dyDescent="0.25">
      <c r="A3412">
        <v>2735</v>
      </c>
      <c r="B3412" t="s">
        <v>7203</v>
      </c>
      <c r="C3412" t="s">
        <v>7677</v>
      </c>
      <c r="D3412" t="s">
        <v>182</v>
      </c>
      <c r="E3412" t="s">
        <v>10</v>
      </c>
      <c r="F3412" t="s">
        <v>183</v>
      </c>
      <c r="G3412">
        <v>1711</v>
      </c>
      <c r="H3412" t="s">
        <v>8</v>
      </c>
      <c r="I3412" t="s">
        <v>8</v>
      </c>
      <c r="J3412" t="s">
        <v>8</v>
      </c>
      <c r="K3412" t="s">
        <v>6766</v>
      </c>
    </row>
    <row r="3413" spans="1:11" x14ac:dyDescent="0.25">
      <c r="A3413">
        <v>2740</v>
      </c>
      <c r="B3413" t="s">
        <v>1920</v>
      </c>
      <c r="C3413" t="s">
        <v>1921</v>
      </c>
      <c r="D3413" t="s">
        <v>784</v>
      </c>
      <c r="E3413" t="s">
        <v>10</v>
      </c>
      <c r="F3413" t="s">
        <v>785</v>
      </c>
      <c r="G3413">
        <v>1716</v>
      </c>
      <c r="H3413" t="s">
        <v>8</v>
      </c>
      <c r="I3413" t="s">
        <v>8</v>
      </c>
      <c r="J3413" t="s">
        <v>8</v>
      </c>
      <c r="K3413" t="s">
        <v>6766</v>
      </c>
    </row>
    <row r="3414" spans="1:11" x14ac:dyDescent="0.25">
      <c r="A3414">
        <v>2743</v>
      </c>
      <c r="B3414" t="s">
        <v>1922</v>
      </c>
      <c r="C3414" t="s">
        <v>1923</v>
      </c>
      <c r="D3414" t="s">
        <v>20</v>
      </c>
      <c r="E3414" t="s">
        <v>21</v>
      </c>
      <c r="F3414" t="s">
        <v>22</v>
      </c>
      <c r="G3414">
        <v>1719</v>
      </c>
      <c r="H3414" t="s">
        <v>8</v>
      </c>
      <c r="I3414" t="s">
        <v>8</v>
      </c>
      <c r="J3414" t="s">
        <v>8</v>
      </c>
      <c r="K3414" t="s">
        <v>6766</v>
      </c>
    </row>
    <row r="3415" spans="1:11" x14ac:dyDescent="0.25">
      <c r="A3415">
        <v>2743</v>
      </c>
      <c r="B3415" t="s">
        <v>1922</v>
      </c>
      <c r="C3415" t="s">
        <v>1923</v>
      </c>
      <c r="D3415" t="s">
        <v>20</v>
      </c>
      <c r="E3415" t="s">
        <v>21</v>
      </c>
      <c r="F3415" t="s">
        <v>22</v>
      </c>
      <c r="G3415">
        <v>1719</v>
      </c>
      <c r="H3415" t="s">
        <v>8</v>
      </c>
      <c r="I3415" t="s">
        <v>8</v>
      </c>
      <c r="J3415" t="s">
        <v>8</v>
      </c>
      <c r="K3415" t="s">
        <v>6766</v>
      </c>
    </row>
    <row r="3416" spans="1:11" x14ac:dyDescent="0.25">
      <c r="A3416">
        <v>2743</v>
      </c>
      <c r="B3416" t="s">
        <v>1922</v>
      </c>
      <c r="C3416" t="s">
        <v>1923</v>
      </c>
      <c r="D3416" t="s">
        <v>20</v>
      </c>
      <c r="E3416" t="s">
        <v>21</v>
      </c>
      <c r="F3416" t="s">
        <v>22</v>
      </c>
      <c r="G3416">
        <v>1719</v>
      </c>
      <c r="H3416" t="s">
        <v>8</v>
      </c>
      <c r="I3416" t="s">
        <v>8</v>
      </c>
      <c r="J3416" t="s">
        <v>8</v>
      </c>
      <c r="K3416" t="s">
        <v>6766</v>
      </c>
    </row>
    <row r="3417" spans="1:11" x14ac:dyDescent="0.25">
      <c r="A3417">
        <v>2743</v>
      </c>
      <c r="B3417" t="s">
        <v>1922</v>
      </c>
      <c r="C3417" t="s">
        <v>1923</v>
      </c>
      <c r="D3417" t="s">
        <v>20</v>
      </c>
      <c r="E3417" t="s">
        <v>21</v>
      </c>
      <c r="F3417" t="s">
        <v>22</v>
      </c>
      <c r="G3417">
        <v>1719</v>
      </c>
      <c r="H3417" t="s">
        <v>8</v>
      </c>
      <c r="I3417" t="s">
        <v>8</v>
      </c>
      <c r="J3417" t="s">
        <v>8</v>
      </c>
      <c r="K3417" t="s">
        <v>6766</v>
      </c>
    </row>
    <row r="3418" spans="1:11" x14ac:dyDescent="0.25">
      <c r="A3418">
        <v>2745</v>
      </c>
      <c r="B3418" t="s">
        <v>1924</v>
      </c>
      <c r="C3418" t="s">
        <v>1925</v>
      </c>
      <c r="D3418" t="s">
        <v>27</v>
      </c>
      <c r="E3418" t="s">
        <v>10</v>
      </c>
      <c r="F3418" t="s">
        <v>29</v>
      </c>
      <c r="G3418">
        <v>1721</v>
      </c>
      <c r="H3418" t="s">
        <v>8</v>
      </c>
      <c r="I3418" t="s">
        <v>8</v>
      </c>
      <c r="J3418" t="s">
        <v>8</v>
      </c>
      <c r="K3418" t="s">
        <v>6766</v>
      </c>
    </row>
    <row r="3419" spans="1:11" x14ac:dyDescent="0.25">
      <c r="A3419">
        <v>2745</v>
      </c>
      <c r="B3419" t="s">
        <v>1924</v>
      </c>
      <c r="C3419" t="s">
        <v>1925</v>
      </c>
      <c r="D3419" t="s">
        <v>27</v>
      </c>
      <c r="E3419" t="s">
        <v>10</v>
      </c>
      <c r="F3419" t="s">
        <v>29</v>
      </c>
      <c r="G3419">
        <v>1721</v>
      </c>
      <c r="H3419" t="s">
        <v>8</v>
      </c>
      <c r="I3419" t="s">
        <v>8</v>
      </c>
      <c r="J3419" t="s">
        <v>8</v>
      </c>
      <c r="K3419" t="s">
        <v>6766</v>
      </c>
    </row>
    <row r="3420" spans="1:11" x14ac:dyDescent="0.25">
      <c r="A3420">
        <v>2745</v>
      </c>
      <c r="B3420" t="s">
        <v>1924</v>
      </c>
      <c r="C3420" t="s">
        <v>1925</v>
      </c>
      <c r="D3420" t="s">
        <v>27</v>
      </c>
      <c r="E3420" t="s">
        <v>10</v>
      </c>
      <c r="F3420" t="s">
        <v>29</v>
      </c>
      <c r="G3420">
        <v>1721</v>
      </c>
      <c r="H3420" t="s">
        <v>8</v>
      </c>
      <c r="I3420" t="s">
        <v>8</v>
      </c>
      <c r="J3420" t="s">
        <v>8</v>
      </c>
      <c r="K3420" t="s">
        <v>6766</v>
      </c>
    </row>
    <row r="3421" spans="1:11" x14ac:dyDescent="0.25">
      <c r="A3421">
        <v>2747</v>
      </c>
      <c r="B3421" t="s">
        <v>1926</v>
      </c>
      <c r="C3421" t="s">
        <v>1927</v>
      </c>
      <c r="D3421" t="s">
        <v>9</v>
      </c>
      <c r="E3421" t="s">
        <v>10</v>
      </c>
      <c r="F3421" t="s">
        <v>128</v>
      </c>
      <c r="G3421">
        <v>1723</v>
      </c>
      <c r="H3421" t="s">
        <v>8</v>
      </c>
      <c r="I3421" t="s">
        <v>8</v>
      </c>
      <c r="J3421" t="s">
        <v>8</v>
      </c>
      <c r="K3421" t="s">
        <v>6766</v>
      </c>
    </row>
    <row r="3422" spans="1:11" x14ac:dyDescent="0.25">
      <c r="A3422">
        <v>2747</v>
      </c>
      <c r="B3422" t="s">
        <v>1926</v>
      </c>
      <c r="C3422" t="s">
        <v>1927</v>
      </c>
      <c r="D3422" t="s">
        <v>9</v>
      </c>
      <c r="E3422" t="s">
        <v>10</v>
      </c>
      <c r="F3422" t="s">
        <v>128</v>
      </c>
      <c r="G3422">
        <v>1723</v>
      </c>
      <c r="H3422" t="s">
        <v>8</v>
      </c>
      <c r="I3422" t="s">
        <v>8</v>
      </c>
      <c r="J3422" t="s">
        <v>8</v>
      </c>
      <c r="K3422" t="s">
        <v>6766</v>
      </c>
    </row>
    <row r="3423" spans="1:11" x14ac:dyDescent="0.25">
      <c r="A3423">
        <v>2749</v>
      </c>
      <c r="B3423" t="s">
        <v>1928</v>
      </c>
      <c r="C3423" t="s">
        <v>1929</v>
      </c>
      <c r="D3423" t="s">
        <v>9</v>
      </c>
      <c r="E3423" t="s">
        <v>10</v>
      </c>
      <c r="F3423" t="s">
        <v>203</v>
      </c>
      <c r="G3423">
        <v>1725</v>
      </c>
      <c r="H3423" t="s">
        <v>8</v>
      </c>
      <c r="I3423" t="s">
        <v>8</v>
      </c>
      <c r="J3423" t="s">
        <v>8</v>
      </c>
      <c r="K3423" t="s">
        <v>6766</v>
      </c>
    </row>
    <row r="3424" spans="1:11" x14ac:dyDescent="0.25">
      <c r="A3424">
        <v>2751</v>
      </c>
      <c r="B3424" t="s">
        <v>4861</v>
      </c>
      <c r="C3424" t="s">
        <v>4931</v>
      </c>
      <c r="D3424" t="s">
        <v>27</v>
      </c>
      <c r="E3424" t="s">
        <v>10</v>
      </c>
      <c r="F3424" t="s">
        <v>197</v>
      </c>
      <c r="G3424">
        <v>1727</v>
      </c>
      <c r="H3424" t="s">
        <v>8</v>
      </c>
      <c r="I3424" t="s">
        <v>8</v>
      </c>
      <c r="J3424" t="s">
        <v>8</v>
      </c>
      <c r="K3424" t="s">
        <v>6766</v>
      </c>
    </row>
    <row r="3425" spans="1:11" x14ac:dyDescent="0.25">
      <c r="A3425">
        <v>2752</v>
      </c>
      <c r="B3425" t="s">
        <v>1930</v>
      </c>
      <c r="C3425" t="s">
        <v>930</v>
      </c>
      <c r="D3425" t="s">
        <v>211</v>
      </c>
      <c r="E3425" t="s">
        <v>10</v>
      </c>
      <c r="F3425" t="s">
        <v>931</v>
      </c>
      <c r="G3425">
        <v>1728</v>
      </c>
      <c r="H3425" t="s">
        <v>8</v>
      </c>
      <c r="I3425" t="s">
        <v>8</v>
      </c>
      <c r="J3425" t="s">
        <v>8</v>
      </c>
      <c r="K3425" t="s">
        <v>6766</v>
      </c>
    </row>
    <row r="3426" spans="1:11" x14ac:dyDescent="0.25">
      <c r="A3426">
        <v>2753</v>
      </c>
      <c r="B3426" t="s">
        <v>1931</v>
      </c>
      <c r="C3426" t="s">
        <v>1932</v>
      </c>
      <c r="D3426" t="s">
        <v>9</v>
      </c>
      <c r="E3426" t="s">
        <v>10</v>
      </c>
      <c r="F3426" t="s">
        <v>487</v>
      </c>
      <c r="G3426">
        <v>1729</v>
      </c>
      <c r="H3426" t="s">
        <v>8</v>
      </c>
      <c r="I3426" t="s">
        <v>8</v>
      </c>
      <c r="J3426" t="s">
        <v>8</v>
      </c>
      <c r="K3426" t="s">
        <v>6766</v>
      </c>
    </row>
    <row r="3427" spans="1:11" x14ac:dyDescent="0.25">
      <c r="A3427">
        <v>2753</v>
      </c>
      <c r="B3427" t="s">
        <v>1931</v>
      </c>
      <c r="C3427" t="s">
        <v>1932</v>
      </c>
      <c r="D3427" t="s">
        <v>9</v>
      </c>
      <c r="E3427" t="s">
        <v>10</v>
      </c>
      <c r="F3427" t="s">
        <v>487</v>
      </c>
      <c r="G3427">
        <v>1729</v>
      </c>
      <c r="H3427" t="s">
        <v>8</v>
      </c>
      <c r="I3427" t="s">
        <v>8</v>
      </c>
      <c r="J3427" t="s">
        <v>8</v>
      </c>
      <c r="K3427" t="s">
        <v>6766</v>
      </c>
    </row>
    <row r="3428" spans="1:11" x14ac:dyDescent="0.25">
      <c r="A3428">
        <v>2753</v>
      </c>
      <c r="B3428" t="s">
        <v>1931</v>
      </c>
      <c r="C3428" t="s">
        <v>1932</v>
      </c>
      <c r="D3428" t="s">
        <v>9</v>
      </c>
      <c r="E3428" t="s">
        <v>10</v>
      </c>
      <c r="F3428" t="s">
        <v>487</v>
      </c>
      <c r="G3428">
        <v>1729</v>
      </c>
      <c r="H3428" t="s">
        <v>8</v>
      </c>
      <c r="I3428" t="s">
        <v>8</v>
      </c>
      <c r="J3428" t="s">
        <v>8</v>
      </c>
      <c r="K3428" t="s">
        <v>6766</v>
      </c>
    </row>
    <row r="3429" spans="1:11" x14ac:dyDescent="0.25">
      <c r="A3429">
        <v>2753</v>
      </c>
      <c r="B3429" t="s">
        <v>1931</v>
      </c>
      <c r="C3429" t="s">
        <v>1932</v>
      </c>
      <c r="D3429" t="s">
        <v>9</v>
      </c>
      <c r="E3429" t="s">
        <v>10</v>
      </c>
      <c r="F3429" t="s">
        <v>487</v>
      </c>
      <c r="G3429">
        <v>1729</v>
      </c>
      <c r="H3429" t="s">
        <v>8</v>
      </c>
      <c r="I3429" t="s">
        <v>8</v>
      </c>
      <c r="J3429" t="s">
        <v>8</v>
      </c>
      <c r="K3429" t="s">
        <v>6766</v>
      </c>
    </row>
    <row r="3430" spans="1:11" x14ac:dyDescent="0.25">
      <c r="A3430">
        <v>2753</v>
      </c>
      <c r="B3430" t="s">
        <v>1931</v>
      </c>
      <c r="C3430" t="s">
        <v>1932</v>
      </c>
      <c r="D3430" t="s">
        <v>9</v>
      </c>
      <c r="E3430" t="s">
        <v>10</v>
      </c>
      <c r="F3430" t="s">
        <v>487</v>
      </c>
      <c r="G3430">
        <v>1729</v>
      </c>
      <c r="H3430" t="s">
        <v>8</v>
      </c>
      <c r="I3430" t="s">
        <v>8</v>
      </c>
      <c r="J3430" t="s">
        <v>8</v>
      </c>
      <c r="K3430" t="s">
        <v>6766</v>
      </c>
    </row>
    <row r="3431" spans="1:11" x14ac:dyDescent="0.25">
      <c r="A3431">
        <v>2753</v>
      </c>
      <c r="B3431" t="s">
        <v>1931</v>
      </c>
      <c r="C3431" t="s">
        <v>1932</v>
      </c>
      <c r="D3431" t="s">
        <v>9</v>
      </c>
      <c r="E3431" t="s">
        <v>10</v>
      </c>
      <c r="F3431" t="s">
        <v>487</v>
      </c>
      <c r="G3431">
        <v>1729</v>
      </c>
      <c r="H3431" t="s">
        <v>8</v>
      </c>
      <c r="I3431" t="s">
        <v>8</v>
      </c>
      <c r="J3431" t="s">
        <v>8</v>
      </c>
      <c r="K3431" t="s">
        <v>6766</v>
      </c>
    </row>
    <row r="3432" spans="1:11" x14ac:dyDescent="0.25">
      <c r="A3432">
        <v>2754</v>
      </c>
      <c r="B3432" t="s">
        <v>4932</v>
      </c>
      <c r="C3432" t="s">
        <v>8657</v>
      </c>
      <c r="D3432" t="s">
        <v>27</v>
      </c>
      <c r="E3432" t="s">
        <v>10</v>
      </c>
      <c r="F3432" t="s">
        <v>65</v>
      </c>
      <c r="G3432">
        <v>1730</v>
      </c>
      <c r="H3432" t="s">
        <v>8</v>
      </c>
      <c r="I3432" t="s">
        <v>8</v>
      </c>
      <c r="J3432" t="s">
        <v>8</v>
      </c>
      <c r="K3432" t="s">
        <v>6766</v>
      </c>
    </row>
    <row r="3433" spans="1:11" x14ac:dyDescent="0.25">
      <c r="A3433">
        <v>2755</v>
      </c>
      <c r="B3433" t="s">
        <v>1933</v>
      </c>
      <c r="C3433" t="s">
        <v>1934</v>
      </c>
      <c r="D3433" t="s">
        <v>20</v>
      </c>
      <c r="E3433" t="s">
        <v>21</v>
      </c>
      <c r="F3433" t="s">
        <v>1566</v>
      </c>
      <c r="G3433">
        <v>1731</v>
      </c>
      <c r="H3433" t="s">
        <v>8</v>
      </c>
      <c r="I3433" t="s">
        <v>8</v>
      </c>
      <c r="J3433" t="s">
        <v>8</v>
      </c>
      <c r="K3433" t="s">
        <v>6766</v>
      </c>
    </row>
    <row r="3434" spans="1:11" x14ac:dyDescent="0.25">
      <c r="A3434">
        <v>2755</v>
      </c>
      <c r="B3434" t="s">
        <v>1933</v>
      </c>
      <c r="C3434" t="s">
        <v>1934</v>
      </c>
      <c r="D3434" t="s">
        <v>20</v>
      </c>
      <c r="E3434" t="s">
        <v>21</v>
      </c>
      <c r="F3434" t="s">
        <v>1566</v>
      </c>
      <c r="G3434">
        <v>1731</v>
      </c>
      <c r="H3434" t="s">
        <v>8</v>
      </c>
      <c r="I3434" t="s">
        <v>8</v>
      </c>
      <c r="J3434" t="s">
        <v>8</v>
      </c>
      <c r="K3434" t="s">
        <v>6766</v>
      </c>
    </row>
    <row r="3435" spans="1:11" x14ac:dyDescent="0.25">
      <c r="A3435">
        <v>2755</v>
      </c>
      <c r="B3435" t="s">
        <v>1933</v>
      </c>
      <c r="C3435" t="s">
        <v>1934</v>
      </c>
      <c r="D3435" t="s">
        <v>20</v>
      </c>
      <c r="E3435" t="s">
        <v>21</v>
      </c>
      <c r="F3435" t="s">
        <v>1566</v>
      </c>
      <c r="G3435">
        <v>1731</v>
      </c>
      <c r="H3435" t="s">
        <v>8</v>
      </c>
      <c r="I3435" t="s">
        <v>8</v>
      </c>
      <c r="J3435" t="s">
        <v>8</v>
      </c>
      <c r="K3435" t="s">
        <v>6766</v>
      </c>
    </row>
    <row r="3436" spans="1:11" x14ac:dyDescent="0.25">
      <c r="A3436">
        <v>2756</v>
      </c>
      <c r="B3436" t="s">
        <v>1935</v>
      </c>
      <c r="C3436" t="s">
        <v>1936</v>
      </c>
      <c r="D3436" t="s">
        <v>1937</v>
      </c>
      <c r="E3436" t="s">
        <v>105</v>
      </c>
      <c r="F3436" t="s">
        <v>1938</v>
      </c>
      <c r="G3436">
        <v>1732</v>
      </c>
      <c r="H3436" t="s">
        <v>8</v>
      </c>
      <c r="I3436" t="s">
        <v>8</v>
      </c>
      <c r="J3436" t="s">
        <v>8</v>
      </c>
      <c r="K3436" t="s">
        <v>6766</v>
      </c>
    </row>
    <row r="3437" spans="1:11" x14ac:dyDescent="0.25">
      <c r="A3437">
        <v>2757</v>
      </c>
      <c r="B3437" t="s">
        <v>12190</v>
      </c>
      <c r="C3437" t="s">
        <v>4623</v>
      </c>
      <c r="D3437" t="s">
        <v>81</v>
      </c>
      <c r="E3437" t="s">
        <v>10</v>
      </c>
      <c r="F3437" t="s">
        <v>82</v>
      </c>
      <c r="G3437">
        <v>1733</v>
      </c>
      <c r="H3437" t="s">
        <v>8</v>
      </c>
      <c r="I3437" t="s">
        <v>8</v>
      </c>
      <c r="J3437" t="s">
        <v>8</v>
      </c>
      <c r="K3437" t="s">
        <v>6766</v>
      </c>
    </row>
    <row r="3438" spans="1:11" x14ac:dyDescent="0.25">
      <c r="A3438">
        <v>2757</v>
      </c>
      <c r="B3438" t="s">
        <v>12190</v>
      </c>
      <c r="C3438" t="s">
        <v>4623</v>
      </c>
      <c r="D3438" t="s">
        <v>81</v>
      </c>
      <c r="E3438" t="s">
        <v>10</v>
      </c>
      <c r="F3438" t="s">
        <v>82</v>
      </c>
      <c r="G3438">
        <v>1733</v>
      </c>
      <c r="H3438" t="s">
        <v>8</v>
      </c>
      <c r="I3438" t="s">
        <v>8</v>
      </c>
      <c r="J3438" t="s">
        <v>8</v>
      </c>
      <c r="K3438" t="s">
        <v>6766</v>
      </c>
    </row>
    <row r="3439" spans="1:11" x14ac:dyDescent="0.25">
      <c r="A3439">
        <v>2757</v>
      </c>
      <c r="B3439" t="s">
        <v>12190</v>
      </c>
      <c r="C3439" t="s">
        <v>4623</v>
      </c>
      <c r="D3439" t="s">
        <v>81</v>
      </c>
      <c r="E3439" t="s">
        <v>10</v>
      </c>
      <c r="F3439" t="s">
        <v>82</v>
      </c>
      <c r="G3439">
        <v>1733</v>
      </c>
      <c r="H3439" t="s">
        <v>8</v>
      </c>
      <c r="I3439" t="s">
        <v>8</v>
      </c>
      <c r="J3439" t="s">
        <v>8</v>
      </c>
      <c r="K3439" t="s">
        <v>6766</v>
      </c>
    </row>
    <row r="3440" spans="1:11" x14ac:dyDescent="0.25">
      <c r="A3440">
        <v>2758</v>
      </c>
      <c r="B3440" t="s">
        <v>1939</v>
      </c>
      <c r="C3440" t="s">
        <v>1940</v>
      </c>
      <c r="D3440" t="s">
        <v>160</v>
      </c>
      <c r="E3440" t="s">
        <v>10</v>
      </c>
      <c r="F3440" t="s">
        <v>1941</v>
      </c>
      <c r="G3440">
        <v>1734</v>
      </c>
      <c r="H3440" t="s">
        <v>8</v>
      </c>
      <c r="I3440" t="s">
        <v>8</v>
      </c>
      <c r="J3440" t="s">
        <v>8</v>
      </c>
      <c r="K3440" t="s">
        <v>6766</v>
      </c>
    </row>
    <row r="3441" spans="1:11" x14ac:dyDescent="0.25">
      <c r="A3441">
        <v>2759</v>
      </c>
      <c r="B3441" t="s">
        <v>1942</v>
      </c>
      <c r="C3441" t="s">
        <v>1943</v>
      </c>
      <c r="D3441" t="s">
        <v>81</v>
      </c>
      <c r="E3441" t="s">
        <v>10</v>
      </c>
      <c r="F3441" t="s">
        <v>82</v>
      </c>
      <c r="G3441">
        <v>1735</v>
      </c>
      <c r="H3441" t="s">
        <v>8</v>
      </c>
      <c r="I3441" t="s">
        <v>8</v>
      </c>
      <c r="J3441" t="s">
        <v>8</v>
      </c>
      <c r="K3441" t="s">
        <v>6766</v>
      </c>
    </row>
    <row r="3442" spans="1:11" x14ac:dyDescent="0.25">
      <c r="A3442">
        <v>2760</v>
      </c>
      <c r="B3442" t="s">
        <v>11990</v>
      </c>
      <c r="C3442" t="s">
        <v>11991</v>
      </c>
      <c r="D3442" t="s">
        <v>11992</v>
      </c>
      <c r="E3442" t="s">
        <v>397</v>
      </c>
      <c r="F3442" t="s">
        <v>11993</v>
      </c>
      <c r="G3442">
        <v>1736</v>
      </c>
      <c r="H3442" t="s">
        <v>8</v>
      </c>
      <c r="I3442" t="s">
        <v>8</v>
      </c>
      <c r="J3442" t="s">
        <v>8</v>
      </c>
      <c r="K3442" t="s">
        <v>6766</v>
      </c>
    </row>
    <row r="3443" spans="1:11" x14ac:dyDescent="0.25">
      <c r="A3443">
        <v>2760</v>
      </c>
      <c r="B3443" t="s">
        <v>11990</v>
      </c>
      <c r="C3443" t="s">
        <v>11991</v>
      </c>
      <c r="D3443" t="s">
        <v>11992</v>
      </c>
      <c r="E3443" t="s">
        <v>397</v>
      </c>
      <c r="F3443" t="s">
        <v>11993</v>
      </c>
      <c r="G3443">
        <v>1736</v>
      </c>
      <c r="H3443" t="s">
        <v>8</v>
      </c>
      <c r="I3443" t="s">
        <v>8</v>
      </c>
      <c r="J3443" t="s">
        <v>8</v>
      </c>
      <c r="K3443" t="s">
        <v>6766</v>
      </c>
    </row>
    <row r="3444" spans="1:11" x14ac:dyDescent="0.25">
      <c r="A3444">
        <v>2760</v>
      </c>
      <c r="B3444" t="s">
        <v>11990</v>
      </c>
      <c r="C3444" t="s">
        <v>11991</v>
      </c>
      <c r="D3444" t="s">
        <v>11992</v>
      </c>
      <c r="E3444" t="s">
        <v>397</v>
      </c>
      <c r="F3444" t="s">
        <v>11993</v>
      </c>
      <c r="G3444">
        <v>1736</v>
      </c>
      <c r="H3444" t="s">
        <v>8</v>
      </c>
      <c r="I3444" t="s">
        <v>8</v>
      </c>
      <c r="J3444" t="s">
        <v>8</v>
      </c>
      <c r="K3444" t="s">
        <v>6766</v>
      </c>
    </row>
    <row r="3445" spans="1:11" x14ac:dyDescent="0.25">
      <c r="A3445">
        <v>2760</v>
      </c>
      <c r="B3445" t="s">
        <v>11990</v>
      </c>
      <c r="C3445" t="s">
        <v>11991</v>
      </c>
      <c r="D3445" t="s">
        <v>11992</v>
      </c>
      <c r="E3445" t="s">
        <v>397</v>
      </c>
      <c r="F3445" t="s">
        <v>11993</v>
      </c>
      <c r="G3445">
        <v>1736</v>
      </c>
      <c r="H3445" t="s">
        <v>8</v>
      </c>
      <c r="I3445" t="s">
        <v>8</v>
      </c>
      <c r="J3445" t="s">
        <v>8</v>
      </c>
      <c r="K3445" t="s">
        <v>6766</v>
      </c>
    </row>
    <row r="3446" spans="1:11" x14ac:dyDescent="0.25">
      <c r="A3446">
        <v>2761</v>
      </c>
      <c r="B3446" t="s">
        <v>1944</v>
      </c>
      <c r="C3446" t="s">
        <v>1945</v>
      </c>
      <c r="D3446" t="s">
        <v>1119</v>
      </c>
      <c r="E3446" t="s">
        <v>10</v>
      </c>
      <c r="F3446" t="s">
        <v>1120</v>
      </c>
      <c r="G3446">
        <v>1737</v>
      </c>
      <c r="H3446" t="s">
        <v>8</v>
      </c>
      <c r="I3446" t="s">
        <v>8</v>
      </c>
      <c r="J3446" t="s">
        <v>8</v>
      </c>
      <c r="K3446" t="s">
        <v>6766</v>
      </c>
    </row>
    <row r="3447" spans="1:11" x14ac:dyDescent="0.25">
      <c r="A3447">
        <v>2761</v>
      </c>
      <c r="B3447" t="s">
        <v>1944</v>
      </c>
      <c r="C3447" t="s">
        <v>1945</v>
      </c>
      <c r="D3447" t="s">
        <v>1119</v>
      </c>
      <c r="E3447" t="s">
        <v>10</v>
      </c>
      <c r="F3447" t="s">
        <v>1120</v>
      </c>
      <c r="G3447">
        <v>1737</v>
      </c>
      <c r="H3447" t="s">
        <v>8</v>
      </c>
      <c r="I3447" t="s">
        <v>8</v>
      </c>
      <c r="J3447" t="s">
        <v>8</v>
      </c>
      <c r="K3447" t="s">
        <v>6766</v>
      </c>
    </row>
    <row r="3448" spans="1:11" x14ac:dyDescent="0.25">
      <c r="A3448">
        <v>2763</v>
      </c>
      <c r="B3448" t="s">
        <v>1946</v>
      </c>
      <c r="C3448" t="s">
        <v>1947</v>
      </c>
      <c r="D3448" t="s">
        <v>994</v>
      </c>
      <c r="E3448" t="s">
        <v>105</v>
      </c>
      <c r="F3448" t="s">
        <v>1948</v>
      </c>
      <c r="G3448">
        <v>1739</v>
      </c>
      <c r="H3448" t="s">
        <v>8</v>
      </c>
      <c r="I3448" t="s">
        <v>8</v>
      </c>
      <c r="J3448" t="s">
        <v>8</v>
      </c>
      <c r="K3448" t="s">
        <v>6766</v>
      </c>
    </row>
    <row r="3449" spans="1:11" x14ac:dyDescent="0.25">
      <c r="A3449">
        <v>2763</v>
      </c>
      <c r="B3449" t="s">
        <v>1946</v>
      </c>
      <c r="C3449" t="s">
        <v>1947</v>
      </c>
      <c r="D3449" t="s">
        <v>994</v>
      </c>
      <c r="E3449" t="s">
        <v>105</v>
      </c>
      <c r="F3449" t="s">
        <v>1948</v>
      </c>
      <c r="G3449">
        <v>1739</v>
      </c>
      <c r="H3449" t="s">
        <v>8</v>
      </c>
      <c r="I3449" t="s">
        <v>8</v>
      </c>
      <c r="J3449" t="s">
        <v>8</v>
      </c>
      <c r="K3449" t="s">
        <v>6766</v>
      </c>
    </row>
    <row r="3450" spans="1:11" x14ac:dyDescent="0.25">
      <c r="A3450">
        <v>2764</v>
      </c>
      <c r="B3450" t="s">
        <v>1949</v>
      </c>
      <c r="C3450" t="s">
        <v>12380</v>
      </c>
      <c r="D3450" t="s">
        <v>9</v>
      </c>
      <c r="E3450" t="s">
        <v>10</v>
      </c>
      <c r="F3450" t="s">
        <v>455</v>
      </c>
      <c r="G3450">
        <v>1740</v>
      </c>
      <c r="H3450" t="s">
        <v>8</v>
      </c>
      <c r="I3450" t="s">
        <v>8</v>
      </c>
      <c r="J3450" t="s">
        <v>8</v>
      </c>
      <c r="K3450" t="s">
        <v>6766</v>
      </c>
    </row>
    <row r="3451" spans="1:11" x14ac:dyDescent="0.25">
      <c r="A3451">
        <v>2764</v>
      </c>
      <c r="B3451" t="s">
        <v>1949</v>
      </c>
      <c r="C3451" t="s">
        <v>12380</v>
      </c>
      <c r="D3451" t="s">
        <v>9</v>
      </c>
      <c r="E3451" t="s">
        <v>10</v>
      </c>
      <c r="F3451" t="s">
        <v>455</v>
      </c>
      <c r="G3451">
        <v>1740</v>
      </c>
      <c r="H3451" t="s">
        <v>8</v>
      </c>
      <c r="I3451" t="s">
        <v>8</v>
      </c>
      <c r="J3451" t="s">
        <v>8</v>
      </c>
      <c r="K3451" t="s">
        <v>6766</v>
      </c>
    </row>
    <row r="3452" spans="1:11" x14ac:dyDescent="0.25">
      <c r="A3452">
        <v>2764</v>
      </c>
      <c r="B3452" t="s">
        <v>1949</v>
      </c>
      <c r="C3452" t="s">
        <v>12380</v>
      </c>
      <c r="D3452" t="s">
        <v>9</v>
      </c>
      <c r="E3452" t="s">
        <v>10</v>
      </c>
      <c r="F3452" t="s">
        <v>455</v>
      </c>
      <c r="G3452">
        <v>1740</v>
      </c>
      <c r="H3452" t="s">
        <v>8</v>
      </c>
      <c r="I3452" t="s">
        <v>8</v>
      </c>
      <c r="J3452" t="s">
        <v>8</v>
      </c>
      <c r="K3452" t="s">
        <v>6766</v>
      </c>
    </row>
    <row r="3453" spans="1:11" x14ac:dyDescent="0.25">
      <c r="A3453">
        <v>2764</v>
      </c>
      <c r="B3453" t="s">
        <v>1949</v>
      </c>
      <c r="C3453" t="s">
        <v>12380</v>
      </c>
      <c r="D3453" t="s">
        <v>9</v>
      </c>
      <c r="E3453" t="s">
        <v>10</v>
      </c>
      <c r="F3453" t="s">
        <v>455</v>
      </c>
      <c r="G3453">
        <v>1740</v>
      </c>
      <c r="H3453" t="s">
        <v>8</v>
      </c>
      <c r="I3453" t="s">
        <v>8</v>
      </c>
      <c r="J3453" t="s">
        <v>8</v>
      </c>
      <c r="K3453" t="s">
        <v>6766</v>
      </c>
    </row>
    <row r="3454" spans="1:11" x14ac:dyDescent="0.25">
      <c r="A3454">
        <v>2764</v>
      </c>
      <c r="B3454" t="s">
        <v>1949</v>
      </c>
      <c r="C3454" t="s">
        <v>12380</v>
      </c>
      <c r="D3454" t="s">
        <v>9</v>
      </c>
      <c r="E3454" t="s">
        <v>10</v>
      </c>
      <c r="F3454" t="s">
        <v>455</v>
      </c>
      <c r="G3454">
        <v>1740</v>
      </c>
      <c r="H3454" t="s">
        <v>8</v>
      </c>
      <c r="I3454" t="s">
        <v>8</v>
      </c>
      <c r="J3454" t="s">
        <v>8</v>
      </c>
      <c r="K3454" t="s">
        <v>6766</v>
      </c>
    </row>
    <row r="3455" spans="1:11" x14ac:dyDescent="0.25">
      <c r="A3455">
        <v>2764</v>
      </c>
      <c r="B3455" t="s">
        <v>1949</v>
      </c>
      <c r="C3455" t="s">
        <v>12380</v>
      </c>
      <c r="D3455" t="s">
        <v>9</v>
      </c>
      <c r="E3455" t="s">
        <v>10</v>
      </c>
      <c r="F3455" t="s">
        <v>455</v>
      </c>
      <c r="G3455">
        <v>1740</v>
      </c>
      <c r="H3455" t="s">
        <v>8</v>
      </c>
      <c r="I3455" t="s">
        <v>8</v>
      </c>
      <c r="J3455" t="s">
        <v>8</v>
      </c>
      <c r="K3455" t="s">
        <v>6766</v>
      </c>
    </row>
    <row r="3456" spans="1:11" x14ac:dyDescent="0.25">
      <c r="A3456">
        <v>2764</v>
      </c>
      <c r="B3456" t="s">
        <v>1949</v>
      </c>
      <c r="C3456" t="s">
        <v>12380</v>
      </c>
      <c r="D3456" t="s">
        <v>9</v>
      </c>
      <c r="E3456" t="s">
        <v>10</v>
      </c>
      <c r="F3456" t="s">
        <v>455</v>
      </c>
      <c r="G3456">
        <v>1740</v>
      </c>
      <c r="H3456" t="s">
        <v>8</v>
      </c>
      <c r="I3456" t="s">
        <v>8</v>
      </c>
      <c r="J3456" t="s">
        <v>8</v>
      </c>
      <c r="K3456" t="s">
        <v>6766</v>
      </c>
    </row>
    <row r="3457" spans="1:11" x14ac:dyDescent="0.25">
      <c r="A3457">
        <v>2764</v>
      </c>
      <c r="B3457" t="s">
        <v>1949</v>
      </c>
      <c r="C3457" t="s">
        <v>12380</v>
      </c>
      <c r="D3457" t="s">
        <v>9</v>
      </c>
      <c r="E3457" t="s">
        <v>10</v>
      </c>
      <c r="F3457" t="s">
        <v>455</v>
      </c>
      <c r="G3457">
        <v>1740</v>
      </c>
      <c r="H3457" t="s">
        <v>8</v>
      </c>
      <c r="I3457" t="s">
        <v>8</v>
      </c>
      <c r="J3457" t="s">
        <v>8</v>
      </c>
      <c r="K3457" t="s">
        <v>6766</v>
      </c>
    </row>
    <row r="3458" spans="1:11" x14ac:dyDescent="0.25">
      <c r="A3458">
        <v>2764</v>
      </c>
      <c r="B3458" t="s">
        <v>1949</v>
      </c>
      <c r="C3458" t="s">
        <v>12380</v>
      </c>
      <c r="D3458" t="s">
        <v>9</v>
      </c>
      <c r="E3458" t="s">
        <v>10</v>
      </c>
      <c r="F3458" t="s">
        <v>455</v>
      </c>
      <c r="G3458">
        <v>1740</v>
      </c>
      <c r="H3458" t="s">
        <v>8</v>
      </c>
      <c r="I3458" t="s">
        <v>8</v>
      </c>
      <c r="J3458" t="s">
        <v>8</v>
      </c>
      <c r="K3458" t="s">
        <v>6766</v>
      </c>
    </row>
    <row r="3459" spans="1:11" x14ac:dyDescent="0.25">
      <c r="A3459">
        <v>2764</v>
      </c>
      <c r="B3459" t="s">
        <v>1949</v>
      </c>
      <c r="C3459" t="s">
        <v>12380</v>
      </c>
      <c r="D3459" t="s">
        <v>9</v>
      </c>
      <c r="E3459" t="s">
        <v>10</v>
      </c>
      <c r="F3459" t="s">
        <v>455</v>
      </c>
      <c r="G3459">
        <v>1740</v>
      </c>
      <c r="H3459" t="s">
        <v>8</v>
      </c>
      <c r="I3459" t="s">
        <v>8</v>
      </c>
      <c r="J3459" t="s">
        <v>8</v>
      </c>
      <c r="K3459" t="s">
        <v>6766</v>
      </c>
    </row>
    <row r="3460" spans="1:11" x14ac:dyDescent="0.25">
      <c r="A3460">
        <v>2764</v>
      </c>
      <c r="B3460" t="s">
        <v>1949</v>
      </c>
      <c r="C3460" t="s">
        <v>12380</v>
      </c>
      <c r="D3460" t="s">
        <v>9</v>
      </c>
      <c r="E3460" t="s">
        <v>10</v>
      </c>
      <c r="F3460" t="s">
        <v>455</v>
      </c>
      <c r="G3460">
        <v>1740</v>
      </c>
      <c r="H3460" t="s">
        <v>8</v>
      </c>
      <c r="I3460" t="s">
        <v>8</v>
      </c>
      <c r="J3460" t="s">
        <v>8</v>
      </c>
      <c r="K3460" t="s">
        <v>6766</v>
      </c>
    </row>
    <row r="3461" spans="1:11" x14ac:dyDescent="0.25">
      <c r="A3461">
        <v>2764</v>
      </c>
      <c r="B3461" t="s">
        <v>1949</v>
      </c>
      <c r="C3461" t="s">
        <v>12380</v>
      </c>
      <c r="D3461" t="s">
        <v>9</v>
      </c>
      <c r="E3461" t="s">
        <v>10</v>
      </c>
      <c r="F3461" t="s">
        <v>455</v>
      </c>
      <c r="G3461">
        <v>1740</v>
      </c>
      <c r="H3461" t="s">
        <v>8</v>
      </c>
      <c r="I3461" t="s">
        <v>8</v>
      </c>
      <c r="J3461" t="s">
        <v>8</v>
      </c>
      <c r="K3461" t="s">
        <v>6766</v>
      </c>
    </row>
    <row r="3462" spans="1:11" x14ac:dyDescent="0.25">
      <c r="A3462">
        <v>2764</v>
      </c>
      <c r="B3462" t="s">
        <v>1949</v>
      </c>
      <c r="C3462" t="s">
        <v>12380</v>
      </c>
      <c r="D3462" t="s">
        <v>9</v>
      </c>
      <c r="E3462" t="s">
        <v>10</v>
      </c>
      <c r="F3462" t="s">
        <v>455</v>
      </c>
      <c r="G3462">
        <v>1740</v>
      </c>
      <c r="H3462" t="s">
        <v>8</v>
      </c>
      <c r="I3462" t="s">
        <v>8</v>
      </c>
      <c r="J3462" t="s">
        <v>8</v>
      </c>
      <c r="K3462" t="s">
        <v>6766</v>
      </c>
    </row>
    <row r="3463" spans="1:11" x14ac:dyDescent="0.25">
      <c r="A3463">
        <v>2764</v>
      </c>
      <c r="B3463" t="s">
        <v>1949</v>
      </c>
      <c r="C3463" t="s">
        <v>12380</v>
      </c>
      <c r="D3463" t="s">
        <v>9</v>
      </c>
      <c r="E3463" t="s">
        <v>10</v>
      </c>
      <c r="F3463" t="s">
        <v>455</v>
      </c>
      <c r="G3463">
        <v>1740</v>
      </c>
      <c r="H3463" t="s">
        <v>8</v>
      </c>
      <c r="I3463" t="s">
        <v>8</v>
      </c>
      <c r="J3463" t="s">
        <v>8</v>
      </c>
      <c r="K3463" t="s">
        <v>6766</v>
      </c>
    </row>
    <row r="3464" spans="1:11" x14ac:dyDescent="0.25">
      <c r="A3464">
        <v>2765</v>
      </c>
      <c r="B3464" t="s">
        <v>1951</v>
      </c>
      <c r="C3464" t="s">
        <v>1952</v>
      </c>
      <c r="D3464" t="s">
        <v>27</v>
      </c>
      <c r="E3464" t="s">
        <v>10</v>
      </c>
      <c r="F3464" t="s">
        <v>29</v>
      </c>
      <c r="G3464">
        <v>1741</v>
      </c>
      <c r="H3464" t="s">
        <v>8</v>
      </c>
      <c r="I3464" t="s">
        <v>8</v>
      </c>
      <c r="J3464" t="s">
        <v>8</v>
      </c>
      <c r="K3464" t="s">
        <v>6766</v>
      </c>
    </row>
    <row r="3465" spans="1:11" x14ac:dyDescent="0.25">
      <c r="A3465">
        <v>2765</v>
      </c>
      <c r="B3465" t="s">
        <v>1951</v>
      </c>
      <c r="C3465" t="s">
        <v>1952</v>
      </c>
      <c r="D3465" t="s">
        <v>27</v>
      </c>
      <c r="E3465" t="s">
        <v>10</v>
      </c>
      <c r="F3465" t="s">
        <v>29</v>
      </c>
      <c r="G3465">
        <v>1741</v>
      </c>
      <c r="H3465" t="s">
        <v>8</v>
      </c>
      <c r="I3465" t="s">
        <v>8</v>
      </c>
      <c r="J3465" t="s">
        <v>8</v>
      </c>
      <c r="K3465" t="s">
        <v>6766</v>
      </c>
    </row>
    <row r="3466" spans="1:11" x14ac:dyDescent="0.25">
      <c r="A3466">
        <v>2765</v>
      </c>
      <c r="B3466" t="s">
        <v>1951</v>
      </c>
      <c r="C3466" t="s">
        <v>1952</v>
      </c>
      <c r="D3466" t="s">
        <v>27</v>
      </c>
      <c r="E3466" t="s">
        <v>10</v>
      </c>
      <c r="F3466" t="s">
        <v>29</v>
      </c>
      <c r="G3466">
        <v>1741</v>
      </c>
      <c r="H3466" t="s">
        <v>8</v>
      </c>
      <c r="I3466" t="s">
        <v>8</v>
      </c>
      <c r="J3466" t="s">
        <v>8</v>
      </c>
      <c r="K3466" t="s">
        <v>6766</v>
      </c>
    </row>
    <row r="3467" spans="1:11" x14ac:dyDescent="0.25">
      <c r="A3467">
        <v>2765</v>
      </c>
      <c r="B3467" t="s">
        <v>1951</v>
      </c>
      <c r="C3467" t="s">
        <v>1952</v>
      </c>
      <c r="D3467" t="s">
        <v>27</v>
      </c>
      <c r="E3467" t="s">
        <v>10</v>
      </c>
      <c r="F3467" t="s">
        <v>29</v>
      </c>
      <c r="G3467">
        <v>1741</v>
      </c>
      <c r="H3467" t="s">
        <v>8</v>
      </c>
      <c r="I3467" t="s">
        <v>8</v>
      </c>
      <c r="J3467" t="s">
        <v>8</v>
      </c>
      <c r="K3467" t="s">
        <v>6766</v>
      </c>
    </row>
    <row r="3468" spans="1:11" x14ac:dyDescent="0.25">
      <c r="A3468">
        <v>2765</v>
      </c>
      <c r="B3468" t="s">
        <v>1951</v>
      </c>
      <c r="C3468" t="s">
        <v>1952</v>
      </c>
      <c r="D3468" t="s">
        <v>27</v>
      </c>
      <c r="E3468" t="s">
        <v>10</v>
      </c>
      <c r="F3468" t="s">
        <v>29</v>
      </c>
      <c r="G3468">
        <v>1741</v>
      </c>
      <c r="H3468" t="s">
        <v>8</v>
      </c>
      <c r="I3468" t="s">
        <v>8</v>
      </c>
      <c r="J3468" t="s">
        <v>8</v>
      </c>
      <c r="K3468" t="s">
        <v>6766</v>
      </c>
    </row>
    <row r="3469" spans="1:11" x14ac:dyDescent="0.25">
      <c r="A3469">
        <v>2765</v>
      </c>
      <c r="B3469" t="s">
        <v>1951</v>
      </c>
      <c r="C3469" t="s">
        <v>1952</v>
      </c>
      <c r="D3469" t="s">
        <v>27</v>
      </c>
      <c r="E3469" t="s">
        <v>10</v>
      </c>
      <c r="F3469" t="s">
        <v>29</v>
      </c>
      <c r="G3469">
        <v>1741</v>
      </c>
      <c r="H3469" t="s">
        <v>8</v>
      </c>
      <c r="I3469" t="s">
        <v>8</v>
      </c>
      <c r="J3469" t="s">
        <v>8</v>
      </c>
      <c r="K3469" t="s">
        <v>6766</v>
      </c>
    </row>
    <row r="3470" spans="1:11" x14ac:dyDescent="0.25">
      <c r="A3470">
        <v>2765</v>
      </c>
      <c r="B3470" t="s">
        <v>1951</v>
      </c>
      <c r="C3470" t="s">
        <v>1952</v>
      </c>
      <c r="D3470" t="s">
        <v>27</v>
      </c>
      <c r="E3470" t="s">
        <v>10</v>
      </c>
      <c r="F3470" t="s">
        <v>29</v>
      </c>
      <c r="G3470">
        <v>1741</v>
      </c>
      <c r="H3470" t="s">
        <v>8</v>
      </c>
      <c r="I3470" t="s">
        <v>8</v>
      </c>
      <c r="J3470" t="s">
        <v>8</v>
      </c>
      <c r="K3470" t="s">
        <v>6766</v>
      </c>
    </row>
    <row r="3471" spans="1:11" x14ac:dyDescent="0.25">
      <c r="A3471">
        <v>2765</v>
      </c>
      <c r="B3471" t="s">
        <v>1951</v>
      </c>
      <c r="C3471" t="s">
        <v>1952</v>
      </c>
      <c r="D3471" t="s">
        <v>27</v>
      </c>
      <c r="E3471" t="s">
        <v>10</v>
      </c>
      <c r="F3471" t="s">
        <v>29</v>
      </c>
      <c r="G3471">
        <v>1741</v>
      </c>
      <c r="H3471" t="s">
        <v>8</v>
      </c>
      <c r="I3471" t="s">
        <v>8</v>
      </c>
      <c r="J3471" t="s">
        <v>8</v>
      </c>
      <c r="K3471" t="s">
        <v>6766</v>
      </c>
    </row>
    <row r="3472" spans="1:11" x14ac:dyDescent="0.25">
      <c r="A3472">
        <v>2766</v>
      </c>
      <c r="B3472" t="s">
        <v>1953</v>
      </c>
      <c r="C3472" t="s">
        <v>1954</v>
      </c>
      <c r="D3472" t="s">
        <v>27</v>
      </c>
      <c r="E3472" t="s">
        <v>10</v>
      </c>
      <c r="F3472" t="s">
        <v>29</v>
      </c>
      <c r="G3472">
        <v>1742</v>
      </c>
      <c r="H3472" t="s">
        <v>8</v>
      </c>
      <c r="I3472" t="s">
        <v>8</v>
      </c>
      <c r="J3472" t="s">
        <v>8</v>
      </c>
      <c r="K3472" t="s">
        <v>6766</v>
      </c>
    </row>
    <row r="3473" spans="1:11" x14ac:dyDescent="0.25">
      <c r="A3473">
        <v>2768</v>
      </c>
      <c r="B3473" t="s">
        <v>1955</v>
      </c>
      <c r="C3473" t="s">
        <v>1956</v>
      </c>
      <c r="D3473" t="s">
        <v>27</v>
      </c>
      <c r="E3473" t="s">
        <v>10</v>
      </c>
      <c r="F3473" t="s">
        <v>65</v>
      </c>
      <c r="G3473">
        <v>1744</v>
      </c>
      <c r="H3473" t="s">
        <v>8</v>
      </c>
      <c r="I3473" t="s">
        <v>8</v>
      </c>
      <c r="J3473" t="s">
        <v>8</v>
      </c>
      <c r="K3473" t="s">
        <v>6766</v>
      </c>
    </row>
    <row r="3474" spans="1:11" x14ac:dyDescent="0.25">
      <c r="A3474">
        <v>2768</v>
      </c>
      <c r="B3474" t="s">
        <v>1955</v>
      </c>
      <c r="C3474" t="s">
        <v>1956</v>
      </c>
      <c r="D3474" t="s">
        <v>27</v>
      </c>
      <c r="E3474" t="s">
        <v>10</v>
      </c>
      <c r="F3474" t="s">
        <v>65</v>
      </c>
      <c r="G3474">
        <v>1744</v>
      </c>
      <c r="H3474" t="s">
        <v>8</v>
      </c>
      <c r="I3474" t="s">
        <v>8</v>
      </c>
      <c r="J3474" t="s">
        <v>8</v>
      </c>
      <c r="K3474" t="s">
        <v>6766</v>
      </c>
    </row>
    <row r="3475" spans="1:11" x14ac:dyDescent="0.25">
      <c r="A3475">
        <v>2768</v>
      </c>
      <c r="B3475" t="s">
        <v>1955</v>
      </c>
      <c r="C3475" t="s">
        <v>1956</v>
      </c>
      <c r="D3475" t="s">
        <v>27</v>
      </c>
      <c r="E3475" t="s">
        <v>10</v>
      </c>
      <c r="F3475" t="s">
        <v>65</v>
      </c>
      <c r="G3475">
        <v>1744</v>
      </c>
      <c r="H3475" t="s">
        <v>8</v>
      </c>
      <c r="I3475" t="s">
        <v>8</v>
      </c>
      <c r="J3475" t="s">
        <v>8</v>
      </c>
      <c r="K3475" t="s">
        <v>6766</v>
      </c>
    </row>
    <row r="3476" spans="1:11" x14ac:dyDescent="0.25">
      <c r="A3476">
        <v>2768</v>
      </c>
      <c r="B3476" t="s">
        <v>1955</v>
      </c>
      <c r="C3476" t="s">
        <v>1956</v>
      </c>
      <c r="D3476" t="s">
        <v>27</v>
      </c>
      <c r="E3476" t="s">
        <v>10</v>
      </c>
      <c r="F3476" t="s">
        <v>65</v>
      </c>
      <c r="G3476">
        <v>1744</v>
      </c>
      <c r="H3476" t="s">
        <v>8</v>
      </c>
      <c r="I3476" t="s">
        <v>8</v>
      </c>
      <c r="J3476" t="s">
        <v>8</v>
      </c>
      <c r="K3476" t="s">
        <v>6766</v>
      </c>
    </row>
    <row r="3477" spans="1:11" x14ac:dyDescent="0.25">
      <c r="A3477">
        <v>2768</v>
      </c>
      <c r="B3477" t="s">
        <v>1955</v>
      </c>
      <c r="C3477" t="s">
        <v>1956</v>
      </c>
      <c r="D3477" t="s">
        <v>27</v>
      </c>
      <c r="E3477" t="s">
        <v>10</v>
      </c>
      <c r="F3477" t="s">
        <v>65</v>
      </c>
      <c r="G3477">
        <v>1744</v>
      </c>
      <c r="H3477" t="s">
        <v>8</v>
      </c>
      <c r="I3477" t="s">
        <v>8</v>
      </c>
      <c r="J3477" t="s">
        <v>8</v>
      </c>
      <c r="K3477" t="s">
        <v>6766</v>
      </c>
    </row>
    <row r="3478" spans="1:11" x14ac:dyDescent="0.25">
      <c r="A3478">
        <v>2768</v>
      </c>
      <c r="B3478" t="s">
        <v>1955</v>
      </c>
      <c r="C3478" t="s">
        <v>1956</v>
      </c>
      <c r="D3478" t="s">
        <v>27</v>
      </c>
      <c r="E3478" t="s">
        <v>10</v>
      </c>
      <c r="F3478" t="s">
        <v>65</v>
      </c>
      <c r="G3478">
        <v>1744</v>
      </c>
      <c r="H3478" t="s">
        <v>8</v>
      </c>
      <c r="I3478" t="s">
        <v>8</v>
      </c>
      <c r="J3478" t="s">
        <v>8</v>
      </c>
      <c r="K3478" t="s">
        <v>6766</v>
      </c>
    </row>
    <row r="3479" spans="1:11" x14ac:dyDescent="0.25">
      <c r="A3479">
        <v>2769</v>
      </c>
      <c r="B3479" t="s">
        <v>1957</v>
      </c>
      <c r="C3479" t="s">
        <v>1958</v>
      </c>
      <c r="D3479" t="s">
        <v>51</v>
      </c>
      <c r="E3479" t="s">
        <v>52</v>
      </c>
      <c r="F3479" t="s">
        <v>1959</v>
      </c>
      <c r="G3479">
        <v>1745</v>
      </c>
      <c r="H3479" t="s">
        <v>8</v>
      </c>
      <c r="I3479" t="s">
        <v>8</v>
      </c>
      <c r="J3479" t="s">
        <v>8</v>
      </c>
      <c r="K3479" t="s">
        <v>6766</v>
      </c>
    </row>
    <row r="3480" spans="1:11" x14ac:dyDescent="0.25">
      <c r="A3480">
        <v>2769</v>
      </c>
      <c r="B3480" t="s">
        <v>1957</v>
      </c>
      <c r="C3480" t="s">
        <v>1958</v>
      </c>
      <c r="D3480" t="s">
        <v>51</v>
      </c>
      <c r="E3480" t="s">
        <v>52</v>
      </c>
      <c r="F3480" t="s">
        <v>1959</v>
      </c>
      <c r="G3480">
        <v>1745</v>
      </c>
      <c r="H3480" t="s">
        <v>8</v>
      </c>
      <c r="I3480" t="s">
        <v>8</v>
      </c>
      <c r="J3480" t="s">
        <v>8</v>
      </c>
      <c r="K3480" t="s">
        <v>6766</v>
      </c>
    </row>
    <row r="3481" spans="1:11" x14ac:dyDescent="0.25">
      <c r="A3481">
        <v>2769</v>
      </c>
      <c r="B3481" t="s">
        <v>1957</v>
      </c>
      <c r="C3481" t="s">
        <v>1958</v>
      </c>
      <c r="D3481" t="s">
        <v>51</v>
      </c>
      <c r="E3481" t="s">
        <v>52</v>
      </c>
      <c r="F3481" t="s">
        <v>1959</v>
      </c>
      <c r="G3481">
        <v>1745</v>
      </c>
      <c r="H3481" t="s">
        <v>8</v>
      </c>
      <c r="I3481" t="s">
        <v>8</v>
      </c>
      <c r="J3481" t="s">
        <v>8</v>
      </c>
      <c r="K3481" t="s">
        <v>6766</v>
      </c>
    </row>
    <row r="3482" spans="1:11" x14ac:dyDescent="0.25">
      <c r="A3482">
        <v>2769</v>
      </c>
      <c r="B3482" t="s">
        <v>1957</v>
      </c>
      <c r="C3482" t="s">
        <v>1958</v>
      </c>
      <c r="D3482" t="s">
        <v>51</v>
      </c>
      <c r="E3482" t="s">
        <v>52</v>
      </c>
      <c r="F3482" t="s">
        <v>1959</v>
      </c>
      <c r="G3482">
        <v>1745</v>
      </c>
      <c r="H3482" t="s">
        <v>8</v>
      </c>
      <c r="I3482" t="s">
        <v>8</v>
      </c>
      <c r="J3482" t="s">
        <v>8</v>
      </c>
      <c r="K3482" t="s">
        <v>6766</v>
      </c>
    </row>
    <row r="3483" spans="1:11" x14ac:dyDescent="0.25">
      <c r="A3483">
        <v>2769</v>
      </c>
      <c r="B3483" t="s">
        <v>1957</v>
      </c>
      <c r="C3483" t="s">
        <v>1958</v>
      </c>
      <c r="D3483" t="s">
        <v>51</v>
      </c>
      <c r="E3483" t="s">
        <v>52</v>
      </c>
      <c r="F3483" t="s">
        <v>1959</v>
      </c>
      <c r="G3483">
        <v>1745</v>
      </c>
      <c r="H3483" t="s">
        <v>8</v>
      </c>
      <c r="I3483" t="s">
        <v>8</v>
      </c>
      <c r="J3483" t="s">
        <v>8</v>
      </c>
      <c r="K3483" t="s">
        <v>6766</v>
      </c>
    </row>
    <row r="3484" spans="1:11" x14ac:dyDescent="0.25">
      <c r="A3484">
        <v>2769</v>
      </c>
      <c r="B3484" t="s">
        <v>1957</v>
      </c>
      <c r="C3484" t="s">
        <v>1958</v>
      </c>
      <c r="D3484" t="s">
        <v>51</v>
      </c>
      <c r="E3484" t="s">
        <v>52</v>
      </c>
      <c r="F3484" t="s">
        <v>1959</v>
      </c>
      <c r="G3484">
        <v>1745</v>
      </c>
      <c r="H3484" t="s">
        <v>8</v>
      </c>
      <c r="I3484" t="s">
        <v>8</v>
      </c>
      <c r="J3484" t="s">
        <v>8</v>
      </c>
      <c r="K3484" t="s">
        <v>6766</v>
      </c>
    </row>
    <row r="3485" spans="1:11" x14ac:dyDescent="0.25">
      <c r="A3485">
        <v>2769</v>
      </c>
      <c r="B3485" t="s">
        <v>1957</v>
      </c>
      <c r="C3485" t="s">
        <v>1958</v>
      </c>
      <c r="D3485" t="s">
        <v>51</v>
      </c>
      <c r="E3485" t="s">
        <v>52</v>
      </c>
      <c r="F3485" t="s">
        <v>1959</v>
      </c>
      <c r="G3485">
        <v>1745</v>
      </c>
      <c r="H3485" t="s">
        <v>8</v>
      </c>
      <c r="I3485" t="s">
        <v>8</v>
      </c>
      <c r="J3485" t="s">
        <v>8</v>
      </c>
      <c r="K3485" t="s">
        <v>6766</v>
      </c>
    </row>
    <row r="3486" spans="1:11" x14ac:dyDescent="0.25">
      <c r="A3486">
        <v>2769</v>
      </c>
      <c r="B3486" t="s">
        <v>1957</v>
      </c>
      <c r="C3486" t="s">
        <v>1958</v>
      </c>
      <c r="D3486" t="s">
        <v>51</v>
      </c>
      <c r="E3486" t="s">
        <v>52</v>
      </c>
      <c r="F3486" t="s">
        <v>1959</v>
      </c>
      <c r="G3486">
        <v>1745</v>
      </c>
      <c r="H3486" t="s">
        <v>8</v>
      </c>
      <c r="I3486" t="s">
        <v>8</v>
      </c>
      <c r="J3486" t="s">
        <v>8</v>
      </c>
      <c r="K3486" t="s">
        <v>6766</v>
      </c>
    </row>
    <row r="3487" spans="1:11" x14ac:dyDescent="0.25">
      <c r="A3487">
        <v>2769</v>
      </c>
      <c r="B3487" t="s">
        <v>1957</v>
      </c>
      <c r="C3487" t="s">
        <v>1958</v>
      </c>
      <c r="D3487" t="s">
        <v>51</v>
      </c>
      <c r="E3487" t="s">
        <v>52</v>
      </c>
      <c r="F3487" t="s">
        <v>1959</v>
      </c>
      <c r="G3487">
        <v>1745</v>
      </c>
      <c r="H3487" t="s">
        <v>8</v>
      </c>
      <c r="I3487" t="s">
        <v>8</v>
      </c>
      <c r="J3487" t="s">
        <v>8</v>
      </c>
      <c r="K3487" t="s">
        <v>6766</v>
      </c>
    </row>
    <row r="3488" spans="1:11" x14ac:dyDescent="0.25">
      <c r="A3488">
        <v>2769</v>
      </c>
      <c r="B3488" t="s">
        <v>1957</v>
      </c>
      <c r="C3488" t="s">
        <v>1958</v>
      </c>
      <c r="D3488" t="s">
        <v>51</v>
      </c>
      <c r="E3488" t="s">
        <v>52</v>
      </c>
      <c r="F3488" t="s">
        <v>1959</v>
      </c>
      <c r="G3488">
        <v>1745</v>
      </c>
      <c r="H3488" t="s">
        <v>8</v>
      </c>
      <c r="I3488" t="s">
        <v>8</v>
      </c>
      <c r="J3488" t="s">
        <v>8</v>
      </c>
      <c r="K3488" t="s">
        <v>6766</v>
      </c>
    </row>
    <row r="3489" spans="1:11" x14ac:dyDescent="0.25">
      <c r="A3489">
        <v>2769</v>
      </c>
      <c r="B3489" t="s">
        <v>1957</v>
      </c>
      <c r="C3489" t="s">
        <v>1958</v>
      </c>
      <c r="D3489" t="s">
        <v>51</v>
      </c>
      <c r="E3489" t="s">
        <v>52</v>
      </c>
      <c r="F3489" t="s">
        <v>1959</v>
      </c>
      <c r="G3489">
        <v>1745</v>
      </c>
      <c r="H3489" t="s">
        <v>8</v>
      </c>
      <c r="I3489" t="s">
        <v>8</v>
      </c>
      <c r="J3489" t="s">
        <v>8</v>
      </c>
      <c r="K3489" t="s">
        <v>6766</v>
      </c>
    </row>
    <row r="3490" spans="1:11" x14ac:dyDescent="0.25">
      <c r="A3490">
        <v>2770</v>
      </c>
      <c r="B3490" t="s">
        <v>1960</v>
      </c>
      <c r="C3490" t="s">
        <v>4515</v>
      </c>
      <c r="D3490" t="s">
        <v>27</v>
      </c>
      <c r="E3490" t="s">
        <v>10</v>
      </c>
      <c r="F3490" t="s">
        <v>65</v>
      </c>
      <c r="G3490">
        <v>1746</v>
      </c>
      <c r="H3490" t="s">
        <v>8</v>
      </c>
      <c r="I3490" t="s">
        <v>8</v>
      </c>
      <c r="J3490" t="s">
        <v>8</v>
      </c>
      <c r="K3490" t="s">
        <v>6766</v>
      </c>
    </row>
    <row r="3491" spans="1:11" x14ac:dyDescent="0.25">
      <c r="A3491">
        <v>2770</v>
      </c>
      <c r="B3491" t="s">
        <v>1960</v>
      </c>
      <c r="C3491" t="s">
        <v>4515</v>
      </c>
      <c r="D3491" t="s">
        <v>27</v>
      </c>
      <c r="E3491" t="s">
        <v>10</v>
      </c>
      <c r="F3491" t="s">
        <v>65</v>
      </c>
      <c r="G3491">
        <v>1746</v>
      </c>
      <c r="H3491" t="s">
        <v>8</v>
      </c>
      <c r="I3491" t="s">
        <v>8</v>
      </c>
      <c r="J3491" t="s">
        <v>8</v>
      </c>
      <c r="K3491" t="s">
        <v>6766</v>
      </c>
    </row>
    <row r="3492" spans="1:11" x14ac:dyDescent="0.25">
      <c r="A3492">
        <v>2770</v>
      </c>
      <c r="B3492" t="s">
        <v>1960</v>
      </c>
      <c r="C3492" t="s">
        <v>4515</v>
      </c>
      <c r="D3492" t="s">
        <v>27</v>
      </c>
      <c r="E3492" t="s">
        <v>10</v>
      </c>
      <c r="F3492" t="s">
        <v>65</v>
      </c>
      <c r="G3492">
        <v>1746</v>
      </c>
      <c r="H3492" t="s">
        <v>8</v>
      </c>
      <c r="I3492" t="s">
        <v>8</v>
      </c>
      <c r="J3492" t="s">
        <v>8</v>
      </c>
      <c r="K3492" t="s">
        <v>6766</v>
      </c>
    </row>
    <row r="3493" spans="1:11" x14ac:dyDescent="0.25">
      <c r="A3493">
        <v>2770</v>
      </c>
      <c r="B3493" t="s">
        <v>1960</v>
      </c>
      <c r="C3493" t="s">
        <v>4515</v>
      </c>
      <c r="D3493" t="s">
        <v>27</v>
      </c>
      <c r="E3493" t="s">
        <v>10</v>
      </c>
      <c r="F3493" t="s">
        <v>65</v>
      </c>
      <c r="G3493">
        <v>1746</v>
      </c>
      <c r="H3493" t="s">
        <v>8</v>
      </c>
      <c r="I3493" t="s">
        <v>8</v>
      </c>
      <c r="J3493" t="s">
        <v>8</v>
      </c>
      <c r="K3493" t="s">
        <v>6766</v>
      </c>
    </row>
    <row r="3494" spans="1:11" x14ac:dyDescent="0.25">
      <c r="A3494">
        <v>2770</v>
      </c>
      <c r="B3494" t="s">
        <v>1960</v>
      </c>
      <c r="C3494" t="s">
        <v>4515</v>
      </c>
      <c r="D3494" t="s">
        <v>27</v>
      </c>
      <c r="E3494" t="s">
        <v>10</v>
      </c>
      <c r="F3494" t="s">
        <v>65</v>
      </c>
      <c r="G3494">
        <v>1746</v>
      </c>
      <c r="H3494" t="s">
        <v>8</v>
      </c>
      <c r="I3494" t="s">
        <v>8</v>
      </c>
      <c r="J3494" t="s">
        <v>8</v>
      </c>
      <c r="K3494" t="s">
        <v>6766</v>
      </c>
    </row>
    <row r="3495" spans="1:11" x14ac:dyDescent="0.25">
      <c r="A3495">
        <v>2770</v>
      </c>
      <c r="B3495" t="s">
        <v>1960</v>
      </c>
      <c r="C3495" t="s">
        <v>4515</v>
      </c>
      <c r="D3495" t="s">
        <v>27</v>
      </c>
      <c r="E3495" t="s">
        <v>10</v>
      </c>
      <c r="F3495" t="s">
        <v>65</v>
      </c>
      <c r="G3495">
        <v>1746</v>
      </c>
      <c r="H3495" t="s">
        <v>8</v>
      </c>
      <c r="I3495" t="s">
        <v>8</v>
      </c>
      <c r="J3495" t="s">
        <v>8</v>
      </c>
      <c r="K3495" t="s">
        <v>6766</v>
      </c>
    </row>
    <row r="3496" spans="1:11" x14ac:dyDescent="0.25">
      <c r="A3496">
        <v>2770</v>
      </c>
      <c r="B3496" t="s">
        <v>1960</v>
      </c>
      <c r="C3496" t="s">
        <v>4515</v>
      </c>
      <c r="D3496" t="s">
        <v>27</v>
      </c>
      <c r="E3496" t="s">
        <v>10</v>
      </c>
      <c r="F3496" t="s">
        <v>65</v>
      </c>
      <c r="G3496">
        <v>1746</v>
      </c>
      <c r="H3496" t="s">
        <v>8</v>
      </c>
      <c r="I3496" t="s">
        <v>8</v>
      </c>
      <c r="J3496" t="s">
        <v>8</v>
      </c>
      <c r="K3496" t="s">
        <v>6766</v>
      </c>
    </row>
    <row r="3497" spans="1:11" x14ac:dyDescent="0.25">
      <c r="A3497">
        <v>2770</v>
      </c>
      <c r="B3497" t="s">
        <v>1960</v>
      </c>
      <c r="C3497" t="s">
        <v>4515</v>
      </c>
      <c r="D3497" t="s">
        <v>27</v>
      </c>
      <c r="E3497" t="s">
        <v>10</v>
      </c>
      <c r="F3497" t="s">
        <v>65</v>
      </c>
      <c r="G3497">
        <v>1746</v>
      </c>
      <c r="H3497" t="s">
        <v>8</v>
      </c>
      <c r="I3497" t="s">
        <v>8</v>
      </c>
      <c r="J3497" t="s">
        <v>8</v>
      </c>
      <c r="K3497" t="s">
        <v>6766</v>
      </c>
    </row>
    <row r="3498" spans="1:11" x14ac:dyDescent="0.25">
      <c r="A3498">
        <v>2770</v>
      </c>
      <c r="B3498" t="s">
        <v>1960</v>
      </c>
      <c r="C3498" t="s">
        <v>4515</v>
      </c>
      <c r="D3498" t="s">
        <v>27</v>
      </c>
      <c r="E3498" t="s">
        <v>10</v>
      </c>
      <c r="F3498" t="s">
        <v>65</v>
      </c>
      <c r="G3498">
        <v>1746</v>
      </c>
      <c r="H3498" t="s">
        <v>8</v>
      </c>
      <c r="I3498" t="s">
        <v>8</v>
      </c>
      <c r="J3498" t="s">
        <v>8</v>
      </c>
      <c r="K3498" t="s">
        <v>6766</v>
      </c>
    </row>
    <row r="3499" spans="1:11" x14ac:dyDescent="0.25">
      <c r="A3499">
        <v>2770</v>
      </c>
      <c r="B3499" t="s">
        <v>1960</v>
      </c>
      <c r="C3499" t="s">
        <v>4515</v>
      </c>
      <c r="D3499" t="s">
        <v>27</v>
      </c>
      <c r="E3499" t="s">
        <v>10</v>
      </c>
      <c r="F3499" t="s">
        <v>65</v>
      </c>
      <c r="G3499">
        <v>1746</v>
      </c>
      <c r="H3499" t="s">
        <v>8</v>
      </c>
      <c r="I3499" t="s">
        <v>8</v>
      </c>
      <c r="J3499" t="s">
        <v>8</v>
      </c>
      <c r="K3499" t="s">
        <v>6766</v>
      </c>
    </row>
    <row r="3500" spans="1:11" x14ac:dyDescent="0.25">
      <c r="A3500">
        <v>2770</v>
      </c>
      <c r="B3500" t="s">
        <v>1960</v>
      </c>
      <c r="C3500" t="s">
        <v>4515</v>
      </c>
      <c r="D3500" t="s">
        <v>27</v>
      </c>
      <c r="E3500" t="s">
        <v>10</v>
      </c>
      <c r="F3500" t="s">
        <v>65</v>
      </c>
      <c r="G3500">
        <v>1746</v>
      </c>
      <c r="H3500" t="s">
        <v>8</v>
      </c>
      <c r="I3500" t="s">
        <v>8</v>
      </c>
      <c r="J3500" t="s">
        <v>8</v>
      </c>
      <c r="K3500" t="s">
        <v>6766</v>
      </c>
    </row>
    <row r="3501" spans="1:11" x14ac:dyDescent="0.25">
      <c r="A3501">
        <v>2770</v>
      </c>
      <c r="B3501" t="s">
        <v>1960</v>
      </c>
      <c r="C3501" t="s">
        <v>4515</v>
      </c>
      <c r="D3501" t="s">
        <v>27</v>
      </c>
      <c r="E3501" t="s">
        <v>10</v>
      </c>
      <c r="F3501" t="s">
        <v>65</v>
      </c>
      <c r="G3501">
        <v>1746</v>
      </c>
      <c r="H3501" t="s">
        <v>8</v>
      </c>
      <c r="I3501" t="s">
        <v>8</v>
      </c>
      <c r="J3501" t="s">
        <v>8</v>
      </c>
      <c r="K3501" t="s">
        <v>6766</v>
      </c>
    </row>
    <row r="3502" spans="1:11" x14ac:dyDescent="0.25">
      <c r="A3502">
        <v>2770</v>
      </c>
      <c r="B3502" t="s">
        <v>1960</v>
      </c>
      <c r="C3502" t="s">
        <v>4515</v>
      </c>
      <c r="D3502" t="s">
        <v>27</v>
      </c>
      <c r="E3502" t="s">
        <v>10</v>
      </c>
      <c r="F3502" t="s">
        <v>65</v>
      </c>
      <c r="G3502">
        <v>1746</v>
      </c>
      <c r="H3502" t="s">
        <v>8</v>
      </c>
      <c r="I3502" t="s">
        <v>8</v>
      </c>
      <c r="J3502" t="s">
        <v>8</v>
      </c>
      <c r="K3502" t="s">
        <v>6766</v>
      </c>
    </row>
    <row r="3503" spans="1:11" x14ac:dyDescent="0.25">
      <c r="A3503">
        <v>2770</v>
      </c>
      <c r="B3503" t="s">
        <v>1960</v>
      </c>
      <c r="C3503" t="s">
        <v>4515</v>
      </c>
      <c r="D3503" t="s">
        <v>27</v>
      </c>
      <c r="E3503" t="s">
        <v>10</v>
      </c>
      <c r="F3503" t="s">
        <v>65</v>
      </c>
      <c r="G3503">
        <v>1746</v>
      </c>
      <c r="H3503" t="s">
        <v>8</v>
      </c>
      <c r="I3503" t="s">
        <v>8</v>
      </c>
      <c r="J3503" t="s">
        <v>8</v>
      </c>
      <c r="K3503" t="s">
        <v>6766</v>
      </c>
    </row>
    <row r="3504" spans="1:11" x14ac:dyDescent="0.25">
      <c r="A3504">
        <v>2771</v>
      </c>
      <c r="B3504" t="s">
        <v>1962</v>
      </c>
      <c r="C3504" t="s">
        <v>1963</v>
      </c>
      <c r="D3504" t="s">
        <v>23</v>
      </c>
      <c r="E3504" t="s">
        <v>10</v>
      </c>
      <c r="F3504" t="s">
        <v>45</v>
      </c>
      <c r="G3504">
        <v>1747</v>
      </c>
      <c r="H3504" t="s">
        <v>8</v>
      </c>
      <c r="I3504" t="s">
        <v>8</v>
      </c>
      <c r="J3504" t="s">
        <v>8</v>
      </c>
      <c r="K3504" t="s">
        <v>6766</v>
      </c>
    </row>
    <row r="3505" spans="1:11" x14ac:dyDescent="0.25">
      <c r="A3505">
        <v>2772</v>
      </c>
      <c r="B3505" t="s">
        <v>1964</v>
      </c>
      <c r="C3505" t="s">
        <v>6152</v>
      </c>
      <c r="D3505" t="s">
        <v>731</v>
      </c>
      <c r="E3505" t="s">
        <v>10</v>
      </c>
      <c r="F3505" t="s">
        <v>6153</v>
      </c>
      <c r="G3505">
        <v>1748</v>
      </c>
      <c r="H3505" t="s">
        <v>8</v>
      </c>
      <c r="I3505" t="s">
        <v>8</v>
      </c>
      <c r="J3505" t="s">
        <v>8</v>
      </c>
      <c r="K3505" t="s">
        <v>6766</v>
      </c>
    </row>
    <row r="3506" spans="1:11" x14ac:dyDescent="0.25">
      <c r="A3506">
        <v>2773</v>
      </c>
      <c r="B3506" t="s">
        <v>1965</v>
      </c>
      <c r="C3506" t="s">
        <v>1961</v>
      </c>
      <c r="D3506" t="s">
        <v>9</v>
      </c>
      <c r="E3506" t="s">
        <v>10</v>
      </c>
      <c r="F3506" t="s">
        <v>345</v>
      </c>
      <c r="G3506">
        <v>1749</v>
      </c>
      <c r="H3506" t="s">
        <v>8</v>
      </c>
      <c r="I3506" t="s">
        <v>8</v>
      </c>
      <c r="J3506" t="s">
        <v>8</v>
      </c>
      <c r="K3506" t="s">
        <v>6766</v>
      </c>
    </row>
    <row r="3507" spans="1:11" x14ac:dyDescent="0.25">
      <c r="A3507">
        <v>2773</v>
      </c>
      <c r="B3507" t="s">
        <v>1965</v>
      </c>
      <c r="C3507" t="s">
        <v>1961</v>
      </c>
      <c r="D3507" t="s">
        <v>9</v>
      </c>
      <c r="E3507" t="s">
        <v>10</v>
      </c>
      <c r="F3507" t="s">
        <v>345</v>
      </c>
      <c r="G3507">
        <v>1749</v>
      </c>
      <c r="H3507" t="s">
        <v>8</v>
      </c>
      <c r="I3507" t="s">
        <v>8</v>
      </c>
      <c r="J3507" t="s">
        <v>8</v>
      </c>
      <c r="K3507" t="s">
        <v>6766</v>
      </c>
    </row>
    <row r="3508" spans="1:11" x14ac:dyDescent="0.25">
      <c r="A3508">
        <v>2773</v>
      </c>
      <c r="B3508" t="s">
        <v>1965</v>
      </c>
      <c r="C3508" t="s">
        <v>1961</v>
      </c>
      <c r="D3508" t="s">
        <v>9</v>
      </c>
      <c r="E3508" t="s">
        <v>10</v>
      </c>
      <c r="F3508" t="s">
        <v>345</v>
      </c>
      <c r="G3508">
        <v>1749</v>
      </c>
      <c r="H3508" t="s">
        <v>8</v>
      </c>
      <c r="I3508" t="s">
        <v>8</v>
      </c>
      <c r="J3508" t="s">
        <v>8</v>
      </c>
      <c r="K3508" t="s">
        <v>6766</v>
      </c>
    </row>
    <row r="3509" spans="1:11" x14ac:dyDescent="0.25">
      <c r="A3509">
        <v>2773</v>
      </c>
      <c r="B3509" t="s">
        <v>1965</v>
      </c>
      <c r="C3509" t="s">
        <v>1961</v>
      </c>
      <c r="D3509" t="s">
        <v>9</v>
      </c>
      <c r="E3509" t="s">
        <v>10</v>
      </c>
      <c r="F3509" t="s">
        <v>345</v>
      </c>
      <c r="G3509">
        <v>1749</v>
      </c>
      <c r="H3509" t="s">
        <v>8</v>
      </c>
      <c r="I3509" t="s">
        <v>8</v>
      </c>
      <c r="J3509" t="s">
        <v>8</v>
      </c>
      <c r="K3509" t="s">
        <v>6766</v>
      </c>
    </row>
    <row r="3510" spans="1:11" x14ac:dyDescent="0.25">
      <c r="A3510">
        <v>2773</v>
      </c>
      <c r="B3510" t="s">
        <v>1965</v>
      </c>
      <c r="C3510" t="s">
        <v>1961</v>
      </c>
      <c r="D3510" t="s">
        <v>9</v>
      </c>
      <c r="E3510" t="s">
        <v>10</v>
      </c>
      <c r="F3510" t="s">
        <v>345</v>
      </c>
      <c r="G3510">
        <v>1749</v>
      </c>
      <c r="H3510" t="s">
        <v>8</v>
      </c>
      <c r="I3510" t="s">
        <v>8</v>
      </c>
      <c r="J3510" t="s">
        <v>8</v>
      </c>
      <c r="K3510" t="s">
        <v>6766</v>
      </c>
    </row>
    <row r="3511" spans="1:11" x14ac:dyDescent="0.25">
      <c r="A3511">
        <v>2773</v>
      </c>
      <c r="B3511" t="s">
        <v>1965</v>
      </c>
      <c r="C3511" t="s">
        <v>1961</v>
      </c>
      <c r="D3511" t="s">
        <v>9</v>
      </c>
      <c r="E3511" t="s">
        <v>10</v>
      </c>
      <c r="F3511" t="s">
        <v>345</v>
      </c>
      <c r="G3511">
        <v>1749</v>
      </c>
      <c r="H3511" t="s">
        <v>8</v>
      </c>
      <c r="I3511" t="s">
        <v>8</v>
      </c>
      <c r="J3511" t="s">
        <v>8</v>
      </c>
      <c r="K3511" t="s">
        <v>6766</v>
      </c>
    </row>
    <row r="3512" spans="1:11" x14ac:dyDescent="0.25">
      <c r="A3512">
        <v>2777</v>
      </c>
      <c r="B3512" t="s">
        <v>1967</v>
      </c>
      <c r="C3512" t="s">
        <v>1968</v>
      </c>
      <c r="D3512" t="s">
        <v>9</v>
      </c>
      <c r="E3512" t="s">
        <v>10</v>
      </c>
      <c r="F3512" t="s">
        <v>381</v>
      </c>
      <c r="G3512">
        <v>1753</v>
      </c>
      <c r="H3512" t="s">
        <v>8</v>
      </c>
      <c r="I3512" t="s">
        <v>8</v>
      </c>
      <c r="J3512" t="s">
        <v>8</v>
      </c>
      <c r="K3512" t="s">
        <v>6766</v>
      </c>
    </row>
    <row r="3513" spans="1:11" x14ac:dyDescent="0.25">
      <c r="A3513">
        <v>2778</v>
      </c>
      <c r="B3513" t="s">
        <v>1969</v>
      </c>
      <c r="C3513" t="s">
        <v>1970</v>
      </c>
      <c r="D3513" t="s">
        <v>27</v>
      </c>
      <c r="E3513" t="s">
        <v>10</v>
      </c>
      <c r="F3513" t="s">
        <v>29</v>
      </c>
      <c r="G3513">
        <v>1754</v>
      </c>
      <c r="H3513" t="s">
        <v>8</v>
      </c>
      <c r="I3513" t="s">
        <v>8</v>
      </c>
      <c r="J3513" t="s">
        <v>8</v>
      </c>
      <c r="K3513" t="s">
        <v>6766</v>
      </c>
    </row>
    <row r="3514" spans="1:11" x14ac:dyDescent="0.25">
      <c r="A3514">
        <v>2778</v>
      </c>
      <c r="B3514" t="s">
        <v>1969</v>
      </c>
      <c r="C3514" t="s">
        <v>1970</v>
      </c>
      <c r="D3514" t="s">
        <v>27</v>
      </c>
      <c r="E3514" t="s">
        <v>10</v>
      </c>
      <c r="F3514" t="s">
        <v>29</v>
      </c>
      <c r="G3514">
        <v>1754</v>
      </c>
      <c r="H3514" t="s">
        <v>8</v>
      </c>
      <c r="I3514" t="s">
        <v>8</v>
      </c>
      <c r="J3514" t="s">
        <v>8</v>
      </c>
      <c r="K3514" t="s">
        <v>6766</v>
      </c>
    </row>
    <row r="3515" spans="1:11" x14ac:dyDescent="0.25">
      <c r="A3515">
        <v>2778</v>
      </c>
      <c r="B3515" t="s">
        <v>1969</v>
      </c>
      <c r="C3515" t="s">
        <v>1970</v>
      </c>
      <c r="D3515" t="s">
        <v>27</v>
      </c>
      <c r="E3515" t="s">
        <v>10</v>
      </c>
      <c r="F3515" t="s">
        <v>29</v>
      </c>
      <c r="G3515">
        <v>1754</v>
      </c>
      <c r="H3515" t="s">
        <v>8</v>
      </c>
      <c r="I3515" t="s">
        <v>8</v>
      </c>
      <c r="J3515" t="s">
        <v>8</v>
      </c>
      <c r="K3515" t="s">
        <v>6766</v>
      </c>
    </row>
    <row r="3516" spans="1:11" x14ac:dyDescent="0.25">
      <c r="A3516">
        <v>2778</v>
      </c>
      <c r="B3516" t="s">
        <v>1969</v>
      </c>
      <c r="C3516" t="s">
        <v>1970</v>
      </c>
      <c r="D3516" t="s">
        <v>27</v>
      </c>
      <c r="E3516" t="s">
        <v>10</v>
      </c>
      <c r="F3516" t="s">
        <v>29</v>
      </c>
      <c r="G3516">
        <v>1754</v>
      </c>
      <c r="H3516" t="s">
        <v>8</v>
      </c>
      <c r="I3516" t="s">
        <v>8</v>
      </c>
      <c r="J3516" t="s">
        <v>8</v>
      </c>
      <c r="K3516" t="s">
        <v>6766</v>
      </c>
    </row>
    <row r="3517" spans="1:11" x14ac:dyDescent="0.25">
      <c r="A3517">
        <v>2778</v>
      </c>
      <c r="B3517" t="s">
        <v>1969</v>
      </c>
      <c r="C3517" t="s">
        <v>1970</v>
      </c>
      <c r="D3517" t="s">
        <v>27</v>
      </c>
      <c r="E3517" t="s">
        <v>10</v>
      </c>
      <c r="F3517" t="s">
        <v>29</v>
      </c>
      <c r="G3517">
        <v>1754</v>
      </c>
      <c r="H3517" t="s">
        <v>8</v>
      </c>
      <c r="I3517" t="s">
        <v>8</v>
      </c>
      <c r="J3517" t="s">
        <v>8</v>
      </c>
      <c r="K3517" t="s">
        <v>6766</v>
      </c>
    </row>
    <row r="3518" spans="1:11" x14ac:dyDescent="0.25">
      <c r="A3518">
        <v>2778</v>
      </c>
      <c r="B3518" t="s">
        <v>1969</v>
      </c>
      <c r="C3518" t="s">
        <v>1970</v>
      </c>
      <c r="D3518" t="s">
        <v>27</v>
      </c>
      <c r="E3518" t="s">
        <v>10</v>
      </c>
      <c r="F3518" t="s">
        <v>29</v>
      </c>
      <c r="G3518">
        <v>1754</v>
      </c>
      <c r="H3518" t="s">
        <v>8</v>
      </c>
      <c r="I3518" t="s">
        <v>8</v>
      </c>
      <c r="J3518" t="s">
        <v>8</v>
      </c>
      <c r="K3518" t="s">
        <v>6766</v>
      </c>
    </row>
    <row r="3519" spans="1:11" x14ac:dyDescent="0.25">
      <c r="A3519">
        <v>2778</v>
      </c>
      <c r="B3519" t="s">
        <v>1969</v>
      </c>
      <c r="C3519" t="s">
        <v>1970</v>
      </c>
      <c r="D3519" t="s">
        <v>27</v>
      </c>
      <c r="E3519" t="s">
        <v>10</v>
      </c>
      <c r="F3519" t="s">
        <v>29</v>
      </c>
      <c r="G3519">
        <v>1754</v>
      </c>
      <c r="H3519" t="s">
        <v>8</v>
      </c>
      <c r="I3519" t="s">
        <v>8</v>
      </c>
      <c r="J3519" t="s">
        <v>8</v>
      </c>
      <c r="K3519" t="s">
        <v>6766</v>
      </c>
    </row>
    <row r="3520" spans="1:11" x14ac:dyDescent="0.25">
      <c r="A3520">
        <v>2778</v>
      </c>
      <c r="B3520" t="s">
        <v>1969</v>
      </c>
      <c r="C3520" t="s">
        <v>1970</v>
      </c>
      <c r="D3520" t="s">
        <v>27</v>
      </c>
      <c r="E3520" t="s">
        <v>10</v>
      </c>
      <c r="F3520" t="s">
        <v>29</v>
      </c>
      <c r="G3520">
        <v>1754</v>
      </c>
      <c r="H3520" t="s">
        <v>8</v>
      </c>
      <c r="I3520" t="s">
        <v>8</v>
      </c>
      <c r="J3520" t="s">
        <v>8</v>
      </c>
      <c r="K3520" t="s">
        <v>6766</v>
      </c>
    </row>
    <row r="3521" spans="1:11" x14ac:dyDescent="0.25">
      <c r="A3521">
        <v>2778</v>
      </c>
      <c r="B3521" t="s">
        <v>1969</v>
      </c>
      <c r="C3521" t="s">
        <v>1970</v>
      </c>
      <c r="D3521" t="s">
        <v>27</v>
      </c>
      <c r="E3521" t="s">
        <v>10</v>
      </c>
      <c r="F3521" t="s">
        <v>29</v>
      </c>
      <c r="G3521">
        <v>1754</v>
      </c>
      <c r="H3521" t="s">
        <v>8</v>
      </c>
      <c r="I3521" t="s">
        <v>8</v>
      </c>
      <c r="J3521" t="s">
        <v>8</v>
      </c>
      <c r="K3521" t="s">
        <v>6766</v>
      </c>
    </row>
    <row r="3522" spans="1:11" x14ac:dyDescent="0.25">
      <c r="A3522">
        <v>2778</v>
      </c>
      <c r="B3522" t="s">
        <v>1969</v>
      </c>
      <c r="C3522" t="s">
        <v>1970</v>
      </c>
      <c r="D3522" t="s">
        <v>27</v>
      </c>
      <c r="E3522" t="s">
        <v>10</v>
      </c>
      <c r="F3522" t="s">
        <v>29</v>
      </c>
      <c r="G3522">
        <v>1754</v>
      </c>
      <c r="H3522" t="s">
        <v>8</v>
      </c>
      <c r="I3522" t="s">
        <v>8</v>
      </c>
      <c r="J3522" t="s">
        <v>8</v>
      </c>
      <c r="K3522" t="s">
        <v>6766</v>
      </c>
    </row>
    <row r="3523" spans="1:11" x14ac:dyDescent="0.25">
      <c r="A3523">
        <v>2778</v>
      </c>
      <c r="B3523" t="s">
        <v>1969</v>
      </c>
      <c r="C3523" t="s">
        <v>1970</v>
      </c>
      <c r="D3523" t="s">
        <v>27</v>
      </c>
      <c r="E3523" t="s">
        <v>10</v>
      </c>
      <c r="F3523" t="s">
        <v>29</v>
      </c>
      <c r="G3523">
        <v>1754</v>
      </c>
      <c r="H3523" t="s">
        <v>8</v>
      </c>
      <c r="I3523" t="s">
        <v>8</v>
      </c>
      <c r="J3523" t="s">
        <v>8</v>
      </c>
      <c r="K3523" t="s">
        <v>6766</v>
      </c>
    </row>
    <row r="3524" spans="1:11" x14ac:dyDescent="0.25">
      <c r="A3524">
        <v>2778</v>
      </c>
      <c r="B3524" t="s">
        <v>1969</v>
      </c>
      <c r="C3524" t="s">
        <v>1970</v>
      </c>
      <c r="D3524" t="s">
        <v>27</v>
      </c>
      <c r="E3524" t="s">
        <v>10</v>
      </c>
      <c r="F3524" t="s">
        <v>29</v>
      </c>
      <c r="G3524">
        <v>1754</v>
      </c>
      <c r="H3524" t="s">
        <v>8</v>
      </c>
      <c r="I3524" t="s">
        <v>8</v>
      </c>
      <c r="J3524" t="s">
        <v>8</v>
      </c>
      <c r="K3524" t="s">
        <v>6766</v>
      </c>
    </row>
    <row r="3525" spans="1:11" x14ac:dyDescent="0.25">
      <c r="A3525">
        <v>2778</v>
      </c>
      <c r="B3525" t="s">
        <v>1969</v>
      </c>
      <c r="C3525" t="s">
        <v>1970</v>
      </c>
      <c r="D3525" t="s">
        <v>27</v>
      </c>
      <c r="E3525" t="s">
        <v>10</v>
      </c>
      <c r="F3525" t="s">
        <v>29</v>
      </c>
      <c r="G3525">
        <v>1754</v>
      </c>
      <c r="H3525" t="s">
        <v>8</v>
      </c>
      <c r="I3525" t="s">
        <v>8</v>
      </c>
      <c r="J3525" t="s">
        <v>8</v>
      </c>
      <c r="K3525" t="s">
        <v>6766</v>
      </c>
    </row>
    <row r="3526" spans="1:11" x14ac:dyDescent="0.25">
      <c r="A3526">
        <v>2778</v>
      </c>
      <c r="B3526" t="s">
        <v>1969</v>
      </c>
      <c r="C3526" t="s">
        <v>1970</v>
      </c>
      <c r="D3526" t="s">
        <v>27</v>
      </c>
      <c r="E3526" t="s">
        <v>10</v>
      </c>
      <c r="F3526" t="s">
        <v>29</v>
      </c>
      <c r="G3526">
        <v>1754</v>
      </c>
      <c r="H3526" t="s">
        <v>8</v>
      </c>
      <c r="I3526" t="s">
        <v>8</v>
      </c>
      <c r="J3526" t="s">
        <v>8</v>
      </c>
      <c r="K3526" t="s">
        <v>6766</v>
      </c>
    </row>
    <row r="3527" spans="1:11" x14ac:dyDescent="0.25">
      <c r="A3527">
        <v>2778</v>
      </c>
      <c r="B3527" t="s">
        <v>1969</v>
      </c>
      <c r="C3527" t="s">
        <v>1970</v>
      </c>
      <c r="D3527" t="s">
        <v>27</v>
      </c>
      <c r="E3527" t="s">
        <v>10</v>
      </c>
      <c r="F3527" t="s">
        <v>29</v>
      </c>
      <c r="G3527">
        <v>1754</v>
      </c>
      <c r="H3527" t="s">
        <v>8</v>
      </c>
      <c r="I3527" t="s">
        <v>8</v>
      </c>
      <c r="J3527" t="s">
        <v>8</v>
      </c>
      <c r="K3527" t="s">
        <v>6766</v>
      </c>
    </row>
    <row r="3528" spans="1:11" x14ac:dyDescent="0.25">
      <c r="A3528">
        <v>2778</v>
      </c>
      <c r="B3528" t="s">
        <v>1969</v>
      </c>
      <c r="C3528" t="s">
        <v>1970</v>
      </c>
      <c r="D3528" t="s">
        <v>27</v>
      </c>
      <c r="E3528" t="s">
        <v>10</v>
      </c>
      <c r="F3528" t="s">
        <v>29</v>
      </c>
      <c r="G3528">
        <v>1754</v>
      </c>
      <c r="H3528" t="s">
        <v>8</v>
      </c>
      <c r="I3528" t="s">
        <v>8</v>
      </c>
      <c r="J3528" t="s">
        <v>8</v>
      </c>
      <c r="K3528" t="s">
        <v>6766</v>
      </c>
    </row>
    <row r="3529" spans="1:11" x14ac:dyDescent="0.25">
      <c r="A3529">
        <v>2778</v>
      </c>
      <c r="B3529" t="s">
        <v>1969</v>
      </c>
      <c r="C3529" t="s">
        <v>1970</v>
      </c>
      <c r="D3529" t="s">
        <v>27</v>
      </c>
      <c r="E3529" t="s">
        <v>10</v>
      </c>
      <c r="F3529" t="s">
        <v>29</v>
      </c>
      <c r="G3529">
        <v>1754</v>
      </c>
      <c r="H3529" t="s">
        <v>8</v>
      </c>
      <c r="I3529" t="s">
        <v>8</v>
      </c>
      <c r="J3529" t="s">
        <v>8</v>
      </c>
      <c r="K3529" t="s">
        <v>6766</v>
      </c>
    </row>
    <row r="3530" spans="1:11" x14ac:dyDescent="0.25">
      <c r="A3530">
        <v>2778</v>
      </c>
      <c r="B3530" t="s">
        <v>1969</v>
      </c>
      <c r="C3530" t="s">
        <v>1970</v>
      </c>
      <c r="D3530" t="s">
        <v>27</v>
      </c>
      <c r="E3530" t="s">
        <v>10</v>
      </c>
      <c r="F3530" t="s">
        <v>29</v>
      </c>
      <c r="G3530">
        <v>1754</v>
      </c>
      <c r="H3530" t="s">
        <v>8</v>
      </c>
      <c r="I3530" t="s">
        <v>8</v>
      </c>
      <c r="J3530" t="s">
        <v>8</v>
      </c>
      <c r="K3530" t="s">
        <v>6766</v>
      </c>
    </row>
    <row r="3531" spans="1:11" x14ac:dyDescent="0.25">
      <c r="A3531">
        <v>2779</v>
      </c>
      <c r="B3531" t="s">
        <v>1971</v>
      </c>
      <c r="C3531" t="s">
        <v>1972</v>
      </c>
      <c r="D3531" t="s">
        <v>431</v>
      </c>
      <c r="E3531" t="s">
        <v>10</v>
      </c>
      <c r="F3531" t="s">
        <v>197</v>
      </c>
      <c r="G3531">
        <v>1755</v>
      </c>
      <c r="H3531" t="s">
        <v>8</v>
      </c>
      <c r="I3531" t="s">
        <v>8</v>
      </c>
      <c r="J3531" t="s">
        <v>8</v>
      </c>
      <c r="K3531" t="s">
        <v>6766</v>
      </c>
    </row>
    <row r="3532" spans="1:11" x14ac:dyDescent="0.25">
      <c r="A3532">
        <v>2779</v>
      </c>
      <c r="B3532" t="s">
        <v>1971</v>
      </c>
      <c r="C3532" t="s">
        <v>1972</v>
      </c>
      <c r="D3532" t="s">
        <v>431</v>
      </c>
      <c r="E3532" t="s">
        <v>10</v>
      </c>
      <c r="F3532" t="s">
        <v>197</v>
      </c>
      <c r="G3532">
        <v>1755</v>
      </c>
      <c r="H3532" t="s">
        <v>8</v>
      </c>
      <c r="I3532" t="s">
        <v>8</v>
      </c>
      <c r="J3532" t="s">
        <v>8</v>
      </c>
      <c r="K3532" t="s">
        <v>6766</v>
      </c>
    </row>
    <row r="3533" spans="1:11" x14ac:dyDescent="0.25">
      <c r="A3533">
        <v>2781</v>
      </c>
      <c r="B3533" t="s">
        <v>1973</v>
      </c>
      <c r="C3533" t="s">
        <v>1974</v>
      </c>
      <c r="D3533" t="s">
        <v>9</v>
      </c>
      <c r="E3533" t="s">
        <v>10</v>
      </c>
      <c r="F3533" t="s">
        <v>490</v>
      </c>
      <c r="G3533">
        <v>1757</v>
      </c>
      <c r="H3533" t="s">
        <v>8</v>
      </c>
      <c r="I3533" t="s">
        <v>8</v>
      </c>
      <c r="J3533" t="s">
        <v>8</v>
      </c>
      <c r="K3533" t="s">
        <v>6766</v>
      </c>
    </row>
    <row r="3534" spans="1:11" x14ac:dyDescent="0.25">
      <c r="A3534">
        <v>2781</v>
      </c>
      <c r="B3534" t="s">
        <v>1973</v>
      </c>
      <c r="C3534" t="s">
        <v>1974</v>
      </c>
      <c r="D3534" t="s">
        <v>9</v>
      </c>
      <c r="E3534" t="s">
        <v>10</v>
      </c>
      <c r="F3534" t="s">
        <v>490</v>
      </c>
      <c r="G3534">
        <v>1757</v>
      </c>
      <c r="H3534" t="s">
        <v>8</v>
      </c>
      <c r="I3534" t="s">
        <v>8</v>
      </c>
      <c r="J3534" t="s">
        <v>8</v>
      </c>
      <c r="K3534" t="s">
        <v>6766</v>
      </c>
    </row>
    <row r="3535" spans="1:11" x14ac:dyDescent="0.25">
      <c r="A3535">
        <v>2781</v>
      </c>
      <c r="B3535" t="s">
        <v>1973</v>
      </c>
      <c r="C3535" t="s">
        <v>1974</v>
      </c>
      <c r="D3535" t="s">
        <v>9</v>
      </c>
      <c r="E3535" t="s">
        <v>10</v>
      </c>
      <c r="F3535" t="s">
        <v>490</v>
      </c>
      <c r="G3535">
        <v>1757</v>
      </c>
      <c r="H3535" t="s">
        <v>8</v>
      </c>
      <c r="I3535" t="s">
        <v>8</v>
      </c>
      <c r="J3535" t="s">
        <v>8</v>
      </c>
      <c r="K3535" t="s">
        <v>6766</v>
      </c>
    </row>
    <row r="3536" spans="1:11" x14ac:dyDescent="0.25">
      <c r="A3536">
        <v>2782</v>
      </c>
      <c r="B3536" t="s">
        <v>1975</v>
      </c>
      <c r="C3536" t="s">
        <v>5886</v>
      </c>
      <c r="D3536" t="s">
        <v>9</v>
      </c>
      <c r="E3536" t="s">
        <v>10</v>
      </c>
      <c r="F3536" t="s">
        <v>478</v>
      </c>
      <c r="G3536">
        <v>1758</v>
      </c>
      <c r="H3536" t="s">
        <v>8</v>
      </c>
      <c r="I3536" t="s">
        <v>8</v>
      </c>
      <c r="J3536" t="s">
        <v>8</v>
      </c>
      <c r="K3536" t="s">
        <v>6766</v>
      </c>
    </row>
    <row r="3537" spans="1:11" x14ac:dyDescent="0.25">
      <c r="A3537">
        <v>2782</v>
      </c>
      <c r="B3537" t="s">
        <v>1975</v>
      </c>
      <c r="C3537" t="s">
        <v>5886</v>
      </c>
      <c r="D3537" t="s">
        <v>9</v>
      </c>
      <c r="E3537" t="s">
        <v>10</v>
      </c>
      <c r="F3537" t="s">
        <v>478</v>
      </c>
      <c r="G3537">
        <v>1758</v>
      </c>
      <c r="H3537" t="s">
        <v>8</v>
      </c>
      <c r="I3537" t="s">
        <v>8</v>
      </c>
      <c r="J3537" t="s">
        <v>8</v>
      </c>
      <c r="K3537" t="s">
        <v>6766</v>
      </c>
    </row>
    <row r="3538" spans="1:11" x14ac:dyDescent="0.25">
      <c r="A3538">
        <v>2782</v>
      </c>
      <c r="B3538" t="s">
        <v>1975</v>
      </c>
      <c r="C3538" t="s">
        <v>5886</v>
      </c>
      <c r="D3538" t="s">
        <v>9</v>
      </c>
      <c r="E3538" t="s">
        <v>10</v>
      </c>
      <c r="F3538" t="s">
        <v>478</v>
      </c>
      <c r="G3538">
        <v>1758</v>
      </c>
      <c r="H3538" t="s">
        <v>8</v>
      </c>
      <c r="I3538" t="s">
        <v>8</v>
      </c>
      <c r="J3538" t="s">
        <v>8</v>
      </c>
      <c r="K3538" t="s">
        <v>6766</v>
      </c>
    </row>
    <row r="3539" spans="1:11" x14ac:dyDescent="0.25">
      <c r="A3539">
        <v>2782</v>
      </c>
      <c r="B3539" t="s">
        <v>1975</v>
      </c>
      <c r="C3539" t="s">
        <v>5886</v>
      </c>
      <c r="D3539" t="s">
        <v>9</v>
      </c>
      <c r="E3539" t="s">
        <v>10</v>
      </c>
      <c r="F3539" t="s">
        <v>478</v>
      </c>
      <c r="G3539">
        <v>1758</v>
      </c>
      <c r="H3539" t="s">
        <v>8</v>
      </c>
      <c r="I3539" t="s">
        <v>8</v>
      </c>
      <c r="J3539" t="s">
        <v>8</v>
      </c>
      <c r="K3539" t="s">
        <v>6766</v>
      </c>
    </row>
    <row r="3540" spans="1:11" x14ac:dyDescent="0.25">
      <c r="A3540">
        <v>2782</v>
      </c>
      <c r="B3540" t="s">
        <v>1975</v>
      </c>
      <c r="C3540" t="s">
        <v>5886</v>
      </c>
      <c r="D3540" t="s">
        <v>9</v>
      </c>
      <c r="E3540" t="s">
        <v>10</v>
      </c>
      <c r="F3540" t="s">
        <v>478</v>
      </c>
      <c r="G3540">
        <v>1758</v>
      </c>
      <c r="H3540" t="s">
        <v>8</v>
      </c>
      <c r="I3540" t="s">
        <v>8</v>
      </c>
      <c r="J3540" t="s">
        <v>8</v>
      </c>
      <c r="K3540" t="s">
        <v>6766</v>
      </c>
    </row>
    <row r="3541" spans="1:11" x14ac:dyDescent="0.25">
      <c r="A3541">
        <v>2782</v>
      </c>
      <c r="B3541" t="s">
        <v>1975</v>
      </c>
      <c r="C3541" t="s">
        <v>5886</v>
      </c>
      <c r="D3541" t="s">
        <v>9</v>
      </c>
      <c r="E3541" t="s">
        <v>10</v>
      </c>
      <c r="F3541" t="s">
        <v>478</v>
      </c>
      <c r="G3541">
        <v>1758</v>
      </c>
      <c r="H3541" t="s">
        <v>8</v>
      </c>
      <c r="I3541" t="s">
        <v>8</v>
      </c>
      <c r="J3541" t="s">
        <v>8</v>
      </c>
      <c r="K3541" t="s">
        <v>6766</v>
      </c>
    </row>
    <row r="3542" spans="1:11" x14ac:dyDescent="0.25">
      <c r="A3542">
        <v>2782</v>
      </c>
      <c r="B3542" t="s">
        <v>1975</v>
      </c>
      <c r="C3542" t="s">
        <v>5886</v>
      </c>
      <c r="D3542" t="s">
        <v>9</v>
      </c>
      <c r="E3542" t="s">
        <v>10</v>
      </c>
      <c r="F3542" t="s">
        <v>478</v>
      </c>
      <c r="G3542">
        <v>1758</v>
      </c>
      <c r="H3542" t="s">
        <v>8</v>
      </c>
      <c r="I3542" t="s">
        <v>8</v>
      </c>
      <c r="J3542" t="s">
        <v>8</v>
      </c>
      <c r="K3542" t="s">
        <v>6766</v>
      </c>
    </row>
    <row r="3543" spans="1:11" x14ac:dyDescent="0.25">
      <c r="A3543">
        <v>2782</v>
      </c>
      <c r="B3543" t="s">
        <v>1975</v>
      </c>
      <c r="C3543" t="s">
        <v>5886</v>
      </c>
      <c r="D3543" t="s">
        <v>9</v>
      </c>
      <c r="E3543" t="s">
        <v>10</v>
      </c>
      <c r="F3543" t="s">
        <v>478</v>
      </c>
      <c r="G3543">
        <v>1758</v>
      </c>
      <c r="H3543" t="s">
        <v>8</v>
      </c>
      <c r="I3543" t="s">
        <v>8</v>
      </c>
      <c r="J3543" t="s">
        <v>8</v>
      </c>
      <c r="K3543" t="s">
        <v>6766</v>
      </c>
    </row>
    <row r="3544" spans="1:11" x14ac:dyDescent="0.25">
      <c r="A3544">
        <v>2782</v>
      </c>
      <c r="B3544" t="s">
        <v>1975</v>
      </c>
      <c r="C3544" t="s">
        <v>5886</v>
      </c>
      <c r="D3544" t="s">
        <v>9</v>
      </c>
      <c r="E3544" t="s">
        <v>10</v>
      </c>
      <c r="F3544" t="s">
        <v>478</v>
      </c>
      <c r="G3544">
        <v>1758</v>
      </c>
      <c r="H3544" t="s">
        <v>8</v>
      </c>
      <c r="I3544" t="s">
        <v>8</v>
      </c>
      <c r="J3544" t="s">
        <v>8</v>
      </c>
      <c r="K3544" t="s">
        <v>6766</v>
      </c>
    </row>
    <row r="3545" spans="1:11" x14ac:dyDescent="0.25">
      <c r="A3545">
        <v>2783</v>
      </c>
      <c r="B3545" t="s">
        <v>1976</v>
      </c>
      <c r="C3545" t="s">
        <v>1966</v>
      </c>
      <c r="D3545" t="s">
        <v>156</v>
      </c>
      <c r="E3545" t="s">
        <v>125</v>
      </c>
      <c r="F3545" t="s">
        <v>496</v>
      </c>
      <c r="G3545">
        <v>1759</v>
      </c>
      <c r="H3545" t="s">
        <v>8</v>
      </c>
      <c r="I3545" t="s">
        <v>8</v>
      </c>
      <c r="J3545" t="s">
        <v>8</v>
      </c>
      <c r="K3545" t="s">
        <v>6766</v>
      </c>
    </row>
    <row r="3546" spans="1:11" x14ac:dyDescent="0.25">
      <c r="A3546">
        <v>2785</v>
      </c>
      <c r="B3546" t="s">
        <v>5458</v>
      </c>
      <c r="C3546" t="s">
        <v>1977</v>
      </c>
      <c r="D3546" t="s">
        <v>93</v>
      </c>
      <c r="E3546" t="s">
        <v>10</v>
      </c>
      <c r="F3546" t="s">
        <v>65</v>
      </c>
      <c r="G3546">
        <v>1761</v>
      </c>
      <c r="H3546" t="s">
        <v>8</v>
      </c>
      <c r="I3546" t="s">
        <v>8</v>
      </c>
      <c r="J3546" t="s">
        <v>8</v>
      </c>
      <c r="K3546" t="s">
        <v>6766</v>
      </c>
    </row>
    <row r="3547" spans="1:11" x14ac:dyDescent="0.25">
      <c r="A3547">
        <v>2785</v>
      </c>
      <c r="B3547" t="s">
        <v>5458</v>
      </c>
      <c r="C3547" t="s">
        <v>1977</v>
      </c>
      <c r="D3547" t="s">
        <v>93</v>
      </c>
      <c r="E3547" t="s">
        <v>10</v>
      </c>
      <c r="F3547" t="s">
        <v>65</v>
      </c>
      <c r="G3547">
        <v>1761</v>
      </c>
      <c r="H3547" t="s">
        <v>8</v>
      </c>
      <c r="I3547" t="s">
        <v>8</v>
      </c>
      <c r="J3547" t="s">
        <v>8</v>
      </c>
      <c r="K3547" t="s">
        <v>6766</v>
      </c>
    </row>
    <row r="3548" spans="1:11" x14ac:dyDescent="0.25">
      <c r="A3548">
        <v>2785</v>
      </c>
      <c r="B3548" t="s">
        <v>5458</v>
      </c>
      <c r="C3548" t="s">
        <v>1977</v>
      </c>
      <c r="D3548" t="s">
        <v>93</v>
      </c>
      <c r="E3548" t="s">
        <v>10</v>
      </c>
      <c r="F3548" t="s">
        <v>65</v>
      </c>
      <c r="G3548">
        <v>1761</v>
      </c>
      <c r="H3548" t="s">
        <v>8</v>
      </c>
      <c r="I3548" t="s">
        <v>8</v>
      </c>
      <c r="J3548" t="s">
        <v>8</v>
      </c>
      <c r="K3548" t="s">
        <v>6766</v>
      </c>
    </row>
    <row r="3549" spans="1:11" x14ac:dyDescent="0.25">
      <c r="A3549">
        <v>2785</v>
      </c>
      <c r="B3549" t="s">
        <v>5458</v>
      </c>
      <c r="C3549" t="s">
        <v>1977</v>
      </c>
      <c r="D3549" t="s">
        <v>93</v>
      </c>
      <c r="E3549" t="s">
        <v>10</v>
      </c>
      <c r="F3549" t="s">
        <v>65</v>
      </c>
      <c r="G3549">
        <v>1761</v>
      </c>
      <c r="H3549" t="s">
        <v>8</v>
      </c>
      <c r="I3549" t="s">
        <v>8</v>
      </c>
      <c r="J3549" t="s">
        <v>8</v>
      </c>
      <c r="K3549" t="s">
        <v>6766</v>
      </c>
    </row>
    <row r="3550" spans="1:11" x14ac:dyDescent="0.25">
      <c r="A3550">
        <v>2786</v>
      </c>
      <c r="B3550" t="s">
        <v>12381</v>
      </c>
      <c r="C3550" t="s">
        <v>12382</v>
      </c>
      <c r="D3550" t="s">
        <v>787</v>
      </c>
      <c r="E3550" t="s">
        <v>668</v>
      </c>
      <c r="F3550" t="s">
        <v>12383</v>
      </c>
      <c r="G3550">
        <v>1762</v>
      </c>
      <c r="H3550" t="s">
        <v>8</v>
      </c>
      <c r="I3550" t="s">
        <v>8</v>
      </c>
      <c r="J3550" t="s">
        <v>8</v>
      </c>
      <c r="K3550" t="s">
        <v>6766</v>
      </c>
    </row>
    <row r="3551" spans="1:11" x14ac:dyDescent="0.25">
      <c r="A3551">
        <v>2786</v>
      </c>
      <c r="B3551" t="s">
        <v>12381</v>
      </c>
      <c r="C3551" t="s">
        <v>12382</v>
      </c>
      <c r="D3551" t="s">
        <v>787</v>
      </c>
      <c r="E3551" t="s">
        <v>668</v>
      </c>
      <c r="F3551" t="s">
        <v>12383</v>
      </c>
      <c r="G3551">
        <v>1762</v>
      </c>
      <c r="H3551" t="s">
        <v>8</v>
      </c>
      <c r="I3551" t="s">
        <v>8</v>
      </c>
      <c r="J3551" t="s">
        <v>8</v>
      </c>
      <c r="K3551" t="s">
        <v>6766</v>
      </c>
    </row>
    <row r="3552" spans="1:11" x14ac:dyDescent="0.25">
      <c r="A3552">
        <v>2786</v>
      </c>
      <c r="B3552" t="s">
        <v>12381</v>
      </c>
      <c r="C3552" t="s">
        <v>12382</v>
      </c>
      <c r="D3552" t="s">
        <v>787</v>
      </c>
      <c r="E3552" t="s">
        <v>668</v>
      </c>
      <c r="F3552" t="s">
        <v>12383</v>
      </c>
      <c r="G3552">
        <v>1762</v>
      </c>
      <c r="H3552" t="s">
        <v>8</v>
      </c>
      <c r="I3552" t="s">
        <v>8</v>
      </c>
      <c r="J3552" t="s">
        <v>8</v>
      </c>
      <c r="K3552" t="s">
        <v>6766</v>
      </c>
    </row>
    <row r="3553" spans="1:11" x14ac:dyDescent="0.25">
      <c r="A3553">
        <v>2786</v>
      </c>
      <c r="B3553" t="s">
        <v>12381</v>
      </c>
      <c r="C3553" t="s">
        <v>12382</v>
      </c>
      <c r="D3553" t="s">
        <v>787</v>
      </c>
      <c r="E3553" t="s">
        <v>668</v>
      </c>
      <c r="F3553" t="s">
        <v>12383</v>
      </c>
      <c r="G3553">
        <v>1762</v>
      </c>
      <c r="H3553" t="s">
        <v>8</v>
      </c>
      <c r="I3553" t="s">
        <v>8</v>
      </c>
      <c r="J3553" t="s">
        <v>8</v>
      </c>
      <c r="K3553" t="s">
        <v>6766</v>
      </c>
    </row>
    <row r="3554" spans="1:11" x14ac:dyDescent="0.25">
      <c r="A3554">
        <v>2786</v>
      </c>
      <c r="B3554" t="s">
        <v>12381</v>
      </c>
      <c r="C3554" t="s">
        <v>12382</v>
      </c>
      <c r="D3554" t="s">
        <v>787</v>
      </c>
      <c r="E3554" t="s">
        <v>668</v>
      </c>
      <c r="F3554" t="s">
        <v>12383</v>
      </c>
      <c r="G3554">
        <v>1762</v>
      </c>
      <c r="H3554" t="s">
        <v>8</v>
      </c>
      <c r="I3554" t="s">
        <v>8</v>
      </c>
      <c r="J3554" t="s">
        <v>8</v>
      </c>
      <c r="K3554" t="s">
        <v>6766</v>
      </c>
    </row>
    <row r="3555" spans="1:11" x14ac:dyDescent="0.25">
      <c r="A3555">
        <v>2786</v>
      </c>
      <c r="B3555" t="s">
        <v>12381</v>
      </c>
      <c r="C3555" t="s">
        <v>12382</v>
      </c>
      <c r="D3555" t="s">
        <v>787</v>
      </c>
      <c r="E3555" t="s">
        <v>668</v>
      </c>
      <c r="F3555" t="s">
        <v>12383</v>
      </c>
      <c r="G3555">
        <v>1762</v>
      </c>
      <c r="H3555" t="s">
        <v>8</v>
      </c>
      <c r="I3555" t="s">
        <v>8</v>
      </c>
      <c r="J3555" t="s">
        <v>8</v>
      </c>
      <c r="K3555" t="s">
        <v>6766</v>
      </c>
    </row>
    <row r="3556" spans="1:11" x14ac:dyDescent="0.25">
      <c r="A3556">
        <v>2787</v>
      </c>
      <c r="B3556" t="s">
        <v>1978</v>
      </c>
      <c r="C3556" t="s">
        <v>1979</v>
      </c>
      <c r="D3556" t="s">
        <v>27</v>
      </c>
      <c r="E3556" t="s">
        <v>10</v>
      </c>
      <c r="F3556" t="s">
        <v>29</v>
      </c>
      <c r="G3556">
        <v>1763</v>
      </c>
      <c r="H3556" t="s">
        <v>8</v>
      </c>
      <c r="I3556" t="s">
        <v>8</v>
      </c>
      <c r="J3556" t="s">
        <v>8</v>
      </c>
      <c r="K3556" t="s">
        <v>6766</v>
      </c>
    </row>
    <row r="3557" spans="1:11" x14ac:dyDescent="0.25">
      <c r="A3557">
        <v>2787</v>
      </c>
      <c r="B3557" t="s">
        <v>1978</v>
      </c>
      <c r="C3557" t="s">
        <v>1979</v>
      </c>
      <c r="D3557" t="s">
        <v>27</v>
      </c>
      <c r="E3557" t="s">
        <v>10</v>
      </c>
      <c r="F3557" t="s">
        <v>29</v>
      </c>
      <c r="G3557">
        <v>1763</v>
      </c>
      <c r="H3557" t="s">
        <v>8</v>
      </c>
      <c r="I3557" t="s">
        <v>8</v>
      </c>
      <c r="J3557" t="s">
        <v>8</v>
      </c>
      <c r="K3557" t="s">
        <v>6766</v>
      </c>
    </row>
    <row r="3558" spans="1:11" x14ac:dyDescent="0.25">
      <c r="A3558">
        <v>2787</v>
      </c>
      <c r="B3558" t="s">
        <v>1978</v>
      </c>
      <c r="C3558" t="s">
        <v>1979</v>
      </c>
      <c r="D3558" t="s">
        <v>27</v>
      </c>
      <c r="E3558" t="s">
        <v>10</v>
      </c>
      <c r="F3558" t="s">
        <v>29</v>
      </c>
      <c r="G3558">
        <v>1763</v>
      </c>
      <c r="H3558" t="s">
        <v>8</v>
      </c>
      <c r="I3558" t="s">
        <v>8</v>
      </c>
      <c r="J3558" t="s">
        <v>8</v>
      </c>
      <c r="K3558" t="s">
        <v>6766</v>
      </c>
    </row>
    <row r="3559" spans="1:11" x14ac:dyDescent="0.25">
      <c r="A3559">
        <v>2789</v>
      </c>
      <c r="B3559" t="s">
        <v>1980</v>
      </c>
      <c r="C3559" t="s">
        <v>1981</v>
      </c>
      <c r="D3559" t="s">
        <v>20</v>
      </c>
      <c r="E3559" t="s">
        <v>21</v>
      </c>
      <c r="F3559" t="s">
        <v>22</v>
      </c>
      <c r="G3559">
        <v>1765</v>
      </c>
      <c r="H3559" t="s">
        <v>8</v>
      </c>
      <c r="I3559" t="s">
        <v>8</v>
      </c>
      <c r="J3559" t="s">
        <v>8</v>
      </c>
      <c r="K3559" t="s">
        <v>6766</v>
      </c>
    </row>
    <row r="3560" spans="1:11" x14ac:dyDescent="0.25">
      <c r="A3560">
        <v>2795</v>
      </c>
      <c r="B3560" t="s">
        <v>1982</v>
      </c>
      <c r="C3560" t="s">
        <v>1983</v>
      </c>
      <c r="D3560" t="s">
        <v>1984</v>
      </c>
      <c r="E3560" t="s">
        <v>317</v>
      </c>
      <c r="F3560" t="s">
        <v>1985</v>
      </c>
      <c r="G3560">
        <v>1770</v>
      </c>
      <c r="H3560" t="s">
        <v>8</v>
      </c>
      <c r="I3560" t="s">
        <v>8</v>
      </c>
      <c r="J3560" t="s">
        <v>8</v>
      </c>
      <c r="K3560" t="s">
        <v>6766</v>
      </c>
    </row>
    <row r="3561" spans="1:11" x14ac:dyDescent="0.25">
      <c r="A3561">
        <v>2795</v>
      </c>
      <c r="B3561" t="s">
        <v>1982</v>
      </c>
      <c r="C3561" t="s">
        <v>1983</v>
      </c>
      <c r="D3561" t="s">
        <v>1984</v>
      </c>
      <c r="E3561" t="s">
        <v>317</v>
      </c>
      <c r="F3561" t="s">
        <v>1985</v>
      </c>
      <c r="G3561">
        <v>1770</v>
      </c>
      <c r="H3561" t="s">
        <v>8</v>
      </c>
      <c r="I3561" t="s">
        <v>8</v>
      </c>
      <c r="J3561" t="s">
        <v>8</v>
      </c>
      <c r="K3561" t="s">
        <v>6766</v>
      </c>
    </row>
    <row r="3562" spans="1:11" x14ac:dyDescent="0.25">
      <c r="A3562">
        <v>2795</v>
      </c>
      <c r="B3562" t="s">
        <v>1982</v>
      </c>
      <c r="C3562" t="s">
        <v>1983</v>
      </c>
      <c r="D3562" t="s">
        <v>1984</v>
      </c>
      <c r="E3562" t="s">
        <v>317</v>
      </c>
      <c r="F3562" t="s">
        <v>1985</v>
      </c>
      <c r="G3562">
        <v>1770</v>
      </c>
      <c r="H3562" t="s">
        <v>8</v>
      </c>
      <c r="I3562" t="s">
        <v>8</v>
      </c>
      <c r="J3562" t="s">
        <v>8</v>
      </c>
      <c r="K3562" t="s">
        <v>6766</v>
      </c>
    </row>
    <row r="3563" spans="1:11" x14ac:dyDescent="0.25">
      <c r="A3563">
        <v>2795</v>
      </c>
      <c r="B3563" t="s">
        <v>1982</v>
      </c>
      <c r="C3563" t="s">
        <v>1983</v>
      </c>
      <c r="D3563" t="s">
        <v>1984</v>
      </c>
      <c r="E3563" t="s">
        <v>317</v>
      </c>
      <c r="F3563" t="s">
        <v>1985</v>
      </c>
      <c r="G3563">
        <v>1770</v>
      </c>
      <c r="H3563" t="s">
        <v>8</v>
      </c>
      <c r="I3563" t="s">
        <v>8</v>
      </c>
      <c r="J3563" t="s">
        <v>8</v>
      </c>
      <c r="K3563" t="s">
        <v>6766</v>
      </c>
    </row>
    <row r="3564" spans="1:11" x14ac:dyDescent="0.25">
      <c r="A3564">
        <v>2795</v>
      </c>
      <c r="B3564" t="s">
        <v>1982</v>
      </c>
      <c r="C3564" t="s">
        <v>1983</v>
      </c>
      <c r="D3564" t="s">
        <v>1984</v>
      </c>
      <c r="E3564" t="s">
        <v>317</v>
      </c>
      <c r="F3564" t="s">
        <v>1985</v>
      </c>
      <c r="G3564">
        <v>1770</v>
      </c>
      <c r="H3564" t="s">
        <v>8</v>
      </c>
      <c r="I3564" t="s">
        <v>8</v>
      </c>
      <c r="J3564" t="s">
        <v>8</v>
      </c>
      <c r="K3564" t="s">
        <v>6766</v>
      </c>
    </row>
    <row r="3565" spans="1:11" x14ac:dyDescent="0.25">
      <c r="A3565">
        <v>2795</v>
      </c>
      <c r="B3565" t="s">
        <v>1982</v>
      </c>
      <c r="C3565" t="s">
        <v>1983</v>
      </c>
      <c r="D3565" t="s">
        <v>1984</v>
      </c>
      <c r="E3565" t="s">
        <v>317</v>
      </c>
      <c r="F3565" t="s">
        <v>1985</v>
      </c>
      <c r="G3565">
        <v>1770</v>
      </c>
      <c r="H3565" t="s">
        <v>8</v>
      </c>
      <c r="I3565" t="s">
        <v>8</v>
      </c>
      <c r="J3565" t="s">
        <v>8</v>
      </c>
      <c r="K3565" t="s">
        <v>6766</v>
      </c>
    </row>
    <row r="3566" spans="1:11" x14ac:dyDescent="0.25">
      <c r="A3566">
        <v>2797</v>
      </c>
      <c r="B3566" t="s">
        <v>1986</v>
      </c>
      <c r="C3566" t="s">
        <v>1987</v>
      </c>
      <c r="D3566" t="s">
        <v>20</v>
      </c>
      <c r="E3566" t="s">
        <v>21</v>
      </c>
      <c r="F3566" t="s">
        <v>638</v>
      </c>
      <c r="G3566">
        <v>1772</v>
      </c>
      <c r="H3566" t="s">
        <v>8</v>
      </c>
      <c r="I3566" t="s">
        <v>8</v>
      </c>
      <c r="J3566" t="s">
        <v>8</v>
      </c>
      <c r="K3566" t="s">
        <v>6766</v>
      </c>
    </row>
    <row r="3567" spans="1:11" x14ac:dyDescent="0.25">
      <c r="A3567">
        <v>2797</v>
      </c>
      <c r="B3567" t="s">
        <v>1986</v>
      </c>
      <c r="C3567" t="s">
        <v>1987</v>
      </c>
      <c r="D3567" t="s">
        <v>20</v>
      </c>
      <c r="E3567" t="s">
        <v>21</v>
      </c>
      <c r="F3567" t="s">
        <v>638</v>
      </c>
      <c r="G3567">
        <v>1772</v>
      </c>
      <c r="H3567" t="s">
        <v>8</v>
      </c>
      <c r="I3567" t="s">
        <v>8</v>
      </c>
      <c r="J3567" t="s">
        <v>8</v>
      </c>
      <c r="K3567" t="s">
        <v>6766</v>
      </c>
    </row>
    <row r="3568" spans="1:11" x14ac:dyDescent="0.25">
      <c r="A3568">
        <v>2797</v>
      </c>
      <c r="B3568" t="s">
        <v>1986</v>
      </c>
      <c r="C3568" t="s">
        <v>1987</v>
      </c>
      <c r="D3568" t="s">
        <v>20</v>
      </c>
      <c r="E3568" t="s">
        <v>21</v>
      </c>
      <c r="F3568" t="s">
        <v>638</v>
      </c>
      <c r="G3568">
        <v>1772</v>
      </c>
      <c r="H3568" t="s">
        <v>8</v>
      </c>
      <c r="I3568" t="s">
        <v>8</v>
      </c>
      <c r="J3568" t="s">
        <v>8</v>
      </c>
      <c r="K3568" t="s">
        <v>6766</v>
      </c>
    </row>
    <row r="3569" spans="1:11" x14ac:dyDescent="0.25">
      <c r="A3569">
        <v>2797</v>
      </c>
      <c r="B3569" t="s">
        <v>1986</v>
      </c>
      <c r="C3569" t="s">
        <v>1987</v>
      </c>
      <c r="D3569" t="s">
        <v>20</v>
      </c>
      <c r="E3569" t="s">
        <v>21</v>
      </c>
      <c r="F3569" t="s">
        <v>638</v>
      </c>
      <c r="G3569">
        <v>1772</v>
      </c>
      <c r="H3569" t="s">
        <v>8</v>
      </c>
      <c r="I3569" t="s">
        <v>8</v>
      </c>
      <c r="J3569" t="s">
        <v>8</v>
      </c>
      <c r="K3569" t="s">
        <v>6766</v>
      </c>
    </row>
    <row r="3570" spans="1:11" x14ac:dyDescent="0.25">
      <c r="A3570">
        <v>2799</v>
      </c>
      <c r="B3570" t="s">
        <v>1989</v>
      </c>
      <c r="C3570" t="s">
        <v>1990</v>
      </c>
      <c r="D3570" t="s">
        <v>51</v>
      </c>
      <c r="E3570" t="s">
        <v>52</v>
      </c>
      <c r="F3570" t="s">
        <v>1959</v>
      </c>
      <c r="G3570">
        <v>1774</v>
      </c>
      <c r="H3570" t="s">
        <v>8</v>
      </c>
      <c r="I3570" t="s">
        <v>8</v>
      </c>
      <c r="J3570" t="s">
        <v>8</v>
      </c>
      <c r="K3570" t="s">
        <v>6766</v>
      </c>
    </row>
    <row r="3571" spans="1:11" x14ac:dyDescent="0.25">
      <c r="A3571">
        <v>2800</v>
      </c>
      <c r="B3571" t="s">
        <v>1991</v>
      </c>
      <c r="C3571" t="s">
        <v>1992</v>
      </c>
      <c r="D3571" t="s">
        <v>1993</v>
      </c>
      <c r="E3571" t="s">
        <v>372</v>
      </c>
      <c r="F3571" t="s">
        <v>1994</v>
      </c>
      <c r="G3571">
        <v>1775</v>
      </c>
      <c r="H3571" t="s">
        <v>8</v>
      </c>
      <c r="I3571" t="s">
        <v>8</v>
      </c>
      <c r="J3571" t="s">
        <v>8</v>
      </c>
      <c r="K3571" t="s">
        <v>6766</v>
      </c>
    </row>
    <row r="3572" spans="1:11" x14ac:dyDescent="0.25">
      <c r="A3572">
        <v>2804</v>
      </c>
      <c r="B3572" t="s">
        <v>1995</v>
      </c>
      <c r="C3572" t="s">
        <v>2015</v>
      </c>
      <c r="D3572" t="s">
        <v>1009</v>
      </c>
      <c r="E3572" t="s">
        <v>1010</v>
      </c>
      <c r="F3572" t="s">
        <v>2016</v>
      </c>
      <c r="G3572">
        <v>1779</v>
      </c>
      <c r="H3572" t="s">
        <v>8</v>
      </c>
      <c r="I3572" t="s">
        <v>8</v>
      </c>
      <c r="J3572" t="s">
        <v>8</v>
      </c>
      <c r="K3572" t="s">
        <v>6766</v>
      </c>
    </row>
    <row r="3573" spans="1:11" x14ac:dyDescent="0.25">
      <c r="A3573">
        <v>2804</v>
      </c>
      <c r="B3573" t="s">
        <v>1995</v>
      </c>
      <c r="C3573" t="s">
        <v>2015</v>
      </c>
      <c r="D3573" t="s">
        <v>1009</v>
      </c>
      <c r="E3573" t="s">
        <v>1010</v>
      </c>
      <c r="F3573" t="s">
        <v>2016</v>
      </c>
      <c r="G3573">
        <v>1779</v>
      </c>
      <c r="H3573" t="s">
        <v>8</v>
      </c>
      <c r="I3573" t="s">
        <v>8</v>
      </c>
      <c r="J3573" t="s">
        <v>8</v>
      </c>
      <c r="K3573" t="s">
        <v>6766</v>
      </c>
    </row>
    <row r="3574" spans="1:11" x14ac:dyDescent="0.25">
      <c r="A3574">
        <v>2804</v>
      </c>
      <c r="B3574" t="s">
        <v>1995</v>
      </c>
      <c r="C3574" t="s">
        <v>2015</v>
      </c>
      <c r="D3574" t="s">
        <v>1009</v>
      </c>
      <c r="E3574" t="s">
        <v>1010</v>
      </c>
      <c r="F3574" t="s">
        <v>2016</v>
      </c>
      <c r="G3574">
        <v>1779</v>
      </c>
      <c r="H3574" t="s">
        <v>8</v>
      </c>
      <c r="I3574" t="s">
        <v>8</v>
      </c>
      <c r="J3574" t="s">
        <v>8</v>
      </c>
      <c r="K3574" t="s">
        <v>6766</v>
      </c>
    </row>
    <row r="3575" spans="1:11" x14ac:dyDescent="0.25">
      <c r="A3575">
        <v>2806</v>
      </c>
      <c r="B3575" t="s">
        <v>4671</v>
      </c>
      <c r="C3575" t="s">
        <v>4672</v>
      </c>
      <c r="D3575" t="s">
        <v>9</v>
      </c>
      <c r="E3575" t="s">
        <v>10</v>
      </c>
      <c r="F3575" t="s">
        <v>166</v>
      </c>
      <c r="G3575">
        <v>1781</v>
      </c>
      <c r="H3575" t="s">
        <v>8</v>
      </c>
      <c r="I3575" t="s">
        <v>8</v>
      </c>
      <c r="J3575" t="s">
        <v>8</v>
      </c>
      <c r="K3575" t="s">
        <v>6766</v>
      </c>
    </row>
    <row r="3576" spans="1:11" x14ac:dyDescent="0.25">
      <c r="A3576">
        <v>2806</v>
      </c>
      <c r="B3576" t="s">
        <v>4671</v>
      </c>
      <c r="C3576" t="s">
        <v>4672</v>
      </c>
      <c r="D3576" t="s">
        <v>9</v>
      </c>
      <c r="E3576" t="s">
        <v>10</v>
      </c>
      <c r="F3576" t="s">
        <v>166</v>
      </c>
      <c r="G3576">
        <v>1781</v>
      </c>
      <c r="H3576" t="s">
        <v>8</v>
      </c>
      <c r="I3576" t="s">
        <v>8</v>
      </c>
      <c r="J3576" t="s">
        <v>8</v>
      </c>
      <c r="K3576" t="s">
        <v>6766</v>
      </c>
    </row>
    <row r="3577" spans="1:11" x14ac:dyDescent="0.25">
      <c r="A3577">
        <v>2806</v>
      </c>
      <c r="B3577" t="s">
        <v>4671</v>
      </c>
      <c r="C3577" t="s">
        <v>4672</v>
      </c>
      <c r="D3577" t="s">
        <v>9</v>
      </c>
      <c r="E3577" t="s">
        <v>10</v>
      </c>
      <c r="F3577" t="s">
        <v>166</v>
      </c>
      <c r="G3577">
        <v>1781</v>
      </c>
      <c r="H3577" t="s">
        <v>8</v>
      </c>
      <c r="I3577" t="s">
        <v>8</v>
      </c>
      <c r="J3577" t="s">
        <v>8</v>
      </c>
      <c r="K3577" t="s">
        <v>6766</v>
      </c>
    </row>
    <row r="3578" spans="1:11" x14ac:dyDescent="0.25">
      <c r="A3578">
        <v>2806</v>
      </c>
      <c r="B3578" t="s">
        <v>4671</v>
      </c>
      <c r="C3578" t="s">
        <v>4672</v>
      </c>
      <c r="D3578" t="s">
        <v>9</v>
      </c>
      <c r="E3578" t="s">
        <v>10</v>
      </c>
      <c r="F3578" t="s">
        <v>166</v>
      </c>
      <c r="G3578">
        <v>1781</v>
      </c>
      <c r="H3578" t="s">
        <v>8</v>
      </c>
      <c r="I3578" t="s">
        <v>8</v>
      </c>
      <c r="J3578" t="s">
        <v>8</v>
      </c>
      <c r="K3578" t="s">
        <v>6766</v>
      </c>
    </row>
    <row r="3579" spans="1:11" x14ac:dyDescent="0.25">
      <c r="A3579">
        <v>2806</v>
      </c>
      <c r="B3579" t="s">
        <v>4671</v>
      </c>
      <c r="C3579" t="s">
        <v>4672</v>
      </c>
      <c r="D3579" t="s">
        <v>9</v>
      </c>
      <c r="E3579" t="s">
        <v>10</v>
      </c>
      <c r="F3579" t="s">
        <v>166</v>
      </c>
      <c r="G3579">
        <v>1781</v>
      </c>
      <c r="H3579" t="s">
        <v>8</v>
      </c>
      <c r="I3579" t="s">
        <v>8</v>
      </c>
      <c r="J3579" t="s">
        <v>8</v>
      </c>
      <c r="K3579" t="s">
        <v>6766</v>
      </c>
    </row>
    <row r="3580" spans="1:11" x14ac:dyDescent="0.25">
      <c r="A3580">
        <v>2806</v>
      </c>
      <c r="B3580" t="s">
        <v>4671</v>
      </c>
      <c r="C3580" t="s">
        <v>4672</v>
      </c>
      <c r="D3580" t="s">
        <v>9</v>
      </c>
      <c r="E3580" t="s">
        <v>10</v>
      </c>
      <c r="F3580" t="s">
        <v>166</v>
      </c>
      <c r="G3580">
        <v>1781</v>
      </c>
      <c r="H3580" t="s">
        <v>8</v>
      </c>
      <c r="I3580" t="s">
        <v>8</v>
      </c>
      <c r="J3580" t="s">
        <v>8</v>
      </c>
      <c r="K3580" t="s">
        <v>6766</v>
      </c>
    </row>
    <row r="3581" spans="1:11" x14ac:dyDescent="0.25">
      <c r="A3581">
        <v>2807</v>
      </c>
      <c r="B3581" t="s">
        <v>1999</v>
      </c>
      <c r="C3581" t="s">
        <v>4553</v>
      </c>
      <c r="D3581" t="s">
        <v>20</v>
      </c>
      <c r="E3581" t="s">
        <v>21</v>
      </c>
      <c r="F3581" t="s">
        <v>4554</v>
      </c>
      <c r="G3581">
        <v>1782</v>
      </c>
      <c r="H3581" t="s">
        <v>8</v>
      </c>
      <c r="I3581" t="s">
        <v>8</v>
      </c>
      <c r="J3581" t="s">
        <v>8</v>
      </c>
      <c r="K3581" t="s">
        <v>6766</v>
      </c>
    </row>
    <row r="3582" spans="1:11" x14ac:dyDescent="0.25">
      <c r="A3582">
        <v>2807</v>
      </c>
      <c r="B3582" t="s">
        <v>1999</v>
      </c>
      <c r="C3582" t="s">
        <v>4553</v>
      </c>
      <c r="D3582" t="s">
        <v>20</v>
      </c>
      <c r="E3582" t="s">
        <v>21</v>
      </c>
      <c r="F3582" t="s">
        <v>4554</v>
      </c>
      <c r="G3582">
        <v>1782</v>
      </c>
      <c r="H3582" t="s">
        <v>8</v>
      </c>
      <c r="I3582" t="s">
        <v>8</v>
      </c>
      <c r="J3582" t="s">
        <v>8</v>
      </c>
      <c r="K3582" t="s">
        <v>6766</v>
      </c>
    </row>
    <row r="3583" spans="1:11" x14ac:dyDescent="0.25">
      <c r="A3583">
        <v>2807</v>
      </c>
      <c r="B3583" t="s">
        <v>1999</v>
      </c>
      <c r="C3583" t="s">
        <v>4553</v>
      </c>
      <c r="D3583" t="s">
        <v>20</v>
      </c>
      <c r="E3583" t="s">
        <v>21</v>
      </c>
      <c r="F3583" t="s">
        <v>4554</v>
      </c>
      <c r="G3583">
        <v>1782</v>
      </c>
      <c r="H3583" t="s">
        <v>8</v>
      </c>
      <c r="I3583" t="s">
        <v>8</v>
      </c>
      <c r="J3583" t="s">
        <v>8</v>
      </c>
      <c r="K3583" t="s">
        <v>6766</v>
      </c>
    </row>
    <row r="3584" spans="1:11" x14ac:dyDescent="0.25">
      <c r="A3584">
        <v>2807</v>
      </c>
      <c r="B3584" t="s">
        <v>1999</v>
      </c>
      <c r="C3584" t="s">
        <v>4553</v>
      </c>
      <c r="D3584" t="s">
        <v>20</v>
      </c>
      <c r="E3584" t="s">
        <v>21</v>
      </c>
      <c r="F3584" t="s">
        <v>4554</v>
      </c>
      <c r="G3584">
        <v>1782</v>
      </c>
      <c r="H3584" t="s">
        <v>8</v>
      </c>
      <c r="I3584" t="s">
        <v>8</v>
      </c>
      <c r="J3584" t="s">
        <v>8</v>
      </c>
      <c r="K3584" t="s">
        <v>6766</v>
      </c>
    </row>
    <row r="3585" spans="1:11" x14ac:dyDescent="0.25">
      <c r="A3585">
        <v>2808</v>
      </c>
      <c r="B3585" t="s">
        <v>2000</v>
      </c>
      <c r="C3585" t="s">
        <v>2001</v>
      </c>
      <c r="D3585" t="s">
        <v>1345</v>
      </c>
      <c r="E3585" t="s">
        <v>10</v>
      </c>
      <c r="F3585" t="s">
        <v>48</v>
      </c>
      <c r="G3585">
        <v>1783</v>
      </c>
      <c r="H3585" t="s">
        <v>8</v>
      </c>
      <c r="I3585" t="s">
        <v>8</v>
      </c>
      <c r="J3585" t="s">
        <v>8</v>
      </c>
      <c r="K3585" t="s">
        <v>6766</v>
      </c>
    </row>
    <row r="3586" spans="1:11" x14ac:dyDescent="0.25">
      <c r="A3586">
        <v>2811</v>
      </c>
      <c r="B3586" t="s">
        <v>2002</v>
      </c>
      <c r="C3586" t="s">
        <v>1253</v>
      </c>
      <c r="D3586" t="s">
        <v>27</v>
      </c>
      <c r="E3586" t="s">
        <v>10</v>
      </c>
      <c r="F3586" t="s">
        <v>65</v>
      </c>
      <c r="G3586">
        <v>1786</v>
      </c>
      <c r="H3586" t="s">
        <v>8</v>
      </c>
      <c r="I3586" t="s">
        <v>8</v>
      </c>
      <c r="J3586" t="s">
        <v>8</v>
      </c>
      <c r="K3586" t="s">
        <v>6766</v>
      </c>
    </row>
    <row r="3587" spans="1:11" x14ac:dyDescent="0.25">
      <c r="A3587">
        <v>2811</v>
      </c>
      <c r="B3587" t="s">
        <v>2002</v>
      </c>
      <c r="C3587" t="s">
        <v>1253</v>
      </c>
      <c r="D3587" t="s">
        <v>27</v>
      </c>
      <c r="E3587" t="s">
        <v>10</v>
      </c>
      <c r="F3587" t="s">
        <v>65</v>
      </c>
      <c r="G3587">
        <v>1786</v>
      </c>
      <c r="H3587" t="s">
        <v>8</v>
      </c>
      <c r="I3587" t="s">
        <v>8</v>
      </c>
      <c r="J3587" t="s">
        <v>8</v>
      </c>
      <c r="K3587" t="s">
        <v>6766</v>
      </c>
    </row>
    <row r="3588" spans="1:11" x14ac:dyDescent="0.25">
      <c r="A3588">
        <v>2811</v>
      </c>
      <c r="B3588" t="s">
        <v>2002</v>
      </c>
      <c r="C3588" t="s">
        <v>1253</v>
      </c>
      <c r="D3588" t="s">
        <v>27</v>
      </c>
      <c r="E3588" t="s">
        <v>10</v>
      </c>
      <c r="F3588" t="s">
        <v>65</v>
      </c>
      <c r="G3588">
        <v>1786</v>
      </c>
      <c r="H3588" t="s">
        <v>8</v>
      </c>
      <c r="I3588" t="s">
        <v>8</v>
      </c>
      <c r="J3588" t="s">
        <v>8</v>
      </c>
      <c r="K3588" t="s">
        <v>6766</v>
      </c>
    </row>
    <row r="3589" spans="1:11" x14ac:dyDescent="0.25">
      <c r="A3589">
        <v>2811</v>
      </c>
      <c r="B3589" t="s">
        <v>2002</v>
      </c>
      <c r="C3589" t="s">
        <v>1253</v>
      </c>
      <c r="D3589" t="s">
        <v>27</v>
      </c>
      <c r="E3589" t="s">
        <v>10</v>
      </c>
      <c r="F3589" t="s">
        <v>65</v>
      </c>
      <c r="G3589">
        <v>1786</v>
      </c>
      <c r="H3589" t="s">
        <v>8</v>
      </c>
      <c r="I3589" t="s">
        <v>8</v>
      </c>
      <c r="J3589" t="s">
        <v>8</v>
      </c>
      <c r="K3589" t="s">
        <v>6766</v>
      </c>
    </row>
    <row r="3590" spans="1:11" x14ac:dyDescent="0.25">
      <c r="A3590">
        <v>2813</v>
      </c>
      <c r="B3590" t="s">
        <v>2003</v>
      </c>
      <c r="C3590" t="s">
        <v>2004</v>
      </c>
      <c r="D3590" t="s">
        <v>9</v>
      </c>
      <c r="E3590" t="s">
        <v>10</v>
      </c>
      <c r="F3590" t="s">
        <v>490</v>
      </c>
      <c r="G3590">
        <v>1788</v>
      </c>
      <c r="H3590" t="s">
        <v>8</v>
      </c>
      <c r="I3590" t="s">
        <v>8</v>
      </c>
      <c r="J3590" t="s">
        <v>8</v>
      </c>
      <c r="K3590" t="s">
        <v>6766</v>
      </c>
    </row>
    <row r="3591" spans="1:11" x14ac:dyDescent="0.25">
      <c r="A3591">
        <v>2813</v>
      </c>
      <c r="B3591" t="s">
        <v>2003</v>
      </c>
      <c r="C3591" t="s">
        <v>2004</v>
      </c>
      <c r="D3591" t="s">
        <v>9</v>
      </c>
      <c r="E3591" t="s">
        <v>10</v>
      </c>
      <c r="F3591" t="s">
        <v>490</v>
      </c>
      <c r="G3591">
        <v>1788</v>
      </c>
      <c r="H3591" t="s">
        <v>8</v>
      </c>
      <c r="I3591" t="s">
        <v>8</v>
      </c>
      <c r="J3591" t="s">
        <v>8</v>
      </c>
      <c r="K3591" t="s">
        <v>6766</v>
      </c>
    </row>
    <row r="3592" spans="1:11" x14ac:dyDescent="0.25">
      <c r="A3592">
        <v>2813</v>
      </c>
      <c r="B3592" t="s">
        <v>2003</v>
      </c>
      <c r="C3592" t="s">
        <v>2004</v>
      </c>
      <c r="D3592" t="s">
        <v>9</v>
      </c>
      <c r="E3592" t="s">
        <v>10</v>
      </c>
      <c r="F3592" t="s">
        <v>490</v>
      </c>
      <c r="G3592">
        <v>1788</v>
      </c>
      <c r="H3592" t="s">
        <v>8</v>
      </c>
      <c r="I3592" t="s">
        <v>8</v>
      </c>
      <c r="J3592" t="s">
        <v>8</v>
      </c>
      <c r="K3592" t="s">
        <v>6766</v>
      </c>
    </row>
    <row r="3593" spans="1:11" x14ac:dyDescent="0.25">
      <c r="A3593">
        <v>2813</v>
      </c>
      <c r="B3593" t="s">
        <v>2003</v>
      </c>
      <c r="C3593" t="s">
        <v>2004</v>
      </c>
      <c r="D3593" t="s">
        <v>9</v>
      </c>
      <c r="E3593" t="s">
        <v>10</v>
      </c>
      <c r="F3593" t="s">
        <v>490</v>
      </c>
      <c r="G3593">
        <v>1788</v>
      </c>
      <c r="H3593" t="s">
        <v>8</v>
      </c>
      <c r="I3593" t="s">
        <v>8</v>
      </c>
      <c r="J3593" t="s">
        <v>8</v>
      </c>
      <c r="K3593" t="s">
        <v>6766</v>
      </c>
    </row>
    <row r="3594" spans="1:11" x14ac:dyDescent="0.25">
      <c r="A3594">
        <v>2813</v>
      </c>
      <c r="B3594" t="s">
        <v>2003</v>
      </c>
      <c r="C3594" t="s">
        <v>2004</v>
      </c>
      <c r="D3594" t="s">
        <v>9</v>
      </c>
      <c r="E3594" t="s">
        <v>10</v>
      </c>
      <c r="F3594" t="s">
        <v>490</v>
      </c>
      <c r="G3594">
        <v>1788</v>
      </c>
      <c r="H3594" t="s">
        <v>8</v>
      </c>
      <c r="I3594" t="s">
        <v>8</v>
      </c>
      <c r="J3594" t="s">
        <v>8</v>
      </c>
      <c r="K3594" t="s">
        <v>6766</v>
      </c>
    </row>
    <row r="3595" spans="1:11" x14ac:dyDescent="0.25">
      <c r="A3595">
        <v>2814</v>
      </c>
      <c r="B3595" t="s">
        <v>2005</v>
      </c>
      <c r="C3595" t="s">
        <v>2006</v>
      </c>
      <c r="D3595" t="s">
        <v>2007</v>
      </c>
      <c r="E3595" t="s">
        <v>10</v>
      </c>
      <c r="F3595" t="s">
        <v>2008</v>
      </c>
      <c r="G3595">
        <v>1789</v>
      </c>
      <c r="H3595" t="s">
        <v>8</v>
      </c>
      <c r="I3595" t="s">
        <v>8</v>
      </c>
      <c r="J3595" t="s">
        <v>8</v>
      </c>
      <c r="K3595" t="s">
        <v>6766</v>
      </c>
    </row>
    <row r="3596" spans="1:11" x14ac:dyDescent="0.25">
      <c r="A3596">
        <v>2814</v>
      </c>
      <c r="B3596" t="s">
        <v>2005</v>
      </c>
      <c r="C3596" t="s">
        <v>2006</v>
      </c>
      <c r="D3596" t="s">
        <v>2007</v>
      </c>
      <c r="E3596" t="s">
        <v>10</v>
      </c>
      <c r="F3596" t="s">
        <v>2008</v>
      </c>
      <c r="G3596">
        <v>1789</v>
      </c>
      <c r="H3596" t="s">
        <v>8</v>
      </c>
      <c r="I3596" t="s">
        <v>8</v>
      </c>
      <c r="J3596" t="s">
        <v>8</v>
      </c>
      <c r="K3596" t="s">
        <v>6766</v>
      </c>
    </row>
    <row r="3597" spans="1:11" x14ac:dyDescent="0.25">
      <c r="A3597">
        <v>2814</v>
      </c>
      <c r="B3597" t="s">
        <v>2005</v>
      </c>
      <c r="C3597" t="s">
        <v>2006</v>
      </c>
      <c r="D3597" t="s">
        <v>2007</v>
      </c>
      <c r="E3597" t="s">
        <v>10</v>
      </c>
      <c r="F3597" t="s">
        <v>2008</v>
      </c>
      <c r="G3597">
        <v>1789</v>
      </c>
      <c r="H3597" t="s">
        <v>8</v>
      </c>
      <c r="I3597" t="s">
        <v>8</v>
      </c>
      <c r="J3597" t="s">
        <v>8</v>
      </c>
      <c r="K3597" t="s">
        <v>6766</v>
      </c>
    </row>
    <row r="3598" spans="1:11" x14ac:dyDescent="0.25">
      <c r="A3598">
        <v>2817</v>
      </c>
      <c r="B3598" t="s">
        <v>2009</v>
      </c>
      <c r="C3598" t="s">
        <v>2010</v>
      </c>
      <c r="D3598" t="s">
        <v>1584</v>
      </c>
      <c r="E3598" t="s">
        <v>10</v>
      </c>
      <c r="F3598" t="s">
        <v>1585</v>
      </c>
      <c r="G3598">
        <v>1792</v>
      </c>
      <c r="H3598" t="s">
        <v>8</v>
      </c>
      <c r="I3598" t="s">
        <v>8</v>
      </c>
      <c r="J3598" t="s">
        <v>8</v>
      </c>
      <c r="K3598" t="s">
        <v>6766</v>
      </c>
    </row>
    <row r="3599" spans="1:11" x14ac:dyDescent="0.25">
      <c r="A3599">
        <v>2818</v>
      </c>
      <c r="B3599" t="s">
        <v>2011</v>
      </c>
      <c r="C3599" t="s">
        <v>2012</v>
      </c>
      <c r="D3599" t="s">
        <v>727</v>
      </c>
      <c r="E3599" t="s">
        <v>10</v>
      </c>
      <c r="F3599" t="s">
        <v>65</v>
      </c>
      <c r="G3599">
        <v>1793</v>
      </c>
      <c r="H3599" t="s">
        <v>8</v>
      </c>
      <c r="I3599" t="s">
        <v>8</v>
      </c>
      <c r="J3599" t="s">
        <v>8</v>
      </c>
      <c r="K3599" t="s">
        <v>6766</v>
      </c>
    </row>
    <row r="3600" spans="1:11" x14ac:dyDescent="0.25">
      <c r="A3600">
        <v>2820</v>
      </c>
      <c r="B3600" t="s">
        <v>2013</v>
      </c>
      <c r="C3600" t="s">
        <v>2014</v>
      </c>
      <c r="D3600" t="s">
        <v>606</v>
      </c>
      <c r="E3600" t="s">
        <v>322</v>
      </c>
      <c r="F3600" t="s">
        <v>1415</v>
      </c>
      <c r="G3600">
        <v>1795</v>
      </c>
      <c r="H3600" t="s">
        <v>8</v>
      </c>
      <c r="I3600" t="s">
        <v>8</v>
      </c>
      <c r="J3600" t="s">
        <v>8</v>
      </c>
      <c r="K3600" t="s">
        <v>6766</v>
      </c>
    </row>
    <row r="3601" spans="1:11" x14ac:dyDescent="0.25">
      <c r="A3601">
        <v>2824</v>
      </c>
      <c r="B3601" t="s">
        <v>2017</v>
      </c>
      <c r="C3601" t="s">
        <v>2018</v>
      </c>
      <c r="D3601" t="s">
        <v>2019</v>
      </c>
      <c r="E3601" t="s">
        <v>354</v>
      </c>
      <c r="F3601" t="s">
        <v>2020</v>
      </c>
      <c r="G3601">
        <v>1799</v>
      </c>
      <c r="H3601" t="s">
        <v>8</v>
      </c>
      <c r="I3601" t="s">
        <v>8</v>
      </c>
      <c r="J3601" t="s">
        <v>8</v>
      </c>
      <c r="K3601" t="s">
        <v>6766</v>
      </c>
    </row>
    <row r="3602" spans="1:11" x14ac:dyDescent="0.25">
      <c r="A3602">
        <v>2824</v>
      </c>
      <c r="B3602" t="s">
        <v>2017</v>
      </c>
      <c r="C3602" t="s">
        <v>2018</v>
      </c>
      <c r="D3602" t="s">
        <v>2019</v>
      </c>
      <c r="E3602" t="s">
        <v>354</v>
      </c>
      <c r="F3602" t="s">
        <v>2020</v>
      </c>
      <c r="G3602">
        <v>1799</v>
      </c>
      <c r="H3602" t="s">
        <v>8</v>
      </c>
      <c r="I3602" t="s">
        <v>8</v>
      </c>
      <c r="J3602" t="s">
        <v>8</v>
      </c>
      <c r="K3602" t="s">
        <v>6766</v>
      </c>
    </row>
    <row r="3603" spans="1:11" x14ac:dyDescent="0.25">
      <c r="A3603">
        <v>2825</v>
      </c>
      <c r="B3603" t="s">
        <v>2021</v>
      </c>
      <c r="C3603" t="s">
        <v>2022</v>
      </c>
      <c r="D3603" t="s">
        <v>578</v>
      </c>
      <c r="E3603" t="s">
        <v>1671</v>
      </c>
      <c r="F3603" t="s">
        <v>2023</v>
      </c>
      <c r="G3603">
        <v>1800</v>
      </c>
      <c r="H3603" t="s">
        <v>8</v>
      </c>
      <c r="I3603" t="s">
        <v>8</v>
      </c>
      <c r="J3603" t="s">
        <v>8</v>
      </c>
      <c r="K3603" t="s">
        <v>6766</v>
      </c>
    </row>
    <row r="3604" spans="1:11" x14ac:dyDescent="0.25">
      <c r="A3604">
        <v>2825</v>
      </c>
      <c r="B3604" t="s">
        <v>2021</v>
      </c>
      <c r="C3604" t="s">
        <v>2022</v>
      </c>
      <c r="D3604" t="s">
        <v>578</v>
      </c>
      <c r="E3604" t="s">
        <v>1671</v>
      </c>
      <c r="F3604" t="s">
        <v>2023</v>
      </c>
      <c r="G3604">
        <v>1800</v>
      </c>
      <c r="H3604" t="s">
        <v>8</v>
      </c>
      <c r="I3604" t="s">
        <v>8</v>
      </c>
      <c r="J3604" t="s">
        <v>8</v>
      </c>
      <c r="K3604" t="s">
        <v>6766</v>
      </c>
    </row>
    <row r="3605" spans="1:11" x14ac:dyDescent="0.25">
      <c r="A3605">
        <v>2825</v>
      </c>
      <c r="B3605" t="s">
        <v>2021</v>
      </c>
      <c r="C3605" t="s">
        <v>2022</v>
      </c>
      <c r="D3605" t="s">
        <v>578</v>
      </c>
      <c r="E3605" t="s">
        <v>1671</v>
      </c>
      <c r="F3605" t="s">
        <v>2023</v>
      </c>
      <c r="G3605">
        <v>1800</v>
      </c>
      <c r="H3605" t="s">
        <v>8</v>
      </c>
      <c r="I3605" t="s">
        <v>8</v>
      </c>
      <c r="J3605" t="s">
        <v>8</v>
      </c>
      <c r="K3605" t="s">
        <v>6766</v>
      </c>
    </row>
    <row r="3606" spans="1:11" x14ac:dyDescent="0.25">
      <c r="A3606">
        <v>2826</v>
      </c>
      <c r="B3606" t="s">
        <v>2024</v>
      </c>
      <c r="C3606" t="s">
        <v>2025</v>
      </c>
      <c r="D3606" t="s">
        <v>27</v>
      </c>
      <c r="E3606" t="s">
        <v>10</v>
      </c>
      <c r="F3606" t="s">
        <v>60</v>
      </c>
      <c r="G3606">
        <v>1801</v>
      </c>
      <c r="H3606" t="s">
        <v>8</v>
      </c>
      <c r="I3606" t="s">
        <v>8</v>
      </c>
      <c r="J3606" t="s">
        <v>8</v>
      </c>
      <c r="K3606" t="s">
        <v>6766</v>
      </c>
    </row>
    <row r="3607" spans="1:11" x14ac:dyDescent="0.25">
      <c r="A3607">
        <v>2826</v>
      </c>
      <c r="B3607" t="s">
        <v>2024</v>
      </c>
      <c r="C3607" t="s">
        <v>2025</v>
      </c>
      <c r="D3607" t="s">
        <v>27</v>
      </c>
      <c r="E3607" t="s">
        <v>10</v>
      </c>
      <c r="F3607" t="s">
        <v>60</v>
      </c>
      <c r="G3607">
        <v>1801</v>
      </c>
      <c r="H3607" t="s">
        <v>8</v>
      </c>
      <c r="I3607" t="s">
        <v>8</v>
      </c>
      <c r="J3607" t="s">
        <v>8</v>
      </c>
      <c r="K3607" t="s">
        <v>6766</v>
      </c>
    </row>
    <row r="3608" spans="1:11" x14ac:dyDescent="0.25">
      <c r="A3608">
        <v>2826</v>
      </c>
      <c r="B3608" t="s">
        <v>2024</v>
      </c>
      <c r="C3608" t="s">
        <v>2025</v>
      </c>
      <c r="D3608" t="s">
        <v>27</v>
      </c>
      <c r="E3608" t="s">
        <v>10</v>
      </c>
      <c r="F3608" t="s">
        <v>60</v>
      </c>
      <c r="G3608">
        <v>1801</v>
      </c>
      <c r="H3608" t="s">
        <v>8</v>
      </c>
      <c r="I3608" t="s">
        <v>8</v>
      </c>
      <c r="J3608" t="s">
        <v>8</v>
      </c>
      <c r="K3608" t="s">
        <v>6766</v>
      </c>
    </row>
    <row r="3609" spans="1:11" x14ac:dyDescent="0.25">
      <c r="A3609">
        <v>2826</v>
      </c>
      <c r="B3609" t="s">
        <v>2024</v>
      </c>
      <c r="C3609" t="s">
        <v>2025</v>
      </c>
      <c r="D3609" t="s">
        <v>27</v>
      </c>
      <c r="E3609" t="s">
        <v>10</v>
      </c>
      <c r="F3609" t="s">
        <v>60</v>
      </c>
      <c r="G3609">
        <v>1801</v>
      </c>
      <c r="H3609" t="s">
        <v>8</v>
      </c>
      <c r="I3609" t="s">
        <v>8</v>
      </c>
      <c r="J3609" t="s">
        <v>8</v>
      </c>
      <c r="K3609" t="s">
        <v>6766</v>
      </c>
    </row>
    <row r="3610" spans="1:11" x14ac:dyDescent="0.25">
      <c r="A3610">
        <v>2826</v>
      </c>
      <c r="B3610" t="s">
        <v>2024</v>
      </c>
      <c r="C3610" t="s">
        <v>2025</v>
      </c>
      <c r="D3610" t="s">
        <v>27</v>
      </c>
      <c r="E3610" t="s">
        <v>10</v>
      </c>
      <c r="F3610" t="s">
        <v>60</v>
      </c>
      <c r="G3610">
        <v>1801</v>
      </c>
      <c r="H3610" t="s">
        <v>8</v>
      </c>
      <c r="I3610" t="s">
        <v>8</v>
      </c>
      <c r="J3610" t="s">
        <v>8</v>
      </c>
      <c r="K3610" t="s">
        <v>6766</v>
      </c>
    </row>
    <row r="3611" spans="1:11" x14ac:dyDescent="0.25">
      <c r="A3611">
        <v>2826</v>
      </c>
      <c r="B3611" t="s">
        <v>2024</v>
      </c>
      <c r="C3611" t="s">
        <v>2025</v>
      </c>
      <c r="D3611" t="s">
        <v>27</v>
      </c>
      <c r="E3611" t="s">
        <v>10</v>
      </c>
      <c r="F3611" t="s">
        <v>60</v>
      </c>
      <c r="G3611">
        <v>1801</v>
      </c>
      <c r="H3611" t="s">
        <v>8</v>
      </c>
      <c r="I3611" t="s">
        <v>8</v>
      </c>
      <c r="J3611" t="s">
        <v>8</v>
      </c>
      <c r="K3611" t="s">
        <v>6766</v>
      </c>
    </row>
    <row r="3612" spans="1:11" x14ac:dyDescent="0.25">
      <c r="A3612">
        <v>2826</v>
      </c>
      <c r="B3612" t="s">
        <v>2024</v>
      </c>
      <c r="C3612" t="s">
        <v>2025</v>
      </c>
      <c r="D3612" t="s">
        <v>27</v>
      </c>
      <c r="E3612" t="s">
        <v>10</v>
      </c>
      <c r="F3612" t="s">
        <v>60</v>
      </c>
      <c r="G3612">
        <v>1801</v>
      </c>
      <c r="H3612" t="s">
        <v>8</v>
      </c>
      <c r="I3612" t="s">
        <v>8</v>
      </c>
      <c r="J3612" t="s">
        <v>8</v>
      </c>
      <c r="K3612" t="s">
        <v>6766</v>
      </c>
    </row>
    <row r="3613" spans="1:11" x14ac:dyDescent="0.25">
      <c r="A3613">
        <v>2827</v>
      </c>
      <c r="B3613" t="s">
        <v>2026</v>
      </c>
      <c r="C3613" t="s">
        <v>2027</v>
      </c>
      <c r="D3613" t="s">
        <v>1473</v>
      </c>
      <c r="E3613" t="s">
        <v>322</v>
      </c>
      <c r="F3613" t="s">
        <v>1474</v>
      </c>
      <c r="G3613">
        <v>1802</v>
      </c>
      <c r="H3613" t="s">
        <v>8</v>
      </c>
      <c r="I3613" t="s">
        <v>8</v>
      </c>
      <c r="J3613" t="s">
        <v>8</v>
      </c>
      <c r="K3613" t="s">
        <v>6766</v>
      </c>
    </row>
    <row r="3614" spans="1:11" x14ac:dyDescent="0.25">
      <c r="A3614">
        <v>2827</v>
      </c>
      <c r="B3614" t="s">
        <v>2026</v>
      </c>
      <c r="C3614" t="s">
        <v>2027</v>
      </c>
      <c r="D3614" t="s">
        <v>1473</v>
      </c>
      <c r="E3614" t="s">
        <v>322</v>
      </c>
      <c r="F3614" t="s">
        <v>1474</v>
      </c>
      <c r="G3614">
        <v>1802</v>
      </c>
      <c r="H3614" t="s">
        <v>8</v>
      </c>
      <c r="I3614" t="s">
        <v>8</v>
      </c>
      <c r="J3614" t="s">
        <v>8</v>
      </c>
      <c r="K3614" t="s">
        <v>6766</v>
      </c>
    </row>
    <row r="3615" spans="1:11" x14ac:dyDescent="0.25">
      <c r="A3615">
        <v>2828</v>
      </c>
      <c r="B3615" t="s">
        <v>2028</v>
      </c>
      <c r="C3615" t="s">
        <v>2029</v>
      </c>
      <c r="D3615" t="s">
        <v>969</v>
      </c>
      <c r="E3615" t="s">
        <v>658</v>
      </c>
      <c r="F3615" t="s">
        <v>2030</v>
      </c>
      <c r="G3615">
        <v>1803</v>
      </c>
      <c r="H3615" t="s">
        <v>8</v>
      </c>
      <c r="I3615" t="s">
        <v>8</v>
      </c>
      <c r="J3615" t="s">
        <v>8</v>
      </c>
      <c r="K3615" t="s">
        <v>6766</v>
      </c>
    </row>
    <row r="3616" spans="1:11" x14ac:dyDescent="0.25">
      <c r="A3616">
        <v>2829</v>
      </c>
      <c r="B3616" t="s">
        <v>4673</v>
      </c>
      <c r="C3616" t="s">
        <v>2031</v>
      </c>
      <c r="D3616" t="s">
        <v>401</v>
      </c>
      <c r="E3616" t="s">
        <v>110</v>
      </c>
      <c r="F3616" t="s">
        <v>4674</v>
      </c>
      <c r="G3616">
        <v>1804</v>
      </c>
      <c r="H3616" t="s">
        <v>8</v>
      </c>
      <c r="I3616" t="s">
        <v>8</v>
      </c>
      <c r="J3616" t="s">
        <v>8</v>
      </c>
      <c r="K3616" t="s">
        <v>6766</v>
      </c>
    </row>
    <row r="3617" spans="1:11" x14ac:dyDescent="0.25">
      <c r="A3617">
        <v>2831</v>
      </c>
      <c r="B3617" t="s">
        <v>2032</v>
      </c>
      <c r="C3617" t="s">
        <v>2033</v>
      </c>
      <c r="D3617" t="s">
        <v>9</v>
      </c>
      <c r="E3617" t="s">
        <v>10</v>
      </c>
      <c r="F3617" t="s">
        <v>381</v>
      </c>
      <c r="G3617">
        <v>1805</v>
      </c>
      <c r="H3617" t="s">
        <v>8</v>
      </c>
      <c r="I3617" t="s">
        <v>8</v>
      </c>
      <c r="J3617" t="s">
        <v>8</v>
      </c>
      <c r="K3617" t="s">
        <v>6766</v>
      </c>
    </row>
    <row r="3618" spans="1:11" x14ac:dyDescent="0.25">
      <c r="A3618">
        <v>2835</v>
      </c>
      <c r="B3618" t="s">
        <v>2034</v>
      </c>
      <c r="C3618" t="s">
        <v>1586</v>
      </c>
      <c r="D3618" t="s">
        <v>2035</v>
      </c>
      <c r="E3618" t="s">
        <v>322</v>
      </c>
      <c r="F3618" t="s">
        <v>2036</v>
      </c>
      <c r="G3618">
        <v>1809</v>
      </c>
      <c r="H3618" t="s">
        <v>8</v>
      </c>
      <c r="I3618" t="s">
        <v>8</v>
      </c>
      <c r="J3618" t="s">
        <v>8</v>
      </c>
      <c r="K3618" t="s">
        <v>6766</v>
      </c>
    </row>
    <row r="3619" spans="1:11" x14ac:dyDescent="0.25">
      <c r="A3619">
        <v>2836</v>
      </c>
      <c r="B3619" t="s">
        <v>2037</v>
      </c>
      <c r="C3619" t="s">
        <v>2038</v>
      </c>
      <c r="D3619" t="s">
        <v>2039</v>
      </c>
      <c r="E3619" t="s">
        <v>34</v>
      </c>
      <c r="F3619" t="s">
        <v>2040</v>
      </c>
      <c r="G3619">
        <v>1810</v>
      </c>
      <c r="H3619" t="s">
        <v>8</v>
      </c>
      <c r="I3619" t="s">
        <v>8</v>
      </c>
      <c r="J3619" t="s">
        <v>8</v>
      </c>
      <c r="K3619" t="s">
        <v>6766</v>
      </c>
    </row>
    <row r="3620" spans="1:11" x14ac:dyDescent="0.25">
      <c r="A3620">
        <v>2837</v>
      </c>
      <c r="B3620" t="s">
        <v>2041</v>
      </c>
      <c r="C3620" t="s">
        <v>2042</v>
      </c>
      <c r="D3620" t="s">
        <v>1223</v>
      </c>
      <c r="E3620" t="s">
        <v>668</v>
      </c>
      <c r="F3620" t="s">
        <v>1290</v>
      </c>
      <c r="G3620">
        <v>1811</v>
      </c>
      <c r="H3620" t="s">
        <v>8</v>
      </c>
      <c r="I3620" t="s">
        <v>8</v>
      </c>
      <c r="J3620" t="s">
        <v>8</v>
      </c>
      <c r="K3620" t="s">
        <v>6766</v>
      </c>
    </row>
    <row r="3621" spans="1:11" x14ac:dyDescent="0.25">
      <c r="A3621">
        <v>2842</v>
      </c>
      <c r="B3621" t="s">
        <v>2045</v>
      </c>
      <c r="C3621" t="s">
        <v>8015</v>
      </c>
      <c r="D3621" t="s">
        <v>2046</v>
      </c>
      <c r="E3621" t="s">
        <v>386</v>
      </c>
      <c r="F3621" t="s">
        <v>2047</v>
      </c>
      <c r="G3621">
        <v>1816</v>
      </c>
      <c r="H3621" t="s">
        <v>8</v>
      </c>
      <c r="I3621" t="s">
        <v>8</v>
      </c>
      <c r="J3621" t="s">
        <v>8</v>
      </c>
      <c r="K3621" t="s">
        <v>6766</v>
      </c>
    </row>
    <row r="3622" spans="1:11" x14ac:dyDescent="0.25">
      <c r="A3622">
        <v>2842</v>
      </c>
      <c r="B3622" t="s">
        <v>2045</v>
      </c>
      <c r="C3622" t="s">
        <v>8015</v>
      </c>
      <c r="D3622" t="s">
        <v>2046</v>
      </c>
      <c r="E3622" t="s">
        <v>386</v>
      </c>
      <c r="F3622" t="s">
        <v>2047</v>
      </c>
      <c r="G3622">
        <v>1816</v>
      </c>
      <c r="H3622" t="s">
        <v>8</v>
      </c>
      <c r="I3622" t="s">
        <v>8</v>
      </c>
      <c r="J3622" t="s">
        <v>8</v>
      </c>
      <c r="K3622" t="s">
        <v>6766</v>
      </c>
    </row>
    <row r="3623" spans="1:11" x14ac:dyDescent="0.25">
      <c r="A3623">
        <v>2843</v>
      </c>
      <c r="B3623" t="s">
        <v>2048</v>
      </c>
      <c r="C3623" t="s">
        <v>168</v>
      </c>
      <c r="D3623" t="s">
        <v>9</v>
      </c>
      <c r="E3623" t="s">
        <v>10</v>
      </c>
      <c r="F3623" t="s">
        <v>200</v>
      </c>
      <c r="G3623">
        <v>1817</v>
      </c>
      <c r="H3623" t="s">
        <v>8</v>
      </c>
      <c r="I3623" t="s">
        <v>8</v>
      </c>
      <c r="J3623" t="s">
        <v>8</v>
      </c>
      <c r="K3623" t="s">
        <v>6766</v>
      </c>
    </row>
    <row r="3624" spans="1:11" x14ac:dyDescent="0.25">
      <c r="A3624">
        <v>2845</v>
      </c>
      <c r="B3624" t="s">
        <v>2049</v>
      </c>
      <c r="C3624" t="s">
        <v>2050</v>
      </c>
      <c r="D3624" t="s">
        <v>27</v>
      </c>
      <c r="E3624" t="s">
        <v>10</v>
      </c>
      <c r="F3624" t="s">
        <v>29</v>
      </c>
      <c r="G3624">
        <v>1819</v>
      </c>
      <c r="H3624" t="s">
        <v>8</v>
      </c>
      <c r="I3624" t="s">
        <v>8</v>
      </c>
      <c r="J3624" t="s">
        <v>8</v>
      </c>
      <c r="K3624" t="s">
        <v>6766</v>
      </c>
    </row>
    <row r="3625" spans="1:11" x14ac:dyDescent="0.25">
      <c r="A3625">
        <v>2846</v>
      </c>
      <c r="B3625" t="s">
        <v>2051</v>
      </c>
      <c r="C3625" t="s">
        <v>2052</v>
      </c>
      <c r="D3625" t="s">
        <v>27</v>
      </c>
      <c r="E3625" t="s">
        <v>10</v>
      </c>
      <c r="F3625" t="s">
        <v>29</v>
      </c>
      <c r="G3625">
        <v>1820</v>
      </c>
      <c r="H3625" t="s">
        <v>8</v>
      </c>
      <c r="I3625" t="s">
        <v>8</v>
      </c>
      <c r="J3625" t="s">
        <v>8</v>
      </c>
      <c r="K3625" t="s">
        <v>6766</v>
      </c>
    </row>
    <row r="3626" spans="1:11" x14ac:dyDescent="0.25">
      <c r="A3626">
        <v>2851</v>
      </c>
      <c r="B3626" t="s">
        <v>2053</v>
      </c>
      <c r="C3626" t="s">
        <v>2054</v>
      </c>
      <c r="D3626" t="s">
        <v>1085</v>
      </c>
      <c r="E3626" t="s">
        <v>397</v>
      </c>
      <c r="F3626" t="s">
        <v>1086</v>
      </c>
      <c r="G3626">
        <v>1825</v>
      </c>
      <c r="H3626" t="s">
        <v>8</v>
      </c>
      <c r="I3626" t="s">
        <v>8</v>
      </c>
      <c r="J3626" t="s">
        <v>8</v>
      </c>
      <c r="K3626" t="s">
        <v>6766</v>
      </c>
    </row>
    <row r="3627" spans="1:11" x14ac:dyDescent="0.25">
      <c r="A3627">
        <v>2854</v>
      </c>
      <c r="B3627" t="s">
        <v>2055</v>
      </c>
      <c r="C3627" t="s">
        <v>2056</v>
      </c>
      <c r="D3627" t="s">
        <v>27</v>
      </c>
      <c r="E3627" t="s">
        <v>10</v>
      </c>
      <c r="F3627" t="s">
        <v>28</v>
      </c>
      <c r="G3627">
        <v>1828</v>
      </c>
      <c r="H3627" t="s">
        <v>8</v>
      </c>
      <c r="I3627" t="s">
        <v>8</v>
      </c>
      <c r="J3627" t="s">
        <v>8</v>
      </c>
      <c r="K3627" t="s">
        <v>6766</v>
      </c>
    </row>
    <row r="3628" spans="1:11" x14ac:dyDescent="0.25">
      <c r="A3628">
        <v>2857</v>
      </c>
      <c r="B3628" t="s">
        <v>2060</v>
      </c>
      <c r="C3628" t="s">
        <v>2061</v>
      </c>
      <c r="D3628" t="s">
        <v>651</v>
      </c>
      <c r="E3628" t="s">
        <v>10</v>
      </c>
      <c r="F3628" t="s">
        <v>587</v>
      </c>
      <c r="G3628">
        <v>1830</v>
      </c>
      <c r="H3628" t="s">
        <v>8</v>
      </c>
      <c r="I3628" t="s">
        <v>8</v>
      </c>
      <c r="J3628" t="s">
        <v>8</v>
      </c>
      <c r="K3628" t="s">
        <v>6766</v>
      </c>
    </row>
    <row r="3629" spans="1:11" x14ac:dyDescent="0.25">
      <c r="A3629">
        <v>2857</v>
      </c>
      <c r="B3629" t="s">
        <v>2060</v>
      </c>
      <c r="C3629" t="s">
        <v>2061</v>
      </c>
      <c r="D3629" t="s">
        <v>651</v>
      </c>
      <c r="E3629" t="s">
        <v>10</v>
      </c>
      <c r="F3629" t="s">
        <v>587</v>
      </c>
      <c r="G3629">
        <v>1830</v>
      </c>
      <c r="H3629" t="s">
        <v>8</v>
      </c>
      <c r="I3629" t="s">
        <v>8</v>
      </c>
      <c r="J3629" t="s">
        <v>8</v>
      </c>
      <c r="K3629" t="s">
        <v>6766</v>
      </c>
    </row>
    <row r="3630" spans="1:11" x14ac:dyDescent="0.25">
      <c r="A3630">
        <v>2857</v>
      </c>
      <c r="B3630" t="s">
        <v>2060</v>
      </c>
      <c r="C3630" t="s">
        <v>2061</v>
      </c>
      <c r="D3630" t="s">
        <v>651</v>
      </c>
      <c r="E3630" t="s">
        <v>10</v>
      </c>
      <c r="F3630" t="s">
        <v>587</v>
      </c>
      <c r="G3630">
        <v>1830</v>
      </c>
      <c r="H3630" t="s">
        <v>8</v>
      </c>
      <c r="I3630" t="s">
        <v>8</v>
      </c>
      <c r="J3630" t="s">
        <v>8</v>
      </c>
      <c r="K3630" t="s">
        <v>6766</v>
      </c>
    </row>
    <row r="3631" spans="1:11" x14ac:dyDescent="0.25">
      <c r="A3631">
        <v>2857</v>
      </c>
      <c r="B3631" t="s">
        <v>2060</v>
      </c>
      <c r="C3631" t="s">
        <v>2061</v>
      </c>
      <c r="D3631" t="s">
        <v>651</v>
      </c>
      <c r="E3631" t="s">
        <v>10</v>
      </c>
      <c r="F3631" t="s">
        <v>587</v>
      </c>
      <c r="G3631">
        <v>1830</v>
      </c>
      <c r="H3631" t="s">
        <v>8</v>
      </c>
      <c r="I3631" t="s">
        <v>8</v>
      </c>
      <c r="J3631" t="s">
        <v>8</v>
      </c>
      <c r="K3631" t="s">
        <v>6766</v>
      </c>
    </row>
    <row r="3632" spans="1:11" x14ac:dyDescent="0.25">
      <c r="A3632">
        <v>2858</v>
      </c>
      <c r="B3632" t="s">
        <v>2062</v>
      </c>
      <c r="C3632" t="s">
        <v>2063</v>
      </c>
      <c r="D3632" t="s">
        <v>778</v>
      </c>
      <c r="E3632" t="s">
        <v>10</v>
      </c>
      <c r="F3632" t="s">
        <v>779</v>
      </c>
      <c r="G3632">
        <v>1831</v>
      </c>
      <c r="H3632" t="s">
        <v>8</v>
      </c>
      <c r="I3632" t="s">
        <v>8</v>
      </c>
      <c r="J3632" t="s">
        <v>8</v>
      </c>
      <c r="K3632" t="s">
        <v>6766</v>
      </c>
    </row>
    <row r="3633" spans="1:11" x14ac:dyDescent="0.25">
      <c r="A3633">
        <v>2858</v>
      </c>
      <c r="B3633" t="s">
        <v>2062</v>
      </c>
      <c r="C3633" t="s">
        <v>2063</v>
      </c>
      <c r="D3633" t="s">
        <v>778</v>
      </c>
      <c r="E3633" t="s">
        <v>10</v>
      </c>
      <c r="F3633" t="s">
        <v>779</v>
      </c>
      <c r="G3633">
        <v>1831</v>
      </c>
      <c r="H3633" t="s">
        <v>8</v>
      </c>
      <c r="I3633" t="s">
        <v>8</v>
      </c>
      <c r="J3633" t="s">
        <v>8</v>
      </c>
      <c r="K3633" t="s">
        <v>6766</v>
      </c>
    </row>
    <row r="3634" spans="1:11" x14ac:dyDescent="0.25">
      <c r="A3634">
        <v>2860</v>
      </c>
      <c r="B3634" t="s">
        <v>2065</v>
      </c>
      <c r="C3634" t="s">
        <v>102</v>
      </c>
      <c r="D3634" t="s">
        <v>103</v>
      </c>
      <c r="E3634" t="s">
        <v>10</v>
      </c>
      <c r="F3634" t="s">
        <v>33</v>
      </c>
      <c r="G3634">
        <v>1833</v>
      </c>
      <c r="H3634" t="s">
        <v>8</v>
      </c>
      <c r="I3634" t="s">
        <v>8</v>
      </c>
      <c r="J3634" t="s">
        <v>8</v>
      </c>
      <c r="K3634" t="s">
        <v>6766</v>
      </c>
    </row>
    <row r="3635" spans="1:11" x14ac:dyDescent="0.25">
      <c r="A3635">
        <v>2862</v>
      </c>
      <c r="B3635" t="s">
        <v>2067</v>
      </c>
      <c r="C3635" t="s">
        <v>2068</v>
      </c>
      <c r="D3635" t="s">
        <v>360</v>
      </c>
      <c r="E3635" t="s">
        <v>10</v>
      </c>
      <c r="F3635" t="s">
        <v>29</v>
      </c>
      <c r="G3635">
        <v>1835</v>
      </c>
      <c r="H3635" t="s">
        <v>8</v>
      </c>
      <c r="I3635" t="s">
        <v>8</v>
      </c>
      <c r="J3635" t="s">
        <v>8</v>
      </c>
      <c r="K3635" t="s">
        <v>6766</v>
      </c>
    </row>
    <row r="3636" spans="1:11" x14ac:dyDescent="0.25">
      <c r="A3636">
        <v>2868</v>
      </c>
      <c r="B3636" t="s">
        <v>2069</v>
      </c>
      <c r="C3636" t="s">
        <v>4339</v>
      </c>
      <c r="D3636" t="s">
        <v>4340</v>
      </c>
      <c r="E3636" t="s">
        <v>397</v>
      </c>
      <c r="F3636" t="s">
        <v>4341</v>
      </c>
      <c r="G3636">
        <v>1841</v>
      </c>
      <c r="H3636" t="s">
        <v>8</v>
      </c>
      <c r="I3636" t="s">
        <v>8</v>
      </c>
      <c r="J3636" t="s">
        <v>8</v>
      </c>
      <c r="K3636" t="s">
        <v>6766</v>
      </c>
    </row>
    <row r="3637" spans="1:11" x14ac:dyDescent="0.25">
      <c r="A3637">
        <v>2868</v>
      </c>
      <c r="B3637" t="s">
        <v>2069</v>
      </c>
      <c r="C3637" t="s">
        <v>4339</v>
      </c>
      <c r="D3637" t="s">
        <v>4340</v>
      </c>
      <c r="E3637" t="s">
        <v>397</v>
      </c>
      <c r="F3637" t="s">
        <v>4341</v>
      </c>
      <c r="G3637">
        <v>1841</v>
      </c>
      <c r="H3637" t="s">
        <v>8</v>
      </c>
      <c r="I3637" t="s">
        <v>8</v>
      </c>
      <c r="J3637" t="s">
        <v>8</v>
      </c>
      <c r="K3637" t="s">
        <v>6766</v>
      </c>
    </row>
    <row r="3638" spans="1:11" x14ac:dyDescent="0.25">
      <c r="A3638">
        <v>2868</v>
      </c>
      <c r="B3638" t="s">
        <v>2069</v>
      </c>
      <c r="C3638" t="s">
        <v>4339</v>
      </c>
      <c r="D3638" t="s">
        <v>4340</v>
      </c>
      <c r="E3638" t="s">
        <v>397</v>
      </c>
      <c r="F3638" t="s">
        <v>4341</v>
      </c>
      <c r="G3638">
        <v>1841</v>
      </c>
      <c r="H3638" t="s">
        <v>8</v>
      </c>
      <c r="I3638" t="s">
        <v>8</v>
      </c>
      <c r="J3638" t="s">
        <v>8</v>
      </c>
      <c r="K3638" t="s">
        <v>6766</v>
      </c>
    </row>
    <row r="3639" spans="1:11" x14ac:dyDescent="0.25">
      <c r="A3639">
        <v>2868</v>
      </c>
      <c r="B3639" t="s">
        <v>2069</v>
      </c>
      <c r="C3639" t="s">
        <v>4339</v>
      </c>
      <c r="D3639" t="s">
        <v>4340</v>
      </c>
      <c r="E3639" t="s">
        <v>397</v>
      </c>
      <c r="F3639" t="s">
        <v>4341</v>
      </c>
      <c r="G3639">
        <v>1841</v>
      </c>
      <c r="H3639" t="s">
        <v>8</v>
      </c>
      <c r="I3639" t="s">
        <v>8</v>
      </c>
      <c r="J3639" t="s">
        <v>8</v>
      </c>
      <c r="K3639" t="s">
        <v>6766</v>
      </c>
    </row>
    <row r="3640" spans="1:11" x14ac:dyDescent="0.25">
      <c r="A3640">
        <v>2868</v>
      </c>
      <c r="B3640" t="s">
        <v>2069</v>
      </c>
      <c r="C3640" t="s">
        <v>4339</v>
      </c>
      <c r="D3640" t="s">
        <v>4340</v>
      </c>
      <c r="E3640" t="s">
        <v>397</v>
      </c>
      <c r="F3640" t="s">
        <v>4341</v>
      </c>
      <c r="G3640">
        <v>1841</v>
      </c>
      <c r="H3640" t="s">
        <v>8</v>
      </c>
      <c r="I3640" t="s">
        <v>8</v>
      </c>
      <c r="J3640" t="s">
        <v>8</v>
      </c>
      <c r="K3640" t="s">
        <v>6766</v>
      </c>
    </row>
    <row r="3641" spans="1:11" x14ac:dyDescent="0.25">
      <c r="A3641">
        <v>2871</v>
      </c>
      <c r="B3641" t="s">
        <v>2070</v>
      </c>
      <c r="C3641" t="s">
        <v>2071</v>
      </c>
      <c r="D3641" t="s">
        <v>27</v>
      </c>
      <c r="E3641" t="s">
        <v>10</v>
      </c>
      <c r="F3641" t="s">
        <v>65</v>
      </c>
      <c r="G3641">
        <v>1844</v>
      </c>
      <c r="H3641" t="s">
        <v>8</v>
      </c>
      <c r="I3641" t="s">
        <v>8</v>
      </c>
      <c r="J3641" t="s">
        <v>8</v>
      </c>
      <c r="K3641" t="s">
        <v>6766</v>
      </c>
    </row>
    <row r="3642" spans="1:11" x14ac:dyDescent="0.25">
      <c r="A3642">
        <v>2873</v>
      </c>
      <c r="B3642" t="s">
        <v>2072</v>
      </c>
      <c r="C3642" t="s">
        <v>2073</v>
      </c>
      <c r="D3642" t="s">
        <v>2074</v>
      </c>
      <c r="E3642" t="s">
        <v>105</v>
      </c>
      <c r="F3642" t="s">
        <v>2075</v>
      </c>
      <c r="G3642">
        <v>1846</v>
      </c>
      <c r="H3642" t="s">
        <v>8</v>
      </c>
      <c r="I3642" t="s">
        <v>8</v>
      </c>
      <c r="J3642" t="s">
        <v>8</v>
      </c>
      <c r="K3642" t="s">
        <v>6766</v>
      </c>
    </row>
    <row r="3643" spans="1:11" x14ac:dyDescent="0.25">
      <c r="A3643">
        <v>2873</v>
      </c>
      <c r="B3643" t="s">
        <v>2072</v>
      </c>
      <c r="C3643" t="s">
        <v>2073</v>
      </c>
      <c r="D3643" t="s">
        <v>2074</v>
      </c>
      <c r="E3643" t="s">
        <v>105</v>
      </c>
      <c r="F3643" t="s">
        <v>2075</v>
      </c>
      <c r="G3643">
        <v>1846</v>
      </c>
      <c r="H3643" t="s">
        <v>8</v>
      </c>
      <c r="I3643" t="s">
        <v>8</v>
      </c>
      <c r="J3643" t="s">
        <v>8</v>
      </c>
      <c r="K3643" t="s">
        <v>6766</v>
      </c>
    </row>
    <row r="3644" spans="1:11" x14ac:dyDescent="0.25">
      <c r="A3644">
        <v>2874</v>
      </c>
      <c r="B3644" t="s">
        <v>2076</v>
      </c>
      <c r="C3644" t="s">
        <v>2077</v>
      </c>
      <c r="D3644" t="s">
        <v>27</v>
      </c>
      <c r="E3644" t="s">
        <v>10</v>
      </c>
      <c r="F3644" t="s">
        <v>28</v>
      </c>
      <c r="G3644">
        <v>1847</v>
      </c>
      <c r="H3644" t="s">
        <v>8</v>
      </c>
      <c r="I3644" t="s">
        <v>8</v>
      </c>
      <c r="J3644" t="s">
        <v>8</v>
      </c>
      <c r="K3644" t="s">
        <v>6766</v>
      </c>
    </row>
    <row r="3645" spans="1:11" x14ac:dyDescent="0.25">
      <c r="A3645">
        <v>2874</v>
      </c>
      <c r="B3645" t="s">
        <v>2076</v>
      </c>
      <c r="C3645" t="s">
        <v>2077</v>
      </c>
      <c r="D3645" t="s">
        <v>27</v>
      </c>
      <c r="E3645" t="s">
        <v>10</v>
      </c>
      <c r="F3645" t="s">
        <v>28</v>
      </c>
      <c r="G3645">
        <v>1847</v>
      </c>
      <c r="H3645" t="s">
        <v>8</v>
      </c>
      <c r="I3645" t="s">
        <v>8</v>
      </c>
      <c r="J3645" t="s">
        <v>8</v>
      </c>
      <c r="K3645" t="s">
        <v>6766</v>
      </c>
    </row>
    <row r="3646" spans="1:11" x14ac:dyDescent="0.25">
      <c r="A3646">
        <v>2876</v>
      </c>
      <c r="B3646" t="s">
        <v>2078</v>
      </c>
      <c r="C3646" t="s">
        <v>2079</v>
      </c>
      <c r="D3646" t="s">
        <v>2080</v>
      </c>
      <c r="E3646" t="s">
        <v>21</v>
      </c>
      <c r="F3646" t="s">
        <v>2081</v>
      </c>
      <c r="G3646">
        <v>1849</v>
      </c>
      <c r="H3646" t="s">
        <v>8</v>
      </c>
      <c r="I3646" t="s">
        <v>8</v>
      </c>
      <c r="J3646" t="s">
        <v>8</v>
      </c>
      <c r="K3646" t="s">
        <v>6766</v>
      </c>
    </row>
    <row r="3647" spans="1:11" x14ac:dyDescent="0.25">
      <c r="A3647">
        <v>2877</v>
      </c>
      <c r="B3647" t="s">
        <v>824</v>
      </c>
      <c r="C3647" t="s">
        <v>825</v>
      </c>
      <c r="D3647" t="s">
        <v>156</v>
      </c>
      <c r="E3647" t="s">
        <v>125</v>
      </c>
      <c r="F3647" t="s">
        <v>496</v>
      </c>
      <c r="G3647">
        <v>1850</v>
      </c>
      <c r="H3647" t="s">
        <v>8</v>
      </c>
      <c r="I3647" t="s">
        <v>8</v>
      </c>
      <c r="J3647" t="s">
        <v>8</v>
      </c>
      <c r="K3647" t="s">
        <v>6766</v>
      </c>
    </row>
    <row r="3648" spans="1:11" x14ac:dyDescent="0.25">
      <c r="A3648">
        <v>2877</v>
      </c>
      <c r="B3648" t="s">
        <v>824</v>
      </c>
      <c r="C3648" t="s">
        <v>825</v>
      </c>
      <c r="D3648" t="s">
        <v>156</v>
      </c>
      <c r="E3648" t="s">
        <v>125</v>
      </c>
      <c r="F3648" t="s">
        <v>496</v>
      </c>
      <c r="G3648">
        <v>1850</v>
      </c>
      <c r="H3648" t="s">
        <v>8</v>
      </c>
      <c r="I3648" t="s">
        <v>8</v>
      </c>
      <c r="J3648" t="s">
        <v>8</v>
      </c>
      <c r="K3648" t="s">
        <v>6766</v>
      </c>
    </row>
    <row r="3649" spans="1:11" x14ac:dyDescent="0.25">
      <c r="A3649">
        <v>2877</v>
      </c>
      <c r="B3649" t="s">
        <v>824</v>
      </c>
      <c r="C3649" t="s">
        <v>825</v>
      </c>
      <c r="D3649" t="s">
        <v>156</v>
      </c>
      <c r="E3649" t="s">
        <v>125</v>
      </c>
      <c r="F3649" t="s">
        <v>496</v>
      </c>
      <c r="G3649">
        <v>1850</v>
      </c>
      <c r="H3649" t="s">
        <v>8</v>
      </c>
      <c r="I3649" t="s">
        <v>8</v>
      </c>
      <c r="J3649" t="s">
        <v>8</v>
      </c>
      <c r="K3649" t="s">
        <v>6766</v>
      </c>
    </row>
    <row r="3650" spans="1:11" x14ac:dyDescent="0.25">
      <c r="A3650">
        <v>2877</v>
      </c>
      <c r="B3650" t="s">
        <v>824</v>
      </c>
      <c r="C3650" t="s">
        <v>825</v>
      </c>
      <c r="D3650" t="s">
        <v>156</v>
      </c>
      <c r="E3650" t="s">
        <v>125</v>
      </c>
      <c r="F3650" t="s">
        <v>496</v>
      </c>
      <c r="G3650">
        <v>1850</v>
      </c>
      <c r="H3650" t="s">
        <v>8</v>
      </c>
      <c r="I3650" t="s">
        <v>8</v>
      </c>
      <c r="J3650" t="s">
        <v>8</v>
      </c>
      <c r="K3650" t="s">
        <v>6766</v>
      </c>
    </row>
    <row r="3651" spans="1:11" x14ac:dyDescent="0.25">
      <c r="A3651">
        <v>2877</v>
      </c>
      <c r="B3651" t="s">
        <v>824</v>
      </c>
      <c r="C3651" t="s">
        <v>825</v>
      </c>
      <c r="D3651" t="s">
        <v>156</v>
      </c>
      <c r="E3651" t="s">
        <v>125</v>
      </c>
      <c r="F3651" t="s">
        <v>496</v>
      </c>
      <c r="G3651">
        <v>1850</v>
      </c>
      <c r="H3651" t="s">
        <v>8</v>
      </c>
      <c r="I3651" t="s">
        <v>8</v>
      </c>
      <c r="J3651" t="s">
        <v>8</v>
      </c>
      <c r="K3651" t="s">
        <v>6766</v>
      </c>
    </row>
    <row r="3652" spans="1:11" x14ac:dyDescent="0.25">
      <c r="A3652">
        <v>2877</v>
      </c>
      <c r="B3652" t="s">
        <v>824</v>
      </c>
      <c r="C3652" t="s">
        <v>825</v>
      </c>
      <c r="D3652" t="s">
        <v>156</v>
      </c>
      <c r="E3652" t="s">
        <v>125</v>
      </c>
      <c r="F3652" t="s">
        <v>496</v>
      </c>
      <c r="G3652">
        <v>1850</v>
      </c>
      <c r="H3652" t="s">
        <v>8</v>
      </c>
      <c r="I3652" t="s">
        <v>8</v>
      </c>
      <c r="J3652" t="s">
        <v>8</v>
      </c>
      <c r="K3652" t="s">
        <v>6766</v>
      </c>
    </row>
    <row r="3653" spans="1:11" x14ac:dyDescent="0.25">
      <c r="A3653">
        <v>2878</v>
      </c>
      <c r="B3653" t="s">
        <v>2082</v>
      </c>
      <c r="C3653" t="s">
        <v>2083</v>
      </c>
      <c r="D3653" t="s">
        <v>27</v>
      </c>
      <c r="E3653" t="s">
        <v>10</v>
      </c>
      <c r="F3653" t="s">
        <v>29</v>
      </c>
      <c r="G3653">
        <v>1851</v>
      </c>
      <c r="H3653" t="s">
        <v>8</v>
      </c>
      <c r="I3653" t="s">
        <v>8</v>
      </c>
      <c r="J3653" t="s">
        <v>8</v>
      </c>
      <c r="K3653" t="s">
        <v>6766</v>
      </c>
    </row>
    <row r="3654" spans="1:11" x14ac:dyDescent="0.25">
      <c r="A3654">
        <v>2878</v>
      </c>
      <c r="B3654" t="s">
        <v>2082</v>
      </c>
      <c r="C3654" t="s">
        <v>2083</v>
      </c>
      <c r="D3654" t="s">
        <v>27</v>
      </c>
      <c r="E3654" t="s">
        <v>10</v>
      </c>
      <c r="F3654" t="s">
        <v>29</v>
      </c>
      <c r="G3654">
        <v>1851</v>
      </c>
      <c r="H3654" t="s">
        <v>8</v>
      </c>
      <c r="I3654" t="s">
        <v>8</v>
      </c>
      <c r="J3654" t="s">
        <v>8</v>
      </c>
      <c r="K3654" t="s">
        <v>6766</v>
      </c>
    </row>
    <row r="3655" spans="1:11" x14ac:dyDescent="0.25">
      <c r="A3655">
        <v>2878</v>
      </c>
      <c r="B3655" t="s">
        <v>2082</v>
      </c>
      <c r="C3655" t="s">
        <v>2083</v>
      </c>
      <c r="D3655" t="s">
        <v>27</v>
      </c>
      <c r="E3655" t="s">
        <v>10</v>
      </c>
      <c r="F3655" t="s">
        <v>29</v>
      </c>
      <c r="G3655">
        <v>1851</v>
      </c>
      <c r="H3655" t="s">
        <v>8</v>
      </c>
      <c r="I3655" t="s">
        <v>8</v>
      </c>
      <c r="J3655" t="s">
        <v>8</v>
      </c>
      <c r="K3655" t="s">
        <v>6766</v>
      </c>
    </row>
    <row r="3656" spans="1:11" x14ac:dyDescent="0.25">
      <c r="A3656">
        <v>2878</v>
      </c>
      <c r="B3656" t="s">
        <v>2082</v>
      </c>
      <c r="C3656" t="s">
        <v>2083</v>
      </c>
      <c r="D3656" t="s">
        <v>27</v>
      </c>
      <c r="E3656" t="s">
        <v>10</v>
      </c>
      <c r="F3656" t="s">
        <v>29</v>
      </c>
      <c r="G3656">
        <v>1851</v>
      </c>
      <c r="H3656" t="s">
        <v>8</v>
      </c>
      <c r="I3656" t="s">
        <v>8</v>
      </c>
      <c r="J3656" t="s">
        <v>8</v>
      </c>
      <c r="K3656" t="s">
        <v>6766</v>
      </c>
    </row>
    <row r="3657" spans="1:11" x14ac:dyDescent="0.25">
      <c r="A3657">
        <v>2878</v>
      </c>
      <c r="B3657" t="s">
        <v>2082</v>
      </c>
      <c r="C3657" t="s">
        <v>2083</v>
      </c>
      <c r="D3657" t="s">
        <v>27</v>
      </c>
      <c r="E3657" t="s">
        <v>10</v>
      </c>
      <c r="F3657" t="s">
        <v>29</v>
      </c>
      <c r="G3657">
        <v>1851</v>
      </c>
      <c r="H3657" t="s">
        <v>8</v>
      </c>
      <c r="I3657" t="s">
        <v>8</v>
      </c>
      <c r="J3657" t="s">
        <v>8</v>
      </c>
      <c r="K3657" t="s">
        <v>6766</v>
      </c>
    </row>
    <row r="3658" spans="1:11" x14ac:dyDescent="0.25">
      <c r="A3658">
        <v>2878</v>
      </c>
      <c r="B3658" t="s">
        <v>2082</v>
      </c>
      <c r="C3658" t="s">
        <v>2083</v>
      </c>
      <c r="D3658" t="s">
        <v>27</v>
      </c>
      <c r="E3658" t="s">
        <v>10</v>
      </c>
      <c r="F3658" t="s">
        <v>29</v>
      </c>
      <c r="G3658">
        <v>1851</v>
      </c>
      <c r="H3658" t="s">
        <v>8</v>
      </c>
      <c r="I3658" t="s">
        <v>8</v>
      </c>
      <c r="J3658" t="s">
        <v>8</v>
      </c>
      <c r="K3658" t="s">
        <v>6766</v>
      </c>
    </row>
    <row r="3659" spans="1:11" x14ac:dyDescent="0.25">
      <c r="A3659">
        <v>2878</v>
      </c>
      <c r="B3659" t="s">
        <v>2082</v>
      </c>
      <c r="C3659" t="s">
        <v>2083</v>
      </c>
      <c r="D3659" t="s">
        <v>27</v>
      </c>
      <c r="E3659" t="s">
        <v>10</v>
      </c>
      <c r="F3659" t="s">
        <v>29</v>
      </c>
      <c r="G3659">
        <v>1851</v>
      </c>
      <c r="H3659" t="s">
        <v>8</v>
      </c>
      <c r="I3659" t="s">
        <v>8</v>
      </c>
      <c r="J3659" t="s">
        <v>8</v>
      </c>
      <c r="K3659" t="s">
        <v>6766</v>
      </c>
    </row>
    <row r="3660" spans="1:11" x14ac:dyDescent="0.25">
      <c r="A3660">
        <v>2878</v>
      </c>
      <c r="B3660" t="s">
        <v>2082</v>
      </c>
      <c r="C3660" t="s">
        <v>2083</v>
      </c>
      <c r="D3660" t="s">
        <v>27</v>
      </c>
      <c r="E3660" t="s">
        <v>10</v>
      </c>
      <c r="F3660" t="s">
        <v>29</v>
      </c>
      <c r="G3660">
        <v>1851</v>
      </c>
      <c r="H3660" t="s">
        <v>8</v>
      </c>
      <c r="I3660" t="s">
        <v>8</v>
      </c>
      <c r="J3660" t="s">
        <v>8</v>
      </c>
      <c r="K3660" t="s">
        <v>6766</v>
      </c>
    </row>
    <row r="3661" spans="1:11" x14ac:dyDescent="0.25">
      <c r="A3661">
        <v>2878</v>
      </c>
      <c r="B3661" t="s">
        <v>2082</v>
      </c>
      <c r="C3661" t="s">
        <v>2083</v>
      </c>
      <c r="D3661" t="s">
        <v>27</v>
      </c>
      <c r="E3661" t="s">
        <v>10</v>
      </c>
      <c r="F3661" t="s">
        <v>29</v>
      </c>
      <c r="G3661">
        <v>1851</v>
      </c>
      <c r="H3661" t="s">
        <v>8</v>
      </c>
      <c r="I3661" t="s">
        <v>8</v>
      </c>
      <c r="J3661" t="s">
        <v>8</v>
      </c>
      <c r="K3661" t="s">
        <v>6766</v>
      </c>
    </row>
    <row r="3662" spans="1:11" x14ac:dyDescent="0.25">
      <c r="A3662">
        <v>2878</v>
      </c>
      <c r="B3662" t="s">
        <v>2082</v>
      </c>
      <c r="C3662" t="s">
        <v>2083</v>
      </c>
      <c r="D3662" t="s">
        <v>27</v>
      </c>
      <c r="E3662" t="s">
        <v>10</v>
      </c>
      <c r="F3662" t="s">
        <v>29</v>
      </c>
      <c r="G3662">
        <v>1851</v>
      </c>
      <c r="H3662" t="s">
        <v>8</v>
      </c>
      <c r="I3662" t="s">
        <v>8</v>
      </c>
      <c r="J3662" t="s">
        <v>8</v>
      </c>
      <c r="K3662" t="s">
        <v>6766</v>
      </c>
    </row>
    <row r="3663" spans="1:11" x14ac:dyDescent="0.25">
      <c r="A3663">
        <v>2879</v>
      </c>
      <c r="B3663" t="s">
        <v>2084</v>
      </c>
      <c r="C3663" t="s">
        <v>2085</v>
      </c>
      <c r="D3663" t="s">
        <v>171</v>
      </c>
      <c r="E3663" t="s">
        <v>10</v>
      </c>
      <c r="F3663" t="s">
        <v>60</v>
      </c>
      <c r="G3663">
        <v>1852</v>
      </c>
      <c r="H3663" t="s">
        <v>8</v>
      </c>
      <c r="I3663" t="s">
        <v>8</v>
      </c>
      <c r="J3663" t="s">
        <v>8</v>
      </c>
      <c r="K3663" t="s">
        <v>6766</v>
      </c>
    </row>
    <row r="3664" spans="1:11" x14ac:dyDescent="0.25">
      <c r="A3664">
        <v>2879</v>
      </c>
      <c r="B3664" t="s">
        <v>2084</v>
      </c>
      <c r="C3664" t="s">
        <v>2085</v>
      </c>
      <c r="D3664" t="s">
        <v>171</v>
      </c>
      <c r="E3664" t="s">
        <v>10</v>
      </c>
      <c r="F3664" t="s">
        <v>60</v>
      </c>
      <c r="G3664">
        <v>1852</v>
      </c>
      <c r="H3664" t="s">
        <v>8</v>
      </c>
      <c r="I3664" t="s">
        <v>8</v>
      </c>
      <c r="J3664" t="s">
        <v>8</v>
      </c>
      <c r="K3664" t="s">
        <v>6766</v>
      </c>
    </row>
    <row r="3665" spans="1:11" x14ac:dyDescent="0.25">
      <c r="A3665">
        <v>2879</v>
      </c>
      <c r="B3665" t="s">
        <v>2084</v>
      </c>
      <c r="C3665" t="s">
        <v>2085</v>
      </c>
      <c r="D3665" t="s">
        <v>171</v>
      </c>
      <c r="E3665" t="s">
        <v>10</v>
      </c>
      <c r="F3665" t="s">
        <v>60</v>
      </c>
      <c r="G3665">
        <v>1852</v>
      </c>
      <c r="H3665" t="s">
        <v>8</v>
      </c>
      <c r="I3665" t="s">
        <v>8</v>
      </c>
      <c r="J3665" t="s">
        <v>8</v>
      </c>
      <c r="K3665" t="s">
        <v>6766</v>
      </c>
    </row>
    <row r="3666" spans="1:11" x14ac:dyDescent="0.25">
      <c r="A3666">
        <v>2882</v>
      </c>
      <c r="B3666" t="s">
        <v>2087</v>
      </c>
      <c r="C3666" t="s">
        <v>2088</v>
      </c>
      <c r="D3666" t="s">
        <v>27</v>
      </c>
      <c r="E3666" t="s">
        <v>10</v>
      </c>
      <c r="F3666" t="s">
        <v>153</v>
      </c>
      <c r="G3666">
        <v>1855</v>
      </c>
      <c r="H3666" t="s">
        <v>8</v>
      </c>
      <c r="I3666" t="s">
        <v>8</v>
      </c>
      <c r="J3666" t="s">
        <v>8</v>
      </c>
      <c r="K3666" t="s">
        <v>6766</v>
      </c>
    </row>
    <row r="3667" spans="1:11" x14ac:dyDescent="0.25">
      <c r="A3667">
        <v>2882</v>
      </c>
      <c r="B3667" t="s">
        <v>2087</v>
      </c>
      <c r="C3667" t="s">
        <v>2088</v>
      </c>
      <c r="D3667" t="s">
        <v>27</v>
      </c>
      <c r="E3667" t="s">
        <v>10</v>
      </c>
      <c r="F3667" t="s">
        <v>153</v>
      </c>
      <c r="G3667">
        <v>1855</v>
      </c>
      <c r="H3667" t="s">
        <v>8</v>
      </c>
      <c r="I3667" t="s">
        <v>8</v>
      </c>
      <c r="J3667" t="s">
        <v>8</v>
      </c>
      <c r="K3667" t="s">
        <v>6766</v>
      </c>
    </row>
    <row r="3668" spans="1:11" x14ac:dyDescent="0.25">
      <c r="A3668">
        <v>2887</v>
      </c>
      <c r="B3668" t="s">
        <v>2090</v>
      </c>
      <c r="C3668" t="s">
        <v>7247</v>
      </c>
      <c r="D3668" t="s">
        <v>27</v>
      </c>
      <c r="E3668" t="s">
        <v>10</v>
      </c>
      <c r="F3668" t="s">
        <v>65</v>
      </c>
      <c r="G3668">
        <v>1860</v>
      </c>
      <c r="H3668" t="s">
        <v>8</v>
      </c>
      <c r="I3668" t="s">
        <v>8</v>
      </c>
      <c r="J3668" t="s">
        <v>8</v>
      </c>
      <c r="K3668" t="s">
        <v>6766</v>
      </c>
    </row>
    <row r="3669" spans="1:11" x14ac:dyDescent="0.25">
      <c r="A3669">
        <v>2887</v>
      </c>
      <c r="B3669" t="s">
        <v>2090</v>
      </c>
      <c r="C3669" t="s">
        <v>7247</v>
      </c>
      <c r="D3669" t="s">
        <v>27</v>
      </c>
      <c r="E3669" t="s">
        <v>10</v>
      </c>
      <c r="F3669" t="s">
        <v>65</v>
      </c>
      <c r="G3669">
        <v>1860</v>
      </c>
      <c r="H3669" t="s">
        <v>8</v>
      </c>
      <c r="I3669" t="s">
        <v>8</v>
      </c>
      <c r="J3669" t="s">
        <v>8</v>
      </c>
      <c r="K3669" t="s">
        <v>6766</v>
      </c>
    </row>
    <row r="3670" spans="1:11" x14ac:dyDescent="0.25">
      <c r="A3670">
        <v>2887</v>
      </c>
      <c r="B3670" t="s">
        <v>2090</v>
      </c>
      <c r="C3670" t="s">
        <v>7247</v>
      </c>
      <c r="D3670" t="s">
        <v>27</v>
      </c>
      <c r="E3670" t="s">
        <v>10</v>
      </c>
      <c r="F3670" t="s">
        <v>65</v>
      </c>
      <c r="G3670">
        <v>1860</v>
      </c>
      <c r="H3670" t="s">
        <v>8</v>
      </c>
      <c r="I3670" t="s">
        <v>8</v>
      </c>
      <c r="J3670" t="s">
        <v>8</v>
      </c>
      <c r="K3670" t="s">
        <v>6766</v>
      </c>
    </row>
    <row r="3671" spans="1:11" x14ac:dyDescent="0.25">
      <c r="A3671">
        <v>2887</v>
      </c>
      <c r="B3671" t="s">
        <v>2090</v>
      </c>
      <c r="C3671" t="s">
        <v>7247</v>
      </c>
      <c r="D3671" t="s">
        <v>27</v>
      </c>
      <c r="E3671" t="s">
        <v>10</v>
      </c>
      <c r="F3671" t="s">
        <v>65</v>
      </c>
      <c r="G3671">
        <v>1860</v>
      </c>
      <c r="H3671" t="s">
        <v>8</v>
      </c>
      <c r="I3671" t="s">
        <v>8</v>
      </c>
      <c r="J3671" t="s">
        <v>8</v>
      </c>
      <c r="K3671" t="s">
        <v>6766</v>
      </c>
    </row>
    <row r="3672" spans="1:11" x14ac:dyDescent="0.25">
      <c r="A3672">
        <v>2887</v>
      </c>
      <c r="B3672" t="s">
        <v>2090</v>
      </c>
      <c r="C3672" t="s">
        <v>7247</v>
      </c>
      <c r="D3672" t="s">
        <v>27</v>
      </c>
      <c r="E3672" t="s">
        <v>10</v>
      </c>
      <c r="F3672" t="s">
        <v>65</v>
      </c>
      <c r="G3672">
        <v>1860</v>
      </c>
      <c r="H3672" t="s">
        <v>8</v>
      </c>
      <c r="I3672" t="s">
        <v>8</v>
      </c>
      <c r="J3672" t="s">
        <v>8</v>
      </c>
      <c r="K3672" t="s">
        <v>6766</v>
      </c>
    </row>
    <row r="3673" spans="1:11" x14ac:dyDescent="0.25">
      <c r="A3673">
        <v>2892</v>
      </c>
      <c r="B3673" t="s">
        <v>2092</v>
      </c>
      <c r="C3673" t="s">
        <v>2093</v>
      </c>
      <c r="D3673" t="s">
        <v>2094</v>
      </c>
      <c r="E3673" t="s">
        <v>439</v>
      </c>
      <c r="F3673" t="s">
        <v>2095</v>
      </c>
      <c r="G3673">
        <v>1865</v>
      </c>
      <c r="H3673" t="s">
        <v>8</v>
      </c>
      <c r="I3673" t="s">
        <v>8</v>
      </c>
      <c r="J3673" t="s">
        <v>8</v>
      </c>
      <c r="K3673" t="s">
        <v>6766</v>
      </c>
    </row>
    <row r="3674" spans="1:11" x14ac:dyDescent="0.25">
      <c r="A3674">
        <v>2893</v>
      </c>
      <c r="B3674" t="s">
        <v>2096</v>
      </c>
      <c r="C3674" t="s">
        <v>2097</v>
      </c>
      <c r="D3674" t="s">
        <v>260</v>
      </c>
      <c r="E3674" t="s">
        <v>10</v>
      </c>
      <c r="F3674" t="s">
        <v>261</v>
      </c>
      <c r="G3674">
        <v>1866</v>
      </c>
      <c r="H3674" t="s">
        <v>8</v>
      </c>
      <c r="I3674" t="s">
        <v>8</v>
      </c>
      <c r="J3674" t="s">
        <v>8</v>
      </c>
      <c r="K3674" t="s">
        <v>6766</v>
      </c>
    </row>
    <row r="3675" spans="1:11" x14ac:dyDescent="0.25">
      <c r="A3675">
        <v>2893</v>
      </c>
      <c r="B3675" t="s">
        <v>2096</v>
      </c>
      <c r="C3675" t="s">
        <v>2097</v>
      </c>
      <c r="D3675" t="s">
        <v>260</v>
      </c>
      <c r="E3675" t="s">
        <v>10</v>
      </c>
      <c r="F3675" t="s">
        <v>261</v>
      </c>
      <c r="G3675">
        <v>1866</v>
      </c>
      <c r="H3675" t="s">
        <v>8</v>
      </c>
      <c r="I3675" t="s">
        <v>8</v>
      </c>
      <c r="J3675" t="s">
        <v>8</v>
      </c>
      <c r="K3675" t="s">
        <v>6766</v>
      </c>
    </row>
    <row r="3676" spans="1:11" x14ac:dyDescent="0.25">
      <c r="A3676">
        <v>2893</v>
      </c>
      <c r="B3676" t="s">
        <v>2096</v>
      </c>
      <c r="C3676" t="s">
        <v>2097</v>
      </c>
      <c r="D3676" t="s">
        <v>260</v>
      </c>
      <c r="E3676" t="s">
        <v>10</v>
      </c>
      <c r="F3676" t="s">
        <v>261</v>
      </c>
      <c r="G3676">
        <v>1866</v>
      </c>
      <c r="H3676" t="s">
        <v>8</v>
      </c>
      <c r="I3676" t="s">
        <v>8</v>
      </c>
      <c r="J3676" t="s">
        <v>8</v>
      </c>
      <c r="K3676" t="s">
        <v>6766</v>
      </c>
    </row>
    <row r="3677" spans="1:11" x14ac:dyDescent="0.25">
      <c r="A3677">
        <v>2894</v>
      </c>
      <c r="B3677" t="s">
        <v>2098</v>
      </c>
      <c r="C3677" t="s">
        <v>2099</v>
      </c>
      <c r="D3677" t="s">
        <v>476</v>
      </c>
      <c r="E3677" t="s">
        <v>10</v>
      </c>
      <c r="F3677" t="s">
        <v>1055</v>
      </c>
      <c r="G3677">
        <v>1867</v>
      </c>
      <c r="H3677" t="s">
        <v>8</v>
      </c>
      <c r="I3677" t="s">
        <v>8</v>
      </c>
      <c r="J3677" t="s">
        <v>8</v>
      </c>
      <c r="K3677" t="s">
        <v>6766</v>
      </c>
    </row>
    <row r="3678" spans="1:11" x14ac:dyDescent="0.25">
      <c r="A3678">
        <v>2895</v>
      </c>
      <c r="B3678" t="s">
        <v>2100</v>
      </c>
      <c r="C3678" t="s">
        <v>2101</v>
      </c>
      <c r="D3678" t="s">
        <v>476</v>
      </c>
      <c r="E3678" t="s">
        <v>10</v>
      </c>
      <c r="F3678" t="s">
        <v>1323</v>
      </c>
      <c r="G3678">
        <v>1868</v>
      </c>
      <c r="H3678" t="s">
        <v>8</v>
      </c>
      <c r="I3678" t="s">
        <v>8</v>
      </c>
      <c r="J3678" t="s">
        <v>8</v>
      </c>
      <c r="K3678" t="s">
        <v>6766</v>
      </c>
    </row>
    <row r="3679" spans="1:11" x14ac:dyDescent="0.25">
      <c r="A3679">
        <v>2897</v>
      </c>
      <c r="B3679" t="s">
        <v>2102</v>
      </c>
      <c r="C3679" t="s">
        <v>2103</v>
      </c>
      <c r="D3679" t="s">
        <v>182</v>
      </c>
      <c r="E3679" t="s">
        <v>10</v>
      </c>
      <c r="F3679" t="s">
        <v>610</v>
      </c>
      <c r="G3679">
        <v>1870</v>
      </c>
      <c r="H3679" t="s">
        <v>8</v>
      </c>
      <c r="I3679" t="s">
        <v>8</v>
      </c>
      <c r="J3679" t="s">
        <v>8</v>
      </c>
      <c r="K3679" t="s">
        <v>6766</v>
      </c>
    </row>
    <row r="3680" spans="1:11" x14ac:dyDescent="0.25">
      <c r="A3680">
        <v>2898</v>
      </c>
      <c r="B3680" t="s">
        <v>2104</v>
      </c>
      <c r="C3680" t="s">
        <v>2105</v>
      </c>
      <c r="D3680" t="s">
        <v>2106</v>
      </c>
      <c r="E3680" t="s">
        <v>1121</v>
      </c>
      <c r="F3680" t="s">
        <v>2107</v>
      </c>
      <c r="G3680">
        <v>1871</v>
      </c>
      <c r="H3680" t="s">
        <v>8</v>
      </c>
      <c r="I3680" t="s">
        <v>8</v>
      </c>
      <c r="J3680" t="s">
        <v>8</v>
      </c>
      <c r="K3680" t="s">
        <v>6766</v>
      </c>
    </row>
    <row r="3681" spans="1:11" x14ac:dyDescent="0.25">
      <c r="A3681">
        <v>2898</v>
      </c>
      <c r="B3681" t="s">
        <v>2104</v>
      </c>
      <c r="C3681" t="s">
        <v>2105</v>
      </c>
      <c r="D3681" t="s">
        <v>2106</v>
      </c>
      <c r="E3681" t="s">
        <v>1121</v>
      </c>
      <c r="F3681" t="s">
        <v>2107</v>
      </c>
      <c r="G3681">
        <v>1871</v>
      </c>
      <c r="H3681" t="s">
        <v>8</v>
      </c>
      <c r="I3681" t="s">
        <v>8</v>
      </c>
      <c r="J3681" t="s">
        <v>8</v>
      </c>
      <c r="K3681" t="s">
        <v>6766</v>
      </c>
    </row>
    <row r="3682" spans="1:11" x14ac:dyDescent="0.25">
      <c r="A3682">
        <v>2899</v>
      </c>
      <c r="B3682" t="s">
        <v>2108</v>
      </c>
      <c r="C3682" t="s">
        <v>2109</v>
      </c>
      <c r="D3682" t="s">
        <v>401</v>
      </c>
      <c r="E3682" t="s">
        <v>110</v>
      </c>
      <c r="F3682" t="s">
        <v>2110</v>
      </c>
      <c r="G3682">
        <v>1872</v>
      </c>
      <c r="H3682" t="s">
        <v>8</v>
      </c>
      <c r="I3682" t="s">
        <v>8</v>
      </c>
      <c r="J3682" t="s">
        <v>8</v>
      </c>
      <c r="K3682" t="s">
        <v>6766</v>
      </c>
    </row>
    <row r="3683" spans="1:11" x14ac:dyDescent="0.25">
      <c r="A3683">
        <v>2900</v>
      </c>
      <c r="B3683" t="s">
        <v>2111</v>
      </c>
      <c r="C3683" t="s">
        <v>2966</v>
      </c>
      <c r="D3683" t="s">
        <v>27</v>
      </c>
      <c r="E3683" t="s">
        <v>10</v>
      </c>
      <c r="F3683" t="s">
        <v>28</v>
      </c>
      <c r="G3683">
        <v>1873</v>
      </c>
      <c r="H3683" t="s">
        <v>8</v>
      </c>
      <c r="I3683" t="s">
        <v>8</v>
      </c>
      <c r="J3683" t="s">
        <v>8</v>
      </c>
      <c r="K3683" t="s">
        <v>6766</v>
      </c>
    </row>
    <row r="3684" spans="1:11" x14ac:dyDescent="0.25">
      <c r="A3684">
        <v>2900</v>
      </c>
      <c r="B3684" t="s">
        <v>2111</v>
      </c>
      <c r="C3684" t="s">
        <v>2966</v>
      </c>
      <c r="D3684" t="s">
        <v>27</v>
      </c>
      <c r="E3684" t="s">
        <v>10</v>
      </c>
      <c r="F3684" t="s">
        <v>28</v>
      </c>
      <c r="G3684">
        <v>1873</v>
      </c>
      <c r="H3684" t="s">
        <v>8</v>
      </c>
      <c r="I3684" t="s">
        <v>8</v>
      </c>
      <c r="J3684" t="s">
        <v>8</v>
      </c>
      <c r="K3684" t="s">
        <v>6766</v>
      </c>
    </row>
    <row r="3685" spans="1:11" x14ac:dyDescent="0.25">
      <c r="A3685">
        <v>2900</v>
      </c>
      <c r="B3685" t="s">
        <v>2111</v>
      </c>
      <c r="C3685" t="s">
        <v>2966</v>
      </c>
      <c r="D3685" t="s">
        <v>27</v>
      </c>
      <c r="E3685" t="s">
        <v>10</v>
      </c>
      <c r="F3685" t="s">
        <v>28</v>
      </c>
      <c r="G3685">
        <v>1873</v>
      </c>
      <c r="H3685" t="s">
        <v>8</v>
      </c>
      <c r="I3685" t="s">
        <v>8</v>
      </c>
      <c r="J3685" t="s">
        <v>8</v>
      </c>
      <c r="K3685" t="s">
        <v>6766</v>
      </c>
    </row>
    <row r="3686" spans="1:11" x14ac:dyDescent="0.25">
      <c r="A3686">
        <v>2900</v>
      </c>
      <c r="B3686" t="s">
        <v>2111</v>
      </c>
      <c r="C3686" t="s">
        <v>2966</v>
      </c>
      <c r="D3686" t="s">
        <v>27</v>
      </c>
      <c r="E3686" t="s">
        <v>10</v>
      </c>
      <c r="F3686" t="s">
        <v>28</v>
      </c>
      <c r="G3686">
        <v>1873</v>
      </c>
      <c r="H3686" t="s">
        <v>8</v>
      </c>
      <c r="I3686" t="s">
        <v>8</v>
      </c>
      <c r="J3686" t="s">
        <v>8</v>
      </c>
      <c r="K3686" t="s">
        <v>6766</v>
      </c>
    </row>
    <row r="3687" spans="1:11" x14ac:dyDescent="0.25">
      <c r="A3687">
        <v>2901</v>
      </c>
      <c r="B3687" t="s">
        <v>2112</v>
      </c>
      <c r="C3687" t="s">
        <v>4516</v>
      </c>
      <c r="D3687" t="s">
        <v>27</v>
      </c>
      <c r="E3687" t="s">
        <v>10</v>
      </c>
      <c r="F3687" t="s">
        <v>65</v>
      </c>
      <c r="G3687">
        <v>1874</v>
      </c>
      <c r="H3687" t="s">
        <v>8</v>
      </c>
      <c r="I3687" t="s">
        <v>8</v>
      </c>
      <c r="J3687" t="s">
        <v>8</v>
      </c>
      <c r="K3687" t="s">
        <v>6766</v>
      </c>
    </row>
    <row r="3688" spans="1:11" x14ac:dyDescent="0.25">
      <c r="A3688">
        <v>2902</v>
      </c>
      <c r="B3688" t="s">
        <v>2113</v>
      </c>
      <c r="C3688" t="s">
        <v>2114</v>
      </c>
      <c r="D3688" t="s">
        <v>1333</v>
      </c>
      <c r="E3688" t="s">
        <v>10</v>
      </c>
      <c r="F3688" t="s">
        <v>277</v>
      </c>
      <c r="G3688">
        <v>1875</v>
      </c>
      <c r="H3688" t="s">
        <v>8</v>
      </c>
      <c r="I3688" t="s">
        <v>8</v>
      </c>
      <c r="J3688" t="s">
        <v>8</v>
      </c>
      <c r="K3688" t="s">
        <v>6766</v>
      </c>
    </row>
    <row r="3689" spans="1:11" x14ac:dyDescent="0.25">
      <c r="A3689">
        <v>2904</v>
      </c>
      <c r="B3689" t="s">
        <v>2115</v>
      </c>
      <c r="C3689" t="s">
        <v>2116</v>
      </c>
      <c r="D3689" t="s">
        <v>276</v>
      </c>
      <c r="E3689" t="s">
        <v>10</v>
      </c>
      <c r="F3689" t="s">
        <v>277</v>
      </c>
      <c r="G3689">
        <v>1877</v>
      </c>
      <c r="H3689" t="s">
        <v>8</v>
      </c>
      <c r="I3689" t="s">
        <v>8</v>
      </c>
      <c r="J3689" t="s">
        <v>8</v>
      </c>
      <c r="K3689" t="s">
        <v>6766</v>
      </c>
    </row>
    <row r="3690" spans="1:11" x14ac:dyDescent="0.25">
      <c r="A3690">
        <v>2904</v>
      </c>
      <c r="B3690" t="s">
        <v>2115</v>
      </c>
      <c r="C3690" t="s">
        <v>2116</v>
      </c>
      <c r="D3690" t="s">
        <v>276</v>
      </c>
      <c r="E3690" t="s">
        <v>10</v>
      </c>
      <c r="F3690" t="s">
        <v>277</v>
      </c>
      <c r="G3690">
        <v>1877</v>
      </c>
      <c r="H3690" t="s">
        <v>8</v>
      </c>
      <c r="I3690" t="s">
        <v>8</v>
      </c>
      <c r="J3690" t="s">
        <v>8</v>
      </c>
      <c r="K3690" t="s">
        <v>6766</v>
      </c>
    </row>
    <row r="3691" spans="1:11" x14ac:dyDescent="0.25">
      <c r="A3691">
        <v>2904</v>
      </c>
      <c r="B3691" t="s">
        <v>2115</v>
      </c>
      <c r="C3691" t="s">
        <v>2116</v>
      </c>
      <c r="D3691" t="s">
        <v>276</v>
      </c>
      <c r="E3691" t="s">
        <v>10</v>
      </c>
      <c r="F3691" t="s">
        <v>277</v>
      </c>
      <c r="G3691">
        <v>1877</v>
      </c>
      <c r="H3691" t="s">
        <v>8</v>
      </c>
      <c r="I3691" t="s">
        <v>8</v>
      </c>
      <c r="J3691" t="s">
        <v>8</v>
      </c>
      <c r="K3691" t="s">
        <v>6766</v>
      </c>
    </row>
    <row r="3692" spans="1:11" x14ac:dyDescent="0.25">
      <c r="A3692">
        <v>2904</v>
      </c>
      <c r="B3692" t="s">
        <v>2115</v>
      </c>
      <c r="C3692" t="s">
        <v>2116</v>
      </c>
      <c r="D3692" t="s">
        <v>276</v>
      </c>
      <c r="E3692" t="s">
        <v>10</v>
      </c>
      <c r="F3692" t="s">
        <v>277</v>
      </c>
      <c r="G3692">
        <v>1877</v>
      </c>
      <c r="H3692" t="s">
        <v>8</v>
      </c>
      <c r="I3692" t="s">
        <v>8</v>
      </c>
      <c r="J3692" t="s">
        <v>8</v>
      </c>
      <c r="K3692" t="s">
        <v>6766</v>
      </c>
    </row>
    <row r="3693" spans="1:11" x14ac:dyDescent="0.25">
      <c r="A3693">
        <v>2904</v>
      </c>
      <c r="B3693" t="s">
        <v>2115</v>
      </c>
      <c r="C3693" t="s">
        <v>2116</v>
      </c>
      <c r="D3693" t="s">
        <v>276</v>
      </c>
      <c r="E3693" t="s">
        <v>10</v>
      </c>
      <c r="F3693" t="s">
        <v>277</v>
      </c>
      <c r="G3693">
        <v>1877</v>
      </c>
      <c r="H3693" t="s">
        <v>8</v>
      </c>
      <c r="I3693" t="s">
        <v>8</v>
      </c>
      <c r="J3693" t="s">
        <v>8</v>
      </c>
      <c r="K3693" t="s">
        <v>6766</v>
      </c>
    </row>
    <row r="3694" spans="1:11" x14ac:dyDescent="0.25">
      <c r="A3694">
        <v>2904</v>
      </c>
      <c r="B3694" t="s">
        <v>2115</v>
      </c>
      <c r="C3694" t="s">
        <v>2116</v>
      </c>
      <c r="D3694" t="s">
        <v>276</v>
      </c>
      <c r="E3694" t="s">
        <v>10</v>
      </c>
      <c r="F3694" t="s">
        <v>277</v>
      </c>
      <c r="G3694">
        <v>1877</v>
      </c>
      <c r="H3694" t="s">
        <v>8</v>
      </c>
      <c r="I3694" t="s">
        <v>8</v>
      </c>
      <c r="J3694" t="s">
        <v>8</v>
      </c>
      <c r="K3694" t="s">
        <v>6766</v>
      </c>
    </row>
    <row r="3695" spans="1:11" x14ac:dyDescent="0.25">
      <c r="A3695">
        <v>2906</v>
      </c>
      <c r="B3695" t="s">
        <v>2117</v>
      </c>
      <c r="C3695" t="s">
        <v>2118</v>
      </c>
      <c r="D3695" t="s">
        <v>245</v>
      </c>
      <c r="E3695" t="s">
        <v>10</v>
      </c>
      <c r="F3695" t="s">
        <v>246</v>
      </c>
      <c r="G3695">
        <v>1879</v>
      </c>
      <c r="H3695" t="s">
        <v>8</v>
      </c>
      <c r="I3695" t="s">
        <v>8</v>
      </c>
      <c r="J3695" t="s">
        <v>8</v>
      </c>
      <c r="K3695" t="s">
        <v>6766</v>
      </c>
    </row>
    <row r="3696" spans="1:11" x14ac:dyDescent="0.25">
      <c r="A3696">
        <v>2906</v>
      </c>
      <c r="B3696" t="s">
        <v>2117</v>
      </c>
      <c r="C3696" t="s">
        <v>2118</v>
      </c>
      <c r="D3696" t="s">
        <v>245</v>
      </c>
      <c r="E3696" t="s">
        <v>10</v>
      </c>
      <c r="F3696" t="s">
        <v>246</v>
      </c>
      <c r="G3696">
        <v>1879</v>
      </c>
      <c r="H3696" t="s">
        <v>8</v>
      </c>
      <c r="I3696" t="s">
        <v>8</v>
      </c>
      <c r="J3696" t="s">
        <v>8</v>
      </c>
      <c r="K3696" t="s">
        <v>6766</v>
      </c>
    </row>
    <row r="3697" spans="1:11" x14ac:dyDescent="0.25">
      <c r="A3697">
        <v>2906</v>
      </c>
      <c r="B3697" t="s">
        <v>2117</v>
      </c>
      <c r="C3697" t="s">
        <v>2118</v>
      </c>
      <c r="D3697" t="s">
        <v>245</v>
      </c>
      <c r="E3697" t="s">
        <v>10</v>
      </c>
      <c r="F3697" t="s">
        <v>246</v>
      </c>
      <c r="G3697">
        <v>1879</v>
      </c>
      <c r="H3697" t="s">
        <v>8</v>
      </c>
      <c r="I3697" t="s">
        <v>8</v>
      </c>
      <c r="J3697" t="s">
        <v>8</v>
      </c>
      <c r="K3697" t="s">
        <v>6766</v>
      </c>
    </row>
    <row r="3698" spans="1:11" x14ac:dyDescent="0.25">
      <c r="A3698">
        <v>2906</v>
      </c>
      <c r="B3698" t="s">
        <v>2117</v>
      </c>
      <c r="C3698" t="s">
        <v>2118</v>
      </c>
      <c r="D3698" t="s">
        <v>245</v>
      </c>
      <c r="E3698" t="s">
        <v>10</v>
      </c>
      <c r="F3698" t="s">
        <v>246</v>
      </c>
      <c r="G3698">
        <v>1879</v>
      </c>
      <c r="H3698" t="s">
        <v>8</v>
      </c>
      <c r="I3698" t="s">
        <v>8</v>
      </c>
      <c r="J3698" t="s">
        <v>8</v>
      </c>
      <c r="K3698" t="s">
        <v>6766</v>
      </c>
    </row>
    <row r="3699" spans="1:11" x14ac:dyDescent="0.25">
      <c r="A3699">
        <v>2907</v>
      </c>
      <c r="B3699" t="s">
        <v>5887</v>
      </c>
      <c r="C3699" t="s">
        <v>5888</v>
      </c>
      <c r="D3699" t="s">
        <v>5889</v>
      </c>
      <c r="E3699" t="s">
        <v>863</v>
      </c>
      <c r="F3699" t="s">
        <v>5890</v>
      </c>
      <c r="G3699">
        <v>1880</v>
      </c>
      <c r="H3699" t="s">
        <v>8</v>
      </c>
      <c r="I3699" t="s">
        <v>8</v>
      </c>
      <c r="J3699" t="s">
        <v>8</v>
      </c>
      <c r="K3699" t="s">
        <v>6766</v>
      </c>
    </row>
    <row r="3700" spans="1:11" x14ac:dyDescent="0.25">
      <c r="A3700">
        <v>2908</v>
      </c>
      <c r="B3700" t="s">
        <v>2119</v>
      </c>
      <c r="C3700" t="s">
        <v>2120</v>
      </c>
      <c r="D3700" t="s">
        <v>63</v>
      </c>
      <c r="E3700" t="s">
        <v>10</v>
      </c>
      <c r="F3700" t="s">
        <v>64</v>
      </c>
      <c r="G3700">
        <v>1881</v>
      </c>
      <c r="H3700" t="s">
        <v>8</v>
      </c>
      <c r="I3700" t="s">
        <v>8</v>
      </c>
      <c r="J3700" t="s">
        <v>8</v>
      </c>
      <c r="K3700" t="s">
        <v>6766</v>
      </c>
    </row>
    <row r="3701" spans="1:11" x14ac:dyDescent="0.25">
      <c r="A3701">
        <v>2908</v>
      </c>
      <c r="B3701" t="s">
        <v>2119</v>
      </c>
      <c r="C3701" t="s">
        <v>2120</v>
      </c>
      <c r="D3701" t="s">
        <v>63</v>
      </c>
      <c r="E3701" t="s">
        <v>10</v>
      </c>
      <c r="F3701" t="s">
        <v>64</v>
      </c>
      <c r="G3701">
        <v>1881</v>
      </c>
      <c r="H3701" t="s">
        <v>8</v>
      </c>
      <c r="I3701" t="s">
        <v>8</v>
      </c>
      <c r="J3701" t="s">
        <v>8</v>
      </c>
      <c r="K3701" t="s">
        <v>6766</v>
      </c>
    </row>
    <row r="3702" spans="1:11" x14ac:dyDescent="0.25">
      <c r="A3702">
        <v>2908</v>
      </c>
      <c r="B3702" t="s">
        <v>2119</v>
      </c>
      <c r="C3702" t="s">
        <v>2120</v>
      </c>
      <c r="D3702" t="s">
        <v>63</v>
      </c>
      <c r="E3702" t="s">
        <v>10</v>
      </c>
      <c r="F3702" t="s">
        <v>64</v>
      </c>
      <c r="G3702">
        <v>1881</v>
      </c>
      <c r="H3702" t="s">
        <v>8</v>
      </c>
      <c r="I3702" t="s">
        <v>8</v>
      </c>
      <c r="J3702" t="s">
        <v>8</v>
      </c>
      <c r="K3702" t="s">
        <v>6766</v>
      </c>
    </row>
    <row r="3703" spans="1:11" x14ac:dyDescent="0.25">
      <c r="A3703">
        <v>2908</v>
      </c>
      <c r="B3703" t="s">
        <v>2119</v>
      </c>
      <c r="C3703" t="s">
        <v>2120</v>
      </c>
      <c r="D3703" t="s">
        <v>63</v>
      </c>
      <c r="E3703" t="s">
        <v>10</v>
      </c>
      <c r="F3703" t="s">
        <v>64</v>
      </c>
      <c r="G3703">
        <v>1881</v>
      </c>
      <c r="H3703" t="s">
        <v>8</v>
      </c>
      <c r="I3703" t="s">
        <v>8</v>
      </c>
      <c r="J3703" t="s">
        <v>8</v>
      </c>
      <c r="K3703" t="s">
        <v>6766</v>
      </c>
    </row>
    <row r="3704" spans="1:11" x14ac:dyDescent="0.25">
      <c r="A3704">
        <v>2909</v>
      </c>
      <c r="B3704" t="s">
        <v>2121</v>
      </c>
      <c r="C3704" t="s">
        <v>2122</v>
      </c>
      <c r="D3704" t="s">
        <v>20</v>
      </c>
      <c r="E3704" t="s">
        <v>21</v>
      </c>
      <c r="F3704" t="s">
        <v>786</v>
      </c>
      <c r="G3704">
        <v>1882</v>
      </c>
      <c r="H3704" t="s">
        <v>8</v>
      </c>
      <c r="I3704" t="s">
        <v>8</v>
      </c>
      <c r="J3704" t="s">
        <v>8</v>
      </c>
      <c r="K3704" t="s">
        <v>6766</v>
      </c>
    </row>
    <row r="3705" spans="1:11" x14ac:dyDescent="0.25">
      <c r="A3705">
        <v>2909</v>
      </c>
      <c r="B3705" t="s">
        <v>2121</v>
      </c>
      <c r="C3705" t="s">
        <v>2122</v>
      </c>
      <c r="D3705" t="s">
        <v>20</v>
      </c>
      <c r="E3705" t="s">
        <v>21</v>
      </c>
      <c r="F3705" t="s">
        <v>786</v>
      </c>
      <c r="G3705">
        <v>1882</v>
      </c>
      <c r="H3705" t="s">
        <v>8</v>
      </c>
      <c r="I3705" t="s">
        <v>8</v>
      </c>
      <c r="J3705" t="s">
        <v>8</v>
      </c>
      <c r="K3705" t="s">
        <v>6766</v>
      </c>
    </row>
    <row r="3706" spans="1:11" x14ac:dyDescent="0.25">
      <c r="A3706">
        <v>2909</v>
      </c>
      <c r="B3706" t="s">
        <v>2121</v>
      </c>
      <c r="C3706" t="s">
        <v>2122</v>
      </c>
      <c r="D3706" t="s">
        <v>20</v>
      </c>
      <c r="E3706" t="s">
        <v>21</v>
      </c>
      <c r="F3706" t="s">
        <v>786</v>
      </c>
      <c r="G3706">
        <v>1882</v>
      </c>
      <c r="H3706" t="s">
        <v>8</v>
      </c>
      <c r="I3706" t="s">
        <v>8</v>
      </c>
      <c r="J3706" t="s">
        <v>8</v>
      </c>
      <c r="K3706" t="s">
        <v>6766</v>
      </c>
    </row>
    <row r="3707" spans="1:11" x14ac:dyDescent="0.25">
      <c r="A3707">
        <v>2909</v>
      </c>
      <c r="B3707" t="s">
        <v>2121</v>
      </c>
      <c r="C3707" t="s">
        <v>2122</v>
      </c>
      <c r="D3707" t="s">
        <v>20</v>
      </c>
      <c r="E3707" t="s">
        <v>21</v>
      </c>
      <c r="F3707" t="s">
        <v>786</v>
      </c>
      <c r="G3707">
        <v>1882</v>
      </c>
      <c r="H3707" t="s">
        <v>8</v>
      </c>
      <c r="I3707" t="s">
        <v>8</v>
      </c>
      <c r="J3707" t="s">
        <v>8</v>
      </c>
      <c r="K3707" t="s">
        <v>6766</v>
      </c>
    </row>
    <row r="3708" spans="1:11" x14ac:dyDescent="0.25">
      <c r="A3708">
        <v>2909</v>
      </c>
      <c r="B3708" t="s">
        <v>2121</v>
      </c>
      <c r="C3708" t="s">
        <v>2122</v>
      </c>
      <c r="D3708" t="s">
        <v>20</v>
      </c>
      <c r="E3708" t="s">
        <v>21</v>
      </c>
      <c r="F3708" t="s">
        <v>786</v>
      </c>
      <c r="G3708">
        <v>1882</v>
      </c>
      <c r="H3708" t="s">
        <v>8</v>
      </c>
      <c r="I3708" t="s">
        <v>8</v>
      </c>
      <c r="J3708" t="s">
        <v>8</v>
      </c>
      <c r="K3708" t="s">
        <v>6766</v>
      </c>
    </row>
    <row r="3709" spans="1:11" x14ac:dyDescent="0.25">
      <c r="A3709">
        <v>2909</v>
      </c>
      <c r="B3709" t="s">
        <v>2121</v>
      </c>
      <c r="C3709" t="s">
        <v>2122</v>
      </c>
      <c r="D3709" t="s">
        <v>20</v>
      </c>
      <c r="E3709" t="s">
        <v>21</v>
      </c>
      <c r="F3709" t="s">
        <v>786</v>
      </c>
      <c r="G3709">
        <v>1882</v>
      </c>
      <c r="H3709" t="s">
        <v>8</v>
      </c>
      <c r="I3709" t="s">
        <v>8</v>
      </c>
      <c r="J3709" t="s">
        <v>8</v>
      </c>
      <c r="K3709" t="s">
        <v>6766</v>
      </c>
    </row>
    <row r="3710" spans="1:11" x14ac:dyDescent="0.25">
      <c r="A3710">
        <v>2909</v>
      </c>
      <c r="B3710" t="s">
        <v>2121</v>
      </c>
      <c r="C3710" t="s">
        <v>2122</v>
      </c>
      <c r="D3710" t="s">
        <v>20</v>
      </c>
      <c r="E3710" t="s">
        <v>21</v>
      </c>
      <c r="F3710" t="s">
        <v>786</v>
      </c>
      <c r="G3710">
        <v>1882</v>
      </c>
      <c r="H3710" t="s">
        <v>8</v>
      </c>
      <c r="I3710" t="s">
        <v>8</v>
      </c>
      <c r="J3710" t="s">
        <v>8</v>
      </c>
      <c r="K3710" t="s">
        <v>6766</v>
      </c>
    </row>
    <row r="3711" spans="1:11" x14ac:dyDescent="0.25">
      <c r="A3711">
        <v>2909</v>
      </c>
      <c r="B3711" t="s">
        <v>2121</v>
      </c>
      <c r="C3711" t="s">
        <v>2122</v>
      </c>
      <c r="D3711" t="s">
        <v>20</v>
      </c>
      <c r="E3711" t="s">
        <v>21</v>
      </c>
      <c r="F3711" t="s">
        <v>786</v>
      </c>
      <c r="G3711">
        <v>1882</v>
      </c>
      <c r="H3711" t="s">
        <v>8</v>
      </c>
      <c r="I3711" t="s">
        <v>8</v>
      </c>
      <c r="J3711" t="s">
        <v>8</v>
      </c>
      <c r="K3711" t="s">
        <v>6766</v>
      </c>
    </row>
    <row r="3712" spans="1:11" x14ac:dyDescent="0.25">
      <c r="A3712">
        <v>2909</v>
      </c>
      <c r="B3712" t="s">
        <v>2121</v>
      </c>
      <c r="C3712" t="s">
        <v>2122</v>
      </c>
      <c r="D3712" t="s">
        <v>20</v>
      </c>
      <c r="E3712" t="s">
        <v>21</v>
      </c>
      <c r="F3712" t="s">
        <v>786</v>
      </c>
      <c r="G3712">
        <v>1882</v>
      </c>
      <c r="H3712" t="s">
        <v>8</v>
      </c>
      <c r="I3712" t="s">
        <v>8</v>
      </c>
      <c r="J3712" t="s">
        <v>8</v>
      </c>
      <c r="K3712" t="s">
        <v>6766</v>
      </c>
    </row>
    <row r="3713" spans="1:11" x14ac:dyDescent="0.25">
      <c r="A3713">
        <v>2909</v>
      </c>
      <c r="B3713" t="s">
        <v>2121</v>
      </c>
      <c r="C3713" t="s">
        <v>2122</v>
      </c>
      <c r="D3713" t="s">
        <v>20</v>
      </c>
      <c r="E3713" t="s">
        <v>21</v>
      </c>
      <c r="F3713" t="s">
        <v>786</v>
      </c>
      <c r="G3713">
        <v>1882</v>
      </c>
      <c r="H3713" t="s">
        <v>8</v>
      </c>
      <c r="I3713" t="s">
        <v>8</v>
      </c>
      <c r="J3713" t="s">
        <v>8</v>
      </c>
      <c r="K3713" t="s">
        <v>6766</v>
      </c>
    </row>
    <row r="3714" spans="1:11" x14ac:dyDescent="0.25">
      <c r="A3714">
        <v>2909</v>
      </c>
      <c r="B3714" t="s">
        <v>2121</v>
      </c>
      <c r="C3714" t="s">
        <v>2122</v>
      </c>
      <c r="D3714" t="s">
        <v>20</v>
      </c>
      <c r="E3714" t="s">
        <v>21</v>
      </c>
      <c r="F3714" t="s">
        <v>786</v>
      </c>
      <c r="G3714">
        <v>1882</v>
      </c>
      <c r="H3714" t="s">
        <v>8</v>
      </c>
      <c r="I3714" t="s">
        <v>8</v>
      </c>
      <c r="J3714" t="s">
        <v>8</v>
      </c>
      <c r="K3714" t="s">
        <v>6766</v>
      </c>
    </row>
    <row r="3715" spans="1:11" x14ac:dyDescent="0.25">
      <c r="A3715">
        <v>2909</v>
      </c>
      <c r="B3715" t="s">
        <v>2121</v>
      </c>
      <c r="C3715" t="s">
        <v>2122</v>
      </c>
      <c r="D3715" t="s">
        <v>20</v>
      </c>
      <c r="E3715" t="s">
        <v>21</v>
      </c>
      <c r="F3715" t="s">
        <v>786</v>
      </c>
      <c r="G3715">
        <v>1882</v>
      </c>
      <c r="H3715" t="s">
        <v>8</v>
      </c>
      <c r="I3715" t="s">
        <v>8</v>
      </c>
      <c r="J3715" t="s">
        <v>8</v>
      </c>
      <c r="K3715" t="s">
        <v>6766</v>
      </c>
    </row>
    <row r="3716" spans="1:11" x14ac:dyDescent="0.25">
      <c r="A3716">
        <v>2909</v>
      </c>
      <c r="B3716" t="s">
        <v>2121</v>
      </c>
      <c r="C3716" t="s">
        <v>2122</v>
      </c>
      <c r="D3716" t="s">
        <v>20</v>
      </c>
      <c r="E3716" t="s">
        <v>21</v>
      </c>
      <c r="F3716" t="s">
        <v>786</v>
      </c>
      <c r="G3716">
        <v>1882</v>
      </c>
      <c r="H3716" t="s">
        <v>8</v>
      </c>
      <c r="I3716" t="s">
        <v>8</v>
      </c>
      <c r="J3716" t="s">
        <v>8</v>
      </c>
      <c r="K3716" t="s">
        <v>6766</v>
      </c>
    </row>
    <row r="3717" spans="1:11" x14ac:dyDescent="0.25">
      <c r="A3717">
        <v>2909</v>
      </c>
      <c r="B3717" t="s">
        <v>2121</v>
      </c>
      <c r="C3717" t="s">
        <v>2122</v>
      </c>
      <c r="D3717" t="s">
        <v>20</v>
      </c>
      <c r="E3717" t="s">
        <v>21</v>
      </c>
      <c r="F3717" t="s">
        <v>786</v>
      </c>
      <c r="G3717">
        <v>1882</v>
      </c>
      <c r="H3717" t="s">
        <v>8</v>
      </c>
      <c r="I3717" t="s">
        <v>8</v>
      </c>
      <c r="J3717" t="s">
        <v>8</v>
      </c>
      <c r="K3717" t="s">
        <v>6766</v>
      </c>
    </row>
    <row r="3718" spans="1:11" x14ac:dyDescent="0.25">
      <c r="A3718">
        <v>2909</v>
      </c>
      <c r="B3718" t="s">
        <v>2121</v>
      </c>
      <c r="C3718" t="s">
        <v>2122</v>
      </c>
      <c r="D3718" t="s">
        <v>20</v>
      </c>
      <c r="E3718" t="s">
        <v>21</v>
      </c>
      <c r="F3718" t="s">
        <v>786</v>
      </c>
      <c r="G3718">
        <v>1882</v>
      </c>
      <c r="H3718" t="s">
        <v>8</v>
      </c>
      <c r="I3718" t="s">
        <v>8</v>
      </c>
      <c r="J3718" t="s">
        <v>8</v>
      </c>
      <c r="K3718" t="s">
        <v>6766</v>
      </c>
    </row>
    <row r="3719" spans="1:11" x14ac:dyDescent="0.25">
      <c r="A3719">
        <v>2909</v>
      </c>
      <c r="B3719" t="s">
        <v>2121</v>
      </c>
      <c r="C3719" t="s">
        <v>2122</v>
      </c>
      <c r="D3719" t="s">
        <v>20</v>
      </c>
      <c r="E3719" t="s">
        <v>21</v>
      </c>
      <c r="F3719" t="s">
        <v>786</v>
      </c>
      <c r="G3719">
        <v>1882</v>
      </c>
      <c r="H3719" t="s">
        <v>8</v>
      </c>
      <c r="I3719" t="s">
        <v>8</v>
      </c>
      <c r="J3719" t="s">
        <v>8</v>
      </c>
      <c r="K3719" t="s">
        <v>6766</v>
      </c>
    </row>
    <row r="3720" spans="1:11" x14ac:dyDescent="0.25">
      <c r="A3720">
        <v>2909</v>
      </c>
      <c r="B3720" t="s">
        <v>2121</v>
      </c>
      <c r="C3720" t="s">
        <v>2122</v>
      </c>
      <c r="D3720" t="s">
        <v>20</v>
      </c>
      <c r="E3720" t="s">
        <v>21</v>
      </c>
      <c r="F3720" t="s">
        <v>786</v>
      </c>
      <c r="G3720">
        <v>1882</v>
      </c>
      <c r="H3720" t="s">
        <v>8</v>
      </c>
      <c r="I3720" t="s">
        <v>8</v>
      </c>
      <c r="J3720" t="s">
        <v>8</v>
      </c>
      <c r="K3720" t="s">
        <v>6766</v>
      </c>
    </row>
    <row r="3721" spans="1:11" x14ac:dyDescent="0.25">
      <c r="A3721">
        <v>2909</v>
      </c>
      <c r="B3721" t="s">
        <v>2121</v>
      </c>
      <c r="C3721" t="s">
        <v>2122</v>
      </c>
      <c r="D3721" t="s">
        <v>20</v>
      </c>
      <c r="E3721" t="s">
        <v>21</v>
      </c>
      <c r="F3721" t="s">
        <v>786</v>
      </c>
      <c r="G3721">
        <v>1882</v>
      </c>
      <c r="H3721" t="s">
        <v>8</v>
      </c>
      <c r="I3721" t="s">
        <v>8</v>
      </c>
      <c r="J3721" t="s">
        <v>8</v>
      </c>
      <c r="K3721" t="s">
        <v>6766</v>
      </c>
    </row>
    <row r="3722" spans="1:11" x14ac:dyDescent="0.25">
      <c r="A3722">
        <v>2909</v>
      </c>
      <c r="B3722" t="s">
        <v>2121</v>
      </c>
      <c r="C3722" t="s">
        <v>2122</v>
      </c>
      <c r="D3722" t="s">
        <v>20</v>
      </c>
      <c r="E3722" t="s">
        <v>21</v>
      </c>
      <c r="F3722" t="s">
        <v>786</v>
      </c>
      <c r="G3722">
        <v>1882</v>
      </c>
      <c r="H3722" t="s">
        <v>8</v>
      </c>
      <c r="I3722" t="s">
        <v>8</v>
      </c>
      <c r="J3722" t="s">
        <v>8</v>
      </c>
      <c r="K3722" t="s">
        <v>6766</v>
      </c>
    </row>
    <row r="3723" spans="1:11" x14ac:dyDescent="0.25">
      <c r="A3723">
        <v>2909</v>
      </c>
      <c r="B3723" t="s">
        <v>2121</v>
      </c>
      <c r="C3723" t="s">
        <v>2122</v>
      </c>
      <c r="D3723" t="s">
        <v>20</v>
      </c>
      <c r="E3723" t="s">
        <v>21</v>
      </c>
      <c r="F3723" t="s">
        <v>786</v>
      </c>
      <c r="G3723">
        <v>1882</v>
      </c>
      <c r="H3723" t="s">
        <v>8</v>
      </c>
      <c r="I3723" t="s">
        <v>8</v>
      </c>
      <c r="J3723" t="s">
        <v>8</v>
      </c>
      <c r="K3723" t="s">
        <v>6766</v>
      </c>
    </row>
    <row r="3724" spans="1:11" x14ac:dyDescent="0.25">
      <c r="A3724">
        <v>2909</v>
      </c>
      <c r="B3724" t="s">
        <v>2121</v>
      </c>
      <c r="C3724" t="s">
        <v>2122</v>
      </c>
      <c r="D3724" t="s">
        <v>20</v>
      </c>
      <c r="E3724" t="s">
        <v>21</v>
      </c>
      <c r="F3724" t="s">
        <v>786</v>
      </c>
      <c r="G3724">
        <v>1882</v>
      </c>
      <c r="H3724" t="s">
        <v>8</v>
      </c>
      <c r="I3724" t="s">
        <v>8</v>
      </c>
      <c r="J3724" t="s">
        <v>8</v>
      </c>
      <c r="K3724" t="s">
        <v>6766</v>
      </c>
    </row>
    <row r="3725" spans="1:11" x14ac:dyDescent="0.25">
      <c r="A3725">
        <v>2909</v>
      </c>
      <c r="B3725" t="s">
        <v>2121</v>
      </c>
      <c r="C3725" t="s">
        <v>2122</v>
      </c>
      <c r="D3725" t="s">
        <v>20</v>
      </c>
      <c r="E3725" t="s">
        <v>21</v>
      </c>
      <c r="F3725" t="s">
        <v>786</v>
      </c>
      <c r="G3725">
        <v>1882</v>
      </c>
      <c r="H3725" t="s">
        <v>8</v>
      </c>
      <c r="I3725" t="s">
        <v>8</v>
      </c>
      <c r="J3725" t="s">
        <v>8</v>
      </c>
      <c r="K3725" t="s">
        <v>6766</v>
      </c>
    </row>
    <row r="3726" spans="1:11" x14ac:dyDescent="0.25">
      <c r="A3726">
        <v>2909</v>
      </c>
      <c r="B3726" t="s">
        <v>2121</v>
      </c>
      <c r="C3726" t="s">
        <v>2122</v>
      </c>
      <c r="D3726" t="s">
        <v>20</v>
      </c>
      <c r="E3726" t="s">
        <v>21</v>
      </c>
      <c r="F3726" t="s">
        <v>786</v>
      </c>
      <c r="G3726">
        <v>1882</v>
      </c>
      <c r="H3726" t="s">
        <v>8</v>
      </c>
      <c r="I3726" t="s">
        <v>8</v>
      </c>
      <c r="J3726" t="s">
        <v>8</v>
      </c>
      <c r="K3726" t="s">
        <v>6766</v>
      </c>
    </row>
    <row r="3727" spans="1:11" x14ac:dyDescent="0.25">
      <c r="A3727">
        <v>2909</v>
      </c>
      <c r="B3727" t="s">
        <v>2121</v>
      </c>
      <c r="C3727" t="s">
        <v>2122</v>
      </c>
      <c r="D3727" t="s">
        <v>20</v>
      </c>
      <c r="E3727" t="s">
        <v>21</v>
      </c>
      <c r="F3727" t="s">
        <v>786</v>
      </c>
      <c r="G3727">
        <v>1882</v>
      </c>
      <c r="H3727" t="s">
        <v>8</v>
      </c>
      <c r="I3727" t="s">
        <v>8</v>
      </c>
      <c r="J3727" t="s">
        <v>8</v>
      </c>
      <c r="K3727" t="s">
        <v>6766</v>
      </c>
    </row>
    <row r="3728" spans="1:11" x14ac:dyDescent="0.25">
      <c r="A3728">
        <v>2909</v>
      </c>
      <c r="B3728" t="s">
        <v>2121</v>
      </c>
      <c r="C3728" t="s">
        <v>2122</v>
      </c>
      <c r="D3728" t="s">
        <v>20</v>
      </c>
      <c r="E3728" t="s">
        <v>21</v>
      </c>
      <c r="F3728" t="s">
        <v>786</v>
      </c>
      <c r="G3728">
        <v>1882</v>
      </c>
      <c r="H3728" t="s">
        <v>8</v>
      </c>
      <c r="I3728" t="s">
        <v>8</v>
      </c>
      <c r="J3728" t="s">
        <v>8</v>
      </c>
      <c r="K3728" t="s">
        <v>6766</v>
      </c>
    </row>
    <row r="3729" spans="1:11" x14ac:dyDescent="0.25">
      <c r="A3729">
        <v>2909</v>
      </c>
      <c r="B3729" t="s">
        <v>2121</v>
      </c>
      <c r="C3729" t="s">
        <v>2122</v>
      </c>
      <c r="D3729" t="s">
        <v>20</v>
      </c>
      <c r="E3729" t="s">
        <v>21</v>
      </c>
      <c r="F3729" t="s">
        <v>786</v>
      </c>
      <c r="G3729">
        <v>1882</v>
      </c>
      <c r="H3729" t="s">
        <v>8</v>
      </c>
      <c r="I3729" t="s">
        <v>8</v>
      </c>
      <c r="J3729" t="s">
        <v>8</v>
      </c>
      <c r="K3729" t="s">
        <v>6766</v>
      </c>
    </row>
    <row r="3730" spans="1:11" x14ac:dyDescent="0.25">
      <c r="A3730">
        <v>2909</v>
      </c>
      <c r="B3730" t="s">
        <v>2121</v>
      </c>
      <c r="C3730" t="s">
        <v>2122</v>
      </c>
      <c r="D3730" t="s">
        <v>20</v>
      </c>
      <c r="E3730" t="s">
        <v>21</v>
      </c>
      <c r="F3730" t="s">
        <v>786</v>
      </c>
      <c r="G3730">
        <v>1882</v>
      </c>
      <c r="H3730" t="s">
        <v>8</v>
      </c>
      <c r="I3730" t="s">
        <v>8</v>
      </c>
      <c r="J3730" t="s">
        <v>8</v>
      </c>
      <c r="K3730" t="s">
        <v>6766</v>
      </c>
    </row>
    <row r="3731" spans="1:11" x14ac:dyDescent="0.25">
      <c r="A3731">
        <v>2909</v>
      </c>
      <c r="B3731" t="s">
        <v>2121</v>
      </c>
      <c r="C3731" t="s">
        <v>2122</v>
      </c>
      <c r="D3731" t="s">
        <v>20</v>
      </c>
      <c r="E3731" t="s">
        <v>21</v>
      </c>
      <c r="F3731" t="s">
        <v>786</v>
      </c>
      <c r="G3731">
        <v>1882</v>
      </c>
      <c r="H3731" t="s">
        <v>8</v>
      </c>
      <c r="I3731" t="s">
        <v>8</v>
      </c>
      <c r="J3731" t="s">
        <v>8</v>
      </c>
      <c r="K3731" t="s">
        <v>6766</v>
      </c>
    </row>
    <row r="3732" spans="1:11" x14ac:dyDescent="0.25">
      <c r="A3732">
        <v>2909</v>
      </c>
      <c r="B3732" t="s">
        <v>2121</v>
      </c>
      <c r="C3732" t="s">
        <v>2122</v>
      </c>
      <c r="D3732" t="s">
        <v>20</v>
      </c>
      <c r="E3732" t="s">
        <v>21</v>
      </c>
      <c r="F3732" t="s">
        <v>786</v>
      </c>
      <c r="G3732">
        <v>1882</v>
      </c>
      <c r="H3732" t="s">
        <v>8</v>
      </c>
      <c r="I3732" t="s">
        <v>8</v>
      </c>
      <c r="J3732" t="s">
        <v>8</v>
      </c>
      <c r="K3732" t="s">
        <v>6766</v>
      </c>
    </row>
    <row r="3733" spans="1:11" x14ac:dyDescent="0.25">
      <c r="A3733">
        <v>2909</v>
      </c>
      <c r="B3733" t="s">
        <v>2121</v>
      </c>
      <c r="C3733" t="s">
        <v>2122</v>
      </c>
      <c r="D3733" t="s">
        <v>20</v>
      </c>
      <c r="E3733" t="s">
        <v>21</v>
      </c>
      <c r="F3733" t="s">
        <v>786</v>
      </c>
      <c r="G3733">
        <v>1882</v>
      </c>
      <c r="H3733" t="s">
        <v>8</v>
      </c>
      <c r="I3733" t="s">
        <v>8</v>
      </c>
      <c r="J3733" t="s">
        <v>8</v>
      </c>
      <c r="K3733" t="s">
        <v>6766</v>
      </c>
    </row>
    <row r="3734" spans="1:11" x14ac:dyDescent="0.25">
      <c r="A3734">
        <v>2909</v>
      </c>
      <c r="B3734" t="s">
        <v>2121</v>
      </c>
      <c r="C3734" t="s">
        <v>2122</v>
      </c>
      <c r="D3734" t="s">
        <v>20</v>
      </c>
      <c r="E3734" t="s">
        <v>21</v>
      </c>
      <c r="F3734" t="s">
        <v>786</v>
      </c>
      <c r="G3734">
        <v>1882</v>
      </c>
      <c r="H3734" t="s">
        <v>8</v>
      </c>
      <c r="I3734" t="s">
        <v>8</v>
      </c>
      <c r="J3734" t="s">
        <v>8</v>
      </c>
      <c r="K3734" t="s">
        <v>6766</v>
      </c>
    </row>
    <row r="3735" spans="1:11" x14ac:dyDescent="0.25">
      <c r="A3735">
        <v>2909</v>
      </c>
      <c r="B3735" t="s">
        <v>2121</v>
      </c>
      <c r="C3735" t="s">
        <v>2122</v>
      </c>
      <c r="D3735" t="s">
        <v>20</v>
      </c>
      <c r="E3735" t="s">
        <v>21</v>
      </c>
      <c r="F3735" t="s">
        <v>786</v>
      </c>
      <c r="G3735">
        <v>1882</v>
      </c>
      <c r="H3735" t="s">
        <v>8</v>
      </c>
      <c r="I3735" t="s">
        <v>8</v>
      </c>
      <c r="J3735" t="s">
        <v>8</v>
      </c>
      <c r="K3735" t="s">
        <v>6766</v>
      </c>
    </row>
    <row r="3736" spans="1:11" x14ac:dyDescent="0.25">
      <c r="A3736">
        <v>2909</v>
      </c>
      <c r="B3736" t="s">
        <v>2121</v>
      </c>
      <c r="C3736" t="s">
        <v>2122</v>
      </c>
      <c r="D3736" t="s">
        <v>20</v>
      </c>
      <c r="E3736" t="s">
        <v>21</v>
      </c>
      <c r="F3736" t="s">
        <v>786</v>
      </c>
      <c r="G3736">
        <v>1882</v>
      </c>
      <c r="H3736" t="s">
        <v>8</v>
      </c>
      <c r="I3736" t="s">
        <v>8</v>
      </c>
      <c r="J3736" t="s">
        <v>8</v>
      </c>
      <c r="K3736" t="s">
        <v>6766</v>
      </c>
    </row>
    <row r="3737" spans="1:11" x14ac:dyDescent="0.25">
      <c r="A3737">
        <v>2909</v>
      </c>
      <c r="B3737" t="s">
        <v>2121</v>
      </c>
      <c r="C3737" t="s">
        <v>2122</v>
      </c>
      <c r="D3737" t="s">
        <v>20</v>
      </c>
      <c r="E3737" t="s">
        <v>21</v>
      </c>
      <c r="F3737" t="s">
        <v>786</v>
      </c>
      <c r="G3737">
        <v>1882</v>
      </c>
      <c r="H3737" t="s">
        <v>8</v>
      </c>
      <c r="I3737" t="s">
        <v>8</v>
      </c>
      <c r="J3737" t="s">
        <v>8</v>
      </c>
      <c r="K3737" t="s">
        <v>6766</v>
      </c>
    </row>
    <row r="3738" spans="1:11" x14ac:dyDescent="0.25">
      <c r="A3738">
        <v>2909</v>
      </c>
      <c r="B3738" t="s">
        <v>2121</v>
      </c>
      <c r="C3738" t="s">
        <v>2122</v>
      </c>
      <c r="D3738" t="s">
        <v>20</v>
      </c>
      <c r="E3738" t="s">
        <v>21</v>
      </c>
      <c r="F3738" t="s">
        <v>786</v>
      </c>
      <c r="G3738">
        <v>1882</v>
      </c>
      <c r="H3738" t="s">
        <v>8</v>
      </c>
      <c r="I3738" t="s">
        <v>8</v>
      </c>
      <c r="J3738" t="s">
        <v>8</v>
      </c>
      <c r="K3738" t="s">
        <v>6766</v>
      </c>
    </row>
    <row r="3739" spans="1:11" x14ac:dyDescent="0.25">
      <c r="A3739">
        <v>2909</v>
      </c>
      <c r="B3739" t="s">
        <v>2121</v>
      </c>
      <c r="C3739" t="s">
        <v>2122</v>
      </c>
      <c r="D3739" t="s">
        <v>20</v>
      </c>
      <c r="E3739" t="s">
        <v>21</v>
      </c>
      <c r="F3739" t="s">
        <v>786</v>
      </c>
      <c r="G3739">
        <v>1882</v>
      </c>
      <c r="H3739" t="s">
        <v>8</v>
      </c>
      <c r="I3739" t="s">
        <v>8</v>
      </c>
      <c r="J3739" t="s">
        <v>8</v>
      </c>
      <c r="K3739" t="s">
        <v>6766</v>
      </c>
    </row>
    <row r="3740" spans="1:11" x14ac:dyDescent="0.25">
      <c r="A3740">
        <v>2909</v>
      </c>
      <c r="B3740" t="s">
        <v>2121</v>
      </c>
      <c r="C3740" t="s">
        <v>2122</v>
      </c>
      <c r="D3740" t="s">
        <v>20</v>
      </c>
      <c r="E3740" t="s">
        <v>21</v>
      </c>
      <c r="F3740" t="s">
        <v>786</v>
      </c>
      <c r="G3740">
        <v>1882</v>
      </c>
      <c r="H3740" t="s">
        <v>8</v>
      </c>
      <c r="I3740" t="s">
        <v>8</v>
      </c>
      <c r="J3740" t="s">
        <v>8</v>
      </c>
      <c r="K3740" t="s">
        <v>6766</v>
      </c>
    </row>
    <row r="3741" spans="1:11" x14ac:dyDescent="0.25">
      <c r="A3741">
        <v>2909</v>
      </c>
      <c r="B3741" t="s">
        <v>2121</v>
      </c>
      <c r="C3741" t="s">
        <v>2122</v>
      </c>
      <c r="D3741" t="s">
        <v>20</v>
      </c>
      <c r="E3741" t="s">
        <v>21</v>
      </c>
      <c r="F3741" t="s">
        <v>786</v>
      </c>
      <c r="G3741">
        <v>1882</v>
      </c>
      <c r="H3741" t="s">
        <v>8</v>
      </c>
      <c r="I3741" t="s">
        <v>8</v>
      </c>
      <c r="J3741" t="s">
        <v>8</v>
      </c>
      <c r="K3741" t="s">
        <v>6766</v>
      </c>
    </row>
    <row r="3742" spans="1:11" x14ac:dyDescent="0.25">
      <c r="A3742">
        <v>2909</v>
      </c>
      <c r="B3742" t="s">
        <v>2121</v>
      </c>
      <c r="C3742" t="s">
        <v>2122</v>
      </c>
      <c r="D3742" t="s">
        <v>20</v>
      </c>
      <c r="E3742" t="s">
        <v>21</v>
      </c>
      <c r="F3742" t="s">
        <v>786</v>
      </c>
      <c r="G3742">
        <v>1882</v>
      </c>
      <c r="H3742" t="s">
        <v>8</v>
      </c>
      <c r="I3742" t="s">
        <v>8</v>
      </c>
      <c r="J3742" t="s">
        <v>8</v>
      </c>
      <c r="K3742" t="s">
        <v>6766</v>
      </c>
    </row>
    <row r="3743" spans="1:11" x14ac:dyDescent="0.25">
      <c r="A3743">
        <v>2909</v>
      </c>
      <c r="B3743" t="s">
        <v>2121</v>
      </c>
      <c r="C3743" t="s">
        <v>2122</v>
      </c>
      <c r="D3743" t="s">
        <v>20</v>
      </c>
      <c r="E3743" t="s">
        <v>21</v>
      </c>
      <c r="F3743" t="s">
        <v>786</v>
      </c>
      <c r="G3743">
        <v>1882</v>
      </c>
      <c r="H3743" t="s">
        <v>8</v>
      </c>
      <c r="I3743" t="s">
        <v>8</v>
      </c>
      <c r="J3743" t="s">
        <v>8</v>
      </c>
      <c r="K3743" t="s">
        <v>6766</v>
      </c>
    </row>
    <row r="3744" spans="1:11" x14ac:dyDescent="0.25">
      <c r="A3744">
        <v>2909</v>
      </c>
      <c r="B3744" t="s">
        <v>2121</v>
      </c>
      <c r="C3744" t="s">
        <v>2122</v>
      </c>
      <c r="D3744" t="s">
        <v>20</v>
      </c>
      <c r="E3744" t="s">
        <v>21</v>
      </c>
      <c r="F3744" t="s">
        <v>786</v>
      </c>
      <c r="G3744">
        <v>1882</v>
      </c>
      <c r="H3744" t="s">
        <v>8</v>
      </c>
      <c r="I3744" t="s">
        <v>8</v>
      </c>
      <c r="J3744" t="s">
        <v>8</v>
      </c>
      <c r="K3744" t="s">
        <v>6766</v>
      </c>
    </row>
    <row r="3745" spans="1:11" x14ac:dyDescent="0.25">
      <c r="A3745">
        <v>2909</v>
      </c>
      <c r="B3745" t="s">
        <v>2121</v>
      </c>
      <c r="C3745" t="s">
        <v>2122</v>
      </c>
      <c r="D3745" t="s">
        <v>20</v>
      </c>
      <c r="E3745" t="s">
        <v>21</v>
      </c>
      <c r="F3745" t="s">
        <v>786</v>
      </c>
      <c r="G3745">
        <v>1882</v>
      </c>
      <c r="H3745" t="s">
        <v>8</v>
      </c>
      <c r="I3745" t="s">
        <v>8</v>
      </c>
      <c r="J3745" t="s">
        <v>8</v>
      </c>
      <c r="K3745" t="s">
        <v>6766</v>
      </c>
    </row>
    <row r="3746" spans="1:11" x14ac:dyDescent="0.25">
      <c r="A3746">
        <v>2909</v>
      </c>
      <c r="B3746" t="s">
        <v>2121</v>
      </c>
      <c r="C3746" t="s">
        <v>2122</v>
      </c>
      <c r="D3746" t="s">
        <v>20</v>
      </c>
      <c r="E3746" t="s">
        <v>21</v>
      </c>
      <c r="F3746" t="s">
        <v>786</v>
      </c>
      <c r="G3746">
        <v>1882</v>
      </c>
      <c r="H3746" t="s">
        <v>8</v>
      </c>
      <c r="I3746" t="s">
        <v>8</v>
      </c>
      <c r="J3746" t="s">
        <v>8</v>
      </c>
      <c r="K3746" t="s">
        <v>6766</v>
      </c>
    </row>
    <row r="3747" spans="1:11" x14ac:dyDescent="0.25">
      <c r="A3747">
        <v>2909</v>
      </c>
      <c r="B3747" t="s">
        <v>2121</v>
      </c>
      <c r="C3747" t="s">
        <v>2122</v>
      </c>
      <c r="D3747" t="s">
        <v>20</v>
      </c>
      <c r="E3747" t="s">
        <v>21</v>
      </c>
      <c r="F3747" t="s">
        <v>786</v>
      </c>
      <c r="G3747">
        <v>1882</v>
      </c>
      <c r="H3747" t="s">
        <v>8</v>
      </c>
      <c r="I3747" t="s">
        <v>8</v>
      </c>
      <c r="J3747" t="s">
        <v>8</v>
      </c>
      <c r="K3747" t="s">
        <v>6766</v>
      </c>
    </row>
    <row r="3748" spans="1:11" x14ac:dyDescent="0.25">
      <c r="A3748">
        <v>2909</v>
      </c>
      <c r="B3748" t="s">
        <v>2121</v>
      </c>
      <c r="C3748" t="s">
        <v>2122</v>
      </c>
      <c r="D3748" t="s">
        <v>20</v>
      </c>
      <c r="E3748" t="s">
        <v>21</v>
      </c>
      <c r="F3748" t="s">
        <v>786</v>
      </c>
      <c r="G3748">
        <v>1882</v>
      </c>
      <c r="H3748" t="s">
        <v>8</v>
      </c>
      <c r="I3748" t="s">
        <v>8</v>
      </c>
      <c r="J3748" t="s">
        <v>8</v>
      </c>
      <c r="K3748" t="s">
        <v>6766</v>
      </c>
    </row>
    <row r="3749" spans="1:11" x14ac:dyDescent="0.25">
      <c r="A3749">
        <v>2909</v>
      </c>
      <c r="B3749" t="s">
        <v>2121</v>
      </c>
      <c r="C3749" t="s">
        <v>2122</v>
      </c>
      <c r="D3749" t="s">
        <v>20</v>
      </c>
      <c r="E3749" t="s">
        <v>21</v>
      </c>
      <c r="F3749" t="s">
        <v>786</v>
      </c>
      <c r="G3749">
        <v>1882</v>
      </c>
      <c r="H3749" t="s">
        <v>8</v>
      </c>
      <c r="I3749" t="s">
        <v>8</v>
      </c>
      <c r="J3749" t="s">
        <v>8</v>
      </c>
      <c r="K3749" t="s">
        <v>6766</v>
      </c>
    </row>
    <row r="3750" spans="1:11" x14ac:dyDescent="0.25">
      <c r="A3750">
        <v>2909</v>
      </c>
      <c r="B3750" t="s">
        <v>2121</v>
      </c>
      <c r="C3750" t="s">
        <v>2122</v>
      </c>
      <c r="D3750" t="s">
        <v>20</v>
      </c>
      <c r="E3750" t="s">
        <v>21</v>
      </c>
      <c r="F3750" t="s">
        <v>786</v>
      </c>
      <c r="G3750">
        <v>1882</v>
      </c>
      <c r="H3750" t="s">
        <v>8</v>
      </c>
      <c r="I3750" t="s">
        <v>8</v>
      </c>
      <c r="J3750" t="s">
        <v>8</v>
      </c>
      <c r="K3750" t="s">
        <v>6766</v>
      </c>
    </row>
    <row r="3751" spans="1:11" x14ac:dyDescent="0.25">
      <c r="A3751">
        <v>2909</v>
      </c>
      <c r="B3751" t="s">
        <v>2121</v>
      </c>
      <c r="C3751" t="s">
        <v>2122</v>
      </c>
      <c r="D3751" t="s">
        <v>20</v>
      </c>
      <c r="E3751" t="s">
        <v>21</v>
      </c>
      <c r="F3751" t="s">
        <v>786</v>
      </c>
      <c r="G3751">
        <v>1882</v>
      </c>
      <c r="H3751" t="s">
        <v>8</v>
      </c>
      <c r="I3751" t="s">
        <v>8</v>
      </c>
      <c r="J3751" t="s">
        <v>8</v>
      </c>
      <c r="K3751" t="s">
        <v>6766</v>
      </c>
    </row>
    <row r="3752" spans="1:11" x14ac:dyDescent="0.25">
      <c r="A3752">
        <v>2909</v>
      </c>
      <c r="B3752" t="s">
        <v>2121</v>
      </c>
      <c r="C3752" t="s">
        <v>2122</v>
      </c>
      <c r="D3752" t="s">
        <v>20</v>
      </c>
      <c r="E3752" t="s">
        <v>21</v>
      </c>
      <c r="F3752" t="s">
        <v>786</v>
      </c>
      <c r="G3752">
        <v>1882</v>
      </c>
      <c r="H3752" t="s">
        <v>8</v>
      </c>
      <c r="I3752" t="s">
        <v>8</v>
      </c>
      <c r="J3752" t="s">
        <v>8</v>
      </c>
      <c r="K3752" t="s">
        <v>6766</v>
      </c>
    </row>
    <row r="3753" spans="1:11" x14ac:dyDescent="0.25">
      <c r="A3753">
        <v>2909</v>
      </c>
      <c r="B3753" t="s">
        <v>2121</v>
      </c>
      <c r="C3753" t="s">
        <v>2122</v>
      </c>
      <c r="D3753" t="s">
        <v>20</v>
      </c>
      <c r="E3753" t="s">
        <v>21</v>
      </c>
      <c r="F3753" t="s">
        <v>786</v>
      </c>
      <c r="G3753">
        <v>1882</v>
      </c>
      <c r="H3753" t="s">
        <v>8</v>
      </c>
      <c r="I3753" t="s">
        <v>8</v>
      </c>
      <c r="J3753" t="s">
        <v>8</v>
      </c>
      <c r="K3753" t="s">
        <v>6766</v>
      </c>
    </row>
    <row r="3754" spans="1:11" x14ac:dyDescent="0.25">
      <c r="A3754">
        <v>2909</v>
      </c>
      <c r="B3754" t="s">
        <v>2121</v>
      </c>
      <c r="C3754" t="s">
        <v>2122</v>
      </c>
      <c r="D3754" t="s">
        <v>20</v>
      </c>
      <c r="E3754" t="s">
        <v>21</v>
      </c>
      <c r="F3754" t="s">
        <v>786</v>
      </c>
      <c r="G3754">
        <v>1882</v>
      </c>
      <c r="H3754" t="s">
        <v>8</v>
      </c>
      <c r="I3754" t="s">
        <v>8</v>
      </c>
      <c r="J3754" t="s">
        <v>8</v>
      </c>
      <c r="K3754" t="s">
        <v>6766</v>
      </c>
    </row>
    <row r="3755" spans="1:11" x14ac:dyDescent="0.25">
      <c r="A3755">
        <v>2910</v>
      </c>
      <c r="B3755" t="s">
        <v>2123</v>
      </c>
      <c r="C3755" t="s">
        <v>2124</v>
      </c>
      <c r="D3755" t="s">
        <v>9</v>
      </c>
      <c r="E3755" t="s">
        <v>10</v>
      </c>
      <c r="F3755" t="s">
        <v>2064</v>
      </c>
      <c r="G3755">
        <v>1883</v>
      </c>
      <c r="H3755" t="s">
        <v>8</v>
      </c>
      <c r="I3755" t="s">
        <v>8</v>
      </c>
      <c r="J3755" t="s">
        <v>8</v>
      </c>
      <c r="K3755" t="s">
        <v>6766</v>
      </c>
    </row>
    <row r="3756" spans="1:11" x14ac:dyDescent="0.25">
      <c r="A3756">
        <v>2910</v>
      </c>
      <c r="B3756" t="s">
        <v>2123</v>
      </c>
      <c r="C3756" t="s">
        <v>2124</v>
      </c>
      <c r="D3756" t="s">
        <v>9</v>
      </c>
      <c r="E3756" t="s">
        <v>10</v>
      </c>
      <c r="F3756" t="s">
        <v>2064</v>
      </c>
      <c r="G3756">
        <v>1883</v>
      </c>
      <c r="H3756" t="s">
        <v>8</v>
      </c>
      <c r="I3756" t="s">
        <v>8</v>
      </c>
      <c r="J3756" t="s">
        <v>8</v>
      </c>
      <c r="K3756" t="s">
        <v>6766</v>
      </c>
    </row>
    <row r="3757" spans="1:11" x14ac:dyDescent="0.25">
      <c r="A3757">
        <v>2910</v>
      </c>
      <c r="B3757" t="s">
        <v>2123</v>
      </c>
      <c r="C3757" t="s">
        <v>2124</v>
      </c>
      <c r="D3757" t="s">
        <v>9</v>
      </c>
      <c r="E3757" t="s">
        <v>10</v>
      </c>
      <c r="F3757" t="s">
        <v>2064</v>
      </c>
      <c r="G3757">
        <v>1883</v>
      </c>
      <c r="H3757" t="s">
        <v>8</v>
      </c>
      <c r="I3757" t="s">
        <v>8</v>
      </c>
      <c r="J3757" t="s">
        <v>8</v>
      </c>
      <c r="K3757" t="s">
        <v>6766</v>
      </c>
    </row>
    <row r="3758" spans="1:11" x14ac:dyDescent="0.25">
      <c r="A3758">
        <v>2910</v>
      </c>
      <c r="B3758" t="s">
        <v>2123</v>
      </c>
      <c r="C3758" t="s">
        <v>2124</v>
      </c>
      <c r="D3758" t="s">
        <v>9</v>
      </c>
      <c r="E3758" t="s">
        <v>10</v>
      </c>
      <c r="F3758" t="s">
        <v>2064</v>
      </c>
      <c r="G3758">
        <v>1883</v>
      </c>
      <c r="H3758" t="s">
        <v>8</v>
      </c>
      <c r="I3758" t="s">
        <v>8</v>
      </c>
      <c r="J3758" t="s">
        <v>8</v>
      </c>
      <c r="K3758" t="s">
        <v>6766</v>
      </c>
    </row>
    <row r="3759" spans="1:11" x14ac:dyDescent="0.25">
      <c r="A3759">
        <v>2910</v>
      </c>
      <c r="B3759" t="s">
        <v>2123</v>
      </c>
      <c r="C3759" t="s">
        <v>2124</v>
      </c>
      <c r="D3759" t="s">
        <v>9</v>
      </c>
      <c r="E3759" t="s">
        <v>10</v>
      </c>
      <c r="F3759" t="s">
        <v>2064</v>
      </c>
      <c r="G3759">
        <v>1883</v>
      </c>
      <c r="H3759" t="s">
        <v>8</v>
      </c>
      <c r="I3759" t="s">
        <v>8</v>
      </c>
      <c r="J3759" t="s">
        <v>8</v>
      </c>
      <c r="K3759" t="s">
        <v>6766</v>
      </c>
    </row>
    <row r="3760" spans="1:11" x14ac:dyDescent="0.25">
      <c r="A3760">
        <v>2910</v>
      </c>
      <c r="B3760" t="s">
        <v>2123</v>
      </c>
      <c r="C3760" t="s">
        <v>2124</v>
      </c>
      <c r="D3760" t="s">
        <v>9</v>
      </c>
      <c r="E3760" t="s">
        <v>10</v>
      </c>
      <c r="F3760" t="s">
        <v>2064</v>
      </c>
      <c r="G3760">
        <v>1883</v>
      </c>
      <c r="H3760" t="s">
        <v>8</v>
      </c>
      <c r="I3760" t="s">
        <v>8</v>
      </c>
      <c r="J3760" t="s">
        <v>8</v>
      </c>
      <c r="K3760" t="s">
        <v>6766</v>
      </c>
    </row>
    <row r="3761" spans="1:11" x14ac:dyDescent="0.25">
      <c r="A3761">
        <v>2911</v>
      </c>
      <c r="B3761" t="s">
        <v>2125</v>
      </c>
      <c r="C3761" t="s">
        <v>2126</v>
      </c>
      <c r="D3761" t="s">
        <v>27</v>
      </c>
      <c r="E3761" t="s">
        <v>10</v>
      </c>
      <c r="F3761" t="s">
        <v>153</v>
      </c>
      <c r="G3761">
        <v>1884</v>
      </c>
      <c r="H3761" t="s">
        <v>8</v>
      </c>
      <c r="I3761" t="s">
        <v>8</v>
      </c>
      <c r="J3761" t="s">
        <v>8</v>
      </c>
      <c r="K3761" t="s">
        <v>6766</v>
      </c>
    </row>
    <row r="3762" spans="1:11" x14ac:dyDescent="0.25">
      <c r="A3762">
        <v>2912</v>
      </c>
      <c r="B3762" t="s">
        <v>2127</v>
      </c>
      <c r="C3762" t="s">
        <v>2128</v>
      </c>
      <c r="D3762" t="s">
        <v>27</v>
      </c>
      <c r="E3762" t="s">
        <v>10</v>
      </c>
      <c r="F3762" t="s">
        <v>29</v>
      </c>
      <c r="G3762">
        <v>1885</v>
      </c>
      <c r="H3762" t="s">
        <v>8</v>
      </c>
      <c r="I3762" t="s">
        <v>8</v>
      </c>
      <c r="J3762" t="s">
        <v>8</v>
      </c>
      <c r="K3762" t="s">
        <v>6766</v>
      </c>
    </row>
    <row r="3763" spans="1:11" x14ac:dyDescent="0.25">
      <c r="A3763">
        <v>2912</v>
      </c>
      <c r="B3763" t="s">
        <v>2127</v>
      </c>
      <c r="C3763" t="s">
        <v>2128</v>
      </c>
      <c r="D3763" t="s">
        <v>27</v>
      </c>
      <c r="E3763" t="s">
        <v>10</v>
      </c>
      <c r="F3763" t="s">
        <v>29</v>
      </c>
      <c r="G3763">
        <v>1885</v>
      </c>
      <c r="H3763" t="s">
        <v>8</v>
      </c>
      <c r="I3763" t="s">
        <v>8</v>
      </c>
      <c r="J3763" t="s">
        <v>8</v>
      </c>
      <c r="K3763" t="s">
        <v>6766</v>
      </c>
    </row>
    <row r="3764" spans="1:11" x14ac:dyDescent="0.25">
      <c r="A3764">
        <v>2918</v>
      </c>
      <c r="B3764" t="s">
        <v>2129</v>
      </c>
      <c r="C3764" t="s">
        <v>2130</v>
      </c>
      <c r="D3764" t="s">
        <v>27</v>
      </c>
      <c r="E3764" t="s">
        <v>10</v>
      </c>
      <c r="F3764" t="s">
        <v>28</v>
      </c>
      <c r="G3764">
        <v>1890</v>
      </c>
      <c r="H3764" t="s">
        <v>8</v>
      </c>
      <c r="I3764" t="s">
        <v>8</v>
      </c>
      <c r="J3764" t="s">
        <v>8</v>
      </c>
      <c r="K3764" t="s">
        <v>6766</v>
      </c>
    </row>
    <row r="3765" spans="1:11" x14ac:dyDescent="0.25">
      <c r="A3765">
        <v>2919</v>
      </c>
      <c r="B3765" t="s">
        <v>2131</v>
      </c>
      <c r="C3765" t="s">
        <v>2130</v>
      </c>
      <c r="D3765" t="s">
        <v>27</v>
      </c>
      <c r="E3765" t="s">
        <v>10</v>
      </c>
      <c r="F3765" t="s">
        <v>28</v>
      </c>
      <c r="G3765">
        <v>1891</v>
      </c>
      <c r="H3765" t="s">
        <v>8</v>
      </c>
      <c r="I3765" t="s">
        <v>8</v>
      </c>
      <c r="J3765" t="s">
        <v>8</v>
      </c>
      <c r="K3765" t="s">
        <v>6766</v>
      </c>
    </row>
    <row r="3766" spans="1:11" x14ac:dyDescent="0.25">
      <c r="A3766">
        <v>2919</v>
      </c>
      <c r="B3766" t="s">
        <v>2131</v>
      </c>
      <c r="C3766" t="s">
        <v>2130</v>
      </c>
      <c r="D3766" t="s">
        <v>27</v>
      </c>
      <c r="E3766" t="s">
        <v>10</v>
      </c>
      <c r="F3766" t="s">
        <v>28</v>
      </c>
      <c r="G3766">
        <v>1891</v>
      </c>
      <c r="H3766" t="s">
        <v>8</v>
      </c>
      <c r="I3766" t="s">
        <v>8</v>
      </c>
      <c r="J3766" t="s">
        <v>8</v>
      </c>
      <c r="K3766" t="s">
        <v>6766</v>
      </c>
    </row>
    <row r="3767" spans="1:11" x14ac:dyDescent="0.25">
      <c r="A3767">
        <v>2919</v>
      </c>
      <c r="B3767" t="s">
        <v>2131</v>
      </c>
      <c r="C3767" t="s">
        <v>2130</v>
      </c>
      <c r="D3767" t="s">
        <v>27</v>
      </c>
      <c r="E3767" t="s">
        <v>10</v>
      </c>
      <c r="F3767" t="s">
        <v>28</v>
      </c>
      <c r="G3767">
        <v>1891</v>
      </c>
      <c r="H3767" t="s">
        <v>8</v>
      </c>
      <c r="I3767" t="s">
        <v>8</v>
      </c>
      <c r="J3767" t="s">
        <v>8</v>
      </c>
      <c r="K3767" t="s">
        <v>6766</v>
      </c>
    </row>
    <row r="3768" spans="1:11" x14ac:dyDescent="0.25">
      <c r="A3768">
        <v>2919</v>
      </c>
      <c r="B3768" t="s">
        <v>2131</v>
      </c>
      <c r="C3768" t="s">
        <v>2130</v>
      </c>
      <c r="D3768" t="s">
        <v>27</v>
      </c>
      <c r="E3768" t="s">
        <v>10</v>
      </c>
      <c r="F3768" t="s">
        <v>28</v>
      </c>
      <c r="G3768">
        <v>1891</v>
      </c>
      <c r="H3768" t="s">
        <v>8</v>
      </c>
      <c r="I3768" t="s">
        <v>8</v>
      </c>
      <c r="J3768" t="s">
        <v>8</v>
      </c>
      <c r="K3768" t="s">
        <v>6766</v>
      </c>
    </row>
    <row r="3769" spans="1:11" x14ac:dyDescent="0.25">
      <c r="A3769">
        <v>2919</v>
      </c>
      <c r="B3769" t="s">
        <v>2131</v>
      </c>
      <c r="C3769" t="s">
        <v>2130</v>
      </c>
      <c r="D3769" t="s">
        <v>27</v>
      </c>
      <c r="E3769" t="s">
        <v>10</v>
      </c>
      <c r="F3769" t="s">
        <v>28</v>
      </c>
      <c r="G3769">
        <v>1891</v>
      </c>
      <c r="H3769" t="s">
        <v>8</v>
      </c>
      <c r="I3769" t="s">
        <v>8</v>
      </c>
      <c r="J3769" t="s">
        <v>8</v>
      </c>
      <c r="K3769" t="s">
        <v>6766</v>
      </c>
    </row>
    <row r="3770" spans="1:11" x14ac:dyDescent="0.25">
      <c r="A3770">
        <v>2919</v>
      </c>
      <c r="B3770" t="s">
        <v>2131</v>
      </c>
      <c r="C3770" t="s">
        <v>2130</v>
      </c>
      <c r="D3770" t="s">
        <v>27</v>
      </c>
      <c r="E3770" t="s">
        <v>10</v>
      </c>
      <c r="F3770" t="s">
        <v>28</v>
      </c>
      <c r="G3770">
        <v>1891</v>
      </c>
      <c r="H3770" t="s">
        <v>8</v>
      </c>
      <c r="I3770" t="s">
        <v>8</v>
      </c>
      <c r="J3770" t="s">
        <v>8</v>
      </c>
      <c r="K3770" t="s">
        <v>6766</v>
      </c>
    </row>
    <row r="3771" spans="1:11" x14ac:dyDescent="0.25">
      <c r="A3771">
        <v>2919</v>
      </c>
      <c r="B3771" t="s">
        <v>2131</v>
      </c>
      <c r="C3771" t="s">
        <v>2130</v>
      </c>
      <c r="D3771" t="s">
        <v>27</v>
      </c>
      <c r="E3771" t="s">
        <v>10</v>
      </c>
      <c r="F3771" t="s">
        <v>28</v>
      </c>
      <c r="G3771">
        <v>1891</v>
      </c>
      <c r="H3771" t="s">
        <v>8</v>
      </c>
      <c r="I3771" t="s">
        <v>8</v>
      </c>
      <c r="J3771" t="s">
        <v>8</v>
      </c>
      <c r="K3771" t="s">
        <v>6766</v>
      </c>
    </row>
    <row r="3772" spans="1:11" x14ac:dyDescent="0.25">
      <c r="A3772">
        <v>2919</v>
      </c>
      <c r="B3772" t="s">
        <v>2131</v>
      </c>
      <c r="C3772" t="s">
        <v>2130</v>
      </c>
      <c r="D3772" t="s">
        <v>27</v>
      </c>
      <c r="E3772" t="s">
        <v>10</v>
      </c>
      <c r="F3772" t="s">
        <v>28</v>
      </c>
      <c r="G3772">
        <v>1891</v>
      </c>
      <c r="H3772" t="s">
        <v>8</v>
      </c>
      <c r="I3772" t="s">
        <v>8</v>
      </c>
      <c r="J3772" t="s">
        <v>8</v>
      </c>
      <c r="K3772" t="s">
        <v>6766</v>
      </c>
    </row>
    <row r="3773" spans="1:11" x14ac:dyDescent="0.25">
      <c r="A3773">
        <v>2919</v>
      </c>
      <c r="B3773" t="s">
        <v>2131</v>
      </c>
      <c r="C3773" t="s">
        <v>2130</v>
      </c>
      <c r="D3773" t="s">
        <v>27</v>
      </c>
      <c r="E3773" t="s">
        <v>10</v>
      </c>
      <c r="F3773" t="s">
        <v>28</v>
      </c>
      <c r="G3773">
        <v>1891</v>
      </c>
      <c r="H3773" t="s">
        <v>8</v>
      </c>
      <c r="I3773" t="s">
        <v>8</v>
      </c>
      <c r="J3773" t="s">
        <v>8</v>
      </c>
      <c r="K3773" t="s">
        <v>6766</v>
      </c>
    </row>
    <row r="3774" spans="1:11" x14ac:dyDescent="0.25">
      <c r="A3774">
        <v>2919</v>
      </c>
      <c r="B3774" t="s">
        <v>2131</v>
      </c>
      <c r="C3774" t="s">
        <v>2130</v>
      </c>
      <c r="D3774" t="s">
        <v>27</v>
      </c>
      <c r="E3774" t="s">
        <v>10</v>
      </c>
      <c r="F3774" t="s">
        <v>28</v>
      </c>
      <c r="G3774">
        <v>1891</v>
      </c>
      <c r="H3774" t="s">
        <v>8</v>
      </c>
      <c r="I3774" t="s">
        <v>8</v>
      </c>
      <c r="J3774" t="s">
        <v>8</v>
      </c>
      <c r="K3774" t="s">
        <v>6766</v>
      </c>
    </row>
    <row r="3775" spans="1:11" x14ac:dyDescent="0.25">
      <c r="A3775">
        <v>2919</v>
      </c>
      <c r="B3775" t="s">
        <v>2131</v>
      </c>
      <c r="C3775" t="s">
        <v>2130</v>
      </c>
      <c r="D3775" t="s">
        <v>27</v>
      </c>
      <c r="E3775" t="s">
        <v>10</v>
      </c>
      <c r="F3775" t="s">
        <v>28</v>
      </c>
      <c r="G3775">
        <v>1891</v>
      </c>
      <c r="H3775" t="s">
        <v>8</v>
      </c>
      <c r="I3775" t="s">
        <v>8</v>
      </c>
      <c r="J3775" t="s">
        <v>8</v>
      </c>
      <c r="K3775" t="s">
        <v>6766</v>
      </c>
    </row>
    <row r="3776" spans="1:11" x14ac:dyDescent="0.25">
      <c r="A3776">
        <v>2919</v>
      </c>
      <c r="B3776" t="s">
        <v>2131</v>
      </c>
      <c r="C3776" t="s">
        <v>2130</v>
      </c>
      <c r="D3776" t="s">
        <v>27</v>
      </c>
      <c r="E3776" t="s">
        <v>10</v>
      </c>
      <c r="F3776" t="s">
        <v>28</v>
      </c>
      <c r="G3776">
        <v>1891</v>
      </c>
      <c r="H3776" t="s">
        <v>8</v>
      </c>
      <c r="I3776" t="s">
        <v>8</v>
      </c>
      <c r="J3776" t="s">
        <v>8</v>
      </c>
      <c r="K3776" t="s">
        <v>6766</v>
      </c>
    </row>
    <row r="3777" spans="1:11" x14ac:dyDescent="0.25">
      <c r="A3777">
        <v>2919</v>
      </c>
      <c r="B3777" t="s">
        <v>2131</v>
      </c>
      <c r="C3777" t="s">
        <v>2130</v>
      </c>
      <c r="D3777" t="s">
        <v>27</v>
      </c>
      <c r="E3777" t="s">
        <v>10</v>
      </c>
      <c r="F3777" t="s">
        <v>28</v>
      </c>
      <c r="G3777">
        <v>1891</v>
      </c>
      <c r="H3777" t="s">
        <v>8</v>
      </c>
      <c r="I3777" t="s">
        <v>8</v>
      </c>
      <c r="J3777" t="s">
        <v>8</v>
      </c>
      <c r="K3777" t="s">
        <v>6766</v>
      </c>
    </row>
    <row r="3778" spans="1:11" x14ac:dyDescent="0.25">
      <c r="A3778">
        <v>2919</v>
      </c>
      <c r="B3778" t="s">
        <v>2131</v>
      </c>
      <c r="C3778" t="s">
        <v>2130</v>
      </c>
      <c r="D3778" t="s">
        <v>27</v>
      </c>
      <c r="E3778" t="s">
        <v>10</v>
      </c>
      <c r="F3778" t="s">
        <v>28</v>
      </c>
      <c r="G3778">
        <v>1891</v>
      </c>
      <c r="H3778" t="s">
        <v>8</v>
      </c>
      <c r="I3778" t="s">
        <v>8</v>
      </c>
      <c r="J3778" t="s">
        <v>8</v>
      </c>
      <c r="K3778" t="s">
        <v>6766</v>
      </c>
    </row>
    <row r="3779" spans="1:11" x14ac:dyDescent="0.25">
      <c r="A3779">
        <v>2919</v>
      </c>
      <c r="B3779" t="s">
        <v>2131</v>
      </c>
      <c r="C3779" t="s">
        <v>2130</v>
      </c>
      <c r="D3779" t="s">
        <v>27</v>
      </c>
      <c r="E3779" t="s">
        <v>10</v>
      </c>
      <c r="F3779" t="s">
        <v>28</v>
      </c>
      <c r="G3779">
        <v>1891</v>
      </c>
      <c r="H3779" t="s">
        <v>8</v>
      </c>
      <c r="I3779" t="s">
        <v>8</v>
      </c>
      <c r="J3779" t="s">
        <v>8</v>
      </c>
      <c r="K3779" t="s">
        <v>6766</v>
      </c>
    </row>
    <row r="3780" spans="1:11" x14ac:dyDescent="0.25">
      <c r="A3780">
        <v>2919</v>
      </c>
      <c r="B3780" t="s">
        <v>2131</v>
      </c>
      <c r="C3780" t="s">
        <v>2130</v>
      </c>
      <c r="D3780" t="s">
        <v>27</v>
      </c>
      <c r="E3780" t="s">
        <v>10</v>
      </c>
      <c r="F3780" t="s">
        <v>28</v>
      </c>
      <c r="G3780">
        <v>1891</v>
      </c>
      <c r="H3780" t="s">
        <v>8</v>
      </c>
      <c r="I3780" t="s">
        <v>8</v>
      </c>
      <c r="J3780" t="s">
        <v>8</v>
      </c>
      <c r="K3780" t="s">
        <v>6766</v>
      </c>
    </row>
    <row r="3781" spans="1:11" x14ac:dyDescent="0.25">
      <c r="A3781">
        <v>2919</v>
      </c>
      <c r="B3781" t="s">
        <v>2131</v>
      </c>
      <c r="C3781" t="s">
        <v>2130</v>
      </c>
      <c r="D3781" t="s">
        <v>27</v>
      </c>
      <c r="E3781" t="s">
        <v>10</v>
      </c>
      <c r="F3781" t="s">
        <v>28</v>
      </c>
      <c r="G3781">
        <v>1891</v>
      </c>
      <c r="H3781" t="s">
        <v>8</v>
      </c>
      <c r="I3781" t="s">
        <v>8</v>
      </c>
      <c r="J3781" t="s">
        <v>8</v>
      </c>
      <c r="K3781" t="s">
        <v>6766</v>
      </c>
    </row>
    <row r="3782" spans="1:11" x14ac:dyDescent="0.25">
      <c r="A3782">
        <v>2919</v>
      </c>
      <c r="B3782" t="s">
        <v>2131</v>
      </c>
      <c r="C3782" t="s">
        <v>2130</v>
      </c>
      <c r="D3782" t="s">
        <v>27</v>
      </c>
      <c r="E3782" t="s">
        <v>10</v>
      </c>
      <c r="F3782" t="s">
        <v>28</v>
      </c>
      <c r="G3782">
        <v>1891</v>
      </c>
      <c r="H3782" t="s">
        <v>8</v>
      </c>
      <c r="I3782" t="s">
        <v>8</v>
      </c>
      <c r="J3782" t="s">
        <v>8</v>
      </c>
      <c r="K3782" t="s">
        <v>6766</v>
      </c>
    </row>
    <row r="3783" spans="1:11" x14ac:dyDescent="0.25">
      <c r="A3783">
        <v>2919</v>
      </c>
      <c r="B3783" t="s">
        <v>2131</v>
      </c>
      <c r="C3783" t="s">
        <v>2130</v>
      </c>
      <c r="D3783" t="s">
        <v>27</v>
      </c>
      <c r="E3783" t="s">
        <v>10</v>
      </c>
      <c r="F3783" t="s">
        <v>28</v>
      </c>
      <c r="G3783">
        <v>1891</v>
      </c>
      <c r="H3783" t="s">
        <v>8</v>
      </c>
      <c r="I3783" t="s">
        <v>8</v>
      </c>
      <c r="J3783" t="s">
        <v>8</v>
      </c>
      <c r="K3783" t="s">
        <v>6766</v>
      </c>
    </row>
    <row r="3784" spans="1:11" x14ac:dyDescent="0.25">
      <c r="A3784">
        <v>2919</v>
      </c>
      <c r="B3784" t="s">
        <v>2131</v>
      </c>
      <c r="C3784" t="s">
        <v>2130</v>
      </c>
      <c r="D3784" t="s">
        <v>27</v>
      </c>
      <c r="E3784" t="s">
        <v>10</v>
      </c>
      <c r="F3784" t="s">
        <v>28</v>
      </c>
      <c r="G3784">
        <v>1891</v>
      </c>
      <c r="H3784" t="s">
        <v>8</v>
      </c>
      <c r="I3784" t="s">
        <v>8</v>
      </c>
      <c r="J3784" t="s">
        <v>8</v>
      </c>
      <c r="K3784" t="s">
        <v>6766</v>
      </c>
    </row>
    <row r="3785" spans="1:11" x14ac:dyDescent="0.25">
      <c r="A3785">
        <v>2919</v>
      </c>
      <c r="B3785" t="s">
        <v>2131</v>
      </c>
      <c r="C3785" t="s">
        <v>2130</v>
      </c>
      <c r="D3785" t="s">
        <v>27</v>
      </c>
      <c r="E3785" t="s">
        <v>10</v>
      </c>
      <c r="F3785" t="s">
        <v>28</v>
      </c>
      <c r="G3785">
        <v>1891</v>
      </c>
      <c r="H3785" t="s">
        <v>8</v>
      </c>
      <c r="I3785" t="s">
        <v>8</v>
      </c>
      <c r="J3785" t="s">
        <v>8</v>
      </c>
      <c r="K3785" t="s">
        <v>6766</v>
      </c>
    </row>
    <row r="3786" spans="1:11" x14ac:dyDescent="0.25">
      <c r="A3786">
        <v>2919</v>
      </c>
      <c r="B3786" t="s">
        <v>2131</v>
      </c>
      <c r="C3786" t="s">
        <v>2130</v>
      </c>
      <c r="D3786" t="s">
        <v>27</v>
      </c>
      <c r="E3786" t="s">
        <v>10</v>
      </c>
      <c r="F3786" t="s">
        <v>28</v>
      </c>
      <c r="G3786">
        <v>1891</v>
      </c>
      <c r="H3786" t="s">
        <v>8</v>
      </c>
      <c r="I3786" t="s">
        <v>8</v>
      </c>
      <c r="J3786" t="s">
        <v>8</v>
      </c>
      <c r="K3786" t="s">
        <v>6766</v>
      </c>
    </row>
    <row r="3787" spans="1:11" x14ac:dyDescent="0.25">
      <c r="A3787">
        <v>2919</v>
      </c>
      <c r="B3787" t="s">
        <v>2131</v>
      </c>
      <c r="C3787" t="s">
        <v>2130</v>
      </c>
      <c r="D3787" t="s">
        <v>27</v>
      </c>
      <c r="E3787" t="s">
        <v>10</v>
      </c>
      <c r="F3787" t="s">
        <v>28</v>
      </c>
      <c r="G3787">
        <v>1891</v>
      </c>
      <c r="H3787" t="s">
        <v>8</v>
      </c>
      <c r="I3787" t="s">
        <v>8</v>
      </c>
      <c r="J3787" t="s">
        <v>8</v>
      </c>
      <c r="K3787" t="s">
        <v>6766</v>
      </c>
    </row>
    <row r="3788" spans="1:11" x14ac:dyDescent="0.25">
      <c r="A3788">
        <v>2919</v>
      </c>
      <c r="B3788" t="s">
        <v>2131</v>
      </c>
      <c r="C3788" t="s">
        <v>2130</v>
      </c>
      <c r="D3788" t="s">
        <v>27</v>
      </c>
      <c r="E3788" t="s">
        <v>10</v>
      </c>
      <c r="F3788" t="s">
        <v>28</v>
      </c>
      <c r="G3788">
        <v>1891</v>
      </c>
      <c r="H3788" t="s">
        <v>8</v>
      </c>
      <c r="I3788" t="s">
        <v>8</v>
      </c>
      <c r="J3788" t="s">
        <v>8</v>
      </c>
      <c r="K3788" t="s">
        <v>6766</v>
      </c>
    </row>
    <row r="3789" spans="1:11" x14ac:dyDescent="0.25">
      <c r="A3789">
        <v>2919</v>
      </c>
      <c r="B3789" t="s">
        <v>2131</v>
      </c>
      <c r="C3789" t="s">
        <v>2130</v>
      </c>
      <c r="D3789" t="s">
        <v>27</v>
      </c>
      <c r="E3789" t="s">
        <v>10</v>
      </c>
      <c r="F3789" t="s">
        <v>28</v>
      </c>
      <c r="G3789">
        <v>1891</v>
      </c>
      <c r="H3789" t="s">
        <v>8</v>
      </c>
      <c r="I3789" t="s">
        <v>8</v>
      </c>
      <c r="J3789" t="s">
        <v>8</v>
      </c>
      <c r="K3789" t="s">
        <v>6766</v>
      </c>
    </row>
    <row r="3790" spans="1:11" x14ac:dyDescent="0.25">
      <c r="A3790">
        <v>2919</v>
      </c>
      <c r="B3790" t="s">
        <v>2131</v>
      </c>
      <c r="C3790" t="s">
        <v>2130</v>
      </c>
      <c r="D3790" t="s">
        <v>27</v>
      </c>
      <c r="E3790" t="s">
        <v>10</v>
      </c>
      <c r="F3790" t="s">
        <v>28</v>
      </c>
      <c r="G3790">
        <v>1891</v>
      </c>
      <c r="H3790" t="s">
        <v>8</v>
      </c>
      <c r="I3790" t="s">
        <v>8</v>
      </c>
      <c r="J3790" t="s">
        <v>8</v>
      </c>
      <c r="K3790" t="s">
        <v>6766</v>
      </c>
    </row>
    <row r="3791" spans="1:11" x14ac:dyDescent="0.25">
      <c r="A3791">
        <v>2919</v>
      </c>
      <c r="B3791" t="s">
        <v>2131</v>
      </c>
      <c r="C3791" t="s">
        <v>2130</v>
      </c>
      <c r="D3791" t="s">
        <v>27</v>
      </c>
      <c r="E3791" t="s">
        <v>10</v>
      </c>
      <c r="F3791" t="s">
        <v>28</v>
      </c>
      <c r="G3791">
        <v>1891</v>
      </c>
      <c r="H3791" t="s">
        <v>8</v>
      </c>
      <c r="I3791" t="s">
        <v>8</v>
      </c>
      <c r="J3791" t="s">
        <v>8</v>
      </c>
      <c r="K3791" t="s">
        <v>6766</v>
      </c>
    </row>
    <row r="3792" spans="1:11" x14ac:dyDescent="0.25">
      <c r="A3792">
        <v>2919</v>
      </c>
      <c r="B3792" t="s">
        <v>2131</v>
      </c>
      <c r="C3792" t="s">
        <v>2130</v>
      </c>
      <c r="D3792" t="s">
        <v>27</v>
      </c>
      <c r="E3792" t="s">
        <v>10</v>
      </c>
      <c r="F3792" t="s">
        <v>28</v>
      </c>
      <c r="G3792">
        <v>1891</v>
      </c>
      <c r="H3792" t="s">
        <v>8</v>
      </c>
      <c r="I3792" t="s">
        <v>8</v>
      </c>
      <c r="J3792" t="s">
        <v>8</v>
      </c>
      <c r="K3792" t="s">
        <v>6766</v>
      </c>
    </row>
    <row r="3793" spans="1:11" x14ac:dyDescent="0.25">
      <c r="A3793">
        <v>2919</v>
      </c>
      <c r="B3793" t="s">
        <v>2131</v>
      </c>
      <c r="C3793" t="s">
        <v>2130</v>
      </c>
      <c r="D3793" t="s">
        <v>27</v>
      </c>
      <c r="E3793" t="s">
        <v>10</v>
      </c>
      <c r="F3793" t="s">
        <v>28</v>
      </c>
      <c r="G3793">
        <v>1891</v>
      </c>
      <c r="H3793" t="s">
        <v>8</v>
      </c>
      <c r="I3793" t="s">
        <v>8</v>
      </c>
      <c r="J3793" t="s">
        <v>8</v>
      </c>
      <c r="K3793" t="s">
        <v>6766</v>
      </c>
    </row>
    <row r="3794" spans="1:11" x14ac:dyDescent="0.25">
      <c r="A3794">
        <v>2919</v>
      </c>
      <c r="B3794" t="s">
        <v>2131</v>
      </c>
      <c r="C3794" t="s">
        <v>2130</v>
      </c>
      <c r="D3794" t="s">
        <v>27</v>
      </c>
      <c r="E3794" t="s">
        <v>10</v>
      </c>
      <c r="F3794" t="s">
        <v>28</v>
      </c>
      <c r="G3794">
        <v>1891</v>
      </c>
      <c r="H3794" t="s">
        <v>8</v>
      </c>
      <c r="I3794" t="s">
        <v>8</v>
      </c>
      <c r="J3794" t="s">
        <v>8</v>
      </c>
      <c r="K3794" t="s">
        <v>6766</v>
      </c>
    </row>
    <row r="3795" spans="1:11" x14ac:dyDescent="0.25">
      <c r="A3795">
        <v>2919</v>
      </c>
      <c r="B3795" t="s">
        <v>2131</v>
      </c>
      <c r="C3795" t="s">
        <v>2130</v>
      </c>
      <c r="D3795" t="s">
        <v>27</v>
      </c>
      <c r="E3795" t="s">
        <v>10</v>
      </c>
      <c r="F3795" t="s">
        <v>28</v>
      </c>
      <c r="G3795">
        <v>1891</v>
      </c>
      <c r="H3795" t="s">
        <v>8</v>
      </c>
      <c r="I3795" t="s">
        <v>8</v>
      </c>
      <c r="J3795" t="s">
        <v>8</v>
      </c>
      <c r="K3795" t="s">
        <v>6766</v>
      </c>
    </row>
    <row r="3796" spans="1:11" x14ac:dyDescent="0.25">
      <c r="A3796">
        <v>2919</v>
      </c>
      <c r="B3796" t="s">
        <v>2131</v>
      </c>
      <c r="C3796" t="s">
        <v>2130</v>
      </c>
      <c r="D3796" t="s">
        <v>27</v>
      </c>
      <c r="E3796" t="s">
        <v>10</v>
      </c>
      <c r="F3796" t="s">
        <v>28</v>
      </c>
      <c r="G3796">
        <v>1891</v>
      </c>
      <c r="H3796" t="s">
        <v>8</v>
      </c>
      <c r="I3796" t="s">
        <v>8</v>
      </c>
      <c r="J3796" t="s">
        <v>8</v>
      </c>
      <c r="K3796" t="s">
        <v>6766</v>
      </c>
    </row>
    <row r="3797" spans="1:11" x14ac:dyDescent="0.25">
      <c r="A3797">
        <v>2919</v>
      </c>
      <c r="B3797" t="s">
        <v>2131</v>
      </c>
      <c r="C3797" t="s">
        <v>2130</v>
      </c>
      <c r="D3797" t="s">
        <v>27</v>
      </c>
      <c r="E3797" t="s">
        <v>10</v>
      </c>
      <c r="F3797" t="s">
        <v>28</v>
      </c>
      <c r="G3797">
        <v>1891</v>
      </c>
      <c r="H3797" t="s">
        <v>8</v>
      </c>
      <c r="I3797" t="s">
        <v>8</v>
      </c>
      <c r="J3797" t="s">
        <v>8</v>
      </c>
      <c r="K3797" t="s">
        <v>6766</v>
      </c>
    </row>
    <row r="3798" spans="1:11" x14ac:dyDescent="0.25">
      <c r="A3798">
        <v>2919</v>
      </c>
      <c r="B3798" t="s">
        <v>2131</v>
      </c>
      <c r="C3798" t="s">
        <v>2130</v>
      </c>
      <c r="D3798" t="s">
        <v>27</v>
      </c>
      <c r="E3798" t="s">
        <v>10</v>
      </c>
      <c r="F3798" t="s">
        <v>28</v>
      </c>
      <c r="G3798">
        <v>1891</v>
      </c>
      <c r="H3798" t="s">
        <v>8</v>
      </c>
      <c r="I3798" t="s">
        <v>8</v>
      </c>
      <c r="J3798" t="s">
        <v>8</v>
      </c>
      <c r="K3798" t="s">
        <v>6766</v>
      </c>
    </row>
    <row r="3799" spans="1:11" x14ac:dyDescent="0.25">
      <c r="A3799">
        <v>2919</v>
      </c>
      <c r="B3799" t="s">
        <v>2131</v>
      </c>
      <c r="C3799" t="s">
        <v>2130</v>
      </c>
      <c r="D3799" t="s">
        <v>27</v>
      </c>
      <c r="E3799" t="s">
        <v>10</v>
      </c>
      <c r="F3799" t="s">
        <v>28</v>
      </c>
      <c r="G3799">
        <v>1891</v>
      </c>
      <c r="H3799" t="s">
        <v>8</v>
      </c>
      <c r="I3799" t="s">
        <v>8</v>
      </c>
      <c r="J3799" t="s">
        <v>8</v>
      </c>
      <c r="K3799" t="s">
        <v>6766</v>
      </c>
    </row>
    <row r="3800" spans="1:11" x14ac:dyDescent="0.25">
      <c r="A3800">
        <v>2919</v>
      </c>
      <c r="B3800" t="s">
        <v>2131</v>
      </c>
      <c r="C3800" t="s">
        <v>2130</v>
      </c>
      <c r="D3800" t="s">
        <v>27</v>
      </c>
      <c r="E3800" t="s">
        <v>10</v>
      </c>
      <c r="F3800" t="s">
        <v>28</v>
      </c>
      <c r="G3800">
        <v>1891</v>
      </c>
      <c r="H3800" t="s">
        <v>8</v>
      </c>
      <c r="I3800" t="s">
        <v>8</v>
      </c>
      <c r="J3800" t="s">
        <v>8</v>
      </c>
      <c r="K3800" t="s">
        <v>6766</v>
      </c>
    </row>
    <row r="3801" spans="1:11" x14ac:dyDescent="0.25">
      <c r="A3801">
        <v>2919</v>
      </c>
      <c r="B3801" t="s">
        <v>2131</v>
      </c>
      <c r="C3801" t="s">
        <v>2130</v>
      </c>
      <c r="D3801" t="s">
        <v>27</v>
      </c>
      <c r="E3801" t="s">
        <v>10</v>
      </c>
      <c r="F3801" t="s">
        <v>28</v>
      </c>
      <c r="G3801">
        <v>1891</v>
      </c>
      <c r="H3801" t="s">
        <v>8</v>
      </c>
      <c r="I3801" t="s">
        <v>8</v>
      </c>
      <c r="J3801" t="s">
        <v>8</v>
      </c>
      <c r="K3801" t="s">
        <v>6766</v>
      </c>
    </row>
    <row r="3802" spans="1:11" x14ac:dyDescent="0.25">
      <c r="A3802">
        <v>2919</v>
      </c>
      <c r="B3802" t="s">
        <v>2131</v>
      </c>
      <c r="C3802" t="s">
        <v>2130</v>
      </c>
      <c r="D3802" t="s">
        <v>27</v>
      </c>
      <c r="E3802" t="s">
        <v>10</v>
      </c>
      <c r="F3802" t="s">
        <v>28</v>
      </c>
      <c r="G3802">
        <v>1891</v>
      </c>
      <c r="H3802" t="s">
        <v>8</v>
      </c>
      <c r="I3802" t="s">
        <v>8</v>
      </c>
      <c r="J3802" t="s">
        <v>8</v>
      </c>
      <c r="K3802" t="s">
        <v>6766</v>
      </c>
    </row>
    <row r="3803" spans="1:11" x14ac:dyDescent="0.25">
      <c r="A3803">
        <v>2919</v>
      </c>
      <c r="B3803" t="s">
        <v>2131</v>
      </c>
      <c r="C3803" t="s">
        <v>2130</v>
      </c>
      <c r="D3803" t="s">
        <v>27</v>
      </c>
      <c r="E3803" t="s">
        <v>10</v>
      </c>
      <c r="F3803" t="s">
        <v>28</v>
      </c>
      <c r="G3803">
        <v>1891</v>
      </c>
      <c r="H3803" t="s">
        <v>8</v>
      </c>
      <c r="I3803" t="s">
        <v>8</v>
      </c>
      <c r="J3803" t="s">
        <v>8</v>
      </c>
      <c r="K3803" t="s">
        <v>6766</v>
      </c>
    </row>
    <row r="3804" spans="1:11" x14ac:dyDescent="0.25">
      <c r="A3804">
        <v>2919</v>
      </c>
      <c r="B3804" t="s">
        <v>2131</v>
      </c>
      <c r="C3804" t="s">
        <v>2130</v>
      </c>
      <c r="D3804" t="s">
        <v>27</v>
      </c>
      <c r="E3804" t="s">
        <v>10</v>
      </c>
      <c r="F3804" t="s">
        <v>28</v>
      </c>
      <c r="G3804">
        <v>1891</v>
      </c>
      <c r="H3804" t="s">
        <v>8</v>
      </c>
      <c r="I3804" t="s">
        <v>8</v>
      </c>
      <c r="J3804" t="s">
        <v>8</v>
      </c>
      <c r="K3804" t="s">
        <v>6766</v>
      </c>
    </row>
    <row r="3805" spans="1:11" x14ac:dyDescent="0.25">
      <c r="A3805">
        <v>2919</v>
      </c>
      <c r="B3805" t="s">
        <v>2131</v>
      </c>
      <c r="C3805" t="s">
        <v>2130</v>
      </c>
      <c r="D3805" t="s">
        <v>27</v>
      </c>
      <c r="E3805" t="s">
        <v>10</v>
      </c>
      <c r="F3805" t="s">
        <v>28</v>
      </c>
      <c r="G3805">
        <v>1891</v>
      </c>
      <c r="H3805" t="s">
        <v>8</v>
      </c>
      <c r="I3805" t="s">
        <v>8</v>
      </c>
      <c r="J3805" t="s">
        <v>8</v>
      </c>
      <c r="K3805" t="s">
        <v>6766</v>
      </c>
    </row>
    <row r="3806" spans="1:11" x14ac:dyDescent="0.25">
      <c r="A3806">
        <v>2919</v>
      </c>
      <c r="B3806" t="s">
        <v>2131</v>
      </c>
      <c r="C3806" t="s">
        <v>2130</v>
      </c>
      <c r="D3806" t="s">
        <v>27</v>
      </c>
      <c r="E3806" t="s">
        <v>10</v>
      </c>
      <c r="F3806" t="s">
        <v>28</v>
      </c>
      <c r="G3806">
        <v>1891</v>
      </c>
      <c r="H3806" t="s">
        <v>8</v>
      </c>
      <c r="I3806" t="s">
        <v>8</v>
      </c>
      <c r="J3806" t="s">
        <v>8</v>
      </c>
      <c r="K3806" t="s">
        <v>6766</v>
      </c>
    </row>
    <row r="3807" spans="1:11" x14ac:dyDescent="0.25">
      <c r="A3807">
        <v>2919</v>
      </c>
      <c r="B3807" t="s">
        <v>2131</v>
      </c>
      <c r="C3807" t="s">
        <v>2130</v>
      </c>
      <c r="D3807" t="s">
        <v>27</v>
      </c>
      <c r="E3807" t="s">
        <v>10</v>
      </c>
      <c r="F3807" t="s">
        <v>28</v>
      </c>
      <c r="G3807">
        <v>1891</v>
      </c>
      <c r="H3807" t="s">
        <v>8</v>
      </c>
      <c r="I3807" t="s">
        <v>8</v>
      </c>
      <c r="J3807" t="s">
        <v>8</v>
      </c>
      <c r="K3807" t="s">
        <v>6766</v>
      </c>
    </row>
    <row r="3808" spans="1:11" x14ac:dyDescent="0.25">
      <c r="A3808">
        <v>2919</v>
      </c>
      <c r="B3808" t="s">
        <v>2131</v>
      </c>
      <c r="C3808" t="s">
        <v>2130</v>
      </c>
      <c r="D3808" t="s">
        <v>27</v>
      </c>
      <c r="E3808" t="s">
        <v>10</v>
      </c>
      <c r="F3808" t="s">
        <v>28</v>
      </c>
      <c r="G3808">
        <v>1891</v>
      </c>
      <c r="H3808" t="s">
        <v>8</v>
      </c>
      <c r="I3808" t="s">
        <v>8</v>
      </c>
      <c r="J3808" t="s">
        <v>8</v>
      </c>
      <c r="K3808" t="s">
        <v>6766</v>
      </c>
    </row>
    <row r="3809" spans="1:11" x14ac:dyDescent="0.25">
      <c r="A3809">
        <v>2919</v>
      </c>
      <c r="B3809" t="s">
        <v>2131</v>
      </c>
      <c r="C3809" t="s">
        <v>2130</v>
      </c>
      <c r="D3809" t="s">
        <v>27</v>
      </c>
      <c r="E3809" t="s">
        <v>10</v>
      </c>
      <c r="F3809" t="s">
        <v>28</v>
      </c>
      <c r="G3809">
        <v>1891</v>
      </c>
      <c r="H3809" t="s">
        <v>8</v>
      </c>
      <c r="I3809" t="s">
        <v>8</v>
      </c>
      <c r="J3809" t="s">
        <v>8</v>
      </c>
      <c r="K3809" t="s">
        <v>6766</v>
      </c>
    </row>
    <row r="3810" spans="1:11" x14ac:dyDescent="0.25">
      <c r="A3810">
        <v>2919</v>
      </c>
      <c r="B3810" t="s">
        <v>2131</v>
      </c>
      <c r="C3810" t="s">
        <v>2130</v>
      </c>
      <c r="D3810" t="s">
        <v>27</v>
      </c>
      <c r="E3810" t="s">
        <v>10</v>
      </c>
      <c r="F3810" t="s">
        <v>28</v>
      </c>
      <c r="G3810">
        <v>1891</v>
      </c>
      <c r="H3810" t="s">
        <v>8</v>
      </c>
      <c r="I3810" t="s">
        <v>8</v>
      </c>
      <c r="J3810" t="s">
        <v>8</v>
      </c>
      <c r="K3810" t="s">
        <v>6766</v>
      </c>
    </row>
    <row r="3811" spans="1:11" x14ac:dyDescent="0.25">
      <c r="A3811">
        <v>2919</v>
      </c>
      <c r="B3811" t="s">
        <v>2131</v>
      </c>
      <c r="C3811" t="s">
        <v>2130</v>
      </c>
      <c r="D3811" t="s">
        <v>27</v>
      </c>
      <c r="E3811" t="s">
        <v>10</v>
      </c>
      <c r="F3811" t="s">
        <v>28</v>
      </c>
      <c r="G3811">
        <v>1891</v>
      </c>
      <c r="H3811" t="s">
        <v>8</v>
      </c>
      <c r="I3811" t="s">
        <v>8</v>
      </c>
      <c r="J3811" t="s">
        <v>8</v>
      </c>
      <c r="K3811" t="s">
        <v>6766</v>
      </c>
    </row>
    <row r="3812" spans="1:11" x14ac:dyDescent="0.25">
      <c r="A3812">
        <v>2919</v>
      </c>
      <c r="B3812" t="s">
        <v>2131</v>
      </c>
      <c r="C3812" t="s">
        <v>2130</v>
      </c>
      <c r="D3812" t="s">
        <v>27</v>
      </c>
      <c r="E3812" t="s">
        <v>10</v>
      </c>
      <c r="F3812" t="s">
        <v>28</v>
      </c>
      <c r="G3812">
        <v>1891</v>
      </c>
      <c r="H3812" t="s">
        <v>8</v>
      </c>
      <c r="I3812" t="s">
        <v>8</v>
      </c>
      <c r="J3812" t="s">
        <v>8</v>
      </c>
      <c r="K3812" t="s">
        <v>6766</v>
      </c>
    </row>
    <row r="3813" spans="1:11" x14ac:dyDescent="0.25">
      <c r="A3813">
        <v>2919</v>
      </c>
      <c r="B3813" t="s">
        <v>2131</v>
      </c>
      <c r="C3813" t="s">
        <v>2130</v>
      </c>
      <c r="D3813" t="s">
        <v>27</v>
      </c>
      <c r="E3813" t="s">
        <v>10</v>
      </c>
      <c r="F3813" t="s">
        <v>28</v>
      </c>
      <c r="G3813">
        <v>1891</v>
      </c>
      <c r="H3813" t="s">
        <v>8</v>
      </c>
      <c r="I3813" t="s">
        <v>8</v>
      </c>
      <c r="J3813" t="s">
        <v>8</v>
      </c>
      <c r="K3813" t="s">
        <v>6766</v>
      </c>
    </row>
    <row r="3814" spans="1:11" x14ac:dyDescent="0.25">
      <c r="A3814">
        <v>2919</v>
      </c>
      <c r="B3814" t="s">
        <v>2131</v>
      </c>
      <c r="C3814" t="s">
        <v>2130</v>
      </c>
      <c r="D3814" t="s">
        <v>27</v>
      </c>
      <c r="E3814" t="s">
        <v>10</v>
      </c>
      <c r="F3814" t="s">
        <v>28</v>
      </c>
      <c r="G3814">
        <v>1891</v>
      </c>
      <c r="H3814" t="s">
        <v>8</v>
      </c>
      <c r="I3814" t="s">
        <v>8</v>
      </c>
      <c r="J3814" t="s">
        <v>8</v>
      </c>
      <c r="K3814" t="s">
        <v>6766</v>
      </c>
    </row>
    <row r="3815" spans="1:11" x14ac:dyDescent="0.25">
      <c r="A3815">
        <v>2919</v>
      </c>
      <c r="B3815" t="s">
        <v>2131</v>
      </c>
      <c r="C3815" t="s">
        <v>2130</v>
      </c>
      <c r="D3815" t="s">
        <v>27</v>
      </c>
      <c r="E3815" t="s">
        <v>10</v>
      </c>
      <c r="F3815" t="s">
        <v>28</v>
      </c>
      <c r="G3815">
        <v>1891</v>
      </c>
      <c r="H3815" t="s">
        <v>8</v>
      </c>
      <c r="I3815" t="s">
        <v>8</v>
      </c>
      <c r="J3815" t="s">
        <v>8</v>
      </c>
      <c r="K3815" t="s">
        <v>6766</v>
      </c>
    </row>
    <row r="3816" spans="1:11" x14ac:dyDescent="0.25">
      <c r="A3816">
        <v>2919</v>
      </c>
      <c r="B3816" t="s">
        <v>2131</v>
      </c>
      <c r="C3816" t="s">
        <v>2130</v>
      </c>
      <c r="D3816" t="s">
        <v>27</v>
      </c>
      <c r="E3816" t="s">
        <v>10</v>
      </c>
      <c r="F3816" t="s">
        <v>28</v>
      </c>
      <c r="G3816">
        <v>1891</v>
      </c>
      <c r="H3816" t="s">
        <v>8</v>
      </c>
      <c r="I3816" t="s">
        <v>8</v>
      </c>
      <c r="J3816" t="s">
        <v>8</v>
      </c>
      <c r="K3816" t="s">
        <v>6766</v>
      </c>
    </row>
    <row r="3817" spans="1:11" x14ac:dyDescent="0.25">
      <c r="A3817">
        <v>2919</v>
      </c>
      <c r="B3817" t="s">
        <v>2131</v>
      </c>
      <c r="C3817" t="s">
        <v>2130</v>
      </c>
      <c r="D3817" t="s">
        <v>27</v>
      </c>
      <c r="E3817" t="s">
        <v>10</v>
      </c>
      <c r="F3817" t="s">
        <v>28</v>
      </c>
      <c r="G3817">
        <v>1891</v>
      </c>
      <c r="H3817" t="s">
        <v>8</v>
      </c>
      <c r="I3817" t="s">
        <v>8</v>
      </c>
      <c r="J3817" t="s">
        <v>8</v>
      </c>
      <c r="K3817" t="s">
        <v>6766</v>
      </c>
    </row>
    <row r="3818" spans="1:11" x14ac:dyDescent="0.25">
      <c r="A3818">
        <v>2919</v>
      </c>
      <c r="B3818" t="s">
        <v>2131</v>
      </c>
      <c r="C3818" t="s">
        <v>2130</v>
      </c>
      <c r="D3818" t="s">
        <v>27</v>
      </c>
      <c r="E3818" t="s">
        <v>10</v>
      </c>
      <c r="F3818" t="s">
        <v>28</v>
      </c>
      <c r="G3818">
        <v>1891</v>
      </c>
      <c r="H3818" t="s">
        <v>8</v>
      </c>
      <c r="I3818" t="s">
        <v>8</v>
      </c>
      <c r="J3818" t="s">
        <v>8</v>
      </c>
      <c r="K3818" t="s">
        <v>6766</v>
      </c>
    </row>
    <row r="3819" spans="1:11" x14ac:dyDescent="0.25">
      <c r="A3819">
        <v>2919</v>
      </c>
      <c r="B3819" t="s">
        <v>2131</v>
      </c>
      <c r="C3819" t="s">
        <v>2130</v>
      </c>
      <c r="D3819" t="s">
        <v>27</v>
      </c>
      <c r="E3819" t="s">
        <v>10</v>
      </c>
      <c r="F3819" t="s">
        <v>28</v>
      </c>
      <c r="G3819">
        <v>1891</v>
      </c>
      <c r="H3819" t="s">
        <v>8</v>
      </c>
      <c r="I3819" t="s">
        <v>8</v>
      </c>
      <c r="J3819" t="s">
        <v>8</v>
      </c>
      <c r="K3819" t="s">
        <v>6766</v>
      </c>
    </row>
    <row r="3820" spans="1:11" x14ac:dyDescent="0.25">
      <c r="A3820">
        <v>2919</v>
      </c>
      <c r="B3820" t="s">
        <v>2131</v>
      </c>
      <c r="C3820" t="s">
        <v>2130</v>
      </c>
      <c r="D3820" t="s">
        <v>27</v>
      </c>
      <c r="E3820" t="s">
        <v>10</v>
      </c>
      <c r="F3820" t="s">
        <v>28</v>
      </c>
      <c r="G3820">
        <v>1891</v>
      </c>
      <c r="H3820" t="s">
        <v>8</v>
      </c>
      <c r="I3820" t="s">
        <v>8</v>
      </c>
      <c r="J3820" t="s">
        <v>8</v>
      </c>
      <c r="K3820" t="s">
        <v>6766</v>
      </c>
    </row>
    <row r="3821" spans="1:11" x14ac:dyDescent="0.25">
      <c r="A3821">
        <v>2919</v>
      </c>
      <c r="B3821" t="s">
        <v>2131</v>
      </c>
      <c r="C3821" t="s">
        <v>2130</v>
      </c>
      <c r="D3821" t="s">
        <v>27</v>
      </c>
      <c r="E3821" t="s">
        <v>10</v>
      </c>
      <c r="F3821" t="s">
        <v>28</v>
      </c>
      <c r="G3821">
        <v>1891</v>
      </c>
      <c r="H3821" t="s">
        <v>8</v>
      </c>
      <c r="I3821" t="s">
        <v>8</v>
      </c>
      <c r="J3821" t="s">
        <v>8</v>
      </c>
      <c r="K3821" t="s">
        <v>6766</v>
      </c>
    </row>
    <row r="3822" spans="1:11" x14ac:dyDescent="0.25">
      <c r="A3822">
        <v>2919</v>
      </c>
      <c r="B3822" t="s">
        <v>2131</v>
      </c>
      <c r="C3822" t="s">
        <v>2130</v>
      </c>
      <c r="D3822" t="s">
        <v>27</v>
      </c>
      <c r="E3822" t="s">
        <v>10</v>
      </c>
      <c r="F3822" t="s">
        <v>28</v>
      </c>
      <c r="G3822">
        <v>1891</v>
      </c>
      <c r="H3822" t="s">
        <v>8</v>
      </c>
      <c r="I3822" t="s">
        <v>8</v>
      </c>
      <c r="J3822" t="s">
        <v>8</v>
      </c>
      <c r="K3822" t="s">
        <v>6766</v>
      </c>
    </row>
    <row r="3823" spans="1:11" x14ac:dyDescent="0.25">
      <c r="A3823">
        <v>2919</v>
      </c>
      <c r="B3823" t="s">
        <v>2131</v>
      </c>
      <c r="C3823" t="s">
        <v>2130</v>
      </c>
      <c r="D3823" t="s">
        <v>27</v>
      </c>
      <c r="E3823" t="s">
        <v>10</v>
      </c>
      <c r="F3823" t="s">
        <v>28</v>
      </c>
      <c r="G3823">
        <v>1891</v>
      </c>
      <c r="H3823" t="s">
        <v>8</v>
      </c>
      <c r="I3823" t="s">
        <v>8</v>
      </c>
      <c r="J3823" t="s">
        <v>8</v>
      </c>
      <c r="K3823" t="s">
        <v>6766</v>
      </c>
    </row>
    <row r="3824" spans="1:11" x14ac:dyDescent="0.25">
      <c r="A3824">
        <v>2919</v>
      </c>
      <c r="B3824" t="s">
        <v>2131</v>
      </c>
      <c r="C3824" t="s">
        <v>2130</v>
      </c>
      <c r="D3824" t="s">
        <v>27</v>
      </c>
      <c r="E3824" t="s">
        <v>10</v>
      </c>
      <c r="F3824" t="s">
        <v>28</v>
      </c>
      <c r="G3824">
        <v>1891</v>
      </c>
      <c r="H3824" t="s">
        <v>8</v>
      </c>
      <c r="I3824" t="s">
        <v>8</v>
      </c>
      <c r="J3824" t="s">
        <v>8</v>
      </c>
      <c r="K3824" t="s">
        <v>6766</v>
      </c>
    </row>
    <row r="3825" spans="1:11" x14ac:dyDescent="0.25">
      <c r="A3825">
        <v>2919</v>
      </c>
      <c r="B3825" t="s">
        <v>2131</v>
      </c>
      <c r="C3825" t="s">
        <v>2130</v>
      </c>
      <c r="D3825" t="s">
        <v>27</v>
      </c>
      <c r="E3825" t="s">
        <v>10</v>
      </c>
      <c r="F3825" t="s">
        <v>28</v>
      </c>
      <c r="G3825">
        <v>1891</v>
      </c>
      <c r="H3825" t="s">
        <v>8</v>
      </c>
      <c r="I3825" t="s">
        <v>8</v>
      </c>
      <c r="J3825" t="s">
        <v>8</v>
      </c>
      <c r="K3825" t="s">
        <v>6766</v>
      </c>
    </row>
    <row r="3826" spans="1:11" x14ac:dyDescent="0.25">
      <c r="A3826">
        <v>2919</v>
      </c>
      <c r="B3826" t="s">
        <v>2131</v>
      </c>
      <c r="C3826" t="s">
        <v>2130</v>
      </c>
      <c r="D3826" t="s">
        <v>27</v>
      </c>
      <c r="E3826" t="s">
        <v>10</v>
      </c>
      <c r="F3826" t="s">
        <v>28</v>
      </c>
      <c r="G3826">
        <v>1891</v>
      </c>
      <c r="H3826" t="s">
        <v>8</v>
      </c>
      <c r="I3826" t="s">
        <v>8</v>
      </c>
      <c r="J3826" t="s">
        <v>8</v>
      </c>
      <c r="K3826" t="s">
        <v>6766</v>
      </c>
    </row>
    <row r="3827" spans="1:11" x14ac:dyDescent="0.25">
      <c r="A3827">
        <v>2919</v>
      </c>
      <c r="B3827" t="s">
        <v>2131</v>
      </c>
      <c r="C3827" t="s">
        <v>2130</v>
      </c>
      <c r="D3827" t="s">
        <v>27</v>
      </c>
      <c r="E3827" t="s">
        <v>10</v>
      </c>
      <c r="F3827" t="s">
        <v>28</v>
      </c>
      <c r="G3827">
        <v>1891</v>
      </c>
      <c r="H3827" t="s">
        <v>8</v>
      </c>
      <c r="I3827" t="s">
        <v>8</v>
      </c>
      <c r="J3827" t="s">
        <v>8</v>
      </c>
      <c r="K3827" t="s">
        <v>6766</v>
      </c>
    </row>
    <row r="3828" spans="1:11" x14ac:dyDescent="0.25">
      <c r="A3828">
        <v>2919</v>
      </c>
      <c r="B3828" t="s">
        <v>2131</v>
      </c>
      <c r="C3828" t="s">
        <v>2130</v>
      </c>
      <c r="D3828" t="s">
        <v>27</v>
      </c>
      <c r="E3828" t="s">
        <v>10</v>
      </c>
      <c r="F3828" t="s">
        <v>28</v>
      </c>
      <c r="G3828">
        <v>1891</v>
      </c>
      <c r="H3828" t="s">
        <v>8</v>
      </c>
      <c r="I3828" t="s">
        <v>8</v>
      </c>
      <c r="J3828" t="s">
        <v>8</v>
      </c>
      <c r="K3828" t="s">
        <v>6766</v>
      </c>
    </row>
    <row r="3829" spans="1:11" x14ac:dyDescent="0.25">
      <c r="A3829">
        <v>2919</v>
      </c>
      <c r="B3829" t="s">
        <v>2131</v>
      </c>
      <c r="C3829" t="s">
        <v>2130</v>
      </c>
      <c r="D3829" t="s">
        <v>27</v>
      </c>
      <c r="E3829" t="s">
        <v>10</v>
      </c>
      <c r="F3829" t="s">
        <v>28</v>
      </c>
      <c r="G3829">
        <v>1891</v>
      </c>
      <c r="H3829" t="s">
        <v>8</v>
      </c>
      <c r="I3829" t="s">
        <v>8</v>
      </c>
      <c r="J3829" t="s">
        <v>8</v>
      </c>
      <c r="K3829" t="s">
        <v>6766</v>
      </c>
    </row>
    <row r="3830" spans="1:11" x14ac:dyDescent="0.25">
      <c r="A3830">
        <v>2919</v>
      </c>
      <c r="B3830" t="s">
        <v>2131</v>
      </c>
      <c r="C3830" t="s">
        <v>2130</v>
      </c>
      <c r="D3830" t="s">
        <v>27</v>
      </c>
      <c r="E3830" t="s">
        <v>10</v>
      </c>
      <c r="F3830" t="s">
        <v>28</v>
      </c>
      <c r="G3830">
        <v>1891</v>
      </c>
      <c r="H3830" t="s">
        <v>8</v>
      </c>
      <c r="I3830" t="s">
        <v>8</v>
      </c>
      <c r="J3830" t="s">
        <v>8</v>
      </c>
      <c r="K3830" t="s">
        <v>6766</v>
      </c>
    </row>
    <row r="3831" spans="1:11" x14ac:dyDescent="0.25">
      <c r="A3831">
        <v>2919</v>
      </c>
      <c r="B3831" t="s">
        <v>2131</v>
      </c>
      <c r="C3831" t="s">
        <v>2130</v>
      </c>
      <c r="D3831" t="s">
        <v>27</v>
      </c>
      <c r="E3831" t="s">
        <v>10</v>
      </c>
      <c r="F3831" t="s">
        <v>28</v>
      </c>
      <c r="G3831">
        <v>1891</v>
      </c>
      <c r="H3831" t="s">
        <v>8</v>
      </c>
      <c r="I3831" t="s">
        <v>8</v>
      </c>
      <c r="J3831" t="s">
        <v>8</v>
      </c>
      <c r="K3831" t="s">
        <v>6766</v>
      </c>
    </row>
    <row r="3832" spans="1:11" x14ac:dyDescent="0.25">
      <c r="A3832">
        <v>2919</v>
      </c>
      <c r="B3832" t="s">
        <v>2131</v>
      </c>
      <c r="C3832" t="s">
        <v>2130</v>
      </c>
      <c r="D3832" t="s">
        <v>27</v>
      </c>
      <c r="E3832" t="s">
        <v>10</v>
      </c>
      <c r="F3832" t="s">
        <v>28</v>
      </c>
      <c r="G3832">
        <v>1891</v>
      </c>
      <c r="H3832" t="s">
        <v>8</v>
      </c>
      <c r="I3832" t="s">
        <v>8</v>
      </c>
      <c r="J3832" t="s">
        <v>8</v>
      </c>
      <c r="K3832" t="s">
        <v>6766</v>
      </c>
    </row>
    <row r="3833" spans="1:11" x14ac:dyDescent="0.25">
      <c r="A3833">
        <v>2919</v>
      </c>
      <c r="B3833" t="s">
        <v>2131</v>
      </c>
      <c r="C3833" t="s">
        <v>2130</v>
      </c>
      <c r="D3833" t="s">
        <v>27</v>
      </c>
      <c r="E3833" t="s">
        <v>10</v>
      </c>
      <c r="F3833" t="s">
        <v>28</v>
      </c>
      <c r="G3833">
        <v>1891</v>
      </c>
      <c r="H3833" t="s">
        <v>8</v>
      </c>
      <c r="I3833" t="s">
        <v>8</v>
      </c>
      <c r="J3833" t="s">
        <v>8</v>
      </c>
      <c r="K3833" t="s">
        <v>6766</v>
      </c>
    </row>
    <row r="3834" spans="1:11" x14ac:dyDescent="0.25">
      <c r="A3834">
        <v>2919</v>
      </c>
      <c r="B3834" t="s">
        <v>2131</v>
      </c>
      <c r="C3834" t="s">
        <v>2130</v>
      </c>
      <c r="D3834" t="s">
        <v>27</v>
      </c>
      <c r="E3834" t="s">
        <v>10</v>
      </c>
      <c r="F3834" t="s">
        <v>28</v>
      </c>
      <c r="G3834">
        <v>1891</v>
      </c>
      <c r="H3834" t="s">
        <v>8</v>
      </c>
      <c r="I3834" t="s">
        <v>8</v>
      </c>
      <c r="J3834" t="s">
        <v>8</v>
      </c>
      <c r="K3834" t="s">
        <v>6766</v>
      </c>
    </row>
    <row r="3835" spans="1:11" x14ac:dyDescent="0.25">
      <c r="A3835">
        <v>2919</v>
      </c>
      <c r="B3835" t="s">
        <v>2131</v>
      </c>
      <c r="C3835" t="s">
        <v>2130</v>
      </c>
      <c r="D3835" t="s">
        <v>27</v>
      </c>
      <c r="E3835" t="s">
        <v>10</v>
      </c>
      <c r="F3835" t="s">
        <v>28</v>
      </c>
      <c r="G3835">
        <v>1891</v>
      </c>
      <c r="H3835" t="s">
        <v>8</v>
      </c>
      <c r="I3835" t="s">
        <v>8</v>
      </c>
      <c r="J3835" t="s">
        <v>8</v>
      </c>
      <c r="K3835" t="s">
        <v>6766</v>
      </c>
    </row>
    <row r="3836" spans="1:11" x14ac:dyDescent="0.25">
      <c r="A3836">
        <v>2919</v>
      </c>
      <c r="B3836" t="s">
        <v>2131</v>
      </c>
      <c r="C3836" t="s">
        <v>2130</v>
      </c>
      <c r="D3836" t="s">
        <v>27</v>
      </c>
      <c r="E3836" t="s">
        <v>10</v>
      </c>
      <c r="F3836" t="s">
        <v>28</v>
      </c>
      <c r="G3836">
        <v>1891</v>
      </c>
      <c r="H3836" t="s">
        <v>8</v>
      </c>
      <c r="I3836" t="s">
        <v>8</v>
      </c>
      <c r="J3836" t="s">
        <v>8</v>
      </c>
      <c r="K3836" t="s">
        <v>6766</v>
      </c>
    </row>
    <row r="3837" spans="1:11" x14ac:dyDescent="0.25">
      <c r="A3837">
        <v>2919</v>
      </c>
      <c r="B3837" t="s">
        <v>2131</v>
      </c>
      <c r="C3837" t="s">
        <v>2130</v>
      </c>
      <c r="D3837" t="s">
        <v>27</v>
      </c>
      <c r="E3837" t="s">
        <v>10</v>
      </c>
      <c r="F3837" t="s">
        <v>28</v>
      </c>
      <c r="G3837">
        <v>1891</v>
      </c>
      <c r="H3837" t="s">
        <v>8</v>
      </c>
      <c r="I3837" t="s">
        <v>8</v>
      </c>
      <c r="J3837" t="s">
        <v>8</v>
      </c>
      <c r="K3837" t="s">
        <v>6766</v>
      </c>
    </row>
    <row r="3838" spans="1:11" x14ac:dyDescent="0.25">
      <c r="A3838">
        <v>2919</v>
      </c>
      <c r="B3838" t="s">
        <v>2131</v>
      </c>
      <c r="C3838" t="s">
        <v>2130</v>
      </c>
      <c r="D3838" t="s">
        <v>27</v>
      </c>
      <c r="E3838" t="s">
        <v>10</v>
      </c>
      <c r="F3838" t="s">
        <v>28</v>
      </c>
      <c r="G3838">
        <v>1891</v>
      </c>
      <c r="H3838" t="s">
        <v>8</v>
      </c>
      <c r="I3838" t="s">
        <v>8</v>
      </c>
      <c r="J3838" t="s">
        <v>8</v>
      </c>
      <c r="K3838" t="s">
        <v>6766</v>
      </c>
    </row>
    <row r="3839" spans="1:11" x14ac:dyDescent="0.25">
      <c r="A3839">
        <v>2919</v>
      </c>
      <c r="B3839" t="s">
        <v>2131</v>
      </c>
      <c r="C3839" t="s">
        <v>2130</v>
      </c>
      <c r="D3839" t="s">
        <v>27</v>
      </c>
      <c r="E3839" t="s">
        <v>10</v>
      </c>
      <c r="F3839" t="s">
        <v>28</v>
      </c>
      <c r="G3839">
        <v>1891</v>
      </c>
      <c r="H3839" t="s">
        <v>8</v>
      </c>
      <c r="I3839" t="s">
        <v>8</v>
      </c>
      <c r="J3839" t="s">
        <v>8</v>
      </c>
      <c r="K3839" t="s">
        <v>6766</v>
      </c>
    </row>
    <row r="3840" spans="1:11" x14ac:dyDescent="0.25">
      <c r="A3840">
        <v>2919</v>
      </c>
      <c r="B3840" t="s">
        <v>2131</v>
      </c>
      <c r="C3840" t="s">
        <v>2130</v>
      </c>
      <c r="D3840" t="s">
        <v>27</v>
      </c>
      <c r="E3840" t="s">
        <v>10</v>
      </c>
      <c r="F3840" t="s">
        <v>28</v>
      </c>
      <c r="G3840">
        <v>1891</v>
      </c>
      <c r="H3840" t="s">
        <v>8</v>
      </c>
      <c r="I3840" t="s">
        <v>8</v>
      </c>
      <c r="J3840" t="s">
        <v>8</v>
      </c>
      <c r="K3840" t="s">
        <v>6766</v>
      </c>
    </row>
    <row r="3841" spans="1:11" x14ac:dyDescent="0.25">
      <c r="A3841">
        <v>2919</v>
      </c>
      <c r="B3841" t="s">
        <v>2131</v>
      </c>
      <c r="C3841" t="s">
        <v>2130</v>
      </c>
      <c r="D3841" t="s">
        <v>27</v>
      </c>
      <c r="E3841" t="s">
        <v>10</v>
      </c>
      <c r="F3841" t="s">
        <v>28</v>
      </c>
      <c r="G3841">
        <v>1891</v>
      </c>
      <c r="H3841" t="s">
        <v>8</v>
      </c>
      <c r="I3841" t="s">
        <v>8</v>
      </c>
      <c r="J3841" t="s">
        <v>8</v>
      </c>
      <c r="K3841" t="s">
        <v>6766</v>
      </c>
    </row>
    <row r="3842" spans="1:11" x14ac:dyDescent="0.25">
      <c r="A3842">
        <v>2919</v>
      </c>
      <c r="B3842" t="s">
        <v>2131</v>
      </c>
      <c r="C3842" t="s">
        <v>2130</v>
      </c>
      <c r="D3842" t="s">
        <v>27</v>
      </c>
      <c r="E3842" t="s">
        <v>10</v>
      </c>
      <c r="F3842" t="s">
        <v>28</v>
      </c>
      <c r="G3842">
        <v>1891</v>
      </c>
      <c r="H3842" t="s">
        <v>8</v>
      </c>
      <c r="I3842" t="s">
        <v>8</v>
      </c>
      <c r="J3842" t="s">
        <v>8</v>
      </c>
      <c r="K3842" t="s">
        <v>6766</v>
      </c>
    </row>
    <row r="3843" spans="1:11" x14ac:dyDescent="0.25">
      <c r="A3843">
        <v>2919</v>
      </c>
      <c r="B3843" t="s">
        <v>2131</v>
      </c>
      <c r="C3843" t="s">
        <v>2130</v>
      </c>
      <c r="D3843" t="s">
        <v>27</v>
      </c>
      <c r="E3843" t="s">
        <v>10</v>
      </c>
      <c r="F3843" t="s">
        <v>28</v>
      </c>
      <c r="G3843">
        <v>1891</v>
      </c>
      <c r="H3843" t="s">
        <v>8</v>
      </c>
      <c r="I3843" t="s">
        <v>8</v>
      </c>
      <c r="J3843" t="s">
        <v>8</v>
      </c>
      <c r="K3843" t="s">
        <v>6766</v>
      </c>
    </row>
    <row r="3844" spans="1:11" x14ac:dyDescent="0.25">
      <c r="A3844">
        <v>2919</v>
      </c>
      <c r="B3844" t="s">
        <v>2131</v>
      </c>
      <c r="C3844" t="s">
        <v>2130</v>
      </c>
      <c r="D3844" t="s">
        <v>27</v>
      </c>
      <c r="E3844" t="s">
        <v>10</v>
      </c>
      <c r="F3844" t="s">
        <v>28</v>
      </c>
      <c r="G3844">
        <v>1891</v>
      </c>
      <c r="H3844" t="s">
        <v>8</v>
      </c>
      <c r="I3844" t="s">
        <v>8</v>
      </c>
      <c r="J3844" t="s">
        <v>8</v>
      </c>
      <c r="K3844" t="s">
        <v>6766</v>
      </c>
    </row>
    <row r="3845" spans="1:11" x14ac:dyDescent="0.25">
      <c r="A3845">
        <v>2919</v>
      </c>
      <c r="B3845" t="s">
        <v>2131</v>
      </c>
      <c r="C3845" t="s">
        <v>2130</v>
      </c>
      <c r="D3845" t="s">
        <v>27</v>
      </c>
      <c r="E3845" t="s">
        <v>10</v>
      </c>
      <c r="F3845" t="s">
        <v>28</v>
      </c>
      <c r="G3845">
        <v>1891</v>
      </c>
      <c r="H3845" t="s">
        <v>8</v>
      </c>
      <c r="I3845" t="s">
        <v>8</v>
      </c>
      <c r="J3845" t="s">
        <v>8</v>
      </c>
      <c r="K3845" t="s">
        <v>6766</v>
      </c>
    </row>
    <row r="3846" spans="1:11" x14ac:dyDescent="0.25">
      <c r="A3846">
        <v>2919</v>
      </c>
      <c r="B3846" t="s">
        <v>2131</v>
      </c>
      <c r="C3846" t="s">
        <v>2130</v>
      </c>
      <c r="D3846" t="s">
        <v>27</v>
      </c>
      <c r="E3846" t="s">
        <v>10</v>
      </c>
      <c r="F3846" t="s">
        <v>28</v>
      </c>
      <c r="G3846">
        <v>1891</v>
      </c>
      <c r="H3846" t="s">
        <v>8</v>
      </c>
      <c r="I3846" t="s">
        <v>8</v>
      </c>
      <c r="J3846" t="s">
        <v>8</v>
      </c>
      <c r="K3846" t="s">
        <v>6766</v>
      </c>
    </row>
    <row r="3847" spans="1:11" x14ac:dyDescent="0.25">
      <c r="A3847">
        <v>2919</v>
      </c>
      <c r="B3847" t="s">
        <v>2131</v>
      </c>
      <c r="C3847" t="s">
        <v>2130</v>
      </c>
      <c r="D3847" t="s">
        <v>27</v>
      </c>
      <c r="E3847" t="s">
        <v>10</v>
      </c>
      <c r="F3847" t="s">
        <v>28</v>
      </c>
      <c r="G3847">
        <v>1891</v>
      </c>
      <c r="H3847" t="s">
        <v>8</v>
      </c>
      <c r="I3847" t="s">
        <v>8</v>
      </c>
      <c r="J3847" t="s">
        <v>8</v>
      </c>
      <c r="K3847" t="s">
        <v>6766</v>
      </c>
    </row>
    <row r="3848" spans="1:11" x14ac:dyDescent="0.25">
      <c r="A3848">
        <v>2919</v>
      </c>
      <c r="B3848" t="s">
        <v>2131</v>
      </c>
      <c r="C3848" t="s">
        <v>2130</v>
      </c>
      <c r="D3848" t="s">
        <v>27</v>
      </c>
      <c r="E3848" t="s">
        <v>10</v>
      </c>
      <c r="F3848" t="s">
        <v>28</v>
      </c>
      <c r="G3848">
        <v>1891</v>
      </c>
      <c r="H3848" t="s">
        <v>8</v>
      </c>
      <c r="I3848" t="s">
        <v>8</v>
      </c>
      <c r="J3848" t="s">
        <v>8</v>
      </c>
      <c r="K3848" t="s">
        <v>6766</v>
      </c>
    </row>
    <row r="3849" spans="1:11" x14ac:dyDescent="0.25">
      <c r="A3849">
        <v>2919</v>
      </c>
      <c r="B3849" t="s">
        <v>2131</v>
      </c>
      <c r="C3849" t="s">
        <v>2130</v>
      </c>
      <c r="D3849" t="s">
        <v>27</v>
      </c>
      <c r="E3849" t="s">
        <v>10</v>
      </c>
      <c r="F3849" t="s">
        <v>28</v>
      </c>
      <c r="G3849">
        <v>1891</v>
      </c>
      <c r="H3849" t="s">
        <v>8</v>
      </c>
      <c r="I3849" t="s">
        <v>8</v>
      </c>
      <c r="J3849" t="s">
        <v>8</v>
      </c>
      <c r="K3849" t="s">
        <v>6766</v>
      </c>
    </row>
    <row r="3850" spans="1:11" x14ac:dyDescent="0.25">
      <c r="A3850">
        <v>2919</v>
      </c>
      <c r="B3850" t="s">
        <v>2131</v>
      </c>
      <c r="C3850" t="s">
        <v>2130</v>
      </c>
      <c r="D3850" t="s">
        <v>27</v>
      </c>
      <c r="E3850" t="s">
        <v>10</v>
      </c>
      <c r="F3850" t="s">
        <v>28</v>
      </c>
      <c r="G3850">
        <v>1891</v>
      </c>
      <c r="H3850" t="s">
        <v>8</v>
      </c>
      <c r="I3850" t="s">
        <v>8</v>
      </c>
      <c r="J3850" t="s">
        <v>8</v>
      </c>
      <c r="K3850" t="s">
        <v>6766</v>
      </c>
    </row>
    <row r="3851" spans="1:11" x14ac:dyDescent="0.25">
      <c r="A3851">
        <v>2919</v>
      </c>
      <c r="B3851" t="s">
        <v>2131</v>
      </c>
      <c r="C3851" t="s">
        <v>2130</v>
      </c>
      <c r="D3851" t="s">
        <v>27</v>
      </c>
      <c r="E3851" t="s">
        <v>10</v>
      </c>
      <c r="F3851" t="s">
        <v>28</v>
      </c>
      <c r="G3851">
        <v>1891</v>
      </c>
      <c r="H3851" t="s">
        <v>8</v>
      </c>
      <c r="I3851" t="s">
        <v>8</v>
      </c>
      <c r="J3851" t="s">
        <v>8</v>
      </c>
      <c r="K3851" t="s">
        <v>6766</v>
      </c>
    </row>
    <row r="3852" spans="1:11" x14ac:dyDescent="0.25">
      <c r="A3852">
        <v>2919</v>
      </c>
      <c r="B3852" t="s">
        <v>2131</v>
      </c>
      <c r="C3852" t="s">
        <v>2130</v>
      </c>
      <c r="D3852" t="s">
        <v>27</v>
      </c>
      <c r="E3852" t="s">
        <v>10</v>
      </c>
      <c r="F3852" t="s">
        <v>28</v>
      </c>
      <c r="G3852">
        <v>1891</v>
      </c>
      <c r="H3852" t="s">
        <v>8</v>
      </c>
      <c r="I3852" t="s">
        <v>8</v>
      </c>
      <c r="J3852" t="s">
        <v>8</v>
      </c>
      <c r="K3852" t="s">
        <v>6766</v>
      </c>
    </row>
    <row r="3853" spans="1:11" x14ac:dyDescent="0.25">
      <c r="A3853">
        <v>2919</v>
      </c>
      <c r="B3853" t="s">
        <v>2131</v>
      </c>
      <c r="C3853" t="s">
        <v>2130</v>
      </c>
      <c r="D3853" t="s">
        <v>27</v>
      </c>
      <c r="E3853" t="s">
        <v>10</v>
      </c>
      <c r="F3853" t="s">
        <v>28</v>
      </c>
      <c r="G3853">
        <v>1891</v>
      </c>
      <c r="H3853" t="s">
        <v>8</v>
      </c>
      <c r="I3853" t="s">
        <v>8</v>
      </c>
      <c r="J3853" t="s">
        <v>8</v>
      </c>
      <c r="K3853" t="s">
        <v>6766</v>
      </c>
    </row>
    <row r="3854" spans="1:11" x14ac:dyDescent="0.25">
      <c r="A3854">
        <v>2919</v>
      </c>
      <c r="B3854" t="s">
        <v>2131</v>
      </c>
      <c r="C3854" t="s">
        <v>2130</v>
      </c>
      <c r="D3854" t="s">
        <v>27</v>
      </c>
      <c r="E3854" t="s">
        <v>10</v>
      </c>
      <c r="F3854" t="s">
        <v>28</v>
      </c>
      <c r="G3854">
        <v>1891</v>
      </c>
      <c r="H3854" t="s">
        <v>8</v>
      </c>
      <c r="I3854" t="s">
        <v>8</v>
      </c>
      <c r="J3854" t="s">
        <v>8</v>
      </c>
      <c r="K3854" t="s">
        <v>6766</v>
      </c>
    </row>
    <row r="3855" spans="1:11" x14ac:dyDescent="0.25">
      <c r="A3855">
        <v>2919</v>
      </c>
      <c r="B3855" t="s">
        <v>2131</v>
      </c>
      <c r="C3855" t="s">
        <v>2130</v>
      </c>
      <c r="D3855" t="s">
        <v>27</v>
      </c>
      <c r="E3855" t="s">
        <v>10</v>
      </c>
      <c r="F3855" t="s">
        <v>28</v>
      </c>
      <c r="G3855">
        <v>1891</v>
      </c>
      <c r="H3855" t="s">
        <v>8</v>
      </c>
      <c r="I3855" t="s">
        <v>8</v>
      </c>
      <c r="J3855" t="s">
        <v>8</v>
      </c>
      <c r="K3855" t="s">
        <v>6766</v>
      </c>
    </row>
    <row r="3856" spans="1:11" x14ac:dyDescent="0.25">
      <c r="A3856">
        <v>2919</v>
      </c>
      <c r="B3856" t="s">
        <v>2131</v>
      </c>
      <c r="C3856" t="s">
        <v>2130</v>
      </c>
      <c r="D3856" t="s">
        <v>27</v>
      </c>
      <c r="E3856" t="s">
        <v>10</v>
      </c>
      <c r="F3856" t="s">
        <v>28</v>
      </c>
      <c r="G3856">
        <v>1891</v>
      </c>
      <c r="H3856" t="s">
        <v>8</v>
      </c>
      <c r="I3856" t="s">
        <v>8</v>
      </c>
      <c r="J3856" t="s">
        <v>8</v>
      </c>
      <c r="K3856" t="s">
        <v>6766</v>
      </c>
    </row>
    <row r="3857" spans="1:11" x14ac:dyDescent="0.25">
      <c r="A3857">
        <v>2919</v>
      </c>
      <c r="B3857" t="s">
        <v>2131</v>
      </c>
      <c r="C3857" t="s">
        <v>2130</v>
      </c>
      <c r="D3857" t="s">
        <v>27</v>
      </c>
      <c r="E3857" t="s">
        <v>10</v>
      </c>
      <c r="F3857" t="s">
        <v>28</v>
      </c>
      <c r="G3857">
        <v>1891</v>
      </c>
      <c r="H3857" t="s">
        <v>8</v>
      </c>
      <c r="I3857" t="s">
        <v>8</v>
      </c>
      <c r="J3857" t="s">
        <v>8</v>
      </c>
      <c r="K3857" t="s">
        <v>6766</v>
      </c>
    </row>
    <row r="3858" spans="1:11" x14ac:dyDescent="0.25">
      <c r="A3858">
        <v>2919</v>
      </c>
      <c r="B3858" t="s">
        <v>2131</v>
      </c>
      <c r="C3858" t="s">
        <v>2130</v>
      </c>
      <c r="D3858" t="s">
        <v>27</v>
      </c>
      <c r="E3858" t="s">
        <v>10</v>
      </c>
      <c r="F3858" t="s">
        <v>28</v>
      </c>
      <c r="G3858">
        <v>1891</v>
      </c>
      <c r="H3858" t="s">
        <v>8</v>
      </c>
      <c r="I3858" t="s">
        <v>8</v>
      </c>
      <c r="J3858" t="s">
        <v>8</v>
      </c>
      <c r="K3858" t="s">
        <v>6766</v>
      </c>
    </row>
    <row r="3859" spans="1:11" x14ac:dyDescent="0.25">
      <c r="A3859">
        <v>2919</v>
      </c>
      <c r="B3859" t="s">
        <v>2131</v>
      </c>
      <c r="C3859" t="s">
        <v>2130</v>
      </c>
      <c r="D3859" t="s">
        <v>27</v>
      </c>
      <c r="E3859" t="s">
        <v>10</v>
      </c>
      <c r="F3859" t="s">
        <v>28</v>
      </c>
      <c r="G3859">
        <v>1891</v>
      </c>
      <c r="H3859" t="s">
        <v>8</v>
      </c>
      <c r="I3859" t="s">
        <v>8</v>
      </c>
      <c r="J3859" t="s">
        <v>8</v>
      </c>
      <c r="K3859" t="s">
        <v>6766</v>
      </c>
    </row>
    <row r="3860" spans="1:11" x14ac:dyDescent="0.25">
      <c r="A3860">
        <v>2919</v>
      </c>
      <c r="B3860" t="s">
        <v>2131</v>
      </c>
      <c r="C3860" t="s">
        <v>2130</v>
      </c>
      <c r="D3860" t="s">
        <v>27</v>
      </c>
      <c r="E3860" t="s">
        <v>10</v>
      </c>
      <c r="F3860" t="s">
        <v>28</v>
      </c>
      <c r="G3860">
        <v>1891</v>
      </c>
      <c r="H3860" t="s">
        <v>8</v>
      </c>
      <c r="I3860" t="s">
        <v>8</v>
      </c>
      <c r="J3860" t="s">
        <v>8</v>
      </c>
      <c r="K3860" t="s">
        <v>6766</v>
      </c>
    </row>
    <row r="3861" spans="1:11" x14ac:dyDescent="0.25">
      <c r="A3861">
        <v>2919</v>
      </c>
      <c r="B3861" t="s">
        <v>2131</v>
      </c>
      <c r="C3861" t="s">
        <v>2130</v>
      </c>
      <c r="D3861" t="s">
        <v>27</v>
      </c>
      <c r="E3861" t="s">
        <v>10</v>
      </c>
      <c r="F3861" t="s">
        <v>28</v>
      </c>
      <c r="G3861">
        <v>1891</v>
      </c>
      <c r="H3861" t="s">
        <v>8</v>
      </c>
      <c r="I3861" t="s">
        <v>8</v>
      </c>
      <c r="J3861" t="s">
        <v>8</v>
      </c>
      <c r="K3861" t="s">
        <v>6766</v>
      </c>
    </row>
    <row r="3862" spans="1:11" x14ac:dyDescent="0.25">
      <c r="A3862">
        <v>2919</v>
      </c>
      <c r="B3862" t="s">
        <v>2131</v>
      </c>
      <c r="C3862" t="s">
        <v>2130</v>
      </c>
      <c r="D3862" t="s">
        <v>27</v>
      </c>
      <c r="E3862" t="s">
        <v>10</v>
      </c>
      <c r="F3862" t="s">
        <v>28</v>
      </c>
      <c r="G3862">
        <v>1891</v>
      </c>
      <c r="H3862" t="s">
        <v>8</v>
      </c>
      <c r="I3862" t="s">
        <v>8</v>
      </c>
      <c r="J3862" t="s">
        <v>8</v>
      </c>
      <c r="K3862" t="s">
        <v>6766</v>
      </c>
    </row>
    <row r="3863" spans="1:11" x14ac:dyDescent="0.25">
      <c r="A3863">
        <v>2919</v>
      </c>
      <c r="B3863" t="s">
        <v>2131</v>
      </c>
      <c r="C3863" t="s">
        <v>2130</v>
      </c>
      <c r="D3863" t="s">
        <v>27</v>
      </c>
      <c r="E3863" t="s">
        <v>10</v>
      </c>
      <c r="F3863" t="s">
        <v>28</v>
      </c>
      <c r="G3863">
        <v>1891</v>
      </c>
      <c r="H3863" t="s">
        <v>8</v>
      </c>
      <c r="I3863" t="s">
        <v>8</v>
      </c>
      <c r="J3863" t="s">
        <v>8</v>
      </c>
      <c r="K3863" t="s">
        <v>6766</v>
      </c>
    </row>
    <row r="3864" spans="1:11" x14ac:dyDescent="0.25">
      <c r="A3864">
        <v>2919</v>
      </c>
      <c r="B3864" t="s">
        <v>2131</v>
      </c>
      <c r="C3864" t="s">
        <v>2130</v>
      </c>
      <c r="D3864" t="s">
        <v>27</v>
      </c>
      <c r="E3864" t="s">
        <v>10</v>
      </c>
      <c r="F3864" t="s">
        <v>28</v>
      </c>
      <c r="G3864">
        <v>1891</v>
      </c>
      <c r="H3864" t="s">
        <v>8</v>
      </c>
      <c r="I3864" t="s">
        <v>8</v>
      </c>
      <c r="J3864" t="s">
        <v>8</v>
      </c>
      <c r="K3864" t="s">
        <v>6766</v>
      </c>
    </row>
    <row r="3865" spans="1:11" x14ac:dyDescent="0.25">
      <c r="A3865">
        <v>2919</v>
      </c>
      <c r="B3865" t="s">
        <v>2131</v>
      </c>
      <c r="C3865" t="s">
        <v>2130</v>
      </c>
      <c r="D3865" t="s">
        <v>27</v>
      </c>
      <c r="E3865" t="s">
        <v>10</v>
      </c>
      <c r="F3865" t="s">
        <v>28</v>
      </c>
      <c r="G3865">
        <v>1891</v>
      </c>
      <c r="H3865" t="s">
        <v>8</v>
      </c>
      <c r="I3865" t="s">
        <v>8</v>
      </c>
      <c r="J3865" t="s">
        <v>8</v>
      </c>
      <c r="K3865" t="s">
        <v>6766</v>
      </c>
    </row>
    <row r="3866" spans="1:11" x14ac:dyDescent="0.25">
      <c r="A3866">
        <v>2919</v>
      </c>
      <c r="B3866" t="s">
        <v>2131</v>
      </c>
      <c r="C3866" t="s">
        <v>2130</v>
      </c>
      <c r="D3866" t="s">
        <v>27</v>
      </c>
      <c r="E3866" t="s">
        <v>10</v>
      </c>
      <c r="F3866" t="s">
        <v>28</v>
      </c>
      <c r="G3866">
        <v>1891</v>
      </c>
      <c r="H3866" t="s">
        <v>8</v>
      </c>
      <c r="I3866" t="s">
        <v>8</v>
      </c>
      <c r="J3866" t="s">
        <v>8</v>
      </c>
      <c r="K3866" t="s">
        <v>6766</v>
      </c>
    </row>
    <row r="3867" spans="1:11" x14ac:dyDescent="0.25">
      <c r="A3867">
        <v>2919</v>
      </c>
      <c r="B3867" t="s">
        <v>2131</v>
      </c>
      <c r="C3867" t="s">
        <v>2130</v>
      </c>
      <c r="D3867" t="s">
        <v>27</v>
      </c>
      <c r="E3867" t="s">
        <v>10</v>
      </c>
      <c r="F3867" t="s">
        <v>28</v>
      </c>
      <c r="G3867">
        <v>1891</v>
      </c>
      <c r="H3867" t="s">
        <v>8</v>
      </c>
      <c r="I3867" t="s">
        <v>8</v>
      </c>
      <c r="J3867" t="s">
        <v>8</v>
      </c>
      <c r="K3867" t="s">
        <v>6766</v>
      </c>
    </row>
    <row r="3868" spans="1:11" x14ac:dyDescent="0.25">
      <c r="A3868">
        <v>2919</v>
      </c>
      <c r="B3868" t="s">
        <v>2131</v>
      </c>
      <c r="C3868" t="s">
        <v>2130</v>
      </c>
      <c r="D3868" t="s">
        <v>27</v>
      </c>
      <c r="E3868" t="s">
        <v>10</v>
      </c>
      <c r="F3868" t="s">
        <v>28</v>
      </c>
      <c r="G3868">
        <v>1891</v>
      </c>
      <c r="H3868" t="s">
        <v>8</v>
      </c>
      <c r="I3868" t="s">
        <v>8</v>
      </c>
      <c r="J3868" t="s">
        <v>8</v>
      </c>
      <c r="K3868" t="s">
        <v>6766</v>
      </c>
    </row>
    <row r="3869" spans="1:11" x14ac:dyDescent="0.25">
      <c r="A3869">
        <v>2919</v>
      </c>
      <c r="B3869" t="s">
        <v>2131</v>
      </c>
      <c r="C3869" t="s">
        <v>2130</v>
      </c>
      <c r="D3869" t="s">
        <v>27</v>
      </c>
      <c r="E3869" t="s">
        <v>10</v>
      </c>
      <c r="F3869" t="s">
        <v>28</v>
      </c>
      <c r="G3869">
        <v>1891</v>
      </c>
      <c r="H3869" t="s">
        <v>8</v>
      </c>
      <c r="I3869" t="s">
        <v>8</v>
      </c>
      <c r="J3869" t="s">
        <v>8</v>
      </c>
      <c r="K3869" t="s">
        <v>6766</v>
      </c>
    </row>
    <row r="3870" spans="1:11" x14ac:dyDescent="0.25">
      <c r="A3870">
        <v>2919</v>
      </c>
      <c r="B3870" t="s">
        <v>2131</v>
      </c>
      <c r="C3870" t="s">
        <v>2130</v>
      </c>
      <c r="D3870" t="s">
        <v>27</v>
      </c>
      <c r="E3870" t="s">
        <v>10</v>
      </c>
      <c r="F3870" t="s">
        <v>28</v>
      </c>
      <c r="G3870">
        <v>1891</v>
      </c>
      <c r="H3870" t="s">
        <v>8</v>
      </c>
      <c r="I3870" t="s">
        <v>8</v>
      </c>
      <c r="J3870" t="s">
        <v>8</v>
      </c>
      <c r="K3870" t="s">
        <v>6766</v>
      </c>
    </row>
    <row r="3871" spans="1:11" x14ac:dyDescent="0.25">
      <c r="A3871">
        <v>2919</v>
      </c>
      <c r="B3871" t="s">
        <v>2131</v>
      </c>
      <c r="C3871" t="s">
        <v>2130</v>
      </c>
      <c r="D3871" t="s">
        <v>27</v>
      </c>
      <c r="E3871" t="s">
        <v>10</v>
      </c>
      <c r="F3871" t="s">
        <v>28</v>
      </c>
      <c r="G3871">
        <v>1891</v>
      </c>
      <c r="H3871" t="s">
        <v>8</v>
      </c>
      <c r="I3871" t="s">
        <v>8</v>
      </c>
      <c r="J3871" t="s">
        <v>8</v>
      </c>
      <c r="K3871" t="s">
        <v>6766</v>
      </c>
    </row>
    <row r="3872" spans="1:11" x14ac:dyDescent="0.25">
      <c r="A3872">
        <v>2919</v>
      </c>
      <c r="B3872" t="s">
        <v>2131</v>
      </c>
      <c r="C3872" t="s">
        <v>2130</v>
      </c>
      <c r="D3872" t="s">
        <v>27</v>
      </c>
      <c r="E3872" t="s">
        <v>10</v>
      </c>
      <c r="F3872" t="s">
        <v>28</v>
      </c>
      <c r="G3872">
        <v>1891</v>
      </c>
      <c r="H3872" t="s">
        <v>8</v>
      </c>
      <c r="I3872" t="s">
        <v>8</v>
      </c>
      <c r="J3872" t="s">
        <v>8</v>
      </c>
      <c r="K3872" t="s">
        <v>6766</v>
      </c>
    </row>
    <row r="3873" spans="1:11" x14ac:dyDescent="0.25">
      <c r="A3873">
        <v>2919</v>
      </c>
      <c r="B3873" t="s">
        <v>2131</v>
      </c>
      <c r="C3873" t="s">
        <v>2130</v>
      </c>
      <c r="D3873" t="s">
        <v>27</v>
      </c>
      <c r="E3873" t="s">
        <v>10</v>
      </c>
      <c r="F3873" t="s">
        <v>28</v>
      </c>
      <c r="G3873">
        <v>1891</v>
      </c>
      <c r="H3873" t="s">
        <v>8</v>
      </c>
      <c r="I3873" t="s">
        <v>8</v>
      </c>
      <c r="J3873" t="s">
        <v>8</v>
      </c>
      <c r="K3873" t="s">
        <v>6766</v>
      </c>
    </row>
    <row r="3874" spans="1:11" x14ac:dyDescent="0.25">
      <c r="A3874">
        <v>2919</v>
      </c>
      <c r="B3874" t="s">
        <v>2131</v>
      </c>
      <c r="C3874" t="s">
        <v>2130</v>
      </c>
      <c r="D3874" t="s">
        <v>27</v>
      </c>
      <c r="E3874" t="s">
        <v>10</v>
      </c>
      <c r="F3874" t="s">
        <v>28</v>
      </c>
      <c r="G3874">
        <v>1891</v>
      </c>
      <c r="H3874" t="s">
        <v>8</v>
      </c>
      <c r="I3874" t="s">
        <v>8</v>
      </c>
      <c r="J3874" t="s">
        <v>8</v>
      </c>
      <c r="K3874" t="s">
        <v>6766</v>
      </c>
    </row>
    <row r="3875" spans="1:11" x14ac:dyDescent="0.25">
      <c r="A3875">
        <v>2919</v>
      </c>
      <c r="B3875" t="s">
        <v>2131</v>
      </c>
      <c r="C3875" t="s">
        <v>2130</v>
      </c>
      <c r="D3875" t="s">
        <v>27</v>
      </c>
      <c r="E3875" t="s">
        <v>10</v>
      </c>
      <c r="F3875" t="s">
        <v>28</v>
      </c>
      <c r="G3875">
        <v>1891</v>
      </c>
      <c r="H3875" t="s">
        <v>8</v>
      </c>
      <c r="I3875" t="s">
        <v>8</v>
      </c>
      <c r="J3875" t="s">
        <v>8</v>
      </c>
      <c r="K3875" t="s">
        <v>6766</v>
      </c>
    </row>
    <row r="3876" spans="1:11" x14ac:dyDescent="0.25">
      <c r="A3876">
        <v>2919</v>
      </c>
      <c r="B3876" t="s">
        <v>2131</v>
      </c>
      <c r="C3876" t="s">
        <v>2130</v>
      </c>
      <c r="D3876" t="s">
        <v>27</v>
      </c>
      <c r="E3876" t="s">
        <v>10</v>
      </c>
      <c r="F3876" t="s">
        <v>28</v>
      </c>
      <c r="G3876">
        <v>1891</v>
      </c>
      <c r="H3876" t="s">
        <v>8</v>
      </c>
      <c r="I3876" t="s">
        <v>8</v>
      </c>
      <c r="J3876" t="s">
        <v>8</v>
      </c>
      <c r="K3876" t="s">
        <v>6766</v>
      </c>
    </row>
    <row r="3877" spans="1:11" x14ac:dyDescent="0.25">
      <c r="A3877">
        <v>2919</v>
      </c>
      <c r="B3877" t="s">
        <v>2131</v>
      </c>
      <c r="C3877" t="s">
        <v>2130</v>
      </c>
      <c r="D3877" t="s">
        <v>27</v>
      </c>
      <c r="E3877" t="s">
        <v>10</v>
      </c>
      <c r="F3877" t="s">
        <v>28</v>
      </c>
      <c r="G3877">
        <v>1891</v>
      </c>
      <c r="H3877" t="s">
        <v>8</v>
      </c>
      <c r="I3877" t="s">
        <v>8</v>
      </c>
      <c r="J3877" t="s">
        <v>8</v>
      </c>
      <c r="K3877" t="s">
        <v>6766</v>
      </c>
    </row>
    <row r="3878" spans="1:11" x14ac:dyDescent="0.25">
      <c r="A3878">
        <v>2919</v>
      </c>
      <c r="B3878" t="s">
        <v>2131</v>
      </c>
      <c r="C3878" t="s">
        <v>2130</v>
      </c>
      <c r="D3878" t="s">
        <v>27</v>
      </c>
      <c r="E3878" t="s">
        <v>10</v>
      </c>
      <c r="F3878" t="s">
        <v>28</v>
      </c>
      <c r="G3878">
        <v>1891</v>
      </c>
      <c r="H3878" t="s">
        <v>8</v>
      </c>
      <c r="I3878" t="s">
        <v>8</v>
      </c>
      <c r="J3878" t="s">
        <v>8</v>
      </c>
      <c r="K3878" t="s">
        <v>6766</v>
      </c>
    </row>
    <row r="3879" spans="1:11" x14ac:dyDescent="0.25">
      <c r="A3879">
        <v>2919</v>
      </c>
      <c r="B3879" t="s">
        <v>2131</v>
      </c>
      <c r="C3879" t="s">
        <v>2130</v>
      </c>
      <c r="D3879" t="s">
        <v>27</v>
      </c>
      <c r="E3879" t="s">
        <v>10</v>
      </c>
      <c r="F3879" t="s">
        <v>28</v>
      </c>
      <c r="G3879">
        <v>1891</v>
      </c>
      <c r="H3879" t="s">
        <v>8</v>
      </c>
      <c r="I3879" t="s">
        <v>8</v>
      </c>
      <c r="J3879" t="s">
        <v>8</v>
      </c>
      <c r="K3879" t="s">
        <v>6766</v>
      </c>
    </row>
    <row r="3880" spans="1:11" x14ac:dyDescent="0.25">
      <c r="A3880">
        <v>2919</v>
      </c>
      <c r="B3880" t="s">
        <v>2131</v>
      </c>
      <c r="C3880" t="s">
        <v>2130</v>
      </c>
      <c r="D3880" t="s">
        <v>27</v>
      </c>
      <c r="E3880" t="s">
        <v>10</v>
      </c>
      <c r="F3880" t="s">
        <v>28</v>
      </c>
      <c r="G3880">
        <v>1891</v>
      </c>
      <c r="H3880" t="s">
        <v>8</v>
      </c>
      <c r="I3880" t="s">
        <v>8</v>
      </c>
      <c r="J3880" t="s">
        <v>8</v>
      </c>
      <c r="K3880" t="s">
        <v>6766</v>
      </c>
    </row>
    <row r="3881" spans="1:11" x14ac:dyDescent="0.25">
      <c r="A3881">
        <v>2919</v>
      </c>
      <c r="B3881" t="s">
        <v>2131</v>
      </c>
      <c r="C3881" t="s">
        <v>2130</v>
      </c>
      <c r="D3881" t="s">
        <v>27</v>
      </c>
      <c r="E3881" t="s">
        <v>10</v>
      </c>
      <c r="F3881" t="s">
        <v>28</v>
      </c>
      <c r="G3881">
        <v>1891</v>
      </c>
      <c r="H3881" t="s">
        <v>8</v>
      </c>
      <c r="I3881" t="s">
        <v>8</v>
      </c>
      <c r="J3881" t="s">
        <v>8</v>
      </c>
      <c r="K3881" t="s">
        <v>6766</v>
      </c>
    </row>
    <row r="3882" spans="1:11" x14ac:dyDescent="0.25">
      <c r="A3882">
        <v>2919</v>
      </c>
      <c r="B3882" t="s">
        <v>2131</v>
      </c>
      <c r="C3882" t="s">
        <v>2130</v>
      </c>
      <c r="D3882" t="s">
        <v>27</v>
      </c>
      <c r="E3882" t="s">
        <v>10</v>
      </c>
      <c r="F3882" t="s">
        <v>28</v>
      </c>
      <c r="G3882">
        <v>1891</v>
      </c>
      <c r="H3882" t="s">
        <v>8</v>
      </c>
      <c r="I3882" t="s">
        <v>8</v>
      </c>
      <c r="J3882" t="s">
        <v>8</v>
      </c>
      <c r="K3882" t="s">
        <v>6766</v>
      </c>
    </row>
    <row r="3883" spans="1:11" x14ac:dyDescent="0.25">
      <c r="A3883">
        <v>2919</v>
      </c>
      <c r="B3883" t="s">
        <v>2131</v>
      </c>
      <c r="C3883" t="s">
        <v>2130</v>
      </c>
      <c r="D3883" t="s">
        <v>27</v>
      </c>
      <c r="E3883" t="s">
        <v>10</v>
      </c>
      <c r="F3883" t="s">
        <v>28</v>
      </c>
      <c r="G3883">
        <v>1891</v>
      </c>
      <c r="H3883" t="s">
        <v>8</v>
      </c>
      <c r="I3883" t="s">
        <v>8</v>
      </c>
      <c r="J3883" t="s">
        <v>8</v>
      </c>
      <c r="K3883" t="s">
        <v>6766</v>
      </c>
    </row>
    <row r="3884" spans="1:11" x14ac:dyDescent="0.25">
      <c r="A3884">
        <v>2919</v>
      </c>
      <c r="B3884" t="s">
        <v>2131</v>
      </c>
      <c r="C3884" t="s">
        <v>2130</v>
      </c>
      <c r="D3884" t="s">
        <v>27</v>
      </c>
      <c r="E3884" t="s">
        <v>10</v>
      </c>
      <c r="F3884" t="s">
        <v>28</v>
      </c>
      <c r="G3884">
        <v>1891</v>
      </c>
      <c r="H3884" t="s">
        <v>8</v>
      </c>
      <c r="I3884" t="s">
        <v>8</v>
      </c>
      <c r="J3884" t="s">
        <v>8</v>
      </c>
      <c r="K3884" t="s">
        <v>6766</v>
      </c>
    </row>
    <row r="3885" spans="1:11" x14ac:dyDescent="0.25">
      <c r="A3885">
        <v>2919</v>
      </c>
      <c r="B3885" t="s">
        <v>2131</v>
      </c>
      <c r="C3885" t="s">
        <v>2130</v>
      </c>
      <c r="D3885" t="s">
        <v>27</v>
      </c>
      <c r="E3885" t="s">
        <v>10</v>
      </c>
      <c r="F3885" t="s">
        <v>28</v>
      </c>
      <c r="G3885">
        <v>1891</v>
      </c>
      <c r="H3885" t="s">
        <v>8</v>
      </c>
      <c r="I3885" t="s">
        <v>8</v>
      </c>
      <c r="J3885" t="s">
        <v>8</v>
      </c>
      <c r="K3885" t="s">
        <v>6766</v>
      </c>
    </row>
    <row r="3886" spans="1:11" x14ac:dyDescent="0.25">
      <c r="A3886">
        <v>2919</v>
      </c>
      <c r="B3886" t="s">
        <v>2131</v>
      </c>
      <c r="C3886" t="s">
        <v>2130</v>
      </c>
      <c r="D3886" t="s">
        <v>27</v>
      </c>
      <c r="E3886" t="s">
        <v>10</v>
      </c>
      <c r="F3886" t="s">
        <v>28</v>
      </c>
      <c r="G3886">
        <v>1891</v>
      </c>
      <c r="H3886" t="s">
        <v>8</v>
      </c>
      <c r="I3886" t="s">
        <v>8</v>
      </c>
      <c r="J3886" t="s">
        <v>8</v>
      </c>
      <c r="K3886" t="s">
        <v>6766</v>
      </c>
    </row>
    <row r="3887" spans="1:11" x14ac:dyDescent="0.25">
      <c r="A3887">
        <v>2919</v>
      </c>
      <c r="B3887" t="s">
        <v>2131</v>
      </c>
      <c r="C3887" t="s">
        <v>2130</v>
      </c>
      <c r="D3887" t="s">
        <v>27</v>
      </c>
      <c r="E3887" t="s">
        <v>10</v>
      </c>
      <c r="F3887" t="s">
        <v>28</v>
      </c>
      <c r="G3887">
        <v>1891</v>
      </c>
      <c r="H3887" t="s">
        <v>8</v>
      </c>
      <c r="I3887" t="s">
        <v>8</v>
      </c>
      <c r="J3887" t="s">
        <v>8</v>
      </c>
      <c r="K3887" t="s">
        <v>6766</v>
      </c>
    </row>
    <row r="3888" spans="1:11" x14ac:dyDescent="0.25">
      <c r="A3888">
        <v>2919</v>
      </c>
      <c r="B3888" t="s">
        <v>2131</v>
      </c>
      <c r="C3888" t="s">
        <v>2130</v>
      </c>
      <c r="D3888" t="s">
        <v>27</v>
      </c>
      <c r="E3888" t="s">
        <v>10</v>
      </c>
      <c r="F3888" t="s">
        <v>28</v>
      </c>
      <c r="G3888">
        <v>1891</v>
      </c>
      <c r="H3888" t="s">
        <v>8</v>
      </c>
      <c r="I3888" t="s">
        <v>8</v>
      </c>
      <c r="J3888" t="s">
        <v>8</v>
      </c>
      <c r="K3888" t="s">
        <v>6766</v>
      </c>
    </row>
    <row r="3889" spans="1:11" x14ac:dyDescent="0.25">
      <c r="A3889">
        <v>2919</v>
      </c>
      <c r="B3889" t="s">
        <v>2131</v>
      </c>
      <c r="C3889" t="s">
        <v>2130</v>
      </c>
      <c r="D3889" t="s">
        <v>27</v>
      </c>
      <c r="E3889" t="s">
        <v>10</v>
      </c>
      <c r="F3889" t="s">
        <v>28</v>
      </c>
      <c r="G3889">
        <v>1891</v>
      </c>
      <c r="H3889" t="s">
        <v>8</v>
      </c>
      <c r="I3889" t="s">
        <v>8</v>
      </c>
      <c r="J3889" t="s">
        <v>8</v>
      </c>
      <c r="K3889" t="s">
        <v>6766</v>
      </c>
    </row>
    <row r="3890" spans="1:11" x14ac:dyDescent="0.25">
      <c r="A3890">
        <v>2919</v>
      </c>
      <c r="B3890" t="s">
        <v>2131</v>
      </c>
      <c r="C3890" t="s">
        <v>2130</v>
      </c>
      <c r="D3890" t="s">
        <v>27</v>
      </c>
      <c r="E3890" t="s">
        <v>10</v>
      </c>
      <c r="F3890" t="s">
        <v>28</v>
      </c>
      <c r="G3890">
        <v>1891</v>
      </c>
      <c r="H3890" t="s">
        <v>8</v>
      </c>
      <c r="I3890" t="s">
        <v>8</v>
      </c>
      <c r="J3890" t="s">
        <v>8</v>
      </c>
      <c r="K3890" t="s">
        <v>6766</v>
      </c>
    </row>
    <row r="3891" spans="1:11" x14ac:dyDescent="0.25">
      <c r="A3891">
        <v>2919</v>
      </c>
      <c r="B3891" t="s">
        <v>2131</v>
      </c>
      <c r="C3891" t="s">
        <v>2130</v>
      </c>
      <c r="D3891" t="s">
        <v>27</v>
      </c>
      <c r="E3891" t="s">
        <v>10</v>
      </c>
      <c r="F3891" t="s">
        <v>28</v>
      </c>
      <c r="G3891">
        <v>1891</v>
      </c>
      <c r="H3891" t="s">
        <v>8</v>
      </c>
      <c r="I3891" t="s">
        <v>8</v>
      </c>
      <c r="J3891" t="s">
        <v>8</v>
      </c>
      <c r="K3891" t="s">
        <v>6766</v>
      </c>
    </row>
    <row r="3892" spans="1:11" x14ac:dyDescent="0.25">
      <c r="A3892">
        <v>2919</v>
      </c>
      <c r="B3892" t="s">
        <v>2131</v>
      </c>
      <c r="C3892" t="s">
        <v>2130</v>
      </c>
      <c r="D3892" t="s">
        <v>27</v>
      </c>
      <c r="E3892" t="s">
        <v>10</v>
      </c>
      <c r="F3892" t="s">
        <v>28</v>
      </c>
      <c r="G3892">
        <v>1891</v>
      </c>
      <c r="H3892" t="s">
        <v>8</v>
      </c>
      <c r="I3892" t="s">
        <v>8</v>
      </c>
      <c r="J3892" t="s">
        <v>8</v>
      </c>
      <c r="K3892" t="s">
        <v>6766</v>
      </c>
    </row>
    <row r="3893" spans="1:11" x14ac:dyDescent="0.25">
      <c r="A3893">
        <v>2919</v>
      </c>
      <c r="B3893" t="s">
        <v>2131</v>
      </c>
      <c r="C3893" t="s">
        <v>2130</v>
      </c>
      <c r="D3893" t="s">
        <v>27</v>
      </c>
      <c r="E3893" t="s">
        <v>10</v>
      </c>
      <c r="F3893" t="s">
        <v>28</v>
      </c>
      <c r="G3893">
        <v>1891</v>
      </c>
      <c r="H3893" t="s">
        <v>8</v>
      </c>
      <c r="I3893" t="s">
        <v>8</v>
      </c>
      <c r="J3893" t="s">
        <v>8</v>
      </c>
      <c r="K3893" t="s">
        <v>6766</v>
      </c>
    </row>
    <row r="3894" spans="1:11" x14ac:dyDescent="0.25">
      <c r="A3894">
        <v>2919</v>
      </c>
      <c r="B3894" t="s">
        <v>2131</v>
      </c>
      <c r="C3894" t="s">
        <v>2130</v>
      </c>
      <c r="D3894" t="s">
        <v>27</v>
      </c>
      <c r="E3894" t="s">
        <v>10</v>
      </c>
      <c r="F3894" t="s">
        <v>28</v>
      </c>
      <c r="G3894">
        <v>1891</v>
      </c>
      <c r="H3894" t="s">
        <v>8</v>
      </c>
      <c r="I3894" t="s">
        <v>8</v>
      </c>
      <c r="J3894" t="s">
        <v>8</v>
      </c>
      <c r="K3894" t="s">
        <v>6766</v>
      </c>
    </row>
    <row r="3895" spans="1:11" x14ac:dyDescent="0.25">
      <c r="A3895">
        <v>2919</v>
      </c>
      <c r="B3895" t="s">
        <v>2131</v>
      </c>
      <c r="C3895" t="s">
        <v>2130</v>
      </c>
      <c r="D3895" t="s">
        <v>27</v>
      </c>
      <c r="E3895" t="s">
        <v>10</v>
      </c>
      <c r="F3895" t="s">
        <v>28</v>
      </c>
      <c r="G3895">
        <v>1891</v>
      </c>
      <c r="H3895" t="s">
        <v>8</v>
      </c>
      <c r="I3895" t="s">
        <v>8</v>
      </c>
      <c r="J3895" t="s">
        <v>8</v>
      </c>
      <c r="K3895" t="s">
        <v>6766</v>
      </c>
    </row>
    <row r="3896" spans="1:11" x14ac:dyDescent="0.25">
      <c r="A3896">
        <v>2919</v>
      </c>
      <c r="B3896" t="s">
        <v>2131</v>
      </c>
      <c r="C3896" t="s">
        <v>2130</v>
      </c>
      <c r="D3896" t="s">
        <v>27</v>
      </c>
      <c r="E3896" t="s">
        <v>10</v>
      </c>
      <c r="F3896" t="s">
        <v>28</v>
      </c>
      <c r="G3896">
        <v>1891</v>
      </c>
      <c r="H3896" t="s">
        <v>8</v>
      </c>
      <c r="I3896" t="s">
        <v>8</v>
      </c>
      <c r="J3896" t="s">
        <v>8</v>
      </c>
      <c r="K3896" t="s">
        <v>6766</v>
      </c>
    </row>
    <row r="3897" spans="1:11" x14ac:dyDescent="0.25">
      <c r="A3897">
        <v>2919</v>
      </c>
      <c r="B3897" t="s">
        <v>2131</v>
      </c>
      <c r="C3897" t="s">
        <v>2130</v>
      </c>
      <c r="D3897" t="s">
        <v>27</v>
      </c>
      <c r="E3897" t="s">
        <v>10</v>
      </c>
      <c r="F3897" t="s">
        <v>28</v>
      </c>
      <c r="G3897">
        <v>1891</v>
      </c>
      <c r="H3897" t="s">
        <v>8</v>
      </c>
      <c r="I3897" t="s">
        <v>8</v>
      </c>
      <c r="J3897" t="s">
        <v>8</v>
      </c>
      <c r="K3897" t="s">
        <v>6766</v>
      </c>
    </row>
    <row r="3898" spans="1:11" x14ac:dyDescent="0.25">
      <c r="A3898">
        <v>2919</v>
      </c>
      <c r="B3898" t="s">
        <v>2131</v>
      </c>
      <c r="C3898" t="s">
        <v>2130</v>
      </c>
      <c r="D3898" t="s">
        <v>27</v>
      </c>
      <c r="E3898" t="s">
        <v>10</v>
      </c>
      <c r="F3898" t="s">
        <v>28</v>
      </c>
      <c r="G3898">
        <v>1891</v>
      </c>
      <c r="H3898" t="s">
        <v>8</v>
      </c>
      <c r="I3898" t="s">
        <v>8</v>
      </c>
      <c r="J3898" t="s">
        <v>8</v>
      </c>
      <c r="K3898" t="s">
        <v>6766</v>
      </c>
    </row>
    <row r="3899" spans="1:11" x14ac:dyDescent="0.25">
      <c r="A3899">
        <v>2919</v>
      </c>
      <c r="B3899" t="s">
        <v>2131</v>
      </c>
      <c r="C3899" t="s">
        <v>2130</v>
      </c>
      <c r="D3899" t="s">
        <v>27</v>
      </c>
      <c r="E3899" t="s">
        <v>10</v>
      </c>
      <c r="F3899" t="s">
        <v>28</v>
      </c>
      <c r="G3899">
        <v>1891</v>
      </c>
      <c r="H3899" t="s">
        <v>8</v>
      </c>
      <c r="I3899" t="s">
        <v>8</v>
      </c>
      <c r="J3899" t="s">
        <v>8</v>
      </c>
      <c r="K3899" t="s">
        <v>6766</v>
      </c>
    </row>
    <row r="3900" spans="1:11" x14ac:dyDescent="0.25">
      <c r="A3900">
        <v>2919</v>
      </c>
      <c r="B3900" t="s">
        <v>2131</v>
      </c>
      <c r="C3900" t="s">
        <v>2130</v>
      </c>
      <c r="D3900" t="s">
        <v>27</v>
      </c>
      <c r="E3900" t="s">
        <v>10</v>
      </c>
      <c r="F3900" t="s">
        <v>28</v>
      </c>
      <c r="G3900">
        <v>1891</v>
      </c>
      <c r="H3900" t="s">
        <v>8</v>
      </c>
      <c r="I3900" t="s">
        <v>8</v>
      </c>
      <c r="J3900" t="s">
        <v>8</v>
      </c>
      <c r="K3900" t="s">
        <v>6766</v>
      </c>
    </row>
    <row r="3901" spans="1:11" x14ac:dyDescent="0.25">
      <c r="A3901">
        <v>2919</v>
      </c>
      <c r="B3901" t="s">
        <v>2131</v>
      </c>
      <c r="C3901" t="s">
        <v>2130</v>
      </c>
      <c r="D3901" t="s">
        <v>27</v>
      </c>
      <c r="E3901" t="s">
        <v>10</v>
      </c>
      <c r="F3901" t="s">
        <v>28</v>
      </c>
      <c r="G3901">
        <v>1891</v>
      </c>
      <c r="H3901" t="s">
        <v>8</v>
      </c>
      <c r="I3901" t="s">
        <v>8</v>
      </c>
      <c r="J3901" t="s">
        <v>8</v>
      </c>
      <c r="K3901" t="s">
        <v>6766</v>
      </c>
    </row>
    <row r="3902" spans="1:11" x14ac:dyDescent="0.25">
      <c r="A3902">
        <v>2919</v>
      </c>
      <c r="B3902" t="s">
        <v>2131</v>
      </c>
      <c r="C3902" t="s">
        <v>2130</v>
      </c>
      <c r="D3902" t="s">
        <v>27</v>
      </c>
      <c r="E3902" t="s">
        <v>10</v>
      </c>
      <c r="F3902" t="s">
        <v>28</v>
      </c>
      <c r="G3902">
        <v>1891</v>
      </c>
      <c r="H3902" t="s">
        <v>8</v>
      </c>
      <c r="I3902" t="s">
        <v>8</v>
      </c>
      <c r="J3902" t="s">
        <v>8</v>
      </c>
      <c r="K3902" t="s">
        <v>6766</v>
      </c>
    </row>
    <row r="3903" spans="1:11" x14ac:dyDescent="0.25">
      <c r="A3903">
        <v>2919</v>
      </c>
      <c r="B3903" t="s">
        <v>2131</v>
      </c>
      <c r="C3903" t="s">
        <v>2130</v>
      </c>
      <c r="D3903" t="s">
        <v>27</v>
      </c>
      <c r="E3903" t="s">
        <v>10</v>
      </c>
      <c r="F3903" t="s">
        <v>28</v>
      </c>
      <c r="G3903">
        <v>1891</v>
      </c>
      <c r="H3903" t="s">
        <v>8</v>
      </c>
      <c r="I3903" t="s">
        <v>8</v>
      </c>
      <c r="J3903" t="s">
        <v>8</v>
      </c>
      <c r="K3903" t="s">
        <v>6766</v>
      </c>
    </row>
    <row r="3904" spans="1:11" x14ac:dyDescent="0.25">
      <c r="A3904">
        <v>2919</v>
      </c>
      <c r="B3904" t="s">
        <v>2131</v>
      </c>
      <c r="C3904" t="s">
        <v>2130</v>
      </c>
      <c r="D3904" t="s">
        <v>27</v>
      </c>
      <c r="E3904" t="s">
        <v>10</v>
      </c>
      <c r="F3904" t="s">
        <v>28</v>
      </c>
      <c r="G3904">
        <v>1891</v>
      </c>
      <c r="H3904" t="s">
        <v>8</v>
      </c>
      <c r="I3904" t="s">
        <v>8</v>
      </c>
      <c r="J3904" t="s">
        <v>8</v>
      </c>
      <c r="K3904" t="s">
        <v>6766</v>
      </c>
    </row>
    <row r="3905" spans="1:11" x14ac:dyDescent="0.25">
      <c r="A3905">
        <v>2919</v>
      </c>
      <c r="B3905" t="s">
        <v>2131</v>
      </c>
      <c r="C3905" t="s">
        <v>2130</v>
      </c>
      <c r="D3905" t="s">
        <v>27</v>
      </c>
      <c r="E3905" t="s">
        <v>10</v>
      </c>
      <c r="F3905" t="s">
        <v>28</v>
      </c>
      <c r="G3905">
        <v>1891</v>
      </c>
      <c r="H3905" t="s">
        <v>8</v>
      </c>
      <c r="I3905" t="s">
        <v>8</v>
      </c>
      <c r="J3905" t="s">
        <v>8</v>
      </c>
      <c r="K3905" t="s">
        <v>6766</v>
      </c>
    </row>
    <row r="3906" spans="1:11" x14ac:dyDescent="0.25">
      <c r="A3906">
        <v>2919</v>
      </c>
      <c r="B3906" t="s">
        <v>2131</v>
      </c>
      <c r="C3906" t="s">
        <v>2130</v>
      </c>
      <c r="D3906" t="s">
        <v>27</v>
      </c>
      <c r="E3906" t="s">
        <v>10</v>
      </c>
      <c r="F3906" t="s">
        <v>28</v>
      </c>
      <c r="G3906">
        <v>1891</v>
      </c>
      <c r="H3906" t="s">
        <v>8</v>
      </c>
      <c r="I3906" t="s">
        <v>8</v>
      </c>
      <c r="J3906" t="s">
        <v>8</v>
      </c>
      <c r="K3906" t="s">
        <v>6766</v>
      </c>
    </row>
    <row r="3907" spans="1:11" x14ac:dyDescent="0.25">
      <c r="A3907">
        <v>2919</v>
      </c>
      <c r="B3907" t="s">
        <v>2131</v>
      </c>
      <c r="C3907" t="s">
        <v>2130</v>
      </c>
      <c r="D3907" t="s">
        <v>27</v>
      </c>
      <c r="E3907" t="s">
        <v>10</v>
      </c>
      <c r="F3907" t="s">
        <v>28</v>
      </c>
      <c r="G3907">
        <v>1891</v>
      </c>
      <c r="H3907" t="s">
        <v>8</v>
      </c>
      <c r="I3907" t="s">
        <v>8</v>
      </c>
      <c r="J3907" t="s">
        <v>8</v>
      </c>
      <c r="K3907" t="s">
        <v>6766</v>
      </c>
    </row>
    <row r="3908" spans="1:11" x14ac:dyDescent="0.25">
      <c r="A3908">
        <v>2919</v>
      </c>
      <c r="B3908" t="s">
        <v>2131</v>
      </c>
      <c r="C3908" t="s">
        <v>2130</v>
      </c>
      <c r="D3908" t="s">
        <v>27</v>
      </c>
      <c r="E3908" t="s">
        <v>10</v>
      </c>
      <c r="F3908" t="s">
        <v>28</v>
      </c>
      <c r="G3908">
        <v>1891</v>
      </c>
      <c r="H3908" t="s">
        <v>8</v>
      </c>
      <c r="I3908" t="s">
        <v>8</v>
      </c>
      <c r="J3908" t="s">
        <v>8</v>
      </c>
      <c r="K3908" t="s">
        <v>6766</v>
      </c>
    </row>
    <row r="3909" spans="1:11" x14ac:dyDescent="0.25">
      <c r="A3909">
        <v>2919</v>
      </c>
      <c r="B3909" t="s">
        <v>2131</v>
      </c>
      <c r="C3909" t="s">
        <v>2130</v>
      </c>
      <c r="D3909" t="s">
        <v>27</v>
      </c>
      <c r="E3909" t="s">
        <v>10</v>
      </c>
      <c r="F3909" t="s">
        <v>28</v>
      </c>
      <c r="G3909">
        <v>1891</v>
      </c>
      <c r="H3909" t="s">
        <v>8</v>
      </c>
      <c r="I3909" t="s">
        <v>8</v>
      </c>
      <c r="J3909" t="s">
        <v>8</v>
      </c>
      <c r="K3909" t="s">
        <v>6766</v>
      </c>
    </row>
    <row r="3910" spans="1:11" x14ac:dyDescent="0.25">
      <c r="A3910">
        <v>2919</v>
      </c>
      <c r="B3910" t="s">
        <v>2131</v>
      </c>
      <c r="C3910" t="s">
        <v>2130</v>
      </c>
      <c r="D3910" t="s">
        <v>27</v>
      </c>
      <c r="E3910" t="s">
        <v>10</v>
      </c>
      <c r="F3910" t="s">
        <v>28</v>
      </c>
      <c r="G3910">
        <v>1891</v>
      </c>
      <c r="H3910" t="s">
        <v>8</v>
      </c>
      <c r="I3910" t="s">
        <v>8</v>
      </c>
      <c r="J3910" t="s">
        <v>8</v>
      </c>
      <c r="K3910" t="s">
        <v>6766</v>
      </c>
    </row>
    <row r="3911" spans="1:11" x14ac:dyDescent="0.25">
      <c r="A3911">
        <v>2919</v>
      </c>
      <c r="B3911" t="s">
        <v>2131</v>
      </c>
      <c r="C3911" t="s">
        <v>2130</v>
      </c>
      <c r="D3911" t="s">
        <v>27</v>
      </c>
      <c r="E3911" t="s">
        <v>10</v>
      </c>
      <c r="F3911" t="s">
        <v>28</v>
      </c>
      <c r="G3911">
        <v>1891</v>
      </c>
      <c r="H3911" t="s">
        <v>8</v>
      </c>
      <c r="I3911" t="s">
        <v>8</v>
      </c>
      <c r="J3911" t="s">
        <v>8</v>
      </c>
      <c r="K3911" t="s">
        <v>6766</v>
      </c>
    </row>
    <row r="3912" spans="1:11" x14ac:dyDescent="0.25">
      <c r="A3912">
        <v>2919</v>
      </c>
      <c r="B3912" t="s">
        <v>2131</v>
      </c>
      <c r="C3912" t="s">
        <v>2130</v>
      </c>
      <c r="D3912" t="s">
        <v>27</v>
      </c>
      <c r="E3912" t="s">
        <v>10</v>
      </c>
      <c r="F3912" t="s">
        <v>28</v>
      </c>
      <c r="G3912">
        <v>1891</v>
      </c>
      <c r="H3912" t="s">
        <v>8</v>
      </c>
      <c r="I3912" t="s">
        <v>8</v>
      </c>
      <c r="J3912" t="s">
        <v>8</v>
      </c>
      <c r="K3912" t="s">
        <v>6766</v>
      </c>
    </row>
    <row r="3913" spans="1:11" x14ac:dyDescent="0.25">
      <c r="A3913">
        <v>2919</v>
      </c>
      <c r="B3913" t="s">
        <v>2131</v>
      </c>
      <c r="C3913" t="s">
        <v>2130</v>
      </c>
      <c r="D3913" t="s">
        <v>27</v>
      </c>
      <c r="E3913" t="s">
        <v>10</v>
      </c>
      <c r="F3913" t="s">
        <v>28</v>
      </c>
      <c r="G3913">
        <v>1891</v>
      </c>
      <c r="H3913" t="s">
        <v>8</v>
      </c>
      <c r="I3913" t="s">
        <v>8</v>
      </c>
      <c r="J3913" t="s">
        <v>8</v>
      </c>
      <c r="K3913" t="s">
        <v>6766</v>
      </c>
    </row>
    <row r="3914" spans="1:11" x14ac:dyDescent="0.25">
      <c r="A3914">
        <v>2919</v>
      </c>
      <c r="B3914" t="s">
        <v>2131</v>
      </c>
      <c r="C3914" t="s">
        <v>2130</v>
      </c>
      <c r="D3914" t="s">
        <v>27</v>
      </c>
      <c r="E3914" t="s">
        <v>10</v>
      </c>
      <c r="F3914" t="s">
        <v>28</v>
      </c>
      <c r="G3914">
        <v>1891</v>
      </c>
      <c r="H3914" t="s">
        <v>8</v>
      </c>
      <c r="I3914" t="s">
        <v>8</v>
      </c>
      <c r="J3914" t="s">
        <v>8</v>
      </c>
      <c r="K3914" t="s">
        <v>6766</v>
      </c>
    </row>
    <row r="3915" spans="1:11" x14ac:dyDescent="0.25">
      <c r="A3915">
        <v>2919</v>
      </c>
      <c r="B3915" t="s">
        <v>2131</v>
      </c>
      <c r="C3915" t="s">
        <v>2130</v>
      </c>
      <c r="D3915" t="s">
        <v>27</v>
      </c>
      <c r="E3915" t="s">
        <v>10</v>
      </c>
      <c r="F3915" t="s">
        <v>28</v>
      </c>
      <c r="G3915">
        <v>1891</v>
      </c>
      <c r="H3915" t="s">
        <v>8</v>
      </c>
      <c r="I3915" t="s">
        <v>8</v>
      </c>
      <c r="J3915" t="s">
        <v>8</v>
      </c>
      <c r="K3915" t="s">
        <v>6766</v>
      </c>
    </row>
    <row r="3916" spans="1:11" x14ac:dyDescent="0.25">
      <c r="A3916">
        <v>2919</v>
      </c>
      <c r="B3916" t="s">
        <v>2131</v>
      </c>
      <c r="C3916" t="s">
        <v>2130</v>
      </c>
      <c r="D3916" t="s">
        <v>27</v>
      </c>
      <c r="E3916" t="s">
        <v>10</v>
      </c>
      <c r="F3916" t="s">
        <v>28</v>
      </c>
      <c r="G3916">
        <v>1891</v>
      </c>
      <c r="H3916" t="s">
        <v>8</v>
      </c>
      <c r="I3916" t="s">
        <v>8</v>
      </c>
      <c r="J3916" t="s">
        <v>8</v>
      </c>
      <c r="K3916" t="s">
        <v>6766</v>
      </c>
    </row>
    <row r="3917" spans="1:11" x14ac:dyDescent="0.25">
      <c r="A3917">
        <v>2919</v>
      </c>
      <c r="B3917" t="s">
        <v>2131</v>
      </c>
      <c r="C3917" t="s">
        <v>2130</v>
      </c>
      <c r="D3917" t="s">
        <v>27</v>
      </c>
      <c r="E3917" t="s">
        <v>10</v>
      </c>
      <c r="F3917" t="s">
        <v>28</v>
      </c>
      <c r="G3917">
        <v>1891</v>
      </c>
      <c r="H3917" t="s">
        <v>8</v>
      </c>
      <c r="I3917" t="s">
        <v>8</v>
      </c>
      <c r="J3917" t="s">
        <v>8</v>
      </c>
      <c r="K3917" t="s">
        <v>6766</v>
      </c>
    </row>
    <row r="3918" spans="1:11" x14ac:dyDescent="0.25">
      <c r="A3918">
        <v>2919</v>
      </c>
      <c r="B3918" t="s">
        <v>2131</v>
      </c>
      <c r="C3918" t="s">
        <v>2130</v>
      </c>
      <c r="D3918" t="s">
        <v>27</v>
      </c>
      <c r="E3918" t="s">
        <v>10</v>
      </c>
      <c r="F3918" t="s">
        <v>28</v>
      </c>
      <c r="G3918">
        <v>1891</v>
      </c>
      <c r="H3918" t="s">
        <v>8</v>
      </c>
      <c r="I3918" t="s">
        <v>8</v>
      </c>
      <c r="J3918" t="s">
        <v>8</v>
      </c>
      <c r="K3918" t="s">
        <v>6766</v>
      </c>
    </row>
    <row r="3919" spans="1:11" x14ac:dyDescent="0.25">
      <c r="A3919">
        <v>2919</v>
      </c>
      <c r="B3919" t="s">
        <v>2131</v>
      </c>
      <c r="C3919" t="s">
        <v>2130</v>
      </c>
      <c r="D3919" t="s">
        <v>27</v>
      </c>
      <c r="E3919" t="s">
        <v>10</v>
      </c>
      <c r="F3919" t="s">
        <v>28</v>
      </c>
      <c r="G3919">
        <v>1891</v>
      </c>
      <c r="H3919" t="s">
        <v>8</v>
      </c>
      <c r="I3919" t="s">
        <v>8</v>
      </c>
      <c r="J3919" t="s">
        <v>8</v>
      </c>
      <c r="K3919" t="s">
        <v>6766</v>
      </c>
    </row>
    <row r="3920" spans="1:11" x14ac:dyDescent="0.25">
      <c r="A3920">
        <v>2919</v>
      </c>
      <c r="B3920" t="s">
        <v>2131</v>
      </c>
      <c r="C3920" t="s">
        <v>2130</v>
      </c>
      <c r="D3920" t="s">
        <v>27</v>
      </c>
      <c r="E3920" t="s">
        <v>10</v>
      </c>
      <c r="F3920" t="s">
        <v>28</v>
      </c>
      <c r="G3920">
        <v>1891</v>
      </c>
      <c r="H3920" t="s">
        <v>8</v>
      </c>
      <c r="I3920" t="s">
        <v>8</v>
      </c>
      <c r="J3920" t="s">
        <v>8</v>
      </c>
      <c r="K3920" t="s">
        <v>6766</v>
      </c>
    </row>
    <row r="3921" spans="1:11" x14ac:dyDescent="0.25">
      <c r="A3921">
        <v>2919</v>
      </c>
      <c r="B3921" t="s">
        <v>2131</v>
      </c>
      <c r="C3921" t="s">
        <v>2130</v>
      </c>
      <c r="D3921" t="s">
        <v>27</v>
      </c>
      <c r="E3921" t="s">
        <v>10</v>
      </c>
      <c r="F3921" t="s">
        <v>28</v>
      </c>
      <c r="G3921">
        <v>1891</v>
      </c>
      <c r="H3921" t="s">
        <v>8</v>
      </c>
      <c r="I3921" t="s">
        <v>8</v>
      </c>
      <c r="J3921" t="s">
        <v>8</v>
      </c>
      <c r="K3921" t="s">
        <v>6766</v>
      </c>
    </row>
    <row r="3922" spans="1:11" x14ac:dyDescent="0.25">
      <c r="A3922">
        <v>2919</v>
      </c>
      <c r="B3922" t="s">
        <v>2131</v>
      </c>
      <c r="C3922" t="s">
        <v>2130</v>
      </c>
      <c r="D3922" t="s">
        <v>27</v>
      </c>
      <c r="E3922" t="s">
        <v>10</v>
      </c>
      <c r="F3922" t="s">
        <v>28</v>
      </c>
      <c r="G3922">
        <v>1891</v>
      </c>
      <c r="H3922" t="s">
        <v>8</v>
      </c>
      <c r="I3922" t="s">
        <v>8</v>
      </c>
      <c r="J3922" t="s">
        <v>8</v>
      </c>
      <c r="K3922" t="s">
        <v>6766</v>
      </c>
    </row>
    <row r="3923" spans="1:11" x14ac:dyDescent="0.25">
      <c r="A3923">
        <v>2919</v>
      </c>
      <c r="B3923" t="s">
        <v>2131</v>
      </c>
      <c r="C3923" t="s">
        <v>2130</v>
      </c>
      <c r="D3923" t="s">
        <v>27</v>
      </c>
      <c r="E3923" t="s">
        <v>10</v>
      </c>
      <c r="F3923" t="s">
        <v>28</v>
      </c>
      <c r="G3923">
        <v>1891</v>
      </c>
      <c r="H3923" t="s">
        <v>8</v>
      </c>
      <c r="I3923" t="s">
        <v>8</v>
      </c>
      <c r="J3923" t="s">
        <v>8</v>
      </c>
      <c r="K3923" t="s">
        <v>6766</v>
      </c>
    </row>
    <row r="3924" spans="1:11" x14ac:dyDescent="0.25">
      <c r="A3924">
        <v>2919</v>
      </c>
      <c r="B3924" t="s">
        <v>2131</v>
      </c>
      <c r="C3924" t="s">
        <v>2130</v>
      </c>
      <c r="D3924" t="s">
        <v>27</v>
      </c>
      <c r="E3924" t="s">
        <v>10</v>
      </c>
      <c r="F3924" t="s">
        <v>28</v>
      </c>
      <c r="G3924">
        <v>1891</v>
      </c>
      <c r="H3924" t="s">
        <v>8</v>
      </c>
      <c r="I3924" t="s">
        <v>8</v>
      </c>
      <c r="J3924" t="s">
        <v>8</v>
      </c>
      <c r="K3924" t="s">
        <v>6766</v>
      </c>
    </row>
    <row r="3925" spans="1:11" x14ac:dyDescent="0.25">
      <c r="A3925">
        <v>2919</v>
      </c>
      <c r="B3925" t="s">
        <v>2131</v>
      </c>
      <c r="C3925" t="s">
        <v>2130</v>
      </c>
      <c r="D3925" t="s">
        <v>27</v>
      </c>
      <c r="E3925" t="s">
        <v>10</v>
      </c>
      <c r="F3925" t="s">
        <v>28</v>
      </c>
      <c r="G3925">
        <v>1891</v>
      </c>
      <c r="H3925" t="s">
        <v>8</v>
      </c>
      <c r="I3925" t="s">
        <v>8</v>
      </c>
      <c r="J3925" t="s">
        <v>8</v>
      </c>
      <c r="K3925" t="s">
        <v>6766</v>
      </c>
    </row>
    <row r="3926" spans="1:11" x14ac:dyDescent="0.25">
      <c r="A3926">
        <v>2919</v>
      </c>
      <c r="B3926" t="s">
        <v>2131</v>
      </c>
      <c r="C3926" t="s">
        <v>2130</v>
      </c>
      <c r="D3926" t="s">
        <v>27</v>
      </c>
      <c r="E3926" t="s">
        <v>10</v>
      </c>
      <c r="F3926" t="s">
        <v>28</v>
      </c>
      <c r="G3926">
        <v>1891</v>
      </c>
      <c r="H3926" t="s">
        <v>8</v>
      </c>
      <c r="I3926" t="s">
        <v>8</v>
      </c>
      <c r="J3926" t="s">
        <v>8</v>
      </c>
      <c r="K3926" t="s">
        <v>6766</v>
      </c>
    </row>
    <row r="3927" spans="1:11" x14ac:dyDescent="0.25">
      <c r="A3927">
        <v>2919</v>
      </c>
      <c r="B3927" t="s">
        <v>2131</v>
      </c>
      <c r="C3927" t="s">
        <v>2130</v>
      </c>
      <c r="D3927" t="s">
        <v>27</v>
      </c>
      <c r="E3927" t="s">
        <v>10</v>
      </c>
      <c r="F3927" t="s">
        <v>28</v>
      </c>
      <c r="G3927">
        <v>1891</v>
      </c>
      <c r="H3927" t="s">
        <v>8</v>
      </c>
      <c r="I3927" t="s">
        <v>8</v>
      </c>
      <c r="J3927" t="s">
        <v>8</v>
      </c>
      <c r="K3927" t="s">
        <v>6766</v>
      </c>
    </row>
    <row r="3928" spans="1:11" x14ac:dyDescent="0.25">
      <c r="A3928">
        <v>2919</v>
      </c>
      <c r="B3928" t="s">
        <v>2131</v>
      </c>
      <c r="C3928" t="s">
        <v>2130</v>
      </c>
      <c r="D3928" t="s">
        <v>27</v>
      </c>
      <c r="E3928" t="s">
        <v>10</v>
      </c>
      <c r="F3928" t="s">
        <v>28</v>
      </c>
      <c r="G3928">
        <v>1891</v>
      </c>
      <c r="H3928" t="s">
        <v>8</v>
      </c>
      <c r="I3928" t="s">
        <v>8</v>
      </c>
      <c r="J3928" t="s">
        <v>8</v>
      </c>
      <c r="K3928" t="s">
        <v>6766</v>
      </c>
    </row>
    <row r="3929" spans="1:11" x14ac:dyDescent="0.25">
      <c r="A3929">
        <v>2919</v>
      </c>
      <c r="B3929" t="s">
        <v>2131</v>
      </c>
      <c r="C3929" t="s">
        <v>2130</v>
      </c>
      <c r="D3929" t="s">
        <v>27</v>
      </c>
      <c r="E3929" t="s">
        <v>10</v>
      </c>
      <c r="F3929" t="s">
        <v>28</v>
      </c>
      <c r="G3929">
        <v>1891</v>
      </c>
      <c r="H3929" t="s">
        <v>8</v>
      </c>
      <c r="I3929" t="s">
        <v>8</v>
      </c>
      <c r="J3929" t="s">
        <v>8</v>
      </c>
      <c r="K3929" t="s">
        <v>6766</v>
      </c>
    </row>
    <row r="3930" spans="1:11" x14ac:dyDescent="0.25">
      <c r="A3930">
        <v>2919</v>
      </c>
      <c r="B3930" t="s">
        <v>2131</v>
      </c>
      <c r="C3930" t="s">
        <v>2130</v>
      </c>
      <c r="D3930" t="s">
        <v>27</v>
      </c>
      <c r="E3930" t="s">
        <v>10</v>
      </c>
      <c r="F3930" t="s">
        <v>28</v>
      </c>
      <c r="G3930">
        <v>1891</v>
      </c>
      <c r="H3930" t="s">
        <v>8</v>
      </c>
      <c r="I3930" t="s">
        <v>8</v>
      </c>
      <c r="J3930" t="s">
        <v>8</v>
      </c>
      <c r="K3930" t="s">
        <v>6766</v>
      </c>
    </row>
    <row r="3931" spans="1:11" x14ac:dyDescent="0.25">
      <c r="A3931">
        <v>2919</v>
      </c>
      <c r="B3931" t="s">
        <v>2131</v>
      </c>
      <c r="C3931" t="s">
        <v>2130</v>
      </c>
      <c r="D3931" t="s">
        <v>27</v>
      </c>
      <c r="E3931" t="s">
        <v>10</v>
      </c>
      <c r="F3931" t="s">
        <v>28</v>
      </c>
      <c r="G3931">
        <v>1891</v>
      </c>
      <c r="H3931" t="s">
        <v>8</v>
      </c>
      <c r="I3931" t="s">
        <v>8</v>
      </c>
      <c r="J3931" t="s">
        <v>8</v>
      </c>
      <c r="K3931" t="s">
        <v>6766</v>
      </c>
    </row>
    <row r="3932" spans="1:11" x14ac:dyDescent="0.25">
      <c r="A3932">
        <v>2919</v>
      </c>
      <c r="B3932" t="s">
        <v>2131</v>
      </c>
      <c r="C3932" t="s">
        <v>2130</v>
      </c>
      <c r="D3932" t="s">
        <v>27</v>
      </c>
      <c r="E3932" t="s">
        <v>10</v>
      </c>
      <c r="F3932" t="s">
        <v>28</v>
      </c>
      <c r="G3932">
        <v>1891</v>
      </c>
      <c r="H3932" t="s">
        <v>8</v>
      </c>
      <c r="I3932" t="s">
        <v>8</v>
      </c>
      <c r="J3932" t="s">
        <v>8</v>
      </c>
      <c r="K3932" t="s">
        <v>6766</v>
      </c>
    </row>
    <row r="3933" spans="1:11" x14ac:dyDescent="0.25">
      <c r="A3933">
        <v>2919</v>
      </c>
      <c r="B3933" t="s">
        <v>2131</v>
      </c>
      <c r="C3933" t="s">
        <v>2130</v>
      </c>
      <c r="D3933" t="s">
        <v>27</v>
      </c>
      <c r="E3933" t="s">
        <v>10</v>
      </c>
      <c r="F3933" t="s">
        <v>28</v>
      </c>
      <c r="G3933">
        <v>1891</v>
      </c>
      <c r="H3933" t="s">
        <v>8</v>
      </c>
      <c r="I3933" t="s">
        <v>8</v>
      </c>
      <c r="J3933" t="s">
        <v>8</v>
      </c>
      <c r="K3933" t="s">
        <v>6766</v>
      </c>
    </row>
    <row r="3934" spans="1:11" x14ac:dyDescent="0.25">
      <c r="A3934">
        <v>2919</v>
      </c>
      <c r="B3934" t="s">
        <v>2131</v>
      </c>
      <c r="C3934" t="s">
        <v>2130</v>
      </c>
      <c r="D3934" t="s">
        <v>27</v>
      </c>
      <c r="E3934" t="s">
        <v>10</v>
      </c>
      <c r="F3934" t="s">
        <v>28</v>
      </c>
      <c r="G3934">
        <v>1891</v>
      </c>
      <c r="H3934" t="s">
        <v>8</v>
      </c>
      <c r="I3934" t="s">
        <v>8</v>
      </c>
      <c r="J3934" t="s">
        <v>8</v>
      </c>
      <c r="K3934" t="s">
        <v>6766</v>
      </c>
    </row>
    <row r="3935" spans="1:11" x14ac:dyDescent="0.25">
      <c r="A3935">
        <v>2919</v>
      </c>
      <c r="B3935" t="s">
        <v>2131</v>
      </c>
      <c r="C3935" t="s">
        <v>2130</v>
      </c>
      <c r="D3935" t="s">
        <v>27</v>
      </c>
      <c r="E3935" t="s">
        <v>10</v>
      </c>
      <c r="F3935" t="s">
        <v>28</v>
      </c>
      <c r="G3935">
        <v>1891</v>
      </c>
      <c r="H3935" t="s">
        <v>8</v>
      </c>
      <c r="I3935" t="s">
        <v>8</v>
      </c>
      <c r="J3935" t="s">
        <v>8</v>
      </c>
      <c r="K3935" t="s">
        <v>6766</v>
      </c>
    </row>
    <row r="3936" spans="1:11" x14ac:dyDescent="0.25">
      <c r="A3936">
        <v>2919</v>
      </c>
      <c r="B3936" t="s">
        <v>2131</v>
      </c>
      <c r="C3936" t="s">
        <v>2130</v>
      </c>
      <c r="D3936" t="s">
        <v>27</v>
      </c>
      <c r="E3936" t="s">
        <v>10</v>
      </c>
      <c r="F3936" t="s">
        <v>28</v>
      </c>
      <c r="G3936">
        <v>1891</v>
      </c>
      <c r="H3936" t="s">
        <v>8</v>
      </c>
      <c r="I3936" t="s">
        <v>8</v>
      </c>
      <c r="J3936" t="s">
        <v>8</v>
      </c>
      <c r="K3936" t="s">
        <v>6766</v>
      </c>
    </row>
    <row r="3937" spans="1:11" x14ac:dyDescent="0.25">
      <c r="A3937">
        <v>2919</v>
      </c>
      <c r="B3937" t="s">
        <v>2131</v>
      </c>
      <c r="C3937" t="s">
        <v>2130</v>
      </c>
      <c r="D3937" t="s">
        <v>27</v>
      </c>
      <c r="E3937" t="s">
        <v>10</v>
      </c>
      <c r="F3937" t="s">
        <v>28</v>
      </c>
      <c r="G3937">
        <v>1891</v>
      </c>
      <c r="H3937" t="s">
        <v>8</v>
      </c>
      <c r="I3937" t="s">
        <v>8</v>
      </c>
      <c r="J3937" t="s">
        <v>8</v>
      </c>
      <c r="K3937" t="s">
        <v>6766</v>
      </c>
    </row>
    <row r="3938" spans="1:11" x14ac:dyDescent="0.25">
      <c r="A3938">
        <v>2919</v>
      </c>
      <c r="B3938" t="s">
        <v>2131</v>
      </c>
      <c r="C3938" t="s">
        <v>2130</v>
      </c>
      <c r="D3938" t="s">
        <v>27</v>
      </c>
      <c r="E3938" t="s">
        <v>10</v>
      </c>
      <c r="F3938" t="s">
        <v>28</v>
      </c>
      <c r="G3938">
        <v>1891</v>
      </c>
      <c r="H3938" t="s">
        <v>8</v>
      </c>
      <c r="I3938" t="s">
        <v>8</v>
      </c>
      <c r="J3938" t="s">
        <v>8</v>
      </c>
      <c r="K3938" t="s">
        <v>6766</v>
      </c>
    </row>
    <row r="3939" spans="1:11" x14ac:dyDescent="0.25">
      <c r="A3939">
        <v>2919</v>
      </c>
      <c r="B3939" t="s">
        <v>2131</v>
      </c>
      <c r="C3939" t="s">
        <v>2130</v>
      </c>
      <c r="D3939" t="s">
        <v>27</v>
      </c>
      <c r="E3939" t="s">
        <v>10</v>
      </c>
      <c r="F3939" t="s">
        <v>28</v>
      </c>
      <c r="G3939">
        <v>1891</v>
      </c>
      <c r="H3939" t="s">
        <v>8</v>
      </c>
      <c r="I3939" t="s">
        <v>8</v>
      </c>
      <c r="J3939" t="s">
        <v>8</v>
      </c>
      <c r="K3939" t="s">
        <v>6766</v>
      </c>
    </row>
    <row r="3940" spans="1:11" x14ac:dyDescent="0.25">
      <c r="A3940">
        <v>2919</v>
      </c>
      <c r="B3940" t="s">
        <v>2131</v>
      </c>
      <c r="C3940" t="s">
        <v>2130</v>
      </c>
      <c r="D3940" t="s">
        <v>27</v>
      </c>
      <c r="E3940" t="s">
        <v>10</v>
      </c>
      <c r="F3940" t="s">
        <v>28</v>
      </c>
      <c r="G3940">
        <v>1891</v>
      </c>
      <c r="H3940" t="s">
        <v>8</v>
      </c>
      <c r="I3940" t="s">
        <v>8</v>
      </c>
      <c r="J3940" t="s">
        <v>8</v>
      </c>
      <c r="K3940" t="s">
        <v>6766</v>
      </c>
    </row>
    <row r="3941" spans="1:11" x14ac:dyDescent="0.25">
      <c r="A3941">
        <v>2919</v>
      </c>
      <c r="B3941" t="s">
        <v>2131</v>
      </c>
      <c r="C3941" t="s">
        <v>2130</v>
      </c>
      <c r="D3941" t="s">
        <v>27</v>
      </c>
      <c r="E3941" t="s">
        <v>10</v>
      </c>
      <c r="F3941" t="s">
        <v>28</v>
      </c>
      <c r="G3941">
        <v>1891</v>
      </c>
      <c r="H3941" t="s">
        <v>8</v>
      </c>
      <c r="I3941" t="s">
        <v>8</v>
      </c>
      <c r="J3941" t="s">
        <v>8</v>
      </c>
      <c r="K3941" t="s">
        <v>6766</v>
      </c>
    </row>
    <row r="3942" spans="1:11" x14ac:dyDescent="0.25">
      <c r="A3942">
        <v>2919</v>
      </c>
      <c r="B3942" t="s">
        <v>2131</v>
      </c>
      <c r="C3942" t="s">
        <v>2130</v>
      </c>
      <c r="D3942" t="s">
        <v>27</v>
      </c>
      <c r="E3942" t="s">
        <v>10</v>
      </c>
      <c r="F3942" t="s">
        <v>28</v>
      </c>
      <c r="G3942">
        <v>1891</v>
      </c>
      <c r="H3942" t="s">
        <v>8</v>
      </c>
      <c r="I3942" t="s">
        <v>8</v>
      </c>
      <c r="J3942" t="s">
        <v>8</v>
      </c>
      <c r="K3942" t="s">
        <v>6766</v>
      </c>
    </row>
    <row r="3943" spans="1:11" x14ac:dyDescent="0.25">
      <c r="A3943">
        <v>2919</v>
      </c>
      <c r="B3943" t="s">
        <v>2131</v>
      </c>
      <c r="C3943" t="s">
        <v>2130</v>
      </c>
      <c r="D3943" t="s">
        <v>27</v>
      </c>
      <c r="E3943" t="s">
        <v>10</v>
      </c>
      <c r="F3943" t="s">
        <v>28</v>
      </c>
      <c r="G3943">
        <v>1891</v>
      </c>
      <c r="H3943" t="s">
        <v>8</v>
      </c>
      <c r="I3943" t="s">
        <v>8</v>
      </c>
      <c r="J3943" t="s">
        <v>8</v>
      </c>
      <c r="K3943" t="s">
        <v>6766</v>
      </c>
    </row>
    <row r="3944" spans="1:11" x14ac:dyDescent="0.25">
      <c r="A3944">
        <v>2919</v>
      </c>
      <c r="B3944" t="s">
        <v>2131</v>
      </c>
      <c r="C3944" t="s">
        <v>2130</v>
      </c>
      <c r="D3944" t="s">
        <v>27</v>
      </c>
      <c r="E3944" t="s">
        <v>10</v>
      </c>
      <c r="F3944" t="s">
        <v>28</v>
      </c>
      <c r="G3944">
        <v>1891</v>
      </c>
      <c r="H3944" t="s">
        <v>8</v>
      </c>
      <c r="I3944" t="s">
        <v>8</v>
      </c>
      <c r="J3944" t="s">
        <v>8</v>
      </c>
      <c r="K3944" t="s">
        <v>6766</v>
      </c>
    </row>
    <row r="3945" spans="1:11" x14ac:dyDescent="0.25">
      <c r="A3945">
        <v>2919</v>
      </c>
      <c r="B3945" t="s">
        <v>2131</v>
      </c>
      <c r="C3945" t="s">
        <v>2130</v>
      </c>
      <c r="D3945" t="s">
        <v>27</v>
      </c>
      <c r="E3945" t="s">
        <v>10</v>
      </c>
      <c r="F3945" t="s">
        <v>28</v>
      </c>
      <c r="G3945">
        <v>1891</v>
      </c>
      <c r="H3945" t="s">
        <v>8</v>
      </c>
      <c r="I3945" t="s">
        <v>8</v>
      </c>
      <c r="J3945" t="s">
        <v>8</v>
      </c>
      <c r="K3945" t="s">
        <v>6766</v>
      </c>
    </row>
    <row r="3946" spans="1:11" x14ac:dyDescent="0.25">
      <c r="A3946">
        <v>2919</v>
      </c>
      <c r="B3946" t="s">
        <v>2131</v>
      </c>
      <c r="C3946" t="s">
        <v>2130</v>
      </c>
      <c r="D3946" t="s">
        <v>27</v>
      </c>
      <c r="E3946" t="s">
        <v>10</v>
      </c>
      <c r="F3946" t="s">
        <v>28</v>
      </c>
      <c r="G3946">
        <v>1891</v>
      </c>
      <c r="H3946" t="s">
        <v>8</v>
      </c>
      <c r="I3946" t="s">
        <v>8</v>
      </c>
      <c r="J3946" t="s">
        <v>8</v>
      </c>
      <c r="K3946" t="s">
        <v>6766</v>
      </c>
    </row>
    <row r="3947" spans="1:11" x14ac:dyDescent="0.25">
      <c r="A3947">
        <v>2919</v>
      </c>
      <c r="B3947" t="s">
        <v>2131</v>
      </c>
      <c r="C3947" t="s">
        <v>2130</v>
      </c>
      <c r="D3947" t="s">
        <v>27</v>
      </c>
      <c r="E3947" t="s">
        <v>10</v>
      </c>
      <c r="F3947" t="s">
        <v>28</v>
      </c>
      <c r="G3947">
        <v>1891</v>
      </c>
      <c r="H3947" t="s">
        <v>8</v>
      </c>
      <c r="I3947" t="s">
        <v>8</v>
      </c>
      <c r="J3947" t="s">
        <v>8</v>
      </c>
      <c r="K3947" t="s">
        <v>6766</v>
      </c>
    </row>
    <row r="3948" spans="1:11" x14ac:dyDescent="0.25">
      <c r="A3948">
        <v>2919</v>
      </c>
      <c r="B3948" t="s">
        <v>2131</v>
      </c>
      <c r="C3948" t="s">
        <v>2130</v>
      </c>
      <c r="D3948" t="s">
        <v>27</v>
      </c>
      <c r="E3948" t="s">
        <v>10</v>
      </c>
      <c r="F3948" t="s">
        <v>28</v>
      </c>
      <c r="G3948">
        <v>1891</v>
      </c>
      <c r="H3948" t="s">
        <v>8</v>
      </c>
      <c r="I3948" t="s">
        <v>8</v>
      </c>
      <c r="J3948" t="s">
        <v>8</v>
      </c>
      <c r="K3948" t="s">
        <v>6766</v>
      </c>
    </row>
    <row r="3949" spans="1:11" x14ac:dyDescent="0.25">
      <c r="A3949">
        <v>2919</v>
      </c>
      <c r="B3949" t="s">
        <v>2131</v>
      </c>
      <c r="C3949" t="s">
        <v>2130</v>
      </c>
      <c r="D3949" t="s">
        <v>27</v>
      </c>
      <c r="E3949" t="s">
        <v>10</v>
      </c>
      <c r="F3949" t="s">
        <v>28</v>
      </c>
      <c r="G3949">
        <v>1891</v>
      </c>
      <c r="H3949" t="s">
        <v>8</v>
      </c>
      <c r="I3949" t="s">
        <v>8</v>
      </c>
      <c r="J3949" t="s">
        <v>8</v>
      </c>
      <c r="K3949" t="s">
        <v>6766</v>
      </c>
    </row>
    <row r="3950" spans="1:11" x14ac:dyDescent="0.25">
      <c r="A3950">
        <v>2919</v>
      </c>
      <c r="B3950" t="s">
        <v>2131</v>
      </c>
      <c r="C3950" t="s">
        <v>2130</v>
      </c>
      <c r="D3950" t="s">
        <v>27</v>
      </c>
      <c r="E3950" t="s">
        <v>10</v>
      </c>
      <c r="F3950" t="s">
        <v>28</v>
      </c>
      <c r="G3950">
        <v>1891</v>
      </c>
      <c r="H3950" t="s">
        <v>8</v>
      </c>
      <c r="I3950" t="s">
        <v>8</v>
      </c>
      <c r="J3950" t="s">
        <v>8</v>
      </c>
      <c r="K3950" t="s">
        <v>6766</v>
      </c>
    </row>
    <row r="3951" spans="1:11" x14ac:dyDescent="0.25">
      <c r="A3951">
        <v>2919</v>
      </c>
      <c r="B3951" t="s">
        <v>2131</v>
      </c>
      <c r="C3951" t="s">
        <v>2130</v>
      </c>
      <c r="D3951" t="s">
        <v>27</v>
      </c>
      <c r="E3951" t="s">
        <v>10</v>
      </c>
      <c r="F3951" t="s">
        <v>28</v>
      </c>
      <c r="G3951">
        <v>1891</v>
      </c>
      <c r="H3951" t="s">
        <v>8</v>
      </c>
      <c r="I3951" t="s">
        <v>8</v>
      </c>
      <c r="J3951" t="s">
        <v>8</v>
      </c>
      <c r="K3951" t="s">
        <v>6766</v>
      </c>
    </row>
    <row r="3952" spans="1:11" x14ac:dyDescent="0.25">
      <c r="A3952">
        <v>2919</v>
      </c>
      <c r="B3952" t="s">
        <v>2131</v>
      </c>
      <c r="C3952" t="s">
        <v>2130</v>
      </c>
      <c r="D3952" t="s">
        <v>27</v>
      </c>
      <c r="E3952" t="s">
        <v>10</v>
      </c>
      <c r="F3952" t="s">
        <v>28</v>
      </c>
      <c r="G3952">
        <v>1891</v>
      </c>
      <c r="H3952" t="s">
        <v>8</v>
      </c>
      <c r="I3952" t="s">
        <v>8</v>
      </c>
      <c r="J3952" t="s">
        <v>8</v>
      </c>
      <c r="K3952" t="s">
        <v>6766</v>
      </c>
    </row>
    <row r="3953" spans="1:11" x14ac:dyDescent="0.25">
      <c r="A3953">
        <v>2919</v>
      </c>
      <c r="B3953" t="s">
        <v>2131</v>
      </c>
      <c r="C3953" t="s">
        <v>2130</v>
      </c>
      <c r="D3953" t="s">
        <v>27</v>
      </c>
      <c r="E3953" t="s">
        <v>10</v>
      </c>
      <c r="F3953" t="s">
        <v>28</v>
      </c>
      <c r="G3953">
        <v>1891</v>
      </c>
      <c r="H3953" t="s">
        <v>8</v>
      </c>
      <c r="I3953" t="s">
        <v>8</v>
      </c>
      <c r="J3953" t="s">
        <v>8</v>
      </c>
      <c r="K3953" t="s">
        <v>6766</v>
      </c>
    </row>
    <row r="3954" spans="1:11" x14ac:dyDescent="0.25">
      <c r="A3954">
        <v>2919</v>
      </c>
      <c r="B3954" t="s">
        <v>2131</v>
      </c>
      <c r="C3954" t="s">
        <v>2130</v>
      </c>
      <c r="D3954" t="s">
        <v>27</v>
      </c>
      <c r="E3954" t="s">
        <v>10</v>
      </c>
      <c r="F3954" t="s">
        <v>28</v>
      </c>
      <c r="G3954">
        <v>1891</v>
      </c>
      <c r="H3954" t="s">
        <v>8</v>
      </c>
      <c r="I3954" t="s">
        <v>8</v>
      </c>
      <c r="J3954" t="s">
        <v>8</v>
      </c>
      <c r="K3954" t="s">
        <v>6766</v>
      </c>
    </row>
    <row r="3955" spans="1:11" x14ac:dyDescent="0.25">
      <c r="A3955">
        <v>2919</v>
      </c>
      <c r="B3955" t="s">
        <v>2131</v>
      </c>
      <c r="C3955" t="s">
        <v>2130</v>
      </c>
      <c r="D3955" t="s">
        <v>27</v>
      </c>
      <c r="E3955" t="s">
        <v>10</v>
      </c>
      <c r="F3955" t="s">
        <v>28</v>
      </c>
      <c r="G3955">
        <v>1891</v>
      </c>
      <c r="H3955" t="s">
        <v>8</v>
      </c>
      <c r="I3955" t="s">
        <v>8</v>
      </c>
      <c r="J3955" t="s">
        <v>8</v>
      </c>
      <c r="K3955" t="s">
        <v>6766</v>
      </c>
    </row>
    <row r="3956" spans="1:11" x14ac:dyDescent="0.25">
      <c r="A3956">
        <v>2919</v>
      </c>
      <c r="B3956" t="s">
        <v>2131</v>
      </c>
      <c r="C3956" t="s">
        <v>2130</v>
      </c>
      <c r="D3956" t="s">
        <v>27</v>
      </c>
      <c r="E3956" t="s">
        <v>10</v>
      </c>
      <c r="F3956" t="s">
        <v>28</v>
      </c>
      <c r="G3956">
        <v>1891</v>
      </c>
      <c r="H3956" t="s">
        <v>8</v>
      </c>
      <c r="I3956" t="s">
        <v>8</v>
      </c>
      <c r="J3956" t="s">
        <v>8</v>
      </c>
      <c r="K3956" t="s">
        <v>6766</v>
      </c>
    </row>
    <row r="3957" spans="1:11" x14ac:dyDescent="0.25">
      <c r="A3957">
        <v>2919</v>
      </c>
      <c r="B3957" t="s">
        <v>2131</v>
      </c>
      <c r="C3957" t="s">
        <v>2130</v>
      </c>
      <c r="D3957" t="s">
        <v>27</v>
      </c>
      <c r="E3957" t="s">
        <v>10</v>
      </c>
      <c r="F3957" t="s">
        <v>28</v>
      </c>
      <c r="G3957">
        <v>1891</v>
      </c>
      <c r="H3957" t="s">
        <v>8</v>
      </c>
      <c r="I3957" t="s">
        <v>8</v>
      </c>
      <c r="J3957" t="s">
        <v>8</v>
      </c>
      <c r="K3957" t="s">
        <v>6766</v>
      </c>
    </row>
    <row r="3958" spans="1:11" x14ac:dyDescent="0.25">
      <c r="A3958">
        <v>2919</v>
      </c>
      <c r="B3958" t="s">
        <v>2131</v>
      </c>
      <c r="C3958" t="s">
        <v>2130</v>
      </c>
      <c r="D3958" t="s">
        <v>27</v>
      </c>
      <c r="E3958" t="s">
        <v>10</v>
      </c>
      <c r="F3958" t="s">
        <v>28</v>
      </c>
      <c r="G3958">
        <v>1891</v>
      </c>
      <c r="H3958" t="s">
        <v>8</v>
      </c>
      <c r="I3958" t="s">
        <v>8</v>
      </c>
      <c r="J3958" t="s">
        <v>8</v>
      </c>
      <c r="K3958" t="s">
        <v>6766</v>
      </c>
    </row>
    <row r="3959" spans="1:11" x14ac:dyDescent="0.25">
      <c r="A3959">
        <v>2919</v>
      </c>
      <c r="B3959" t="s">
        <v>2131</v>
      </c>
      <c r="C3959" t="s">
        <v>2130</v>
      </c>
      <c r="D3959" t="s">
        <v>27</v>
      </c>
      <c r="E3959" t="s">
        <v>10</v>
      </c>
      <c r="F3959" t="s">
        <v>28</v>
      </c>
      <c r="G3959">
        <v>1891</v>
      </c>
      <c r="H3959" t="s">
        <v>8</v>
      </c>
      <c r="I3959" t="s">
        <v>8</v>
      </c>
      <c r="J3959" t="s">
        <v>8</v>
      </c>
      <c r="K3959" t="s">
        <v>6766</v>
      </c>
    </row>
    <row r="3960" spans="1:11" x14ac:dyDescent="0.25">
      <c r="A3960">
        <v>2919</v>
      </c>
      <c r="B3960" t="s">
        <v>2131</v>
      </c>
      <c r="C3960" t="s">
        <v>2130</v>
      </c>
      <c r="D3960" t="s">
        <v>27</v>
      </c>
      <c r="E3960" t="s">
        <v>10</v>
      </c>
      <c r="F3960" t="s">
        <v>28</v>
      </c>
      <c r="G3960">
        <v>1891</v>
      </c>
      <c r="H3960" t="s">
        <v>8</v>
      </c>
      <c r="I3960" t="s">
        <v>8</v>
      </c>
      <c r="J3960" t="s">
        <v>8</v>
      </c>
      <c r="K3960" t="s">
        <v>6766</v>
      </c>
    </row>
    <row r="3961" spans="1:11" x14ac:dyDescent="0.25">
      <c r="A3961">
        <v>2919</v>
      </c>
      <c r="B3961" t="s">
        <v>2131</v>
      </c>
      <c r="C3961" t="s">
        <v>2130</v>
      </c>
      <c r="D3961" t="s">
        <v>27</v>
      </c>
      <c r="E3961" t="s">
        <v>10</v>
      </c>
      <c r="F3961" t="s">
        <v>28</v>
      </c>
      <c r="G3961">
        <v>1891</v>
      </c>
      <c r="H3961" t="s">
        <v>8</v>
      </c>
      <c r="I3961" t="s">
        <v>8</v>
      </c>
      <c r="J3961" t="s">
        <v>8</v>
      </c>
      <c r="K3961" t="s">
        <v>6766</v>
      </c>
    </row>
    <row r="3962" spans="1:11" x14ac:dyDescent="0.25">
      <c r="A3962">
        <v>2919</v>
      </c>
      <c r="B3962" t="s">
        <v>2131</v>
      </c>
      <c r="C3962" t="s">
        <v>2130</v>
      </c>
      <c r="D3962" t="s">
        <v>27</v>
      </c>
      <c r="E3962" t="s">
        <v>10</v>
      </c>
      <c r="F3962" t="s">
        <v>28</v>
      </c>
      <c r="G3962">
        <v>1891</v>
      </c>
      <c r="H3962" t="s">
        <v>8</v>
      </c>
      <c r="I3962" t="s">
        <v>8</v>
      </c>
      <c r="J3962" t="s">
        <v>8</v>
      </c>
      <c r="K3962" t="s">
        <v>6766</v>
      </c>
    </row>
    <row r="3963" spans="1:11" x14ac:dyDescent="0.25">
      <c r="A3963">
        <v>2919</v>
      </c>
      <c r="B3963" t="s">
        <v>2131</v>
      </c>
      <c r="C3963" t="s">
        <v>2130</v>
      </c>
      <c r="D3963" t="s">
        <v>27</v>
      </c>
      <c r="E3963" t="s">
        <v>10</v>
      </c>
      <c r="F3963" t="s">
        <v>28</v>
      </c>
      <c r="G3963">
        <v>1891</v>
      </c>
      <c r="H3963" t="s">
        <v>8</v>
      </c>
      <c r="I3963" t="s">
        <v>8</v>
      </c>
      <c r="J3963" t="s">
        <v>8</v>
      </c>
      <c r="K3963" t="s">
        <v>6766</v>
      </c>
    </row>
    <row r="3964" spans="1:11" x14ac:dyDescent="0.25">
      <c r="A3964">
        <v>2919</v>
      </c>
      <c r="B3964" t="s">
        <v>2131</v>
      </c>
      <c r="C3964" t="s">
        <v>2130</v>
      </c>
      <c r="D3964" t="s">
        <v>27</v>
      </c>
      <c r="E3964" t="s">
        <v>10</v>
      </c>
      <c r="F3964" t="s">
        <v>28</v>
      </c>
      <c r="G3964">
        <v>1891</v>
      </c>
      <c r="H3964" t="s">
        <v>8</v>
      </c>
      <c r="I3964" t="s">
        <v>8</v>
      </c>
      <c r="J3964" t="s">
        <v>8</v>
      </c>
      <c r="K3964" t="s">
        <v>6766</v>
      </c>
    </row>
    <row r="3965" spans="1:11" x14ac:dyDescent="0.25">
      <c r="A3965">
        <v>2919</v>
      </c>
      <c r="B3965" t="s">
        <v>2131</v>
      </c>
      <c r="C3965" t="s">
        <v>2130</v>
      </c>
      <c r="D3965" t="s">
        <v>27</v>
      </c>
      <c r="E3965" t="s">
        <v>10</v>
      </c>
      <c r="F3965" t="s">
        <v>28</v>
      </c>
      <c r="G3965">
        <v>1891</v>
      </c>
      <c r="H3965" t="s">
        <v>8</v>
      </c>
      <c r="I3965" t="s">
        <v>8</v>
      </c>
      <c r="J3965" t="s">
        <v>8</v>
      </c>
      <c r="K3965" t="s">
        <v>6766</v>
      </c>
    </row>
    <row r="3966" spans="1:11" x14ac:dyDescent="0.25">
      <c r="A3966">
        <v>2919</v>
      </c>
      <c r="B3966" t="s">
        <v>2131</v>
      </c>
      <c r="C3966" t="s">
        <v>2130</v>
      </c>
      <c r="D3966" t="s">
        <v>27</v>
      </c>
      <c r="E3966" t="s">
        <v>10</v>
      </c>
      <c r="F3966" t="s">
        <v>28</v>
      </c>
      <c r="G3966">
        <v>1891</v>
      </c>
      <c r="H3966" t="s">
        <v>8</v>
      </c>
      <c r="I3966" t="s">
        <v>8</v>
      </c>
      <c r="J3966" t="s">
        <v>8</v>
      </c>
      <c r="K3966" t="s">
        <v>6766</v>
      </c>
    </row>
    <row r="3967" spans="1:11" x14ac:dyDescent="0.25">
      <c r="A3967">
        <v>2919</v>
      </c>
      <c r="B3967" t="s">
        <v>2131</v>
      </c>
      <c r="C3967" t="s">
        <v>2130</v>
      </c>
      <c r="D3967" t="s">
        <v>27</v>
      </c>
      <c r="E3967" t="s">
        <v>10</v>
      </c>
      <c r="F3967" t="s">
        <v>28</v>
      </c>
      <c r="G3967">
        <v>1891</v>
      </c>
      <c r="H3967" t="s">
        <v>8</v>
      </c>
      <c r="I3967" t="s">
        <v>8</v>
      </c>
      <c r="J3967" t="s">
        <v>8</v>
      </c>
      <c r="K3967" t="s">
        <v>6766</v>
      </c>
    </row>
    <row r="3968" spans="1:11" x14ac:dyDescent="0.25">
      <c r="A3968">
        <v>2919</v>
      </c>
      <c r="B3968" t="s">
        <v>2131</v>
      </c>
      <c r="C3968" t="s">
        <v>2130</v>
      </c>
      <c r="D3968" t="s">
        <v>27</v>
      </c>
      <c r="E3968" t="s">
        <v>10</v>
      </c>
      <c r="F3968" t="s">
        <v>28</v>
      </c>
      <c r="G3968">
        <v>1891</v>
      </c>
      <c r="H3968" t="s">
        <v>8</v>
      </c>
      <c r="I3968" t="s">
        <v>8</v>
      </c>
      <c r="J3968" t="s">
        <v>8</v>
      </c>
      <c r="K3968" t="s">
        <v>6766</v>
      </c>
    </row>
    <row r="3969" spans="1:11" x14ac:dyDescent="0.25">
      <c r="A3969">
        <v>2919</v>
      </c>
      <c r="B3969" t="s">
        <v>2131</v>
      </c>
      <c r="C3969" t="s">
        <v>2130</v>
      </c>
      <c r="D3969" t="s">
        <v>27</v>
      </c>
      <c r="E3969" t="s">
        <v>10</v>
      </c>
      <c r="F3969" t="s">
        <v>28</v>
      </c>
      <c r="G3969">
        <v>1891</v>
      </c>
      <c r="H3969" t="s">
        <v>8</v>
      </c>
      <c r="I3969" t="s">
        <v>8</v>
      </c>
      <c r="J3969" t="s">
        <v>8</v>
      </c>
      <c r="K3969" t="s">
        <v>6766</v>
      </c>
    </row>
    <row r="3970" spans="1:11" x14ac:dyDescent="0.25">
      <c r="A3970">
        <v>2919</v>
      </c>
      <c r="B3970" t="s">
        <v>2131</v>
      </c>
      <c r="C3970" t="s">
        <v>2130</v>
      </c>
      <c r="D3970" t="s">
        <v>27</v>
      </c>
      <c r="E3970" t="s">
        <v>10</v>
      </c>
      <c r="F3970" t="s">
        <v>28</v>
      </c>
      <c r="G3970">
        <v>1891</v>
      </c>
      <c r="H3970" t="s">
        <v>8</v>
      </c>
      <c r="I3970" t="s">
        <v>8</v>
      </c>
      <c r="J3970" t="s">
        <v>8</v>
      </c>
      <c r="K3970" t="s">
        <v>6766</v>
      </c>
    </row>
    <row r="3971" spans="1:11" x14ac:dyDescent="0.25">
      <c r="A3971">
        <v>2919</v>
      </c>
      <c r="B3971" t="s">
        <v>2131</v>
      </c>
      <c r="C3971" t="s">
        <v>2130</v>
      </c>
      <c r="D3971" t="s">
        <v>27</v>
      </c>
      <c r="E3971" t="s">
        <v>10</v>
      </c>
      <c r="F3971" t="s">
        <v>28</v>
      </c>
      <c r="G3971">
        <v>1891</v>
      </c>
      <c r="H3971" t="s">
        <v>8</v>
      </c>
      <c r="I3971" t="s">
        <v>8</v>
      </c>
      <c r="J3971" t="s">
        <v>8</v>
      </c>
      <c r="K3971" t="s">
        <v>6766</v>
      </c>
    </row>
    <row r="3972" spans="1:11" x14ac:dyDescent="0.25">
      <c r="A3972">
        <v>2919</v>
      </c>
      <c r="B3972" t="s">
        <v>2131</v>
      </c>
      <c r="C3972" t="s">
        <v>2130</v>
      </c>
      <c r="D3972" t="s">
        <v>27</v>
      </c>
      <c r="E3972" t="s">
        <v>10</v>
      </c>
      <c r="F3972" t="s">
        <v>28</v>
      </c>
      <c r="G3972">
        <v>1891</v>
      </c>
      <c r="H3972" t="s">
        <v>8</v>
      </c>
      <c r="I3972" t="s">
        <v>8</v>
      </c>
      <c r="J3972" t="s">
        <v>8</v>
      </c>
      <c r="K3972" t="s">
        <v>6766</v>
      </c>
    </row>
    <row r="3973" spans="1:11" x14ac:dyDescent="0.25">
      <c r="A3973">
        <v>2919</v>
      </c>
      <c r="B3973" t="s">
        <v>2131</v>
      </c>
      <c r="C3973" t="s">
        <v>2130</v>
      </c>
      <c r="D3973" t="s">
        <v>27</v>
      </c>
      <c r="E3973" t="s">
        <v>10</v>
      </c>
      <c r="F3973" t="s">
        <v>28</v>
      </c>
      <c r="G3973">
        <v>1891</v>
      </c>
      <c r="H3973" t="s">
        <v>8</v>
      </c>
      <c r="I3973" t="s">
        <v>8</v>
      </c>
      <c r="J3973" t="s">
        <v>8</v>
      </c>
      <c r="K3973" t="s">
        <v>6766</v>
      </c>
    </row>
    <row r="3974" spans="1:11" x14ac:dyDescent="0.25">
      <c r="A3974">
        <v>2919</v>
      </c>
      <c r="B3974" t="s">
        <v>2131</v>
      </c>
      <c r="C3974" t="s">
        <v>2130</v>
      </c>
      <c r="D3974" t="s">
        <v>27</v>
      </c>
      <c r="E3974" t="s">
        <v>10</v>
      </c>
      <c r="F3974" t="s">
        <v>28</v>
      </c>
      <c r="G3974">
        <v>1891</v>
      </c>
      <c r="H3974" t="s">
        <v>8</v>
      </c>
      <c r="I3974" t="s">
        <v>8</v>
      </c>
      <c r="J3974" t="s">
        <v>8</v>
      </c>
      <c r="K3974" t="s">
        <v>6766</v>
      </c>
    </row>
    <row r="3975" spans="1:11" x14ac:dyDescent="0.25">
      <c r="A3975">
        <v>2919</v>
      </c>
      <c r="B3975" t="s">
        <v>2131</v>
      </c>
      <c r="C3975" t="s">
        <v>2130</v>
      </c>
      <c r="D3975" t="s">
        <v>27</v>
      </c>
      <c r="E3975" t="s">
        <v>10</v>
      </c>
      <c r="F3975" t="s">
        <v>28</v>
      </c>
      <c r="G3975">
        <v>1891</v>
      </c>
      <c r="H3975" t="s">
        <v>8</v>
      </c>
      <c r="I3975" t="s">
        <v>8</v>
      </c>
      <c r="J3975" t="s">
        <v>8</v>
      </c>
      <c r="K3975" t="s">
        <v>6766</v>
      </c>
    </row>
    <row r="3976" spans="1:11" x14ac:dyDescent="0.25">
      <c r="A3976">
        <v>2919</v>
      </c>
      <c r="B3976" t="s">
        <v>2131</v>
      </c>
      <c r="C3976" t="s">
        <v>2130</v>
      </c>
      <c r="D3976" t="s">
        <v>27</v>
      </c>
      <c r="E3976" t="s">
        <v>10</v>
      </c>
      <c r="F3976" t="s">
        <v>28</v>
      </c>
      <c r="G3976">
        <v>1891</v>
      </c>
      <c r="H3976" t="s">
        <v>8</v>
      </c>
      <c r="I3976" t="s">
        <v>8</v>
      </c>
      <c r="J3976" t="s">
        <v>8</v>
      </c>
      <c r="K3976" t="s">
        <v>6766</v>
      </c>
    </row>
    <row r="3977" spans="1:11" x14ac:dyDescent="0.25">
      <c r="A3977">
        <v>2919</v>
      </c>
      <c r="B3977" t="s">
        <v>2131</v>
      </c>
      <c r="C3977" t="s">
        <v>2130</v>
      </c>
      <c r="D3977" t="s">
        <v>27</v>
      </c>
      <c r="E3977" t="s">
        <v>10</v>
      </c>
      <c r="F3977" t="s">
        <v>28</v>
      </c>
      <c r="G3977">
        <v>1891</v>
      </c>
      <c r="H3977" t="s">
        <v>8</v>
      </c>
      <c r="I3977" t="s">
        <v>8</v>
      </c>
      <c r="J3977" t="s">
        <v>8</v>
      </c>
      <c r="K3977" t="s">
        <v>6766</v>
      </c>
    </row>
    <row r="3978" spans="1:11" x14ac:dyDescent="0.25">
      <c r="A3978">
        <v>2919</v>
      </c>
      <c r="B3978" t="s">
        <v>2131</v>
      </c>
      <c r="C3978" t="s">
        <v>2130</v>
      </c>
      <c r="D3978" t="s">
        <v>27</v>
      </c>
      <c r="E3978" t="s">
        <v>10</v>
      </c>
      <c r="F3978" t="s">
        <v>28</v>
      </c>
      <c r="G3978">
        <v>1891</v>
      </c>
      <c r="H3978" t="s">
        <v>8</v>
      </c>
      <c r="I3978" t="s">
        <v>8</v>
      </c>
      <c r="J3978" t="s">
        <v>8</v>
      </c>
      <c r="K3978" t="s">
        <v>6766</v>
      </c>
    </row>
    <row r="3979" spans="1:11" x14ac:dyDescent="0.25">
      <c r="A3979">
        <v>2919</v>
      </c>
      <c r="B3979" t="s">
        <v>2131</v>
      </c>
      <c r="C3979" t="s">
        <v>2130</v>
      </c>
      <c r="D3979" t="s">
        <v>27</v>
      </c>
      <c r="E3979" t="s">
        <v>10</v>
      </c>
      <c r="F3979" t="s">
        <v>28</v>
      </c>
      <c r="G3979">
        <v>1891</v>
      </c>
      <c r="H3979" t="s">
        <v>8</v>
      </c>
      <c r="I3979" t="s">
        <v>8</v>
      </c>
      <c r="J3979" t="s">
        <v>8</v>
      </c>
      <c r="K3979" t="s">
        <v>6766</v>
      </c>
    </row>
    <row r="3980" spans="1:11" x14ac:dyDescent="0.25">
      <c r="A3980">
        <v>2919</v>
      </c>
      <c r="B3980" t="s">
        <v>2131</v>
      </c>
      <c r="C3980" t="s">
        <v>2130</v>
      </c>
      <c r="D3980" t="s">
        <v>27</v>
      </c>
      <c r="E3980" t="s">
        <v>10</v>
      </c>
      <c r="F3980" t="s">
        <v>28</v>
      </c>
      <c r="G3980">
        <v>1891</v>
      </c>
      <c r="H3980" t="s">
        <v>8</v>
      </c>
      <c r="I3980" t="s">
        <v>8</v>
      </c>
      <c r="J3980" t="s">
        <v>8</v>
      </c>
      <c r="K3980" t="s">
        <v>6766</v>
      </c>
    </row>
    <row r="3981" spans="1:11" x14ac:dyDescent="0.25">
      <c r="A3981">
        <v>2919</v>
      </c>
      <c r="B3981" t="s">
        <v>2131</v>
      </c>
      <c r="C3981" t="s">
        <v>2130</v>
      </c>
      <c r="D3981" t="s">
        <v>27</v>
      </c>
      <c r="E3981" t="s">
        <v>10</v>
      </c>
      <c r="F3981" t="s">
        <v>28</v>
      </c>
      <c r="G3981">
        <v>1891</v>
      </c>
      <c r="H3981" t="s">
        <v>8</v>
      </c>
      <c r="I3981" t="s">
        <v>8</v>
      </c>
      <c r="J3981" t="s">
        <v>8</v>
      </c>
      <c r="K3981" t="s">
        <v>6766</v>
      </c>
    </row>
    <row r="3982" spans="1:11" x14ac:dyDescent="0.25">
      <c r="A3982">
        <v>2919</v>
      </c>
      <c r="B3982" t="s">
        <v>2131</v>
      </c>
      <c r="C3982" t="s">
        <v>2130</v>
      </c>
      <c r="D3982" t="s">
        <v>27</v>
      </c>
      <c r="E3982" t="s">
        <v>10</v>
      </c>
      <c r="F3982" t="s">
        <v>28</v>
      </c>
      <c r="G3982">
        <v>1891</v>
      </c>
      <c r="H3982" t="s">
        <v>8</v>
      </c>
      <c r="I3982" t="s">
        <v>8</v>
      </c>
      <c r="J3982" t="s">
        <v>8</v>
      </c>
      <c r="K3982" t="s">
        <v>6766</v>
      </c>
    </row>
    <row r="3983" spans="1:11" x14ac:dyDescent="0.25">
      <c r="A3983">
        <v>2919</v>
      </c>
      <c r="B3983" t="s">
        <v>2131</v>
      </c>
      <c r="C3983" t="s">
        <v>2130</v>
      </c>
      <c r="D3983" t="s">
        <v>27</v>
      </c>
      <c r="E3983" t="s">
        <v>10</v>
      </c>
      <c r="F3983" t="s">
        <v>28</v>
      </c>
      <c r="G3983">
        <v>1891</v>
      </c>
      <c r="H3983" t="s">
        <v>8</v>
      </c>
      <c r="I3983" t="s">
        <v>8</v>
      </c>
      <c r="J3983" t="s">
        <v>8</v>
      </c>
      <c r="K3983" t="s">
        <v>6766</v>
      </c>
    </row>
    <row r="3984" spans="1:11" x14ac:dyDescent="0.25">
      <c r="A3984">
        <v>2919</v>
      </c>
      <c r="B3984" t="s">
        <v>2131</v>
      </c>
      <c r="C3984" t="s">
        <v>2130</v>
      </c>
      <c r="D3984" t="s">
        <v>27</v>
      </c>
      <c r="E3984" t="s">
        <v>10</v>
      </c>
      <c r="F3984" t="s">
        <v>28</v>
      </c>
      <c r="G3984">
        <v>1891</v>
      </c>
      <c r="H3984" t="s">
        <v>8</v>
      </c>
      <c r="I3984" t="s">
        <v>8</v>
      </c>
      <c r="J3984" t="s">
        <v>8</v>
      </c>
      <c r="K3984" t="s">
        <v>6766</v>
      </c>
    </row>
    <row r="3985" spans="1:11" x14ac:dyDescent="0.25">
      <c r="A3985">
        <v>2919</v>
      </c>
      <c r="B3985" t="s">
        <v>2131</v>
      </c>
      <c r="C3985" t="s">
        <v>2130</v>
      </c>
      <c r="D3985" t="s">
        <v>27</v>
      </c>
      <c r="E3985" t="s">
        <v>10</v>
      </c>
      <c r="F3985" t="s">
        <v>28</v>
      </c>
      <c r="G3985">
        <v>1891</v>
      </c>
      <c r="H3985" t="s">
        <v>8</v>
      </c>
      <c r="I3985" t="s">
        <v>8</v>
      </c>
      <c r="J3985" t="s">
        <v>8</v>
      </c>
      <c r="K3985" t="s">
        <v>6766</v>
      </c>
    </row>
    <row r="3986" spans="1:11" x14ac:dyDescent="0.25">
      <c r="A3986">
        <v>2919</v>
      </c>
      <c r="B3986" t="s">
        <v>2131</v>
      </c>
      <c r="C3986" t="s">
        <v>2130</v>
      </c>
      <c r="D3986" t="s">
        <v>27</v>
      </c>
      <c r="E3986" t="s">
        <v>10</v>
      </c>
      <c r="F3986" t="s">
        <v>28</v>
      </c>
      <c r="G3986">
        <v>1891</v>
      </c>
      <c r="H3986" t="s">
        <v>8</v>
      </c>
      <c r="I3986" t="s">
        <v>8</v>
      </c>
      <c r="J3986" t="s">
        <v>8</v>
      </c>
      <c r="K3986" t="s">
        <v>6766</v>
      </c>
    </row>
    <row r="3987" spans="1:11" x14ac:dyDescent="0.25">
      <c r="A3987">
        <v>2919</v>
      </c>
      <c r="B3987" t="s">
        <v>2131</v>
      </c>
      <c r="C3987" t="s">
        <v>2130</v>
      </c>
      <c r="D3987" t="s">
        <v>27</v>
      </c>
      <c r="E3987" t="s">
        <v>10</v>
      </c>
      <c r="F3987" t="s">
        <v>28</v>
      </c>
      <c r="G3987">
        <v>1891</v>
      </c>
      <c r="H3987" t="s">
        <v>8</v>
      </c>
      <c r="I3987" t="s">
        <v>8</v>
      </c>
      <c r="J3987" t="s">
        <v>8</v>
      </c>
      <c r="K3987" t="s">
        <v>6766</v>
      </c>
    </row>
    <row r="3988" spans="1:11" x14ac:dyDescent="0.25">
      <c r="A3988">
        <v>2919</v>
      </c>
      <c r="B3988" t="s">
        <v>2131</v>
      </c>
      <c r="C3988" t="s">
        <v>2130</v>
      </c>
      <c r="D3988" t="s">
        <v>27</v>
      </c>
      <c r="E3988" t="s">
        <v>10</v>
      </c>
      <c r="F3988" t="s">
        <v>28</v>
      </c>
      <c r="G3988">
        <v>1891</v>
      </c>
      <c r="H3988" t="s">
        <v>8</v>
      </c>
      <c r="I3988" t="s">
        <v>8</v>
      </c>
      <c r="J3988" t="s">
        <v>8</v>
      </c>
      <c r="K3988" t="s">
        <v>6766</v>
      </c>
    </row>
    <row r="3989" spans="1:11" x14ac:dyDescent="0.25">
      <c r="A3989">
        <v>2919</v>
      </c>
      <c r="B3989" t="s">
        <v>2131</v>
      </c>
      <c r="C3989" t="s">
        <v>2130</v>
      </c>
      <c r="D3989" t="s">
        <v>27</v>
      </c>
      <c r="E3989" t="s">
        <v>10</v>
      </c>
      <c r="F3989" t="s">
        <v>28</v>
      </c>
      <c r="G3989">
        <v>1891</v>
      </c>
      <c r="H3989" t="s">
        <v>8</v>
      </c>
      <c r="I3989" t="s">
        <v>8</v>
      </c>
      <c r="J3989" t="s">
        <v>8</v>
      </c>
      <c r="K3989" t="s">
        <v>6766</v>
      </c>
    </row>
    <row r="3990" spans="1:11" x14ac:dyDescent="0.25">
      <c r="A3990">
        <v>2919</v>
      </c>
      <c r="B3990" t="s">
        <v>2131</v>
      </c>
      <c r="C3990" t="s">
        <v>2130</v>
      </c>
      <c r="D3990" t="s">
        <v>27</v>
      </c>
      <c r="E3990" t="s">
        <v>10</v>
      </c>
      <c r="F3990" t="s">
        <v>28</v>
      </c>
      <c r="G3990">
        <v>1891</v>
      </c>
      <c r="H3990" t="s">
        <v>8</v>
      </c>
      <c r="I3990" t="s">
        <v>8</v>
      </c>
      <c r="J3990" t="s">
        <v>8</v>
      </c>
      <c r="K3990" t="s">
        <v>6766</v>
      </c>
    </row>
    <row r="3991" spans="1:11" x14ac:dyDescent="0.25">
      <c r="A3991">
        <v>2919</v>
      </c>
      <c r="B3991" t="s">
        <v>2131</v>
      </c>
      <c r="C3991" t="s">
        <v>2130</v>
      </c>
      <c r="D3991" t="s">
        <v>27</v>
      </c>
      <c r="E3991" t="s">
        <v>10</v>
      </c>
      <c r="F3991" t="s">
        <v>28</v>
      </c>
      <c r="G3991">
        <v>1891</v>
      </c>
      <c r="H3991" t="s">
        <v>8</v>
      </c>
      <c r="I3991" t="s">
        <v>8</v>
      </c>
      <c r="J3991" t="s">
        <v>8</v>
      </c>
      <c r="K3991" t="s">
        <v>6766</v>
      </c>
    </row>
    <row r="3992" spans="1:11" x14ac:dyDescent="0.25">
      <c r="A3992">
        <v>2919</v>
      </c>
      <c r="B3992" t="s">
        <v>2131</v>
      </c>
      <c r="C3992" t="s">
        <v>2130</v>
      </c>
      <c r="D3992" t="s">
        <v>27</v>
      </c>
      <c r="E3992" t="s">
        <v>10</v>
      </c>
      <c r="F3992" t="s">
        <v>28</v>
      </c>
      <c r="G3992">
        <v>1891</v>
      </c>
      <c r="H3992" t="s">
        <v>8</v>
      </c>
      <c r="I3992" t="s">
        <v>8</v>
      </c>
      <c r="J3992" t="s">
        <v>8</v>
      </c>
      <c r="K3992" t="s">
        <v>6766</v>
      </c>
    </row>
    <row r="3993" spans="1:11" x14ac:dyDescent="0.25">
      <c r="A3993">
        <v>2919</v>
      </c>
      <c r="B3993" t="s">
        <v>2131</v>
      </c>
      <c r="C3993" t="s">
        <v>2130</v>
      </c>
      <c r="D3993" t="s">
        <v>27</v>
      </c>
      <c r="E3993" t="s">
        <v>10</v>
      </c>
      <c r="F3993" t="s">
        <v>28</v>
      </c>
      <c r="G3993">
        <v>1891</v>
      </c>
      <c r="H3993" t="s">
        <v>8</v>
      </c>
      <c r="I3993" t="s">
        <v>8</v>
      </c>
      <c r="J3993" t="s">
        <v>8</v>
      </c>
      <c r="K3993" t="s">
        <v>6766</v>
      </c>
    </row>
    <row r="3994" spans="1:11" x14ac:dyDescent="0.25">
      <c r="A3994">
        <v>2919</v>
      </c>
      <c r="B3994" t="s">
        <v>2131</v>
      </c>
      <c r="C3994" t="s">
        <v>2130</v>
      </c>
      <c r="D3994" t="s">
        <v>27</v>
      </c>
      <c r="E3994" t="s">
        <v>10</v>
      </c>
      <c r="F3994" t="s">
        <v>28</v>
      </c>
      <c r="G3994">
        <v>1891</v>
      </c>
      <c r="H3994" t="s">
        <v>8</v>
      </c>
      <c r="I3994" t="s">
        <v>8</v>
      </c>
      <c r="J3994" t="s">
        <v>8</v>
      </c>
      <c r="K3994" t="s">
        <v>6766</v>
      </c>
    </row>
    <row r="3995" spans="1:11" x14ac:dyDescent="0.25">
      <c r="A3995">
        <v>2919</v>
      </c>
      <c r="B3995" t="s">
        <v>2131</v>
      </c>
      <c r="C3995" t="s">
        <v>2130</v>
      </c>
      <c r="D3995" t="s">
        <v>27</v>
      </c>
      <c r="E3995" t="s">
        <v>10</v>
      </c>
      <c r="F3995" t="s">
        <v>28</v>
      </c>
      <c r="G3995">
        <v>1891</v>
      </c>
      <c r="H3995" t="s">
        <v>8</v>
      </c>
      <c r="I3995" t="s">
        <v>8</v>
      </c>
      <c r="J3995" t="s">
        <v>8</v>
      </c>
      <c r="K3995" t="s">
        <v>6766</v>
      </c>
    </row>
    <row r="3996" spans="1:11" x14ac:dyDescent="0.25">
      <c r="A3996">
        <v>2919</v>
      </c>
      <c r="B3996" t="s">
        <v>2131</v>
      </c>
      <c r="C3996" t="s">
        <v>2130</v>
      </c>
      <c r="D3996" t="s">
        <v>27</v>
      </c>
      <c r="E3996" t="s">
        <v>10</v>
      </c>
      <c r="F3996" t="s">
        <v>28</v>
      </c>
      <c r="G3996">
        <v>1891</v>
      </c>
      <c r="H3996" t="s">
        <v>8</v>
      </c>
      <c r="I3996" t="s">
        <v>8</v>
      </c>
      <c r="J3996" t="s">
        <v>8</v>
      </c>
      <c r="K3996" t="s">
        <v>6766</v>
      </c>
    </row>
    <row r="3997" spans="1:11" x14ac:dyDescent="0.25">
      <c r="A3997">
        <v>2919</v>
      </c>
      <c r="B3997" t="s">
        <v>2131</v>
      </c>
      <c r="C3997" t="s">
        <v>2130</v>
      </c>
      <c r="D3997" t="s">
        <v>27</v>
      </c>
      <c r="E3997" t="s">
        <v>10</v>
      </c>
      <c r="F3997" t="s">
        <v>28</v>
      </c>
      <c r="G3997">
        <v>1891</v>
      </c>
      <c r="H3997" t="s">
        <v>8</v>
      </c>
      <c r="I3997" t="s">
        <v>8</v>
      </c>
      <c r="J3997" t="s">
        <v>8</v>
      </c>
      <c r="K3997" t="s">
        <v>6766</v>
      </c>
    </row>
    <row r="3998" spans="1:11" x14ac:dyDescent="0.25">
      <c r="A3998">
        <v>2919</v>
      </c>
      <c r="B3998" t="s">
        <v>2131</v>
      </c>
      <c r="C3998" t="s">
        <v>2130</v>
      </c>
      <c r="D3998" t="s">
        <v>27</v>
      </c>
      <c r="E3998" t="s">
        <v>10</v>
      </c>
      <c r="F3998" t="s">
        <v>28</v>
      </c>
      <c r="G3998">
        <v>1891</v>
      </c>
      <c r="H3998" t="s">
        <v>8</v>
      </c>
      <c r="I3998" t="s">
        <v>8</v>
      </c>
      <c r="J3998" t="s">
        <v>8</v>
      </c>
      <c r="K3998" t="s">
        <v>6766</v>
      </c>
    </row>
    <row r="3999" spans="1:11" x14ac:dyDescent="0.25">
      <c r="A3999">
        <v>2919</v>
      </c>
      <c r="B3999" t="s">
        <v>2131</v>
      </c>
      <c r="C3999" t="s">
        <v>2130</v>
      </c>
      <c r="D3999" t="s">
        <v>27</v>
      </c>
      <c r="E3999" t="s">
        <v>10</v>
      </c>
      <c r="F3999" t="s">
        <v>28</v>
      </c>
      <c r="G3999">
        <v>1891</v>
      </c>
      <c r="H3999" t="s">
        <v>8</v>
      </c>
      <c r="I3999" t="s">
        <v>8</v>
      </c>
      <c r="J3999" t="s">
        <v>8</v>
      </c>
      <c r="K3999" t="s">
        <v>6766</v>
      </c>
    </row>
    <row r="4000" spans="1:11" x14ac:dyDescent="0.25">
      <c r="A4000">
        <v>2919</v>
      </c>
      <c r="B4000" t="s">
        <v>2131</v>
      </c>
      <c r="C4000" t="s">
        <v>2130</v>
      </c>
      <c r="D4000" t="s">
        <v>27</v>
      </c>
      <c r="E4000" t="s">
        <v>10</v>
      </c>
      <c r="F4000" t="s">
        <v>28</v>
      </c>
      <c r="G4000">
        <v>1891</v>
      </c>
      <c r="H4000" t="s">
        <v>8</v>
      </c>
      <c r="I4000" t="s">
        <v>8</v>
      </c>
      <c r="J4000" t="s">
        <v>8</v>
      </c>
      <c r="K4000" t="s">
        <v>6766</v>
      </c>
    </row>
    <row r="4001" spans="1:11" x14ac:dyDescent="0.25">
      <c r="A4001">
        <v>2919</v>
      </c>
      <c r="B4001" t="s">
        <v>2131</v>
      </c>
      <c r="C4001" t="s">
        <v>2130</v>
      </c>
      <c r="D4001" t="s">
        <v>27</v>
      </c>
      <c r="E4001" t="s">
        <v>10</v>
      </c>
      <c r="F4001" t="s">
        <v>28</v>
      </c>
      <c r="G4001">
        <v>1891</v>
      </c>
      <c r="H4001" t="s">
        <v>8</v>
      </c>
      <c r="I4001" t="s">
        <v>8</v>
      </c>
      <c r="J4001" t="s">
        <v>8</v>
      </c>
      <c r="K4001" t="s">
        <v>6766</v>
      </c>
    </row>
    <row r="4002" spans="1:11" x14ac:dyDescent="0.25">
      <c r="A4002">
        <v>2919</v>
      </c>
      <c r="B4002" t="s">
        <v>2131</v>
      </c>
      <c r="C4002" t="s">
        <v>2130</v>
      </c>
      <c r="D4002" t="s">
        <v>27</v>
      </c>
      <c r="E4002" t="s">
        <v>10</v>
      </c>
      <c r="F4002" t="s">
        <v>28</v>
      </c>
      <c r="G4002">
        <v>1891</v>
      </c>
      <c r="H4002" t="s">
        <v>8</v>
      </c>
      <c r="I4002" t="s">
        <v>8</v>
      </c>
      <c r="J4002" t="s">
        <v>8</v>
      </c>
      <c r="K4002" t="s">
        <v>6766</v>
      </c>
    </row>
    <row r="4003" spans="1:11" x14ac:dyDescent="0.25">
      <c r="A4003">
        <v>2919</v>
      </c>
      <c r="B4003" t="s">
        <v>2131</v>
      </c>
      <c r="C4003" t="s">
        <v>2130</v>
      </c>
      <c r="D4003" t="s">
        <v>27</v>
      </c>
      <c r="E4003" t="s">
        <v>10</v>
      </c>
      <c r="F4003" t="s">
        <v>28</v>
      </c>
      <c r="G4003">
        <v>1891</v>
      </c>
      <c r="H4003" t="s">
        <v>8</v>
      </c>
      <c r="I4003" t="s">
        <v>8</v>
      </c>
      <c r="J4003" t="s">
        <v>8</v>
      </c>
      <c r="K4003" t="s">
        <v>6766</v>
      </c>
    </row>
    <row r="4004" spans="1:11" x14ac:dyDescent="0.25">
      <c r="A4004">
        <v>2919</v>
      </c>
      <c r="B4004" t="s">
        <v>2131</v>
      </c>
      <c r="C4004" t="s">
        <v>2130</v>
      </c>
      <c r="D4004" t="s">
        <v>27</v>
      </c>
      <c r="E4004" t="s">
        <v>10</v>
      </c>
      <c r="F4004" t="s">
        <v>28</v>
      </c>
      <c r="G4004">
        <v>1891</v>
      </c>
      <c r="H4004" t="s">
        <v>8</v>
      </c>
      <c r="I4004" t="s">
        <v>8</v>
      </c>
      <c r="J4004" t="s">
        <v>8</v>
      </c>
      <c r="K4004" t="s">
        <v>6766</v>
      </c>
    </row>
    <row r="4005" spans="1:11" x14ac:dyDescent="0.25">
      <c r="A4005">
        <v>2919</v>
      </c>
      <c r="B4005" t="s">
        <v>2131</v>
      </c>
      <c r="C4005" t="s">
        <v>2130</v>
      </c>
      <c r="D4005" t="s">
        <v>27</v>
      </c>
      <c r="E4005" t="s">
        <v>10</v>
      </c>
      <c r="F4005" t="s">
        <v>28</v>
      </c>
      <c r="G4005">
        <v>1891</v>
      </c>
      <c r="H4005" t="s">
        <v>8</v>
      </c>
      <c r="I4005" t="s">
        <v>8</v>
      </c>
      <c r="J4005" t="s">
        <v>8</v>
      </c>
      <c r="K4005" t="s">
        <v>6766</v>
      </c>
    </row>
    <row r="4006" spans="1:11" x14ac:dyDescent="0.25">
      <c r="A4006">
        <v>2919</v>
      </c>
      <c r="B4006" t="s">
        <v>2131</v>
      </c>
      <c r="C4006" t="s">
        <v>2130</v>
      </c>
      <c r="D4006" t="s">
        <v>27</v>
      </c>
      <c r="E4006" t="s">
        <v>10</v>
      </c>
      <c r="F4006" t="s">
        <v>28</v>
      </c>
      <c r="G4006">
        <v>1891</v>
      </c>
      <c r="H4006" t="s">
        <v>8</v>
      </c>
      <c r="I4006" t="s">
        <v>8</v>
      </c>
      <c r="J4006" t="s">
        <v>8</v>
      </c>
      <c r="K4006" t="s">
        <v>6766</v>
      </c>
    </row>
    <row r="4007" spans="1:11" x14ac:dyDescent="0.25">
      <c r="A4007">
        <v>2919</v>
      </c>
      <c r="B4007" t="s">
        <v>2131</v>
      </c>
      <c r="C4007" t="s">
        <v>2130</v>
      </c>
      <c r="D4007" t="s">
        <v>27</v>
      </c>
      <c r="E4007" t="s">
        <v>10</v>
      </c>
      <c r="F4007" t="s">
        <v>28</v>
      </c>
      <c r="G4007">
        <v>1891</v>
      </c>
      <c r="H4007" t="s">
        <v>8</v>
      </c>
      <c r="I4007" t="s">
        <v>8</v>
      </c>
      <c r="J4007" t="s">
        <v>8</v>
      </c>
      <c r="K4007" t="s">
        <v>6766</v>
      </c>
    </row>
    <row r="4008" spans="1:11" x14ac:dyDescent="0.25">
      <c r="A4008">
        <v>2919</v>
      </c>
      <c r="B4008" t="s">
        <v>2131</v>
      </c>
      <c r="C4008" t="s">
        <v>2130</v>
      </c>
      <c r="D4008" t="s">
        <v>27</v>
      </c>
      <c r="E4008" t="s">
        <v>10</v>
      </c>
      <c r="F4008" t="s">
        <v>28</v>
      </c>
      <c r="G4008">
        <v>1891</v>
      </c>
      <c r="H4008" t="s">
        <v>8</v>
      </c>
      <c r="I4008" t="s">
        <v>8</v>
      </c>
      <c r="J4008" t="s">
        <v>8</v>
      </c>
      <c r="K4008" t="s">
        <v>6766</v>
      </c>
    </row>
    <row r="4009" spans="1:11" x14ac:dyDescent="0.25">
      <c r="A4009">
        <v>2919</v>
      </c>
      <c r="B4009" t="s">
        <v>2131</v>
      </c>
      <c r="C4009" t="s">
        <v>2130</v>
      </c>
      <c r="D4009" t="s">
        <v>27</v>
      </c>
      <c r="E4009" t="s">
        <v>10</v>
      </c>
      <c r="F4009" t="s">
        <v>28</v>
      </c>
      <c r="G4009">
        <v>1891</v>
      </c>
      <c r="H4009" t="s">
        <v>8</v>
      </c>
      <c r="I4009" t="s">
        <v>8</v>
      </c>
      <c r="J4009" t="s">
        <v>8</v>
      </c>
      <c r="K4009" t="s">
        <v>6766</v>
      </c>
    </row>
    <row r="4010" spans="1:11" x14ac:dyDescent="0.25">
      <c r="A4010">
        <v>2919</v>
      </c>
      <c r="B4010" t="s">
        <v>2131</v>
      </c>
      <c r="C4010" t="s">
        <v>2130</v>
      </c>
      <c r="D4010" t="s">
        <v>27</v>
      </c>
      <c r="E4010" t="s">
        <v>10</v>
      </c>
      <c r="F4010" t="s">
        <v>28</v>
      </c>
      <c r="G4010">
        <v>1891</v>
      </c>
      <c r="H4010" t="s">
        <v>8</v>
      </c>
      <c r="I4010" t="s">
        <v>8</v>
      </c>
      <c r="J4010" t="s">
        <v>8</v>
      </c>
      <c r="K4010" t="s">
        <v>6766</v>
      </c>
    </row>
    <row r="4011" spans="1:11" x14ac:dyDescent="0.25">
      <c r="A4011">
        <v>2919</v>
      </c>
      <c r="B4011" t="s">
        <v>2131</v>
      </c>
      <c r="C4011" t="s">
        <v>2130</v>
      </c>
      <c r="D4011" t="s">
        <v>27</v>
      </c>
      <c r="E4011" t="s">
        <v>10</v>
      </c>
      <c r="F4011" t="s">
        <v>28</v>
      </c>
      <c r="G4011">
        <v>1891</v>
      </c>
      <c r="H4011" t="s">
        <v>8</v>
      </c>
      <c r="I4011" t="s">
        <v>8</v>
      </c>
      <c r="J4011" t="s">
        <v>8</v>
      </c>
      <c r="K4011" t="s">
        <v>6766</v>
      </c>
    </row>
    <row r="4012" spans="1:11" x14ac:dyDescent="0.25">
      <c r="A4012">
        <v>2919</v>
      </c>
      <c r="B4012" t="s">
        <v>2131</v>
      </c>
      <c r="C4012" t="s">
        <v>2130</v>
      </c>
      <c r="D4012" t="s">
        <v>27</v>
      </c>
      <c r="E4012" t="s">
        <v>10</v>
      </c>
      <c r="F4012" t="s">
        <v>28</v>
      </c>
      <c r="G4012">
        <v>1891</v>
      </c>
      <c r="H4012" t="s">
        <v>8</v>
      </c>
      <c r="I4012" t="s">
        <v>8</v>
      </c>
      <c r="J4012" t="s">
        <v>8</v>
      </c>
      <c r="K4012" t="s">
        <v>6766</v>
      </c>
    </row>
    <row r="4013" spans="1:11" x14ac:dyDescent="0.25">
      <c r="A4013">
        <v>2919</v>
      </c>
      <c r="B4013" t="s">
        <v>2131</v>
      </c>
      <c r="C4013" t="s">
        <v>2130</v>
      </c>
      <c r="D4013" t="s">
        <v>27</v>
      </c>
      <c r="E4013" t="s">
        <v>10</v>
      </c>
      <c r="F4013" t="s">
        <v>28</v>
      </c>
      <c r="G4013">
        <v>1891</v>
      </c>
      <c r="H4013" t="s">
        <v>8</v>
      </c>
      <c r="I4013" t="s">
        <v>8</v>
      </c>
      <c r="J4013" t="s">
        <v>8</v>
      </c>
      <c r="K4013" t="s">
        <v>6766</v>
      </c>
    </row>
    <row r="4014" spans="1:11" x14ac:dyDescent="0.25">
      <c r="A4014">
        <v>2919</v>
      </c>
      <c r="B4014" t="s">
        <v>2131</v>
      </c>
      <c r="C4014" t="s">
        <v>2130</v>
      </c>
      <c r="D4014" t="s">
        <v>27</v>
      </c>
      <c r="E4014" t="s">
        <v>10</v>
      </c>
      <c r="F4014" t="s">
        <v>28</v>
      </c>
      <c r="G4014">
        <v>1891</v>
      </c>
      <c r="H4014" t="s">
        <v>8</v>
      </c>
      <c r="I4014" t="s">
        <v>8</v>
      </c>
      <c r="J4014" t="s">
        <v>8</v>
      </c>
      <c r="K4014" t="s">
        <v>6766</v>
      </c>
    </row>
    <row r="4015" spans="1:11" x14ac:dyDescent="0.25">
      <c r="A4015">
        <v>2919</v>
      </c>
      <c r="B4015" t="s">
        <v>2131</v>
      </c>
      <c r="C4015" t="s">
        <v>2130</v>
      </c>
      <c r="D4015" t="s">
        <v>27</v>
      </c>
      <c r="E4015" t="s">
        <v>10</v>
      </c>
      <c r="F4015" t="s">
        <v>28</v>
      </c>
      <c r="G4015">
        <v>1891</v>
      </c>
      <c r="H4015" t="s">
        <v>8</v>
      </c>
      <c r="I4015" t="s">
        <v>8</v>
      </c>
      <c r="J4015" t="s">
        <v>8</v>
      </c>
      <c r="K4015" t="s">
        <v>6766</v>
      </c>
    </row>
    <row r="4016" spans="1:11" x14ac:dyDescent="0.25">
      <c r="A4016">
        <v>2919</v>
      </c>
      <c r="B4016" t="s">
        <v>2131</v>
      </c>
      <c r="C4016" t="s">
        <v>2130</v>
      </c>
      <c r="D4016" t="s">
        <v>27</v>
      </c>
      <c r="E4016" t="s">
        <v>10</v>
      </c>
      <c r="F4016" t="s">
        <v>28</v>
      </c>
      <c r="G4016">
        <v>1891</v>
      </c>
      <c r="H4016" t="s">
        <v>8</v>
      </c>
      <c r="I4016" t="s">
        <v>8</v>
      </c>
      <c r="J4016" t="s">
        <v>8</v>
      </c>
      <c r="K4016" t="s">
        <v>6766</v>
      </c>
    </row>
    <row r="4017" spans="1:11" x14ac:dyDescent="0.25">
      <c r="A4017">
        <v>2919</v>
      </c>
      <c r="B4017" t="s">
        <v>2131</v>
      </c>
      <c r="C4017" t="s">
        <v>2130</v>
      </c>
      <c r="D4017" t="s">
        <v>27</v>
      </c>
      <c r="E4017" t="s">
        <v>10</v>
      </c>
      <c r="F4017" t="s">
        <v>28</v>
      </c>
      <c r="G4017">
        <v>1891</v>
      </c>
      <c r="H4017" t="s">
        <v>8</v>
      </c>
      <c r="I4017" t="s">
        <v>8</v>
      </c>
      <c r="J4017" t="s">
        <v>8</v>
      </c>
      <c r="K4017" t="s">
        <v>6766</v>
      </c>
    </row>
    <row r="4018" spans="1:11" x14ac:dyDescent="0.25">
      <c r="A4018">
        <v>2919</v>
      </c>
      <c r="B4018" t="s">
        <v>2131</v>
      </c>
      <c r="C4018" t="s">
        <v>2130</v>
      </c>
      <c r="D4018" t="s">
        <v>27</v>
      </c>
      <c r="E4018" t="s">
        <v>10</v>
      </c>
      <c r="F4018" t="s">
        <v>28</v>
      </c>
      <c r="G4018">
        <v>1891</v>
      </c>
      <c r="H4018" t="s">
        <v>8</v>
      </c>
      <c r="I4018" t="s">
        <v>8</v>
      </c>
      <c r="J4018" t="s">
        <v>8</v>
      </c>
      <c r="K4018" t="s">
        <v>6766</v>
      </c>
    </row>
    <row r="4019" spans="1:11" x14ac:dyDescent="0.25">
      <c r="A4019">
        <v>2919</v>
      </c>
      <c r="B4019" t="s">
        <v>2131</v>
      </c>
      <c r="C4019" t="s">
        <v>2130</v>
      </c>
      <c r="D4019" t="s">
        <v>27</v>
      </c>
      <c r="E4019" t="s">
        <v>10</v>
      </c>
      <c r="F4019" t="s">
        <v>28</v>
      </c>
      <c r="G4019">
        <v>1891</v>
      </c>
      <c r="H4019" t="s">
        <v>8</v>
      </c>
      <c r="I4019" t="s">
        <v>8</v>
      </c>
      <c r="J4019" t="s">
        <v>8</v>
      </c>
      <c r="K4019" t="s">
        <v>6766</v>
      </c>
    </row>
    <row r="4020" spans="1:11" x14ac:dyDescent="0.25">
      <c r="A4020">
        <v>2919</v>
      </c>
      <c r="B4020" t="s">
        <v>2131</v>
      </c>
      <c r="C4020" t="s">
        <v>2130</v>
      </c>
      <c r="D4020" t="s">
        <v>27</v>
      </c>
      <c r="E4020" t="s">
        <v>10</v>
      </c>
      <c r="F4020" t="s">
        <v>28</v>
      </c>
      <c r="G4020">
        <v>1891</v>
      </c>
      <c r="H4020" t="s">
        <v>8</v>
      </c>
      <c r="I4020" t="s">
        <v>8</v>
      </c>
      <c r="J4020" t="s">
        <v>8</v>
      </c>
      <c r="K4020" t="s">
        <v>6766</v>
      </c>
    </row>
    <row r="4021" spans="1:11" x14ac:dyDescent="0.25">
      <c r="A4021">
        <v>2919</v>
      </c>
      <c r="B4021" t="s">
        <v>2131</v>
      </c>
      <c r="C4021" t="s">
        <v>2130</v>
      </c>
      <c r="D4021" t="s">
        <v>27</v>
      </c>
      <c r="E4021" t="s">
        <v>10</v>
      </c>
      <c r="F4021" t="s">
        <v>28</v>
      </c>
      <c r="G4021">
        <v>1891</v>
      </c>
      <c r="H4021" t="s">
        <v>8</v>
      </c>
      <c r="I4021" t="s">
        <v>8</v>
      </c>
      <c r="J4021" t="s">
        <v>8</v>
      </c>
      <c r="K4021" t="s">
        <v>6766</v>
      </c>
    </row>
    <row r="4022" spans="1:11" x14ac:dyDescent="0.25">
      <c r="A4022">
        <v>2919</v>
      </c>
      <c r="B4022" t="s">
        <v>2131</v>
      </c>
      <c r="C4022" t="s">
        <v>2130</v>
      </c>
      <c r="D4022" t="s">
        <v>27</v>
      </c>
      <c r="E4022" t="s">
        <v>10</v>
      </c>
      <c r="F4022" t="s">
        <v>28</v>
      </c>
      <c r="G4022">
        <v>1891</v>
      </c>
      <c r="H4022" t="s">
        <v>8</v>
      </c>
      <c r="I4022" t="s">
        <v>8</v>
      </c>
      <c r="J4022" t="s">
        <v>8</v>
      </c>
      <c r="K4022" t="s">
        <v>6766</v>
      </c>
    </row>
    <row r="4023" spans="1:11" x14ac:dyDescent="0.25">
      <c r="A4023">
        <v>2919</v>
      </c>
      <c r="B4023" t="s">
        <v>2131</v>
      </c>
      <c r="C4023" t="s">
        <v>2130</v>
      </c>
      <c r="D4023" t="s">
        <v>27</v>
      </c>
      <c r="E4023" t="s">
        <v>10</v>
      </c>
      <c r="F4023" t="s">
        <v>28</v>
      </c>
      <c r="G4023">
        <v>1891</v>
      </c>
      <c r="H4023" t="s">
        <v>8</v>
      </c>
      <c r="I4023" t="s">
        <v>8</v>
      </c>
      <c r="J4023" t="s">
        <v>8</v>
      </c>
      <c r="K4023" t="s">
        <v>6766</v>
      </c>
    </row>
    <row r="4024" spans="1:11" x14ac:dyDescent="0.25">
      <c r="A4024">
        <v>2919</v>
      </c>
      <c r="B4024" t="s">
        <v>2131</v>
      </c>
      <c r="C4024" t="s">
        <v>2130</v>
      </c>
      <c r="D4024" t="s">
        <v>27</v>
      </c>
      <c r="E4024" t="s">
        <v>10</v>
      </c>
      <c r="F4024" t="s">
        <v>28</v>
      </c>
      <c r="G4024">
        <v>1891</v>
      </c>
      <c r="H4024" t="s">
        <v>8</v>
      </c>
      <c r="I4024" t="s">
        <v>8</v>
      </c>
      <c r="J4024" t="s">
        <v>8</v>
      </c>
      <c r="K4024" t="s">
        <v>6766</v>
      </c>
    </row>
    <row r="4025" spans="1:11" x14ac:dyDescent="0.25">
      <c r="A4025">
        <v>2919</v>
      </c>
      <c r="B4025" t="s">
        <v>2131</v>
      </c>
      <c r="C4025" t="s">
        <v>2130</v>
      </c>
      <c r="D4025" t="s">
        <v>27</v>
      </c>
      <c r="E4025" t="s">
        <v>10</v>
      </c>
      <c r="F4025" t="s">
        <v>28</v>
      </c>
      <c r="G4025">
        <v>1891</v>
      </c>
      <c r="H4025" t="s">
        <v>8</v>
      </c>
      <c r="I4025" t="s">
        <v>8</v>
      </c>
      <c r="J4025" t="s">
        <v>8</v>
      </c>
      <c r="K4025" t="s">
        <v>6766</v>
      </c>
    </row>
    <row r="4026" spans="1:11" x14ac:dyDescent="0.25">
      <c r="A4026">
        <v>2919</v>
      </c>
      <c r="B4026" t="s">
        <v>2131</v>
      </c>
      <c r="C4026" t="s">
        <v>2130</v>
      </c>
      <c r="D4026" t="s">
        <v>27</v>
      </c>
      <c r="E4026" t="s">
        <v>10</v>
      </c>
      <c r="F4026" t="s">
        <v>28</v>
      </c>
      <c r="G4026">
        <v>1891</v>
      </c>
      <c r="H4026" t="s">
        <v>8</v>
      </c>
      <c r="I4026" t="s">
        <v>8</v>
      </c>
      <c r="J4026" t="s">
        <v>8</v>
      </c>
      <c r="K4026" t="s">
        <v>6766</v>
      </c>
    </row>
    <row r="4027" spans="1:11" x14ac:dyDescent="0.25">
      <c r="A4027">
        <v>2919</v>
      </c>
      <c r="B4027" t="s">
        <v>2131</v>
      </c>
      <c r="C4027" t="s">
        <v>2130</v>
      </c>
      <c r="D4027" t="s">
        <v>27</v>
      </c>
      <c r="E4027" t="s">
        <v>10</v>
      </c>
      <c r="F4027" t="s">
        <v>28</v>
      </c>
      <c r="G4027">
        <v>1891</v>
      </c>
      <c r="H4027" t="s">
        <v>8</v>
      </c>
      <c r="I4027" t="s">
        <v>8</v>
      </c>
      <c r="J4027" t="s">
        <v>8</v>
      </c>
      <c r="K4027" t="s">
        <v>6766</v>
      </c>
    </row>
    <row r="4028" spans="1:11" x14ac:dyDescent="0.25">
      <c r="A4028">
        <v>2919</v>
      </c>
      <c r="B4028" t="s">
        <v>2131</v>
      </c>
      <c r="C4028" t="s">
        <v>2130</v>
      </c>
      <c r="D4028" t="s">
        <v>27</v>
      </c>
      <c r="E4028" t="s">
        <v>10</v>
      </c>
      <c r="F4028" t="s">
        <v>28</v>
      </c>
      <c r="G4028">
        <v>1891</v>
      </c>
      <c r="H4028" t="s">
        <v>8</v>
      </c>
      <c r="I4028" t="s">
        <v>8</v>
      </c>
      <c r="J4028" t="s">
        <v>8</v>
      </c>
      <c r="K4028" t="s">
        <v>6766</v>
      </c>
    </row>
    <row r="4029" spans="1:11" x14ac:dyDescent="0.25">
      <c r="A4029">
        <v>2919</v>
      </c>
      <c r="B4029" t="s">
        <v>2131</v>
      </c>
      <c r="C4029" t="s">
        <v>2130</v>
      </c>
      <c r="D4029" t="s">
        <v>27</v>
      </c>
      <c r="E4029" t="s">
        <v>10</v>
      </c>
      <c r="F4029" t="s">
        <v>28</v>
      </c>
      <c r="G4029">
        <v>1891</v>
      </c>
      <c r="H4029" t="s">
        <v>8</v>
      </c>
      <c r="I4029" t="s">
        <v>8</v>
      </c>
      <c r="J4029" t="s">
        <v>8</v>
      </c>
      <c r="K4029" t="s">
        <v>6766</v>
      </c>
    </row>
    <row r="4030" spans="1:11" x14ac:dyDescent="0.25">
      <c r="A4030">
        <v>2919</v>
      </c>
      <c r="B4030" t="s">
        <v>2131</v>
      </c>
      <c r="C4030" t="s">
        <v>2130</v>
      </c>
      <c r="D4030" t="s">
        <v>27</v>
      </c>
      <c r="E4030" t="s">
        <v>10</v>
      </c>
      <c r="F4030" t="s">
        <v>28</v>
      </c>
      <c r="G4030">
        <v>1891</v>
      </c>
      <c r="H4030" t="s">
        <v>8</v>
      </c>
      <c r="I4030" t="s">
        <v>8</v>
      </c>
      <c r="J4030" t="s">
        <v>8</v>
      </c>
      <c r="K4030" t="s">
        <v>6766</v>
      </c>
    </row>
    <row r="4031" spans="1:11" x14ac:dyDescent="0.25">
      <c r="A4031">
        <v>2919</v>
      </c>
      <c r="B4031" t="s">
        <v>2131</v>
      </c>
      <c r="C4031" t="s">
        <v>2130</v>
      </c>
      <c r="D4031" t="s">
        <v>27</v>
      </c>
      <c r="E4031" t="s">
        <v>10</v>
      </c>
      <c r="F4031" t="s">
        <v>28</v>
      </c>
      <c r="G4031">
        <v>1891</v>
      </c>
      <c r="H4031" t="s">
        <v>8</v>
      </c>
      <c r="I4031" t="s">
        <v>8</v>
      </c>
      <c r="J4031" t="s">
        <v>8</v>
      </c>
      <c r="K4031" t="s">
        <v>6766</v>
      </c>
    </row>
    <row r="4032" spans="1:11" x14ac:dyDescent="0.25">
      <c r="A4032">
        <v>2919</v>
      </c>
      <c r="B4032" t="s">
        <v>2131</v>
      </c>
      <c r="C4032" t="s">
        <v>2130</v>
      </c>
      <c r="D4032" t="s">
        <v>27</v>
      </c>
      <c r="E4032" t="s">
        <v>10</v>
      </c>
      <c r="F4032" t="s">
        <v>28</v>
      </c>
      <c r="G4032">
        <v>1891</v>
      </c>
      <c r="H4032" t="s">
        <v>8</v>
      </c>
      <c r="I4032" t="s">
        <v>8</v>
      </c>
      <c r="J4032" t="s">
        <v>8</v>
      </c>
      <c r="K4032" t="s">
        <v>6766</v>
      </c>
    </row>
    <row r="4033" spans="1:11" x14ac:dyDescent="0.25">
      <c r="A4033">
        <v>2919</v>
      </c>
      <c r="B4033" t="s">
        <v>2131</v>
      </c>
      <c r="C4033" t="s">
        <v>2130</v>
      </c>
      <c r="D4033" t="s">
        <v>27</v>
      </c>
      <c r="E4033" t="s">
        <v>10</v>
      </c>
      <c r="F4033" t="s">
        <v>28</v>
      </c>
      <c r="G4033">
        <v>1891</v>
      </c>
      <c r="H4033" t="s">
        <v>8</v>
      </c>
      <c r="I4033" t="s">
        <v>8</v>
      </c>
      <c r="J4033" t="s">
        <v>8</v>
      </c>
      <c r="K4033" t="s">
        <v>6766</v>
      </c>
    </row>
    <row r="4034" spans="1:11" x14ac:dyDescent="0.25">
      <c r="A4034">
        <v>2919</v>
      </c>
      <c r="B4034" t="s">
        <v>2131</v>
      </c>
      <c r="C4034" t="s">
        <v>2130</v>
      </c>
      <c r="D4034" t="s">
        <v>27</v>
      </c>
      <c r="E4034" t="s">
        <v>10</v>
      </c>
      <c r="F4034" t="s">
        <v>28</v>
      </c>
      <c r="G4034">
        <v>1891</v>
      </c>
      <c r="H4034" t="s">
        <v>8</v>
      </c>
      <c r="I4034" t="s">
        <v>8</v>
      </c>
      <c r="J4034" t="s">
        <v>8</v>
      </c>
      <c r="K4034" t="s">
        <v>6766</v>
      </c>
    </row>
    <row r="4035" spans="1:11" x14ac:dyDescent="0.25">
      <c r="A4035">
        <v>2919</v>
      </c>
      <c r="B4035" t="s">
        <v>2131</v>
      </c>
      <c r="C4035" t="s">
        <v>2130</v>
      </c>
      <c r="D4035" t="s">
        <v>27</v>
      </c>
      <c r="E4035" t="s">
        <v>10</v>
      </c>
      <c r="F4035" t="s">
        <v>28</v>
      </c>
      <c r="G4035">
        <v>1891</v>
      </c>
      <c r="H4035" t="s">
        <v>8</v>
      </c>
      <c r="I4035" t="s">
        <v>8</v>
      </c>
      <c r="J4035" t="s">
        <v>8</v>
      </c>
      <c r="K4035" t="s">
        <v>6766</v>
      </c>
    </row>
    <row r="4036" spans="1:11" x14ac:dyDescent="0.25">
      <c r="A4036">
        <v>2919</v>
      </c>
      <c r="B4036" t="s">
        <v>2131</v>
      </c>
      <c r="C4036" t="s">
        <v>2130</v>
      </c>
      <c r="D4036" t="s">
        <v>27</v>
      </c>
      <c r="E4036" t="s">
        <v>10</v>
      </c>
      <c r="F4036" t="s">
        <v>28</v>
      </c>
      <c r="G4036">
        <v>1891</v>
      </c>
      <c r="H4036" t="s">
        <v>8</v>
      </c>
      <c r="I4036" t="s">
        <v>8</v>
      </c>
      <c r="J4036" t="s">
        <v>8</v>
      </c>
      <c r="K4036" t="s">
        <v>6766</v>
      </c>
    </row>
    <row r="4037" spans="1:11" x14ac:dyDescent="0.25">
      <c r="A4037">
        <v>2919</v>
      </c>
      <c r="B4037" t="s">
        <v>2131</v>
      </c>
      <c r="C4037" t="s">
        <v>2130</v>
      </c>
      <c r="D4037" t="s">
        <v>27</v>
      </c>
      <c r="E4037" t="s">
        <v>10</v>
      </c>
      <c r="F4037" t="s">
        <v>28</v>
      </c>
      <c r="G4037">
        <v>1891</v>
      </c>
      <c r="H4037" t="s">
        <v>8</v>
      </c>
      <c r="I4037" t="s">
        <v>8</v>
      </c>
      <c r="J4037" t="s">
        <v>8</v>
      </c>
      <c r="K4037" t="s">
        <v>6766</v>
      </c>
    </row>
    <row r="4038" spans="1:11" x14ac:dyDescent="0.25">
      <c r="A4038">
        <v>2919</v>
      </c>
      <c r="B4038" t="s">
        <v>2131</v>
      </c>
      <c r="C4038" t="s">
        <v>2130</v>
      </c>
      <c r="D4038" t="s">
        <v>27</v>
      </c>
      <c r="E4038" t="s">
        <v>10</v>
      </c>
      <c r="F4038" t="s">
        <v>28</v>
      </c>
      <c r="G4038">
        <v>1891</v>
      </c>
      <c r="H4038" t="s">
        <v>8</v>
      </c>
      <c r="I4038" t="s">
        <v>8</v>
      </c>
      <c r="J4038" t="s">
        <v>8</v>
      </c>
      <c r="K4038" t="s">
        <v>6766</v>
      </c>
    </row>
    <row r="4039" spans="1:11" x14ac:dyDescent="0.25">
      <c r="A4039">
        <v>2919</v>
      </c>
      <c r="B4039" t="s">
        <v>2131</v>
      </c>
      <c r="C4039" t="s">
        <v>2130</v>
      </c>
      <c r="D4039" t="s">
        <v>27</v>
      </c>
      <c r="E4039" t="s">
        <v>10</v>
      </c>
      <c r="F4039" t="s">
        <v>28</v>
      </c>
      <c r="G4039">
        <v>1891</v>
      </c>
      <c r="H4039" t="s">
        <v>8</v>
      </c>
      <c r="I4039" t="s">
        <v>8</v>
      </c>
      <c r="J4039" t="s">
        <v>8</v>
      </c>
      <c r="K4039" t="s">
        <v>6766</v>
      </c>
    </row>
    <row r="4040" spans="1:11" x14ac:dyDescent="0.25">
      <c r="A4040">
        <v>2919</v>
      </c>
      <c r="B4040" t="s">
        <v>2131</v>
      </c>
      <c r="C4040" t="s">
        <v>2130</v>
      </c>
      <c r="D4040" t="s">
        <v>27</v>
      </c>
      <c r="E4040" t="s">
        <v>10</v>
      </c>
      <c r="F4040" t="s">
        <v>28</v>
      </c>
      <c r="G4040">
        <v>1891</v>
      </c>
      <c r="H4040" t="s">
        <v>8</v>
      </c>
      <c r="I4040" t="s">
        <v>8</v>
      </c>
      <c r="J4040" t="s">
        <v>8</v>
      </c>
      <c r="K4040" t="s">
        <v>6766</v>
      </c>
    </row>
    <row r="4041" spans="1:11" x14ac:dyDescent="0.25">
      <c r="A4041">
        <v>2920</v>
      </c>
      <c r="B4041" t="s">
        <v>2132</v>
      </c>
      <c r="C4041" t="s">
        <v>2133</v>
      </c>
      <c r="D4041" t="s">
        <v>27</v>
      </c>
      <c r="E4041" t="s">
        <v>10</v>
      </c>
      <c r="F4041" t="s">
        <v>65</v>
      </c>
      <c r="G4041">
        <v>1892</v>
      </c>
      <c r="H4041" t="s">
        <v>8</v>
      </c>
      <c r="I4041" t="s">
        <v>8</v>
      </c>
      <c r="J4041" t="s">
        <v>8</v>
      </c>
      <c r="K4041" t="s">
        <v>6766</v>
      </c>
    </row>
    <row r="4042" spans="1:11" x14ac:dyDescent="0.25">
      <c r="A4042">
        <v>2920</v>
      </c>
      <c r="B4042" t="s">
        <v>2132</v>
      </c>
      <c r="C4042" t="s">
        <v>2133</v>
      </c>
      <c r="D4042" t="s">
        <v>27</v>
      </c>
      <c r="E4042" t="s">
        <v>10</v>
      </c>
      <c r="F4042" t="s">
        <v>65</v>
      </c>
      <c r="G4042">
        <v>1892</v>
      </c>
      <c r="H4042" t="s">
        <v>8</v>
      </c>
      <c r="I4042" t="s">
        <v>8</v>
      </c>
      <c r="J4042" t="s">
        <v>8</v>
      </c>
      <c r="K4042" t="s">
        <v>6766</v>
      </c>
    </row>
    <row r="4043" spans="1:11" x14ac:dyDescent="0.25">
      <c r="A4043">
        <v>2920</v>
      </c>
      <c r="B4043" t="s">
        <v>2132</v>
      </c>
      <c r="C4043" t="s">
        <v>2133</v>
      </c>
      <c r="D4043" t="s">
        <v>27</v>
      </c>
      <c r="E4043" t="s">
        <v>10</v>
      </c>
      <c r="F4043" t="s">
        <v>65</v>
      </c>
      <c r="G4043">
        <v>1892</v>
      </c>
      <c r="H4043" t="s">
        <v>8</v>
      </c>
      <c r="I4043" t="s">
        <v>8</v>
      </c>
      <c r="J4043" t="s">
        <v>8</v>
      </c>
      <c r="K4043" t="s">
        <v>6766</v>
      </c>
    </row>
    <row r="4044" spans="1:11" x14ac:dyDescent="0.25">
      <c r="A4044">
        <v>2920</v>
      </c>
      <c r="B4044" t="s">
        <v>2132</v>
      </c>
      <c r="C4044" t="s">
        <v>2133</v>
      </c>
      <c r="D4044" t="s">
        <v>27</v>
      </c>
      <c r="E4044" t="s">
        <v>10</v>
      </c>
      <c r="F4044" t="s">
        <v>65</v>
      </c>
      <c r="G4044">
        <v>1892</v>
      </c>
      <c r="H4044" t="s">
        <v>8</v>
      </c>
      <c r="I4044" t="s">
        <v>8</v>
      </c>
      <c r="J4044" t="s">
        <v>8</v>
      </c>
      <c r="K4044" t="s">
        <v>6766</v>
      </c>
    </row>
    <row r="4045" spans="1:11" x14ac:dyDescent="0.25">
      <c r="A4045">
        <v>2920</v>
      </c>
      <c r="B4045" t="s">
        <v>2132</v>
      </c>
      <c r="C4045" t="s">
        <v>2133</v>
      </c>
      <c r="D4045" t="s">
        <v>27</v>
      </c>
      <c r="E4045" t="s">
        <v>10</v>
      </c>
      <c r="F4045" t="s">
        <v>65</v>
      </c>
      <c r="G4045">
        <v>1892</v>
      </c>
      <c r="H4045" t="s">
        <v>8</v>
      </c>
      <c r="I4045" t="s">
        <v>8</v>
      </c>
      <c r="J4045" t="s">
        <v>8</v>
      </c>
      <c r="K4045" t="s">
        <v>6766</v>
      </c>
    </row>
    <row r="4046" spans="1:11" x14ac:dyDescent="0.25">
      <c r="A4046">
        <v>2922</v>
      </c>
      <c r="B4046" t="s">
        <v>2134</v>
      </c>
      <c r="C4046" t="s">
        <v>2135</v>
      </c>
      <c r="D4046" t="s">
        <v>27</v>
      </c>
      <c r="E4046" t="s">
        <v>10</v>
      </c>
      <c r="F4046" t="s">
        <v>28</v>
      </c>
      <c r="G4046">
        <v>1894</v>
      </c>
      <c r="H4046" t="s">
        <v>8</v>
      </c>
      <c r="I4046" t="s">
        <v>8</v>
      </c>
      <c r="J4046" t="s">
        <v>8</v>
      </c>
      <c r="K4046" t="s">
        <v>6766</v>
      </c>
    </row>
    <row r="4047" spans="1:11" x14ac:dyDescent="0.25">
      <c r="A4047">
        <v>2922</v>
      </c>
      <c r="B4047" t="s">
        <v>2134</v>
      </c>
      <c r="C4047" t="s">
        <v>2135</v>
      </c>
      <c r="D4047" t="s">
        <v>27</v>
      </c>
      <c r="E4047" t="s">
        <v>10</v>
      </c>
      <c r="F4047" t="s">
        <v>28</v>
      </c>
      <c r="G4047">
        <v>1894</v>
      </c>
      <c r="H4047" t="s">
        <v>8</v>
      </c>
      <c r="I4047" t="s">
        <v>8</v>
      </c>
      <c r="J4047" t="s">
        <v>8</v>
      </c>
      <c r="K4047" t="s">
        <v>6766</v>
      </c>
    </row>
    <row r="4048" spans="1:11" x14ac:dyDescent="0.25">
      <c r="A4048">
        <v>2925</v>
      </c>
      <c r="B4048" t="s">
        <v>2137</v>
      </c>
      <c r="C4048" t="s">
        <v>2138</v>
      </c>
      <c r="D4048" t="s">
        <v>27</v>
      </c>
      <c r="E4048" t="s">
        <v>10</v>
      </c>
      <c r="F4048" t="s">
        <v>28</v>
      </c>
      <c r="G4048">
        <v>1897</v>
      </c>
      <c r="H4048" t="s">
        <v>8</v>
      </c>
      <c r="I4048" t="s">
        <v>8</v>
      </c>
      <c r="J4048" t="s">
        <v>8</v>
      </c>
      <c r="K4048" t="s">
        <v>6766</v>
      </c>
    </row>
    <row r="4049" spans="1:11" x14ac:dyDescent="0.25">
      <c r="A4049">
        <v>2925</v>
      </c>
      <c r="B4049" t="s">
        <v>2137</v>
      </c>
      <c r="C4049" t="s">
        <v>2138</v>
      </c>
      <c r="D4049" t="s">
        <v>27</v>
      </c>
      <c r="E4049" t="s">
        <v>10</v>
      </c>
      <c r="F4049" t="s">
        <v>28</v>
      </c>
      <c r="G4049">
        <v>1897</v>
      </c>
      <c r="H4049" t="s">
        <v>8</v>
      </c>
      <c r="I4049" t="s">
        <v>8</v>
      </c>
      <c r="J4049" t="s">
        <v>8</v>
      </c>
      <c r="K4049" t="s">
        <v>6766</v>
      </c>
    </row>
    <row r="4050" spans="1:11" x14ac:dyDescent="0.25">
      <c r="A4050">
        <v>2925</v>
      </c>
      <c r="B4050" t="s">
        <v>2137</v>
      </c>
      <c r="C4050" t="s">
        <v>2138</v>
      </c>
      <c r="D4050" t="s">
        <v>27</v>
      </c>
      <c r="E4050" t="s">
        <v>10</v>
      </c>
      <c r="F4050" t="s">
        <v>28</v>
      </c>
      <c r="G4050">
        <v>1897</v>
      </c>
      <c r="H4050" t="s">
        <v>8</v>
      </c>
      <c r="I4050" t="s">
        <v>8</v>
      </c>
      <c r="J4050" t="s">
        <v>8</v>
      </c>
      <c r="K4050" t="s">
        <v>6766</v>
      </c>
    </row>
    <row r="4051" spans="1:11" x14ac:dyDescent="0.25">
      <c r="A4051">
        <v>2925</v>
      </c>
      <c r="B4051" t="s">
        <v>2137</v>
      </c>
      <c r="C4051" t="s">
        <v>2138</v>
      </c>
      <c r="D4051" t="s">
        <v>27</v>
      </c>
      <c r="E4051" t="s">
        <v>10</v>
      </c>
      <c r="F4051" t="s">
        <v>28</v>
      </c>
      <c r="G4051">
        <v>1897</v>
      </c>
      <c r="H4051" t="s">
        <v>8</v>
      </c>
      <c r="I4051" t="s">
        <v>8</v>
      </c>
      <c r="J4051" t="s">
        <v>8</v>
      </c>
      <c r="K4051" t="s">
        <v>6766</v>
      </c>
    </row>
    <row r="4052" spans="1:11" x14ac:dyDescent="0.25">
      <c r="A4052">
        <v>2925</v>
      </c>
      <c r="B4052" t="s">
        <v>2137</v>
      </c>
      <c r="C4052" t="s">
        <v>2138</v>
      </c>
      <c r="D4052" t="s">
        <v>27</v>
      </c>
      <c r="E4052" t="s">
        <v>10</v>
      </c>
      <c r="F4052" t="s">
        <v>28</v>
      </c>
      <c r="G4052">
        <v>1897</v>
      </c>
      <c r="H4052" t="s">
        <v>8</v>
      </c>
      <c r="I4052" t="s">
        <v>8</v>
      </c>
      <c r="J4052" t="s">
        <v>8</v>
      </c>
      <c r="K4052" t="s">
        <v>6766</v>
      </c>
    </row>
    <row r="4053" spans="1:11" x14ac:dyDescent="0.25">
      <c r="A4053">
        <v>2926</v>
      </c>
      <c r="B4053" t="s">
        <v>2139</v>
      </c>
      <c r="C4053" t="s">
        <v>2140</v>
      </c>
      <c r="D4053" t="s">
        <v>27</v>
      </c>
      <c r="E4053" t="s">
        <v>10</v>
      </c>
      <c r="F4053" t="s">
        <v>29</v>
      </c>
      <c r="G4053">
        <v>1898</v>
      </c>
      <c r="H4053" t="s">
        <v>8</v>
      </c>
      <c r="I4053" t="s">
        <v>8</v>
      </c>
      <c r="J4053" t="s">
        <v>8</v>
      </c>
      <c r="K4053" t="s">
        <v>6766</v>
      </c>
    </row>
    <row r="4054" spans="1:11" x14ac:dyDescent="0.25">
      <c r="A4054">
        <v>2926</v>
      </c>
      <c r="B4054" t="s">
        <v>2139</v>
      </c>
      <c r="C4054" t="s">
        <v>2140</v>
      </c>
      <c r="D4054" t="s">
        <v>27</v>
      </c>
      <c r="E4054" t="s">
        <v>10</v>
      </c>
      <c r="F4054" t="s">
        <v>29</v>
      </c>
      <c r="G4054">
        <v>1898</v>
      </c>
      <c r="H4054" t="s">
        <v>8</v>
      </c>
      <c r="I4054" t="s">
        <v>8</v>
      </c>
      <c r="J4054" t="s">
        <v>8</v>
      </c>
      <c r="K4054" t="s">
        <v>6766</v>
      </c>
    </row>
    <row r="4055" spans="1:11" x14ac:dyDescent="0.25">
      <c r="A4055">
        <v>2926</v>
      </c>
      <c r="B4055" t="s">
        <v>2139</v>
      </c>
      <c r="C4055" t="s">
        <v>2140</v>
      </c>
      <c r="D4055" t="s">
        <v>27</v>
      </c>
      <c r="E4055" t="s">
        <v>10</v>
      </c>
      <c r="F4055" t="s">
        <v>29</v>
      </c>
      <c r="G4055">
        <v>1898</v>
      </c>
      <c r="H4055" t="s">
        <v>8</v>
      </c>
      <c r="I4055" t="s">
        <v>8</v>
      </c>
      <c r="J4055" t="s">
        <v>8</v>
      </c>
      <c r="K4055" t="s">
        <v>6766</v>
      </c>
    </row>
    <row r="4056" spans="1:11" x14ac:dyDescent="0.25">
      <c r="A4056">
        <v>2926</v>
      </c>
      <c r="B4056" t="s">
        <v>2139</v>
      </c>
      <c r="C4056" t="s">
        <v>2140</v>
      </c>
      <c r="D4056" t="s">
        <v>27</v>
      </c>
      <c r="E4056" t="s">
        <v>10</v>
      </c>
      <c r="F4056" t="s">
        <v>29</v>
      </c>
      <c r="G4056">
        <v>1898</v>
      </c>
      <c r="H4056" t="s">
        <v>8</v>
      </c>
      <c r="I4056" t="s">
        <v>8</v>
      </c>
      <c r="J4056" t="s">
        <v>8</v>
      </c>
      <c r="K4056" t="s">
        <v>6766</v>
      </c>
    </row>
    <row r="4057" spans="1:11" x14ac:dyDescent="0.25">
      <c r="A4057">
        <v>2926</v>
      </c>
      <c r="B4057" t="s">
        <v>2139</v>
      </c>
      <c r="C4057" t="s">
        <v>2140</v>
      </c>
      <c r="D4057" t="s">
        <v>27</v>
      </c>
      <c r="E4057" t="s">
        <v>10</v>
      </c>
      <c r="F4057" t="s">
        <v>29</v>
      </c>
      <c r="G4057">
        <v>1898</v>
      </c>
      <c r="H4057" t="s">
        <v>8</v>
      </c>
      <c r="I4057" t="s">
        <v>8</v>
      </c>
      <c r="J4057" t="s">
        <v>8</v>
      </c>
      <c r="K4057" t="s">
        <v>6766</v>
      </c>
    </row>
    <row r="4058" spans="1:11" x14ac:dyDescent="0.25">
      <c r="A4058">
        <v>2926</v>
      </c>
      <c r="B4058" t="s">
        <v>2139</v>
      </c>
      <c r="C4058" t="s">
        <v>2140</v>
      </c>
      <c r="D4058" t="s">
        <v>27</v>
      </c>
      <c r="E4058" t="s">
        <v>10</v>
      </c>
      <c r="F4058" t="s">
        <v>29</v>
      </c>
      <c r="G4058">
        <v>1898</v>
      </c>
      <c r="H4058" t="s">
        <v>8</v>
      </c>
      <c r="I4058" t="s">
        <v>8</v>
      </c>
      <c r="J4058" t="s">
        <v>8</v>
      </c>
      <c r="K4058" t="s">
        <v>6766</v>
      </c>
    </row>
    <row r="4059" spans="1:11" x14ac:dyDescent="0.25">
      <c r="A4059">
        <v>2926</v>
      </c>
      <c r="B4059" t="s">
        <v>2139</v>
      </c>
      <c r="C4059" t="s">
        <v>2140</v>
      </c>
      <c r="D4059" t="s">
        <v>27</v>
      </c>
      <c r="E4059" t="s">
        <v>10</v>
      </c>
      <c r="F4059" t="s">
        <v>29</v>
      </c>
      <c r="G4059">
        <v>1898</v>
      </c>
      <c r="H4059" t="s">
        <v>8</v>
      </c>
      <c r="I4059" t="s">
        <v>8</v>
      </c>
      <c r="J4059" t="s">
        <v>8</v>
      </c>
      <c r="K4059" t="s">
        <v>6766</v>
      </c>
    </row>
    <row r="4060" spans="1:11" x14ac:dyDescent="0.25">
      <c r="A4060">
        <v>2927</v>
      </c>
      <c r="B4060" t="s">
        <v>2141</v>
      </c>
      <c r="C4060" t="s">
        <v>2142</v>
      </c>
      <c r="D4060" t="s">
        <v>27</v>
      </c>
      <c r="E4060" t="s">
        <v>10</v>
      </c>
      <c r="F4060" t="s">
        <v>283</v>
      </c>
      <c r="G4060">
        <v>1899</v>
      </c>
      <c r="H4060" t="s">
        <v>8</v>
      </c>
      <c r="I4060" t="s">
        <v>8</v>
      </c>
      <c r="J4060" t="s">
        <v>8</v>
      </c>
      <c r="K4060" t="s">
        <v>6766</v>
      </c>
    </row>
    <row r="4061" spans="1:11" x14ac:dyDescent="0.25">
      <c r="A4061">
        <v>2927</v>
      </c>
      <c r="B4061" t="s">
        <v>2141</v>
      </c>
      <c r="C4061" t="s">
        <v>2142</v>
      </c>
      <c r="D4061" t="s">
        <v>27</v>
      </c>
      <c r="E4061" t="s">
        <v>10</v>
      </c>
      <c r="F4061" t="s">
        <v>283</v>
      </c>
      <c r="G4061">
        <v>1899</v>
      </c>
      <c r="H4061" t="s">
        <v>8</v>
      </c>
      <c r="I4061" t="s">
        <v>8</v>
      </c>
      <c r="J4061" t="s">
        <v>8</v>
      </c>
      <c r="K4061" t="s">
        <v>6766</v>
      </c>
    </row>
    <row r="4062" spans="1:11" x14ac:dyDescent="0.25">
      <c r="A4062">
        <v>2927</v>
      </c>
      <c r="B4062" t="s">
        <v>2141</v>
      </c>
      <c r="C4062" t="s">
        <v>2142</v>
      </c>
      <c r="D4062" t="s">
        <v>27</v>
      </c>
      <c r="E4062" t="s">
        <v>10</v>
      </c>
      <c r="F4062" t="s">
        <v>283</v>
      </c>
      <c r="G4062">
        <v>1899</v>
      </c>
      <c r="H4062" t="s">
        <v>8</v>
      </c>
      <c r="I4062" t="s">
        <v>8</v>
      </c>
      <c r="J4062" t="s">
        <v>8</v>
      </c>
      <c r="K4062" t="s">
        <v>6766</v>
      </c>
    </row>
    <row r="4063" spans="1:11" x14ac:dyDescent="0.25">
      <c r="A4063">
        <v>2929</v>
      </c>
      <c r="B4063" t="s">
        <v>2143</v>
      </c>
      <c r="C4063" t="s">
        <v>2144</v>
      </c>
      <c r="D4063" t="s">
        <v>27</v>
      </c>
      <c r="E4063" t="s">
        <v>10</v>
      </c>
      <c r="F4063" t="s">
        <v>29</v>
      </c>
      <c r="G4063">
        <v>1901</v>
      </c>
      <c r="H4063" t="s">
        <v>8</v>
      </c>
      <c r="I4063" t="s">
        <v>8</v>
      </c>
      <c r="J4063" t="s">
        <v>8</v>
      </c>
      <c r="K4063" t="s">
        <v>6766</v>
      </c>
    </row>
    <row r="4064" spans="1:11" x14ac:dyDescent="0.25">
      <c r="A4064">
        <v>2929</v>
      </c>
      <c r="B4064" t="s">
        <v>2143</v>
      </c>
      <c r="C4064" t="s">
        <v>2144</v>
      </c>
      <c r="D4064" t="s">
        <v>27</v>
      </c>
      <c r="E4064" t="s">
        <v>10</v>
      </c>
      <c r="F4064" t="s">
        <v>29</v>
      </c>
      <c r="G4064">
        <v>1901</v>
      </c>
      <c r="H4064" t="s">
        <v>8</v>
      </c>
      <c r="I4064" t="s">
        <v>8</v>
      </c>
      <c r="J4064" t="s">
        <v>8</v>
      </c>
      <c r="K4064" t="s">
        <v>6766</v>
      </c>
    </row>
    <row r="4065" spans="1:11" x14ac:dyDescent="0.25">
      <c r="A4065">
        <v>2929</v>
      </c>
      <c r="B4065" t="s">
        <v>2143</v>
      </c>
      <c r="C4065" t="s">
        <v>2144</v>
      </c>
      <c r="D4065" t="s">
        <v>27</v>
      </c>
      <c r="E4065" t="s">
        <v>10</v>
      </c>
      <c r="F4065" t="s">
        <v>29</v>
      </c>
      <c r="G4065">
        <v>1901</v>
      </c>
      <c r="H4065" t="s">
        <v>8</v>
      </c>
      <c r="I4065" t="s">
        <v>8</v>
      </c>
      <c r="J4065" t="s">
        <v>8</v>
      </c>
      <c r="K4065" t="s">
        <v>6766</v>
      </c>
    </row>
    <row r="4066" spans="1:11" x14ac:dyDescent="0.25">
      <c r="A4066">
        <v>2933</v>
      </c>
      <c r="B4066" t="s">
        <v>2147</v>
      </c>
      <c r="C4066" t="s">
        <v>2146</v>
      </c>
      <c r="D4066" t="s">
        <v>27</v>
      </c>
      <c r="E4066" t="s">
        <v>10</v>
      </c>
      <c r="F4066" t="s">
        <v>37</v>
      </c>
      <c r="G4066">
        <v>1905</v>
      </c>
      <c r="H4066" t="s">
        <v>8</v>
      </c>
      <c r="I4066" t="s">
        <v>8</v>
      </c>
      <c r="J4066" t="s">
        <v>8</v>
      </c>
      <c r="K4066" t="s">
        <v>6766</v>
      </c>
    </row>
    <row r="4067" spans="1:11" x14ac:dyDescent="0.25">
      <c r="A4067">
        <v>2933</v>
      </c>
      <c r="B4067" t="s">
        <v>2147</v>
      </c>
      <c r="C4067" t="s">
        <v>2146</v>
      </c>
      <c r="D4067" t="s">
        <v>27</v>
      </c>
      <c r="E4067" t="s">
        <v>10</v>
      </c>
      <c r="F4067" t="s">
        <v>37</v>
      </c>
      <c r="G4067">
        <v>1905</v>
      </c>
      <c r="H4067" t="s">
        <v>8</v>
      </c>
      <c r="I4067" t="s">
        <v>8</v>
      </c>
      <c r="J4067" t="s">
        <v>8</v>
      </c>
      <c r="K4067" t="s">
        <v>6766</v>
      </c>
    </row>
    <row r="4068" spans="1:11" x14ac:dyDescent="0.25">
      <c r="A4068">
        <v>2933</v>
      </c>
      <c r="B4068" t="s">
        <v>2147</v>
      </c>
      <c r="C4068" t="s">
        <v>2146</v>
      </c>
      <c r="D4068" t="s">
        <v>27</v>
      </c>
      <c r="E4068" t="s">
        <v>10</v>
      </c>
      <c r="F4068" t="s">
        <v>37</v>
      </c>
      <c r="G4068">
        <v>1905</v>
      </c>
      <c r="H4068" t="s">
        <v>8</v>
      </c>
      <c r="I4068" t="s">
        <v>8</v>
      </c>
      <c r="J4068" t="s">
        <v>8</v>
      </c>
      <c r="K4068" t="s">
        <v>6766</v>
      </c>
    </row>
    <row r="4069" spans="1:11" x14ac:dyDescent="0.25">
      <c r="A4069">
        <v>2933</v>
      </c>
      <c r="B4069" t="s">
        <v>2147</v>
      </c>
      <c r="C4069" t="s">
        <v>2146</v>
      </c>
      <c r="D4069" t="s">
        <v>27</v>
      </c>
      <c r="E4069" t="s">
        <v>10</v>
      </c>
      <c r="F4069" t="s">
        <v>37</v>
      </c>
      <c r="G4069">
        <v>1905</v>
      </c>
      <c r="H4069" t="s">
        <v>8</v>
      </c>
      <c r="I4069" t="s">
        <v>8</v>
      </c>
      <c r="J4069" t="s">
        <v>8</v>
      </c>
      <c r="K4069" t="s">
        <v>6766</v>
      </c>
    </row>
    <row r="4070" spans="1:11" x14ac:dyDescent="0.25">
      <c r="A4070">
        <v>2933</v>
      </c>
      <c r="B4070" t="s">
        <v>2147</v>
      </c>
      <c r="C4070" t="s">
        <v>2146</v>
      </c>
      <c r="D4070" t="s">
        <v>27</v>
      </c>
      <c r="E4070" t="s">
        <v>10</v>
      </c>
      <c r="F4070" t="s">
        <v>37</v>
      </c>
      <c r="G4070">
        <v>1905</v>
      </c>
      <c r="H4070" t="s">
        <v>8</v>
      </c>
      <c r="I4070" t="s">
        <v>8</v>
      </c>
      <c r="J4070" t="s">
        <v>8</v>
      </c>
      <c r="K4070" t="s">
        <v>6766</v>
      </c>
    </row>
    <row r="4071" spans="1:11" x14ac:dyDescent="0.25">
      <c r="A4071">
        <v>2934</v>
      </c>
      <c r="B4071" t="s">
        <v>2148</v>
      </c>
      <c r="C4071" t="s">
        <v>2149</v>
      </c>
      <c r="D4071" t="s">
        <v>27</v>
      </c>
      <c r="E4071" t="s">
        <v>10</v>
      </c>
      <c r="F4071" t="s">
        <v>29</v>
      </c>
      <c r="G4071">
        <v>1906</v>
      </c>
      <c r="H4071" t="s">
        <v>8</v>
      </c>
      <c r="I4071" t="s">
        <v>8</v>
      </c>
      <c r="J4071" t="s">
        <v>8</v>
      </c>
      <c r="K4071" t="s">
        <v>6766</v>
      </c>
    </row>
    <row r="4072" spans="1:11" x14ac:dyDescent="0.25">
      <c r="A4072">
        <v>2939</v>
      </c>
      <c r="B4072" t="s">
        <v>2151</v>
      </c>
      <c r="C4072" t="s">
        <v>2152</v>
      </c>
      <c r="D4072" t="s">
        <v>27</v>
      </c>
      <c r="E4072" t="s">
        <v>10</v>
      </c>
      <c r="F4072" t="s">
        <v>28</v>
      </c>
      <c r="G4072">
        <v>1911</v>
      </c>
      <c r="H4072" t="s">
        <v>8</v>
      </c>
      <c r="I4072" t="s">
        <v>8</v>
      </c>
      <c r="J4072" t="s">
        <v>8</v>
      </c>
      <c r="K4072" t="s">
        <v>6766</v>
      </c>
    </row>
    <row r="4073" spans="1:11" x14ac:dyDescent="0.25">
      <c r="A4073">
        <v>2939</v>
      </c>
      <c r="B4073" t="s">
        <v>2151</v>
      </c>
      <c r="C4073" t="s">
        <v>2152</v>
      </c>
      <c r="D4073" t="s">
        <v>27</v>
      </c>
      <c r="E4073" t="s">
        <v>10</v>
      </c>
      <c r="F4073" t="s">
        <v>28</v>
      </c>
      <c r="G4073">
        <v>1911</v>
      </c>
      <c r="H4073" t="s">
        <v>8</v>
      </c>
      <c r="I4073" t="s">
        <v>8</v>
      </c>
      <c r="J4073" t="s">
        <v>8</v>
      </c>
      <c r="K4073" t="s">
        <v>6766</v>
      </c>
    </row>
    <row r="4074" spans="1:11" x14ac:dyDescent="0.25">
      <c r="A4074">
        <v>2939</v>
      </c>
      <c r="B4074" t="s">
        <v>2151</v>
      </c>
      <c r="C4074" t="s">
        <v>2152</v>
      </c>
      <c r="D4074" t="s">
        <v>27</v>
      </c>
      <c r="E4074" t="s">
        <v>10</v>
      </c>
      <c r="F4074" t="s">
        <v>28</v>
      </c>
      <c r="G4074">
        <v>1911</v>
      </c>
      <c r="H4074" t="s">
        <v>8</v>
      </c>
      <c r="I4074" t="s">
        <v>8</v>
      </c>
      <c r="J4074" t="s">
        <v>8</v>
      </c>
      <c r="K4074" t="s">
        <v>6766</v>
      </c>
    </row>
    <row r="4075" spans="1:11" x14ac:dyDescent="0.25">
      <c r="A4075">
        <v>2941</v>
      </c>
      <c r="B4075" t="s">
        <v>2153</v>
      </c>
      <c r="C4075" t="s">
        <v>2154</v>
      </c>
      <c r="D4075" t="s">
        <v>27</v>
      </c>
      <c r="E4075" t="s">
        <v>10</v>
      </c>
      <c r="F4075" t="s">
        <v>28</v>
      </c>
      <c r="G4075">
        <v>1913</v>
      </c>
      <c r="H4075" t="s">
        <v>8</v>
      </c>
      <c r="I4075" t="s">
        <v>8</v>
      </c>
      <c r="J4075" t="s">
        <v>8</v>
      </c>
      <c r="K4075" t="s">
        <v>6766</v>
      </c>
    </row>
    <row r="4076" spans="1:11" x14ac:dyDescent="0.25">
      <c r="A4076">
        <v>2941</v>
      </c>
      <c r="B4076" t="s">
        <v>2153</v>
      </c>
      <c r="C4076" t="s">
        <v>2154</v>
      </c>
      <c r="D4076" t="s">
        <v>27</v>
      </c>
      <c r="E4076" t="s">
        <v>10</v>
      </c>
      <c r="F4076" t="s">
        <v>28</v>
      </c>
      <c r="G4076">
        <v>1913</v>
      </c>
      <c r="H4076" t="s">
        <v>8</v>
      </c>
      <c r="I4076" t="s">
        <v>8</v>
      </c>
      <c r="J4076" t="s">
        <v>8</v>
      </c>
      <c r="K4076" t="s">
        <v>6766</v>
      </c>
    </row>
    <row r="4077" spans="1:11" x14ac:dyDescent="0.25">
      <c r="A4077">
        <v>2941</v>
      </c>
      <c r="B4077" t="s">
        <v>2153</v>
      </c>
      <c r="C4077" t="s">
        <v>2154</v>
      </c>
      <c r="D4077" t="s">
        <v>27</v>
      </c>
      <c r="E4077" t="s">
        <v>10</v>
      </c>
      <c r="F4077" t="s">
        <v>28</v>
      </c>
      <c r="G4077">
        <v>1913</v>
      </c>
      <c r="H4077" t="s">
        <v>8</v>
      </c>
      <c r="I4077" t="s">
        <v>8</v>
      </c>
      <c r="J4077" t="s">
        <v>8</v>
      </c>
      <c r="K4077" t="s">
        <v>6766</v>
      </c>
    </row>
    <row r="4078" spans="1:11" x14ac:dyDescent="0.25">
      <c r="A4078">
        <v>2941</v>
      </c>
      <c r="B4078" t="s">
        <v>2153</v>
      </c>
      <c r="C4078" t="s">
        <v>2154</v>
      </c>
      <c r="D4078" t="s">
        <v>27</v>
      </c>
      <c r="E4078" t="s">
        <v>10</v>
      </c>
      <c r="F4078" t="s">
        <v>28</v>
      </c>
      <c r="G4078">
        <v>1913</v>
      </c>
      <c r="H4078" t="s">
        <v>8</v>
      </c>
      <c r="I4078" t="s">
        <v>8</v>
      </c>
      <c r="J4078" t="s">
        <v>8</v>
      </c>
      <c r="K4078" t="s">
        <v>6766</v>
      </c>
    </row>
    <row r="4079" spans="1:11" x14ac:dyDescent="0.25">
      <c r="A4079">
        <v>2941</v>
      </c>
      <c r="B4079" t="s">
        <v>2153</v>
      </c>
      <c r="C4079" t="s">
        <v>2154</v>
      </c>
      <c r="D4079" t="s">
        <v>27</v>
      </c>
      <c r="E4079" t="s">
        <v>10</v>
      </c>
      <c r="F4079" t="s">
        <v>28</v>
      </c>
      <c r="G4079">
        <v>1913</v>
      </c>
      <c r="H4079" t="s">
        <v>8</v>
      </c>
      <c r="I4079" t="s">
        <v>8</v>
      </c>
      <c r="J4079" t="s">
        <v>8</v>
      </c>
      <c r="K4079" t="s">
        <v>6766</v>
      </c>
    </row>
    <row r="4080" spans="1:11" x14ac:dyDescent="0.25">
      <c r="A4080">
        <v>2941</v>
      </c>
      <c r="B4080" t="s">
        <v>2153</v>
      </c>
      <c r="C4080" t="s">
        <v>2154</v>
      </c>
      <c r="D4080" t="s">
        <v>27</v>
      </c>
      <c r="E4080" t="s">
        <v>10</v>
      </c>
      <c r="F4080" t="s">
        <v>28</v>
      </c>
      <c r="G4080">
        <v>1913</v>
      </c>
      <c r="H4080" t="s">
        <v>8</v>
      </c>
      <c r="I4080" t="s">
        <v>8</v>
      </c>
      <c r="J4080" t="s">
        <v>8</v>
      </c>
      <c r="K4080" t="s">
        <v>6766</v>
      </c>
    </row>
    <row r="4081" spans="1:11" x14ac:dyDescent="0.25">
      <c r="A4081">
        <v>2941</v>
      </c>
      <c r="B4081" t="s">
        <v>2153</v>
      </c>
      <c r="C4081" t="s">
        <v>2154</v>
      </c>
      <c r="D4081" t="s">
        <v>27</v>
      </c>
      <c r="E4081" t="s">
        <v>10</v>
      </c>
      <c r="F4081" t="s">
        <v>28</v>
      </c>
      <c r="G4081">
        <v>1913</v>
      </c>
      <c r="H4081" t="s">
        <v>8</v>
      </c>
      <c r="I4081" t="s">
        <v>8</v>
      </c>
      <c r="J4081" t="s">
        <v>8</v>
      </c>
      <c r="K4081" t="s">
        <v>6766</v>
      </c>
    </row>
    <row r="4082" spans="1:11" x14ac:dyDescent="0.25">
      <c r="A4082">
        <v>2941</v>
      </c>
      <c r="B4082" t="s">
        <v>2153</v>
      </c>
      <c r="C4082" t="s">
        <v>2154</v>
      </c>
      <c r="D4082" t="s">
        <v>27</v>
      </c>
      <c r="E4082" t="s">
        <v>10</v>
      </c>
      <c r="F4082" t="s">
        <v>28</v>
      </c>
      <c r="G4082">
        <v>1913</v>
      </c>
      <c r="H4082" t="s">
        <v>8</v>
      </c>
      <c r="I4082" t="s">
        <v>8</v>
      </c>
      <c r="J4082" t="s">
        <v>8</v>
      </c>
      <c r="K4082" t="s">
        <v>6766</v>
      </c>
    </row>
    <row r="4083" spans="1:11" x14ac:dyDescent="0.25">
      <c r="A4083">
        <v>2942</v>
      </c>
      <c r="B4083" t="s">
        <v>2155</v>
      </c>
      <c r="C4083" t="s">
        <v>11744</v>
      </c>
      <c r="D4083" t="s">
        <v>27</v>
      </c>
      <c r="E4083" t="s">
        <v>10</v>
      </c>
      <c r="F4083" t="s">
        <v>29</v>
      </c>
      <c r="G4083">
        <v>1914</v>
      </c>
      <c r="H4083" t="s">
        <v>8</v>
      </c>
      <c r="I4083" t="s">
        <v>8</v>
      </c>
      <c r="J4083" t="s">
        <v>8</v>
      </c>
      <c r="K4083" t="s">
        <v>6766</v>
      </c>
    </row>
    <row r="4084" spans="1:11" x14ac:dyDescent="0.25">
      <c r="A4084">
        <v>2942</v>
      </c>
      <c r="B4084" t="s">
        <v>2155</v>
      </c>
      <c r="C4084" t="s">
        <v>11744</v>
      </c>
      <c r="D4084" t="s">
        <v>27</v>
      </c>
      <c r="E4084" t="s">
        <v>10</v>
      </c>
      <c r="F4084" t="s">
        <v>29</v>
      </c>
      <c r="G4084">
        <v>1914</v>
      </c>
      <c r="H4084" t="s">
        <v>8</v>
      </c>
      <c r="I4084" t="s">
        <v>8</v>
      </c>
      <c r="J4084" t="s">
        <v>8</v>
      </c>
      <c r="K4084" t="s">
        <v>6766</v>
      </c>
    </row>
    <row r="4085" spans="1:11" x14ac:dyDescent="0.25">
      <c r="A4085">
        <v>2942</v>
      </c>
      <c r="B4085" t="s">
        <v>2155</v>
      </c>
      <c r="C4085" t="s">
        <v>11744</v>
      </c>
      <c r="D4085" t="s">
        <v>27</v>
      </c>
      <c r="E4085" t="s">
        <v>10</v>
      </c>
      <c r="F4085" t="s">
        <v>29</v>
      </c>
      <c r="G4085">
        <v>1914</v>
      </c>
      <c r="H4085" t="s">
        <v>8</v>
      </c>
      <c r="I4085" t="s">
        <v>8</v>
      </c>
      <c r="J4085" t="s">
        <v>8</v>
      </c>
      <c r="K4085" t="s">
        <v>6766</v>
      </c>
    </row>
    <row r="4086" spans="1:11" x14ac:dyDescent="0.25">
      <c r="A4086">
        <v>2942</v>
      </c>
      <c r="B4086" t="s">
        <v>2155</v>
      </c>
      <c r="C4086" t="s">
        <v>11744</v>
      </c>
      <c r="D4086" t="s">
        <v>27</v>
      </c>
      <c r="E4086" t="s">
        <v>10</v>
      </c>
      <c r="F4086" t="s">
        <v>29</v>
      </c>
      <c r="G4086">
        <v>1914</v>
      </c>
      <c r="H4086" t="s">
        <v>8</v>
      </c>
      <c r="I4086" t="s">
        <v>8</v>
      </c>
      <c r="J4086" t="s">
        <v>8</v>
      </c>
      <c r="K4086" t="s">
        <v>6766</v>
      </c>
    </row>
    <row r="4087" spans="1:11" x14ac:dyDescent="0.25">
      <c r="A4087">
        <v>2942</v>
      </c>
      <c r="B4087" t="s">
        <v>2155</v>
      </c>
      <c r="C4087" t="s">
        <v>11744</v>
      </c>
      <c r="D4087" t="s">
        <v>27</v>
      </c>
      <c r="E4087" t="s">
        <v>10</v>
      </c>
      <c r="F4087" t="s">
        <v>29</v>
      </c>
      <c r="G4087">
        <v>1914</v>
      </c>
      <c r="H4087" t="s">
        <v>8</v>
      </c>
      <c r="I4087" t="s">
        <v>8</v>
      </c>
      <c r="J4087" t="s">
        <v>8</v>
      </c>
      <c r="K4087" t="s">
        <v>6766</v>
      </c>
    </row>
    <row r="4088" spans="1:11" x14ac:dyDescent="0.25">
      <c r="A4088">
        <v>2942</v>
      </c>
      <c r="B4088" t="s">
        <v>2155</v>
      </c>
      <c r="C4088" t="s">
        <v>11744</v>
      </c>
      <c r="D4088" t="s">
        <v>27</v>
      </c>
      <c r="E4088" t="s">
        <v>10</v>
      </c>
      <c r="F4088" t="s">
        <v>29</v>
      </c>
      <c r="G4088">
        <v>1914</v>
      </c>
      <c r="H4088" t="s">
        <v>8</v>
      </c>
      <c r="I4088" t="s">
        <v>8</v>
      </c>
      <c r="J4088" t="s">
        <v>8</v>
      </c>
      <c r="K4088" t="s">
        <v>6766</v>
      </c>
    </row>
    <row r="4089" spans="1:11" x14ac:dyDescent="0.25">
      <c r="A4089">
        <v>2942</v>
      </c>
      <c r="B4089" t="s">
        <v>2155</v>
      </c>
      <c r="C4089" t="s">
        <v>11744</v>
      </c>
      <c r="D4089" t="s">
        <v>27</v>
      </c>
      <c r="E4089" t="s">
        <v>10</v>
      </c>
      <c r="F4089" t="s">
        <v>29</v>
      </c>
      <c r="G4089">
        <v>1914</v>
      </c>
      <c r="H4089" t="s">
        <v>8</v>
      </c>
      <c r="I4089" t="s">
        <v>8</v>
      </c>
      <c r="J4089" t="s">
        <v>8</v>
      </c>
      <c r="K4089" t="s">
        <v>6766</v>
      </c>
    </row>
    <row r="4090" spans="1:11" x14ac:dyDescent="0.25">
      <c r="A4090">
        <v>2942</v>
      </c>
      <c r="B4090" t="s">
        <v>2155</v>
      </c>
      <c r="C4090" t="s">
        <v>11744</v>
      </c>
      <c r="D4090" t="s">
        <v>27</v>
      </c>
      <c r="E4090" t="s">
        <v>10</v>
      </c>
      <c r="F4090" t="s">
        <v>29</v>
      </c>
      <c r="G4090">
        <v>1914</v>
      </c>
      <c r="H4090" t="s">
        <v>8</v>
      </c>
      <c r="I4090" t="s">
        <v>8</v>
      </c>
      <c r="J4090" t="s">
        <v>8</v>
      </c>
      <c r="K4090" t="s">
        <v>6766</v>
      </c>
    </row>
    <row r="4091" spans="1:11" x14ac:dyDescent="0.25">
      <c r="A4091">
        <v>2942</v>
      </c>
      <c r="B4091" t="s">
        <v>2155</v>
      </c>
      <c r="C4091" t="s">
        <v>11744</v>
      </c>
      <c r="D4091" t="s">
        <v>27</v>
      </c>
      <c r="E4091" t="s">
        <v>10</v>
      </c>
      <c r="F4091" t="s">
        <v>29</v>
      </c>
      <c r="G4091">
        <v>1914</v>
      </c>
      <c r="H4091" t="s">
        <v>8</v>
      </c>
      <c r="I4091" t="s">
        <v>8</v>
      </c>
      <c r="J4091" t="s">
        <v>8</v>
      </c>
      <c r="K4091" t="s">
        <v>6766</v>
      </c>
    </row>
    <row r="4092" spans="1:11" x14ac:dyDescent="0.25">
      <c r="A4092">
        <v>2943</v>
      </c>
      <c r="B4092" t="s">
        <v>2156</v>
      </c>
      <c r="C4092" t="s">
        <v>2157</v>
      </c>
      <c r="D4092" t="s">
        <v>27</v>
      </c>
      <c r="E4092" t="s">
        <v>10</v>
      </c>
      <c r="F4092" t="s">
        <v>28</v>
      </c>
      <c r="G4092">
        <v>1915</v>
      </c>
      <c r="H4092" t="s">
        <v>8</v>
      </c>
      <c r="I4092" t="s">
        <v>8</v>
      </c>
      <c r="J4092" t="s">
        <v>8</v>
      </c>
      <c r="K4092" t="s">
        <v>6766</v>
      </c>
    </row>
    <row r="4093" spans="1:11" x14ac:dyDescent="0.25">
      <c r="A4093">
        <v>2943</v>
      </c>
      <c r="B4093" t="s">
        <v>2156</v>
      </c>
      <c r="C4093" t="s">
        <v>2157</v>
      </c>
      <c r="D4093" t="s">
        <v>27</v>
      </c>
      <c r="E4093" t="s">
        <v>10</v>
      </c>
      <c r="F4093" t="s">
        <v>28</v>
      </c>
      <c r="G4093">
        <v>1915</v>
      </c>
      <c r="H4093" t="s">
        <v>8</v>
      </c>
      <c r="I4093" t="s">
        <v>8</v>
      </c>
      <c r="J4093" t="s">
        <v>8</v>
      </c>
      <c r="K4093" t="s">
        <v>6766</v>
      </c>
    </row>
    <row r="4094" spans="1:11" x14ac:dyDescent="0.25">
      <c r="A4094">
        <v>2943</v>
      </c>
      <c r="B4094" t="s">
        <v>2156</v>
      </c>
      <c r="C4094" t="s">
        <v>2157</v>
      </c>
      <c r="D4094" t="s">
        <v>27</v>
      </c>
      <c r="E4094" t="s">
        <v>10</v>
      </c>
      <c r="F4094" t="s">
        <v>28</v>
      </c>
      <c r="G4094">
        <v>1915</v>
      </c>
      <c r="H4094" t="s">
        <v>8</v>
      </c>
      <c r="I4094" t="s">
        <v>8</v>
      </c>
      <c r="J4094" t="s">
        <v>8</v>
      </c>
      <c r="K4094" t="s">
        <v>6766</v>
      </c>
    </row>
    <row r="4095" spans="1:11" x14ac:dyDescent="0.25">
      <c r="A4095">
        <v>2943</v>
      </c>
      <c r="B4095" t="s">
        <v>2156</v>
      </c>
      <c r="C4095" t="s">
        <v>2157</v>
      </c>
      <c r="D4095" t="s">
        <v>27</v>
      </c>
      <c r="E4095" t="s">
        <v>10</v>
      </c>
      <c r="F4095" t="s">
        <v>28</v>
      </c>
      <c r="G4095">
        <v>1915</v>
      </c>
      <c r="H4095" t="s">
        <v>8</v>
      </c>
      <c r="I4095" t="s">
        <v>8</v>
      </c>
      <c r="J4095" t="s">
        <v>8</v>
      </c>
      <c r="K4095" t="s">
        <v>6766</v>
      </c>
    </row>
    <row r="4096" spans="1:11" x14ac:dyDescent="0.25">
      <c r="A4096">
        <v>2944</v>
      </c>
      <c r="B4096" t="s">
        <v>2158</v>
      </c>
      <c r="C4096" t="s">
        <v>2159</v>
      </c>
      <c r="D4096" t="s">
        <v>201</v>
      </c>
      <c r="E4096" t="s">
        <v>10</v>
      </c>
      <c r="F4096" t="s">
        <v>202</v>
      </c>
      <c r="G4096">
        <v>1916</v>
      </c>
      <c r="H4096" t="s">
        <v>8</v>
      </c>
      <c r="I4096" t="s">
        <v>8</v>
      </c>
      <c r="J4096" t="s">
        <v>8</v>
      </c>
      <c r="K4096" t="s">
        <v>6766</v>
      </c>
    </row>
    <row r="4097" spans="1:11" x14ac:dyDescent="0.25">
      <c r="A4097">
        <v>2944</v>
      </c>
      <c r="B4097" t="s">
        <v>2158</v>
      </c>
      <c r="C4097" t="s">
        <v>2159</v>
      </c>
      <c r="D4097" t="s">
        <v>201</v>
      </c>
      <c r="E4097" t="s">
        <v>10</v>
      </c>
      <c r="F4097" t="s">
        <v>202</v>
      </c>
      <c r="G4097">
        <v>1916</v>
      </c>
      <c r="H4097" t="s">
        <v>8</v>
      </c>
      <c r="I4097" t="s">
        <v>8</v>
      </c>
      <c r="J4097" t="s">
        <v>8</v>
      </c>
      <c r="K4097" t="s">
        <v>6766</v>
      </c>
    </row>
    <row r="4098" spans="1:11" x14ac:dyDescent="0.25">
      <c r="A4098">
        <v>2944</v>
      </c>
      <c r="B4098" t="s">
        <v>2158</v>
      </c>
      <c r="C4098" t="s">
        <v>2159</v>
      </c>
      <c r="D4098" t="s">
        <v>201</v>
      </c>
      <c r="E4098" t="s">
        <v>10</v>
      </c>
      <c r="F4098" t="s">
        <v>202</v>
      </c>
      <c r="G4098">
        <v>1916</v>
      </c>
      <c r="H4098" t="s">
        <v>8</v>
      </c>
      <c r="I4098" t="s">
        <v>8</v>
      </c>
      <c r="J4098" t="s">
        <v>8</v>
      </c>
      <c r="K4098" t="s">
        <v>6766</v>
      </c>
    </row>
    <row r="4099" spans="1:11" x14ac:dyDescent="0.25">
      <c r="A4099">
        <v>2944</v>
      </c>
      <c r="B4099" t="s">
        <v>2158</v>
      </c>
      <c r="C4099" t="s">
        <v>2159</v>
      </c>
      <c r="D4099" t="s">
        <v>201</v>
      </c>
      <c r="E4099" t="s">
        <v>10</v>
      </c>
      <c r="F4099" t="s">
        <v>202</v>
      </c>
      <c r="G4099">
        <v>1916</v>
      </c>
      <c r="H4099" t="s">
        <v>8</v>
      </c>
      <c r="I4099" t="s">
        <v>8</v>
      </c>
      <c r="J4099" t="s">
        <v>8</v>
      </c>
      <c r="K4099" t="s">
        <v>6766</v>
      </c>
    </row>
    <row r="4100" spans="1:11" x14ac:dyDescent="0.25">
      <c r="A4100">
        <v>2946</v>
      </c>
      <c r="B4100" t="s">
        <v>2160</v>
      </c>
      <c r="C4100" t="s">
        <v>1032</v>
      </c>
      <c r="D4100" t="s">
        <v>27</v>
      </c>
      <c r="E4100" t="s">
        <v>10</v>
      </c>
      <c r="F4100" t="s">
        <v>28</v>
      </c>
      <c r="G4100">
        <v>1918</v>
      </c>
      <c r="H4100" t="s">
        <v>8</v>
      </c>
      <c r="I4100" t="s">
        <v>8</v>
      </c>
      <c r="J4100" t="s">
        <v>8</v>
      </c>
      <c r="K4100" t="s">
        <v>6766</v>
      </c>
    </row>
    <row r="4101" spans="1:11" x14ac:dyDescent="0.25">
      <c r="A4101">
        <v>2946</v>
      </c>
      <c r="B4101" t="s">
        <v>2160</v>
      </c>
      <c r="C4101" t="s">
        <v>1032</v>
      </c>
      <c r="D4101" t="s">
        <v>27</v>
      </c>
      <c r="E4101" t="s">
        <v>10</v>
      </c>
      <c r="F4101" t="s">
        <v>28</v>
      </c>
      <c r="G4101">
        <v>1918</v>
      </c>
      <c r="H4101" t="s">
        <v>8</v>
      </c>
      <c r="I4101" t="s">
        <v>8</v>
      </c>
      <c r="J4101" t="s">
        <v>8</v>
      </c>
      <c r="K4101" t="s">
        <v>6766</v>
      </c>
    </row>
    <row r="4102" spans="1:11" x14ac:dyDescent="0.25">
      <c r="A4102">
        <v>2946</v>
      </c>
      <c r="B4102" t="s">
        <v>2160</v>
      </c>
      <c r="C4102" t="s">
        <v>1032</v>
      </c>
      <c r="D4102" t="s">
        <v>27</v>
      </c>
      <c r="E4102" t="s">
        <v>10</v>
      </c>
      <c r="F4102" t="s">
        <v>28</v>
      </c>
      <c r="G4102">
        <v>1918</v>
      </c>
      <c r="H4102" t="s">
        <v>8</v>
      </c>
      <c r="I4102" t="s">
        <v>8</v>
      </c>
      <c r="J4102" t="s">
        <v>8</v>
      </c>
      <c r="K4102" t="s">
        <v>6766</v>
      </c>
    </row>
    <row r="4103" spans="1:11" x14ac:dyDescent="0.25">
      <c r="A4103">
        <v>2946</v>
      </c>
      <c r="B4103" t="s">
        <v>2160</v>
      </c>
      <c r="C4103" t="s">
        <v>1032</v>
      </c>
      <c r="D4103" t="s">
        <v>27</v>
      </c>
      <c r="E4103" t="s">
        <v>10</v>
      </c>
      <c r="F4103" t="s">
        <v>28</v>
      </c>
      <c r="G4103">
        <v>1918</v>
      </c>
      <c r="H4103" t="s">
        <v>8</v>
      </c>
      <c r="I4103" t="s">
        <v>8</v>
      </c>
      <c r="J4103" t="s">
        <v>8</v>
      </c>
      <c r="K4103" t="s">
        <v>6766</v>
      </c>
    </row>
    <row r="4104" spans="1:11" x14ac:dyDescent="0.25">
      <c r="A4104">
        <v>2946</v>
      </c>
      <c r="B4104" t="s">
        <v>2160</v>
      </c>
      <c r="C4104" t="s">
        <v>1032</v>
      </c>
      <c r="D4104" t="s">
        <v>27</v>
      </c>
      <c r="E4104" t="s">
        <v>10</v>
      </c>
      <c r="F4104" t="s">
        <v>28</v>
      </c>
      <c r="G4104">
        <v>1918</v>
      </c>
      <c r="H4104" t="s">
        <v>8</v>
      </c>
      <c r="I4104" t="s">
        <v>8</v>
      </c>
      <c r="J4104" t="s">
        <v>8</v>
      </c>
      <c r="K4104" t="s">
        <v>6766</v>
      </c>
    </row>
    <row r="4105" spans="1:11" x14ac:dyDescent="0.25">
      <c r="A4105">
        <v>2946</v>
      </c>
      <c r="B4105" t="s">
        <v>2160</v>
      </c>
      <c r="C4105" t="s">
        <v>1032</v>
      </c>
      <c r="D4105" t="s">
        <v>27</v>
      </c>
      <c r="E4105" t="s">
        <v>10</v>
      </c>
      <c r="F4105" t="s">
        <v>28</v>
      </c>
      <c r="G4105">
        <v>1918</v>
      </c>
      <c r="H4105" t="s">
        <v>8</v>
      </c>
      <c r="I4105" t="s">
        <v>8</v>
      </c>
      <c r="J4105" t="s">
        <v>8</v>
      </c>
      <c r="K4105" t="s">
        <v>6766</v>
      </c>
    </row>
    <row r="4106" spans="1:11" x14ac:dyDescent="0.25">
      <c r="A4106">
        <v>2946</v>
      </c>
      <c r="B4106" t="s">
        <v>2160</v>
      </c>
      <c r="C4106" t="s">
        <v>1032</v>
      </c>
      <c r="D4106" t="s">
        <v>27</v>
      </c>
      <c r="E4106" t="s">
        <v>10</v>
      </c>
      <c r="F4106" t="s">
        <v>28</v>
      </c>
      <c r="G4106">
        <v>1918</v>
      </c>
      <c r="H4106" t="s">
        <v>8</v>
      </c>
      <c r="I4106" t="s">
        <v>8</v>
      </c>
      <c r="J4106" t="s">
        <v>8</v>
      </c>
      <c r="K4106" t="s">
        <v>6766</v>
      </c>
    </row>
    <row r="4107" spans="1:11" x14ac:dyDescent="0.25">
      <c r="A4107">
        <v>2946</v>
      </c>
      <c r="B4107" t="s">
        <v>2160</v>
      </c>
      <c r="C4107" t="s">
        <v>1032</v>
      </c>
      <c r="D4107" t="s">
        <v>27</v>
      </c>
      <c r="E4107" t="s">
        <v>10</v>
      </c>
      <c r="F4107" t="s">
        <v>28</v>
      </c>
      <c r="G4107">
        <v>1918</v>
      </c>
      <c r="H4107" t="s">
        <v>8</v>
      </c>
      <c r="I4107" t="s">
        <v>8</v>
      </c>
      <c r="J4107" t="s">
        <v>8</v>
      </c>
      <c r="K4107" t="s">
        <v>6766</v>
      </c>
    </row>
    <row r="4108" spans="1:11" x14ac:dyDescent="0.25">
      <c r="A4108">
        <v>2946</v>
      </c>
      <c r="B4108" t="s">
        <v>2160</v>
      </c>
      <c r="C4108" t="s">
        <v>1032</v>
      </c>
      <c r="D4108" t="s">
        <v>27</v>
      </c>
      <c r="E4108" t="s">
        <v>10</v>
      </c>
      <c r="F4108" t="s">
        <v>28</v>
      </c>
      <c r="G4108">
        <v>1918</v>
      </c>
      <c r="H4108" t="s">
        <v>8</v>
      </c>
      <c r="I4108" t="s">
        <v>8</v>
      </c>
      <c r="J4108" t="s">
        <v>8</v>
      </c>
      <c r="K4108" t="s">
        <v>6766</v>
      </c>
    </row>
    <row r="4109" spans="1:11" x14ac:dyDescent="0.25">
      <c r="A4109">
        <v>2946</v>
      </c>
      <c r="B4109" t="s">
        <v>2160</v>
      </c>
      <c r="C4109" t="s">
        <v>1032</v>
      </c>
      <c r="D4109" t="s">
        <v>27</v>
      </c>
      <c r="E4109" t="s">
        <v>10</v>
      </c>
      <c r="F4109" t="s">
        <v>28</v>
      </c>
      <c r="G4109">
        <v>1918</v>
      </c>
      <c r="H4109" t="s">
        <v>8</v>
      </c>
      <c r="I4109" t="s">
        <v>8</v>
      </c>
      <c r="J4109" t="s">
        <v>8</v>
      </c>
      <c r="K4109" t="s">
        <v>6766</v>
      </c>
    </row>
    <row r="4110" spans="1:11" x14ac:dyDescent="0.25">
      <c r="A4110">
        <v>2952</v>
      </c>
      <c r="B4110" t="s">
        <v>2161</v>
      </c>
      <c r="C4110" t="s">
        <v>2162</v>
      </c>
      <c r="D4110" t="s">
        <v>232</v>
      </c>
      <c r="E4110" t="s">
        <v>10</v>
      </c>
      <c r="F4110" t="s">
        <v>28</v>
      </c>
      <c r="G4110">
        <v>1923</v>
      </c>
      <c r="H4110" t="s">
        <v>8</v>
      </c>
      <c r="I4110" t="s">
        <v>8</v>
      </c>
      <c r="J4110" t="s">
        <v>8</v>
      </c>
      <c r="K4110" t="s">
        <v>6766</v>
      </c>
    </row>
    <row r="4111" spans="1:11" x14ac:dyDescent="0.25">
      <c r="A4111">
        <v>2952</v>
      </c>
      <c r="B4111" t="s">
        <v>2161</v>
      </c>
      <c r="C4111" t="s">
        <v>2162</v>
      </c>
      <c r="D4111" t="s">
        <v>232</v>
      </c>
      <c r="E4111" t="s">
        <v>10</v>
      </c>
      <c r="F4111" t="s">
        <v>28</v>
      </c>
      <c r="G4111">
        <v>1923</v>
      </c>
      <c r="H4111" t="s">
        <v>8</v>
      </c>
      <c r="I4111" t="s">
        <v>8</v>
      </c>
      <c r="J4111" t="s">
        <v>8</v>
      </c>
      <c r="K4111" t="s">
        <v>6766</v>
      </c>
    </row>
    <row r="4112" spans="1:11" x14ac:dyDescent="0.25">
      <c r="A4112">
        <v>2952</v>
      </c>
      <c r="B4112" t="s">
        <v>2161</v>
      </c>
      <c r="C4112" t="s">
        <v>2162</v>
      </c>
      <c r="D4112" t="s">
        <v>232</v>
      </c>
      <c r="E4112" t="s">
        <v>10</v>
      </c>
      <c r="F4112" t="s">
        <v>28</v>
      </c>
      <c r="G4112">
        <v>1923</v>
      </c>
      <c r="H4112" t="s">
        <v>8</v>
      </c>
      <c r="I4112" t="s">
        <v>8</v>
      </c>
      <c r="J4112" t="s">
        <v>8</v>
      </c>
      <c r="K4112" t="s">
        <v>6766</v>
      </c>
    </row>
    <row r="4113" spans="1:11" x14ac:dyDescent="0.25">
      <c r="A4113">
        <v>2952</v>
      </c>
      <c r="B4113" t="s">
        <v>2161</v>
      </c>
      <c r="C4113" t="s">
        <v>2162</v>
      </c>
      <c r="D4113" t="s">
        <v>232</v>
      </c>
      <c r="E4113" t="s">
        <v>10</v>
      </c>
      <c r="F4113" t="s">
        <v>28</v>
      </c>
      <c r="G4113">
        <v>1923</v>
      </c>
      <c r="H4113" t="s">
        <v>8</v>
      </c>
      <c r="I4113" t="s">
        <v>8</v>
      </c>
      <c r="J4113" t="s">
        <v>8</v>
      </c>
      <c r="K4113" t="s">
        <v>6766</v>
      </c>
    </row>
    <row r="4114" spans="1:11" x14ac:dyDescent="0.25">
      <c r="A4114">
        <v>2952</v>
      </c>
      <c r="B4114" t="s">
        <v>2161</v>
      </c>
      <c r="C4114" t="s">
        <v>2162</v>
      </c>
      <c r="D4114" t="s">
        <v>232</v>
      </c>
      <c r="E4114" t="s">
        <v>10</v>
      </c>
      <c r="F4114" t="s">
        <v>28</v>
      </c>
      <c r="G4114">
        <v>1923</v>
      </c>
      <c r="H4114" t="s">
        <v>8</v>
      </c>
      <c r="I4114" t="s">
        <v>8</v>
      </c>
      <c r="J4114" t="s">
        <v>8</v>
      </c>
      <c r="K4114" t="s">
        <v>6766</v>
      </c>
    </row>
    <row r="4115" spans="1:11" x14ac:dyDescent="0.25">
      <c r="A4115">
        <v>2952</v>
      </c>
      <c r="B4115" t="s">
        <v>2161</v>
      </c>
      <c r="C4115" t="s">
        <v>2162</v>
      </c>
      <c r="D4115" t="s">
        <v>232</v>
      </c>
      <c r="E4115" t="s">
        <v>10</v>
      </c>
      <c r="F4115" t="s">
        <v>28</v>
      </c>
      <c r="G4115">
        <v>1923</v>
      </c>
      <c r="H4115" t="s">
        <v>8</v>
      </c>
      <c r="I4115" t="s">
        <v>8</v>
      </c>
      <c r="J4115" t="s">
        <v>8</v>
      </c>
      <c r="K4115" t="s">
        <v>6766</v>
      </c>
    </row>
    <row r="4116" spans="1:11" x14ac:dyDescent="0.25">
      <c r="A4116">
        <v>2952</v>
      </c>
      <c r="B4116" t="s">
        <v>2161</v>
      </c>
      <c r="C4116" t="s">
        <v>2162</v>
      </c>
      <c r="D4116" t="s">
        <v>232</v>
      </c>
      <c r="E4116" t="s">
        <v>10</v>
      </c>
      <c r="F4116" t="s">
        <v>28</v>
      </c>
      <c r="G4116">
        <v>1923</v>
      </c>
      <c r="H4116" t="s">
        <v>8</v>
      </c>
      <c r="I4116" t="s">
        <v>8</v>
      </c>
      <c r="J4116" t="s">
        <v>8</v>
      </c>
      <c r="K4116" t="s">
        <v>6766</v>
      </c>
    </row>
    <row r="4117" spans="1:11" x14ac:dyDescent="0.25">
      <c r="A4117">
        <v>2952</v>
      </c>
      <c r="B4117" t="s">
        <v>2161</v>
      </c>
      <c r="C4117" t="s">
        <v>2162</v>
      </c>
      <c r="D4117" t="s">
        <v>232</v>
      </c>
      <c r="E4117" t="s">
        <v>10</v>
      </c>
      <c r="F4117" t="s">
        <v>28</v>
      </c>
      <c r="G4117">
        <v>1923</v>
      </c>
      <c r="H4117" t="s">
        <v>8</v>
      </c>
      <c r="I4117" t="s">
        <v>8</v>
      </c>
      <c r="J4117" t="s">
        <v>8</v>
      </c>
      <c r="K4117" t="s">
        <v>6766</v>
      </c>
    </row>
    <row r="4118" spans="1:11" x14ac:dyDescent="0.25">
      <c r="A4118">
        <v>2952</v>
      </c>
      <c r="B4118" t="s">
        <v>2161</v>
      </c>
      <c r="C4118" t="s">
        <v>2162</v>
      </c>
      <c r="D4118" t="s">
        <v>232</v>
      </c>
      <c r="E4118" t="s">
        <v>10</v>
      </c>
      <c r="F4118" t="s">
        <v>28</v>
      </c>
      <c r="G4118">
        <v>1923</v>
      </c>
      <c r="H4118" t="s">
        <v>8</v>
      </c>
      <c r="I4118" t="s">
        <v>8</v>
      </c>
      <c r="J4118" t="s">
        <v>8</v>
      </c>
      <c r="K4118" t="s">
        <v>6766</v>
      </c>
    </row>
    <row r="4119" spans="1:11" x14ac:dyDescent="0.25">
      <c r="A4119">
        <v>2953</v>
      </c>
      <c r="B4119" t="s">
        <v>2163</v>
      </c>
      <c r="C4119" t="s">
        <v>4675</v>
      </c>
      <c r="D4119" t="s">
        <v>112</v>
      </c>
      <c r="E4119" t="s">
        <v>113</v>
      </c>
      <c r="F4119" t="s">
        <v>114</v>
      </c>
      <c r="G4119">
        <v>1924</v>
      </c>
      <c r="H4119" t="s">
        <v>8</v>
      </c>
      <c r="I4119" t="s">
        <v>8</v>
      </c>
      <c r="J4119" t="s">
        <v>8</v>
      </c>
      <c r="K4119" t="s">
        <v>6766</v>
      </c>
    </row>
    <row r="4120" spans="1:11" x14ac:dyDescent="0.25">
      <c r="A4120">
        <v>2956</v>
      </c>
      <c r="B4120" t="s">
        <v>2164</v>
      </c>
      <c r="C4120" t="s">
        <v>2165</v>
      </c>
      <c r="D4120" t="s">
        <v>27</v>
      </c>
      <c r="E4120" t="s">
        <v>10</v>
      </c>
      <c r="F4120" t="s">
        <v>28</v>
      </c>
      <c r="G4120">
        <v>1927</v>
      </c>
      <c r="H4120" t="s">
        <v>8</v>
      </c>
      <c r="I4120" t="s">
        <v>8</v>
      </c>
      <c r="J4120" t="s">
        <v>8</v>
      </c>
      <c r="K4120" t="s">
        <v>6766</v>
      </c>
    </row>
    <row r="4121" spans="1:11" x14ac:dyDescent="0.25">
      <c r="A4121">
        <v>2959</v>
      </c>
      <c r="B4121" t="s">
        <v>2168</v>
      </c>
      <c r="C4121" t="s">
        <v>2169</v>
      </c>
      <c r="D4121" t="s">
        <v>516</v>
      </c>
      <c r="E4121" t="s">
        <v>10</v>
      </c>
      <c r="F4121" t="s">
        <v>517</v>
      </c>
      <c r="G4121">
        <v>1930</v>
      </c>
      <c r="H4121" t="s">
        <v>8</v>
      </c>
      <c r="I4121" t="s">
        <v>8</v>
      </c>
      <c r="J4121" t="s">
        <v>8</v>
      </c>
      <c r="K4121" t="s">
        <v>6766</v>
      </c>
    </row>
    <row r="4122" spans="1:11" x14ac:dyDescent="0.25">
      <c r="A4122">
        <v>2960</v>
      </c>
      <c r="B4122" t="s">
        <v>2170</v>
      </c>
      <c r="C4122" t="s">
        <v>2171</v>
      </c>
      <c r="D4122" t="s">
        <v>720</v>
      </c>
      <c r="E4122" t="s">
        <v>667</v>
      </c>
      <c r="F4122" t="s">
        <v>2172</v>
      </c>
      <c r="G4122">
        <v>1931</v>
      </c>
      <c r="H4122" t="s">
        <v>8</v>
      </c>
      <c r="I4122" t="s">
        <v>8</v>
      </c>
      <c r="J4122" t="s">
        <v>8</v>
      </c>
      <c r="K4122" t="s">
        <v>6766</v>
      </c>
    </row>
    <row r="4123" spans="1:11" x14ac:dyDescent="0.25">
      <c r="A4123">
        <v>2962</v>
      </c>
      <c r="B4123" t="s">
        <v>2173</v>
      </c>
      <c r="C4123" t="s">
        <v>2174</v>
      </c>
      <c r="D4123" t="s">
        <v>2175</v>
      </c>
      <c r="E4123" t="s">
        <v>10</v>
      </c>
      <c r="F4123" t="s">
        <v>4294</v>
      </c>
      <c r="G4123">
        <v>1933</v>
      </c>
      <c r="H4123" t="s">
        <v>8</v>
      </c>
      <c r="I4123" t="s">
        <v>8</v>
      </c>
      <c r="J4123" t="s">
        <v>8</v>
      </c>
      <c r="K4123" t="s">
        <v>6766</v>
      </c>
    </row>
    <row r="4124" spans="1:11" x14ac:dyDescent="0.25">
      <c r="A4124">
        <v>2962</v>
      </c>
      <c r="B4124" t="s">
        <v>2173</v>
      </c>
      <c r="C4124" t="s">
        <v>2174</v>
      </c>
      <c r="D4124" t="s">
        <v>2175</v>
      </c>
      <c r="E4124" t="s">
        <v>10</v>
      </c>
      <c r="F4124" t="s">
        <v>4294</v>
      </c>
      <c r="G4124">
        <v>1933</v>
      </c>
      <c r="H4124" t="s">
        <v>8</v>
      </c>
      <c r="I4124" t="s">
        <v>8</v>
      </c>
      <c r="J4124" t="s">
        <v>8</v>
      </c>
      <c r="K4124" t="s">
        <v>6766</v>
      </c>
    </row>
    <row r="4125" spans="1:11" x14ac:dyDescent="0.25">
      <c r="A4125">
        <v>2962</v>
      </c>
      <c r="B4125" t="s">
        <v>2173</v>
      </c>
      <c r="C4125" t="s">
        <v>2174</v>
      </c>
      <c r="D4125" t="s">
        <v>2175</v>
      </c>
      <c r="E4125" t="s">
        <v>10</v>
      </c>
      <c r="F4125" t="s">
        <v>4294</v>
      </c>
      <c r="G4125">
        <v>1933</v>
      </c>
      <c r="H4125" t="s">
        <v>8</v>
      </c>
      <c r="I4125" t="s">
        <v>8</v>
      </c>
      <c r="J4125" t="s">
        <v>8</v>
      </c>
      <c r="K4125" t="s">
        <v>6766</v>
      </c>
    </row>
    <row r="4126" spans="1:11" x14ac:dyDescent="0.25">
      <c r="A4126">
        <v>2964</v>
      </c>
      <c r="B4126" t="s">
        <v>2176</v>
      </c>
      <c r="C4126" t="s">
        <v>2177</v>
      </c>
      <c r="D4126" t="s">
        <v>9</v>
      </c>
      <c r="E4126" t="s">
        <v>10</v>
      </c>
      <c r="F4126" t="s">
        <v>48</v>
      </c>
      <c r="G4126">
        <v>1935</v>
      </c>
      <c r="H4126" t="s">
        <v>8</v>
      </c>
      <c r="I4126" t="s">
        <v>8</v>
      </c>
      <c r="J4126" t="s">
        <v>8</v>
      </c>
      <c r="K4126" t="s">
        <v>6766</v>
      </c>
    </row>
    <row r="4127" spans="1:11" x14ac:dyDescent="0.25">
      <c r="A4127">
        <v>2964</v>
      </c>
      <c r="B4127" t="s">
        <v>2176</v>
      </c>
      <c r="C4127" t="s">
        <v>2177</v>
      </c>
      <c r="D4127" t="s">
        <v>9</v>
      </c>
      <c r="E4127" t="s">
        <v>10</v>
      </c>
      <c r="F4127" t="s">
        <v>48</v>
      </c>
      <c r="G4127">
        <v>1935</v>
      </c>
      <c r="H4127" t="s">
        <v>8</v>
      </c>
      <c r="I4127" t="s">
        <v>8</v>
      </c>
      <c r="J4127" t="s">
        <v>8</v>
      </c>
      <c r="K4127" t="s">
        <v>6766</v>
      </c>
    </row>
    <row r="4128" spans="1:11" x14ac:dyDescent="0.25">
      <c r="A4128">
        <v>2965</v>
      </c>
      <c r="B4128" t="s">
        <v>2178</v>
      </c>
      <c r="C4128" t="s">
        <v>2179</v>
      </c>
      <c r="D4128" t="s">
        <v>522</v>
      </c>
      <c r="E4128" t="s">
        <v>105</v>
      </c>
      <c r="F4128" t="s">
        <v>2180</v>
      </c>
      <c r="G4128">
        <v>1936</v>
      </c>
      <c r="H4128" t="s">
        <v>8</v>
      </c>
      <c r="I4128" t="s">
        <v>8</v>
      </c>
      <c r="J4128" t="s">
        <v>8</v>
      </c>
      <c r="K4128" t="s">
        <v>6766</v>
      </c>
    </row>
    <row r="4129" spans="1:11" x14ac:dyDescent="0.25">
      <c r="A4129">
        <v>2965</v>
      </c>
      <c r="B4129" t="s">
        <v>2178</v>
      </c>
      <c r="C4129" t="s">
        <v>2179</v>
      </c>
      <c r="D4129" t="s">
        <v>522</v>
      </c>
      <c r="E4129" t="s">
        <v>105</v>
      </c>
      <c r="F4129" t="s">
        <v>2180</v>
      </c>
      <c r="G4129">
        <v>1936</v>
      </c>
      <c r="H4129" t="s">
        <v>8</v>
      </c>
      <c r="I4129" t="s">
        <v>8</v>
      </c>
      <c r="J4129" t="s">
        <v>8</v>
      </c>
      <c r="K4129" t="s">
        <v>6766</v>
      </c>
    </row>
    <row r="4130" spans="1:11" x14ac:dyDescent="0.25">
      <c r="A4130">
        <v>2965</v>
      </c>
      <c r="B4130" t="s">
        <v>2178</v>
      </c>
      <c r="C4130" t="s">
        <v>2179</v>
      </c>
      <c r="D4130" t="s">
        <v>522</v>
      </c>
      <c r="E4130" t="s">
        <v>105</v>
      </c>
      <c r="F4130" t="s">
        <v>2180</v>
      </c>
      <c r="G4130">
        <v>1936</v>
      </c>
      <c r="H4130" t="s">
        <v>8</v>
      </c>
      <c r="I4130" t="s">
        <v>8</v>
      </c>
      <c r="J4130" t="s">
        <v>8</v>
      </c>
      <c r="K4130" t="s">
        <v>6766</v>
      </c>
    </row>
    <row r="4131" spans="1:11" x14ac:dyDescent="0.25">
      <c r="A4131">
        <v>2965</v>
      </c>
      <c r="B4131" t="s">
        <v>2178</v>
      </c>
      <c r="C4131" t="s">
        <v>2179</v>
      </c>
      <c r="D4131" t="s">
        <v>522</v>
      </c>
      <c r="E4131" t="s">
        <v>105</v>
      </c>
      <c r="F4131" t="s">
        <v>2180</v>
      </c>
      <c r="G4131">
        <v>1936</v>
      </c>
      <c r="H4131" t="s">
        <v>8</v>
      </c>
      <c r="I4131" t="s">
        <v>8</v>
      </c>
      <c r="J4131" t="s">
        <v>8</v>
      </c>
      <c r="K4131" t="s">
        <v>6766</v>
      </c>
    </row>
    <row r="4132" spans="1:11" x14ac:dyDescent="0.25">
      <c r="A4132">
        <v>2965</v>
      </c>
      <c r="B4132" t="s">
        <v>2178</v>
      </c>
      <c r="C4132" t="s">
        <v>2179</v>
      </c>
      <c r="D4132" t="s">
        <v>522</v>
      </c>
      <c r="E4132" t="s">
        <v>105</v>
      </c>
      <c r="F4132" t="s">
        <v>2180</v>
      </c>
      <c r="G4132">
        <v>1936</v>
      </c>
      <c r="H4132" t="s">
        <v>8</v>
      </c>
      <c r="I4132" t="s">
        <v>8</v>
      </c>
      <c r="J4132" t="s">
        <v>8</v>
      </c>
      <c r="K4132" t="s">
        <v>6766</v>
      </c>
    </row>
    <row r="4133" spans="1:11" x14ac:dyDescent="0.25">
      <c r="A4133">
        <v>2965</v>
      </c>
      <c r="B4133" t="s">
        <v>2178</v>
      </c>
      <c r="C4133" t="s">
        <v>2179</v>
      </c>
      <c r="D4133" t="s">
        <v>522</v>
      </c>
      <c r="E4133" t="s">
        <v>105</v>
      </c>
      <c r="F4133" t="s">
        <v>2180</v>
      </c>
      <c r="G4133">
        <v>1936</v>
      </c>
      <c r="H4133" t="s">
        <v>8</v>
      </c>
      <c r="I4133" t="s">
        <v>8</v>
      </c>
      <c r="J4133" t="s">
        <v>8</v>
      </c>
      <c r="K4133" t="s">
        <v>6766</v>
      </c>
    </row>
    <row r="4134" spans="1:11" x14ac:dyDescent="0.25">
      <c r="A4134">
        <v>2965</v>
      </c>
      <c r="B4134" t="s">
        <v>2178</v>
      </c>
      <c r="C4134" t="s">
        <v>2179</v>
      </c>
      <c r="D4134" t="s">
        <v>522</v>
      </c>
      <c r="E4134" t="s">
        <v>105</v>
      </c>
      <c r="F4134" t="s">
        <v>2180</v>
      </c>
      <c r="G4134">
        <v>1936</v>
      </c>
      <c r="H4134" t="s">
        <v>8</v>
      </c>
      <c r="I4134" t="s">
        <v>8</v>
      </c>
      <c r="J4134" t="s">
        <v>8</v>
      </c>
      <c r="K4134" t="s">
        <v>6766</v>
      </c>
    </row>
    <row r="4135" spans="1:11" x14ac:dyDescent="0.25">
      <c r="A4135">
        <v>2968</v>
      </c>
      <c r="B4135" t="s">
        <v>2182</v>
      </c>
      <c r="C4135" t="s">
        <v>2183</v>
      </c>
      <c r="D4135" t="s">
        <v>2184</v>
      </c>
      <c r="E4135" t="s">
        <v>397</v>
      </c>
      <c r="F4135" t="s">
        <v>2185</v>
      </c>
      <c r="G4135">
        <v>1939</v>
      </c>
      <c r="H4135" t="s">
        <v>8</v>
      </c>
      <c r="I4135" t="s">
        <v>8</v>
      </c>
      <c r="J4135" t="s">
        <v>8</v>
      </c>
      <c r="K4135" t="s">
        <v>6766</v>
      </c>
    </row>
    <row r="4136" spans="1:11" x14ac:dyDescent="0.25">
      <c r="A4136">
        <v>2969</v>
      </c>
      <c r="B4136" t="s">
        <v>2186</v>
      </c>
      <c r="C4136" t="s">
        <v>2187</v>
      </c>
      <c r="D4136" t="s">
        <v>1159</v>
      </c>
      <c r="E4136" t="s">
        <v>668</v>
      </c>
      <c r="F4136" t="s">
        <v>2188</v>
      </c>
      <c r="G4136">
        <v>1940</v>
      </c>
      <c r="H4136" t="s">
        <v>8</v>
      </c>
      <c r="I4136" t="s">
        <v>8</v>
      </c>
      <c r="J4136" t="s">
        <v>8</v>
      </c>
      <c r="K4136" t="s">
        <v>6766</v>
      </c>
    </row>
    <row r="4137" spans="1:11" x14ac:dyDescent="0.25">
      <c r="A4137">
        <v>2970</v>
      </c>
      <c r="B4137" t="s">
        <v>2189</v>
      </c>
      <c r="C4137" t="s">
        <v>2190</v>
      </c>
      <c r="D4137" t="s">
        <v>2191</v>
      </c>
      <c r="E4137" t="s">
        <v>10</v>
      </c>
      <c r="F4137" t="s">
        <v>548</v>
      </c>
      <c r="G4137">
        <v>1941</v>
      </c>
      <c r="H4137" t="s">
        <v>8</v>
      </c>
      <c r="I4137" t="s">
        <v>8</v>
      </c>
      <c r="J4137" t="s">
        <v>8</v>
      </c>
      <c r="K4137" t="s">
        <v>6766</v>
      </c>
    </row>
    <row r="4138" spans="1:11" x14ac:dyDescent="0.25">
      <c r="A4138">
        <v>2971</v>
      </c>
      <c r="B4138" t="s">
        <v>2192</v>
      </c>
      <c r="C4138" t="s">
        <v>2193</v>
      </c>
      <c r="D4138" t="s">
        <v>63</v>
      </c>
      <c r="E4138" t="s">
        <v>10</v>
      </c>
      <c r="F4138" t="s">
        <v>64</v>
      </c>
      <c r="G4138">
        <v>1942</v>
      </c>
      <c r="H4138" t="s">
        <v>8</v>
      </c>
      <c r="I4138" t="s">
        <v>8</v>
      </c>
      <c r="J4138" t="s">
        <v>8</v>
      </c>
      <c r="K4138" t="s">
        <v>6766</v>
      </c>
    </row>
    <row r="4139" spans="1:11" x14ac:dyDescent="0.25">
      <c r="A4139">
        <v>2971</v>
      </c>
      <c r="B4139" t="s">
        <v>2192</v>
      </c>
      <c r="C4139" t="s">
        <v>2193</v>
      </c>
      <c r="D4139" t="s">
        <v>63</v>
      </c>
      <c r="E4139" t="s">
        <v>10</v>
      </c>
      <c r="F4139" t="s">
        <v>64</v>
      </c>
      <c r="G4139">
        <v>1942</v>
      </c>
      <c r="H4139" t="s">
        <v>8</v>
      </c>
      <c r="I4139" t="s">
        <v>8</v>
      </c>
      <c r="J4139" t="s">
        <v>8</v>
      </c>
      <c r="K4139" t="s">
        <v>6766</v>
      </c>
    </row>
    <row r="4140" spans="1:11" x14ac:dyDescent="0.25">
      <c r="A4140">
        <v>2971</v>
      </c>
      <c r="B4140" t="s">
        <v>2192</v>
      </c>
      <c r="C4140" t="s">
        <v>2193</v>
      </c>
      <c r="D4140" t="s">
        <v>63</v>
      </c>
      <c r="E4140" t="s">
        <v>10</v>
      </c>
      <c r="F4140" t="s">
        <v>64</v>
      </c>
      <c r="G4140">
        <v>1942</v>
      </c>
      <c r="H4140" t="s">
        <v>8</v>
      </c>
      <c r="I4140" t="s">
        <v>8</v>
      </c>
      <c r="J4140" t="s">
        <v>8</v>
      </c>
      <c r="K4140" t="s">
        <v>6766</v>
      </c>
    </row>
    <row r="4141" spans="1:11" x14ac:dyDescent="0.25">
      <c r="A4141">
        <v>2971</v>
      </c>
      <c r="B4141" t="s">
        <v>2192</v>
      </c>
      <c r="C4141" t="s">
        <v>2193</v>
      </c>
      <c r="D4141" t="s">
        <v>63</v>
      </c>
      <c r="E4141" t="s">
        <v>10</v>
      </c>
      <c r="F4141" t="s">
        <v>64</v>
      </c>
      <c r="G4141">
        <v>1942</v>
      </c>
      <c r="H4141" t="s">
        <v>8</v>
      </c>
      <c r="I4141" t="s">
        <v>8</v>
      </c>
      <c r="J4141" t="s">
        <v>8</v>
      </c>
      <c r="K4141" t="s">
        <v>6766</v>
      </c>
    </row>
    <row r="4142" spans="1:11" x14ac:dyDescent="0.25">
      <c r="A4142">
        <v>2971</v>
      </c>
      <c r="B4142" t="s">
        <v>2192</v>
      </c>
      <c r="C4142" t="s">
        <v>2193</v>
      </c>
      <c r="D4142" t="s">
        <v>63</v>
      </c>
      <c r="E4142" t="s">
        <v>10</v>
      </c>
      <c r="F4142" t="s">
        <v>64</v>
      </c>
      <c r="G4142">
        <v>1942</v>
      </c>
      <c r="H4142" t="s">
        <v>8</v>
      </c>
      <c r="I4142" t="s">
        <v>8</v>
      </c>
      <c r="J4142" t="s">
        <v>8</v>
      </c>
      <c r="K4142" t="s">
        <v>6766</v>
      </c>
    </row>
    <row r="4143" spans="1:11" x14ac:dyDescent="0.25">
      <c r="A4143">
        <v>2971</v>
      </c>
      <c r="B4143" t="s">
        <v>2192</v>
      </c>
      <c r="C4143" t="s">
        <v>2193</v>
      </c>
      <c r="D4143" t="s">
        <v>63</v>
      </c>
      <c r="E4143" t="s">
        <v>10</v>
      </c>
      <c r="F4143" t="s">
        <v>64</v>
      </c>
      <c r="G4143">
        <v>1942</v>
      </c>
      <c r="H4143" t="s">
        <v>8</v>
      </c>
      <c r="I4143" t="s">
        <v>8</v>
      </c>
      <c r="J4143" t="s">
        <v>8</v>
      </c>
      <c r="K4143" t="s">
        <v>6766</v>
      </c>
    </row>
    <row r="4144" spans="1:11" x14ac:dyDescent="0.25">
      <c r="A4144">
        <v>2975</v>
      </c>
      <c r="B4144" t="s">
        <v>2194</v>
      </c>
      <c r="C4144" t="s">
        <v>2195</v>
      </c>
      <c r="D4144" t="s">
        <v>337</v>
      </c>
      <c r="E4144" t="s">
        <v>10</v>
      </c>
      <c r="F4144" t="s">
        <v>338</v>
      </c>
      <c r="G4144">
        <v>1946</v>
      </c>
      <c r="H4144" t="s">
        <v>8</v>
      </c>
      <c r="I4144" t="s">
        <v>8</v>
      </c>
      <c r="J4144" t="s">
        <v>8</v>
      </c>
      <c r="K4144" t="s">
        <v>6766</v>
      </c>
    </row>
    <row r="4145" spans="1:11" x14ac:dyDescent="0.25">
      <c r="A4145">
        <v>2975</v>
      </c>
      <c r="B4145" t="s">
        <v>2194</v>
      </c>
      <c r="C4145" t="s">
        <v>2195</v>
      </c>
      <c r="D4145" t="s">
        <v>337</v>
      </c>
      <c r="E4145" t="s">
        <v>10</v>
      </c>
      <c r="F4145" t="s">
        <v>338</v>
      </c>
      <c r="G4145">
        <v>1946</v>
      </c>
      <c r="H4145" t="s">
        <v>8</v>
      </c>
      <c r="I4145" t="s">
        <v>8</v>
      </c>
      <c r="J4145" t="s">
        <v>8</v>
      </c>
      <c r="K4145" t="s">
        <v>6766</v>
      </c>
    </row>
    <row r="4146" spans="1:11" x14ac:dyDescent="0.25">
      <c r="A4146">
        <v>2977</v>
      </c>
      <c r="B4146" t="s">
        <v>2196</v>
      </c>
      <c r="C4146" t="s">
        <v>2197</v>
      </c>
      <c r="D4146" t="s">
        <v>20</v>
      </c>
      <c r="E4146" t="s">
        <v>21</v>
      </c>
      <c r="F4146" t="s">
        <v>22</v>
      </c>
      <c r="G4146">
        <v>1948</v>
      </c>
      <c r="H4146" t="s">
        <v>8</v>
      </c>
      <c r="I4146" t="s">
        <v>8</v>
      </c>
      <c r="J4146" t="s">
        <v>8</v>
      </c>
      <c r="K4146" t="s">
        <v>6766</v>
      </c>
    </row>
    <row r="4147" spans="1:11" x14ac:dyDescent="0.25">
      <c r="A4147">
        <v>2977</v>
      </c>
      <c r="B4147" t="s">
        <v>2196</v>
      </c>
      <c r="C4147" t="s">
        <v>2197</v>
      </c>
      <c r="D4147" t="s">
        <v>20</v>
      </c>
      <c r="E4147" t="s">
        <v>21</v>
      </c>
      <c r="F4147" t="s">
        <v>22</v>
      </c>
      <c r="G4147">
        <v>1948</v>
      </c>
      <c r="H4147" t="s">
        <v>8</v>
      </c>
      <c r="I4147" t="s">
        <v>8</v>
      </c>
      <c r="J4147" t="s">
        <v>8</v>
      </c>
      <c r="K4147" t="s">
        <v>6766</v>
      </c>
    </row>
    <row r="4148" spans="1:11" x14ac:dyDescent="0.25">
      <c r="A4148">
        <v>2980</v>
      </c>
      <c r="B4148" t="s">
        <v>2198</v>
      </c>
      <c r="C4148" t="s">
        <v>2199</v>
      </c>
      <c r="D4148" t="s">
        <v>27</v>
      </c>
      <c r="E4148" t="s">
        <v>10</v>
      </c>
      <c r="F4148" t="s">
        <v>28</v>
      </c>
      <c r="G4148">
        <v>1951</v>
      </c>
      <c r="H4148" t="s">
        <v>8</v>
      </c>
      <c r="I4148" t="s">
        <v>8</v>
      </c>
      <c r="J4148" t="s">
        <v>8</v>
      </c>
      <c r="K4148" t="s">
        <v>6766</v>
      </c>
    </row>
    <row r="4149" spans="1:11" x14ac:dyDescent="0.25">
      <c r="A4149">
        <v>2982</v>
      </c>
      <c r="B4149" t="s">
        <v>2200</v>
      </c>
      <c r="C4149" t="s">
        <v>4624</v>
      </c>
      <c r="D4149" t="s">
        <v>2201</v>
      </c>
      <c r="E4149" t="s">
        <v>551</v>
      </c>
      <c r="F4149" t="s">
        <v>4625</v>
      </c>
      <c r="G4149">
        <v>1953</v>
      </c>
      <c r="H4149" t="s">
        <v>8</v>
      </c>
      <c r="I4149" t="s">
        <v>8</v>
      </c>
      <c r="J4149" t="s">
        <v>8</v>
      </c>
      <c r="K4149" t="s">
        <v>6766</v>
      </c>
    </row>
    <row r="4150" spans="1:11" x14ac:dyDescent="0.25">
      <c r="A4150">
        <v>2982</v>
      </c>
      <c r="B4150" t="s">
        <v>2200</v>
      </c>
      <c r="C4150" t="s">
        <v>4624</v>
      </c>
      <c r="D4150" t="s">
        <v>2201</v>
      </c>
      <c r="E4150" t="s">
        <v>551</v>
      </c>
      <c r="F4150" t="s">
        <v>4625</v>
      </c>
      <c r="G4150">
        <v>1953</v>
      </c>
      <c r="H4150" t="s">
        <v>8</v>
      </c>
      <c r="I4150" t="s">
        <v>8</v>
      </c>
      <c r="J4150" t="s">
        <v>8</v>
      </c>
      <c r="K4150" t="s">
        <v>6766</v>
      </c>
    </row>
    <row r="4151" spans="1:11" x14ac:dyDescent="0.25">
      <c r="A4151">
        <v>2982</v>
      </c>
      <c r="B4151" t="s">
        <v>2200</v>
      </c>
      <c r="C4151" t="s">
        <v>4624</v>
      </c>
      <c r="D4151" t="s">
        <v>2201</v>
      </c>
      <c r="E4151" t="s">
        <v>551</v>
      </c>
      <c r="F4151" t="s">
        <v>4625</v>
      </c>
      <c r="G4151">
        <v>1953</v>
      </c>
      <c r="H4151" t="s">
        <v>8</v>
      </c>
      <c r="I4151" t="s">
        <v>8</v>
      </c>
      <c r="J4151" t="s">
        <v>8</v>
      </c>
      <c r="K4151" t="s">
        <v>6766</v>
      </c>
    </row>
    <row r="4152" spans="1:11" x14ac:dyDescent="0.25">
      <c r="A4152">
        <v>2982</v>
      </c>
      <c r="B4152" t="s">
        <v>2200</v>
      </c>
      <c r="C4152" t="s">
        <v>4624</v>
      </c>
      <c r="D4152" t="s">
        <v>2201</v>
      </c>
      <c r="E4152" t="s">
        <v>551</v>
      </c>
      <c r="F4152" t="s">
        <v>4625</v>
      </c>
      <c r="G4152">
        <v>1953</v>
      </c>
      <c r="H4152" t="s">
        <v>8</v>
      </c>
      <c r="I4152" t="s">
        <v>8</v>
      </c>
      <c r="J4152" t="s">
        <v>8</v>
      </c>
      <c r="K4152" t="s">
        <v>6766</v>
      </c>
    </row>
    <row r="4153" spans="1:11" x14ac:dyDescent="0.25">
      <c r="A4153">
        <v>2982</v>
      </c>
      <c r="B4153" t="s">
        <v>2200</v>
      </c>
      <c r="C4153" t="s">
        <v>4624</v>
      </c>
      <c r="D4153" t="s">
        <v>2201</v>
      </c>
      <c r="E4153" t="s">
        <v>551</v>
      </c>
      <c r="F4153" t="s">
        <v>4625</v>
      </c>
      <c r="G4153">
        <v>1953</v>
      </c>
      <c r="H4153" t="s">
        <v>8</v>
      </c>
      <c r="I4153" t="s">
        <v>8</v>
      </c>
      <c r="J4153" t="s">
        <v>8</v>
      </c>
      <c r="K4153" t="s">
        <v>6766</v>
      </c>
    </row>
    <row r="4154" spans="1:11" x14ac:dyDescent="0.25">
      <c r="A4154">
        <v>2982</v>
      </c>
      <c r="B4154" t="s">
        <v>2200</v>
      </c>
      <c r="C4154" t="s">
        <v>4624</v>
      </c>
      <c r="D4154" t="s">
        <v>2201</v>
      </c>
      <c r="E4154" t="s">
        <v>551</v>
      </c>
      <c r="F4154" t="s">
        <v>4625</v>
      </c>
      <c r="G4154">
        <v>1953</v>
      </c>
      <c r="H4154" t="s">
        <v>8</v>
      </c>
      <c r="I4154" t="s">
        <v>8</v>
      </c>
      <c r="J4154" t="s">
        <v>8</v>
      </c>
      <c r="K4154" t="s">
        <v>6766</v>
      </c>
    </row>
    <row r="4155" spans="1:11" x14ac:dyDescent="0.25">
      <c r="A4155">
        <v>2983</v>
      </c>
      <c r="B4155" t="s">
        <v>2202</v>
      </c>
      <c r="C4155" t="s">
        <v>2203</v>
      </c>
      <c r="D4155" t="s">
        <v>9</v>
      </c>
      <c r="E4155" t="s">
        <v>10</v>
      </c>
      <c r="F4155" t="s">
        <v>219</v>
      </c>
      <c r="G4155">
        <v>1954</v>
      </c>
      <c r="H4155" t="s">
        <v>8</v>
      </c>
      <c r="I4155" t="s">
        <v>8</v>
      </c>
      <c r="J4155" t="s">
        <v>8</v>
      </c>
      <c r="K4155" t="s">
        <v>6766</v>
      </c>
    </row>
    <row r="4156" spans="1:11" x14ac:dyDescent="0.25">
      <c r="A4156">
        <v>2983</v>
      </c>
      <c r="B4156" t="s">
        <v>2202</v>
      </c>
      <c r="C4156" t="s">
        <v>2203</v>
      </c>
      <c r="D4156" t="s">
        <v>9</v>
      </c>
      <c r="E4156" t="s">
        <v>10</v>
      </c>
      <c r="F4156" t="s">
        <v>219</v>
      </c>
      <c r="G4156">
        <v>1954</v>
      </c>
      <c r="H4156" t="s">
        <v>8</v>
      </c>
      <c r="I4156" t="s">
        <v>8</v>
      </c>
      <c r="J4156" t="s">
        <v>8</v>
      </c>
      <c r="K4156" t="s">
        <v>6766</v>
      </c>
    </row>
    <row r="4157" spans="1:11" x14ac:dyDescent="0.25">
      <c r="A4157">
        <v>2983</v>
      </c>
      <c r="B4157" t="s">
        <v>2202</v>
      </c>
      <c r="C4157" t="s">
        <v>2203</v>
      </c>
      <c r="D4157" t="s">
        <v>9</v>
      </c>
      <c r="E4157" t="s">
        <v>10</v>
      </c>
      <c r="F4157" t="s">
        <v>219</v>
      </c>
      <c r="G4157">
        <v>1954</v>
      </c>
      <c r="H4157" t="s">
        <v>8</v>
      </c>
      <c r="I4157" t="s">
        <v>8</v>
      </c>
      <c r="J4157" t="s">
        <v>8</v>
      </c>
      <c r="K4157" t="s">
        <v>6766</v>
      </c>
    </row>
    <row r="4158" spans="1:11" x14ac:dyDescent="0.25">
      <c r="A4158">
        <v>2984</v>
      </c>
      <c r="B4158" t="s">
        <v>3692</v>
      </c>
      <c r="C4158" t="s">
        <v>3775</v>
      </c>
      <c r="D4158" t="s">
        <v>1889</v>
      </c>
      <c r="E4158" t="s">
        <v>386</v>
      </c>
      <c r="F4158" t="s">
        <v>3776</v>
      </c>
      <c r="G4158">
        <v>1955</v>
      </c>
      <c r="H4158" t="s">
        <v>8</v>
      </c>
      <c r="I4158" t="s">
        <v>8</v>
      </c>
      <c r="J4158" t="s">
        <v>8</v>
      </c>
      <c r="K4158" t="s">
        <v>6766</v>
      </c>
    </row>
    <row r="4159" spans="1:11" x14ac:dyDescent="0.25">
      <c r="A4159">
        <v>2984</v>
      </c>
      <c r="B4159" t="s">
        <v>3692</v>
      </c>
      <c r="C4159" t="s">
        <v>3775</v>
      </c>
      <c r="D4159" t="s">
        <v>1889</v>
      </c>
      <c r="E4159" t="s">
        <v>386</v>
      </c>
      <c r="F4159" t="s">
        <v>3776</v>
      </c>
      <c r="G4159">
        <v>1955</v>
      </c>
      <c r="H4159" t="s">
        <v>8</v>
      </c>
      <c r="I4159" t="s">
        <v>8</v>
      </c>
      <c r="J4159" t="s">
        <v>8</v>
      </c>
      <c r="K4159" t="s">
        <v>6766</v>
      </c>
    </row>
    <row r="4160" spans="1:11" x14ac:dyDescent="0.25">
      <c r="A4160">
        <v>2984</v>
      </c>
      <c r="B4160" t="s">
        <v>3692</v>
      </c>
      <c r="C4160" t="s">
        <v>3775</v>
      </c>
      <c r="D4160" t="s">
        <v>1889</v>
      </c>
      <c r="E4160" t="s">
        <v>386</v>
      </c>
      <c r="F4160" t="s">
        <v>3776</v>
      </c>
      <c r="G4160">
        <v>1955</v>
      </c>
      <c r="H4160" t="s">
        <v>8</v>
      </c>
      <c r="I4160" t="s">
        <v>8</v>
      </c>
      <c r="J4160" t="s">
        <v>8</v>
      </c>
      <c r="K4160" t="s">
        <v>6766</v>
      </c>
    </row>
    <row r="4161" spans="1:11" x14ac:dyDescent="0.25">
      <c r="A4161">
        <v>2984</v>
      </c>
      <c r="B4161" t="s">
        <v>3692</v>
      </c>
      <c r="C4161" t="s">
        <v>3775</v>
      </c>
      <c r="D4161" t="s">
        <v>1889</v>
      </c>
      <c r="E4161" t="s">
        <v>386</v>
      </c>
      <c r="F4161" t="s">
        <v>3776</v>
      </c>
      <c r="G4161">
        <v>1955</v>
      </c>
      <c r="H4161" t="s">
        <v>8</v>
      </c>
      <c r="I4161" t="s">
        <v>8</v>
      </c>
      <c r="J4161" t="s">
        <v>8</v>
      </c>
      <c r="K4161" t="s">
        <v>6766</v>
      </c>
    </row>
    <row r="4162" spans="1:11" x14ac:dyDescent="0.25">
      <c r="A4162">
        <v>2984</v>
      </c>
      <c r="B4162" t="s">
        <v>3692</v>
      </c>
      <c r="C4162" t="s">
        <v>3775</v>
      </c>
      <c r="D4162" t="s">
        <v>1889</v>
      </c>
      <c r="E4162" t="s">
        <v>386</v>
      </c>
      <c r="F4162" t="s">
        <v>3776</v>
      </c>
      <c r="G4162">
        <v>1955</v>
      </c>
      <c r="H4162" t="s">
        <v>8</v>
      </c>
      <c r="I4162" t="s">
        <v>8</v>
      </c>
      <c r="J4162" t="s">
        <v>8</v>
      </c>
      <c r="K4162" t="s">
        <v>6766</v>
      </c>
    </row>
    <row r="4163" spans="1:11" x14ac:dyDescent="0.25">
      <c r="A4163">
        <v>2984</v>
      </c>
      <c r="B4163" t="s">
        <v>3692</v>
      </c>
      <c r="C4163" t="s">
        <v>3775</v>
      </c>
      <c r="D4163" t="s">
        <v>1889</v>
      </c>
      <c r="E4163" t="s">
        <v>386</v>
      </c>
      <c r="F4163" t="s">
        <v>3776</v>
      </c>
      <c r="G4163">
        <v>1955</v>
      </c>
      <c r="H4163" t="s">
        <v>8</v>
      </c>
      <c r="I4163" t="s">
        <v>8</v>
      </c>
      <c r="J4163" t="s">
        <v>8</v>
      </c>
      <c r="K4163" t="s">
        <v>6766</v>
      </c>
    </row>
    <row r="4164" spans="1:11" x14ac:dyDescent="0.25">
      <c r="A4164">
        <v>2984</v>
      </c>
      <c r="B4164" t="s">
        <v>3692</v>
      </c>
      <c r="C4164" t="s">
        <v>3775</v>
      </c>
      <c r="D4164" t="s">
        <v>1889</v>
      </c>
      <c r="E4164" t="s">
        <v>386</v>
      </c>
      <c r="F4164" t="s">
        <v>3776</v>
      </c>
      <c r="G4164">
        <v>1955</v>
      </c>
      <c r="H4164" t="s">
        <v>8</v>
      </c>
      <c r="I4164" t="s">
        <v>8</v>
      </c>
      <c r="J4164" t="s">
        <v>8</v>
      </c>
      <c r="K4164" t="s">
        <v>6766</v>
      </c>
    </row>
    <row r="4165" spans="1:11" x14ac:dyDescent="0.25">
      <c r="A4165">
        <v>2984</v>
      </c>
      <c r="B4165" t="s">
        <v>3692</v>
      </c>
      <c r="C4165" t="s">
        <v>3775</v>
      </c>
      <c r="D4165" t="s">
        <v>1889</v>
      </c>
      <c r="E4165" t="s">
        <v>386</v>
      </c>
      <c r="F4165" t="s">
        <v>3776</v>
      </c>
      <c r="G4165">
        <v>1955</v>
      </c>
      <c r="H4165" t="s">
        <v>8</v>
      </c>
      <c r="I4165" t="s">
        <v>8</v>
      </c>
      <c r="J4165" t="s">
        <v>8</v>
      </c>
      <c r="K4165" t="s">
        <v>6766</v>
      </c>
    </row>
    <row r="4166" spans="1:11" x14ac:dyDescent="0.25">
      <c r="A4166">
        <v>2984</v>
      </c>
      <c r="B4166" t="s">
        <v>3692</v>
      </c>
      <c r="C4166" t="s">
        <v>3775</v>
      </c>
      <c r="D4166" t="s">
        <v>1889</v>
      </c>
      <c r="E4166" t="s">
        <v>386</v>
      </c>
      <c r="F4166" t="s">
        <v>3776</v>
      </c>
      <c r="G4166">
        <v>1955</v>
      </c>
      <c r="H4166" t="s">
        <v>8</v>
      </c>
      <c r="I4166" t="s">
        <v>8</v>
      </c>
      <c r="J4166" t="s">
        <v>8</v>
      </c>
      <c r="K4166" t="s">
        <v>6766</v>
      </c>
    </row>
    <row r="4167" spans="1:11" x14ac:dyDescent="0.25">
      <c r="A4167">
        <v>2984</v>
      </c>
      <c r="B4167" t="s">
        <v>3692</v>
      </c>
      <c r="C4167" t="s">
        <v>3775</v>
      </c>
      <c r="D4167" t="s">
        <v>1889</v>
      </c>
      <c r="E4167" t="s">
        <v>386</v>
      </c>
      <c r="F4167" t="s">
        <v>3776</v>
      </c>
      <c r="G4167">
        <v>1955</v>
      </c>
      <c r="H4167" t="s">
        <v>8</v>
      </c>
      <c r="I4167" t="s">
        <v>8</v>
      </c>
      <c r="J4167" t="s">
        <v>8</v>
      </c>
      <c r="K4167" t="s">
        <v>6766</v>
      </c>
    </row>
    <row r="4168" spans="1:11" x14ac:dyDescent="0.25">
      <c r="A4168">
        <v>2984</v>
      </c>
      <c r="B4168" t="s">
        <v>3692</v>
      </c>
      <c r="C4168" t="s">
        <v>3775</v>
      </c>
      <c r="D4168" t="s">
        <v>1889</v>
      </c>
      <c r="E4168" t="s">
        <v>386</v>
      </c>
      <c r="F4168" t="s">
        <v>3776</v>
      </c>
      <c r="G4168">
        <v>1955</v>
      </c>
      <c r="H4168" t="s">
        <v>8</v>
      </c>
      <c r="I4168" t="s">
        <v>8</v>
      </c>
      <c r="J4168" t="s">
        <v>8</v>
      </c>
      <c r="K4168" t="s">
        <v>6766</v>
      </c>
    </row>
    <row r="4169" spans="1:11" x14ac:dyDescent="0.25">
      <c r="A4169">
        <v>2984</v>
      </c>
      <c r="B4169" t="s">
        <v>3692</v>
      </c>
      <c r="C4169" t="s">
        <v>3775</v>
      </c>
      <c r="D4169" t="s">
        <v>1889</v>
      </c>
      <c r="E4169" t="s">
        <v>386</v>
      </c>
      <c r="F4169" t="s">
        <v>3776</v>
      </c>
      <c r="G4169">
        <v>1955</v>
      </c>
      <c r="H4169" t="s">
        <v>8</v>
      </c>
      <c r="I4169" t="s">
        <v>8</v>
      </c>
      <c r="J4169" t="s">
        <v>8</v>
      </c>
      <c r="K4169" t="s">
        <v>6766</v>
      </c>
    </row>
    <row r="4170" spans="1:11" x14ac:dyDescent="0.25">
      <c r="A4170">
        <v>2984</v>
      </c>
      <c r="B4170" t="s">
        <v>3692</v>
      </c>
      <c r="C4170" t="s">
        <v>3775</v>
      </c>
      <c r="D4170" t="s">
        <v>1889</v>
      </c>
      <c r="E4170" t="s">
        <v>386</v>
      </c>
      <c r="F4170" t="s">
        <v>3776</v>
      </c>
      <c r="G4170">
        <v>1955</v>
      </c>
      <c r="H4170" t="s">
        <v>8</v>
      </c>
      <c r="I4170" t="s">
        <v>8</v>
      </c>
      <c r="J4170" t="s">
        <v>8</v>
      </c>
      <c r="K4170" t="s">
        <v>6766</v>
      </c>
    </row>
    <row r="4171" spans="1:11" x14ac:dyDescent="0.25">
      <c r="A4171">
        <v>2984</v>
      </c>
      <c r="B4171" t="s">
        <v>3692</v>
      </c>
      <c r="C4171" t="s">
        <v>3775</v>
      </c>
      <c r="D4171" t="s">
        <v>1889</v>
      </c>
      <c r="E4171" t="s">
        <v>386</v>
      </c>
      <c r="F4171" t="s">
        <v>3776</v>
      </c>
      <c r="G4171">
        <v>1955</v>
      </c>
      <c r="H4171" t="s">
        <v>8</v>
      </c>
      <c r="I4171" t="s">
        <v>8</v>
      </c>
      <c r="J4171" t="s">
        <v>8</v>
      </c>
      <c r="K4171" t="s">
        <v>6766</v>
      </c>
    </row>
    <row r="4172" spans="1:11" x14ac:dyDescent="0.25">
      <c r="A4172">
        <v>2984</v>
      </c>
      <c r="B4172" t="s">
        <v>3692</v>
      </c>
      <c r="C4172" t="s">
        <v>3775</v>
      </c>
      <c r="D4172" t="s">
        <v>1889</v>
      </c>
      <c r="E4172" t="s">
        <v>386</v>
      </c>
      <c r="F4172" t="s">
        <v>3776</v>
      </c>
      <c r="G4172">
        <v>1955</v>
      </c>
      <c r="H4172" t="s">
        <v>8</v>
      </c>
      <c r="I4172" t="s">
        <v>8</v>
      </c>
      <c r="J4172" t="s">
        <v>8</v>
      </c>
      <c r="K4172" t="s">
        <v>6766</v>
      </c>
    </row>
    <row r="4173" spans="1:11" x14ac:dyDescent="0.25">
      <c r="A4173">
        <v>2984</v>
      </c>
      <c r="B4173" t="s">
        <v>3692</v>
      </c>
      <c r="C4173" t="s">
        <v>3775</v>
      </c>
      <c r="D4173" t="s">
        <v>1889</v>
      </c>
      <c r="E4173" t="s">
        <v>386</v>
      </c>
      <c r="F4173" t="s">
        <v>3776</v>
      </c>
      <c r="G4173">
        <v>1955</v>
      </c>
      <c r="H4173" t="s">
        <v>8</v>
      </c>
      <c r="I4173" t="s">
        <v>8</v>
      </c>
      <c r="J4173" t="s">
        <v>8</v>
      </c>
      <c r="K4173" t="s">
        <v>6766</v>
      </c>
    </row>
    <row r="4174" spans="1:11" x14ac:dyDescent="0.25">
      <c r="A4174">
        <v>2984</v>
      </c>
      <c r="B4174" t="s">
        <v>3692</v>
      </c>
      <c r="C4174" t="s">
        <v>3775</v>
      </c>
      <c r="D4174" t="s">
        <v>1889</v>
      </c>
      <c r="E4174" t="s">
        <v>386</v>
      </c>
      <c r="F4174" t="s">
        <v>3776</v>
      </c>
      <c r="G4174">
        <v>1955</v>
      </c>
      <c r="H4174" t="s">
        <v>8</v>
      </c>
      <c r="I4174" t="s">
        <v>8</v>
      </c>
      <c r="J4174" t="s">
        <v>8</v>
      </c>
      <c r="K4174" t="s">
        <v>6766</v>
      </c>
    </row>
    <row r="4175" spans="1:11" x14ac:dyDescent="0.25">
      <c r="A4175">
        <v>2984</v>
      </c>
      <c r="B4175" t="s">
        <v>3692</v>
      </c>
      <c r="C4175" t="s">
        <v>3775</v>
      </c>
      <c r="D4175" t="s">
        <v>1889</v>
      </c>
      <c r="E4175" t="s">
        <v>386</v>
      </c>
      <c r="F4175" t="s">
        <v>3776</v>
      </c>
      <c r="G4175">
        <v>1955</v>
      </c>
      <c r="H4175" t="s">
        <v>8</v>
      </c>
      <c r="I4175" t="s">
        <v>8</v>
      </c>
      <c r="J4175" t="s">
        <v>8</v>
      </c>
      <c r="K4175" t="s">
        <v>6766</v>
      </c>
    </row>
    <row r="4176" spans="1:11" x14ac:dyDescent="0.25">
      <c r="A4176">
        <v>2984</v>
      </c>
      <c r="B4176" t="s">
        <v>3692</v>
      </c>
      <c r="C4176" t="s">
        <v>3775</v>
      </c>
      <c r="D4176" t="s">
        <v>1889</v>
      </c>
      <c r="E4176" t="s">
        <v>386</v>
      </c>
      <c r="F4176" t="s">
        <v>3776</v>
      </c>
      <c r="G4176">
        <v>1955</v>
      </c>
      <c r="H4176" t="s">
        <v>8</v>
      </c>
      <c r="I4176" t="s">
        <v>8</v>
      </c>
      <c r="J4176" t="s">
        <v>8</v>
      </c>
      <c r="K4176" t="s">
        <v>6766</v>
      </c>
    </row>
    <row r="4177" spans="1:11" x14ac:dyDescent="0.25">
      <c r="A4177">
        <v>2984</v>
      </c>
      <c r="B4177" t="s">
        <v>3692</v>
      </c>
      <c r="C4177" t="s">
        <v>3775</v>
      </c>
      <c r="D4177" t="s">
        <v>1889</v>
      </c>
      <c r="E4177" t="s">
        <v>386</v>
      </c>
      <c r="F4177" t="s">
        <v>3776</v>
      </c>
      <c r="G4177">
        <v>1955</v>
      </c>
      <c r="H4177" t="s">
        <v>8</v>
      </c>
      <c r="I4177" t="s">
        <v>8</v>
      </c>
      <c r="J4177" t="s">
        <v>8</v>
      </c>
      <c r="K4177" t="s">
        <v>6766</v>
      </c>
    </row>
    <row r="4178" spans="1:11" x14ac:dyDescent="0.25">
      <c r="A4178">
        <v>2984</v>
      </c>
      <c r="B4178" t="s">
        <v>3692</v>
      </c>
      <c r="C4178" t="s">
        <v>3775</v>
      </c>
      <c r="D4178" t="s">
        <v>1889</v>
      </c>
      <c r="E4178" t="s">
        <v>386</v>
      </c>
      <c r="F4178" t="s">
        <v>3776</v>
      </c>
      <c r="G4178">
        <v>1955</v>
      </c>
      <c r="H4178" t="s">
        <v>8</v>
      </c>
      <c r="I4178" t="s">
        <v>8</v>
      </c>
      <c r="J4178" t="s">
        <v>8</v>
      </c>
      <c r="K4178" t="s">
        <v>6766</v>
      </c>
    </row>
    <row r="4179" spans="1:11" x14ac:dyDescent="0.25">
      <c r="A4179">
        <v>2984</v>
      </c>
      <c r="B4179" t="s">
        <v>3692</v>
      </c>
      <c r="C4179" t="s">
        <v>3775</v>
      </c>
      <c r="D4179" t="s">
        <v>1889</v>
      </c>
      <c r="E4179" t="s">
        <v>386</v>
      </c>
      <c r="F4179" t="s">
        <v>3776</v>
      </c>
      <c r="G4179">
        <v>1955</v>
      </c>
      <c r="H4179" t="s">
        <v>8</v>
      </c>
      <c r="I4179" t="s">
        <v>8</v>
      </c>
      <c r="J4179" t="s">
        <v>8</v>
      </c>
      <c r="K4179" t="s">
        <v>6766</v>
      </c>
    </row>
    <row r="4180" spans="1:11" x14ac:dyDescent="0.25">
      <c r="A4180">
        <v>2984</v>
      </c>
      <c r="B4180" t="s">
        <v>3692</v>
      </c>
      <c r="C4180" t="s">
        <v>3775</v>
      </c>
      <c r="D4180" t="s">
        <v>1889</v>
      </c>
      <c r="E4180" t="s">
        <v>386</v>
      </c>
      <c r="F4180" t="s">
        <v>3776</v>
      </c>
      <c r="G4180">
        <v>1955</v>
      </c>
      <c r="H4180" t="s">
        <v>8</v>
      </c>
      <c r="I4180" t="s">
        <v>8</v>
      </c>
      <c r="J4180" t="s">
        <v>8</v>
      </c>
      <c r="K4180" t="s">
        <v>6766</v>
      </c>
    </row>
    <row r="4181" spans="1:11" x14ac:dyDescent="0.25">
      <c r="A4181">
        <v>2984</v>
      </c>
      <c r="B4181" t="s">
        <v>3692</v>
      </c>
      <c r="C4181" t="s">
        <v>3775</v>
      </c>
      <c r="D4181" t="s">
        <v>1889</v>
      </c>
      <c r="E4181" t="s">
        <v>386</v>
      </c>
      <c r="F4181" t="s">
        <v>3776</v>
      </c>
      <c r="G4181">
        <v>1955</v>
      </c>
      <c r="H4181" t="s">
        <v>8</v>
      </c>
      <c r="I4181" t="s">
        <v>8</v>
      </c>
      <c r="J4181" t="s">
        <v>8</v>
      </c>
      <c r="K4181" t="s">
        <v>6766</v>
      </c>
    </row>
    <row r="4182" spans="1:11" x14ac:dyDescent="0.25">
      <c r="A4182">
        <v>2984</v>
      </c>
      <c r="B4182" t="s">
        <v>3692</v>
      </c>
      <c r="C4182" t="s">
        <v>3775</v>
      </c>
      <c r="D4182" t="s">
        <v>1889</v>
      </c>
      <c r="E4182" t="s">
        <v>386</v>
      </c>
      <c r="F4182" t="s">
        <v>3776</v>
      </c>
      <c r="G4182">
        <v>1955</v>
      </c>
      <c r="H4182" t="s">
        <v>8</v>
      </c>
      <c r="I4182" t="s">
        <v>8</v>
      </c>
      <c r="J4182" t="s">
        <v>8</v>
      </c>
      <c r="K4182" t="s">
        <v>6766</v>
      </c>
    </row>
    <row r="4183" spans="1:11" x14ac:dyDescent="0.25">
      <c r="A4183">
        <v>2984</v>
      </c>
      <c r="B4183" t="s">
        <v>3692</v>
      </c>
      <c r="C4183" t="s">
        <v>3775</v>
      </c>
      <c r="D4183" t="s">
        <v>1889</v>
      </c>
      <c r="E4183" t="s">
        <v>386</v>
      </c>
      <c r="F4183" t="s">
        <v>3776</v>
      </c>
      <c r="G4183">
        <v>1955</v>
      </c>
      <c r="H4183" t="s">
        <v>8</v>
      </c>
      <c r="I4183" t="s">
        <v>8</v>
      </c>
      <c r="J4183" t="s">
        <v>8</v>
      </c>
      <c r="K4183" t="s">
        <v>6766</v>
      </c>
    </row>
    <row r="4184" spans="1:11" x14ac:dyDescent="0.25">
      <c r="A4184">
        <v>2984</v>
      </c>
      <c r="B4184" t="s">
        <v>3692</v>
      </c>
      <c r="C4184" t="s">
        <v>3775</v>
      </c>
      <c r="D4184" t="s">
        <v>1889</v>
      </c>
      <c r="E4184" t="s">
        <v>386</v>
      </c>
      <c r="F4184" t="s">
        <v>3776</v>
      </c>
      <c r="G4184">
        <v>1955</v>
      </c>
      <c r="H4184" t="s">
        <v>8</v>
      </c>
      <c r="I4184" t="s">
        <v>8</v>
      </c>
      <c r="J4184" t="s">
        <v>8</v>
      </c>
      <c r="K4184" t="s">
        <v>6766</v>
      </c>
    </row>
    <row r="4185" spans="1:11" x14ac:dyDescent="0.25">
      <c r="A4185">
        <v>2984</v>
      </c>
      <c r="B4185" t="s">
        <v>3692</v>
      </c>
      <c r="C4185" t="s">
        <v>3775</v>
      </c>
      <c r="D4185" t="s">
        <v>1889</v>
      </c>
      <c r="E4185" t="s">
        <v>386</v>
      </c>
      <c r="F4185" t="s">
        <v>3776</v>
      </c>
      <c r="G4185">
        <v>1955</v>
      </c>
      <c r="H4185" t="s">
        <v>8</v>
      </c>
      <c r="I4185" t="s">
        <v>8</v>
      </c>
      <c r="J4185" t="s">
        <v>8</v>
      </c>
      <c r="K4185" t="s">
        <v>6766</v>
      </c>
    </row>
    <row r="4186" spans="1:11" x14ac:dyDescent="0.25">
      <c r="A4186">
        <v>2984</v>
      </c>
      <c r="B4186" t="s">
        <v>3692</v>
      </c>
      <c r="C4186" t="s">
        <v>3775</v>
      </c>
      <c r="D4186" t="s">
        <v>1889</v>
      </c>
      <c r="E4186" t="s">
        <v>386</v>
      </c>
      <c r="F4186" t="s">
        <v>3776</v>
      </c>
      <c r="G4186">
        <v>1955</v>
      </c>
      <c r="H4186" t="s">
        <v>8</v>
      </c>
      <c r="I4186" t="s">
        <v>8</v>
      </c>
      <c r="J4186" t="s">
        <v>8</v>
      </c>
      <c r="K4186" t="s">
        <v>6766</v>
      </c>
    </row>
    <row r="4187" spans="1:11" x14ac:dyDescent="0.25">
      <c r="A4187">
        <v>2984</v>
      </c>
      <c r="B4187" t="s">
        <v>3692</v>
      </c>
      <c r="C4187" t="s">
        <v>3775</v>
      </c>
      <c r="D4187" t="s">
        <v>1889</v>
      </c>
      <c r="E4187" t="s">
        <v>386</v>
      </c>
      <c r="F4187" t="s">
        <v>3776</v>
      </c>
      <c r="G4187">
        <v>1955</v>
      </c>
      <c r="H4187" t="s">
        <v>8</v>
      </c>
      <c r="I4187" t="s">
        <v>8</v>
      </c>
      <c r="J4187" t="s">
        <v>8</v>
      </c>
      <c r="K4187" t="s">
        <v>6766</v>
      </c>
    </row>
    <row r="4188" spans="1:11" x14ac:dyDescent="0.25">
      <c r="A4188">
        <v>2984</v>
      </c>
      <c r="B4188" t="s">
        <v>3692</v>
      </c>
      <c r="C4188" t="s">
        <v>3775</v>
      </c>
      <c r="D4188" t="s">
        <v>1889</v>
      </c>
      <c r="E4188" t="s">
        <v>386</v>
      </c>
      <c r="F4188" t="s">
        <v>3776</v>
      </c>
      <c r="G4188">
        <v>1955</v>
      </c>
      <c r="H4188" t="s">
        <v>8</v>
      </c>
      <c r="I4188" t="s">
        <v>8</v>
      </c>
      <c r="J4188" t="s">
        <v>8</v>
      </c>
      <c r="K4188" t="s">
        <v>6766</v>
      </c>
    </row>
    <row r="4189" spans="1:11" x14ac:dyDescent="0.25">
      <c r="A4189">
        <v>2984</v>
      </c>
      <c r="B4189" t="s">
        <v>3692</v>
      </c>
      <c r="C4189" t="s">
        <v>3775</v>
      </c>
      <c r="D4189" t="s">
        <v>1889</v>
      </c>
      <c r="E4189" t="s">
        <v>386</v>
      </c>
      <c r="F4189" t="s">
        <v>3776</v>
      </c>
      <c r="G4189">
        <v>1955</v>
      </c>
      <c r="H4189" t="s">
        <v>8</v>
      </c>
      <c r="I4189" t="s">
        <v>8</v>
      </c>
      <c r="J4189" t="s">
        <v>8</v>
      </c>
      <c r="K4189" t="s">
        <v>6766</v>
      </c>
    </row>
    <row r="4190" spans="1:11" x14ac:dyDescent="0.25">
      <c r="A4190">
        <v>2984</v>
      </c>
      <c r="B4190" t="s">
        <v>3692</v>
      </c>
      <c r="C4190" t="s">
        <v>3775</v>
      </c>
      <c r="D4190" t="s">
        <v>1889</v>
      </c>
      <c r="E4190" t="s">
        <v>386</v>
      </c>
      <c r="F4190" t="s">
        <v>3776</v>
      </c>
      <c r="G4190">
        <v>1955</v>
      </c>
      <c r="H4190" t="s">
        <v>8</v>
      </c>
      <c r="I4190" t="s">
        <v>8</v>
      </c>
      <c r="J4190" t="s">
        <v>8</v>
      </c>
      <c r="K4190" t="s">
        <v>6766</v>
      </c>
    </row>
    <row r="4191" spans="1:11" x14ac:dyDescent="0.25">
      <c r="A4191">
        <v>2984</v>
      </c>
      <c r="B4191" t="s">
        <v>3692</v>
      </c>
      <c r="C4191" t="s">
        <v>3775</v>
      </c>
      <c r="D4191" t="s">
        <v>1889</v>
      </c>
      <c r="E4191" t="s">
        <v>386</v>
      </c>
      <c r="F4191" t="s">
        <v>3776</v>
      </c>
      <c r="G4191">
        <v>1955</v>
      </c>
      <c r="H4191" t="s">
        <v>8</v>
      </c>
      <c r="I4191" t="s">
        <v>8</v>
      </c>
      <c r="J4191" t="s">
        <v>8</v>
      </c>
      <c r="K4191" t="s">
        <v>6766</v>
      </c>
    </row>
    <row r="4192" spans="1:11" x14ac:dyDescent="0.25">
      <c r="A4192">
        <v>2984</v>
      </c>
      <c r="B4192" t="s">
        <v>3692</v>
      </c>
      <c r="C4192" t="s">
        <v>3775</v>
      </c>
      <c r="D4192" t="s">
        <v>1889</v>
      </c>
      <c r="E4192" t="s">
        <v>386</v>
      </c>
      <c r="F4192" t="s">
        <v>3776</v>
      </c>
      <c r="G4192">
        <v>1955</v>
      </c>
      <c r="H4192" t="s">
        <v>8</v>
      </c>
      <c r="I4192" t="s">
        <v>8</v>
      </c>
      <c r="J4192" t="s">
        <v>8</v>
      </c>
      <c r="K4192" t="s">
        <v>6766</v>
      </c>
    </row>
    <row r="4193" spans="1:11" x14ac:dyDescent="0.25">
      <c r="A4193">
        <v>2984</v>
      </c>
      <c r="B4193" t="s">
        <v>3692</v>
      </c>
      <c r="C4193" t="s">
        <v>3775</v>
      </c>
      <c r="D4193" t="s">
        <v>1889</v>
      </c>
      <c r="E4193" t="s">
        <v>386</v>
      </c>
      <c r="F4193" t="s">
        <v>3776</v>
      </c>
      <c r="G4193">
        <v>1955</v>
      </c>
      <c r="H4193" t="s">
        <v>8</v>
      </c>
      <c r="I4193" t="s">
        <v>8</v>
      </c>
      <c r="J4193" t="s">
        <v>8</v>
      </c>
      <c r="K4193" t="s">
        <v>6766</v>
      </c>
    </row>
    <row r="4194" spans="1:11" x14ac:dyDescent="0.25">
      <c r="A4194">
        <v>2984</v>
      </c>
      <c r="B4194" t="s">
        <v>3692</v>
      </c>
      <c r="C4194" t="s">
        <v>3775</v>
      </c>
      <c r="D4194" t="s">
        <v>1889</v>
      </c>
      <c r="E4194" t="s">
        <v>386</v>
      </c>
      <c r="F4194" t="s">
        <v>3776</v>
      </c>
      <c r="G4194">
        <v>1955</v>
      </c>
      <c r="H4194" t="s">
        <v>8</v>
      </c>
      <c r="I4194" t="s">
        <v>8</v>
      </c>
      <c r="J4194" t="s">
        <v>8</v>
      </c>
      <c r="K4194" t="s">
        <v>6766</v>
      </c>
    </row>
    <row r="4195" spans="1:11" x14ac:dyDescent="0.25">
      <c r="A4195">
        <v>2984</v>
      </c>
      <c r="B4195" t="s">
        <v>3692</v>
      </c>
      <c r="C4195" t="s">
        <v>3775</v>
      </c>
      <c r="D4195" t="s">
        <v>1889</v>
      </c>
      <c r="E4195" t="s">
        <v>386</v>
      </c>
      <c r="F4195" t="s">
        <v>3776</v>
      </c>
      <c r="G4195">
        <v>1955</v>
      </c>
      <c r="H4195" t="s">
        <v>8</v>
      </c>
      <c r="I4195" t="s">
        <v>8</v>
      </c>
      <c r="J4195" t="s">
        <v>8</v>
      </c>
      <c r="K4195" t="s">
        <v>6766</v>
      </c>
    </row>
    <row r="4196" spans="1:11" x14ac:dyDescent="0.25">
      <c r="A4196">
        <v>2984</v>
      </c>
      <c r="B4196" t="s">
        <v>3692</v>
      </c>
      <c r="C4196" t="s">
        <v>3775</v>
      </c>
      <c r="D4196" t="s">
        <v>1889</v>
      </c>
      <c r="E4196" t="s">
        <v>386</v>
      </c>
      <c r="F4196" t="s">
        <v>3776</v>
      </c>
      <c r="G4196">
        <v>1955</v>
      </c>
      <c r="H4196" t="s">
        <v>8</v>
      </c>
      <c r="I4196" t="s">
        <v>8</v>
      </c>
      <c r="J4196" t="s">
        <v>8</v>
      </c>
      <c r="K4196" t="s">
        <v>6766</v>
      </c>
    </row>
    <row r="4197" spans="1:11" x14ac:dyDescent="0.25">
      <c r="A4197">
        <v>2984</v>
      </c>
      <c r="B4197" t="s">
        <v>3692</v>
      </c>
      <c r="C4197" t="s">
        <v>3775</v>
      </c>
      <c r="D4197" t="s">
        <v>1889</v>
      </c>
      <c r="E4197" t="s">
        <v>386</v>
      </c>
      <c r="F4197" t="s">
        <v>3776</v>
      </c>
      <c r="G4197">
        <v>1955</v>
      </c>
      <c r="H4197" t="s">
        <v>8</v>
      </c>
      <c r="I4197" t="s">
        <v>8</v>
      </c>
      <c r="J4197" t="s">
        <v>8</v>
      </c>
      <c r="K4197" t="s">
        <v>6766</v>
      </c>
    </row>
    <row r="4198" spans="1:11" x14ac:dyDescent="0.25">
      <c r="A4198">
        <v>2984</v>
      </c>
      <c r="B4198" t="s">
        <v>3692</v>
      </c>
      <c r="C4198" t="s">
        <v>3775</v>
      </c>
      <c r="D4198" t="s">
        <v>1889</v>
      </c>
      <c r="E4198" t="s">
        <v>386</v>
      </c>
      <c r="F4198" t="s">
        <v>3776</v>
      </c>
      <c r="G4198">
        <v>1955</v>
      </c>
      <c r="H4198" t="s">
        <v>8</v>
      </c>
      <c r="I4198" t="s">
        <v>8</v>
      </c>
      <c r="J4198" t="s">
        <v>8</v>
      </c>
      <c r="K4198" t="s">
        <v>6766</v>
      </c>
    </row>
    <row r="4199" spans="1:11" x14ac:dyDescent="0.25">
      <c r="A4199">
        <v>2984</v>
      </c>
      <c r="B4199" t="s">
        <v>3692</v>
      </c>
      <c r="C4199" t="s">
        <v>3775</v>
      </c>
      <c r="D4199" t="s">
        <v>1889</v>
      </c>
      <c r="E4199" t="s">
        <v>386</v>
      </c>
      <c r="F4199" t="s">
        <v>3776</v>
      </c>
      <c r="G4199">
        <v>1955</v>
      </c>
      <c r="H4199" t="s">
        <v>8</v>
      </c>
      <c r="I4199" t="s">
        <v>8</v>
      </c>
      <c r="J4199" t="s">
        <v>8</v>
      </c>
      <c r="K4199" t="s">
        <v>6766</v>
      </c>
    </row>
    <row r="4200" spans="1:11" x14ac:dyDescent="0.25">
      <c r="A4200">
        <v>2984</v>
      </c>
      <c r="B4200" t="s">
        <v>3692</v>
      </c>
      <c r="C4200" t="s">
        <v>3775</v>
      </c>
      <c r="D4200" t="s">
        <v>1889</v>
      </c>
      <c r="E4200" t="s">
        <v>386</v>
      </c>
      <c r="F4200" t="s">
        <v>3776</v>
      </c>
      <c r="G4200">
        <v>1955</v>
      </c>
      <c r="H4200" t="s">
        <v>8</v>
      </c>
      <c r="I4200" t="s">
        <v>8</v>
      </c>
      <c r="J4200" t="s">
        <v>8</v>
      </c>
      <c r="K4200" t="s">
        <v>6766</v>
      </c>
    </row>
    <row r="4201" spans="1:11" x14ac:dyDescent="0.25">
      <c r="A4201">
        <v>2984</v>
      </c>
      <c r="B4201" t="s">
        <v>3692</v>
      </c>
      <c r="C4201" t="s">
        <v>3775</v>
      </c>
      <c r="D4201" t="s">
        <v>1889</v>
      </c>
      <c r="E4201" t="s">
        <v>386</v>
      </c>
      <c r="F4201" t="s">
        <v>3776</v>
      </c>
      <c r="G4201">
        <v>1955</v>
      </c>
      <c r="H4201" t="s">
        <v>8</v>
      </c>
      <c r="I4201" t="s">
        <v>8</v>
      </c>
      <c r="J4201" t="s">
        <v>8</v>
      </c>
      <c r="K4201" t="s">
        <v>6766</v>
      </c>
    </row>
    <row r="4202" spans="1:11" x14ac:dyDescent="0.25">
      <c r="A4202">
        <v>2984</v>
      </c>
      <c r="B4202" t="s">
        <v>3692</v>
      </c>
      <c r="C4202" t="s">
        <v>3775</v>
      </c>
      <c r="D4202" t="s">
        <v>1889</v>
      </c>
      <c r="E4202" t="s">
        <v>386</v>
      </c>
      <c r="F4202" t="s">
        <v>3776</v>
      </c>
      <c r="G4202">
        <v>1955</v>
      </c>
      <c r="H4202" t="s">
        <v>8</v>
      </c>
      <c r="I4202" t="s">
        <v>8</v>
      </c>
      <c r="J4202" t="s">
        <v>8</v>
      </c>
      <c r="K4202" t="s">
        <v>6766</v>
      </c>
    </row>
    <row r="4203" spans="1:11" x14ac:dyDescent="0.25">
      <c r="A4203">
        <v>2984</v>
      </c>
      <c r="B4203" t="s">
        <v>3692</v>
      </c>
      <c r="C4203" t="s">
        <v>3775</v>
      </c>
      <c r="D4203" t="s">
        <v>1889</v>
      </c>
      <c r="E4203" t="s">
        <v>386</v>
      </c>
      <c r="F4203" t="s">
        <v>3776</v>
      </c>
      <c r="G4203">
        <v>1955</v>
      </c>
      <c r="H4203" t="s">
        <v>8</v>
      </c>
      <c r="I4203" t="s">
        <v>8</v>
      </c>
      <c r="J4203" t="s">
        <v>8</v>
      </c>
      <c r="K4203" t="s">
        <v>6766</v>
      </c>
    </row>
    <row r="4204" spans="1:11" x14ac:dyDescent="0.25">
      <c r="A4204">
        <v>2984</v>
      </c>
      <c r="B4204" t="s">
        <v>3692</v>
      </c>
      <c r="C4204" t="s">
        <v>3775</v>
      </c>
      <c r="D4204" t="s">
        <v>1889</v>
      </c>
      <c r="E4204" t="s">
        <v>386</v>
      </c>
      <c r="F4204" t="s">
        <v>3776</v>
      </c>
      <c r="G4204">
        <v>1955</v>
      </c>
      <c r="H4204" t="s">
        <v>8</v>
      </c>
      <c r="I4204" t="s">
        <v>8</v>
      </c>
      <c r="J4204" t="s">
        <v>8</v>
      </c>
      <c r="K4204" t="s">
        <v>6766</v>
      </c>
    </row>
    <row r="4205" spans="1:11" x14ac:dyDescent="0.25">
      <c r="A4205">
        <v>2984</v>
      </c>
      <c r="B4205" t="s">
        <v>3692</v>
      </c>
      <c r="C4205" t="s">
        <v>3775</v>
      </c>
      <c r="D4205" t="s">
        <v>1889</v>
      </c>
      <c r="E4205" t="s">
        <v>386</v>
      </c>
      <c r="F4205" t="s">
        <v>3776</v>
      </c>
      <c r="G4205">
        <v>1955</v>
      </c>
      <c r="H4205" t="s">
        <v>8</v>
      </c>
      <c r="I4205" t="s">
        <v>8</v>
      </c>
      <c r="J4205" t="s">
        <v>8</v>
      </c>
      <c r="K4205" t="s">
        <v>6766</v>
      </c>
    </row>
    <row r="4206" spans="1:11" x14ac:dyDescent="0.25">
      <c r="A4206">
        <v>2984</v>
      </c>
      <c r="B4206" t="s">
        <v>3692</v>
      </c>
      <c r="C4206" t="s">
        <v>3775</v>
      </c>
      <c r="D4206" t="s">
        <v>1889</v>
      </c>
      <c r="E4206" t="s">
        <v>386</v>
      </c>
      <c r="F4206" t="s">
        <v>3776</v>
      </c>
      <c r="G4206">
        <v>1955</v>
      </c>
      <c r="H4206" t="s">
        <v>8</v>
      </c>
      <c r="I4206" t="s">
        <v>8</v>
      </c>
      <c r="J4206" t="s">
        <v>8</v>
      </c>
      <c r="K4206" t="s">
        <v>6766</v>
      </c>
    </row>
    <row r="4207" spans="1:11" x14ac:dyDescent="0.25">
      <c r="A4207">
        <v>2984</v>
      </c>
      <c r="B4207" t="s">
        <v>3692</v>
      </c>
      <c r="C4207" t="s">
        <v>3775</v>
      </c>
      <c r="D4207" t="s">
        <v>1889</v>
      </c>
      <c r="E4207" t="s">
        <v>386</v>
      </c>
      <c r="F4207" t="s">
        <v>3776</v>
      </c>
      <c r="G4207">
        <v>1955</v>
      </c>
      <c r="H4207" t="s">
        <v>8</v>
      </c>
      <c r="I4207" t="s">
        <v>8</v>
      </c>
      <c r="J4207" t="s">
        <v>8</v>
      </c>
      <c r="K4207" t="s">
        <v>6766</v>
      </c>
    </row>
    <row r="4208" spans="1:11" x14ac:dyDescent="0.25">
      <c r="A4208">
        <v>2984</v>
      </c>
      <c r="B4208" t="s">
        <v>3692</v>
      </c>
      <c r="C4208" t="s">
        <v>3775</v>
      </c>
      <c r="D4208" t="s">
        <v>1889</v>
      </c>
      <c r="E4208" t="s">
        <v>386</v>
      </c>
      <c r="F4208" t="s">
        <v>3776</v>
      </c>
      <c r="G4208">
        <v>1955</v>
      </c>
      <c r="H4208" t="s">
        <v>8</v>
      </c>
      <c r="I4208" t="s">
        <v>8</v>
      </c>
      <c r="J4208" t="s">
        <v>8</v>
      </c>
      <c r="K4208" t="s">
        <v>6766</v>
      </c>
    </row>
    <row r="4209" spans="1:11" x14ac:dyDescent="0.25">
      <c r="A4209">
        <v>2984</v>
      </c>
      <c r="B4209" t="s">
        <v>3692</v>
      </c>
      <c r="C4209" t="s">
        <v>3775</v>
      </c>
      <c r="D4209" t="s">
        <v>1889</v>
      </c>
      <c r="E4209" t="s">
        <v>386</v>
      </c>
      <c r="F4209" t="s">
        <v>3776</v>
      </c>
      <c r="G4209">
        <v>1955</v>
      </c>
      <c r="H4209" t="s">
        <v>8</v>
      </c>
      <c r="I4209" t="s">
        <v>8</v>
      </c>
      <c r="J4209" t="s">
        <v>8</v>
      </c>
      <c r="K4209" t="s">
        <v>6766</v>
      </c>
    </row>
    <row r="4210" spans="1:11" x14ac:dyDescent="0.25">
      <c r="A4210">
        <v>2984</v>
      </c>
      <c r="B4210" t="s">
        <v>3692</v>
      </c>
      <c r="C4210" t="s">
        <v>3775</v>
      </c>
      <c r="D4210" t="s">
        <v>1889</v>
      </c>
      <c r="E4210" t="s">
        <v>386</v>
      </c>
      <c r="F4210" t="s">
        <v>3776</v>
      </c>
      <c r="G4210">
        <v>1955</v>
      </c>
      <c r="H4210" t="s">
        <v>8</v>
      </c>
      <c r="I4210" t="s">
        <v>8</v>
      </c>
      <c r="J4210" t="s">
        <v>8</v>
      </c>
      <c r="K4210" t="s">
        <v>6766</v>
      </c>
    </row>
    <row r="4211" spans="1:11" x14ac:dyDescent="0.25">
      <c r="A4211">
        <v>2984</v>
      </c>
      <c r="B4211" t="s">
        <v>3692</v>
      </c>
      <c r="C4211" t="s">
        <v>3775</v>
      </c>
      <c r="D4211" t="s">
        <v>1889</v>
      </c>
      <c r="E4211" t="s">
        <v>386</v>
      </c>
      <c r="F4211" t="s">
        <v>3776</v>
      </c>
      <c r="G4211">
        <v>1955</v>
      </c>
      <c r="H4211" t="s">
        <v>8</v>
      </c>
      <c r="I4211" t="s">
        <v>8</v>
      </c>
      <c r="J4211" t="s">
        <v>8</v>
      </c>
      <c r="K4211" t="s">
        <v>6766</v>
      </c>
    </row>
    <row r="4212" spans="1:11" x14ac:dyDescent="0.25">
      <c r="A4212">
        <v>2984</v>
      </c>
      <c r="B4212" t="s">
        <v>3692</v>
      </c>
      <c r="C4212" t="s">
        <v>3775</v>
      </c>
      <c r="D4212" t="s">
        <v>1889</v>
      </c>
      <c r="E4212" t="s">
        <v>386</v>
      </c>
      <c r="F4212" t="s">
        <v>3776</v>
      </c>
      <c r="G4212">
        <v>1955</v>
      </c>
      <c r="H4212" t="s">
        <v>8</v>
      </c>
      <c r="I4212" t="s">
        <v>8</v>
      </c>
      <c r="J4212" t="s">
        <v>8</v>
      </c>
      <c r="K4212" t="s">
        <v>6766</v>
      </c>
    </row>
    <row r="4213" spans="1:11" x14ac:dyDescent="0.25">
      <c r="A4213">
        <v>2984</v>
      </c>
      <c r="B4213" t="s">
        <v>3692</v>
      </c>
      <c r="C4213" t="s">
        <v>3775</v>
      </c>
      <c r="D4213" t="s">
        <v>1889</v>
      </c>
      <c r="E4213" t="s">
        <v>386</v>
      </c>
      <c r="F4213" t="s">
        <v>3776</v>
      </c>
      <c r="G4213">
        <v>1955</v>
      </c>
      <c r="H4213" t="s">
        <v>8</v>
      </c>
      <c r="I4213" t="s">
        <v>8</v>
      </c>
      <c r="J4213" t="s">
        <v>8</v>
      </c>
      <c r="K4213" t="s">
        <v>6766</v>
      </c>
    </row>
    <row r="4214" spans="1:11" x14ac:dyDescent="0.25">
      <c r="A4214">
        <v>2984</v>
      </c>
      <c r="B4214" t="s">
        <v>3692</v>
      </c>
      <c r="C4214" t="s">
        <v>3775</v>
      </c>
      <c r="D4214" t="s">
        <v>1889</v>
      </c>
      <c r="E4214" t="s">
        <v>386</v>
      </c>
      <c r="F4214" t="s">
        <v>3776</v>
      </c>
      <c r="G4214">
        <v>1955</v>
      </c>
      <c r="H4214" t="s">
        <v>8</v>
      </c>
      <c r="I4214" t="s">
        <v>8</v>
      </c>
      <c r="J4214" t="s">
        <v>8</v>
      </c>
      <c r="K4214" t="s">
        <v>6766</v>
      </c>
    </row>
    <row r="4215" spans="1:11" x14ac:dyDescent="0.25">
      <c r="A4215">
        <v>2984</v>
      </c>
      <c r="B4215" t="s">
        <v>3692</v>
      </c>
      <c r="C4215" t="s">
        <v>3775</v>
      </c>
      <c r="D4215" t="s">
        <v>1889</v>
      </c>
      <c r="E4215" t="s">
        <v>386</v>
      </c>
      <c r="F4215" t="s">
        <v>3776</v>
      </c>
      <c r="G4215">
        <v>1955</v>
      </c>
      <c r="H4215" t="s">
        <v>8</v>
      </c>
      <c r="I4215" t="s">
        <v>8</v>
      </c>
      <c r="J4215" t="s">
        <v>8</v>
      </c>
      <c r="K4215" t="s">
        <v>6766</v>
      </c>
    </row>
    <row r="4216" spans="1:11" x14ac:dyDescent="0.25">
      <c r="A4216">
        <v>2984</v>
      </c>
      <c r="B4216" t="s">
        <v>3692</v>
      </c>
      <c r="C4216" t="s">
        <v>3775</v>
      </c>
      <c r="D4216" t="s">
        <v>1889</v>
      </c>
      <c r="E4216" t="s">
        <v>386</v>
      </c>
      <c r="F4216" t="s">
        <v>3776</v>
      </c>
      <c r="G4216">
        <v>1955</v>
      </c>
      <c r="H4216" t="s">
        <v>8</v>
      </c>
      <c r="I4216" t="s">
        <v>8</v>
      </c>
      <c r="J4216" t="s">
        <v>8</v>
      </c>
      <c r="K4216" t="s">
        <v>6766</v>
      </c>
    </row>
    <row r="4217" spans="1:11" x14ac:dyDescent="0.25">
      <c r="A4217">
        <v>2984</v>
      </c>
      <c r="B4217" t="s">
        <v>3692</v>
      </c>
      <c r="C4217" t="s">
        <v>3775</v>
      </c>
      <c r="D4217" t="s">
        <v>1889</v>
      </c>
      <c r="E4217" t="s">
        <v>386</v>
      </c>
      <c r="F4217" t="s">
        <v>3776</v>
      </c>
      <c r="G4217">
        <v>1955</v>
      </c>
      <c r="H4217" t="s">
        <v>8</v>
      </c>
      <c r="I4217" t="s">
        <v>8</v>
      </c>
      <c r="J4217" t="s">
        <v>8</v>
      </c>
      <c r="K4217" t="s">
        <v>6766</v>
      </c>
    </row>
    <row r="4218" spans="1:11" x14ac:dyDescent="0.25">
      <c r="A4218">
        <v>2984</v>
      </c>
      <c r="B4218" t="s">
        <v>3692</v>
      </c>
      <c r="C4218" t="s">
        <v>3775</v>
      </c>
      <c r="D4218" t="s">
        <v>1889</v>
      </c>
      <c r="E4218" t="s">
        <v>386</v>
      </c>
      <c r="F4218" t="s">
        <v>3776</v>
      </c>
      <c r="G4218">
        <v>1955</v>
      </c>
      <c r="H4218" t="s">
        <v>8</v>
      </c>
      <c r="I4218" t="s">
        <v>8</v>
      </c>
      <c r="J4218" t="s">
        <v>8</v>
      </c>
      <c r="K4218" t="s">
        <v>6766</v>
      </c>
    </row>
    <row r="4219" spans="1:11" x14ac:dyDescent="0.25">
      <c r="A4219">
        <v>2984</v>
      </c>
      <c r="B4219" t="s">
        <v>3692</v>
      </c>
      <c r="C4219" t="s">
        <v>3775</v>
      </c>
      <c r="D4219" t="s">
        <v>1889</v>
      </c>
      <c r="E4219" t="s">
        <v>386</v>
      </c>
      <c r="F4219" t="s">
        <v>3776</v>
      </c>
      <c r="G4219">
        <v>1955</v>
      </c>
      <c r="H4219" t="s">
        <v>8</v>
      </c>
      <c r="I4219" t="s">
        <v>8</v>
      </c>
      <c r="J4219" t="s">
        <v>8</v>
      </c>
      <c r="K4219" t="s">
        <v>6766</v>
      </c>
    </row>
    <row r="4220" spans="1:11" x14ac:dyDescent="0.25">
      <c r="A4220">
        <v>2984</v>
      </c>
      <c r="B4220" t="s">
        <v>3692</v>
      </c>
      <c r="C4220" t="s">
        <v>3775</v>
      </c>
      <c r="D4220" t="s">
        <v>1889</v>
      </c>
      <c r="E4220" t="s">
        <v>386</v>
      </c>
      <c r="F4220" t="s">
        <v>3776</v>
      </c>
      <c r="G4220">
        <v>1955</v>
      </c>
      <c r="H4220" t="s">
        <v>8</v>
      </c>
      <c r="I4220" t="s">
        <v>8</v>
      </c>
      <c r="J4220" t="s">
        <v>8</v>
      </c>
      <c r="K4220" t="s">
        <v>6766</v>
      </c>
    </row>
    <row r="4221" spans="1:11" x14ac:dyDescent="0.25">
      <c r="A4221">
        <v>2984</v>
      </c>
      <c r="B4221" t="s">
        <v>3692</v>
      </c>
      <c r="C4221" t="s">
        <v>3775</v>
      </c>
      <c r="D4221" t="s">
        <v>1889</v>
      </c>
      <c r="E4221" t="s">
        <v>386</v>
      </c>
      <c r="F4221" t="s">
        <v>3776</v>
      </c>
      <c r="G4221">
        <v>1955</v>
      </c>
      <c r="H4221" t="s">
        <v>8</v>
      </c>
      <c r="I4221" t="s">
        <v>8</v>
      </c>
      <c r="J4221" t="s">
        <v>8</v>
      </c>
      <c r="K4221" t="s">
        <v>6766</v>
      </c>
    </row>
    <row r="4222" spans="1:11" x14ac:dyDescent="0.25">
      <c r="A4222">
        <v>2984</v>
      </c>
      <c r="B4222" t="s">
        <v>3692</v>
      </c>
      <c r="C4222" t="s">
        <v>3775</v>
      </c>
      <c r="D4222" t="s">
        <v>1889</v>
      </c>
      <c r="E4222" t="s">
        <v>386</v>
      </c>
      <c r="F4222" t="s">
        <v>3776</v>
      </c>
      <c r="G4222">
        <v>1955</v>
      </c>
      <c r="H4222" t="s">
        <v>8</v>
      </c>
      <c r="I4222" t="s">
        <v>8</v>
      </c>
      <c r="J4222" t="s">
        <v>8</v>
      </c>
      <c r="K4222" t="s">
        <v>6766</v>
      </c>
    </row>
    <row r="4223" spans="1:11" x14ac:dyDescent="0.25">
      <c r="A4223">
        <v>2984</v>
      </c>
      <c r="B4223" t="s">
        <v>3692</v>
      </c>
      <c r="C4223" t="s">
        <v>3775</v>
      </c>
      <c r="D4223" t="s">
        <v>1889</v>
      </c>
      <c r="E4223" t="s">
        <v>386</v>
      </c>
      <c r="F4223" t="s">
        <v>3776</v>
      </c>
      <c r="G4223">
        <v>1955</v>
      </c>
      <c r="H4223" t="s">
        <v>8</v>
      </c>
      <c r="I4223" t="s">
        <v>8</v>
      </c>
      <c r="J4223" t="s">
        <v>8</v>
      </c>
      <c r="K4223" t="s">
        <v>6766</v>
      </c>
    </row>
    <row r="4224" spans="1:11" x14ac:dyDescent="0.25">
      <c r="A4224">
        <v>2984</v>
      </c>
      <c r="B4224" t="s">
        <v>3692</v>
      </c>
      <c r="C4224" t="s">
        <v>3775</v>
      </c>
      <c r="D4224" t="s">
        <v>1889</v>
      </c>
      <c r="E4224" t="s">
        <v>386</v>
      </c>
      <c r="F4224" t="s">
        <v>3776</v>
      </c>
      <c r="G4224">
        <v>1955</v>
      </c>
      <c r="H4224" t="s">
        <v>8</v>
      </c>
      <c r="I4224" t="s">
        <v>8</v>
      </c>
      <c r="J4224" t="s">
        <v>8</v>
      </c>
      <c r="K4224" t="s">
        <v>6766</v>
      </c>
    </row>
    <row r="4225" spans="1:11" x14ac:dyDescent="0.25">
      <c r="A4225">
        <v>2984</v>
      </c>
      <c r="B4225" t="s">
        <v>3692</v>
      </c>
      <c r="C4225" t="s">
        <v>3775</v>
      </c>
      <c r="D4225" t="s">
        <v>1889</v>
      </c>
      <c r="E4225" t="s">
        <v>386</v>
      </c>
      <c r="F4225" t="s">
        <v>3776</v>
      </c>
      <c r="G4225">
        <v>1955</v>
      </c>
      <c r="H4225" t="s">
        <v>8</v>
      </c>
      <c r="I4225" t="s">
        <v>8</v>
      </c>
      <c r="J4225" t="s">
        <v>8</v>
      </c>
      <c r="K4225" t="s">
        <v>6766</v>
      </c>
    </row>
    <row r="4226" spans="1:11" x14ac:dyDescent="0.25">
      <c r="A4226">
        <v>2984</v>
      </c>
      <c r="B4226" t="s">
        <v>3692</v>
      </c>
      <c r="C4226" t="s">
        <v>3775</v>
      </c>
      <c r="D4226" t="s">
        <v>1889</v>
      </c>
      <c r="E4226" t="s">
        <v>386</v>
      </c>
      <c r="F4226" t="s">
        <v>3776</v>
      </c>
      <c r="G4226">
        <v>1955</v>
      </c>
      <c r="H4226" t="s">
        <v>8</v>
      </c>
      <c r="I4226" t="s">
        <v>8</v>
      </c>
      <c r="J4226" t="s">
        <v>8</v>
      </c>
      <c r="K4226" t="s">
        <v>6766</v>
      </c>
    </row>
    <row r="4227" spans="1:11" x14ac:dyDescent="0.25">
      <c r="A4227">
        <v>2984</v>
      </c>
      <c r="B4227" t="s">
        <v>3692</v>
      </c>
      <c r="C4227" t="s">
        <v>3775</v>
      </c>
      <c r="D4227" t="s">
        <v>1889</v>
      </c>
      <c r="E4227" t="s">
        <v>386</v>
      </c>
      <c r="F4227" t="s">
        <v>3776</v>
      </c>
      <c r="G4227">
        <v>1955</v>
      </c>
      <c r="H4227" t="s">
        <v>8</v>
      </c>
      <c r="I4227" t="s">
        <v>8</v>
      </c>
      <c r="J4227" t="s">
        <v>8</v>
      </c>
      <c r="K4227" t="s">
        <v>6766</v>
      </c>
    </row>
    <row r="4228" spans="1:11" x14ac:dyDescent="0.25">
      <c r="A4228">
        <v>2984</v>
      </c>
      <c r="B4228" t="s">
        <v>3692</v>
      </c>
      <c r="C4228" t="s">
        <v>3775</v>
      </c>
      <c r="D4228" t="s">
        <v>1889</v>
      </c>
      <c r="E4228" t="s">
        <v>386</v>
      </c>
      <c r="F4228" t="s">
        <v>3776</v>
      </c>
      <c r="G4228">
        <v>1955</v>
      </c>
      <c r="H4228" t="s">
        <v>8</v>
      </c>
      <c r="I4228" t="s">
        <v>8</v>
      </c>
      <c r="J4228" t="s">
        <v>8</v>
      </c>
      <c r="K4228" t="s">
        <v>6766</v>
      </c>
    </row>
    <row r="4229" spans="1:11" x14ac:dyDescent="0.25">
      <c r="A4229">
        <v>2984</v>
      </c>
      <c r="B4229" t="s">
        <v>3692</v>
      </c>
      <c r="C4229" t="s">
        <v>3775</v>
      </c>
      <c r="D4229" t="s">
        <v>1889</v>
      </c>
      <c r="E4229" t="s">
        <v>386</v>
      </c>
      <c r="F4229" t="s">
        <v>3776</v>
      </c>
      <c r="G4229">
        <v>1955</v>
      </c>
      <c r="H4229" t="s">
        <v>8</v>
      </c>
      <c r="I4229" t="s">
        <v>8</v>
      </c>
      <c r="J4229" t="s">
        <v>8</v>
      </c>
      <c r="K4229" t="s">
        <v>6766</v>
      </c>
    </row>
    <row r="4230" spans="1:11" x14ac:dyDescent="0.25">
      <c r="A4230">
        <v>2984</v>
      </c>
      <c r="B4230" t="s">
        <v>3692</v>
      </c>
      <c r="C4230" t="s">
        <v>3775</v>
      </c>
      <c r="D4230" t="s">
        <v>1889</v>
      </c>
      <c r="E4230" t="s">
        <v>386</v>
      </c>
      <c r="F4230" t="s">
        <v>3776</v>
      </c>
      <c r="G4230">
        <v>1955</v>
      </c>
      <c r="H4230" t="s">
        <v>8</v>
      </c>
      <c r="I4230" t="s">
        <v>8</v>
      </c>
      <c r="J4230" t="s">
        <v>8</v>
      </c>
      <c r="K4230" t="s">
        <v>6766</v>
      </c>
    </row>
    <row r="4231" spans="1:11" x14ac:dyDescent="0.25">
      <c r="A4231">
        <v>2984</v>
      </c>
      <c r="B4231" t="s">
        <v>3692</v>
      </c>
      <c r="C4231" t="s">
        <v>3775</v>
      </c>
      <c r="D4231" t="s">
        <v>1889</v>
      </c>
      <c r="E4231" t="s">
        <v>386</v>
      </c>
      <c r="F4231" t="s">
        <v>3776</v>
      </c>
      <c r="G4231">
        <v>1955</v>
      </c>
      <c r="H4231" t="s">
        <v>8</v>
      </c>
      <c r="I4231" t="s">
        <v>8</v>
      </c>
      <c r="J4231" t="s">
        <v>8</v>
      </c>
      <c r="K4231" t="s">
        <v>6766</v>
      </c>
    </row>
    <row r="4232" spans="1:11" x14ac:dyDescent="0.25">
      <c r="A4232">
        <v>2984</v>
      </c>
      <c r="B4232" t="s">
        <v>3692</v>
      </c>
      <c r="C4232" t="s">
        <v>3775</v>
      </c>
      <c r="D4232" t="s">
        <v>1889</v>
      </c>
      <c r="E4232" t="s">
        <v>386</v>
      </c>
      <c r="F4232" t="s">
        <v>3776</v>
      </c>
      <c r="G4232">
        <v>1955</v>
      </c>
      <c r="H4232" t="s">
        <v>8</v>
      </c>
      <c r="I4232" t="s">
        <v>8</v>
      </c>
      <c r="J4232" t="s">
        <v>8</v>
      </c>
      <c r="K4232" t="s">
        <v>6766</v>
      </c>
    </row>
    <row r="4233" spans="1:11" x14ac:dyDescent="0.25">
      <c r="A4233">
        <v>2984</v>
      </c>
      <c r="B4233" t="s">
        <v>3692</v>
      </c>
      <c r="C4233" t="s">
        <v>3775</v>
      </c>
      <c r="D4233" t="s">
        <v>1889</v>
      </c>
      <c r="E4233" t="s">
        <v>386</v>
      </c>
      <c r="F4233" t="s">
        <v>3776</v>
      </c>
      <c r="G4233">
        <v>1955</v>
      </c>
      <c r="H4233" t="s">
        <v>8</v>
      </c>
      <c r="I4233" t="s">
        <v>8</v>
      </c>
      <c r="J4233" t="s">
        <v>8</v>
      </c>
      <c r="K4233" t="s">
        <v>6766</v>
      </c>
    </row>
    <row r="4234" spans="1:11" x14ac:dyDescent="0.25">
      <c r="A4234">
        <v>2984</v>
      </c>
      <c r="B4234" t="s">
        <v>3692</v>
      </c>
      <c r="C4234" t="s">
        <v>3775</v>
      </c>
      <c r="D4234" t="s">
        <v>1889</v>
      </c>
      <c r="E4234" t="s">
        <v>386</v>
      </c>
      <c r="F4234" t="s">
        <v>3776</v>
      </c>
      <c r="G4234">
        <v>1955</v>
      </c>
      <c r="H4234" t="s">
        <v>8</v>
      </c>
      <c r="I4234" t="s">
        <v>8</v>
      </c>
      <c r="J4234" t="s">
        <v>8</v>
      </c>
      <c r="K4234" t="s">
        <v>6766</v>
      </c>
    </row>
    <row r="4235" spans="1:11" x14ac:dyDescent="0.25">
      <c r="A4235">
        <v>2984</v>
      </c>
      <c r="B4235" t="s">
        <v>3692</v>
      </c>
      <c r="C4235" t="s">
        <v>3775</v>
      </c>
      <c r="D4235" t="s">
        <v>1889</v>
      </c>
      <c r="E4235" t="s">
        <v>386</v>
      </c>
      <c r="F4235" t="s">
        <v>3776</v>
      </c>
      <c r="G4235">
        <v>1955</v>
      </c>
      <c r="H4235" t="s">
        <v>8</v>
      </c>
      <c r="I4235" t="s">
        <v>8</v>
      </c>
      <c r="J4235" t="s">
        <v>8</v>
      </c>
      <c r="K4235" t="s">
        <v>6766</v>
      </c>
    </row>
    <row r="4236" spans="1:11" x14ac:dyDescent="0.25">
      <c r="A4236">
        <v>2984</v>
      </c>
      <c r="B4236" t="s">
        <v>3692</v>
      </c>
      <c r="C4236" t="s">
        <v>3775</v>
      </c>
      <c r="D4236" t="s">
        <v>1889</v>
      </c>
      <c r="E4236" t="s">
        <v>386</v>
      </c>
      <c r="F4236" t="s">
        <v>3776</v>
      </c>
      <c r="G4236">
        <v>1955</v>
      </c>
      <c r="H4236" t="s">
        <v>8</v>
      </c>
      <c r="I4236" t="s">
        <v>8</v>
      </c>
      <c r="J4236" t="s">
        <v>8</v>
      </c>
      <c r="K4236" t="s">
        <v>6766</v>
      </c>
    </row>
    <row r="4237" spans="1:11" x14ac:dyDescent="0.25">
      <c r="A4237">
        <v>2984</v>
      </c>
      <c r="B4237" t="s">
        <v>3692</v>
      </c>
      <c r="C4237" t="s">
        <v>3775</v>
      </c>
      <c r="D4237" t="s">
        <v>1889</v>
      </c>
      <c r="E4237" t="s">
        <v>386</v>
      </c>
      <c r="F4237" t="s">
        <v>3776</v>
      </c>
      <c r="G4237">
        <v>1955</v>
      </c>
      <c r="H4237" t="s">
        <v>8</v>
      </c>
      <c r="I4237" t="s">
        <v>8</v>
      </c>
      <c r="J4237" t="s">
        <v>8</v>
      </c>
      <c r="K4237" t="s">
        <v>6766</v>
      </c>
    </row>
    <row r="4238" spans="1:11" x14ac:dyDescent="0.25">
      <c r="A4238">
        <v>2984</v>
      </c>
      <c r="B4238" t="s">
        <v>3692</v>
      </c>
      <c r="C4238" t="s">
        <v>3775</v>
      </c>
      <c r="D4238" t="s">
        <v>1889</v>
      </c>
      <c r="E4238" t="s">
        <v>386</v>
      </c>
      <c r="F4238" t="s">
        <v>3776</v>
      </c>
      <c r="G4238">
        <v>1955</v>
      </c>
      <c r="H4238" t="s">
        <v>8</v>
      </c>
      <c r="I4238" t="s">
        <v>8</v>
      </c>
      <c r="J4238" t="s">
        <v>8</v>
      </c>
      <c r="K4238" t="s">
        <v>6766</v>
      </c>
    </row>
    <row r="4239" spans="1:11" x14ac:dyDescent="0.25">
      <c r="A4239">
        <v>2984</v>
      </c>
      <c r="B4239" t="s">
        <v>3692</v>
      </c>
      <c r="C4239" t="s">
        <v>3775</v>
      </c>
      <c r="D4239" t="s">
        <v>1889</v>
      </c>
      <c r="E4239" t="s">
        <v>386</v>
      </c>
      <c r="F4239" t="s">
        <v>3776</v>
      </c>
      <c r="G4239">
        <v>1955</v>
      </c>
      <c r="H4239" t="s">
        <v>8</v>
      </c>
      <c r="I4239" t="s">
        <v>8</v>
      </c>
      <c r="J4239" t="s">
        <v>8</v>
      </c>
      <c r="K4239" t="s">
        <v>6766</v>
      </c>
    </row>
    <row r="4240" spans="1:11" x14ac:dyDescent="0.25">
      <c r="A4240">
        <v>2984</v>
      </c>
      <c r="B4240" t="s">
        <v>3692</v>
      </c>
      <c r="C4240" t="s">
        <v>3775</v>
      </c>
      <c r="D4240" t="s">
        <v>1889</v>
      </c>
      <c r="E4240" t="s">
        <v>386</v>
      </c>
      <c r="F4240" t="s">
        <v>3776</v>
      </c>
      <c r="G4240">
        <v>1955</v>
      </c>
      <c r="H4240" t="s">
        <v>8</v>
      </c>
      <c r="I4240" t="s">
        <v>8</v>
      </c>
      <c r="J4240" t="s">
        <v>8</v>
      </c>
      <c r="K4240" t="s">
        <v>6766</v>
      </c>
    </row>
    <row r="4241" spans="1:11" x14ac:dyDescent="0.25">
      <c r="A4241">
        <v>2984</v>
      </c>
      <c r="B4241" t="s">
        <v>3692</v>
      </c>
      <c r="C4241" t="s">
        <v>3775</v>
      </c>
      <c r="D4241" t="s">
        <v>1889</v>
      </c>
      <c r="E4241" t="s">
        <v>386</v>
      </c>
      <c r="F4241" t="s">
        <v>3776</v>
      </c>
      <c r="G4241">
        <v>1955</v>
      </c>
      <c r="H4241" t="s">
        <v>8</v>
      </c>
      <c r="I4241" t="s">
        <v>8</v>
      </c>
      <c r="J4241" t="s">
        <v>8</v>
      </c>
      <c r="K4241" t="s">
        <v>6766</v>
      </c>
    </row>
    <row r="4242" spans="1:11" x14ac:dyDescent="0.25">
      <c r="A4242">
        <v>2984</v>
      </c>
      <c r="B4242" t="s">
        <v>3692</v>
      </c>
      <c r="C4242" t="s">
        <v>3775</v>
      </c>
      <c r="D4242" t="s">
        <v>1889</v>
      </c>
      <c r="E4242" t="s">
        <v>386</v>
      </c>
      <c r="F4242" t="s">
        <v>3776</v>
      </c>
      <c r="G4242">
        <v>1955</v>
      </c>
      <c r="H4242" t="s">
        <v>8</v>
      </c>
      <c r="I4242" t="s">
        <v>8</v>
      </c>
      <c r="J4242" t="s">
        <v>8</v>
      </c>
      <c r="K4242" t="s">
        <v>6766</v>
      </c>
    </row>
    <row r="4243" spans="1:11" x14ac:dyDescent="0.25">
      <c r="A4243">
        <v>2984</v>
      </c>
      <c r="B4243" t="s">
        <v>3692</v>
      </c>
      <c r="C4243" t="s">
        <v>3775</v>
      </c>
      <c r="D4243" t="s">
        <v>1889</v>
      </c>
      <c r="E4243" t="s">
        <v>386</v>
      </c>
      <c r="F4243" t="s">
        <v>3776</v>
      </c>
      <c r="G4243">
        <v>1955</v>
      </c>
      <c r="H4243" t="s">
        <v>8</v>
      </c>
      <c r="I4243" t="s">
        <v>8</v>
      </c>
      <c r="J4243" t="s">
        <v>8</v>
      </c>
      <c r="K4243" t="s">
        <v>6766</v>
      </c>
    </row>
    <row r="4244" spans="1:11" x14ac:dyDescent="0.25">
      <c r="A4244">
        <v>2984</v>
      </c>
      <c r="B4244" t="s">
        <v>3692</v>
      </c>
      <c r="C4244" t="s">
        <v>3775</v>
      </c>
      <c r="D4244" t="s">
        <v>1889</v>
      </c>
      <c r="E4244" t="s">
        <v>386</v>
      </c>
      <c r="F4244" t="s">
        <v>3776</v>
      </c>
      <c r="G4244">
        <v>1955</v>
      </c>
      <c r="H4244" t="s">
        <v>8</v>
      </c>
      <c r="I4244" t="s">
        <v>8</v>
      </c>
      <c r="J4244" t="s">
        <v>8</v>
      </c>
      <c r="K4244" t="s">
        <v>6766</v>
      </c>
    </row>
    <row r="4245" spans="1:11" x14ac:dyDescent="0.25">
      <c r="A4245">
        <v>2984</v>
      </c>
      <c r="B4245" t="s">
        <v>3692</v>
      </c>
      <c r="C4245" t="s">
        <v>3775</v>
      </c>
      <c r="D4245" t="s">
        <v>1889</v>
      </c>
      <c r="E4245" t="s">
        <v>386</v>
      </c>
      <c r="F4245" t="s">
        <v>3776</v>
      </c>
      <c r="G4245">
        <v>1955</v>
      </c>
      <c r="H4245" t="s">
        <v>8</v>
      </c>
      <c r="I4245" t="s">
        <v>8</v>
      </c>
      <c r="J4245" t="s">
        <v>8</v>
      </c>
      <c r="K4245" t="s">
        <v>6766</v>
      </c>
    </row>
    <row r="4246" spans="1:11" x14ac:dyDescent="0.25">
      <c r="A4246">
        <v>2984</v>
      </c>
      <c r="B4246" t="s">
        <v>3692</v>
      </c>
      <c r="C4246" t="s">
        <v>3775</v>
      </c>
      <c r="D4246" t="s">
        <v>1889</v>
      </c>
      <c r="E4246" t="s">
        <v>386</v>
      </c>
      <c r="F4246" t="s">
        <v>3776</v>
      </c>
      <c r="G4246">
        <v>1955</v>
      </c>
      <c r="H4246" t="s">
        <v>8</v>
      </c>
      <c r="I4246" t="s">
        <v>8</v>
      </c>
      <c r="J4246" t="s">
        <v>8</v>
      </c>
      <c r="K4246" t="s">
        <v>6766</v>
      </c>
    </row>
    <row r="4247" spans="1:11" x14ac:dyDescent="0.25">
      <c r="A4247">
        <v>2984</v>
      </c>
      <c r="B4247" t="s">
        <v>3692</v>
      </c>
      <c r="C4247" t="s">
        <v>3775</v>
      </c>
      <c r="D4247" t="s">
        <v>1889</v>
      </c>
      <c r="E4247" t="s">
        <v>386</v>
      </c>
      <c r="F4247" t="s">
        <v>3776</v>
      </c>
      <c r="G4247">
        <v>1955</v>
      </c>
      <c r="H4247" t="s">
        <v>8</v>
      </c>
      <c r="I4247" t="s">
        <v>8</v>
      </c>
      <c r="J4247" t="s">
        <v>8</v>
      </c>
      <c r="K4247" t="s">
        <v>6766</v>
      </c>
    </row>
    <row r="4248" spans="1:11" x14ac:dyDescent="0.25">
      <c r="A4248">
        <v>2984</v>
      </c>
      <c r="B4248" t="s">
        <v>3692</v>
      </c>
      <c r="C4248" t="s">
        <v>3775</v>
      </c>
      <c r="D4248" t="s">
        <v>1889</v>
      </c>
      <c r="E4248" t="s">
        <v>386</v>
      </c>
      <c r="F4248" t="s">
        <v>3776</v>
      </c>
      <c r="G4248">
        <v>1955</v>
      </c>
      <c r="H4248" t="s">
        <v>8</v>
      </c>
      <c r="I4248" t="s">
        <v>8</v>
      </c>
      <c r="J4248" t="s">
        <v>8</v>
      </c>
      <c r="K4248" t="s">
        <v>6766</v>
      </c>
    </row>
    <row r="4249" spans="1:11" x14ac:dyDescent="0.25">
      <c r="A4249">
        <v>2984</v>
      </c>
      <c r="B4249" t="s">
        <v>3692</v>
      </c>
      <c r="C4249" t="s">
        <v>3775</v>
      </c>
      <c r="D4249" t="s">
        <v>1889</v>
      </c>
      <c r="E4249" t="s">
        <v>386</v>
      </c>
      <c r="F4249" t="s">
        <v>3776</v>
      </c>
      <c r="G4249">
        <v>1955</v>
      </c>
      <c r="H4249" t="s">
        <v>8</v>
      </c>
      <c r="I4249" t="s">
        <v>8</v>
      </c>
      <c r="J4249" t="s">
        <v>8</v>
      </c>
      <c r="K4249" t="s">
        <v>6766</v>
      </c>
    </row>
    <row r="4250" spans="1:11" x14ac:dyDescent="0.25">
      <c r="A4250">
        <v>2984</v>
      </c>
      <c r="B4250" t="s">
        <v>3692</v>
      </c>
      <c r="C4250" t="s">
        <v>3775</v>
      </c>
      <c r="D4250" t="s">
        <v>1889</v>
      </c>
      <c r="E4250" t="s">
        <v>386</v>
      </c>
      <c r="F4250" t="s">
        <v>3776</v>
      </c>
      <c r="G4250">
        <v>1955</v>
      </c>
      <c r="H4250" t="s">
        <v>8</v>
      </c>
      <c r="I4250" t="s">
        <v>8</v>
      </c>
      <c r="J4250" t="s">
        <v>8</v>
      </c>
      <c r="K4250" t="s">
        <v>6766</v>
      </c>
    </row>
    <row r="4251" spans="1:11" x14ac:dyDescent="0.25">
      <c r="A4251">
        <v>2984</v>
      </c>
      <c r="B4251" t="s">
        <v>3692</v>
      </c>
      <c r="C4251" t="s">
        <v>3775</v>
      </c>
      <c r="D4251" t="s">
        <v>1889</v>
      </c>
      <c r="E4251" t="s">
        <v>386</v>
      </c>
      <c r="F4251" t="s">
        <v>3776</v>
      </c>
      <c r="G4251">
        <v>1955</v>
      </c>
      <c r="H4251" t="s">
        <v>8</v>
      </c>
      <c r="I4251" t="s">
        <v>8</v>
      </c>
      <c r="J4251" t="s">
        <v>8</v>
      </c>
      <c r="K4251" t="s">
        <v>6766</v>
      </c>
    </row>
    <row r="4252" spans="1:11" x14ac:dyDescent="0.25">
      <c r="A4252">
        <v>2984</v>
      </c>
      <c r="B4252" t="s">
        <v>3692</v>
      </c>
      <c r="C4252" t="s">
        <v>3775</v>
      </c>
      <c r="D4252" t="s">
        <v>1889</v>
      </c>
      <c r="E4252" t="s">
        <v>386</v>
      </c>
      <c r="F4252" t="s">
        <v>3776</v>
      </c>
      <c r="G4252">
        <v>1955</v>
      </c>
      <c r="H4252" t="s">
        <v>8</v>
      </c>
      <c r="I4252" t="s">
        <v>8</v>
      </c>
      <c r="J4252" t="s">
        <v>8</v>
      </c>
      <c r="K4252" t="s">
        <v>6766</v>
      </c>
    </row>
    <row r="4253" spans="1:11" x14ac:dyDescent="0.25">
      <c r="A4253">
        <v>2984</v>
      </c>
      <c r="B4253" t="s">
        <v>3692</v>
      </c>
      <c r="C4253" t="s">
        <v>3775</v>
      </c>
      <c r="D4253" t="s">
        <v>1889</v>
      </c>
      <c r="E4253" t="s">
        <v>386</v>
      </c>
      <c r="F4253" t="s">
        <v>3776</v>
      </c>
      <c r="G4253">
        <v>1955</v>
      </c>
      <c r="H4253" t="s">
        <v>8</v>
      </c>
      <c r="I4253" t="s">
        <v>8</v>
      </c>
      <c r="J4253" t="s">
        <v>8</v>
      </c>
      <c r="K4253" t="s">
        <v>6766</v>
      </c>
    </row>
    <row r="4254" spans="1:11" x14ac:dyDescent="0.25">
      <c r="A4254">
        <v>2984</v>
      </c>
      <c r="B4254" t="s">
        <v>3692</v>
      </c>
      <c r="C4254" t="s">
        <v>3775</v>
      </c>
      <c r="D4254" t="s">
        <v>1889</v>
      </c>
      <c r="E4254" t="s">
        <v>386</v>
      </c>
      <c r="F4254" t="s">
        <v>3776</v>
      </c>
      <c r="G4254">
        <v>1955</v>
      </c>
      <c r="H4254" t="s">
        <v>8</v>
      </c>
      <c r="I4254" t="s">
        <v>8</v>
      </c>
      <c r="J4254" t="s">
        <v>8</v>
      </c>
      <c r="K4254" t="s">
        <v>6766</v>
      </c>
    </row>
    <row r="4255" spans="1:11" x14ac:dyDescent="0.25">
      <c r="A4255">
        <v>2984</v>
      </c>
      <c r="B4255" t="s">
        <v>3692</v>
      </c>
      <c r="C4255" t="s">
        <v>3775</v>
      </c>
      <c r="D4255" t="s">
        <v>1889</v>
      </c>
      <c r="E4255" t="s">
        <v>386</v>
      </c>
      <c r="F4255" t="s">
        <v>3776</v>
      </c>
      <c r="G4255">
        <v>1955</v>
      </c>
      <c r="H4255" t="s">
        <v>8</v>
      </c>
      <c r="I4255" t="s">
        <v>8</v>
      </c>
      <c r="J4255" t="s">
        <v>8</v>
      </c>
      <c r="K4255" t="s">
        <v>6766</v>
      </c>
    </row>
    <row r="4256" spans="1:11" x14ac:dyDescent="0.25">
      <c r="A4256">
        <v>2984</v>
      </c>
      <c r="B4256" t="s">
        <v>3692</v>
      </c>
      <c r="C4256" t="s">
        <v>3775</v>
      </c>
      <c r="D4256" t="s">
        <v>1889</v>
      </c>
      <c r="E4256" t="s">
        <v>386</v>
      </c>
      <c r="F4256" t="s">
        <v>3776</v>
      </c>
      <c r="G4256">
        <v>1955</v>
      </c>
      <c r="H4256" t="s">
        <v>8</v>
      </c>
      <c r="I4256" t="s">
        <v>8</v>
      </c>
      <c r="J4256" t="s">
        <v>8</v>
      </c>
      <c r="K4256" t="s">
        <v>6766</v>
      </c>
    </row>
    <row r="4257" spans="1:11" x14ac:dyDescent="0.25">
      <c r="A4257">
        <v>2984</v>
      </c>
      <c r="B4257" t="s">
        <v>3692</v>
      </c>
      <c r="C4257" t="s">
        <v>3775</v>
      </c>
      <c r="D4257" t="s">
        <v>1889</v>
      </c>
      <c r="E4257" t="s">
        <v>386</v>
      </c>
      <c r="F4257" t="s">
        <v>3776</v>
      </c>
      <c r="G4257">
        <v>1955</v>
      </c>
      <c r="H4257" t="s">
        <v>8</v>
      </c>
      <c r="I4257" t="s">
        <v>8</v>
      </c>
      <c r="J4257" t="s">
        <v>8</v>
      </c>
      <c r="K4257" t="s">
        <v>6766</v>
      </c>
    </row>
    <row r="4258" spans="1:11" x14ac:dyDescent="0.25">
      <c r="A4258">
        <v>2984</v>
      </c>
      <c r="B4258" t="s">
        <v>3692</v>
      </c>
      <c r="C4258" t="s">
        <v>3775</v>
      </c>
      <c r="D4258" t="s">
        <v>1889</v>
      </c>
      <c r="E4258" t="s">
        <v>386</v>
      </c>
      <c r="F4258" t="s">
        <v>3776</v>
      </c>
      <c r="G4258">
        <v>1955</v>
      </c>
      <c r="H4258" t="s">
        <v>8</v>
      </c>
      <c r="I4258" t="s">
        <v>8</v>
      </c>
      <c r="J4258" t="s">
        <v>8</v>
      </c>
      <c r="K4258" t="s">
        <v>6766</v>
      </c>
    </row>
    <row r="4259" spans="1:11" x14ac:dyDescent="0.25">
      <c r="A4259">
        <v>2984</v>
      </c>
      <c r="B4259" t="s">
        <v>3692</v>
      </c>
      <c r="C4259" t="s">
        <v>3775</v>
      </c>
      <c r="D4259" t="s">
        <v>1889</v>
      </c>
      <c r="E4259" t="s">
        <v>386</v>
      </c>
      <c r="F4259" t="s">
        <v>3776</v>
      </c>
      <c r="G4259">
        <v>1955</v>
      </c>
      <c r="H4259" t="s">
        <v>8</v>
      </c>
      <c r="I4259" t="s">
        <v>8</v>
      </c>
      <c r="J4259" t="s">
        <v>8</v>
      </c>
      <c r="K4259" t="s">
        <v>6766</v>
      </c>
    </row>
    <row r="4260" spans="1:11" x14ac:dyDescent="0.25">
      <c r="A4260">
        <v>2984</v>
      </c>
      <c r="B4260" t="s">
        <v>3692</v>
      </c>
      <c r="C4260" t="s">
        <v>3775</v>
      </c>
      <c r="D4260" t="s">
        <v>1889</v>
      </c>
      <c r="E4260" t="s">
        <v>386</v>
      </c>
      <c r="F4260" t="s">
        <v>3776</v>
      </c>
      <c r="G4260">
        <v>1955</v>
      </c>
      <c r="H4260" t="s">
        <v>8</v>
      </c>
      <c r="I4260" t="s">
        <v>8</v>
      </c>
      <c r="J4260" t="s">
        <v>8</v>
      </c>
      <c r="K4260" t="s">
        <v>6766</v>
      </c>
    </row>
    <row r="4261" spans="1:11" x14ac:dyDescent="0.25">
      <c r="A4261">
        <v>2984</v>
      </c>
      <c r="B4261" t="s">
        <v>3692</v>
      </c>
      <c r="C4261" t="s">
        <v>3775</v>
      </c>
      <c r="D4261" t="s">
        <v>1889</v>
      </c>
      <c r="E4261" t="s">
        <v>386</v>
      </c>
      <c r="F4261" t="s">
        <v>3776</v>
      </c>
      <c r="G4261">
        <v>1955</v>
      </c>
      <c r="H4261" t="s">
        <v>8</v>
      </c>
      <c r="I4261" t="s">
        <v>8</v>
      </c>
      <c r="J4261" t="s">
        <v>8</v>
      </c>
      <c r="K4261" t="s">
        <v>6766</v>
      </c>
    </row>
    <row r="4262" spans="1:11" x14ac:dyDescent="0.25">
      <c r="A4262">
        <v>2984</v>
      </c>
      <c r="B4262" t="s">
        <v>3692</v>
      </c>
      <c r="C4262" t="s">
        <v>3775</v>
      </c>
      <c r="D4262" t="s">
        <v>1889</v>
      </c>
      <c r="E4262" t="s">
        <v>386</v>
      </c>
      <c r="F4262" t="s">
        <v>3776</v>
      </c>
      <c r="G4262">
        <v>1955</v>
      </c>
      <c r="H4262" t="s">
        <v>8</v>
      </c>
      <c r="I4262" t="s">
        <v>8</v>
      </c>
      <c r="J4262" t="s">
        <v>8</v>
      </c>
      <c r="K4262" t="s">
        <v>6766</v>
      </c>
    </row>
    <row r="4263" spans="1:11" x14ac:dyDescent="0.25">
      <c r="A4263">
        <v>2984</v>
      </c>
      <c r="B4263" t="s">
        <v>3692</v>
      </c>
      <c r="C4263" t="s">
        <v>3775</v>
      </c>
      <c r="D4263" t="s">
        <v>1889</v>
      </c>
      <c r="E4263" t="s">
        <v>386</v>
      </c>
      <c r="F4263" t="s">
        <v>3776</v>
      </c>
      <c r="G4263">
        <v>1955</v>
      </c>
      <c r="H4263" t="s">
        <v>8</v>
      </c>
      <c r="I4263" t="s">
        <v>8</v>
      </c>
      <c r="J4263" t="s">
        <v>8</v>
      </c>
      <c r="K4263" t="s">
        <v>6766</v>
      </c>
    </row>
    <row r="4264" spans="1:11" x14ac:dyDescent="0.25">
      <c r="A4264">
        <v>2984</v>
      </c>
      <c r="B4264" t="s">
        <v>3692</v>
      </c>
      <c r="C4264" t="s">
        <v>3775</v>
      </c>
      <c r="D4264" t="s">
        <v>1889</v>
      </c>
      <c r="E4264" t="s">
        <v>386</v>
      </c>
      <c r="F4264" t="s">
        <v>3776</v>
      </c>
      <c r="G4264">
        <v>1955</v>
      </c>
      <c r="H4264" t="s">
        <v>8</v>
      </c>
      <c r="I4264" t="s">
        <v>8</v>
      </c>
      <c r="J4264" t="s">
        <v>8</v>
      </c>
      <c r="K4264" t="s">
        <v>6766</v>
      </c>
    </row>
    <row r="4265" spans="1:11" x14ac:dyDescent="0.25">
      <c r="A4265">
        <v>2984</v>
      </c>
      <c r="B4265" t="s">
        <v>3692</v>
      </c>
      <c r="C4265" t="s">
        <v>3775</v>
      </c>
      <c r="D4265" t="s">
        <v>1889</v>
      </c>
      <c r="E4265" t="s">
        <v>386</v>
      </c>
      <c r="F4265" t="s">
        <v>3776</v>
      </c>
      <c r="G4265">
        <v>1955</v>
      </c>
      <c r="H4265" t="s">
        <v>8</v>
      </c>
      <c r="I4265" t="s">
        <v>8</v>
      </c>
      <c r="J4265" t="s">
        <v>8</v>
      </c>
      <c r="K4265" t="s">
        <v>6766</v>
      </c>
    </row>
    <row r="4266" spans="1:11" x14ac:dyDescent="0.25">
      <c r="A4266">
        <v>2984</v>
      </c>
      <c r="B4266" t="s">
        <v>3692</v>
      </c>
      <c r="C4266" t="s">
        <v>3775</v>
      </c>
      <c r="D4266" t="s">
        <v>1889</v>
      </c>
      <c r="E4266" t="s">
        <v>386</v>
      </c>
      <c r="F4266" t="s">
        <v>3776</v>
      </c>
      <c r="G4266">
        <v>1955</v>
      </c>
      <c r="H4266" t="s">
        <v>8</v>
      </c>
      <c r="I4266" t="s">
        <v>8</v>
      </c>
      <c r="J4266" t="s">
        <v>8</v>
      </c>
      <c r="K4266" t="s">
        <v>6766</v>
      </c>
    </row>
    <row r="4267" spans="1:11" x14ac:dyDescent="0.25">
      <c r="A4267">
        <v>2984</v>
      </c>
      <c r="B4267" t="s">
        <v>3692</v>
      </c>
      <c r="C4267" t="s">
        <v>3775</v>
      </c>
      <c r="D4267" t="s">
        <v>1889</v>
      </c>
      <c r="E4267" t="s">
        <v>386</v>
      </c>
      <c r="F4267" t="s">
        <v>3776</v>
      </c>
      <c r="G4267">
        <v>1955</v>
      </c>
      <c r="H4267" t="s">
        <v>8</v>
      </c>
      <c r="I4267" t="s">
        <v>8</v>
      </c>
      <c r="J4267" t="s">
        <v>8</v>
      </c>
      <c r="K4267" t="s">
        <v>6766</v>
      </c>
    </row>
    <row r="4268" spans="1:11" x14ac:dyDescent="0.25">
      <c r="A4268">
        <v>2984</v>
      </c>
      <c r="B4268" t="s">
        <v>3692</v>
      </c>
      <c r="C4268" t="s">
        <v>3775</v>
      </c>
      <c r="D4268" t="s">
        <v>1889</v>
      </c>
      <c r="E4268" t="s">
        <v>386</v>
      </c>
      <c r="F4268" t="s">
        <v>3776</v>
      </c>
      <c r="G4268">
        <v>1955</v>
      </c>
      <c r="H4268" t="s">
        <v>8</v>
      </c>
      <c r="I4268" t="s">
        <v>8</v>
      </c>
      <c r="J4268" t="s">
        <v>8</v>
      </c>
      <c r="K4268" t="s">
        <v>6766</v>
      </c>
    </row>
    <row r="4269" spans="1:11" x14ac:dyDescent="0.25">
      <c r="A4269">
        <v>2984</v>
      </c>
      <c r="B4269" t="s">
        <v>3692</v>
      </c>
      <c r="C4269" t="s">
        <v>3775</v>
      </c>
      <c r="D4269" t="s">
        <v>1889</v>
      </c>
      <c r="E4269" t="s">
        <v>386</v>
      </c>
      <c r="F4269" t="s">
        <v>3776</v>
      </c>
      <c r="G4269">
        <v>1955</v>
      </c>
      <c r="H4269" t="s">
        <v>8</v>
      </c>
      <c r="I4269" t="s">
        <v>8</v>
      </c>
      <c r="J4269" t="s">
        <v>8</v>
      </c>
      <c r="K4269" t="s">
        <v>6766</v>
      </c>
    </row>
    <row r="4270" spans="1:11" x14ac:dyDescent="0.25">
      <c r="A4270">
        <v>2984</v>
      </c>
      <c r="B4270" t="s">
        <v>3692</v>
      </c>
      <c r="C4270" t="s">
        <v>3775</v>
      </c>
      <c r="D4270" t="s">
        <v>1889</v>
      </c>
      <c r="E4270" t="s">
        <v>386</v>
      </c>
      <c r="F4270" t="s">
        <v>3776</v>
      </c>
      <c r="G4270">
        <v>1955</v>
      </c>
      <c r="H4270" t="s">
        <v>8</v>
      </c>
      <c r="I4270" t="s">
        <v>8</v>
      </c>
      <c r="J4270" t="s">
        <v>8</v>
      </c>
      <c r="K4270" t="s">
        <v>6766</v>
      </c>
    </row>
    <row r="4271" spans="1:11" x14ac:dyDescent="0.25">
      <c r="A4271">
        <v>2984</v>
      </c>
      <c r="B4271" t="s">
        <v>3692</v>
      </c>
      <c r="C4271" t="s">
        <v>3775</v>
      </c>
      <c r="D4271" t="s">
        <v>1889</v>
      </c>
      <c r="E4271" t="s">
        <v>386</v>
      </c>
      <c r="F4271" t="s">
        <v>3776</v>
      </c>
      <c r="G4271">
        <v>1955</v>
      </c>
      <c r="H4271" t="s">
        <v>8</v>
      </c>
      <c r="I4271" t="s">
        <v>8</v>
      </c>
      <c r="J4271" t="s">
        <v>8</v>
      </c>
      <c r="K4271" t="s">
        <v>6766</v>
      </c>
    </row>
    <row r="4272" spans="1:11" x14ac:dyDescent="0.25">
      <c r="A4272">
        <v>2984</v>
      </c>
      <c r="B4272" t="s">
        <v>3692</v>
      </c>
      <c r="C4272" t="s">
        <v>3775</v>
      </c>
      <c r="D4272" t="s">
        <v>1889</v>
      </c>
      <c r="E4272" t="s">
        <v>386</v>
      </c>
      <c r="F4272" t="s">
        <v>3776</v>
      </c>
      <c r="G4272">
        <v>1955</v>
      </c>
      <c r="H4272" t="s">
        <v>8</v>
      </c>
      <c r="I4272" t="s">
        <v>8</v>
      </c>
      <c r="J4272" t="s">
        <v>8</v>
      </c>
      <c r="K4272" t="s">
        <v>6766</v>
      </c>
    </row>
    <row r="4273" spans="1:11" x14ac:dyDescent="0.25">
      <c r="A4273">
        <v>2984</v>
      </c>
      <c r="B4273" t="s">
        <v>3692</v>
      </c>
      <c r="C4273" t="s">
        <v>3775</v>
      </c>
      <c r="D4273" t="s">
        <v>1889</v>
      </c>
      <c r="E4273" t="s">
        <v>386</v>
      </c>
      <c r="F4273" t="s">
        <v>3776</v>
      </c>
      <c r="G4273">
        <v>1955</v>
      </c>
      <c r="H4273" t="s">
        <v>8</v>
      </c>
      <c r="I4273" t="s">
        <v>8</v>
      </c>
      <c r="J4273" t="s">
        <v>8</v>
      </c>
      <c r="K4273" t="s">
        <v>6766</v>
      </c>
    </row>
    <row r="4274" spans="1:11" x14ac:dyDescent="0.25">
      <c r="A4274">
        <v>2984</v>
      </c>
      <c r="B4274" t="s">
        <v>3692</v>
      </c>
      <c r="C4274" t="s">
        <v>3775</v>
      </c>
      <c r="D4274" t="s">
        <v>1889</v>
      </c>
      <c r="E4274" t="s">
        <v>386</v>
      </c>
      <c r="F4274" t="s">
        <v>3776</v>
      </c>
      <c r="G4274">
        <v>1955</v>
      </c>
      <c r="H4274" t="s">
        <v>8</v>
      </c>
      <c r="I4274" t="s">
        <v>8</v>
      </c>
      <c r="J4274" t="s">
        <v>8</v>
      </c>
      <c r="K4274" t="s">
        <v>6766</v>
      </c>
    </row>
    <row r="4275" spans="1:11" x14ac:dyDescent="0.25">
      <c r="A4275">
        <v>2984</v>
      </c>
      <c r="B4275" t="s">
        <v>3692</v>
      </c>
      <c r="C4275" t="s">
        <v>3775</v>
      </c>
      <c r="D4275" t="s">
        <v>1889</v>
      </c>
      <c r="E4275" t="s">
        <v>386</v>
      </c>
      <c r="F4275" t="s">
        <v>3776</v>
      </c>
      <c r="G4275">
        <v>1955</v>
      </c>
      <c r="H4275" t="s">
        <v>8</v>
      </c>
      <c r="I4275" t="s">
        <v>8</v>
      </c>
      <c r="J4275" t="s">
        <v>8</v>
      </c>
      <c r="K4275" t="s">
        <v>6766</v>
      </c>
    </row>
    <row r="4276" spans="1:11" x14ac:dyDescent="0.25">
      <c r="A4276">
        <v>2984</v>
      </c>
      <c r="B4276" t="s">
        <v>3692</v>
      </c>
      <c r="C4276" t="s">
        <v>3775</v>
      </c>
      <c r="D4276" t="s">
        <v>1889</v>
      </c>
      <c r="E4276" t="s">
        <v>386</v>
      </c>
      <c r="F4276" t="s">
        <v>3776</v>
      </c>
      <c r="G4276">
        <v>1955</v>
      </c>
      <c r="H4276" t="s">
        <v>8</v>
      </c>
      <c r="I4276" t="s">
        <v>8</v>
      </c>
      <c r="J4276" t="s">
        <v>8</v>
      </c>
      <c r="K4276" t="s">
        <v>6766</v>
      </c>
    </row>
    <row r="4277" spans="1:11" x14ac:dyDescent="0.25">
      <c r="A4277">
        <v>2984</v>
      </c>
      <c r="B4277" t="s">
        <v>3692</v>
      </c>
      <c r="C4277" t="s">
        <v>3775</v>
      </c>
      <c r="D4277" t="s">
        <v>1889</v>
      </c>
      <c r="E4277" t="s">
        <v>386</v>
      </c>
      <c r="F4277" t="s">
        <v>3776</v>
      </c>
      <c r="G4277">
        <v>1955</v>
      </c>
      <c r="H4277" t="s">
        <v>8</v>
      </c>
      <c r="I4277" t="s">
        <v>8</v>
      </c>
      <c r="J4277" t="s">
        <v>8</v>
      </c>
      <c r="K4277" t="s">
        <v>6766</v>
      </c>
    </row>
    <row r="4278" spans="1:11" x14ac:dyDescent="0.25">
      <c r="A4278">
        <v>2984</v>
      </c>
      <c r="B4278" t="s">
        <v>3692</v>
      </c>
      <c r="C4278" t="s">
        <v>3775</v>
      </c>
      <c r="D4278" t="s">
        <v>1889</v>
      </c>
      <c r="E4278" t="s">
        <v>386</v>
      </c>
      <c r="F4278" t="s">
        <v>3776</v>
      </c>
      <c r="G4278">
        <v>1955</v>
      </c>
      <c r="H4278" t="s">
        <v>8</v>
      </c>
      <c r="I4278" t="s">
        <v>8</v>
      </c>
      <c r="J4278" t="s">
        <v>8</v>
      </c>
      <c r="K4278" t="s">
        <v>6766</v>
      </c>
    </row>
    <row r="4279" spans="1:11" x14ac:dyDescent="0.25">
      <c r="A4279">
        <v>2984</v>
      </c>
      <c r="B4279" t="s">
        <v>3692</v>
      </c>
      <c r="C4279" t="s">
        <v>3775</v>
      </c>
      <c r="D4279" t="s">
        <v>1889</v>
      </c>
      <c r="E4279" t="s">
        <v>386</v>
      </c>
      <c r="F4279" t="s">
        <v>3776</v>
      </c>
      <c r="G4279">
        <v>1955</v>
      </c>
      <c r="H4279" t="s">
        <v>8</v>
      </c>
      <c r="I4279" t="s">
        <v>8</v>
      </c>
      <c r="J4279" t="s">
        <v>8</v>
      </c>
      <c r="K4279" t="s">
        <v>6766</v>
      </c>
    </row>
    <row r="4280" spans="1:11" x14ac:dyDescent="0.25">
      <c r="A4280">
        <v>2984</v>
      </c>
      <c r="B4280" t="s">
        <v>3692</v>
      </c>
      <c r="C4280" t="s">
        <v>3775</v>
      </c>
      <c r="D4280" t="s">
        <v>1889</v>
      </c>
      <c r="E4280" t="s">
        <v>386</v>
      </c>
      <c r="F4280" t="s">
        <v>3776</v>
      </c>
      <c r="G4280">
        <v>1955</v>
      </c>
      <c r="H4280" t="s">
        <v>8</v>
      </c>
      <c r="I4280" t="s">
        <v>8</v>
      </c>
      <c r="J4280" t="s">
        <v>8</v>
      </c>
      <c r="K4280" t="s">
        <v>6766</v>
      </c>
    </row>
    <row r="4281" spans="1:11" x14ac:dyDescent="0.25">
      <c r="A4281">
        <v>2984</v>
      </c>
      <c r="B4281" t="s">
        <v>3692</v>
      </c>
      <c r="C4281" t="s">
        <v>3775</v>
      </c>
      <c r="D4281" t="s">
        <v>1889</v>
      </c>
      <c r="E4281" t="s">
        <v>386</v>
      </c>
      <c r="F4281" t="s">
        <v>3776</v>
      </c>
      <c r="G4281">
        <v>1955</v>
      </c>
      <c r="H4281" t="s">
        <v>8</v>
      </c>
      <c r="I4281" t="s">
        <v>8</v>
      </c>
      <c r="J4281" t="s">
        <v>8</v>
      </c>
      <c r="K4281" t="s">
        <v>6766</v>
      </c>
    </row>
    <row r="4282" spans="1:11" x14ac:dyDescent="0.25">
      <c r="A4282">
        <v>2984</v>
      </c>
      <c r="B4282" t="s">
        <v>3692</v>
      </c>
      <c r="C4282" t="s">
        <v>3775</v>
      </c>
      <c r="D4282" t="s">
        <v>1889</v>
      </c>
      <c r="E4282" t="s">
        <v>386</v>
      </c>
      <c r="F4282" t="s">
        <v>3776</v>
      </c>
      <c r="G4282">
        <v>1955</v>
      </c>
      <c r="H4282" t="s">
        <v>8</v>
      </c>
      <c r="I4282" t="s">
        <v>8</v>
      </c>
      <c r="J4282" t="s">
        <v>8</v>
      </c>
      <c r="K4282" t="s">
        <v>6766</v>
      </c>
    </row>
    <row r="4283" spans="1:11" x14ac:dyDescent="0.25">
      <c r="A4283">
        <v>2984</v>
      </c>
      <c r="B4283" t="s">
        <v>3692</v>
      </c>
      <c r="C4283" t="s">
        <v>3775</v>
      </c>
      <c r="D4283" t="s">
        <v>1889</v>
      </c>
      <c r="E4283" t="s">
        <v>386</v>
      </c>
      <c r="F4283" t="s">
        <v>3776</v>
      </c>
      <c r="G4283">
        <v>1955</v>
      </c>
      <c r="H4283" t="s">
        <v>8</v>
      </c>
      <c r="I4283" t="s">
        <v>8</v>
      </c>
      <c r="J4283" t="s">
        <v>8</v>
      </c>
      <c r="K4283" t="s">
        <v>6766</v>
      </c>
    </row>
    <row r="4284" spans="1:11" x14ac:dyDescent="0.25">
      <c r="A4284">
        <v>2984</v>
      </c>
      <c r="B4284" t="s">
        <v>3692</v>
      </c>
      <c r="C4284" t="s">
        <v>3775</v>
      </c>
      <c r="D4284" t="s">
        <v>1889</v>
      </c>
      <c r="E4284" t="s">
        <v>386</v>
      </c>
      <c r="F4284" t="s">
        <v>3776</v>
      </c>
      <c r="G4284">
        <v>1955</v>
      </c>
      <c r="H4284" t="s">
        <v>8</v>
      </c>
      <c r="I4284" t="s">
        <v>8</v>
      </c>
      <c r="J4284" t="s">
        <v>8</v>
      </c>
      <c r="K4284" t="s">
        <v>6766</v>
      </c>
    </row>
    <row r="4285" spans="1:11" x14ac:dyDescent="0.25">
      <c r="A4285">
        <v>2984</v>
      </c>
      <c r="B4285" t="s">
        <v>3692</v>
      </c>
      <c r="C4285" t="s">
        <v>3775</v>
      </c>
      <c r="D4285" t="s">
        <v>1889</v>
      </c>
      <c r="E4285" t="s">
        <v>386</v>
      </c>
      <c r="F4285" t="s">
        <v>3776</v>
      </c>
      <c r="G4285">
        <v>1955</v>
      </c>
      <c r="H4285" t="s">
        <v>8</v>
      </c>
      <c r="I4285" t="s">
        <v>8</v>
      </c>
      <c r="J4285" t="s">
        <v>8</v>
      </c>
      <c r="K4285" t="s">
        <v>6766</v>
      </c>
    </row>
    <row r="4286" spans="1:11" x14ac:dyDescent="0.25">
      <c r="A4286">
        <v>2984</v>
      </c>
      <c r="B4286" t="s">
        <v>3692</v>
      </c>
      <c r="C4286" t="s">
        <v>3775</v>
      </c>
      <c r="D4286" t="s">
        <v>1889</v>
      </c>
      <c r="E4286" t="s">
        <v>386</v>
      </c>
      <c r="F4286" t="s">
        <v>3776</v>
      </c>
      <c r="G4286">
        <v>1955</v>
      </c>
      <c r="H4286" t="s">
        <v>8</v>
      </c>
      <c r="I4286" t="s">
        <v>8</v>
      </c>
      <c r="J4286" t="s">
        <v>8</v>
      </c>
      <c r="K4286" t="s">
        <v>6766</v>
      </c>
    </row>
    <row r="4287" spans="1:11" x14ac:dyDescent="0.25">
      <c r="A4287">
        <v>2984</v>
      </c>
      <c r="B4287" t="s">
        <v>3692</v>
      </c>
      <c r="C4287" t="s">
        <v>3775</v>
      </c>
      <c r="D4287" t="s">
        <v>1889</v>
      </c>
      <c r="E4287" t="s">
        <v>386</v>
      </c>
      <c r="F4287" t="s">
        <v>3776</v>
      </c>
      <c r="G4287">
        <v>1955</v>
      </c>
      <c r="H4287" t="s">
        <v>8</v>
      </c>
      <c r="I4287" t="s">
        <v>8</v>
      </c>
      <c r="J4287" t="s">
        <v>8</v>
      </c>
      <c r="K4287" t="s">
        <v>6766</v>
      </c>
    </row>
    <row r="4288" spans="1:11" x14ac:dyDescent="0.25">
      <c r="A4288">
        <v>2984</v>
      </c>
      <c r="B4288" t="s">
        <v>3692</v>
      </c>
      <c r="C4288" t="s">
        <v>3775</v>
      </c>
      <c r="D4288" t="s">
        <v>1889</v>
      </c>
      <c r="E4288" t="s">
        <v>386</v>
      </c>
      <c r="F4288" t="s">
        <v>3776</v>
      </c>
      <c r="G4288">
        <v>1955</v>
      </c>
      <c r="H4288" t="s">
        <v>8</v>
      </c>
      <c r="I4288" t="s">
        <v>8</v>
      </c>
      <c r="J4288" t="s">
        <v>8</v>
      </c>
      <c r="K4288" t="s">
        <v>6766</v>
      </c>
    </row>
    <row r="4289" spans="1:11" x14ac:dyDescent="0.25">
      <c r="A4289">
        <v>2984</v>
      </c>
      <c r="B4289" t="s">
        <v>3692</v>
      </c>
      <c r="C4289" t="s">
        <v>3775</v>
      </c>
      <c r="D4289" t="s">
        <v>1889</v>
      </c>
      <c r="E4289" t="s">
        <v>386</v>
      </c>
      <c r="F4289" t="s">
        <v>3776</v>
      </c>
      <c r="G4289">
        <v>1955</v>
      </c>
      <c r="H4289" t="s">
        <v>8</v>
      </c>
      <c r="I4289" t="s">
        <v>8</v>
      </c>
      <c r="J4289" t="s">
        <v>8</v>
      </c>
      <c r="K4289" t="s">
        <v>6766</v>
      </c>
    </row>
    <row r="4290" spans="1:11" x14ac:dyDescent="0.25">
      <c r="A4290">
        <v>2984</v>
      </c>
      <c r="B4290" t="s">
        <v>3692</v>
      </c>
      <c r="C4290" t="s">
        <v>3775</v>
      </c>
      <c r="D4290" t="s">
        <v>1889</v>
      </c>
      <c r="E4290" t="s">
        <v>386</v>
      </c>
      <c r="F4290" t="s">
        <v>3776</v>
      </c>
      <c r="G4290">
        <v>1955</v>
      </c>
      <c r="H4290" t="s">
        <v>8</v>
      </c>
      <c r="I4290" t="s">
        <v>8</v>
      </c>
      <c r="J4290" t="s">
        <v>8</v>
      </c>
      <c r="K4290" t="s">
        <v>6766</v>
      </c>
    </row>
    <row r="4291" spans="1:11" x14ac:dyDescent="0.25">
      <c r="A4291">
        <v>2984</v>
      </c>
      <c r="B4291" t="s">
        <v>3692</v>
      </c>
      <c r="C4291" t="s">
        <v>3775</v>
      </c>
      <c r="D4291" t="s">
        <v>1889</v>
      </c>
      <c r="E4291" t="s">
        <v>386</v>
      </c>
      <c r="F4291" t="s">
        <v>3776</v>
      </c>
      <c r="G4291">
        <v>1955</v>
      </c>
      <c r="H4291" t="s">
        <v>8</v>
      </c>
      <c r="I4291" t="s">
        <v>8</v>
      </c>
      <c r="J4291" t="s">
        <v>8</v>
      </c>
      <c r="K4291" t="s">
        <v>6766</v>
      </c>
    </row>
    <row r="4292" spans="1:11" x14ac:dyDescent="0.25">
      <c r="A4292">
        <v>2984</v>
      </c>
      <c r="B4292" t="s">
        <v>3692</v>
      </c>
      <c r="C4292" t="s">
        <v>3775</v>
      </c>
      <c r="D4292" t="s">
        <v>1889</v>
      </c>
      <c r="E4292" t="s">
        <v>386</v>
      </c>
      <c r="F4292" t="s">
        <v>3776</v>
      </c>
      <c r="G4292">
        <v>1955</v>
      </c>
      <c r="H4292" t="s">
        <v>8</v>
      </c>
      <c r="I4292" t="s">
        <v>8</v>
      </c>
      <c r="J4292" t="s">
        <v>8</v>
      </c>
      <c r="K4292" t="s">
        <v>6766</v>
      </c>
    </row>
    <row r="4293" spans="1:11" x14ac:dyDescent="0.25">
      <c r="A4293">
        <v>2984</v>
      </c>
      <c r="B4293" t="s">
        <v>3692</v>
      </c>
      <c r="C4293" t="s">
        <v>3775</v>
      </c>
      <c r="D4293" t="s">
        <v>1889</v>
      </c>
      <c r="E4293" t="s">
        <v>386</v>
      </c>
      <c r="F4293" t="s">
        <v>3776</v>
      </c>
      <c r="G4293">
        <v>1955</v>
      </c>
      <c r="H4293" t="s">
        <v>8</v>
      </c>
      <c r="I4293" t="s">
        <v>8</v>
      </c>
      <c r="J4293" t="s">
        <v>8</v>
      </c>
      <c r="K4293" t="s">
        <v>6766</v>
      </c>
    </row>
    <row r="4294" spans="1:11" x14ac:dyDescent="0.25">
      <c r="A4294">
        <v>2984</v>
      </c>
      <c r="B4294" t="s">
        <v>3692</v>
      </c>
      <c r="C4294" t="s">
        <v>3775</v>
      </c>
      <c r="D4294" t="s">
        <v>1889</v>
      </c>
      <c r="E4294" t="s">
        <v>386</v>
      </c>
      <c r="F4294" t="s">
        <v>3776</v>
      </c>
      <c r="G4294">
        <v>1955</v>
      </c>
      <c r="H4294" t="s">
        <v>8</v>
      </c>
      <c r="I4294" t="s">
        <v>8</v>
      </c>
      <c r="J4294" t="s">
        <v>8</v>
      </c>
      <c r="K4294" t="s">
        <v>6766</v>
      </c>
    </row>
    <row r="4295" spans="1:11" x14ac:dyDescent="0.25">
      <c r="A4295">
        <v>2984</v>
      </c>
      <c r="B4295" t="s">
        <v>3692</v>
      </c>
      <c r="C4295" t="s">
        <v>3775</v>
      </c>
      <c r="D4295" t="s">
        <v>1889</v>
      </c>
      <c r="E4295" t="s">
        <v>386</v>
      </c>
      <c r="F4295" t="s">
        <v>3776</v>
      </c>
      <c r="G4295">
        <v>1955</v>
      </c>
      <c r="H4295" t="s">
        <v>8</v>
      </c>
      <c r="I4295" t="s">
        <v>8</v>
      </c>
      <c r="J4295" t="s">
        <v>8</v>
      </c>
      <c r="K4295" t="s">
        <v>6766</v>
      </c>
    </row>
    <row r="4296" spans="1:11" x14ac:dyDescent="0.25">
      <c r="A4296">
        <v>2984</v>
      </c>
      <c r="B4296" t="s">
        <v>3692</v>
      </c>
      <c r="C4296" t="s">
        <v>3775</v>
      </c>
      <c r="D4296" t="s">
        <v>1889</v>
      </c>
      <c r="E4296" t="s">
        <v>386</v>
      </c>
      <c r="F4296" t="s">
        <v>3776</v>
      </c>
      <c r="G4296">
        <v>1955</v>
      </c>
      <c r="H4296" t="s">
        <v>8</v>
      </c>
      <c r="I4296" t="s">
        <v>8</v>
      </c>
      <c r="J4296" t="s">
        <v>8</v>
      </c>
      <c r="K4296" t="s">
        <v>6766</v>
      </c>
    </row>
    <row r="4297" spans="1:11" x14ac:dyDescent="0.25">
      <c r="A4297">
        <v>2984</v>
      </c>
      <c r="B4297" t="s">
        <v>3692</v>
      </c>
      <c r="C4297" t="s">
        <v>3775</v>
      </c>
      <c r="D4297" t="s">
        <v>1889</v>
      </c>
      <c r="E4297" t="s">
        <v>386</v>
      </c>
      <c r="F4297" t="s">
        <v>3776</v>
      </c>
      <c r="G4297">
        <v>1955</v>
      </c>
      <c r="H4297" t="s">
        <v>8</v>
      </c>
      <c r="I4297" t="s">
        <v>8</v>
      </c>
      <c r="J4297" t="s">
        <v>8</v>
      </c>
      <c r="K4297" t="s">
        <v>6766</v>
      </c>
    </row>
    <row r="4298" spans="1:11" x14ac:dyDescent="0.25">
      <c r="A4298">
        <v>2984</v>
      </c>
      <c r="B4298" t="s">
        <v>3692</v>
      </c>
      <c r="C4298" t="s">
        <v>3775</v>
      </c>
      <c r="D4298" t="s">
        <v>1889</v>
      </c>
      <c r="E4298" t="s">
        <v>386</v>
      </c>
      <c r="F4298" t="s">
        <v>3776</v>
      </c>
      <c r="G4298">
        <v>1955</v>
      </c>
      <c r="H4298" t="s">
        <v>8</v>
      </c>
      <c r="I4298" t="s">
        <v>8</v>
      </c>
      <c r="J4298" t="s">
        <v>8</v>
      </c>
      <c r="K4298" t="s">
        <v>6766</v>
      </c>
    </row>
    <row r="4299" spans="1:11" x14ac:dyDescent="0.25">
      <c r="A4299">
        <v>2984</v>
      </c>
      <c r="B4299" t="s">
        <v>3692</v>
      </c>
      <c r="C4299" t="s">
        <v>3775</v>
      </c>
      <c r="D4299" t="s">
        <v>1889</v>
      </c>
      <c r="E4299" t="s">
        <v>386</v>
      </c>
      <c r="F4299" t="s">
        <v>3776</v>
      </c>
      <c r="G4299">
        <v>1955</v>
      </c>
      <c r="H4299" t="s">
        <v>8</v>
      </c>
      <c r="I4299" t="s">
        <v>8</v>
      </c>
      <c r="J4299" t="s">
        <v>8</v>
      </c>
      <c r="K4299" t="s">
        <v>6766</v>
      </c>
    </row>
    <row r="4300" spans="1:11" x14ac:dyDescent="0.25">
      <c r="A4300">
        <v>2984</v>
      </c>
      <c r="B4300" t="s">
        <v>3692</v>
      </c>
      <c r="C4300" t="s">
        <v>3775</v>
      </c>
      <c r="D4300" t="s">
        <v>1889</v>
      </c>
      <c r="E4300" t="s">
        <v>386</v>
      </c>
      <c r="F4300" t="s">
        <v>3776</v>
      </c>
      <c r="G4300">
        <v>1955</v>
      </c>
      <c r="H4300" t="s">
        <v>8</v>
      </c>
      <c r="I4300" t="s">
        <v>8</v>
      </c>
      <c r="J4300" t="s">
        <v>8</v>
      </c>
      <c r="K4300" t="s">
        <v>6766</v>
      </c>
    </row>
    <row r="4301" spans="1:11" x14ac:dyDescent="0.25">
      <c r="A4301">
        <v>2984</v>
      </c>
      <c r="B4301" t="s">
        <v>3692</v>
      </c>
      <c r="C4301" t="s">
        <v>3775</v>
      </c>
      <c r="D4301" t="s">
        <v>1889</v>
      </c>
      <c r="E4301" t="s">
        <v>386</v>
      </c>
      <c r="F4301" t="s">
        <v>3776</v>
      </c>
      <c r="G4301">
        <v>1955</v>
      </c>
      <c r="H4301" t="s">
        <v>8</v>
      </c>
      <c r="I4301" t="s">
        <v>8</v>
      </c>
      <c r="J4301" t="s">
        <v>8</v>
      </c>
      <c r="K4301" t="s">
        <v>6766</v>
      </c>
    </row>
    <row r="4302" spans="1:11" x14ac:dyDescent="0.25">
      <c r="A4302">
        <v>2984</v>
      </c>
      <c r="B4302" t="s">
        <v>3692</v>
      </c>
      <c r="C4302" t="s">
        <v>3775</v>
      </c>
      <c r="D4302" t="s">
        <v>1889</v>
      </c>
      <c r="E4302" t="s">
        <v>386</v>
      </c>
      <c r="F4302" t="s">
        <v>3776</v>
      </c>
      <c r="G4302">
        <v>1955</v>
      </c>
      <c r="H4302" t="s">
        <v>8</v>
      </c>
      <c r="I4302" t="s">
        <v>8</v>
      </c>
      <c r="J4302" t="s">
        <v>8</v>
      </c>
      <c r="K4302" t="s">
        <v>6766</v>
      </c>
    </row>
    <row r="4303" spans="1:11" x14ac:dyDescent="0.25">
      <c r="A4303">
        <v>2984</v>
      </c>
      <c r="B4303" t="s">
        <v>3692</v>
      </c>
      <c r="C4303" t="s">
        <v>3775</v>
      </c>
      <c r="D4303" t="s">
        <v>1889</v>
      </c>
      <c r="E4303" t="s">
        <v>386</v>
      </c>
      <c r="F4303" t="s">
        <v>3776</v>
      </c>
      <c r="G4303">
        <v>1955</v>
      </c>
      <c r="H4303" t="s">
        <v>8</v>
      </c>
      <c r="I4303" t="s">
        <v>8</v>
      </c>
      <c r="J4303" t="s">
        <v>8</v>
      </c>
      <c r="K4303" t="s">
        <v>6766</v>
      </c>
    </row>
    <row r="4304" spans="1:11" x14ac:dyDescent="0.25">
      <c r="A4304">
        <v>2984</v>
      </c>
      <c r="B4304" t="s">
        <v>3692</v>
      </c>
      <c r="C4304" t="s">
        <v>3775</v>
      </c>
      <c r="D4304" t="s">
        <v>1889</v>
      </c>
      <c r="E4304" t="s">
        <v>386</v>
      </c>
      <c r="F4304" t="s">
        <v>3776</v>
      </c>
      <c r="G4304">
        <v>1955</v>
      </c>
      <c r="H4304" t="s">
        <v>8</v>
      </c>
      <c r="I4304" t="s">
        <v>8</v>
      </c>
      <c r="J4304" t="s">
        <v>8</v>
      </c>
      <c r="K4304" t="s">
        <v>6766</v>
      </c>
    </row>
    <row r="4305" spans="1:11" x14ac:dyDescent="0.25">
      <c r="A4305">
        <v>2984</v>
      </c>
      <c r="B4305" t="s">
        <v>3692</v>
      </c>
      <c r="C4305" t="s">
        <v>3775</v>
      </c>
      <c r="D4305" t="s">
        <v>1889</v>
      </c>
      <c r="E4305" t="s">
        <v>386</v>
      </c>
      <c r="F4305" t="s">
        <v>3776</v>
      </c>
      <c r="G4305">
        <v>1955</v>
      </c>
      <c r="H4305" t="s">
        <v>8</v>
      </c>
      <c r="I4305" t="s">
        <v>8</v>
      </c>
      <c r="J4305" t="s">
        <v>8</v>
      </c>
      <c r="K4305" t="s">
        <v>6766</v>
      </c>
    </row>
    <row r="4306" spans="1:11" x14ac:dyDescent="0.25">
      <c r="A4306">
        <v>2984</v>
      </c>
      <c r="B4306" t="s">
        <v>3692</v>
      </c>
      <c r="C4306" t="s">
        <v>3775</v>
      </c>
      <c r="D4306" t="s">
        <v>1889</v>
      </c>
      <c r="E4306" t="s">
        <v>386</v>
      </c>
      <c r="F4306" t="s">
        <v>3776</v>
      </c>
      <c r="G4306">
        <v>1955</v>
      </c>
      <c r="H4306" t="s">
        <v>8</v>
      </c>
      <c r="I4306" t="s">
        <v>8</v>
      </c>
      <c r="J4306" t="s">
        <v>8</v>
      </c>
      <c r="K4306" t="s">
        <v>6766</v>
      </c>
    </row>
    <row r="4307" spans="1:11" x14ac:dyDescent="0.25">
      <c r="A4307">
        <v>2984</v>
      </c>
      <c r="B4307" t="s">
        <v>3692</v>
      </c>
      <c r="C4307" t="s">
        <v>3775</v>
      </c>
      <c r="D4307" t="s">
        <v>1889</v>
      </c>
      <c r="E4307" t="s">
        <v>386</v>
      </c>
      <c r="F4307" t="s">
        <v>3776</v>
      </c>
      <c r="G4307">
        <v>1955</v>
      </c>
      <c r="H4307" t="s">
        <v>8</v>
      </c>
      <c r="I4307" t="s">
        <v>8</v>
      </c>
      <c r="J4307" t="s">
        <v>8</v>
      </c>
      <c r="K4307" t="s">
        <v>6766</v>
      </c>
    </row>
    <row r="4308" spans="1:11" x14ac:dyDescent="0.25">
      <c r="A4308">
        <v>2984</v>
      </c>
      <c r="B4308" t="s">
        <v>3692</v>
      </c>
      <c r="C4308" t="s">
        <v>3775</v>
      </c>
      <c r="D4308" t="s">
        <v>1889</v>
      </c>
      <c r="E4308" t="s">
        <v>386</v>
      </c>
      <c r="F4308" t="s">
        <v>3776</v>
      </c>
      <c r="G4308">
        <v>1955</v>
      </c>
      <c r="H4308" t="s">
        <v>8</v>
      </c>
      <c r="I4308" t="s">
        <v>8</v>
      </c>
      <c r="J4308" t="s">
        <v>8</v>
      </c>
      <c r="K4308" t="s">
        <v>6766</v>
      </c>
    </row>
    <row r="4309" spans="1:11" x14ac:dyDescent="0.25">
      <c r="A4309">
        <v>2984</v>
      </c>
      <c r="B4309" t="s">
        <v>3692</v>
      </c>
      <c r="C4309" t="s">
        <v>3775</v>
      </c>
      <c r="D4309" t="s">
        <v>1889</v>
      </c>
      <c r="E4309" t="s">
        <v>386</v>
      </c>
      <c r="F4309" t="s">
        <v>3776</v>
      </c>
      <c r="G4309">
        <v>1955</v>
      </c>
      <c r="H4309" t="s">
        <v>8</v>
      </c>
      <c r="I4309" t="s">
        <v>8</v>
      </c>
      <c r="J4309" t="s">
        <v>8</v>
      </c>
      <c r="K4309" t="s">
        <v>6766</v>
      </c>
    </row>
    <row r="4310" spans="1:11" x14ac:dyDescent="0.25">
      <c r="A4310">
        <v>2984</v>
      </c>
      <c r="B4310" t="s">
        <v>3692</v>
      </c>
      <c r="C4310" t="s">
        <v>3775</v>
      </c>
      <c r="D4310" t="s">
        <v>1889</v>
      </c>
      <c r="E4310" t="s">
        <v>386</v>
      </c>
      <c r="F4310" t="s">
        <v>3776</v>
      </c>
      <c r="G4310">
        <v>1955</v>
      </c>
      <c r="H4310" t="s">
        <v>8</v>
      </c>
      <c r="I4310" t="s">
        <v>8</v>
      </c>
      <c r="J4310" t="s">
        <v>8</v>
      </c>
      <c r="K4310" t="s">
        <v>6766</v>
      </c>
    </row>
    <row r="4311" spans="1:11" x14ac:dyDescent="0.25">
      <c r="A4311">
        <v>2984</v>
      </c>
      <c r="B4311" t="s">
        <v>3692</v>
      </c>
      <c r="C4311" t="s">
        <v>3775</v>
      </c>
      <c r="D4311" t="s">
        <v>1889</v>
      </c>
      <c r="E4311" t="s">
        <v>386</v>
      </c>
      <c r="F4311" t="s">
        <v>3776</v>
      </c>
      <c r="G4311">
        <v>1955</v>
      </c>
      <c r="H4311" t="s">
        <v>8</v>
      </c>
      <c r="I4311" t="s">
        <v>8</v>
      </c>
      <c r="J4311" t="s">
        <v>8</v>
      </c>
      <c r="K4311" t="s">
        <v>6766</v>
      </c>
    </row>
    <row r="4312" spans="1:11" x14ac:dyDescent="0.25">
      <c r="A4312">
        <v>2984</v>
      </c>
      <c r="B4312" t="s">
        <v>3692</v>
      </c>
      <c r="C4312" t="s">
        <v>3775</v>
      </c>
      <c r="D4312" t="s">
        <v>1889</v>
      </c>
      <c r="E4312" t="s">
        <v>386</v>
      </c>
      <c r="F4312" t="s">
        <v>3776</v>
      </c>
      <c r="G4312">
        <v>1955</v>
      </c>
      <c r="H4312" t="s">
        <v>8</v>
      </c>
      <c r="I4312" t="s">
        <v>8</v>
      </c>
      <c r="J4312" t="s">
        <v>8</v>
      </c>
      <c r="K4312" t="s">
        <v>6766</v>
      </c>
    </row>
    <row r="4313" spans="1:11" x14ac:dyDescent="0.25">
      <c r="A4313">
        <v>2984</v>
      </c>
      <c r="B4313" t="s">
        <v>3692</v>
      </c>
      <c r="C4313" t="s">
        <v>3775</v>
      </c>
      <c r="D4313" t="s">
        <v>1889</v>
      </c>
      <c r="E4313" t="s">
        <v>386</v>
      </c>
      <c r="F4313" t="s">
        <v>3776</v>
      </c>
      <c r="G4313">
        <v>1955</v>
      </c>
      <c r="H4313" t="s">
        <v>8</v>
      </c>
      <c r="I4313" t="s">
        <v>8</v>
      </c>
      <c r="J4313" t="s">
        <v>8</v>
      </c>
      <c r="K4313" t="s">
        <v>6766</v>
      </c>
    </row>
    <row r="4314" spans="1:11" x14ac:dyDescent="0.25">
      <c r="A4314">
        <v>2984</v>
      </c>
      <c r="B4314" t="s">
        <v>3692</v>
      </c>
      <c r="C4314" t="s">
        <v>3775</v>
      </c>
      <c r="D4314" t="s">
        <v>1889</v>
      </c>
      <c r="E4314" t="s">
        <v>386</v>
      </c>
      <c r="F4314" t="s">
        <v>3776</v>
      </c>
      <c r="G4314">
        <v>1955</v>
      </c>
      <c r="H4314" t="s">
        <v>8</v>
      </c>
      <c r="I4314" t="s">
        <v>8</v>
      </c>
      <c r="J4314" t="s">
        <v>8</v>
      </c>
      <c r="K4314" t="s">
        <v>6766</v>
      </c>
    </row>
    <row r="4315" spans="1:11" x14ac:dyDescent="0.25">
      <c r="A4315">
        <v>2984</v>
      </c>
      <c r="B4315" t="s">
        <v>3692</v>
      </c>
      <c r="C4315" t="s">
        <v>3775</v>
      </c>
      <c r="D4315" t="s">
        <v>1889</v>
      </c>
      <c r="E4315" t="s">
        <v>386</v>
      </c>
      <c r="F4315" t="s">
        <v>3776</v>
      </c>
      <c r="G4315">
        <v>1955</v>
      </c>
      <c r="H4315" t="s">
        <v>8</v>
      </c>
      <c r="I4315" t="s">
        <v>8</v>
      </c>
      <c r="J4315" t="s">
        <v>8</v>
      </c>
      <c r="K4315" t="s">
        <v>6766</v>
      </c>
    </row>
    <row r="4316" spans="1:11" x14ac:dyDescent="0.25">
      <c r="A4316">
        <v>2984</v>
      </c>
      <c r="B4316" t="s">
        <v>3692</v>
      </c>
      <c r="C4316" t="s">
        <v>3775</v>
      </c>
      <c r="D4316" t="s">
        <v>1889</v>
      </c>
      <c r="E4316" t="s">
        <v>386</v>
      </c>
      <c r="F4316" t="s">
        <v>3776</v>
      </c>
      <c r="G4316">
        <v>1955</v>
      </c>
      <c r="H4316" t="s">
        <v>8</v>
      </c>
      <c r="I4316" t="s">
        <v>8</v>
      </c>
      <c r="J4316" t="s">
        <v>8</v>
      </c>
      <c r="K4316" t="s">
        <v>6766</v>
      </c>
    </row>
    <row r="4317" spans="1:11" x14ac:dyDescent="0.25">
      <c r="A4317">
        <v>2984</v>
      </c>
      <c r="B4317" t="s">
        <v>3692</v>
      </c>
      <c r="C4317" t="s">
        <v>3775</v>
      </c>
      <c r="D4317" t="s">
        <v>1889</v>
      </c>
      <c r="E4317" t="s">
        <v>386</v>
      </c>
      <c r="F4317" t="s">
        <v>3776</v>
      </c>
      <c r="G4317">
        <v>1955</v>
      </c>
      <c r="H4317" t="s">
        <v>8</v>
      </c>
      <c r="I4317" t="s">
        <v>8</v>
      </c>
      <c r="J4317" t="s">
        <v>8</v>
      </c>
      <c r="K4317" t="s">
        <v>6766</v>
      </c>
    </row>
    <row r="4318" spans="1:11" x14ac:dyDescent="0.25">
      <c r="A4318">
        <v>2984</v>
      </c>
      <c r="B4318" t="s">
        <v>3692</v>
      </c>
      <c r="C4318" t="s">
        <v>3775</v>
      </c>
      <c r="D4318" t="s">
        <v>1889</v>
      </c>
      <c r="E4318" t="s">
        <v>386</v>
      </c>
      <c r="F4318" t="s">
        <v>3776</v>
      </c>
      <c r="G4318">
        <v>1955</v>
      </c>
      <c r="H4318" t="s">
        <v>8</v>
      </c>
      <c r="I4318" t="s">
        <v>8</v>
      </c>
      <c r="J4318" t="s">
        <v>8</v>
      </c>
      <c r="K4318" t="s">
        <v>6766</v>
      </c>
    </row>
    <row r="4319" spans="1:11" x14ac:dyDescent="0.25">
      <c r="A4319">
        <v>2984</v>
      </c>
      <c r="B4319" t="s">
        <v>3692</v>
      </c>
      <c r="C4319" t="s">
        <v>3775</v>
      </c>
      <c r="D4319" t="s">
        <v>1889</v>
      </c>
      <c r="E4319" t="s">
        <v>386</v>
      </c>
      <c r="F4319" t="s">
        <v>3776</v>
      </c>
      <c r="G4319">
        <v>1955</v>
      </c>
      <c r="H4319" t="s">
        <v>8</v>
      </c>
      <c r="I4319" t="s">
        <v>8</v>
      </c>
      <c r="J4319" t="s">
        <v>8</v>
      </c>
      <c r="K4319" t="s">
        <v>6766</v>
      </c>
    </row>
    <row r="4320" spans="1:11" x14ac:dyDescent="0.25">
      <c r="A4320">
        <v>2984</v>
      </c>
      <c r="B4320" t="s">
        <v>3692</v>
      </c>
      <c r="C4320" t="s">
        <v>3775</v>
      </c>
      <c r="D4320" t="s">
        <v>1889</v>
      </c>
      <c r="E4320" t="s">
        <v>386</v>
      </c>
      <c r="F4320" t="s">
        <v>3776</v>
      </c>
      <c r="G4320">
        <v>1955</v>
      </c>
      <c r="H4320" t="s">
        <v>8</v>
      </c>
      <c r="I4320" t="s">
        <v>8</v>
      </c>
      <c r="J4320" t="s">
        <v>8</v>
      </c>
      <c r="K4320" t="s">
        <v>6766</v>
      </c>
    </row>
    <row r="4321" spans="1:11" x14ac:dyDescent="0.25">
      <c r="A4321">
        <v>2984</v>
      </c>
      <c r="B4321" t="s">
        <v>3692</v>
      </c>
      <c r="C4321" t="s">
        <v>3775</v>
      </c>
      <c r="D4321" t="s">
        <v>1889</v>
      </c>
      <c r="E4321" t="s">
        <v>386</v>
      </c>
      <c r="F4321" t="s">
        <v>3776</v>
      </c>
      <c r="G4321">
        <v>1955</v>
      </c>
      <c r="H4321" t="s">
        <v>8</v>
      </c>
      <c r="I4321" t="s">
        <v>8</v>
      </c>
      <c r="J4321" t="s">
        <v>8</v>
      </c>
      <c r="K4321" t="s">
        <v>6766</v>
      </c>
    </row>
    <row r="4322" spans="1:11" x14ac:dyDescent="0.25">
      <c r="A4322">
        <v>2984</v>
      </c>
      <c r="B4322" t="s">
        <v>3692</v>
      </c>
      <c r="C4322" t="s">
        <v>3775</v>
      </c>
      <c r="D4322" t="s">
        <v>1889</v>
      </c>
      <c r="E4322" t="s">
        <v>386</v>
      </c>
      <c r="F4322" t="s">
        <v>3776</v>
      </c>
      <c r="G4322">
        <v>1955</v>
      </c>
      <c r="H4322" t="s">
        <v>8</v>
      </c>
      <c r="I4322" t="s">
        <v>8</v>
      </c>
      <c r="J4322" t="s">
        <v>8</v>
      </c>
      <c r="K4322" t="s">
        <v>6766</v>
      </c>
    </row>
    <row r="4323" spans="1:11" x14ac:dyDescent="0.25">
      <c r="A4323">
        <v>2984</v>
      </c>
      <c r="B4323" t="s">
        <v>3692</v>
      </c>
      <c r="C4323" t="s">
        <v>3775</v>
      </c>
      <c r="D4323" t="s">
        <v>1889</v>
      </c>
      <c r="E4323" t="s">
        <v>386</v>
      </c>
      <c r="F4323" t="s">
        <v>3776</v>
      </c>
      <c r="G4323">
        <v>1955</v>
      </c>
      <c r="H4323" t="s">
        <v>8</v>
      </c>
      <c r="I4323" t="s">
        <v>8</v>
      </c>
      <c r="J4323" t="s">
        <v>8</v>
      </c>
      <c r="K4323" t="s">
        <v>6766</v>
      </c>
    </row>
    <row r="4324" spans="1:11" x14ac:dyDescent="0.25">
      <c r="A4324">
        <v>2984</v>
      </c>
      <c r="B4324" t="s">
        <v>3692</v>
      </c>
      <c r="C4324" t="s">
        <v>3775</v>
      </c>
      <c r="D4324" t="s">
        <v>1889</v>
      </c>
      <c r="E4324" t="s">
        <v>386</v>
      </c>
      <c r="F4324" t="s">
        <v>3776</v>
      </c>
      <c r="G4324">
        <v>1955</v>
      </c>
      <c r="H4324" t="s">
        <v>8</v>
      </c>
      <c r="I4324" t="s">
        <v>8</v>
      </c>
      <c r="J4324" t="s">
        <v>8</v>
      </c>
      <c r="K4324" t="s">
        <v>6766</v>
      </c>
    </row>
    <row r="4325" spans="1:11" x14ac:dyDescent="0.25">
      <c r="A4325">
        <v>2984</v>
      </c>
      <c r="B4325" t="s">
        <v>3692</v>
      </c>
      <c r="C4325" t="s">
        <v>3775</v>
      </c>
      <c r="D4325" t="s">
        <v>1889</v>
      </c>
      <c r="E4325" t="s">
        <v>386</v>
      </c>
      <c r="F4325" t="s">
        <v>3776</v>
      </c>
      <c r="G4325">
        <v>1955</v>
      </c>
      <c r="H4325" t="s">
        <v>8</v>
      </c>
      <c r="I4325" t="s">
        <v>8</v>
      </c>
      <c r="J4325" t="s">
        <v>8</v>
      </c>
      <c r="K4325" t="s">
        <v>6766</v>
      </c>
    </row>
    <row r="4326" spans="1:11" x14ac:dyDescent="0.25">
      <c r="A4326">
        <v>2984</v>
      </c>
      <c r="B4326" t="s">
        <v>3692</v>
      </c>
      <c r="C4326" t="s">
        <v>3775</v>
      </c>
      <c r="D4326" t="s">
        <v>1889</v>
      </c>
      <c r="E4326" t="s">
        <v>386</v>
      </c>
      <c r="F4326" t="s">
        <v>3776</v>
      </c>
      <c r="G4326">
        <v>1955</v>
      </c>
      <c r="H4326" t="s">
        <v>8</v>
      </c>
      <c r="I4326" t="s">
        <v>8</v>
      </c>
      <c r="J4326" t="s">
        <v>8</v>
      </c>
      <c r="K4326" t="s">
        <v>6766</v>
      </c>
    </row>
    <row r="4327" spans="1:11" x14ac:dyDescent="0.25">
      <c r="A4327">
        <v>2984</v>
      </c>
      <c r="B4327" t="s">
        <v>3692</v>
      </c>
      <c r="C4327" t="s">
        <v>3775</v>
      </c>
      <c r="D4327" t="s">
        <v>1889</v>
      </c>
      <c r="E4327" t="s">
        <v>386</v>
      </c>
      <c r="F4327" t="s">
        <v>3776</v>
      </c>
      <c r="G4327">
        <v>1955</v>
      </c>
      <c r="H4327" t="s">
        <v>8</v>
      </c>
      <c r="I4327" t="s">
        <v>8</v>
      </c>
      <c r="J4327" t="s">
        <v>8</v>
      </c>
      <c r="K4327" t="s">
        <v>6766</v>
      </c>
    </row>
    <row r="4328" spans="1:11" x14ac:dyDescent="0.25">
      <c r="A4328">
        <v>2984</v>
      </c>
      <c r="B4328" t="s">
        <v>3692</v>
      </c>
      <c r="C4328" t="s">
        <v>3775</v>
      </c>
      <c r="D4328" t="s">
        <v>1889</v>
      </c>
      <c r="E4328" t="s">
        <v>386</v>
      </c>
      <c r="F4328" t="s">
        <v>3776</v>
      </c>
      <c r="G4328">
        <v>1955</v>
      </c>
      <c r="H4328" t="s">
        <v>8</v>
      </c>
      <c r="I4328" t="s">
        <v>8</v>
      </c>
      <c r="J4328" t="s">
        <v>8</v>
      </c>
      <c r="K4328" t="s">
        <v>6766</v>
      </c>
    </row>
    <row r="4329" spans="1:11" x14ac:dyDescent="0.25">
      <c r="A4329">
        <v>2984</v>
      </c>
      <c r="B4329" t="s">
        <v>3692</v>
      </c>
      <c r="C4329" t="s">
        <v>3775</v>
      </c>
      <c r="D4329" t="s">
        <v>1889</v>
      </c>
      <c r="E4329" t="s">
        <v>386</v>
      </c>
      <c r="F4329" t="s">
        <v>3776</v>
      </c>
      <c r="G4329">
        <v>1955</v>
      </c>
      <c r="H4329" t="s">
        <v>8</v>
      </c>
      <c r="I4329" t="s">
        <v>8</v>
      </c>
      <c r="J4329" t="s">
        <v>8</v>
      </c>
      <c r="K4329" t="s">
        <v>6766</v>
      </c>
    </row>
    <row r="4330" spans="1:11" x14ac:dyDescent="0.25">
      <c r="A4330">
        <v>2984</v>
      </c>
      <c r="B4330" t="s">
        <v>3692</v>
      </c>
      <c r="C4330" t="s">
        <v>3775</v>
      </c>
      <c r="D4330" t="s">
        <v>1889</v>
      </c>
      <c r="E4330" t="s">
        <v>386</v>
      </c>
      <c r="F4330" t="s">
        <v>3776</v>
      </c>
      <c r="G4330">
        <v>1955</v>
      </c>
      <c r="H4330" t="s">
        <v>8</v>
      </c>
      <c r="I4330" t="s">
        <v>8</v>
      </c>
      <c r="J4330" t="s">
        <v>8</v>
      </c>
      <c r="K4330" t="s">
        <v>6766</v>
      </c>
    </row>
    <row r="4331" spans="1:11" x14ac:dyDescent="0.25">
      <c r="A4331">
        <v>2984</v>
      </c>
      <c r="B4331" t="s">
        <v>3692</v>
      </c>
      <c r="C4331" t="s">
        <v>3775</v>
      </c>
      <c r="D4331" t="s">
        <v>1889</v>
      </c>
      <c r="E4331" t="s">
        <v>386</v>
      </c>
      <c r="F4331" t="s">
        <v>3776</v>
      </c>
      <c r="G4331">
        <v>1955</v>
      </c>
      <c r="H4331" t="s">
        <v>8</v>
      </c>
      <c r="I4331" t="s">
        <v>8</v>
      </c>
      <c r="J4331" t="s">
        <v>8</v>
      </c>
      <c r="K4331" t="s">
        <v>6766</v>
      </c>
    </row>
    <row r="4332" spans="1:11" x14ac:dyDescent="0.25">
      <c r="A4332">
        <v>2984</v>
      </c>
      <c r="B4332" t="s">
        <v>3692</v>
      </c>
      <c r="C4332" t="s">
        <v>3775</v>
      </c>
      <c r="D4332" t="s">
        <v>1889</v>
      </c>
      <c r="E4332" t="s">
        <v>386</v>
      </c>
      <c r="F4332" t="s">
        <v>3776</v>
      </c>
      <c r="G4332">
        <v>1955</v>
      </c>
      <c r="H4332" t="s">
        <v>8</v>
      </c>
      <c r="I4332" t="s">
        <v>8</v>
      </c>
      <c r="J4332" t="s">
        <v>8</v>
      </c>
      <c r="K4332" t="s">
        <v>6766</v>
      </c>
    </row>
    <row r="4333" spans="1:11" x14ac:dyDescent="0.25">
      <c r="A4333">
        <v>2984</v>
      </c>
      <c r="B4333" t="s">
        <v>3692</v>
      </c>
      <c r="C4333" t="s">
        <v>3775</v>
      </c>
      <c r="D4333" t="s">
        <v>1889</v>
      </c>
      <c r="E4333" t="s">
        <v>386</v>
      </c>
      <c r="F4333" t="s">
        <v>3776</v>
      </c>
      <c r="G4333">
        <v>1955</v>
      </c>
      <c r="H4333" t="s">
        <v>8</v>
      </c>
      <c r="I4333" t="s">
        <v>8</v>
      </c>
      <c r="J4333" t="s">
        <v>8</v>
      </c>
      <c r="K4333" t="s">
        <v>6766</v>
      </c>
    </row>
    <row r="4334" spans="1:11" x14ac:dyDescent="0.25">
      <c r="A4334">
        <v>2984</v>
      </c>
      <c r="B4334" t="s">
        <v>3692</v>
      </c>
      <c r="C4334" t="s">
        <v>3775</v>
      </c>
      <c r="D4334" t="s">
        <v>1889</v>
      </c>
      <c r="E4334" t="s">
        <v>386</v>
      </c>
      <c r="F4334" t="s">
        <v>3776</v>
      </c>
      <c r="G4334">
        <v>1955</v>
      </c>
      <c r="H4334" t="s">
        <v>8</v>
      </c>
      <c r="I4334" t="s">
        <v>8</v>
      </c>
      <c r="J4334" t="s">
        <v>8</v>
      </c>
      <c r="K4334" t="s">
        <v>6766</v>
      </c>
    </row>
    <row r="4335" spans="1:11" x14ac:dyDescent="0.25">
      <c r="A4335">
        <v>2984</v>
      </c>
      <c r="B4335" t="s">
        <v>3692</v>
      </c>
      <c r="C4335" t="s">
        <v>3775</v>
      </c>
      <c r="D4335" t="s">
        <v>1889</v>
      </c>
      <c r="E4335" t="s">
        <v>386</v>
      </c>
      <c r="F4335" t="s">
        <v>3776</v>
      </c>
      <c r="G4335">
        <v>1955</v>
      </c>
      <c r="H4335" t="s">
        <v>8</v>
      </c>
      <c r="I4335" t="s">
        <v>8</v>
      </c>
      <c r="J4335" t="s">
        <v>8</v>
      </c>
      <c r="K4335" t="s">
        <v>6766</v>
      </c>
    </row>
    <row r="4336" spans="1:11" x14ac:dyDescent="0.25">
      <c r="A4336">
        <v>2984</v>
      </c>
      <c r="B4336" t="s">
        <v>3692</v>
      </c>
      <c r="C4336" t="s">
        <v>3775</v>
      </c>
      <c r="D4336" t="s">
        <v>1889</v>
      </c>
      <c r="E4336" t="s">
        <v>386</v>
      </c>
      <c r="F4336" t="s">
        <v>3776</v>
      </c>
      <c r="G4336">
        <v>1955</v>
      </c>
      <c r="H4336" t="s">
        <v>8</v>
      </c>
      <c r="I4336" t="s">
        <v>8</v>
      </c>
      <c r="J4336" t="s">
        <v>8</v>
      </c>
      <c r="K4336" t="s">
        <v>6766</v>
      </c>
    </row>
    <row r="4337" spans="1:11" x14ac:dyDescent="0.25">
      <c r="A4337">
        <v>2984</v>
      </c>
      <c r="B4337" t="s">
        <v>3692</v>
      </c>
      <c r="C4337" t="s">
        <v>3775</v>
      </c>
      <c r="D4337" t="s">
        <v>1889</v>
      </c>
      <c r="E4337" t="s">
        <v>386</v>
      </c>
      <c r="F4337" t="s">
        <v>3776</v>
      </c>
      <c r="G4337">
        <v>1955</v>
      </c>
      <c r="H4337" t="s">
        <v>8</v>
      </c>
      <c r="I4337" t="s">
        <v>8</v>
      </c>
      <c r="J4337" t="s">
        <v>8</v>
      </c>
      <c r="K4337" t="s">
        <v>6766</v>
      </c>
    </row>
    <row r="4338" spans="1:11" x14ac:dyDescent="0.25">
      <c r="A4338">
        <v>2984</v>
      </c>
      <c r="B4338" t="s">
        <v>3692</v>
      </c>
      <c r="C4338" t="s">
        <v>3775</v>
      </c>
      <c r="D4338" t="s">
        <v>1889</v>
      </c>
      <c r="E4338" t="s">
        <v>386</v>
      </c>
      <c r="F4338" t="s">
        <v>3776</v>
      </c>
      <c r="G4338">
        <v>1955</v>
      </c>
      <c r="H4338" t="s">
        <v>8</v>
      </c>
      <c r="I4338" t="s">
        <v>8</v>
      </c>
      <c r="J4338" t="s">
        <v>8</v>
      </c>
      <c r="K4338" t="s">
        <v>6766</v>
      </c>
    </row>
    <row r="4339" spans="1:11" x14ac:dyDescent="0.25">
      <c r="A4339">
        <v>2984</v>
      </c>
      <c r="B4339" t="s">
        <v>3692</v>
      </c>
      <c r="C4339" t="s">
        <v>3775</v>
      </c>
      <c r="D4339" t="s">
        <v>1889</v>
      </c>
      <c r="E4339" t="s">
        <v>386</v>
      </c>
      <c r="F4339" t="s">
        <v>3776</v>
      </c>
      <c r="G4339">
        <v>1955</v>
      </c>
      <c r="H4339" t="s">
        <v>8</v>
      </c>
      <c r="I4339" t="s">
        <v>8</v>
      </c>
      <c r="J4339" t="s">
        <v>8</v>
      </c>
      <c r="K4339" t="s">
        <v>6766</v>
      </c>
    </row>
    <row r="4340" spans="1:11" x14ac:dyDescent="0.25">
      <c r="A4340">
        <v>2984</v>
      </c>
      <c r="B4340" t="s">
        <v>3692</v>
      </c>
      <c r="C4340" t="s">
        <v>3775</v>
      </c>
      <c r="D4340" t="s">
        <v>1889</v>
      </c>
      <c r="E4340" t="s">
        <v>386</v>
      </c>
      <c r="F4340" t="s">
        <v>3776</v>
      </c>
      <c r="G4340">
        <v>1955</v>
      </c>
      <c r="H4340" t="s">
        <v>8</v>
      </c>
      <c r="I4340" t="s">
        <v>8</v>
      </c>
      <c r="J4340" t="s">
        <v>8</v>
      </c>
      <c r="K4340" t="s">
        <v>6766</v>
      </c>
    </row>
    <row r="4341" spans="1:11" x14ac:dyDescent="0.25">
      <c r="A4341">
        <v>2984</v>
      </c>
      <c r="B4341" t="s">
        <v>3692</v>
      </c>
      <c r="C4341" t="s">
        <v>3775</v>
      </c>
      <c r="D4341" t="s">
        <v>1889</v>
      </c>
      <c r="E4341" t="s">
        <v>386</v>
      </c>
      <c r="F4341" t="s">
        <v>3776</v>
      </c>
      <c r="G4341">
        <v>1955</v>
      </c>
      <c r="H4341" t="s">
        <v>8</v>
      </c>
      <c r="I4341" t="s">
        <v>8</v>
      </c>
      <c r="J4341" t="s">
        <v>8</v>
      </c>
      <c r="K4341" t="s">
        <v>6766</v>
      </c>
    </row>
    <row r="4342" spans="1:11" x14ac:dyDescent="0.25">
      <c r="A4342">
        <v>2984</v>
      </c>
      <c r="B4342" t="s">
        <v>3692</v>
      </c>
      <c r="C4342" t="s">
        <v>3775</v>
      </c>
      <c r="D4342" t="s">
        <v>1889</v>
      </c>
      <c r="E4342" t="s">
        <v>386</v>
      </c>
      <c r="F4342" t="s">
        <v>3776</v>
      </c>
      <c r="G4342">
        <v>1955</v>
      </c>
      <c r="H4342" t="s">
        <v>8</v>
      </c>
      <c r="I4342" t="s">
        <v>8</v>
      </c>
      <c r="J4342" t="s">
        <v>8</v>
      </c>
      <c r="K4342" t="s">
        <v>6766</v>
      </c>
    </row>
    <row r="4343" spans="1:11" x14ac:dyDescent="0.25">
      <c r="A4343">
        <v>2984</v>
      </c>
      <c r="B4343" t="s">
        <v>3692</v>
      </c>
      <c r="C4343" t="s">
        <v>3775</v>
      </c>
      <c r="D4343" t="s">
        <v>1889</v>
      </c>
      <c r="E4343" t="s">
        <v>386</v>
      </c>
      <c r="F4343" t="s">
        <v>3776</v>
      </c>
      <c r="G4343">
        <v>1955</v>
      </c>
      <c r="H4343" t="s">
        <v>8</v>
      </c>
      <c r="I4343" t="s">
        <v>8</v>
      </c>
      <c r="J4343" t="s">
        <v>8</v>
      </c>
      <c r="K4343" t="s">
        <v>6766</v>
      </c>
    </row>
    <row r="4344" spans="1:11" x14ac:dyDescent="0.25">
      <c r="A4344">
        <v>2984</v>
      </c>
      <c r="B4344" t="s">
        <v>3692</v>
      </c>
      <c r="C4344" t="s">
        <v>3775</v>
      </c>
      <c r="D4344" t="s">
        <v>1889</v>
      </c>
      <c r="E4344" t="s">
        <v>386</v>
      </c>
      <c r="F4344" t="s">
        <v>3776</v>
      </c>
      <c r="G4344">
        <v>1955</v>
      </c>
      <c r="H4344" t="s">
        <v>8</v>
      </c>
      <c r="I4344" t="s">
        <v>8</v>
      </c>
      <c r="J4344" t="s">
        <v>8</v>
      </c>
      <c r="K4344" t="s">
        <v>6766</v>
      </c>
    </row>
    <row r="4345" spans="1:11" x14ac:dyDescent="0.25">
      <c r="A4345">
        <v>2984</v>
      </c>
      <c r="B4345" t="s">
        <v>3692</v>
      </c>
      <c r="C4345" t="s">
        <v>3775</v>
      </c>
      <c r="D4345" t="s">
        <v>1889</v>
      </c>
      <c r="E4345" t="s">
        <v>386</v>
      </c>
      <c r="F4345" t="s">
        <v>3776</v>
      </c>
      <c r="G4345">
        <v>1955</v>
      </c>
      <c r="H4345" t="s">
        <v>8</v>
      </c>
      <c r="I4345" t="s">
        <v>8</v>
      </c>
      <c r="J4345" t="s">
        <v>8</v>
      </c>
      <c r="K4345" t="s">
        <v>6766</v>
      </c>
    </row>
    <row r="4346" spans="1:11" x14ac:dyDescent="0.25">
      <c r="A4346">
        <v>2984</v>
      </c>
      <c r="B4346" t="s">
        <v>3692</v>
      </c>
      <c r="C4346" t="s">
        <v>3775</v>
      </c>
      <c r="D4346" t="s">
        <v>1889</v>
      </c>
      <c r="E4346" t="s">
        <v>386</v>
      </c>
      <c r="F4346" t="s">
        <v>3776</v>
      </c>
      <c r="G4346">
        <v>1955</v>
      </c>
      <c r="H4346" t="s">
        <v>8</v>
      </c>
      <c r="I4346" t="s">
        <v>8</v>
      </c>
      <c r="J4346" t="s">
        <v>8</v>
      </c>
      <c r="K4346" t="s">
        <v>6766</v>
      </c>
    </row>
    <row r="4347" spans="1:11" x14ac:dyDescent="0.25">
      <c r="A4347">
        <v>2984</v>
      </c>
      <c r="B4347" t="s">
        <v>3692</v>
      </c>
      <c r="C4347" t="s">
        <v>3775</v>
      </c>
      <c r="D4347" t="s">
        <v>1889</v>
      </c>
      <c r="E4347" t="s">
        <v>386</v>
      </c>
      <c r="F4347" t="s">
        <v>3776</v>
      </c>
      <c r="G4347">
        <v>1955</v>
      </c>
      <c r="H4347" t="s">
        <v>8</v>
      </c>
      <c r="I4347" t="s">
        <v>8</v>
      </c>
      <c r="J4347" t="s">
        <v>8</v>
      </c>
      <c r="K4347" t="s">
        <v>6766</v>
      </c>
    </row>
    <row r="4348" spans="1:11" x14ac:dyDescent="0.25">
      <c r="A4348">
        <v>2984</v>
      </c>
      <c r="B4348" t="s">
        <v>3692</v>
      </c>
      <c r="C4348" t="s">
        <v>3775</v>
      </c>
      <c r="D4348" t="s">
        <v>1889</v>
      </c>
      <c r="E4348" t="s">
        <v>386</v>
      </c>
      <c r="F4348" t="s">
        <v>3776</v>
      </c>
      <c r="G4348">
        <v>1955</v>
      </c>
      <c r="H4348" t="s">
        <v>8</v>
      </c>
      <c r="I4348" t="s">
        <v>8</v>
      </c>
      <c r="J4348" t="s">
        <v>8</v>
      </c>
      <c r="K4348" t="s">
        <v>6766</v>
      </c>
    </row>
    <row r="4349" spans="1:11" x14ac:dyDescent="0.25">
      <c r="A4349">
        <v>2984</v>
      </c>
      <c r="B4349" t="s">
        <v>3692</v>
      </c>
      <c r="C4349" t="s">
        <v>3775</v>
      </c>
      <c r="D4349" t="s">
        <v>1889</v>
      </c>
      <c r="E4349" t="s">
        <v>386</v>
      </c>
      <c r="F4349" t="s">
        <v>3776</v>
      </c>
      <c r="G4349">
        <v>1955</v>
      </c>
      <c r="H4349" t="s">
        <v>8</v>
      </c>
      <c r="I4349" t="s">
        <v>8</v>
      </c>
      <c r="J4349" t="s">
        <v>8</v>
      </c>
      <c r="K4349" t="s">
        <v>6766</v>
      </c>
    </row>
    <row r="4350" spans="1:11" x14ac:dyDescent="0.25">
      <c r="A4350">
        <v>2984</v>
      </c>
      <c r="B4350" t="s">
        <v>3692</v>
      </c>
      <c r="C4350" t="s">
        <v>3775</v>
      </c>
      <c r="D4350" t="s">
        <v>1889</v>
      </c>
      <c r="E4350" t="s">
        <v>386</v>
      </c>
      <c r="F4350" t="s">
        <v>3776</v>
      </c>
      <c r="G4350">
        <v>1955</v>
      </c>
      <c r="H4350" t="s">
        <v>8</v>
      </c>
      <c r="I4350" t="s">
        <v>8</v>
      </c>
      <c r="J4350" t="s">
        <v>8</v>
      </c>
      <c r="K4350" t="s">
        <v>6766</v>
      </c>
    </row>
    <row r="4351" spans="1:11" x14ac:dyDescent="0.25">
      <c r="A4351">
        <v>2984</v>
      </c>
      <c r="B4351" t="s">
        <v>3692</v>
      </c>
      <c r="C4351" t="s">
        <v>3775</v>
      </c>
      <c r="D4351" t="s">
        <v>1889</v>
      </c>
      <c r="E4351" t="s">
        <v>386</v>
      </c>
      <c r="F4351" t="s">
        <v>3776</v>
      </c>
      <c r="G4351">
        <v>1955</v>
      </c>
      <c r="H4351" t="s">
        <v>8</v>
      </c>
      <c r="I4351" t="s">
        <v>8</v>
      </c>
      <c r="J4351" t="s">
        <v>8</v>
      </c>
      <c r="K4351" t="s">
        <v>6766</v>
      </c>
    </row>
    <row r="4352" spans="1:11" x14ac:dyDescent="0.25">
      <c r="A4352">
        <v>2984</v>
      </c>
      <c r="B4352" t="s">
        <v>3692</v>
      </c>
      <c r="C4352" t="s">
        <v>3775</v>
      </c>
      <c r="D4352" t="s">
        <v>1889</v>
      </c>
      <c r="E4352" t="s">
        <v>386</v>
      </c>
      <c r="F4352" t="s">
        <v>3776</v>
      </c>
      <c r="G4352">
        <v>1955</v>
      </c>
      <c r="H4352" t="s">
        <v>8</v>
      </c>
      <c r="I4352" t="s">
        <v>8</v>
      </c>
      <c r="J4352" t="s">
        <v>8</v>
      </c>
      <c r="K4352" t="s">
        <v>6766</v>
      </c>
    </row>
    <row r="4353" spans="1:11" x14ac:dyDescent="0.25">
      <c r="A4353">
        <v>2984</v>
      </c>
      <c r="B4353" t="s">
        <v>3692</v>
      </c>
      <c r="C4353" t="s">
        <v>3775</v>
      </c>
      <c r="D4353" t="s">
        <v>1889</v>
      </c>
      <c r="E4353" t="s">
        <v>386</v>
      </c>
      <c r="F4353" t="s">
        <v>3776</v>
      </c>
      <c r="G4353">
        <v>1955</v>
      </c>
      <c r="H4353" t="s">
        <v>8</v>
      </c>
      <c r="I4353" t="s">
        <v>8</v>
      </c>
      <c r="J4353" t="s">
        <v>8</v>
      </c>
      <c r="K4353" t="s">
        <v>6766</v>
      </c>
    </row>
    <row r="4354" spans="1:11" x14ac:dyDescent="0.25">
      <c r="A4354">
        <v>2984</v>
      </c>
      <c r="B4354" t="s">
        <v>3692</v>
      </c>
      <c r="C4354" t="s">
        <v>3775</v>
      </c>
      <c r="D4354" t="s">
        <v>1889</v>
      </c>
      <c r="E4354" t="s">
        <v>386</v>
      </c>
      <c r="F4354" t="s">
        <v>3776</v>
      </c>
      <c r="G4354">
        <v>1955</v>
      </c>
      <c r="H4354" t="s">
        <v>8</v>
      </c>
      <c r="I4354" t="s">
        <v>8</v>
      </c>
      <c r="J4354" t="s">
        <v>8</v>
      </c>
      <c r="K4354" t="s">
        <v>6766</v>
      </c>
    </row>
    <row r="4355" spans="1:11" x14ac:dyDescent="0.25">
      <c r="A4355">
        <v>2984</v>
      </c>
      <c r="B4355" t="s">
        <v>3692</v>
      </c>
      <c r="C4355" t="s">
        <v>3775</v>
      </c>
      <c r="D4355" t="s">
        <v>1889</v>
      </c>
      <c r="E4355" t="s">
        <v>386</v>
      </c>
      <c r="F4355" t="s">
        <v>3776</v>
      </c>
      <c r="G4355">
        <v>1955</v>
      </c>
      <c r="H4355" t="s">
        <v>8</v>
      </c>
      <c r="I4355" t="s">
        <v>8</v>
      </c>
      <c r="J4355" t="s">
        <v>8</v>
      </c>
      <c r="K4355" t="s">
        <v>6766</v>
      </c>
    </row>
    <row r="4356" spans="1:11" x14ac:dyDescent="0.25">
      <c r="A4356">
        <v>2984</v>
      </c>
      <c r="B4356" t="s">
        <v>3692</v>
      </c>
      <c r="C4356" t="s">
        <v>3775</v>
      </c>
      <c r="D4356" t="s">
        <v>1889</v>
      </c>
      <c r="E4356" t="s">
        <v>386</v>
      </c>
      <c r="F4356" t="s">
        <v>3776</v>
      </c>
      <c r="G4356">
        <v>1955</v>
      </c>
      <c r="H4356" t="s">
        <v>8</v>
      </c>
      <c r="I4356" t="s">
        <v>8</v>
      </c>
      <c r="J4356" t="s">
        <v>8</v>
      </c>
      <c r="K4356" t="s">
        <v>6766</v>
      </c>
    </row>
    <row r="4357" spans="1:11" x14ac:dyDescent="0.25">
      <c r="A4357">
        <v>2984</v>
      </c>
      <c r="B4357" t="s">
        <v>3692</v>
      </c>
      <c r="C4357" t="s">
        <v>3775</v>
      </c>
      <c r="D4357" t="s">
        <v>1889</v>
      </c>
      <c r="E4357" t="s">
        <v>386</v>
      </c>
      <c r="F4357" t="s">
        <v>3776</v>
      </c>
      <c r="G4357">
        <v>1955</v>
      </c>
      <c r="H4357" t="s">
        <v>8</v>
      </c>
      <c r="I4357" t="s">
        <v>8</v>
      </c>
      <c r="J4357" t="s">
        <v>8</v>
      </c>
      <c r="K4357" t="s">
        <v>6766</v>
      </c>
    </row>
    <row r="4358" spans="1:11" x14ac:dyDescent="0.25">
      <c r="A4358">
        <v>2984</v>
      </c>
      <c r="B4358" t="s">
        <v>3692</v>
      </c>
      <c r="C4358" t="s">
        <v>3775</v>
      </c>
      <c r="D4358" t="s">
        <v>1889</v>
      </c>
      <c r="E4358" t="s">
        <v>386</v>
      </c>
      <c r="F4358" t="s">
        <v>3776</v>
      </c>
      <c r="G4358">
        <v>1955</v>
      </c>
      <c r="H4358" t="s">
        <v>8</v>
      </c>
      <c r="I4358" t="s">
        <v>8</v>
      </c>
      <c r="J4358" t="s">
        <v>8</v>
      </c>
      <c r="K4358" t="s">
        <v>6766</v>
      </c>
    </row>
    <row r="4359" spans="1:11" x14ac:dyDescent="0.25">
      <c r="A4359">
        <v>2984</v>
      </c>
      <c r="B4359" t="s">
        <v>3692</v>
      </c>
      <c r="C4359" t="s">
        <v>3775</v>
      </c>
      <c r="D4359" t="s">
        <v>1889</v>
      </c>
      <c r="E4359" t="s">
        <v>386</v>
      </c>
      <c r="F4359" t="s">
        <v>3776</v>
      </c>
      <c r="G4359">
        <v>1955</v>
      </c>
      <c r="H4359" t="s">
        <v>8</v>
      </c>
      <c r="I4359" t="s">
        <v>8</v>
      </c>
      <c r="J4359" t="s">
        <v>8</v>
      </c>
      <c r="K4359" t="s">
        <v>6766</v>
      </c>
    </row>
    <row r="4360" spans="1:11" x14ac:dyDescent="0.25">
      <c r="A4360">
        <v>2984</v>
      </c>
      <c r="B4360" t="s">
        <v>3692</v>
      </c>
      <c r="C4360" t="s">
        <v>3775</v>
      </c>
      <c r="D4360" t="s">
        <v>1889</v>
      </c>
      <c r="E4360" t="s">
        <v>386</v>
      </c>
      <c r="F4360" t="s">
        <v>3776</v>
      </c>
      <c r="G4360">
        <v>1955</v>
      </c>
      <c r="H4360" t="s">
        <v>8</v>
      </c>
      <c r="I4360" t="s">
        <v>8</v>
      </c>
      <c r="J4360" t="s">
        <v>8</v>
      </c>
      <c r="K4360" t="s">
        <v>6766</v>
      </c>
    </row>
    <row r="4361" spans="1:11" x14ac:dyDescent="0.25">
      <c r="A4361">
        <v>2984</v>
      </c>
      <c r="B4361" t="s">
        <v>3692</v>
      </c>
      <c r="C4361" t="s">
        <v>3775</v>
      </c>
      <c r="D4361" t="s">
        <v>1889</v>
      </c>
      <c r="E4361" t="s">
        <v>386</v>
      </c>
      <c r="F4361" t="s">
        <v>3776</v>
      </c>
      <c r="G4361">
        <v>1955</v>
      </c>
      <c r="H4361" t="s">
        <v>8</v>
      </c>
      <c r="I4361" t="s">
        <v>8</v>
      </c>
      <c r="J4361" t="s">
        <v>8</v>
      </c>
      <c r="K4361" t="s">
        <v>6766</v>
      </c>
    </row>
    <row r="4362" spans="1:11" x14ac:dyDescent="0.25">
      <c r="A4362">
        <v>2984</v>
      </c>
      <c r="B4362" t="s">
        <v>3692</v>
      </c>
      <c r="C4362" t="s">
        <v>3775</v>
      </c>
      <c r="D4362" t="s">
        <v>1889</v>
      </c>
      <c r="E4362" t="s">
        <v>386</v>
      </c>
      <c r="F4362" t="s">
        <v>3776</v>
      </c>
      <c r="G4362">
        <v>1955</v>
      </c>
      <c r="H4362" t="s">
        <v>8</v>
      </c>
      <c r="I4362" t="s">
        <v>8</v>
      </c>
      <c r="J4362" t="s">
        <v>8</v>
      </c>
      <c r="K4362" t="s">
        <v>6766</v>
      </c>
    </row>
    <row r="4363" spans="1:11" x14ac:dyDescent="0.25">
      <c r="A4363">
        <v>2984</v>
      </c>
      <c r="B4363" t="s">
        <v>3692</v>
      </c>
      <c r="C4363" t="s">
        <v>3775</v>
      </c>
      <c r="D4363" t="s">
        <v>1889</v>
      </c>
      <c r="E4363" t="s">
        <v>386</v>
      </c>
      <c r="F4363" t="s">
        <v>3776</v>
      </c>
      <c r="G4363">
        <v>1955</v>
      </c>
      <c r="H4363" t="s">
        <v>8</v>
      </c>
      <c r="I4363" t="s">
        <v>8</v>
      </c>
      <c r="J4363" t="s">
        <v>8</v>
      </c>
      <c r="K4363" t="s">
        <v>6766</v>
      </c>
    </row>
    <row r="4364" spans="1:11" x14ac:dyDescent="0.25">
      <c r="A4364">
        <v>2984</v>
      </c>
      <c r="B4364" t="s">
        <v>3692</v>
      </c>
      <c r="C4364" t="s">
        <v>3775</v>
      </c>
      <c r="D4364" t="s">
        <v>1889</v>
      </c>
      <c r="E4364" t="s">
        <v>386</v>
      </c>
      <c r="F4364" t="s">
        <v>3776</v>
      </c>
      <c r="G4364">
        <v>1955</v>
      </c>
      <c r="H4364" t="s">
        <v>8</v>
      </c>
      <c r="I4364" t="s">
        <v>8</v>
      </c>
      <c r="J4364" t="s">
        <v>8</v>
      </c>
      <c r="K4364" t="s">
        <v>6766</v>
      </c>
    </row>
    <row r="4365" spans="1:11" x14ac:dyDescent="0.25">
      <c r="A4365">
        <v>2984</v>
      </c>
      <c r="B4365" t="s">
        <v>3692</v>
      </c>
      <c r="C4365" t="s">
        <v>3775</v>
      </c>
      <c r="D4365" t="s">
        <v>1889</v>
      </c>
      <c r="E4365" t="s">
        <v>386</v>
      </c>
      <c r="F4365" t="s">
        <v>3776</v>
      </c>
      <c r="G4365">
        <v>1955</v>
      </c>
      <c r="H4365" t="s">
        <v>8</v>
      </c>
      <c r="I4365" t="s">
        <v>8</v>
      </c>
      <c r="J4365" t="s">
        <v>8</v>
      </c>
      <c r="K4365" t="s">
        <v>6766</v>
      </c>
    </row>
    <row r="4366" spans="1:11" x14ac:dyDescent="0.25">
      <c r="A4366">
        <v>2984</v>
      </c>
      <c r="B4366" t="s">
        <v>3692</v>
      </c>
      <c r="C4366" t="s">
        <v>3775</v>
      </c>
      <c r="D4366" t="s">
        <v>1889</v>
      </c>
      <c r="E4366" t="s">
        <v>386</v>
      </c>
      <c r="F4366" t="s">
        <v>3776</v>
      </c>
      <c r="G4366">
        <v>1955</v>
      </c>
      <c r="H4366" t="s">
        <v>8</v>
      </c>
      <c r="I4366" t="s">
        <v>8</v>
      </c>
      <c r="J4366" t="s">
        <v>8</v>
      </c>
      <c r="K4366" t="s">
        <v>6766</v>
      </c>
    </row>
    <row r="4367" spans="1:11" x14ac:dyDescent="0.25">
      <c r="A4367">
        <v>2984</v>
      </c>
      <c r="B4367" t="s">
        <v>3692</v>
      </c>
      <c r="C4367" t="s">
        <v>3775</v>
      </c>
      <c r="D4367" t="s">
        <v>1889</v>
      </c>
      <c r="E4367" t="s">
        <v>386</v>
      </c>
      <c r="F4367" t="s">
        <v>3776</v>
      </c>
      <c r="G4367">
        <v>1955</v>
      </c>
      <c r="H4367" t="s">
        <v>8</v>
      </c>
      <c r="I4367" t="s">
        <v>8</v>
      </c>
      <c r="J4367" t="s">
        <v>8</v>
      </c>
      <c r="K4367" t="s">
        <v>6766</v>
      </c>
    </row>
    <row r="4368" spans="1:11" x14ac:dyDescent="0.25">
      <c r="A4368">
        <v>2984</v>
      </c>
      <c r="B4368" t="s">
        <v>3692</v>
      </c>
      <c r="C4368" t="s">
        <v>3775</v>
      </c>
      <c r="D4368" t="s">
        <v>1889</v>
      </c>
      <c r="E4368" t="s">
        <v>386</v>
      </c>
      <c r="F4368" t="s">
        <v>3776</v>
      </c>
      <c r="G4368">
        <v>1955</v>
      </c>
      <c r="H4368" t="s">
        <v>8</v>
      </c>
      <c r="I4368" t="s">
        <v>8</v>
      </c>
      <c r="J4368" t="s">
        <v>8</v>
      </c>
      <c r="K4368" t="s">
        <v>6766</v>
      </c>
    </row>
    <row r="4369" spans="1:11" x14ac:dyDescent="0.25">
      <c r="A4369">
        <v>2984</v>
      </c>
      <c r="B4369" t="s">
        <v>3692</v>
      </c>
      <c r="C4369" t="s">
        <v>3775</v>
      </c>
      <c r="D4369" t="s">
        <v>1889</v>
      </c>
      <c r="E4369" t="s">
        <v>386</v>
      </c>
      <c r="F4369" t="s">
        <v>3776</v>
      </c>
      <c r="G4369">
        <v>1955</v>
      </c>
      <c r="H4369" t="s">
        <v>8</v>
      </c>
      <c r="I4369" t="s">
        <v>8</v>
      </c>
      <c r="J4369" t="s">
        <v>8</v>
      </c>
      <c r="K4369" t="s">
        <v>6766</v>
      </c>
    </row>
    <row r="4370" spans="1:11" x14ac:dyDescent="0.25">
      <c r="A4370">
        <v>2984</v>
      </c>
      <c r="B4370" t="s">
        <v>3692</v>
      </c>
      <c r="C4370" t="s">
        <v>3775</v>
      </c>
      <c r="D4370" t="s">
        <v>1889</v>
      </c>
      <c r="E4370" t="s">
        <v>386</v>
      </c>
      <c r="F4370" t="s">
        <v>3776</v>
      </c>
      <c r="G4370">
        <v>1955</v>
      </c>
      <c r="H4370" t="s">
        <v>8</v>
      </c>
      <c r="I4370" t="s">
        <v>8</v>
      </c>
      <c r="J4370" t="s">
        <v>8</v>
      </c>
      <c r="K4370" t="s">
        <v>6766</v>
      </c>
    </row>
    <row r="4371" spans="1:11" x14ac:dyDescent="0.25">
      <c r="A4371">
        <v>2984</v>
      </c>
      <c r="B4371" t="s">
        <v>3692</v>
      </c>
      <c r="C4371" t="s">
        <v>3775</v>
      </c>
      <c r="D4371" t="s">
        <v>1889</v>
      </c>
      <c r="E4371" t="s">
        <v>386</v>
      </c>
      <c r="F4371" t="s">
        <v>3776</v>
      </c>
      <c r="G4371">
        <v>1955</v>
      </c>
      <c r="H4371" t="s">
        <v>8</v>
      </c>
      <c r="I4371" t="s">
        <v>8</v>
      </c>
      <c r="J4371" t="s">
        <v>8</v>
      </c>
      <c r="K4371" t="s">
        <v>6766</v>
      </c>
    </row>
    <row r="4372" spans="1:11" x14ac:dyDescent="0.25">
      <c r="A4372">
        <v>2984</v>
      </c>
      <c r="B4372" t="s">
        <v>3692</v>
      </c>
      <c r="C4372" t="s">
        <v>3775</v>
      </c>
      <c r="D4372" t="s">
        <v>1889</v>
      </c>
      <c r="E4372" t="s">
        <v>386</v>
      </c>
      <c r="F4372" t="s">
        <v>3776</v>
      </c>
      <c r="G4372">
        <v>1955</v>
      </c>
      <c r="H4372" t="s">
        <v>8</v>
      </c>
      <c r="I4372" t="s">
        <v>8</v>
      </c>
      <c r="J4372" t="s">
        <v>8</v>
      </c>
      <c r="K4372" t="s">
        <v>6766</v>
      </c>
    </row>
    <row r="4373" spans="1:11" x14ac:dyDescent="0.25">
      <c r="A4373">
        <v>2984</v>
      </c>
      <c r="B4373" t="s">
        <v>3692</v>
      </c>
      <c r="C4373" t="s">
        <v>3775</v>
      </c>
      <c r="D4373" t="s">
        <v>1889</v>
      </c>
      <c r="E4373" t="s">
        <v>386</v>
      </c>
      <c r="F4373" t="s">
        <v>3776</v>
      </c>
      <c r="G4373">
        <v>1955</v>
      </c>
      <c r="H4373" t="s">
        <v>8</v>
      </c>
      <c r="I4373" t="s">
        <v>8</v>
      </c>
      <c r="J4373" t="s">
        <v>8</v>
      </c>
      <c r="K4373" t="s">
        <v>6766</v>
      </c>
    </row>
    <row r="4374" spans="1:11" x14ac:dyDescent="0.25">
      <c r="A4374">
        <v>2984</v>
      </c>
      <c r="B4374" t="s">
        <v>3692</v>
      </c>
      <c r="C4374" t="s">
        <v>3775</v>
      </c>
      <c r="D4374" t="s">
        <v>1889</v>
      </c>
      <c r="E4374" t="s">
        <v>386</v>
      </c>
      <c r="F4374" t="s">
        <v>3776</v>
      </c>
      <c r="G4374">
        <v>1955</v>
      </c>
      <c r="H4374" t="s">
        <v>8</v>
      </c>
      <c r="I4374" t="s">
        <v>8</v>
      </c>
      <c r="J4374" t="s">
        <v>8</v>
      </c>
      <c r="K4374" t="s">
        <v>6766</v>
      </c>
    </row>
    <row r="4375" spans="1:11" x14ac:dyDescent="0.25">
      <c r="A4375">
        <v>2984</v>
      </c>
      <c r="B4375" t="s">
        <v>3692</v>
      </c>
      <c r="C4375" t="s">
        <v>3775</v>
      </c>
      <c r="D4375" t="s">
        <v>1889</v>
      </c>
      <c r="E4375" t="s">
        <v>386</v>
      </c>
      <c r="F4375" t="s">
        <v>3776</v>
      </c>
      <c r="G4375">
        <v>1955</v>
      </c>
      <c r="H4375" t="s">
        <v>8</v>
      </c>
      <c r="I4375" t="s">
        <v>8</v>
      </c>
      <c r="J4375" t="s">
        <v>8</v>
      </c>
      <c r="K4375" t="s">
        <v>6766</v>
      </c>
    </row>
    <row r="4376" spans="1:11" x14ac:dyDescent="0.25">
      <c r="A4376">
        <v>2984</v>
      </c>
      <c r="B4376" t="s">
        <v>3692</v>
      </c>
      <c r="C4376" t="s">
        <v>3775</v>
      </c>
      <c r="D4376" t="s">
        <v>1889</v>
      </c>
      <c r="E4376" t="s">
        <v>386</v>
      </c>
      <c r="F4376" t="s">
        <v>3776</v>
      </c>
      <c r="G4376">
        <v>1955</v>
      </c>
      <c r="H4376" t="s">
        <v>8</v>
      </c>
      <c r="I4376" t="s">
        <v>8</v>
      </c>
      <c r="J4376" t="s">
        <v>8</v>
      </c>
      <c r="K4376" t="s">
        <v>6766</v>
      </c>
    </row>
    <row r="4377" spans="1:11" x14ac:dyDescent="0.25">
      <c r="A4377">
        <v>2984</v>
      </c>
      <c r="B4377" t="s">
        <v>3692</v>
      </c>
      <c r="C4377" t="s">
        <v>3775</v>
      </c>
      <c r="D4377" t="s">
        <v>1889</v>
      </c>
      <c r="E4377" t="s">
        <v>386</v>
      </c>
      <c r="F4377" t="s">
        <v>3776</v>
      </c>
      <c r="G4377">
        <v>1955</v>
      </c>
      <c r="H4377" t="s">
        <v>8</v>
      </c>
      <c r="I4377" t="s">
        <v>8</v>
      </c>
      <c r="J4377" t="s">
        <v>8</v>
      </c>
      <c r="K4377" t="s">
        <v>6766</v>
      </c>
    </row>
    <row r="4378" spans="1:11" x14ac:dyDescent="0.25">
      <c r="A4378">
        <v>2984</v>
      </c>
      <c r="B4378" t="s">
        <v>3692</v>
      </c>
      <c r="C4378" t="s">
        <v>3775</v>
      </c>
      <c r="D4378" t="s">
        <v>1889</v>
      </c>
      <c r="E4378" t="s">
        <v>386</v>
      </c>
      <c r="F4378" t="s">
        <v>3776</v>
      </c>
      <c r="G4378">
        <v>1955</v>
      </c>
      <c r="H4378" t="s">
        <v>8</v>
      </c>
      <c r="I4378" t="s">
        <v>8</v>
      </c>
      <c r="J4378" t="s">
        <v>8</v>
      </c>
      <c r="K4378" t="s">
        <v>6766</v>
      </c>
    </row>
    <row r="4379" spans="1:11" x14ac:dyDescent="0.25">
      <c r="A4379">
        <v>2984</v>
      </c>
      <c r="B4379" t="s">
        <v>3692</v>
      </c>
      <c r="C4379" t="s">
        <v>3775</v>
      </c>
      <c r="D4379" t="s">
        <v>1889</v>
      </c>
      <c r="E4379" t="s">
        <v>386</v>
      </c>
      <c r="F4379" t="s">
        <v>3776</v>
      </c>
      <c r="G4379">
        <v>1955</v>
      </c>
      <c r="H4379" t="s">
        <v>8</v>
      </c>
      <c r="I4379" t="s">
        <v>8</v>
      </c>
      <c r="J4379" t="s">
        <v>8</v>
      </c>
      <c r="K4379" t="s">
        <v>6766</v>
      </c>
    </row>
    <row r="4380" spans="1:11" x14ac:dyDescent="0.25">
      <c r="A4380">
        <v>2984</v>
      </c>
      <c r="B4380" t="s">
        <v>3692</v>
      </c>
      <c r="C4380" t="s">
        <v>3775</v>
      </c>
      <c r="D4380" t="s">
        <v>1889</v>
      </c>
      <c r="E4380" t="s">
        <v>386</v>
      </c>
      <c r="F4380" t="s">
        <v>3776</v>
      </c>
      <c r="G4380">
        <v>1955</v>
      </c>
      <c r="H4380" t="s">
        <v>8</v>
      </c>
      <c r="I4380" t="s">
        <v>8</v>
      </c>
      <c r="J4380" t="s">
        <v>8</v>
      </c>
      <c r="K4380" t="s">
        <v>6766</v>
      </c>
    </row>
    <row r="4381" spans="1:11" x14ac:dyDescent="0.25">
      <c r="A4381">
        <v>2984</v>
      </c>
      <c r="B4381" t="s">
        <v>3692</v>
      </c>
      <c r="C4381" t="s">
        <v>3775</v>
      </c>
      <c r="D4381" t="s">
        <v>1889</v>
      </c>
      <c r="E4381" t="s">
        <v>386</v>
      </c>
      <c r="F4381" t="s">
        <v>3776</v>
      </c>
      <c r="G4381">
        <v>1955</v>
      </c>
      <c r="H4381" t="s">
        <v>8</v>
      </c>
      <c r="I4381" t="s">
        <v>8</v>
      </c>
      <c r="J4381" t="s">
        <v>8</v>
      </c>
      <c r="K4381" t="s">
        <v>6766</v>
      </c>
    </row>
    <row r="4382" spans="1:11" x14ac:dyDescent="0.25">
      <c r="A4382">
        <v>2984</v>
      </c>
      <c r="B4382" t="s">
        <v>3692</v>
      </c>
      <c r="C4382" t="s">
        <v>3775</v>
      </c>
      <c r="D4382" t="s">
        <v>1889</v>
      </c>
      <c r="E4382" t="s">
        <v>386</v>
      </c>
      <c r="F4382" t="s">
        <v>3776</v>
      </c>
      <c r="G4382">
        <v>1955</v>
      </c>
      <c r="H4382" t="s">
        <v>8</v>
      </c>
      <c r="I4382" t="s">
        <v>8</v>
      </c>
      <c r="J4382" t="s">
        <v>8</v>
      </c>
      <c r="K4382" t="s">
        <v>6766</v>
      </c>
    </row>
    <row r="4383" spans="1:11" x14ac:dyDescent="0.25">
      <c r="A4383">
        <v>2984</v>
      </c>
      <c r="B4383" t="s">
        <v>3692</v>
      </c>
      <c r="C4383" t="s">
        <v>3775</v>
      </c>
      <c r="D4383" t="s">
        <v>1889</v>
      </c>
      <c r="E4383" t="s">
        <v>386</v>
      </c>
      <c r="F4383" t="s">
        <v>3776</v>
      </c>
      <c r="G4383">
        <v>1955</v>
      </c>
      <c r="H4383" t="s">
        <v>8</v>
      </c>
      <c r="I4383" t="s">
        <v>8</v>
      </c>
      <c r="J4383" t="s">
        <v>8</v>
      </c>
      <c r="K4383" t="s">
        <v>6766</v>
      </c>
    </row>
    <row r="4384" spans="1:11" x14ac:dyDescent="0.25">
      <c r="A4384">
        <v>2984</v>
      </c>
      <c r="B4384" t="s">
        <v>3692</v>
      </c>
      <c r="C4384" t="s">
        <v>3775</v>
      </c>
      <c r="D4384" t="s">
        <v>1889</v>
      </c>
      <c r="E4384" t="s">
        <v>386</v>
      </c>
      <c r="F4384" t="s">
        <v>3776</v>
      </c>
      <c r="G4384">
        <v>1955</v>
      </c>
      <c r="H4384" t="s">
        <v>8</v>
      </c>
      <c r="I4384" t="s">
        <v>8</v>
      </c>
      <c r="J4384" t="s">
        <v>8</v>
      </c>
      <c r="K4384" t="s">
        <v>6766</v>
      </c>
    </row>
    <row r="4385" spans="1:11" x14ac:dyDescent="0.25">
      <c r="A4385">
        <v>2984</v>
      </c>
      <c r="B4385" t="s">
        <v>3692</v>
      </c>
      <c r="C4385" t="s">
        <v>3775</v>
      </c>
      <c r="D4385" t="s">
        <v>1889</v>
      </c>
      <c r="E4385" t="s">
        <v>386</v>
      </c>
      <c r="F4385" t="s">
        <v>3776</v>
      </c>
      <c r="G4385">
        <v>1955</v>
      </c>
      <c r="H4385" t="s">
        <v>8</v>
      </c>
      <c r="I4385" t="s">
        <v>8</v>
      </c>
      <c r="J4385" t="s">
        <v>8</v>
      </c>
      <c r="K4385" t="s">
        <v>6766</v>
      </c>
    </row>
    <row r="4386" spans="1:11" x14ac:dyDescent="0.25">
      <c r="A4386">
        <v>2984</v>
      </c>
      <c r="B4386" t="s">
        <v>3692</v>
      </c>
      <c r="C4386" t="s">
        <v>3775</v>
      </c>
      <c r="D4386" t="s">
        <v>1889</v>
      </c>
      <c r="E4386" t="s">
        <v>386</v>
      </c>
      <c r="F4386" t="s">
        <v>3776</v>
      </c>
      <c r="G4386">
        <v>1955</v>
      </c>
      <c r="H4386" t="s">
        <v>8</v>
      </c>
      <c r="I4386" t="s">
        <v>8</v>
      </c>
      <c r="J4386" t="s">
        <v>8</v>
      </c>
      <c r="K4386" t="s">
        <v>6766</v>
      </c>
    </row>
    <row r="4387" spans="1:11" x14ac:dyDescent="0.25">
      <c r="A4387">
        <v>2984</v>
      </c>
      <c r="B4387" t="s">
        <v>3692</v>
      </c>
      <c r="C4387" t="s">
        <v>3775</v>
      </c>
      <c r="D4387" t="s">
        <v>1889</v>
      </c>
      <c r="E4387" t="s">
        <v>386</v>
      </c>
      <c r="F4387" t="s">
        <v>3776</v>
      </c>
      <c r="G4387">
        <v>1955</v>
      </c>
      <c r="H4387" t="s">
        <v>8</v>
      </c>
      <c r="I4387" t="s">
        <v>8</v>
      </c>
      <c r="J4387" t="s">
        <v>8</v>
      </c>
      <c r="K4387" t="s">
        <v>6766</v>
      </c>
    </row>
    <row r="4388" spans="1:11" x14ac:dyDescent="0.25">
      <c r="A4388">
        <v>2984</v>
      </c>
      <c r="B4388" t="s">
        <v>3692</v>
      </c>
      <c r="C4388" t="s">
        <v>3775</v>
      </c>
      <c r="D4388" t="s">
        <v>1889</v>
      </c>
      <c r="E4388" t="s">
        <v>386</v>
      </c>
      <c r="F4388" t="s">
        <v>3776</v>
      </c>
      <c r="G4388">
        <v>1955</v>
      </c>
      <c r="H4388" t="s">
        <v>8</v>
      </c>
      <c r="I4388" t="s">
        <v>8</v>
      </c>
      <c r="J4388" t="s">
        <v>8</v>
      </c>
      <c r="K4388" t="s">
        <v>6766</v>
      </c>
    </row>
    <row r="4389" spans="1:11" x14ac:dyDescent="0.25">
      <c r="A4389">
        <v>2984</v>
      </c>
      <c r="B4389" t="s">
        <v>3692</v>
      </c>
      <c r="C4389" t="s">
        <v>3775</v>
      </c>
      <c r="D4389" t="s">
        <v>1889</v>
      </c>
      <c r="E4389" t="s">
        <v>386</v>
      </c>
      <c r="F4389" t="s">
        <v>3776</v>
      </c>
      <c r="G4389">
        <v>1955</v>
      </c>
      <c r="H4389" t="s">
        <v>8</v>
      </c>
      <c r="I4389" t="s">
        <v>8</v>
      </c>
      <c r="J4389" t="s">
        <v>8</v>
      </c>
      <c r="K4389" t="s">
        <v>6766</v>
      </c>
    </row>
    <row r="4390" spans="1:11" x14ac:dyDescent="0.25">
      <c r="A4390">
        <v>2984</v>
      </c>
      <c r="B4390" t="s">
        <v>3692</v>
      </c>
      <c r="C4390" t="s">
        <v>3775</v>
      </c>
      <c r="D4390" t="s">
        <v>1889</v>
      </c>
      <c r="E4390" t="s">
        <v>386</v>
      </c>
      <c r="F4390" t="s">
        <v>3776</v>
      </c>
      <c r="G4390">
        <v>1955</v>
      </c>
      <c r="H4390" t="s">
        <v>8</v>
      </c>
      <c r="I4390" t="s">
        <v>8</v>
      </c>
      <c r="J4390" t="s">
        <v>8</v>
      </c>
      <c r="K4390" t="s">
        <v>6766</v>
      </c>
    </row>
    <row r="4391" spans="1:11" x14ac:dyDescent="0.25">
      <c r="A4391">
        <v>2984</v>
      </c>
      <c r="B4391" t="s">
        <v>3692</v>
      </c>
      <c r="C4391" t="s">
        <v>3775</v>
      </c>
      <c r="D4391" t="s">
        <v>1889</v>
      </c>
      <c r="E4391" t="s">
        <v>386</v>
      </c>
      <c r="F4391" t="s">
        <v>3776</v>
      </c>
      <c r="G4391">
        <v>1955</v>
      </c>
      <c r="H4391" t="s">
        <v>8</v>
      </c>
      <c r="I4391" t="s">
        <v>8</v>
      </c>
      <c r="J4391" t="s">
        <v>8</v>
      </c>
      <c r="K4391" t="s">
        <v>6766</v>
      </c>
    </row>
    <row r="4392" spans="1:11" x14ac:dyDescent="0.25">
      <c r="A4392">
        <v>2984</v>
      </c>
      <c r="B4392" t="s">
        <v>3692</v>
      </c>
      <c r="C4392" t="s">
        <v>3775</v>
      </c>
      <c r="D4392" t="s">
        <v>1889</v>
      </c>
      <c r="E4392" t="s">
        <v>386</v>
      </c>
      <c r="F4392" t="s">
        <v>3776</v>
      </c>
      <c r="G4392">
        <v>1955</v>
      </c>
      <c r="H4392" t="s">
        <v>8</v>
      </c>
      <c r="I4392" t="s">
        <v>8</v>
      </c>
      <c r="J4392" t="s">
        <v>8</v>
      </c>
      <c r="K4392" t="s">
        <v>6766</v>
      </c>
    </row>
    <row r="4393" spans="1:11" x14ac:dyDescent="0.25">
      <c r="A4393">
        <v>2984</v>
      </c>
      <c r="B4393" t="s">
        <v>3692</v>
      </c>
      <c r="C4393" t="s">
        <v>3775</v>
      </c>
      <c r="D4393" t="s">
        <v>1889</v>
      </c>
      <c r="E4393" t="s">
        <v>386</v>
      </c>
      <c r="F4393" t="s">
        <v>3776</v>
      </c>
      <c r="G4393">
        <v>1955</v>
      </c>
      <c r="H4393" t="s">
        <v>8</v>
      </c>
      <c r="I4393" t="s">
        <v>8</v>
      </c>
      <c r="J4393" t="s">
        <v>8</v>
      </c>
      <c r="K4393" t="s">
        <v>6766</v>
      </c>
    </row>
    <row r="4394" spans="1:11" x14ac:dyDescent="0.25">
      <c r="A4394">
        <v>2984</v>
      </c>
      <c r="B4394" t="s">
        <v>3692</v>
      </c>
      <c r="C4394" t="s">
        <v>3775</v>
      </c>
      <c r="D4394" t="s">
        <v>1889</v>
      </c>
      <c r="E4394" t="s">
        <v>386</v>
      </c>
      <c r="F4394" t="s">
        <v>3776</v>
      </c>
      <c r="G4394">
        <v>1955</v>
      </c>
      <c r="H4394" t="s">
        <v>8</v>
      </c>
      <c r="I4394" t="s">
        <v>8</v>
      </c>
      <c r="J4394" t="s">
        <v>8</v>
      </c>
      <c r="K4394" t="s">
        <v>6766</v>
      </c>
    </row>
    <row r="4395" spans="1:11" x14ac:dyDescent="0.25">
      <c r="A4395">
        <v>2984</v>
      </c>
      <c r="B4395" t="s">
        <v>3692</v>
      </c>
      <c r="C4395" t="s">
        <v>3775</v>
      </c>
      <c r="D4395" t="s">
        <v>1889</v>
      </c>
      <c r="E4395" t="s">
        <v>386</v>
      </c>
      <c r="F4395" t="s">
        <v>3776</v>
      </c>
      <c r="G4395">
        <v>1955</v>
      </c>
      <c r="H4395" t="s">
        <v>8</v>
      </c>
      <c r="I4395" t="s">
        <v>8</v>
      </c>
      <c r="J4395" t="s">
        <v>8</v>
      </c>
      <c r="K4395" t="s">
        <v>6766</v>
      </c>
    </row>
    <row r="4396" spans="1:11" x14ac:dyDescent="0.25">
      <c r="A4396">
        <v>2984</v>
      </c>
      <c r="B4396" t="s">
        <v>3692</v>
      </c>
      <c r="C4396" t="s">
        <v>3775</v>
      </c>
      <c r="D4396" t="s">
        <v>1889</v>
      </c>
      <c r="E4396" t="s">
        <v>386</v>
      </c>
      <c r="F4396" t="s">
        <v>3776</v>
      </c>
      <c r="G4396">
        <v>1955</v>
      </c>
      <c r="H4396" t="s">
        <v>8</v>
      </c>
      <c r="I4396" t="s">
        <v>8</v>
      </c>
      <c r="J4396" t="s">
        <v>8</v>
      </c>
      <c r="K4396" t="s">
        <v>6766</v>
      </c>
    </row>
    <row r="4397" spans="1:11" x14ac:dyDescent="0.25">
      <c r="A4397">
        <v>2984</v>
      </c>
      <c r="B4397" t="s">
        <v>3692</v>
      </c>
      <c r="C4397" t="s">
        <v>3775</v>
      </c>
      <c r="D4397" t="s">
        <v>1889</v>
      </c>
      <c r="E4397" t="s">
        <v>386</v>
      </c>
      <c r="F4397" t="s">
        <v>3776</v>
      </c>
      <c r="G4397">
        <v>1955</v>
      </c>
      <c r="H4397" t="s">
        <v>8</v>
      </c>
      <c r="I4397" t="s">
        <v>8</v>
      </c>
      <c r="J4397" t="s">
        <v>8</v>
      </c>
      <c r="K4397" t="s">
        <v>6766</v>
      </c>
    </row>
    <row r="4398" spans="1:11" x14ac:dyDescent="0.25">
      <c r="A4398">
        <v>2984</v>
      </c>
      <c r="B4398" t="s">
        <v>3692</v>
      </c>
      <c r="C4398" t="s">
        <v>3775</v>
      </c>
      <c r="D4398" t="s">
        <v>1889</v>
      </c>
      <c r="E4398" t="s">
        <v>386</v>
      </c>
      <c r="F4398" t="s">
        <v>3776</v>
      </c>
      <c r="G4398">
        <v>1955</v>
      </c>
      <c r="H4398" t="s">
        <v>8</v>
      </c>
      <c r="I4398" t="s">
        <v>8</v>
      </c>
      <c r="J4398" t="s">
        <v>8</v>
      </c>
      <c r="K4398" t="s">
        <v>6766</v>
      </c>
    </row>
    <row r="4399" spans="1:11" x14ac:dyDescent="0.25">
      <c r="A4399">
        <v>2984</v>
      </c>
      <c r="B4399" t="s">
        <v>3692</v>
      </c>
      <c r="C4399" t="s">
        <v>3775</v>
      </c>
      <c r="D4399" t="s">
        <v>1889</v>
      </c>
      <c r="E4399" t="s">
        <v>386</v>
      </c>
      <c r="F4399" t="s">
        <v>3776</v>
      </c>
      <c r="G4399">
        <v>1955</v>
      </c>
      <c r="H4399" t="s">
        <v>8</v>
      </c>
      <c r="I4399" t="s">
        <v>8</v>
      </c>
      <c r="J4399" t="s">
        <v>8</v>
      </c>
      <c r="K4399" t="s">
        <v>6766</v>
      </c>
    </row>
    <row r="4400" spans="1:11" x14ac:dyDescent="0.25">
      <c r="A4400">
        <v>2984</v>
      </c>
      <c r="B4400" t="s">
        <v>3692</v>
      </c>
      <c r="C4400" t="s">
        <v>3775</v>
      </c>
      <c r="D4400" t="s">
        <v>1889</v>
      </c>
      <c r="E4400" t="s">
        <v>386</v>
      </c>
      <c r="F4400" t="s">
        <v>3776</v>
      </c>
      <c r="G4400">
        <v>1955</v>
      </c>
      <c r="H4400" t="s">
        <v>8</v>
      </c>
      <c r="I4400" t="s">
        <v>8</v>
      </c>
      <c r="J4400" t="s">
        <v>8</v>
      </c>
      <c r="K4400" t="s">
        <v>6766</v>
      </c>
    </row>
    <row r="4401" spans="1:11" x14ac:dyDescent="0.25">
      <c r="A4401">
        <v>2984</v>
      </c>
      <c r="B4401" t="s">
        <v>3692</v>
      </c>
      <c r="C4401" t="s">
        <v>3775</v>
      </c>
      <c r="D4401" t="s">
        <v>1889</v>
      </c>
      <c r="E4401" t="s">
        <v>386</v>
      </c>
      <c r="F4401" t="s">
        <v>3776</v>
      </c>
      <c r="G4401">
        <v>1955</v>
      </c>
      <c r="H4401" t="s">
        <v>8</v>
      </c>
      <c r="I4401" t="s">
        <v>8</v>
      </c>
      <c r="J4401" t="s">
        <v>8</v>
      </c>
      <c r="K4401" t="s">
        <v>6766</v>
      </c>
    </row>
    <row r="4402" spans="1:11" x14ac:dyDescent="0.25">
      <c r="A4402">
        <v>2984</v>
      </c>
      <c r="B4402" t="s">
        <v>3692</v>
      </c>
      <c r="C4402" t="s">
        <v>3775</v>
      </c>
      <c r="D4402" t="s">
        <v>1889</v>
      </c>
      <c r="E4402" t="s">
        <v>386</v>
      </c>
      <c r="F4402" t="s">
        <v>3776</v>
      </c>
      <c r="G4402">
        <v>1955</v>
      </c>
      <c r="H4402" t="s">
        <v>8</v>
      </c>
      <c r="I4402" t="s">
        <v>8</v>
      </c>
      <c r="J4402" t="s">
        <v>8</v>
      </c>
      <c r="K4402" t="s">
        <v>6766</v>
      </c>
    </row>
    <row r="4403" spans="1:11" x14ac:dyDescent="0.25">
      <c r="A4403">
        <v>2984</v>
      </c>
      <c r="B4403" t="s">
        <v>3692</v>
      </c>
      <c r="C4403" t="s">
        <v>3775</v>
      </c>
      <c r="D4403" t="s">
        <v>1889</v>
      </c>
      <c r="E4403" t="s">
        <v>386</v>
      </c>
      <c r="F4403" t="s">
        <v>3776</v>
      </c>
      <c r="G4403">
        <v>1955</v>
      </c>
      <c r="H4403" t="s">
        <v>8</v>
      </c>
      <c r="I4403" t="s">
        <v>8</v>
      </c>
      <c r="J4403" t="s">
        <v>8</v>
      </c>
      <c r="K4403" t="s">
        <v>6766</v>
      </c>
    </row>
    <row r="4404" spans="1:11" x14ac:dyDescent="0.25">
      <c r="A4404">
        <v>2984</v>
      </c>
      <c r="B4404" t="s">
        <v>3692</v>
      </c>
      <c r="C4404" t="s">
        <v>3775</v>
      </c>
      <c r="D4404" t="s">
        <v>1889</v>
      </c>
      <c r="E4404" t="s">
        <v>386</v>
      </c>
      <c r="F4404" t="s">
        <v>3776</v>
      </c>
      <c r="G4404">
        <v>1955</v>
      </c>
      <c r="H4404" t="s">
        <v>8</v>
      </c>
      <c r="I4404" t="s">
        <v>8</v>
      </c>
      <c r="J4404" t="s">
        <v>8</v>
      </c>
      <c r="K4404" t="s">
        <v>6766</v>
      </c>
    </row>
    <row r="4405" spans="1:11" x14ac:dyDescent="0.25">
      <c r="A4405">
        <v>2984</v>
      </c>
      <c r="B4405" t="s">
        <v>3692</v>
      </c>
      <c r="C4405" t="s">
        <v>3775</v>
      </c>
      <c r="D4405" t="s">
        <v>1889</v>
      </c>
      <c r="E4405" t="s">
        <v>386</v>
      </c>
      <c r="F4405" t="s">
        <v>3776</v>
      </c>
      <c r="G4405">
        <v>1955</v>
      </c>
      <c r="H4405" t="s">
        <v>8</v>
      </c>
      <c r="I4405" t="s">
        <v>8</v>
      </c>
      <c r="J4405" t="s">
        <v>8</v>
      </c>
      <c r="K4405" t="s">
        <v>6766</v>
      </c>
    </row>
    <row r="4406" spans="1:11" x14ac:dyDescent="0.25">
      <c r="A4406">
        <v>2984</v>
      </c>
      <c r="B4406" t="s">
        <v>3692</v>
      </c>
      <c r="C4406" t="s">
        <v>3775</v>
      </c>
      <c r="D4406" t="s">
        <v>1889</v>
      </c>
      <c r="E4406" t="s">
        <v>386</v>
      </c>
      <c r="F4406" t="s">
        <v>3776</v>
      </c>
      <c r="G4406">
        <v>1955</v>
      </c>
      <c r="H4406" t="s">
        <v>8</v>
      </c>
      <c r="I4406" t="s">
        <v>8</v>
      </c>
      <c r="J4406" t="s">
        <v>8</v>
      </c>
      <c r="K4406" t="s">
        <v>6766</v>
      </c>
    </row>
    <row r="4407" spans="1:11" x14ac:dyDescent="0.25">
      <c r="A4407">
        <v>2984</v>
      </c>
      <c r="B4407" t="s">
        <v>3692</v>
      </c>
      <c r="C4407" t="s">
        <v>3775</v>
      </c>
      <c r="D4407" t="s">
        <v>1889</v>
      </c>
      <c r="E4407" t="s">
        <v>386</v>
      </c>
      <c r="F4407" t="s">
        <v>3776</v>
      </c>
      <c r="G4407">
        <v>1955</v>
      </c>
      <c r="H4407" t="s">
        <v>8</v>
      </c>
      <c r="I4407" t="s">
        <v>8</v>
      </c>
      <c r="J4407" t="s">
        <v>8</v>
      </c>
      <c r="K4407" t="s">
        <v>6766</v>
      </c>
    </row>
    <row r="4408" spans="1:11" x14ac:dyDescent="0.25">
      <c r="A4408">
        <v>2984</v>
      </c>
      <c r="B4408" t="s">
        <v>3692</v>
      </c>
      <c r="C4408" t="s">
        <v>3775</v>
      </c>
      <c r="D4408" t="s">
        <v>1889</v>
      </c>
      <c r="E4408" t="s">
        <v>386</v>
      </c>
      <c r="F4408" t="s">
        <v>3776</v>
      </c>
      <c r="G4408">
        <v>1955</v>
      </c>
      <c r="H4408" t="s">
        <v>8</v>
      </c>
      <c r="I4408" t="s">
        <v>8</v>
      </c>
      <c r="J4408" t="s">
        <v>8</v>
      </c>
      <c r="K4408" t="s">
        <v>6766</v>
      </c>
    </row>
    <row r="4409" spans="1:11" x14ac:dyDescent="0.25">
      <c r="A4409">
        <v>2984</v>
      </c>
      <c r="B4409" t="s">
        <v>3692</v>
      </c>
      <c r="C4409" t="s">
        <v>3775</v>
      </c>
      <c r="D4409" t="s">
        <v>1889</v>
      </c>
      <c r="E4409" t="s">
        <v>386</v>
      </c>
      <c r="F4409" t="s">
        <v>3776</v>
      </c>
      <c r="G4409">
        <v>1955</v>
      </c>
      <c r="H4409" t="s">
        <v>8</v>
      </c>
      <c r="I4409" t="s">
        <v>8</v>
      </c>
      <c r="J4409" t="s">
        <v>8</v>
      </c>
      <c r="K4409" t="s">
        <v>6766</v>
      </c>
    </row>
    <row r="4410" spans="1:11" x14ac:dyDescent="0.25">
      <c r="A4410">
        <v>2984</v>
      </c>
      <c r="B4410" t="s">
        <v>3692</v>
      </c>
      <c r="C4410" t="s">
        <v>3775</v>
      </c>
      <c r="D4410" t="s">
        <v>1889</v>
      </c>
      <c r="E4410" t="s">
        <v>386</v>
      </c>
      <c r="F4410" t="s">
        <v>3776</v>
      </c>
      <c r="G4410">
        <v>1955</v>
      </c>
      <c r="H4410" t="s">
        <v>8</v>
      </c>
      <c r="I4410" t="s">
        <v>8</v>
      </c>
      <c r="J4410" t="s">
        <v>8</v>
      </c>
      <c r="K4410" t="s">
        <v>6766</v>
      </c>
    </row>
    <row r="4411" spans="1:11" x14ac:dyDescent="0.25">
      <c r="A4411">
        <v>2984</v>
      </c>
      <c r="B4411" t="s">
        <v>3692</v>
      </c>
      <c r="C4411" t="s">
        <v>3775</v>
      </c>
      <c r="D4411" t="s">
        <v>1889</v>
      </c>
      <c r="E4411" t="s">
        <v>386</v>
      </c>
      <c r="F4411" t="s">
        <v>3776</v>
      </c>
      <c r="G4411">
        <v>1955</v>
      </c>
      <c r="H4411" t="s">
        <v>8</v>
      </c>
      <c r="I4411" t="s">
        <v>8</v>
      </c>
      <c r="J4411" t="s">
        <v>8</v>
      </c>
      <c r="K4411" t="s">
        <v>6766</v>
      </c>
    </row>
    <row r="4412" spans="1:11" x14ac:dyDescent="0.25">
      <c r="A4412">
        <v>2984</v>
      </c>
      <c r="B4412" t="s">
        <v>3692</v>
      </c>
      <c r="C4412" t="s">
        <v>3775</v>
      </c>
      <c r="D4412" t="s">
        <v>1889</v>
      </c>
      <c r="E4412" t="s">
        <v>386</v>
      </c>
      <c r="F4412" t="s">
        <v>3776</v>
      </c>
      <c r="G4412">
        <v>1955</v>
      </c>
      <c r="H4412" t="s">
        <v>8</v>
      </c>
      <c r="I4412" t="s">
        <v>8</v>
      </c>
      <c r="J4412" t="s">
        <v>8</v>
      </c>
      <c r="K4412" t="s">
        <v>6766</v>
      </c>
    </row>
    <row r="4413" spans="1:11" x14ac:dyDescent="0.25">
      <c r="A4413">
        <v>2984</v>
      </c>
      <c r="B4413" t="s">
        <v>3692</v>
      </c>
      <c r="C4413" t="s">
        <v>3775</v>
      </c>
      <c r="D4413" t="s">
        <v>1889</v>
      </c>
      <c r="E4413" t="s">
        <v>386</v>
      </c>
      <c r="F4413" t="s">
        <v>3776</v>
      </c>
      <c r="G4413">
        <v>1955</v>
      </c>
      <c r="H4413" t="s">
        <v>8</v>
      </c>
      <c r="I4413" t="s">
        <v>8</v>
      </c>
      <c r="J4413" t="s">
        <v>8</v>
      </c>
      <c r="K4413" t="s">
        <v>6766</v>
      </c>
    </row>
    <row r="4414" spans="1:11" x14ac:dyDescent="0.25">
      <c r="A4414">
        <v>2984</v>
      </c>
      <c r="B4414" t="s">
        <v>3692</v>
      </c>
      <c r="C4414" t="s">
        <v>3775</v>
      </c>
      <c r="D4414" t="s">
        <v>1889</v>
      </c>
      <c r="E4414" t="s">
        <v>386</v>
      </c>
      <c r="F4414" t="s">
        <v>3776</v>
      </c>
      <c r="G4414">
        <v>1955</v>
      </c>
      <c r="H4414" t="s">
        <v>8</v>
      </c>
      <c r="I4414" t="s">
        <v>8</v>
      </c>
      <c r="J4414" t="s">
        <v>8</v>
      </c>
      <c r="K4414" t="s">
        <v>6766</v>
      </c>
    </row>
    <row r="4415" spans="1:11" x14ac:dyDescent="0.25">
      <c r="A4415">
        <v>2984</v>
      </c>
      <c r="B4415" t="s">
        <v>3692</v>
      </c>
      <c r="C4415" t="s">
        <v>3775</v>
      </c>
      <c r="D4415" t="s">
        <v>1889</v>
      </c>
      <c r="E4415" t="s">
        <v>386</v>
      </c>
      <c r="F4415" t="s">
        <v>3776</v>
      </c>
      <c r="G4415">
        <v>1955</v>
      </c>
      <c r="H4415" t="s">
        <v>8</v>
      </c>
      <c r="I4415" t="s">
        <v>8</v>
      </c>
      <c r="J4415" t="s">
        <v>8</v>
      </c>
      <c r="K4415" t="s">
        <v>6766</v>
      </c>
    </row>
    <row r="4416" spans="1:11" x14ac:dyDescent="0.25">
      <c r="A4416">
        <v>2984</v>
      </c>
      <c r="B4416" t="s">
        <v>3692</v>
      </c>
      <c r="C4416" t="s">
        <v>3775</v>
      </c>
      <c r="D4416" t="s">
        <v>1889</v>
      </c>
      <c r="E4416" t="s">
        <v>386</v>
      </c>
      <c r="F4416" t="s">
        <v>3776</v>
      </c>
      <c r="G4416">
        <v>1955</v>
      </c>
      <c r="H4416" t="s">
        <v>8</v>
      </c>
      <c r="I4416" t="s">
        <v>8</v>
      </c>
      <c r="J4416" t="s">
        <v>8</v>
      </c>
      <c r="K4416" t="s">
        <v>6766</v>
      </c>
    </row>
    <row r="4417" spans="1:11" x14ac:dyDescent="0.25">
      <c r="A4417">
        <v>2984</v>
      </c>
      <c r="B4417" t="s">
        <v>3692</v>
      </c>
      <c r="C4417" t="s">
        <v>3775</v>
      </c>
      <c r="D4417" t="s">
        <v>1889</v>
      </c>
      <c r="E4417" t="s">
        <v>386</v>
      </c>
      <c r="F4417" t="s">
        <v>3776</v>
      </c>
      <c r="G4417">
        <v>1955</v>
      </c>
      <c r="H4417" t="s">
        <v>8</v>
      </c>
      <c r="I4417" t="s">
        <v>8</v>
      </c>
      <c r="J4417" t="s">
        <v>8</v>
      </c>
      <c r="K4417" t="s">
        <v>6766</v>
      </c>
    </row>
    <row r="4418" spans="1:11" x14ac:dyDescent="0.25">
      <c r="A4418">
        <v>2984</v>
      </c>
      <c r="B4418" t="s">
        <v>3692</v>
      </c>
      <c r="C4418" t="s">
        <v>3775</v>
      </c>
      <c r="D4418" t="s">
        <v>1889</v>
      </c>
      <c r="E4418" t="s">
        <v>386</v>
      </c>
      <c r="F4418" t="s">
        <v>3776</v>
      </c>
      <c r="G4418">
        <v>1955</v>
      </c>
      <c r="H4418" t="s">
        <v>8</v>
      </c>
      <c r="I4418" t="s">
        <v>8</v>
      </c>
      <c r="J4418" t="s">
        <v>8</v>
      </c>
      <c r="K4418" t="s">
        <v>6766</v>
      </c>
    </row>
    <row r="4419" spans="1:11" x14ac:dyDescent="0.25">
      <c r="A4419">
        <v>2984</v>
      </c>
      <c r="B4419" t="s">
        <v>3692</v>
      </c>
      <c r="C4419" t="s">
        <v>3775</v>
      </c>
      <c r="D4419" t="s">
        <v>1889</v>
      </c>
      <c r="E4419" t="s">
        <v>386</v>
      </c>
      <c r="F4419" t="s">
        <v>3776</v>
      </c>
      <c r="G4419">
        <v>1955</v>
      </c>
      <c r="H4419" t="s">
        <v>8</v>
      </c>
      <c r="I4419" t="s">
        <v>8</v>
      </c>
      <c r="J4419" t="s">
        <v>8</v>
      </c>
      <c r="K4419" t="s">
        <v>6766</v>
      </c>
    </row>
    <row r="4420" spans="1:11" x14ac:dyDescent="0.25">
      <c r="A4420">
        <v>2984</v>
      </c>
      <c r="B4420" t="s">
        <v>3692</v>
      </c>
      <c r="C4420" t="s">
        <v>3775</v>
      </c>
      <c r="D4420" t="s">
        <v>1889</v>
      </c>
      <c r="E4420" t="s">
        <v>386</v>
      </c>
      <c r="F4420" t="s">
        <v>3776</v>
      </c>
      <c r="G4420">
        <v>1955</v>
      </c>
      <c r="H4420" t="s">
        <v>8</v>
      </c>
      <c r="I4420" t="s">
        <v>8</v>
      </c>
      <c r="J4420" t="s">
        <v>8</v>
      </c>
      <c r="K4420" t="s">
        <v>6766</v>
      </c>
    </row>
    <row r="4421" spans="1:11" x14ac:dyDescent="0.25">
      <c r="A4421">
        <v>2984</v>
      </c>
      <c r="B4421" t="s">
        <v>3692</v>
      </c>
      <c r="C4421" t="s">
        <v>3775</v>
      </c>
      <c r="D4421" t="s">
        <v>1889</v>
      </c>
      <c r="E4421" t="s">
        <v>386</v>
      </c>
      <c r="F4421" t="s">
        <v>3776</v>
      </c>
      <c r="G4421">
        <v>1955</v>
      </c>
      <c r="H4421" t="s">
        <v>8</v>
      </c>
      <c r="I4421" t="s">
        <v>8</v>
      </c>
      <c r="J4421" t="s">
        <v>8</v>
      </c>
      <c r="K4421" t="s">
        <v>6766</v>
      </c>
    </row>
    <row r="4422" spans="1:11" x14ac:dyDescent="0.25">
      <c r="A4422">
        <v>2984</v>
      </c>
      <c r="B4422" t="s">
        <v>3692</v>
      </c>
      <c r="C4422" t="s">
        <v>3775</v>
      </c>
      <c r="D4422" t="s">
        <v>1889</v>
      </c>
      <c r="E4422" t="s">
        <v>386</v>
      </c>
      <c r="F4422" t="s">
        <v>3776</v>
      </c>
      <c r="G4422">
        <v>1955</v>
      </c>
      <c r="H4422" t="s">
        <v>8</v>
      </c>
      <c r="I4422" t="s">
        <v>8</v>
      </c>
      <c r="J4422" t="s">
        <v>8</v>
      </c>
      <c r="K4422" t="s">
        <v>6766</v>
      </c>
    </row>
    <row r="4423" spans="1:11" x14ac:dyDescent="0.25">
      <c r="A4423">
        <v>2984</v>
      </c>
      <c r="B4423" t="s">
        <v>3692</v>
      </c>
      <c r="C4423" t="s">
        <v>3775</v>
      </c>
      <c r="D4423" t="s">
        <v>1889</v>
      </c>
      <c r="E4423" t="s">
        <v>386</v>
      </c>
      <c r="F4423" t="s">
        <v>3776</v>
      </c>
      <c r="G4423">
        <v>1955</v>
      </c>
      <c r="H4423" t="s">
        <v>8</v>
      </c>
      <c r="I4423" t="s">
        <v>8</v>
      </c>
      <c r="J4423" t="s">
        <v>8</v>
      </c>
      <c r="K4423" t="s">
        <v>6766</v>
      </c>
    </row>
    <row r="4424" spans="1:11" x14ac:dyDescent="0.25">
      <c r="A4424">
        <v>2984</v>
      </c>
      <c r="B4424" t="s">
        <v>3692</v>
      </c>
      <c r="C4424" t="s">
        <v>3775</v>
      </c>
      <c r="D4424" t="s">
        <v>1889</v>
      </c>
      <c r="E4424" t="s">
        <v>386</v>
      </c>
      <c r="F4424" t="s">
        <v>3776</v>
      </c>
      <c r="G4424">
        <v>1955</v>
      </c>
      <c r="H4424" t="s">
        <v>8</v>
      </c>
      <c r="I4424" t="s">
        <v>8</v>
      </c>
      <c r="J4424" t="s">
        <v>8</v>
      </c>
      <c r="K4424" t="s">
        <v>6766</v>
      </c>
    </row>
    <row r="4425" spans="1:11" x14ac:dyDescent="0.25">
      <c r="A4425">
        <v>2984</v>
      </c>
      <c r="B4425" t="s">
        <v>3692</v>
      </c>
      <c r="C4425" t="s">
        <v>3775</v>
      </c>
      <c r="D4425" t="s">
        <v>1889</v>
      </c>
      <c r="E4425" t="s">
        <v>386</v>
      </c>
      <c r="F4425" t="s">
        <v>3776</v>
      </c>
      <c r="G4425">
        <v>1955</v>
      </c>
      <c r="H4425" t="s">
        <v>8</v>
      </c>
      <c r="I4425" t="s">
        <v>8</v>
      </c>
      <c r="J4425" t="s">
        <v>8</v>
      </c>
      <c r="K4425" t="s">
        <v>6766</v>
      </c>
    </row>
    <row r="4426" spans="1:11" x14ac:dyDescent="0.25">
      <c r="A4426">
        <v>2984</v>
      </c>
      <c r="B4426" t="s">
        <v>3692</v>
      </c>
      <c r="C4426" t="s">
        <v>3775</v>
      </c>
      <c r="D4426" t="s">
        <v>1889</v>
      </c>
      <c r="E4426" t="s">
        <v>386</v>
      </c>
      <c r="F4426" t="s">
        <v>3776</v>
      </c>
      <c r="G4426">
        <v>1955</v>
      </c>
      <c r="H4426" t="s">
        <v>8</v>
      </c>
      <c r="I4426" t="s">
        <v>8</v>
      </c>
      <c r="J4426" t="s">
        <v>8</v>
      </c>
      <c r="K4426" t="s">
        <v>6766</v>
      </c>
    </row>
    <row r="4427" spans="1:11" x14ac:dyDescent="0.25">
      <c r="A4427">
        <v>2984</v>
      </c>
      <c r="B4427" t="s">
        <v>3692</v>
      </c>
      <c r="C4427" t="s">
        <v>3775</v>
      </c>
      <c r="D4427" t="s">
        <v>1889</v>
      </c>
      <c r="E4427" t="s">
        <v>386</v>
      </c>
      <c r="F4427" t="s">
        <v>3776</v>
      </c>
      <c r="G4427">
        <v>1955</v>
      </c>
      <c r="H4427" t="s">
        <v>8</v>
      </c>
      <c r="I4427" t="s">
        <v>8</v>
      </c>
      <c r="J4427" t="s">
        <v>8</v>
      </c>
      <c r="K4427" t="s">
        <v>6766</v>
      </c>
    </row>
    <row r="4428" spans="1:11" x14ac:dyDescent="0.25">
      <c r="A4428">
        <v>2984</v>
      </c>
      <c r="B4428" t="s">
        <v>3692</v>
      </c>
      <c r="C4428" t="s">
        <v>3775</v>
      </c>
      <c r="D4428" t="s">
        <v>1889</v>
      </c>
      <c r="E4428" t="s">
        <v>386</v>
      </c>
      <c r="F4428" t="s">
        <v>3776</v>
      </c>
      <c r="G4428">
        <v>1955</v>
      </c>
      <c r="H4428" t="s">
        <v>8</v>
      </c>
      <c r="I4428" t="s">
        <v>8</v>
      </c>
      <c r="J4428" t="s">
        <v>8</v>
      </c>
      <c r="K4428" t="s">
        <v>6766</v>
      </c>
    </row>
    <row r="4429" spans="1:11" x14ac:dyDescent="0.25">
      <c r="A4429">
        <v>2984</v>
      </c>
      <c r="B4429" t="s">
        <v>3692</v>
      </c>
      <c r="C4429" t="s">
        <v>3775</v>
      </c>
      <c r="D4429" t="s">
        <v>1889</v>
      </c>
      <c r="E4429" t="s">
        <v>386</v>
      </c>
      <c r="F4429" t="s">
        <v>3776</v>
      </c>
      <c r="G4429">
        <v>1955</v>
      </c>
      <c r="H4429" t="s">
        <v>8</v>
      </c>
      <c r="I4429" t="s">
        <v>8</v>
      </c>
      <c r="J4429" t="s">
        <v>8</v>
      </c>
      <c r="K4429" t="s">
        <v>6766</v>
      </c>
    </row>
    <row r="4430" spans="1:11" x14ac:dyDescent="0.25">
      <c r="A4430">
        <v>2984</v>
      </c>
      <c r="B4430" t="s">
        <v>3692</v>
      </c>
      <c r="C4430" t="s">
        <v>3775</v>
      </c>
      <c r="D4430" t="s">
        <v>1889</v>
      </c>
      <c r="E4430" t="s">
        <v>386</v>
      </c>
      <c r="F4430" t="s">
        <v>3776</v>
      </c>
      <c r="G4430">
        <v>1955</v>
      </c>
      <c r="H4430" t="s">
        <v>8</v>
      </c>
      <c r="I4430" t="s">
        <v>8</v>
      </c>
      <c r="J4430" t="s">
        <v>8</v>
      </c>
      <c r="K4430" t="s">
        <v>6766</v>
      </c>
    </row>
    <row r="4431" spans="1:11" x14ac:dyDescent="0.25">
      <c r="A4431">
        <v>2984</v>
      </c>
      <c r="B4431" t="s">
        <v>3692</v>
      </c>
      <c r="C4431" t="s">
        <v>3775</v>
      </c>
      <c r="D4431" t="s">
        <v>1889</v>
      </c>
      <c r="E4431" t="s">
        <v>386</v>
      </c>
      <c r="F4431" t="s">
        <v>3776</v>
      </c>
      <c r="G4431">
        <v>1955</v>
      </c>
      <c r="H4431" t="s">
        <v>8</v>
      </c>
      <c r="I4431" t="s">
        <v>8</v>
      </c>
      <c r="J4431" t="s">
        <v>8</v>
      </c>
      <c r="K4431" t="s">
        <v>6766</v>
      </c>
    </row>
    <row r="4432" spans="1:11" x14ac:dyDescent="0.25">
      <c r="A4432">
        <v>2984</v>
      </c>
      <c r="B4432" t="s">
        <v>3692</v>
      </c>
      <c r="C4432" t="s">
        <v>3775</v>
      </c>
      <c r="D4432" t="s">
        <v>1889</v>
      </c>
      <c r="E4432" t="s">
        <v>386</v>
      </c>
      <c r="F4432" t="s">
        <v>3776</v>
      </c>
      <c r="G4432">
        <v>1955</v>
      </c>
      <c r="H4432" t="s">
        <v>8</v>
      </c>
      <c r="I4432" t="s">
        <v>8</v>
      </c>
      <c r="J4432" t="s">
        <v>8</v>
      </c>
      <c r="K4432" t="s">
        <v>6766</v>
      </c>
    </row>
    <row r="4433" spans="1:11" x14ac:dyDescent="0.25">
      <c r="A4433">
        <v>2984</v>
      </c>
      <c r="B4433" t="s">
        <v>3692</v>
      </c>
      <c r="C4433" t="s">
        <v>3775</v>
      </c>
      <c r="D4433" t="s">
        <v>1889</v>
      </c>
      <c r="E4433" t="s">
        <v>386</v>
      </c>
      <c r="F4433" t="s">
        <v>3776</v>
      </c>
      <c r="G4433">
        <v>1955</v>
      </c>
      <c r="H4433" t="s">
        <v>8</v>
      </c>
      <c r="I4433" t="s">
        <v>8</v>
      </c>
      <c r="J4433" t="s">
        <v>8</v>
      </c>
      <c r="K4433" t="s">
        <v>6766</v>
      </c>
    </row>
    <row r="4434" spans="1:11" x14ac:dyDescent="0.25">
      <c r="A4434">
        <v>2984</v>
      </c>
      <c r="B4434" t="s">
        <v>3692</v>
      </c>
      <c r="C4434" t="s">
        <v>3775</v>
      </c>
      <c r="D4434" t="s">
        <v>1889</v>
      </c>
      <c r="E4434" t="s">
        <v>386</v>
      </c>
      <c r="F4434" t="s">
        <v>3776</v>
      </c>
      <c r="G4434">
        <v>1955</v>
      </c>
      <c r="H4434" t="s">
        <v>8</v>
      </c>
      <c r="I4434" t="s">
        <v>8</v>
      </c>
      <c r="J4434" t="s">
        <v>8</v>
      </c>
      <c r="K4434" t="s">
        <v>6766</v>
      </c>
    </row>
    <row r="4435" spans="1:11" x14ac:dyDescent="0.25">
      <c r="A4435">
        <v>2984</v>
      </c>
      <c r="B4435" t="s">
        <v>3692</v>
      </c>
      <c r="C4435" t="s">
        <v>3775</v>
      </c>
      <c r="D4435" t="s">
        <v>1889</v>
      </c>
      <c r="E4435" t="s">
        <v>386</v>
      </c>
      <c r="F4435" t="s">
        <v>3776</v>
      </c>
      <c r="G4435">
        <v>1955</v>
      </c>
      <c r="H4435" t="s">
        <v>8</v>
      </c>
      <c r="I4435" t="s">
        <v>8</v>
      </c>
      <c r="J4435" t="s">
        <v>8</v>
      </c>
      <c r="K4435" t="s">
        <v>6766</v>
      </c>
    </row>
    <row r="4436" spans="1:11" x14ac:dyDescent="0.25">
      <c r="A4436">
        <v>2984</v>
      </c>
      <c r="B4436" t="s">
        <v>3692</v>
      </c>
      <c r="C4436" t="s">
        <v>3775</v>
      </c>
      <c r="D4436" t="s">
        <v>1889</v>
      </c>
      <c r="E4436" t="s">
        <v>386</v>
      </c>
      <c r="F4436" t="s">
        <v>3776</v>
      </c>
      <c r="G4436">
        <v>1955</v>
      </c>
      <c r="H4436" t="s">
        <v>8</v>
      </c>
      <c r="I4436" t="s">
        <v>8</v>
      </c>
      <c r="J4436" t="s">
        <v>8</v>
      </c>
      <c r="K4436" t="s">
        <v>6766</v>
      </c>
    </row>
    <row r="4437" spans="1:11" x14ac:dyDescent="0.25">
      <c r="A4437">
        <v>2984</v>
      </c>
      <c r="B4437" t="s">
        <v>3692</v>
      </c>
      <c r="C4437" t="s">
        <v>3775</v>
      </c>
      <c r="D4437" t="s">
        <v>1889</v>
      </c>
      <c r="E4437" t="s">
        <v>386</v>
      </c>
      <c r="F4437" t="s">
        <v>3776</v>
      </c>
      <c r="G4437">
        <v>1955</v>
      </c>
      <c r="H4437" t="s">
        <v>8</v>
      </c>
      <c r="I4437" t="s">
        <v>8</v>
      </c>
      <c r="J4437" t="s">
        <v>8</v>
      </c>
      <c r="K4437" t="s">
        <v>6766</v>
      </c>
    </row>
    <row r="4438" spans="1:11" x14ac:dyDescent="0.25">
      <c r="A4438">
        <v>2984</v>
      </c>
      <c r="B4438" t="s">
        <v>3692</v>
      </c>
      <c r="C4438" t="s">
        <v>3775</v>
      </c>
      <c r="D4438" t="s">
        <v>1889</v>
      </c>
      <c r="E4438" t="s">
        <v>386</v>
      </c>
      <c r="F4438" t="s">
        <v>3776</v>
      </c>
      <c r="G4438">
        <v>1955</v>
      </c>
      <c r="H4438" t="s">
        <v>8</v>
      </c>
      <c r="I4438" t="s">
        <v>8</v>
      </c>
      <c r="J4438" t="s">
        <v>8</v>
      </c>
      <c r="K4438" t="s">
        <v>6766</v>
      </c>
    </row>
    <row r="4439" spans="1:11" x14ac:dyDescent="0.25">
      <c r="A4439">
        <v>2984</v>
      </c>
      <c r="B4439" t="s">
        <v>3692</v>
      </c>
      <c r="C4439" t="s">
        <v>3775</v>
      </c>
      <c r="D4439" t="s">
        <v>1889</v>
      </c>
      <c r="E4439" t="s">
        <v>386</v>
      </c>
      <c r="F4439" t="s">
        <v>3776</v>
      </c>
      <c r="G4439">
        <v>1955</v>
      </c>
      <c r="H4439" t="s">
        <v>8</v>
      </c>
      <c r="I4439" t="s">
        <v>8</v>
      </c>
      <c r="J4439" t="s">
        <v>8</v>
      </c>
      <c r="K4439" t="s">
        <v>6766</v>
      </c>
    </row>
    <row r="4440" spans="1:11" x14ac:dyDescent="0.25">
      <c r="A4440">
        <v>2984</v>
      </c>
      <c r="B4440" t="s">
        <v>3692</v>
      </c>
      <c r="C4440" t="s">
        <v>3775</v>
      </c>
      <c r="D4440" t="s">
        <v>1889</v>
      </c>
      <c r="E4440" t="s">
        <v>386</v>
      </c>
      <c r="F4440" t="s">
        <v>3776</v>
      </c>
      <c r="G4440">
        <v>1955</v>
      </c>
      <c r="H4440" t="s">
        <v>8</v>
      </c>
      <c r="I4440" t="s">
        <v>8</v>
      </c>
      <c r="J4440" t="s">
        <v>8</v>
      </c>
      <c r="K4440" t="s">
        <v>6766</v>
      </c>
    </row>
    <row r="4441" spans="1:11" x14ac:dyDescent="0.25">
      <c r="A4441">
        <v>2984</v>
      </c>
      <c r="B4441" t="s">
        <v>3692</v>
      </c>
      <c r="C4441" t="s">
        <v>3775</v>
      </c>
      <c r="D4441" t="s">
        <v>1889</v>
      </c>
      <c r="E4441" t="s">
        <v>386</v>
      </c>
      <c r="F4441" t="s">
        <v>3776</v>
      </c>
      <c r="G4441">
        <v>1955</v>
      </c>
      <c r="H4441" t="s">
        <v>8</v>
      </c>
      <c r="I4441" t="s">
        <v>8</v>
      </c>
      <c r="J4441" t="s">
        <v>8</v>
      </c>
      <c r="K4441" t="s">
        <v>6766</v>
      </c>
    </row>
    <row r="4442" spans="1:11" x14ac:dyDescent="0.25">
      <c r="A4442">
        <v>2984</v>
      </c>
      <c r="B4442" t="s">
        <v>3692</v>
      </c>
      <c r="C4442" t="s">
        <v>3775</v>
      </c>
      <c r="D4442" t="s">
        <v>1889</v>
      </c>
      <c r="E4442" t="s">
        <v>386</v>
      </c>
      <c r="F4442" t="s">
        <v>3776</v>
      </c>
      <c r="G4442">
        <v>1955</v>
      </c>
      <c r="H4442" t="s">
        <v>8</v>
      </c>
      <c r="I4442" t="s">
        <v>8</v>
      </c>
      <c r="J4442" t="s">
        <v>8</v>
      </c>
      <c r="K4442" t="s">
        <v>6766</v>
      </c>
    </row>
    <row r="4443" spans="1:11" x14ac:dyDescent="0.25">
      <c r="A4443">
        <v>2984</v>
      </c>
      <c r="B4443" t="s">
        <v>3692</v>
      </c>
      <c r="C4443" t="s">
        <v>3775</v>
      </c>
      <c r="D4443" t="s">
        <v>1889</v>
      </c>
      <c r="E4443" t="s">
        <v>386</v>
      </c>
      <c r="F4443" t="s">
        <v>3776</v>
      </c>
      <c r="G4443">
        <v>1955</v>
      </c>
      <c r="H4443" t="s">
        <v>8</v>
      </c>
      <c r="I4443" t="s">
        <v>8</v>
      </c>
      <c r="J4443" t="s">
        <v>8</v>
      </c>
      <c r="K4443" t="s">
        <v>6766</v>
      </c>
    </row>
    <row r="4444" spans="1:11" x14ac:dyDescent="0.25">
      <c r="A4444">
        <v>2984</v>
      </c>
      <c r="B4444" t="s">
        <v>3692</v>
      </c>
      <c r="C4444" t="s">
        <v>3775</v>
      </c>
      <c r="D4444" t="s">
        <v>1889</v>
      </c>
      <c r="E4444" t="s">
        <v>386</v>
      </c>
      <c r="F4444" t="s">
        <v>3776</v>
      </c>
      <c r="G4444">
        <v>1955</v>
      </c>
      <c r="H4444" t="s">
        <v>8</v>
      </c>
      <c r="I4444" t="s">
        <v>8</v>
      </c>
      <c r="J4444" t="s">
        <v>8</v>
      </c>
      <c r="K4444" t="s">
        <v>6766</v>
      </c>
    </row>
    <row r="4445" spans="1:11" x14ac:dyDescent="0.25">
      <c r="A4445">
        <v>2984</v>
      </c>
      <c r="B4445" t="s">
        <v>3692</v>
      </c>
      <c r="C4445" t="s">
        <v>3775</v>
      </c>
      <c r="D4445" t="s">
        <v>1889</v>
      </c>
      <c r="E4445" t="s">
        <v>386</v>
      </c>
      <c r="F4445" t="s">
        <v>3776</v>
      </c>
      <c r="G4445">
        <v>1955</v>
      </c>
      <c r="H4445" t="s">
        <v>8</v>
      </c>
      <c r="I4445" t="s">
        <v>8</v>
      </c>
      <c r="J4445" t="s">
        <v>8</v>
      </c>
      <c r="K4445" t="s">
        <v>6766</v>
      </c>
    </row>
    <row r="4446" spans="1:11" x14ac:dyDescent="0.25">
      <c r="A4446">
        <v>2984</v>
      </c>
      <c r="B4446" t="s">
        <v>3692</v>
      </c>
      <c r="C4446" t="s">
        <v>3775</v>
      </c>
      <c r="D4446" t="s">
        <v>1889</v>
      </c>
      <c r="E4446" t="s">
        <v>386</v>
      </c>
      <c r="F4446" t="s">
        <v>3776</v>
      </c>
      <c r="G4446">
        <v>1955</v>
      </c>
      <c r="H4446" t="s">
        <v>8</v>
      </c>
      <c r="I4446" t="s">
        <v>8</v>
      </c>
      <c r="J4446" t="s">
        <v>8</v>
      </c>
      <c r="K4446" t="s">
        <v>6766</v>
      </c>
    </row>
    <row r="4447" spans="1:11" x14ac:dyDescent="0.25">
      <c r="A4447">
        <v>2984</v>
      </c>
      <c r="B4447" t="s">
        <v>3692</v>
      </c>
      <c r="C4447" t="s">
        <v>3775</v>
      </c>
      <c r="D4447" t="s">
        <v>1889</v>
      </c>
      <c r="E4447" t="s">
        <v>386</v>
      </c>
      <c r="F4447" t="s">
        <v>3776</v>
      </c>
      <c r="G4447">
        <v>1955</v>
      </c>
      <c r="H4447" t="s">
        <v>8</v>
      </c>
      <c r="I4447" t="s">
        <v>8</v>
      </c>
      <c r="J4447" t="s">
        <v>8</v>
      </c>
      <c r="K4447" t="s">
        <v>6766</v>
      </c>
    </row>
    <row r="4448" spans="1:11" x14ac:dyDescent="0.25">
      <c r="A4448">
        <v>2984</v>
      </c>
      <c r="B4448" t="s">
        <v>3692</v>
      </c>
      <c r="C4448" t="s">
        <v>3775</v>
      </c>
      <c r="D4448" t="s">
        <v>1889</v>
      </c>
      <c r="E4448" t="s">
        <v>386</v>
      </c>
      <c r="F4448" t="s">
        <v>3776</v>
      </c>
      <c r="G4448">
        <v>1955</v>
      </c>
      <c r="H4448" t="s">
        <v>8</v>
      </c>
      <c r="I4448" t="s">
        <v>8</v>
      </c>
      <c r="J4448" t="s">
        <v>8</v>
      </c>
      <c r="K4448" t="s">
        <v>6766</v>
      </c>
    </row>
    <row r="4449" spans="1:11" x14ac:dyDescent="0.25">
      <c r="A4449">
        <v>2984</v>
      </c>
      <c r="B4449" t="s">
        <v>3692</v>
      </c>
      <c r="C4449" t="s">
        <v>3775</v>
      </c>
      <c r="D4449" t="s">
        <v>1889</v>
      </c>
      <c r="E4449" t="s">
        <v>386</v>
      </c>
      <c r="F4449" t="s">
        <v>3776</v>
      </c>
      <c r="G4449">
        <v>1955</v>
      </c>
      <c r="H4449" t="s">
        <v>8</v>
      </c>
      <c r="I4449" t="s">
        <v>8</v>
      </c>
      <c r="J4449" t="s">
        <v>8</v>
      </c>
      <c r="K4449" t="s">
        <v>6766</v>
      </c>
    </row>
    <row r="4450" spans="1:11" x14ac:dyDescent="0.25">
      <c r="A4450">
        <v>2984</v>
      </c>
      <c r="B4450" t="s">
        <v>3692</v>
      </c>
      <c r="C4450" t="s">
        <v>3775</v>
      </c>
      <c r="D4450" t="s">
        <v>1889</v>
      </c>
      <c r="E4450" t="s">
        <v>386</v>
      </c>
      <c r="F4450" t="s">
        <v>3776</v>
      </c>
      <c r="G4450">
        <v>1955</v>
      </c>
      <c r="H4450" t="s">
        <v>8</v>
      </c>
      <c r="I4450" t="s">
        <v>8</v>
      </c>
      <c r="J4450" t="s">
        <v>8</v>
      </c>
      <c r="K4450" t="s">
        <v>6766</v>
      </c>
    </row>
    <row r="4451" spans="1:11" x14ac:dyDescent="0.25">
      <c r="A4451">
        <v>2984</v>
      </c>
      <c r="B4451" t="s">
        <v>3692</v>
      </c>
      <c r="C4451" t="s">
        <v>3775</v>
      </c>
      <c r="D4451" t="s">
        <v>1889</v>
      </c>
      <c r="E4451" t="s">
        <v>386</v>
      </c>
      <c r="F4451" t="s">
        <v>3776</v>
      </c>
      <c r="G4451">
        <v>1955</v>
      </c>
      <c r="H4451" t="s">
        <v>8</v>
      </c>
      <c r="I4451" t="s">
        <v>8</v>
      </c>
      <c r="J4451" t="s">
        <v>8</v>
      </c>
      <c r="K4451" t="s">
        <v>6766</v>
      </c>
    </row>
    <row r="4452" spans="1:11" x14ac:dyDescent="0.25">
      <c r="A4452">
        <v>2984</v>
      </c>
      <c r="B4452" t="s">
        <v>3692</v>
      </c>
      <c r="C4452" t="s">
        <v>3775</v>
      </c>
      <c r="D4452" t="s">
        <v>1889</v>
      </c>
      <c r="E4452" t="s">
        <v>386</v>
      </c>
      <c r="F4452" t="s">
        <v>3776</v>
      </c>
      <c r="G4452">
        <v>1955</v>
      </c>
      <c r="H4452" t="s">
        <v>8</v>
      </c>
      <c r="I4452" t="s">
        <v>8</v>
      </c>
      <c r="J4452" t="s">
        <v>8</v>
      </c>
      <c r="K4452" t="s">
        <v>6766</v>
      </c>
    </row>
    <row r="4453" spans="1:11" x14ac:dyDescent="0.25">
      <c r="A4453">
        <v>2984</v>
      </c>
      <c r="B4453" t="s">
        <v>3692</v>
      </c>
      <c r="C4453" t="s">
        <v>3775</v>
      </c>
      <c r="D4453" t="s">
        <v>1889</v>
      </c>
      <c r="E4453" t="s">
        <v>386</v>
      </c>
      <c r="F4453" t="s">
        <v>3776</v>
      </c>
      <c r="G4453">
        <v>1955</v>
      </c>
      <c r="H4453" t="s">
        <v>8</v>
      </c>
      <c r="I4453" t="s">
        <v>8</v>
      </c>
      <c r="J4453" t="s">
        <v>8</v>
      </c>
      <c r="K4453" t="s">
        <v>6766</v>
      </c>
    </row>
    <row r="4454" spans="1:11" x14ac:dyDescent="0.25">
      <c r="A4454">
        <v>2984</v>
      </c>
      <c r="B4454" t="s">
        <v>3692</v>
      </c>
      <c r="C4454" t="s">
        <v>3775</v>
      </c>
      <c r="D4454" t="s">
        <v>1889</v>
      </c>
      <c r="E4454" t="s">
        <v>386</v>
      </c>
      <c r="F4454" t="s">
        <v>3776</v>
      </c>
      <c r="G4454">
        <v>1955</v>
      </c>
      <c r="H4454" t="s">
        <v>8</v>
      </c>
      <c r="I4454" t="s">
        <v>8</v>
      </c>
      <c r="J4454" t="s">
        <v>8</v>
      </c>
      <c r="K4454" t="s">
        <v>6766</v>
      </c>
    </row>
    <row r="4455" spans="1:11" x14ac:dyDescent="0.25">
      <c r="A4455">
        <v>2984</v>
      </c>
      <c r="B4455" t="s">
        <v>3692</v>
      </c>
      <c r="C4455" t="s">
        <v>3775</v>
      </c>
      <c r="D4455" t="s">
        <v>1889</v>
      </c>
      <c r="E4455" t="s">
        <v>386</v>
      </c>
      <c r="F4455" t="s">
        <v>3776</v>
      </c>
      <c r="G4455">
        <v>1955</v>
      </c>
      <c r="H4455" t="s">
        <v>8</v>
      </c>
      <c r="I4455" t="s">
        <v>8</v>
      </c>
      <c r="J4455" t="s">
        <v>8</v>
      </c>
      <c r="K4455" t="s">
        <v>6766</v>
      </c>
    </row>
    <row r="4456" spans="1:11" x14ac:dyDescent="0.25">
      <c r="A4456">
        <v>2984</v>
      </c>
      <c r="B4456" t="s">
        <v>3692</v>
      </c>
      <c r="C4456" t="s">
        <v>3775</v>
      </c>
      <c r="D4456" t="s">
        <v>1889</v>
      </c>
      <c r="E4456" t="s">
        <v>386</v>
      </c>
      <c r="F4456" t="s">
        <v>3776</v>
      </c>
      <c r="G4456">
        <v>1955</v>
      </c>
      <c r="H4456" t="s">
        <v>8</v>
      </c>
      <c r="I4456" t="s">
        <v>8</v>
      </c>
      <c r="J4456" t="s">
        <v>8</v>
      </c>
      <c r="K4456" t="s">
        <v>6766</v>
      </c>
    </row>
    <row r="4457" spans="1:11" x14ac:dyDescent="0.25">
      <c r="A4457">
        <v>2984</v>
      </c>
      <c r="B4457" t="s">
        <v>3692</v>
      </c>
      <c r="C4457" t="s">
        <v>3775</v>
      </c>
      <c r="D4457" t="s">
        <v>1889</v>
      </c>
      <c r="E4457" t="s">
        <v>386</v>
      </c>
      <c r="F4457" t="s">
        <v>3776</v>
      </c>
      <c r="G4457">
        <v>1955</v>
      </c>
      <c r="H4457" t="s">
        <v>8</v>
      </c>
      <c r="I4457" t="s">
        <v>8</v>
      </c>
      <c r="J4457" t="s">
        <v>8</v>
      </c>
      <c r="K4457" t="s">
        <v>6766</v>
      </c>
    </row>
    <row r="4458" spans="1:11" x14ac:dyDescent="0.25">
      <c r="A4458">
        <v>2984</v>
      </c>
      <c r="B4458" t="s">
        <v>3692</v>
      </c>
      <c r="C4458" t="s">
        <v>3775</v>
      </c>
      <c r="D4458" t="s">
        <v>1889</v>
      </c>
      <c r="E4458" t="s">
        <v>386</v>
      </c>
      <c r="F4458" t="s">
        <v>3776</v>
      </c>
      <c r="G4458">
        <v>1955</v>
      </c>
      <c r="H4458" t="s">
        <v>8</v>
      </c>
      <c r="I4458" t="s">
        <v>8</v>
      </c>
      <c r="J4458" t="s">
        <v>8</v>
      </c>
      <c r="K4458" t="s">
        <v>6766</v>
      </c>
    </row>
    <row r="4459" spans="1:11" x14ac:dyDescent="0.25">
      <c r="A4459">
        <v>2984</v>
      </c>
      <c r="B4459" t="s">
        <v>3692</v>
      </c>
      <c r="C4459" t="s">
        <v>3775</v>
      </c>
      <c r="D4459" t="s">
        <v>1889</v>
      </c>
      <c r="E4459" t="s">
        <v>386</v>
      </c>
      <c r="F4459" t="s">
        <v>3776</v>
      </c>
      <c r="G4459">
        <v>1955</v>
      </c>
      <c r="H4459" t="s">
        <v>8</v>
      </c>
      <c r="I4459" t="s">
        <v>8</v>
      </c>
      <c r="J4459" t="s">
        <v>8</v>
      </c>
      <c r="K4459" t="s">
        <v>6766</v>
      </c>
    </row>
    <row r="4460" spans="1:11" x14ac:dyDescent="0.25">
      <c r="A4460">
        <v>2984</v>
      </c>
      <c r="B4460" t="s">
        <v>3692</v>
      </c>
      <c r="C4460" t="s">
        <v>3775</v>
      </c>
      <c r="D4460" t="s">
        <v>1889</v>
      </c>
      <c r="E4460" t="s">
        <v>386</v>
      </c>
      <c r="F4460" t="s">
        <v>3776</v>
      </c>
      <c r="G4460">
        <v>1955</v>
      </c>
      <c r="H4460" t="s">
        <v>8</v>
      </c>
      <c r="I4460" t="s">
        <v>8</v>
      </c>
      <c r="J4460" t="s">
        <v>8</v>
      </c>
      <c r="K4460" t="s">
        <v>6766</v>
      </c>
    </row>
    <row r="4461" spans="1:11" x14ac:dyDescent="0.25">
      <c r="A4461">
        <v>2984</v>
      </c>
      <c r="B4461" t="s">
        <v>3692</v>
      </c>
      <c r="C4461" t="s">
        <v>3775</v>
      </c>
      <c r="D4461" t="s">
        <v>1889</v>
      </c>
      <c r="E4461" t="s">
        <v>386</v>
      </c>
      <c r="F4461" t="s">
        <v>3776</v>
      </c>
      <c r="G4461">
        <v>1955</v>
      </c>
      <c r="H4461" t="s">
        <v>8</v>
      </c>
      <c r="I4461" t="s">
        <v>8</v>
      </c>
      <c r="J4461" t="s">
        <v>8</v>
      </c>
      <c r="K4461" t="s">
        <v>6766</v>
      </c>
    </row>
    <row r="4462" spans="1:11" x14ac:dyDescent="0.25">
      <c r="A4462">
        <v>2984</v>
      </c>
      <c r="B4462" t="s">
        <v>3692</v>
      </c>
      <c r="C4462" t="s">
        <v>3775</v>
      </c>
      <c r="D4462" t="s">
        <v>1889</v>
      </c>
      <c r="E4462" t="s">
        <v>386</v>
      </c>
      <c r="F4462" t="s">
        <v>3776</v>
      </c>
      <c r="G4462">
        <v>1955</v>
      </c>
      <c r="H4462" t="s">
        <v>8</v>
      </c>
      <c r="I4462" t="s">
        <v>8</v>
      </c>
      <c r="J4462" t="s">
        <v>8</v>
      </c>
      <c r="K4462" t="s">
        <v>6766</v>
      </c>
    </row>
    <row r="4463" spans="1:11" x14ac:dyDescent="0.25">
      <c r="A4463">
        <v>2984</v>
      </c>
      <c r="B4463" t="s">
        <v>3692</v>
      </c>
      <c r="C4463" t="s">
        <v>3775</v>
      </c>
      <c r="D4463" t="s">
        <v>1889</v>
      </c>
      <c r="E4463" t="s">
        <v>386</v>
      </c>
      <c r="F4463" t="s">
        <v>3776</v>
      </c>
      <c r="G4463">
        <v>1955</v>
      </c>
      <c r="H4463" t="s">
        <v>8</v>
      </c>
      <c r="I4463" t="s">
        <v>8</v>
      </c>
      <c r="J4463" t="s">
        <v>8</v>
      </c>
      <c r="K4463" t="s">
        <v>6766</v>
      </c>
    </row>
    <row r="4464" spans="1:11" x14ac:dyDescent="0.25">
      <c r="A4464">
        <v>2984</v>
      </c>
      <c r="B4464" t="s">
        <v>3692</v>
      </c>
      <c r="C4464" t="s">
        <v>3775</v>
      </c>
      <c r="D4464" t="s">
        <v>1889</v>
      </c>
      <c r="E4464" t="s">
        <v>386</v>
      </c>
      <c r="F4464" t="s">
        <v>3776</v>
      </c>
      <c r="G4464">
        <v>1955</v>
      </c>
      <c r="H4464" t="s">
        <v>8</v>
      </c>
      <c r="I4464" t="s">
        <v>8</v>
      </c>
      <c r="J4464" t="s">
        <v>8</v>
      </c>
      <c r="K4464" t="s">
        <v>6766</v>
      </c>
    </row>
    <row r="4465" spans="1:11" x14ac:dyDescent="0.25">
      <c r="A4465">
        <v>2984</v>
      </c>
      <c r="B4465" t="s">
        <v>3692</v>
      </c>
      <c r="C4465" t="s">
        <v>3775</v>
      </c>
      <c r="D4465" t="s">
        <v>1889</v>
      </c>
      <c r="E4465" t="s">
        <v>386</v>
      </c>
      <c r="F4465" t="s">
        <v>3776</v>
      </c>
      <c r="G4465">
        <v>1955</v>
      </c>
      <c r="H4465" t="s">
        <v>8</v>
      </c>
      <c r="I4465" t="s">
        <v>8</v>
      </c>
      <c r="J4465" t="s">
        <v>8</v>
      </c>
      <c r="K4465" t="s">
        <v>6766</v>
      </c>
    </row>
    <row r="4466" spans="1:11" x14ac:dyDescent="0.25">
      <c r="A4466">
        <v>2984</v>
      </c>
      <c r="B4466" t="s">
        <v>3692</v>
      </c>
      <c r="C4466" t="s">
        <v>3775</v>
      </c>
      <c r="D4466" t="s">
        <v>1889</v>
      </c>
      <c r="E4466" t="s">
        <v>386</v>
      </c>
      <c r="F4466" t="s">
        <v>3776</v>
      </c>
      <c r="G4466">
        <v>1955</v>
      </c>
      <c r="H4466" t="s">
        <v>8</v>
      </c>
      <c r="I4466" t="s">
        <v>8</v>
      </c>
      <c r="J4466" t="s">
        <v>8</v>
      </c>
      <c r="K4466" t="s">
        <v>6766</v>
      </c>
    </row>
    <row r="4467" spans="1:11" x14ac:dyDescent="0.25">
      <c r="A4467">
        <v>2984</v>
      </c>
      <c r="B4467" t="s">
        <v>3692</v>
      </c>
      <c r="C4467" t="s">
        <v>3775</v>
      </c>
      <c r="D4467" t="s">
        <v>1889</v>
      </c>
      <c r="E4467" t="s">
        <v>386</v>
      </c>
      <c r="F4467" t="s">
        <v>3776</v>
      </c>
      <c r="G4467">
        <v>1955</v>
      </c>
      <c r="H4467" t="s">
        <v>8</v>
      </c>
      <c r="I4467" t="s">
        <v>8</v>
      </c>
      <c r="J4467" t="s">
        <v>8</v>
      </c>
      <c r="K4467" t="s">
        <v>6766</v>
      </c>
    </row>
    <row r="4468" spans="1:11" x14ac:dyDescent="0.25">
      <c r="A4468">
        <v>2984</v>
      </c>
      <c r="B4468" t="s">
        <v>3692</v>
      </c>
      <c r="C4468" t="s">
        <v>3775</v>
      </c>
      <c r="D4468" t="s">
        <v>1889</v>
      </c>
      <c r="E4468" t="s">
        <v>386</v>
      </c>
      <c r="F4468" t="s">
        <v>3776</v>
      </c>
      <c r="G4468">
        <v>1955</v>
      </c>
      <c r="H4468" t="s">
        <v>8</v>
      </c>
      <c r="I4468" t="s">
        <v>8</v>
      </c>
      <c r="J4468" t="s">
        <v>8</v>
      </c>
      <c r="K4468" t="s">
        <v>6766</v>
      </c>
    </row>
    <row r="4469" spans="1:11" x14ac:dyDescent="0.25">
      <c r="A4469">
        <v>2984</v>
      </c>
      <c r="B4469" t="s">
        <v>3692</v>
      </c>
      <c r="C4469" t="s">
        <v>3775</v>
      </c>
      <c r="D4469" t="s">
        <v>1889</v>
      </c>
      <c r="E4469" t="s">
        <v>386</v>
      </c>
      <c r="F4469" t="s">
        <v>3776</v>
      </c>
      <c r="G4469">
        <v>1955</v>
      </c>
      <c r="H4469" t="s">
        <v>8</v>
      </c>
      <c r="I4469" t="s">
        <v>8</v>
      </c>
      <c r="J4469" t="s">
        <v>8</v>
      </c>
      <c r="K4469" t="s">
        <v>6766</v>
      </c>
    </row>
    <row r="4470" spans="1:11" x14ac:dyDescent="0.25">
      <c r="A4470">
        <v>2984</v>
      </c>
      <c r="B4470" t="s">
        <v>3692</v>
      </c>
      <c r="C4470" t="s">
        <v>3775</v>
      </c>
      <c r="D4470" t="s">
        <v>1889</v>
      </c>
      <c r="E4470" t="s">
        <v>386</v>
      </c>
      <c r="F4470" t="s">
        <v>3776</v>
      </c>
      <c r="G4470">
        <v>1955</v>
      </c>
      <c r="H4470" t="s">
        <v>8</v>
      </c>
      <c r="I4470" t="s">
        <v>8</v>
      </c>
      <c r="J4470" t="s">
        <v>8</v>
      </c>
      <c r="K4470" t="s">
        <v>6766</v>
      </c>
    </row>
    <row r="4471" spans="1:11" x14ac:dyDescent="0.25">
      <c r="A4471">
        <v>2984</v>
      </c>
      <c r="B4471" t="s">
        <v>3692</v>
      </c>
      <c r="C4471" t="s">
        <v>3775</v>
      </c>
      <c r="D4471" t="s">
        <v>1889</v>
      </c>
      <c r="E4471" t="s">
        <v>386</v>
      </c>
      <c r="F4471" t="s">
        <v>3776</v>
      </c>
      <c r="G4471">
        <v>1955</v>
      </c>
      <c r="H4471" t="s">
        <v>8</v>
      </c>
      <c r="I4471" t="s">
        <v>8</v>
      </c>
      <c r="J4471" t="s">
        <v>8</v>
      </c>
      <c r="K4471" t="s">
        <v>6766</v>
      </c>
    </row>
    <row r="4472" spans="1:11" x14ac:dyDescent="0.25">
      <c r="A4472">
        <v>2984</v>
      </c>
      <c r="B4472" t="s">
        <v>3692</v>
      </c>
      <c r="C4472" t="s">
        <v>3775</v>
      </c>
      <c r="D4472" t="s">
        <v>1889</v>
      </c>
      <c r="E4472" t="s">
        <v>386</v>
      </c>
      <c r="F4472" t="s">
        <v>3776</v>
      </c>
      <c r="G4472">
        <v>1955</v>
      </c>
      <c r="H4472" t="s">
        <v>8</v>
      </c>
      <c r="I4472" t="s">
        <v>8</v>
      </c>
      <c r="J4472" t="s">
        <v>8</v>
      </c>
      <c r="K4472" t="s">
        <v>6766</v>
      </c>
    </row>
    <row r="4473" spans="1:11" x14ac:dyDescent="0.25">
      <c r="A4473">
        <v>2984</v>
      </c>
      <c r="B4473" t="s">
        <v>3692</v>
      </c>
      <c r="C4473" t="s">
        <v>3775</v>
      </c>
      <c r="D4473" t="s">
        <v>1889</v>
      </c>
      <c r="E4473" t="s">
        <v>386</v>
      </c>
      <c r="F4473" t="s">
        <v>3776</v>
      </c>
      <c r="G4473">
        <v>1955</v>
      </c>
      <c r="H4473" t="s">
        <v>8</v>
      </c>
      <c r="I4473" t="s">
        <v>8</v>
      </c>
      <c r="J4473" t="s">
        <v>8</v>
      </c>
      <c r="K4473" t="s">
        <v>6766</v>
      </c>
    </row>
    <row r="4474" spans="1:11" x14ac:dyDescent="0.25">
      <c r="A4474">
        <v>2984</v>
      </c>
      <c r="B4474" t="s">
        <v>3692</v>
      </c>
      <c r="C4474" t="s">
        <v>3775</v>
      </c>
      <c r="D4474" t="s">
        <v>1889</v>
      </c>
      <c r="E4474" t="s">
        <v>386</v>
      </c>
      <c r="F4474" t="s">
        <v>3776</v>
      </c>
      <c r="G4474">
        <v>1955</v>
      </c>
      <c r="H4474" t="s">
        <v>8</v>
      </c>
      <c r="I4474" t="s">
        <v>8</v>
      </c>
      <c r="J4474" t="s">
        <v>8</v>
      </c>
      <c r="K4474" t="s">
        <v>6766</v>
      </c>
    </row>
    <row r="4475" spans="1:11" x14ac:dyDescent="0.25">
      <c r="A4475">
        <v>2984</v>
      </c>
      <c r="B4475" t="s">
        <v>3692</v>
      </c>
      <c r="C4475" t="s">
        <v>3775</v>
      </c>
      <c r="D4475" t="s">
        <v>1889</v>
      </c>
      <c r="E4475" t="s">
        <v>386</v>
      </c>
      <c r="F4475" t="s">
        <v>3776</v>
      </c>
      <c r="G4475">
        <v>1955</v>
      </c>
      <c r="H4475" t="s">
        <v>8</v>
      </c>
      <c r="I4475" t="s">
        <v>8</v>
      </c>
      <c r="J4475" t="s">
        <v>8</v>
      </c>
      <c r="K4475" t="s">
        <v>6766</v>
      </c>
    </row>
    <row r="4476" spans="1:11" x14ac:dyDescent="0.25">
      <c r="A4476">
        <v>2984</v>
      </c>
      <c r="B4476" t="s">
        <v>3692</v>
      </c>
      <c r="C4476" t="s">
        <v>3775</v>
      </c>
      <c r="D4476" t="s">
        <v>1889</v>
      </c>
      <c r="E4476" t="s">
        <v>386</v>
      </c>
      <c r="F4476" t="s">
        <v>3776</v>
      </c>
      <c r="G4476">
        <v>1955</v>
      </c>
      <c r="H4476" t="s">
        <v>8</v>
      </c>
      <c r="I4476" t="s">
        <v>8</v>
      </c>
      <c r="J4476" t="s">
        <v>8</v>
      </c>
      <c r="K4476" t="s">
        <v>6766</v>
      </c>
    </row>
    <row r="4477" spans="1:11" x14ac:dyDescent="0.25">
      <c r="A4477">
        <v>2984</v>
      </c>
      <c r="B4477" t="s">
        <v>3692</v>
      </c>
      <c r="C4477" t="s">
        <v>3775</v>
      </c>
      <c r="D4477" t="s">
        <v>1889</v>
      </c>
      <c r="E4477" t="s">
        <v>386</v>
      </c>
      <c r="F4477" t="s">
        <v>3776</v>
      </c>
      <c r="G4477">
        <v>1955</v>
      </c>
      <c r="H4477" t="s">
        <v>8</v>
      </c>
      <c r="I4477" t="s">
        <v>8</v>
      </c>
      <c r="J4477" t="s">
        <v>8</v>
      </c>
      <c r="K4477" t="s">
        <v>6766</v>
      </c>
    </row>
    <row r="4478" spans="1:11" x14ac:dyDescent="0.25">
      <c r="A4478">
        <v>2984</v>
      </c>
      <c r="B4478" t="s">
        <v>3692</v>
      </c>
      <c r="C4478" t="s">
        <v>3775</v>
      </c>
      <c r="D4478" t="s">
        <v>1889</v>
      </c>
      <c r="E4478" t="s">
        <v>386</v>
      </c>
      <c r="F4478" t="s">
        <v>3776</v>
      </c>
      <c r="G4478">
        <v>1955</v>
      </c>
      <c r="H4478" t="s">
        <v>8</v>
      </c>
      <c r="I4478" t="s">
        <v>8</v>
      </c>
      <c r="J4478" t="s">
        <v>8</v>
      </c>
      <c r="K4478" t="s">
        <v>6766</v>
      </c>
    </row>
    <row r="4479" spans="1:11" x14ac:dyDescent="0.25">
      <c r="A4479">
        <v>2984</v>
      </c>
      <c r="B4479" t="s">
        <v>3692</v>
      </c>
      <c r="C4479" t="s">
        <v>3775</v>
      </c>
      <c r="D4479" t="s">
        <v>1889</v>
      </c>
      <c r="E4479" t="s">
        <v>386</v>
      </c>
      <c r="F4479" t="s">
        <v>3776</v>
      </c>
      <c r="G4479">
        <v>1955</v>
      </c>
      <c r="H4479" t="s">
        <v>8</v>
      </c>
      <c r="I4479" t="s">
        <v>8</v>
      </c>
      <c r="J4479" t="s">
        <v>8</v>
      </c>
      <c r="K4479" t="s">
        <v>6766</v>
      </c>
    </row>
    <row r="4480" spans="1:11" x14ac:dyDescent="0.25">
      <c r="A4480">
        <v>2984</v>
      </c>
      <c r="B4480" t="s">
        <v>3692</v>
      </c>
      <c r="C4480" t="s">
        <v>3775</v>
      </c>
      <c r="D4480" t="s">
        <v>1889</v>
      </c>
      <c r="E4480" t="s">
        <v>386</v>
      </c>
      <c r="F4480" t="s">
        <v>3776</v>
      </c>
      <c r="G4480">
        <v>1955</v>
      </c>
      <c r="H4480" t="s">
        <v>8</v>
      </c>
      <c r="I4480" t="s">
        <v>8</v>
      </c>
      <c r="J4480" t="s">
        <v>8</v>
      </c>
      <c r="K4480" t="s">
        <v>6766</v>
      </c>
    </row>
    <row r="4481" spans="1:11" x14ac:dyDescent="0.25">
      <c r="A4481">
        <v>2984</v>
      </c>
      <c r="B4481" t="s">
        <v>3692</v>
      </c>
      <c r="C4481" t="s">
        <v>3775</v>
      </c>
      <c r="D4481" t="s">
        <v>1889</v>
      </c>
      <c r="E4481" t="s">
        <v>386</v>
      </c>
      <c r="F4481" t="s">
        <v>3776</v>
      </c>
      <c r="G4481">
        <v>1955</v>
      </c>
      <c r="H4481" t="s">
        <v>8</v>
      </c>
      <c r="I4481" t="s">
        <v>8</v>
      </c>
      <c r="J4481" t="s">
        <v>8</v>
      </c>
      <c r="K4481" t="s">
        <v>6766</v>
      </c>
    </row>
    <row r="4482" spans="1:11" x14ac:dyDescent="0.25">
      <c r="A4482">
        <v>2984</v>
      </c>
      <c r="B4482" t="s">
        <v>3692</v>
      </c>
      <c r="C4482" t="s">
        <v>3775</v>
      </c>
      <c r="D4482" t="s">
        <v>1889</v>
      </c>
      <c r="E4482" t="s">
        <v>386</v>
      </c>
      <c r="F4482" t="s">
        <v>3776</v>
      </c>
      <c r="G4482">
        <v>1955</v>
      </c>
      <c r="H4482" t="s">
        <v>8</v>
      </c>
      <c r="I4482" t="s">
        <v>8</v>
      </c>
      <c r="J4482" t="s">
        <v>8</v>
      </c>
      <c r="K4482" t="s">
        <v>6766</v>
      </c>
    </row>
    <row r="4483" spans="1:11" x14ac:dyDescent="0.25">
      <c r="A4483">
        <v>2984</v>
      </c>
      <c r="B4483" t="s">
        <v>3692</v>
      </c>
      <c r="C4483" t="s">
        <v>3775</v>
      </c>
      <c r="D4483" t="s">
        <v>1889</v>
      </c>
      <c r="E4483" t="s">
        <v>386</v>
      </c>
      <c r="F4483" t="s">
        <v>3776</v>
      </c>
      <c r="G4483">
        <v>1955</v>
      </c>
      <c r="H4483" t="s">
        <v>8</v>
      </c>
      <c r="I4483" t="s">
        <v>8</v>
      </c>
      <c r="J4483" t="s">
        <v>8</v>
      </c>
      <c r="K4483" t="s">
        <v>6766</v>
      </c>
    </row>
    <row r="4484" spans="1:11" x14ac:dyDescent="0.25">
      <c r="A4484">
        <v>2984</v>
      </c>
      <c r="B4484" t="s">
        <v>3692</v>
      </c>
      <c r="C4484" t="s">
        <v>3775</v>
      </c>
      <c r="D4484" t="s">
        <v>1889</v>
      </c>
      <c r="E4484" t="s">
        <v>386</v>
      </c>
      <c r="F4484" t="s">
        <v>3776</v>
      </c>
      <c r="G4484">
        <v>1955</v>
      </c>
      <c r="H4484" t="s">
        <v>8</v>
      </c>
      <c r="I4484" t="s">
        <v>8</v>
      </c>
      <c r="J4484" t="s">
        <v>8</v>
      </c>
      <c r="K4484" t="s">
        <v>6766</v>
      </c>
    </row>
    <row r="4485" spans="1:11" x14ac:dyDescent="0.25">
      <c r="A4485">
        <v>2984</v>
      </c>
      <c r="B4485" t="s">
        <v>3692</v>
      </c>
      <c r="C4485" t="s">
        <v>3775</v>
      </c>
      <c r="D4485" t="s">
        <v>1889</v>
      </c>
      <c r="E4485" t="s">
        <v>386</v>
      </c>
      <c r="F4485" t="s">
        <v>3776</v>
      </c>
      <c r="G4485">
        <v>1955</v>
      </c>
      <c r="H4485" t="s">
        <v>8</v>
      </c>
      <c r="I4485" t="s">
        <v>8</v>
      </c>
      <c r="J4485" t="s">
        <v>8</v>
      </c>
      <c r="K4485" t="s">
        <v>6766</v>
      </c>
    </row>
    <row r="4486" spans="1:11" x14ac:dyDescent="0.25">
      <c r="A4486">
        <v>2984</v>
      </c>
      <c r="B4486" t="s">
        <v>3692</v>
      </c>
      <c r="C4486" t="s">
        <v>3775</v>
      </c>
      <c r="D4486" t="s">
        <v>1889</v>
      </c>
      <c r="E4486" t="s">
        <v>386</v>
      </c>
      <c r="F4486" t="s">
        <v>3776</v>
      </c>
      <c r="G4486">
        <v>1955</v>
      </c>
      <c r="H4486" t="s">
        <v>8</v>
      </c>
      <c r="I4486" t="s">
        <v>8</v>
      </c>
      <c r="J4486" t="s">
        <v>8</v>
      </c>
      <c r="K4486" t="s">
        <v>6766</v>
      </c>
    </row>
    <row r="4487" spans="1:11" x14ac:dyDescent="0.25">
      <c r="A4487">
        <v>2984</v>
      </c>
      <c r="B4487" t="s">
        <v>3692</v>
      </c>
      <c r="C4487" t="s">
        <v>3775</v>
      </c>
      <c r="D4487" t="s">
        <v>1889</v>
      </c>
      <c r="E4487" t="s">
        <v>386</v>
      </c>
      <c r="F4487" t="s">
        <v>3776</v>
      </c>
      <c r="G4487">
        <v>1955</v>
      </c>
      <c r="H4487" t="s">
        <v>8</v>
      </c>
      <c r="I4487" t="s">
        <v>8</v>
      </c>
      <c r="J4487" t="s">
        <v>8</v>
      </c>
      <c r="K4487" t="s">
        <v>6766</v>
      </c>
    </row>
    <row r="4488" spans="1:11" x14ac:dyDescent="0.25">
      <c r="A4488">
        <v>2984</v>
      </c>
      <c r="B4488" t="s">
        <v>3692</v>
      </c>
      <c r="C4488" t="s">
        <v>3775</v>
      </c>
      <c r="D4488" t="s">
        <v>1889</v>
      </c>
      <c r="E4488" t="s">
        <v>386</v>
      </c>
      <c r="F4488" t="s">
        <v>3776</v>
      </c>
      <c r="G4488">
        <v>1955</v>
      </c>
      <c r="H4488" t="s">
        <v>8</v>
      </c>
      <c r="I4488" t="s">
        <v>8</v>
      </c>
      <c r="J4488" t="s">
        <v>8</v>
      </c>
      <c r="K4488" t="s">
        <v>6766</v>
      </c>
    </row>
    <row r="4489" spans="1:11" x14ac:dyDescent="0.25">
      <c r="A4489">
        <v>2984</v>
      </c>
      <c r="B4489" t="s">
        <v>3692</v>
      </c>
      <c r="C4489" t="s">
        <v>3775</v>
      </c>
      <c r="D4489" t="s">
        <v>1889</v>
      </c>
      <c r="E4489" t="s">
        <v>386</v>
      </c>
      <c r="F4489" t="s">
        <v>3776</v>
      </c>
      <c r="G4489">
        <v>1955</v>
      </c>
      <c r="H4489" t="s">
        <v>8</v>
      </c>
      <c r="I4489" t="s">
        <v>8</v>
      </c>
      <c r="J4489" t="s">
        <v>8</v>
      </c>
      <c r="K4489" t="s">
        <v>6766</v>
      </c>
    </row>
    <row r="4490" spans="1:11" x14ac:dyDescent="0.25">
      <c r="A4490">
        <v>2984</v>
      </c>
      <c r="B4490" t="s">
        <v>3692</v>
      </c>
      <c r="C4490" t="s">
        <v>3775</v>
      </c>
      <c r="D4490" t="s">
        <v>1889</v>
      </c>
      <c r="E4490" t="s">
        <v>386</v>
      </c>
      <c r="F4490" t="s">
        <v>3776</v>
      </c>
      <c r="G4490">
        <v>1955</v>
      </c>
      <c r="H4490" t="s">
        <v>8</v>
      </c>
      <c r="I4490" t="s">
        <v>8</v>
      </c>
      <c r="J4490" t="s">
        <v>8</v>
      </c>
      <c r="K4490" t="s">
        <v>6766</v>
      </c>
    </row>
    <row r="4491" spans="1:11" x14ac:dyDescent="0.25">
      <c r="A4491">
        <v>2984</v>
      </c>
      <c r="B4491" t="s">
        <v>3692</v>
      </c>
      <c r="C4491" t="s">
        <v>3775</v>
      </c>
      <c r="D4491" t="s">
        <v>1889</v>
      </c>
      <c r="E4491" t="s">
        <v>386</v>
      </c>
      <c r="F4491" t="s">
        <v>3776</v>
      </c>
      <c r="G4491">
        <v>1955</v>
      </c>
      <c r="H4491" t="s">
        <v>8</v>
      </c>
      <c r="I4491" t="s">
        <v>8</v>
      </c>
      <c r="J4491" t="s">
        <v>8</v>
      </c>
      <c r="K4491" t="s">
        <v>6766</v>
      </c>
    </row>
    <row r="4492" spans="1:11" x14ac:dyDescent="0.25">
      <c r="A4492">
        <v>2984</v>
      </c>
      <c r="B4492" t="s">
        <v>3692</v>
      </c>
      <c r="C4492" t="s">
        <v>3775</v>
      </c>
      <c r="D4492" t="s">
        <v>1889</v>
      </c>
      <c r="E4492" t="s">
        <v>386</v>
      </c>
      <c r="F4492" t="s">
        <v>3776</v>
      </c>
      <c r="G4492">
        <v>1955</v>
      </c>
      <c r="H4492" t="s">
        <v>8</v>
      </c>
      <c r="I4492" t="s">
        <v>8</v>
      </c>
      <c r="J4492" t="s">
        <v>8</v>
      </c>
      <c r="K4492" t="s">
        <v>6766</v>
      </c>
    </row>
    <row r="4493" spans="1:11" x14ac:dyDescent="0.25">
      <c r="A4493">
        <v>2984</v>
      </c>
      <c r="B4493" t="s">
        <v>3692</v>
      </c>
      <c r="C4493" t="s">
        <v>3775</v>
      </c>
      <c r="D4493" t="s">
        <v>1889</v>
      </c>
      <c r="E4493" t="s">
        <v>386</v>
      </c>
      <c r="F4493" t="s">
        <v>3776</v>
      </c>
      <c r="G4493">
        <v>1955</v>
      </c>
      <c r="H4493" t="s">
        <v>8</v>
      </c>
      <c r="I4493" t="s">
        <v>8</v>
      </c>
      <c r="J4493" t="s">
        <v>8</v>
      </c>
      <c r="K4493" t="s">
        <v>6766</v>
      </c>
    </row>
    <row r="4494" spans="1:11" x14ac:dyDescent="0.25">
      <c r="A4494">
        <v>2984</v>
      </c>
      <c r="B4494" t="s">
        <v>3692</v>
      </c>
      <c r="C4494" t="s">
        <v>3775</v>
      </c>
      <c r="D4494" t="s">
        <v>1889</v>
      </c>
      <c r="E4494" t="s">
        <v>386</v>
      </c>
      <c r="F4494" t="s">
        <v>3776</v>
      </c>
      <c r="G4494">
        <v>1955</v>
      </c>
      <c r="H4494" t="s">
        <v>8</v>
      </c>
      <c r="I4494" t="s">
        <v>8</v>
      </c>
      <c r="J4494" t="s">
        <v>8</v>
      </c>
      <c r="K4494" t="s">
        <v>6766</v>
      </c>
    </row>
    <row r="4495" spans="1:11" x14ac:dyDescent="0.25">
      <c r="A4495">
        <v>2984</v>
      </c>
      <c r="B4495" t="s">
        <v>3692</v>
      </c>
      <c r="C4495" t="s">
        <v>3775</v>
      </c>
      <c r="D4495" t="s">
        <v>1889</v>
      </c>
      <c r="E4495" t="s">
        <v>386</v>
      </c>
      <c r="F4495" t="s">
        <v>3776</v>
      </c>
      <c r="G4495">
        <v>1955</v>
      </c>
      <c r="H4495" t="s">
        <v>8</v>
      </c>
      <c r="I4495" t="s">
        <v>8</v>
      </c>
      <c r="J4495" t="s">
        <v>8</v>
      </c>
      <c r="K4495" t="s">
        <v>6766</v>
      </c>
    </row>
    <row r="4496" spans="1:11" x14ac:dyDescent="0.25">
      <c r="A4496">
        <v>2984</v>
      </c>
      <c r="B4496" t="s">
        <v>3692</v>
      </c>
      <c r="C4496" t="s">
        <v>3775</v>
      </c>
      <c r="D4496" t="s">
        <v>1889</v>
      </c>
      <c r="E4496" t="s">
        <v>386</v>
      </c>
      <c r="F4496" t="s">
        <v>3776</v>
      </c>
      <c r="G4496">
        <v>1955</v>
      </c>
      <c r="H4496" t="s">
        <v>8</v>
      </c>
      <c r="I4496" t="s">
        <v>8</v>
      </c>
      <c r="J4496" t="s">
        <v>8</v>
      </c>
      <c r="K4496" t="s">
        <v>6766</v>
      </c>
    </row>
    <row r="4497" spans="1:11" x14ac:dyDescent="0.25">
      <c r="A4497">
        <v>2984</v>
      </c>
      <c r="B4497" t="s">
        <v>3692</v>
      </c>
      <c r="C4497" t="s">
        <v>3775</v>
      </c>
      <c r="D4497" t="s">
        <v>1889</v>
      </c>
      <c r="E4497" t="s">
        <v>386</v>
      </c>
      <c r="F4497" t="s">
        <v>3776</v>
      </c>
      <c r="G4497">
        <v>1955</v>
      </c>
      <c r="H4497" t="s">
        <v>8</v>
      </c>
      <c r="I4497" t="s">
        <v>8</v>
      </c>
      <c r="J4497" t="s">
        <v>8</v>
      </c>
      <c r="K4497" t="s">
        <v>6766</v>
      </c>
    </row>
    <row r="4498" spans="1:11" x14ac:dyDescent="0.25">
      <c r="A4498">
        <v>2984</v>
      </c>
      <c r="B4498" t="s">
        <v>3692</v>
      </c>
      <c r="C4498" t="s">
        <v>3775</v>
      </c>
      <c r="D4498" t="s">
        <v>1889</v>
      </c>
      <c r="E4498" t="s">
        <v>386</v>
      </c>
      <c r="F4498" t="s">
        <v>3776</v>
      </c>
      <c r="G4498">
        <v>1955</v>
      </c>
      <c r="H4498" t="s">
        <v>8</v>
      </c>
      <c r="I4498" t="s">
        <v>8</v>
      </c>
      <c r="J4498" t="s">
        <v>8</v>
      </c>
      <c r="K4498" t="s">
        <v>6766</v>
      </c>
    </row>
    <row r="4499" spans="1:11" x14ac:dyDescent="0.25">
      <c r="A4499">
        <v>2984</v>
      </c>
      <c r="B4499" t="s">
        <v>3692</v>
      </c>
      <c r="C4499" t="s">
        <v>3775</v>
      </c>
      <c r="D4499" t="s">
        <v>1889</v>
      </c>
      <c r="E4499" t="s">
        <v>386</v>
      </c>
      <c r="F4499" t="s">
        <v>3776</v>
      </c>
      <c r="G4499">
        <v>1955</v>
      </c>
      <c r="H4499" t="s">
        <v>8</v>
      </c>
      <c r="I4499" t="s">
        <v>8</v>
      </c>
      <c r="J4499" t="s">
        <v>8</v>
      </c>
      <c r="K4499" t="s">
        <v>6766</v>
      </c>
    </row>
    <row r="4500" spans="1:11" x14ac:dyDescent="0.25">
      <c r="A4500">
        <v>2984</v>
      </c>
      <c r="B4500" t="s">
        <v>3692</v>
      </c>
      <c r="C4500" t="s">
        <v>3775</v>
      </c>
      <c r="D4500" t="s">
        <v>1889</v>
      </c>
      <c r="E4500" t="s">
        <v>386</v>
      </c>
      <c r="F4500" t="s">
        <v>3776</v>
      </c>
      <c r="G4500">
        <v>1955</v>
      </c>
      <c r="H4500" t="s">
        <v>8</v>
      </c>
      <c r="I4500" t="s">
        <v>8</v>
      </c>
      <c r="J4500" t="s">
        <v>8</v>
      </c>
      <c r="K4500" t="s">
        <v>6766</v>
      </c>
    </row>
    <row r="4501" spans="1:11" x14ac:dyDescent="0.25">
      <c r="A4501">
        <v>2984</v>
      </c>
      <c r="B4501" t="s">
        <v>3692</v>
      </c>
      <c r="C4501" t="s">
        <v>3775</v>
      </c>
      <c r="D4501" t="s">
        <v>1889</v>
      </c>
      <c r="E4501" t="s">
        <v>386</v>
      </c>
      <c r="F4501" t="s">
        <v>3776</v>
      </c>
      <c r="G4501">
        <v>1955</v>
      </c>
      <c r="H4501" t="s">
        <v>8</v>
      </c>
      <c r="I4501" t="s">
        <v>8</v>
      </c>
      <c r="J4501" t="s">
        <v>8</v>
      </c>
      <c r="K4501" t="s">
        <v>6766</v>
      </c>
    </row>
    <row r="4502" spans="1:11" x14ac:dyDescent="0.25">
      <c r="A4502">
        <v>2984</v>
      </c>
      <c r="B4502" t="s">
        <v>3692</v>
      </c>
      <c r="C4502" t="s">
        <v>3775</v>
      </c>
      <c r="D4502" t="s">
        <v>1889</v>
      </c>
      <c r="E4502" t="s">
        <v>386</v>
      </c>
      <c r="F4502" t="s">
        <v>3776</v>
      </c>
      <c r="G4502">
        <v>1955</v>
      </c>
      <c r="H4502" t="s">
        <v>8</v>
      </c>
      <c r="I4502" t="s">
        <v>8</v>
      </c>
      <c r="J4502" t="s">
        <v>8</v>
      </c>
      <c r="K4502" t="s">
        <v>6766</v>
      </c>
    </row>
    <row r="4503" spans="1:11" x14ac:dyDescent="0.25">
      <c r="A4503">
        <v>2984</v>
      </c>
      <c r="B4503" t="s">
        <v>3692</v>
      </c>
      <c r="C4503" t="s">
        <v>3775</v>
      </c>
      <c r="D4503" t="s">
        <v>1889</v>
      </c>
      <c r="E4503" t="s">
        <v>386</v>
      </c>
      <c r="F4503" t="s">
        <v>3776</v>
      </c>
      <c r="G4503">
        <v>1955</v>
      </c>
      <c r="H4503" t="s">
        <v>8</v>
      </c>
      <c r="I4503" t="s">
        <v>8</v>
      </c>
      <c r="J4503" t="s">
        <v>8</v>
      </c>
      <c r="K4503" t="s">
        <v>6766</v>
      </c>
    </row>
    <row r="4504" spans="1:11" x14ac:dyDescent="0.25">
      <c r="A4504">
        <v>2984</v>
      </c>
      <c r="B4504" t="s">
        <v>3692</v>
      </c>
      <c r="C4504" t="s">
        <v>3775</v>
      </c>
      <c r="D4504" t="s">
        <v>1889</v>
      </c>
      <c r="E4504" t="s">
        <v>386</v>
      </c>
      <c r="F4504" t="s">
        <v>3776</v>
      </c>
      <c r="G4504">
        <v>1955</v>
      </c>
      <c r="H4504" t="s">
        <v>8</v>
      </c>
      <c r="I4504" t="s">
        <v>8</v>
      </c>
      <c r="J4504" t="s">
        <v>8</v>
      </c>
      <c r="K4504" t="s">
        <v>6766</v>
      </c>
    </row>
    <row r="4505" spans="1:11" x14ac:dyDescent="0.25">
      <c r="A4505">
        <v>2984</v>
      </c>
      <c r="B4505" t="s">
        <v>3692</v>
      </c>
      <c r="C4505" t="s">
        <v>3775</v>
      </c>
      <c r="D4505" t="s">
        <v>1889</v>
      </c>
      <c r="E4505" t="s">
        <v>386</v>
      </c>
      <c r="F4505" t="s">
        <v>3776</v>
      </c>
      <c r="G4505">
        <v>1955</v>
      </c>
      <c r="H4505" t="s">
        <v>8</v>
      </c>
      <c r="I4505" t="s">
        <v>8</v>
      </c>
      <c r="J4505" t="s">
        <v>8</v>
      </c>
      <c r="K4505" t="s">
        <v>6766</v>
      </c>
    </row>
    <row r="4506" spans="1:11" x14ac:dyDescent="0.25">
      <c r="A4506">
        <v>2984</v>
      </c>
      <c r="B4506" t="s">
        <v>3692</v>
      </c>
      <c r="C4506" t="s">
        <v>3775</v>
      </c>
      <c r="D4506" t="s">
        <v>1889</v>
      </c>
      <c r="E4506" t="s">
        <v>386</v>
      </c>
      <c r="F4506" t="s">
        <v>3776</v>
      </c>
      <c r="G4506">
        <v>1955</v>
      </c>
      <c r="H4506" t="s">
        <v>8</v>
      </c>
      <c r="I4506" t="s">
        <v>8</v>
      </c>
      <c r="J4506" t="s">
        <v>8</v>
      </c>
      <c r="K4506" t="s">
        <v>6766</v>
      </c>
    </row>
    <row r="4507" spans="1:11" x14ac:dyDescent="0.25">
      <c r="A4507">
        <v>2984</v>
      </c>
      <c r="B4507" t="s">
        <v>3692</v>
      </c>
      <c r="C4507" t="s">
        <v>3775</v>
      </c>
      <c r="D4507" t="s">
        <v>1889</v>
      </c>
      <c r="E4507" t="s">
        <v>386</v>
      </c>
      <c r="F4507" t="s">
        <v>3776</v>
      </c>
      <c r="G4507">
        <v>1955</v>
      </c>
      <c r="H4507" t="s">
        <v>8</v>
      </c>
      <c r="I4507" t="s">
        <v>8</v>
      </c>
      <c r="J4507" t="s">
        <v>8</v>
      </c>
      <c r="K4507" t="s">
        <v>6766</v>
      </c>
    </row>
    <row r="4508" spans="1:11" x14ac:dyDescent="0.25">
      <c r="A4508">
        <v>2984</v>
      </c>
      <c r="B4508" t="s">
        <v>3692</v>
      </c>
      <c r="C4508" t="s">
        <v>3775</v>
      </c>
      <c r="D4508" t="s">
        <v>1889</v>
      </c>
      <c r="E4508" t="s">
        <v>386</v>
      </c>
      <c r="F4508" t="s">
        <v>3776</v>
      </c>
      <c r="G4508">
        <v>1955</v>
      </c>
      <c r="H4508" t="s">
        <v>8</v>
      </c>
      <c r="I4508" t="s">
        <v>8</v>
      </c>
      <c r="J4508" t="s">
        <v>8</v>
      </c>
      <c r="K4508" t="s">
        <v>6766</v>
      </c>
    </row>
    <row r="4509" spans="1:11" x14ac:dyDescent="0.25">
      <c r="A4509">
        <v>2984</v>
      </c>
      <c r="B4509" t="s">
        <v>3692</v>
      </c>
      <c r="C4509" t="s">
        <v>3775</v>
      </c>
      <c r="D4509" t="s">
        <v>1889</v>
      </c>
      <c r="E4509" t="s">
        <v>386</v>
      </c>
      <c r="F4509" t="s">
        <v>3776</v>
      </c>
      <c r="G4509">
        <v>1955</v>
      </c>
      <c r="H4509" t="s">
        <v>8</v>
      </c>
      <c r="I4509" t="s">
        <v>8</v>
      </c>
      <c r="J4509" t="s">
        <v>8</v>
      </c>
      <c r="K4509" t="s">
        <v>6766</v>
      </c>
    </row>
    <row r="4510" spans="1:11" x14ac:dyDescent="0.25">
      <c r="A4510">
        <v>2984</v>
      </c>
      <c r="B4510" t="s">
        <v>3692</v>
      </c>
      <c r="C4510" t="s">
        <v>3775</v>
      </c>
      <c r="D4510" t="s">
        <v>1889</v>
      </c>
      <c r="E4510" t="s">
        <v>386</v>
      </c>
      <c r="F4510" t="s">
        <v>3776</v>
      </c>
      <c r="G4510">
        <v>1955</v>
      </c>
      <c r="H4510" t="s">
        <v>8</v>
      </c>
      <c r="I4510" t="s">
        <v>8</v>
      </c>
      <c r="J4510" t="s">
        <v>8</v>
      </c>
      <c r="K4510" t="s">
        <v>6766</v>
      </c>
    </row>
    <row r="4511" spans="1:11" x14ac:dyDescent="0.25">
      <c r="A4511">
        <v>2984</v>
      </c>
      <c r="B4511" t="s">
        <v>3692</v>
      </c>
      <c r="C4511" t="s">
        <v>3775</v>
      </c>
      <c r="D4511" t="s">
        <v>1889</v>
      </c>
      <c r="E4511" t="s">
        <v>386</v>
      </c>
      <c r="F4511" t="s">
        <v>3776</v>
      </c>
      <c r="G4511">
        <v>1955</v>
      </c>
      <c r="H4511" t="s">
        <v>8</v>
      </c>
      <c r="I4511" t="s">
        <v>8</v>
      </c>
      <c r="J4511" t="s">
        <v>8</v>
      </c>
      <c r="K4511" t="s">
        <v>6766</v>
      </c>
    </row>
    <row r="4512" spans="1:11" x14ac:dyDescent="0.25">
      <c r="A4512">
        <v>2984</v>
      </c>
      <c r="B4512" t="s">
        <v>3692</v>
      </c>
      <c r="C4512" t="s">
        <v>3775</v>
      </c>
      <c r="D4512" t="s">
        <v>1889</v>
      </c>
      <c r="E4512" t="s">
        <v>386</v>
      </c>
      <c r="F4512" t="s">
        <v>3776</v>
      </c>
      <c r="G4512">
        <v>1955</v>
      </c>
      <c r="H4512" t="s">
        <v>8</v>
      </c>
      <c r="I4512" t="s">
        <v>8</v>
      </c>
      <c r="J4512" t="s">
        <v>8</v>
      </c>
      <c r="K4512" t="s">
        <v>6766</v>
      </c>
    </row>
    <row r="4513" spans="1:11" x14ac:dyDescent="0.25">
      <c r="A4513">
        <v>2984</v>
      </c>
      <c r="B4513" t="s">
        <v>3692</v>
      </c>
      <c r="C4513" t="s">
        <v>3775</v>
      </c>
      <c r="D4513" t="s">
        <v>1889</v>
      </c>
      <c r="E4513" t="s">
        <v>386</v>
      </c>
      <c r="F4513" t="s">
        <v>3776</v>
      </c>
      <c r="G4513">
        <v>1955</v>
      </c>
      <c r="H4513" t="s">
        <v>8</v>
      </c>
      <c r="I4513" t="s">
        <v>8</v>
      </c>
      <c r="J4513" t="s">
        <v>8</v>
      </c>
      <c r="K4513" t="s">
        <v>6766</v>
      </c>
    </row>
    <row r="4514" spans="1:11" x14ac:dyDescent="0.25">
      <c r="A4514">
        <v>2984</v>
      </c>
      <c r="B4514" t="s">
        <v>3692</v>
      </c>
      <c r="C4514" t="s">
        <v>3775</v>
      </c>
      <c r="D4514" t="s">
        <v>1889</v>
      </c>
      <c r="E4514" t="s">
        <v>386</v>
      </c>
      <c r="F4514" t="s">
        <v>3776</v>
      </c>
      <c r="G4514">
        <v>1955</v>
      </c>
      <c r="H4514" t="s">
        <v>8</v>
      </c>
      <c r="I4514" t="s">
        <v>8</v>
      </c>
      <c r="J4514" t="s">
        <v>8</v>
      </c>
      <c r="K4514" t="s">
        <v>6766</v>
      </c>
    </row>
    <row r="4515" spans="1:11" x14ac:dyDescent="0.25">
      <c r="A4515">
        <v>2984</v>
      </c>
      <c r="B4515" t="s">
        <v>3692</v>
      </c>
      <c r="C4515" t="s">
        <v>3775</v>
      </c>
      <c r="D4515" t="s">
        <v>1889</v>
      </c>
      <c r="E4515" t="s">
        <v>386</v>
      </c>
      <c r="F4515" t="s">
        <v>3776</v>
      </c>
      <c r="G4515">
        <v>1955</v>
      </c>
      <c r="H4515" t="s">
        <v>8</v>
      </c>
      <c r="I4515" t="s">
        <v>8</v>
      </c>
      <c r="J4515" t="s">
        <v>8</v>
      </c>
      <c r="K4515" t="s">
        <v>6766</v>
      </c>
    </row>
    <row r="4516" spans="1:11" x14ac:dyDescent="0.25">
      <c r="A4516">
        <v>2984</v>
      </c>
      <c r="B4516" t="s">
        <v>3692</v>
      </c>
      <c r="C4516" t="s">
        <v>3775</v>
      </c>
      <c r="D4516" t="s">
        <v>1889</v>
      </c>
      <c r="E4516" t="s">
        <v>386</v>
      </c>
      <c r="F4516" t="s">
        <v>3776</v>
      </c>
      <c r="G4516">
        <v>1955</v>
      </c>
      <c r="H4516" t="s">
        <v>8</v>
      </c>
      <c r="I4516" t="s">
        <v>8</v>
      </c>
      <c r="J4516" t="s">
        <v>8</v>
      </c>
      <c r="K4516" t="s">
        <v>6766</v>
      </c>
    </row>
    <row r="4517" spans="1:11" x14ac:dyDescent="0.25">
      <c r="A4517">
        <v>2984</v>
      </c>
      <c r="B4517" t="s">
        <v>3692</v>
      </c>
      <c r="C4517" t="s">
        <v>3775</v>
      </c>
      <c r="D4517" t="s">
        <v>1889</v>
      </c>
      <c r="E4517" t="s">
        <v>386</v>
      </c>
      <c r="F4517" t="s">
        <v>3776</v>
      </c>
      <c r="G4517">
        <v>1955</v>
      </c>
      <c r="H4517" t="s">
        <v>8</v>
      </c>
      <c r="I4517" t="s">
        <v>8</v>
      </c>
      <c r="J4517" t="s">
        <v>8</v>
      </c>
      <c r="K4517" t="s">
        <v>6766</v>
      </c>
    </row>
    <row r="4518" spans="1:11" x14ac:dyDescent="0.25">
      <c r="A4518">
        <v>2984</v>
      </c>
      <c r="B4518" t="s">
        <v>3692</v>
      </c>
      <c r="C4518" t="s">
        <v>3775</v>
      </c>
      <c r="D4518" t="s">
        <v>1889</v>
      </c>
      <c r="E4518" t="s">
        <v>386</v>
      </c>
      <c r="F4518" t="s">
        <v>3776</v>
      </c>
      <c r="G4518">
        <v>1955</v>
      </c>
      <c r="H4518" t="s">
        <v>8</v>
      </c>
      <c r="I4518" t="s">
        <v>8</v>
      </c>
      <c r="J4518" t="s">
        <v>8</v>
      </c>
      <c r="K4518" t="s">
        <v>6766</v>
      </c>
    </row>
    <row r="4519" spans="1:11" x14ac:dyDescent="0.25">
      <c r="A4519">
        <v>2984</v>
      </c>
      <c r="B4519" t="s">
        <v>3692</v>
      </c>
      <c r="C4519" t="s">
        <v>3775</v>
      </c>
      <c r="D4519" t="s">
        <v>1889</v>
      </c>
      <c r="E4519" t="s">
        <v>386</v>
      </c>
      <c r="F4519" t="s">
        <v>3776</v>
      </c>
      <c r="G4519">
        <v>1955</v>
      </c>
      <c r="H4519" t="s">
        <v>8</v>
      </c>
      <c r="I4519" t="s">
        <v>8</v>
      </c>
      <c r="J4519" t="s">
        <v>8</v>
      </c>
      <c r="K4519" t="s">
        <v>6766</v>
      </c>
    </row>
    <row r="4520" spans="1:11" x14ac:dyDescent="0.25">
      <c r="A4520">
        <v>2984</v>
      </c>
      <c r="B4520" t="s">
        <v>3692</v>
      </c>
      <c r="C4520" t="s">
        <v>3775</v>
      </c>
      <c r="D4520" t="s">
        <v>1889</v>
      </c>
      <c r="E4520" t="s">
        <v>386</v>
      </c>
      <c r="F4520" t="s">
        <v>3776</v>
      </c>
      <c r="G4520">
        <v>1955</v>
      </c>
      <c r="H4520" t="s">
        <v>8</v>
      </c>
      <c r="I4520" t="s">
        <v>8</v>
      </c>
      <c r="J4520" t="s">
        <v>8</v>
      </c>
      <c r="K4520" t="s">
        <v>6766</v>
      </c>
    </row>
    <row r="4521" spans="1:11" x14ac:dyDescent="0.25">
      <c r="A4521">
        <v>2984</v>
      </c>
      <c r="B4521" t="s">
        <v>3692</v>
      </c>
      <c r="C4521" t="s">
        <v>3775</v>
      </c>
      <c r="D4521" t="s">
        <v>1889</v>
      </c>
      <c r="E4521" t="s">
        <v>386</v>
      </c>
      <c r="F4521" t="s">
        <v>3776</v>
      </c>
      <c r="G4521">
        <v>1955</v>
      </c>
      <c r="H4521" t="s">
        <v>8</v>
      </c>
      <c r="I4521" t="s">
        <v>8</v>
      </c>
      <c r="J4521" t="s">
        <v>8</v>
      </c>
      <c r="K4521" t="s">
        <v>6766</v>
      </c>
    </row>
    <row r="4522" spans="1:11" x14ac:dyDescent="0.25">
      <c r="A4522">
        <v>2984</v>
      </c>
      <c r="B4522" t="s">
        <v>3692</v>
      </c>
      <c r="C4522" t="s">
        <v>3775</v>
      </c>
      <c r="D4522" t="s">
        <v>1889</v>
      </c>
      <c r="E4522" t="s">
        <v>386</v>
      </c>
      <c r="F4522" t="s">
        <v>3776</v>
      </c>
      <c r="G4522">
        <v>1955</v>
      </c>
      <c r="H4522" t="s">
        <v>8</v>
      </c>
      <c r="I4522" t="s">
        <v>8</v>
      </c>
      <c r="J4522" t="s">
        <v>8</v>
      </c>
      <c r="K4522" t="s">
        <v>6766</v>
      </c>
    </row>
    <row r="4523" spans="1:11" x14ac:dyDescent="0.25">
      <c r="A4523">
        <v>2984</v>
      </c>
      <c r="B4523" t="s">
        <v>3692</v>
      </c>
      <c r="C4523" t="s">
        <v>3775</v>
      </c>
      <c r="D4523" t="s">
        <v>1889</v>
      </c>
      <c r="E4523" t="s">
        <v>386</v>
      </c>
      <c r="F4523" t="s">
        <v>3776</v>
      </c>
      <c r="G4523">
        <v>1955</v>
      </c>
      <c r="H4523" t="s">
        <v>8</v>
      </c>
      <c r="I4523" t="s">
        <v>8</v>
      </c>
      <c r="J4523" t="s">
        <v>8</v>
      </c>
      <c r="K4523" t="s">
        <v>6766</v>
      </c>
    </row>
    <row r="4524" spans="1:11" x14ac:dyDescent="0.25">
      <c r="A4524">
        <v>2984</v>
      </c>
      <c r="B4524" t="s">
        <v>3692</v>
      </c>
      <c r="C4524" t="s">
        <v>3775</v>
      </c>
      <c r="D4524" t="s">
        <v>1889</v>
      </c>
      <c r="E4524" t="s">
        <v>386</v>
      </c>
      <c r="F4524" t="s">
        <v>3776</v>
      </c>
      <c r="G4524">
        <v>1955</v>
      </c>
      <c r="H4524" t="s">
        <v>8</v>
      </c>
      <c r="I4524" t="s">
        <v>8</v>
      </c>
      <c r="J4524" t="s">
        <v>8</v>
      </c>
      <c r="K4524" t="s">
        <v>6766</v>
      </c>
    </row>
    <row r="4525" spans="1:11" x14ac:dyDescent="0.25">
      <c r="A4525">
        <v>2984</v>
      </c>
      <c r="B4525" t="s">
        <v>3692</v>
      </c>
      <c r="C4525" t="s">
        <v>3775</v>
      </c>
      <c r="D4525" t="s">
        <v>1889</v>
      </c>
      <c r="E4525" t="s">
        <v>386</v>
      </c>
      <c r="F4525" t="s">
        <v>3776</v>
      </c>
      <c r="G4525">
        <v>1955</v>
      </c>
      <c r="H4525" t="s">
        <v>8</v>
      </c>
      <c r="I4525" t="s">
        <v>8</v>
      </c>
      <c r="J4525" t="s">
        <v>8</v>
      </c>
      <c r="K4525" t="s">
        <v>6766</v>
      </c>
    </row>
    <row r="4526" spans="1:11" x14ac:dyDescent="0.25">
      <c r="A4526">
        <v>2984</v>
      </c>
      <c r="B4526" t="s">
        <v>3692</v>
      </c>
      <c r="C4526" t="s">
        <v>3775</v>
      </c>
      <c r="D4526" t="s">
        <v>1889</v>
      </c>
      <c r="E4526" t="s">
        <v>386</v>
      </c>
      <c r="F4526" t="s">
        <v>3776</v>
      </c>
      <c r="G4526">
        <v>1955</v>
      </c>
      <c r="H4526" t="s">
        <v>8</v>
      </c>
      <c r="I4526" t="s">
        <v>8</v>
      </c>
      <c r="J4526" t="s">
        <v>8</v>
      </c>
      <c r="K4526" t="s">
        <v>6766</v>
      </c>
    </row>
    <row r="4527" spans="1:11" x14ac:dyDescent="0.25">
      <c r="A4527">
        <v>2984</v>
      </c>
      <c r="B4527" t="s">
        <v>3692</v>
      </c>
      <c r="C4527" t="s">
        <v>3775</v>
      </c>
      <c r="D4527" t="s">
        <v>1889</v>
      </c>
      <c r="E4527" t="s">
        <v>386</v>
      </c>
      <c r="F4527" t="s">
        <v>3776</v>
      </c>
      <c r="G4527">
        <v>1955</v>
      </c>
      <c r="H4527" t="s">
        <v>8</v>
      </c>
      <c r="I4527" t="s">
        <v>8</v>
      </c>
      <c r="J4527" t="s">
        <v>8</v>
      </c>
      <c r="K4527" t="s">
        <v>6766</v>
      </c>
    </row>
    <row r="4528" spans="1:11" x14ac:dyDescent="0.25">
      <c r="A4528">
        <v>2984</v>
      </c>
      <c r="B4528" t="s">
        <v>3692</v>
      </c>
      <c r="C4528" t="s">
        <v>3775</v>
      </c>
      <c r="D4528" t="s">
        <v>1889</v>
      </c>
      <c r="E4528" t="s">
        <v>386</v>
      </c>
      <c r="F4528" t="s">
        <v>3776</v>
      </c>
      <c r="G4528">
        <v>1955</v>
      </c>
      <c r="H4528" t="s">
        <v>8</v>
      </c>
      <c r="I4528" t="s">
        <v>8</v>
      </c>
      <c r="J4528" t="s">
        <v>8</v>
      </c>
      <c r="K4528" t="s">
        <v>6766</v>
      </c>
    </row>
    <row r="4529" spans="1:11" x14ac:dyDescent="0.25">
      <c r="A4529">
        <v>2984</v>
      </c>
      <c r="B4529" t="s">
        <v>3692</v>
      </c>
      <c r="C4529" t="s">
        <v>3775</v>
      </c>
      <c r="D4529" t="s">
        <v>1889</v>
      </c>
      <c r="E4529" t="s">
        <v>386</v>
      </c>
      <c r="F4529" t="s">
        <v>3776</v>
      </c>
      <c r="G4529">
        <v>1955</v>
      </c>
      <c r="H4529" t="s">
        <v>8</v>
      </c>
      <c r="I4529" t="s">
        <v>8</v>
      </c>
      <c r="J4529" t="s">
        <v>8</v>
      </c>
      <c r="K4529" t="s">
        <v>6766</v>
      </c>
    </row>
    <row r="4530" spans="1:11" x14ac:dyDescent="0.25">
      <c r="A4530">
        <v>2984</v>
      </c>
      <c r="B4530" t="s">
        <v>3692</v>
      </c>
      <c r="C4530" t="s">
        <v>3775</v>
      </c>
      <c r="D4530" t="s">
        <v>1889</v>
      </c>
      <c r="E4530" t="s">
        <v>386</v>
      </c>
      <c r="F4530" t="s">
        <v>3776</v>
      </c>
      <c r="G4530">
        <v>1955</v>
      </c>
      <c r="H4530" t="s">
        <v>8</v>
      </c>
      <c r="I4530" t="s">
        <v>8</v>
      </c>
      <c r="J4530" t="s">
        <v>8</v>
      </c>
      <c r="K4530" t="s">
        <v>6766</v>
      </c>
    </row>
    <row r="4531" spans="1:11" x14ac:dyDescent="0.25">
      <c r="A4531">
        <v>2984</v>
      </c>
      <c r="B4531" t="s">
        <v>3692</v>
      </c>
      <c r="C4531" t="s">
        <v>3775</v>
      </c>
      <c r="D4531" t="s">
        <v>1889</v>
      </c>
      <c r="E4531" t="s">
        <v>386</v>
      </c>
      <c r="F4531" t="s">
        <v>3776</v>
      </c>
      <c r="G4531">
        <v>1955</v>
      </c>
      <c r="H4531" t="s">
        <v>8</v>
      </c>
      <c r="I4531" t="s">
        <v>8</v>
      </c>
      <c r="J4531" t="s">
        <v>8</v>
      </c>
      <c r="K4531" t="s">
        <v>6766</v>
      </c>
    </row>
    <row r="4532" spans="1:11" x14ac:dyDescent="0.25">
      <c r="A4532">
        <v>2984</v>
      </c>
      <c r="B4532" t="s">
        <v>3692</v>
      </c>
      <c r="C4532" t="s">
        <v>3775</v>
      </c>
      <c r="D4532" t="s">
        <v>1889</v>
      </c>
      <c r="E4532" t="s">
        <v>386</v>
      </c>
      <c r="F4532" t="s">
        <v>3776</v>
      </c>
      <c r="G4532">
        <v>1955</v>
      </c>
      <c r="H4532" t="s">
        <v>8</v>
      </c>
      <c r="I4532" t="s">
        <v>8</v>
      </c>
      <c r="J4532" t="s">
        <v>8</v>
      </c>
      <c r="K4532" t="s">
        <v>6766</v>
      </c>
    </row>
    <row r="4533" spans="1:11" x14ac:dyDescent="0.25">
      <c r="A4533">
        <v>2984</v>
      </c>
      <c r="B4533" t="s">
        <v>3692</v>
      </c>
      <c r="C4533" t="s">
        <v>3775</v>
      </c>
      <c r="D4533" t="s">
        <v>1889</v>
      </c>
      <c r="E4533" t="s">
        <v>386</v>
      </c>
      <c r="F4533" t="s">
        <v>3776</v>
      </c>
      <c r="G4533">
        <v>1955</v>
      </c>
      <c r="H4533" t="s">
        <v>8</v>
      </c>
      <c r="I4533" t="s">
        <v>8</v>
      </c>
      <c r="J4533" t="s">
        <v>8</v>
      </c>
      <c r="K4533" t="s">
        <v>6766</v>
      </c>
    </row>
    <row r="4534" spans="1:11" x14ac:dyDescent="0.25">
      <c r="A4534">
        <v>2984</v>
      </c>
      <c r="B4534" t="s">
        <v>3692</v>
      </c>
      <c r="C4534" t="s">
        <v>3775</v>
      </c>
      <c r="D4534" t="s">
        <v>1889</v>
      </c>
      <c r="E4534" t="s">
        <v>386</v>
      </c>
      <c r="F4534" t="s">
        <v>3776</v>
      </c>
      <c r="G4534">
        <v>1955</v>
      </c>
      <c r="H4534" t="s">
        <v>8</v>
      </c>
      <c r="I4534" t="s">
        <v>8</v>
      </c>
      <c r="J4534" t="s">
        <v>8</v>
      </c>
      <c r="K4534" t="s">
        <v>6766</v>
      </c>
    </row>
    <row r="4535" spans="1:11" x14ac:dyDescent="0.25">
      <c r="A4535">
        <v>2984</v>
      </c>
      <c r="B4535" t="s">
        <v>3692</v>
      </c>
      <c r="C4535" t="s">
        <v>3775</v>
      </c>
      <c r="D4535" t="s">
        <v>1889</v>
      </c>
      <c r="E4535" t="s">
        <v>386</v>
      </c>
      <c r="F4535" t="s">
        <v>3776</v>
      </c>
      <c r="G4535">
        <v>1955</v>
      </c>
      <c r="H4535" t="s">
        <v>8</v>
      </c>
      <c r="I4535" t="s">
        <v>8</v>
      </c>
      <c r="J4535" t="s">
        <v>8</v>
      </c>
      <c r="K4535" t="s">
        <v>6766</v>
      </c>
    </row>
    <row r="4536" spans="1:11" x14ac:dyDescent="0.25">
      <c r="A4536">
        <v>2984</v>
      </c>
      <c r="B4536" t="s">
        <v>3692</v>
      </c>
      <c r="C4536" t="s">
        <v>3775</v>
      </c>
      <c r="D4536" t="s">
        <v>1889</v>
      </c>
      <c r="E4536" t="s">
        <v>386</v>
      </c>
      <c r="F4536" t="s">
        <v>3776</v>
      </c>
      <c r="G4536">
        <v>1955</v>
      </c>
      <c r="H4536" t="s">
        <v>8</v>
      </c>
      <c r="I4536" t="s">
        <v>8</v>
      </c>
      <c r="J4536" t="s">
        <v>8</v>
      </c>
      <c r="K4536" t="s">
        <v>6766</v>
      </c>
    </row>
    <row r="4537" spans="1:11" x14ac:dyDescent="0.25">
      <c r="A4537">
        <v>2984</v>
      </c>
      <c r="B4537" t="s">
        <v>3692</v>
      </c>
      <c r="C4537" t="s">
        <v>3775</v>
      </c>
      <c r="D4537" t="s">
        <v>1889</v>
      </c>
      <c r="E4537" t="s">
        <v>386</v>
      </c>
      <c r="F4537" t="s">
        <v>3776</v>
      </c>
      <c r="G4537">
        <v>1955</v>
      </c>
      <c r="H4537" t="s">
        <v>8</v>
      </c>
      <c r="I4537" t="s">
        <v>8</v>
      </c>
      <c r="J4537" t="s">
        <v>8</v>
      </c>
      <c r="K4537" t="s">
        <v>6766</v>
      </c>
    </row>
    <row r="4538" spans="1:11" x14ac:dyDescent="0.25">
      <c r="A4538">
        <v>2987</v>
      </c>
      <c r="B4538" t="s">
        <v>2204</v>
      </c>
      <c r="C4538" t="s">
        <v>2205</v>
      </c>
      <c r="D4538" t="s">
        <v>27</v>
      </c>
      <c r="E4538" t="s">
        <v>10</v>
      </c>
      <c r="F4538" t="s">
        <v>65</v>
      </c>
      <c r="G4538">
        <v>1958</v>
      </c>
      <c r="H4538" t="s">
        <v>8</v>
      </c>
      <c r="I4538" t="s">
        <v>8</v>
      </c>
      <c r="J4538" t="s">
        <v>8</v>
      </c>
      <c r="K4538" t="s">
        <v>6766</v>
      </c>
    </row>
    <row r="4539" spans="1:11" x14ac:dyDescent="0.25">
      <c r="A4539">
        <v>2989</v>
      </c>
      <c r="B4539" t="s">
        <v>2206</v>
      </c>
      <c r="C4539" t="s">
        <v>2207</v>
      </c>
      <c r="D4539" t="s">
        <v>93</v>
      </c>
      <c r="E4539" t="s">
        <v>10</v>
      </c>
      <c r="F4539" t="s">
        <v>65</v>
      </c>
      <c r="G4539">
        <v>1960</v>
      </c>
      <c r="H4539" t="s">
        <v>8</v>
      </c>
      <c r="I4539" t="s">
        <v>8</v>
      </c>
      <c r="J4539" t="s">
        <v>8</v>
      </c>
      <c r="K4539" t="s">
        <v>6766</v>
      </c>
    </row>
    <row r="4540" spans="1:11" x14ac:dyDescent="0.25">
      <c r="A4540">
        <v>2991</v>
      </c>
      <c r="B4540" t="s">
        <v>2210</v>
      </c>
      <c r="C4540" t="s">
        <v>8273</v>
      </c>
      <c r="D4540" t="s">
        <v>27</v>
      </c>
      <c r="E4540" t="s">
        <v>10</v>
      </c>
      <c r="F4540" t="s">
        <v>28</v>
      </c>
      <c r="G4540">
        <v>1962</v>
      </c>
      <c r="H4540" t="s">
        <v>8</v>
      </c>
      <c r="I4540" t="s">
        <v>8</v>
      </c>
      <c r="J4540" t="s">
        <v>8</v>
      </c>
      <c r="K4540" t="s">
        <v>6766</v>
      </c>
    </row>
    <row r="4541" spans="1:11" x14ac:dyDescent="0.25">
      <c r="A4541">
        <v>2991</v>
      </c>
      <c r="B4541" t="s">
        <v>2210</v>
      </c>
      <c r="C4541" t="s">
        <v>8273</v>
      </c>
      <c r="D4541" t="s">
        <v>27</v>
      </c>
      <c r="E4541" t="s">
        <v>10</v>
      </c>
      <c r="F4541" t="s">
        <v>28</v>
      </c>
      <c r="G4541">
        <v>1962</v>
      </c>
      <c r="H4541" t="s">
        <v>8</v>
      </c>
      <c r="I4541" t="s">
        <v>8</v>
      </c>
      <c r="J4541" t="s">
        <v>8</v>
      </c>
      <c r="K4541" t="s">
        <v>6766</v>
      </c>
    </row>
    <row r="4542" spans="1:11" x14ac:dyDescent="0.25">
      <c r="A4542">
        <v>2991</v>
      </c>
      <c r="B4542" t="s">
        <v>2210</v>
      </c>
      <c r="C4542" t="s">
        <v>8273</v>
      </c>
      <c r="D4542" t="s">
        <v>27</v>
      </c>
      <c r="E4542" t="s">
        <v>10</v>
      </c>
      <c r="F4542" t="s">
        <v>28</v>
      </c>
      <c r="G4542">
        <v>1962</v>
      </c>
      <c r="H4542" t="s">
        <v>8</v>
      </c>
      <c r="I4542" t="s">
        <v>8</v>
      </c>
      <c r="J4542" t="s">
        <v>8</v>
      </c>
      <c r="K4542" t="s">
        <v>6766</v>
      </c>
    </row>
    <row r="4543" spans="1:11" x14ac:dyDescent="0.25">
      <c r="A4543">
        <v>2991</v>
      </c>
      <c r="B4543" t="s">
        <v>2210</v>
      </c>
      <c r="C4543" t="s">
        <v>8273</v>
      </c>
      <c r="D4543" t="s">
        <v>27</v>
      </c>
      <c r="E4543" t="s">
        <v>10</v>
      </c>
      <c r="F4543" t="s">
        <v>28</v>
      </c>
      <c r="G4543">
        <v>1962</v>
      </c>
      <c r="H4543" t="s">
        <v>8</v>
      </c>
      <c r="I4543" t="s">
        <v>8</v>
      </c>
      <c r="J4543" t="s">
        <v>8</v>
      </c>
      <c r="K4543" t="s">
        <v>6766</v>
      </c>
    </row>
    <row r="4544" spans="1:11" x14ac:dyDescent="0.25">
      <c r="A4544">
        <v>2991</v>
      </c>
      <c r="B4544" t="s">
        <v>2210</v>
      </c>
      <c r="C4544" t="s">
        <v>8273</v>
      </c>
      <c r="D4544" t="s">
        <v>27</v>
      </c>
      <c r="E4544" t="s">
        <v>10</v>
      </c>
      <c r="F4544" t="s">
        <v>28</v>
      </c>
      <c r="G4544">
        <v>1962</v>
      </c>
      <c r="H4544" t="s">
        <v>8</v>
      </c>
      <c r="I4544" t="s">
        <v>8</v>
      </c>
      <c r="J4544" t="s">
        <v>8</v>
      </c>
      <c r="K4544" t="s">
        <v>6766</v>
      </c>
    </row>
    <row r="4545" spans="1:11" x14ac:dyDescent="0.25">
      <c r="A4545">
        <v>2991</v>
      </c>
      <c r="B4545" t="s">
        <v>2210</v>
      </c>
      <c r="C4545" t="s">
        <v>8273</v>
      </c>
      <c r="D4545" t="s">
        <v>27</v>
      </c>
      <c r="E4545" t="s">
        <v>10</v>
      </c>
      <c r="F4545" t="s">
        <v>28</v>
      </c>
      <c r="G4545">
        <v>1962</v>
      </c>
      <c r="H4545" t="s">
        <v>8</v>
      </c>
      <c r="I4545" t="s">
        <v>8</v>
      </c>
      <c r="J4545" t="s">
        <v>8</v>
      </c>
      <c r="K4545" t="s">
        <v>6766</v>
      </c>
    </row>
    <row r="4546" spans="1:11" x14ac:dyDescent="0.25">
      <c r="A4546">
        <v>2998</v>
      </c>
      <c r="B4546" t="s">
        <v>2211</v>
      </c>
      <c r="C4546" t="s">
        <v>2212</v>
      </c>
      <c r="D4546" t="s">
        <v>260</v>
      </c>
      <c r="E4546" t="s">
        <v>10</v>
      </c>
      <c r="F4546" t="s">
        <v>261</v>
      </c>
      <c r="G4546">
        <v>1969</v>
      </c>
      <c r="H4546" t="s">
        <v>8</v>
      </c>
      <c r="I4546" t="s">
        <v>8</v>
      </c>
      <c r="J4546" t="s">
        <v>8</v>
      </c>
      <c r="K4546" t="s">
        <v>6766</v>
      </c>
    </row>
    <row r="4547" spans="1:11" x14ac:dyDescent="0.25">
      <c r="A4547">
        <v>3000</v>
      </c>
      <c r="B4547" t="s">
        <v>2213</v>
      </c>
      <c r="C4547" t="s">
        <v>2214</v>
      </c>
      <c r="D4547" t="s">
        <v>2215</v>
      </c>
      <c r="E4547" t="s">
        <v>1144</v>
      </c>
      <c r="F4547" t="s">
        <v>2216</v>
      </c>
      <c r="G4547">
        <v>1971</v>
      </c>
      <c r="H4547" t="s">
        <v>8</v>
      </c>
      <c r="I4547" t="s">
        <v>8</v>
      </c>
      <c r="J4547" t="s">
        <v>8</v>
      </c>
      <c r="K4547" t="s">
        <v>6766</v>
      </c>
    </row>
    <row r="4548" spans="1:11" x14ac:dyDescent="0.25">
      <c r="A4548">
        <v>3000</v>
      </c>
      <c r="B4548" t="s">
        <v>2213</v>
      </c>
      <c r="C4548" t="s">
        <v>2214</v>
      </c>
      <c r="D4548" t="s">
        <v>2215</v>
      </c>
      <c r="E4548" t="s">
        <v>1144</v>
      </c>
      <c r="F4548" t="s">
        <v>2216</v>
      </c>
      <c r="G4548">
        <v>1971</v>
      </c>
      <c r="H4548" t="s">
        <v>8</v>
      </c>
      <c r="I4548" t="s">
        <v>8</v>
      </c>
      <c r="J4548" t="s">
        <v>8</v>
      </c>
      <c r="K4548" t="s">
        <v>6766</v>
      </c>
    </row>
    <row r="4549" spans="1:11" x14ac:dyDescent="0.25">
      <c r="A4549">
        <v>3000</v>
      </c>
      <c r="B4549" t="s">
        <v>2213</v>
      </c>
      <c r="C4549" t="s">
        <v>2214</v>
      </c>
      <c r="D4549" t="s">
        <v>2215</v>
      </c>
      <c r="E4549" t="s">
        <v>1144</v>
      </c>
      <c r="F4549" t="s">
        <v>2216</v>
      </c>
      <c r="G4549">
        <v>1971</v>
      </c>
      <c r="H4549" t="s">
        <v>8</v>
      </c>
      <c r="I4549" t="s">
        <v>8</v>
      </c>
      <c r="J4549" t="s">
        <v>8</v>
      </c>
      <c r="K4549" t="s">
        <v>6766</v>
      </c>
    </row>
    <row r="4550" spans="1:11" x14ac:dyDescent="0.25">
      <c r="A4550">
        <v>3002</v>
      </c>
      <c r="B4550" t="s">
        <v>2217</v>
      </c>
      <c r="C4550" t="s">
        <v>2218</v>
      </c>
      <c r="D4550" t="s">
        <v>59</v>
      </c>
      <c r="E4550" t="s">
        <v>10</v>
      </c>
      <c r="F4550" t="s">
        <v>60</v>
      </c>
      <c r="G4550">
        <v>1973</v>
      </c>
      <c r="H4550" t="s">
        <v>8</v>
      </c>
      <c r="I4550" t="s">
        <v>8</v>
      </c>
      <c r="J4550" t="s">
        <v>8</v>
      </c>
      <c r="K4550" t="s">
        <v>6766</v>
      </c>
    </row>
    <row r="4551" spans="1:11" x14ac:dyDescent="0.25">
      <c r="A4551">
        <v>3002</v>
      </c>
      <c r="B4551" t="s">
        <v>2217</v>
      </c>
      <c r="C4551" t="s">
        <v>2218</v>
      </c>
      <c r="D4551" t="s">
        <v>59</v>
      </c>
      <c r="E4551" t="s">
        <v>10</v>
      </c>
      <c r="F4551" t="s">
        <v>60</v>
      </c>
      <c r="G4551">
        <v>1973</v>
      </c>
      <c r="H4551" t="s">
        <v>8</v>
      </c>
      <c r="I4551" t="s">
        <v>8</v>
      </c>
      <c r="J4551" t="s">
        <v>8</v>
      </c>
      <c r="K4551" t="s">
        <v>6766</v>
      </c>
    </row>
    <row r="4552" spans="1:11" x14ac:dyDescent="0.25">
      <c r="A4552">
        <v>3002</v>
      </c>
      <c r="B4552" t="s">
        <v>2217</v>
      </c>
      <c r="C4552" t="s">
        <v>2218</v>
      </c>
      <c r="D4552" t="s">
        <v>59</v>
      </c>
      <c r="E4552" t="s">
        <v>10</v>
      </c>
      <c r="F4552" t="s">
        <v>60</v>
      </c>
      <c r="G4552">
        <v>1973</v>
      </c>
      <c r="H4552" t="s">
        <v>8</v>
      </c>
      <c r="I4552" t="s">
        <v>8</v>
      </c>
      <c r="J4552" t="s">
        <v>8</v>
      </c>
      <c r="K4552" t="s">
        <v>6766</v>
      </c>
    </row>
    <row r="4553" spans="1:11" x14ac:dyDescent="0.25">
      <c r="A4553">
        <v>3005</v>
      </c>
      <c r="B4553" t="s">
        <v>2219</v>
      </c>
      <c r="C4553" t="s">
        <v>2220</v>
      </c>
      <c r="D4553" t="s">
        <v>27</v>
      </c>
      <c r="E4553" t="s">
        <v>10</v>
      </c>
      <c r="F4553" t="s">
        <v>283</v>
      </c>
      <c r="G4553">
        <v>1976</v>
      </c>
      <c r="H4553" t="s">
        <v>8</v>
      </c>
      <c r="I4553" t="s">
        <v>8</v>
      </c>
      <c r="J4553" t="s">
        <v>8</v>
      </c>
      <c r="K4553" t="s">
        <v>6766</v>
      </c>
    </row>
    <row r="4554" spans="1:11" x14ac:dyDescent="0.25">
      <c r="A4554">
        <v>3005</v>
      </c>
      <c r="B4554" t="s">
        <v>2219</v>
      </c>
      <c r="C4554" t="s">
        <v>2220</v>
      </c>
      <c r="D4554" t="s">
        <v>27</v>
      </c>
      <c r="E4554" t="s">
        <v>10</v>
      </c>
      <c r="F4554" t="s">
        <v>283</v>
      </c>
      <c r="G4554">
        <v>1976</v>
      </c>
      <c r="H4554" t="s">
        <v>8</v>
      </c>
      <c r="I4554" t="s">
        <v>8</v>
      </c>
      <c r="J4554" t="s">
        <v>8</v>
      </c>
      <c r="K4554" t="s">
        <v>6766</v>
      </c>
    </row>
    <row r="4555" spans="1:11" x14ac:dyDescent="0.25">
      <c r="A4555">
        <v>3006</v>
      </c>
      <c r="B4555" t="s">
        <v>2221</v>
      </c>
      <c r="C4555" t="s">
        <v>2222</v>
      </c>
      <c r="D4555" t="s">
        <v>63</v>
      </c>
      <c r="E4555" t="s">
        <v>10</v>
      </c>
      <c r="F4555" t="s">
        <v>64</v>
      </c>
      <c r="G4555">
        <v>1977</v>
      </c>
      <c r="H4555" t="s">
        <v>8</v>
      </c>
      <c r="I4555" t="s">
        <v>8</v>
      </c>
      <c r="J4555" t="s">
        <v>8</v>
      </c>
      <c r="K4555" t="s">
        <v>6766</v>
      </c>
    </row>
    <row r="4556" spans="1:11" x14ac:dyDescent="0.25">
      <c r="A4556">
        <v>3011</v>
      </c>
      <c r="B4556" t="s">
        <v>2224</v>
      </c>
      <c r="C4556" t="s">
        <v>2225</v>
      </c>
      <c r="D4556" t="s">
        <v>23</v>
      </c>
      <c r="E4556" t="s">
        <v>10</v>
      </c>
      <c r="F4556" t="s">
        <v>45</v>
      </c>
      <c r="G4556">
        <v>1982</v>
      </c>
      <c r="H4556" t="s">
        <v>8</v>
      </c>
      <c r="I4556" t="s">
        <v>8</v>
      </c>
      <c r="J4556" t="s">
        <v>8</v>
      </c>
      <c r="K4556" t="s">
        <v>6766</v>
      </c>
    </row>
    <row r="4557" spans="1:11" x14ac:dyDescent="0.25">
      <c r="A4557">
        <v>3012</v>
      </c>
      <c r="B4557" t="s">
        <v>2226</v>
      </c>
      <c r="C4557" t="s">
        <v>2227</v>
      </c>
      <c r="D4557" t="s">
        <v>727</v>
      </c>
      <c r="E4557" t="s">
        <v>10</v>
      </c>
      <c r="F4557" t="s">
        <v>197</v>
      </c>
      <c r="G4557">
        <v>1983</v>
      </c>
      <c r="H4557" t="s">
        <v>8</v>
      </c>
      <c r="I4557" t="s">
        <v>8</v>
      </c>
      <c r="J4557" t="s">
        <v>8</v>
      </c>
      <c r="K4557" t="s">
        <v>6766</v>
      </c>
    </row>
    <row r="4558" spans="1:11" x14ac:dyDescent="0.25">
      <c r="A4558">
        <v>3016</v>
      </c>
      <c r="B4558" t="s">
        <v>2228</v>
      </c>
      <c r="C4558" t="s">
        <v>2229</v>
      </c>
      <c r="D4558" t="s">
        <v>63</v>
      </c>
      <c r="E4558" t="s">
        <v>10</v>
      </c>
      <c r="F4558" t="s">
        <v>64</v>
      </c>
      <c r="G4558">
        <v>1987</v>
      </c>
      <c r="H4558" t="s">
        <v>8</v>
      </c>
      <c r="I4558" t="s">
        <v>8</v>
      </c>
      <c r="J4558" t="s">
        <v>8</v>
      </c>
      <c r="K4558" t="s">
        <v>6766</v>
      </c>
    </row>
    <row r="4559" spans="1:11" x14ac:dyDescent="0.25">
      <c r="A4559">
        <v>3019</v>
      </c>
      <c r="B4559" t="s">
        <v>2230</v>
      </c>
      <c r="C4559" t="s">
        <v>2231</v>
      </c>
      <c r="D4559" t="s">
        <v>2232</v>
      </c>
      <c r="E4559" t="s">
        <v>105</v>
      </c>
      <c r="F4559" t="s">
        <v>2233</v>
      </c>
      <c r="G4559">
        <v>1990</v>
      </c>
      <c r="H4559" t="s">
        <v>8</v>
      </c>
      <c r="I4559" t="s">
        <v>8</v>
      </c>
      <c r="J4559" t="s">
        <v>8</v>
      </c>
      <c r="K4559" t="s">
        <v>6766</v>
      </c>
    </row>
    <row r="4560" spans="1:11" x14ac:dyDescent="0.25">
      <c r="A4560">
        <v>3019</v>
      </c>
      <c r="B4560" t="s">
        <v>2230</v>
      </c>
      <c r="C4560" t="s">
        <v>2231</v>
      </c>
      <c r="D4560" t="s">
        <v>2232</v>
      </c>
      <c r="E4560" t="s">
        <v>105</v>
      </c>
      <c r="F4560" t="s">
        <v>2233</v>
      </c>
      <c r="G4560">
        <v>1990</v>
      </c>
      <c r="H4560" t="s">
        <v>8</v>
      </c>
      <c r="I4560" t="s">
        <v>8</v>
      </c>
      <c r="J4560" t="s">
        <v>8</v>
      </c>
      <c r="K4560" t="s">
        <v>6766</v>
      </c>
    </row>
    <row r="4561" spans="1:11" x14ac:dyDescent="0.25">
      <c r="A4561">
        <v>3019</v>
      </c>
      <c r="B4561" t="s">
        <v>2230</v>
      </c>
      <c r="C4561" t="s">
        <v>2231</v>
      </c>
      <c r="D4561" t="s">
        <v>2232</v>
      </c>
      <c r="E4561" t="s">
        <v>105</v>
      </c>
      <c r="F4561" t="s">
        <v>2233</v>
      </c>
      <c r="G4561">
        <v>1990</v>
      </c>
      <c r="H4561" t="s">
        <v>8</v>
      </c>
      <c r="I4561" t="s">
        <v>8</v>
      </c>
      <c r="J4561" t="s">
        <v>8</v>
      </c>
      <c r="K4561" t="s">
        <v>6766</v>
      </c>
    </row>
    <row r="4562" spans="1:11" x14ac:dyDescent="0.25">
      <c r="A4562">
        <v>3019</v>
      </c>
      <c r="B4562" t="s">
        <v>2230</v>
      </c>
      <c r="C4562" t="s">
        <v>2231</v>
      </c>
      <c r="D4562" t="s">
        <v>2232</v>
      </c>
      <c r="E4562" t="s">
        <v>105</v>
      </c>
      <c r="F4562" t="s">
        <v>2233</v>
      </c>
      <c r="G4562">
        <v>1990</v>
      </c>
      <c r="H4562" t="s">
        <v>8</v>
      </c>
      <c r="I4562" t="s">
        <v>8</v>
      </c>
      <c r="J4562" t="s">
        <v>8</v>
      </c>
      <c r="K4562" t="s">
        <v>6766</v>
      </c>
    </row>
    <row r="4563" spans="1:11" x14ac:dyDescent="0.25">
      <c r="A4563">
        <v>3019</v>
      </c>
      <c r="B4563" t="s">
        <v>2230</v>
      </c>
      <c r="C4563" t="s">
        <v>2231</v>
      </c>
      <c r="D4563" t="s">
        <v>2232</v>
      </c>
      <c r="E4563" t="s">
        <v>105</v>
      </c>
      <c r="F4563" t="s">
        <v>2233</v>
      </c>
      <c r="G4563">
        <v>1990</v>
      </c>
      <c r="H4563" t="s">
        <v>8</v>
      </c>
      <c r="I4563" t="s">
        <v>8</v>
      </c>
      <c r="J4563" t="s">
        <v>8</v>
      </c>
      <c r="K4563" t="s">
        <v>6766</v>
      </c>
    </row>
    <row r="4564" spans="1:11" x14ac:dyDescent="0.25">
      <c r="A4564">
        <v>3019</v>
      </c>
      <c r="B4564" t="s">
        <v>2230</v>
      </c>
      <c r="C4564" t="s">
        <v>2231</v>
      </c>
      <c r="D4564" t="s">
        <v>2232</v>
      </c>
      <c r="E4564" t="s">
        <v>105</v>
      </c>
      <c r="F4564" t="s">
        <v>2233</v>
      </c>
      <c r="G4564">
        <v>1990</v>
      </c>
      <c r="H4564" t="s">
        <v>8</v>
      </c>
      <c r="I4564" t="s">
        <v>8</v>
      </c>
      <c r="J4564" t="s">
        <v>8</v>
      </c>
      <c r="K4564" t="s">
        <v>6766</v>
      </c>
    </row>
    <row r="4565" spans="1:11" x14ac:dyDescent="0.25">
      <c r="A4565">
        <v>3020</v>
      </c>
      <c r="B4565" t="s">
        <v>2234</v>
      </c>
      <c r="C4565" t="s">
        <v>4626</v>
      </c>
      <c r="D4565" t="s">
        <v>4627</v>
      </c>
      <c r="E4565" t="s">
        <v>34</v>
      </c>
      <c r="F4565" t="s">
        <v>4628</v>
      </c>
      <c r="G4565">
        <v>1991</v>
      </c>
      <c r="H4565" t="s">
        <v>8</v>
      </c>
      <c r="I4565" t="s">
        <v>8</v>
      </c>
      <c r="J4565" t="s">
        <v>8</v>
      </c>
      <c r="K4565" t="s">
        <v>6766</v>
      </c>
    </row>
    <row r="4566" spans="1:11" x14ac:dyDescent="0.25">
      <c r="A4566">
        <v>3022</v>
      </c>
      <c r="B4566" t="s">
        <v>2235</v>
      </c>
      <c r="C4566" t="s">
        <v>2236</v>
      </c>
      <c r="D4566" t="s">
        <v>543</v>
      </c>
      <c r="E4566" t="s">
        <v>130</v>
      </c>
      <c r="F4566" t="s">
        <v>2237</v>
      </c>
      <c r="G4566">
        <v>1993</v>
      </c>
      <c r="H4566" t="s">
        <v>8</v>
      </c>
      <c r="I4566" t="s">
        <v>8</v>
      </c>
      <c r="J4566" t="s">
        <v>8</v>
      </c>
      <c r="K4566" t="s">
        <v>6766</v>
      </c>
    </row>
    <row r="4567" spans="1:11" x14ac:dyDescent="0.25">
      <c r="A4567">
        <v>3024</v>
      </c>
      <c r="B4567" t="s">
        <v>2238</v>
      </c>
      <c r="C4567" t="s">
        <v>2239</v>
      </c>
      <c r="D4567" t="s">
        <v>156</v>
      </c>
      <c r="E4567" t="s">
        <v>125</v>
      </c>
      <c r="F4567" t="s">
        <v>496</v>
      </c>
      <c r="G4567">
        <v>1995</v>
      </c>
      <c r="H4567" t="s">
        <v>8</v>
      </c>
      <c r="I4567" t="s">
        <v>8</v>
      </c>
      <c r="J4567" t="s">
        <v>8</v>
      </c>
      <c r="K4567" t="s">
        <v>6766</v>
      </c>
    </row>
    <row r="4568" spans="1:11" x14ac:dyDescent="0.25">
      <c r="A4568">
        <v>3024</v>
      </c>
      <c r="B4568" t="s">
        <v>2238</v>
      </c>
      <c r="C4568" t="s">
        <v>2239</v>
      </c>
      <c r="D4568" t="s">
        <v>156</v>
      </c>
      <c r="E4568" t="s">
        <v>125</v>
      </c>
      <c r="F4568" t="s">
        <v>496</v>
      </c>
      <c r="G4568">
        <v>1995</v>
      </c>
      <c r="H4568" t="s">
        <v>8</v>
      </c>
      <c r="I4568" t="s">
        <v>8</v>
      </c>
      <c r="J4568" t="s">
        <v>8</v>
      </c>
      <c r="K4568" t="s">
        <v>6766</v>
      </c>
    </row>
    <row r="4569" spans="1:11" x14ac:dyDescent="0.25">
      <c r="A4569">
        <v>3027</v>
      </c>
      <c r="B4569" t="s">
        <v>2242</v>
      </c>
      <c r="C4569" t="s">
        <v>2243</v>
      </c>
      <c r="D4569" t="s">
        <v>9</v>
      </c>
      <c r="E4569" t="s">
        <v>10</v>
      </c>
      <c r="F4569" t="s">
        <v>305</v>
      </c>
      <c r="G4569">
        <v>1998</v>
      </c>
      <c r="H4569" t="s">
        <v>8</v>
      </c>
      <c r="I4569" t="s">
        <v>8</v>
      </c>
      <c r="J4569" t="s">
        <v>8</v>
      </c>
      <c r="K4569" t="s">
        <v>6766</v>
      </c>
    </row>
    <row r="4570" spans="1:11" x14ac:dyDescent="0.25">
      <c r="A4570">
        <v>3027</v>
      </c>
      <c r="B4570" t="s">
        <v>2242</v>
      </c>
      <c r="C4570" t="s">
        <v>2243</v>
      </c>
      <c r="D4570" t="s">
        <v>9</v>
      </c>
      <c r="E4570" t="s">
        <v>10</v>
      </c>
      <c r="F4570" t="s">
        <v>305</v>
      </c>
      <c r="G4570">
        <v>1998</v>
      </c>
      <c r="H4570" t="s">
        <v>8</v>
      </c>
      <c r="I4570" t="s">
        <v>8</v>
      </c>
      <c r="J4570" t="s">
        <v>8</v>
      </c>
      <c r="K4570" t="s">
        <v>6766</v>
      </c>
    </row>
    <row r="4571" spans="1:11" x14ac:dyDescent="0.25">
      <c r="A4571">
        <v>3027</v>
      </c>
      <c r="B4571" t="s">
        <v>2242</v>
      </c>
      <c r="C4571" t="s">
        <v>2243</v>
      </c>
      <c r="D4571" t="s">
        <v>9</v>
      </c>
      <c r="E4571" t="s">
        <v>10</v>
      </c>
      <c r="F4571" t="s">
        <v>305</v>
      </c>
      <c r="G4571">
        <v>1998</v>
      </c>
      <c r="H4571" t="s">
        <v>8</v>
      </c>
      <c r="I4571" t="s">
        <v>8</v>
      </c>
      <c r="J4571" t="s">
        <v>8</v>
      </c>
      <c r="K4571" t="s">
        <v>6766</v>
      </c>
    </row>
    <row r="4572" spans="1:11" x14ac:dyDescent="0.25">
      <c r="A4572">
        <v>3027</v>
      </c>
      <c r="B4572" t="s">
        <v>2242</v>
      </c>
      <c r="C4572" t="s">
        <v>2243</v>
      </c>
      <c r="D4572" t="s">
        <v>9</v>
      </c>
      <c r="E4572" t="s">
        <v>10</v>
      </c>
      <c r="F4572" t="s">
        <v>305</v>
      </c>
      <c r="G4572">
        <v>1998</v>
      </c>
      <c r="H4572" t="s">
        <v>8</v>
      </c>
      <c r="I4572" t="s">
        <v>8</v>
      </c>
      <c r="J4572" t="s">
        <v>8</v>
      </c>
      <c r="K4572" t="s">
        <v>6766</v>
      </c>
    </row>
    <row r="4573" spans="1:11" x14ac:dyDescent="0.25">
      <c r="A4573">
        <v>3029</v>
      </c>
      <c r="B4573" t="s">
        <v>2244</v>
      </c>
      <c r="C4573" t="s">
        <v>2245</v>
      </c>
      <c r="D4573" t="s">
        <v>182</v>
      </c>
      <c r="E4573" t="s">
        <v>10</v>
      </c>
      <c r="F4573" t="s">
        <v>183</v>
      </c>
      <c r="G4573">
        <v>2000</v>
      </c>
      <c r="H4573" t="s">
        <v>8</v>
      </c>
      <c r="I4573" t="s">
        <v>8</v>
      </c>
      <c r="J4573" t="s">
        <v>8</v>
      </c>
      <c r="K4573" t="s">
        <v>6766</v>
      </c>
    </row>
    <row r="4574" spans="1:11" x14ac:dyDescent="0.25">
      <c r="A4574">
        <v>3029</v>
      </c>
      <c r="B4574" t="s">
        <v>2244</v>
      </c>
      <c r="C4574" t="s">
        <v>2245</v>
      </c>
      <c r="D4574" t="s">
        <v>182</v>
      </c>
      <c r="E4574" t="s">
        <v>10</v>
      </c>
      <c r="F4574" t="s">
        <v>183</v>
      </c>
      <c r="G4574">
        <v>2000</v>
      </c>
      <c r="H4574" t="s">
        <v>8</v>
      </c>
      <c r="I4574" t="s">
        <v>8</v>
      </c>
      <c r="J4574" t="s">
        <v>8</v>
      </c>
      <c r="K4574" t="s">
        <v>6766</v>
      </c>
    </row>
    <row r="4575" spans="1:11" x14ac:dyDescent="0.25">
      <c r="A4575">
        <v>3029</v>
      </c>
      <c r="B4575" t="s">
        <v>2244</v>
      </c>
      <c r="C4575" t="s">
        <v>2245</v>
      </c>
      <c r="D4575" t="s">
        <v>182</v>
      </c>
      <c r="E4575" t="s">
        <v>10</v>
      </c>
      <c r="F4575" t="s">
        <v>183</v>
      </c>
      <c r="G4575">
        <v>2000</v>
      </c>
      <c r="H4575" t="s">
        <v>8</v>
      </c>
      <c r="I4575" t="s">
        <v>8</v>
      </c>
      <c r="J4575" t="s">
        <v>8</v>
      </c>
      <c r="K4575" t="s">
        <v>6766</v>
      </c>
    </row>
    <row r="4576" spans="1:11" x14ac:dyDescent="0.25">
      <c r="A4576">
        <v>3030</v>
      </c>
      <c r="B4576" t="s">
        <v>2246</v>
      </c>
      <c r="C4576" t="s">
        <v>2247</v>
      </c>
      <c r="D4576" t="s">
        <v>2248</v>
      </c>
      <c r="E4576" t="s">
        <v>988</v>
      </c>
      <c r="F4576" t="s">
        <v>2249</v>
      </c>
      <c r="G4576">
        <v>2001</v>
      </c>
      <c r="H4576" t="s">
        <v>8</v>
      </c>
      <c r="I4576" t="s">
        <v>8</v>
      </c>
      <c r="J4576" t="s">
        <v>8</v>
      </c>
      <c r="K4576" t="s">
        <v>6766</v>
      </c>
    </row>
    <row r="4577" spans="1:11" x14ac:dyDescent="0.25">
      <c r="A4577">
        <v>3030</v>
      </c>
      <c r="B4577" t="s">
        <v>2246</v>
      </c>
      <c r="C4577" t="s">
        <v>2247</v>
      </c>
      <c r="D4577" t="s">
        <v>2248</v>
      </c>
      <c r="E4577" t="s">
        <v>988</v>
      </c>
      <c r="F4577" t="s">
        <v>2249</v>
      </c>
      <c r="G4577">
        <v>2001</v>
      </c>
      <c r="H4577" t="s">
        <v>8</v>
      </c>
      <c r="I4577" t="s">
        <v>8</v>
      </c>
      <c r="J4577" t="s">
        <v>8</v>
      </c>
      <c r="K4577" t="s">
        <v>6766</v>
      </c>
    </row>
    <row r="4578" spans="1:11" x14ac:dyDescent="0.25">
      <c r="A4578">
        <v>3035</v>
      </c>
      <c r="B4578" t="s">
        <v>2250</v>
      </c>
      <c r="C4578" t="s">
        <v>2251</v>
      </c>
      <c r="D4578" t="s">
        <v>186</v>
      </c>
      <c r="E4578" t="s">
        <v>10</v>
      </c>
      <c r="F4578" t="s">
        <v>975</v>
      </c>
      <c r="G4578">
        <v>2006</v>
      </c>
      <c r="H4578" t="s">
        <v>8</v>
      </c>
      <c r="I4578" t="s">
        <v>8</v>
      </c>
      <c r="J4578" t="s">
        <v>8</v>
      </c>
      <c r="K4578" t="s">
        <v>6766</v>
      </c>
    </row>
    <row r="4579" spans="1:11" x14ac:dyDescent="0.25">
      <c r="A4579">
        <v>3035</v>
      </c>
      <c r="B4579" t="s">
        <v>2250</v>
      </c>
      <c r="C4579" t="s">
        <v>2251</v>
      </c>
      <c r="D4579" t="s">
        <v>186</v>
      </c>
      <c r="E4579" t="s">
        <v>10</v>
      </c>
      <c r="F4579" t="s">
        <v>975</v>
      </c>
      <c r="G4579">
        <v>2006</v>
      </c>
      <c r="H4579" t="s">
        <v>8</v>
      </c>
      <c r="I4579" t="s">
        <v>8</v>
      </c>
      <c r="J4579" t="s">
        <v>8</v>
      </c>
      <c r="K4579" t="s">
        <v>6766</v>
      </c>
    </row>
    <row r="4580" spans="1:11" x14ac:dyDescent="0.25">
      <c r="A4580">
        <v>3035</v>
      </c>
      <c r="B4580" t="s">
        <v>2250</v>
      </c>
      <c r="C4580" t="s">
        <v>2251</v>
      </c>
      <c r="D4580" t="s">
        <v>186</v>
      </c>
      <c r="E4580" t="s">
        <v>10</v>
      </c>
      <c r="F4580" t="s">
        <v>975</v>
      </c>
      <c r="G4580">
        <v>2006</v>
      </c>
      <c r="H4580" t="s">
        <v>8</v>
      </c>
      <c r="I4580" t="s">
        <v>8</v>
      </c>
      <c r="J4580" t="s">
        <v>8</v>
      </c>
      <c r="K4580" t="s">
        <v>6766</v>
      </c>
    </row>
    <row r="4581" spans="1:11" x14ac:dyDescent="0.25">
      <c r="A4581">
        <v>3035</v>
      </c>
      <c r="B4581" t="s">
        <v>2250</v>
      </c>
      <c r="C4581" t="s">
        <v>2251</v>
      </c>
      <c r="D4581" t="s">
        <v>186</v>
      </c>
      <c r="E4581" t="s">
        <v>10</v>
      </c>
      <c r="F4581" t="s">
        <v>975</v>
      </c>
      <c r="G4581">
        <v>2006</v>
      </c>
      <c r="H4581" t="s">
        <v>8</v>
      </c>
      <c r="I4581" t="s">
        <v>8</v>
      </c>
      <c r="J4581" t="s">
        <v>8</v>
      </c>
      <c r="K4581" t="s">
        <v>6766</v>
      </c>
    </row>
    <row r="4582" spans="1:11" x14ac:dyDescent="0.25">
      <c r="A4582">
        <v>3035</v>
      </c>
      <c r="B4582" t="s">
        <v>2250</v>
      </c>
      <c r="C4582" t="s">
        <v>2251</v>
      </c>
      <c r="D4582" t="s">
        <v>186</v>
      </c>
      <c r="E4582" t="s">
        <v>10</v>
      </c>
      <c r="F4582" t="s">
        <v>975</v>
      </c>
      <c r="G4582">
        <v>2006</v>
      </c>
      <c r="H4582" t="s">
        <v>8</v>
      </c>
      <c r="I4582" t="s">
        <v>8</v>
      </c>
      <c r="J4582" t="s">
        <v>8</v>
      </c>
      <c r="K4582" t="s">
        <v>6766</v>
      </c>
    </row>
    <row r="4583" spans="1:11" x14ac:dyDescent="0.25">
      <c r="A4583">
        <v>3035</v>
      </c>
      <c r="B4583" t="s">
        <v>2250</v>
      </c>
      <c r="C4583" t="s">
        <v>2251</v>
      </c>
      <c r="D4583" t="s">
        <v>186</v>
      </c>
      <c r="E4583" t="s">
        <v>10</v>
      </c>
      <c r="F4583" t="s">
        <v>975</v>
      </c>
      <c r="G4583">
        <v>2006</v>
      </c>
      <c r="H4583" t="s">
        <v>8</v>
      </c>
      <c r="I4583" t="s">
        <v>8</v>
      </c>
      <c r="J4583" t="s">
        <v>8</v>
      </c>
      <c r="K4583" t="s">
        <v>6766</v>
      </c>
    </row>
    <row r="4584" spans="1:11" x14ac:dyDescent="0.25">
      <c r="A4584">
        <v>3037</v>
      </c>
      <c r="B4584" t="s">
        <v>2252</v>
      </c>
      <c r="C4584" t="s">
        <v>2253</v>
      </c>
      <c r="D4584" t="s">
        <v>9</v>
      </c>
      <c r="E4584" t="s">
        <v>10</v>
      </c>
      <c r="F4584" t="s">
        <v>328</v>
      </c>
      <c r="G4584">
        <v>2008</v>
      </c>
      <c r="H4584" t="s">
        <v>8</v>
      </c>
      <c r="I4584" t="s">
        <v>8</v>
      </c>
      <c r="J4584" t="s">
        <v>8</v>
      </c>
      <c r="K4584" t="s">
        <v>6766</v>
      </c>
    </row>
    <row r="4585" spans="1:11" x14ac:dyDescent="0.25">
      <c r="A4585">
        <v>3039</v>
      </c>
      <c r="B4585" t="s">
        <v>8780</v>
      </c>
      <c r="C4585" t="s">
        <v>4072</v>
      </c>
      <c r="D4585" t="s">
        <v>160</v>
      </c>
      <c r="E4585" t="s">
        <v>10</v>
      </c>
      <c r="F4585" t="s">
        <v>33</v>
      </c>
      <c r="G4585">
        <v>2010</v>
      </c>
      <c r="H4585" t="s">
        <v>8</v>
      </c>
      <c r="I4585" t="s">
        <v>8</v>
      </c>
      <c r="J4585" t="s">
        <v>8</v>
      </c>
      <c r="K4585" t="s">
        <v>6766</v>
      </c>
    </row>
    <row r="4586" spans="1:11" x14ac:dyDescent="0.25">
      <c r="A4586">
        <v>3039</v>
      </c>
      <c r="B4586" t="s">
        <v>8780</v>
      </c>
      <c r="C4586" t="s">
        <v>4072</v>
      </c>
      <c r="D4586" t="s">
        <v>160</v>
      </c>
      <c r="E4586" t="s">
        <v>10</v>
      </c>
      <c r="F4586" t="s">
        <v>33</v>
      </c>
      <c r="G4586">
        <v>2010</v>
      </c>
      <c r="H4586" t="s">
        <v>8</v>
      </c>
      <c r="I4586" t="s">
        <v>8</v>
      </c>
      <c r="J4586" t="s">
        <v>8</v>
      </c>
      <c r="K4586" t="s">
        <v>6766</v>
      </c>
    </row>
    <row r="4587" spans="1:11" x14ac:dyDescent="0.25">
      <c r="A4587">
        <v>3039</v>
      </c>
      <c r="B4587" t="s">
        <v>8780</v>
      </c>
      <c r="C4587" t="s">
        <v>4072</v>
      </c>
      <c r="D4587" t="s">
        <v>160</v>
      </c>
      <c r="E4587" t="s">
        <v>10</v>
      </c>
      <c r="F4587" t="s">
        <v>33</v>
      </c>
      <c r="G4587">
        <v>2010</v>
      </c>
      <c r="H4587" t="s">
        <v>8</v>
      </c>
      <c r="I4587" t="s">
        <v>8</v>
      </c>
      <c r="J4587" t="s">
        <v>8</v>
      </c>
      <c r="K4587" t="s">
        <v>6766</v>
      </c>
    </row>
    <row r="4588" spans="1:11" x14ac:dyDescent="0.25">
      <c r="A4588">
        <v>3040</v>
      </c>
      <c r="B4588" t="s">
        <v>2254</v>
      </c>
      <c r="C4588" t="s">
        <v>2255</v>
      </c>
      <c r="D4588" t="s">
        <v>2256</v>
      </c>
      <c r="E4588" t="s">
        <v>52</v>
      </c>
      <c r="F4588" t="s">
        <v>2257</v>
      </c>
      <c r="G4588">
        <v>2011</v>
      </c>
      <c r="H4588" t="s">
        <v>8</v>
      </c>
      <c r="I4588" t="s">
        <v>8</v>
      </c>
      <c r="J4588" t="s">
        <v>8</v>
      </c>
      <c r="K4588" t="s">
        <v>6766</v>
      </c>
    </row>
    <row r="4589" spans="1:11" x14ac:dyDescent="0.25">
      <c r="A4589">
        <v>3042</v>
      </c>
      <c r="B4589" t="s">
        <v>2260</v>
      </c>
      <c r="C4589" t="s">
        <v>2261</v>
      </c>
      <c r="D4589" t="s">
        <v>2262</v>
      </c>
      <c r="E4589" t="s">
        <v>110</v>
      </c>
      <c r="F4589" t="s">
        <v>2263</v>
      </c>
      <c r="G4589">
        <v>2013</v>
      </c>
      <c r="H4589" t="s">
        <v>8</v>
      </c>
      <c r="I4589" t="s">
        <v>8</v>
      </c>
      <c r="J4589" t="s">
        <v>8</v>
      </c>
      <c r="K4589" t="s">
        <v>6766</v>
      </c>
    </row>
    <row r="4590" spans="1:11" x14ac:dyDescent="0.25">
      <c r="A4590">
        <v>3043</v>
      </c>
      <c r="B4590" t="s">
        <v>2264</v>
      </c>
      <c r="C4590" t="s">
        <v>2265</v>
      </c>
      <c r="D4590" t="s">
        <v>2266</v>
      </c>
      <c r="E4590" t="s">
        <v>397</v>
      </c>
      <c r="F4590" t="s">
        <v>2267</v>
      </c>
      <c r="G4590">
        <v>2014</v>
      </c>
      <c r="H4590" t="s">
        <v>8</v>
      </c>
      <c r="I4590" t="s">
        <v>8</v>
      </c>
      <c r="J4590" t="s">
        <v>8</v>
      </c>
      <c r="K4590" t="s">
        <v>6766</v>
      </c>
    </row>
    <row r="4591" spans="1:11" x14ac:dyDescent="0.25">
      <c r="A4591">
        <v>3045</v>
      </c>
      <c r="B4591" t="s">
        <v>2268</v>
      </c>
      <c r="C4591" t="s">
        <v>2145</v>
      </c>
      <c r="D4591" t="s">
        <v>9</v>
      </c>
      <c r="E4591" t="s">
        <v>10</v>
      </c>
      <c r="F4591" t="s">
        <v>203</v>
      </c>
      <c r="G4591">
        <v>2016</v>
      </c>
      <c r="H4591" t="s">
        <v>8</v>
      </c>
      <c r="I4591" t="s">
        <v>8</v>
      </c>
      <c r="J4591" t="s">
        <v>8</v>
      </c>
      <c r="K4591" t="s">
        <v>6766</v>
      </c>
    </row>
    <row r="4592" spans="1:11" x14ac:dyDescent="0.25">
      <c r="A4592">
        <v>3045</v>
      </c>
      <c r="B4592" t="s">
        <v>2268</v>
      </c>
      <c r="C4592" t="s">
        <v>2145</v>
      </c>
      <c r="D4592" t="s">
        <v>9</v>
      </c>
      <c r="E4592" t="s">
        <v>10</v>
      </c>
      <c r="F4592" t="s">
        <v>203</v>
      </c>
      <c r="G4592">
        <v>2016</v>
      </c>
      <c r="H4592" t="s">
        <v>8</v>
      </c>
      <c r="I4592" t="s">
        <v>8</v>
      </c>
      <c r="J4592" t="s">
        <v>8</v>
      </c>
      <c r="K4592" t="s">
        <v>6766</v>
      </c>
    </row>
    <row r="4593" spans="1:11" x14ac:dyDescent="0.25">
      <c r="A4593">
        <v>3047</v>
      </c>
      <c r="B4593" t="s">
        <v>2269</v>
      </c>
      <c r="C4593" t="s">
        <v>1330</v>
      </c>
      <c r="D4593" t="s">
        <v>201</v>
      </c>
      <c r="E4593" t="s">
        <v>10</v>
      </c>
      <c r="F4593" t="s">
        <v>202</v>
      </c>
      <c r="G4593">
        <v>2018</v>
      </c>
      <c r="H4593" t="s">
        <v>8</v>
      </c>
      <c r="I4593" t="s">
        <v>8</v>
      </c>
      <c r="J4593" t="s">
        <v>8</v>
      </c>
      <c r="K4593" t="s">
        <v>6766</v>
      </c>
    </row>
    <row r="4594" spans="1:11" x14ac:dyDescent="0.25">
      <c r="A4594">
        <v>3048</v>
      </c>
      <c r="B4594" t="s">
        <v>2270</v>
      </c>
      <c r="C4594" t="s">
        <v>2271</v>
      </c>
      <c r="D4594" t="s">
        <v>1584</v>
      </c>
      <c r="E4594" t="s">
        <v>10</v>
      </c>
      <c r="F4594" t="s">
        <v>1585</v>
      </c>
      <c r="G4594">
        <v>2019</v>
      </c>
      <c r="H4594" t="s">
        <v>8</v>
      </c>
      <c r="I4594" t="s">
        <v>8</v>
      </c>
      <c r="J4594" t="s">
        <v>8</v>
      </c>
      <c r="K4594" t="s">
        <v>6766</v>
      </c>
    </row>
    <row r="4595" spans="1:11" x14ac:dyDescent="0.25">
      <c r="A4595">
        <v>3048</v>
      </c>
      <c r="B4595" t="s">
        <v>2270</v>
      </c>
      <c r="C4595" t="s">
        <v>2271</v>
      </c>
      <c r="D4595" t="s">
        <v>1584</v>
      </c>
      <c r="E4595" t="s">
        <v>10</v>
      </c>
      <c r="F4595" t="s">
        <v>1585</v>
      </c>
      <c r="G4595">
        <v>2019</v>
      </c>
      <c r="H4595" t="s">
        <v>8</v>
      </c>
      <c r="I4595" t="s">
        <v>8</v>
      </c>
      <c r="J4595" t="s">
        <v>8</v>
      </c>
      <c r="K4595" t="s">
        <v>6766</v>
      </c>
    </row>
    <row r="4596" spans="1:11" x14ac:dyDescent="0.25">
      <c r="A4596">
        <v>3050</v>
      </c>
      <c r="B4596" t="s">
        <v>2272</v>
      </c>
      <c r="C4596" t="s">
        <v>2273</v>
      </c>
      <c r="D4596" t="s">
        <v>301</v>
      </c>
      <c r="E4596" t="s">
        <v>10</v>
      </c>
      <c r="F4596" t="s">
        <v>302</v>
      </c>
      <c r="G4596">
        <v>2021</v>
      </c>
      <c r="H4596" t="s">
        <v>8</v>
      </c>
      <c r="I4596" t="s">
        <v>8</v>
      </c>
      <c r="J4596" t="s">
        <v>8</v>
      </c>
      <c r="K4596" t="s">
        <v>6766</v>
      </c>
    </row>
    <row r="4597" spans="1:11" x14ac:dyDescent="0.25">
      <c r="A4597">
        <v>3052</v>
      </c>
      <c r="B4597" t="s">
        <v>2274</v>
      </c>
      <c r="C4597" t="s">
        <v>4629</v>
      </c>
      <c r="D4597" t="s">
        <v>666</v>
      </c>
      <c r="E4597" t="s">
        <v>667</v>
      </c>
      <c r="F4597" t="s">
        <v>4630</v>
      </c>
      <c r="G4597">
        <v>2023</v>
      </c>
      <c r="H4597" t="s">
        <v>8</v>
      </c>
      <c r="I4597" t="s">
        <v>8</v>
      </c>
      <c r="J4597" t="s">
        <v>8</v>
      </c>
      <c r="K4597" t="s">
        <v>6766</v>
      </c>
    </row>
    <row r="4598" spans="1:11" x14ac:dyDescent="0.25">
      <c r="A4598">
        <v>3052</v>
      </c>
      <c r="B4598" t="s">
        <v>2274</v>
      </c>
      <c r="C4598" t="s">
        <v>4629</v>
      </c>
      <c r="D4598" t="s">
        <v>666</v>
      </c>
      <c r="E4598" t="s">
        <v>667</v>
      </c>
      <c r="F4598" t="s">
        <v>4630</v>
      </c>
      <c r="G4598">
        <v>2023</v>
      </c>
      <c r="H4598" t="s">
        <v>8</v>
      </c>
      <c r="I4598" t="s">
        <v>8</v>
      </c>
      <c r="J4598" t="s">
        <v>8</v>
      </c>
      <c r="K4598" t="s">
        <v>6766</v>
      </c>
    </row>
    <row r="4599" spans="1:11" x14ac:dyDescent="0.25">
      <c r="A4599">
        <v>3052</v>
      </c>
      <c r="B4599" t="s">
        <v>2274</v>
      </c>
      <c r="C4599" t="s">
        <v>4629</v>
      </c>
      <c r="D4599" t="s">
        <v>666</v>
      </c>
      <c r="E4599" t="s">
        <v>667</v>
      </c>
      <c r="F4599" t="s">
        <v>4630</v>
      </c>
      <c r="G4599">
        <v>2023</v>
      </c>
      <c r="H4599" t="s">
        <v>8</v>
      </c>
      <c r="I4599" t="s">
        <v>8</v>
      </c>
      <c r="J4599" t="s">
        <v>8</v>
      </c>
      <c r="K4599" t="s">
        <v>6766</v>
      </c>
    </row>
    <row r="4600" spans="1:11" x14ac:dyDescent="0.25">
      <c r="A4600">
        <v>3056</v>
      </c>
      <c r="B4600" t="s">
        <v>2276</v>
      </c>
      <c r="C4600" t="s">
        <v>2277</v>
      </c>
      <c r="D4600" t="s">
        <v>20</v>
      </c>
      <c r="E4600" t="s">
        <v>21</v>
      </c>
      <c r="F4600" t="s">
        <v>638</v>
      </c>
      <c r="G4600">
        <v>2027</v>
      </c>
      <c r="H4600" t="s">
        <v>8</v>
      </c>
      <c r="I4600" t="s">
        <v>8</v>
      </c>
      <c r="J4600" t="s">
        <v>8</v>
      </c>
      <c r="K4600" t="s">
        <v>6766</v>
      </c>
    </row>
    <row r="4601" spans="1:11" x14ac:dyDescent="0.25">
      <c r="A4601">
        <v>3057</v>
      </c>
      <c r="B4601" t="s">
        <v>2278</v>
      </c>
      <c r="C4601" t="s">
        <v>2279</v>
      </c>
      <c r="D4601" t="s">
        <v>2280</v>
      </c>
      <c r="E4601" t="s">
        <v>667</v>
      </c>
      <c r="F4601" t="s">
        <v>2281</v>
      </c>
      <c r="G4601">
        <v>2028</v>
      </c>
      <c r="H4601" t="s">
        <v>8</v>
      </c>
      <c r="I4601" t="s">
        <v>8</v>
      </c>
      <c r="J4601" t="s">
        <v>8</v>
      </c>
      <c r="K4601" t="s">
        <v>6766</v>
      </c>
    </row>
    <row r="4602" spans="1:11" x14ac:dyDescent="0.25">
      <c r="A4602">
        <v>3057</v>
      </c>
      <c r="B4602" t="s">
        <v>2278</v>
      </c>
      <c r="C4602" t="s">
        <v>2279</v>
      </c>
      <c r="D4602" t="s">
        <v>2280</v>
      </c>
      <c r="E4602" t="s">
        <v>667</v>
      </c>
      <c r="F4602" t="s">
        <v>2281</v>
      </c>
      <c r="G4602">
        <v>2028</v>
      </c>
      <c r="H4602" t="s">
        <v>8</v>
      </c>
      <c r="I4602" t="s">
        <v>8</v>
      </c>
      <c r="J4602" t="s">
        <v>8</v>
      </c>
      <c r="K4602" t="s">
        <v>6766</v>
      </c>
    </row>
    <row r="4603" spans="1:11" x14ac:dyDescent="0.25">
      <c r="A4603">
        <v>3057</v>
      </c>
      <c r="B4603" t="s">
        <v>2278</v>
      </c>
      <c r="C4603" t="s">
        <v>2279</v>
      </c>
      <c r="D4603" t="s">
        <v>2280</v>
      </c>
      <c r="E4603" t="s">
        <v>667</v>
      </c>
      <c r="F4603" t="s">
        <v>2281</v>
      </c>
      <c r="G4603">
        <v>2028</v>
      </c>
      <c r="H4603" t="s">
        <v>8</v>
      </c>
      <c r="I4603" t="s">
        <v>8</v>
      </c>
      <c r="J4603" t="s">
        <v>8</v>
      </c>
      <c r="K4603" t="s">
        <v>6766</v>
      </c>
    </row>
    <row r="4604" spans="1:11" x14ac:dyDescent="0.25">
      <c r="A4604">
        <v>3061</v>
      </c>
      <c r="B4604" t="s">
        <v>2283</v>
      </c>
      <c r="C4604" t="s">
        <v>2284</v>
      </c>
      <c r="D4604" t="s">
        <v>2285</v>
      </c>
      <c r="E4604" t="s">
        <v>317</v>
      </c>
      <c r="F4604" t="s">
        <v>2286</v>
      </c>
      <c r="G4604">
        <v>2032</v>
      </c>
      <c r="H4604" t="s">
        <v>8</v>
      </c>
      <c r="I4604" t="s">
        <v>8</v>
      </c>
      <c r="J4604" t="s">
        <v>8</v>
      </c>
      <c r="K4604" t="s">
        <v>6766</v>
      </c>
    </row>
    <row r="4605" spans="1:11" x14ac:dyDescent="0.25">
      <c r="A4605">
        <v>3062</v>
      </c>
      <c r="B4605" t="s">
        <v>2287</v>
      </c>
      <c r="C4605" t="s">
        <v>2288</v>
      </c>
      <c r="D4605" t="s">
        <v>27</v>
      </c>
      <c r="E4605" t="s">
        <v>10</v>
      </c>
      <c r="F4605" t="s">
        <v>100</v>
      </c>
      <c r="G4605">
        <v>2033</v>
      </c>
      <c r="H4605" t="s">
        <v>8</v>
      </c>
      <c r="I4605" t="s">
        <v>8</v>
      </c>
      <c r="J4605" t="s">
        <v>8</v>
      </c>
      <c r="K4605" t="s">
        <v>6766</v>
      </c>
    </row>
    <row r="4606" spans="1:11" x14ac:dyDescent="0.25">
      <c r="A4606">
        <v>3063</v>
      </c>
      <c r="B4606" t="s">
        <v>2289</v>
      </c>
      <c r="C4606" t="s">
        <v>2290</v>
      </c>
      <c r="D4606" t="s">
        <v>27</v>
      </c>
      <c r="E4606" t="s">
        <v>10</v>
      </c>
      <c r="F4606" t="s">
        <v>28</v>
      </c>
      <c r="G4606">
        <v>2034</v>
      </c>
      <c r="H4606" t="s">
        <v>8</v>
      </c>
      <c r="I4606" t="s">
        <v>8</v>
      </c>
      <c r="J4606" t="s">
        <v>8</v>
      </c>
      <c r="K4606" t="s">
        <v>6766</v>
      </c>
    </row>
    <row r="4607" spans="1:11" x14ac:dyDescent="0.25">
      <c r="A4607">
        <v>3064</v>
      </c>
      <c r="B4607" t="s">
        <v>2291</v>
      </c>
      <c r="C4607" t="s">
        <v>4676</v>
      </c>
      <c r="D4607" t="s">
        <v>4677</v>
      </c>
      <c r="E4607" t="s">
        <v>1090</v>
      </c>
      <c r="F4607" t="s">
        <v>4678</v>
      </c>
      <c r="G4607">
        <v>2035</v>
      </c>
      <c r="H4607" t="s">
        <v>8</v>
      </c>
      <c r="I4607" t="s">
        <v>8</v>
      </c>
      <c r="J4607" t="s">
        <v>8</v>
      </c>
      <c r="K4607" t="s">
        <v>6766</v>
      </c>
    </row>
    <row r="4608" spans="1:11" x14ac:dyDescent="0.25">
      <c r="A4608">
        <v>3064</v>
      </c>
      <c r="B4608" t="s">
        <v>2291</v>
      </c>
      <c r="C4608" t="s">
        <v>4676</v>
      </c>
      <c r="D4608" t="s">
        <v>4677</v>
      </c>
      <c r="E4608" t="s">
        <v>1090</v>
      </c>
      <c r="F4608" t="s">
        <v>4678</v>
      </c>
      <c r="G4608">
        <v>2035</v>
      </c>
      <c r="H4608" t="s">
        <v>8</v>
      </c>
      <c r="I4608" t="s">
        <v>8</v>
      </c>
      <c r="J4608" t="s">
        <v>8</v>
      </c>
      <c r="K4608" t="s">
        <v>6766</v>
      </c>
    </row>
    <row r="4609" spans="1:11" x14ac:dyDescent="0.25">
      <c r="A4609">
        <v>3064</v>
      </c>
      <c r="B4609" t="s">
        <v>2291</v>
      </c>
      <c r="C4609" t="s">
        <v>4676</v>
      </c>
      <c r="D4609" t="s">
        <v>4677</v>
      </c>
      <c r="E4609" t="s">
        <v>1090</v>
      </c>
      <c r="F4609" t="s">
        <v>4678</v>
      </c>
      <c r="G4609">
        <v>2035</v>
      </c>
      <c r="H4609" t="s">
        <v>8</v>
      </c>
      <c r="I4609" t="s">
        <v>8</v>
      </c>
      <c r="J4609" t="s">
        <v>8</v>
      </c>
      <c r="K4609" t="s">
        <v>6766</v>
      </c>
    </row>
    <row r="4610" spans="1:11" x14ac:dyDescent="0.25">
      <c r="A4610">
        <v>3064</v>
      </c>
      <c r="B4610" t="s">
        <v>2291</v>
      </c>
      <c r="C4610" t="s">
        <v>4676</v>
      </c>
      <c r="D4610" t="s">
        <v>4677</v>
      </c>
      <c r="E4610" t="s">
        <v>1090</v>
      </c>
      <c r="F4610" t="s">
        <v>4678</v>
      </c>
      <c r="G4610">
        <v>2035</v>
      </c>
      <c r="H4610" t="s">
        <v>8</v>
      </c>
      <c r="I4610" t="s">
        <v>8</v>
      </c>
      <c r="J4610" t="s">
        <v>8</v>
      </c>
      <c r="K4610" t="s">
        <v>6766</v>
      </c>
    </row>
    <row r="4611" spans="1:11" x14ac:dyDescent="0.25">
      <c r="A4611">
        <v>3064</v>
      </c>
      <c r="B4611" t="s">
        <v>2291</v>
      </c>
      <c r="C4611" t="s">
        <v>4676</v>
      </c>
      <c r="D4611" t="s">
        <v>4677</v>
      </c>
      <c r="E4611" t="s">
        <v>1090</v>
      </c>
      <c r="F4611" t="s">
        <v>4678</v>
      </c>
      <c r="G4611">
        <v>2035</v>
      </c>
      <c r="H4611" t="s">
        <v>8</v>
      </c>
      <c r="I4611" t="s">
        <v>8</v>
      </c>
      <c r="J4611" t="s">
        <v>8</v>
      </c>
      <c r="K4611" t="s">
        <v>6766</v>
      </c>
    </row>
    <row r="4612" spans="1:11" x14ac:dyDescent="0.25">
      <c r="A4612">
        <v>3064</v>
      </c>
      <c r="B4612" t="s">
        <v>2291</v>
      </c>
      <c r="C4612" t="s">
        <v>4676</v>
      </c>
      <c r="D4612" t="s">
        <v>4677</v>
      </c>
      <c r="E4612" t="s">
        <v>1090</v>
      </c>
      <c r="F4612" t="s">
        <v>4678</v>
      </c>
      <c r="G4612">
        <v>2035</v>
      </c>
      <c r="H4612" t="s">
        <v>8</v>
      </c>
      <c r="I4612" t="s">
        <v>8</v>
      </c>
      <c r="J4612" t="s">
        <v>8</v>
      </c>
      <c r="K4612" t="s">
        <v>6766</v>
      </c>
    </row>
    <row r="4613" spans="1:11" x14ac:dyDescent="0.25">
      <c r="A4613">
        <v>3064</v>
      </c>
      <c r="B4613" t="s">
        <v>2291</v>
      </c>
      <c r="C4613" t="s">
        <v>4676</v>
      </c>
      <c r="D4613" t="s">
        <v>4677</v>
      </c>
      <c r="E4613" t="s">
        <v>1090</v>
      </c>
      <c r="F4613" t="s">
        <v>4678</v>
      </c>
      <c r="G4613">
        <v>2035</v>
      </c>
      <c r="H4613" t="s">
        <v>8</v>
      </c>
      <c r="I4613" t="s">
        <v>8</v>
      </c>
      <c r="J4613" t="s">
        <v>8</v>
      </c>
      <c r="K4613" t="s">
        <v>6766</v>
      </c>
    </row>
    <row r="4614" spans="1:11" x14ac:dyDescent="0.25">
      <c r="A4614">
        <v>3064</v>
      </c>
      <c r="B4614" t="s">
        <v>2291</v>
      </c>
      <c r="C4614" t="s">
        <v>4676</v>
      </c>
      <c r="D4614" t="s">
        <v>4677</v>
      </c>
      <c r="E4614" t="s">
        <v>1090</v>
      </c>
      <c r="F4614" t="s">
        <v>4678</v>
      </c>
      <c r="G4614">
        <v>2035</v>
      </c>
      <c r="H4614" t="s">
        <v>8</v>
      </c>
      <c r="I4614" t="s">
        <v>8</v>
      </c>
      <c r="J4614" t="s">
        <v>8</v>
      </c>
      <c r="K4614" t="s">
        <v>6766</v>
      </c>
    </row>
    <row r="4615" spans="1:11" x14ac:dyDescent="0.25">
      <c r="A4615">
        <v>3064</v>
      </c>
      <c r="B4615" t="s">
        <v>2291</v>
      </c>
      <c r="C4615" t="s">
        <v>4676</v>
      </c>
      <c r="D4615" t="s">
        <v>4677</v>
      </c>
      <c r="E4615" t="s">
        <v>1090</v>
      </c>
      <c r="F4615" t="s">
        <v>4678</v>
      </c>
      <c r="G4615">
        <v>2035</v>
      </c>
      <c r="H4615" t="s">
        <v>8</v>
      </c>
      <c r="I4615" t="s">
        <v>8</v>
      </c>
      <c r="J4615" t="s">
        <v>8</v>
      </c>
      <c r="K4615" t="s">
        <v>6766</v>
      </c>
    </row>
    <row r="4616" spans="1:11" x14ac:dyDescent="0.25">
      <c r="A4616">
        <v>3064</v>
      </c>
      <c r="B4616" t="s">
        <v>2291</v>
      </c>
      <c r="C4616" t="s">
        <v>4676</v>
      </c>
      <c r="D4616" t="s">
        <v>4677</v>
      </c>
      <c r="E4616" t="s">
        <v>1090</v>
      </c>
      <c r="F4616" t="s">
        <v>4678</v>
      </c>
      <c r="G4616">
        <v>2035</v>
      </c>
      <c r="H4616" t="s">
        <v>8</v>
      </c>
      <c r="I4616" t="s">
        <v>8</v>
      </c>
      <c r="J4616" t="s">
        <v>8</v>
      </c>
      <c r="K4616" t="s">
        <v>6766</v>
      </c>
    </row>
    <row r="4617" spans="1:11" x14ac:dyDescent="0.25">
      <c r="A4617">
        <v>3064</v>
      </c>
      <c r="B4617" t="s">
        <v>2291</v>
      </c>
      <c r="C4617" t="s">
        <v>4676</v>
      </c>
      <c r="D4617" t="s">
        <v>4677</v>
      </c>
      <c r="E4617" t="s">
        <v>1090</v>
      </c>
      <c r="F4617" t="s">
        <v>4678</v>
      </c>
      <c r="G4617">
        <v>2035</v>
      </c>
      <c r="H4617" t="s">
        <v>8</v>
      </c>
      <c r="I4617" t="s">
        <v>8</v>
      </c>
      <c r="J4617" t="s">
        <v>8</v>
      </c>
      <c r="K4617" t="s">
        <v>6766</v>
      </c>
    </row>
    <row r="4618" spans="1:11" x14ac:dyDescent="0.25">
      <c r="A4618">
        <v>3064</v>
      </c>
      <c r="B4618" t="s">
        <v>2291</v>
      </c>
      <c r="C4618" t="s">
        <v>4676</v>
      </c>
      <c r="D4618" t="s">
        <v>4677</v>
      </c>
      <c r="E4618" t="s">
        <v>1090</v>
      </c>
      <c r="F4618" t="s">
        <v>4678</v>
      </c>
      <c r="G4618">
        <v>2035</v>
      </c>
      <c r="H4618" t="s">
        <v>8</v>
      </c>
      <c r="I4618" t="s">
        <v>8</v>
      </c>
      <c r="J4618" t="s">
        <v>8</v>
      </c>
      <c r="K4618" t="s">
        <v>6766</v>
      </c>
    </row>
    <row r="4619" spans="1:11" x14ac:dyDescent="0.25">
      <c r="A4619">
        <v>3064</v>
      </c>
      <c r="B4619" t="s">
        <v>2291</v>
      </c>
      <c r="C4619" t="s">
        <v>4676</v>
      </c>
      <c r="D4619" t="s">
        <v>4677</v>
      </c>
      <c r="E4619" t="s">
        <v>1090</v>
      </c>
      <c r="F4619" t="s">
        <v>4678</v>
      </c>
      <c r="G4619">
        <v>2035</v>
      </c>
      <c r="H4619" t="s">
        <v>8</v>
      </c>
      <c r="I4619" t="s">
        <v>8</v>
      </c>
      <c r="J4619" t="s">
        <v>8</v>
      </c>
      <c r="K4619" t="s">
        <v>6766</v>
      </c>
    </row>
    <row r="4620" spans="1:11" x14ac:dyDescent="0.25">
      <c r="A4620">
        <v>3064</v>
      </c>
      <c r="B4620" t="s">
        <v>2291</v>
      </c>
      <c r="C4620" t="s">
        <v>4676</v>
      </c>
      <c r="D4620" t="s">
        <v>4677</v>
      </c>
      <c r="E4620" t="s">
        <v>1090</v>
      </c>
      <c r="F4620" t="s">
        <v>4678</v>
      </c>
      <c r="G4620">
        <v>2035</v>
      </c>
      <c r="H4620" t="s">
        <v>8</v>
      </c>
      <c r="I4620" t="s">
        <v>8</v>
      </c>
      <c r="J4620" t="s">
        <v>8</v>
      </c>
      <c r="K4620" t="s">
        <v>6766</v>
      </c>
    </row>
    <row r="4621" spans="1:11" x14ac:dyDescent="0.25">
      <c r="A4621">
        <v>3064</v>
      </c>
      <c r="B4621" t="s">
        <v>2291</v>
      </c>
      <c r="C4621" t="s">
        <v>4676</v>
      </c>
      <c r="D4621" t="s">
        <v>4677</v>
      </c>
      <c r="E4621" t="s">
        <v>1090</v>
      </c>
      <c r="F4621" t="s">
        <v>4678</v>
      </c>
      <c r="G4621">
        <v>2035</v>
      </c>
      <c r="H4621" t="s">
        <v>8</v>
      </c>
      <c r="I4621" t="s">
        <v>8</v>
      </c>
      <c r="J4621" t="s">
        <v>8</v>
      </c>
      <c r="K4621" t="s">
        <v>6766</v>
      </c>
    </row>
    <row r="4622" spans="1:11" x14ac:dyDescent="0.25">
      <c r="A4622">
        <v>3064</v>
      </c>
      <c r="B4622" t="s">
        <v>2291</v>
      </c>
      <c r="C4622" t="s">
        <v>4676</v>
      </c>
      <c r="D4622" t="s">
        <v>4677</v>
      </c>
      <c r="E4622" t="s">
        <v>1090</v>
      </c>
      <c r="F4622" t="s">
        <v>4678</v>
      </c>
      <c r="G4622">
        <v>2035</v>
      </c>
      <c r="H4622" t="s">
        <v>8</v>
      </c>
      <c r="I4622" t="s">
        <v>8</v>
      </c>
      <c r="J4622" t="s">
        <v>8</v>
      </c>
      <c r="K4622" t="s">
        <v>6766</v>
      </c>
    </row>
    <row r="4623" spans="1:11" x14ac:dyDescent="0.25">
      <c r="A4623">
        <v>3064</v>
      </c>
      <c r="B4623" t="s">
        <v>2291</v>
      </c>
      <c r="C4623" t="s">
        <v>4676</v>
      </c>
      <c r="D4623" t="s">
        <v>4677</v>
      </c>
      <c r="E4623" t="s">
        <v>1090</v>
      </c>
      <c r="F4623" t="s">
        <v>4678</v>
      </c>
      <c r="G4623">
        <v>2035</v>
      </c>
      <c r="H4623" t="s">
        <v>8</v>
      </c>
      <c r="I4623" t="s">
        <v>8</v>
      </c>
      <c r="J4623" t="s">
        <v>8</v>
      </c>
      <c r="K4623" t="s">
        <v>6766</v>
      </c>
    </row>
    <row r="4624" spans="1:11" x14ac:dyDescent="0.25">
      <c r="A4624">
        <v>3064</v>
      </c>
      <c r="B4624" t="s">
        <v>2291</v>
      </c>
      <c r="C4624" t="s">
        <v>4676</v>
      </c>
      <c r="D4624" t="s">
        <v>4677</v>
      </c>
      <c r="E4624" t="s">
        <v>1090</v>
      </c>
      <c r="F4624" t="s">
        <v>4678</v>
      </c>
      <c r="G4624">
        <v>2035</v>
      </c>
      <c r="H4624" t="s">
        <v>8</v>
      </c>
      <c r="I4624" t="s">
        <v>8</v>
      </c>
      <c r="J4624" t="s">
        <v>8</v>
      </c>
      <c r="K4624" t="s">
        <v>6766</v>
      </c>
    </row>
    <row r="4625" spans="1:11" x14ac:dyDescent="0.25">
      <c r="A4625">
        <v>3066</v>
      </c>
      <c r="B4625" t="s">
        <v>568</v>
      </c>
      <c r="C4625" t="s">
        <v>2292</v>
      </c>
      <c r="D4625" t="s">
        <v>568</v>
      </c>
      <c r="E4625" t="s">
        <v>10</v>
      </c>
      <c r="F4625" t="s">
        <v>29</v>
      </c>
      <c r="G4625">
        <v>2037</v>
      </c>
      <c r="H4625" t="s">
        <v>8</v>
      </c>
      <c r="I4625" t="s">
        <v>8</v>
      </c>
      <c r="J4625" t="s">
        <v>8</v>
      </c>
      <c r="K4625" t="s">
        <v>6766</v>
      </c>
    </row>
    <row r="4626" spans="1:11" x14ac:dyDescent="0.25">
      <c r="A4626">
        <v>3066</v>
      </c>
      <c r="B4626" t="s">
        <v>568</v>
      </c>
      <c r="C4626" t="s">
        <v>2292</v>
      </c>
      <c r="D4626" t="s">
        <v>568</v>
      </c>
      <c r="E4626" t="s">
        <v>10</v>
      </c>
      <c r="F4626" t="s">
        <v>29</v>
      </c>
      <c r="G4626">
        <v>2037</v>
      </c>
      <c r="H4626" t="s">
        <v>8</v>
      </c>
      <c r="I4626" t="s">
        <v>8</v>
      </c>
      <c r="J4626" t="s">
        <v>8</v>
      </c>
      <c r="K4626" t="s">
        <v>6766</v>
      </c>
    </row>
    <row r="4627" spans="1:11" x14ac:dyDescent="0.25">
      <c r="A4627">
        <v>3066</v>
      </c>
      <c r="B4627" t="s">
        <v>568</v>
      </c>
      <c r="C4627" t="s">
        <v>2292</v>
      </c>
      <c r="D4627" t="s">
        <v>568</v>
      </c>
      <c r="E4627" t="s">
        <v>10</v>
      </c>
      <c r="F4627" t="s">
        <v>29</v>
      </c>
      <c r="G4627">
        <v>2037</v>
      </c>
      <c r="H4627" t="s">
        <v>8</v>
      </c>
      <c r="I4627" t="s">
        <v>8</v>
      </c>
      <c r="J4627" t="s">
        <v>8</v>
      </c>
      <c r="K4627" t="s">
        <v>6766</v>
      </c>
    </row>
    <row r="4628" spans="1:11" x14ac:dyDescent="0.25">
      <c r="A4628">
        <v>3068</v>
      </c>
      <c r="B4628" t="s">
        <v>2293</v>
      </c>
      <c r="C4628" t="s">
        <v>2294</v>
      </c>
      <c r="D4628" t="s">
        <v>2295</v>
      </c>
      <c r="E4628" t="s">
        <v>10</v>
      </c>
      <c r="F4628" t="s">
        <v>60</v>
      </c>
      <c r="G4628">
        <v>2039</v>
      </c>
      <c r="H4628" t="s">
        <v>8</v>
      </c>
      <c r="I4628" t="s">
        <v>8</v>
      </c>
      <c r="J4628" t="s">
        <v>8</v>
      </c>
      <c r="K4628" t="s">
        <v>6766</v>
      </c>
    </row>
    <row r="4629" spans="1:11" x14ac:dyDescent="0.25">
      <c r="A4629">
        <v>3068</v>
      </c>
      <c r="B4629" t="s">
        <v>2293</v>
      </c>
      <c r="C4629" t="s">
        <v>2294</v>
      </c>
      <c r="D4629" t="s">
        <v>2295</v>
      </c>
      <c r="E4629" t="s">
        <v>10</v>
      </c>
      <c r="F4629" t="s">
        <v>60</v>
      </c>
      <c r="G4629">
        <v>2039</v>
      </c>
      <c r="H4629" t="s">
        <v>8</v>
      </c>
      <c r="I4629" t="s">
        <v>8</v>
      </c>
      <c r="J4629" t="s">
        <v>8</v>
      </c>
      <c r="K4629" t="s">
        <v>6766</v>
      </c>
    </row>
    <row r="4630" spans="1:11" x14ac:dyDescent="0.25">
      <c r="A4630">
        <v>3068</v>
      </c>
      <c r="B4630" t="s">
        <v>2293</v>
      </c>
      <c r="C4630" t="s">
        <v>2294</v>
      </c>
      <c r="D4630" t="s">
        <v>2295</v>
      </c>
      <c r="E4630" t="s">
        <v>10</v>
      </c>
      <c r="F4630" t="s">
        <v>60</v>
      </c>
      <c r="G4630">
        <v>2039</v>
      </c>
      <c r="H4630" t="s">
        <v>8</v>
      </c>
      <c r="I4630" t="s">
        <v>8</v>
      </c>
      <c r="J4630" t="s">
        <v>8</v>
      </c>
      <c r="K4630" t="s">
        <v>6766</v>
      </c>
    </row>
    <row r="4631" spans="1:11" x14ac:dyDescent="0.25">
      <c r="A4631">
        <v>3068</v>
      </c>
      <c r="B4631" t="s">
        <v>2293</v>
      </c>
      <c r="C4631" t="s">
        <v>2294</v>
      </c>
      <c r="D4631" t="s">
        <v>2295</v>
      </c>
      <c r="E4631" t="s">
        <v>10</v>
      </c>
      <c r="F4631" t="s">
        <v>60</v>
      </c>
      <c r="G4631">
        <v>2039</v>
      </c>
      <c r="H4631" t="s">
        <v>8</v>
      </c>
      <c r="I4631" t="s">
        <v>8</v>
      </c>
      <c r="J4631" t="s">
        <v>8</v>
      </c>
      <c r="K4631" t="s">
        <v>6766</v>
      </c>
    </row>
    <row r="4632" spans="1:11" x14ac:dyDescent="0.25">
      <c r="A4632">
        <v>3068</v>
      </c>
      <c r="B4632" t="s">
        <v>2293</v>
      </c>
      <c r="C4632" t="s">
        <v>2294</v>
      </c>
      <c r="D4632" t="s">
        <v>2295</v>
      </c>
      <c r="E4632" t="s">
        <v>10</v>
      </c>
      <c r="F4632" t="s">
        <v>60</v>
      </c>
      <c r="G4632">
        <v>2039</v>
      </c>
      <c r="H4632" t="s">
        <v>8</v>
      </c>
      <c r="I4632" t="s">
        <v>8</v>
      </c>
      <c r="J4632" t="s">
        <v>8</v>
      </c>
      <c r="K4632" t="s">
        <v>6766</v>
      </c>
    </row>
    <row r="4633" spans="1:11" x14ac:dyDescent="0.25">
      <c r="A4633">
        <v>3068</v>
      </c>
      <c r="B4633" t="s">
        <v>2293</v>
      </c>
      <c r="C4633" t="s">
        <v>2294</v>
      </c>
      <c r="D4633" t="s">
        <v>2295</v>
      </c>
      <c r="E4633" t="s">
        <v>10</v>
      </c>
      <c r="F4633" t="s">
        <v>60</v>
      </c>
      <c r="G4633">
        <v>2039</v>
      </c>
      <c r="H4633" t="s">
        <v>8</v>
      </c>
      <c r="I4633" t="s">
        <v>8</v>
      </c>
      <c r="J4633" t="s">
        <v>8</v>
      </c>
      <c r="K4633" t="s">
        <v>6766</v>
      </c>
    </row>
    <row r="4634" spans="1:11" x14ac:dyDescent="0.25">
      <c r="A4634">
        <v>3068</v>
      </c>
      <c r="B4634" t="s">
        <v>2293</v>
      </c>
      <c r="C4634" t="s">
        <v>2294</v>
      </c>
      <c r="D4634" t="s">
        <v>2295</v>
      </c>
      <c r="E4634" t="s">
        <v>10</v>
      </c>
      <c r="F4634" t="s">
        <v>60</v>
      </c>
      <c r="G4634">
        <v>2039</v>
      </c>
      <c r="H4634" t="s">
        <v>8</v>
      </c>
      <c r="I4634" t="s">
        <v>8</v>
      </c>
      <c r="J4634" t="s">
        <v>8</v>
      </c>
      <c r="K4634" t="s">
        <v>6766</v>
      </c>
    </row>
    <row r="4635" spans="1:11" x14ac:dyDescent="0.25">
      <c r="A4635">
        <v>3068</v>
      </c>
      <c r="B4635" t="s">
        <v>2293</v>
      </c>
      <c r="C4635" t="s">
        <v>2294</v>
      </c>
      <c r="D4635" t="s">
        <v>2295</v>
      </c>
      <c r="E4635" t="s">
        <v>10</v>
      </c>
      <c r="F4635" t="s">
        <v>60</v>
      </c>
      <c r="G4635">
        <v>2039</v>
      </c>
      <c r="H4635" t="s">
        <v>8</v>
      </c>
      <c r="I4635" t="s">
        <v>8</v>
      </c>
      <c r="J4635" t="s">
        <v>8</v>
      </c>
      <c r="K4635" t="s">
        <v>6766</v>
      </c>
    </row>
    <row r="4636" spans="1:11" x14ac:dyDescent="0.25">
      <c r="A4636">
        <v>3068</v>
      </c>
      <c r="B4636" t="s">
        <v>2293</v>
      </c>
      <c r="C4636" t="s">
        <v>2294</v>
      </c>
      <c r="D4636" t="s">
        <v>2295</v>
      </c>
      <c r="E4636" t="s">
        <v>10</v>
      </c>
      <c r="F4636" t="s">
        <v>60</v>
      </c>
      <c r="G4636">
        <v>2039</v>
      </c>
      <c r="H4636" t="s">
        <v>8</v>
      </c>
      <c r="I4636" t="s">
        <v>8</v>
      </c>
      <c r="J4636" t="s">
        <v>8</v>
      </c>
      <c r="K4636" t="s">
        <v>6766</v>
      </c>
    </row>
    <row r="4637" spans="1:11" x14ac:dyDescent="0.25">
      <c r="A4637">
        <v>3068</v>
      </c>
      <c r="B4637" t="s">
        <v>2293</v>
      </c>
      <c r="C4637" t="s">
        <v>2294</v>
      </c>
      <c r="D4637" t="s">
        <v>2295</v>
      </c>
      <c r="E4637" t="s">
        <v>10</v>
      </c>
      <c r="F4637" t="s">
        <v>60</v>
      </c>
      <c r="G4637">
        <v>2039</v>
      </c>
      <c r="H4637" t="s">
        <v>8</v>
      </c>
      <c r="I4637" t="s">
        <v>8</v>
      </c>
      <c r="J4637" t="s">
        <v>8</v>
      </c>
      <c r="K4637" t="s">
        <v>6766</v>
      </c>
    </row>
    <row r="4638" spans="1:11" x14ac:dyDescent="0.25">
      <c r="A4638">
        <v>3068</v>
      </c>
      <c r="B4638" t="s">
        <v>2293</v>
      </c>
      <c r="C4638" t="s">
        <v>2294</v>
      </c>
      <c r="D4638" t="s">
        <v>2295</v>
      </c>
      <c r="E4638" t="s">
        <v>10</v>
      </c>
      <c r="F4638" t="s">
        <v>60</v>
      </c>
      <c r="G4638">
        <v>2039</v>
      </c>
      <c r="H4638" t="s">
        <v>8</v>
      </c>
      <c r="I4638" t="s">
        <v>8</v>
      </c>
      <c r="J4638" t="s">
        <v>8</v>
      </c>
      <c r="K4638" t="s">
        <v>6766</v>
      </c>
    </row>
    <row r="4639" spans="1:11" x14ac:dyDescent="0.25">
      <c r="A4639">
        <v>3068</v>
      </c>
      <c r="B4639" t="s">
        <v>2293</v>
      </c>
      <c r="C4639" t="s">
        <v>2294</v>
      </c>
      <c r="D4639" t="s">
        <v>2295</v>
      </c>
      <c r="E4639" t="s">
        <v>10</v>
      </c>
      <c r="F4639" t="s">
        <v>60</v>
      </c>
      <c r="G4639">
        <v>2039</v>
      </c>
      <c r="H4639" t="s">
        <v>8</v>
      </c>
      <c r="I4639" t="s">
        <v>8</v>
      </c>
      <c r="J4639" t="s">
        <v>8</v>
      </c>
      <c r="K4639" t="s">
        <v>6766</v>
      </c>
    </row>
    <row r="4640" spans="1:11" x14ac:dyDescent="0.25">
      <c r="A4640">
        <v>3068</v>
      </c>
      <c r="B4640" t="s">
        <v>2293</v>
      </c>
      <c r="C4640" t="s">
        <v>2294</v>
      </c>
      <c r="D4640" t="s">
        <v>2295</v>
      </c>
      <c r="E4640" t="s">
        <v>10</v>
      </c>
      <c r="F4640" t="s">
        <v>60</v>
      </c>
      <c r="G4640">
        <v>2039</v>
      </c>
      <c r="H4640" t="s">
        <v>8</v>
      </c>
      <c r="I4640" t="s">
        <v>8</v>
      </c>
      <c r="J4640" t="s">
        <v>8</v>
      </c>
      <c r="K4640" t="s">
        <v>6766</v>
      </c>
    </row>
    <row r="4641" spans="1:11" x14ac:dyDescent="0.25">
      <c r="A4641">
        <v>3068</v>
      </c>
      <c r="B4641" t="s">
        <v>2293</v>
      </c>
      <c r="C4641" t="s">
        <v>2294</v>
      </c>
      <c r="D4641" t="s">
        <v>2295</v>
      </c>
      <c r="E4641" t="s">
        <v>10</v>
      </c>
      <c r="F4641" t="s">
        <v>60</v>
      </c>
      <c r="G4641">
        <v>2039</v>
      </c>
      <c r="H4641" t="s">
        <v>8</v>
      </c>
      <c r="I4641" t="s">
        <v>8</v>
      </c>
      <c r="J4641" t="s">
        <v>8</v>
      </c>
      <c r="K4641" t="s">
        <v>6766</v>
      </c>
    </row>
    <row r="4642" spans="1:11" x14ac:dyDescent="0.25">
      <c r="A4642">
        <v>3068</v>
      </c>
      <c r="B4642" t="s">
        <v>2293</v>
      </c>
      <c r="C4642" t="s">
        <v>2294</v>
      </c>
      <c r="D4642" t="s">
        <v>2295</v>
      </c>
      <c r="E4642" t="s">
        <v>10</v>
      </c>
      <c r="F4642" t="s">
        <v>60</v>
      </c>
      <c r="G4642">
        <v>2039</v>
      </c>
      <c r="H4642" t="s">
        <v>8</v>
      </c>
      <c r="I4642" t="s">
        <v>8</v>
      </c>
      <c r="J4642" t="s">
        <v>8</v>
      </c>
      <c r="K4642" t="s">
        <v>6766</v>
      </c>
    </row>
    <row r="4643" spans="1:11" x14ac:dyDescent="0.25">
      <c r="A4643">
        <v>3068</v>
      </c>
      <c r="B4643" t="s">
        <v>2293</v>
      </c>
      <c r="C4643" t="s">
        <v>2294</v>
      </c>
      <c r="D4643" t="s">
        <v>2295</v>
      </c>
      <c r="E4643" t="s">
        <v>10</v>
      </c>
      <c r="F4643" t="s">
        <v>60</v>
      </c>
      <c r="G4643">
        <v>2039</v>
      </c>
      <c r="H4643" t="s">
        <v>8</v>
      </c>
      <c r="I4643" t="s">
        <v>8</v>
      </c>
      <c r="J4643" t="s">
        <v>8</v>
      </c>
      <c r="K4643" t="s">
        <v>6766</v>
      </c>
    </row>
    <row r="4644" spans="1:11" x14ac:dyDescent="0.25">
      <c r="A4644">
        <v>3068</v>
      </c>
      <c r="B4644" t="s">
        <v>2293</v>
      </c>
      <c r="C4644" t="s">
        <v>2294</v>
      </c>
      <c r="D4644" t="s">
        <v>2295</v>
      </c>
      <c r="E4644" t="s">
        <v>10</v>
      </c>
      <c r="F4644" t="s">
        <v>60</v>
      </c>
      <c r="G4644">
        <v>2039</v>
      </c>
      <c r="H4644" t="s">
        <v>8</v>
      </c>
      <c r="I4644" t="s">
        <v>8</v>
      </c>
      <c r="J4644" t="s">
        <v>8</v>
      </c>
      <c r="K4644" t="s">
        <v>6766</v>
      </c>
    </row>
    <row r="4645" spans="1:11" x14ac:dyDescent="0.25">
      <c r="A4645">
        <v>3070</v>
      </c>
      <c r="B4645" t="s">
        <v>2296</v>
      </c>
      <c r="C4645" t="s">
        <v>2297</v>
      </c>
      <c r="D4645" t="s">
        <v>27</v>
      </c>
      <c r="E4645" t="s">
        <v>10</v>
      </c>
      <c r="F4645" t="s">
        <v>65</v>
      </c>
      <c r="G4645">
        <v>2041</v>
      </c>
      <c r="H4645" t="s">
        <v>8</v>
      </c>
      <c r="I4645" t="s">
        <v>8</v>
      </c>
      <c r="J4645" t="s">
        <v>8</v>
      </c>
      <c r="K4645" t="s">
        <v>6766</v>
      </c>
    </row>
    <row r="4646" spans="1:11" x14ac:dyDescent="0.25">
      <c r="A4646">
        <v>3070</v>
      </c>
      <c r="B4646" t="s">
        <v>2296</v>
      </c>
      <c r="C4646" t="s">
        <v>2297</v>
      </c>
      <c r="D4646" t="s">
        <v>27</v>
      </c>
      <c r="E4646" t="s">
        <v>10</v>
      </c>
      <c r="F4646" t="s">
        <v>65</v>
      </c>
      <c r="G4646">
        <v>2041</v>
      </c>
      <c r="H4646" t="s">
        <v>8</v>
      </c>
      <c r="I4646" t="s">
        <v>8</v>
      </c>
      <c r="J4646" t="s">
        <v>8</v>
      </c>
      <c r="K4646" t="s">
        <v>6766</v>
      </c>
    </row>
    <row r="4647" spans="1:11" x14ac:dyDescent="0.25">
      <c r="A4647">
        <v>3070</v>
      </c>
      <c r="B4647" t="s">
        <v>2296</v>
      </c>
      <c r="C4647" t="s">
        <v>2297</v>
      </c>
      <c r="D4647" t="s">
        <v>27</v>
      </c>
      <c r="E4647" t="s">
        <v>10</v>
      </c>
      <c r="F4647" t="s">
        <v>65</v>
      </c>
      <c r="G4647">
        <v>2041</v>
      </c>
      <c r="H4647" t="s">
        <v>8</v>
      </c>
      <c r="I4647" t="s">
        <v>8</v>
      </c>
      <c r="J4647" t="s">
        <v>8</v>
      </c>
      <c r="K4647" t="s">
        <v>6766</v>
      </c>
    </row>
    <row r="4648" spans="1:11" x14ac:dyDescent="0.25">
      <c r="A4648">
        <v>3071</v>
      </c>
      <c r="B4648" t="s">
        <v>2298</v>
      </c>
      <c r="C4648" t="s">
        <v>2299</v>
      </c>
      <c r="D4648" t="s">
        <v>161</v>
      </c>
      <c r="E4648" t="s">
        <v>10</v>
      </c>
      <c r="F4648" t="s">
        <v>60</v>
      </c>
      <c r="G4648">
        <v>2042</v>
      </c>
      <c r="H4648" t="s">
        <v>8</v>
      </c>
      <c r="I4648" t="s">
        <v>8</v>
      </c>
      <c r="J4648" t="s">
        <v>8</v>
      </c>
      <c r="K4648" t="s">
        <v>6766</v>
      </c>
    </row>
    <row r="4649" spans="1:11" x14ac:dyDescent="0.25">
      <c r="A4649">
        <v>3071</v>
      </c>
      <c r="B4649" t="s">
        <v>2298</v>
      </c>
      <c r="C4649" t="s">
        <v>2299</v>
      </c>
      <c r="D4649" t="s">
        <v>161</v>
      </c>
      <c r="E4649" t="s">
        <v>10</v>
      </c>
      <c r="F4649" t="s">
        <v>60</v>
      </c>
      <c r="G4649">
        <v>2042</v>
      </c>
      <c r="H4649" t="s">
        <v>8</v>
      </c>
      <c r="I4649" t="s">
        <v>8</v>
      </c>
      <c r="J4649" t="s">
        <v>8</v>
      </c>
      <c r="K4649" t="s">
        <v>6766</v>
      </c>
    </row>
    <row r="4650" spans="1:11" x14ac:dyDescent="0.25">
      <c r="A4650">
        <v>3071</v>
      </c>
      <c r="B4650" t="s">
        <v>2298</v>
      </c>
      <c r="C4650" t="s">
        <v>2299</v>
      </c>
      <c r="D4650" t="s">
        <v>161</v>
      </c>
      <c r="E4650" t="s">
        <v>10</v>
      </c>
      <c r="F4650" t="s">
        <v>60</v>
      </c>
      <c r="G4650">
        <v>2042</v>
      </c>
      <c r="H4650" t="s">
        <v>8</v>
      </c>
      <c r="I4650" t="s">
        <v>8</v>
      </c>
      <c r="J4650" t="s">
        <v>8</v>
      </c>
      <c r="K4650" t="s">
        <v>6766</v>
      </c>
    </row>
    <row r="4651" spans="1:11" x14ac:dyDescent="0.25">
      <c r="A4651">
        <v>3071</v>
      </c>
      <c r="B4651" t="s">
        <v>2298</v>
      </c>
      <c r="C4651" t="s">
        <v>2299</v>
      </c>
      <c r="D4651" t="s">
        <v>161</v>
      </c>
      <c r="E4651" t="s">
        <v>10</v>
      </c>
      <c r="F4651" t="s">
        <v>60</v>
      </c>
      <c r="G4651">
        <v>2042</v>
      </c>
      <c r="H4651" t="s">
        <v>8</v>
      </c>
      <c r="I4651" t="s">
        <v>8</v>
      </c>
      <c r="J4651" t="s">
        <v>8</v>
      </c>
      <c r="K4651" t="s">
        <v>6766</v>
      </c>
    </row>
    <row r="4652" spans="1:11" x14ac:dyDescent="0.25">
      <c r="A4652">
        <v>3074</v>
      </c>
      <c r="B4652" t="s">
        <v>2300</v>
      </c>
      <c r="C4652" t="s">
        <v>2301</v>
      </c>
      <c r="D4652" t="s">
        <v>9</v>
      </c>
      <c r="E4652" t="s">
        <v>10</v>
      </c>
      <c r="F4652" t="s">
        <v>261</v>
      </c>
      <c r="G4652">
        <v>2045</v>
      </c>
      <c r="H4652" t="s">
        <v>8</v>
      </c>
      <c r="I4652" t="s">
        <v>8</v>
      </c>
      <c r="J4652" t="s">
        <v>8</v>
      </c>
      <c r="K4652" t="s">
        <v>6766</v>
      </c>
    </row>
    <row r="4653" spans="1:11" x14ac:dyDescent="0.25">
      <c r="A4653">
        <v>3077</v>
      </c>
      <c r="B4653" t="s">
        <v>2302</v>
      </c>
      <c r="C4653" t="s">
        <v>2303</v>
      </c>
      <c r="D4653" t="s">
        <v>2304</v>
      </c>
      <c r="E4653" t="s">
        <v>667</v>
      </c>
      <c r="F4653" t="s">
        <v>2305</v>
      </c>
      <c r="G4653">
        <v>2048</v>
      </c>
      <c r="H4653" t="s">
        <v>8</v>
      </c>
      <c r="I4653" t="s">
        <v>8</v>
      </c>
      <c r="J4653" t="s">
        <v>8</v>
      </c>
      <c r="K4653" t="s">
        <v>6766</v>
      </c>
    </row>
    <row r="4654" spans="1:11" x14ac:dyDescent="0.25">
      <c r="A4654">
        <v>3079</v>
      </c>
      <c r="B4654" t="s">
        <v>2306</v>
      </c>
      <c r="C4654" t="s">
        <v>2307</v>
      </c>
      <c r="D4654" t="s">
        <v>27</v>
      </c>
      <c r="E4654" t="s">
        <v>10</v>
      </c>
      <c r="F4654" t="s">
        <v>28</v>
      </c>
      <c r="G4654">
        <v>2050</v>
      </c>
      <c r="H4654" t="s">
        <v>8</v>
      </c>
      <c r="I4654" t="s">
        <v>8</v>
      </c>
      <c r="J4654" t="s">
        <v>8</v>
      </c>
      <c r="K4654" t="s">
        <v>6766</v>
      </c>
    </row>
    <row r="4655" spans="1:11" x14ac:dyDescent="0.25">
      <c r="A4655">
        <v>3079</v>
      </c>
      <c r="B4655" t="s">
        <v>2306</v>
      </c>
      <c r="C4655" t="s">
        <v>2307</v>
      </c>
      <c r="D4655" t="s">
        <v>27</v>
      </c>
      <c r="E4655" t="s">
        <v>10</v>
      </c>
      <c r="F4655" t="s">
        <v>28</v>
      </c>
      <c r="G4655">
        <v>2050</v>
      </c>
      <c r="H4655" t="s">
        <v>8</v>
      </c>
      <c r="I4655" t="s">
        <v>8</v>
      </c>
      <c r="J4655" t="s">
        <v>8</v>
      </c>
      <c r="K4655" t="s">
        <v>6766</v>
      </c>
    </row>
    <row r="4656" spans="1:11" x14ac:dyDescent="0.25">
      <c r="A4656">
        <v>3079</v>
      </c>
      <c r="B4656" t="s">
        <v>2306</v>
      </c>
      <c r="C4656" t="s">
        <v>2307</v>
      </c>
      <c r="D4656" t="s">
        <v>27</v>
      </c>
      <c r="E4656" t="s">
        <v>10</v>
      </c>
      <c r="F4656" t="s">
        <v>28</v>
      </c>
      <c r="G4656">
        <v>2050</v>
      </c>
      <c r="H4656" t="s">
        <v>8</v>
      </c>
      <c r="I4656" t="s">
        <v>8</v>
      </c>
      <c r="J4656" t="s">
        <v>8</v>
      </c>
      <c r="K4656" t="s">
        <v>6766</v>
      </c>
    </row>
    <row r="4657" spans="1:11" x14ac:dyDescent="0.25">
      <c r="A4657">
        <v>3079</v>
      </c>
      <c r="B4657" t="s">
        <v>2306</v>
      </c>
      <c r="C4657" t="s">
        <v>2307</v>
      </c>
      <c r="D4657" t="s">
        <v>27</v>
      </c>
      <c r="E4657" t="s">
        <v>10</v>
      </c>
      <c r="F4657" t="s">
        <v>28</v>
      </c>
      <c r="G4657">
        <v>2050</v>
      </c>
      <c r="H4657" t="s">
        <v>8</v>
      </c>
      <c r="I4657" t="s">
        <v>8</v>
      </c>
      <c r="J4657" t="s">
        <v>8</v>
      </c>
      <c r="K4657" t="s">
        <v>6766</v>
      </c>
    </row>
    <row r="4658" spans="1:11" x14ac:dyDescent="0.25">
      <c r="A4658">
        <v>3079</v>
      </c>
      <c r="B4658" t="s">
        <v>2306</v>
      </c>
      <c r="C4658" t="s">
        <v>2307</v>
      </c>
      <c r="D4658" t="s">
        <v>27</v>
      </c>
      <c r="E4658" t="s">
        <v>10</v>
      </c>
      <c r="F4658" t="s">
        <v>28</v>
      </c>
      <c r="G4658">
        <v>2050</v>
      </c>
      <c r="H4658" t="s">
        <v>8</v>
      </c>
      <c r="I4658" t="s">
        <v>8</v>
      </c>
      <c r="J4658" t="s">
        <v>8</v>
      </c>
      <c r="K4658" t="s">
        <v>6766</v>
      </c>
    </row>
    <row r="4659" spans="1:11" x14ac:dyDescent="0.25">
      <c r="A4659">
        <v>3079</v>
      </c>
      <c r="B4659" t="s">
        <v>2306</v>
      </c>
      <c r="C4659" t="s">
        <v>2307</v>
      </c>
      <c r="D4659" t="s">
        <v>27</v>
      </c>
      <c r="E4659" t="s">
        <v>10</v>
      </c>
      <c r="F4659" t="s">
        <v>28</v>
      </c>
      <c r="G4659">
        <v>2050</v>
      </c>
      <c r="H4659" t="s">
        <v>8</v>
      </c>
      <c r="I4659" t="s">
        <v>8</v>
      </c>
      <c r="J4659" t="s">
        <v>8</v>
      </c>
      <c r="K4659" t="s">
        <v>6766</v>
      </c>
    </row>
    <row r="4660" spans="1:11" x14ac:dyDescent="0.25">
      <c r="A4660">
        <v>3080</v>
      </c>
      <c r="B4660" t="s">
        <v>2308</v>
      </c>
      <c r="C4660" t="s">
        <v>2309</v>
      </c>
      <c r="D4660" t="s">
        <v>9</v>
      </c>
      <c r="E4660" t="s">
        <v>10</v>
      </c>
      <c r="F4660" t="s">
        <v>4679</v>
      </c>
      <c r="G4660">
        <v>2051</v>
      </c>
      <c r="H4660" t="s">
        <v>8</v>
      </c>
      <c r="I4660" t="s">
        <v>8</v>
      </c>
      <c r="J4660" t="s">
        <v>8</v>
      </c>
      <c r="K4660" t="s">
        <v>6766</v>
      </c>
    </row>
    <row r="4661" spans="1:11" x14ac:dyDescent="0.25">
      <c r="A4661">
        <v>3080</v>
      </c>
      <c r="B4661" t="s">
        <v>2308</v>
      </c>
      <c r="C4661" t="s">
        <v>2309</v>
      </c>
      <c r="D4661" t="s">
        <v>9</v>
      </c>
      <c r="E4661" t="s">
        <v>10</v>
      </c>
      <c r="F4661" t="s">
        <v>4679</v>
      </c>
      <c r="G4661">
        <v>2051</v>
      </c>
      <c r="H4661" t="s">
        <v>8</v>
      </c>
      <c r="I4661" t="s">
        <v>8</v>
      </c>
      <c r="J4661" t="s">
        <v>8</v>
      </c>
      <c r="K4661" t="s">
        <v>6766</v>
      </c>
    </row>
    <row r="4662" spans="1:11" x14ac:dyDescent="0.25">
      <c r="A4662">
        <v>3080</v>
      </c>
      <c r="B4662" t="s">
        <v>2308</v>
      </c>
      <c r="C4662" t="s">
        <v>2309</v>
      </c>
      <c r="D4662" t="s">
        <v>9</v>
      </c>
      <c r="E4662" t="s">
        <v>10</v>
      </c>
      <c r="F4662" t="s">
        <v>4679</v>
      </c>
      <c r="G4662">
        <v>2051</v>
      </c>
      <c r="H4662" t="s">
        <v>8</v>
      </c>
      <c r="I4662" t="s">
        <v>8</v>
      </c>
      <c r="J4662" t="s">
        <v>8</v>
      </c>
      <c r="K4662" t="s">
        <v>6766</v>
      </c>
    </row>
    <row r="4663" spans="1:11" x14ac:dyDescent="0.25">
      <c r="A4663">
        <v>3080</v>
      </c>
      <c r="B4663" t="s">
        <v>2308</v>
      </c>
      <c r="C4663" t="s">
        <v>2309</v>
      </c>
      <c r="D4663" t="s">
        <v>9</v>
      </c>
      <c r="E4663" t="s">
        <v>10</v>
      </c>
      <c r="F4663" t="s">
        <v>4679</v>
      </c>
      <c r="G4663">
        <v>2051</v>
      </c>
      <c r="H4663" t="s">
        <v>8</v>
      </c>
      <c r="I4663" t="s">
        <v>8</v>
      </c>
      <c r="J4663" t="s">
        <v>8</v>
      </c>
      <c r="K4663" t="s">
        <v>6766</v>
      </c>
    </row>
    <row r="4664" spans="1:11" x14ac:dyDescent="0.25">
      <c r="A4664">
        <v>3080</v>
      </c>
      <c r="B4664" t="s">
        <v>2308</v>
      </c>
      <c r="C4664" t="s">
        <v>2309</v>
      </c>
      <c r="D4664" t="s">
        <v>9</v>
      </c>
      <c r="E4664" t="s">
        <v>10</v>
      </c>
      <c r="F4664" t="s">
        <v>4679</v>
      </c>
      <c r="G4664">
        <v>2051</v>
      </c>
      <c r="H4664" t="s">
        <v>8</v>
      </c>
      <c r="I4664" t="s">
        <v>8</v>
      </c>
      <c r="J4664" t="s">
        <v>8</v>
      </c>
      <c r="K4664" t="s">
        <v>6766</v>
      </c>
    </row>
    <row r="4665" spans="1:11" x14ac:dyDescent="0.25">
      <c r="A4665">
        <v>3080</v>
      </c>
      <c r="B4665" t="s">
        <v>2308</v>
      </c>
      <c r="C4665" t="s">
        <v>2309</v>
      </c>
      <c r="D4665" t="s">
        <v>9</v>
      </c>
      <c r="E4665" t="s">
        <v>10</v>
      </c>
      <c r="F4665" t="s">
        <v>4679</v>
      </c>
      <c r="G4665">
        <v>2051</v>
      </c>
      <c r="H4665" t="s">
        <v>8</v>
      </c>
      <c r="I4665" t="s">
        <v>8</v>
      </c>
      <c r="J4665" t="s">
        <v>8</v>
      </c>
      <c r="K4665" t="s">
        <v>6766</v>
      </c>
    </row>
    <row r="4666" spans="1:11" x14ac:dyDescent="0.25">
      <c r="A4666">
        <v>3080</v>
      </c>
      <c r="B4666" t="s">
        <v>2308</v>
      </c>
      <c r="C4666" t="s">
        <v>2309</v>
      </c>
      <c r="D4666" t="s">
        <v>9</v>
      </c>
      <c r="E4666" t="s">
        <v>10</v>
      </c>
      <c r="F4666" t="s">
        <v>4679</v>
      </c>
      <c r="G4666">
        <v>2051</v>
      </c>
      <c r="H4666" t="s">
        <v>8</v>
      </c>
      <c r="I4666" t="s">
        <v>8</v>
      </c>
      <c r="J4666" t="s">
        <v>8</v>
      </c>
      <c r="K4666" t="s">
        <v>6766</v>
      </c>
    </row>
    <row r="4667" spans="1:11" x14ac:dyDescent="0.25">
      <c r="A4667">
        <v>3080</v>
      </c>
      <c r="B4667" t="s">
        <v>2308</v>
      </c>
      <c r="C4667" t="s">
        <v>2309</v>
      </c>
      <c r="D4667" t="s">
        <v>9</v>
      </c>
      <c r="E4667" t="s">
        <v>10</v>
      </c>
      <c r="F4667" t="s">
        <v>4679</v>
      </c>
      <c r="G4667">
        <v>2051</v>
      </c>
      <c r="H4667" t="s">
        <v>8</v>
      </c>
      <c r="I4667" t="s">
        <v>8</v>
      </c>
      <c r="J4667" t="s">
        <v>8</v>
      </c>
      <c r="K4667" t="s">
        <v>6766</v>
      </c>
    </row>
    <row r="4668" spans="1:11" x14ac:dyDescent="0.25">
      <c r="A4668">
        <v>3082</v>
      </c>
      <c r="B4668" t="s">
        <v>2310</v>
      </c>
      <c r="C4668" t="s">
        <v>4680</v>
      </c>
      <c r="D4668" t="s">
        <v>2208</v>
      </c>
      <c r="E4668" t="s">
        <v>1144</v>
      </c>
      <c r="F4668" t="s">
        <v>2209</v>
      </c>
      <c r="G4668">
        <v>2053</v>
      </c>
      <c r="H4668" t="s">
        <v>8</v>
      </c>
      <c r="I4668" t="s">
        <v>8</v>
      </c>
      <c r="J4668" t="s">
        <v>8</v>
      </c>
      <c r="K4668" t="s">
        <v>6766</v>
      </c>
    </row>
    <row r="4669" spans="1:11" x14ac:dyDescent="0.25">
      <c r="A4669">
        <v>3082</v>
      </c>
      <c r="B4669" t="s">
        <v>2310</v>
      </c>
      <c r="C4669" t="s">
        <v>4680</v>
      </c>
      <c r="D4669" t="s">
        <v>2208</v>
      </c>
      <c r="E4669" t="s">
        <v>1144</v>
      </c>
      <c r="F4669" t="s">
        <v>2209</v>
      </c>
      <c r="G4669">
        <v>2053</v>
      </c>
      <c r="H4669" t="s">
        <v>8</v>
      </c>
      <c r="I4669" t="s">
        <v>8</v>
      </c>
      <c r="J4669" t="s">
        <v>8</v>
      </c>
      <c r="K4669" t="s">
        <v>6766</v>
      </c>
    </row>
    <row r="4670" spans="1:11" x14ac:dyDescent="0.25">
      <c r="A4670">
        <v>3082</v>
      </c>
      <c r="B4670" t="s">
        <v>2310</v>
      </c>
      <c r="C4670" t="s">
        <v>4680</v>
      </c>
      <c r="D4670" t="s">
        <v>2208</v>
      </c>
      <c r="E4670" t="s">
        <v>1144</v>
      </c>
      <c r="F4670" t="s">
        <v>2209</v>
      </c>
      <c r="G4670">
        <v>2053</v>
      </c>
      <c r="H4670" t="s">
        <v>8</v>
      </c>
      <c r="I4670" t="s">
        <v>8</v>
      </c>
      <c r="J4670" t="s">
        <v>8</v>
      </c>
      <c r="K4670" t="s">
        <v>6766</v>
      </c>
    </row>
    <row r="4671" spans="1:11" x14ac:dyDescent="0.25">
      <c r="A4671">
        <v>3082</v>
      </c>
      <c r="B4671" t="s">
        <v>2310</v>
      </c>
      <c r="C4671" t="s">
        <v>4680</v>
      </c>
      <c r="D4671" t="s">
        <v>2208</v>
      </c>
      <c r="E4671" t="s">
        <v>1144</v>
      </c>
      <c r="F4671" t="s">
        <v>2209</v>
      </c>
      <c r="G4671">
        <v>2053</v>
      </c>
      <c r="H4671" t="s">
        <v>8</v>
      </c>
      <c r="I4671" t="s">
        <v>8</v>
      </c>
      <c r="J4671" t="s">
        <v>8</v>
      </c>
      <c r="K4671" t="s">
        <v>6766</v>
      </c>
    </row>
    <row r="4672" spans="1:11" x14ac:dyDescent="0.25">
      <c r="A4672">
        <v>3082</v>
      </c>
      <c r="B4672" t="s">
        <v>2310</v>
      </c>
      <c r="C4672" t="s">
        <v>4680</v>
      </c>
      <c r="D4672" t="s">
        <v>2208</v>
      </c>
      <c r="E4672" t="s">
        <v>1144</v>
      </c>
      <c r="F4672" t="s">
        <v>2209</v>
      </c>
      <c r="G4672">
        <v>2053</v>
      </c>
      <c r="H4672" t="s">
        <v>8</v>
      </c>
      <c r="I4672" t="s">
        <v>8</v>
      </c>
      <c r="J4672" t="s">
        <v>8</v>
      </c>
      <c r="K4672" t="s">
        <v>6766</v>
      </c>
    </row>
    <row r="4673" spans="1:11" x14ac:dyDescent="0.25">
      <c r="A4673">
        <v>3082</v>
      </c>
      <c r="B4673" t="s">
        <v>2310</v>
      </c>
      <c r="C4673" t="s">
        <v>4680</v>
      </c>
      <c r="D4673" t="s">
        <v>2208</v>
      </c>
      <c r="E4673" t="s">
        <v>1144</v>
      </c>
      <c r="F4673" t="s">
        <v>2209</v>
      </c>
      <c r="G4673">
        <v>2053</v>
      </c>
      <c r="H4673" t="s">
        <v>8</v>
      </c>
      <c r="I4673" t="s">
        <v>8</v>
      </c>
      <c r="J4673" t="s">
        <v>8</v>
      </c>
      <c r="K4673" t="s">
        <v>6766</v>
      </c>
    </row>
    <row r="4674" spans="1:11" x14ac:dyDescent="0.25">
      <c r="A4674">
        <v>3082</v>
      </c>
      <c r="B4674" t="s">
        <v>2310</v>
      </c>
      <c r="C4674" t="s">
        <v>4680</v>
      </c>
      <c r="D4674" t="s">
        <v>2208</v>
      </c>
      <c r="E4674" t="s">
        <v>1144</v>
      </c>
      <c r="F4674" t="s">
        <v>2209</v>
      </c>
      <c r="G4674">
        <v>2053</v>
      </c>
      <c r="H4674" t="s">
        <v>8</v>
      </c>
      <c r="I4674" t="s">
        <v>8</v>
      </c>
      <c r="J4674" t="s">
        <v>8</v>
      </c>
      <c r="K4674" t="s">
        <v>6766</v>
      </c>
    </row>
    <row r="4675" spans="1:11" x14ac:dyDescent="0.25">
      <c r="A4675">
        <v>3082</v>
      </c>
      <c r="B4675" t="s">
        <v>2310</v>
      </c>
      <c r="C4675" t="s">
        <v>4680</v>
      </c>
      <c r="D4675" t="s">
        <v>2208</v>
      </c>
      <c r="E4675" t="s">
        <v>1144</v>
      </c>
      <c r="F4675" t="s">
        <v>2209</v>
      </c>
      <c r="G4675">
        <v>2053</v>
      </c>
      <c r="H4675" t="s">
        <v>8</v>
      </c>
      <c r="I4675" t="s">
        <v>8</v>
      </c>
      <c r="J4675" t="s">
        <v>8</v>
      </c>
      <c r="K4675" t="s">
        <v>6766</v>
      </c>
    </row>
    <row r="4676" spans="1:11" x14ac:dyDescent="0.25">
      <c r="A4676">
        <v>3082</v>
      </c>
      <c r="B4676" t="s">
        <v>2310</v>
      </c>
      <c r="C4676" t="s">
        <v>4680</v>
      </c>
      <c r="D4676" t="s">
        <v>2208</v>
      </c>
      <c r="E4676" t="s">
        <v>1144</v>
      </c>
      <c r="F4676" t="s">
        <v>2209</v>
      </c>
      <c r="G4676">
        <v>2053</v>
      </c>
      <c r="H4676" t="s">
        <v>8</v>
      </c>
      <c r="I4676" t="s">
        <v>8</v>
      </c>
      <c r="J4676" t="s">
        <v>8</v>
      </c>
      <c r="K4676" t="s">
        <v>6766</v>
      </c>
    </row>
    <row r="4677" spans="1:11" x14ac:dyDescent="0.25">
      <c r="A4677">
        <v>3082</v>
      </c>
      <c r="B4677" t="s">
        <v>2310</v>
      </c>
      <c r="C4677" t="s">
        <v>4680</v>
      </c>
      <c r="D4677" t="s">
        <v>2208</v>
      </c>
      <c r="E4677" t="s">
        <v>1144</v>
      </c>
      <c r="F4677" t="s">
        <v>2209</v>
      </c>
      <c r="G4677">
        <v>2053</v>
      </c>
      <c r="H4677" t="s">
        <v>8</v>
      </c>
      <c r="I4677" t="s">
        <v>8</v>
      </c>
      <c r="J4677" t="s">
        <v>8</v>
      </c>
      <c r="K4677" t="s">
        <v>6766</v>
      </c>
    </row>
    <row r="4678" spans="1:11" x14ac:dyDescent="0.25">
      <c r="A4678">
        <v>3082</v>
      </c>
      <c r="B4678" t="s">
        <v>2310</v>
      </c>
      <c r="C4678" t="s">
        <v>4680</v>
      </c>
      <c r="D4678" t="s">
        <v>2208</v>
      </c>
      <c r="E4678" t="s">
        <v>1144</v>
      </c>
      <c r="F4678" t="s">
        <v>2209</v>
      </c>
      <c r="G4678">
        <v>2053</v>
      </c>
      <c r="H4678" t="s">
        <v>8</v>
      </c>
      <c r="I4678" t="s">
        <v>8</v>
      </c>
      <c r="J4678" t="s">
        <v>8</v>
      </c>
      <c r="K4678" t="s">
        <v>6766</v>
      </c>
    </row>
    <row r="4679" spans="1:11" x14ac:dyDescent="0.25">
      <c r="A4679">
        <v>3082</v>
      </c>
      <c r="B4679" t="s">
        <v>2310</v>
      </c>
      <c r="C4679" t="s">
        <v>4680</v>
      </c>
      <c r="D4679" t="s">
        <v>2208</v>
      </c>
      <c r="E4679" t="s">
        <v>1144</v>
      </c>
      <c r="F4679" t="s">
        <v>2209</v>
      </c>
      <c r="G4679">
        <v>2053</v>
      </c>
      <c r="H4679" t="s">
        <v>8</v>
      </c>
      <c r="I4679" t="s">
        <v>8</v>
      </c>
      <c r="J4679" t="s">
        <v>8</v>
      </c>
      <c r="K4679" t="s">
        <v>6766</v>
      </c>
    </row>
    <row r="4680" spans="1:11" x14ac:dyDescent="0.25">
      <c r="A4680">
        <v>3082</v>
      </c>
      <c r="B4680" t="s">
        <v>2310</v>
      </c>
      <c r="C4680" t="s">
        <v>4680</v>
      </c>
      <c r="D4680" t="s">
        <v>2208</v>
      </c>
      <c r="E4680" t="s">
        <v>1144</v>
      </c>
      <c r="F4680" t="s">
        <v>2209</v>
      </c>
      <c r="G4680">
        <v>2053</v>
      </c>
      <c r="H4680" t="s">
        <v>8</v>
      </c>
      <c r="I4680" t="s">
        <v>8</v>
      </c>
      <c r="J4680" t="s">
        <v>8</v>
      </c>
      <c r="K4680" t="s">
        <v>6766</v>
      </c>
    </row>
    <row r="4681" spans="1:11" x14ac:dyDescent="0.25">
      <c r="A4681">
        <v>3082</v>
      </c>
      <c r="B4681" t="s">
        <v>2310</v>
      </c>
      <c r="C4681" t="s">
        <v>4680</v>
      </c>
      <c r="D4681" t="s">
        <v>2208</v>
      </c>
      <c r="E4681" t="s">
        <v>1144</v>
      </c>
      <c r="F4681" t="s">
        <v>2209</v>
      </c>
      <c r="G4681">
        <v>2053</v>
      </c>
      <c r="H4681" t="s">
        <v>8</v>
      </c>
      <c r="I4681" t="s">
        <v>8</v>
      </c>
      <c r="J4681" t="s">
        <v>8</v>
      </c>
      <c r="K4681" t="s">
        <v>6766</v>
      </c>
    </row>
    <row r="4682" spans="1:11" x14ac:dyDescent="0.25">
      <c r="A4682">
        <v>3082</v>
      </c>
      <c r="B4682" t="s">
        <v>2310</v>
      </c>
      <c r="C4682" t="s">
        <v>4680</v>
      </c>
      <c r="D4682" t="s">
        <v>2208</v>
      </c>
      <c r="E4682" t="s">
        <v>1144</v>
      </c>
      <c r="F4682" t="s">
        <v>2209</v>
      </c>
      <c r="G4682">
        <v>2053</v>
      </c>
      <c r="H4682" t="s">
        <v>8</v>
      </c>
      <c r="I4682" t="s">
        <v>8</v>
      </c>
      <c r="J4682" t="s">
        <v>8</v>
      </c>
      <c r="K4682" t="s">
        <v>6766</v>
      </c>
    </row>
    <row r="4683" spans="1:11" x14ac:dyDescent="0.25">
      <c r="A4683">
        <v>3082</v>
      </c>
      <c r="B4683" t="s">
        <v>2310</v>
      </c>
      <c r="C4683" t="s">
        <v>4680</v>
      </c>
      <c r="D4683" t="s">
        <v>2208</v>
      </c>
      <c r="E4683" t="s">
        <v>1144</v>
      </c>
      <c r="F4683" t="s">
        <v>2209</v>
      </c>
      <c r="G4683">
        <v>2053</v>
      </c>
      <c r="H4683" t="s">
        <v>8</v>
      </c>
      <c r="I4683" t="s">
        <v>8</v>
      </c>
      <c r="J4683" t="s">
        <v>8</v>
      </c>
      <c r="K4683" t="s">
        <v>6766</v>
      </c>
    </row>
    <row r="4684" spans="1:11" x14ac:dyDescent="0.25">
      <c r="A4684">
        <v>3082</v>
      </c>
      <c r="B4684" t="s">
        <v>2310</v>
      </c>
      <c r="C4684" t="s">
        <v>4680</v>
      </c>
      <c r="D4684" t="s">
        <v>2208</v>
      </c>
      <c r="E4684" t="s">
        <v>1144</v>
      </c>
      <c r="F4684" t="s">
        <v>2209</v>
      </c>
      <c r="G4684">
        <v>2053</v>
      </c>
      <c r="H4684" t="s">
        <v>8</v>
      </c>
      <c r="I4684" t="s">
        <v>8</v>
      </c>
      <c r="J4684" t="s">
        <v>8</v>
      </c>
      <c r="K4684" t="s">
        <v>6766</v>
      </c>
    </row>
    <row r="4685" spans="1:11" x14ac:dyDescent="0.25">
      <c r="A4685">
        <v>3082</v>
      </c>
      <c r="B4685" t="s">
        <v>2310</v>
      </c>
      <c r="C4685" t="s">
        <v>4680</v>
      </c>
      <c r="D4685" t="s">
        <v>2208</v>
      </c>
      <c r="E4685" t="s">
        <v>1144</v>
      </c>
      <c r="F4685" t="s">
        <v>2209</v>
      </c>
      <c r="G4685">
        <v>2053</v>
      </c>
      <c r="H4685" t="s">
        <v>8</v>
      </c>
      <c r="I4685" t="s">
        <v>8</v>
      </c>
      <c r="J4685" t="s">
        <v>8</v>
      </c>
      <c r="K4685" t="s">
        <v>6766</v>
      </c>
    </row>
    <row r="4686" spans="1:11" x14ac:dyDescent="0.25">
      <c r="A4686">
        <v>3082</v>
      </c>
      <c r="B4686" t="s">
        <v>2310</v>
      </c>
      <c r="C4686" t="s">
        <v>4680</v>
      </c>
      <c r="D4686" t="s">
        <v>2208</v>
      </c>
      <c r="E4686" t="s">
        <v>1144</v>
      </c>
      <c r="F4686" t="s">
        <v>2209</v>
      </c>
      <c r="G4686">
        <v>2053</v>
      </c>
      <c r="H4686" t="s">
        <v>8</v>
      </c>
      <c r="I4686" t="s">
        <v>8</v>
      </c>
      <c r="J4686" t="s">
        <v>8</v>
      </c>
      <c r="K4686" t="s">
        <v>6766</v>
      </c>
    </row>
    <row r="4687" spans="1:11" x14ac:dyDescent="0.25">
      <c r="A4687">
        <v>3082</v>
      </c>
      <c r="B4687" t="s">
        <v>2310</v>
      </c>
      <c r="C4687" t="s">
        <v>4680</v>
      </c>
      <c r="D4687" t="s">
        <v>2208</v>
      </c>
      <c r="E4687" t="s">
        <v>1144</v>
      </c>
      <c r="F4687" t="s">
        <v>2209</v>
      </c>
      <c r="G4687">
        <v>2053</v>
      </c>
      <c r="H4687" t="s">
        <v>8</v>
      </c>
      <c r="I4687" t="s">
        <v>8</v>
      </c>
      <c r="J4687" t="s">
        <v>8</v>
      </c>
      <c r="K4687" t="s">
        <v>6766</v>
      </c>
    </row>
    <row r="4688" spans="1:11" x14ac:dyDescent="0.25">
      <c r="A4688">
        <v>3082</v>
      </c>
      <c r="B4688" t="s">
        <v>2310</v>
      </c>
      <c r="C4688" t="s">
        <v>4680</v>
      </c>
      <c r="D4688" t="s">
        <v>2208</v>
      </c>
      <c r="E4688" t="s">
        <v>1144</v>
      </c>
      <c r="F4688" t="s">
        <v>2209</v>
      </c>
      <c r="G4688">
        <v>2053</v>
      </c>
      <c r="H4688" t="s">
        <v>8</v>
      </c>
      <c r="I4688" t="s">
        <v>8</v>
      </c>
      <c r="J4688" t="s">
        <v>8</v>
      </c>
      <c r="K4688" t="s">
        <v>6766</v>
      </c>
    </row>
    <row r="4689" spans="1:11" x14ac:dyDescent="0.25">
      <c r="A4689">
        <v>3082</v>
      </c>
      <c r="B4689" t="s">
        <v>2310</v>
      </c>
      <c r="C4689" t="s">
        <v>4680</v>
      </c>
      <c r="D4689" t="s">
        <v>2208</v>
      </c>
      <c r="E4689" t="s">
        <v>1144</v>
      </c>
      <c r="F4689" t="s">
        <v>2209</v>
      </c>
      <c r="G4689">
        <v>2053</v>
      </c>
      <c r="H4689" t="s">
        <v>8</v>
      </c>
      <c r="I4689" t="s">
        <v>8</v>
      </c>
      <c r="J4689" t="s">
        <v>8</v>
      </c>
      <c r="K4689" t="s">
        <v>6766</v>
      </c>
    </row>
    <row r="4690" spans="1:11" x14ac:dyDescent="0.25">
      <c r="A4690">
        <v>3082</v>
      </c>
      <c r="B4690" t="s">
        <v>2310</v>
      </c>
      <c r="C4690" t="s">
        <v>4680</v>
      </c>
      <c r="D4690" t="s">
        <v>2208</v>
      </c>
      <c r="E4690" t="s">
        <v>1144</v>
      </c>
      <c r="F4690" t="s">
        <v>2209</v>
      </c>
      <c r="G4690">
        <v>2053</v>
      </c>
      <c r="H4690" t="s">
        <v>8</v>
      </c>
      <c r="I4690" t="s">
        <v>8</v>
      </c>
      <c r="J4690" t="s">
        <v>8</v>
      </c>
      <c r="K4690" t="s">
        <v>6766</v>
      </c>
    </row>
    <row r="4691" spans="1:11" x14ac:dyDescent="0.25">
      <c r="A4691">
        <v>3082</v>
      </c>
      <c r="B4691" t="s">
        <v>2310</v>
      </c>
      <c r="C4691" t="s">
        <v>4680</v>
      </c>
      <c r="D4691" t="s">
        <v>2208</v>
      </c>
      <c r="E4691" t="s">
        <v>1144</v>
      </c>
      <c r="F4691" t="s">
        <v>2209</v>
      </c>
      <c r="G4691">
        <v>2053</v>
      </c>
      <c r="H4691" t="s">
        <v>8</v>
      </c>
      <c r="I4691" t="s">
        <v>8</v>
      </c>
      <c r="J4691" t="s">
        <v>8</v>
      </c>
      <c r="K4691" t="s">
        <v>6766</v>
      </c>
    </row>
    <row r="4692" spans="1:11" x14ac:dyDescent="0.25">
      <c r="A4692">
        <v>3082</v>
      </c>
      <c r="B4692" t="s">
        <v>2310</v>
      </c>
      <c r="C4692" t="s">
        <v>4680</v>
      </c>
      <c r="D4692" t="s">
        <v>2208</v>
      </c>
      <c r="E4692" t="s">
        <v>1144</v>
      </c>
      <c r="F4692" t="s">
        <v>2209</v>
      </c>
      <c r="G4692">
        <v>2053</v>
      </c>
      <c r="H4692" t="s">
        <v>8</v>
      </c>
      <c r="I4692" t="s">
        <v>8</v>
      </c>
      <c r="J4692" t="s">
        <v>8</v>
      </c>
      <c r="K4692" t="s">
        <v>6766</v>
      </c>
    </row>
    <row r="4693" spans="1:11" x14ac:dyDescent="0.25">
      <c r="A4693">
        <v>3082</v>
      </c>
      <c r="B4693" t="s">
        <v>2310</v>
      </c>
      <c r="C4693" t="s">
        <v>4680</v>
      </c>
      <c r="D4693" t="s">
        <v>2208</v>
      </c>
      <c r="E4693" t="s">
        <v>1144</v>
      </c>
      <c r="F4693" t="s">
        <v>2209</v>
      </c>
      <c r="G4693">
        <v>2053</v>
      </c>
      <c r="H4693" t="s">
        <v>8</v>
      </c>
      <c r="I4693" t="s">
        <v>8</v>
      </c>
      <c r="J4693" t="s">
        <v>8</v>
      </c>
      <c r="K4693" t="s">
        <v>6766</v>
      </c>
    </row>
    <row r="4694" spans="1:11" x14ac:dyDescent="0.25">
      <c r="A4694">
        <v>3082</v>
      </c>
      <c r="B4694" t="s">
        <v>2310</v>
      </c>
      <c r="C4694" t="s">
        <v>4680</v>
      </c>
      <c r="D4694" t="s">
        <v>2208</v>
      </c>
      <c r="E4694" t="s">
        <v>1144</v>
      </c>
      <c r="F4694" t="s">
        <v>2209</v>
      </c>
      <c r="G4694">
        <v>2053</v>
      </c>
      <c r="H4694" t="s">
        <v>8</v>
      </c>
      <c r="I4694" t="s">
        <v>8</v>
      </c>
      <c r="J4694" t="s">
        <v>8</v>
      </c>
      <c r="K4694" t="s">
        <v>6766</v>
      </c>
    </row>
    <row r="4695" spans="1:11" x14ac:dyDescent="0.25">
      <c r="A4695">
        <v>3082</v>
      </c>
      <c r="B4695" t="s">
        <v>2310</v>
      </c>
      <c r="C4695" t="s">
        <v>4680</v>
      </c>
      <c r="D4695" t="s">
        <v>2208</v>
      </c>
      <c r="E4695" t="s">
        <v>1144</v>
      </c>
      <c r="F4695" t="s">
        <v>2209</v>
      </c>
      <c r="G4695">
        <v>2053</v>
      </c>
      <c r="H4695" t="s">
        <v>8</v>
      </c>
      <c r="I4695" t="s">
        <v>8</v>
      </c>
      <c r="J4695" t="s">
        <v>8</v>
      </c>
      <c r="K4695" t="s">
        <v>6766</v>
      </c>
    </row>
    <row r="4696" spans="1:11" x14ac:dyDescent="0.25">
      <c r="A4696">
        <v>3082</v>
      </c>
      <c r="B4696" t="s">
        <v>2310</v>
      </c>
      <c r="C4696" t="s">
        <v>4680</v>
      </c>
      <c r="D4696" t="s">
        <v>2208</v>
      </c>
      <c r="E4696" t="s">
        <v>1144</v>
      </c>
      <c r="F4696" t="s">
        <v>2209</v>
      </c>
      <c r="G4696">
        <v>2053</v>
      </c>
      <c r="H4696" t="s">
        <v>8</v>
      </c>
      <c r="I4696" t="s">
        <v>8</v>
      </c>
      <c r="J4696" t="s">
        <v>8</v>
      </c>
      <c r="K4696" t="s">
        <v>6766</v>
      </c>
    </row>
    <row r="4697" spans="1:11" x14ac:dyDescent="0.25">
      <c r="A4697">
        <v>3082</v>
      </c>
      <c r="B4697" t="s">
        <v>2310</v>
      </c>
      <c r="C4697" t="s">
        <v>4680</v>
      </c>
      <c r="D4697" t="s">
        <v>2208</v>
      </c>
      <c r="E4697" t="s">
        <v>1144</v>
      </c>
      <c r="F4697" t="s">
        <v>2209</v>
      </c>
      <c r="G4697">
        <v>2053</v>
      </c>
      <c r="H4697" t="s">
        <v>8</v>
      </c>
      <c r="I4697" t="s">
        <v>8</v>
      </c>
      <c r="J4697" t="s">
        <v>8</v>
      </c>
      <c r="K4697" t="s">
        <v>6766</v>
      </c>
    </row>
    <row r="4698" spans="1:11" x14ac:dyDescent="0.25">
      <c r="A4698">
        <v>3082</v>
      </c>
      <c r="B4698" t="s">
        <v>2310</v>
      </c>
      <c r="C4698" t="s">
        <v>4680</v>
      </c>
      <c r="D4698" t="s">
        <v>2208</v>
      </c>
      <c r="E4698" t="s">
        <v>1144</v>
      </c>
      <c r="F4698" t="s">
        <v>2209</v>
      </c>
      <c r="G4698">
        <v>2053</v>
      </c>
      <c r="H4698" t="s">
        <v>8</v>
      </c>
      <c r="I4698" t="s">
        <v>8</v>
      </c>
      <c r="J4698" t="s">
        <v>8</v>
      </c>
      <c r="K4698" t="s">
        <v>6766</v>
      </c>
    </row>
    <row r="4699" spans="1:11" x14ac:dyDescent="0.25">
      <c r="A4699">
        <v>3082</v>
      </c>
      <c r="B4699" t="s">
        <v>2310</v>
      </c>
      <c r="C4699" t="s">
        <v>4680</v>
      </c>
      <c r="D4699" t="s">
        <v>2208</v>
      </c>
      <c r="E4699" t="s">
        <v>1144</v>
      </c>
      <c r="F4699" t="s">
        <v>2209</v>
      </c>
      <c r="G4699">
        <v>2053</v>
      </c>
      <c r="H4699" t="s">
        <v>8</v>
      </c>
      <c r="I4699" t="s">
        <v>8</v>
      </c>
      <c r="J4699" t="s">
        <v>8</v>
      </c>
      <c r="K4699" t="s">
        <v>6766</v>
      </c>
    </row>
    <row r="4700" spans="1:11" x14ac:dyDescent="0.25">
      <c r="A4700">
        <v>3082</v>
      </c>
      <c r="B4700" t="s">
        <v>2310</v>
      </c>
      <c r="C4700" t="s">
        <v>4680</v>
      </c>
      <c r="D4700" t="s">
        <v>2208</v>
      </c>
      <c r="E4700" t="s">
        <v>1144</v>
      </c>
      <c r="F4700" t="s">
        <v>2209</v>
      </c>
      <c r="G4700">
        <v>2053</v>
      </c>
      <c r="H4700" t="s">
        <v>8</v>
      </c>
      <c r="I4700" t="s">
        <v>8</v>
      </c>
      <c r="J4700" t="s">
        <v>8</v>
      </c>
      <c r="K4700" t="s">
        <v>6766</v>
      </c>
    </row>
    <row r="4701" spans="1:11" x14ac:dyDescent="0.25">
      <c r="A4701">
        <v>3083</v>
      </c>
      <c r="B4701" t="s">
        <v>2311</v>
      </c>
      <c r="C4701" t="s">
        <v>2312</v>
      </c>
      <c r="D4701" t="s">
        <v>182</v>
      </c>
      <c r="E4701" t="s">
        <v>10</v>
      </c>
      <c r="F4701" t="s">
        <v>183</v>
      </c>
      <c r="G4701">
        <v>2054</v>
      </c>
      <c r="H4701" t="s">
        <v>8</v>
      </c>
      <c r="I4701" t="s">
        <v>8</v>
      </c>
      <c r="J4701" t="s">
        <v>8</v>
      </c>
      <c r="K4701" t="s">
        <v>6766</v>
      </c>
    </row>
    <row r="4702" spans="1:11" x14ac:dyDescent="0.25">
      <c r="A4702">
        <v>3085</v>
      </c>
      <c r="B4702" t="s">
        <v>2313</v>
      </c>
      <c r="C4702" t="s">
        <v>2314</v>
      </c>
      <c r="D4702" t="s">
        <v>20</v>
      </c>
      <c r="E4702" t="s">
        <v>21</v>
      </c>
      <c r="F4702" t="s">
        <v>1491</v>
      </c>
      <c r="G4702">
        <v>2056</v>
      </c>
      <c r="H4702" t="s">
        <v>8</v>
      </c>
      <c r="I4702" t="s">
        <v>8</v>
      </c>
      <c r="J4702" t="s">
        <v>8</v>
      </c>
      <c r="K4702" t="s">
        <v>6766</v>
      </c>
    </row>
    <row r="4703" spans="1:11" x14ac:dyDescent="0.25">
      <c r="A4703">
        <v>3086</v>
      </c>
      <c r="B4703" t="s">
        <v>2315</v>
      </c>
      <c r="C4703" t="s">
        <v>2316</v>
      </c>
      <c r="D4703" t="s">
        <v>357</v>
      </c>
      <c r="E4703" t="s">
        <v>10</v>
      </c>
      <c r="F4703" t="s">
        <v>358</v>
      </c>
      <c r="G4703">
        <v>2057</v>
      </c>
      <c r="H4703" t="s">
        <v>8</v>
      </c>
      <c r="I4703" t="s">
        <v>8</v>
      </c>
      <c r="J4703" t="s">
        <v>8</v>
      </c>
      <c r="K4703" t="s">
        <v>6766</v>
      </c>
    </row>
    <row r="4704" spans="1:11" x14ac:dyDescent="0.25">
      <c r="A4704">
        <v>3087</v>
      </c>
      <c r="B4704" t="s">
        <v>2317</v>
      </c>
      <c r="C4704" t="s">
        <v>2318</v>
      </c>
      <c r="D4704" t="s">
        <v>276</v>
      </c>
      <c r="E4704" t="s">
        <v>10</v>
      </c>
      <c r="F4704" t="s">
        <v>277</v>
      </c>
      <c r="G4704">
        <v>2058</v>
      </c>
      <c r="H4704" t="s">
        <v>8</v>
      </c>
      <c r="I4704" t="s">
        <v>8</v>
      </c>
      <c r="J4704" t="s">
        <v>8</v>
      </c>
      <c r="K4704" t="s">
        <v>6766</v>
      </c>
    </row>
    <row r="4705" spans="1:11" x14ac:dyDescent="0.25">
      <c r="A4705">
        <v>3087</v>
      </c>
      <c r="B4705" t="s">
        <v>2317</v>
      </c>
      <c r="C4705" t="s">
        <v>2318</v>
      </c>
      <c r="D4705" t="s">
        <v>276</v>
      </c>
      <c r="E4705" t="s">
        <v>10</v>
      </c>
      <c r="F4705" t="s">
        <v>277</v>
      </c>
      <c r="G4705">
        <v>2058</v>
      </c>
      <c r="H4705" t="s">
        <v>8</v>
      </c>
      <c r="I4705" t="s">
        <v>8</v>
      </c>
      <c r="J4705" t="s">
        <v>8</v>
      </c>
      <c r="K4705" t="s">
        <v>6766</v>
      </c>
    </row>
    <row r="4706" spans="1:11" x14ac:dyDescent="0.25">
      <c r="A4706">
        <v>3087</v>
      </c>
      <c r="B4706" t="s">
        <v>2317</v>
      </c>
      <c r="C4706" t="s">
        <v>2318</v>
      </c>
      <c r="D4706" t="s">
        <v>276</v>
      </c>
      <c r="E4706" t="s">
        <v>10</v>
      </c>
      <c r="F4706" t="s">
        <v>277</v>
      </c>
      <c r="G4706">
        <v>2058</v>
      </c>
      <c r="H4706" t="s">
        <v>8</v>
      </c>
      <c r="I4706" t="s">
        <v>8</v>
      </c>
      <c r="J4706" t="s">
        <v>8</v>
      </c>
      <c r="K4706" t="s">
        <v>6766</v>
      </c>
    </row>
    <row r="4707" spans="1:11" x14ac:dyDescent="0.25">
      <c r="A4707">
        <v>3089</v>
      </c>
      <c r="B4707" t="s">
        <v>2319</v>
      </c>
      <c r="C4707" t="s">
        <v>2320</v>
      </c>
      <c r="D4707" t="s">
        <v>27</v>
      </c>
      <c r="E4707" t="s">
        <v>10</v>
      </c>
      <c r="F4707" t="s">
        <v>153</v>
      </c>
      <c r="G4707">
        <v>2060</v>
      </c>
      <c r="H4707" t="s">
        <v>8</v>
      </c>
      <c r="I4707" t="s">
        <v>8</v>
      </c>
      <c r="J4707" t="s">
        <v>8</v>
      </c>
      <c r="K4707" t="s">
        <v>6766</v>
      </c>
    </row>
    <row r="4708" spans="1:11" x14ac:dyDescent="0.25">
      <c r="A4708">
        <v>3090</v>
      </c>
      <c r="B4708" t="s">
        <v>2321</v>
      </c>
      <c r="C4708" t="s">
        <v>11745</v>
      </c>
      <c r="D4708" t="s">
        <v>11746</v>
      </c>
      <c r="E4708" t="s">
        <v>10</v>
      </c>
      <c r="F4708" t="s">
        <v>219</v>
      </c>
      <c r="G4708">
        <v>2061</v>
      </c>
      <c r="H4708" t="s">
        <v>8</v>
      </c>
      <c r="I4708" t="s">
        <v>8</v>
      </c>
      <c r="J4708" t="s">
        <v>8</v>
      </c>
      <c r="K4708" t="s">
        <v>6766</v>
      </c>
    </row>
    <row r="4709" spans="1:11" x14ac:dyDescent="0.25">
      <c r="A4709">
        <v>3090</v>
      </c>
      <c r="B4709" t="s">
        <v>2321</v>
      </c>
      <c r="C4709" t="s">
        <v>11745</v>
      </c>
      <c r="D4709" t="s">
        <v>11746</v>
      </c>
      <c r="E4709" t="s">
        <v>10</v>
      </c>
      <c r="F4709" t="s">
        <v>219</v>
      </c>
      <c r="G4709">
        <v>2061</v>
      </c>
      <c r="H4709" t="s">
        <v>8</v>
      </c>
      <c r="I4709" t="s">
        <v>8</v>
      </c>
      <c r="J4709" t="s">
        <v>8</v>
      </c>
      <c r="K4709" t="s">
        <v>6766</v>
      </c>
    </row>
    <row r="4710" spans="1:11" x14ac:dyDescent="0.25">
      <c r="A4710">
        <v>3090</v>
      </c>
      <c r="B4710" t="s">
        <v>2321</v>
      </c>
      <c r="C4710" t="s">
        <v>11745</v>
      </c>
      <c r="D4710" t="s">
        <v>11746</v>
      </c>
      <c r="E4710" t="s">
        <v>10</v>
      </c>
      <c r="F4710" t="s">
        <v>219</v>
      </c>
      <c r="G4710">
        <v>2061</v>
      </c>
      <c r="H4710" t="s">
        <v>8</v>
      </c>
      <c r="I4710" t="s">
        <v>8</v>
      </c>
      <c r="J4710" t="s">
        <v>8</v>
      </c>
      <c r="K4710" t="s">
        <v>6766</v>
      </c>
    </row>
    <row r="4711" spans="1:11" x14ac:dyDescent="0.25">
      <c r="A4711">
        <v>3090</v>
      </c>
      <c r="B4711" t="s">
        <v>2321</v>
      </c>
      <c r="C4711" t="s">
        <v>11745</v>
      </c>
      <c r="D4711" t="s">
        <v>11746</v>
      </c>
      <c r="E4711" t="s">
        <v>10</v>
      </c>
      <c r="F4711" t="s">
        <v>219</v>
      </c>
      <c r="G4711">
        <v>2061</v>
      </c>
      <c r="H4711" t="s">
        <v>8</v>
      </c>
      <c r="I4711" t="s">
        <v>8</v>
      </c>
      <c r="J4711" t="s">
        <v>8</v>
      </c>
      <c r="K4711" t="s">
        <v>6766</v>
      </c>
    </row>
    <row r="4712" spans="1:11" x14ac:dyDescent="0.25">
      <c r="A4712">
        <v>3090</v>
      </c>
      <c r="B4712" t="s">
        <v>2321</v>
      </c>
      <c r="C4712" t="s">
        <v>11745</v>
      </c>
      <c r="D4712" t="s">
        <v>11746</v>
      </c>
      <c r="E4712" t="s">
        <v>10</v>
      </c>
      <c r="F4712" t="s">
        <v>219</v>
      </c>
      <c r="G4712">
        <v>2061</v>
      </c>
      <c r="H4712" t="s">
        <v>8</v>
      </c>
      <c r="I4712" t="s">
        <v>8</v>
      </c>
      <c r="J4712" t="s">
        <v>8</v>
      </c>
      <c r="K4712" t="s">
        <v>6766</v>
      </c>
    </row>
    <row r="4713" spans="1:11" x14ac:dyDescent="0.25">
      <c r="A4713">
        <v>3090</v>
      </c>
      <c r="B4713" t="s">
        <v>2321</v>
      </c>
      <c r="C4713" t="s">
        <v>11745</v>
      </c>
      <c r="D4713" t="s">
        <v>11746</v>
      </c>
      <c r="E4713" t="s">
        <v>10</v>
      </c>
      <c r="F4713" t="s">
        <v>219</v>
      </c>
      <c r="G4713">
        <v>2061</v>
      </c>
      <c r="H4713" t="s">
        <v>8</v>
      </c>
      <c r="I4713" t="s">
        <v>8</v>
      </c>
      <c r="J4713" t="s">
        <v>8</v>
      </c>
      <c r="K4713" t="s">
        <v>6766</v>
      </c>
    </row>
    <row r="4714" spans="1:11" x14ac:dyDescent="0.25">
      <c r="A4714">
        <v>3090</v>
      </c>
      <c r="B4714" t="s">
        <v>2321</v>
      </c>
      <c r="C4714" t="s">
        <v>11745</v>
      </c>
      <c r="D4714" t="s">
        <v>11746</v>
      </c>
      <c r="E4714" t="s">
        <v>10</v>
      </c>
      <c r="F4714" t="s">
        <v>219</v>
      </c>
      <c r="G4714">
        <v>2061</v>
      </c>
      <c r="H4714" t="s">
        <v>8</v>
      </c>
      <c r="I4714" t="s">
        <v>8</v>
      </c>
      <c r="J4714" t="s">
        <v>8</v>
      </c>
      <c r="K4714" t="s">
        <v>6766</v>
      </c>
    </row>
    <row r="4715" spans="1:11" x14ac:dyDescent="0.25">
      <c r="A4715">
        <v>3090</v>
      </c>
      <c r="B4715" t="s">
        <v>2321</v>
      </c>
      <c r="C4715" t="s">
        <v>11745</v>
      </c>
      <c r="D4715" t="s">
        <v>11746</v>
      </c>
      <c r="E4715" t="s">
        <v>10</v>
      </c>
      <c r="F4715" t="s">
        <v>219</v>
      </c>
      <c r="G4715">
        <v>2061</v>
      </c>
      <c r="H4715" t="s">
        <v>8</v>
      </c>
      <c r="I4715" t="s">
        <v>8</v>
      </c>
      <c r="J4715" t="s">
        <v>8</v>
      </c>
      <c r="K4715" t="s">
        <v>6766</v>
      </c>
    </row>
    <row r="4716" spans="1:11" x14ac:dyDescent="0.25">
      <c r="A4716">
        <v>3090</v>
      </c>
      <c r="B4716" t="s">
        <v>2321</v>
      </c>
      <c r="C4716" t="s">
        <v>11745</v>
      </c>
      <c r="D4716" t="s">
        <v>11746</v>
      </c>
      <c r="E4716" t="s">
        <v>10</v>
      </c>
      <c r="F4716" t="s">
        <v>219</v>
      </c>
      <c r="G4716">
        <v>2061</v>
      </c>
      <c r="H4716" t="s">
        <v>8</v>
      </c>
      <c r="I4716" t="s">
        <v>8</v>
      </c>
      <c r="J4716" t="s">
        <v>8</v>
      </c>
      <c r="K4716" t="s">
        <v>6766</v>
      </c>
    </row>
    <row r="4717" spans="1:11" x14ac:dyDescent="0.25">
      <c r="A4717">
        <v>3090</v>
      </c>
      <c r="B4717" t="s">
        <v>2321</v>
      </c>
      <c r="C4717" t="s">
        <v>11745</v>
      </c>
      <c r="D4717" t="s">
        <v>11746</v>
      </c>
      <c r="E4717" t="s">
        <v>10</v>
      </c>
      <c r="F4717" t="s">
        <v>219</v>
      </c>
      <c r="G4717">
        <v>2061</v>
      </c>
      <c r="H4717" t="s">
        <v>8</v>
      </c>
      <c r="I4717" t="s">
        <v>8</v>
      </c>
      <c r="J4717" t="s">
        <v>8</v>
      </c>
      <c r="K4717" t="s">
        <v>6766</v>
      </c>
    </row>
    <row r="4718" spans="1:11" x14ac:dyDescent="0.25">
      <c r="A4718">
        <v>3090</v>
      </c>
      <c r="B4718" t="s">
        <v>2321</v>
      </c>
      <c r="C4718" t="s">
        <v>11745</v>
      </c>
      <c r="D4718" t="s">
        <v>11746</v>
      </c>
      <c r="E4718" t="s">
        <v>10</v>
      </c>
      <c r="F4718" t="s">
        <v>219</v>
      </c>
      <c r="G4718">
        <v>2061</v>
      </c>
      <c r="H4718" t="s">
        <v>8</v>
      </c>
      <c r="I4718" t="s">
        <v>8</v>
      </c>
      <c r="J4718" t="s">
        <v>8</v>
      </c>
      <c r="K4718" t="s">
        <v>6766</v>
      </c>
    </row>
    <row r="4719" spans="1:11" x14ac:dyDescent="0.25">
      <c r="A4719">
        <v>3090</v>
      </c>
      <c r="B4719" t="s">
        <v>2321</v>
      </c>
      <c r="C4719" t="s">
        <v>11745</v>
      </c>
      <c r="D4719" t="s">
        <v>11746</v>
      </c>
      <c r="E4719" t="s">
        <v>10</v>
      </c>
      <c r="F4719" t="s">
        <v>219</v>
      </c>
      <c r="G4719">
        <v>2061</v>
      </c>
      <c r="H4719" t="s">
        <v>8</v>
      </c>
      <c r="I4719" t="s">
        <v>8</v>
      </c>
      <c r="J4719" t="s">
        <v>8</v>
      </c>
      <c r="K4719" t="s">
        <v>6766</v>
      </c>
    </row>
    <row r="4720" spans="1:11" x14ac:dyDescent="0.25">
      <c r="A4720">
        <v>3091</v>
      </c>
      <c r="B4720" t="s">
        <v>2323</v>
      </c>
      <c r="C4720" t="s">
        <v>2324</v>
      </c>
      <c r="D4720" t="s">
        <v>9</v>
      </c>
      <c r="E4720" t="s">
        <v>10</v>
      </c>
      <c r="F4720" t="s">
        <v>487</v>
      </c>
      <c r="G4720">
        <v>2062</v>
      </c>
      <c r="H4720" t="s">
        <v>8</v>
      </c>
      <c r="I4720" t="s">
        <v>8</v>
      </c>
      <c r="J4720" t="s">
        <v>8</v>
      </c>
      <c r="K4720" t="s">
        <v>6766</v>
      </c>
    </row>
    <row r="4721" spans="1:11" x14ac:dyDescent="0.25">
      <c r="A4721">
        <v>3091</v>
      </c>
      <c r="B4721" t="s">
        <v>2323</v>
      </c>
      <c r="C4721" t="s">
        <v>2324</v>
      </c>
      <c r="D4721" t="s">
        <v>9</v>
      </c>
      <c r="E4721" t="s">
        <v>10</v>
      </c>
      <c r="F4721" t="s">
        <v>487</v>
      </c>
      <c r="G4721">
        <v>2062</v>
      </c>
      <c r="H4721" t="s">
        <v>8</v>
      </c>
      <c r="I4721" t="s">
        <v>8</v>
      </c>
      <c r="J4721" t="s">
        <v>8</v>
      </c>
      <c r="K4721" t="s">
        <v>6766</v>
      </c>
    </row>
    <row r="4722" spans="1:11" x14ac:dyDescent="0.25">
      <c r="A4722">
        <v>3091</v>
      </c>
      <c r="B4722" t="s">
        <v>2323</v>
      </c>
      <c r="C4722" t="s">
        <v>2324</v>
      </c>
      <c r="D4722" t="s">
        <v>9</v>
      </c>
      <c r="E4722" t="s">
        <v>10</v>
      </c>
      <c r="F4722" t="s">
        <v>487</v>
      </c>
      <c r="G4722">
        <v>2062</v>
      </c>
      <c r="H4722" t="s">
        <v>8</v>
      </c>
      <c r="I4722" t="s">
        <v>8</v>
      </c>
      <c r="J4722" t="s">
        <v>8</v>
      </c>
      <c r="K4722" t="s">
        <v>6766</v>
      </c>
    </row>
    <row r="4723" spans="1:11" x14ac:dyDescent="0.25">
      <c r="A4723">
        <v>3091</v>
      </c>
      <c r="B4723" t="s">
        <v>2323</v>
      </c>
      <c r="C4723" t="s">
        <v>2324</v>
      </c>
      <c r="D4723" t="s">
        <v>9</v>
      </c>
      <c r="E4723" t="s">
        <v>10</v>
      </c>
      <c r="F4723" t="s">
        <v>487</v>
      </c>
      <c r="G4723">
        <v>2062</v>
      </c>
      <c r="H4723" t="s">
        <v>8</v>
      </c>
      <c r="I4723" t="s">
        <v>8</v>
      </c>
      <c r="J4723" t="s">
        <v>8</v>
      </c>
      <c r="K4723" t="s">
        <v>6766</v>
      </c>
    </row>
    <row r="4724" spans="1:11" x14ac:dyDescent="0.25">
      <c r="A4724">
        <v>3092</v>
      </c>
      <c r="B4724" t="s">
        <v>2325</v>
      </c>
      <c r="C4724" t="s">
        <v>2326</v>
      </c>
      <c r="D4724" t="s">
        <v>20</v>
      </c>
      <c r="E4724" t="s">
        <v>21</v>
      </c>
      <c r="F4724" t="s">
        <v>255</v>
      </c>
      <c r="G4724">
        <v>2063</v>
      </c>
      <c r="H4724" t="s">
        <v>8</v>
      </c>
      <c r="I4724" t="s">
        <v>8</v>
      </c>
      <c r="J4724" t="s">
        <v>8</v>
      </c>
      <c r="K4724" t="s">
        <v>6766</v>
      </c>
    </row>
    <row r="4725" spans="1:11" x14ac:dyDescent="0.25">
      <c r="A4725">
        <v>3095</v>
      </c>
      <c r="B4725" t="s">
        <v>2327</v>
      </c>
      <c r="C4725" t="s">
        <v>7248</v>
      </c>
      <c r="D4725" t="s">
        <v>1274</v>
      </c>
      <c r="E4725" t="s">
        <v>317</v>
      </c>
      <c r="F4725" t="s">
        <v>2328</v>
      </c>
      <c r="G4725">
        <v>2066</v>
      </c>
      <c r="H4725" t="s">
        <v>8</v>
      </c>
      <c r="I4725" t="s">
        <v>8</v>
      </c>
      <c r="J4725" t="s">
        <v>8</v>
      </c>
      <c r="K4725" t="s">
        <v>6766</v>
      </c>
    </row>
    <row r="4726" spans="1:11" x14ac:dyDescent="0.25">
      <c r="A4726">
        <v>3099</v>
      </c>
      <c r="B4726" t="s">
        <v>2329</v>
      </c>
      <c r="C4726" t="s">
        <v>2330</v>
      </c>
      <c r="D4726" t="s">
        <v>9</v>
      </c>
      <c r="E4726" t="s">
        <v>10</v>
      </c>
      <c r="F4726" t="s">
        <v>166</v>
      </c>
      <c r="G4726">
        <v>2070</v>
      </c>
      <c r="H4726" t="s">
        <v>8</v>
      </c>
      <c r="I4726" t="s">
        <v>8</v>
      </c>
      <c r="J4726" t="s">
        <v>8</v>
      </c>
      <c r="K4726" t="s">
        <v>6766</v>
      </c>
    </row>
    <row r="4727" spans="1:11" x14ac:dyDescent="0.25">
      <c r="A4727">
        <v>3099</v>
      </c>
      <c r="B4727" t="s">
        <v>2329</v>
      </c>
      <c r="C4727" t="s">
        <v>2330</v>
      </c>
      <c r="D4727" t="s">
        <v>9</v>
      </c>
      <c r="E4727" t="s">
        <v>10</v>
      </c>
      <c r="F4727" t="s">
        <v>166</v>
      </c>
      <c r="G4727">
        <v>2070</v>
      </c>
      <c r="H4727" t="s">
        <v>8</v>
      </c>
      <c r="I4727" t="s">
        <v>8</v>
      </c>
      <c r="J4727" t="s">
        <v>8</v>
      </c>
      <c r="K4727" t="s">
        <v>6766</v>
      </c>
    </row>
    <row r="4728" spans="1:11" x14ac:dyDescent="0.25">
      <c r="A4728">
        <v>3099</v>
      </c>
      <c r="B4728" t="s">
        <v>2329</v>
      </c>
      <c r="C4728" t="s">
        <v>2330</v>
      </c>
      <c r="D4728" t="s">
        <v>9</v>
      </c>
      <c r="E4728" t="s">
        <v>10</v>
      </c>
      <c r="F4728" t="s">
        <v>166</v>
      </c>
      <c r="G4728">
        <v>2070</v>
      </c>
      <c r="H4728" t="s">
        <v>8</v>
      </c>
      <c r="I4728" t="s">
        <v>8</v>
      </c>
      <c r="J4728" t="s">
        <v>8</v>
      </c>
      <c r="K4728" t="s">
        <v>6766</v>
      </c>
    </row>
    <row r="4729" spans="1:11" x14ac:dyDescent="0.25">
      <c r="A4729">
        <v>3099</v>
      </c>
      <c r="B4729" t="s">
        <v>2329</v>
      </c>
      <c r="C4729" t="s">
        <v>2330</v>
      </c>
      <c r="D4729" t="s">
        <v>9</v>
      </c>
      <c r="E4729" t="s">
        <v>10</v>
      </c>
      <c r="F4729" t="s">
        <v>166</v>
      </c>
      <c r="G4729">
        <v>2070</v>
      </c>
      <c r="H4729" t="s">
        <v>8</v>
      </c>
      <c r="I4729" t="s">
        <v>8</v>
      </c>
      <c r="J4729" t="s">
        <v>8</v>
      </c>
      <c r="K4729" t="s">
        <v>6766</v>
      </c>
    </row>
    <row r="4730" spans="1:11" x14ac:dyDescent="0.25">
      <c r="A4730">
        <v>3099</v>
      </c>
      <c r="B4730" t="s">
        <v>2329</v>
      </c>
      <c r="C4730" t="s">
        <v>2330</v>
      </c>
      <c r="D4730" t="s">
        <v>9</v>
      </c>
      <c r="E4730" t="s">
        <v>10</v>
      </c>
      <c r="F4730" t="s">
        <v>166</v>
      </c>
      <c r="G4730">
        <v>2070</v>
      </c>
      <c r="H4730" t="s">
        <v>8</v>
      </c>
      <c r="I4730" t="s">
        <v>8</v>
      </c>
      <c r="J4730" t="s">
        <v>8</v>
      </c>
      <c r="K4730" t="s">
        <v>6766</v>
      </c>
    </row>
    <row r="4731" spans="1:11" x14ac:dyDescent="0.25">
      <c r="A4731">
        <v>3100</v>
      </c>
      <c r="B4731" t="s">
        <v>2331</v>
      </c>
      <c r="C4731" t="s">
        <v>2332</v>
      </c>
      <c r="D4731" t="s">
        <v>63</v>
      </c>
      <c r="E4731" t="s">
        <v>10</v>
      </c>
      <c r="F4731" t="s">
        <v>64</v>
      </c>
      <c r="G4731">
        <v>2071</v>
      </c>
      <c r="H4731" t="s">
        <v>8</v>
      </c>
      <c r="I4731" t="s">
        <v>8</v>
      </c>
      <c r="J4731" t="s">
        <v>8</v>
      </c>
      <c r="K4731" t="s">
        <v>6766</v>
      </c>
    </row>
    <row r="4732" spans="1:11" x14ac:dyDescent="0.25">
      <c r="A4732">
        <v>3100</v>
      </c>
      <c r="B4732" t="s">
        <v>2331</v>
      </c>
      <c r="C4732" t="s">
        <v>2332</v>
      </c>
      <c r="D4732" t="s">
        <v>63</v>
      </c>
      <c r="E4732" t="s">
        <v>10</v>
      </c>
      <c r="F4732" t="s">
        <v>64</v>
      </c>
      <c r="G4732">
        <v>2071</v>
      </c>
      <c r="H4732" t="s">
        <v>8</v>
      </c>
      <c r="I4732" t="s">
        <v>8</v>
      </c>
      <c r="J4732" t="s">
        <v>8</v>
      </c>
      <c r="K4732" t="s">
        <v>6766</v>
      </c>
    </row>
    <row r="4733" spans="1:11" x14ac:dyDescent="0.25">
      <c r="A4733">
        <v>3100</v>
      </c>
      <c r="B4733" t="s">
        <v>2331</v>
      </c>
      <c r="C4733" t="s">
        <v>2332</v>
      </c>
      <c r="D4733" t="s">
        <v>63</v>
      </c>
      <c r="E4733" t="s">
        <v>10</v>
      </c>
      <c r="F4733" t="s">
        <v>64</v>
      </c>
      <c r="G4733">
        <v>2071</v>
      </c>
      <c r="H4733" t="s">
        <v>8</v>
      </c>
      <c r="I4733" t="s">
        <v>8</v>
      </c>
      <c r="J4733" t="s">
        <v>8</v>
      </c>
      <c r="K4733" t="s">
        <v>6766</v>
      </c>
    </row>
    <row r="4734" spans="1:11" x14ac:dyDescent="0.25">
      <c r="A4734">
        <v>3100</v>
      </c>
      <c r="B4734" t="s">
        <v>2331</v>
      </c>
      <c r="C4734" t="s">
        <v>2332</v>
      </c>
      <c r="D4734" t="s">
        <v>63</v>
      </c>
      <c r="E4734" t="s">
        <v>10</v>
      </c>
      <c r="F4734" t="s">
        <v>64</v>
      </c>
      <c r="G4734">
        <v>2071</v>
      </c>
      <c r="H4734" t="s">
        <v>8</v>
      </c>
      <c r="I4734" t="s">
        <v>8</v>
      </c>
      <c r="J4734" t="s">
        <v>8</v>
      </c>
      <c r="K4734" t="s">
        <v>6766</v>
      </c>
    </row>
    <row r="4735" spans="1:11" x14ac:dyDescent="0.25">
      <c r="A4735">
        <v>3101</v>
      </c>
      <c r="B4735" t="s">
        <v>7763</v>
      </c>
      <c r="C4735" t="s">
        <v>7764</v>
      </c>
      <c r="D4735" t="s">
        <v>23</v>
      </c>
      <c r="E4735" t="s">
        <v>10</v>
      </c>
      <c r="F4735" t="s">
        <v>45</v>
      </c>
      <c r="G4735">
        <v>2072</v>
      </c>
      <c r="H4735" t="s">
        <v>8</v>
      </c>
      <c r="I4735" t="s">
        <v>8</v>
      </c>
      <c r="J4735" t="s">
        <v>8</v>
      </c>
      <c r="K4735" t="s">
        <v>6766</v>
      </c>
    </row>
    <row r="4736" spans="1:11" x14ac:dyDescent="0.25">
      <c r="A4736">
        <v>3101</v>
      </c>
      <c r="B4736" t="s">
        <v>7763</v>
      </c>
      <c r="C4736" t="s">
        <v>7764</v>
      </c>
      <c r="D4736" t="s">
        <v>23</v>
      </c>
      <c r="E4736" t="s">
        <v>10</v>
      </c>
      <c r="F4736" t="s">
        <v>45</v>
      </c>
      <c r="G4736">
        <v>2072</v>
      </c>
      <c r="H4736" t="s">
        <v>8</v>
      </c>
      <c r="I4736" t="s">
        <v>8</v>
      </c>
      <c r="J4736" t="s">
        <v>8</v>
      </c>
      <c r="K4736" t="s">
        <v>6766</v>
      </c>
    </row>
    <row r="4737" spans="1:11" x14ac:dyDescent="0.25">
      <c r="A4737">
        <v>3101</v>
      </c>
      <c r="B4737" t="s">
        <v>7763</v>
      </c>
      <c r="C4737" t="s">
        <v>7764</v>
      </c>
      <c r="D4737" t="s">
        <v>23</v>
      </c>
      <c r="E4737" t="s">
        <v>10</v>
      </c>
      <c r="F4737" t="s">
        <v>45</v>
      </c>
      <c r="G4737">
        <v>2072</v>
      </c>
      <c r="H4737" t="s">
        <v>8</v>
      </c>
      <c r="I4737" t="s">
        <v>8</v>
      </c>
      <c r="J4737" t="s">
        <v>8</v>
      </c>
      <c r="K4737" t="s">
        <v>6766</v>
      </c>
    </row>
    <row r="4738" spans="1:11" x14ac:dyDescent="0.25">
      <c r="A4738">
        <v>3101</v>
      </c>
      <c r="B4738" t="s">
        <v>7763</v>
      </c>
      <c r="C4738" t="s">
        <v>7764</v>
      </c>
      <c r="D4738" t="s">
        <v>23</v>
      </c>
      <c r="E4738" t="s">
        <v>10</v>
      </c>
      <c r="F4738" t="s">
        <v>45</v>
      </c>
      <c r="G4738">
        <v>2072</v>
      </c>
      <c r="H4738" t="s">
        <v>8</v>
      </c>
      <c r="I4738" t="s">
        <v>8</v>
      </c>
      <c r="J4738" t="s">
        <v>8</v>
      </c>
      <c r="K4738" t="s">
        <v>6766</v>
      </c>
    </row>
    <row r="4739" spans="1:11" x14ac:dyDescent="0.25">
      <c r="A4739">
        <v>3101</v>
      </c>
      <c r="B4739" t="s">
        <v>7763</v>
      </c>
      <c r="C4739" t="s">
        <v>7764</v>
      </c>
      <c r="D4739" t="s">
        <v>23</v>
      </c>
      <c r="E4739" t="s">
        <v>10</v>
      </c>
      <c r="F4739" t="s">
        <v>45</v>
      </c>
      <c r="G4739">
        <v>2072</v>
      </c>
      <c r="H4739" t="s">
        <v>8</v>
      </c>
      <c r="I4739" t="s">
        <v>8</v>
      </c>
      <c r="J4739" t="s">
        <v>8</v>
      </c>
      <c r="K4739" t="s">
        <v>6766</v>
      </c>
    </row>
    <row r="4740" spans="1:11" x14ac:dyDescent="0.25">
      <c r="A4740">
        <v>3101</v>
      </c>
      <c r="B4740" t="s">
        <v>7763</v>
      </c>
      <c r="C4740" t="s">
        <v>7764</v>
      </c>
      <c r="D4740" t="s">
        <v>23</v>
      </c>
      <c r="E4740" t="s">
        <v>10</v>
      </c>
      <c r="F4740" t="s">
        <v>45</v>
      </c>
      <c r="G4740">
        <v>2072</v>
      </c>
      <c r="H4740" t="s">
        <v>8</v>
      </c>
      <c r="I4740" t="s">
        <v>8</v>
      </c>
      <c r="J4740" t="s">
        <v>8</v>
      </c>
      <c r="K4740" t="s">
        <v>6766</v>
      </c>
    </row>
    <row r="4741" spans="1:11" x14ac:dyDescent="0.25">
      <c r="A4741">
        <v>3101</v>
      </c>
      <c r="B4741" t="s">
        <v>7763</v>
      </c>
      <c r="C4741" t="s">
        <v>7764</v>
      </c>
      <c r="D4741" t="s">
        <v>23</v>
      </c>
      <c r="E4741" t="s">
        <v>10</v>
      </c>
      <c r="F4741" t="s">
        <v>45</v>
      </c>
      <c r="G4741">
        <v>2072</v>
      </c>
      <c r="H4741" t="s">
        <v>8</v>
      </c>
      <c r="I4741" t="s">
        <v>8</v>
      </c>
      <c r="J4741" t="s">
        <v>8</v>
      </c>
      <c r="K4741" t="s">
        <v>6766</v>
      </c>
    </row>
    <row r="4742" spans="1:11" x14ac:dyDescent="0.25">
      <c r="A4742">
        <v>3101</v>
      </c>
      <c r="B4742" t="s">
        <v>7763</v>
      </c>
      <c r="C4742" t="s">
        <v>7764</v>
      </c>
      <c r="D4742" t="s">
        <v>23</v>
      </c>
      <c r="E4742" t="s">
        <v>10</v>
      </c>
      <c r="F4742" t="s">
        <v>45</v>
      </c>
      <c r="G4742">
        <v>2072</v>
      </c>
      <c r="H4742" t="s">
        <v>8</v>
      </c>
      <c r="I4742" t="s">
        <v>8</v>
      </c>
      <c r="J4742" t="s">
        <v>8</v>
      </c>
      <c r="K4742" t="s">
        <v>6766</v>
      </c>
    </row>
    <row r="4743" spans="1:11" x14ac:dyDescent="0.25">
      <c r="A4743">
        <v>3102</v>
      </c>
      <c r="B4743" t="s">
        <v>2333</v>
      </c>
      <c r="C4743" t="s">
        <v>2334</v>
      </c>
      <c r="D4743" t="s">
        <v>27</v>
      </c>
      <c r="E4743" t="s">
        <v>10</v>
      </c>
      <c r="F4743" t="s">
        <v>28</v>
      </c>
      <c r="G4743">
        <v>2073</v>
      </c>
      <c r="H4743" t="s">
        <v>8</v>
      </c>
      <c r="I4743" t="s">
        <v>8</v>
      </c>
      <c r="J4743" t="s">
        <v>8</v>
      </c>
      <c r="K4743" t="s">
        <v>6766</v>
      </c>
    </row>
    <row r="4744" spans="1:11" x14ac:dyDescent="0.25">
      <c r="A4744">
        <v>3103</v>
      </c>
      <c r="B4744" t="s">
        <v>2335</v>
      </c>
      <c r="C4744" t="s">
        <v>2336</v>
      </c>
      <c r="D4744" t="s">
        <v>9</v>
      </c>
      <c r="E4744" t="s">
        <v>10</v>
      </c>
      <c r="F4744" t="s">
        <v>166</v>
      </c>
      <c r="G4744">
        <v>2074</v>
      </c>
      <c r="H4744" t="s">
        <v>8</v>
      </c>
      <c r="I4744" t="s">
        <v>8</v>
      </c>
      <c r="J4744" t="s">
        <v>8</v>
      </c>
      <c r="K4744" t="s">
        <v>6766</v>
      </c>
    </row>
    <row r="4745" spans="1:11" x14ac:dyDescent="0.25">
      <c r="A4745">
        <v>3103</v>
      </c>
      <c r="B4745" t="s">
        <v>2335</v>
      </c>
      <c r="C4745" t="s">
        <v>2336</v>
      </c>
      <c r="D4745" t="s">
        <v>9</v>
      </c>
      <c r="E4745" t="s">
        <v>10</v>
      </c>
      <c r="F4745" t="s">
        <v>166</v>
      </c>
      <c r="G4745">
        <v>2074</v>
      </c>
      <c r="H4745" t="s">
        <v>8</v>
      </c>
      <c r="I4745" t="s">
        <v>8</v>
      </c>
      <c r="J4745" t="s">
        <v>8</v>
      </c>
      <c r="K4745" t="s">
        <v>6766</v>
      </c>
    </row>
    <row r="4746" spans="1:11" x14ac:dyDescent="0.25">
      <c r="A4746">
        <v>3104</v>
      </c>
      <c r="B4746" t="s">
        <v>2337</v>
      </c>
      <c r="C4746" t="s">
        <v>2338</v>
      </c>
      <c r="D4746" t="s">
        <v>934</v>
      </c>
      <c r="E4746" t="s">
        <v>10</v>
      </c>
      <c r="F4746" t="s">
        <v>935</v>
      </c>
      <c r="G4746">
        <v>2075</v>
      </c>
      <c r="H4746" t="s">
        <v>8</v>
      </c>
      <c r="I4746" t="s">
        <v>8</v>
      </c>
      <c r="J4746" t="s">
        <v>8</v>
      </c>
      <c r="K4746" t="s">
        <v>6766</v>
      </c>
    </row>
    <row r="4747" spans="1:11" x14ac:dyDescent="0.25">
      <c r="A4747">
        <v>3105</v>
      </c>
      <c r="B4747" t="s">
        <v>2339</v>
      </c>
      <c r="C4747" t="s">
        <v>2340</v>
      </c>
      <c r="D4747" t="s">
        <v>232</v>
      </c>
      <c r="E4747" t="s">
        <v>10</v>
      </c>
      <c r="F4747" t="s">
        <v>28</v>
      </c>
      <c r="G4747">
        <v>2076</v>
      </c>
      <c r="H4747" t="s">
        <v>8</v>
      </c>
      <c r="I4747" t="s">
        <v>8</v>
      </c>
      <c r="J4747" t="s">
        <v>8</v>
      </c>
      <c r="K4747" t="s">
        <v>6766</v>
      </c>
    </row>
    <row r="4748" spans="1:11" x14ac:dyDescent="0.25">
      <c r="A4748">
        <v>3105</v>
      </c>
      <c r="B4748" t="s">
        <v>2339</v>
      </c>
      <c r="C4748" t="s">
        <v>2340</v>
      </c>
      <c r="D4748" t="s">
        <v>232</v>
      </c>
      <c r="E4748" t="s">
        <v>10</v>
      </c>
      <c r="F4748" t="s">
        <v>28</v>
      </c>
      <c r="G4748">
        <v>2076</v>
      </c>
      <c r="H4748" t="s">
        <v>8</v>
      </c>
      <c r="I4748" t="s">
        <v>8</v>
      </c>
      <c r="J4748" t="s">
        <v>8</v>
      </c>
      <c r="K4748" t="s">
        <v>6766</v>
      </c>
    </row>
    <row r="4749" spans="1:11" x14ac:dyDescent="0.25">
      <c r="A4749">
        <v>3105</v>
      </c>
      <c r="B4749" t="s">
        <v>2339</v>
      </c>
      <c r="C4749" t="s">
        <v>2340</v>
      </c>
      <c r="D4749" t="s">
        <v>232</v>
      </c>
      <c r="E4749" t="s">
        <v>10</v>
      </c>
      <c r="F4749" t="s">
        <v>28</v>
      </c>
      <c r="G4749">
        <v>2076</v>
      </c>
      <c r="H4749" t="s">
        <v>8</v>
      </c>
      <c r="I4749" t="s">
        <v>8</v>
      </c>
      <c r="J4749" t="s">
        <v>8</v>
      </c>
      <c r="K4749" t="s">
        <v>6766</v>
      </c>
    </row>
    <row r="4750" spans="1:11" x14ac:dyDescent="0.25">
      <c r="A4750">
        <v>3105</v>
      </c>
      <c r="B4750" t="s">
        <v>2339</v>
      </c>
      <c r="C4750" t="s">
        <v>2340</v>
      </c>
      <c r="D4750" t="s">
        <v>232</v>
      </c>
      <c r="E4750" t="s">
        <v>10</v>
      </c>
      <c r="F4750" t="s">
        <v>28</v>
      </c>
      <c r="G4750">
        <v>2076</v>
      </c>
      <c r="H4750" t="s">
        <v>8</v>
      </c>
      <c r="I4750" t="s">
        <v>8</v>
      </c>
      <c r="J4750" t="s">
        <v>8</v>
      </c>
      <c r="K4750" t="s">
        <v>6766</v>
      </c>
    </row>
    <row r="4751" spans="1:11" x14ac:dyDescent="0.25">
      <c r="A4751">
        <v>3105</v>
      </c>
      <c r="B4751" t="s">
        <v>2339</v>
      </c>
      <c r="C4751" t="s">
        <v>2340</v>
      </c>
      <c r="D4751" t="s">
        <v>232</v>
      </c>
      <c r="E4751" t="s">
        <v>10</v>
      </c>
      <c r="F4751" t="s">
        <v>28</v>
      </c>
      <c r="G4751">
        <v>2076</v>
      </c>
      <c r="H4751" t="s">
        <v>8</v>
      </c>
      <c r="I4751" t="s">
        <v>8</v>
      </c>
      <c r="J4751" t="s">
        <v>8</v>
      </c>
      <c r="K4751" t="s">
        <v>6766</v>
      </c>
    </row>
    <row r="4752" spans="1:11" x14ac:dyDescent="0.25">
      <c r="A4752">
        <v>3105</v>
      </c>
      <c r="B4752" t="s">
        <v>2339</v>
      </c>
      <c r="C4752" t="s">
        <v>2340</v>
      </c>
      <c r="D4752" t="s">
        <v>232</v>
      </c>
      <c r="E4752" t="s">
        <v>10</v>
      </c>
      <c r="F4752" t="s">
        <v>28</v>
      </c>
      <c r="G4752">
        <v>2076</v>
      </c>
      <c r="H4752" t="s">
        <v>8</v>
      </c>
      <c r="I4752" t="s">
        <v>8</v>
      </c>
      <c r="J4752" t="s">
        <v>8</v>
      </c>
      <c r="K4752" t="s">
        <v>6766</v>
      </c>
    </row>
    <row r="4753" spans="1:11" x14ac:dyDescent="0.25">
      <c r="A4753">
        <v>3107</v>
      </c>
      <c r="B4753" t="s">
        <v>2341</v>
      </c>
      <c r="C4753" t="s">
        <v>2342</v>
      </c>
      <c r="D4753" t="s">
        <v>260</v>
      </c>
      <c r="E4753" t="s">
        <v>10</v>
      </c>
      <c r="F4753" t="s">
        <v>261</v>
      </c>
      <c r="G4753">
        <v>2078</v>
      </c>
      <c r="H4753" t="s">
        <v>8</v>
      </c>
      <c r="I4753" t="s">
        <v>8</v>
      </c>
      <c r="J4753" t="s">
        <v>8</v>
      </c>
      <c r="K4753" t="s">
        <v>6766</v>
      </c>
    </row>
    <row r="4754" spans="1:11" x14ac:dyDescent="0.25">
      <c r="A4754">
        <v>3107</v>
      </c>
      <c r="B4754" t="s">
        <v>2341</v>
      </c>
      <c r="C4754" t="s">
        <v>2342</v>
      </c>
      <c r="D4754" t="s">
        <v>260</v>
      </c>
      <c r="E4754" t="s">
        <v>10</v>
      </c>
      <c r="F4754" t="s">
        <v>261</v>
      </c>
      <c r="G4754">
        <v>2078</v>
      </c>
      <c r="H4754" t="s">
        <v>8</v>
      </c>
      <c r="I4754" t="s">
        <v>8</v>
      </c>
      <c r="J4754" t="s">
        <v>8</v>
      </c>
      <c r="K4754" t="s">
        <v>6766</v>
      </c>
    </row>
    <row r="4755" spans="1:11" x14ac:dyDescent="0.25">
      <c r="A4755">
        <v>3107</v>
      </c>
      <c r="B4755" t="s">
        <v>2341</v>
      </c>
      <c r="C4755" t="s">
        <v>2342</v>
      </c>
      <c r="D4755" t="s">
        <v>260</v>
      </c>
      <c r="E4755" t="s">
        <v>10</v>
      </c>
      <c r="F4755" t="s">
        <v>261</v>
      </c>
      <c r="G4755">
        <v>2078</v>
      </c>
      <c r="H4755" t="s">
        <v>8</v>
      </c>
      <c r="I4755" t="s">
        <v>8</v>
      </c>
      <c r="J4755" t="s">
        <v>8</v>
      </c>
      <c r="K4755" t="s">
        <v>6766</v>
      </c>
    </row>
    <row r="4756" spans="1:11" x14ac:dyDescent="0.25">
      <c r="A4756">
        <v>3107</v>
      </c>
      <c r="B4756" t="s">
        <v>2341</v>
      </c>
      <c r="C4756" t="s">
        <v>2342</v>
      </c>
      <c r="D4756" t="s">
        <v>260</v>
      </c>
      <c r="E4756" t="s">
        <v>10</v>
      </c>
      <c r="F4756" t="s">
        <v>261</v>
      </c>
      <c r="G4756">
        <v>2078</v>
      </c>
      <c r="H4756" t="s">
        <v>8</v>
      </c>
      <c r="I4756" t="s">
        <v>8</v>
      </c>
      <c r="J4756" t="s">
        <v>8</v>
      </c>
      <c r="K4756" t="s">
        <v>6766</v>
      </c>
    </row>
    <row r="4757" spans="1:11" x14ac:dyDescent="0.25">
      <c r="A4757">
        <v>3109</v>
      </c>
      <c r="B4757" t="s">
        <v>2343</v>
      </c>
      <c r="C4757" t="s">
        <v>2344</v>
      </c>
      <c r="D4757" t="s">
        <v>2345</v>
      </c>
      <c r="E4757" t="s">
        <v>75</v>
      </c>
      <c r="F4757" t="s">
        <v>2346</v>
      </c>
      <c r="G4757">
        <v>2080</v>
      </c>
      <c r="H4757" t="s">
        <v>8</v>
      </c>
      <c r="I4757" t="s">
        <v>8</v>
      </c>
      <c r="J4757" t="s">
        <v>8</v>
      </c>
      <c r="K4757" t="s">
        <v>6766</v>
      </c>
    </row>
    <row r="4758" spans="1:11" x14ac:dyDescent="0.25">
      <c r="A4758">
        <v>3109</v>
      </c>
      <c r="B4758" t="s">
        <v>2343</v>
      </c>
      <c r="C4758" t="s">
        <v>2344</v>
      </c>
      <c r="D4758" t="s">
        <v>2345</v>
      </c>
      <c r="E4758" t="s">
        <v>75</v>
      </c>
      <c r="F4758" t="s">
        <v>2346</v>
      </c>
      <c r="G4758">
        <v>2080</v>
      </c>
      <c r="H4758" t="s">
        <v>8</v>
      </c>
      <c r="I4758" t="s">
        <v>8</v>
      </c>
      <c r="J4758" t="s">
        <v>8</v>
      </c>
      <c r="K4758" t="s">
        <v>6766</v>
      </c>
    </row>
    <row r="4759" spans="1:11" x14ac:dyDescent="0.25">
      <c r="A4759">
        <v>3109</v>
      </c>
      <c r="B4759" t="s">
        <v>2343</v>
      </c>
      <c r="C4759" t="s">
        <v>2344</v>
      </c>
      <c r="D4759" t="s">
        <v>2345</v>
      </c>
      <c r="E4759" t="s">
        <v>75</v>
      </c>
      <c r="F4759" t="s">
        <v>2346</v>
      </c>
      <c r="G4759">
        <v>2080</v>
      </c>
      <c r="H4759" t="s">
        <v>8</v>
      </c>
      <c r="I4759" t="s">
        <v>8</v>
      </c>
      <c r="J4759" t="s">
        <v>8</v>
      </c>
      <c r="K4759" t="s">
        <v>6766</v>
      </c>
    </row>
    <row r="4760" spans="1:11" x14ac:dyDescent="0.25">
      <c r="A4760">
        <v>3110</v>
      </c>
      <c r="B4760" t="s">
        <v>2347</v>
      </c>
      <c r="C4760" t="s">
        <v>2348</v>
      </c>
      <c r="D4760" t="s">
        <v>2349</v>
      </c>
      <c r="E4760" t="s">
        <v>95</v>
      </c>
      <c r="F4760" t="s">
        <v>2350</v>
      </c>
      <c r="G4760">
        <v>2081</v>
      </c>
      <c r="H4760" t="s">
        <v>8</v>
      </c>
      <c r="I4760" t="s">
        <v>8</v>
      </c>
      <c r="J4760" t="s">
        <v>8</v>
      </c>
      <c r="K4760" t="s">
        <v>6766</v>
      </c>
    </row>
    <row r="4761" spans="1:11" x14ac:dyDescent="0.25">
      <c r="A4761">
        <v>3111</v>
      </c>
      <c r="B4761" t="s">
        <v>6621</v>
      </c>
      <c r="C4761" t="s">
        <v>2351</v>
      </c>
      <c r="D4761" t="s">
        <v>27</v>
      </c>
      <c r="E4761" t="s">
        <v>10</v>
      </c>
      <c r="F4761" t="s">
        <v>28</v>
      </c>
      <c r="G4761">
        <v>2082</v>
      </c>
      <c r="H4761" t="s">
        <v>8</v>
      </c>
      <c r="I4761" t="s">
        <v>8</v>
      </c>
      <c r="J4761" t="s">
        <v>8</v>
      </c>
      <c r="K4761" t="s">
        <v>6766</v>
      </c>
    </row>
    <row r="4762" spans="1:11" x14ac:dyDescent="0.25">
      <c r="A4762">
        <v>3111</v>
      </c>
      <c r="B4762" t="s">
        <v>6621</v>
      </c>
      <c r="C4762" t="s">
        <v>2351</v>
      </c>
      <c r="D4762" t="s">
        <v>27</v>
      </c>
      <c r="E4762" t="s">
        <v>10</v>
      </c>
      <c r="F4762" t="s">
        <v>28</v>
      </c>
      <c r="G4762">
        <v>2082</v>
      </c>
      <c r="H4762" t="s">
        <v>8</v>
      </c>
      <c r="I4762" t="s">
        <v>8</v>
      </c>
      <c r="J4762" t="s">
        <v>8</v>
      </c>
      <c r="K4762" t="s">
        <v>6766</v>
      </c>
    </row>
    <row r="4763" spans="1:11" x14ac:dyDescent="0.25">
      <c r="A4763">
        <v>3111</v>
      </c>
      <c r="B4763" t="s">
        <v>6621</v>
      </c>
      <c r="C4763" t="s">
        <v>2351</v>
      </c>
      <c r="D4763" t="s">
        <v>27</v>
      </c>
      <c r="E4763" t="s">
        <v>10</v>
      </c>
      <c r="F4763" t="s">
        <v>28</v>
      </c>
      <c r="G4763">
        <v>2082</v>
      </c>
      <c r="H4763" t="s">
        <v>8</v>
      </c>
      <c r="I4763" t="s">
        <v>8</v>
      </c>
      <c r="J4763" t="s">
        <v>8</v>
      </c>
      <c r="K4763" t="s">
        <v>6766</v>
      </c>
    </row>
    <row r="4764" spans="1:11" x14ac:dyDescent="0.25">
      <c r="A4764">
        <v>3111</v>
      </c>
      <c r="B4764" t="s">
        <v>6621</v>
      </c>
      <c r="C4764" t="s">
        <v>2351</v>
      </c>
      <c r="D4764" t="s">
        <v>27</v>
      </c>
      <c r="E4764" t="s">
        <v>10</v>
      </c>
      <c r="F4764" t="s">
        <v>28</v>
      </c>
      <c r="G4764">
        <v>2082</v>
      </c>
      <c r="H4764" t="s">
        <v>8</v>
      </c>
      <c r="I4764" t="s">
        <v>8</v>
      </c>
      <c r="J4764" t="s">
        <v>8</v>
      </c>
      <c r="K4764" t="s">
        <v>6766</v>
      </c>
    </row>
    <row r="4765" spans="1:11" x14ac:dyDescent="0.25">
      <c r="A4765">
        <v>3111</v>
      </c>
      <c r="B4765" t="s">
        <v>6621</v>
      </c>
      <c r="C4765" t="s">
        <v>2351</v>
      </c>
      <c r="D4765" t="s">
        <v>27</v>
      </c>
      <c r="E4765" t="s">
        <v>10</v>
      </c>
      <c r="F4765" t="s">
        <v>28</v>
      </c>
      <c r="G4765">
        <v>2082</v>
      </c>
      <c r="H4765" t="s">
        <v>8</v>
      </c>
      <c r="I4765" t="s">
        <v>8</v>
      </c>
      <c r="J4765" t="s">
        <v>8</v>
      </c>
      <c r="K4765" t="s">
        <v>6766</v>
      </c>
    </row>
    <row r="4766" spans="1:11" x14ac:dyDescent="0.25">
      <c r="A4766">
        <v>3111</v>
      </c>
      <c r="B4766" t="s">
        <v>6621</v>
      </c>
      <c r="C4766" t="s">
        <v>2351</v>
      </c>
      <c r="D4766" t="s">
        <v>27</v>
      </c>
      <c r="E4766" t="s">
        <v>10</v>
      </c>
      <c r="F4766" t="s">
        <v>28</v>
      </c>
      <c r="G4766">
        <v>2082</v>
      </c>
      <c r="H4766" t="s">
        <v>8</v>
      </c>
      <c r="I4766" t="s">
        <v>8</v>
      </c>
      <c r="J4766" t="s">
        <v>8</v>
      </c>
      <c r="K4766" t="s">
        <v>6766</v>
      </c>
    </row>
    <row r="4767" spans="1:11" x14ac:dyDescent="0.25">
      <c r="A4767">
        <v>3112</v>
      </c>
      <c r="B4767" t="s">
        <v>2352</v>
      </c>
      <c r="C4767" t="s">
        <v>2353</v>
      </c>
      <c r="D4767" t="s">
        <v>2354</v>
      </c>
      <c r="E4767" t="s">
        <v>16</v>
      </c>
      <c r="F4767" t="s">
        <v>2355</v>
      </c>
      <c r="G4767">
        <v>2083</v>
      </c>
      <c r="H4767" t="s">
        <v>8</v>
      </c>
      <c r="I4767" t="s">
        <v>8</v>
      </c>
      <c r="J4767" t="s">
        <v>8</v>
      </c>
      <c r="K4767" t="s">
        <v>6766</v>
      </c>
    </row>
    <row r="4768" spans="1:11" x14ac:dyDescent="0.25">
      <c r="A4768">
        <v>3112</v>
      </c>
      <c r="B4768" t="s">
        <v>2352</v>
      </c>
      <c r="C4768" t="s">
        <v>2353</v>
      </c>
      <c r="D4768" t="s">
        <v>2354</v>
      </c>
      <c r="E4768" t="s">
        <v>16</v>
      </c>
      <c r="F4768" t="s">
        <v>2355</v>
      </c>
      <c r="G4768">
        <v>2083</v>
      </c>
      <c r="H4768" t="s">
        <v>8</v>
      </c>
      <c r="I4768" t="s">
        <v>8</v>
      </c>
      <c r="J4768" t="s">
        <v>8</v>
      </c>
      <c r="K4768" t="s">
        <v>6766</v>
      </c>
    </row>
    <row r="4769" spans="1:11" x14ac:dyDescent="0.25">
      <c r="A4769">
        <v>3115</v>
      </c>
      <c r="B4769" t="s">
        <v>2356</v>
      </c>
      <c r="C4769" t="s">
        <v>2357</v>
      </c>
      <c r="D4769" t="s">
        <v>186</v>
      </c>
      <c r="E4769" t="s">
        <v>10</v>
      </c>
      <c r="F4769" t="s">
        <v>389</v>
      </c>
      <c r="G4769">
        <v>2086</v>
      </c>
      <c r="H4769" t="s">
        <v>8</v>
      </c>
      <c r="I4769" t="s">
        <v>8</v>
      </c>
      <c r="J4769" t="s">
        <v>8</v>
      </c>
      <c r="K4769" t="s">
        <v>6766</v>
      </c>
    </row>
    <row r="4770" spans="1:11" x14ac:dyDescent="0.25">
      <c r="A4770">
        <v>3115</v>
      </c>
      <c r="B4770" t="s">
        <v>2356</v>
      </c>
      <c r="C4770" t="s">
        <v>2357</v>
      </c>
      <c r="D4770" t="s">
        <v>186</v>
      </c>
      <c r="E4770" t="s">
        <v>10</v>
      </c>
      <c r="F4770" t="s">
        <v>389</v>
      </c>
      <c r="G4770">
        <v>2086</v>
      </c>
      <c r="H4770" t="s">
        <v>8</v>
      </c>
      <c r="I4770" t="s">
        <v>8</v>
      </c>
      <c r="J4770" t="s">
        <v>8</v>
      </c>
      <c r="K4770" t="s">
        <v>6766</v>
      </c>
    </row>
    <row r="4771" spans="1:11" x14ac:dyDescent="0.25">
      <c r="A4771">
        <v>3115</v>
      </c>
      <c r="B4771" t="s">
        <v>2356</v>
      </c>
      <c r="C4771" t="s">
        <v>2357</v>
      </c>
      <c r="D4771" t="s">
        <v>186</v>
      </c>
      <c r="E4771" t="s">
        <v>10</v>
      </c>
      <c r="F4771" t="s">
        <v>389</v>
      </c>
      <c r="G4771">
        <v>2086</v>
      </c>
      <c r="H4771" t="s">
        <v>8</v>
      </c>
      <c r="I4771" t="s">
        <v>8</v>
      </c>
      <c r="J4771" t="s">
        <v>8</v>
      </c>
      <c r="K4771" t="s">
        <v>6766</v>
      </c>
    </row>
    <row r="4772" spans="1:11" x14ac:dyDescent="0.25">
      <c r="A4772">
        <v>3116</v>
      </c>
      <c r="B4772" t="s">
        <v>2358</v>
      </c>
      <c r="C4772" t="s">
        <v>4339</v>
      </c>
      <c r="D4772" t="s">
        <v>4340</v>
      </c>
      <c r="E4772" t="s">
        <v>397</v>
      </c>
      <c r="F4772" t="s">
        <v>4341</v>
      </c>
      <c r="G4772">
        <v>2087</v>
      </c>
      <c r="H4772" t="s">
        <v>8</v>
      </c>
      <c r="I4772" t="s">
        <v>8</v>
      </c>
      <c r="J4772" t="s">
        <v>8</v>
      </c>
      <c r="K4772" t="s">
        <v>6766</v>
      </c>
    </row>
    <row r="4773" spans="1:11" x14ac:dyDescent="0.25">
      <c r="A4773">
        <v>3116</v>
      </c>
      <c r="B4773" t="s">
        <v>2358</v>
      </c>
      <c r="C4773" t="s">
        <v>4339</v>
      </c>
      <c r="D4773" t="s">
        <v>4340</v>
      </c>
      <c r="E4773" t="s">
        <v>397</v>
      </c>
      <c r="F4773" t="s">
        <v>4341</v>
      </c>
      <c r="G4773">
        <v>2087</v>
      </c>
      <c r="H4773" t="s">
        <v>8</v>
      </c>
      <c r="I4773" t="s">
        <v>8</v>
      </c>
      <c r="J4773" t="s">
        <v>8</v>
      </c>
      <c r="K4773" t="s">
        <v>6766</v>
      </c>
    </row>
    <row r="4774" spans="1:11" x14ac:dyDescent="0.25">
      <c r="A4774">
        <v>3116</v>
      </c>
      <c r="B4774" t="s">
        <v>2358</v>
      </c>
      <c r="C4774" t="s">
        <v>4339</v>
      </c>
      <c r="D4774" t="s">
        <v>4340</v>
      </c>
      <c r="E4774" t="s">
        <v>397</v>
      </c>
      <c r="F4774" t="s">
        <v>4341</v>
      </c>
      <c r="G4774">
        <v>2087</v>
      </c>
      <c r="H4774" t="s">
        <v>8</v>
      </c>
      <c r="I4774" t="s">
        <v>8</v>
      </c>
      <c r="J4774" t="s">
        <v>8</v>
      </c>
      <c r="K4774" t="s">
        <v>6766</v>
      </c>
    </row>
    <row r="4775" spans="1:11" x14ac:dyDescent="0.25">
      <c r="A4775">
        <v>3116</v>
      </c>
      <c r="B4775" t="s">
        <v>2358</v>
      </c>
      <c r="C4775" t="s">
        <v>4339</v>
      </c>
      <c r="D4775" t="s">
        <v>4340</v>
      </c>
      <c r="E4775" t="s">
        <v>397</v>
      </c>
      <c r="F4775" t="s">
        <v>4341</v>
      </c>
      <c r="G4775">
        <v>2087</v>
      </c>
      <c r="H4775" t="s">
        <v>8</v>
      </c>
      <c r="I4775" t="s">
        <v>8</v>
      </c>
      <c r="J4775" t="s">
        <v>8</v>
      </c>
      <c r="K4775" t="s">
        <v>6766</v>
      </c>
    </row>
    <row r="4776" spans="1:11" x14ac:dyDescent="0.25">
      <c r="A4776">
        <v>3117</v>
      </c>
      <c r="B4776" t="s">
        <v>2359</v>
      </c>
      <c r="C4776" t="s">
        <v>3693</v>
      </c>
      <c r="D4776" t="s">
        <v>9</v>
      </c>
      <c r="E4776" t="s">
        <v>10</v>
      </c>
      <c r="F4776" t="s">
        <v>3694</v>
      </c>
      <c r="G4776">
        <v>2088</v>
      </c>
      <c r="H4776" t="s">
        <v>8</v>
      </c>
      <c r="I4776" t="s">
        <v>8</v>
      </c>
      <c r="J4776" t="s">
        <v>8</v>
      </c>
      <c r="K4776" t="s">
        <v>6766</v>
      </c>
    </row>
    <row r="4777" spans="1:11" x14ac:dyDescent="0.25">
      <c r="A4777">
        <v>3117</v>
      </c>
      <c r="B4777" t="s">
        <v>2359</v>
      </c>
      <c r="C4777" t="s">
        <v>3693</v>
      </c>
      <c r="D4777" t="s">
        <v>9</v>
      </c>
      <c r="E4777" t="s">
        <v>10</v>
      </c>
      <c r="F4777" t="s">
        <v>3694</v>
      </c>
      <c r="G4777">
        <v>2088</v>
      </c>
      <c r="H4777" t="s">
        <v>8</v>
      </c>
      <c r="I4777" t="s">
        <v>8</v>
      </c>
      <c r="J4777" t="s">
        <v>8</v>
      </c>
      <c r="K4777" t="s">
        <v>6766</v>
      </c>
    </row>
    <row r="4778" spans="1:11" x14ac:dyDescent="0.25">
      <c r="A4778">
        <v>3117</v>
      </c>
      <c r="B4778" t="s">
        <v>2359</v>
      </c>
      <c r="C4778" t="s">
        <v>3693</v>
      </c>
      <c r="D4778" t="s">
        <v>9</v>
      </c>
      <c r="E4778" t="s">
        <v>10</v>
      </c>
      <c r="F4778" t="s">
        <v>3694</v>
      </c>
      <c r="G4778">
        <v>2088</v>
      </c>
      <c r="H4778" t="s">
        <v>8</v>
      </c>
      <c r="I4778" t="s">
        <v>8</v>
      </c>
      <c r="J4778" t="s">
        <v>8</v>
      </c>
      <c r="K4778" t="s">
        <v>6766</v>
      </c>
    </row>
    <row r="4779" spans="1:11" x14ac:dyDescent="0.25">
      <c r="A4779">
        <v>3117</v>
      </c>
      <c r="B4779" t="s">
        <v>2359</v>
      </c>
      <c r="C4779" t="s">
        <v>3693</v>
      </c>
      <c r="D4779" t="s">
        <v>9</v>
      </c>
      <c r="E4779" t="s">
        <v>10</v>
      </c>
      <c r="F4779" t="s">
        <v>3694</v>
      </c>
      <c r="G4779">
        <v>2088</v>
      </c>
      <c r="H4779" t="s">
        <v>8</v>
      </c>
      <c r="I4779" t="s">
        <v>8</v>
      </c>
      <c r="J4779" t="s">
        <v>8</v>
      </c>
      <c r="K4779" t="s">
        <v>6766</v>
      </c>
    </row>
    <row r="4780" spans="1:11" x14ac:dyDescent="0.25">
      <c r="A4780">
        <v>3117</v>
      </c>
      <c r="B4780" t="s">
        <v>2359</v>
      </c>
      <c r="C4780" t="s">
        <v>3693</v>
      </c>
      <c r="D4780" t="s">
        <v>9</v>
      </c>
      <c r="E4780" t="s">
        <v>10</v>
      </c>
      <c r="F4780" t="s">
        <v>3694</v>
      </c>
      <c r="G4780">
        <v>2088</v>
      </c>
      <c r="H4780" t="s">
        <v>8</v>
      </c>
      <c r="I4780" t="s">
        <v>8</v>
      </c>
      <c r="J4780" t="s">
        <v>8</v>
      </c>
      <c r="K4780" t="s">
        <v>6766</v>
      </c>
    </row>
    <row r="4781" spans="1:11" x14ac:dyDescent="0.25">
      <c r="A4781">
        <v>3117</v>
      </c>
      <c r="B4781" t="s">
        <v>2359</v>
      </c>
      <c r="C4781" t="s">
        <v>3693</v>
      </c>
      <c r="D4781" t="s">
        <v>9</v>
      </c>
      <c r="E4781" t="s">
        <v>10</v>
      </c>
      <c r="F4781" t="s">
        <v>3694</v>
      </c>
      <c r="G4781">
        <v>2088</v>
      </c>
      <c r="H4781" t="s">
        <v>8</v>
      </c>
      <c r="I4781" t="s">
        <v>8</v>
      </c>
      <c r="J4781" t="s">
        <v>8</v>
      </c>
      <c r="K4781" t="s">
        <v>6766</v>
      </c>
    </row>
    <row r="4782" spans="1:11" x14ac:dyDescent="0.25">
      <c r="A4782">
        <v>3118</v>
      </c>
      <c r="B4782" t="s">
        <v>2360</v>
      </c>
      <c r="C4782" t="s">
        <v>3777</v>
      </c>
      <c r="D4782" t="s">
        <v>609</v>
      </c>
      <c r="E4782" t="s">
        <v>322</v>
      </c>
      <c r="F4782" t="s">
        <v>2361</v>
      </c>
      <c r="G4782">
        <v>2089</v>
      </c>
      <c r="H4782" t="s">
        <v>8</v>
      </c>
      <c r="I4782" t="s">
        <v>8</v>
      </c>
      <c r="J4782" t="s">
        <v>8</v>
      </c>
      <c r="K4782" t="s">
        <v>6766</v>
      </c>
    </row>
    <row r="4783" spans="1:11" x14ac:dyDescent="0.25">
      <c r="A4783">
        <v>3119</v>
      </c>
      <c r="B4783" t="s">
        <v>2362</v>
      </c>
      <c r="C4783" t="s">
        <v>2363</v>
      </c>
      <c r="D4783" t="s">
        <v>2232</v>
      </c>
      <c r="E4783" t="s">
        <v>105</v>
      </c>
      <c r="F4783" t="s">
        <v>2233</v>
      </c>
      <c r="G4783">
        <v>2090</v>
      </c>
      <c r="H4783" t="s">
        <v>8</v>
      </c>
      <c r="I4783" t="s">
        <v>8</v>
      </c>
      <c r="J4783" t="s">
        <v>8</v>
      </c>
      <c r="K4783" t="s">
        <v>6766</v>
      </c>
    </row>
    <row r="4784" spans="1:11" x14ac:dyDescent="0.25">
      <c r="A4784">
        <v>3120</v>
      </c>
      <c r="B4784" t="s">
        <v>2364</v>
      </c>
      <c r="C4784" t="s">
        <v>2365</v>
      </c>
      <c r="D4784" t="s">
        <v>2366</v>
      </c>
      <c r="E4784" t="s">
        <v>110</v>
      </c>
      <c r="F4784" t="s">
        <v>2367</v>
      </c>
      <c r="G4784">
        <v>2091</v>
      </c>
      <c r="H4784" t="s">
        <v>8</v>
      </c>
      <c r="I4784" t="s">
        <v>8</v>
      </c>
      <c r="J4784" t="s">
        <v>8</v>
      </c>
      <c r="K4784" t="s">
        <v>6766</v>
      </c>
    </row>
    <row r="4785" spans="1:11" x14ac:dyDescent="0.25">
      <c r="A4785">
        <v>3121</v>
      </c>
      <c r="B4785" t="s">
        <v>2368</v>
      </c>
      <c r="C4785" t="s">
        <v>8170</v>
      </c>
      <c r="D4785" t="s">
        <v>186</v>
      </c>
      <c r="E4785" t="s">
        <v>10</v>
      </c>
      <c r="F4785" t="s">
        <v>187</v>
      </c>
      <c r="G4785">
        <v>2092</v>
      </c>
      <c r="H4785" t="s">
        <v>8</v>
      </c>
      <c r="I4785" t="s">
        <v>8</v>
      </c>
      <c r="J4785" t="s">
        <v>8</v>
      </c>
      <c r="K4785" t="s">
        <v>6766</v>
      </c>
    </row>
    <row r="4786" spans="1:11" x14ac:dyDescent="0.25">
      <c r="A4786">
        <v>3121</v>
      </c>
      <c r="B4786" t="s">
        <v>2368</v>
      </c>
      <c r="C4786" t="s">
        <v>8170</v>
      </c>
      <c r="D4786" t="s">
        <v>186</v>
      </c>
      <c r="E4786" t="s">
        <v>10</v>
      </c>
      <c r="F4786" t="s">
        <v>187</v>
      </c>
      <c r="G4786">
        <v>2092</v>
      </c>
      <c r="H4786" t="s">
        <v>8</v>
      </c>
      <c r="I4786" t="s">
        <v>8</v>
      </c>
      <c r="J4786" t="s">
        <v>8</v>
      </c>
      <c r="K4786" t="s">
        <v>6766</v>
      </c>
    </row>
    <row r="4787" spans="1:11" x14ac:dyDescent="0.25">
      <c r="A4787">
        <v>3121</v>
      </c>
      <c r="B4787" t="s">
        <v>2368</v>
      </c>
      <c r="C4787" t="s">
        <v>8170</v>
      </c>
      <c r="D4787" t="s">
        <v>186</v>
      </c>
      <c r="E4787" t="s">
        <v>10</v>
      </c>
      <c r="F4787" t="s">
        <v>187</v>
      </c>
      <c r="G4787">
        <v>2092</v>
      </c>
      <c r="H4787" t="s">
        <v>8</v>
      </c>
      <c r="I4787" t="s">
        <v>8</v>
      </c>
      <c r="J4787" t="s">
        <v>8</v>
      </c>
      <c r="K4787" t="s">
        <v>6766</v>
      </c>
    </row>
    <row r="4788" spans="1:11" x14ac:dyDescent="0.25">
      <c r="A4788">
        <v>3122</v>
      </c>
      <c r="B4788" t="s">
        <v>2369</v>
      </c>
      <c r="C4788" t="s">
        <v>2370</v>
      </c>
      <c r="D4788" t="s">
        <v>1342</v>
      </c>
      <c r="E4788" t="s">
        <v>317</v>
      </c>
      <c r="F4788" t="s">
        <v>2371</v>
      </c>
      <c r="G4788">
        <v>2093</v>
      </c>
      <c r="H4788" t="s">
        <v>8</v>
      </c>
      <c r="I4788" t="s">
        <v>8</v>
      </c>
      <c r="J4788" t="s">
        <v>8</v>
      </c>
      <c r="K4788" t="s">
        <v>6766</v>
      </c>
    </row>
    <row r="4789" spans="1:11" x14ac:dyDescent="0.25">
      <c r="A4789">
        <v>3122</v>
      </c>
      <c r="B4789" t="s">
        <v>2369</v>
      </c>
      <c r="C4789" t="s">
        <v>2370</v>
      </c>
      <c r="D4789" t="s">
        <v>1342</v>
      </c>
      <c r="E4789" t="s">
        <v>317</v>
      </c>
      <c r="F4789" t="s">
        <v>2371</v>
      </c>
      <c r="G4789">
        <v>2093</v>
      </c>
      <c r="H4789" t="s">
        <v>8</v>
      </c>
      <c r="I4789" t="s">
        <v>8</v>
      </c>
      <c r="J4789" t="s">
        <v>8</v>
      </c>
      <c r="K4789" t="s">
        <v>6766</v>
      </c>
    </row>
    <row r="4790" spans="1:11" x14ac:dyDescent="0.25">
      <c r="A4790">
        <v>3124</v>
      </c>
      <c r="B4790" t="s">
        <v>2372</v>
      </c>
      <c r="C4790" t="s">
        <v>2373</v>
      </c>
      <c r="D4790" t="s">
        <v>32</v>
      </c>
      <c r="E4790" t="s">
        <v>10</v>
      </c>
      <c r="F4790" t="s">
        <v>33</v>
      </c>
      <c r="G4790">
        <v>2095</v>
      </c>
      <c r="H4790" t="s">
        <v>8</v>
      </c>
      <c r="I4790" t="s">
        <v>8</v>
      </c>
      <c r="J4790" t="s">
        <v>8</v>
      </c>
      <c r="K4790" t="s">
        <v>6766</v>
      </c>
    </row>
    <row r="4791" spans="1:11" x14ac:dyDescent="0.25">
      <c r="A4791">
        <v>3124</v>
      </c>
      <c r="B4791" t="s">
        <v>2372</v>
      </c>
      <c r="C4791" t="s">
        <v>2373</v>
      </c>
      <c r="D4791" t="s">
        <v>32</v>
      </c>
      <c r="E4791" t="s">
        <v>10</v>
      </c>
      <c r="F4791" t="s">
        <v>33</v>
      </c>
      <c r="G4791">
        <v>2095</v>
      </c>
      <c r="H4791" t="s">
        <v>8</v>
      </c>
      <c r="I4791" t="s">
        <v>8</v>
      </c>
      <c r="J4791" t="s">
        <v>8</v>
      </c>
      <c r="K4791" t="s">
        <v>6766</v>
      </c>
    </row>
    <row r="4792" spans="1:11" x14ac:dyDescent="0.25">
      <c r="A4792">
        <v>3126</v>
      </c>
      <c r="B4792" t="s">
        <v>2374</v>
      </c>
      <c r="C4792" t="s">
        <v>2375</v>
      </c>
      <c r="D4792" t="s">
        <v>156</v>
      </c>
      <c r="E4792" t="s">
        <v>125</v>
      </c>
      <c r="F4792" t="s">
        <v>1259</v>
      </c>
      <c r="G4792">
        <v>2097</v>
      </c>
      <c r="H4792" t="s">
        <v>8</v>
      </c>
      <c r="I4792" t="s">
        <v>8</v>
      </c>
      <c r="J4792" t="s">
        <v>8</v>
      </c>
      <c r="K4792" t="s">
        <v>6766</v>
      </c>
    </row>
    <row r="4793" spans="1:11" x14ac:dyDescent="0.25">
      <c r="A4793">
        <v>3126</v>
      </c>
      <c r="B4793" t="s">
        <v>2374</v>
      </c>
      <c r="C4793" t="s">
        <v>2375</v>
      </c>
      <c r="D4793" t="s">
        <v>156</v>
      </c>
      <c r="E4793" t="s">
        <v>125</v>
      </c>
      <c r="F4793" t="s">
        <v>1259</v>
      </c>
      <c r="G4793">
        <v>2097</v>
      </c>
      <c r="H4793" t="s">
        <v>8</v>
      </c>
      <c r="I4793" t="s">
        <v>8</v>
      </c>
      <c r="J4793" t="s">
        <v>8</v>
      </c>
      <c r="K4793" t="s">
        <v>6766</v>
      </c>
    </row>
    <row r="4794" spans="1:11" x14ac:dyDescent="0.25">
      <c r="A4794">
        <v>3126</v>
      </c>
      <c r="B4794" t="s">
        <v>2374</v>
      </c>
      <c r="C4794" t="s">
        <v>2375</v>
      </c>
      <c r="D4794" t="s">
        <v>156</v>
      </c>
      <c r="E4794" t="s">
        <v>125</v>
      </c>
      <c r="F4794" t="s">
        <v>1259</v>
      </c>
      <c r="G4794">
        <v>2097</v>
      </c>
      <c r="H4794" t="s">
        <v>8</v>
      </c>
      <c r="I4794" t="s">
        <v>8</v>
      </c>
      <c r="J4794" t="s">
        <v>8</v>
      </c>
      <c r="K4794" t="s">
        <v>6766</v>
      </c>
    </row>
    <row r="4795" spans="1:11" x14ac:dyDescent="0.25">
      <c r="A4795">
        <v>3126</v>
      </c>
      <c r="B4795" t="s">
        <v>2374</v>
      </c>
      <c r="C4795" t="s">
        <v>2375</v>
      </c>
      <c r="D4795" t="s">
        <v>156</v>
      </c>
      <c r="E4795" t="s">
        <v>125</v>
      </c>
      <c r="F4795" t="s">
        <v>1259</v>
      </c>
      <c r="G4795">
        <v>2097</v>
      </c>
      <c r="H4795" t="s">
        <v>8</v>
      </c>
      <c r="I4795" t="s">
        <v>8</v>
      </c>
      <c r="J4795" t="s">
        <v>8</v>
      </c>
      <c r="K4795" t="s">
        <v>6766</v>
      </c>
    </row>
    <row r="4796" spans="1:11" x14ac:dyDescent="0.25">
      <c r="A4796">
        <v>3126</v>
      </c>
      <c r="B4796" t="s">
        <v>2374</v>
      </c>
      <c r="C4796" t="s">
        <v>2375</v>
      </c>
      <c r="D4796" t="s">
        <v>156</v>
      </c>
      <c r="E4796" t="s">
        <v>125</v>
      </c>
      <c r="F4796" t="s">
        <v>1259</v>
      </c>
      <c r="G4796">
        <v>2097</v>
      </c>
      <c r="H4796" t="s">
        <v>8</v>
      </c>
      <c r="I4796" t="s">
        <v>8</v>
      </c>
      <c r="J4796" t="s">
        <v>8</v>
      </c>
      <c r="K4796" t="s">
        <v>6766</v>
      </c>
    </row>
    <row r="4797" spans="1:11" x14ac:dyDescent="0.25">
      <c r="A4797">
        <v>3126</v>
      </c>
      <c r="B4797" t="s">
        <v>2374</v>
      </c>
      <c r="C4797" t="s">
        <v>2375</v>
      </c>
      <c r="D4797" t="s">
        <v>156</v>
      </c>
      <c r="E4797" t="s">
        <v>125</v>
      </c>
      <c r="F4797" t="s">
        <v>1259</v>
      </c>
      <c r="G4797">
        <v>2097</v>
      </c>
      <c r="H4797" t="s">
        <v>8</v>
      </c>
      <c r="I4797" t="s">
        <v>8</v>
      </c>
      <c r="J4797" t="s">
        <v>8</v>
      </c>
      <c r="K4797" t="s">
        <v>6766</v>
      </c>
    </row>
    <row r="4798" spans="1:11" x14ac:dyDescent="0.25">
      <c r="A4798">
        <v>3127</v>
      </c>
      <c r="B4798" t="s">
        <v>2376</v>
      </c>
      <c r="C4798" t="s">
        <v>2377</v>
      </c>
      <c r="D4798" t="s">
        <v>85</v>
      </c>
      <c r="E4798" t="s">
        <v>10</v>
      </c>
      <c r="F4798" t="s">
        <v>86</v>
      </c>
      <c r="G4798">
        <v>2098</v>
      </c>
      <c r="H4798" t="s">
        <v>8</v>
      </c>
      <c r="I4798" t="s">
        <v>8</v>
      </c>
      <c r="J4798" t="s">
        <v>8</v>
      </c>
      <c r="K4798" t="s">
        <v>6766</v>
      </c>
    </row>
    <row r="4799" spans="1:11" x14ac:dyDescent="0.25">
      <c r="A4799">
        <v>3128</v>
      </c>
      <c r="B4799" t="s">
        <v>2378</v>
      </c>
      <c r="C4799" t="s">
        <v>2379</v>
      </c>
      <c r="D4799" t="s">
        <v>9</v>
      </c>
      <c r="E4799" t="s">
        <v>10</v>
      </c>
      <c r="F4799" t="s">
        <v>2380</v>
      </c>
      <c r="G4799">
        <v>2099</v>
      </c>
      <c r="H4799" t="s">
        <v>8</v>
      </c>
      <c r="I4799" t="s">
        <v>8</v>
      </c>
      <c r="J4799" t="s">
        <v>8</v>
      </c>
      <c r="K4799" t="s">
        <v>6766</v>
      </c>
    </row>
    <row r="4800" spans="1:11" x14ac:dyDescent="0.25">
      <c r="A4800">
        <v>3128</v>
      </c>
      <c r="B4800" t="s">
        <v>2378</v>
      </c>
      <c r="C4800" t="s">
        <v>2379</v>
      </c>
      <c r="D4800" t="s">
        <v>9</v>
      </c>
      <c r="E4800" t="s">
        <v>10</v>
      </c>
      <c r="F4800" t="s">
        <v>2380</v>
      </c>
      <c r="G4800">
        <v>2099</v>
      </c>
      <c r="H4800" t="s">
        <v>8</v>
      </c>
      <c r="I4800" t="s">
        <v>8</v>
      </c>
      <c r="J4800" t="s">
        <v>8</v>
      </c>
      <c r="K4800" t="s">
        <v>6766</v>
      </c>
    </row>
    <row r="4801" spans="1:11" x14ac:dyDescent="0.25">
      <c r="A4801">
        <v>3128</v>
      </c>
      <c r="B4801" t="s">
        <v>2378</v>
      </c>
      <c r="C4801" t="s">
        <v>2379</v>
      </c>
      <c r="D4801" t="s">
        <v>9</v>
      </c>
      <c r="E4801" t="s">
        <v>10</v>
      </c>
      <c r="F4801" t="s">
        <v>2380</v>
      </c>
      <c r="G4801">
        <v>2099</v>
      </c>
      <c r="H4801" t="s">
        <v>8</v>
      </c>
      <c r="I4801" t="s">
        <v>8</v>
      </c>
      <c r="J4801" t="s">
        <v>8</v>
      </c>
      <c r="K4801" t="s">
        <v>6766</v>
      </c>
    </row>
    <row r="4802" spans="1:11" x14ac:dyDescent="0.25">
      <c r="A4802">
        <v>3128</v>
      </c>
      <c r="B4802" t="s">
        <v>2378</v>
      </c>
      <c r="C4802" t="s">
        <v>2379</v>
      </c>
      <c r="D4802" t="s">
        <v>9</v>
      </c>
      <c r="E4802" t="s">
        <v>10</v>
      </c>
      <c r="F4802" t="s">
        <v>2380</v>
      </c>
      <c r="G4802">
        <v>2099</v>
      </c>
      <c r="H4802" t="s">
        <v>8</v>
      </c>
      <c r="I4802" t="s">
        <v>8</v>
      </c>
      <c r="J4802" t="s">
        <v>8</v>
      </c>
      <c r="K4802" t="s">
        <v>6766</v>
      </c>
    </row>
    <row r="4803" spans="1:11" x14ac:dyDescent="0.25">
      <c r="A4803">
        <v>3128</v>
      </c>
      <c r="B4803" t="s">
        <v>2378</v>
      </c>
      <c r="C4803" t="s">
        <v>2379</v>
      </c>
      <c r="D4803" t="s">
        <v>9</v>
      </c>
      <c r="E4803" t="s">
        <v>10</v>
      </c>
      <c r="F4803" t="s">
        <v>2380</v>
      </c>
      <c r="G4803">
        <v>2099</v>
      </c>
      <c r="H4803" t="s">
        <v>8</v>
      </c>
      <c r="I4803" t="s">
        <v>8</v>
      </c>
      <c r="J4803" t="s">
        <v>8</v>
      </c>
      <c r="K4803" t="s">
        <v>6766</v>
      </c>
    </row>
    <row r="4804" spans="1:11" x14ac:dyDescent="0.25">
      <c r="A4804">
        <v>3128</v>
      </c>
      <c r="B4804" t="s">
        <v>2378</v>
      </c>
      <c r="C4804" t="s">
        <v>2379</v>
      </c>
      <c r="D4804" t="s">
        <v>9</v>
      </c>
      <c r="E4804" t="s">
        <v>10</v>
      </c>
      <c r="F4804" t="s">
        <v>2380</v>
      </c>
      <c r="G4804">
        <v>2099</v>
      </c>
      <c r="H4804" t="s">
        <v>8</v>
      </c>
      <c r="I4804" t="s">
        <v>8</v>
      </c>
      <c r="J4804" t="s">
        <v>8</v>
      </c>
      <c r="K4804" t="s">
        <v>6766</v>
      </c>
    </row>
    <row r="4805" spans="1:11" x14ac:dyDescent="0.25">
      <c r="A4805">
        <v>3128</v>
      </c>
      <c r="B4805" t="s">
        <v>2378</v>
      </c>
      <c r="C4805" t="s">
        <v>2379</v>
      </c>
      <c r="D4805" t="s">
        <v>9</v>
      </c>
      <c r="E4805" t="s">
        <v>10</v>
      </c>
      <c r="F4805" t="s">
        <v>2380</v>
      </c>
      <c r="G4805">
        <v>2099</v>
      </c>
      <c r="H4805" t="s">
        <v>8</v>
      </c>
      <c r="I4805" t="s">
        <v>8</v>
      </c>
      <c r="J4805" t="s">
        <v>8</v>
      </c>
      <c r="K4805" t="s">
        <v>6766</v>
      </c>
    </row>
    <row r="4806" spans="1:11" x14ac:dyDescent="0.25">
      <c r="A4806">
        <v>3128</v>
      </c>
      <c r="B4806" t="s">
        <v>2378</v>
      </c>
      <c r="C4806" t="s">
        <v>2379</v>
      </c>
      <c r="D4806" t="s">
        <v>9</v>
      </c>
      <c r="E4806" t="s">
        <v>10</v>
      </c>
      <c r="F4806" t="s">
        <v>2380</v>
      </c>
      <c r="G4806">
        <v>2099</v>
      </c>
      <c r="H4806" t="s">
        <v>8</v>
      </c>
      <c r="I4806" t="s">
        <v>8</v>
      </c>
      <c r="J4806" t="s">
        <v>8</v>
      </c>
      <c r="K4806" t="s">
        <v>6766</v>
      </c>
    </row>
    <row r="4807" spans="1:11" x14ac:dyDescent="0.25">
      <c r="A4807">
        <v>3128</v>
      </c>
      <c r="B4807" t="s">
        <v>2378</v>
      </c>
      <c r="C4807" t="s">
        <v>2379</v>
      </c>
      <c r="D4807" t="s">
        <v>9</v>
      </c>
      <c r="E4807" t="s">
        <v>10</v>
      </c>
      <c r="F4807" t="s">
        <v>2380</v>
      </c>
      <c r="G4807">
        <v>2099</v>
      </c>
      <c r="H4807" t="s">
        <v>8</v>
      </c>
      <c r="I4807" t="s">
        <v>8</v>
      </c>
      <c r="J4807" t="s">
        <v>8</v>
      </c>
      <c r="K4807" t="s">
        <v>6766</v>
      </c>
    </row>
    <row r="4808" spans="1:11" x14ac:dyDescent="0.25">
      <c r="A4808">
        <v>3128</v>
      </c>
      <c r="B4808" t="s">
        <v>2378</v>
      </c>
      <c r="C4808" t="s">
        <v>2379</v>
      </c>
      <c r="D4808" t="s">
        <v>9</v>
      </c>
      <c r="E4808" t="s">
        <v>10</v>
      </c>
      <c r="F4808" t="s">
        <v>2380</v>
      </c>
      <c r="G4808">
        <v>2099</v>
      </c>
      <c r="H4808" t="s">
        <v>8</v>
      </c>
      <c r="I4808" t="s">
        <v>8</v>
      </c>
      <c r="J4808" t="s">
        <v>8</v>
      </c>
      <c r="K4808" t="s">
        <v>6766</v>
      </c>
    </row>
    <row r="4809" spans="1:11" x14ac:dyDescent="0.25">
      <c r="A4809">
        <v>3128</v>
      </c>
      <c r="B4809" t="s">
        <v>2378</v>
      </c>
      <c r="C4809" t="s">
        <v>2379</v>
      </c>
      <c r="D4809" t="s">
        <v>9</v>
      </c>
      <c r="E4809" t="s">
        <v>10</v>
      </c>
      <c r="F4809" t="s">
        <v>2380</v>
      </c>
      <c r="G4809">
        <v>2099</v>
      </c>
      <c r="H4809" t="s">
        <v>8</v>
      </c>
      <c r="I4809" t="s">
        <v>8</v>
      </c>
      <c r="J4809" t="s">
        <v>8</v>
      </c>
      <c r="K4809" t="s">
        <v>6766</v>
      </c>
    </row>
    <row r="4810" spans="1:11" x14ac:dyDescent="0.25">
      <c r="A4810">
        <v>3128</v>
      </c>
      <c r="B4810" t="s">
        <v>2378</v>
      </c>
      <c r="C4810" t="s">
        <v>2379</v>
      </c>
      <c r="D4810" t="s">
        <v>9</v>
      </c>
      <c r="E4810" t="s">
        <v>10</v>
      </c>
      <c r="F4810" t="s">
        <v>2380</v>
      </c>
      <c r="G4810">
        <v>2099</v>
      </c>
      <c r="H4810" t="s">
        <v>8</v>
      </c>
      <c r="I4810" t="s">
        <v>8</v>
      </c>
      <c r="J4810" t="s">
        <v>8</v>
      </c>
      <c r="K4810" t="s">
        <v>6766</v>
      </c>
    </row>
    <row r="4811" spans="1:11" x14ac:dyDescent="0.25">
      <c r="A4811">
        <v>3128</v>
      </c>
      <c r="B4811" t="s">
        <v>2378</v>
      </c>
      <c r="C4811" t="s">
        <v>2379</v>
      </c>
      <c r="D4811" t="s">
        <v>9</v>
      </c>
      <c r="E4811" t="s">
        <v>10</v>
      </c>
      <c r="F4811" t="s">
        <v>2380</v>
      </c>
      <c r="G4811">
        <v>2099</v>
      </c>
      <c r="H4811" t="s">
        <v>8</v>
      </c>
      <c r="I4811" t="s">
        <v>8</v>
      </c>
      <c r="J4811" t="s">
        <v>8</v>
      </c>
      <c r="K4811" t="s">
        <v>6766</v>
      </c>
    </row>
    <row r="4812" spans="1:11" x14ac:dyDescent="0.25">
      <c r="A4812">
        <v>3128</v>
      </c>
      <c r="B4812" t="s">
        <v>2378</v>
      </c>
      <c r="C4812" t="s">
        <v>2379</v>
      </c>
      <c r="D4812" t="s">
        <v>9</v>
      </c>
      <c r="E4812" t="s">
        <v>10</v>
      </c>
      <c r="F4812" t="s">
        <v>2380</v>
      </c>
      <c r="G4812">
        <v>2099</v>
      </c>
      <c r="H4812" t="s">
        <v>8</v>
      </c>
      <c r="I4812" t="s">
        <v>8</v>
      </c>
      <c r="J4812" t="s">
        <v>8</v>
      </c>
      <c r="K4812" t="s">
        <v>6766</v>
      </c>
    </row>
    <row r="4813" spans="1:11" x14ac:dyDescent="0.25">
      <c r="A4813">
        <v>3128</v>
      </c>
      <c r="B4813" t="s">
        <v>2378</v>
      </c>
      <c r="C4813" t="s">
        <v>2379</v>
      </c>
      <c r="D4813" t="s">
        <v>9</v>
      </c>
      <c r="E4813" t="s">
        <v>10</v>
      </c>
      <c r="F4813" t="s">
        <v>2380</v>
      </c>
      <c r="G4813">
        <v>2099</v>
      </c>
      <c r="H4813" t="s">
        <v>8</v>
      </c>
      <c r="I4813" t="s">
        <v>8</v>
      </c>
      <c r="J4813" t="s">
        <v>8</v>
      </c>
      <c r="K4813" t="s">
        <v>6766</v>
      </c>
    </row>
    <row r="4814" spans="1:11" x14ac:dyDescent="0.25">
      <c r="A4814">
        <v>3128</v>
      </c>
      <c r="B4814" t="s">
        <v>2378</v>
      </c>
      <c r="C4814" t="s">
        <v>2379</v>
      </c>
      <c r="D4814" t="s">
        <v>9</v>
      </c>
      <c r="E4814" t="s">
        <v>10</v>
      </c>
      <c r="F4814" t="s">
        <v>2380</v>
      </c>
      <c r="G4814">
        <v>2099</v>
      </c>
      <c r="H4814" t="s">
        <v>8</v>
      </c>
      <c r="I4814" t="s">
        <v>8</v>
      </c>
      <c r="J4814" t="s">
        <v>8</v>
      </c>
      <c r="K4814" t="s">
        <v>6766</v>
      </c>
    </row>
    <row r="4815" spans="1:11" x14ac:dyDescent="0.25">
      <c r="A4815">
        <v>3128</v>
      </c>
      <c r="B4815" t="s">
        <v>2378</v>
      </c>
      <c r="C4815" t="s">
        <v>2379</v>
      </c>
      <c r="D4815" t="s">
        <v>9</v>
      </c>
      <c r="E4815" t="s">
        <v>10</v>
      </c>
      <c r="F4815" t="s">
        <v>2380</v>
      </c>
      <c r="G4815">
        <v>2099</v>
      </c>
      <c r="H4815" t="s">
        <v>8</v>
      </c>
      <c r="I4815" t="s">
        <v>8</v>
      </c>
      <c r="J4815" t="s">
        <v>8</v>
      </c>
      <c r="K4815" t="s">
        <v>6766</v>
      </c>
    </row>
    <row r="4816" spans="1:11" x14ac:dyDescent="0.25">
      <c r="A4816">
        <v>3128</v>
      </c>
      <c r="B4816" t="s">
        <v>2378</v>
      </c>
      <c r="C4816" t="s">
        <v>2379</v>
      </c>
      <c r="D4816" t="s">
        <v>9</v>
      </c>
      <c r="E4816" t="s">
        <v>10</v>
      </c>
      <c r="F4816" t="s">
        <v>2380</v>
      </c>
      <c r="G4816">
        <v>2099</v>
      </c>
      <c r="H4816" t="s">
        <v>8</v>
      </c>
      <c r="I4816" t="s">
        <v>8</v>
      </c>
      <c r="J4816" t="s">
        <v>8</v>
      </c>
      <c r="K4816" t="s">
        <v>6766</v>
      </c>
    </row>
    <row r="4817" spans="1:11" x14ac:dyDescent="0.25">
      <c r="A4817">
        <v>3128</v>
      </c>
      <c r="B4817" t="s">
        <v>2378</v>
      </c>
      <c r="C4817" t="s">
        <v>2379</v>
      </c>
      <c r="D4817" t="s">
        <v>9</v>
      </c>
      <c r="E4817" t="s">
        <v>10</v>
      </c>
      <c r="F4817" t="s">
        <v>2380</v>
      </c>
      <c r="G4817">
        <v>2099</v>
      </c>
      <c r="H4817" t="s">
        <v>8</v>
      </c>
      <c r="I4817" t="s">
        <v>8</v>
      </c>
      <c r="J4817" t="s">
        <v>8</v>
      </c>
      <c r="K4817" t="s">
        <v>6766</v>
      </c>
    </row>
    <row r="4818" spans="1:11" x14ac:dyDescent="0.25">
      <c r="A4818">
        <v>3128</v>
      </c>
      <c r="B4818" t="s">
        <v>2378</v>
      </c>
      <c r="C4818" t="s">
        <v>2379</v>
      </c>
      <c r="D4818" t="s">
        <v>9</v>
      </c>
      <c r="E4818" t="s">
        <v>10</v>
      </c>
      <c r="F4818" t="s">
        <v>2380</v>
      </c>
      <c r="G4818">
        <v>2099</v>
      </c>
      <c r="H4818" t="s">
        <v>8</v>
      </c>
      <c r="I4818" t="s">
        <v>8</v>
      </c>
      <c r="J4818" t="s">
        <v>8</v>
      </c>
      <c r="K4818" t="s">
        <v>6766</v>
      </c>
    </row>
    <row r="4819" spans="1:11" x14ac:dyDescent="0.25">
      <c r="A4819">
        <v>3128</v>
      </c>
      <c r="B4819" t="s">
        <v>2378</v>
      </c>
      <c r="C4819" t="s">
        <v>2379</v>
      </c>
      <c r="D4819" t="s">
        <v>9</v>
      </c>
      <c r="E4819" t="s">
        <v>10</v>
      </c>
      <c r="F4819" t="s">
        <v>2380</v>
      </c>
      <c r="G4819">
        <v>2099</v>
      </c>
      <c r="H4819" t="s">
        <v>8</v>
      </c>
      <c r="I4819" t="s">
        <v>8</v>
      </c>
      <c r="J4819" t="s">
        <v>8</v>
      </c>
      <c r="K4819" t="s">
        <v>6766</v>
      </c>
    </row>
    <row r="4820" spans="1:11" x14ac:dyDescent="0.25">
      <c r="A4820">
        <v>3128</v>
      </c>
      <c r="B4820" t="s">
        <v>2378</v>
      </c>
      <c r="C4820" t="s">
        <v>2379</v>
      </c>
      <c r="D4820" t="s">
        <v>9</v>
      </c>
      <c r="E4820" t="s">
        <v>10</v>
      </c>
      <c r="F4820" t="s">
        <v>2380</v>
      </c>
      <c r="G4820">
        <v>2099</v>
      </c>
      <c r="H4820" t="s">
        <v>8</v>
      </c>
      <c r="I4820" t="s">
        <v>8</v>
      </c>
      <c r="J4820" t="s">
        <v>8</v>
      </c>
      <c r="K4820" t="s">
        <v>6766</v>
      </c>
    </row>
    <row r="4821" spans="1:11" x14ac:dyDescent="0.25">
      <c r="A4821">
        <v>3128</v>
      </c>
      <c r="B4821" t="s">
        <v>2378</v>
      </c>
      <c r="C4821" t="s">
        <v>2379</v>
      </c>
      <c r="D4821" t="s">
        <v>9</v>
      </c>
      <c r="E4821" t="s">
        <v>10</v>
      </c>
      <c r="F4821" t="s">
        <v>2380</v>
      </c>
      <c r="G4821">
        <v>2099</v>
      </c>
      <c r="H4821" t="s">
        <v>8</v>
      </c>
      <c r="I4821" t="s">
        <v>8</v>
      </c>
      <c r="J4821" t="s">
        <v>8</v>
      </c>
      <c r="K4821" t="s">
        <v>6766</v>
      </c>
    </row>
    <row r="4822" spans="1:11" x14ac:dyDescent="0.25">
      <c r="A4822">
        <v>3128</v>
      </c>
      <c r="B4822" t="s">
        <v>2378</v>
      </c>
      <c r="C4822" t="s">
        <v>2379</v>
      </c>
      <c r="D4822" t="s">
        <v>9</v>
      </c>
      <c r="E4822" t="s">
        <v>10</v>
      </c>
      <c r="F4822" t="s">
        <v>2380</v>
      </c>
      <c r="G4822">
        <v>2099</v>
      </c>
      <c r="H4822" t="s">
        <v>8</v>
      </c>
      <c r="I4822" t="s">
        <v>8</v>
      </c>
      <c r="J4822" t="s">
        <v>8</v>
      </c>
      <c r="K4822" t="s">
        <v>6766</v>
      </c>
    </row>
    <row r="4823" spans="1:11" x14ac:dyDescent="0.25">
      <c r="A4823">
        <v>3128</v>
      </c>
      <c r="B4823" t="s">
        <v>2378</v>
      </c>
      <c r="C4823" t="s">
        <v>2379</v>
      </c>
      <c r="D4823" t="s">
        <v>9</v>
      </c>
      <c r="E4823" t="s">
        <v>10</v>
      </c>
      <c r="F4823" t="s">
        <v>2380</v>
      </c>
      <c r="G4823">
        <v>2099</v>
      </c>
      <c r="H4823" t="s">
        <v>8</v>
      </c>
      <c r="I4823" t="s">
        <v>8</v>
      </c>
      <c r="J4823" t="s">
        <v>8</v>
      </c>
      <c r="K4823" t="s">
        <v>6766</v>
      </c>
    </row>
    <row r="4824" spans="1:11" x14ac:dyDescent="0.25">
      <c r="A4824">
        <v>3128</v>
      </c>
      <c r="B4824" t="s">
        <v>2378</v>
      </c>
      <c r="C4824" t="s">
        <v>2379</v>
      </c>
      <c r="D4824" t="s">
        <v>9</v>
      </c>
      <c r="E4824" t="s">
        <v>10</v>
      </c>
      <c r="F4824" t="s">
        <v>2380</v>
      </c>
      <c r="G4824">
        <v>2099</v>
      </c>
      <c r="H4824" t="s">
        <v>8</v>
      </c>
      <c r="I4824" t="s">
        <v>8</v>
      </c>
      <c r="J4824" t="s">
        <v>8</v>
      </c>
      <c r="K4824" t="s">
        <v>6766</v>
      </c>
    </row>
    <row r="4825" spans="1:11" x14ac:dyDescent="0.25">
      <c r="A4825">
        <v>3128</v>
      </c>
      <c r="B4825" t="s">
        <v>2378</v>
      </c>
      <c r="C4825" t="s">
        <v>2379</v>
      </c>
      <c r="D4825" t="s">
        <v>9</v>
      </c>
      <c r="E4825" t="s">
        <v>10</v>
      </c>
      <c r="F4825" t="s">
        <v>2380</v>
      </c>
      <c r="G4825">
        <v>2099</v>
      </c>
      <c r="H4825" t="s">
        <v>8</v>
      </c>
      <c r="I4825" t="s">
        <v>8</v>
      </c>
      <c r="J4825" t="s">
        <v>8</v>
      </c>
      <c r="K4825" t="s">
        <v>6766</v>
      </c>
    </row>
    <row r="4826" spans="1:11" x14ac:dyDescent="0.25">
      <c r="A4826">
        <v>3128</v>
      </c>
      <c r="B4826" t="s">
        <v>2378</v>
      </c>
      <c r="C4826" t="s">
        <v>2379</v>
      </c>
      <c r="D4826" t="s">
        <v>9</v>
      </c>
      <c r="E4826" t="s">
        <v>10</v>
      </c>
      <c r="F4826" t="s">
        <v>2380</v>
      </c>
      <c r="G4826">
        <v>2099</v>
      </c>
      <c r="H4826" t="s">
        <v>8</v>
      </c>
      <c r="I4826" t="s">
        <v>8</v>
      </c>
      <c r="J4826" t="s">
        <v>8</v>
      </c>
      <c r="K4826" t="s">
        <v>6766</v>
      </c>
    </row>
    <row r="4827" spans="1:11" x14ac:dyDescent="0.25">
      <c r="A4827">
        <v>3128</v>
      </c>
      <c r="B4827" t="s">
        <v>2378</v>
      </c>
      <c r="C4827" t="s">
        <v>2379</v>
      </c>
      <c r="D4827" t="s">
        <v>9</v>
      </c>
      <c r="E4827" t="s">
        <v>10</v>
      </c>
      <c r="F4827" t="s">
        <v>2380</v>
      </c>
      <c r="G4827">
        <v>2099</v>
      </c>
      <c r="H4827" t="s">
        <v>8</v>
      </c>
      <c r="I4827" t="s">
        <v>8</v>
      </c>
      <c r="J4827" t="s">
        <v>8</v>
      </c>
      <c r="K4827" t="s">
        <v>6766</v>
      </c>
    </row>
    <row r="4828" spans="1:11" x14ac:dyDescent="0.25">
      <c r="A4828">
        <v>3128</v>
      </c>
      <c r="B4828" t="s">
        <v>2378</v>
      </c>
      <c r="C4828" t="s">
        <v>2379</v>
      </c>
      <c r="D4828" t="s">
        <v>9</v>
      </c>
      <c r="E4828" t="s">
        <v>10</v>
      </c>
      <c r="F4828" t="s">
        <v>2380</v>
      </c>
      <c r="G4828">
        <v>2099</v>
      </c>
      <c r="H4828" t="s">
        <v>8</v>
      </c>
      <c r="I4828" t="s">
        <v>8</v>
      </c>
      <c r="J4828" t="s">
        <v>8</v>
      </c>
      <c r="K4828" t="s">
        <v>6766</v>
      </c>
    </row>
    <row r="4829" spans="1:11" x14ac:dyDescent="0.25">
      <c r="A4829">
        <v>3128</v>
      </c>
      <c r="B4829" t="s">
        <v>2378</v>
      </c>
      <c r="C4829" t="s">
        <v>2379</v>
      </c>
      <c r="D4829" t="s">
        <v>9</v>
      </c>
      <c r="E4829" t="s">
        <v>10</v>
      </c>
      <c r="F4829" t="s">
        <v>2380</v>
      </c>
      <c r="G4829">
        <v>2099</v>
      </c>
      <c r="H4829" t="s">
        <v>8</v>
      </c>
      <c r="I4829" t="s">
        <v>8</v>
      </c>
      <c r="J4829" t="s">
        <v>8</v>
      </c>
      <c r="K4829" t="s">
        <v>6766</v>
      </c>
    </row>
    <row r="4830" spans="1:11" x14ac:dyDescent="0.25">
      <c r="A4830">
        <v>3128</v>
      </c>
      <c r="B4830" t="s">
        <v>2378</v>
      </c>
      <c r="C4830" t="s">
        <v>2379</v>
      </c>
      <c r="D4830" t="s">
        <v>9</v>
      </c>
      <c r="E4830" t="s">
        <v>10</v>
      </c>
      <c r="F4830" t="s">
        <v>2380</v>
      </c>
      <c r="G4830">
        <v>2099</v>
      </c>
      <c r="H4830" t="s">
        <v>8</v>
      </c>
      <c r="I4830" t="s">
        <v>8</v>
      </c>
      <c r="J4830" t="s">
        <v>8</v>
      </c>
      <c r="K4830" t="s">
        <v>6766</v>
      </c>
    </row>
    <row r="4831" spans="1:11" x14ac:dyDescent="0.25">
      <c r="A4831">
        <v>3128</v>
      </c>
      <c r="B4831" t="s">
        <v>2378</v>
      </c>
      <c r="C4831" t="s">
        <v>2379</v>
      </c>
      <c r="D4831" t="s">
        <v>9</v>
      </c>
      <c r="E4831" t="s">
        <v>10</v>
      </c>
      <c r="F4831" t="s">
        <v>2380</v>
      </c>
      <c r="G4831">
        <v>2099</v>
      </c>
      <c r="H4831" t="s">
        <v>8</v>
      </c>
      <c r="I4831" t="s">
        <v>8</v>
      </c>
      <c r="J4831" t="s">
        <v>8</v>
      </c>
      <c r="K4831" t="s">
        <v>6766</v>
      </c>
    </row>
    <row r="4832" spans="1:11" x14ac:dyDescent="0.25">
      <c r="A4832">
        <v>3128</v>
      </c>
      <c r="B4832" t="s">
        <v>2378</v>
      </c>
      <c r="C4832" t="s">
        <v>2379</v>
      </c>
      <c r="D4832" t="s">
        <v>9</v>
      </c>
      <c r="E4832" t="s">
        <v>10</v>
      </c>
      <c r="F4832" t="s">
        <v>2380</v>
      </c>
      <c r="G4832">
        <v>2099</v>
      </c>
      <c r="H4832" t="s">
        <v>8</v>
      </c>
      <c r="I4832" t="s">
        <v>8</v>
      </c>
      <c r="J4832" t="s">
        <v>8</v>
      </c>
      <c r="K4832" t="s">
        <v>6766</v>
      </c>
    </row>
    <row r="4833" spans="1:11" x14ac:dyDescent="0.25">
      <c r="A4833">
        <v>3128</v>
      </c>
      <c r="B4833" t="s">
        <v>2378</v>
      </c>
      <c r="C4833" t="s">
        <v>2379</v>
      </c>
      <c r="D4833" t="s">
        <v>9</v>
      </c>
      <c r="E4833" t="s">
        <v>10</v>
      </c>
      <c r="F4833" t="s">
        <v>2380</v>
      </c>
      <c r="G4833">
        <v>2099</v>
      </c>
      <c r="H4833" t="s">
        <v>8</v>
      </c>
      <c r="I4833" t="s">
        <v>8</v>
      </c>
      <c r="J4833" t="s">
        <v>8</v>
      </c>
      <c r="K4833" t="s">
        <v>6766</v>
      </c>
    </row>
    <row r="4834" spans="1:11" x14ac:dyDescent="0.25">
      <c r="A4834">
        <v>3128</v>
      </c>
      <c r="B4834" t="s">
        <v>2378</v>
      </c>
      <c r="C4834" t="s">
        <v>2379</v>
      </c>
      <c r="D4834" t="s">
        <v>9</v>
      </c>
      <c r="E4834" t="s">
        <v>10</v>
      </c>
      <c r="F4834" t="s">
        <v>2380</v>
      </c>
      <c r="G4834">
        <v>2099</v>
      </c>
      <c r="H4834" t="s">
        <v>8</v>
      </c>
      <c r="I4834" t="s">
        <v>8</v>
      </c>
      <c r="J4834" t="s">
        <v>8</v>
      </c>
      <c r="K4834" t="s">
        <v>6766</v>
      </c>
    </row>
    <row r="4835" spans="1:11" x14ac:dyDescent="0.25">
      <c r="A4835">
        <v>3128</v>
      </c>
      <c r="B4835" t="s">
        <v>2378</v>
      </c>
      <c r="C4835" t="s">
        <v>2379</v>
      </c>
      <c r="D4835" t="s">
        <v>9</v>
      </c>
      <c r="E4835" t="s">
        <v>10</v>
      </c>
      <c r="F4835" t="s">
        <v>2380</v>
      </c>
      <c r="G4835">
        <v>2099</v>
      </c>
      <c r="H4835" t="s">
        <v>8</v>
      </c>
      <c r="I4835" t="s">
        <v>8</v>
      </c>
      <c r="J4835" t="s">
        <v>8</v>
      </c>
      <c r="K4835" t="s">
        <v>6766</v>
      </c>
    </row>
    <row r="4836" spans="1:11" x14ac:dyDescent="0.25">
      <c r="A4836">
        <v>3128</v>
      </c>
      <c r="B4836" t="s">
        <v>2378</v>
      </c>
      <c r="C4836" t="s">
        <v>2379</v>
      </c>
      <c r="D4836" t="s">
        <v>9</v>
      </c>
      <c r="E4836" t="s">
        <v>10</v>
      </c>
      <c r="F4836" t="s">
        <v>2380</v>
      </c>
      <c r="G4836">
        <v>2099</v>
      </c>
      <c r="H4836" t="s">
        <v>8</v>
      </c>
      <c r="I4836" t="s">
        <v>8</v>
      </c>
      <c r="J4836" t="s">
        <v>8</v>
      </c>
      <c r="K4836" t="s">
        <v>6766</v>
      </c>
    </row>
    <row r="4837" spans="1:11" x14ac:dyDescent="0.25">
      <c r="A4837">
        <v>3128</v>
      </c>
      <c r="B4837" t="s">
        <v>2378</v>
      </c>
      <c r="C4837" t="s">
        <v>2379</v>
      </c>
      <c r="D4837" t="s">
        <v>9</v>
      </c>
      <c r="E4837" t="s">
        <v>10</v>
      </c>
      <c r="F4837" t="s">
        <v>2380</v>
      </c>
      <c r="G4837">
        <v>2099</v>
      </c>
      <c r="H4837" t="s">
        <v>8</v>
      </c>
      <c r="I4837" t="s">
        <v>8</v>
      </c>
      <c r="J4837" t="s">
        <v>8</v>
      </c>
      <c r="K4837" t="s">
        <v>6766</v>
      </c>
    </row>
    <row r="4838" spans="1:11" x14ac:dyDescent="0.25">
      <c r="A4838">
        <v>3128</v>
      </c>
      <c r="B4838" t="s">
        <v>2378</v>
      </c>
      <c r="C4838" t="s">
        <v>2379</v>
      </c>
      <c r="D4838" t="s">
        <v>9</v>
      </c>
      <c r="E4838" t="s">
        <v>10</v>
      </c>
      <c r="F4838" t="s">
        <v>2380</v>
      </c>
      <c r="G4838">
        <v>2099</v>
      </c>
      <c r="H4838" t="s">
        <v>8</v>
      </c>
      <c r="I4838" t="s">
        <v>8</v>
      </c>
      <c r="J4838" t="s">
        <v>8</v>
      </c>
      <c r="K4838" t="s">
        <v>6766</v>
      </c>
    </row>
    <row r="4839" spans="1:11" x14ac:dyDescent="0.25">
      <c r="A4839">
        <v>3128</v>
      </c>
      <c r="B4839" t="s">
        <v>2378</v>
      </c>
      <c r="C4839" t="s">
        <v>2379</v>
      </c>
      <c r="D4839" t="s">
        <v>9</v>
      </c>
      <c r="E4839" t="s">
        <v>10</v>
      </c>
      <c r="F4839" t="s">
        <v>2380</v>
      </c>
      <c r="G4839">
        <v>2099</v>
      </c>
      <c r="H4839" t="s">
        <v>8</v>
      </c>
      <c r="I4839" t="s">
        <v>8</v>
      </c>
      <c r="J4839" t="s">
        <v>8</v>
      </c>
      <c r="K4839" t="s">
        <v>6766</v>
      </c>
    </row>
    <row r="4840" spans="1:11" x14ac:dyDescent="0.25">
      <c r="A4840">
        <v>3128</v>
      </c>
      <c r="B4840" t="s">
        <v>2378</v>
      </c>
      <c r="C4840" t="s">
        <v>2379</v>
      </c>
      <c r="D4840" t="s">
        <v>9</v>
      </c>
      <c r="E4840" t="s">
        <v>10</v>
      </c>
      <c r="F4840" t="s">
        <v>2380</v>
      </c>
      <c r="G4840">
        <v>2099</v>
      </c>
      <c r="H4840" t="s">
        <v>8</v>
      </c>
      <c r="I4840" t="s">
        <v>8</v>
      </c>
      <c r="J4840" t="s">
        <v>8</v>
      </c>
      <c r="K4840" t="s">
        <v>6766</v>
      </c>
    </row>
    <row r="4841" spans="1:11" x14ac:dyDescent="0.25">
      <c r="A4841">
        <v>3128</v>
      </c>
      <c r="B4841" t="s">
        <v>2378</v>
      </c>
      <c r="C4841" t="s">
        <v>2379</v>
      </c>
      <c r="D4841" t="s">
        <v>9</v>
      </c>
      <c r="E4841" t="s">
        <v>10</v>
      </c>
      <c r="F4841" t="s">
        <v>2380</v>
      </c>
      <c r="G4841">
        <v>2099</v>
      </c>
      <c r="H4841" t="s">
        <v>8</v>
      </c>
      <c r="I4841" t="s">
        <v>8</v>
      </c>
      <c r="J4841" t="s">
        <v>8</v>
      </c>
      <c r="K4841" t="s">
        <v>6766</v>
      </c>
    </row>
    <row r="4842" spans="1:11" x14ac:dyDescent="0.25">
      <c r="A4842">
        <v>3128</v>
      </c>
      <c r="B4842" t="s">
        <v>2378</v>
      </c>
      <c r="C4842" t="s">
        <v>2379</v>
      </c>
      <c r="D4842" t="s">
        <v>9</v>
      </c>
      <c r="E4842" t="s">
        <v>10</v>
      </c>
      <c r="F4842" t="s">
        <v>2380</v>
      </c>
      <c r="G4842">
        <v>2099</v>
      </c>
      <c r="H4842" t="s">
        <v>8</v>
      </c>
      <c r="I4842" t="s">
        <v>8</v>
      </c>
      <c r="J4842" t="s">
        <v>8</v>
      </c>
      <c r="K4842" t="s">
        <v>6766</v>
      </c>
    </row>
    <row r="4843" spans="1:11" x14ac:dyDescent="0.25">
      <c r="A4843">
        <v>3128</v>
      </c>
      <c r="B4843" t="s">
        <v>2378</v>
      </c>
      <c r="C4843" t="s">
        <v>2379</v>
      </c>
      <c r="D4843" t="s">
        <v>9</v>
      </c>
      <c r="E4843" t="s">
        <v>10</v>
      </c>
      <c r="F4843" t="s">
        <v>2380</v>
      </c>
      <c r="G4843">
        <v>2099</v>
      </c>
      <c r="H4843" t="s">
        <v>8</v>
      </c>
      <c r="I4843" t="s">
        <v>8</v>
      </c>
      <c r="J4843" t="s">
        <v>8</v>
      </c>
      <c r="K4843" t="s">
        <v>6766</v>
      </c>
    </row>
    <row r="4844" spans="1:11" x14ac:dyDescent="0.25">
      <c r="A4844">
        <v>3128</v>
      </c>
      <c r="B4844" t="s">
        <v>2378</v>
      </c>
      <c r="C4844" t="s">
        <v>2379</v>
      </c>
      <c r="D4844" t="s">
        <v>9</v>
      </c>
      <c r="E4844" t="s">
        <v>10</v>
      </c>
      <c r="F4844" t="s">
        <v>2380</v>
      </c>
      <c r="G4844">
        <v>2099</v>
      </c>
      <c r="H4844" t="s">
        <v>8</v>
      </c>
      <c r="I4844" t="s">
        <v>8</v>
      </c>
      <c r="J4844" t="s">
        <v>8</v>
      </c>
      <c r="K4844" t="s">
        <v>6766</v>
      </c>
    </row>
    <row r="4845" spans="1:11" x14ac:dyDescent="0.25">
      <c r="A4845">
        <v>3128</v>
      </c>
      <c r="B4845" t="s">
        <v>2378</v>
      </c>
      <c r="C4845" t="s">
        <v>2379</v>
      </c>
      <c r="D4845" t="s">
        <v>9</v>
      </c>
      <c r="E4845" t="s">
        <v>10</v>
      </c>
      <c r="F4845" t="s">
        <v>2380</v>
      </c>
      <c r="G4845">
        <v>2099</v>
      </c>
      <c r="H4845" t="s">
        <v>8</v>
      </c>
      <c r="I4845" t="s">
        <v>8</v>
      </c>
      <c r="J4845" t="s">
        <v>8</v>
      </c>
      <c r="K4845" t="s">
        <v>6766</v>
      </c>
    </row>
    <row r="4846" spans="1:11" x14ac:dyDescent="0.25">
      <c r="A4846">
        <v>3128</v>
      </c>
      <c r="B4846" t="s">
        <v>2378</v>
      </c>
      <c r="C4846" t="s">
        <v>2379</v>
      </c>
      <c r="D4846" t="s">
        <v>9</v>
      </c>
      <c r="E4846" t="s">
        <v>10</v>
      </c>
      <c r="F4846" t="s">
        <v>2380</v>
      </c>
      <c r="G4846">
        <v>2099</v>
      </c>
      <c r="H4846" t="s">
        <v>8</v>
      </c>
      <c r="I4846" t="s">
        <v>8</v>
      </c>
      <c r="J4846" t="s">
        <v>8</v>
      </c>
      <c r="K4846" t="s">
        <v>6766</v>
      </c>
    </row>
    <row r="4847" spans="1:11" x14ac:dyDescent="0.25">
      <c r="A4847">
        <v>3128</v>
      </c>
      <c r="B4847" t="s">
        <v>2378</v>
      </c>
      <c r="C4847" t="s">
        <v>2379</v>
      </c>
      <c r="D4847" t="s">
        <v>9</v>
      </c>
      <c r="E4847" t="s">
        <v>10</v>
      </c>
      <c r="F4847" t="s">
        <v>2380</v>
      </c>
      <c r="G4847">
        <v>2099</v>
      </c>
      <c r="H4847" t="s">
        <v>8</v>
      </c>
      <c r="I4847" t="s">
        <v>8</v>
      </c>
      <c r="J4847" t="s">
        <v>8</v>
      </c>
      <c r="K4847" t="s">
        <v>6766</v>
      </c>
    </row>
    <row r="4848" spans="1:11" x14ac:dyDescent="0.25">
      <c r="A4848">
        <v>3128</v>
      </c>
      <c r="B4848" t="s">
        <v>2378</v>
      </c>
      <c r="C4848" t="s">
        <v>2379</v>
      </c>
      <c r="D4848" t="s">
        <v>9</v>
      </c>
      <c r="E4848" t="s">
        <v>10</v>
      </c>
      <c r="F4848" t="s">
        <v>2380</v>
      </c>
      <c r="G4848">
        <v>2099</v>
      </c>
      <c r="H4848" t="s">
        <v>8</v>
      </c>
      <c r="I4848" t="s">
        <v>8</v>
      </c>
      <c r="J4848" t="s">
        <v>8</v>
      </c>
      <c r="K4848" t="s">
        <v>6766</v>
      </c>
    </row>
    <row r="4849" spans="1:11" x14ac:dyDescent="0.25">
      <c r="A4849">
        <v>3128</v>
      </c>
      <c r="B4849" t="s">
        <v>2378</v>
      </c>
      <c r="C4849" t="s">
        <v>2379</v>
      </c>
      <c r="D4849" t="s">
        <v>9</v>
      </c>
      <c r="E4849" t="s">
        <v>10</v>
      </c>
      <c r="F4849" t="s">
        <v>2380</v>
      </c>
      <c r="G4849">
        <v>2099</v>
      </c>
      <c r="H4849" t="s">
        <v>8</v>
      </c>
      <c r="I4849" t="s">
        <v>8</v>
      </c>
      <c r="J4849" t="s">
        <v>8</v>
      </c>
      <c r="K4849" t="s">
        <v>6766</v>
      </c>
    </row>
    <row r="4850" spans="1:11" x14ac:dyDescent="0.25">
      <c r="A4850">
        <v>3128</v>
      </c>
      <c r="B4850" t="s">
        <v>2378</v>
      </c>
      <c r="C4850" t="s">
        <v>2379</v>
      </c>
      <c r="D4850" t="s">
        <v>9</v>
      </c>
      <c r="E4850" t="s">
        <v>10</v>
      </c>
      <c r="F4850" t="s">
        <v>2380</v>
      </c>
      <c r="G4850">
        <v>2099</v>
      </c>
      <c r="H4850" t="s">
        <v>8</v>
      </c>
      <c r="I4850" t="s">
        <v>8</v>
      </c>
      <c r="J4850" t="s">
        <v>8</v>
      </c>
      <c r="K4850" t="s">
        <v>6766</v>
      </c>
    </row>
    <row r="4851" spans="1:11" x14ac:dyDescent="0.25">
      <c r="A4851">
        <v>3128</v>
      </c>
      <c r="B4851" t="s">
        <v>2378</v>
      </c>
      <c r="C4851" t="s">
        <v>2379</v>
      </c>
      <c r="D4851" t="s">
        <v>9</v>
      </c>
      <c r="E4851" t="s">
        <v>10</v>
      </c>
      <c r="F4851" t="s">
        <v>2380</v>
      </c>
      <c r="G4851">
        <v>2099</v>
      </c>
      <c r="H4851" t="s">
        <v>8</v>
      </c>
      <c r="I4851" t="s">
        <v>8</v>
      </c>
      <c r="J4851" t="s">
        <v>8</v>
      </c>
      <c r="K4851" t="s">
        <v>6766</v>
      </c>
    </row>
    <row r="4852" spans="1:11" x14ac:dyDescent="0.25">
      <c r="A4852">
        <v>3128</v>
      </c>
      <c r="B4852" t="s">
        <v>2378</v>
      </c>
      <c r="C4852" t="s">
        <v>2379</v>
      </c>
      <c r="D4852" t="s">
        <v>9</v>
      </c>
      <c r="E4852" t="s">
        <v>10</v>
      </c>
      <c r="F4852" t="s">
        <v>2380</v>
      </c>
      <c r="G4852">
        <v>2099</v>
      </c>
      <c r="H4852" t="s">
        <v>8</v>
      </c>
      <c r="I4852" t="s">
        <v>8</v>
      </c>
      <c r="J4852" t="s">
        <v>8</v>
      </c>
      <c r="K4852" t="s">
        <v>6766</v>
      </c>
    </row>
    <row r="4853" spans="1:11" x14ac:dyDescent="0.25">
      <c r="A4853">
        <v>3128</v>
      </c>
      <c r="B4853" t="s">
        <v>2378</v>
      </c>
      <c r="C4853" t="s">
        <v>2379</v>
      </c>
      <c r="D4853" t="s">
        <v>9</v>
      </c>
      <c r="E4853" t="s">
        <v>10</v>
      </c>
      <c r="F4853" t="s">
        <v>2380</v>
      </c>
      <c r="G4853">
        <v>2099</v>
      </c>
      <c r="H4853" t="s">
        <v>8</v>
      </c>
      <c r="I4853" t="s">
        <v>8</v>
      </c>
      <c r="J4853" t="s">
        <v>8</v>
      </c>
      <c r="K4853" t="s">
        <v>6766</v>
      </c>
    </row>
    <row r="4854" spans="1:11" x14ac:dyDescent="0.25">
      <c r="A4854">
        <v>3128</v>
      </c>
      <c r="B4854" t="s">
        <v>2378</v>
      </c>
      <c r="C4854" t="s">
        <v>2379</v>
      </c>
      <c r="D4854" t="s">
        <v>9</v>
      </c>
      <c r="E4854" t="s">
        <v>10</v>
      </c>
      <c r="F4854" t="s">
        <v>2380</v>
      </c>
      <c r="G4854">
        <v>2099</v>
      </c>
      <c r="H4854" t="s">
        <v>8</v>
      </c>
      <c r="I4854" t="s">
        <v>8</v>
      </c>
      <c r="J4854" t="s">
        <v>8</v>
      </c>
      <c r="K4854" t="s">
        <v>6766</v>
      </c>
    </row>
    <row r="4855" spans="1:11" x14ac:dyDescent="0.25">
      <c r="A4855">
        <v>3128</v>
      </c>
      <c r="B4855" t="s">
        <v>2378</v>
      </c>
      <c r="C4855" t="s">
        <v>2379</v>
      </c>
      <c r="D4855" t="s">
        <v>9</v>
      </c>
      <c r="E4855" t="s">
        <v>10</v>
      </c>
      <c r="F4855" t="s">
        <v>2380</v>
      </c>
      <c r="G4855">
        <v>2099</v>
      </c>
      <c r="H4855" t="s">
        <v>8</v>
      </c>
      <c r="I4855" t="s">
        <v>8</v>
      </c>
      <c r="J4855" t="s">
        <v>8</v>
      </c>
      <c r="K4855" t="s">
        <v>6766</v>
      </c>
    </row>
    <row r="4856" spans="1:11" x14ac:dyDescent="0.25">
      <c r="A4856">
        <v>3128</v>
      </c>
      <c r="B4856" t="s">
        <v>2378</v>
      </c>
      <c r="C4856" t="s">
        <v>2379</v>
      </c>
      <c r="D4856" t="s">
        <v>9</v>
      </c>
      <c r="E4856" t="s">
        <v>10</v>
      </c>
      <c r="F4856" t="s">
        <v>2380</v>
      </c>
      <c r="G4856">
        <v>2099</v>
      </c>
      <c r="H4856" t="s">
        <v>8</v>
      </c>
      <c r="I4856" t="s">
        <v>8</v>
      </c>
      <c r="J4856" t="s">
        <v>8</v>
      </c>
      <c r="K4856" t="s">
        <v>6766</v>
      </c>
    </row>
    <row r="4857" spans="1:11" x14ac:dyDescent="0.25">
      <c r="A4857">
        <v>3128</v>
      </c>
      <c r="B4857" t="s">
        <v>2378</v>
      </c>
      <c r="C4857" t="s">
        <v>2379</v>
      </c>
      <c r="D4857" t="s">
        <v>9</v>
      </c>
      <c r="E4857" t="s">
        <v>10</v>
      </c>
      <c r="F4857" t="s">
        <v>2380</v>
      </c>
      <c r="G4857">
        <v>2099</v>
      </c>
      <c r="H4857" t="s">
        <v>8</v>
      </c>
      <c r="I4857" t="s">
        <v>8</v>
      </c>
      <c r="J4857" t="s">
        <v>8</v>
      </c>
      <c r="K4857" t="s">
        <v>6766</v>
      </c>
    </row>
    <row r="4858" spans="1:11" x14ac:dyDescent="0.25">
      <c r="A4858">
        <v>3128</v>
      </c>
      <c r="B4858" t="s">
        <v>2378</v>
      </c>
      <c r="C4858" t="s">
        <v>2379</v>
      </c>
      <c r="D4858" t="s">
        <v>9</v>
      </c>
      <c r="E4858" t="s">
        <v>10</v>
      </c>
      <c r="F4858" t="s">
        <v>2380</v>
      </c>
      <c r="G4858">
        <v>2099</v>
      </c>
      <c r="H4858" t="s">
        <v>8</v>
      </c>
      <c r="I4858" t="s">
        <v>8</v>
      </c>
      <c r="J4858" t="s">
        <v>8</v>
      </c>
      <c r="K4858" t="s">
        <v>6766</v>
      </c>
    </row>
    <row r="4859" spans="1:11" x14ac:dyDescent="0.25">
      <c r="A4859">
        <v>3128</v>
      </c>
      <c r="B4859" t="s">
        <v>2378</v>
      </c>
      <c r="C4859" t="s">
        <v>2379</v>
      </c>
      <c r="D4859" t="s">
        <v>9</v>
      </c>
      <c r="E4859" t="s">
        <v>10</v>
      </c>
      <c r="F4859" t="s">
        <v>2380</v>
      </c>
      <c r="G4859">
        <v>2099</v>
      </c>
      <c r="H4859" t="s">
        <v>8</v>
      </c>
      <c r="I4859" t="s">
        <v>8</v>
      </c>
      <c r="J4859" t="s">
        <v>8</v>
      </c>
      <c r="K4859" t="s">
        <v>6766</v>
      </c>
    </row>
    <row r="4860" spans="1:11" x14ac:dyDescent="0.25">
      <c r="A4860">
        <v>3128</v>
      </c>
      <c r="B4860" t="s">
        <v>2378</v>
      </c>
      <c r="C4860" t="s">
        <v>2379</v>
      </c>
      <c r="D4860" t="s">
        <v>9</v>
      </c>
      <c r="E4860" t="s">
        <v>10</v>
      </c>
      <c r="F4860" t="s">
        <v>2380</v>
      </c>
      <c r="G4860">
        <v>2099</v>
      </c>
      <c r="H4860" t="s">
        <v>8</v>
      </c>
      <c r="I4860" t="s">
        <v>8</v>
      </c>
      <c r="J4860" t="s">
        <v>8</v>
      </c>
      <c r="K4860" t="s">
        <v>6766</v>
      </c>
    </row>
    <row r="4861" spans="1:11" x14ac:dyDescent="0.25">
      <c r="A4861">
        <v>3128</v>
      </c>
      <c r="B4861" t="s">
        <v>2378</v>
      </c>
      <c r="C4861" t="s">
        <v>2379</v>
      </c>
      <c r="D4861" t="s">
        <v>9</v>
      </c>
      <c r="E4861" t="s">
        <v>10</v>
      </c>
      <c r="F4861" t="s">
        <v>2380</v>
      </c>
      <c r="G4861">
        <v>2099</v>
      </c>
      <c r="H4861" t="s">
        <v>8</v>
      </c>
      <c r="I4861" t="s">
        <v>8</v>
      </c>
      <c r="J4861" t="s">
        <v>8</v>
      </c>
      <c r="K4861" t="s">
        <v>6766</v>
      </c>
    </row>
    <row r="4862" spans="1:11" x14ac:dyDescent="0.25">
      <c r="A4862">
        <v>3128</v>
      </c>
      <c r="B4862" t="s">
        <v>2378</v>
      </c>
      <c r="C4862" t="s">
        <v>2379</v>
      </c>
      <c r="D4862" t="s">
        <v>9</v>
      </c>
      <c r="E4862" t="s">
        <v>10</v>
      </c>
      <c r="F4862" t="s">
        <v>2380</v>
      </c>
      <c r="G4862">
        <v>2099</v>
      </c>
      <c r="H4862" t="s">
        <v>8</v>
      </c>
      <c r="I4862" t="s">
        <v>8</v>
      </c>
      <c r="J4862" t="s">
        <v>8</v>
      </c>
      <c r="K4862" t="s">
        <v>6766</v>
      </c>
    </row>
    <row r="4863" spans="1:11" x14ac:dyDescent="0.25">
      <c r="A4863">
        <v>3128</v>
      </c>
      <c r="B4863" t="s">
        <v>2378</v>
      </c>
      <c r="C4863" t="s">
        <v>2379</v>
      </c>
      <c r="D4863" t="s">
        <v>9</v>
      </c>
      <c r="E4863" t="s">
        <v>10</v>
      </c>
      <c r="F4863" t="s">
        <v>2380</v>
      </c>
      <c r="G4863">
        <v>2099</v>
      </c>
      <c r="H4863" t="s">
        <v>8</v>
      </c>
      <c r="I4863" t="s">
        <v>8</v>
      </c>
      <c r="J4863" t="s">
        <v>8</v>
      </c>
      <c r="K4863" t="s">
        <v>6766</v>
      </c>
    </row>
    <row r="4864" spans="1:11" x14ac:dyDescent="0.25">
      <c r="A4864">
        <v>3128</v>
      </c>
      <c r="B4864" t="s">
        <v>2378</v>
      </c>
      <c r="C4864" t="s">
        <v>2379</v>
      </c>
      <c r="D4864" t="s">
        <v>9</v>
      </c>
      <c r="E4864" t="s">
        <v>10</v>
      </c>
      <c r="F4864" t="s">
        <v>2380</v>
      </c>
      <c r="G4864">
        <v>2099</v>
      </c>
      <c r="H4864" t="s">
        <v>8</v>
      </c>
      <c r="I4864" t="s">
        <v>8</v>
      </c>
      <c r="J4864" t="s">
        <v>8</v>
      </c>
      <c r="K4864" t="s">
        <v>6766</v>
      </c>
    </row>
    <row r="4865" spans="1:11" x14ac:dyDescent="0.25">
      <c r="A4865">
        <v>3128</v>
      </c>
      <c r="B4865" t="s">
        <v>2378</v>
      </c>
      <c r="C4865" t="s">
        <v>2379</v>
      </c>
      <c r="D4865" t="s">
        <v>9</v>
      </c>
      <c r="E4865" t="s">
        <v>10</v>
      </c>
      <c r="F4865" t="s">
        <v>2380</v>
      </c>
      <c r="G4865">
        <v>2099</v>
      </c>
      <c r="H4865" t="s">
        <v>8</v>
      </c>
      <c r="I4865" t="s">
        <v>8</v>
      </c>
      <c r="J4865" t="s">
        <v>8</v>
      </c>
      <c r="K4865" t="s">
        <v>6766</v>
      </c>
    </row>
    <row r="4866" spans="1:11" x14ac:dyDescent="0.25">
      <c r="A4866">
        <v>3128</v>
      </c>
      <c r="B4866" t="s">
        <v>2378</v>
      </c>
      <c r="C4866" t="s">
        <v>2379</v>
      </c>
      <c r="D4866" t="s">
        <v>9</v>
      </c>
      <c r="E4866" t="s">
        <v>10</v>
      </c>
      <c r="F4866" t="s">
        <v>2380</v>
      </c>
      <c r="G4866">
        <v>2099</v>
      </c>
      <c r="H4866" t="s">
        <v>8</v>
      </c>
      <c r="I4866" t="s">
        <v>8</v>
      </c>
      <c r="J4866" t="s">
        <v>8</v>
      </c>
      <c r="K4866" t="s">
        <v>6766</v>
      </c>
    </row>
    <row r="4867" spans="1:11" x14ac:dyDescent="0.25">
      <c r="A4867">
        <v>3128</v>
      </c>
      <c r="B4867" t="s">
        <v>2378</v>
      </c>
      <c r="C4867" t="s">
        <v>2379</v>
      </c>
      <c r="D4867" t="s">
        <v>9</v>
      </c>
      <c r="E4867" t="s">
        <v>10</v>
      </c>
      <c r="F4867" t="s">
        <v>2380</v>
      </c>
      <c r="G4867">
        <v>2099</v>
      </c>
      <c r="H4867" t="s">
        <v>8</v>
      </c>
      <c r="I4867" t="s">
        <v>8</v>
      </c>
      <c r="J4867" t="s">
        <v>8</v>
      </c>
      <c r="K4867" t="s">
        <v>6766</v>
      </c>
    </row>
    <row r="4868" spans="1:11" x14ac:dyDescent="0.25">
      <c r="A4868">
        <v>3128</v>
      </c>
      <c r="B4868" t="s">
        <v>2378</v>
      </c>
      <c r="C4868" t="s">
        <v>2379</v>
      </c>
      <c r="D4868" t="s">
        <v>9</v>
      </c>
      <c r="E4868" t="s">
        <v>10</v>
      </c>
      <c r="F4868" t="s">
        <v>2380</v>
      </c>
      <c r="G4868">
        <v>2099</v>
      </c>
      <c r="H4868" t="s">
        <v>8</v>
      </c>
      <c r="I4868" t="s">
        <v>8</v>
      </c>
      <c r="J4868" t="s">
        <v>8</v>
      </c>
      <c r="K4868" t="s">
        <v>6766</v>
      </c>
    </row>
    <row r="4869" spans="1:11" x14ac:dyDescent="0.25">
      <c r="A4869">
        <v>3128</v>
      </c>
      <c r="B4869" t="s">
        <v>2378</v>
      </c>
      <c r="C4869" t="s">
        <v>2379</v>
      </c>
      <c r="D4869" t="s">
        <v>9</v>
      </c>
      <c r="E4869" t="s">
        <v>10</v>
      </c>
      <c r="F4869" t="s">
        <v>2380</v>
      </c>
      <c r="G4869">
        <v>2099</v>
      </c>
      <c r="H4869" t="s">
        <v>8</v>
      </c>
      <c r="I4869" t="s">
        <v>8</v>
      </c>
      <c r="J4869" t="s">
        <v>8</v>
      </c>
      <c r="K4869" t="s">
        <v>6766</v>
      </c>
    </row>
    <row r="4870" spans="1:11" x14ac:dyDescent="0.25">
      <c r="A4870">
        <v>3128</v>
      </c>
      <c r="B4870" t="s">
        <v>2378</v>
      </c>
      <c r="C4870" t="s">
        <v>2379</v>
      </c>
      <c r="D4870" t="s">
        <v>9</v>
      </c>
      <c r="E4870" t="s">
        <v>10</v>
      </c>
      <c r="F4870" t="s">
        <v>2380</v>
      </c>
      <c r="G4870">
        <v>2099</v>
      </c>
      <c r="H4870" t="s">
        <v>8</v>
      </c>
      <c r="I4870" t="s">
        <v>8</v>
      </c>
      <c r="J4870" t="s">
        <v>8</v>
      </c>
      <c r="K4870" t="s">
        <v>6766</v>
      </c>
    </row>
    <row r="4871" spans="1:11" x14ac:dyDescent="0.25">
      <c r="A4871">
        <v>3128</v>
      </c>
      <c r="B4871" t="s">
        <v>2378</v>
      </c>
      <c r="C4871" t="s">
        <v>2379</v>
      </c>
      <c r="D4871" t="s">
        <v>9</v>
      </c>
      <c r="E4871" t="s">
        <v>10</v>
      </c>
      <c r="F4871" t="s">
        <v>2380</v>
      </c>
      <c r="G4871">
        <v>2099</v>
      </c>
      <c r="H4871" t="s">
        <v>8</v>
      </c>
      <c r="I4871" t="s">
        <v>8</v>
      </c>
      <c r="J4871" t="s">
        <v>8</v>
      </c>
      <c r="K4871" t="s">
        <v>6766</v>
      </c>
    </row>
    <row r="4872" spans="1:11" x14ac:dyDescent="0.25">
      <c r="A4872">
        <v>3128</v>
      </c>
      <c r="B4872" t="s">
        <v>2378</v>
      </c>
      <c r="C4872" t="s">
        <v>2379</v>
      </c>
      <c r="D4872" t="s">
        <v>9</v>
      </c>
      <c r="E4872" t="s">
        <v>10</v>
      </c>
      <c r="F4872" t="s">
        <v>2380</v>
      </c>
      <c r="G4872">
        <v>2099</v>
      </c>
      <c r="H4872" t="s">
        <v>8</v>
      </c>
      <c r="I4872" t="s">
        <v>8</v>
      </c>
      <c r="J4872" t="s">
        <v>8</v>
      </c>
      <c r="K4872" t="s">
        <v>6766</v>
      </c>
    </row>
    <row r="4873" spans="1:11" x14ac:dyDescent="0.25">
      <c r="A4873">
        <v>3128</v>
      </c>
      <c r="B4873" t="s">
        <v>2378</v>
      </c>
      <c r="C4873" t="s">
        <v>2379</v>
      </c>
      <c r="D4873" t="s">
        <v>9</v>
      </c>
      <c r="E4873" t="s">
        <v>10</v>
      </c>
      <c r="F4873" t="s">
        <v>2380</v>
      </c>
      <c r="G4873">
        <v>2099</v>
      </c>
      <c r="H4873" t="s">
        <v>8</v>
      </c>
      <c r="I4873" t="s">
        <v>8</v>
      </c>
      <c r="J4873" t="s">
        <v>8</v>
      </c>
      <c r="K4873" t="s">
        <v>6766</v>
      </c>
    </row>
    <row r="4874" spans="1:11" x14ac:dyDescent="0.25">
      <c r="A4874">
        <v>3128</v>
      </c>
      <c r="B4874" t="s">
        <v>2378</v>
      </c>
      <c r="C4874" t="s">
        <v>2379</v>
      </c>
      <c r="D4874" t="s">
        <v>9</v>
      </c>
      <c r="E4874" t="s">
        <v>10</v>
      </c>
      <c r="F4874" t="s">
        <v>2380</v>
      </c>
      <c r="G4874">
        <v>2099</v>
      </c>
      <c r="H4874" t="s">
        <v>8</v>
      </c>
      <c r="I4874" t="s">
        <v>8</v>
      </c>
      <c r="J4874" t="s">
        <v>8</v>
      </c>
      <c r="K4874" t="s">
        <v>6766</v>
      </c>
    </row>
    <row r="4875" spans="1:11" x14ac:dyDescent="0.25">
      <c r="A4875">
        <v>3128</v>
      </c>
      <c r="B4875" t="s">
        <v>2378</v>
      </c>
      <c r="C4875" t="s">
        <v>2379</v>
      </c>
      <c r="D4875" t="s">
        <v>9</v>
      </c>
      <c r="E4875" t="s">
        <v>10</v>
      </c>
      <c r="F4875" t="s">
        <v>2380</v>
      </c>
      <c r="G4875">
        <v>2099</v>
      </c>
      <c r="H4875" t="s">
        <v>8</v>
      </c>
      <c r="I4875" t="s">
        <v>8</v>
      </c>
      <c r="J4875" t="s">
        <v>8</v>
      </c>
      <c r="K4875" t="s">
        <v>6766</v>
      </c>
    </row>
    <row r="4876" spans="1:11" x14ac:dyDescent="0.25">
      <c r="A4876">
        <v>3128</v>
      </c>
      <c r="B4876" t="s">
        <v>2378</v>
      </c>
      <c r="C4876" t="s">
        <v>2379</v>
      </c>
      <c r="D4876" t="s">
        <v>9</v>
      </c>
      <c r="E4876" t="s">
        <v>10</v>
      </c>
      <c r="F4876" t="s">
        <v>2380</v>
      </c>
      <c r="G4876">
        <v>2099</v>
      </c>
      <c r="H4876" t="s">
        <v>8</v>
      </c>
      <c r="I4876" t="s">
        <v>8</v>
      </c>
      <c r="J4876" t="s">
        <v>8</v>
      </c>
      <c r="K4876" t="s">
        <v>6766</v>
      </c>
    </row>
    <row r="4877" spans="1:11" x14ac:dyDescent="0.25">
      <c r="A4877">
        <v>3128</v>
      </c>
      <c r="B4877" t="s">
        <v>2378</v>
      </c>
      <c r="C4877" t="s">
        <v>2379</v>
      </c>
      <c r="D4877" t="s">
        <v>9</v>
      </c>
      <c r="E4877" t="s">
        <v>10</v>
      </c>
      <c r="F4877" t="s">
        <v>2380</v>
      </c>
      <c r="G4877">
        <v>2099</v>
      </c>
      <c r="H4877" t="s">
        <v>8</v>
      </c>
      <c r="I4877" t="s">
        <v>8</v>
      </c>
      <c r="J4877" t="s">
        <v>8</v>
      </c>
      <c r="K4877" t="s">
        <v>6766</v>
      </c>
    </row>
    <row r="4878" spans="1:11" x14ac:dyDescent="0.25">
      <c r="A4878">
        <v>3128</v>
      </c>
      <c r="B4878" t="s">
        <v>2378</v>
      </c>
      <c r="C4878" t="s">
        <v>2379</v>
      </c>
      <c r="D4878" t="s">
        <v>9</v>
      </c>
      <c r="E4878" t="s">
        <v>10</v>
      </c>
      <c r="F4878" t="s">
        <v>2380</v>
      </c>
      <c r="G4878">
        <v>2099</v>
      </c>
      <c r="H4878" t="s">
        <v>8</v>
      </c>
      <c r="I4878" t="s">
        <v>8</v>
      </c>
      <c r="J4878" t="s">
        <v>8</v>
      </c>
      <c r="K4878" t="s">
        <v>6766</v>
      </c>
    </row>
    <row r="4879" spans="1:11" x14ac:dyDescent="0.25">
      <c r="A4879">
        <v>3128</v>
      </c>
      <c r="B4879" t="s">
        <v>2378</v>
      </c>
      <c r="C4879" t="s">
        <v>2379</v>
      </c>
      <c r="D4879" t="s">
        <v>9</v>
      </c>
      <c r="E4879" t="s">
        <v>10</v>
      </c>
      <c r="F4879" t="s">
        <v>2380</v>
      </c>
      <c r="G4879">
        <v>2099</v>
      </c>
      <c r="H4879" t="s">
        <v>8</v>
      </c>
      <c r="I4879" t="s">
        <v>8</v>
      </c>
      <c r="J4879" t="s">
        <v>8</v>
      </c>
      <c r="K4879" t="s">
        <v>6766</v>
      </c>
    </row>
    <row r="4880" spans="1:11" x14ac:dyDescent="0.25">
      <c r="A4880">
        <v>3128</v>
      </c>
      <c r="B4880" t="s">
        <v>2378</v>
      </c>
      <c r="C4880" t="s">
        <v>2379</v>
      </c>
      <c r="D4880" t="s">
        <v>9</v>
      </c>
      <c r="E4880" t="s">
        <v>10</v>
      </c>
      <c r="F4880" t="s">
        <v>2380</v>
      </c>
      <c r="G4880">
        <v>2099</v>
      </c>
      <c r="H4880" t="s">
        <v>8</v>
      </c>
      <c r="I4880" t="s">
        <v>8</v>
      </c>
      <c r="J4880" t="s">
        <v>8</v>
      </c>
      <c r="K4880" t="s">
        <v>6766</v>
      </c>
    </row>
    <row r="4881" spans="1:11" x14ac:dyDescent="0.25">
      <c r="A4881">
        <v>3128</v>
      </c>
      <c r="B4881" t="s">
        <v>2378</v>
      </c>
      <c r="C4881" t="s">
        <v>2379</v>
      </c>
      <c r="D4881" t="s">
        <v>9</v>
      </c>
      <c r="E4881" t="s">
        <v>10</v>
      </c>
      <c r="F4881" t="s">
        <v>2380</v>
      </c>
      <c r="G4881">
        <v>2099</v>
      </c>
      <c r="H4881" t="s">
        <v>8</v>
      </c>
      <c r="I4881" t="s">
        <v>8</v>
      </c>
      <c r="J4881" t="s">
        <v>8</v>
      </c>
      <c r="K4881" t="s">
        <v>6766</v>
      </c>
    </row>
    <row r="4882" spans="1:11" x14ac:dyDescent="0.25">
      <c r="A4882">
        <v>3128</v>
      </c>
      <c r="B4882" t="s">
        <v>2378</v>
      </c>
      <c r="C4882" t="s">
        <v>2379</v>
      </c>
      <c r="D4882" t="s">
        <v>9</v>
      </c>
      <c r="E4882" t="s">
        <v>10</v>
      </c>
      <c r="F4882" t="s">
        <v>2380</v>
      </c>
      <c r="G4882">
        <v>2099</v>
      </c>
      <c r="H4882" t="s">
        <v>8</v>
      </c>
      <c r="I4882" t="s">
        <v>8</v>
      </c>
      <c r="J4882" t="s">
        <v>8</v>
      </c>
      <c r="K4882" t="s">
        <v>6766</v>
      </c>
    </row>
    <row r="4883" spans="1:11" x14ac:dyDescent="0.25">
      <c r="A4883">
        <v>3128</v>
      </c>
      <c r="B4883" t="s">
        <v>2378</v>
      </c>
      <c r="C4883" t="s">
        <v>2379</v>
      </c>
      <c r="D4883" t="s">
        <v>9</v>
      </c>
      <c r="E4883" t="s">
        <v>10</v>
      </c>
      <c r="F4883" t="s">
        <v>2380</v>
      </c>
      <c r="G4883">
        <v>2099</v>
      </c>
      <c r="H4883" t="s">
        <v>8</v>
      </c>
      <c r="I4883" t="s">
        <v>8</v>
      </c>
      <c r="J4883" t="s">
        <v>8</v>
      </c>
      <c r="K4883" t="s">
        <v>6766</v>
      </c>
    </row>
    <row r="4884" spans="1:11" x14ac:dyDescent="0.25">
      <c r="A4884">
        <v>3128</v>
      </c>
      <c r="B4884" t="s">
        <v>2378</v>
      </c>
      <c r="C4884" t="s">
        <v>2379</v>
      </c>
      <c r="D4884" t="s">
        <v>9</v>
      </c>
      <c r="E4884" t="s">
        <v>10</v>
      </c>
      <c r="F4884" t="s">
        <v>2380</v>
      </c>
      <c r="G4884">
        <v>2099</v>
      </c>
      <c r="H4884" t="s">
        <v>8</v>
      </c>
      <c r="I4884" t="s">
        <v>8</v>
      </c>
      <c r="J4884" t="s">
        <v>8</v>
      </c>
      <c r="K4884" t="s">
        <v>6766</v>
      </c>
    </row>
    <row r="4885" spans="1:11" x14ac:dyDescent="0.25">
      <c r="A4885">
        <v>3128</v>
      </c>
      <c r="B4885" t="s">
        <v>2378</v>
      </c>
      <c r="C4885" t="s">
        <v>2379</v>
      </c>
      <c r="D4885" t="s">
        <v>9</v>
      </c>
      <c r="E4885" t="s">
        <v>10</v>
      </c>
      <c r="F4885" t="s">
        <v>2380</v>
      </c>
      <c r="G4885">
        <v>2099</v>
      </c>
      <c r="H4885" t="s">
        <v>8</v>
      </c>
      <c r="I4885" t="s">
        <v>8</v>
      </c>
      <c r="J4885" t="s">
        <v>8</v>
      </c>
      <c r="K4885" t="s">
        <v>6766</v>
      </c>
    </row>
    <row r="4886" spans="1:11" x14ac:dyDescent="0.25">
      <c r="A4886">
        <v>3128</v>
      </c>
      <c r="B4886" t="s">
        <v>2378</v>
      </c>
      <c r="C4886" t="s">
        <v>2379</v>
      </c>
      <c r="D4886" t="s">
        <v>9</v>
      </c>
      <c r="E4886" t="s">
        <v>10</v>
      </c>
      <c r="F4886" t="s">
        <v>2380</v>
      </c>
      <c r="G4886">
        <v>2099</v>
      </c>
      <c r="H4886" t="s">
        <v>8</v>
      </c>
      <c r="I4886" t="s">
        <v>8</v>
      </c>
      <c r="J4886" t="s">
        <v>8</v>
      </c>
      <c r="K4886" t="s">
        <v>6766</v>
      </c>
    </row>
    <row r="4887" spans="1:11" x14ac:dyDescent="0.25">
      <c r="A4887">
        <v>3128</v>
      </c>
      <c r="B4887" t="s">
        <v>2378</v>
      </c>
      <c r="C4887" t="s">
        <v>2379</v>
      </c>
      <c r="D4887" t="s">
        <v>9</v>
      </c>
      <c r="E4887" t="s">
        <v>10</v>
      </c>
      <c r="F4887" t="s">
        <v>2380</v>
      </c>
      <c r="G4887">
        <v>2099</v>
      </c>
      <c r="H4887" t="s">
        <v>8</v>
      </c>
      <c r="I4887" t="s">
        <v>8</v>
      </c>
      <c r="J4887" t="s">
        <v>8</v>
      </c>
      <c r="K4887" t="s">
        <v>6766</v>
      </c>
    </row>
    <row r="4888" spans="1:11" x14ac:dyDescent="0.25">
      <c r="A4888">
        <v>3128</v>
      </c>
      <c r="B4888" t="s">
        <v>2378</v>
      </c>
      <c r="C4888" t="s">
        <v>2379</v>
      </c>
      <c r="D4888" t="s">
        <v>9</v>
      </c>
      <c r="E4888" t="s">
        <v>10</v>
      </c>
      <c r="F4888" t="s">
        <v>2380</v>
      </c>
      <c r="G4888">
        <v>2099</v>
      </c>
      <c r="H4888" t="s">
        <v>8</v>
      </c>
      <c r="I4888" t="s">
        <v>8</v>
      </c>
      <c r="J4888" t="s">
        <v>8</v>
      </c>
      <c r="K4888" t="s">
        <v>6766</v>
      </c>
    </row>
    <row r="4889" spans="1:11" x14ac:dyDescent="0.25">
      <c r="A4889">
        <v>3128</v>
      </c>
      <c r="B4889" t="s">
        <v>2378</v>
      </c>
      <c r="C4889" t="s">
        <v>2379</v>
      </c>
      <c r="D4889" t="s">
        <v>9</v>
      </c>
      <c r="E4889" t="s">
        <v>10</v>
      </c>
      <c r="F4889" t="s">
        <v>2380</v>
      </c>
      <c r="G4889">
        <v>2099</v>
      </c>
      <c r="H4889" t="s">
        <v>8</v>
      </c>
      <c r="I4889" t="s">
        <v>8</v>
      </c>
      <c r="J4889" t="s">
        <v>8</v>
      </c>
      <c r="K4889" t="s">
        <v>6766</v>
      </c>
    </row>
    <row r="4890" spans="1:11" x14ac:dyDescent="0.25">
      <c r="A4890">
        <v>3128</v>
      </c>
      <c r="B4890" t="s">
        <v>2378</v>
      </c>
      <c r="C4890" t="s">
        <v>2379</v>
      </c>
      <c r="D4890" t="s">
        <v>9</v>
      </c>
      <c r="E4890" t="s">
        <v>10</v>
      </c>
      <c r="F4890" t="s">
        <v>2380</v>
      </c>
      <c r="G4890">
        <v>2099</v>
      </c>
      <c r="H4890" t="s">
        <v>8</v>
      </c>
      <c r="I4890" t="s">
        <v>8</v>
      </c>
      <c r="J4890" t="s">
        <v>8</v>
      </c>
      <c r="K4890" t="s">
        <v>6766</v>
      </c>
    </row>
    <row r="4891" spans="1:11" x14ac:dyDescent="0.25">
      <c r="A4891">
        <v>3128</v>
      </c>
      <c r="B4891" t="s">
        <v>2378</v>
      </c>
      <c r="C4891" t="s">
        <v>2379</v>
      </c>
      <c r="D4891" t="s">
        <v>9</v>
      </c>
      <c r="E4891" t="s">
        <v>10</v>
      </c>
      <c r="F4891" t="s">
        <v>2380</v>
      </c>
      <c r="G4891">
        <v>2099</v>
      </c>
      <c r="H4891" t="s">
        <v>8</v>
      </c>
      <c r="I4891" t="s">
        <v>8</v>
      </c>
      <c r="J4891" t="s">
        <v>8</v>
      </c>
      <c r="K4891" t="s">
        <v>6766</v>
      </c>
    </row>
    <row r="4892" spans="1:11" x14ac:dyDescent="0.25">
      <c r="A4892">
        <v>3128</v>
      </c>
      <c r="B4892" t="s">
        <v>2378</v>
      </c>
      <c r="C4892" t="s">
        <v>2379</v>
      </c>
      <c r="D4892" t="s">
        <v>9</v>
      </c>
      <c r="E4892" t="s">
        <v>10</v>
      </c>
      <c r="F4892" t="s">
        <v>2380</v>
      </c>
      <c r="G4892">
        <v>2099</v>
      </c>
      <c r="H4892" t="s">
        <v>8</v>
      </c>
      <c r="I4892" t="s">
        <v>8</v>
      </c>
      <c r="J4892" t="s">
        <v>8</v>
      </c>
      <c r="K4892" t="s">
        <v>6766</v>
      </c>
    </row>
    <row r="4893" spans="1:11" x14ac:dyDescent="0.25">
      <c r="A4893">
        <v>3128</v>
      </c>
      <c r="B4893" t="s">
        <v>2378</v>
      </c>
      <c r="C4893" t="s">
        <v>2379</v>
      </c>
      <c r="D4893" t="s">
        <v>9</v>
      </c>
      <c r="E4893" t="s">
        <v>10</v>
      </c>
      <c r="F4893" t="s">
        <v>2380</v>
      </c>
      <c r="G4893">
        <v>2099</v>
      </c>
      <c r="H4893" t="s">
        <v>8</v>
      </c>
      <c r="I4893" t="s">
        <v>8</v>
      </c>
      <c r="J4893" t="s">
        <v>8</v>
      </c>
      <c r="K4893" t="s">
        <v>6766</v>
      </c>
    </row>
    <row r="4894" spans="1:11" x14ac:dyDescent="0.25">
      <c r="A4894">
        <v>3128</v>
      </c>
      <c r="B4894" t="s">
        <v>2378</v>
      </c>
      <c r="C4894" t="s">
        <v>2379</v>
      </c>
      <c r="D4894" t="s">
        <v>9</v>
      </c>
      <c r="E4894" t="s">
        <v>10</v>
      </c>
      <c r="F4894" t="s">
        <v>2380</v>
      </c>
      <c r="G4894">
        <v>2099</v>
      </c>
      <c r="H4894" t="s">
        <v>8</v>
      </c>
      <c r="I4894" t="s">
        <v>8</v>
      </c>
      <c r="J4894" t="s">
        <v>8</v>
      </c>
      <c r="K4894" t="s">
        <v>6766</v>
      </c>
    </row>
    <row r="4895" spans="1:11" x14ac:dyDescent="0.25">
      <c r="A4895">
        <v>3128</v>
      </c>
      <c r="B4895" t="s">
        <v>2378</v>
      </c>
      <c r="C4895" t="s">
        <v>2379</v>
      </c>
      <c r="D4895" t="s">
        <v>9</v>
      </c>
      <c r="E4895" t="s">
        <v>10</v>
      </c>
      <c r="F4895" t="s">
        <v>2380</v>
      </c>
      <c r="G4895">
        <v>2099</v>
      </c>
      <c r="H4895" t="s">
        <v>8</v>
      </c>
      <c r="I4895" t="s">
        <v>8</v>
      </c>
      <c r="J4895" t="s">
        <v>8</v>
      </c>
      <c r="K4895" t="s">
        <v>6766</v>
      </c>
    </row>
    <row r="4896" spans="1:11" x14ac:dyDescent="0.25">
      <c r="A4896">
        <v>3128</v>
      </c>
      <c r="B4896" t="s">
        <v>2378</v>
      </c>
      <c r="C4896" t="s">
        <v>2379</v>
      </c>
      <c r="D4896" t="s">
        <v>9</v>
      </c>
      <c r="E4896" t="s">
        <v>10</v>
      </c>
      <c r="F4896" t="s">
        <v>2380</v>
      </c>
      <c r="G4896">
        <v>2099</v>
      </c>
      <c r="H4896" t="s">
        <v>8</v>
      </c>
      <c r="I4896" t="s">
        <v>8</v>
      </c>
      <c r="J4896" t="s">
        <v>8</v>
      </c>
      <c r="K4896" t="s">
        <v>6766</v>
      </c>
    </row>
    <row r="4897" spans="1:11" x14ac:dyDescent="0.25">
      <c r="A4897">
        <v>3128</v>
      </c>
      <c r="B4897" t="s">
        <v>2378</v>
      </c>
      <c r="C4897" t="s">
        <v>2379</v>
      </c>
      <c r="D4897" t="s">
        <v>9</v>
      </c>
      <c r="E4897" t="s">
        <v>10</v>
      </c>
      <c r="F4897" t="s">
        <v>2380</v>
      </c>
      <c r="G4897">
        <v>2099</v>
      </c>
      <c r="H4897" t="s">
        <v>8</v>
      </c>
      <c r="I4897" t="s">
        <v>8</v>
      </c>
      <c r="J4897" t="s">
        <v>8</v>
      </c>
      <c r="K4897" t="s">
        <v>6766</v>
      </c>
    </row>
    <row r="4898" spans="1:11" x14ac:dyDescent="0.25">
      <c r="A4898">
        <v>3128</v>
      </c>
      <c r="B4898" t="s">
        <v>2378</v>
      </c>
      <c r="C4898" t="s">
        <v>2379</v>
      </c>
      <c r="D4898" t="s">
        <v>9</v>
      </c>
      <c r="E4898" t="s">
        <v>10</v>
      </c>
      <c r="F4898" t="s">
        <v>2380</v>
      </c>
      <c r="G4898">
        <v>2099</v>
      </c>
      <c r="H4898" t="s">
        <v>8</v>
      </c>
      <c r="I4898" t="s">
        <v>8</v>
      </c>
      <c r="J4898" t="s">
        <v>8</v>
      </c>
      <c r="K4898" t="s">
        <v>6766</v>
      </c>
    </row>
    <row r="4899" spans="1:11" x14ac:dyDescent="0.25">
      <c r="A4899">
        <v>3128</v>
      </c>
      <c r="B4899" t="s">
        <v>2378</v>
      </c>
      <c r="C4899" t="s">
        <v>2379</v>
      </c>
      <c r="D4899" t="s">
        <v>9</v>
      </c>
      <c r="E4899" t="s">
        <v>10</v>
      </c>
      <c r="F4899" t="s">
        <v>2380</v>
      </c>
      <c r="G4899">
        <v>2099</v>
      </c>
      <c r="H4899" t="s">
        <v>8</v>
      </c>
      <c r="I4899" t="s">
        <v>8</v>
      </c>
      <c r="J4899" t="s">
        <v>8</v>
      </c>
      <c r="K4899" t="s">
        <v>6766</v>
      </c>
    </row>
    <row r="4900" spans="1:11" x14ac:dyDescent="0.25">
      <c r="A4900">
        <v>3128</v>
      </c>
      <c r="B4900" t="s">
        <v>2378</v>
      </c>
      <c r="C4900" t="s">
        <v>2379</v>
      </c>
      <c r="D4900" t="s">
        <v>9</v>
      </c>
      <c r="E4900" t="s">
        <v>10</v>
      </c>
      <c r="F4900" t="s">
        <v>2380</v>
      </c>
      <c r="G4900">
        <v>2099</v>
      </c>
      <c r="H4900" t="s">
        <v>8</v>
      </c>
      <c r="I4900" t="s">
        <v>8</v>
      </c>
      <c r="J4900" t="s">
        <v>8</v>
      </c>
      <c r="K4900" t="s">
        <v>6766</v>
      </c>
    </row>
    <row r="4901" spans="1:11" x14ac:dyDescent="0.25">
      <c r="A4901">
        <v>3128</v>
      </c>
      <c r="B4901" t="s">
        <v>2378</v>
      </c>
      <c r="C4901" t="s">
        <v>2379</v>
      </c>
      <c r="D4901" t="s">
        <v>9</v>
      </c>
      <c r="E4901" t="s">
        <v>10</v>
      </c>
      <c r="F4901" t="s">
        <v>2380</v>
      </c>
      <c r="G4901">
        <v>2099</v>
      </c>
      <c r="H4901" t="s">
        <v>8</v>
      </c>
      <c r="I4901" t="s">
        <v>8</v>
      </c>
      <c r="J4901" t="s">
        <v>8</v>
      </c>
      <c r="K4901" t="s">
        <v>6766</v>
      </c>
    </row>
    <row r="4902" spans="1:11" x14ac:dyDescent="0.25">
      <c r="A4902">
        <v>3128</v>
      </c>
      <c r="B4902" t="s">
        <v>2378</v>
      </c>
      <c r="C4902" t="s">
        <v>2379</v>
      </c>
      <c r="D4902" t="s">
        <v>9</v>
      </c>
      <c r="E4902" t="s">
        <v>10</v>
      </c>
      <c r="F4902" t="s">
        <v>2380</v>
      </c>
      <c r="G4902">
        <v>2099</v>
      </c>
      <c r="H4902" t="s">
        <v>8</v>
      </c>
      <c r="I4902" t="s">
        <v>8</v>
      </c>
      <c r="J4902" t="s">
        <v>8</v>
      </c>
      <c r="K4902" t="s">
        <v>6766</v>
      </c>
    </row>
    <row r="4903" spans="1:11" x14ac:dyDescent="0.25">
      <c r="A4903">
        <v>3128</v>
      </c>
      <c r="B4903" t="s">
        <v>2378</v>
      </c>
      <c r="C4903" t="s">
        <v>2379</v>
      </c>
      <c r="D4903" t="s">
        <v>9</v>
      </c>
      <c r="E4903" t="s">
        <v>10</v>
      </c>
      <c r="F4903" t="s">
        <v>2380</v>
      </c>
      <c r="G4903">
        <v>2099</v>
      </c>
      <c r="H4903" t="s">
        <v>8</v>
      </c>
      <c r="I4903" t="s">
        <v>8</v>
      </c>
      <c r="J4903" t="s">
        <v>8</v>
      </c>
      <c r="K4903" t="s">
        <v>6766</v>
      </c>
    </row>
    <row r="4904" spans="1:11" x14ac:dyDescent="0.25">
      <c r="A4904">
        <v>3128</v>
      </c>
      <c r="B4904" t="s">
        <v>2378</v>
      </c>
      <c r="C4904" t="s">
        <v>2379</v>
      </c>
      <c r="D4904" t="s">
        <v>9</v>
      </c>
      <c r="E4904" t="s">
        <v>10</v>
      </c>
      <c r="F4904" t="s">
        <v>2380</v>
      </c>
      <c r="G4904">
        <v>2099</v>
      </c>
      <c r="H4904" t="s">
        <v>8</v>
      </c>
      <c r="I4904" t="s">
        <v>8</v>
      </c>
      <c r="J4904" t="s">
        <v>8</v>
      </c>
      <c r="K4904" t="s">
        <v>6766</v>
      </c>
    </row>
    <row r="4905" spans="1:11" x14ac:dyDescent="0.25">
      <c r="A4905">
        <v>3128</v>
      </c>
      <c r="B4905" t="s">
        <v>2378</v>
      </c>
      <c r="C4905" t="s">
        <v>2379</v>
      </c>
      <c r="D4905" t="s">
        <v>9</v>
      </c>
      <c r="E4905" t="s">
        <v>10</v>
      </c>
      <c r="F4905" t="s">
        <v>2380</v>
      </c>
      <c r="G4905">
        <v>2099</v>
      </c>
      <c r="H4905" t="s">
        <v>8</v>
      </c>
      <c r="I4905" t="s">
        <v>8</v>
      </c>
      <c r="J4905" t="s">
        <v>8</v>
      </c>
      <c r="K4905" t="s">
        <v>6766</v>
      </c>
    </row>
    <row r="4906" spans="1:11" x14ac:dyDescent="0.25">
      <c r="A4906">
        <v>3128</v>
      </c>
      <c r="B4906" t="s">
        <v>2378</v>
      </c>
      <c r="C4906" t="s">
        <v>2379</v>
      </c>
      <c r="D4906" t="s">
        <v>9</v>
      </c>
      <c r="E4906" t="s">
        <v>10</v>
      </c>
      <c r="F4906" t="s">
        <v>2380</v>
      </c>
      <c r="G4906">
        <v>2099</v>
      </c>
      <c r="H4906" t="s">
        <v>8</v>
      </c>
      <c r="I4906" t="s">
        <v>8</v>
      </c>
      <c r="J4906" t="s">
        <v>8</v>
      </c>
      <c r="K4906" t="s">
        <v>6766</v>
      </c>
    </row>
    <row r="4907" spans="1:11" x14ac:dyDescent="0.25">
      <c r="A4907">
        <v>3128</v>
      </c>
      <c r="B4907" t="s">
        <v>2378</v>
      </c>
      <c r="C4907" t="s">
        <v>2379</v>
      </c>
      <c r="D4907" t="s">
        <v>9</v>
      </c>
      <c r="E4907" t="s">
        <v>10</v>
      </c>
      <c r="F4907" t="s">
        <v>2380</v>
      </c>
      <c r="G4907">
        <v>2099</v>
      </c>
      <c r="H4907" t="s">
        <v>8</v>
      </c>
      <c r="I4907" t="s">
        <v>8</v>
      </c>
      <c r="J4907" t="s">
        <v>8</v>
      </c>
      <c r="K4907" t="s">
        <v>6766</v>
      </c>
    </row>
    <row r="4908" spans="1:11" x14ac:dyDescent="0.25">
      <c r="A4908">
        <v>3128</v>
      </c>
      <c r="B4908" t="s">
        <v>2378</v>
      </c>
      <c r="C4908" t="s">
        <v>2379</v>
      </c>
      <c r="D4908" t="s">
        <v>9</v>
      </c>
      <c r="E4908" t="s">
        <v>10</v>
      </c>
      <c r="F4908" t="s">
        <v>2380</v>
      </c>
      <c r="G4908">
        <v>2099</v>
      </c>
      <c r="H4908" t="s">
        <v>8</v>
      </c>
      <c r="I4908" t="s">
        <v>8</v>
      </c>
      <c r="J4908" t="s">
        <v>8</v>
      </c>
      <c r="K4908" t="s">
        <v>6766</v>
      </c>
    </row>
    <row r="4909" spans="1:11" x14ac:dyDescent="0.25">
      <c r="A4909">
        <v>3128</v>
      </c>
      <c r="B4909" t="s">
        <v>2378</v>
      </c>
      <c r="C4909" t="s">
        <v>2379</v>
      </c>
      <c r="D4909" t="s">
        <v>9</v>
      </c>
      <c r="E4909" t="s">
        <v>10</v>
      </c>
      <c r="F4909" t="s">
        <v>2380</v>
      </c>
      <c r="G4909">
        <v>2099</v>
      </c>
      <c r="H4909" t="s">
        <v>8</v>
      </c>
      <c r="I4909" t="s">
        <v>8</v>
      </c>
      <c r="J4909" t="s">
        <v>8</v>
      </c>
      <c r="K4909" t="s">
        <v>6766</v>
      </c>
    </row>
    <row r="4910" spans="1:11" x14ac:dyDescent="0.25">
      <c r="A4910">
        <v>3128</v>
      </c>
      <c r="B4910" t="s">
        <v>2378</v>
      </c>
      <c r="C4910" t="s">
        <v>2379</v>
      </c>
      <c r="D4910" t="s">
        <v>9</v>
      </c>
      <c r="E4910" t="s">
        <v>10</v>
      </c>
      <c r="F4910" t="s">
        <v>2380</v>
      </c>
      <c r="G4910">
        <v>2099</v>
      </c>
      <c r="H4910" t="s">
        <v>8</v>
      </c>
      <c r="I4910" t="s">
        <v>8</v>
      </c>
      <c r="J4910" t="s">
        <v>8</v>
      </c>
      <c r="K4910" t="s">
        <v>6766</v>
      </c>
    </row>
    <row r="4911" spans="1:11" x14ac:dyDescent="0.25">
      <c r="A4911">
        <v>3128</v>
      </c>
      <c r="B4911" t="s">
        <v>2378</v>
      </c>
      <c r="C4911" t="s">
        <v>2379</v>
      </c>
      <c r="D4911" t="s">
        <v>9</v>
      </c>
      <c r="E4911" t="s">
        <v>10</v>
      </c>
      <c r="F4911" t="s">
        <v>2380</v>
      </c>
      <c r="G4911">
        <v>2099</v>
      </c>
      <c r="H4911" t="s">
        <v>8</v>
      </c>
      <c r="I4911" t="s">
        <v>8</v>
      </c>
      <c r="J4911" t="s">
        <v>8</v>
      </c>
      <c r="K4911" t="s">
        <v>6766</v>
      </c>
    </row>
    <row r="4912" spans="1:11" x14ac:dyDescent="0.25">
      <c r="A4912">
        <v>3128</v>
      </c>
      <c r="B4912" t="s">
        <v>2378</v>
      </c>
      <c r="C4912" t="s">
        <v>2379</v>
      </c>
      <c r="D4912" t="s">
        <v>9</v>
      </c>
      <c r="E4912" t="s">
        <v>10</v>
      </c>
      <c r="F4912" t="s">
        <v>2380</v>
      </c>
      <c r="G4912">
        <v>2099</v>
      </c>
      <c r="H4912" t="s">
        <v>8</v>
      </c>
      <c r="I4912" t="s">
        <v>8</v>
      </c>
      <c r="J4912" t="s">
        <v>8</v>
      </c>
      <c r="K4912" t="s">
        <v>6766</v>
      </c>
    </row>
    <row r="4913" spans="1:11" x14ac:dyDescent="0.25">
      <c r="A4913">
        <v>3128</v>
      </c>
      <c r="B4913" t="s">
        <v>2378</v>
      </c>
      <c r="C4913" t="s">
        <v>2379</v>
      </c>
      <c r="D4913" t="s">
        <v>9</v>
      </c>
      <c r="E4913" t="s">
        <v>10</v>
      </c>
      <c r="F4913" t="s">
        <v>2380</v>
      </c>
      <c r="G4913">
        <v>2099</v>
      </c>
      <c r="H4913" t="s">
        <v>8</v>
      </c>
      <c r="I4913" t="s">
        <v>8</v>
      </c>
      <c r="J4913" t="s">
        <v>8</v>
      </c>
      <c r="K4913" t="s">
        <v>6766</v>
      </c>
    </row>
    <row r="4914" spans="1:11" x14ac:dyDescent="0.25">
      <c r="A4914">
        <v>3128</v>
      </c>
      <c r="B4914" t="s">
        <v>2378</v>
      </c>
      <c r="C4914" t="s">
        <v>2379</v>
      </c>
      <c r="D4914" t="s">
        <v>9</v>
      </c>
      <c r="E4914" t="s">
        <v>10</v>
      </c>
      <c r="F4914" t="s">
        <v>2380</v>
      </c>
      <c r="G4914">
        <v>2099</v>
      </c>
      <c r="H4914" t="s">
        <v>8</v>
      </c>
      <c r="I4914" t="s">
        <v>8</v>
      </c>
      <c r="J4914" t="s">
        <v>8</v>
      </c>
      <c r="K4914" t="s">
        <v>6766</v>
      </c>
    </row>
    <row r="4915" spans="1:11" x14ac:dyDescent="0.25">
      <c r="A4915">
        <v>3128</v>
      </c>
      <c r="B4915" t="s">
        <v>2378</v>
      </c>
      <c r="C4915" t="s">
        <v>2379</v>
      </c>
      <c r="D4915" t="s">
        <v>9</v>
      </c>
      <c r="E4915" t="s">
        <v>10</v>
      </c>
      <c r="F4915" t="s">
        <v>2380</v>
      </c>
      <c r="G4915">
        <v>2099</v>
      </c>
      <c r="H4915" t="s">
        <v>8</v>
      </c>
      <c r="I4915" t="s">
        <v>8</v>
      </c>
      <c r="J4915" t="s">
        <v>8</v>
      </c>
      <c r="K4915" t="s">
        <v>6766</v>
      </c>
    </row>
    <row r="4916" spans="1:11" x14ac:dyDescent="0.25">
      <c r="A4916">
        <v>3128</v>
      </c>
      <c r="B4916" t="s">
        <v>2378</v>
      </c>
      <c r="C4916" t="s">
        <v>2379</v>
      </c>
      <c r="D4916" t="s">
        <v>9</v>
      </c>
      <c r="E4916" t="s">
        <v>10</v>
      </c>
      <c r="F4916" t="s">
        <v>2380</v>
      </c>
      <c r="G4916">
        <v>2099</v>
      </c>
      <c r="H4916" t="s">
        <v>8</v>
      </c>
      <c r="I4916" t="s">
        <v>8</v>
      </c>
      <c r="J4916" t="s">
        <v>8</v>
      </c>
      <c r="K4916" t="s">
        <v>6766</v>
      </c>
    </row>
    <row r="4917" spans="1:11" x14ac:dyDescent="0.25">
      <c r="A4917">
        <v>3128</v>
      </c>
      <c r="B4917" t="s">
        <v>2378</v>
      </c>
      <c r="C4917" t="s">
        <v>2379</v>
      </c>
      <c r="D4917" t="s">
        <v>9</v>
      </c>
      <c r="E4917" t="s">
        <v>10</v>
      </c>
      <c r="F4917" t="s">
        <v>2380</v>
      </c>
      <c r="G4917">
        <v>2099</v>
      </c>
      <c r="H4917" t="s">
        <v>8</v>
      </c>
      <c r="I4917" t="s">
        <v>8</v>
      </c>
      <c r="J4917" t="s">
        <v>8</v>
      </c>
      <c r="K4917" t="s">
        <v>6766</v>
      </c>
    </row>
    <row r="4918" spans="1:11" x14ac:dyDescent="0.25">
      <c r="A4918">
        <v>3128</v>
      </c>
      <c r="B4918" t="s">
        <v>2378</v>
      </c>
      <c r="C4918" t="s">
        <v>2379</v>
      </c>
      <c r="D4918" t="s">
        <v>9</v>
      </c>
      <c r="E4918" t="s">
        <v>10</v>
      </c>
      <c r="F4918" t="s">
        <v>2380</v>
      </c>
      <c r="G4918">
        <v>2099</v>
      </c>
      <c r="H4918" t="s">
        <v>8</v>
      </c>
      <c r="I4918" t="s">
        <v>8</v>
      </c>
      <c r="J4918" t="s">
        <v>8</v>
      </c>
      <c r="K4918" t="s">
        <v>6766</v>
      </c>
    </row>
    <row r="4919" spans="1:11" x14ac:dyDescent="0.25">
      <c r="A4919">
        <v>3128</v>
      </c>
      <c r="B4919" t="s">
        <v>2378</v>
      </c>
      <c r="C4919" t="s">
        <v>2379</v>
      </c>
      <c r="D4919" t="s">
        <v>9</v>
      </c>
      <c r="E4919" t="s">
        <v>10</v>
      </c>
      <c r="F4919" t="s">
        <v>2380</v>
      </c>
      <c r="G4919">
        <v>2099</v>
      </c>
      <c r="H4919" t="s">
        <v>8</v>
      </c>
      <c r="I4919" t="s">
        <v>8</v>
      </c>
      <c r="J4919" t="s">
        <v>8</v>
      </c>
      <c r="K4919" t="s">
        <v>6766</v>
      </c>
    </row>
    <row r="4920" spans="1:11" x14ac:dyDescent="0.25">
      <c r="A4920">
        <v>3128</v>
      </c>
      <c r="B4920" t="s">
        <v>2378</v>
      </c>
      <c r="C4920" t="s">
        <v>2379</v>
      </c>
      <c r="D4920" t="s">
        <v>9</v>
      </c>
      <c r="E4920" t="s">
        <v>10</v>
      </c>
      <c r="F4920" t="s">
        <v>2380</v>
      </c>
      <c r="G4920">
        <v>2099</v>
      </c>
      <c r="H4920" t="s">
        <v>8</v>
      </c>
      <c r="I4920" t="s">
        <v>8</v>
      </c>
      <c r="J4920" t="s">
        <v>8</v>
      </c>
      <c r="K4920" t="s">
        <v>6766</v>
      </c>
    </row>
    <row r="4921" spans="1:11" x14ac:dyDescent="0.25">
      <c r="A4921">
        <v>3128</v>
      </c>
      <c r="B4921" t="s">
        <v>2378</v>
      </c>
      <c r="C4921" t="s">
        <v>2379</v>
      </c>
      <c r="D4921" t="s">
        <v>9</v>
      </c>
      <c r="E4921" t="s">
        <v>10</v>
      </c>
      <c r="F4921" t="s">
        <v>2380</v>
      </c>
      <c r="G4921">
        <v>2099</v>
      </c>
      <c r="H4921" t="s">
        <v>8</v>
      </c>
      <c r="I4921" t="s">
        <v>8</v>
      </c>
      <c r="J4921" t="s">
        <v>8</v>
      </c>
      <c r="K4921" t="s">
        <v>6766</v>
      </c>
    </row>
    <row r="4922" spans="1:11" x14ac:dyDescent="0.25">
      <c r="A4922">
        <v>3128</v>
      </c>
      <c r="B4922" t="s">
        <v>2378</v>
      </c>
      <c r="C4922" t="s">
        <v>2379</v>
      </c>
      <c r="D4922" t="s">
        <v>9</v>
      </c>
      <c r="E4922" t="s">
        <v>10</v>
      </c>
      <c r="F4922" t="s">
        <v>2380</v>
      </c>
      <c r="G4922">
        <v>2099</v>
      </c>
      <c r="H4922" t="s">
        <v>8</v>
      </c>
      <c r="I4922" t="s">
        <v>8</v>
      </c>
      <c r="J4922" t="s">
        <v>8</v>
      </c>
      <c r="K4922" t="s">
        <v>6766</v>
      </c>
    </row>
    <row r="4923" spans="1:11" x14ac:dyDescent="0.25">
      <c r="A4923">
        <v>3128</v>
      </c>
      <c r="B4923" t="s">
        <v>2378</v>
      </c>
      <c r="C4923" t="s">
        <v>2379</v>
      </c>
      <c r="D4923" t="s">
        <v>9</v>
      </c>
      <c r="E4923" t="s">
        <v>10</v>
      </c>
      <c r="F4923" t="s">
        <v>2380</v>
      </c>
      <c r="G4923">
        <v>2099</v>
      </c>
      <c r="H4923" t="s">
        <v>8</v>
      </c>
      <c r="I4923" t="s">
        <v>8</v>
      </c>
      <c r="J4923" t="s">
        <v>8</v>
      </c>
      <c r="K4923" t="s">
        <v>6766</v>
      </c>
    </row>
    <row r="4924" spans="1:11" x14ac:dyDescent="0.25">
      <c r="A4924">
        <v>3128</v>
      </c>
      <c r="B4924" t="s">
        <v>2378</v>
      </c>
      <c r="C4924" t="s">
        <v>2379</v>
      </c>
      <c r="D4924" t="s">
        <v>9</v>
      </c>
      <c r="E4924" t="s">
        <v>10</v>
      </c>
      <c r="F4924" t="s">
        <v>2380</v>
      </c>
      <c r="G4924">
        <v>2099</v>
      </c>
      <c r="H4924" t="s">
        <v>8</v>
      </c>
      <c r="I4924" t="s">
        <v>8</v>
      </c>
      <c r="J4924" t="s">
        <v>8</v>
      </c>
      <c r="K4924" t="s">
        <v>6766</v>
      </c>
    </row>
    <row r="4925" spans="1:11" x14ac:dyDescent="0.25">
      <c r="A4925">
        <v>3128</v>
      </c>
      <c r="B4925" t="s">
        <v>2378</v>
      </c>
      <c r="C4925" t="s">
        <v>2379</v>
      </c>
      <c r="D4925" t="s">
        <v>9</v>
      </c>
      <c r="E4925" t="s">
        <v>10</v>
      </c>
      <c r="F4925" t="s">
        <v>2380</v>
      </c>
      <c r="G4925">
        <v>2099</v>
      </c>
      <c r="H4925" t="s">
        <v>8</v>
      </c>
      <c r="I4925" t="s">
        <v>8</v>
      </c>
      <c r="J4925" t="s">
        <v>8</v>
      </c>
      <c r="K4925" t="s">
        <v>6766</v>
      </c>
    </row>
    <row r="4926" spans="1:11" x14ac:dyDescent="0.25">
      <c r="A4926">
        <v>3128</v>
      </c>
      <c r="B4926" t="s">
        <v>2378</v>
      </c>
      <c r="C4926" t="s">
        <v>2379</v>
      </c>
      <c r="D4926" t="s">
        <v>9</v>
      </c>
      <c r="E4926" t="s">
        <v>10</v>
      </c>
      <c r="F4926" t="s">
        <v>2380</v>
      </c>
      <c r="G4926">
        <v>2099</v>
      </c>
      <c r="H4926" t="s">
        <v>8</v>
      </c>
      <c r="I4926" t="s">
        <v>8</v>
      </c>
      <c r="J4926" t="s">
        <v>8</v>
      </c>
      <c r="K4926" t="s">
        <v>6766</v>
      </c>
    </row>
    <row r="4927" spans="1:11" x14ac:dyDescent="0.25">
      <c r="A4927">
        <v>3128</v>
      </c>
      <c r="B4927" t="s">
        <v>2378</v>
      </c>
      <c r="C4927" t="s">
        <v>2379</v>
      </c>
      <c r="D4927" t="s">
        <v>9</v>
      </c>
      <c r="E4927" t="s">
        <v>10</v>
      </c>
      <c r="F4927" t="s">
        <v>2380</v>
      </c>
      <c r="G4927">
        <v>2099</v>
      </c>
      <c r="H4927" t="s">
        <v>8</v>
      </c>
      <c r="I4927" t="s">
        <v>8</v>
      </c>
      <c r="J4927" t="s">
        <v>8</v>
      </c>
      <c r="K4927" t="s">
        <v>6766</v>
      </c>
    </row>
    <row r="4928" spans="1:11" x14ac:dyDescent="0.25">
      <c r="A4928">
        <v>3128</v>
      </c>
      <c r="B4928" t="s">
        <v>2378</v>
      </c>
      <c r="C4928" t="s">
        <v>2379</v>
      </c>
      <c r="D4928" t="s">
        <v>9</v>
      </c>
      <c r="E4928" t="s">
        <v>10</v>
      </c>
      <c r="F4928" t="s">
        <v>2380</v>
      </c>
      <c r="G4928">
        <v>2099</v>
      </c>
      <c r="H4928" t="s">
        <v>8</v>
      </c>
      <c r="I4928" t="s">
        <v>8</v>
      </c>
      <c r="J4928" t="s">
        <v>8</v>
      </c>
      <c r="K4928" t="s">
        <v>6766</v>
      </c>
    </row>
    <row r="4929" spans="1:11" x14ac:dyDescent="0.25">
      <c r="A4929">
        <v>3128</v>
      </c>
      <c r="B4929" t="s">
        <v>2378</v>
      </c>
      <c r="C4929" t="s">
        <v>2379</v>
      </c>
      <c r="D4929" t="s">
        <v>9</v>
      </c>
      <c r="E4929" t="s">
        <v>10</v>
      </c>
      <c r="F4929" t="s">
        <v>2380</v>
      </c>
      <c r="G4929">
        <v>2099</v>
      </c>
      <c r="H4929" t="s">
        <v>8</v>
      </c>
      <c r="I4929" t="s">
        <v>8</v>
      </c>
      <c r="J4929" t="s">
        <v>8</v>
      </c>
      <c r="K4929" t="s">
        <v>6766</v>
      </c>
    </row>
    <row r="4930" spans="1:11" x14ac:dyDescent="0.25">
      <c r="A4930">
        <v>3128</v>
      </c>
      <c r="B4930" t="s">
        <v>2378</v>
      </c>
      <c r="C4930" t="s">
        <v>2379</v>
      </c>
      <c r="D4930" t="s">
        <v>9</v>
      </c>
      <c r="E4930" t="s">
        <v>10</v>
      </c>
      <c r="F4930" t="s">
        <v>2380</v>
      </c>
      <c r="G4930">
        <v>2099</v>
      </c>
      <c r="H4930" t="s">
        <v>8</v>
      </c>
      <c r="I4930" t="s">
        <v>8</v>
      </c>
      <c r="J4930" t="s">
        <v>8</v>
      </c>
      <c r="K4930" t="s">
        <v>6766</v>
      </c>
    </row>
    <row r="4931" spans="1:11" x14ac:dyDescent="0.25">
      <c r="A4931">
        <v>3128</v>
      </c>
      <c r="B4931" t="s">
        <v>2378</v>
      </c>
      <c r="C4931" t="s">
        <v>2379</v>
      </c>
      <c r="D4931" t="s">
        <v>9</v>
      </c>
      <c r="E4931" t="s">
        <v>10</v>
      </c>
      <c r="F4931" t="s">
        <v>2380</v>
      </c>
      <c r="G4931">
        <v>2099</v>
      </c>
      <c r="H4931" t="s">
        <v>8</v>
      </c>
      <c r="I4931" t="s">
        <v>8</v>
      </c>
      <c r="J4931" t="s">
        <v>8</v>
      </c>
      <c r="K4931" t="s">
        <v>6766</v>
      </c>
    </row>
    <row r="4932" spans="1:11" x14ac:dyDescent="0.25">
      <c r="A4932">
        <v>3128</v>
      </c>
      <c r="B4932" t="s">
        <v>2378</v>
      </c>
      <c r="C4932" t="s">
        <v>2379</v>
      </c>
      <c r="D4932" t="s">
        <v>9</v>
      </c>
      <c r="E4932" t="s">
        <v>10</v>
      </c>
      <c r="F4932" t="s">
        <v>2380</v>
      </c>
      <c r="G4932">
        <v>2099</v>
      </c>
      <c r="H4932" t="s">
        <v>8</v>
      </c>
      <c r="I4932" t="s">
        <v>8</v>
      </c>
      <c r="J4932" t="s">
        <v>8</v>
      </c>
      <c r="K4932" t="s">
        <v>6766</v>
      </c>
    </row>
    <row r="4933" spans="1:11" x14ac:dyDescent="0.25">
      <c r="A4933">
        <v>3129</v>
      </c>
      <c r="B4933" t="s">
        <v>2381</v>
      </c>
      <c r="C4933" t="s">
        <v>2382</v>
      </c>
      <c r="D4933" t="s">
        <v>401</v>
      </c>
      <c r="E4933" t="s">
        <v>110</v>
      </c>
      <c r="F4933" t="s">
        <v>1014</v>
      </c>
      <c r="G4933">
        <v>2100</v>
      </c>
      <c r="H4933" t="s">
        <v>8</v>
      </c>
      <c r="I4933" t="s">
        <v>8</v>
      </c>
      <c r="J4933" t="s">
        <v>8</v>
      </c>
      <c r="K4933" t="s">
        <v>6766</v>
      </c>
    </row>
    <row r="4934" spans="1:11" x14ac:dyDescent="0.25">
      <c r="A4934">
        <v>3129</v>
      </c>
      <c r="B4934" t="s">
        <v>2381</v>
      </c>
      <c r="C4934" t="s">
        <v>2382</v>
      </c>
      <c r="D4934" t="s">
        <v>401</v>
      </c>
      <c r="E4934" t="s">
        <v>110</v>
      </c>
      <c r="F4934" t="s">
        <v>1014</v>
      </c>
      <c r="G4934">
        <v>2100</v>
      </c>
      <c r="H4934" t="s">
        <v>8</v>
      </c>
      <c r="I4934" t="s">
        <v>8</v>
      </c>
      <c r="J4934" t="s">
        <v>8</v>
      </c>
      <c r="K4934" t="s">
        <v>6766</v>
      </c>
    </row>
    <row r="4935" spans="1:11" x14ac:dyDescent="0.25">
      <c r="A4935">
        <v>3129</v>
      </c>
      <c r="B4935" t="s">
        <v>2381</v>
      </c>
      <c r="C4935" t="s">
        <v>2382</v>
      </c>
      <c r="D4935" t="s">
        <v>401</v>
      </c>
      <c r="E4935" t="s">
        <v>110</v>
      </c>
      <c r="F4935" t="s">
        <v>1014</v>
      </c>
      <c r="G4935">
        <v>2100</v>
      </c>
      <c r="H4935" t="s">
        <v>8</v>
      </c>
      <c r="I4935" t="s">
        <v>8</v>
      </c>
      <c r="J4935" t="s">
        <v>8</v>
      </c>
      <c r="K4935" t="s">
        <v>6766</v>
      </c>
    </row>
    <row r="4936" spans="1:11" x14ac:dyDescent="0.25">
      <c r="A4936">
        <v>3129</v>
      </c>
      <c r="B4936" t="s">
        <v>2381</v>
      </c>
      <c r="C4936" t="s">
        <v>2382</v>
      </c>
      <c r="D4936" t="s">
        <v>401</v>
      </c>
      <c r="E4936" t="s">
        <v>110</v>
      </c>
      <c r="F4936" t="s">
        <v>1014</v>
      </c>
      <c r="G4936">
        <v>2100</v>
      </c>
      <c r="H4936" t="s">
        <v>8</v>
      </c>
      <c r="I4936" t="s">
        <v>8</v>
      </c>
      <c r="J4936" t="s">
        <v>8</v>
      </c>
      <c r="K4936" t="s">
        <v>6766</v>
      </c>
    </row>
    <row r="4937" spans="1:11" x14ac:dyDescent="0.25">
      <c r="A4937">
        <v>3129</v>
      </c>
      <c r="B4937" t="s">
        <v>2381</v>
      </c>
      <c r="C4937" t="s">
        <v>2382</v>
      </c>
      <c r="D4937" t="s">
        <v>401</v>
      </c>
      <c r="E4937" t="s">
        <v>110</v>
      </c>
      <c r="F4937" t="s">
        <v>1014</v>
      </c>
      <c r="G4937">
        <v>2100</v>
      </c>
      <c r="H4937" t="s">
        <v>8</v>
      </c>
      <c r="I4937" t="s">
        <v>8</v>
      </c>
      <c r="J4937" t="s">
        <v>8</v>
      </c>
      <c r="K4937" t="s">
        <v>6766</v>
      </c>
    </row>
    <row r="4938" spans="1:11" x14ac:dyDescent="0.25">
      <c r="A4938">
        <v>3129</v>
      </c>
      <c r="B4938" t="s">
        <v>2381</v>
      </c>
      <c r="C4938" t="s">
        <v>2382</v>
      </c>
      <c r="D4938" t="s">
        <v>401</v>
      </c>
      <c r="E4938" t="s">
        <v>110</v>
      </c>
      <c r="F4938" t="s">
        <v>1014</v>
      </c>
      <c r="G4938">
        <v>2100</v>
      </c>
      <c r="H4938" t="s">
        <v>8</v>
      </c>
      <c r="I4938" t="s">
        <v>8</v>
      </c>
      <c r="J4938" t="s">
        <v>8</v>
      </c>
      <c r="K4938" t="s">
        <v>6766</v>
      </c>
    </row>
    <row r="4939" spans="1:11" x14ac:dyDescent="0.25">
      <c r="A4939">
        <v>3129</v>
      </c>
      <c r="B4939" t="s">
        <v>2381</v>
      </c>
      <c r="C4939" t="s">
        <v>2382</v>
      </c>
      <c r="D4939" t="s">
        <v>401</v>
      </c>
      <c r="E4939" t="s">
        <v>110</v>
      </c>
      <c r="F4939" t="s">
        <v>1014</v>
      </c>
      <c r="G4939">
        <v>2100</v>
      </c>
      <c r="H4939" t="s">
        <v>8</v>
      </c>
      <c r="I4939" t="s">
        <v>8</v>
      </c>
      <c r="J4939" t="s">
        <v>8</v>
      </c>
      <c r="K4939" t="s">
        <v>6766</v>
      </c>
    </row>
    <row r="4940" spans="1:11" x14ac:dyDescent="0.25">
      <c r="A4940">
        <v>3129</v>
      </c>
      <c r="B4940" t="s">
        <v>2381</v>
      </c>
      <c r="C4940" t="s">
        <v>2382</v>
      </c>
      <c r="D4940" t="s">
        <v>401</v>
      </c>
      <c r="E4940" t="s">
        <v>110</v>
      </c>
      <c r="F4940" t="s">
        <v>1014</v>
      </c>
      <c r="G4940">
        <v>2100</v>
      </c>
      <c r="H4940" t="s">
        <v>8</v>
      </c>
      <c r="I4940" t="s">
        <v>8</v>
      </c>
      <c r="J4940" t="s">
        <v>8</v>
      </c>
      <c r="K4940" t="s">
        <v>6766</v>
      </c>
    </row>
    <row r="4941" spans="1:11" x14ac:dyDescent="0.25">
      <c r="A4941">
        <v>3129</v>
      </c>
      <c r="B4941" t="s">
        <v>2381</v>
      </c>
      <c r="C4941" t="s">
        <v>2382</v>
      </c>
      <c r="D4941" t="s">
        <v>401</v>
      </c>
      <c r="E4941" t="s">
        <v>110</v>
      </c>
      <c r="F4941" t="s">
        <v>1014</v>
      </c>
      <c r="G4941">
        <v>2100</v>
      </c>
      <c r="H4941" t="s">
        <v>8</v>
      </c>
      <c r="I4941" t="s">
        <v>8</v>
      </c>
      <c r="J4941" t="s">
        <v>8</v>
      </c>
      <c r="K4941" t="s">
        <v>6766</v>
      </c>
    </row>
    <row r="4942" spans="1:11" x14ac:dyDescent="0.25">
      <c r="A4942">
        <v>3129</v>
      </c>
      <c r="B4942" t="s">
        <v>2381</v>
      </c>
      <c r="C4942" t="s">
        <v>2382</v>
      </c>
      <c r="D4942" t="s">
        <v>401</v>
      </c>
      <c r="E4942" t="s">
        <v>110</v>
      </c>
      <c r="F4942" t="s">
        <v>1014</v>
      </c>
      <c r="G4942">
        <v>2100</v>
      </c>
      <c r="H4942" t="s">
        <v>8</v>
      </c>
      <c r="I4942" t="s">
        <v>8</v>
      </c>
      <c r="J4942" t="s">
        <v>8</v>
      </c>
      <c r="K4942" t="s">
        <v>6766</v>
      </c>
    </row>
    <row r="4943" spans="1:11" x14ac:dyDescent="0.25">
      <c r="A4943">
        <v>3129</v>
      </c>
      <c r="B4943" t="s">
        <v>2381</v>
      </c>
      <c r="C4943" t="s">
        <v>2382</v>
      </c>
      <c r="D4943" t="s">
        <v>401</v>
      </c>
      <c r="E4943" t="s">
        <v>110</v>
      </c>
      <c r="F4943" t="s">
        <v>1014</v>
      </c>
      <c r="G4943">
        <v>2100</v>
      </c>
      <c r="H4943" t="s">
        <v>8</v>
      </c>
      <c r="I4943" t="s">
        <v>8</v>
      </c>
      <c r="J4943" t="s">
        <v>8</v>
      </c>
      <c r="K4943" t="s">
        <v>6766</v>
      </c>
    </row>
    <row r="4944" spans="1:11" x14ac:dyDescent="0.25">
      <c r="A4944">
        <v>3129</v>
      </c>
      <c r="B4944" t="s">
        <v>2381</v>
      </c>
      <c r="C4944" t="s">
        <v>2382</v>
      </c>
      <c r="D4944" t="s">
        <v>401</v>
      </c>
      <c r="E4944" t="s">
        <v>110</v>
      </c>
      <c r="F4944" t="s">
        <v>1014</v>
      </c>
      <c r="G4944">
        <v>2100</v>
      </c>
      <c r="H4944" t="s">
        <v>8</v>
      </c>
      <c r="I4944" t="s">
        <v>8</v>
      </c>
      <c r="J4944" t="s">
        <v>8</v>
      </c>
      <c r="K4944" t="s">
        <v>6766</v>
      </c>
    </row>
    <row r="4945" spans="1:11" x14ac:dyDescent="0.25">
      <c r="A4945">
        <v>3129</v>
      </c>
      <c r="B4945" t="s">
        <v>2381</v>
      </c>
      <c r="C4945" t="s">
        <v>2382</v>
      </c>
      <c r="D4945" t="s">
        <v>401</v>
      </c>
      <c r="E4945" t="s">
        <v>110</v>
      </c>
      <c r="F4945" t="s">
        <v>1014</v>
      </c>
      <c r="G4945">
        <v>2100</v>
      </c>
      <c r="H4945" t="s">
        <v>8</v>
      </c>
      <c r="I4945" t="s">
        <v>8</v>
      </c>
      <c r="J4945" t="s">
        <v>8</v>
      </c>
      <c r="K4945" t="s">
        <v>6766</v>
      </c>
    </row>
    <row r="4946" spans="1:11" x14ac:dyDescent="0.25">
      <c r="A4946">
        <v>3129</v>
      </c>
      <c r="B4946" t="s">
        <v>2381</v>
      </c>
      <c r="C4946" t="s">
        <v>2382</v>
      </c>
      <c r="D4946" t="s">
        <v>401</v>
      </c>
      <c r="E4946" t="s">
        <v>110</v>
      </c>
      <c r="F4946" t="s">
        <v>1014</v>
      </c>
      <c r="G4946">
        <v>2100</v>
      </c>
      <c r="H4946" t="s">
        <v>8</v>
      </c>
      <c r="I4946" t="s">
        <v>8</v>
      </c>
      <c r="J4946" t="s">
        <v>8</v>
      </c>
      <c r="K4946" t="s">
        <v>6766</v>
      </c>
    </row>
    <row r="4947" spans="1:11" x14ac:dyDescent="0.25">
      <c r="A4947">
        <v>3129</v>
      </c>
      <c r="B4947" t="s">
        <v>2381</v>
      </c>
      <c r="C4947" t="s">
        <v>2382</v>
      </c>
      <c r="D4947" t="s">
        <v>401</v>
      </c>
      <c r="E4947" t="s">
        <v>110</v>
      </c>
      <c r="F4947" t="s">
        <v>1014</v>
      </c>
      <c r="G4947">
        <v>2100</v>
      </c>
      <c r="H4947" t="s">
        <v>8</v>
      </c>
      <c r="I4947" t="s">
        <v>8</v>
      </c>
      <c r="J4947" t="s">
        <v>8</v>
      </c>
      <c r="K4947" t="s">
        <v>6766</v>
      </c>
    </row>
    <row r="4948" spans="1:11" x14ac:dyDescent="0.25">
      <c r="A4948">
        <v>3129</v>
      </c>
      <c r="B4948" t="s">
        <v>2381</v>
      </c>
      <c r="C4948" t="s">
        <v>2382</v>
      </c>
      <c r="D4948" t="s">
        <v>401</v>
      </c>
      <c r="E4948" t="s">
        <v>110</v>
      </c>
      <c r="F4948" t="s">
        <v>1014</v>
      </c>
      <c r="G4948">
        <v>2100</v>
      </c>
      <c r="H4948" t="s">
        <v>8</v>
      </c>
      <c r="I4948" t="s">
        <v>8</v>
      </c>
      <c r="J4948" t="s">
        <v>8</v>
      </c>
      <c r="K4948" t="s">
        <v>6766</v>
      </c>
    </row>
    <row r="4949" spans="1:11" x14ac:dyDescent="0.25">
      <c r="A4949">
        <v>3129</v>
      </c>
      <c r="B4949" t="s">
        <v>2381</v>
      </c>
      <c r="C4949" t="s">
        <v>2382</v>
      </c>
      <c r="D4949" t="s">
        <v>401</v>
      </c>
      <c r="E4949" t="s">
        <v>110</v>
      </c>
      <c r="F4949" t="s">
        <v>1014</v>
      </c>
      <c r="G4949">
        <v>2100</v>
      </c>
      <c r="H4949" t="s">
        <v>8</v>
      </c>
      <c r="I4949" t="s">
        <v>8</v>
      </c>
      <c r="J4949" t="s">
        <v>8</v>
      </c>
      <c r="K4949" t="s">
        <v>6766</v>
      </c>
    </row>
    <row r="4950" spans="1:11" x14ac:dyDescent="0.25">
      <c r="A4950">
        <v>3129</v>
      </c>
      <c r="B4950" t="s">
        <v>2381</v>
      </c>
      <c r="C4950" t="s">
        <v>2382</v>
      </c>
      <c r="D4950" t="s">
        <v>401</v>
      </c>
      <c r="E4950" t="s">
        <v>110</v>
      </c>
      <c r="F4950" t="s">
        <v>1014</v>
      </c>
      <c r="G4950">
        <v>2100</v>
      </c>
      <c r="H4950" t="s">
        <v>8</v>
      </c>
      <c r="I4950" t="s">
        <v>8</v>
      </c>
      <c r="J4950" t="s">
        <v>8</v>
      </c>
      <c r="K4950" t="s">
        <v>6766</v>
      </c>
    </row>
    <row r="4951" spans="1:11" x14ac:dyDescent="0.25">
      <c r="A4951">
        <v>3129</v>
      </c>
      <c r="B4951" t="s">
        <v>2381</v>
      </c>
      <c r="C4951" t="s">
        <v>2382</v>
      </c>
      <c r="D4951" t="s">
        <v>401</v>
      </c>
      <c r="E4951" t="s">
        <v>110</v>
      </c>
      <c r="F4951" t="s">
        <v>1014</v>
      </c>
      <c r="G4951">
        <v>2100</v>
      </c>
      <c r="H4951" t="s">
        <v>8</v>
      </c>
      <c r="I4951" t="s">
        <v>8</v>
      </c>
      <c r="J4951" t="s">
        <v>8</v>
      </c>
      <c r="K4951" t="s">
        <v>6766</v>
      </c>
    </row>
    <row r="4952" spans="1:11" x14ac:dyDescent="0.25">
      <c r="A4952">
        <v>3129</v>
      </c>
      <c r="B4952" t="s">
        <v>2381</v>
      </c>
      <c r="C4952" t="s">
        <v>2382</v>
      </c>
      <c r="D4952" t="s">
        <v>401</v>
      </c>
      <c r="E4952" t="s">
        <v>110</v>
      </c>
      <c r="F4952" t="s">
        <v>1014</v>
      </c>
      <c r="G4952">
        <v>2100</v>
      </c>
      <c r="H4952" t="s">
        <v>8</v>
      </c>
      <c r="I4952" t="s">
        <v>8</v>
      </c>
      <c r="J4952" t="s">
        <v>8</v>
      </c>
      <c r="K4952" t="s">
        <v>6766</v>
      </c>
    </row>
    <row r="4953" spans="1:11" x14ac:dyDescent="0.25">
      <c r="A4953">
        <v>3129</v>
      </c>
      <c r="B4953" t="s">
        <v>2381</v>
      </c>
      <c r="C4953" t="s">
        <v>2382</v>
      </c>
      <c r="D4953" t="s">
        <v>401</v>
      </c>
      <c r="E4953" t="s">
        <v>110</v>
      </c>
      <c r="F4953" t="s">
        <v>1014</v>
      </c>
      <c r="G4953">
        <v>2100</v>
      </c>
      <c r="H4953" t="s">
        <v>8</v>
      </c>
      <c r="I4953" t="s">
        <v>8</v>
      </c>
      <c r="J4953" t="s">
        <v>8</v>
      </c>
      <c r="K4953" t="s">
        <v>6766</v>
      </c>
    </row>
    <row r="4954" spans="1:11" x14ac:dyDescent="0.25">
      <c r="A4954">
        <v>3129</v>
      </c>
      <c r="B4954" t="s">
        <v>2381</v>
      </c>
      <c r="C4954" t="s">
        <v>2382</v>
      </c>
      <c r="D4954" t="s">
        <v>401</v>
      </c>
      <c r="E4954" t="s">
        <v>110</v>
      </c>
      <c r="F4954" t="s">
        <v>1014</v>
      </c>
      <c r="G4954">
        <v>2100</v>
      </c>
      <c r="H4954" t="s">
        <v>8</v>
      </c>
      <c r="I4954" t="s">
        <v>8</v>
      </c>
      <c r="J4954" t="s">
        <v>8</v>
      </c>
      <c r="K4954" t="s">
        <v>6766</v>
      </c>
    </row>
    <row r="4955" spans="1:11" x14ac:dyDescent="0.25">
      <c r="A4955">
        <v>3129</v>
      </c>
      <c r="B4955" t="s">
        <v>2381</v>
      </c>
      <c r="C4955" t="s">
        <v>2382</v>
      </c>
      <c r="D4955" t="s">
        <v>401</v>
      </c>
      <c r="E4955" t="s">
        <v>110</v>
      </c>
      <c r="F4955" t="s">
        <v>1014</v>
      </c>
      <c r="G4955">
        <v>2100</v>
      </c>
      <c r="H4955" t="s">
        <v>8</v>
      </c>
      <c r="I4955" t="s">
        <v>8</v>
      </c>
      <c r="J4955" t="s">
        <v>8</v>
      </c>
      <c r="K4955" t="s">
        <v>6766</v>
      </c>
    </row>
    <row r="4956" spans="1:11" x14ac:dyDescent="0.25">
      <c r="A4956">
        <v>3129</v>
      </c>
      <c r="B4956" t="s">
        <v>2381</v>
      </c>
      <c r="C4956" t="s">
        <v>2382</v>
      </c>
      <c r="D4956" t="s">
        <v>401</v>
      </c>
      <c r="E4956" t="s">
        <v>110</v>
      </c>
      <c r="F4956" t="s">
        <v>1014</v>
      </c>
      <c r="G4956">
        <v>2100</v>
      </c>
      <c r="H4956" t="s">
        <v>8</v>
      </c>
      <c r="I4956" t="s">
        <v>8</v>
      </c>
      <c r="J4956" t="s">
        <v>8</v>
      </c>
      <c r="K4956" t="s">
        <v>6766</v>
      </c>
    </row>
    <row r="4957" spans="1:11" x14ac:dyDescent="0.25">
      <c r="A4957">
        <v>3129</v>
      </c>
      <c r="B4957" t="s">
        <v>2381</v>
      </c>
      <c r="C4957" t="s">
        <v>2382</v>
      </c>
      <c r="D4957" t="s">
        <v>401</v>
      </c>
      <c r="E4957" t="s">
        <v>110</v>
      </c>
      <c r="F4957" t="s">
        <v>1014</v>
      </c>
      <c r="G4957">
        <v>2100</v>
      </c>
      <c r="H4957" t="s">
        <v>8</v>
      </c>
      <c r="I4957" t="s">
        <v>8</v>
      </c>
      <c r="J4957" t="s">
        <v>8</v>
      </c>
      <c r="K4957" t="s">
        <v>6766</v>
      </c>
    </row>
    <row r="4958" spans="1:11" x14ac:dyDescent="0.25">
      <c r="A4958">
        <v>3129</v>
      </c>
      <c r="B4958" t="s">
        <v>2381</v>
      </c>
      <c r="C4958" t="s">
        <v>2382</v>
      </c>
      <c r="D4958" t="s">
        <v>401</v>
      </c>
      <c r="E4958" t="s">
        <v>110</v>
      </c>
      <c r="F4958" t="s">
        <v>1014</v>
      </c>
      <c r="G4958">
        <v>2100</v>
      </c>
      <c r="H4958" t="s">
        <v>8</v>
      </c>
      <c r="I4958" t="s">
        <v>8</v>
      </c>
      <c r="J4958" t="s">
        <v>8</v>
      </c>
      <c r="K4958" t="s">
        <v>6766</v>
      </c>
    </row>
    <row r="4959" spans="1:11" x14ac:dyDescent="0.25">
      <c r="A4959">
        <v>3129</v>
      </c>
      <c r="B4959" t="s">
        <v>2381</v>
      </c>
      <c r="C4959" t="s">
        <v>2382</v>
      </c>
      <c r="D4959" t="s">
        <v>401</v>
      </c>
      <c r="E4959" t="s">
        <v>110</v>
      </c>
      <c r="F4959" t="s">
        <v>1014</v>
      </c>
      <c r="G4959">
        <v>2100</v>
      </c>
      <c r="H4959" t="s">
        <v>8</v>
      </c>
      <c r="I4959" t="s">
        <v>8</v>
      </c>
      <c r="J4959" t="s">
        <v>8</v>
      </c>
      <c r="K4959" t="s">
        <v>6766</v>
      </c>
    </row>
    <row r="4960" spans="1:11" x14ac:dyDescent="0.25">
      <c r="A4960">
        <v>3129</v>
      </c>
      <c r="B4960" t="s">
        <v>2381</v>
      </c>
      <c r="C4960" t="s">
        <v>2382</v>
      </c>
      <c r="D4960" t="s">
        <v>401</v>
      </c>
      <c r="E4960" t="s">
        <v>110</v>
      </c>
      <c r="F4960" t="s">
        <v>1014</v>
      </c>
      <c r="G4960">
        <v>2100</v>
      </c>
      <c r="H4960" t="s">
        <v>8</v>
      </c>
      <c r="I4960" t="s">
        <v>8</v>
      </c>
      <c r="J4960" t="s">
        <v>8</v>
      </c>
      <c r="K4960" t="s">
        <v>6766</v>
      </c>
    </row>
    <row r="4961" spans="1:11" x14ac:dyDescent="0.25">
      <c r="A4961">
        <v>3129</v>
      </c>
      <c r="B4961" t="s">
        <v>2381</v>
      </c>
      <c r="C4961" t="s">
        <v>2382</v>
      </c>
      <c r="D4961" t="s">
        <v>401</v>
      </c>
      <c r="E4961" t="s">
        <v>110</v>
      </c>
      <c r="F4961" t="s">
        <v>1014</v>
      </c>
      <c r="G4961">
        <v>2100</v>
      </c>
      <c r="H4961" t="s">
        <v>8</v>
      </c>
      <c r="I4961" t="s">
        <v>8</v>
      </c>
      <c r="J4961" t="s">
        <v>8</v>
      </c>
      <c r="K4961" t="s">
        <v>6766</v>
      </c>
    </row>
    <row r="4962" spans="1:11" x14ac:dyDescent="0.25">
      <c r="A4962">
        <v>3129</v>
      </c>
      <c r="B4962" t="s">
        <v>2381</v>
      </c>
      <c r="C4962" t="s">
        <v>2382</v>
      </c>
      <c r="D4962" t="s">
        <v>401</v>
      </c>
      <c r="E4962" t="s">
        <v>110</v>
      </c>
      <c r="F4962" t="s">
        <v>1014</v>
      </c>
      <c r="G4962">
        <v>2100</v>
      </c>
      <c r="H4962" t="s">
        <v>8</v>
      </c>
      <c r="I4962" t="s">
        <v>8</v>
      </c>
      <c r="J4962" t="s">
        <v>8</v>
      </c>
      <c r="K4962" t="s">
        <v>6766</v>
      </c>
    </row>
    <row r="4963" spans="1:11" x14ac:dyDescent="0.25">
      <c r="A4963">
        <v>3129</v>
      </c>
      <c r="B4963" t="s">
        <v>2381</v>
      </c>
      <c r="C4963" t="s">
        <v>2382</v>
      </c>
      <c r="D4963" t="s">
        <v>401</v>
      </c>
      <c r="E4963" t="s">
        <v>110</v>
      </c>
      <c r="F4963" t="s">
        <v>1014</v>
      </c>
      <c r="G4963">
        <v>2100</v>
      </c>
      <c r="H4963" t="s">
        <v>8</v>
      </c>
      <c r="I4963" t="s">
        <v>8</v>
      </c>
      <c r="J4963" t="s">
        <v>8</v>
      </c>
      <c r="K4963" t="s">
        <v>6766</v>
      </c>
    </row>
    <row r="4964" spans="1:11" x14ac:dyDescent="0.25">
      <c r="A4964">
        <v>3129</v>
      </c>
      <c r="B4964" t="s">
        <v>2381</v>
      </c>
      <c r="C4964" t="s">
        <v>2382</v>
      </c>
      <c r="D4964" t="s">
        <v>401</v>
      </c>
      <c r="E4964" t="s">
        <v>110</v>
      </c>
      <c r="F4964" t="s">
        <v>1014</v>
      </c>
      <c r="G4964">
        <v>2100</v>
      </c>
      <c r="H4964" t="s">
        <v>8</v>
      </c>
      <c r="I4964" t="s">
        <v>8</v>
      </c>
      <c r="J4964" t="s">
        <v>8</v>
      </c>
      <c r="K4964" t="s">
        <v>6766</v>
      </c>
    </row>
    <row r="4965" spans="1:11" x14ac:dyDescent="0.25">
      <c r="A4965">
        <v>3129</v>
      </c>
      <c r="B4965" t="s">
        <v>2381</v>
      </c>
      <c r="C4965" t="s">
        <v>2382</v>
      </c>
      <c r="D4965" t="s">
        <v>401</v>
      </c>
      <c r="E4965" t="s">
        <v>110</v>
      </c>
      <c r="F4965" t="s">
        <v>1014</v>
      </c>
      <c r="G4965">
        <v>2100</v>
      </c>
      <c r="H4965" t="s">
        <v>8</v>
      </c>
      <c r="I4965" t="s">
        <v>8</v>
      </c>
      <c r="J4965" t="s">
        <v>8</v>
      </c>
      <c r="K4965" t="s">
        <v>6766</v>
      </c>
    </row>
    <row r="4966" spans="1:11" x14ac:dyDescent="0.25">
      <c r="A4966">
        <v>3129</v>
      </c>
      <c r="B4966" t="s">
        <v>2381</v>
      </c>
      <c r="C4966" t="s">
        <v>2382</v>
      </c>
      <c r="D4966" t="s">
        <v>401</v>
      </c>
      <c r="E4966" t="s">
        <v>110</v>
      </c>
      <c r="F4966" t="s">
        <v>1014</v>
      </c>
      <c r="G4966">
        <v>2100</v>
      </c>
      <c r="H4966" t="s">
        <v>8</v>
      </c>
      <c r="I4966" t="s">
        <v>8</v>
      </c>
      <c r="J4966" t="s">
        <v>8</v>
      </c>
      <c r="K4966" t="s">
        <v>6766</v>
      </c>
    </row>
    <row r="4967" spans="1:11" x14ac:dyDescent="0.25">
      <c r="A4967">
        <v>3129</v>
      </c>
      <c r="B4967" t="s">
        <v>2381</v>
      </c>
      <c r="C4967" t="s">
        <v>2382</v>
      </c>
      <c r="D4967" t="s">
        <v>401</v>
      </c>
      <c r="E4967" t="s">
        <v>110</v>
      </c>
      <c r="F4967" t="s">
        <v>1014</v>
      </c>
      <c r="G4967">
        <v>2100</v>
      </c>
      <c r="H4967" t="s">
        <v>8</v>
      </c>
      <c r="I4967" t="s">
        <v>8</v>
      </c>
      <c r="J4967" t="s">
        <v>8</v>
      </c>
      <c r="K4967" t="s">
        <v>6766</v>
      </c>
    </row>
    <row r="4968" spans="1:11" x14ac:dyDescent="0.25">
      <c r="A4968">
        <v>3129</v>
      </c>
      <c r="B4968" t="s">
        <v>2381</v>
      </c>
      <c r="C4968" t="s">
        <v>2382</v>
      </c>
      <c r="D4968" t="s">
        <v>401</v>
      </c>
      <c r="E4968" t="s">
        <v>110</v>
      </c>
      <c r="F4968" t="s">
        <v>1014</v>
      </c>
      <c r="G4968">
        <v>2100</v>
      </c>
      <c r="H4968" t="s">
        <v>8</v>
      </c>
      <c r="I4968" t="s">
        <v>8</v>
      </c>
      <c r="J4968" t="s">
        <v>8</v>
      </c>
      <c r="K4968" t="s">
        <v>6766</v>
      </c>
    </row>
    <row r="4969" spans="1:11" x14ac:dyDescent="0.25">
      <c r="A4969">
        <v>3129</v>
      </c>
      <c r="B4969" t="s">
        <v>2381</v>
      </c>
      <c r="C4969" t="s">
        <v>2382</v>
      </c>
      <c r="D4969" t="s">
        <v>401</v>
      </c>
      <c r="E4969" t="s">
        <v>110</v>
      </c>
      <c r="F4969" t="s">
        <v>1014</v>
      </c>
      <c r="G4969">
        <v>2100</v>
      </c>
      <c r="H4969" t="s">
        <v>8</v>
      </c>
      <c r="I4969" t="s">
        <v>8</v>
      </c>
      <c r="J4969" t="s">
        <v>8</v>
      </c>
      <c r="K4969" t="s">
        <v>6766</v>
      </c>
    </row>
    <row r="4970" spans="1:11" x14ac:dyDescent="0.25">
      <c r="A4970">
        <v>3129</v>
      </c>
      <c r="B4970" t="s">
        <v>2381</v>
      </c>
      <c r="C4970" t="s">
        <v>2382</v>
      </c>
      <c r="D4970" t="s">
        <v>401</v>
      </c>
      <c r="E4970" t="s">
        <v>110</v>
      </c>
      <c r="F4970" t="s">
        <v>1014</v>
      </c>
      <c r="G4970">
        <v>2100</v>
      </c>
      <c r="H4970" t="s">
        <v>8</v>
      </c>
      <c r="I4970" t="s">
        <v>8</v>
      </c>
      <c r="J4970" t="s">
        <v>8</v>
      </c>
      <c r="K4970" t="s">
        <v>6766</v>
      </c>
    </row>
    <row r="4971" spans="1:11" x14ac:dyDescent="0.25">
      <c r="A4971">
        <v>3129</v>
      </c>
      <c r="B4971" t="s">
        <v>2381</v>
      </c>
      <c r="C4971" t="s">
        <v>2382</v>
      </c>
      <c r="D4971" t="s">
        <v>401</v>
      </c>
      <c r="E4971" t="s">
        <v>110</v>
      </c>
      <c r="F4971" t="s">
        <v>1014</v>
      </c>
      <c r="G4971">
        <v>2100</v>
      </c>
      <c r="H4971" t="s">
        <v>8</v>
      </c>
      <c r="I4971" t="s">
        <v>8</v>
      </c>
      <c r="J4971" t="s">
        <v>8</v>
      </c>
      <c r="K4971" t="s">
        <v>6766</v>
      </c>
    </row>
    <row r="4972" spans="1:11" x14ac:dyDescent="0.25">
      <c r="A4972">
        <v>3129</v>
      </c>
      <c r="B4972" t="s">
        <v>2381</v>
      </c>
      <c r="C4972" t="s">
        <v>2382</v>
      </c>
      <c r="D4972" t="s">
        <v>401</v>
      </c>
      <c r="E4972" t="s">
        <v>110</v>
      </c>
      <c r="F4972" t="s">
        <v>1014</v>
      </c>
      <c r="G4972">
        <v>2100</v>
      </c>
      <c r="H4972" t="s">
        <v>8</v>
      </c>
      <c r="I4972" t="s">
        <v>8</v>
      </c>
      <c r="J4972" t="s">
        <v>8</v>
      </c>
      <c r="K4972" t="s">
        <v>6766</v>
      </c>
    </row>
    <row r="4973" spans="1:11" x14ac:dyDescent="0.25">
      <c r="A4973">
        <v>3129</v>
      </c>
      <c r="B4973" t="s">
        <v>2381</v>
      </c>
      <c r="C4973" t="s">
        <v>2382</v>
      </c>
      <c r="D4973" t="s">
        <v>401</v>
      </c>
      <c r="E4973" t="s">
        <v>110</v>
      </c>
      <c r="F4973" t="s">
        <v>1014</v>
      </c>
      <c r="G4973">
        <v>2100</v>
      </c>
      <c r="H4973" t="s">
        <v>8</v>
      </c>
      <c r="I4973" t="s">
        <v>8</v>
      </c>
      <c r="J4973" t="s">
        <v>8</v>
      </c>
      <c r="K4973" t="s">
        <v>6766</v>
      </c>
    </row>
    <row r="4974" spans="1:11" x14ac:dyDescent="0.25">
      <c r="A4974">
        <v>3129</v>
      </c>
      <c r="B4974" t="s">
        <v>2381</v>
      </c>
      <c r="C4974" t="s">
        <v>2382</v>
      </c>
      <c r="D4974" t="s">
        <v>401</v>
      </c>
      <c r="E4974" t="s">
        <v>110</v>
      </c>
      <c r="F4974" t="s">
        <v>1014</v>
      </c>
      <c r="G4974">
        <v>2100</v>
      </c>
      <c r="H4974" t="s">
        <v>8</v>
      </c>
      <c r="I4974" t="s">
        <v>8</v>
      </c>
      <c r="J4974" t="s">
        <v>8</v>
      </c>
      <c r="K4974" t="s">
        <v>6766</v>
      </c>
    </row>
    <row r="4975" spans="1:11" x14ac:dyDescent="0.25">
      <c r="A4975">
        <v>3129</v>
      </c>
      <c r="B4975" t="s">
        <v>2381</v>
      </c>
      <c r="C4975" t="s">
        <v>2382</v>
      </c>
      <c r="D4975" t="s">
        <v>401</v>
      </c>
      <c r="E4975" t="s">
        <v>110</v>
      </c>
      <c r="F4975" t="s">
        <v>1014</v>
      </c>
      <c r="G4975">
        <v>2100</v>
      </c>
      <c r="H4975" t="s">
        <v>8</v>
      </c>
      <c r="I4975" t="s">
        <v>8</v>
      </c>
      <c r="J4975" t="s">
        <v>8</v>
      </c>
      <c r="K4975" t="s">
        <v>6766</v>
      </c>
    </row>
    <row r="4976" spans="1:11" x14ac:dyDescent="0.25">
      <c r="A4976">
        <v>3129</v>
      </c>
      <c r="B4976" t="s">
        <v>2381</v>
      </c>
      <c r="C4976" t="s">
        <v>2382</v>
      </c>
      <c r="D4976" t="s">
        <v>401</v>
      </c>
      <c r="E4976" t="s">
        <v>110</v>
      </c>
      <c r="F4976" t="s">
        <v>1014</v>
      </c>
      <c r="G4976">
        <v>2100</v>
      </c>
      <c r="H4976" t="s">
        <v>8</v>
      </c>
      <c r="I4976" t="s">
        <v>8</v>
      </c>
      <c r="J4976" t="s">
        <v>8</v>
      </c>
      <c r="K4976" t="s">
        <v>6766</v>
      </c>
    </row>
    <row r="4977" spans="1:11" x14ac:dyDescent="0.25">
      <c r="A4977">
        <v>3129</v>
      </c>
      <c r="B4977" t="s">
        <v>2381</v>
      </c>
      <c r="C4977" t="s">
        <v>2382</v>
      </c>
      <c r="D4977" t="s">
        <v>401</v>
      </c>
      <c r="E4977" t="s">
        <v>110</v>
      </c>
      <c r="F4977" t="s">
        <v>1014</v>
      </c>
      <c r="G4977">
        <v>2100</v>
      </c>
      <c r="H4977" t="s">
        <v>8</v>
      </c>
      <c r="I4977" t="s">
        <v>8</v>
      </c>
      <c r="J4977" t="s">
        <v>8</v>
      </c>
      <c r="K4977" t="s">
        <v>6766</v>
      </c>
    </row>
    <row r="4978" spans="1:11" x14ac:dyDescent="0.25">
      <c r="A4978">
        <v>3129</v>
      </c>
      <c r="B4978" t="s">
        <v>2381</v>
      </c>
      <c r="C4978" t="s">
        <v>2382</v>
      </c>
      <c r="D4978" t="s">
        <v>401</v>
      </c>
      <c r="E4978" t="s">
        <v>110</v>
      </c>
      <c r="F4978" t="s">
        <v>1014</v>
      </c>
      <c r="G4978">
        <v>2100</v>
      </c>
      <c r="H4978" t="s">
        <v>8</v>
      </c>
      <c r="I4978" t="s">
        <v>8</v>
      </c>
      <c r="J4978" t="s">
        <v>8</v>
      </c>
      <c r="K4978" t="s">
        <v>6766</v>
      </c>
    </row>
    <row r="4979" spans="1:11" x14ac:dyDescent="0.25">
      <c r="A4979">
        <v>3129</v>
      </c>
      <c r="B4979" t="s">
        <v>2381</v>
      </c>
      <c r="C4979" t="s">
        <v>2382</v>
      </c>
      <c r="D4979" t="s">
        <v>401</v>
      </c>
      <c r="E4979" t="s">
        <v>110</v>
      </c>
      <c r="F4979" t="s">
        <v>1014</v>
      </c>
      <c r="G4979">
        <v>2100</v>
      </c>
      <c r="H4979" t="s">
        <v>8</v>
      </c>
      <c r="I4979" t="s">
        <v>8</v>
      </c>
      <c r="J4979" t="s">
        <v>8</v>
      </c>
      <c r="K4979" t="s">
        <v>6766</v>
      </c>
    </row>
    <row r="4980" spans="1:11" x14ac:dyDescent="0.25">
      <c r="A4980">
        <v>3129</v>
      </c>
      <c r="B4980" t="s">
        <v>2381</v>
      </c>
      <c r="C4980" t="s">
        <v>2382</v>
      </c>
      <c r="D4980" t="s">
        <v>401</v>
      </c>
      <c r="E4980" t="s">
        <v>110</v>
      </c>
      <c r="F4980" t="s">
        <v>1014</v>
      </c>
      <c r="G4980">
        <v>2100</v>
      </c>
      <c r="H4980" t="s">
        <v>8</v>
      </c>
      <c r="I4980" t="s">
        <v>8</v>
      </c>
      <c r="J4980" t="s">
        <v>8</v>
      </c>
      <c r="K4980" t="s">
        <v>6766</v>
      </c>
    </row>
    <row r="4981" spans="1:11" x14ac:dyDescent="0.25">
      <c r="A4981">
        <v>3129</v>
      </c>
      <c r="B4981" t="s">
        <v>2381</v>
      </c>
      <c r="C4981" t="s">
        <v>2382</v>
      </c>
      <c r="D4981" t="s">
        <v>401</v>
      </c>
      <c r="E4981" t="s">
        <v>110</v>
      </c>
      <c r="F4981" t="s">
        <v>1014</v>
      </c>
      <c r="G4981">
        <v>2100</v>
      </c>
      <c r="H4981" t="s">
        <v>8</v>
      </c>
      <c r="I4981" t="s">
        <v>8</v>
      </c>
      <c r="J4981" t="s">
        <v>8</v>
      </c>
      <c r="K4981" t="s">
        <v>6766</v>
      </c>
    </row>
    <row r="4982" spans="1:11" x14ac:dyDescent="0.25">
      <c r="A4982">
        <v>3129</v>
      </c>
      <c r="B4982" t="s">
        <v>2381</v>
      </c>
      <c r="C4982" t="s">
        <v>2382</v>
      </c>
      <c r="D4982" t="s">
        <v>401</v>
      </c>
      <c r="E4982" t="s">
        <v>110</v>
      </c>
      <c r="F4982" t="s">
        <v>1014</v>
      </c>
      <c r="G4982">
        <v>2100</v>
      </c>
      <c r="H4982" t="s">
        <v>8</v>
      </c>
      <c r="I4982" t="s">
        <v>8</v>
      </c>
      <c r="J4982" t="s">
        <v>8</v>
      </c>
      <c r="K4982" t="s">
        <v>6766</v>
      </c>
    </row>
    <row r="4983" spans="1:11" x14ac:dyDescent="0.25">
      <c r="A4983">
        <v>3129</v>
      </c>
      <c r="B4983" t="s">
        <v>2381</v>
      </c>
      <c r="C4983" t="s">
        <v>2382</v>
      </c>
      <c r="D4983" t="s">
        <v>401</v>
      </c>
      <c r="E4983" t="s">
        <v>110</v>
      </c>
      <c r="F4983" t="s">
        <v>1014</v>
      </c>
      <c r="G4983">
        <v>2100</v>
      </c>
      <c r="H4983" t="s">
        <v>8</v>
      </c>
      <c r="I4983" t="s">
        <v>8</v>
      </c>
      <c r="J4983" t="s">
        <v>8</v>
      </c>
      <c r="K4983" t="s">
        <v>6766</v>
      </c>
    </row>
    <row r="4984" spans="1:11" x14ac:dyDescent="0.25">
      <c r="A4984">
        <v>3129</v>
      </c>
      <c r="B4984" t="s">
        <v>2381</v>
      </c>
      <c r="C4984" t="s">
        <v>2382</v>
      </c>
      <c r="D4984" t="s">
        <v>401</v>
      </c>
      <c r="E4984" t="s">
        <v>110</v>
      </c>
      <c r="F4984" t="s">
        <v>1014</v>
      </c>
      <c r="G4984">
        <v>2100</v>
      </c>
      <c r="H4984" t="s">
        <v>8</v>
      </c>
      <c r="I4984" t="s">
        <v>8</v>
      </c>
      <c r="J4984" t="s">
        <v>8</v>
      </c>
      <c r="K4984" t="s">
        <v>6766</v>
      </c>
    </row>
    <row r="4985" spans="1:11" x14ac:dyDescent="0.25">
      <c r="A4985">
        <v>3129</v>
      </c>
      <c r="B4985" t="s">
        <v>2381</v>
      </c>
      <c r="C4985" t="s">
        <v>2382</v>
      </c>
      <c r="D4985" t="s">
        <v>401</v>
      </c>
      <c r="E4985" t="s">
        <v>110</v>
      </c>
      <c r="F4985" t="s">
        <v>1014</v>
      </c>
      <c r="G4985">
        <v>2100</v>
      </c>
      <c r="H4985" t="s">
        <v>8</v>
      </c>
      <c r="I4985" t="s">
        <v>8</v>
      </c>
      <c r="J4985" t="s">
        <v>8</v>
      </c>
      <c r="K4985" t="s">
        <v>6766</v>
      </c>
    </row>
    <row r="4986" spans="1:11" x14ac:dyDescent="0.25">
      <c r="A4986">
        <v>3129</v>
      </c>
      <c r="B4986" t="s">
        <v>2381</v>
      </c>
      <c r="C4986" t="s">
        <v>2382</v>
      </c>
      <c r="D4986" t="s">
        <v>401</v>
      </c>
      <c r="E4986" t="s">
        <v>110</v>
      </c>
      <c r="F4986" t="s">
        <v>1014</v>
      </c>
      <c r="G4986">
        <v>2100</v>
      </c>
      <c r="H4986" t="s">
        <v>8</v>
      </c>
      <c r="I4986" t="s">
        <v>8</v>
      </c>
      <c r="J4986" t="s">
        <v>8</v>
      </c>
      <c r="K4986" t="s">
        <v>6766</v>
      </c>
    </row>
    <row r="4987" spans="1:11" x14ac:dyDescent="0.25">
      <c r="A4987">
        <v>3129</v>
      </c>
      <c r="B4987" t="s">
        <v>2381</v>
      </c>
      <c r="C4987" t="s">
        <v>2382</v>
      </c>
      <c r="D4987" t="s">
        <v>401</v>
      </c>
      <c r="E4987" t="s">
        <v>110</v>
      </c>
      <c r="F4987" t="s">
        <v>1014</v>
      </c>
      <c r="G4987">
        <v>2100</v>
      </c>
      <c r="H4987" t="s">
        <v>8</v>
      </c>
      <c r="I4987" t="s">
        <v>8</v>
      </c>
      <c r="J4987" t="s">
        <v>8</v>
      </c>
      <c r="K4987" t="s">
        <v>6766</v>
      </c>
    </row>
    <row r="4988" spans="1:11" x14ac:dyDescent="0.25">
      <c r="A4988">
        <v>3129</v>
      </c>
      <c r="B4988" t="s">
        <v>2381</v>
      </c>
      <c r="C4988" t="s">
        <v>2382</v>
      </c>
      <c r="D4988" t="s">
        <v>401</v>
      </c>
      <c r="E4988" t="s">
        <v>110</v>
      </c>
      <c r="F4988" t="s">
        <v>1014</v>
      </c>
      <c r="G4988">
        <v>2100</v>
      </c>
      <c r="H4988" t="s">
        <v>8</v>
      </c>
      <c r="I4988" t="s">
        <v>8</v>
      </c>
      <c r="J4988" t="s">
        <v>8</v>
      </c>
      <c r="K4988" t="s">
        <v>6766</v>
      </c>
    </row>
    <row r="4989" spans="1:11" x14ac:dyDescent="0.25">
      <c r="A4989">
        <v>3129</v>
      </c>
      <c r="B4989" t="s">
        <v>2381</v>
      </c>
      <c r="C4989" t="s">
        <v>2382</v>
      </c>
      <c r="D4989" t="s">
        <v>401</v>
      </c>
      <c r="E4989" t="s">
        <v>110</v>
      </c>
      <c r="F4989" t="s">
        <v>1014</v>
      </c>
      <c r="G4989">
        <v>2100</v>
      </c>
      <c r="H4989" t="s">
        <v>8</v>
      </c>
      <c r="I4989" t="s">
        <v>8</v>
      </c>
      <c r="J4989" t="s">
        <v>8</v>
      </c>
      <c r="K4989" t="s">
        <v>6766</v>
      </c>
    </row>
    <row r="4990" spans="1:11" x14ac:dyDescent="0.25">
      <c r="A4990">
        <v>3129</v>
      </c>
      <c r="B4990" t="s">
        <v>2381</v>
      </c>
      <c r="C4990" t="s">
        <v>2382</v>
      </c>
      <c r="D4990" t="s">
        <v>401</v>
      </c>
      <c r="E4990" t="s">
        <v>110</v>
      </c>
      <c r="F4990" t="s">
        <v>1014</v>
      </c>
      <c r="G4990">
        <v>2100</v>
      </c>
      <c r="H4990" t="s">
        <v>8</v>
      </c>
      <c r="I4990" t="s">
        <v>8</v>
      </c>
      <c r="J4990" t="s">
        <v>8</v>
      </c>
      <c r="K4990" t="s">
        <v>6766</v>
      </c>
    </row>
    <row r="4991" spans="1:11" x14ac:dyDescent="0.25">
      <c r="A4991">
        <v>3129</v>
      </c>
      <c r="B4991" t="s">
        <v>2381</v>
      </c>
      <c r="C4991" t="s">
        <v>2382</v>
      </c>
      <c r="D4991" t="s">
        <v>401</v>
      </c>
      <c r="E4991" t="s">
        <v>110</v>
      </c>
      <c r="F4991" t="s">
        <v>1014</v>
      </c>
      <c r="G4991">
        <v>2100</v>
      </c>
      <c r="H4991" t="s">
        <v>8</v>
      </c>
      <c r="I4991" t="s">
        <v>8</v>
      </c>
      <c r="J4991" t="s">
        <v>8</v>
      </c>
      <c r="K4991" t="s">
        <v>6766</v>
      </c>
    </row>
    <row r="4992" spans="1:11" x14ac:dyDescent="0.25">
      <c r="A4992">
        <v>3129</v>
      </c>
      <c r="B4992" t="s">
        <v>2381</v>
      </c>
      <c r="C4992" t="s">
        <v>2382</v>
      </c>
      <c r="D4992" t="s">
        <v>401</v>
      </c>
      <c r="E4992" t="s">
        <v>110</v>
      </c>
      <c r="F4992" t="s">
        <v>1014</v>
      </c>
      <c r="G4992">
        <v>2100</v>
      </c>
      <c r="H4992" t="s">
        <v>8</v>
      </c>
      <c r="I4992" t="s">
        <v>8</v>
      </c>
      <c r="J4992" t="s">
        <v>8</v>
      </c>
      <c r="K4992" t="s">
        <v>6766</v>
      </c>
    </row>
    <row r="4993" spans="1:11" x14ac:dyDescent="0.25">
      <c r="A4993">
        <v>3129</v>
      </c>
      <c r="B4993" t="s">
        <v>2381</v>
      </c>
      <c r="C4993" t="s">
        <v>2382</v>
      </c>
      <c r="D4993" t="s">
        <v>401</v>
      </c>
      <c r="E4993" t="s">
        <v>110</v>
      </c>
      <c r="F4993" t="s">
        <v>1014</v>
      </c>
      <c r="G4993">
        <v>2100</v>
      </c>
      <c r="H4993" t="s">
        <v>8</v>
      </c>
      <c r="I4993" t="s">
        <v>8</v>
      </c>
      <c r="J4993" t="s">
        <v>8</v>
      </c>
      <c r="K4993" t="s">
        <v>6766</v>
      </c>
    </row>
    <row r="4994" spans="1:11" x14ac:dyDescent="0.25">
      <c r="A4994">
        <v>3129</v>
      </c>
      <c r="B4994" t="s">
        <v>2381</v>
      </c>
      <c r="C4994" t="s">
        <v>2382</v>
      </c>
      <c r="D4994" t="s">
        <v>401</v>
      </c>
      <c r="E4994" t="s">
        <v>110</v>
      </c>
      <c r="F4994" t="s">
        <v>1014</v>
      </c>
      <c r="G4994">
        <v>2100</v>
      </c>
      <c r="H4994" t="s">
        <v>8</v>
      </c>
      <c r="I4994" t="s">
        <v>8</v>
      </c>
      <c r="J4994" t="s">
        <v>8</v>
      </c>
      <c r="K4994" t="s">
        <v>6766</v>
      </c>
    </row>
    <row r="4995" spans="1:11" x14ac:dyDescent="0.25">
      <c r="A4995">
        <v>3129</v>
      </c>
      <c r="B4995" t="s">
        <v>2381</v>
      </c>
      <c r="C4995" t="s">
        <v>2382</v>
      </c>
      <c r="D4995" t="s">
        <v>401</v>
      </c>
      <c r="E4995" t="s">
        <v>110</v>
      </c>
      <c r="F4995" t="s">
        <v>1014</v>
      </c>
      <c r="G4995">
        <v>2100</v>
      </c>
      <c r="H4995" t="s">
        <v>8</v>
      </c>
      <c r="I4995" t="s">
        <v>8</v>
      </c>
      <c r="J4995" t="s">
        <v>8</v>
      </c>
      <c r="K4995" t="s">
        <v>6766</v>
      </c>
    </row>
    <row r="4996" spans="1:11" x14ac:dyDescent="0.25">
      <c r="A4996">
        <v>3129</v>
      </c>
      <c r="B4996" t="s">
        <v>2381</v>
      </c>
      <c r="C4996" t="s">
        <v>2382</v>
      </c>
      <c r="D4996" t="s">
        <v>401</v>
      </c>
      <c r="E4996" t="s">
        <v>110</v>
      </c>
      <c r="F4996" t="s">
        <v>1014</v>
      </c>
      <c r="G4996">
        <v>2100</v>
      </c>
      <c r="H4996" t="s">
        <v>8</v>
      </c>
      <c r="I4996" t="s">
        <v>8</v>
      </c>
      <c r="J4996" t="s">
        <v>8</v>
      </c>
      <c r="K4996" t="s">
        <v>6766</v>
      </c>
    </row>
    <row r="4997" spans="1:11" x14ac:dyDescent="0.25">
      <c r="A4997">
        <v>3129</v>
      </c>
      <c r="B4997" t="s">
        <v>2381</v>
      </c>
      <c r="C4997" t="s">
        <v>2382</v>
      </c>
      <c r="D4997" t="s">
        <v>401</v>
      </c>
      <c r="E4997" t="s">
        <v>110</v>
      </c>
      <c r="F4997" t="s">
        <v>1014</v>
      </c>
      <c r="G4997">
        <v>2100</v>
      </c>
      <c r="H4997" t="s">
        <v>8</v>
      </c>
      <c r="I4997" t="s">
        <v>8</v>
      </c>
      <c r="J4997" t="s">
        <v>8</v>
      </c>
      <c r="K4997" t="s">
        <v>6766</v>
      </c>
    </row>
    <row r="4998" spans="1:11" x14ac:dyDescent="0.25">
      <c r="A4998">
        <v>3129</v>
      </c>
      <c r="B4998" t="s">
        <v>2381</v>
      </c>
      <c r="C4998" t="s">
        <v>2382</v>
      </c>
      <c r="D4998" t="s">
        <v>401</v>
      </c>
      <c r="E4998" t="s">
        <v>110</v>
      </c>
      <c r="F4998" t="s">
        <v>1014</v>
      </c>
      <c r="G4998">
        <v>2100</v>
      </c>
      <c r="H4998" t="s">
        <v>8</v>
      </c>
      <c r="I4998" t="s">
        <v>8</v>
      </c>
      <c r="J4998" t="s">
        <v>8</v>
      </c>
      <c r="K4998" t="s">
        <v>6766</v>
      </c>
    </row>
    <row r="4999" spans="1:11" x14ac:dyDescent="0.25">
      <c r="A4999">
        <v>3129</v>
      </c>
      <c r="B4999" t="s">
        <v>2381</v>
      </c>
      <c r="C4999" t="s">
        <v>2382</v>
      </c>
      <c r="D4999" t="s">
        <v>401</v>
      </c>
      <c r="E4999" t="s">
        <v>110</v>
      </c>
      <c r="F4999" t="s">
        <v>1014</v>
      </c>
      <c r="G4999">
        <v>2100</v>
      </c>
      <c r="H4999" t="s">
        <v>8</v>
      </c>
      <c r="I4999" t="s">
        <v>8</v>
      </c>
      <c r="J4999" t="s">
        <v>8</v>
      </c>
      <c r="K4999" t="s">
        <v>6766</v>
      </c>
    </row>
    <row r="5000" spans="1:11" x14ac:dyDescent="0.25">
      <c r="A5000">
        <v>3129</v>
      </c>
      <c r="B5000" t="s">
        <v>2381</v>
      </c>
      <c r="C5000" t="s">
        <v>2382</v>
      </c>
      <c r="D5000" t="s">
        <v>401</v>
      </c>
      <c r="E5000" t="s">
        <v>110</v>
      </c>
      <c r="F5000" t="s">
        <v>1014</v>
      </c>
      <c r="G5000">
        <v>2100</v>
      </c>
      <c r="H5000" t="s">
        <v>8</v>
      </c>
      <c r="I5000" t="s">
        <v>8</v>
      </c>
      <c r="J5000" t="s">
        <v>8</v>
      </c>
      <c r="K5000" t="s">
        <v>6766</v>
      </c>
    </row>
    <row r="5001" spans="1:11" x14ac:dyDescent="0.25">
      <c r="A5001">
        <v>3129</v>
      </c>
      <c r="B5001" t="s">
        <v>2381</v>
      </c>
      <c r="C5001" t="s">
        <v>2382</v>
      </c>
      <c r="D5001" t="s">
        <v>401</v>
      </c>
      <c r="E5001" t="s">
        <v>110</v>
      </c>
      <c r="F5001" t="s">
        <v>1014</v>
      </c>
      <c r="G5001">
        <v>2100</v>
      </c>
      <c r="H5001" t="s">
        <v>8</v>
      </c>
      <c r="I5001" t="s">
        <v>8</v>
      </c>
      <c r="J5001" t="s">
        <v>8</v>
      </c>
      <c r="K5001" t="s">
        <v>6766</v>
      </c>
    </row>
    <row r="5002" spans="1:11" x14ac:dyDescent="0.25">
      <c r="A5002">
        <v>3129</v>
      </c>
      <c r="B5002" t="s">
        <v>2381</v>
      </c>
      <c r="C5002" t="s">
        <v>2382</v>
      </c>
      <c r="D5002" t="s">
        <v>401</v>
      </c>
      <c r="E5002" t="s">
        <v>110</v>
      </c>
      <c r="F5002" t="s">
        <v>1014</v>
      </c>
      <c r="G5002">
        <v>2100</v>
      </c>
      <c r="H5002" t="s">
        <v>8</v>
      </c>
      <c r="I5002" t="s">
        <v>8</v>
      </c>
      <c r="J5002" t="s">
        <v>8</v>
      </c>
      <c r="K5002" t="s">
        <v>6766</v>
      </c>
    </row>
    <row r="5003" spans="1:11" x14ac:dyDescent="0.25">
      <c r="A5003">
        <v>3129</v>
      </c>
      <c r="B5003" t="s">
        <v>2381</v>
      </c>
      <c r="C5003" t="s">
        <v>2382</v>
      </c>
      <c r="D5003" t="s">
        <v>401</v>
      </c>
      <c r="E5003" t="s">
        <v>110</v>
      </c>
      <c r="F5003" t="s">
        <v>1014</v>
      </c>
      <c r="G5003">
        <v>2100</v>
      </c>
      <c r="H5003" t="s">
        <v>8</v>
      </c>
      <c r="I5003" t="s">
        <v>8</v>
      </c>
      <c r="J5003" t="s">
        <v>8</v>
      </c>
      <c r="K5003" t="s">
        <v>6766</v>
      </c>
    </row>
    <row r="5004" spans="1:11" x14ac:dyDescent="0.25">
      <c r="A5004">
        <v>3129</v>
      </c>
      <c r="B5004" t="s">
        <v>2381</v>
      </c>
      <c r="C5004" t="s">
        <v>2382</v>
      </c>
      <c r="D5004" t="s">
        <v>401</v>
      </c>
      <c r="E5004" t="s">
        <v>110</v>
      </c>
      <c r="F5004" t="s">
        <v>1014</v>
      </c>
      <c r="G5004">
        <v>2100</v>
      </c>
      <c r="H5004" t="s">
        <v>8</v>
      </c>
      <c r="I5004" t="s">
        <v>8</v>
      </c>
      <c r="J5004" t="s">
        <v>8</v>
      </c>
      <c r="K5004" t="s">
        <v>6766</v>
      </c>
    </row>
    <row r="5005" spans="1:11" x14ac:dyDescent="0.25">
      <c r="A5005">
        <v>3129</v>
      </c>
      <c r="B5005" t="s">
        <v>2381</v>
      </c>
      <c r="C5005" t="s">
        <v>2382</v>
      </c>
      <c r="D5005" t="s">
        <v>401</v>
      </c>
      <c r="E5005" t="s">
        <v>110</v>
      </c>
      <c r="F5005" t="s">
        <v>1014</v>
      </c>
      <c r="G5005">
        <v>2100</v>
      </c>
      <c r="H5005" t="s">
        <v>8</v>
      </c>
      <c r="I5005" t="s">
        <v>8</v>
      </c>
      <c r="J5005" t="s">
        <v>8</v>
      </c>
      <c r="K5005" t="s">
        <v>6766</v>
      </c>
    </row>
    <row r="5006" spans="1:11" x14ac:dyDescent="0.25">
      <c r="A5006">
        <v>3129</v>
      </c>
      <c r="B5006" t="s">
        <v>2381</v>
      </c>
      <c r="C5006" t="s">
        <v>2382</v>
      </c>
      <c r="D5006" t="s">
        <v>401</v>
      </c>
      <c r="E5006" t="s">
        <v>110</v>
      </c>
      <c r="F5006" t="s">
        <v>1014</v>
      </c>
      <c r="G5006">
        <v>2100</v>
      </c>
      <c r="H5006" t="s">
        <v>8</v>
      </c>
      <c r="I5006" t="s">
        <v>8</v>
      </c>
      <c r="J5006" t="s">
        <v>8</v>
      </c>
      <c r="K5006" t="s">
        <v>6766</v>
      </c>
    </row>
    <row r="5007" spans="1:11" x14ac:dyDescent="0.25">
      <c r="A5007">
        <v>3129</v>
      </c>
      <c r="B5007" t="s">
        <v>2381</v>
      </c>
      <c r="C5007" t="s">
        <v>2382</v>
      </c>
      <c r="D5007" t="s">
        <v>401</v>
      </c>
      <c r="E5007" t="s">
        <v>110</v>
      </c>
      <c r="F5007" t="s">
        <v>1014</v>
      </c>
      <c r="G5007">
        <v>2100</v>
      </c>
      <c r="H5007" t="s">
        <v>8</v>
      </c>
      <c r="I5007" t="s">
        <v>8</v>
      </c>
      <c r="J5007" t="s">
        <v>8</v>
      </c>
      <c r="K5007" t="s">
        <v>6766</v>
      </c>
    </row>
    <row r="5008" spans="1:11" x14ac:dyDescent="0.25">
      <c r="A5008">
        <v>3129</v>
      </c>
      <c r="B5008" t="s">
        <v>2381</v>
      </c>
      <c r="C5008" t="s">
        <v>2382</v>
      </c>
      <c r="D5008" t="s">
        <v>401</v>
      </c>
      <c r="E5008" t="s">
        <v>110</v>
      </c>
      <c r="F5008" t="s">
        <v>1014</v>
      </c>
      <c r="G5008">
        <v>2100</v>
      </c>
      <c r="H5008" t="s">
        <v>8</v>
      </c>
      <c r="I5008" t="s">
        <v>8</v>
      </c>
      <c r="J5008" t="s">
        <v>8</v>
      </c>
      <c r="K5008" t="s">
        <v>6766</v>
      </c>
    </row>
    <row r="5009" spans="1:11" x14ac:dyDescent="0.25">
      <c r="A5009">
        <v>3129</v>
      </c>
      <c r="B5009" t="s">
        <v>2381</v>
      </c>
      <c r="C5009" t="s">
        <v>2382</v>
      </c>
      <c r="D5009" t="s">
        <v>401</v>
      </c>
      <c r="E5009" t="s">
        <v>110</v>
      </c>
      <c r="F5009" t="s">
        <v>1014</v>
      </c>
      <c r="G5009">
        <v>2100</v>
      </c>
      <c r="H5009" t="s">
        <v>8</v>
      </c>
      <c r="I5009" t="s">
        <v>8</v>
      </c>
      <c r="J5009" t="s">
        <v>8</v>
      </c>
      <c r="K5009" t="s">
        <v>6766</v>
      </c>
    </row>
    <row r="5010" spans="1:11" x14ac:dyDescent="0.25">
      <c r="A5010">
        <v>3129</v>
      </c>
      <c r="B5010" t="s">
        <v>2381</v>
      </c>
      <c r="C5010" t="s">
        <v>2382</v>
      </c>
      <c r="D5010" t="s">
        <v>401</v>
      </c>
      <c r="E5010" t="s">
        <v>110</v>
      </c>
      <c r="F5010" t="s">
        <v>1014</v>
      </c>
      <c r="G5010">
        <v>2100</v>
      </c>
      <c r="H5010" t="s">
        <v>8</v>
      </c>
      <c r="I5010" t="s">
        <v>8</v>
      </c>
      <c r="J5010" t="s">
        <v>8</v>
      </c>
      <c r="K5010" t="s">
        <v>6766</v>
      </c>
    </row>
    <row r="5011" spans="1:11" x14ac:dyDescent="0.25">
      <c r="A5011">
        <v>3129</v>
      </c>
      <c r="B5011" t="s">
        <v>2381</v>
      </c>
      <c r="C5011" t="s">
        <v>2382</v>
      </c>
      <c r="D5011" t="s">
        <v>401</v>
      </c>
      <c r="E5011" t="s">
        <v>110</v>
      </c>
      <c r="F5011" t="s">
        <v>1014</v>
      </c>
      <c r="G5011">
        <v>2100</v>
      </c>
      <c r="H5011" t="s">
        <v>8</v>
      </c>
      <c r="I5011" t="s">
        <v>8</v>
      </c>
      <c r="J5011" t="s">
        <v>8</v>
      </c>
      <c r="K5011" t="s">
        <v>6766</v>
      </c>
    </row>
    <row r="5012" spans="1:11" x14ac:dyDescent="0.25">
      <c r="A5012">
        <v>3129</v>
      </c>
      <c r="B5012" t="s">
        <v>2381</v>
      </c>
      <c r="C5012" t="s">
        <v>2382</v>
      </c>
      <c r="D5012" t="s">
        <v>401</v>
      </c>
      <c r="E5012" t="s">
        <v>110</v>
      </c>
      <c r="F5012" t="s">
        <v>1014</v>
      </c>
      <c r="G5012">
        <v>2100</v>
      </c>
      <c r="H5012" t="s">
        <v>8</v>
      </c>
      <c r="I5012" t="s">
        <v>8</v>
      </c>
      <c r="J5012" t="s">
        <v>8</v>
      </c>
      <c r="K5012" t="s">
        <v>6766</v>
      </c>
    </row>
    <row r="5013" spans="1:11" x14ac:dyDescent="0.25">
      <c r="A5013">
        <v>3129</v>
      </c>
      <c r="B5013" t="s">
        <v>2381</v>
      </c>
      <c r="C5013" t="s">
        <v>2382</v>
      </c>
      <c r="D5013" t="s">
        <v>401</v>
      </c>
      <c r="E5013" t="s">
        <v>110</v>
      </c>
      <c r="F5013" t="s">
        <v>1014</v>
      </c>
      <c r="G5013">
        <v>2100</v>
      </c>
      <c r="H5013" t="s">
        <v>8</v>
      </c>
      <c r="I5013" t="s">
        <v>8</v>
      </c>
      <c r="J5013" t="s">
        <v>8</v>
      </c>
      <c r="K5013" t="s">
        <v>6766</v>
      </c>
    </row>
    <row r="5014" spans="1:11" x14ac:dyDescent="0.25">
      <c r="A5014">
        <v>3129</v>
      </c>
      <c r="B5014" t="s">
        <v>2381</v>
      </c>
      <c r="C5014" t="s">
        <v>2382</v>
      </c>
      <c r="D5014" t="s">
        <v>401</v>
      </c>
      <c r="E5014" t="s">
        <v>110</v>
      </c>
      <c r="F5014" t="s">
        <v>1014</v>
      </c>
      <c r="G5014">
        <v>2100</v>
      </c>
      <c r="H5014" t="s">
        <v>8</v>
      </c>
      <c r="I5014" t="s">
        <v>8</v>
      </c>
      <c r="J5014" t="s">
        <v>8</v>
      </c>
      <c r="K5014" t="s">
        <v>6766</v>
      </c>
    </row>
    <row r="5015" spans="1:11" x14ac:dyDescent="0.25">
      <c r="A5015">
        <v>3129</v>
      </c>
      <c r="B5015" t="s">
        <v>2381</v>
      </c>
      <c r="C5015" t="s">
        <v>2382</v>
      </c>
      <c r="D5015" t="s">
        <v>401</v>
      </c>
      <c r="E5015" t="s">
        <v>110</v>
      </c>
      <c r="F5015" t="s">
        <v>1014</v>
      </c>
      <c r="G5015">
        <v>2100</v>
      </c>
      <c r="H5015" t="s">
        <v>8</v>
      </c>
      <c r="I5015" t="s">
        <v>8</v>
      </c>
      <c r="J5015" t="s">
        <v>8</v>
      </c>
      <c r="K5015" t="s">
        <v>6766</v>
      </c>
    </row>
    <row r="5016" spans="1:11" x14ac:dyDescent="0.25">
      <c r="A5016">
        <v>3129</v>
      </c>
      <c r="B5016" t="s">
        <v>2381</v>
      </c>
      <c r="C5016" t="s">
        <v>2382</v>
      </c>
      <c r="D5016" t="s">
        <v>401</v>
      </c>
      <c r="E5016" t="s">
        <v>110</v>
      </c>
      <c r="F5016" t="s">
        <v>1014</v>
      </c>
      <c r="G5016">
        <v>2100</v>
      </c>
      <c r="H5016" t="s">
        <v>8</v>
      </c>
      <c r="I5016" t="s">
        <v>8</v>
      </c>
      <c r="J5016" t="s">
        <v>8</v>
      </c>
      <c r="K5016" t="s">
        <v>6766</v>
      </c>
    </row>
    <row r="5017" spans="1:11" x14ac:dyDescent="0.25">
      <c r="A5017">
        <v>3129</v>
      </c>
      <c r="B5017" t="s">
        <v>2381</v>
      </c>
      <c r="C5017" t="s">
        <v>2382</v>
      </c>
      <c r="D5017" t="s">
        <v>401</v>
      </c>
      <c r="E5017" t="s">
        <v>110</v>
      </c>
      <c r="F5017" t="s">
        <v>1014</v>
      </c>
      <c r="G5017">
        <v>2100</v>
      </c>
      <c r="H5017" t="s">
        <v>8</v>
      </c>
      <c r="I5017" t="s">
        <v>8</v>
      </c>
      <c r="J5017" t="s">
        <v>8</v>
      </c>
      <c r="K5017" t="s">
        <v>6766</v>
      </c>
    </row>
    <row r="5018" spans="1:11" x14ac:dyDescent="0.25">
      <c r="A5018">
        <v>3129</v>
      </c>
      <c r="B5018" t="s">
        <v>2381</v>
      </c>
      <c r="C5018" t="s">
        <v>2382</v>
      </c>
      <c r="D5018" t="s">
        <v>401</v>
      </c>
      <c r="E5018" t="s">
        <v>110</v>
      </c>
      <c r="F5018" t="s">
        <v>1014</v>
      </c>
      <c r="G5018">
        <v>2100</v>
      </c>
      <c r="H5018" t="s">
        <v>8</v>
      </c>
      <c r="I5018" t="s">
        <v>8</v>
      </c>
      <c r="J5018" t="s">
        <v>8</v>
      </c>
      <c r="K5018" t="s">
        <v>6766</v>
      </c>
    </row>
    <row r="5019" spans="1:11" x14ac:dyDescent="0.25">
      <c r="A5019">
        <v>3129</v>
      </c>
      <c r="B5019" t="s">
        <v>2381</v>
      </c>
      <c r="C5019" t="s">
        <v>2382</v>
      </c>
      <c r="D5019" t="s">
        <v>401</v>
      </c>
      <c r="E5019" t="s">
        <v>110</v>
      </c>
      <c r="F5019" t="s">
        <v>1014</v>
      </c>
      <c r="G5019">
        <v>2100</v>
      </c>
      <c r="H5019" t="s">
        <v>8</v>
      </c>
      <c r="I5019" t="s">
        <v>8</v>
      </c>
      <c r="J5019" t="s">
        <v>8</v>
      </c>
      <c r="K5019" t="s">
        <v>6766</v>
      </c>
    </row>
    <row r="5020" spans="1:11" x14ac:dyDescent="0.25">
      <c r="A5020">
        <v>3129</v>
      </c>
      <c r="B5020" t="s">
        <v>2381</v>
      </c>
      <c r="C5020" t="s">
        <v>2382</v>
      </c>
      <c r="D5020" t="s">
        <v>401</v>
      </c>
      <c r="E5020" t="s">
        <v>110</v>
      </c>
      <c r="F5020" t="s">
        <v>1014</v>
      </c>
      <c r="G5020">
        <v>2100</v>
      </c>
      <c r="H5020" t="s">
        <v>8</v>
      </c>
      <c r="I5020" t="s">
        <v>8</v>
      </c>
      <c r="J5020" t="s">
        <v>8</v>
      </c>
      <c r="K5020" t="s">
        <v>6766</v>
      </c>
    </row>
    <row r="5021" spans="1:11" x14ac:dyDescent="0.25">
      <c r="A5021">
        <v>3129</v>
      </c>
      <c r="B5021" t="s">
        <v>2381</v>
      </c>
      <c r="C5021" t="s">
        <v>2382</v>
      </c>
      <c r="D5021" t="s">
        <v>401</v>
      </c>
      <c r="E5021" t="s">
        <v>110</v>
      </c>
      <c r="F5021" t="s">
        <v>1014</v>
      </c>
      <c r="G5021">
        <v>2100</v>
      </c>
      <c r="H5021" t="s">
        <v>8</v>
      </c>
      <c r="I5021" t="s">
        <v>8</v>
      </c>
      <c r="J5021" t="s">
        <v>8</v>
      </c>
      <c r="K5021" t="s">
        <v>6766</v>
      </c>
    </row>
    <row r="5022" spans="1:11" x14ac:dyDescent="0.25">
      <c r="A5022">
        <v>3129</v>
      </c>
      <c r="B5022" t="s">
        <v>2381</v>
      </c>
      <c r="C5022" t="s">
        <v>2382</v>
      </c>
      <c r="D5022" t="s">
        <v>401</v>
      </c>
      <c r="E5022" t="s">
        <v>110</v>
      </c>
      <c r="F5022" t="s">
        <v>1014</v>
      </c>
      <c r="G5022">
        <v>2100</v>
      </c>
      <c r="H5022" t="s">
        <v>8</v>
      </c>
      <c r="I5022" t="s">
        <v>8</v>
      </c>
      <c r="J5022" t="s">
        <v>8</v>
      </c>
      <c r="K5022" t="s">
        <v>6766</v>
      </c>
    </row>
    <row r="5023" spans="1:11" x14ac:dyDescent="0.25">
      <c r="A5023">
        <v>3129</v>
      </c>
      <c r="B5023" t="s">
        <v>2381</v>
      </c>
      <c r="C5023" t="s">
        <v>2382</v>
      </c>
      <c r="D5023" t="s">
        <v>401</v>
      </c>
      <c r="E5023" t="s">
        <v>110</v>
      </c>
      <c r="F5023" t="s">
        <v>1014</v>
      </c>
      <c r="G5023">
        <v>2100</v>
      </c>
      <c r="H5023" t="s">
        <v>8</v>
      </c>
      <c r="I5023" t="s">
        <v>8</v>
      </c>
      <c r="J5023" t="s">
        <v>8</v>
      </c>
      <c r="K5023" t="s">
        <v>6766</v>
      </c>
    </row>
    <row r="5024" spans="1:11" x14ac:dyDescent="0.25">
      <c r="A5024">
        <v>3129</v>
      </c>
      <c r="B5024" t="s">
        <v>2381</v>
      </c>
      <c r="C5024" t="s">
        <v>2382</v>
      </c>
      <c r="D5024" t="s">
        <v>401</v>
      </c>
      <c r="E5024" t="s">
        <v>110</v>
      </c>
      <c r="F5024" t="s">
        <v>1014</v>
      </c>
      <c r="G5024">
        <v>2100</v>
      </c>
      <c r="H5024" t="s">
        <v>8</v>
      </c>
      <c r="I5024" t="s">
        <v>8</v>
      </c>
      <c r="J5024" t="s">
        <v>8</v>
      </c>
      <c r="K5024" t="s">
        <v>6766</v>
      </c>
    </row>
    <row r="5025" spans="1:11" x14ac:dyDescent="0.25">
      <c r="A5025">
        <v>3129</v>
      </c>
      <c r="B5025" t="s">
        <v>2381</v>
      </c>
      <c r="C5025" t="s">
        <v>2382</v>
      </c>
      <c r="D5025" t="s">
        <v>401</v>
      </c>
      <c r="E5025" t="s">
        <v>110</v>
      </c>
      <c r="F5025" t="s">
        <v>1014</v>
      </c>
      <c r="G5025">
        <v>2100</v>
      </c>
      <c r="H5025" t="s">
        <v>8</v>
      </c>
      <c r="I5025" t="s">
        <v>8</v>
      </c>
      <c r="J5025" t="s">
        <v>8</v>
      </c>
      <c r="K5025" t="s">
        <v>6766</v>
      </c>
    </row>
    <row r="5026" spans="1:11" x14ac:dyDescent="0.25">
      <c r="A5026">
        <v>3129</v>
      </c>
      <c r="B5026" t="s">
        <v>2381</v>
      </c>
      <c r="C5026" t="s">
        <v>2382</v>
      </c>
      <c r="D5026" t="s">
        <v>401</v>
      </c>
      <c r="E5026" t="s">
        <v>110</v>
      </c>
      <c r="F5026" t="s">
        <v>1014</v>
      </c>
      <c r="G5026">
        <v>2100</v>
      </c>
      <c r="H5026" t="s">
        <v>8</v>
      </c>
      <c r="I5026" t="s">
        <v>8</v>
      </c>
      <c r="J5026" t="s">
        <v>8</v>
      </c>
      <c r="K5026" t="s">
        <v>6766</v>
      </c>
    </row>
    <row r="5027" spans="1:11" x14ac:dyDescent="0.25">
      <c r="A5027">
        <v>3129</v>
      </c>
      <c r="B5027" t="s">
        <v>2381</v>
      </c>
      <c r="C5027" t="s">
        <v>2382</v>
      </c>
      <c r="D5027" t="s">
        <v>401</v>
      </c>
      <c r="E5027" t="s">
        <v>110</v>
      </c>
      <c r="F5027" t="s">
        <v>1014</v>
      </c>
      <c r="G5027">
        <v>2100</v>
      </c>
      <c r="H5027" t="s">
        <v>8</v>
      </c>
      <c r="I5027" t="s">
        <v>8</v>
      </c>
      <c r="J5027" t="s">
        <v>8</v>
      </c>
      <c r="K5027" t="s">
        <v>6766</v>
      </c>
    </row>
    <row r="5028" spans="1:11" x14ac:dyDescent="0.25">
      <c r="A5028">
        <v>3129</v>
      </c>
      <c r="B5028" t="s">
        <v>2381</v>
      </c>
      <c r="C5028" t="s">
        <v>2382</v>
      </c>
      <c r="D5028" t="s">
        <v>401</v>
      </c>
      <c r="E5028" t="s">
        <v>110</v>
      </c>
      <c r="F5028" t="s">
        <v>1014</v>
      </c>
      <c r="G5028">
        <v>2100</v>
      </c>
      <c r="H5028" t="s">
        <v>8</v>
      </c>
      <c r="I5028" t="s">
        <v>8</v>
      </c>
      <c r="J5028" t="s">
        <v>8</v>
      </c>
      <c r="K5028" t="s">
        <v>6766</v>
      </c>
    </row>
    <row r="5029" spans="1:11" x14ac:dyDescent="0.25">
      <c r="A5029">
        <v>3129</v>
      </c>
      <c r="B5029" t="s">
        <v>2381</v>
      </c>
      <c r="C5029" t="s">
        <v>2382</v>
      </c>
      <c r="D5029" t="s">
        <v>401</v>
      </c>
      <c r="E5029" t="s">
        <v>110</v>
      </c>
      <c r="F5029" t="s">
        <v>1014</v>
      </c>
      <c r="G5029">
        <v>2100</v>
      </c>
      <c r="H5029" t="s">
        <v>8</v>
      </c>
      <c r="I5029" t="s">
        <v>8</v>
      </c>
      <c r="J5029" t="s">
        <v>8</v>
      </c>
      <c r="K5029" t="s">
        <v>6766</v>
      </c>
    </row>
    <row r="5030" spans="1:11" x14ac:dyDescent="0.25">
      <c r="A5030">
        <v>3129</v>
      </c>
      <c r="B5030" t="s">
        <v>2381</v>
      </c>
      <c r="C5030" t="s">
        <v>2382</v>
      </c>
      <c r="D5030" t="s">
        <v>401</v>
      </c>
      <c r="E5030" t="s">
        <v>110</v>
      </c>
      <c r="F5030" t="s">
        <v>1014</v>
      </c>
      <c r="G5030">
        <v>2100</v>
      </c>
      <c r="H5030" t="s">
        <v>8</v>
      </c>
      <c r="I5030" t="s">
        <v>8</v>
      </c>
      <c r="J5030" t="s">
        <v>8</v>
      </c>
      <c r="K5030" t="s">
        <v>6766</v>
      </c>
    </row>
    <row r="5031" spans="1:11" x14ac:dyDescent="0.25">
      <c r="A5031">
        <v>3129</v>
      </c>
      <c r="B5031" t="s">
        <v>2381</v>
      </c>
      <c r="C5031" t="s">
        <v>2382</v>
      </c>
      <c r="D5031" t="s">
        <v>401</v>
      </c>
      <c r="E5031" t="s">
        <v>110</v>
      </c>
      <c r="F5031" t="s">
        <v>1014</v>
      </c>
      <c r="G5031">
        <v>2100</v>
      </c>
      <c r="H5031" t="s">
        <v>8</v>
      </c>
      <c r="I5031" t="s">
        <v>8</v>
      </c>
      <c r="J5031" t="s">
        <v>8</v>
      </c>
      <c r="K5031" t="s">
        <v>6766</v>
      </c>
    </row>
    <row r="5032" spans="1:11" x14ac:dyDescent="0.25">
      <c r="A5032">
        <v>3129</v>
      </c>
      <c r="B5032" t="s">
        <v>2381</v>
      </c>
      <c r="C5032" t="s">
        <v>2382</v>
      </c>
      <c r="D5032" t="s">
        <v>401</v>
      </c>
      <c r="E5032" t="s">
        <v>110</v>
      </c>
      <c r="F5032" t="s">
        <v>1014</v>
      </c>
      <c r="G5032">
        <v>2100</v>
      </c>
      <c r="H5032" t="s">
        <v>8</v>
      </c>
      <c r="I5032" t="s">
        <v>8</v>
      </c>
      <c r="J5032" t="s">
        <v>8</v>
      </c>
      <c r="K5032" t="s">
        <v>6766</v>
      </c>
    </row>
    <row r="5033" spans="1:11" x14ac:dyDescent="0.25">
      <c r="A5033">
        <v>3129</v>
      </c>
      <c r="B5033" t="s">
        <v>2381</v>
      </c>
      <c r="C5033" t="s">
        <v>2382</v>
      </c>
      <c r="D5033" t="s">
        <v>401</v>
      </c>
      <c r="E5033" t="s">
        <v>110</v>
      </c>
      <c r="F5033" t="s">
        <v>1014</v>
      </c>
      <c r="G5033">
        <v>2100</v>
      </c>
      <c r="H5033" t="s">
        <v>8</v>
      </c>
      <c r="I5033" t="s">
        <v>8</v>
      </c>
      <c r="J5033" t="s">
        <v>8</v>
      </c>
      <c r="K5033" t="s">
        <v>6766</v>
      </c>
    </row>
    <row r="5034" spans="1:11" x14ac:dyDescent="0.25">
      <c r="A5034">
        <v>3129</v>
      </c>
      <c r="B5034" t="s">
        <v>2381</v>
      </c>
      <c r="C5034" t="s">
        <v>2382</v>
      </c>
      <c r="D5034" t="s">
        <v>401</v>
      </c>
      <c r="E5034" t="s">
        <v>110</v>
      </c>
      <c r="F5034" t="s">
        <v>1014</v>
      </c>
      <c r="G5034">
        <v>2100</v>
      </c>
      <c r="H5034" t="s">
        <v>8</v>
      </c>
      <c r="I5034" t="s">
        <v>8</v>
      </c>
      <c r="J5034" t="s">
        <v>8</v>
      </c>
      <c r="K5034" t="s">
        <v>6766</v>
      </c>
    </row>
    <row r="5035" spans="1:11" x14ac:dyDescent="0.25">
      <c r="A5035">
        <v>3129</v>
      </c>
      <c r="B5035" t="s">
        <v>2381</v>
      </c>
      <c r="C5035" t="s">
        <v>2382</v>
      </c>
      <c r="D5035" t="s">
        <v>401</v>
      </c>
      <c r="E5035" t="s">
        <v>110</v>
      </c>
      <c r="F5035" t="s">
        <v>1014</v>
      </c>
      <c r="G5035">
        <v>2100</v>
      </c>
      <c r="H5035" t="s">
        <v>8</v>
      </c>
      <c r="I5035" t="s">
        <v>8</v>
      </c>
      <c r="J5035" t="s">
        <v>8</v>
      </c>
      <c r="K5035" t="s">
        <v>6766</v>
      </c>
    </row>
    <row r="5036" spans="1:11" x14ac:dyDescent="0.25">
      <c r="A5036">
        <v>3129</v>
      </c>
      <c r="B5036" t="s">
        <v>2381</v>
      </c>
      <c r="C5036" t="s">
        <v>2382</v>
      </c>
      <c r="D5036" t="s">
        <v>401</v>
      </c>
      <c r="E5036" t="s">
        <v>110</v>
      </c>
      <c r="F5036" t="s">
        <v>1014</v>
      </c>
      <c r="G5036">
        <v>2100</v>
      </c>
      <c r="H5036" t="s">
        <v>8</v>
      </c>
      <c r="I5036" t="s">
        <v>8</v>
      </c>
      <c r="J5036" t="s">
        <v>8</v>
      </c>
      <c r="K5036" t="s">
        <v>6766</v>
      </c>
    </row>
    <row r="5037" spans="1:11" x14ac:dyDescent="0.25">
      <c r="A5037">
        <v>3129</v>
      </c>
      <c r="B5037" t="s">
        <v>2381</v>
      </c>
      <c r="C5037" t="s">
        <v>2382</v>
      </c>
      <c r="D5037" t="s">
        <v>401</v>
      </c>
      <c r="E5037" t="s">
        <v>110</v>
      </c>
      <c r="F5037" t="s">
        <v>1014</v>
      </c>
      <c r="G5037">
        <v>2100</v>
      </c>
      <c r="H5037" t="s">
        <v>8</v>
      </c>
      <c r="I5037" t="s">
        <v>8</v>
      </c>
      <c r="J5037" t="s">
        <v>8</v>
      </c>
      <c r="K5037" t="s">
        <v>6766</v>
      </c>
    </row>
    <row r="5038" spans="1:11" x14ac:dyDescent="0.25">
      <c r="A5038">
        <v>3129</v>
      </c>
      <c r="B5038" t="s">
        <v>2381</v>
      </c>
      <c r="C5038" t="s">
        <v>2382</v>
      </c>
      <c r="D5038" t="s">
        <v>401</v>
      </c>
      <c r="E5038" t="s">
        <v>110</v>
      </c>
      <c r="F5038" t="s">
        <v>1014</v>
      </c>
      <c r="G5038">
        <v>2100</v>
      </c>
      <c r="H5038" t="s">
        <v>8</v>
      </c>
      <c r="I5038" t="s">
        <v>8</v>
      </c>
      <c r="J5038" t="s">
        <v>8</v>
      </c>
      <c r="K5038" t="s">
        <v>6766</v>
      </c>
    </row>
    <row r="5039" spans="1:11" x14ac:dyDescent="0.25">
      <c r="A5039">
        <v>3129</v>
      </c>
      <c r="B5039" t="s">
        <v>2381</v>
      </c>
      <c r="C5039" t="s">
        <v>2382</v>
      </c>
      <c r="D5039" t="s">
        <v>401</v>
      </c>
      <c r="E5039" t="s">
        <v>110</v>
      </c>
      <c r="F5039" t="s">
        <v>1014</v>
      </c>
      <c r="G5039">
        <v>2100</v>
      </c>
      <c r="H5039" t="s">
        <v>8</v>
      </c>
      <c r="I5039" t="s">
        <v>8</v>
      </c>
      <c r="J5039" t="s">
        <v>8</v>
      </c>
      <c r="K5039" t="s">
        <v>6766</v>
      </c>
    </row>
    <row r="5040" spans="1:11" x14ac:dyDescent="0.25">
      <c r="A5040">
        <v>3129</v>
      </c>
      <c r="B5040" t="s">
        <v>2381</v>
      </c>
      <c r="C5040" t="s">
        <v>2382</v>
      </c>
      <c r="D5040" t="s">
        <v>401</v>
      </c>
      <c r="E5040" t="s">
        <v>110</v>
      </c>
      <c r="F5040" t="s">
        <v>1014</v>
      </c>
      <c r="G5040">
        <v>2100</v>
      </c>
      <c r="H5040" t="s">
        <v>8</v>
      </c>
      <c r="I5040" t="s">
        <v>8</v>
      </c>
      <c r="J5040" t="s">
        <v>8</v>
      </c>
      <c r="K5040" t="s">
        <v>6766</v>
      </c>
    </row>
    <row r="5041" spans="1:11" x14ac:dyDescent="0.25">
      <c r="A5041">
        <v>3129</v>
      </c>
      <c r="B5041" t="s">
        <v>2381</v>
      </c>
      <c r="C5041" t="s">
        <v>2382</v>
      </c>
      <c r="D5041" t="s">
        <v>401</v>
      </c>
      <c r="E5041" t="s">
        <v>110</v>
      </c>
      <c r="F5041" t="s">
        <v>1014</v>
      </c>
      <c r="G5041">
        <v>2100</v>
      </c>
      <c r="H5041" t="s">
        <v>8</v>
      </c>
      <c r="I5041" t="s">
        <v>8</v>
      </c>
      <c r="J5041" t="s">
        <v>8</v>
      </c>
      <c r="K5041" t="s">
        <v>6766</v>
      </c>
    </row>
    <row r="5042" spans="1:11" x14ac:dyDescent="0.25">
      <c r="A5042">
        <v>3129</v>
      </c>
      <c r="B5042" t="s">
        <v>2381</v>
      </c>
      <c r="C5042" t="s">
        <v>2382</v>
      </c>
      <c r="D5042" t="s">
        <v>401</v>
      </c>
      <c r="E5042" t="s">
        <v>110</v>
      </c>
      <c r="F5042" t="s">
        <v>1014</v>
      </c>
      <c r="G5042">
        <v>2100</v>
      </c>
      <c r="H5042" t="s">
        <v>8</v>
      </c>
      <c r="I5042" t="s">
        <v>8</v>
      </c>
      <c r="J5042" t="s">
        <v>8</v>
      </c>
      <c r="K5042" t="s">
        <v>6766</v>
      </c>
    </row>
    <row r="5043" spans="1:11" x14ac:dyDescent="0.25">
      <c r="A5043">
        <v>3129</v>
      </c>
      <c r="B5043" t="s">
        <v>2381</v>
      </c>
      <c r="C5043" t="s">
        <v>2382</v>
      </c>
      <c r="D5043" t="s">
        <v>401</v>
      </c>
      <c r="E5043" t="s">
        <v>110</v>
      </c>
      <c r="F5043" t="s">
        <v>1014</v>
      </c>
      <c r="G5043">
        <v>2100</v>
      </c>
      <c r="H5043" t="s">
        <v>8</v>
      </c>
      <c r="I5043" t="s">
        <v>8</v>
      </c>
      <c r="J5043" t="s">
        <v>8</v>
      </c>
      <c r="K5043" t="s">
        <v>6766</v>
      </c>
    </row>
    <row r="5044" spans="1:11" x14ac:dyDescent="0.25">
      <c r="A5044">
        <v>3129</v>
      </c>
      <c r="B5044" t="s">
        <v>2381</v>
      </c>
      <c r="C5044" t="s">
        <v>2382</v>
      </c>
      <c r="D5044" t="s">
        <v>401</v>
      </c>
      <c r="E5044" t="s">
        <v>110</v>
      </c>
      <c r="F5044" t="s">
        <v>1014</v>
      </c>
      <c r="G5044">
        <v>2100</v>
      </c>
      <c r="H5044" t="s">
        <v>8</v>
      </c>
      <c r="I5044" t="s">
        <v>8</v>
      </c>
      <c r="J5044" t="s">
        <v>8</v>
      </c>
      <c r="K5044" t="s">
        <v>6766</v>
      </c>
    </row>
    <row r="5045" spans="1:11" x14ac:dyDescent="0.25">
      <c r="A5045">
        <v>3129</v>
      </c>
      <c r="B5045" t="s">
        <v>2381</v>
      </c>
      <c r="C5045" t="s">
        <v>2382</v>
      </c>
      <c r="D5045" t="s">
        <v>401</v>
      </c>
      <c r="E5045" t="s">
        <v>110</v>
      </c>
      <c r="F5045" t="s">
        <v>1014</v>
      </c>
      <c r="G5045">
        <v>2100</v>
      </c>
      <c r="H5045" t="s">
        <v>8</v>
      </c>
      <c r="I5045" t="s">
        <v>8</v>
      </c>
      <c r="J5045" t="s">
        <v>8</v>
      </c>
      <c r="K5045" t="s">
        <v>6766</v>
      </c>
    </row>
    <row r="5046" spans="1:11" x14ac:dyDescent="0.25">
      <c r="A5046">
        <v>3129</v>
      </c>
      <c r="B5046" t="s">
        <v>2381</v>
      </c>
      <c r="C5046" t="s">
        <v>2382</v>
      </c>
      <c r="D5046" t="s">
        <v>401</v>
      </c>
      <c r="E5046" t="s">
        <v>110</v>
      </c>
      <c r="F5046" t="s">
        <v>1014</v>
      </c>
      <c r="G5046">
        <v>2100</v>
      </c>
      <c r="H5046" t="s">
        <v>8</v>
      </c>
      <c r="I5046" t="s">
        <v>8</v>
      </c>
      <c r="J5046" t="s">
        <v>8</v>
      </c>
      <c r="K5046" t="s">
        <v>6766</v>
      </c>
    </row>
    <row r="5047" spans="1:11" x14ac:dyDescent="0.25">
      <c r="A5047">
        <v>3129</v>
      </c>
      <c r="B5047" t="s">
        <v>2381</v>
      </c>
      <c r="C5047" t="s">
        <v>2382</v>
      </c>
      <c r="D5047" t="s">
        <v>401</v>
      </c>
      <c r="E5047" t="s">
        <v>110</v>
      </c>
      <c r="F5047" t="s">
        <v>1014</v>
      </c>
      <c r="G5047">
        <v>2100</v>
      </c>
      <c r="H5047" t="s">
        <v>8</v>
      </c>
      <c r="I5047" t="s">
        <v>8</v>
      </c>
      <c r="J5047" t="s">
        <v>8</v>
      </c>
      <c r="K5047" t="s">
        <v>6766</v>
      </c>
    </row>
    <row r="5048" spans="1:11" x14ac:dyDescent="0.25">
      <c r="A5048">
        <v>3129</v>
      </c>
      <c r="B5048" t="s">
        <v>2381</v>
      </c>
      <c r="C5048" t="s">
        <v>2382</v>
      </c>
      <c r="D5048" t="s">
        <v>401</v>
      </c>
      <c r="E5048" t="s">
        <v>110</v>
      </c>
      <c r="F5048" t="s">
        <v>1014</v>
      </c>
      <c r="G5048">
        <v>2100</v>
      </c>
      <c r="H5048" t="s">
        <v>8</v>
      </c>
      <c r="I5048" t="s">
        <v>8</v>
      </c>
      <c r="J5048" t="s">
        <v>8</v>
      </c>
      <c r="K5048" t="s">
        <v>6766</v>
      </c>
    </row>
    <row r="5049" spans="1:11" x14ac:dyDescent="0.25">
      <c r="A5049">
        <v>3129</v>
      </c>
      <c r="B5049" t="s">
        <v>2381</v>
      </c>
      <c r="C5049" t="s">
        <v>2382</v>
      </c>
      <c r="D5049" t="s">
        <v>401</v>
      </c>
      <c r="E5049" t="s">
        <v>110</v>
      </c>
      <c r="F5049" t="s">
        <v>1014</v>
      </c>
      <c r="G5049">
        <v>2100</v>
      </c>
      <c r="H5049" t="s">
        <v>8</v>
      </c>
      <c r="I5049" t="s">
        <v>8</v>
      </c>
      <c r="J5049" t="s">
        <v>8</v>
      </c>
      <c r="K5049" t="s">
        <v>6766</v>
      </c>
    </row>
    <row r="5050" spans="1:11" x14ac:dyDescent="0.25">
      <c r="A5050">
        <v>3129</v>
      </c>
      <c r="B5050" t="s">
        <v>2381</v>
      </c>
      <c r="C5050" t="s">
        <v>2382</v>
      </c>
      <c r="D5050" t="s">
        <v>401</v>
      </c>
      <c r="E5050" t="s">
        <v>110</v>
      </c>
      <c r="F5050" t="s">
        <v>1014</v>
      </c>
      <c r="G5050">
        <v>2100</v>
      </c>
      <c r="H5050" t="s">
        <v>8</v>
      </c>
      <c r="I5050" t="s">
        <v>8</v>
      </c>
      <c r="J5050" t="s">
        <v>8</v>
      </c>
      <c r="K5050" t="s">
        <v>6766</v>
      </c>
    </row>
    <row r="5051" spans="1:11" x14ac:dyDescent="0.25">
      <c r="A5051">
        <v>3129</v>
      </c>
      <c r="B5051" t="s">
        <v>2381</v>
      </c>
      <c r="C5051" t="s">
        <v>2382</v>
      </c>
      <c r="D5051" t="s">
        <v>401</v>
      </c>
      <c r="E5051" t="s">
        <v>110</v>
      </c>
      <c r="F5051" t="s">
        <v>1014</v>
      </c>
      <c r="G5051">
        <v>2100</v>
      </c>
      <c r="H5051" t="s">
        <v>8</v>
      </c>
      <c r="I5051" t="s">
        <v>8</v>
      </c>
      <c r="J5051" t="s">
        <v>8</v>
      </c>
      <c r="K5051" t="s">
        <v>6766</v>
      </c>
    </row>
    <row r="5052" spans="1:11" x14ac:dyDescent="0.25">
      <c r="A5052">
        <v>3129</v>
      </c>
      <c r="B5052" t="s">
        <v>2381</v>
      </c>
      <c r="C5052" t="s">
        <v>2382</v>
      </c>
      <c r="D5052" t="s">
        <v>401</v>
      </c>
      <c r="E5052" t="s">
        <v>110</v>
      </c>
      <c r="F5052" t="s">
        <v>1014</v>
      </c>
      <c r="G5052">
        <v>2100</v>
      </c>
      <c r="H5052" t="s">
        <v>8</v>
      </c>
      <c r="I5052" t="s">
        <v>8</v>
      </c>
      <c r="J5052" t="s">
        <v>8</v>
      </c>
      <c r="K5052" t="s">
        <v>6766</v>
      </c>
    </row>
    <row r="5053" spans="1:11" x14ac:dyDescent="0.25">
      <c r="A5053">
        <v>3129</v>
      </c>
      <c r="B5053" t="s">
        <v>2381</v>
      </c>
      <c r="C5053" t="s">
        <v>2382</v>
      </c>
      <c r="D5053" t="s">
        <v>401</v>
      </c>
      <c r="E5053" t="s">
        <v>110</v>
      </c>
      <c r="F5053" t="s">
        <v>1014</v>
      </c>
      <c r="G5053">
        <v>2100</v>
      </c>
      <c r="H5053" t="s">
        <v>8</v>
      </c>
      <c r="I5053" t="s">
        <v>8</v>
      </c>
      <c r="J5053" t="s">
        <v>8</v>
      </c>
      <c r="K5053" t="s">
        <v>6766</v>
      </c>
    </row>
    <row r="5054" spans="1:11" x14ac:dyDescent="0.25">
      <c r="A5054">
        <v>3129</v>
      </c>
      <c r="B5054" t="s">
        <v>2381</v>
      </c>
      <c r="C5054" t="s">
        <v>2382</v>
      </c>
      <c r="D5054" t="s">
        <v>401</v>
      </c>
      <c r="E5054" t="s">
        <v>110</v>
      </c>
      <c r="F5054" t="s">
        <v>1014</v>
      </c>
      <c r="G5054">
        <v>2100</v>
      </c>
      <c r="H5054" t="s">
        <v>8</v>
      </c>
      <c r="I5054" t="s">
        <v>8</v>
      </c>
      <c r="J5054" t="s">
        <v>8</v>
      </c>
      <c r="K5054" t="s">
        <v>6766</v>
      </c>
    </row>
    <row r="5055" spans="1:11" x14ac:dyDescent="0.25">
      <c r="A5055">
        <v>3129</v>
      </c>
      <c r="B5055" t="s">
        <v>2381</v>
      </c>
      <c r="C5055" t="s">
        <v>2382</v>
      </c>
      <c r="D5055" t="s">
        <v>401</v>
      </c>
      <c r="E5055" t="s">
        <v>110</v>
      </c>
      <c r="F5055" t="s">
        <v>1014</v>
      </c>
      <c r="G5055">
        <v>2100</v>
      </c>
      <c r="H5055" t="s">
        <v>8</v>
      </c>
      <c r="I5055" t="s">
        <v>8</v>
      </c>
      <c r="J5055" t="s">
        <v>8</v>
      </c>
      <c r="K5055" t="s">
        <v>6766</v>
      </c>
    </row>
    <row r="5056" spans="1:11" x14ac:dyDescent="0.25">
      <c r="A5056">
        <v>3129</v>
      </c>
      <c r="B5056" t="s">
        <v>2381</v>
      </c>
      <c r="C5056" t="s">
        <v>2382</v>
      </c>
      <c r="D5056" t="s">
        <v>401</v>
      </c>
      <c r="E5056" t="s">
        <v>110</v>
      </c>
      <c r="F5056" t="s">
        <v>1014</v>
      </c>
      <c r="G5056">
        <v>2100</v>
      </c>
      <c r="H5056" t="s">
        <v>8</v>
      </c>
      <c r="I5056" t="s">
        <v>8</v>
      </c>
      <c r="J5056" t="s">
        <v>8</v>
      </c>
      <c r="K5056" t="s">
        <v>6766</v>
      </c>
    </row>
    <row r="5057" spans="1:11" x14ac:dyDescent="0.25">
      <c r="A5057">
        <v>3129</v>
      </c>
      <c r="B5057" t="s">
        <v>2381</v>
      </c>
      <c r="C5057" t="s">
        <v>2382</v>
      </c>
      <c r="D5057" t="s">
        <v>401</v>
      </c>
      <c r="E5057" t="s">
        <v>110</v>
      </c>
      <c r="F5057" t="s">
        <v>1014</v>
      </c>
      <c r="G5057">
        <v>2100</v>
      </c>
      <c r="H5057" t="s">
        <v>8</v>
      </c>
      <c r="I5057" t="s">
        <v>8</v>
      </c>
      <c r="J5057" t="s">
        <v>8</v>
      </c>
      <c r="K5057" t="s">
        <v>6766</v>
      </c>
    </row>
    <row r="5058" spans="1:11" x14ac:dyDescent="0.25">
      <c r="A5058">
        <v>3129</v>
      </c>
      <c r="B5058" t="s">
        <v>2381</v>
      </c>
      <c r="C5058" t="s">
        <v>2382</v>
      </c>
      <c r="D5058" t="s">
        <v>401</v>
      </c>
      <c r="E5058" t="s">
        <v>110</v>
      </c>
      <c r="F5058" t="s">
        <v>1014</v>
      </c>
      <c r="G5058">
        <v>2100</v>
      </c>
      <c r="H5058" t="s">
        <v>8</v>
      </c>
      <c r="I5058" t="s">
        <v>8</v>
      </c>
      <c r="J5058" t="s">
        <v>8</v>
      </c>
      <c r="K5058" t="s">
        <v>6766</v>
      </c>
    </row>
    <row r="5059" spans="1:11" x14ac:dyDescent="0.25">
      <c r="A5059">
        <v>3129</v>
      </c>
      <c r="B5059" t="s">
        <v>2381</v>
      </c>
      <c r="C5059" t="s">
        <v>2382</v>
      </c>
      <c r="D5059" t="s">
        <v>401</v>
      </c>
      <c r="E5059" t="s">
        <v>110</v>
      </c>
      <c r="F5059" t="s">
        <v>1014</v>
      </c>
      <c r="G5059">
        <v>2100</v>
      </c>
      <c r="H5059" t="s">
        <v>8</v>
      </c>
      <c r="I5059" t="s">
        <v>8</v>
      </c>
      <c r="J5059" t="s">
        <v>8</v>
      </c>
      <c r="K5059" t="s">
        <v>6766</v>
      </c>
    </row>
    <row r="5060" spans="1:11" x14ac:dyDescent="0.25">
      <c r="A5060">
        <v>3129</v>
      </c>
      <c r="B5060" t="s">
        <v>2381</v>
      </c>
      <c r="C5060" t="s">
        <v>2382</v>
      </c>
      <c r="D5060" t="s">
        <v>401</v>
      </c>
      <c r="E5060" t="s">
        <v>110</v>
      </c>
      <c r="F5060" t="s">
        <v>1014</v>
      </c>
      <c r="G5060">
        <v>2100</v>
      </c>
      <c r="H5060" t="s">
        <v>8</v>
      </c>
      <c r="I5060" t="s">
        <v>8</v>
      </c>
      <c r="J5060" t="s">
        <v>8</v>
      </c>
      <c r="K5060" t="s">
        <v>6766</v>
      </c>
    </row>
    <row r="5061" spans="1:11" x14ac:dyDescent="0.25">
      <c r="A5061">
        <v>3129</v>
      </c>
      <c r="B5061" t="s">
        <v>2381</v>
      </c>
      <c r="C5061" t="s">
        <v>2382</v>
      </c>
      <c r="D5061" t="s">
        <v>401</v>
      </c>
      <c r="E5061" t="s">
        <v>110</v>
      </c>
      <c r="F5061" t="s">
        <v>1014</v>
      </c>
      <c r="G5061">
        <v>2100</v>
      </c>
      <c r="H5061" t="s">
        <v>8</v>
      </c>
      <c r="I5061" t="s">
        <v>8</v>
      </c>
      <c r="J5061" t="s">
        <v>8</v>
      </c>
      <c r="K5061" t="s">
        <v>6766</v>
      </c>
    </row>
    <row r="5062" spans="1:11" x14ac:dyDescent="0.25">
      <c r="A5062">
        <v>3129</v>
      </c>
      <c r="B5062" t="s">
        <v>2381</v>
      </c>
      <c r="C5062" t="s">
        <v>2382</v>
      </c>
      <c r="D5062" t="s">
        <v>401</v>
      </c>
      <c r="E5062" t="s">
        <v>110</v>
      </c>
      <c r="F5062" t="s">
        <v>1014</v>
      </c>
      <c r="G5062">
        <v>2100</v>
      </c>
      <c r="H5062" t="s">
        <v>8</v>
      </c>
      <c r="I5062" t="s">
        <v>8</v>
      </c>
      <c r="J5062" t="s">
        <v>8</v>
      </c>
      <c r="K5062" t="s">
        <v>6766</v>
      </c>
    </row>
    <row r="5063" spans="1:11" x14ac:dyDescent="0.25">
      <c r="A5063">
        <v>3129</v>
      </c>
      <c r="B5063" t="s">
        <v>2381</v>
      </c>
      <c r="C5063" t="s">
        <v>2382</v>
      </c>
      <c r="D5063" t="s">
        <v>401</v>
      </c>
      <c r="E5063" t="s">
        <v>110</v>
      </c>
      <c r="F5063" t="s">
        <v>1014</v>
      </c>
      <c r="G5063">
        <v>2100</v>
      </c>
      <c r="H5063" t="s">
        <v>8</v>
      </c>
      <c r="I5063" t="s">
        <v>8</v>
      </c>
      <c r="J5063" t="s">
        <v>8</v>
      </c>
      <c r="K5063" t="s">
        <v>6766</v>
      </c>
    </row>
    <row r="5064" spans="1:11" x14ac:dyDescent="0.25">
      <c r="A5064">
        <v>3129</v>
      </c>
      <c r="B5064" t="s">
        <v>2381</v>
      </c>
      <c r="C5064" t="s">
        <v>2382</v>
      </c>
      <c r="D5064" t="s">
        <v>401</v>
      </c>
      <c r="E5064" t="s">
        <v>110</v>
      </c>
      <c r="F5064" t="s">
        <v>1014</v>
      </c>
      <c r="G5064">
        <v>2100</v>
      </c>
      <c r="H5064" t="s">
        <v>8</v>
      </c>
      <c r="I5064" t="s">
        <v>8</v>
      </c>
      <c r="J5064" t="s">
        <v>8</v>
      </c>
      <c r="K5064" t="s">
        <v>6766</v>
      </c>
    </row>
    <row r="5065" spans="1:11" x14ac:dyDescent="0.25">
      <c r="A5065">
        <v>3129</v>
      </c>
      <c r="B5065" t="s">
        <v>2381</v>
      </c>
      <c r="C5065" t="s">
        <v>2382</v>
      </c>
      <c r="D5065" t="s">
        <v>401</v>
      </c>
      <c r="E5065" t="s">
        <v>110</v>
      </c>
      <c r="F5065" t="s">
        <v>1014</v>
      </c>
      <c r="G5065">
        <v>2100</v>
      </c>
      <c r="H5065" t="s">
        <v>8</v>
      </c>
      <c r="I5065" t="s">
        <v>8</v>
      </c>
      <c r="J5065" t="s">
        <v>8</v>
      </c>
      <c r="K5065" t="s">
        <v>6766</v>
      </c>
    </row>
    <row r="5066" spans="1:11" x14ac:dyDescent="0.25">
      <c r="A5066">
        <v>3129</v>
      </c>
      <c r="B5066" t="s">
        <v>2381</v>
      </c>
      <c r="C5066" t="s">
        <v>2382</v>
      </c>
      <c r="D5066" t="s">
        <v>401</v>
      </c>
      <c r="E5066" t="s">
        <v>110</v>
      </c>
      <c r="F5066" t="s">
        <v>1014</v>
      </c>
      <c r="G5066">
        <v>2100</v>
      </c>
      <c r="H5066" t="s">
        <v>8</v>
      </c>
      <c r="I5066" t="s">
        <v>8</v>
      </c>
      <c r="J5066" t="s">
        <v>8</v>
      </c>
      <c r="K5066" t="s">
        <v>6766</v>
      </c>
    </row>
    <row r="5067" spans="1:11" x14ac:dyDescent="0.25">
      <c r="A5067">
        <v>3129</v>
      </c>
      <c r="B5067" t="s">
        <v>2381</v>
      </c>
      <c r="C5067" t="s">
        <v>2382</v>
      </c>
      <c r="D5067" t="s">
        <v>401</v>
      </c>
      <c r="E5067" t="s">
        <v>110</v>
      </c>
      <c r="F5067" t="s">
        <v>1014</v>
      </c>
      <c r="G5067">
        <v>2100</v>
      </c>
      <c r="H5067" t="s">
        <v>8</v>
      </c>
      <c r="I5067" t="s">
        <v>8</v>
      </c>
      <c r="J5067" t="s">
        <v>8</v>
      </c>
      <c r="K5067" t="s">
        <v>6766</v>
      </c>
    </row>
    <row r="5068" spans="1:11" x14ac:dyDescent="0.25">
      <c r="A5068">
        <v>3129</v>
      </c>
      <c r="B5068" t="s">
        <v>2381</v>
      </c>
      <c r="C5068" t="s">
        <v>2382</v>
      </c>
      <c r="D5068" t="s">
        <v>401</v>
      </c>
      <c r="E5068" t="s">
        <v>110</v>
      </c>
      <c r="F5068" t="s">
        <v>1014</v>
      </c>
      <c r="G5068">
        <v>2100</v>
      </c>
      <c r="H5068" t="s">
        <v>8</v>
      </c>
      <c r="I5068" t="s">
        <v>8</v>
      </c>
      <c r="J5068" t="s">
        <v>8</v>
      </c>
      <c r="K5068" t="s">
        <v>6766</v>
      </c>
    </row>
    <row r="5069" spans="1:11" x14ac:dyDescent="0.25">
      <c r="A5069">
        <v>3129</v>
      </c>
      <c r="B5069" t="s">
        <v>2381</v>
      </c>
      <c r="C5069" t="s">
        <v>2382</v>
      </c>
      <c r="D5069" t="s">
        <v>401</v>
      </c>
      <c r="E5069" t="s">
        <v>110</v>
      </c>
      <c r="F5069" t="s">
        <v>1014</v>
      </c>
      <c r="G5069">
        <v>2100</v>
      </c>
      <c r="H5069" t="s">
        <v>8</v>
      </c>
      <c r="I5069" t="s">
        <v>8</v>
      </c>
      <c r="J5069" t="s">
        <v>8</v>
      </c>
      <c r="K5069" t="s">
        <v>6766</v>
      </c>
    </row>
    <row r="5070" spans="1:11" x14ac:dyDescent="0.25">
      <c r="A5070">
        <v>3129</v>
      </c>
      <c r="B5070" t="s">
        <v>2381</v>
      </c>
      <c r="C5070" t="s">
        <v>2382</v>
      </c>
      <c r="D5070" t="s">
        <v>401</v>
      </c>
      <c r="E5070" t="s">
        <v>110</v>
      </c>
      <c r="F5070" t="s">
        <v>1014</v>
      </c>
      <c r="G5070">
        <v>2100</v>
      </c>
      <c r="H5070" t="s">
        <v>8</v>
      </c>
      <c r="I5070" t="s">
        <v>8</v>
      </c>
      <c r="J5070" t="s">
        <v>8</v>
      </c>
      <c r="K5070" t="s">
        <v>6766</v>
      </c>
    </row>
    <row r="5071" spans="1:11" x14ac:dyDescent="0.25">
      <c r="A5071">
        <v>3129</v>
      </c>
      <c r="B5071" t="s">
        <v>2381</v>
      </c>
      <c r="C5071" t="s">
        <v>2382</v>
      </c>
      <c r="D5071" t="s">
        <v>401</v>
      </c>
      <c r="E5071" t="s">
        <v>110</v>
      </c>
      <c r="F5071" t="s">
        <v>1014</v>
      </c>
      <c r="G5071">
        <v>2100</v>
      </c>
      <c r="H5071" t="s">
        <v>8</v>
      </c>
      <c r="I5071" t="s">
        <v>8</v>
      </c>
      <c r="J5071" t="s">
        <v>8</v>
      </c>
      <c r="K5071" t="s">
        <v>6766</v>
      </c>
    </row>
    <row r="5072" spans="1:11" x14ac:dyDescent="0.25">
      <c r="A5072">
        <v>3129</v>
      </c>
      <c r="B5072" t="s">
        <v>2381</v>
      </c>
      <c r="C5072" t="s">
        <v>2382</v>
      </c>
      <c r="D5072" t="s">
        <v>401</v>
      </c>
      <c r="E5072" t="s">
        <v>110</v>
      </c>
      <c r="F5072" t="s">
        <v>1014</v>
      </c>
      <c r="G5072">
        <v>2100</v>
      </c>
      <c r="H5072" t="s">
        <v>8</v>
      </c>
      <c r="I5072" t="s">
        <v>8</v>
      </c>
      <c r="J5072" t="s">
        <v>8</v>
      </c>
      <c r="K5072" t="s">
        <v>6766</v>
      </c>
    </row>
    <row r="5073" spans="1:11" x14ac:dyDescent="0.25">
      <c r="A5073">
        <v>3129</v>
      </c>
      <c r="B5073" t="s">
        <v>2381</v>
      </c>
      <c r="C5073" t="s">
        <v>2382</v>
      </c>
      <c r="D5073" t="s">
        <v>401</v>
      </c>
      <c r="E5073" t="s">
        <v>110</v>
      </c>
      <c r="F5073" t="s">
        <v>1014</v>
      </c>
      <c r="G5073">
        <v>2100</v>
      </c>
      <c r="H5073" t="s">
        <v>8</v>
      </c>
      <c r="I5073" t="s">
        <v>8</v>
      </c>
      <c r="J5073" t="s">
        <v>8</v>
      </c>
      <c r="K5073" t="s">
        <v>6766</v>
      </c>
    </row>
    <row r="5074" spans="1:11" x14ac:dyDescent="0.25">
      <c r="A5074">
        <v>3129</v>
      </c>
      <c r="B5074" t="s">
        <v>2381</v>
      </c>
      <c r="C5074" t="s">
        <v>2382</v>
      </c>
      <c r="D5074" t="s">
        <v>401</v>
      </c>
      <c r="E5074" t="s">
        <v>110</v>
      </c>
      <c r="F5074" t="s">
        <v>1014</v>
      </c>
      <c r="G5074">
        <v>2100</v>
      </c>
      <c r="H5074" t="s">
        <v>8</v>
      </c>
      <c r="I5074" t="s">
        <v>8</v>
      </c>
      <c r="J5074" t="s">
        <v>8</v>
      </c>
      <c r="K5074" t="s">
        <v>6766</v>
      </c>
    </row>
    <row r="5075" spans="1:11" x14ac:dyDescent="0.25">
      <c r="A5075">
        <v>3129</v>
      </c>
      <c r="B5075" t="s">
        <v>2381</v>
      </c>
      <c r="C5075" t="s">
        <v>2382</v>
      </c>
      <c r="D5075" t="s">
        <v>401</v>
      </c>
      <c r="E5075" t="s">
        <v>110</v>
      </c>
      <c r="F5075" t="s">
        <v>1014</v>
      </c>
      <c r="G5075">
        <v>2100</v>
      </c>
      <c r="H5075" t="s">
        <v>8</v>
      </c>
      <c r="I5075" t="s">
        <v>8</v>
      </c>
      <c r="J5075" t="s">
        <v>8</v>
      </c>
      <c r="K5075" t="s">
        <v>6766</v>
      </c>
    </row>
    <row r="5076" spans="1:11" x14ac:dyDescent="0.25">
      <c r="A5076">
        <v>3129</v>
      </c>
      <c r="B5076" t="s">
        <v>2381</v>
      </c>
      <c r="C5076" t="s">
        <v>2382</v>
      </c>
      <c r="D5076" t="s">
        <v>401</v>
      </c>
      <c r="E5076" t="s">
        <v>110</v>
      </c>
      <c r="F5076" t="s">
        <v>1014</v>
      </c>
      <c r="G5076">
        <v>2100</v>
      </c>
      <c r="H5076" t="s">
        <v>8</v>
      </c>
      <c r="I5076" t="s">
        <v>8</v>
      </c>
      <c r="J5076" t="s">
        <v>8</v>
      </c>
      <c r="K5076" t="s">
        <v>6766</v>
      </c>
    </row>
    <row r="5077" spans="1:11" x14ac:dyDescent="0.25">
      <c r="A5077">
        <v>3129</v>
      </c>
      <c r="B5077" t="s">
        <v>2381</v>
      </c>
      <c r="C5077" t="s">
        <v>2382</v>
      </c>
      <c r="D5077" t="s">
        <v>401</v>
      </c>
      <c r="E5077" t="s">
        <v>110</v>
      </c>
      <c r="F5077" t="s">
        <v>1014</v>
      </c>
      <c r="G5077">
        <v>2100</v>
      </c>
      <c r="H5077" t="s">
        <v>8</v>
      </c>
      <c r="I5077" t="s">
        <v>8</v>
      </c>
      <c r="J5077" t="s">
        <v>8</v>
      </c>
      <c r="K5077" t="s">
        <v>6766</v>
      </c>
    </row>
    <row r="5078" spans="1:11" x14ac:dyDescent="0.25">
      <c r="A5078">
        <v>3129</v>
      </c>
      <c r="B5078" t="s">
        <v>2381</v>
      </c>
      <c r="C5078" t="s">
        <v>2382</v>
      </c>
      <c r="D5078" t="s">
        <v>401</v>
      </c>
      <c r="E5078" t="s">
        <v>110</v>
      </c>
      <c r="F5078" t="s">
        <v>1014</v>
      </c>
      <c r="G5078">
        <v>2100</v>
      </c>
      <c r="H5078" t="s">
        <v>8</v>
      </c>
      <c r="I5078" t="s">
        <v>8</v>
      </c>
      <c r="J5078" t="s">
        <v>8</v>
      </c>
      <c r="K5078" t="s">
        <v>6766</v>
      </c>
    </row>
    <row r="5079" spans="1:11" x14ac:dyDescent="0.25">
      <c r="A5079">
        <v>3129</v>
      </c>
      <c r="B5079" t="s">
        <v>2381</v>
      </c>
      <c r="C5079" t="s">
        <v>2382</v>
      </c>
      <c r="D5079" t="s">
        <v>401</v>
      </c>
      <c r="E5079" t="s">
        <v>110</v>
      </c>
      <c r="F5079" t="s">
        <v>1014</v>
      </c>
      <c r="G5079">
        <v>2100</v>
      </c>
      <c r="H5079" t="s">
        <v>8</v>
      </c>
      <c r="I5079" t="s">
        <v>8</v>
      </c>
      <c r="J5079" t="s">
        <v>8</v>
      </c>
      <c r="K5079" t="s">
        <v>6766</v>
      </c>
    </row>
    <row r="5080" spans="1:11" x14ac:dyDescent="0.25">
      <c r="A5080">
        <v>3129</v>
      </c>
      <c r="B5080" t="s">
        <v>2381</v>
      </c>
      <c r="C5080" t="s">
        <v>2382</v>
      </c>
      <c r="D5080" t="s">
        <v>401</v>
      </c>
      <c r="E5080" t="s">
        <v>110</v>
      </c>
      <c r="F5080" t="s">
        <v>1014</v>
      </c>
      <c r="G5080">
        <v>2100</v>
      </c>
      <c r="H5080" t="s">
        <v>8</v>
      </c>
      <c r="I5080" t="s">
        <v>8</v>
      </c>
      <c r="J5080" t="s">
        <v>8</v>
      </c>
      <c r="K5080" t="s">
        <v>6766</v>
      </c>
    </row>
    <row r="5081" spans="1:11" x14ac:dyDescent="0.25">
      <c r="A5081">
        <v>3129</v>
      </c>
      <c r="B5081" t="s">
        <v>2381</v>
      </c>
      <c r="C5081" t="s">
        <v>2382</v>
      </c>
      <c r="D5081" t="s">
        <v>401</v>
      </c>
      <c r="E5081" t="s">
        <v>110</v>
      </c>
      <c r="F5081" t="s">
        <v>1014</v>
      </c>
      <c r="G5081">
        <v>2100</v>
      </c>
      <c r="H5081" t="s">
        <v>8</v>
      </c>
      <c r="I5081" t="s">
        <v>8</v>
      </c>
      <c r="J5081" t="s">
        <v>8</v>
      </c>
      <c r="K5081" t="s">
        <v>6766</v>
      </c>
    </row>
    <row r="5082" spans="1:11" x14ac:dyDescent="0.25">
      <c r="A5082">
        <v>3129</v>
      </c>
      <c r="B5082" t="s">
        <v>2381</v>
      </c>
      <c r="C5082" t="s">
        <v>2382</v>
      </c>
      <c r="D5082" t="s">
        <v>401</v>
      </c>
      <c r="E5082" t="s">
        <v>110</v>
      </c>
      <c r="F5082" t="s">
        <v>1014</v>
      </c>
      <c r="G5082">
        <v>2100</v>
      </c>
      <c r="H5082" t="s">
        <v>8</v>
      </c>
      <c r="I5082" t="s">
        <v>8</v>
      </c>
      <c r="J5082" t="s">
        <v>8</v>
      </c>
      <c r="K5082" t="s">
        <v>6766</v>
      </c>
    </row>
    <row r="5083" spans="1:11" x14ac:dyDescent="0.25">
      <c r="A5083">
        <v>3129</v>
      </c>
      <c r="B5083" t="s">
        <v>2381</v>
      </c>
      <c r="C5083" t="s">
        <v>2382</v>
      </c>
      <c r="D5083" t="s">
        <v>401</v>
      </c>
      <c r="E5083" t="s">
        <v>110</v>
      </c>
      <c r="F5083" t="s">
        <v>1014</v>
      </c>
      <c r="G5083">
        <v>2100</v>
      </c>
      <c r="H5083" t="s">
        <v>8</v>
      </c>
      <c r="I5083" t="s">
        <v>8</v>
      </c>
      <c r="J5083" t="s">
        <v>8</v>
      </c>
      <c r="K5083" t="s">
        <v>6766</v>
      </c>
    </row>
    <row r="5084" spans="1:11" x14ac:dyDescent="0.25">
      <c r="A5084">
        <v>3129</v>
      </c>
      <c r="B5084" t="s">
        <v>2381</v>
      </c>
      <c r="C5084" t="s">
        <v>2382</v>
      </c>
      <c r="D5084" t="s">
        <v>401</v>
      </c>
      <c r="E5084" t="s">
        <v>110</v>
      </c>
      <c r="F5084" t="s">
        <v>1014</v>
      </c>
      <c r="G5084">
        <v>2100</v>
      </c>
      <c r="H5084" t="s">
        <v>8</v>
      </c>
      <c r="I5084" t="s">
        <v>8</v>
      </c>
      <c r="J5084" t="s">
        <v>8</v>
      </c>
      <c r="K5084" t="s">
        <v>6766</v>
      </c>
    </row>
    <row r="5085" spans="1:11" x14ac:dyDescent="0.25">
      <c r="A5085">
        <v>3129</v>
      </c>
      <c r="B5085" t="s">
        <v>2381</v>
      </c>
      <c r="C5085" t="s">
        <v>2382</v>
      </c>
      <c r="D5085" t="s">
        <v>401</v>
      </c>
      <c r="E5085" t="s">
        <v>110</v>
      </c>
      <c r="F5085" t="s">
        <v>1014</v>
      </c>
      <c r="G5085">
        <v>2100</v>
      </c>
      <c r="H5085" t="s">
        <v>8</v>
      </c>
      <c r="I5085" t="s">
        <v>8</v>
      </c>
      <c r="J5085" t="s">
        <v>8</v>
      </c>
      <c r="K5085" t="s">
        <v>6766</v>
      </c>
    </row>
    <row r="5086" spans="1:11" x14ac:dyDescent="0.25">
      <c r="A5086">
        <v>3129</v>
      </c>
      <c r="B5086" t="s">
        <v>2381</v>
      </c>
      <c r="C5086" t="s">
        <v>2382</v>
      </c>
      <c r="D5086" t="s">
        <v>401</v>
      </c>
      <c r="E5086" t="s">
        <v>110</v>
      </c>
      <c r="F5086" t="s">
        <v>1014</v>
      </c>
      <c r="G5086">
        <v>2100</v>
      </c>
      <c r="H5086" t="s">
        <v>8</v>
      </c>
      <c r="I5086" t="s">
        <v>8</v>
      </c>
      <c r="J5086" t="s">
        <v>8</v>
      </c>
      <c r="K5086" t="s">
        <v>6766</v>
      </c>
    </row>
    <row r="5087" spans="1:11" x14ac:dyDescent="0.25">
      <c r="A5087">
        <v>3129</v>
      </c>
      <c r="B5087" t="s">
        <v>2381</v>
      </c>
      <c r="C5087" t="s">
        <v>2382</v>
      </c>
      <c r="D5087" t="s">
        <v>401</v>
      </c>
      <c r="E5087" t="s">
        <v>110</v>
      </c>
      <c r="F5087" t="s">
        <v>1014</v>
      </c>
      <c r="G5087">
        <v>2100</v>
      </c>
      <c r="H5087" t="s">
        <v>8</v>
      </c>
      <c r="I5087" t="s">
        <v>8</v>
      </c>
      <c r="J5087" t="s">
        <v>8</v>
      </c>
      <c r="K5087" t="s">
        <v>6766</v>
      </c>
    </row>
    <row r="5088" spans="1:11" x14ac:dyDescent="0.25">
      <c r="A5088">
        <v>3129</v>
      </c>
      <c r="B5088" t="s">
        <v>2381</v>
      </c>
      <c r="C5088" t="s">
        <v>2382</v>
      </c>
      <c r="D5088" t="s">
        <v>401</v>
      </c>
      <c r="E5088" t="s">
        <v>110</v>
      </c>
      <c r="F5088" t="s">
        <v>1014</v>
      </c>
      <c r="G5088">
        <v>2100</v>
      </c>
      <c r="H5088" t="s">
        <v>8</v>
      </c>
      <c r="I5088" t="s">
        <v>8</v>
      </c>
      <c r="J5088" t="s">
        <v>8</v>
      </c>
      <c r="K5088" t="s">
        <v>6766</v>
      </c>
    </row>
    <row r="5089" spans="1:11" x14ac:dyDescent="0.25">
      <c r="A5089">
        <v>3129</v>
      </c>
      <c r="B5089" t="s">
        <v>2381</v>
      </c>
      <c r="C5089" t="s">
        <v>2382</v>
      </c>
      <c r="D5089" t="s">
        <v>401</v>
      </c>
      <c r="E5089" t="s">
        <v>110</v>
      </c>
      <c r="F5089" t="s">
        <v>1014</v>
      </c>
      <c r="G5089">
        <v>2100</v>
      </c>
      <c r="H5089" t="s">
        <v>8</v>
      </c>
      <c r="I5089" t="s">
        <v>8</v>
      </c>
      <c r="J5089" t="s">
        <v>8</v>
      </c>
      <c r="K5089" t="s">
        <v>6766</v>
      </c>
    </row>
    <row r="5090" spans="1:11" x14ac:dyDescent="0.25">
      <c r="A5090">
        <v>3129</v>
      </c>
      <c r="B5090" t="s">
        <v>2381</v>
      </c>
      <c r="C5090" t="s">
        <v>2382</v>
      </c>
      <c r="D5090" t="s">
        <v>401</v>
      </c>
      <c r="E5090" t="s">
        <v>110</v>
      </c>
      <c r="F5090" t="s">
        <v>1014</v>
      </c>
      <c r="G5090">
        <v>2100</v>
      </c>
      <c r="H5090" t="s">
        <v>8</v>
      </c>
      <c r="I5090" t="s">
        <v>8</v>
      </c>
      <c r="J5090" t="s">
        <v>8</v>
      </c>
      <c r="K5090" t="s">
        <v>6766</v>
      </c>
    </row>
    <row r="5091" spans="1:11" x14ac:dyDescent="0.25">
      <c r="A5091">
        <v>3129</v>
      </c>
      <c r="B5091" t="s">
        <v>2381</v>
      </c>
      <c r="C5091" t="s">
        <v>2382</v>
      </c>
      <c r="D5091" t="s">
        <v>401</v>
      </c>
      <c r="E5091" t="s">
        <v>110</v>
      </c>
      <c r="F5091" t="s">
        <v>1014</v>
      </c>
      <c r="G5091">
        <v>2100</v>
      </c>
      <c r="H5091" t="s">
        <v>8</v>
      </c>
      <c r="I5091" t="s">
        <v>8</v>
      </c>
      <c r="J5091" t="s">
        <v>8</v>
      </c>
      <c r="K5091" t="s">
        <v>6766</v>
      </c>
    </row>
    <row r="5092" spans="1:11" x14ac:dyDescent="0.25">
      <c r="A5092">
        <v>3129</v>
      </c>
      <c r="B5092" t="s">
        <v>2381</v>
      </c>
      <c r="C5092" t="s">
        <v>2382</v>
      </c>
      <c r="D5092" t="s">
        <v>401</v>
      </c>
      <c r="E5092" t="s">
        <v>110</v>
      </c>
      <c r="F5092" t="s">
        <v>1014</v>
      </c>
      <c r="G5092">
        <v>2100</v>
      </c>
      <c r="H5092" t="s">
        <v>8</v>
      </c>
      <c r="I5092" t="s">
        <v>8</v>
      </c>
      <c r="J5092" t="s">
        <v>8</v>
      </c>
      <c r="K5092" t="s">
        <v>6766</v>
      </c>
    </row>
    <row r="5093" spans="1:11" x14ac:dyDescent="0.25">
      <c r="A5093">
        <v>3129</v>
      </c>
      <c r="B5093" t="s">
        <v>2381</v>
      </c>
      <c r="C5093" t="s">
        <v>2382</v>
      </c>
      <c r="D5093" t="s">
        <v>401</v>
      </c>
      <c r="E5093" t="s">
        <v>110</v>
      </c>
      <c r="F5093" t="s">
        <v>1014</v>
      </c>
      <c r="G5093">
        <v>2100</v>
      </c>
      <c r="H5093" t="s">
        <v>8</v>
      </c>
      <c r="I5093" t="s">
        <v>8</v>
      </c>
      <c r="J5093" t="s">
        <v>8</v>
      </c>
      <c r="K5093" t="s">
        <v>6766</v>
      </c>
    </row>
    <row r="5094" spans="1:11" x14ac:dyDescent="0.25">
      <c r="A5094">
        <v>3129</v>
      </c>
      <c r="B5094" t="s">
        <v>2381</v>
      </c>
      <c r="C5094" t="s">
        <v>2382</v>
      </c>
      <c r="D5094" t="s">
        <v>401</v>
      </c>
      <c r="E5094" t="s">
        <v>110</v>
      </c>
      <c r="F5094" t="s">
        <v>1014</v>
      </c>
      <c r="G5094">
        <v>2100</v>
      </c>
      <c r="H5094" t="s">
        <v>8</v>
      </c>
      <c r="I5094" t="s">
        <v>8</v>
      </c>
      <c r="J5094" t="s">
        <v>8</v>
      </c>
      <c r="K5094" t="s">
        <v>6766</v>
      </c>
    </row>
    <row r="5095" spans="1:11" x14ac:dyDescent="0.25">
      <c r="A5095">
        <v>3129</v>
      </c>
      <c r="B5095" t="s">
        <v>2381</v>
      </c>
      <c r="C5095" t="s">
        <v>2382</v>
      </c>
      <c r="D5095" t="s">
        <v>401</v>
      </c>
      <c r="E5095" t="s">
        <v>110</v>
      </c>
      <c r="F5095" t="s">
        <v>1014</v>
      </c>
      <c r="G5095">
        <v>2100</v>
      </c>
      <c r="H5095" t="s">
        <v>8</v>
      </c>
      <c r="I5095" t="s">
        <v>8</v>
      </c>
      <c r="J5095" t="s">
        <v>8</v>
      </c>
      <c r="K5095" t="s">
        <v>6766</v>
      </c>
    </row>
    <row r="5096" spans="1:11" x14ac:dyDescent="0.25">
      <c r="A5096">
        <v>3129</v>
      </c>
      <c r="B5096" t="s">
        <v>2381</v>
      </c>
      <c r="C5096" t="s">
        <v>2382</v>
      </c>
      <c r="D5096" t="s">
        <v>401</v>
      </c>
      <c r="E5096" t="s">
        <v>110</v>
      </c>
      <c r="F5096" t="s">
        <v>1014</v>
      </c>
      <c r="G5096">
        <v>2100</v>
      </c>
      <c r="H5096" t="s">
        <v>8</v>
      </c>
      <c r="I5096" t="s">
        <v>8</v>
      </c>
      <c r="J5096" t="s">
        <v>8</v>
      </c>
      <c r="K5096" t="s">
        <v>6766</v>
      </c>
    </row>
    <row r="5097" spans="1:11" x14ac:dyDescent="0.25">
      <c r="A5097">
        <v>3129</v>
      </c>
      <c r="B5097" t="s">
        <v>2381</v>
      </c>
      <c r="C5097" t="s">
        <v>2382</v>
      </c>
      <c r="D5097" t="s">
        <v>401</v>
      </c>
      <c r="E5097" t="s">
        <v>110</v>
      </c>
      <c r="F5097" t="s">
        <v>1014</v>
      </c>
      <c r="G5097">
        <v>2100</v>
      </c>
      <c r="H5097" t="s">
        <v>8</v>
      </c>
      <c r="I5097" t="s">
        <v>8</v>
      </c>
      <c r="J5097" t="s">
        <v>8</v>
      </c>
      <c r="K5097" t="s">
        <v>6766</v>
      </c>
    </row>
    <row r="5098" spans="1:11" x14ac:dyDescent="0.25">
      <c r="A5098">
        <v>3129</v>
      </c>
      <c r="B5098" t="s">
        <v>2381</v>
      </c>
      <c r="C5098" t="s">
        <v>2382</v>
      </c>
      <c r="D5098" t="s">
        <v>401</v>
      </c>
      <c r="E5098" t="s">
        <v>110</v>
      </c>
      <c r="F5098" t="s">
        <v>1014</v>
      </c>
      <c r="G5098">
        <v>2100</v>
      </c>
      <c r="H5098" t="s">
        <v>8</v>
      </c>
      <c r="I5098" t="s">
        <v>8</v>
      </c>
      <c r="J5098" t="s">
        <v>8</v>
      </c>
      <c r="K5098" t="s">
        <v>6766</v>
      </c>
    </row>
    <row r="5099" spans="1:11" x14ac:dyDescent="0.25">
      <c r="A5099">
        <v>3129</v>
      </c>
      <c r="B5099" t="s">
        <v>2381</v>
      </c>
      <c r="C5099" t="s">
        <v>2382</v>
      </c>
      <c r="D5099" t="s">
        <v>401</v>
      </c>
      <c r="E5099" t="s">
        <v>110</v>
      </c>
      <c r="F5099" t="s">
        <v>1014</v>
      </c>
      <c r="G5099">
        <v>2100</v>
      </c>
      <c r="H5099" t="s">
        <v>8</v>
      </c>
      <c r="I5099" t="s">
        <v>8</v>
      </c>
      <c r="J5099" t="s">
        <v>8</v>
      </c>
      <c r="K5099" t="s">
        <v>6766</v>
      </c>
    </row>
    <row r="5100" spans="1:11" x14ac:dyDescent="0.25">
      <c r="A5100">
        <v>3129</v>
      </c>
      <c r="B5100" t="s">
        <v>2381</v>
      </c>
      <c r="C5100" t="s">
        <v>2382</v>
      </c>
      <c r="D5100" t="s">
        <v>401</v>
      </c>
      <c r="E5100" t="s">
        <v>110</v>
      </c>
      <c r="F5100" t="s">
        <v>1014</v>
      </c>
      <c r="G5100">
        <v>2100</v>
      </c>
      <c r="H5100" t="s">
        <v>8</v>
      </c>
      <c r="I5100" t="s">
        <v>8</v>
      </c>
      <c r="J5100" t="s">
        <v>8</v>
      </c>
      <c r="K5100" t="s">
        <v>6766</v>
      </c>
    </row>
    <row r="5101" spans="1:11" x14ac:dyDescent="0.25">
      <c r="A5101">
        <v>3129</v>
      </c>
      <c r="B5101" t="s">
        <v>2381</v>
      </c>
      <c r="C5101" t="s">
        <v>2382</v>
      </c>
      <c r="D5101" t="s">
        <v>401</v>
      </c>
      <c r="E5101" t="s">
        <v>110</v>
      </c>
      <c r="F5101" t="s">
        <v>1014</v>
      </c>
      <c r="G5101">
        <v>2100</v>
      </c>
      <c r="H5101" t="s">
        <v>8</v>
      </c>
      <c r="I5101" t="s">
        <v>8</v>
      </c>
      <c r="J5101" t="s">
        <v>8</v>
      </c>
      <c r="K5101" t="s">
        <v>6766</v>
      </c>
    </row>
    <row r="5102" spans="1:11" x14ac:dyDescent="0.25">
      <c r="A5102">
        <v>3129</v>
      </c>
      <c r="B5102" t="s">
        <v>2381</v>
      </c>
      <c r="C5102" t="s">
        <v>2382</v>
      </c>
      <c r="D5102" t="s">
        <v>401</v>
      </c>
      <c r="E5102" t="s">
        <v>110</v>
      </c>
      <c r="F5102" t="s">
        <v>1014</v>
      </c>
      <c r="G5102">
        <v>2100</v>
      </c>
      <c r="H5102" t="s">
        <v>8</v>
      </c>
      <c r="I5102" t="s">
        <v>8</v>
      </c>
      <c r="J5102" t="s">
        <v>8</v>
      </c>
      <c r="K5102" t="s">
        <v>6766</v>
      </c>
    </row>
    <row r="5103" spans="1:11" x14ac:dyDescent="0.25">
      <c r="A5103">
        <v>3129</v>
      </c>
      <c r="B5103" t="s">
        <v>2381</v>
      </c>
      <c r="C5103" t="s">
        <v>2382</v>
      </c>
      <c r="D5103" t="s">
        <v>401</v>
      </c>
      <c r="E5103" t="s">
        <v>110</v>
      </c>
      <c r="F5103" t="s">
        <v>1014</v>
      </c>
      <c r="G5103">
        <v>2100</v>
      </c>
      <c r="H5103" t="s">
        <v>8</v>
      </c>
      <c r="I5103" t="s">
        <v>8</v>
      </c>
      <c r="J5103" t="s">
        <v>8</v>
      </c>
      <c r="K5103" t="s">
        <v>6766</v>
      </c>
    </row>
    <row r="5104" spans="1:11" x14ac:dyDescent="0.25">
      <c r="A5104">
        <v>3129</v>
      </c>
      <c r="B5104" t="s">
        <v>2381</v>
      </c>
      <c r="C5104" t="s">
        <v>2382</v>
      </c>
      <c r="D5104" t="s">
        <v>401</v>
      </c>
      <c r="E5104" t="s">
        <v>110</v>
      </c>
      <c r="F5104" t="s">
        <v>1014</v>
      </c>
      <c r="G5104">
        <v>2100</v>
      </c>
      <c r="H5104" t="s">
        <v>8</v>
      </c>
      <c r="I5104" t="s">
        <v>8</v>
      </c>
      <c r="J5104" t="s">
        <v>8</v>
      </c>
      <c r="K5104" t="s">
        <v>6766</v>
      </c>
    </row>
    <row r="5105" spans="1:11" x14ac:dyDescent="0.25">
      <c r="A5105">
        <v>3129</v>
      </c>
      <c r="B5105" t="s">
        <v>2381</v>
      </c>
      <c r="C5105" t="s">
        <v>2382</v>
      </c>
      <c r="D5105" t="s">
        <v>401</v>
      </c>
      <c r="E5105" t="s">
        <v>110</v>
      </c>
      <c r="F5105" t="s">
        <v>1014</v>
      </c>
      <c r="G5105">
        <v>2100</v>
      </c>
      <c r="H5105" t="s">
        <v>8</v>
      </c>
      <c r="I5105" t="s">
        <v>8</v>
      </c>
      <c r="J5105" t="s">
        <v>8</v>
      </c>
      <c r="K5105" t="s">
        <v>6766</v>
      </c>
    </row>
    <row r="5106" spans="1:11" x14ac:dyDescent="0.25">
      <c r="A5106">
        <v>3129</v>
      </c>
      <c r="B5106" t="s">
        <v>2381</v>
      </c>
      <c r="C5106" t="s">
        <v>2382</v>
      </c>
      <c r="D5106" t="s">
        <v>401</v>
      </c>
      <c r="E5106" t="s">
        <v>110</v>
      </c>
      <c r="F5106" t="s">
        <v>1014</v>
      </c>
      <c r="G5106">
        <v>2100</v>
      </c>
      <c r="H5106" t="s">
        <v>8</v>
      </c>
      <c r="I5106" t="s">
        <v>8</v>
      </c>
      <c r="J5106" t="s">
        <v>8</v>
      </c>
      <c r="K5106" t="s">
        <v>6766</v>
      </c>
    </row>
    <row r="5107" spans="1:11" x14ac:dyDescent="0.25">
      <c r="A5107">
        <v>3129</v>
      </c>
      <c r="B5107" t="s">
        <v>2381</v>
      </c>
      <c r="C5107" t="s">
        <v>2382</v>
      </c>
      <c r="D5107" t="s">
        <v>401</v>
      </c>
      <c r="E5107" t="s">
        <v>110</v>
      </c>
      <c r="F5107" t="s">
        <v>1014</v>
      </c>
      <c r="G5107">
        <v>2100</v>
      </c>
      <c r="H5107" t="s">
        <v>8</v>
      </c>
      <c r="I5107" t="s">
        <v>8</v>
      </c>
      <c r="J5107" t="s">
        <v>8</v>
      </c>
      <c r="K5107" t="s">
        <v>6766</v>
      </c>
    </row>
    <row r="5108" spans="1:11" x14ac:dyDescent="0.25">
      <c r="A5108">
        <v>3129</v>
      </c>
      <c r="B5108" t="s">
        <v>2381</v>
      </c>
      <c r="C5108" t="s">
        <v>2382</v>
      </c>
      <c r="D5108" t="s">
        <v>401</v>
      </c>
      <c r="E5108" t="s">
        <v>110</v>
      </c>
      <c r="F5108" t="s">
        <v>1014</v>
      </c>
      <c r="G5108">
        <v>2100</v>
      </c>
      <c r="H5108" t="s">
        <v>8</v>
      </c>
      <c r="I5108" t="s">
        <v>8</v>
      </c>
      <c r="J5108" t="s">
        <v>8</v>
      </c>
      <c r="K5108" t="s">
        <v>6766</v>
      </c>
    </row>
    <row r="5109" spans="1:11" x14ac:dyDescent="0.25">
      <c r="A5109">
        <v>3129</v>
      </c>
      <c r="B5109" t="s">
        <v>2381</v>
      </c>
      <c r="C5109" t="s">
        <v>2382</v>
      </c>
      <c r="D5109" t="s">
        <v>401</v>
      </c>
      <c r="E5109" t="s">
        <v>110</v>
      </c>
      <c r="F5109" t="s">
        <v>1014</v>
      </c>
      <c r="G5109">
        <v>2100</v>
      </c>
      <c r="H5109" t="s">
        <v>8</v>
      </c>
      <c r="I5109" t="s">
        <v>8</v>
      </c>
      <c r="J5109" t="s">
        <v>8</v>
      </c>
      <c r="K5109" t="s">
        <v>6766</v>
      </c>
    </row>
    <row r="5110" spans="1:11" x14ac:dyDescent="0.25">
      <c r="A5110">
        <v>3129</v>
      </c>
      <c r="B5110" t="s">
        <v>2381</v>
      </c>
      <c r="C5110" t="s">
        <v>2382</v>
      </c>
      <c r="D5110" t="s">
        <v>401</v>
      </c>
      <c r="E5110" t="s">
        <v>110</v>
      </c>
      <c r="F5110" t="s">
        <v>1014</v>
      </c>
      <c r="G5110">
        <v>2100</v>
      </c>
      <c r="H5110" t="s">
        <v>8</v>
      </c>
      <c r="I5110" t="s">
        <v>8</v>
      </c>
      <c r="J5110" t="s">
        <v>8</v>
      </c>
      <c r="K5110" t="s">
        <v>6766</v>
      </c>
    </row>
    <row r="5111" spans="1:11" x14ac:dyDescent="0.25">
      <c r="A5111">
        <v>3129</v>
      </c>
      <c r="B5111" t="s">
        <v>2381</v>
      </c>
      <c r="C5111" t="s">
        <v>2382</v>
      </c>
      <c r="D5111" t="s">
        <v>401</v>
      </c>
      <c r="E5111" t="s">
        <v>110</v>
      </c>
      <c r="F5111" t="s">
        <v>1014</v>
      </c>
      <c r="G5111">
        <v>2100</v>
      </c>
      <c r="H5111" t="s">
        <v>8</v>
      </c>
      <c r="I5111" t="s">
        <v>8</v>
      </c>
      <c r="J5111" t="s">
        <v>8</v>
      </c>
      <c r="K5111" t="s">
        <v>6766</v>
      </c>
    </row>
    <row r="5112" spans="1:11" x14ac:dyDescent="0.25">
      <c r="A5112">
        <v>3129</v>
      </c>
      <c r="B5112" t="s">
        <v>2381</v>
      </c>
      <c r="C5112" t="s">
        <v>2382</v>
      </c>
      <c r="D5112" t="s">
        <v>401</v>
      </c>
      <c r="E5112" t="s">
        <v>110</v>
      </c>
      <c r="F5112" t="s">
        <v>1014</v>
      </c>
      <c r="G5112">
        <v>2100</v>
      </c>
      <c r="H5112" t="s">
        <v>8</v>
      </c>
      <c r="I5112" t="s">
        <v>8</v>
      </c>
      <c r="J5112" t="s">
        <v>8</v>
      </c>
      <c r="K5112" t="s">
        <v>6766</v>
      </c>
    </row>
    <row r="5113" spans="1:11" x14ac:dyDescent="0.25">
      <c r="A5113">
        <v>3129</v>
      </c>
      <c r="B5113" t="s">
        <v>2381</v>
      </c>
      <c r="C5113" t="s">
        <v>2382</v>
      </c>
      <c r="D5113" t="s">
        <v>401</v>
      </c>
      <c r="E5113" t="s">
        <v>110</v>
      </c>
      <c r="F5113" t="s">
        <v>1014</v>
      </c>
      <c r="G5113">
        <v>2100</v>
      </c>
      <c r="H5113" t="s">
        <v>8</v>
      </c>
      <c r="I5113" t="s">
        <v>8</v>
      </c>
      <c r="J5113" t="s">
        <v>8</v>
      </c>
      <c r="K5113" t="s">
        <v>6766</v>
      </c>
    </row>
    <row r="5114" spans="1:11" x14ac:dyDescent="0.25">
      <c r="A5114">
        <v>3129</v>
      </c>
      <c r="B5114" t="s">
        <v>2381</v>
      </c>
      <c r="C5114" t="s">
        <v>2382</v>
      </c>
      <c r="D5114" t="s">
        <v>401</v>
      </c>
      <c r="E5114" t="s">
        <v>110</v>
      </c>
      <c r="F5114" t="s">
        <v>1014</v>
      </c>
      <c r="G5114">
        <v>2100</v>
      </c>
      <c r="H5114" t="s">
        <v>8</v>
      </c>
      <c r="I5114" t="s">
        <v>8</v>
      </c>
      <c r="J5114" t="s">
        <v>8</v>
      </c>
      <c r="K5114" t="s">
        <v>6766</v>
      </c>
    </row>
    <row r="5115" spans="1:11" x14ac:dyDescent="0.25">
      <c r="A5115">
        <v>3129</v>
      </c>
      <c r="B5115" t="s">
        <v>2381</v>
      </c>
      <c r="C5115" t="s">
        <v>2382</v>
      </c>
      <c r="D5115" t="s">
        <v>401</v>
      </c>
      <c r="E5115" t="s">
        <v>110</v>
      </c>
      <c r="F5115" t="s">
        <v>1014</v>
      </c>
      <c r="G5115">
        <v>2100</v>
      </c>
      <c r="H5115" t="s">
        <v>8</v>
      </c>
      <c r="I5115" t="s">
        <v>8</v>
      </c>
      <c r="J5115" t="s">
        <v>8</v>
      </c>
      <c r="K5115" t="s">
        <v>6766</v>
      </c>
    </row>
    <row r="5116" spans="1:11" x14ac:dyDescent="0.25">
      <c r="A5116">
        <v>3129</v>
      </c>
      <c r="B5116" t="s">
        <v>2381</v>
      </c>
      <c r="C5116" t="s">
        <v>2382</v>
      </c>
      <c r="D5116" t="s">
        <v>401</v>
      </c>
      <c r="E5116" t="s">
        <v>110</v>
      </c>
      <c r="F5116" t="s">
        <v>1014</v>
      </c>
      <c r="G5116">
        <v>2100</v>
      </c>
      <c r="H5116" t="s">
        <v>8</v>
      </c>
      <c r="I5116" t="s">
        <v>8</v>
      </c>
      <c r="J5116" t="s">
        <v>8</v>
      </c>
      <c r="K5116" t="s">
        <v>6766</v>
      </c>
    </row>
    <row r="5117" spans="1:11" x14ac:dyDescent="0.25">
      <c r="A5117">
        <v>3129</v>
      </c>
      <c r="B5117" t="s">
        <v>2381</v>
      </c>
      <c r="C5117" t="s">
        <v>2382</v>
      </c>
      <c r="D5117" t="s">
        <v>401</v>
      </c>
      <c r="E5117" t="s">
        <v>110</v>
      </c>
      <c r="F5117" t="s">
        <v>1014</v>
      </c>
      <c r="G5117">
        <v>2100</v>
      </c>
      <c r="H5117" t="s">
        <v>8</v>
      </c>
      <c r="I5117" t="s">
        <v>8</v>
      </c>
      <c r="J5117" t="s">
        <v>8</v>
      </c>
      <c r="K5117" t="s">
        <v>6766</v>
      </c>
    </row>
    <row r="5118" spans="1:11" x14ac:dyDescent="0.25">
      <c r="A5118">
        <v>3129</v>
      </c>
      <c r="B5118" t="s">
        <v>2381</v>
      </c>
      <c r="C5118" t="s">
        <v>2382</v>
      </c>
      <c r="D5118" t="s">
        <v>401</v>
      </c>
      <c r="E5118" t="s">
        <v>110</v>
      </c>
      <c r="F5118" t="s">
        <v>1014</v>
      </c>
      <c r="G5118">
        <v>2100</v>
      </c>
      <c r="H5118" t="s">
        <v>8</v>
      </c>
      <c r="I5118" t="s">
        <v>8</v>
      </c>
      <c r="J5118" t="s">
        <v>8</v>
      </c>
      <c r="K5118" t="s">
        <v>6766</v>
      </c>
    </row>
    <row r="5119" spans="1:11" x14ac:dyDescent="0.25">
      <c r="A5119">
        <v>3129</v>
      </c>
      <c r="B5119" t="s">
        <v>2381</v>
      </c>
      <c r="C5119" t="s">
        <v>2382</v>
      </c>
      <c r="D5119" t="s">
        <v>401</v>
      </c>
      <c r="E5119" t="s">
        <v>110</v>
      </c>
      <c r="F5119" t="s">
        <v>1014</v>
      </c>
      <c r="G5119">
        <v>2100</v>
      </c>
      <c r="H5119" t="s">
        <v>8</v>
      </c>
      <c r="I5119" t="s">
        <v>8</v>
      </c>
      <c r="J5119" t="s">
        <v>8</v>
      </c>
      <c r="K5119" t="s">
        <v>6766</v>
      </c>
    </row>
    <row r="5120" spans="1:11" x14ac:dyDescent="0.25">
      <c r="A5120">
        <v>3129</v>
      </c>
      <c r="B5120" t="s">
        <v>2381</v>
      </c>
      <c r="C5120" t="s">
        <v>2382</v>
      </c>
      <c r="D5120" t="s">
        <v>401</v>
      </c>
      <c r="E5120" t="s">
        <v>110</v>
      </c>
      <c r="F5120" t="s">
        <v>1014</v>
      </c>
      <c r="G5120">
        <v>2100</v>
      </c>
      <c r="H5120" t="s">
        <v>8</v>
      </c>
      <c r="I5120" t="s">
        <v>8</v>
      </c>
      <c r="J5120" t="s">
        <v>8</v>
      </c>
      <c r="K5120" t="s">
        <v>6766</v>
      </c>
    </row>
    <row r="5121" spans="1:11" x14ac:dyDescent="0.25">
      <c r="A5121">
        <v>3129</v>
      </c>
      <c r="B5121" t="s">
        <v>2381</v>
      </c>
      <c r="C5121" t="s">
        <v>2382</v>
      </c>
      <c r="D5121" t="s">
        <v>401</v>
      </c>
      <c r="E5121" t="s">
        <v>110</v>
      </c>
      <c r="F5121" t="s">
        <v>1014</v>
      </c>
      <c r="G5121">
        <v>2100</v>
      </c>
      <c r="H5121" t="s">
        <v>8</v>
      </c>
      <c r="I5121" t="s">
        <v>8</v>
      </c>
      <c r="J5121" t="s">
        <v>8</v>
      </c>
      <c r="K5121" t="s">
        <v>6766</v>
      </c>
    </row>
    <row r="5122" spans="1:11" x14ac:dyDescent="0.25">
      <c r="A5122">
        <v>3129</v>
      </c>
      <c r="B5122" t="s">
        <v>2381</v>
      </c>
      <c r="C5122" t="s">
        <v>2382</v>
      </c>
      <c r="D5122" t="s">
        <v>401</v>
      </c>
      <c r="E5122" t="s">
        <v>110</v>
      </c>
      <c r="F5122" t="s">
        <v>1014</v>
      </c>
      <c r="G5122">
        <v>2100</v>
      </c>
      <c r="H5122" t="s">
        <v>8</v>
      </c>
      <c r="I5122" t="s">
        <v>8</v>
      </c>
      <c r="J5122" t="s">
        <v>8</v>
      </c>
      <c r="K5122" t="s">
        <v>6766</v>
      </c>
    </row>
    <row r="5123" spans="1:11" x14ac:dyDescent="0.25">
      <c r="A5123">
        <v>3129</v>
      </c>
      <c r="B5123" t="s">
        <v>2381</v>
      </c>
      <c r="C5123" t="s">
        <v>2382</v>
      </c>
      <c r="D5123" t="s">
        <v>401</v>
      </c>
      <c r="E5123" t="s">
        <v>110</v>
      </c>
      <c r="F5123" t="s">
        <v>1014</v>
      </c>
      <c r="G5123">
        <v>2100</v>
      </c>
      <c r="H5123" t="s">
        <v>8</v>
      </c>
      <c r="I5123" t="s">
        <v>8</v>
      </c>
      <c r="J5123" t="s">
        <v>8</v>
      </c>
      <c r="K5123" t="s">
        <v>6766</v>
      </c>
    </row>
    <row r="5124" spans="1:11" x14ac:dyDescent="0.25">
      <c r="A5124">
        <v>3129</v>
      </c>
      <c r="B5124" t="s">
        <v>2381</v>
      </c>
      <c r="C5124" t="s">
        <v>2382</v>
      </c>
      <c r="D5124" t="s">
        <v>401</v>
      </c>
      <c r="E5124" t="s">
        <v>110</v>
      </c>
      <c r="F5124" t="s">
        <v>1014</v>
      </c>
      <c r="G5124">
        <v>2100</v>
      </c>
      <c r="H5124" t="s">
        <v>8</v>
      </c>
      <c r="I5124" t="s">
        <v>8</v>
      </c>
      <c r="J5124" t="s">
        <v>8</v>
      </c>
      <c r="K5124" t="s">
        <v>6766</v>
      </c>
    </row>
    <row r="5125" spans="1:11" x14ac:dyDescent="0.25">
      <c r="A5125">
        <v>3129</v>
      </c>
      <c r="B5125" t="s">
        <v>2381</v>
      </c>
      <c r="C5125" t="s">
        <v>2382</v>
      </c>
      <c r="D5125" t="s">
        <v>401</v>
      </c>
      <c r="E5125" t="s">
        <v>110</v>
      </c>
      <c r="F5125" t="s">
        <v>1014</v>
      </c>
      <c r="G5125">
        <v>2100</v>
      </c>
      <c r="H5125" t="s">
        <v>8</v>
      </c>
      <c r="I5125" t="s">
        <v>8</v>
      </c>
      <c r="J5125" t="s">
        <v>8</v>
      </c>
      <c r="K5125" t="s">
        <v>6766</v>
      </c>
    </row>
    <row r="5126" spans="1:11" x14ac:dyDescent="0.25">
      <c r="A5126">
        <v>3129</v>
      </c>
      <c r="B5126" t="s">
        <v>2381</v>
      </c>
      <c r="C5126" t="s">
        <v>2382</v>
      </c>
      <c r="D5126" t="s">
        <v>401</v>
      </c>
      <c r="E5126" t="s">
        <v>110</v>
      </c>
      <c r="F5126" t="s">
        <v>1014</v>
      </c>
      <c r="G5126">
        <v>2100</v>
      </c>
      <c r="H5126" t="s">
        <v>8</v>
      </c>
      <c r="I5126" t="s">
        <v>8</v>
      </c>
      <c r="J5126" t="s">
        <v>8</v>
      </c>
      <c r="K5126" t="s">
        <v>6766</v>
      </c>
    </row>
    <row r="5127" spans="1:11" x14ac:dyDescent="0.25">
      <c r="A5127">
        <v>3129</v>
      </c>
      <c r="B5127" t="s">
        <v>2381</v>
      </c>
      <c r="C5127" t="s">
        <v>2382</v>
      </c>
      <c r="D5127" t="s">
        <v>401</v>
      </c>
      <c r="E5127" t="s">
        <v>110</v>
      </c>
      <c r="F5127" t="s">
        <v>1014</v>
      </c>
      <c r="G5127">
        <v>2100</v>
      </c>
      <c r="H5127" t="s">
        <v>8</v>
      </c>
      <c r="I5127" t="s">
        <v>8</v>
      </c>
      <c r="J5127" t="s">
        <v>8</v>
      </c>
      <c r="K5127" t="s">
        <v>6766</v>
      </c>
    </row>
    <row r="5128" spans="1:11" x14ac:dyDescent="0.25">
      <c r="A5128">
        <v>3129</v>
      </c>
      <c r="B5128" t="s">
        <v>2381</v>
      </c>
      <c r="C5128" t="s">
        <v>2382</v>
      </c>
      <c r="D5128" t="s">
        <v>401</v>
      </c>
      <c r="E5128" t="s">
        <v>110</v>
      </c>
      <c r="F5128" t="s">
        <v>1014</v>
      </c>
      <c r="G5128">
        <v>2100</v>
      </c>
      <c r="H5128" t="s">
        <v>8</v>
      </c>
      <c r="I5128" t="s">
        <v>8</v>
      </c>
      <c r="J5128" t="s">
        <v>8</v>
      </c>
      <c r="K5128" t="s">
        <v>6766</v>
      </c>
    </row>
    <row r="5129" spans="1:11" x14ac:dyDescent="0.25">
      <c r="A5129">
        <v>3129</v>
      </c>
      <c r="B5129" t="s">
        <v>2381</v>
      </c>
      <c r="C5129" t="s">
        <v>2382</v>
      </c>
      <c r="D5129" t="s">
        <v>401</v>
      </c>
      <c r="E5129" t="s">
        <v>110</v>
      </c>
      <c r="F5129" t="s">
        <v>1014</v>
      </c>
      <c r="G5129">
        <v>2100</v>
      </c>
      <c r="H5129" t="s">
        <v>8</v>
      </c>
      <c r="I5129" t="s">
        <v>8</v>
      </c>
      <c r="J5129" t="s">
        <v>8</v>
      </c>
      <c r="K5129" t="s">
        <v>6766</v>
      </c>
    </row>
    <row r="5130" spans="1:11" x14ac:dyDescent="0.25">
      <c r="A5130">
        <v>3129</v>
      </c>
      <c r="B5130" t="s">
        <v>2381</v>
      </c>
      <c r="C5130" t="s">
        <v>2382</v>
      </c>
      <c r="D5130" t="s">
        <v>401</v>
      </c>
      <c r="E5130" t="s">
        <v>110</v>
      </c>
      <c r="F5130" t="s">
        <v>1014</v>
      </c>
      <c r="G5130">
        <v>2100</v>
      </c>
      <c r="H5130" t="s">
        <v>8</v>
      </c>
      <c r="I5130" t="s">
        <v>8</v>
      </c>
      <c r="J5130" t="s">
        <v>8</v>
      </c>
      <c r="K5130" t="s">
        <v>6766</v>
      </c>
    </row>
    <row r="5131" spans="1:11" x14ac:dyDescent="0.25">
      <c r="A5131">
        <v>3129</v>
      </c>
      <c r="B5131" t="s">
        <v>2381</v>
      </c>
      <c r="C5131" t="s">
        <v>2382</v>
      </c>
      <c r="D5131" t="s">
        <v>401</v>
      </c>
      <c r="E5131" t="s">
        <v>110</v>
      </c>
      <c r="F5131" t="s">
        <v>1014</v>
      </c>
      <c r="G5131">
        <v>2100</v>
      </c>
      <c r="H5131" t="s">
        <v>8</v>
      </c>
      <c r="I5131" t="s">
        <v>8</v>
      </c>
      <c r="J5131" t="s">
        <v>8</v>
      </c>
      <c r="K5131" t="s">
        <v>6766</v>
      </c>
    </row>
    <row r="5132" spans="1:11" x14ac:dyDescent="0.25">
      <c r="A5132">
        <v>3129</v>
      </c>
      <c r="B5132" t="s">
        <v>2381</v>
      </c>
      <c r="C5132" t="s">
        <v>2382</v>
      </c>
      <c r="D5132" t="s">
        <v>401</v>
      </c>
      <c r="E5132" t="s">
        <v>110</v>
      </c>
      <c r="F5132" t="s">
        <v>1014</v>
      </c>
      <c r="G5132">
        <v>2100</v>
      </c>
      <c r="H5132" t="s">
        <v>8</v>
      </c>
      <c r="I5132" t="s">
        <v>8</v>
      </c>
      <c r="J5132" t="s">
        <v>8</v>
      </c>
      <c r="K5132" t="s">
        <v>6766</v>
      </c>
    </row>
    <row r="5133" spans="1:11" x14ac:dyDescent="0.25">
      <c r="A5133">
        <v>3129</v>
      </c>
      <c r="B5133" t="s">
        <v>2381</v>
      </c>
      <c r="C5133" t="s">
        <v>2382</v>
      </c>
      <c r="D5133" t="s">
        <v>401</v>
      </c>
      <c r="E5133" t="s">
        <v>110</v>
      </c>
      <c r="F5133" t="s">
        <v>1014</v>
      </c>
      <c r="G5133">
        <v>2100</v>
      </c>
      <c r="H5133" t="s">
        <v>8</v>
      </c>
      <c r="I5133" t="s">
        <v>8</v>
      </c>
      <c r="J5133" t="s">
        <v>8</v>
      </c>
      <c r="K5133" t="s">
        <v>6766</v>
      </c>
    </row>
    <row r="5134" spans="1:11" x14ac:dyDescent="0.25">
      <c r="A5134">
        <v>3129</v>
      </c>
      <c r="B5134" t="s">
        <v>2381</v>
      </c>
      <c r="C5134" t="s">
        <v>2382</v>
      </c>
      <c r="D5134" t="s">
        <v>401</v>
      </c>
      <c r="E5134" t="s">
        <v>110</v>
      </c>
      <c r="F5134" t="s">
        <v>1014</v>
      </c>
      <c r="G5134">
        <v>2100</v>
      </c>
      <c r="H5134" t="s">
        <v>8</v>
      </c>
      <c r="I5134" t="s">
        <v>8</v>
      </c>
      <c r="J5134" t="s">
        <v>8</v>
      </c>
      <c r="K5134" t="s">
        <v>6766</v>
      </c>
    </row>
    <row r="5135" spans="1:11" x14ac:dyDescent="0.25">
      <c r="A5135">
        <v>3129</v>
      </c>
      <c r="B5135" t="s">
        <v>2381</v>
      </c>
      <c r="C5135" t="s">
        <v>2382</v>
      </c>
      <c r="D5135" t="s">
        <v>401</v>
      </c>
      <c r="E5135" t="s">
        <v>110</v>
      </c>
      <c r="F5135" t="s">
        <v>1014</v>
      </c>
      <c r="G5135">
        <v>2100</v>
      </c>
      <c r="H5135" t="s">
        <v>8</v>
      </c>
      <c r="I5135" t="s">
        <v>8</v>
      </c>
      <c r="J5135" t="s">
        <v>8</v>
      </c>
      <c r="K5135" t="s">
        <v>6766</v>
      </c>
    </row>
    <row r="5136" spans="1:11" x14ac:dyDescent="0.25">
      <c r="A5136">
        <v>3129</v>
      </c>
      <c r="B5136" t="s">
        <v>2381</v>
      </c>
      <c r="C5136" t="s">
        <v>2382</v>
      </c>
      <c r="D5136" t="s">
        <v>401</v>
      </c>
      <c r="E5136" t="s">
        <v>110</v>
      </c>
      <c r="F5136" t="s">
        <v>1014</v>
      </c>
      <c r="G5136">
        <v>2100</v>
      </c>
      <c r="H5136" t="s">
        <v>8</v>
      </c>
      <c r="I5136" t="s">
        <v>8</v>
      </c>
      <c r="J5136" t="s">
        <v>8</v>
      </c>
      <c r="K5136" t="s">
        <v>6766</v>
      </c>
    </row>
    <row r="5137" spans="1:11" x14ac:dyDescent="0.25">
      <c r="A5137">
        <v>3129</v>
      </c>
      <c r="B5137" t="s">
        <v>2381</v>
      </c>
      <c r="C5137" t="s">
        <v>2382</v>
      </c>
      <c r="D5137" t="s">
        <v>401</v>
      </c>
      <c r="E5137" t="s">
        <v>110</v>
      </c>
      <c r="F5137" t="s">
        <v>1014</v>
      </c>
      <c r="G5137">
        <v>2100</v>
      </c>
      <c r="H5137" t="s">
        <v>8</v>
      </c>
      <c r="I5137" t="s">
        <v>8</v>
      </c>
      <c r="J5137" t="s">
        <v>8</v>
      </c>
      <c r="K5137" t="s">
        <v>6766</v>
      </c>
    </row>
    <row r="5138" spans="1:11" x14ac:dyDescent="0.25">
      <c r="A5138">
        <v>3129</v>
      </c>
      <c r="B5138" t="s">
        <v>2381</v>
      </c>
      <c r="C5138" t="s">
        <v>2382</v>
      </c>
      <c r="D5138" t="s">
        <v>401</v>
      </c>
      <c r="E5138" t="s">
        <v>110</v>
      </c>
      <c r="F5138" t="s">
        <v>1014</v>
      </c>
      <c r="G5138">
        <v>2100</v>
      </c>
      <c r="H5138" t="s">
        <v>8</v>
      </c>
      <c r="I5138" t="s">
        <v>8</v>
      </c>
      <c r="J5138" t="s">
        <v>8</v>
      </c>
      <c r="K5138" t="s">
        <v>6766</v>
      </c>
    </row>
    <row r="5139" spans="1:11" x14ac:dyDescent="0.25">
      <c r="A5139">
        <v>3129</v>
      </c>
      <c r="B5139" t="s">
        <v>2381</v>
      </c>
      <c r="C5139" t="s">
        <v>2382</v>
      </c>
      <c r="D5139" t="s">
        <v>401</v>
      </c>
      <c r="E5139" t="s">
        <v>110</v>
      </c>
      <c r="F5139" t="s">
        <v>1014</v>
      </c>
      <c r="G5139">
        <v>2100</v>
      </c>
      <c r="H5139" t="s">
        <v>8</v>
      </c>
      <c r="I5139" t="s">
        <v>8</v>
      </c>
      <c r="J5139" t="s">
        <v>8</v>
      </c>
      <c r="K5139" t="s">
        <v>6766</v>
      </c>
    </row>
    <row r="5140" spans="1:11" x14ac:dyDescent="0.25">
      <c r="A5140">
        <v>3129</v>
      </c>
      <c r="B5140" t="s">
        <v>2381</v>
      </c>
      <c r="C5140" t="s">
        <v>2382</v>
      </c>
      <c r="D5140" t="s">
        <v>401</v>
      </c>
      <c r="E5140" t="s">
        <v>110</v>
      </c>
      <c r="F5140" t="s">
        <v>1014</v>
      </c>
      <c r="G5140">
        <v>2100</v>
      </c>
      <c r="H5140" t="s">
        <v>8</v>
      </c>
      <c r="I5140" t="s">
        <v>8</v>
      </c>
      <c r="J5140" t="s">
        <v>8</v>
      </c>
      <c r="K5140" t="s">
        <v>6766</v>
      </c>
    </row>
    <row r="5141" spans="1:11" x14ac:dyDescent="0.25">
      <c r="A5141">
        <v>3129</v>
      </c>
      <c r="B5141" t="s">
        <v>2381</v>
      </c>
      <c r="C5141" t="s">
        <v>2382</v>
      </c>
      <c r="D5141" t="s">
        <v>401</v>
      </c>
      <c r="E5141" t="s">
        <v>110</v>
      </c>
      <c r="F5141" t="s">
        <v>1014</v>
      </c>
      <c r="G5141">
        <v>2100</v>
      </c>
      <c r="H5141" t="s">
        <v>8</v>
      </c>
      <c r="I5141" t="s">
        <v>8</v>
      </c>
      <c r="J5141" t="s">
        <v>8</v>
      </c>
      <c r="K5141" t="s">
        <v>6766</v>
      </c>
    </row>
    <row r="5142" spans="1:11" x14ac:dyDescent="0.25">
      <c r="A5142">
        <v>3129</v>
      </c>
      <c r="B5142" t="s">
        <v>2381</v>
      </c>
      <c r="C5142" t="s">
        <v>2382</v>
      </c>
      <c r="D5142" t="s">
        <v>401</v>
      </c>
      <c r="E5142" t="s">
        <v>110</v>
      </c>
      <c r="F5142" t="s">
        <v>1014</v>
      </c>
      <c r="G5142">
        <v>2100</v>
      </c>
      <c r="H5142" t="s">
        <v>8</v>
      </c>
      <c r="I5142" t="s">
        <v>8</v>
      </c>
      <c r="J5142" t="s">
        <v>8</v>
      </c>
      <c r="K5142" t="s">
        <v>6766</v>
      </c>
    </row>
    <row r="5143" spans="1:11" x14ac:dyDescent="0.25">
      <c r="A5143">
        <v>3129</v>
      </c>
      <c r="B5143" t="s">
        <v>2381</v>
      </c>
      <c r="C5143" t="s">
        <v>2382</v>
      </c>
      <c r="D5143" t="s">
        <v>401</v>
      </c>
      <c r="E5143" t="s">
        <v>110</v>
      </c>
      <c r="F5143" t="s">
        <v>1014</v>
      </c>
      <c r="G5143">
        <v>2100</v>
      </c>
      <c r="H5143" t="s">
        <v>8</v>
      </c>
      <c r="I5143" t="s">
        <v>8</v>
      </c>
      <c r="J5143" t="s">
        <v>8</v>
      </c>
      <c r="K5143" t="s">
        <v>6766</v>
      </c>
    </row>
    <row r="5144" spans="1:11" x14ac:dyDescent="0.25">
      <c r="A5144">
        <v>3129</v>
      </c>
      <c r="B5144" t="s">
        <v>2381</v>
      </c>
      <c r="C5144" t="s">
        <v>2382</v>
      </c>
      <c r="D5144" t="s">
        <v>401</v>
      </c>
      <c r="E5144" t="s">
        <v>110</v>
      </c>
      <c r="F5144" t="s">
        <v>1014</v>
      </c>
      <c r="G5144">
        <v>2100</v>
      </c>
      <c r="H5144" t="s">
        <v>8</v>
      </c>
      <c r="I5144" t="s">
        <v>8</v>
      </c>
      <c r="J5144" t="s">
        <v>8</v>
      </c>
      <c r="K5144" t="s">
        <v>6766</v>
      </c>
    </row>
    <row r="5145" spans="1:11" x14ac:dyDescent="0.25">
      <c r="A5145">
        <v>3129</v>
      </c>
      <c r="B5145" t="s">
        <v>2381</v>
      </c>
      <c r="C5145" t="s">
        <v>2382</v>
      </c>
      <c r="D5145" t="s">
        <v>401</v>
      </c>
      <c r="E5145" t="s">
        <v>110</v>
      </c>
      <c r="F5145" t="s">
        <v>1014</v>
      </c>
      <c r="G5145">
        <v>2100</v>
      </c>
      <c r="H5145" t="s">
        <v>8</v>
      </c>
      <c r="I5145" t="s">
        <v>8</v>
      </c>
      <c r="J5145" t="s">
        <v>8</v>
      </c>
      <c r="K5145" t="s">
        <v>6766</v>
      </c>
    </row>
    <row r="5146" spans="1:11" x14ac:dyDescent="0.25">
      <c r="A5146">
        <v>3129</v>
      </c>
      <c r="B5146" t="s">
        <v>2381</v>
      </c>
      <c r="C5146" t="s">
        <v>2382</v>
      </c>
      <c r="D5146" t="s">
        <v>401</v>
      </c>
      <c r="E5146" t="s">
        <v>110</v>
      </c>
      <c r="F5146" t="s">
        <v>1014</v>
      </c>
      <c r="G5146">
        <v>2100</v>
      </c>
      <c r="H5146" t="s">
        <v>8</v>
      </c>
      <c r="I5146" t="s">
        <v>8</v>
      </c>
      <c r="J5146" t="s">
        <v>8</v>
      </c>
      <c r="K5146" t="s">
        <v>6766</v>
      </c>
    </row>
    <row r="5147" spans="1:11" x14ac:dyDescent="0.25">
      <c r="A5147">
        <v>3129</v>
      </c>
      <c r="B5147" t="s">
        <v>2381</v>
      </c>
      <c r="C5147" t="s">
        <v>2382</v>
      </c>
      <c r="D5147" t="s">
        <v>401</v>
      </c>
      <c r="E5147" t="s">
        <v>110</v>
      </c>
      <c r="F5147" t="s">
        <v>1014</v>
      </c>
      <c r="G5147">
        <v>2100</v>
      </c>
      <c r="H5147" t="s">
        <v>8</v>
      </c>
      <c r="I5147" t="s">
        <v>8</v>
      </c>
      <c r="J5147" t="s">
        <v>8</v>
      </c>
      <c r="K5147" t="s">
        <v>6766</v>
      </c>
    </row>
    <row r="5148" spans="1:11" x14ac:dyDescent="0.25">
      <c r="A5148">
        <v>3129</v>
      </c>
      <c r="B5148" t="s">
        <v>2381</v>
      </c>
      <c r="C5148" t="s">
        <v>2382</v>
      </c>
      <c r="D5148" t="s">
        <v>401</v>
      </c>
      <c r="E5148" t="s">
        <v>110</v>
      </c>
      <c r="F5148" t="s">
        <v>1014</v>
      </c>
      <c r="G5148">
        <v>2100</v>
      </c>
      <c r="H5148" t="s">
        <v>8</v>
      </c>
      <c r="I5148" t="s">
        <v>8</v>
      </c>
      <c r="J5148" t="s">
        <v>8</v>
      </c>
      <c r="K5148" t="s">
        <v>6766</v>
      </c>
    </row>
    <row r="5149" spans="1:11" x14ac:dyDescent="0.25">
      <c r="A5149">
        <v>3129</v>
      </c>
      <c r="B5149" t="s">
        <v>2381</v>
      </c>
      <c r="C5149" t="s">
        <v>2382</v>
      </c>
      <c r="D5149" t="s">
        <v>401</v>
      </c>
      <c r="E5149" t="s">
        <v>110</v>
      </c>
      <c r="F5149" t="s">
        <v>1014</v>
      </c>
      <c r="G5149">
        <v>2100</v>
      </c>
      <c r="H5149" t="s">
        <v>8</v>
      </c>
      <c r="I5149" t="s">
        <v>8</v>
      </c>
      <c r="J5149" t="s">
        <v>8</v>
      </c>
      <c r="K5149" t="s">
        <v>6766</v>
      </c>
    </row>
    <row r="5150" spans="1:11" x14ac:dyDescent="0.25">
      <c r="A5150">
        <v>3129</v>
      </c>
      <c r="B5150" t="s">
        <v>2381</v>
      </c>
      <c r="C5150" t="s">
        <v>2382</v>
      </c>
      <c r="D5150" t="s">
        <v>401</v>
      </c>
      <c r="E5150" t="s">
        <v>110</v>
      </c>
      <c r="F5150" t="s">
        <v>1014</v>
      </c>
      <c r="G5150">
        <v>2100</v>
      </c>
      <c r="H5150" t="s">
        <v>8</v>
      </c>
      <c r="I5150" t="s">
        <v>8</v>
      </c>
      <c r="J5150" t="s">
        <v>8</v>
      </c>
      <c r="K5150" t="s">
        <v>6766</v>
      </c>
    </row>
    <row r="5151" spans="1:11" x14ac:dyDescent="0.25">
      <c r="A5151">
        <v>3129</v>
      </c>
      <c r="B5151" t="s">
        <v>2381</v>
      </c>
      <c r="C5151" t="s">
        <v>2382</v>
      </c>
      <c r="D5151" t="s">
        <v>401</v>
      </c>
      <c r="E5151" t="s">
        <v>110</v>
      </c>
      <c r="F5151" t="s">
        <v>1014</v>
      </c>
      <c r="G5151">
        <v>2100</v>
      </c>
      <c r="H5151" t="s">
        <v>8</v>
      </c>
      <c r="I5151" t="s">
        <v>8</v>
      </c>
      <c r="J5151" t="s">
        <v>8</v>
      </c>
      <c r="K5151" t="s">
        <v>6766</v>
      </c>
    </row>
    <row r="5152" spans="1:11" x14ac:dyDescent="0.25">
      <c r="A5152">
        <v>3129</v>
      </c>
      <c r="B5152" t="s">
        <v>2381</v>
      </c>
      <c r="C5152" t="s">
        <v>2382</v>
      </c>
      <c r="D5152" t="s">
        <v>401</v>
      </c>
      <c r="E5152" t="s">
        <v>110</v>
      </c>
      <c r="F5152" t="s">
        <v>1014</v>
      </c>
      <c r="G5152">
        <v>2100</v>
      </c>
      <c r="H5152" t="s">
        <v>8</v>
      </c>
      <c r="I5152" t="s">
        <v>8</v>
      </c>
      <c r="J5152" t="s">
        <v>8</v>
      </c>
      <c r="K5152" t="s">
        <v>6766</v>
      </c>
    </row>
    <row r="5153" spans="1:11" x14ac:dyDescent="0.25">
      <c r="A5153">
        <v>3129</v>
      </c>
      <c r="B5153" t="s">
        <v>2381</v>
      </c>
      <c r="C5153" t="s">
        <v>2382</v>
      </c>
      <c r="D5153" t="s">
        <v>401</v>
      </c>
      <c r="E5153" t="s">
        <v>110</v>
      </c>
      <c r="F5153" t="s">
        <v>1014</v>
      </c>
      <c r="G5153">
        <v>2100</v>
      </c>
      <c r="H5153" t="s">
        <v>8</v>
      </c>
      <c r="I5153" t="s">
        <v>8</v>
      </c>
      <c r="J5153" t="s">
        <v>8</v>
      </c>
      <c r="K5153" t="s">
        <v>6766</v>
      </c>
    </row>
    <row r="5154" spans="1:11" x14ac:dyDescent="0.25">
      <c r="A5154">
        <v>3129</v>
      </c>
      <c r="B5154" t="s">
        <v>2381</v>
      </c>
      <c r="C5154" t="s">
        <v>2382</v>
      </c>
      <c r="D5154" t="s">
        <v>401</v>
      </c>
      <c r="E5154" t="s">
        <v>110</v>
      </c>
      <c r="F5154" t="s">
        <v>1014</v>
      </c>
      <c r="G5154">
        <v>2100</v>
      </c>
      <c r="H5154" t="s">
        <v>8</v>
      </c>
      <c r="I5154" t="s">
        <v>8</v>
      </c>
      <c r="J5154" t="s">
        <v>8</v>
      </c>
      <c r="K5154" t="s">
        <v>6766</v>
      </c>
    </row>
    <row r="5155" spans="1:11" x14ac:dyDescent="0.25">
      <c r="A5155">
        <v>3129</v>
      </c>
      <c r="B5155" t="s">
        <v>2381</v>
      </c>
      <c r="C5155" t="s">
        <v>2382</v>
      </c>
      <c r="D5155" t="s">
        <v>401</v>
      </c>
      <c r="E5155" t="s">
        <v>110</v>
      </c>
      <c r="F5155" t="s">
        <v>1014</v>
      </c>
      <c r="G5155">
        <v>2100</v>
      </c>
      <c r="H5155" t="s">
        <v>8</v>
      </c>
      <c r="I5155" t="s">
        <v>8</v>
      </c>
      <c r="J5155" t="s">
        <v>8</v>
      </c>
      <c r="K5155" t="s">
        <v>6766</v>
      </c>
    </row>
    <row r="5156" spans="1:11" x14ac:dyDescent="0.25">
      <c r="A5156">
        <v>3129</v>
      </c>
      <c r="B5156" t="s">
        <v>2381</v>
      </c>
      <c r="C5156" t="s">
        <v>2382</v>
      </c>
      <c r="D5156" t="s">
        <v>401</v>
      </c>
      <c r="E5156" t="s">
        <v>110</v>
      </c>
      <c r="F5156" t="s">
        <v>1014</v>
      </c>
      <c r="G5156">
        <v>2100</v>
      </c>
      <c r="H5156" t="s">
        <v>8</v>
      </c>
      <c r="I5156" t="s">
        <v>8</v>
      </c>
      <c r="J5156" t="s">
        <v>8</v>
      </c>
      <c r="K5156" t="s">
        <v>6766</v>
      </c>
    </row>
    <row r="5157" spans="1:11" x14ac:dyDescent="0.25">
      <c r="A5157">
        <v>3129</v>
      </c>
      <c r="B5157" t="s">
        <v>2381</v>
      </c>
      <c r="C5157" t="s">
        <v>2382</v>
      </c>
      <c r="D5157" t="s">
        <v>401</v>
      </c>
      <c r="E5157" t="s">
        <v>110</v>
      </c>
      <c r="F5157" t="s">
        <v>1014</v>
      </c>
      <c r="G5157">
        <v>2100</v>
      </c>
      <c r="H5157" t="s">
        <v>8</v>
      </c>
      <c r="I5157" t="s">
        <v>8</v>
      </c>
      <c r="J5157" t="s">
        <v>8</v>
      </c>
      <c r="K5157" t="s">
        <v>6766</v>
      </c>
    </row>
    <row r="5158" spans="1:11" x14ac:dyDescent="0.25">
      <c r="A5158">
        <v>3129</v>
      </c>
      <c r="B5158" t="s">
        <v>2381</v>
      </c>
      <c r="C5158" t="s">
        <v>2382</v>
      </c>
      <c r="D5158" t="s">
        <v>401</v>
      </c>
      <c r="E5158" t="s">
        <v>110</v>
      </c>
      <c r="F5158" t="s">
        <v>1014</v>
      </c>
      <c r="G5158">
        <v>2100</v>
      </c>
      <c r="H5158" t="s">
        <v>8</v>
      </c>
      <c r="I5158" t="s">
        <v>8</v>
      </c>
      <c r="J5158" t="s">
        <v>8</v>
      </c>
      <c r="K5158" t="s">
        <v>6766</v>
      </c>
    </row>
    <row r="5159" spans="1:11" x14ac:dyDescent="0.25">
      <c r="A5159">
        <v>3129</v>
      </c>
      <c r="B5159" t="s">
        <v>2381</v>
      </c>
      <c r="C5159" t="s">
        <v>2382</v>
      </c>
      <c r="D5159" t="s">
        <v>401</v>
      </c>
      <c r="E5159" t="s">
        <v>110</v>
      </c>
      <c r="F5159" t="s">
        <v>1014</v>
      </c>
      <c r="G5159">
        <v>2100</v>
      </c>
      <c r="H5159" t="s">
        <v>8</v>
      </c>
      <c r="I5159" t="s">
        <v>8</v>
      </c>
      <c r="J5159" t="s">
        <v>8</v>
      </c>
      <c r="K5159" t="s">
        <v>6766</v>
      </c>
    </row>
    <row r="5160" spans="1:11" x14ac:dyDescent="0.25">
      <c r="A5160">
        <v>3129</v>
      </c>
      <c r="B5160" t="s">
        <v>2381</v>
      </c>
      <c r="C5160" t="s">
        <v>2382</v>
      </c>
      <c r="D5160" t="s">
        <v>401</v>
      </c>
      <c r="E5160" t="s">
        <v>110</v>
      </c>
      <c r="F5160" t="s">
        <v>1014</v>
      </c>
      <c r="G5160">
        <v>2100</v>
      </c>
      <c r="H5160" t="s">
        <v>8</v>
      </c>
      <c r="I5160" t="s">
        <v>8</v>
      </c>
      <c r="J5160" t="s">
        <v>8</v>
      </c>
      <c r="K5160" t="s">
        <v>6766</v>
      </c>
    </row>
    <row r="5161" spans="1:11" x14ac:dyDescent="0.25">
      <c r="A5161">
        <v>3129</v>
      </c>
      <c r="B5161" t="s">
        <v>2381</v>
      </c>
      <c r="C5161" t="s">
        <v>2382</v>
      </c>
      <c r="D5161" t="s">
        <v>401</v>
      </c>
      <c r="E5161" t="s">
        <v>110</v>
      </c>
      <c r="F5161" t="s">
        <v>1014</v>
      </c>
      <c r="G5161">
        <v>2100</v>
      </c>
      <c r="H5161" t="s">
        <v>8</v>
      </c>
      <c r="I5161" t="s">
        <v>8</v>
      </c>
      <c r="J5161" t="s">
        <v>8</v>
      </c>
      <c r="K5161" t="s">
        <v>6766</v>
      </c>
    </row>
    <row r="5162" spans="1:11" x14ac:dyDescent="0.25">
      <c r="A5162">
        <v>3129</v>
      </c>
      <c r="B5162" t="s">
        <v>2381</v>
      </c>
      <c r="C5162" t="s">
        <v>2382</v>
      </c>
      <c r="D5162" t="s">
        <v>401</v>
      </c>
      <c r="E5162" t="s">
        <v>110</v>
      </c>
      <c r="F5162" t="s">
        <v>1014</v>
      </c>
      <c r="G5162">
        <v>2100</v>
      </c>
      <c r="H5162" t="s">
        <v>8</v>
      </c>
      <c r="I5162" t="s">
        <v>8</v>
      </c>
      <c r="J5162" t="s">
        <v>8</v>
      </c>
      <c r="K5162" t="s">
        <v>6766</v>
      </c>
    </row>
    <row r="5163" spans="1:11" x14ac:dyDescent="0.25">
      <c r="A5163">
        <v>3129</v>
      </c>
      <c r="B5163" t="s">
        <v>2381</v>
      </c>
      <c r="C5163" t="s">
        <v>2382</v>
      </c>
      <c r="D5163" t="s">
        <v>401</v>
      </c>
      <c r="E5163" t="s">
        <v>110</v>
      </c>
      <c r="F5163" t="s">
        <v>1014</v>
      </c>
      <c r="G5163">
        <v>2100</v>
      </c>
      <c r="H5163" t="s">
        <v>8</v>
      </c>
      <c r="I5163" t="s">
        <v>8</v>
      </c>
      <c r="J5163" t="s">
        <v>8</v>
      </c>
      <c r="K5163" t="s">
        <v>6766</v>
      </c>
    </row>
    <row r="5164" spans="1:11" x14ac:dyDescent="0.25">
      <c r="A5164">
        <v>3129</v>
      </c>
      <c r="B5164" t="s">
        <v>2381</v>
      </c>
      <c r="C5164" t="s">
        <v>2382</v>
      </c>
      <c r="D5164" t="s">
        <v>401</v>
      </c>
      <c r="E5164" t="s">
        <v>110</v>
      </c>
      <c r="F5164" t="s">
        <v>1014</v>
      </c>
      <c r="G5164">
        <v>2100</v>
      </c>
      <c r="H5164" t="s">
        <v>8</v>
      </c>
      <c r="I5164" t="s">
        <v>8</v>
      </c>
      <c r="J5164" t="s">
        <v>8</v>
      </c>
      <c r="K5164" t="s">
        <v>6766</v>
      </c>
    </row>
    <row r="5165" spans="1:11" x14ac:dyDescent="0.25">
      <c r="A5165">
        <v>3129</v>
      </c>
      <c r="B5165" t="s">
        <v>2381</v>
      </c>
      <c r="C5165" t="s">
        <v>2382</v>
      </c>
      <c r="D5165" t="s">
        <v>401</v>
      </c>
      <c r="E5165" t="s">
        <v>110</v>
      </c>
      <c r="F5165" t="s">
        <v>1014</v>
      </c>
      <c r="G5165">
        <v>2100</v>
      </c>
      <c r="H5165" t="s">
        <v>8</v>
      </c>
      <c r="I5165" t="s">
        <v>8</v>
      </c>
      <c r="J5165" t="s">
        <v>8</v>
      </c>
      <c r="K5165" t="s">
        <v>6766</v>
      </c>
    </row>
    <row r="5166" spans="1:11" x14ac:dyDescent="0.25">
      <c r="A5166">
        <v>3129</v>
      </c>
      <c r="B5166" t="s">
        <v>2381</v>
      </c>
      <c r="C5166" t="s">
        <v>2382</v>
      </c>
      <c r="D5166" t="s">
        <v>401</v>
      </c>
      <c r="E5166" t="s">
        <v>110</v>
      </c>
      <c r="F5166" t="s">
        <v>1014</v>
      </c>
      <c r="G5166">
        <v>2100</v>
      </c>
      <c r="H5166" t="s">
        <v>8</v>
      </c>
      <c r="I5166" t="s">
        <v>8</v>
      </c>
      <c r="J5166" t="s">
        <v>8</v>
      </c>
      <c r="K5166" t="s">
        <v>6766</v>
      </c>
    </row>
    <row r="5167" spans="1:11" x14ac:dyDescent="0.25">
      <c r="A5167">
        <v>3129</v>
      </c>
      <c r="B5167" t="s">
        <v>2381</v>
      </c>
      <c r="C5167" t="s">
        <v>2382</v>
      </c>
      <c r="D5167" t="s">
        <v>401</v>
      </c>
      <c r="E5167" t="s">
        <v>110</v>
      </c>
      <c r="F5167" t="s">
        <v>1014</v>
      </c>
      <c r="G5167">
        <v>2100</v>
      </c>
      <c r="H5167" t="s">
        <v>8</v>
      </c>
      <c r="I5167" t="s">
        <v>8</v>
      </c>
      <c r="J5167" t="s">
        <v>8</v>
      </c>
      <c r="K5167" t="s">
        <v>6766</v>
      </c>
    </row>
    <row r="5168" spans="1:11" x14ac:dyDescent="0.25">
      <c r="A5168">
        <v>3129</v>
      </c>
      <c r="B5168" t="s">
        <v>2381</v>
      </c>
      <c r="C5168" t="s">
        <v>2382</v>
      </c>
      <c r="D5168" t="s">
        <v>401</v>
      </c>
      <c r="E5168" t="s">
        <v>110</v>
      </c>
      <c r="F5168" t="s">
        <v>1014</v>
      </c>
      <c r="G5168">
        <v>2100</v>
      </c>
      <c r="H5168" t="s">
        <v>8</v>
      </c>
      <c r="I5168" t="s">
        <v>8</v>
      </c>
      <c r="J5168" t="s">
        <v>8</v>
      </c>
      <c r="K5168" t="s">
        <v>6766</v>
      </c>
    </row>
    <row r="5169" spans="1:11" x14ac:dyDescent="0.25">
      <c r="A5169">
        <v>3129</v>
      </c>
      <c r="B5169" t="s">
        <v>2381</v>
      </c>
      <c r="C5169" t="s">
        <v>2382</v>
      </c>
      <c r="D5169" t="s">
        <v>401</v>
      </c>
      <c r="E5169" t="s">
        <v>110</v>
      </c>
      <c r="F5169" t="s">
        <v>1014</v>
      </c>
      <c r="G5169">
        <v>2100</v>
      </c>
      <c r="H5169" t="s">
        <v>8</v>
      </c>
      <c r="I5169" t="s">
        <v>8</v>
      </c>
      <c r="J5169" t="s">
        <v>8</v>
      </c>
      <c r="K5169" t="s">
        <v>6766</v>
      </c>
    </row>
    <row r="5170" spans="1:11" x14ac:dyDescent="0.25">
      <c r="A5170">
        <v>3129</v>
      </c>
      <c r="B5170" t="s">
        <v>2381</v>
      </c>
      <c r="C5170" t="s">
        <v>2382</v>
      </c>
      <c r="D5170" t="s">
        <v>401</v>
      </c>
      <c r="E5170" t="s">
        <v>110</v>
      </c>
      <c r="F5170" t="s">
        <v>1014</v>
      </c>
      <c r="G5170">
        <v>2100</v>
      </c>
      <c r="H5170" t="s">
        <v>8</v>
      </c>
      <c r="I5170" t="s">
        <v>8</v>
      </c>
      <c r="J5170" t="s">
        <v>8</v>
      </c>
      <c r="K5170" t="s">
        <v>6766</v>
      </c>
    </row>
    <row r="5171" spans="1:11" x14ac:dyDescent="0.25">
      <c r="A5171">
        <v>3129</v>
      </c>
      <c r="B5171" t="s">
        <v>2381</v>
      </c>
      <c r="C5171" t="s">
        <v>2382</v>
      </c>
      <c r="D5171" t="s">
        <v>401</v>
      </c>
      <c r="E5171" t="s">
        <v>110</v>
      </c>
      <c r="F5171" t="s">
        <v>1014</v>
      </c>
      <c r="G5171">
        <v>2100</v>
      </c>
      <c r="H5171" t="s">
        <v>8</v>
      </c>
      <c r="I5171" t="s">
        <v>8</v>
      </c>
      <c r="J5171" t="s">
        <v>8</v>
      </c>
      <c r="K5171" t="s">
        <v>6766</v>
      </c>
    </row>
    <row r="5172" spans="1:11" x14ac:dyDescent="0.25">
      <c r="A5172">
        <v>3129</v>
      </c>
      <c r="B5172" t="s">
        <v>2381</v>
      </c>
      <c r="C5172" t="s">
        <v>2382</v>
      </c>
      <c r="D5172" t="s">
        <v>401</v>
      </c>
      <c r="E5172" t="s">
        <v>110</v>
      </c>
      <c r="F5172" t="s">
        <v>1014</v>
      </c>
      <c r="G5172">
        <v>2100</v>
      </c>
      <c r="H5172" t="s">
        <v>8</v>
      </c>
      <c r="I5172" t="s">
        <v>8</v>
      </c>
      <c r="J5172" t="s">
        <v>8</v>
      </c>
      <c r="K5172" t="s">
        <v>6766</v>
      </c>
    </row>
    <row r="5173" spans="1:11" x14ac:dyDescent="0.25">
      <c r="A5173">
        <v>3129</v>
      </c>
      <c r="B5173" t="s">
        <v>2381</v>
      </c>
      <c r="C5173" t="s">
        <v>2382</v>
      </c>
      <c r="D5173" t="s">
        <v>401</v>
      </c>
      <c r="E5173" t="s">
        <v>110</v>
      </c>
      <c r="F5173" t="s">
        <v>1014</v>
      </c>
      <c r="G5173">
        <v>2100</v>
      </c>
      <c r="H5173" t="s">
        <v>8</v>
      </c>
      <c r="I5173" t="s">
        <v>8</v>
      </c>
      <c r="J5173" t="s">
        <v>8</v>
      </c>
      <c r="K5173" t="s">
        <v>6766</v>
      </c>
    </row>
    <row r="5174" spans="1:11" x14ac:dyDescent="0.25">
      <c r="A5174">
        <v>3129</v>
      </c>
      <c r="B5174" t="s">
        <v>2381</v>
      </c>
      <c r="C5174" t="s">
        <v>2382</v>
      </c>
      <c r="D5174" t="s">
        <v>401</v>
      </c>
      <c r="E5174" t="s">
        <v>110</v>
      </c>
      <c r="F5174" t="s">
        <v>1014</v>
      </c>
      <c r="G5174">
        <v>2100</v>
      </c>
      <c r="H5174" t="s">
        <v>8</v>
      </c>
      <c r="I5174" t="s">
        <v>8</v>
      </c>
      <c r="J5174" t="s">
        <v>8</v>
      </c>
      <c r="K5174" t="s">
        <v>6766</v>
      </c>
    </row>
    <row r="5175" spans="1:11" x14ac:dyDescent="0.25">
      <c r="A5175">
        <v>3129</v>
      </c>
      <c r="B5175" t="s">
        <v>2381</v>
      </c>
      <c r="C5175" t="s">
        <v>2382</v>
      </c>
      <c r="D5175" t="s">
        <v>401</v>
      </c>
      <c r="E5175" t="s">
        <v>110</v>
      </c>
      <c r="F5175" t="s">
        <v>1014</v>
      </c>
      <c r="G5175">
        <v>2100</v>
      </c>
      <c r="H5175" t="s">
        <v>8</v>
      </c>
      <c r="I5175" t="s">
        <v>8</v>
      </c>
      <c r="J5175" t="s">
        <v>8</v>
      </c>
      <c r="K5175" t="s">
        <v>6766</v>
      </c>
    </row>
    <row r="5176" spans="1:11" x14ac:dyDescent="0.25">
      <c r="A5176">
        <v>3129</v>
      </c>
      <c r="B5176" t="s">
        <v>2381</v>
      </c>
      <c r="C5176" t="s">
        <v>2382</v>
      </c>
      <c r="D5176" t="s">
        <v>401</v>
      </c>
      <c r="E5176" t="s">
        <v>110</v>
      </c>
      <c r="F5176" t="s">
        <v>1014</v>
      </c>
      <c r="G5176">
        <v>2100</v>
      </c>
      <c r="H5176" t="s">
        <v>8</v>
      </c>
      <c r="I5176" t="s">
        <v>8</v>
      </c>
      <c r="J5176" t="s">
        <v>8</v>
      </c>
      <c r="K5176" t="s">
        <v>6766</v>
      </c>
    </row>
    <row r="5177" spans="1:11" x14ac:dyDescent="0.25">
      <c r="A5177">
        <v>3129</v>
      </c>
      <c r="B5177" t="s">
        <v>2381</v>
      </c>
      <c r="C5177" t="s">
        <v>2382</v>
      </c>
      <c r="D5177" t="s">
        <v>401</v>
      </c>
      <c r="E5177" t="s">
        <v>110</v>
      </c>
      <c r="F5177" t="s">
        <v>1014</v>
      </c>
      <c r="G5177">
        <v>2100</v>
      </c>
      <c r="H5177" t="s">
        <v>8</v>
      </c>
      <c r="I5177" t="s">
        <v>8</v>
      </c>
      <c r="J5177" t="s">
        <v>8</v>
      </c>
      <c r="K5177" t="s">
        <v>6766</v>
      </c>
    </row>
    <row r="5178" spans="1:11" x14ac:dyDescent="0.25">
      <c r="A5178">
        <v>3129</v>
      </c>
      <c r="B5178" t="s">
        <v>2381</v>
      </c>
      <c r="C5178" t="s">
        <v>2382</v>
      </c>
      <c r="D5178" t="s">
        <v>401</v>
      </c>
      <c r="E5178" t="s">
        <v>110</v>
      </c>
      <c r="F5178" t="s">
        <v>1014</v>
      </c>
      <c r="G5178">
        <v>2100</v>
      </c>
      <c r="H5178" t="s">
        <v>8</v>
      </c>
      <c r="I5178" t="s">
        <v>8</v>
      </c>
      <c r="J5178" t="s">
        <v>8</v>
      </c>
      <c r="K5178" t="s">
        <v>6766</v>
      </c>
    </row>
    <row r="5179" spans="1:11" x14ac:dyDescent="0.25">
      <c r="A5179">
        <v>3129</v>
      </c>
      <c r="B5179" t="s">
        <v>2381</v>
      </c>
      <c r="C5179" t="s">
        <v>2382</v>
      </c>
      <c r="D5179" t="s">
        <v>401</v>
      </c>
      <c r="E5179" t="s">
        <v>110</v>
      </c>
      <c r="F5179" t="s">
        <v>1014</v>
      </c>
      <c r="G5179">
        <v>2100</v>
      </c>
      <c r="H5179" t="s">
        <v>8</v>
      </c>
      <c r="I5179" t="s">
        <v>8</v>
      </c>
      <c r="J5179" t="s">
        <v>8</v>
      </c>
      <c r="K5179" t="s">
        <v>6766</v>
      </c>
    </row>
    <row r="5180" spans="1:11" x14ac:dyDescent="0.25">
      <c r="A5180">
        <v>3129</v>
      </c>
      <c r="B5180" t="s">
        <v>2381</v>
      </c>
      <c r="C5180" t="s">
        <v>2382</v>
      </c>
      <c r="D5180" t="s">
        <v>401</v>
      </c>
      <c r="E5180" t="s">
        <v>110</v>
      </c>
      <c r="F5180" t="s">
        <v>1014</v>
      </c>
      <c r="G5180">
        <v>2100</v>
      </c>
      <c r="H5180" t="s">
        <v>8</v>
      </c>
      <c r="I5180" t="s">
        <v>8</v>
      </c>
      <c r="J5180" t="s">
        <v>8</v>
      </c>
      <c r="K5180" t="s">
        <v>6766</v>
      </c>
    </row>
    <row r="5181" spans="1:11" x14ac:dyDescent="0.25">
      <c r="A5181">
        <v>3129</v>
      </c>
      <c r="B5181" t="s">
        <v>2381</v>
      </c>
      <c r="C5181" t="s">
        <v>2382</v>
      </c>
      <c r="D5181" t="s">
        <v>401</v>
      </c>
      <c r="E5181" t="s">
        <v>110</v>
      </c>
      <c r="F5181" t="s">
        <v>1014</v>
      </c>
      <c r="G5181">
        <v>2100</v>
      </c>
      <c r="H5181" t="s">
        <v>8</v>
      </c>
      <c r="I5181" t="s">
        <v>8</v>
      </c>
      <c r="J5181" t="s">
        <v>8</v>
      </c>
      <c r="K5181" t="s">
        <v>6766</v>
      </c>
    </row>
    <row r="5182" spans="1:11" x14ac:dyDescent="0.25">
      <c r="A5182">
        <v>3129</v>
      </c>
      <c r="B5182" t="s">
        <v>2381</v>
      </c>
      <c r="C5182" t="s">
        <v>2382</v>
      </c>
      <c r="D5182" t="s">
        <v>401</v>
      </c>
      <c r="E5182" t="s">
        <v>110</v>
      </c>
      <c r="F5182" t="s">
        <v>1014</v>
      </c>
      <c r="G5182">
        <v>2100</v>
      </c>
      <c r="H5182" t="s">
        <v>8</v>
      </c>
      <c r="I5182" t="s">
        <v>8</v>
      </c>
      <c r="J5182" t="s">
        <v>8</v>
      </c>
      <c r="K5182" t="s">
        <v>6766</v>
      </c>
    </row>
    <row r="5183" spans="1:11" x14ac:dyDescent="0.25">
      <c r="A5183">
        <v>3129</v>
      </c>
      <c r="B5183" t="s">
        <v>2381</v>
      </c>
      <c r="C5183" t="s">
        <v>2382</v>
      </c>
      <c r="D5183" t="s">
        <v>401</v>
      </c>
      <c r="E5183" t="s">
        <v>110</v>
      </c>
      <c r="F5183" t="s">
        <v>1014</v>
      </c>
      <c r="G5183">
        <v>2100</v>
      </c>
      <c r="H5183" t="s">
        <v>8</v>
      </c>
      <c r="I5183" t="s">
        <v>8</v>
      </c>
      <c r="J5183" t="s">
        <v>8</v>
      </c>
      <c r="K5183" t="s">
        <v>6766</v>
      </c>
    </row>
    <row r="5184" spans="1:11" x14ac:dyDescent="0.25">
      <c r="A5184">
        <v>3129</v>
      </c>
      <c r="B5184" t="s">
        <v>2381</v>
      </c>
      <c r="C5184" t="s">
        <v>2382</v>
      </c>
      <c r="D5184" t="s">
        <v>401</v>
      </c>
      <c r="E5184" t="s">
        <v>110</v>
      </c>
      <c r="F5184" t="s">
        <v>1014</v>
      </c>
      <c r="G5184">
        <v>2100</v>
      </c>
      <c r="H5184" t="s">
        <v>8</v>
      </c>
      <c r="I5184" t="s">
        <v>8</v>
      </c>
      <c r="J5184" t="s">
        <v>8</v>
      </c>
      <c r="K5184" t="s">
        <v>6766</v>
      </c>
    </row>
    <row r="5185" spans="1:11" x14ac:dyDescent="0.25">
      <c r="A5185">
        <v>3129</v>
      </c>
      <c r="B5185" t="s">
        <v>2381</v>
      </c>
      <c r="C5185" t="s">
        <v>2382</v>
      </c>
      <c r="D5185" t="s">
        <v>401</v>
      </c>
      <c r="E5185" t="s">
        <v>110</v>
      </c>
      <c r="F5185" t="s">
        <v>1014</v>
      </c>
      <c r="G5185">
        <v>2100</v>
      </c>
      <c r="H5185" t="s">
        <v>8</v>
      </c>
      <c r="I5185" t="s">
        <v>8</v>
      </c>
      <c r="J5185" t="s">
        <v>8</v>
      </c>
      <c r="K5185" t="s">
        <v>6766</v>
      </c>
    </row>
    <row r="5186" spans="1:11" x14ac:dyDescent="0.25">
      <c r="A5186">
        <v>3129</v>
      </c>
      <c r="B5186" t="s">
        <v>2381</v>
      </c>
      <c r="C5186" t="s">
        <v>2382</v>
      </c>
      <c r="D5186" t="s">
        <v>401</v>
      </c>
      <c r="E5186" t="s">
        <v>110</v>
      </c>
      <c r="F5186" t="s">
        <v>1014</v>
      </c>
      <c r="G5186">
        <v>2100</v>
      </c>
      <c r="H5186" t="s">
        <v>8</v>
      </c>
      <c r="I5186" t="s">
        <v>8</v>
      </c>
      <c r="J5186" t="s">
        <v>8</v>
      </c>
      <c r="K5186" t="s">
        <v>6766</v>
      </c>
    </row>
    <row r="5187" spans="1:11" x14ac:dyDescent="0.25">
      <c r="A5187">
        <v>3129</v>
      </c>
      <c r="B5187" t="s">
        <v>2381</v>
      </c>
      <c r="C5187" t="s">
        <v>2382</v>
      </c>
      <c r="D5187" t="s">
        <v>401</v>
      </c>
      <c r="E5187" t="s">
        <v>110</v>
      </c>
      <c r="F5187" t="s">
        <v>1014</v>
      </c>
      <c r="G5187">
        <v>2100</v>
      </c>
      <c r="H5187" t="s">
        <v>8</v>
      </c>
      <c r="I5187" t="s">
        <v>8</v>
      </c>
      <c r="J5187" t="s">
        <v>8</v>
      </c>
      <c r="K5187" t="s">
        <v>6766</v>
      </c>
    </row>
    <row r="5188" spans="1:11" x14ac:dyDescent="0.25">
      <c r="A5188">
        <v>3129</v>
      </c>
      <c r="B5188" t="s">
        <v>2381</v>
      </c>
      <c r="C5188" t="s">
        <v>2382</v>
      </c>
      <c r="D5188" t="s">
        <v>401</v>
      </c>
      <c r="E5188" t="s">
        <v>110</v>
      </c>
      <c r="F5188" t="s">
        <v>1014</v>
      </c>
      <c r="G5188">
        <v>2100</v>
      </c>
      <c r="H5188" t="s">
        <v>8</v>
      </c>
      <c r="I5188" t="s">
        <v>8</v>
      </c>
      <c r="J5188" t="s">
        <v>8</v>
      </c>
      <c r="K5188" t="s">
        <v>6766</v>
      </c>
    </row>
    <row r="5189" spans="1:11" x14ac:dyDescent="0.25">
      <c r="A5189">
        <v>3129</v>
      </c>
      <c r="B5189" t="s">
        <v>2381</v>
      </c>
      <c r="C5189" t="s">
        <v>2382</v>
      </c>
      <c r="D5189" t="s">
        <v>401</v>
      </c>
      <c r="E5189" t="s">
        <v>110</v>
      </c>
      <c r="F5189" t="s">
        <v>1014</v>
      </c>
      <c r="G5189">
        <v>2100</v>
      </c>
      <c r="H5189" t="s">
        <v>8</v>
      </c>
      <c r="I5189" t="s">
        <v>8</v>
      </c>
      <c r="J5189" t="s">
        <v>8</v>
      </c>
      <c r="K5189" t="s">
        <v>6766</v>
      </c>
    </row>
    <row r="5190" spans="1:11" x14ac:dyDescent="0.25">
      <c r="A5190">
        <v>3129</v>
      </c>
      <c r="B5190" t="s">
        <v>2381</v>
      </c>
      <c r="C5190" t="s">
        <v>2382</v>
      </c>
      <c r="D5190" t="s">
        <v>401</v>
      </c>
      <c r="E5190" t="s">
        <v>110</v>
      </c>
      <c r="F5190" t="s">
        <v>1014</v>
      </c>
      <c r="G5190">
        <v>2100</v>
      </c>
      <c r="H5190" t="s">
        <v>8</v>
      </c>
      <c r="I5190" t="s">
        <v>8</v>
      </c>
      <c r="J5190" t="s">
        <v>8</v>
      </c>
      <c r="K5190" t="s">
        <v>6766</v>
      </c>
    </row>
    <row r="5191" spans="1:11" x14ac:dyDescent="0.25">
      <c r="A5191">
        <v>3129</v>
      </c>
      <c r="B5191" t="s">
        <v>2381</v>
      </c>
      <c r="C5191" t="s">
        <v>2382</v>
      </c>
      <c r="D5191" t="s">
        <v>401</v>
      </c>
      <c r="E5191" t="s">
        <v>110</v>
      </c>
      <c r="F5191" t="s">
        <v>1014</v>
      </c>
      <c r="G5191">
        <v>2100</v>
      </c>
      <c r="H5191" t="s">
        <v>8</v>
      </c>
      <c r="I5191" t="s">
        <v>8</v>
      </c>
      <c r="J5191" t="s">
        <v>8</v>
      </c>
      <c r="K5191" t="s">
        <v>6766</v>
      </c>
    </row>
    <row r="5192" spans="1:11" x14ac:dyDescent="0.25">
      <c r="A5192">
        <v>3129</v>
      </c>
      <c r="B5192" t="s">
        <v>2381</v>
      </c>
      <c r="C5192" t="s">
        <v>2382</v>
      </c>
      <c r="D5192" t="s">
        <v>401</v>
      </c>
      <c r="E5192" t="s">
        <v>110</v>
      </c>
      <c r="F5192" t="s">
        <v>1014</v>
      </c>
      <c r="G5192">
        <v>2100</v>
      </c>
      <c r="H5192" t="s">
        <v>8</v>
      </c>
      <c r="I5192" t="s">
        <v>8</v>
      </c>
      <c r="J5192" t="s">
        <v>8</v>
      </c>
      <c r="K5192" t="s">
        <v>6766</v>
      </c>
    </row>
    <row r="5193" spans="1:11" x14ac:dyDescent="0.25">
      <c r="A5193">
        <v>3129</v>
      </c>
      <c r="B5193" t="s">
        <v>2381</v>
      </c>
      <c r="C5193" t="s">
        <v>2382</v>
      </c>
      <c r="D5193" t="s">
        <v>401</v>
      </c>
      <c r="E5193" t="s">
        <v>110</v>
      </c>
      <c r="F5193" t="s">
        <v>1014</v>
      </c>
      <c r="G5193">
        <v>2100</v>
      </c>
      <c r="H5193" t="s">
        <v>8</v>
      </c>
      <c r="I5193" t="s">
        <v>8</v>
      </c>
      <c r="J5193" t="s">
        <v>8</v>
      </c>
      <c r="K5193" t="s">
        <v>6766</v>
      </c>
    </row>
    <row r="5194" spans="1:11" x14ac:dyDescent="0.25">
      <c r="A5194">
        <v>3129</v>
      </c>
      <c r="B5194" t="s">
        <v>2381</v>
      </c>
      <c r="C5194" t="s">
        <v>2382</v>
      </c>
      <c r="D5194" t="s">
        <v>401</v>
      </c>
      <c r="E5194" t="s">
        <v>110</v>
      </c>
      <c r="F5194" t="s">
        <v>1014</v>
      </c>
      <c r="G5194">
        <v>2100</v>
      </c>
      <c r="H5194" t="s">
        <v>8</v>
      </c>
      <c r="I5194" t="s">
        <v>8</v>
      </c>
      <c r="J5194" t="s">
        <v>8</v>
      </c>
      <c r="K5194" t="s">
        <v>6766</v>
      </c>
    </row>
    <row r="5195" spans="1:11" x14ac:dyDescent="0.25">
      <c r="A5195">
        <v>3129</v>
      </c>
      <c r="B5195" t="s">
        <v>2381</v>
      </c>
      <c r="C5195" t="s">
        <v>2382</v>
      </c>
      <c r="D5195" t="s">
        <v>401</v>
      </c>
      <c r="E5195" t="s">
        <v>110</v>
      </c>
      <c r="F5195" t="s">
        <v>1014</v>
      </c>
      <c r="G5195">
        <v>2100</v>
      </c>
      <c r="H5195" t="s">
        <v>8</v>
      </c>
      <c r="I5195" t="s">
        <v>8</v>
      </c>
      <c r="J5195" t="s">
        <v>8</v>
      </c>
      <c r="K5195" t="s">
        <v>6766</v>
      </c>
    </row>
    <row r="5196" spans="1:11" x14ac:dyDescent="0.25">
      <c r="A5196">
        <v>3129</v>
      </c>
      <c r="B5196" t="s">
        <v>2381</v>
      </c>
      <c r="C5196" t="s">
        <v>2382</v>
      </c>
      <c r="D5196" t="s">
        <v>401</v>
      </c>
      <c r="E5196" t="s">
        <v>110</v>
      </c>
      <c r="F5196" t="s">
        <v>1014</v>
      </c>
      <c r="G5196">
        <v>2100</v>
      </c>
      <c r="H5196" t="s">
        <v>8</v>
      </c>
      <c r="I5196" t="s">
        <v>8</v>
      </c>
      <c r="J5196" t="s">
        <v>8</v>
      </c>
      <c r="K5196" t="s">
        <v>6766</v>
      </c>
    </row>
    <row r="5197" spans="1:11" x14ac:dyDescent="0.25">
      <c r="A5197">
        <v>3129</v>
      </c>
      <c r="B5197" t="s">
        <v>2381</v>
      </c>
      <c r="C5197" t="s">
        <v>2382</v>
      </c>
      <c r="D5197" t="s">
        <v>401</v>
      </c>
      <c r="E5197" t="s">
        <v>110</v>
      </c>
      <c r="F5197" t="s">
        <v>1014</v>
      </c>
      <c r="G5197">
        <v>2100</v>
      </c>
      <c r="H5197" t="s">
        <v>8</v>
      </c>
      <c r="I5197" t="s">
        <v>8</v>
      </c>
      <c r="J5197" t="s">
        <v>8</v>
      </c>
      <c r="K5197" t="s">
        <v>6766</v>
      </c>
    </row>
    <row r="5198" spans="1:11" x14ac:dyDescent="0.25">
      <c r="A5198">
        <v>3129</v>
      </c>
      <c r="B5198" t="s">
        <v>2381</v>
      </c>
      <c r="C5198" t="s">
        <v>2382</v>
      </c>
      <c r="D5198" t="s">
        <v>401</v>
      </c>
      <c r="E5198" t="s">
        <v>110</v>
      </c>
      <c r="F5198" t="s">
        <v>1014</v>
      </c>
      <c r="G5198">
        <v>2100</v>
      </c>
      <c r="H5198" t="s">
        <v>8</v>
      </c>
      <c r="I5198" t="s">
        <v>8</v>
      </c>
      <c r="J5198" t="s">
        <v>8</v>
      </c>
      <c r="K5198" t="s">
        <v>6766</v>
      </c>
    </row>
    <row r="5199" spans="1:11" x14ac:dyDescent="0.25">
      <c r="A5199">
        <v>3129</v>
      </c>
      <c r="B5199" t="s">
        <v>2381</v>
      </c>
      <c r="C5199" t="s">
        <v>2382</v>
      </c>
      <c r="D5199" t="s">
        <v>401</v>
      </c>
      <c r="E5199" t="s">
        <v>110</v>
      </c>
      <c r="F5199" t="s">
        <v>1014</v>
      </c>
      <c r="G5199">
        <v>2100</v>
      </c>
      <c r="H5199" t="s">
        <v>8</v>
      </c>
      <c r="I5199" t="s">
        <v>8</v>
      </c>
      <c r="J5199" t="s">
        <v>8</v>
      </c>
      <c r="K5199" t="s">
        <v>6766</v>
      </c>
    </row>
    <row r="5200" spans="1:11" x14ac:dyDescent="0.25">
      <c r="A5200">
        <v>3129</v>
      </c>
      <c r="B5200" t="s">
        <v>2381</v>
      </c>
      <c r="C5200" t="s">
        <v>2382</v>
      </c>
      <c r="D5200" t="s">
        <v>401</v>
      </c>
      <c r="E5200" t="s">
        <v>110</v>
      </c>
      <c r="F5200" t="s">
        <v>1014</v>
      </c>
      <c r="G5200">
        <v>2100</v>
      </c>
      <c r="H5200" t="s">
        <v>8</v>
      </c>
      <c r="I5200" t="s">
        <v>8</v>
      </c>
      <c r="J5200" t="s">
        <v>8</v>
      </c>
      <c r="K5200" t="s">
        <v>6766</v>
      </c>
    </row>
    <row r="5201" spans="1:11" x14ac:dyDescent="0.25">
      <c r="A5201">
        <v>3129</v>
      </c>
      <c r="B5201" t="s">
        <v>2381</v>
      </c>
      <c r="C5201" t="s">
        <v>2382</v>
      </c>
      <c r="D5201" t="s">
        <v>401</v>
      </c>
      <c r="E5201" t="s">
        <v>110</v>
      </c>
      <c r="F5201" t="s">
        <v>1014</v>
      </c>
      <c r="G5201">
        <v>2100</v>
      </c>
      <c r="H5201" t="s">
        <v>8</v>
      </c>
      <c r="I5201" t="s">
        <v>8</v>
      </c>
      <c r="J5201" t="s">
        <v>8</v>
      </c>
      <c r="K5201" t="s">
        <v>6766</v>
      </c>
    </row>
    <row r="5202" spans="1:11" x14ac:dyDescent="0.25">
      <c r="A5202">
        <v>3129</v>
      </c>
      <c r="B5202" t="s">
        <v>2381</v>
      </c>
      <c r="C5202" t="s">
        <v>2382</v>
      </c>
      <c r="D5202" t="s">
        <v>401</v>
      </c>
      <c r="E5202" t="s">
        <v>110</v>
      </c>
      <c r="F5202" t="s">
        <v>1014</v>
      </c>
      <c r="G5202">
        <v>2100</v>
      </c>
      <c r="H5202" t="s">
        <v>8</v>
      </c>
      <c r="I5202" t="s">
        <v>8</v>
      </c>
      <c r="J5202" t="s">
        <v>8</v>
      </c>
      <c r="K5202" t="s">
        <v>6766</v>
      </c>
    </row>
    <row r="5203" spans="1:11" x14ac:dyDescent="0.25">
      <c r="A5203">
        <v>3129</v>
      </c>
      <c r="B5203" t="s">
        <v>2381</v>
      </c>
      <c r="C5203" t="s">
        <v>2382</v>
      </c>
      <c r="D5203" t="s">
        <v>401</v>
      </c>
      <c r="E5203" t="s">
        <v>110</v>
      </c>
      <c r="F5203" t="s">
        <v>1014</v>
      </c>
      <c r="G5203">
        <v>2100</v>
      </c>
      <c r="H5203" t="s">
        <v>8</v>
      </c>
      <c r="I5203" t="s">
        <v>8</v>
      </c>
      <c r="J5203" t="s">
        <v>8</v>
      </c>
      <c r="K5203" t="s">
        <v>6766</v>
      </c>
    </row>
    <row r="5204" spans="1:11" x14ac:dyDescent="0.25">
      <c r="A5204">
        <v>3129</v>
      </c>
      <c r="B5204" t="s">
        <v>2381</v>
      </c>
      <c r="C5204" t="s">
        <v>2382</v>
      </c>
      <c r="D5204" t="s">
        <v>401</v>
      </c>
      <c r="E5204" t="s">
        <v>110</v>
      </c>
      <c r="F5204" t="s">
        <v>1014</v>
      </c>
      <c r="G5204">
        <v>2100</v>
      </c>
      <c r="H5204" t="s">
        <v>8</v>
      </c>
      <c r="I5204" t="s">
        <v>8</v>
      </c>
      <c r="J5204" t="s">
        <v>8</v>
      </c>
      <c r="K5204" t="s">
        <v>6766</v>
      </c>
    </row>
    <row r="5205" spans="1:11" x14ac:dyDescent="0.25">
      <c r="A5205">
        <v>3129</v>
      </c>
      <c r="B5205" t="s">
        <v>2381</v>
      </c>
      <c r="C5205" t="s">
        <v>2382</v>
      </c>
      <c r="D5205" t="s">
        <v>401</v>
      </c>
      <c r="E5205" t="s">
        <v>110</v>
      </c>
      <c r="F5205" t="s">
        <v>1014</v>
      </c>
      <c r="G5205">
        <v>2100</v>
      </c>
      <c r="H5205" t="s">
        <v>8</v>
      </c>
      <c r="I5205" t="s">
        <v>8</v>
      </c>
      <c r="J5205" t="s">
        <v>8</v>
      </c>
      <c r="K5205" t="s">
        <v>6766</v>
      </c>
    </row>
    <row r="5206" spans="1:11" x14ac:dyDescent="0.25">
      <c r="A5206">
        <v>3129</v>
      </c>
      <c r="B5206" t="s">
        <v>2381</v>
      </c>
      <c r="C5206" t="s">
        <v>2382</v>
      </c>
      <c r="D5206" t="s">
        <v>401</v>
      </c>
      <c r="E5206" t="s">
        <v>110</v>
      </c>
      <c r="F5206" t="s">
        <v>1014</v>
      </c>
      <c r="G5206">
        <v>2100</v>
      </c>
      <c r="H5206" t="s">
        <v>8</v>
      </c>
      <c r="I5206" t="s">
        <v>8</v>
      </c>
      <c r="J5206" t="s">
        <v>8</v>
      </c>
      <c r="K5206" t="s">
        <v>6766</v>
      </c>
    </row>
    <row r="5207" spans="1:11" x14ac:dyDescent="0.25">
      <c r="A5207">
        <v>3129</v>
      </c>
      <c r="B5207" t="s">
        <v>2381</v>
      </c>
      <c r="C5207" t="s">
        <v>2382</v>
      </c>
      <c r="D5207" t="s">
        <v>401</v>
      </c>
      <c r="E5207" t="s">
        <v>110</v>
      </c>
      <c r="F5207" t="s">
        <v>1014</v>
      </c>
      <c r="G5207">
        <v>2100</v>
      </c>
      <c r="H5207" t="s">
        <v>8</v>
      </c>
      <c r="I5207" t="s">
        <v>8</v>
      </c>
      <c r="J5207" t="s">
        <v>8</v>
      </c>
      <c r="K5207" t="s">
        <v>6766</v>
      </c>
    </row>
    <row r="5208" spans="1:11" x14ac:dyDescent="0.25">
      <c r="A5208">
        <v>3129</v>
      </c>
      <c r="B5208" t="s">
        <v>2381</v>
      </c>
      <c r="C5208" t="s">
        <v>2382</v>
      </c>
      <c r="D5208" t="s">
        <v>401</v>
      </c>
      <c r="E5208" t="s">
        <v>110</v>
      </c>
      <c r="F5208" t="s">
        <v>1014</v>
      </c>
      <c r="G5208">
        <v>2100</v>
      </c>
      <c r="H5208" t="s">
        <v>8</v>
      </c>
      <c r="I5208" t="s">
        <v>8</v>
      </c>
      <c r="J5208" t="s">
        <v>8</v>
      </c>
      <c r="K5208" t="s">
        <v>6766</v>
      </c>
    </row>
    <row r="5209" spans="1:11" x14ac:dyDescent="0.25">
      <c r="A5209">
        <v>3129</v>
      </c>
      <c r="B5209" t="s">
        <v>2381</v>
      </c>
      <c r="C5209" t="s">
        <v>2382</v>
      </c>
      <c r="D5209" t="s">
        <v>401</v>
      </c>
      <c r="E5209" t="s">
        <v>110</v>
      </c>
      <c r="F5209" t="s">
        <v>1014</v>
      </c>
      <c r="G5209">
        <v>2100</v>
      </c>
      <c r="H5209" t="s">
        <v>8</v>
      </c>
      <c r="I5209" t="s">
        <v>8</v>
      </c>
      <c r="J5209" t="s">
        <v>8</v>
      </c>
      <c r="K5209" t="s">
        <v>6766</v>
      </c>
    </row>
    <row r="5210" spans="1:11" x14ac:dyDescent="0.25">
      <c r="A5210">
        <v>3129</v>
      </c>
      <c r="B5210" t="s">
        <v>2381</v>
      </c>
      <c r="C5210" t="s">
        <v>2382</v>
      </c>
      <c r="D5210" t="s">
        <v>401</v>
      </c>
      <c r="E5210" t="s">
        <v>110</v>
      </c>
      <c r="F5210" t="s">
        <v>1014</v>
      </c>
      <c r="G5210">
        <v>2100</v>
      </c>
      <c r="H5210" t="s">
        <v>8</v>
      </c>
      <c r="I5210" t="s">
        <v>8</v>
      </c>
      <c r="J5210" t="s">
        <v>8</v>
      </c>
      <c r="K5210" t="s">
        <v>6766</v>
      </c>
    </row>
    <row r="5211" spans="1:11" x14ac:dyDescent="0.25">
      <c r="A5211">
        <v>3129</v>
      </c>
      <c r="B5211" t="s">
        <v>2381</v>
      </c>
      <c r="C5211" t="s">
        <v>2382</v>
      </c>
      <c r="D5211" t="s">
        <v>401</v>
      </c>
      <c r="E5211" t="s">
        <v>110</v>
      </c>
      <c r="F5211" t="s">
        <v>1014</v>
      </c>
      <c r="G5211">
        <v>2100</v>
      </c>
      <c r="H5211" t="s">
        <v>8</v>
      </c>
      <c r="I5211" t="s">
        <v>8</v>
      </c>
      <c r="J5211" t="s">
        <v>8</v>
      </c>
      <c r="K5211" t="s">
        <v>6766</v>
      </c>
    </row>
    <row r="5212" spans="1:11" x14ac:dyDescent="0.25">
      <c r="A5212">
        <v>3129</v>
      </c>
      <c r="B5212" t="s">
        <v>2381</v>
      </c>
      <c r="C5212" t="s">
        <v>2382</v>
      </c>
      <c r="D5212" t="s">
        <v>401</v>
      </c>
      <c r="E5212" t="s">
        <v>110</v>
      </c>
      <c r="F5212" t="s">
        <v>1014</v>
      </c>
      <c r="G5212">
        <v>2100</v>
      </c>
      <c r="H5212" t="s">
        <v>8</v>
      </c>
      <c r="I5212" t="s">
        <v>8</v>
      </c>
      <c r="J5212" t="s">
        <v>8</v>
      </c>
      <c r="K5212" t="s">
        <v>6766</v>
      </c>
    </row>
    <row r="5213" spans="1:11" x14ac:dyDescent="0.25">
      <c r="A5213">
        <v>3129</v>
      </c>
      <c r="B5213" t="s">
        <v>2381</v>
      </c>
      <c r="C5213" t="s">
        <v>2382</v>
      </c>
      <c r="D5213" t="s">
        <v>401</v>
      </c>
      <c r="E5213" t="s">
        <v>110</v>
      </c>
      <c r="F5213" t="s">
        <v>1014</v>
      </c>
      <c r="G5213">
        <v>2100</v>
      </c>
      <c r="H5213" t="s">
        <v>8</v>
      </c>
      <c r="I5213" t="s">
        <v>8</v>
      </c>
      <c r="J5213" t="s">
        <v>8</v>
      </c>
      <c r="K5213" t="s">
        <v>6766</v>
      </c>
    </row>
    <row r="5214" spans="1:11" x14ac:dyDescent="0.25">
      <c r="A5214">
        <v>3129</v>
      </c>
      <c r="B5214" t="s">
        <v>2381</v>
      </c>
      <c r="C5214" t="s">
        <v>2382</v>
      </c>
      <c r="D5214" t="s">
        <v>401</v>
      </c>
      <c r="E5214" t="s">
        <v>110</v>
      </c>
      <c r="F5214" t="s">
        <v>1014</v>
      </c>
      <c r="G5214">
        <v>2100</v>
      </c>
      <c r="H5214" t="s">
        <v>8</v>
      </c>
      <c r="I5214" t="s">
        <v>8</v>
      </c>
      <c r="J5214" t="s">
        <v>8</v>
      </c>
      <c r="K5214" t="s">
        <v>6766</v>
      </c>
    </row>
    <row r="5215" spans="1:11" x14ac:dyDescent="0.25">
      <c r="A5215">
        <v>3129</v>
      </c>
      <c r="B5215" t="s">
        <v>2381</v>
      </c>
      <c r="C5215" t="s">
        <v>2382</v>
      </c>
      <c r="D5215" t="s">
        <v>401</v>
      </c>
      <c r="E5215" t="s">
        <v>110</v>
      </c>
      <c r="F5215" t="s">
        <v>1014</v>
      </c>
      <c r="G5215">
        <v>2100</v>
      </c>
      <c r="H5215" t="s">
        <v>8</v>
      </c>
      <c r="I5215" t="s">
        <v>8</v>
      </c>
      <c r="J5215" t="s">
        <v>8</v>
      </c>
      <c r="K5215" t="s">
        <v>6766</v>
      </c>
    </row>
    <row r="5216" spans="1:11" x14ac:dyDescent="0.25">
      <c r="A5216">
        <v>3129</v>
      </c>
      <c r="B5216" t="s">
        <v>2381</v>
      </c>
      <c r="C5216" t="s">
        <v>2382</v>
      </c>
      <c r="D5216" t="s">
        <v>401</v>
      </c>
      <c r="E5216" t="s">
        <v>110</v>
      </c>
      <c r="F5216" t="s">
        <v>1014</v>
      </c>
      <c r="G5216">
        <v>2100</v>
      </c>
      <c r="H5216" t="s">
        <v>8</v>
      </c>
      <c r="I5216" t="s">
        <v>8</v>
      </c>
      <c r="J5216" t="s">
        <v>8</v>
      </c>
      <c r="K5216" t="s">
        <v>6766</v>
      </c>
    </row>
    <row r="5217" spans="1:11" x14ac:dyDescent="0.25">
      <c r="A5217">
        <v>3129</v>
      </c>
      <c r="B5217" t="s">
        <v>2381</v>
      </c>
      <c r="C5217" t="s">
        <v>2382</v>
      </c>
      <c r="D5217" t="s">
        <v>401</v>
      </c>
      <c r="E5217" t="s">
        <v>110</v>
      </c>
      <c r="F5217" t="s">
        <v>1014</v>
      </c>
      <c r="G5217">
        <v>2100</v>
      </c>
      <c r="H5217" t="s">
        <v>8</v>
      </c>
      <c r="I5217" t="s">
        <v>8</v>
      </c>
      <c r="J5217" t="s">
        <v>8</v>
      </c>
      <c r="K5217" t="s">
        <v>6766</v>
      </c>
    </row>
    <row r="5218" spans="1:11" x14ac:dyDescent="0.25">
      <c r="A5218">
        <v>3129</v>
      </c>
      <c r="B5218" t="s">
        <v>2381</v>
      </c>
      <c r="C5218" t="s">
        <v>2382</v>
      </c>
      <c r="D5218" t="s">
        <v>401</v>
      </c>
      <c r="E5218" t="s">
        <v>110</v>
      </c>
      <c r="F5218" t="s">
        <v>1014</v>
      </c>
      <c r="G5218">
        <v>2100</v>
      </c>
      <c r="H5218" t="s">
        <v>8</v>
      </c>
      <c r="I5218" t="s">
        <v>8</v>
      </c>
      <c r="J5218" t="s">
        <v>8</v>
      </c>
      <c r="K5218" t="s">
        <v>6766</v>
      </c>
    </row>
    <row r="5219" spans="1:11" x14ac:dyDescent="0.25">
      <c r="A5219">
        <v>3129</v>
      </c>
      <c r="B5219" t="s">
        <v>2381</v>
      </c>
      <c r="C5219" t="s">
        <v>2382</v>
      </c>
      <c r="D5219" t="s">
        <v>401</v>
      </c>
      <c r="E5219" t="s">
        <v>110</v>
      </c>
      <c r="F5219" t="s">
        <v>1014</v>
      </c>
      <c r="G5219">
        <v>2100</v>
      </c>
      <c r="H5219" t="s">
        <v>8</v>
      </c>
      <c r="I5219" t="s">
        <v>8</v>
      </c>
      <c r="J5219" t="s">
        <v>8</v>
      </c>
      <c r="K5219" t="s">
        <v>6766</v>
      </c>
    </row>
    <row r="5220" spans="1:11" x14ac:dyDescent="0.25">
      <c r="A5220">
        <v>3129</v>
      </c>
      <c r="B5220" t="s">
        <v>2381</v>
      </c>
      <c r="C5220" t="s">
        <v>2382</v>
      </c>
      <c r="D5220" t="s">
        <v>401</v>
      </c>
      <c r="E5220" t="s">
        <v>110</v>
      </c>
      <c r="F5220" t="s">
        <v>1014</v>
      </c>
      <c r="G5220">
        <v>2100</v>
      </c>
      <c r="H5220" t="s">
        <v>8</v>
      </c>
      <c r="I5220" t="s">
        <v>8</v>
      </c>
      <c r="J5220" t="s">
        <v>8</v>
      </c>
      <c r="K5220" t="s">
        <v>6766</v>
      </c>
    </row>
    <row r="5221" spans="1:11" x14ac:dyDescent="0.25">
      <c r="A5221">
        <v>3129</v>
      </c>
      <c r="B5221" t="s">
        <v>2381</v>
      </c>
      <c r="C5221" t="s">
        <v>2382</v>
      </c>
      <c r="D5221" t="s">
        <v>401</v>
      </c>
      <c r="E5221" t="s">
        <v>110</v>
      </c>
      <c r="F5221" t="s">
        <v>1014</v>
      </c>
      <c r="G5221">
        <v>2100</v>
      </c>
      <c r="H5221" t="s">
        <v>8</v>
      </c>
      <c r="I5221" t="s">
        <v>8</v>
      </c>
      <c r="J5221" t="s">
        <v>8</v>
      </c>
      <c r="K5221" t="s">
        <v>6766</v>
      </c>
    </row>
    <row r="5222" spans="1:11" x14ac:dyDescent="0.25">
      <c r="A5222">
        <v>3129</v>
      </c>
      <c r="B5222" t="s">
        <v>2381</v>
      </c>
      <c r="C5222" t="s">
        <v>2382</v>
      </c>
      <c r="D5222" t="s">
        <v>401</v>
      </c>
      <c r="E5222" t="s">
        <v>110</v>
      </c>
      <c r="F5222" t="s">
        <v>1014</v>
      </c>
      <c r="G5222">
        <v>2100</v>
      </c>
      <c r="H5222" t="s">
        <v>8</v>
      </c>
      <c r="I5222" t="s">
        <v>8</v>
      </c>
      <c r="J5222" t="s">
        <v>8</v>
      </c>
      <c r="K5222" t="s">
        <v>6766</v>
      </c>
    </row>
    <row r="5223" spans="1:11" x14ac:dyDescent="0.25">
      <c r="A5223">
        <v>3129</v>
      </c>
      <c r="B5223" t="s">
        <v>2381</v>
      </c>
      <c r="C5223" t="s">
        <v>2382</v>
      </c>
      <c r="D5223" t="s">
        <v>401</v>
      </c>
      <c r="E5223" t="s">
        <v>110</v>
      </c>
      <c r="F5223" t="s">
        <v>1014</v>
      </c>
      <c r="G5223">
        <v>2100</v>
      </c>
      <c r="H5223" t="s">
        <v>8</v>
      </c>
      <c r="I5223" t="s">
        <v>8</v>
      </c>
      <c r="J5223" t="s">
        <v>8</v>
      </c>
      <c r="K5223" t="s">
        <v>6766</v>
      </c>
    </row>
    <row r="5224" spans="1:11" x14ac:dyDescent="0.25">
      <c r="A5224">
        <v>3129</v>
      </c>
      <c r="B5224" t="s">
        <v>2381</v>
      </c>
      <c r="C5224" t="s">
        <v>2382</v>
      </c>
      <c r="D5224" t="s">
        <v>401</v>
      </c>
      <c r="E5224" t="s">
        <v>110</v>
      </c>
      <c r="F5224" t="s">
        <v>1014</v>
      </c>
      <c r="G5224">
        <v>2100</v>
      </c>
      <c r="H5224" t="s">
        <v>8</v>
      </c>
      <c r="I5224" t="s">
        <v>8</v>
      </c>
      <c r="J5224" t="s">
        <v>8</v>
      </c>
      <c r="K5224" t="s">
        <v>6766</v>
      </c>
    </row>
    <row r="5225" spans="1:11" x14ac:dyDescent="0.25">
      <c r="A5225">
        <v>3129</v>
      </c>
      <c r="B5225" t="s">
        <v>2381</v>
      </c>
      <c r="C5225" t="s">
        <v>2382</v>
      </c>
      <c r="D5225" t="s">
        <v>401</v>
      </c>
      <c r="E5225" t="s">
        <v>110</v>
      </c>
      <c r="F5225" t="s">
        <v>1014</v>
      </c>
      <c r="G5225">
        <v>2100</v>
      </c>
      <c r="H5225" t="s">
        <v>8</v>
      </c>
      <c r="I5225" t="s">
        <v>8</v>
      </c>
      <c r="J5225" t="s">
        <v>8</v>
      </c>
      <c r="K5225" t="s">
        <v>6766</v>
      </c>
    </row>
    <row r="5226" spans="1:11" x14ac:dyDescent="0.25">
      <c r="A5226">
        <v>3129</v>
      </c>
      <c r="B5226" t="s">
        <v>2381</v>
      </c>
      <c r="C5226" t="s">
        <v>2382</v>
      </c>
      <c r="D5226" t="s">
        <v>401</v>
      </c>
      <c r="E5226" t="s">
        <v>110</v>
      </c>
      <c r="F5226" t="s">
        <v>1014</v>
      </c>
      <c r="G5226">
        <v>2100</v>
      </c>
      <c r="H5226" t="s">
        <v>8</v>
      </c>
      <c r="I5226" t="s">
        <v>8</v>
      </c>
      <c r="J5226" t="s">
        <v>8</v>
      </c>
      <c r="K5226" t="s">
        <v>6766</v>
      </c>
    </row>
    <row r="5227" spans="1:11" x14ac:dyDescent="0.25">
      <c r="A5227">
        <v>3129</v>
      </c>
      <c r="B5227" t="s">
        <v>2381</v>
      </c>
      <c r="C5227" t="s">
        <v>2382</v>
      </c>
      <c r="D5227" t="s">
        <v>401</v>
      </c>
      <c r="E5227" t="s">
        <v>110</v>
      </c>
      <c r="F5227" t="s">
        <v>1014</v>
      </c>
      <c r="G5227">
        <v>2100</v>
      </c>
      <c r="H5227" t="s">
        <v>8</v>
      </c>
      <c r="I5227" t="s">
        <v>8</v>
      </c>
      <c r="J5227" t="s">
        <v>8</v>
      </c>
      <c r="K5227" t="s">
        <v>6766</v>
      </c>
    </row>
    <row r="5228" spans="1:11" x14ac:dyDescent="0.25">
      <c r="A5228">
        <v>3129</v>
      </c>
      <c r="B5228" t="s">
        <v>2381</v>
      </c>
      <c r="C5228" t="s">
        <v>2382</v>
      </c>
      <c r="D5228" t="s">
        <v>401</v>
      </c>
      <c r="E5228" t="s">
        <v>110</v>
      </c>
      <c r="F5228" t="s">
        <v>1014</v>
      </c>
      <c r="G5228">
        <v>2100</v>
      </c>
      <c r="H5228" t="s">
        <v>8</v>
      </c>
      <c r="I5228" t="s">
        <v>8</v>
      </c>
      <c r="J5228" t="s">
        <v>8</v>
      </c>
      <c r="K5228" t="s">
        <v>6766</v>
      </c>
    </row>
    <row r="5229" spans="1:11" x14ac:dyDescent="0.25">
      <c r="A5229">
        <v>3129</v>
      </c>
      <c r="B5229" t="s">
        <v>2381</v>
      </c>
      <c r="C5229" t="s">
        <v>2382</v>
      </c>
      <c r="D5229" t="s">
        <v>401</v>
      </c>
      <c r="E5229" t="s">
        <v>110</v>
      </c>
      <c r="F5229" t="s">
        <v>1014</v>
      </c>
      <c r="G5229">
        <v>2100</v>
      </c>
      <c r="H5229" t="s">
        <v>8</v>
      </c>
      <c r="I5229" t="s">
        <v>8</v>
      </c>
      <c r="J5229" t="s">
        <v>8</v>
      </c>
      <c r="K5229" t="s">
        <v>6766</v>
      </c>
    </row>
    <row r="5230" spans="1:11" x14ac:dyDescent="0.25">
      <c r="A5230">
        <v>3129</v>
      </c>
      <c r="B5230" t="s">
        <v>2381</v>
      </c>
      <c r="C5230" t="s">
        <v>2382</v>
      </c>
      <c r="D5230" t="s">
        <v>401</v>
      </c>
      <c r="E5230" t="s">
        <v>110</v>
      </c>
      <c r="F5230" t="s">
        <v>1014</v>
      </c>
      <c r="G5230">
        <v>2100</v>
      </c>
      <c r="H5230" t="s">
        <v>8</v>
      </c>
      <c r="I5230" t="s">
        <v>8</v>
      </c>
      <c r="J5230" t="s">
        <v>8</v>
      </c>
      <c r="K5230" t="s">
        <v>6766</v>
      </c>
    </row>
    <row r="5231" spans="1:11" x14ac:dyDescent="0.25">
      <c r="A5231">
        <v>3129</v>
      </c>
      <c r="B5231" t="s">
        <v>2381</v>
      </c>
      <c r="C5231" t="s">
        <v>2382</v>
      </c>
      <c r="D5231" t="s">
        <v>401</v>
      </c>
      <c r="E5231" t="s">
        <v>110</v>
      </c>
      <c r="F5231" t="s">
        <v>1014</v>
      </c>
      <c r="G5231">
        <v>2100</v>
      </c>
      <c r="H5231" t="s">
        <v>8</v>
      </c>
      <c r="I5231" t="s">
        <v>8</v>
      </c>
      <c r="J5231" t="s">
        <v>8</v>
      </c>
      <c r="K5231" t="s">
        <v>6766</v>
      </c>
    </row>
    <row r="5232" spans="1:11" x14ac:dyDescent="0.25">
      <c r="A5232">
        <v>3129</v>
      </c>
      <c r="B5232" t="s">
        <v>2381</v>
      </c>
      <c r="C5232" t="s">
        <v>2382</v>
      </c>
      <c r="D5232" t="s">
        <v>401</v>
      </c>
      <c r="E5232" t="s">
        <v>110</v>
      </c>
      <c r="F5232" t="s">
        <v>1014</v>
      </c>
      <c r="G5232">
        <v>2100</v>
      </c>
      <c r="H5232" t="s">
        <v>8</v>
      </c>
      <c r="I5232" t="s">
        <v>8</v>
      </c>
      <c r="J5232" t="s">
        <v>8</v>
      </c>
      <c r="K5232" t="s">
        <v>6766</v>
      </c>
    </row>
    <row r="5233" spans="1:11" x14ac:dyDescent="0.25">
      <c r="A5233">
        <v>3129</v>
      </c>
      <c r="B5233" t="s">
        <v>2381</v>
      </c>
      <c r="C5233" t="s">
        <v>2382</v>
      </c>
      <c r="D5233" t="s">
        <v>401</v>
      </c>
      <c r="E5233" t="s">
        <v>110</v>
      </c>
      <c r="F5233" t="s">
        <v>1014</v>
      </c>
      <c r="G5233">
        <v>2100</v>
      </c>
      <c r="H5233" t="s">
        <v>8</v>
      </c>
      <c r="I5233" t="s">
        <v>8</v>
      </c>
      <c r="J5233" t="s">
        <v>8</v>
      </c>
      <c r="K5233" t="s">
        <v>6766</v>
      </c>
    </row>
    <row r="5234" spans="1:11" x14ac:dyDescent="0.25">
      <c r="A5234">
        <v>3129</v>
      </c>
      <c r="B5234" t="s">
        <v>2381</v>
      </c>
      <c r="C5234" t="s">
        <v>2382</v>
      </c>
      <c r="D5234" t="s">
        <v>401</v>
      </c>
      <c r="E5234" t="s">
        <v>110</v>
      </c>
      <c r="F5234" t="s">
        <v>1014</v>
      </c>
      <c r="G5234">
        <v>2100</v>
      </c>
      <c r="H5234" t="s">
        <v>8</v>
      </c>
      <c r="I5234" t="s">
        <v>8</v>
      </c>
      <c r="J5234" t="s">
        <v>8</v>
      </c>
      <c r="K5234" t="s">
        <v>6766</v>
      </c>
    </row>
    <row r="5235" spans="1:11" x14ac:dyDescent="0.25">
      <c r="A5235">
        <v>3129</v>
      </c>
      <c r="B5235" t="s">
        <v>2381</v>
      </c>
      <c r="C5235" t="s">
        <v>2382</v>
      </c>
      <c r="D5235" t="s">
        <v>401</v>
      </c>
      <c r="E5235" t="s">
        <v>110</v>
      </c>
      <c r="F5235" t="s">
        <v>1014</v>
      </c>
      <c r="G5235">
        <v>2100</v>
      </c>
      <c r="H5235" t="s">
        <v>8</v>
      </c>
      <c r="I5235" t="s">
        <v>8</v>
      </c>
      <c r="J5235" t="s">
        <v>8</v>
      </c>
      <c r="K5235" t="s">
        <v>6766</v>
      </c>
    </row>
    <row r="5236" spans="1:11" x14ac:dyDescent="0.25">
      <c r="A5236">
        <v>3129</v>
      </c>
      <c r="B5236" t="s">
        <v>2381</v>
      </c>
      <c r="C5236" t="s">
        <v>2382</v>
      </c>
      <c r="D5236" t="s">
        <v>401</v>
      </c>
      <c r="E5236" t="s">
        <v>110</v>
      </c>
      <c r="F5236" t="s">
        <v>1014</v>
      </c>
      <c r="G5236">
        <v>2100</v>
      </c>
      <c r="H5236" t="s">
        <v>8</v>
      </c>
      <c r="I5236" t="s">
        <v>8</v>
      </c>
      <c r="J5236" t="s">
        <v>8</v>
      </c>
      <c r="K5236" t="s">
        <v>6766</v>
      </c>
    </row>
    <row r="5237" spans="1:11" x14ac:dyDescent="0.25">
      <c r="A5237">
        <v>3129</v>
      </c>
      <c r="B5237" t="s">
        <v>2381</v>
      </c>
      <c r="C5237" t="s">
        <v>2382</v>
      </c>
      <c r="D5237" t="s">
        <v>401</v>
      </c>
      <c r="E5237" t="s">
        <v>110</v>
      </c>
      <c r="F5237" t="s">
        <v>1014</v>
      </c>
      <c r="G5237">
        <v>2100</v>
      </c>
      <c r="H5237" t="s">
        <v>8</v>
      </c>
      <c r="I5237" t="s">
        <v>8</v>
      </c>
      <c r="J5237" t="s">
        <v>8</v>
      </c>
      <c r="K5237" t="s">
        <v>6766</v>
      </c>
    </row>
    <row r="5238" spans="1:11" x14ac:dyDescent="0.25">
      <c r="A5238">
        <v>3129</v>
      </c>
      <c r="B5238" t="s">
        <v>2381</v>
      </c>
      <c r="C5238" t="s">
        <v>2382</v>
      </c>
      <c r="D5238" t="s">
        <v>401</v>
      </c>
      <c r="E5238" t="s">
        <v>110</v>
      </c>
      <c r="F5238" t="s">
        <v>1014</v>
      </c>
      <c r="G5238">
        <v>2100</v>
      </c>
      <c r="H5238" t="s">
        <v>8</v>
      </c>
      <c r="I5238" t="s">
        <v>8</v>
      </c>
      <c r="J5238" t="s">
        <v>8</v>
      </c>
      <c r="K5238" t="s">
        <v>6766</v>
      </c>
    </row>
    <row r="5239" spans="1:11" x14ac:dyDescent="0.25">
      <c r="A5239">
        <v>3129</v>
      </c>
      <c r="B5239" t="s">
        <v>2381</v>
      </c>
      <c r="C5239" t="s">
        <v>2382</v>
      </c>
      <c r="D5239" t="s">
        <v>401</v>
      </c>
      <c r="E5239" t="s">
        <v>110</v>
      </c>
      <c r="F5239" t="s">
        <v>1014</v>
      </c>
      <c r="G5239">
        <v>2100</v>
      </c>
      <c r="H5239" t="s">
        <v>8</v>
      </c>
      <c r="I5239" t="s">
        <v>8</v>
      </c>
      <c r="J5239" t="s">
        <v>8</v>
      </c>
      <c r="K5239" t="s">
        <v>6766</v>
      </c>
    </row>
    <row r="5240" spans="1:11" x14ac:dyDescent="0.25">
      <c r="A5240">
        <v>3129</v>
      </c>
      <c r="B5240" t="s">
        <v>2381</v>
      </c>
      <c r="C5240" t="s">
        <v>2382</v>
      </c>
      <c r="D5240" t="s">
        <v>401</v>
      </c>
      <c r="E5240" t="s">
        <v>110</v>
      </c>
      <c r="F5240" t="s">
        <v>1014</v>
      </c>
      <c r="G5240">
        <v>2100</v>
      </c>
      <c r="H5240" t="s">
        <v>8</v>
      </c>
      <c r="I5240" t="s">
        <v>8</v>
      </c>
      <c r="J5240" t="s">
        <v>8</v>
      </c>
      <c r="K5240" t="s">
        <v>6766</v>
      </c>
    </row>
    <row r="5241" spans="1:11" x14ac:dyDescent="0.25">
      <c r="A5241">
        <v>3129</v>
      </c>
      <c r="B5241" t="s">
        <v>2381</v>
      </c>
      <c r="C5241" t="s">
        <v>2382</v>
      </c>
      <c r="D5241" t="s">
        <v>401</v>
      </c>
      <c r="E5241" t="s">
        <v>110</v>
      </c>
      <c r="F5241" t="s">
        <v>1014</v>
      </c>
      <c r="G5241">
        <v>2100</v>
      </c>
      <c r="H5241" t="s">
        <v>8</v>
      </c>
      <c r="I5241" t="s">
        <v>8</v>
      </c>
      <c r="J5241" t="s">
        <v>8</v>
      </c>
      <c r="K5241" t="s">
        <v>6766</v>
      </c>
    </row>
    <row r="5242" spans="1:11" x14ac:dyDescent="0.25">
      <c r="A5242">
        <v>3129</v>
      </c>
      <c r="B5242" t="s">
        <v>2381</v>
      </c>
      <c r="C5242" t="s">
        <v>2382</v>
      </c>
      <c r="D5242" t="s">
        <v>401</v>
      </c>
      <c r="E5242" t="s">
        <v>110</v>
      </c>
      <c r="F5242" t="s">
        <v>1014</v>
      </c>
      <c r="G5242">
        <v>2100</v>
      </c>
      <c r="H5242" t="s">
        <v>8</v>
      </c>
      <c r="I5242" t="s">
        <v>8</v>
      </c>
      <c r="J5242" t="s">
        <v>8</v>
      </c>
      <c r="K5242" t="s">
        <v>6766</v>
      </c>
    </row>
    <row r="5243" spans="1:11" x14ac:dyDescent="0.25">
      <c r="A5243">
        <v>3129</v>
      </c>
      <c r="B5243" t="s">
        <v>2381</v>
      </c>
      <c r="C5243" t="s">
        <v>2382</v>
      </c>
      <c r="D5243" t="s">
        <v>401</v>
      </c>
      <c r="E5243" t="s">
        <v>110</v>
      </c>
      <c r="F5243" t="s">
        <v>1014</v>
      </c>
      <c r="G5243">
        <v>2100</v>
      </c>
      <c r="H5243" t="s">
        <v>8</v>
      </c>
      <c r="I5243" t="s">
        <v>8</v>
      </c>
      <c r="J5243" t="s">
        <v>8</v>
      </c>
      <c r="K5243" t="s">
        <v>6766</v>
      </c>
    </row>
    <row r="5244" spans="1:11" x14ac:dyDescent="0.25">
      <c r="A5244">
        <v>3129</v>
      </c>
      <c r="B5244" t="s">
        <v>2381</v>
      </c>
      <c r="C5244" t="s">
        <v>2382</v>
      </c>
      <c r="D5244" t="s">
        <v>401</v>
      </c>
      <c r="E5244" t="s">
        <v>110</v>
      </c>
      <c r="F5244" t="s">
        <v>1014</v>
      </c>
      <c r="G5244">
        <v>2100</v>
      </c>
      <c r="H5244" t="s">
        <v>8</v>
      </c>
      <c r="I5244" t="s">
        <v>8</v>
      </c>
      <c r="J5244" t="s">
        <v>8</v>
      </c>
      <c r="K5244" t="s">
        <v>6766</v>
      </c>
    </row>
    <row r="5245" spans="1:11" x14ac:dyDescent="0.25">
      <c r="A5245">
        <v>3129</v>
      </c>
      <c r="B5245" t="s">
        <v>2381</v>
      </c>
      <c r="C5245" t="s">
        <v>2382</v>
      </c>
      <c r="D5245" t="s">
        <v>401</v>
      </c>
      <c r="E5245" t="s">
        <v>110</v>
      </c>
      <c r="F5245" t="s">
        <v>1014</v>
      </c>
      <c r="G5245">
        <v>2100</v>
      </c>
      <c r="H5245" t="s">
        <v>8</v>
      </c>
      <c r="I5245" t="s">
        <v>8</v>
      </c>
      <c r="J5245" t="s">
        <v>8</v>
      </c>
      <c r="K5245" t="s">
        <v>6766</v>
      </c>
    </row>
    <row r="5246" spans="1:11" x14ac:dyDescent="0.25">
      <c r="A5246">
        <v>3129</v>
      </c>
      <c r="B5246" t="s">
        <v>2381</v>
      </c>
      <c r="C5246" t="s">
        <v>2382</v>
      </c>
      <c r="D5246" t="s">
        <v>401</v>
      </c>
      <c r="E5246" t="s">
        <v>110</v>
      </c>
      <c r="F5246" t="s">
        <v>1014</v>
      </c>
      <c r="G5246">
        <v>2100</v>
      </c>
      <c r="H5246" t="s">
        <v>8</v>
      </c>
      <c r="I5246" t="s">
        <v>8</v>
      </c>
      <c r="J5246" t="s">
        <v>8</v>
      </c>
      <c r="K5246" t="s">
        <v>6766</v>
      </c>
    </row>
    <row r="5247" spans="1:11" x14ac:dyDescent="0.25">
      <c r="A5247">
        <v>3129</v>
      </c>
      <c r="B5247" t="s">
        <v>2381</v>
      </c>
      <c r="C5247" t="s">
        <v>2382</v>
      </c>
      <c r="D5247" t="s">
        <v>401</v>
      </c>
      <c r="E5247" t="s">
        <v>110</v>
      </c>
      <c r="F5247" t="s">
        <v>1014</v>
      </c>
      <c r="G5247">
        <v>2100</v>
      </c>
      <c r="H5247" t="s">
        <v>8</v>
      </c>
      <c r="I5247" t="s">
        <v>8</v>
      </c>
      <c r="J5247" t="s">
        <v>8</v>
      </c>
      <c r="K5247" t="s">
        <v>6766</v>
      </c>
    </row>
    <row r="5248" spans="1:11" x14ac:dyDescent="0.25">
      <c r="A5248">
        <v>3129</v>
      </c>
      <c r="B5248" t="s">
        <v>2381</v>
      </c>
      <c r="C5248" t="s">
        <v>2382</v>
      </c>
      <c r="D5248" t="s">
        <v>401</v>
      </c>
      <c r="E5248" t="s">
        <v>110</v>
      </c>
      <c r="F5248" t="s">
        <v>1014</v>
      </c>
      <c r="G5248">
        <v>2100</v>
      </c>
      <c r="H5248" t="s">
        <v>8</v>
      </c>
      <c r="I5248" t="s">
        <v>8</v>
      </c>
      <c r="J5248" t="s">
        <v>8</v>
      </c>
      <c r="K5248" t="s">
        <v>6766</v>
      </c>
    </row>
    <row r="5249" spans="1:11" x14ac:dyDescent="0.25">
      <c r="A5249">
        <v>3129</v>
      </c>
      <c r="B5249" t="s">
        <v>2381</v>
      </c>
      <c r="C5249" t="s">
        <v>2382</v>
      </c>
      <c r="D5249" t="s">
        <v>401</v>
      </c>
      <c r="E5249" t="s">
        <v>110</v>
      </c>
      <c r="F5249" t="s">
        <v>1014</v>
      </c>
      <c r="G5249">
        <v>2100</v>
      </c>
      <c r="H5249" t="s">
        <v>8</v>
      </c>
      <c r="I5249" t="s">
        <v>8</v>
      </c>
      <c r="J5249" t="s">
        <v>8</v>
      </c>
      <c r="K5249" t="s">
        <v>6766</v>
      </c>
    </row>
    <row r="5250" spans="1:11" x14ac:dyDescent="0.25">
      <c r="A5250">
        <v>3129</v>
      </c>
      <c r="B5250" t="s">
        <v>2381</v>
      </c>
      <c r="C5250" t="s">
        <v>2382</v>
      </c>
      <c r="D5250" t="s">
        <v>401</v>
      </c>
      <c r="E5250" t="s">
        <v>110</v>
      </c>
      <c r="F5250" t="s">
        <v>1014</v>
      </c>
      <c r="G5250">
        <v>2100</v>
      </c>
      <c r="H5250" t="s">
        <v>8</v>
      </c>
      <c r="I5250" t="s">
        <v>8</v>
      </c>
      <c r="J5250" t="s">
        <v>8</v>
      </c>
      <c r="K5250" t="s">
        <v>6766</v>
      </c>
    </row>
    <row r="5251" spans="1:11" x14ac:dyDescent="0.25">
      <c r="A5251">
        <v>3129</v>
      </c>
      <c r="B5251" t="s">
        <v>2381</v>
      </c>
      <c r="C5251" t="s">
        <v>2382</v>
      </c>
      <c r="D5251" t="s">
        <v>401</v>
      </c>
      <c r="E5251" t="s">
        <v>110</v>
      </c>
      <c r="F5251" t="s">
        <v>1014</v>
      </c>
      <c r="G5251">
        <v>2100</v>
      </c>
      <c r="H5251" t="s">
        <v>8</v>
      </c>
      <c r="I5251" t="s">
        <v>8</v>
      </c>
      <c r="J5251" t="s">
        <v>8</v>
      </c>
      <c r="K5251" t="s">
        <v>6766</v>
      </c>
    </row>
    <row r="5252" spans="1:11" x14ac:dyDescent="0.25">
      <c r="A5252">
        <v>3129</v>
      </c>
      <c r="B5252" t="s">
        <v>2381</v>
      </c>
      <c r="C5252" t="s">
        <v>2382</v>
      </c>
      <c r="D5252" t="s">
        <v>401</v>
      </c>
      <c r="E5252" t="s">
        <v>110</v>
      </c>
      <c r="F5252" t="s">
        <v>1014</v>
      </c>
      <c r="G5252">
        <v>2100</v>
      </c>
      <c r="H5252" t="s">
        <v>8</v>
      </c>
      <c r="I5252" t="s">
        <v>8</v>
      </c>
      <c r="J5252" t="s">
        <v>8</v>
      </c>
      <c r="K5252" t="s">
        <v>6766</v>
      </c>
    </row>
    <row r="5253" spans="1:11" x14ac:dyDescent="0.25">
      <c r="A5253">
        <v>3129</v>
      </c>
      <c r="B5253" t="s">
        <v>2381</v>
      </c>
      <c r="C5253" t="s">
        <v>2382</v>
      </c>
      <c r="D5253" t="s">
        <v>401</v>
      </c>
      <c r="E5253" t="s">
        <v>110</v>
      </c>
      <c r="F5253" t="s">
        <v>1014</v>
      </c>
      <c r="G5253">
        <v>2100</v>
      </c>
      <c r="H5253" t="s">
        <v>8</v>
      </c>
      <c r="I5253" t="s">
        <v>8</v>
      </c>
      <c r="J5253" t="s">
        <v>8</v>
      </c>
      <c r="K5253" t="s">
        <v>6766</v>
      </c>
    </row>
    <row r="5254" spans="1:11" x14ac:dyDescent="0.25">
      <c r="A5254">
        <v>3129</v>
      </c>
      <c r="B5254" t="s">
        <v>2381</v>
      </c>
      <c r="C5254" t="s">
        <v>2382</v>
      </c>
      <c r="D5254" t="s">
        <v>401</v>
      </c>
      <c r="E5254" t="s">
        <v>110</v>
      </c>
      <c r="F5254" t="s">
        <v>1014</v>
      </c>
      <c r="G5254">
        <v>2100</v>
      </c>
      <c r="H5254" t="s">
        <v>8</v>
      </c>
      <c r="I5254" t="s">
        <v>8</v>
      </c>
      <c r="J5254" t="s">
        <v>8</v>
      </c>
      <c r="K5254" t="s">
        <v>6766</v>
      </c>
    </row>
    <row r="5255" spans="1:11" x14ac:dyDescent="0.25">
      <c r="A5255">
        <v>3129</v>
      </c>
      <c r="B5255" t="s">
        <v>2381</v>
      </c>
      <c r="C5255" t="s">
        <v>2382</v>
      </c>
      <c r="D5255" t="s">
        <v>401</v>
      </c>
      <c r="E5255" t="s">
        <v>110</v>
      </c>
      <c r="F5255" t="s">
        <v>1014</v>
      </c>
      <c r="G5255">
        <v>2100</v>
      </c>
      <c r="H5255" t="s">
        <v>8</v>
      </c>
      <c r="I5255" t="s">
        <v>8</v>
      </c>
      <c r="J5255" t="s">
        <v>8</v>
      </c>
      <c r="K5255" t="s">
        <v>6766</v>
      </c>
    </row>
    <row r="5256" spans="1:11" x14ac:dyDescent="0.25">
      <c r="A5256">
        <v>3129</v>
      </c>
      <c r="B5256" t="s">
        <v>2381</v>
      </c>
      <c r="C5256" t="s">
        <v>2382</v>
      </c>
      <c r="D5256" t="s">
        <v>401</v>
      </c>
      <c r="E5256" t="s">
        <v>110</v>
      </c>
      <c r="F5256" t="s">
        <v>1014</v>
      </c>
      <c r="G5256">
        <v>2100</v>
      </c>
      <c r="H5256" t="s">
        <v>8</v>
      </c>
      <c r="I5256" t="s">
        <v>8</v>
      </c>
      <c r="J5256" t="s">
        <v>8</v>
      </c>
      <c r="K5256" t="s">
        <v>6766</v>
      </c>
    </row>
    <row r="5257" spans="1:11" x14ac:dyDescent="0.25">
      <c r="A5257">
        <v>3129</v>
      </c>
      <c r="B5257" t="s">
        <v>2381</v>
      </c>
      <c r="C5257" t="s">
        <v>2382</v>
      </c>
      <c r="D5257" t="s">
        <v>401</v>
      </c>
      <c r="E5257" t="s">
        <v>110</v>
      </c>
      <c r="F5257" t="s">
        <v>1014</v>
      </c>
      <c r="G5257">
        <v>2100</v>
      </c>
      <c r="H5257" t="s">
        <v>8</v>
      </c>
      <c r="I5257" t="s">
        <v>8</v>
      </c>
      <c r="J5257" t="s">
        <v>8</v>
      </c>
      <c r="K5257" t="s">
        <v>6766</v>
      </c>
    </row>
    <row r="5258" spans="1:11" x14ac:dyDescent="0.25">
      <c r="A5258">
        <v>3129</v>
      </c>
      <c r="B5258" t="s">
        <v>2381</v>
      </c>
      <c r="C5258" t="s">
        <v>2382</v>
      </c>
      <c r="D5258" t="s">
        <v>401</v>
      </c>
      <c r="E5258" t="s">
        <v>110</v>
      </c>
      <c r="F5258" t="s">
        <v>1014</v>
      </c>
      <c r="G5258">
        <v>2100</v>
      </c>
      <c r="H5258" t="s">
        <v>8</v>
      </c>
      <c r="I5258" t="s">
        <v>8</v>
      </c>
      <c r="J5258" t="s">
        <v>8</v>
      </c>
      <c r="K5258" t="s">
        <v>6766</v>
      </c>
    </row>
    <row r="5259" spans="1:11" x14ac:dyDescent="0.25">
      <c r="A5259">
        <v>3129</v>
      </c>
      <c r="B5259" t="s">
        <v>2381</v>
      </c>
      <c r="C5259" t="s">
        <v>2382</v>
      </c>
      <c r="D5259" t="s">
        <v>401</v>
      </c>
      <c r="E5259" t="s">
        <v>110</v>
      </c>
      <c r="F5259" t="s">
        <v>1014</v>
      </c>
      <c r="G5259">
        <v>2100</v>
      </c>
      <c r="H5259" t="s">
        <v>8</v>
      </c>
      <c r="I5259" t="s">
        <v>8</v>
      </c>
      <c r="J5259" t="s">
        <v>8</v>
      </c>
      <c r="K5259" t="s">
        <v>6766</v>
      </c>
    </row>
    <row r="5260" spans="1:11" x14ac:dyDescent="0.25">
      <c r="A5260">
        <v>3129</v>
      </c>
      <c r="B5260" t="s">
        <v>2381</v>
      </c>
      <c r="C5260" t="s">
        <v>2382</v>
      </c>
      <c r="D5260" t="s">
        <v>401</v>
      </c>
      <c r="E5260" t="s">
        <v>110</v>
      </c>
      <c r="F5260" t="s">
        <v>1014</v>
      </c>
      <c r="G5260">
        <v>2100</v>
      </c>
      <c r="H5260" t="s">
        <v>8</v>
      </c>
      <c r="I5260" t="s">
        <v>8</v>
      </c>
      <c r="J5260" t="s">
        <v>8</v>
      </c>
      <c r="K5260" t="s">
        <v>6766</v>
      </c>
    </row>
    <row r="5261" spans="1:11" x14ac:dyDescent="0.25">
      <c r="A5261">
        <v>3129</v>
      </c>
      <c r="B5261" t="s">
        <v>2381</v>
      </c>
      <c r="C5261" t="s">
        <v>2382</v>
      </c>
      <c r="D5261" t="s">
        <v>401</v>
      </c>
      <c r="E5261" t="s">
        <v>110</v>
      </c>
      <c r="F5261" t="s">
        <v>1014</v>
      </c>
      <c r="G5261">
        <v>2100</v>
      </c>
      <c r="H5261" t="s">
        <v>8</v>
      </c>
      <c r="I5261" t="s">
        <v>8</v>
      </c>
      <c r="J5261" t="s">
        <v>8</v>
      </c>
      <c r="K5261" t="s">
        <v>6766</v>
      </c>
    </row>
    <row r="5262" spans="1:11" x14ac:dyDescent="0.25">
      <c r="A5262">
        <v>3129</v>
      </c>
      <c r="B5262" t="s">
        <v>2381</v>
      </c>
      <c r="C5262" t="s">
        <v>2382</v>
      </c>
      <c r="D5262" t="s">
        <v>401</v>
      </c>
      <c r="E5262" t="s">
        <v>110</v>
      </c>
      <c r="F5262" t="s">
        <v>1014</v>
      </c>
      <c r="G5262">
        <v>2100</v>
      </c>
      <c r="H5262" t="s">
        <v>8</v>
      </c>
      <c r="I5262" t="s">
        <v>8</v>
      </c>
      <c r="J5262" t="s">
        <v>8</v>
      </c>
      <c r="K5262" t="s">
        <v>6766</v>
      </c>
    </row>
    <row r="5263" spans="1:11" x14ac:dyDescent="0.25">
      <c r="A5263">
        <v>3129</v>
      </c>
      <c r="B5263" t="s">
        <v>2381</v>
      </c>
      <c r="C5263" t="s">
        <v>2382</v>
      </c>
      <c r="D5263" t="s">
        <v>401</v>
      </c>
      <c r="E5263" t="s">
        <v>110</v>
      </c>
      <c r="F5263" t="s">
        <v>1014</v>
      </c>
      <c r="G5263">
        <v>2100</v>
      </c>
      <c r="H5263" t="s">
        <v>8</v>
      </c>
      <c r="I5263" t="s">
        <v>8</v>
      </c>
      <c r="J5263" t="s">
        <v>8</v>
      </c>
      <c r="K5263" t="s">
        <v>6766</v>
      </c>
    </row>
    <row r="5264" spans="1:11" x14ac:dyDescent="0.25">
      <c r="A5264">
        <v>3129</v>
      </c>
      <c r="B5264" t="s">
        <v>2381</v>
      </c>
      <c r="C5264" t="s">
        <v>2382</v>
      </c>
      <c r="D5264" t="s">
        <v>401</v>
      </c>
      <c r="E5264" t="s">
        <v>110</v>
      </c>
      <c r="F5264" t="s">
        <v>1014</v>
      </c>
      <c r="G5264">
        <v>2100</v>
      </c>
      <c r="H5264" t="s">
        <v>8</v>
      </c>
      <c r="I5264" t="s">
        <v>8</v>
      </c>
      <c r="J5264" t="s">
        <v>8</v>
      </c>
      <c r="K5264" t="s">
        <v>6766</v>
      </c>
    </row>
    <row r="5265" spans="1:11" x14ac:dyDescent="0.25">
      <c r="A5265">
        <v>3129</v>
      </c>
      <c r="B5265" t="s">
        <v>2381</v>
      </c>
      <c r="C5265" t="s">
        <v>2382</v>
      </c>
      <c r="D5265" t="s">
        <v>401</v>
      </c>
      <c r="E5265" t="s">
        <v>110</v>
      </c>
      <c r="F5265" t="s">
        <v>1014</v>
      </c>
      <c r="G5265">
        <v>2100</v>
      </c>
      <c r="H5265" t="s">
        <v>8</v>
      </c>
      <c r="I5265" t="s">
        <v>8</v>
      </c>
      <c r="J5265" t="s">
        <v>8</v>
      </c>
      <c r="K5265" t="s">
        <v>6766</v>
      </c>
    </row>
    <row r="5266" spans="1:11" x14ac:dyDescent="0.25">
      <c r="A5266">
        <v>3129</v>
      </c>
      <c r="B5266" t="s">
        <v>2381</v>
      </c>
      <c r="C5266" t="s">
        <v>2382</v>
      </c>
      <c r="D5266" t="s">
        <v>401</v>
      </c>
      <c r="E5266" t="s">
        <v>110</v>
      </c>
      <c r="F5266" t="s">
        <v>1014</v>
      </c>
      <c r="G5266">
        <v>2100</v>
      </c>
      <c r="H5266" t="s">
        <v>8</v>
      </c>
      <c r="I5266" t="s">
        <v>8</v>
      </c>
      <c r="J5266" t="s">
        <v>8</v>
      </c>
      <c r="K5266" t="s">
        <v>6766</v>
      </c>
    </row>
    <row r="5267" spans="1:11" x14ac:dyDescent="0.25">
      <c r="A5267">
        <v>3129</v>
      </c>
      <c r="B5267" t="s">
        <v>2381</v>
      </c>
      <c r="C5267" t="s">
        <v>2382</v>
      </c>
      <c r="D5267" t="s">
        <v>401</v>
      </c>
      <c r="E5267" t="s">
        <v>110</v>
      </c>
      <c r="F5267" t="s">
        <v>1014</v>
      </c>
      <c r="G5267">
        <v>2100</v>
      </c>
      <c r="H5267" t="s">
        <v>8</v>
      </c>
      <c r="I5267" t="s">
        <v>8</v>
      </c>
      <c r="J5267" t="s">
        <v>8</v>
      </c>
      <c r="K5267" t="s">
        <v>6766</v>
      </c>
    </row>
    <row r="5268" spans="1:11" x14ac:dyDescent="0.25">
      <c r="A5268">
        <v>3129</v>
      </c>
      <c r="B5268" t="s">
        <v>2381</v>
      </c>
      <c r="C5268" t="s">
        <v>2382</v>
      </c>
      <c r="D5268" t="s">
        <v>401</v>
      </c>
      <c r="E5268" t="s">
        <v>110</v>
      </c>
      <c r="F5268" t="s">
        <v>1014</v>
      </c>
      <c r="G5268">
        <v>2100</v>
      </c>
      <c r="H5268" t="s">
        <v>8</v>
      </c>
      <c r="I5268" t="s">
        <v>8</v>
      </c>
      <c r="J5268" t="s">
        <v>8</v>
      </c>
      <c r="K5268" t="s">
        <v>6766</v>
      </c>
    </row>
    <row r="5269" spans="1:11" x14ac:dyDescent="0.25">
      <c r="A5269">
        <v>3129</v>
      </c>
      <c r="B5269" t="s">
        <v>2381</v>
      </c>
      <c r="C5269" t="s">
        <v>2382</v>
      </c>
      <c r="D5269" t="s">
        <v>401</v>
      </c>
      <c r="E5269" t="s">
        <v>110</v>
      </c>
      <c r="F5269" t="s">
        <v>1014</v>
      </c>
      <c r="G5269">
        <v>2100</v>
      </c>
      <c r="H5269" t="s">
        <v>8</v>
      </c>
      <c r="I5269" t="s">
        <v>8</v>
      </c>
      <c r="J5269" t="s">
        <v>8</v>
      </c>
      <c r="K5269" t="s">
        <v>6766</v>
      </c>
    </row>
    <row r="5270" spans="1:11" x14ac:dyDescent="0.25">
      <c r="A5270">
        <v>3129</v>
      </c>
      <c r="B5270" t="s">
        <v>2381</v>
      </c>
      <c r="C5270" t="s">
        <v>2382</v>
      </c>
      <c r="D5270" t="s">
        <v>401</v>
      </c>
      <c r="E5270" t="s">
        <v>110</v>
      </c>
      <c r="F5270" t="s">
        <v>1014</v>
      </c>
      <c r="G5270">
        <v>2100</v>
      </c>
      <c r="H5270" t="s">
        <v>8</v>
      </c>
      <c r="I5270" t="s">
        <v>8</v>
      </c>
      <c r="J5270" t="s">
        <v>8</v>
      </c>
      <c r="K5270" t="s">
        <v>6766</v>
      </c>
    </row>
    <row r="5271" spans="1:11" x14ac:dyDescent="0.25">
      <c r="A5271">
        <v>3129</v>
      </c>
      <c r="B5271" t="s">
        <v>2381</v>
      </c>
      <c r="C5271" t="s">
        <v>2382</v>
      </c>
      <c r="D5271" t="s">
        <v>401</v>
      </c>
      <c r="E5271" t="s">
        <v>110</v>
      </c>
      <c r="F5271" t="s">
        <v>1014</v>
      </c>
      <c r="G5271">
        <v>2100</v>
      </c>
      <c r="H5271" t="s">
        <v>8</v>
      </c>
      <c r="I5271" t="s">
        <v>8</v>
      </c>
      <c r="J5271" t="s">
        <v>8</v>
      </c>
      <c r="K5271" t="s">
        <v>6766</v>
      </c>
    </row>
    <row r="5272" spans="1:11" x14ac:dyDescent="0.25">
      <c r="A5272">
        <v>3129</v>
      </c>
      <c r="B5272" t="s">
        <v>2381</v>
      </c>
      <c r="C5272" t="s">
        <v>2382</v>
      </c>
      <c r="D5272" t="s">
        <v>401</v>
      </c>
      <c r="E5272" t="s">
        <v>110</v>
      </c>
      <c r="F5272" t="s">
        <v>1014</v>
      </c>
      <c r="G5272">
        <v>2100</v>
      </c>
      <c r="H5272" t="s">
        <v>8</v>
      </c>
      <c r="I5272" t="s">
        <v>8</v>
      </c>
      <c r="J5272" t="s">
        <v>8</v>
      </c>
      <c r="K5272" t="s">
        <v>6766</v>
      </c>
    </row>
    <row r="5273" spans="1:11" x14ac:dyDescent="0.25">
      <c r="A5273">
        <v>3129</v>
      </c>
      <c r="B5273" t="s">
        <v>2381</v>
      </c>
      <c r="C5273" t="s">
        <v>2382</v>
      </c>
      <c r="D5273" t="s">
        <v>401</v>
      </c>
      <c r="E5273" t="s">
        <v>110</v>
      </c>
      <c r="F5273" t="s">
        <v>1014</v>
      </c>
      <c r="G5273">
        <v>2100</v>
      </c>
      <c r="H5273" t="s">
        <v>8</v>
      </c>
      <c r="I5273" t="s">
        <v>8</v>
      </c>
      <c r="J5273" t="s">
        <v>8</v>
      </c>
      <c r="K5273" t="s">
        <v>6766</v>
      </c>
    </row>
    <row r="5274" spans="1:11" x14ac:dyDescent="0.25">
      <c r="A5274">
        <v>3129</v>
      </c>
      <c r="B5274" t="s">
        <v>2381</v>
      </c>
      <c r="C5274" t="s">
        <v>2382</v>
      </c>
      <c r="D5274" t="s">
        <v>401</v>
      </c>
      <c r="E5274" t="s">
        <v>110</v>
      </c>
      <c r="F5274" t="s">
        <v>1014</v>
      </c>
      <c r="G5274">
        <v>2100</v>
      </c>
      <c r="H5274" t="s">
        <v>8</v>
      </c>
      <c r="I5274" t="s">
        <v>8</v>
      </c>
      <c r="J5274" t="s">
        <v>8</v>
      </c>
      <c r="K5274" t="s">
        <v>6766</v>
      </c>
    </row>
    <row r="5275" spans="1:11" x14ac:dyDescent="0.25">
      <c r="A5275">
        <v>3129</v>
      </c>
      <c r="B5275" t="s">
        <v>2381</v>
      </c>
      <c r="C5275" t="s">
        <v>2382</v>
      </c>
      <c r="D5275" t="s">
        <v>401</v>
      </c>
      <c r="E5275" t="s">
        <v>110</v>
      </c>
      <c r="F5275" t="s">
        <v>1014</v>
      </c>
      <c r="G5275">
        <v>2100</v>
      </c>
      <c r="H5275" t="s">
        <v>8</v>
      </c>
      <c r="I5275" t="s">
        <v>8</v>
      </c>
      <c r="J5275" t="s">
        <v>8</v>
      </c>
      <c r="K5275" t="s">
        <v>6766</v>
      </c>
    </row>
    <row r="5276" spans="1:11" x14ac:dyDescent="0.25">
      <c r="A5276">
        <v>3129</v>
      </c>
      <c r="B5276" t="s">
        <v>2381</v>
      </c>
      <c r="C5276" t="s">
        <v>2382</v>
      </c>
      <c r="D5276" t="s">
        <v>401</v>
      </c>
      <c r="E5276" t="s">
        <v>110</v>
      </c>
      <c r="F5276" t="s">
        <v>1014</v>
      </c>
      <c r="G5276">
        <v>2100</v>
      </c>
      <c r="H5276" t="s">
        <v>8</v>
      </c>
      <c r="I5276" t="s">
        <v>8</v>
      </c>
      <c r="J5276" t="s">
        <v>8</v>
      </c>
      <c r="K5276" t="s">
        <v>6766</v>
      </c>
    </row>
    <row r="5277" spans="1:11" x14ac:dyDescent="0.25">
      <c r="A5277">
        <v>3129</v>
      </c>
      <c r="B5277" t="s">
        <v>2381</v>
      </c>
      <c r="C5277" t="s">
        <v>2382</v>
      </c>
      <c r="D5277" t="s">
        <v>401</v>
      </c>
      <c r="E5277" t="s">
        <v>110</v>
      </c>
      <c r="F5277" t="s">
        <v>1014</v>
      </c>
      <c r="G5277">
        <v>2100</v>
      </c>
      <c r="H5277" t="s">
        <v>8</v>
      </c>
      <c r="I5277" t="s">
        <v>8</v>
      </c>
      <c r="J5277" t="s">
        <v>8</v>
      </c>
      <c r="K5277" t="s">
        <v>6766</v>
      </c>
    </row>
    <row r="5278" spans="1:11" x14ac:dyDescent="0.25">
      <c r="A5278">
        <v>3129</v>
      </c>
      <c r="B5278" t="s">
        <v>2381</v>
      </c>
      <c r="C5278" t="s">
        <v>2382</v>
      </c>
      <c r="D5278" t="s">
        <v>401</v>
      </c>
      <c r="E5278" t="s">
        <v>110</v>
      </c>
      <c r="F5278" t="s">
        <v>1014</v>
      </c>
      <c r="G5278">
        <v>2100</v>
      </c>
      <c r="H5278" t="s">
        <v>8</v>
      </c>
      <c r="I5278" t="s">
        <v>8</v>
      </c>
      <c r="J5278" t="s">
        <v>8</v>
      </c>
      <c r="K5278" t="s">
        <v>6766</v>
      </c>
    </row>
    <row r="5279" spans="1:11" x14ac:dyDescent="0.25">
      <c r="A5279">
        <v>3129</v>
      </c>
      <c r="B5279" t="s">
        <v>2381</v>
      </c>
      <c r="C5279" t="s">
        <v>2382</v>
      </c>
      <c r="D5279" t="s">
        <v>401</v>
      </c>
      <c r="E5279" t="s">
        <v>110</v>
      </c>
      <c r="F5279" t="s">
        <v>1014</v>
      </c>
      <c r="G5279">
        <v>2100</v>
      </c>
      <c r="H5279" t="s">
        <v>8</v>
      </c>
      <c r="I5279" t="s">
        <v>8</v>
      </c>
      <c r="J5279" t="s">
        <v>8</v>
      </c>
      <c r="K5279" t="s">
        <v>6766</v>
      </c>
    </row>
    <row r="5280" spans="1:11" x14ac:dyDescent="0.25">
      <c r="A5280">
        <v>3129</v>
      </c>
      <c r="B5280" t="s">
        <v>2381</v>
      </c>
      <c r="C5280" t="s">
        <v>2382</v>
      </c>
      <c r="D5280" t="s">
        <v>401</v>
      </c>
      <c r="E5280" t="s">
        <v>110</v>
      </c>
      <c r="F5280" t="s">
        <v>1014</v>
      </c>
      <c r="G5280">
        <v>2100</v>
      </c>
      <c r="H5280" t="s">
        <v>8</v>
      </c>
      <c r="I5280" t="s">
        <v>8</v>
      </c>
      <c r="J5280" t="s">
        <v>8</v>
      </c>
      <c r="K5280" t="s">
        <v>6766</v>
      </c>
    </row>
    <row r="5281" spans="1:11" x14ac:dyDescent="0.25">
      <c r="A5281">
        <v>3129</v>
      </c>
      <c r="B5281" t="s">
        <v>2381</v>
      </c>
      <c r="C5281" t="s">
        <v>2382</v>
      </c>
      <c r="D5281" t="s">
        <v>401</v>
      </c>
      <c r="E5281" t="s">
        <v>110</v>
      </c>
      <c r="F5281" t="s">
        <v>1014</v>
      </c>
      <c r="G5281">
        <v>2100</v>
      </c>
      <c r="H5281" t="s">
        <v>8</v>
      </c>
      <c r="I5281" t="s">
        <v>8</v>
      </c>
      <c r="J5281" t="s">
        <v>8</v>
      </c>
      <c r="K5281" t="s">
        <v>6766</v>
      </c>
    </row>
    <row r="5282" spans="1:11" x14ac:dyDescent="0.25">
      <c r="A5282">
        <v>3129</v>
      </c>
      <c r="B5282" t="s">
        <v>2381</v>
      </c>
      <c r="C5282" t="s">
        <v>2382</v>
      </c>
      <c r="D5282" t="s">
        <v>401</v>
      </c>
      <c r="E5282" t="s">
        <v>110</v>
      </c>
      <c r="F5282" t="s">
        <v>1014</v>
      </c>
      <c r="G5282">
        <v>2100</v>
      </c>
      <c r="H5282" t="s">
        <v>8</v>
      </c>
      <c r="I5282" t="s">
        <v>8</v>
      </c>
      <c r="J5282" t="s">
        <v>8</v>
      </c>
      <c r="K5282" t="s">
        <v>6766</v>
      </c>
    </row>
    <row r="5283" spans="1:11" x14ac:dyDescent="0.25">
      <c r="A5283">
        <v>3129</v>
      </c>
      <c r="B5283" t="s">
        <v>2381</v>
      </c>
      <c r="C5283" t="s">
        <v>2382</v>
      </c>
      <c r="D5283" t="s">
        <v>401</v>
      </c>
      <c r="E5283" t="s">
        <v>110</v>
      </c>
      <c r="F5283" t="s">
        <v>1014</v>
      </c>
      <c r="G5283">
        <v>2100</v>
      </c>
      <c r="H5283" t="s">
        <v>8</v>
      </c>
      <c r="I5283" t="s">
        <v>8</v>
      </c>
      <c r="J5283" t="s">
        <v>8</v>
      </c>
      <c r="K5283" t="s">
        <v>6766</v>
      </c>
    </row>
    <row r="5284" spans="1:11" x14ac:dyDescent="0.25">
      <c r="A5284">
        <v>3129</v>
      </c>
      <c r="B5284" t="s">
        <v>2381</v>
      </c>
      <c r="C5284" t="s">
        <v>2382</v>
      </c>
      <c r="D5284" t="s">
        <v>401</v>
      </c>
      <c r="E5284" t="s">
        <v>110</v>
      </c>
      <c r="F5284" t="s">
        <v>1014</v>
      </c>
      <c r="G5284">
        <v>2100</v>
      </c>
      <c r="H5284" t="s">
        <v>8</v>
      </c>
      <c r="I5284" t="s">
        <v>8</v>
      </c>
      <c r="J5284" t="s">
        <v>8</v>
      </c>
      <c r="K5284" t="s">
        <v>6766</v>
      </c>
    </row>
    <row r="5285" spans="1:11" x14ac:dyDescent="0.25">
      <c r="A5285">
        <v>3129</v>
      </c>
      <c r="B5285" t="s">
        <v>2381</v>
      </c>
      <c r="C5285" t="s">
        <v>2382</v>
      </c>
      <c r="D5285" t="s">
        <v>401</v>
      </c>
      <c r="E5285" t="s">
        <v>110</v>
      </c>
      <c r="F5285" t="s">
        <v>1014</v>
      </c>
      <c r="G5285">
        <v>2100</v>
      </c>
      <c r="H5285" t="s">
        <v>8</v>
      </c>
      <c r="I5285" t="s">
        <v>8</v>
      </c>
      <c r="J5285" t="s">
        <v>8</v>
      </c>
      <c r="K5285" t="s">
        <v>6766</v>
      </c>
    </row>
    <row r="5286" spans="1:11" x14ac:dyDescent="0.25">
      <c r="A5286">
        <v>3129</v>
      </c>
      <c r="B5286" t="s">
        <v>2381</v>
      </c>
      <c r="C5286" t="s">
        <v>2382</v>
      </c>
      <c r="D5286" t="s">
        <v>401</v>
      </c>
      <c r="E5286" t="s">
        <v>110</v>
      </c>
      <c r="F5286" t="s">
        <v>1014</v>
      </c>
      <c r="G5286">
        <v>2100</v>
      </c>
      <c r="H5286" t="s">
        <v>8</v>
      </c>
      <c r="I5286" t="s">
        <v>8</v>
      </c>
      <c r="J5286" t="s">
        <v>8</v>
      </c>
      <c r="K5286" t="s">
        <v>6766</v>
      </c>
    </row>
    <row r="5287" spans="1:11" x14ac:dyDescent="0.25">
      <c r="A5287">
        <v>3129</v>
      </c>
      <c r="B5287" t="s">
        <v>2381</v>
      </c>
      <c r="C5287" t="s">
        <v>2382</v>
      </c>
      <c r="D5287" t="s">
        <v>401</v>
      </c>
      <c r="E5287" t="s">
        <v>110</v>
      </c>
      <c r="F5287" t="s">
        <v>1014</v>
      </c>
      <c r="G5287">
        <v>2100</v>
      </c>
      <c r="H5287" t="s">
        <v>8</v>
      </c>
      <c r="I5287" t="s">
        <v>8</v>
      </c>
      <c r="J5287" t="s">
        <v>8</v>
      </c>
      <c r="K5287" t="s">
        <v>6766</v>
      </c>
    </row>
    <row r="5288" spans="1:11" x14ac:dyDescent="0.25">
      <c r="A5288">
        <v>3129</v>
      </c>
      <c r="B5288" t="s">
        <v>2381</v>
      </c>
      <c r="C5288" t="s">
        <v>2382</v>
      </c>
      <c r="D5288" t="s">
        <v>401</v>
      </c>
      <c r="E5288" t="s">
        <v>110</v>
      </c>
      <c r="F5288" t="s">
        <v>1014</v>
      </c>
      <c r="G5288">
        <v>2100</v>
      </c>
      <c r="H5288" t="s">
        <v>8</v>
      </c>
      <c r="I5288" t="s">
        <v>8</v>
      </c>
      <c r="J5288" t="s">
        <v>8</v>
      </c>
      <c r="K5288" t="s">
        <v>6766</v>
      </c>
    </row>
    <row r="5289" spans="1:11" x14ac:dyDescent="0.25">
      <c r="A5289">
        <v>3129</v>
      </c>
      <c r="B5289" t="s">
        <v>2381</v>
      </c>
      <c r="C5289" t="s">
        <v>2382</v>
      </c>
      <c r="D5289" t="s">
        <v>401</v>
      </c>
      <c r="E5289" t="s">
        <v>110</v>
      </c>
      <c r="F5289" t="s">
        <v>1014</v>
      </c>
      <c r="G5289">
        <v>2100</v>
      </c>
      <c r="H5289" t="s">
        <v>8</v>
      </c>
      <c r="I5289" t="s">
        <v>8</v>
      </c>
      <c r="J5289" t="s">
        <v>8</v>
      </c>
      <c r="K5289" t="s">
        <v>6766</v>
      </c>
    </row>
    <row r="5290" spans="1:11" x14ac:dyDescent="0.25">
      <c r="A5290">
        <v>3129</v>
      </c>
      <c r="B5290" t="s">
        <v>2381</v>
      </c>
      <c r="C5290" t="s">
        <v>2382</v>
      </c>
      <c r="D5290" t="s">
        <v>401</v>
      </c>
      <c r="E5290" t="s">
        <v>110</v>
      </c>
      <c r="F5290" t="s">
        <v>1014</v>
      </c>
      <c r="G5290">
        <v>2100</v>
      </c>
      <c r="H5290" t="s">
        <v>8</v>
      </c>
      <c r="I5290" t="s">
        <v>8</v>
      </c>
      <c r="J5290" t="s">
        <v>8</v>
      </c>
      <c r="K5290" t="s">
        <v>6766</v>
      </c>
    </row>
    <row r="5291" spans="1:11" x14ac:dyDescent="0.25">
      <c r="A5291">
        <v>3129</v>
      </c>
      <c r="B5291" t="s">
        <v>2381</v>
      </c>
      <c r="C5291" t="s">
        <v>2382</v>
      </c>
      <c r="D5291" t="s">
        <v>401</v>
      </c>
      <c r="E5291" t="s">
        <v>110</v>
      </c>
      <c r="F5291" t="s">
        <v>1014</v>
      </c>
      <c r="G5291">
        <v>2100</v>
      </c>
      <c r="H5291" t="s">
        <v>8</v>
      </c>
      <c r="I5291" t="s">
        <v>8</v>
      </c>
      <c r="J5291" t="s">
        <v>8</v>
      </c>
      <c r="K5291" t="s">
        <v>6766</v>
      </c>
    </row>
    <row r="5292" spans="1:11" x14ac:dyDescent="0.25">
      <c r="A5292">
        <v>3129</v>
      </c>
      <c r="B5292" t="s">
        <v>2381</v>
      </c>
      <c r="C5292" t="s">
        <v>2382</v>
      </c>
      <c r="D5292" t="s">
        <v>401</v>
      </c>
      <c r="E5292" t="s">
        <v>110</v>
      </c>
      <c r="F5292" t="s">
        <v>1014</v>
      </c>
      <c r="G5292">
        <v>2100</v>
      </c>
      <c r="H5292" t="s">
        <v>8</v>
      </c>
      <c r="I5292" t="s">
        <v>8</v>
      </c>
      <c r="J5292" t="s">
        <v>8</v>
      </c>
      <c r="K5292" t="s">
        <v>6766</v>
      </c>
    </row>
    <row r="5293" spans="1:11" x14ac:dyDescent="0.25">
      <c r="A5293">
        <v>3129</v>
      </c>
      <c r="B5293" t="s">
        <v>2381</v>
      </c>
      <c r="C5293" t="s">
        <v>2382</v>
      </c>
      <c r="D5293" t="s">
        <v>401</v>
      </c>
      <c r="E5293" t="s">
        <v>110</v>
      </c>
      <c r="F5293" t="s">
        <v>1014</v>
      </c>
      <c r="G5293">
        <v>2100</v>
      </c>
      <c r="H5293" t="s">
        <v>8</v>
      </c>
      <c r="I5293" t="s">
        <v>8</v>
      </c>
      <c r="J5293" t="s">
        <v>8</v>
      </c>
      <c r="K5293" t="s">
        <v>6766</v>
      </c>
    </row>
    <row r="5294" spans="1:11" x14ac:dyDescent="0.25">
      <c r="A5294">
        <v>3129</v>
      </c>
      <c r="B5294" t="s">
        <v>2381</v>
      </c>
      <c r="C5294" t="s">
        <v>2382</v>
      </c>
      <c r="D5294" t="s">
        <v>401</v>
      </c>
      <c r="E5294" t="s">
        <v>110</v>
      </c>
      <c r="F5294" t="s">
        <v>1014</v>
      </c>
      <c r="G5294">
        <v>2100</v>
      </c>
      <c r="H5294" t="s">
        <v>8</v>
      </c>
      <c r="I5294" t="s">
        <v>8</v>
      </c>
      <c r="J5294" t="s">
        <v>8</v>
      </c>
      <c r="K5294" t="s">
        <v>6766</v>
      </c>
    </row>
    <row r="5295" spans="1:11" x14ac:dyDescent="0.25">
      <c r="A5295">
        <v>3129</v>
      </c>
      <c r="B5295" t="s">
        <v>2381</v>
      </c>
      <c r="C5295" t="s">
        <v>2382</v>
      </c>
      <c r="D5295" t="s">
        <v>401</v>
      </c>
      <c r="E5295" t="s">
        <v>110</v>
      </c>
      <c r="F5295" t="s">
        <v>1014</v>
      </c>
      <c r="G5295">
        <v>2100</v>
      </c>
      <c r="H5295" t="s">
        <v>8</v>
      </c>
      <c r="I5295" t="s">
        <v>8</v>
      </c>
      <c r="J5295" t="s">
        <v>8</v>
      </c>
      <c r="K5295" t="s">
        <v>6766</v>
      </c>
    </row>
    <row r="5296" spans="1:11" x14ac:dyDescent="0.25">
      <c r="A5296">
        <v>3129</v>
      </c>
      <c r="B5296" t="s">
        <v>2381</v>
      </c>
      <c r="C5296" t="s">
        <v>2382</v>
      </c>
      <c r="D5296" t="s">
        <v>401</v>
      </c>
      <c r="E5296" t="s">
        <v>110</v>
      </c>
      <c r="F5296" t="s">
        <v>1014</v>
      </c>
      <c r="G5296">
        <v>2100</v>
      </c>
      <c r="H5296" t="s">
        <v>8</v>
      </c>
      <c r="I5296" t="s">
        <v>8</v>
      </c>
      <c r="J5296" t="s">
        <v>8</v>
      </c>
      <c r="K5296" t="s">
        <v>6766</v>
      </c>
    </row>
    <row r="5297" spans="1:11" x14ac:dyDescent="0.25">
      <c r="A5297">
        <v>3129</v>
      </c>
      <c r="B5297" t="s">
        <v>2381</v>
      </c>
      <c r="C5297" t="s">
        <v>2382</v>
      </c>
      <c r="D5297" t="s">
        <v>401</v>
      </c>
      <c r="E5297" t="s">
        <v>110</v>
      </c>
      <c r="F5297" t="s">
        <v>1014</v>
      </c>
      <c r="G5297">
        <v>2100</v>
      </c>
      <c r="H5297" t="s">
        <v>8</v>
      </c>
      <c r="I5297" t="s">
        <v>8</v>
      </c>
      <c r="J5297" t="s">
        <v>8</v>
      </c>
      <c r="K5297" t="s">
        <v>6766</v>
      </c>
    </row>
    <row r="5298" spans="1:11" x14ac:dyDescent="0.25">
      <c r="A5298">
        <v>3129</v>
      </c>
      <c r="B5298" t="s">
        <v>2381</v>
      </c>
      <c r="C5298" t="s">
        <v>2382</v>
      </c>
      <c r="D5298" t="s">
        <v>401</v>
      </c>
      <c r="E5298" t="s">
        <v>110</v>
      </c>
      <c r="F5298" t="s">
        <v>1014</v>
      </c>
      <c r="G5298">
        <v>2100</v>
      </c>
      <c r="H5298" t="s">
        <v>8</v>
      </c>
      <c r="I5298" t="s">
        <v>8</v>
      </c>
      <c r="J5298" t="s">
        <v>8</v>
      </c>
      <c r="K5298" t="s">
        <v>6766</v>
      </c>
    </row>
    <row r="5299" spans="1:11" x14ac:dyDescent="0.25">
      <c r="A5299">
        <v>3129</v>
      </c>
      <c r="B5299" t="s">
        <v>2381</v>
      </c>
      <c r="C5299" t="s">
        <v>2382</v>
      </c>
      <c r="D5299" t="s">
        <v>401</v>
      </c>
      <c r="E5299" t="s">
        <v>110</v>
      </c>
      <c r="F5299" t="s">
        <v>1014</v>
      </c>
      <c r="G5299">
        <v>2100</v>
      </c>
      <c r="H5299" t="s">
        <v>8</v>
      </c>
      <c r="I5299" t="s">
        <v>8</v>
      </c>
      <c r="J5299" t="s">
        <v>8</v>
      </c>
      <c r="K5299" t="s">
        <v>6766</v>
      </c>
    </row>
    <row r="5300" spans="1:11" x14ac:dyDescent="0.25">
      <c r="A5300">
        <v>3129</v>
      </c>
      <c r="B5300" t="s">
        <v>2381</v>
      </c>
      <c r="C5300" t="s">
        <v>2382</v>
      </c>
      <c r="D5300" t="s">
        <v>401</v>
      </c>
      <c r="E5300" t="s">
        <v>110</v>
      </c>
      <c r="F5300" t="s">
        <v>1014</v>
      </c>
      <c r="G5300">
        <v>2100</v>
      </c>
      <c r="H5300" t="s">
        <v>8</v>
      </c>
      <c r="I5300" t="s">
        <v>8</v>
      </c>
      <c r="J5300" t="s">
        <v>8</v>
      </c>
      <c r="K5300" t="s">
        <v>6766</v>
      </c>
    </row>
    <row r="5301" spans="1:11" x14ac:dyDescent="0.25">
      <c r="A5301">
        <v>3129</v>
      </c>
      <c r="B5301" t="s">
        <v>2381</v>
      </c>
      <c r="C5301" t="s">
        <v>2382</v>
      </c>
      <c r="D5301" t="s">
        <v>401</v>
      </c>
      <c r="E5301" t="s">
        <v>110</v>
      </c>
      <c r="F5301" t="s">
        <v>1014</v>
      </c>
      <c r="G5301">
        <v>2100</v>
      </c>
      <c r="H5301" t="s">
        <v>8</v>
      </c>
      <c r="I5301" t="s">
        <v>8</v>
      </c>
      <c r="J5301" t="s">
        <v>8</v>
      </c>
      <c r="K5301" t="s">
        <v>6766</v>
      </c>
    </row>
    <row r="5302" spans="1:11" x14ac:dyDescent="0.25">
      <c r="A5302">
        <v>3129</v>
      </c>
      <c r="B5302" t="s">
        <v>2381</v>
      </c>
      <c r="C5302" t="s">
        <v>2382</v>
      </c>
      <c r="D5302" t="s">
        <v>401</v>
      </c>
      <c r="E5302" t="s">
        <v>110</v>
      </c>
      <c r="F5302" t="s">
        <v>1014</v>
      </c>
      <c r="G5302">
        <v>2100</v>
      </c>
      <c r="H5302" t="s">
        <v>8</v>
      </c>
      <c r="I5302" t="s">
        <v>8</v>
      </c>
      <c r="J5302" t="s">
        <v>8</v>
      </c>
      <c r="K5302" t="s">
        <v>6766</v>
      </c>
    </row>
    <row r="5303" spans="1:11" x14ac:dyDescent="0.25">
      <c r="A5303">
        <v>3129</v>
      </c>
      <c r="B5303" t="s">
        <v>2381</v>
      </c>
      <c r="C5303" t="s">
        <v>2382</v>
      </c>
      <c r="D5303" t="s">
        <v>401</v>
      </c>
      <c r="E5303" t="s">
        <v>110</v>
      </c>
      <c r="F5303" t="s">
        <v>1014</v>
      </c>
      <c r="G5303">
        <v>2100</v>
      </c>
      <c r="H5303" t="s">
        <v>8</v>
      </c>
      <c r="I5303" t="s">
        <v>8</v>
      </c>
      <c r="J5303" t="s">
        <v>8</v>
      </c>
      <c r="K5303" t="s">
        <v>6766</v>
      </c>
    </row>
    <row r="5304" spans="1:11" x14ac:dyDescent="0.25">
      <c r="A5304">
        <v>3129</v>
      </c>
      <c r="B5304" t="s">
        <v>2381</v>
      </c>
      <c r="C5304" t="s">
        <v>2382</v>
      </c>
      <c r="D5304" t="s">
        <v>401</v>
      </c>
      <c r="E5304" t="s">
        <v>110</v>
      </c>
      <c r="F5304" t="s">
        <v>1014</v>
      </c>
      <c r="G5304">
        <v>2100</v>
      </c>
      <c r="H5304" t="s">
        <v>8</v>
      </c>
      <c r="I5304" t="s">
        <v>8</v>
      </c>
      <c r="J5304" t="s">
        <v>8</v>
      </c>
      <c r="K5304" t="s">
        <v>6766</v>
      </c>
    </row>
    <row r="5305" spans="1:11" x14ac:dyDescent="0.25">
      <c r="A5305">
        <v>3129</v>
      </c>
      <c r="B5305" t="s">
        <v>2381</v>
      </c>
      <c r="C5305" t="s">
        <v>2382</v>
      </c>
      <c r="D5305" t="s">
        <v>401</v>
      </c>
      <c r="E5305" t="s">
        <v>110</v>
      </c>
      <c r="F5305" t="s">
        <v>1014</v>
      </c>
      <c r="G5305">
        <v>2100</v>
      </c>
      <c r="H5305" t="s">
        <v>8</v>
      </c>
      <c r="I5305" t="s">
        <v>8</v>
      </c>
      <c r="J5305" t="s">
        <v>8</v>
      </c>
      <c r="K5305" t="s">
        <v>6766</v>
      </c>
    </row>
    <row r="5306" spans="1:11" x14ac:dyDescent="0.25">
      <c r="A5306">
        <v>3129</v>
      </c>
      <c r="B5306" t="s">
        <v>2381</v>
      </c>
      <c r="C5306" t="s">
        <v>2382</v>
      </c>
      <c r="D5306" t="s">
        <v>401</v>
      </c>
      <c r="E5306" t="s">
        <v>110</v>
      </c>
      <c r="F5306" t="s">
        <v>1014</v>
      </c>
      <c r="G5306">
        <v>2100</v>
      </c>
      <c r="H5306" t="s">
        <v>8</v>
      </c>
      <c r="I5306" t="s">
        <v>8</v>
      </c>
      <c r="J5306" t="s">
        <v>8</v>
      </c>
      <c r="K5306" t="s">
        <v>6766</v>
      </c>
    </row>
    <row r="5307" spans="1:11" x14ac:dyDescent="0.25">
      <c r="A5307">
        <v>3129</v>
      </c>
      <c r="B5307" t="s">
        <v>2381</v>
      </c>
      <c r="C5307" t="s">
        <v>2382</v>
      </c>
      <c r="D5307" t="s">
        <v>401</v>
      </c>
      <c r="E5307" t="s">
        <v>110</v>
      </c>
      <c r="F5307" t="s">
        <v>1014</v>
      </c>
      <c r="G5307">
        <v>2100</v>
      </c>
      <c r="H5307" t="s">
        <v>8</v>
      </c>
      <c r="I5307" t="s">
        <v>8</v>
      </c>
      <c r="J5307" t="s">
        <v>8</v>
      </c>
      <c r="K5307" t="s">
        <v>6766</v>
      </c>
    </row>
    <row r="5308" spans="1:11" x14ac:dyDescent="0.25">
      <c r="A5308">
        <v>3129</v>
      </c>
      <c r="B5308" t="s">
        <v>2381</v>
      </c>
      <c r="C5308" t="s">
        <v>2382</v>
      </c>
      <c r="D5308" t="s">
        <v>401</v>
      </c>
      <c r="E5308" t="s">
        <v>110</v>
      </c>
      <c r="F5308" t="s">
        <v>1014</v>
      </c>
      <c r="G5308">
        <v>2100</v>
      </c>
      <c r="H5308" t="s">
        <v>8</v>
      </c>
      <c r="I5308" t="s">
        <v>8</v>
      </c>
      <c r="J5308" t="s">
        <v>8</v>
      </c>
      <c r="K5308" t="s">
        <v>6766</v>
      </c>
    </row>
    <row r="5309" spans="1:11" x14ac:dyDescent="0.25">
      <c r="A5309">
        <v>3129</v>
      </c>
      <c r="B5309" t="s">
        <v>2381</v>
      </c>
      <c r="C5309" t="s">
        <v>2382</v>
      </c>
      <c r="D5309" t="s">
        <v>401</v>
      </c>
      <c r="E5309" t="s">
        <v>110</v>
      </c>
      <c r="F5309" t="s">
        <v>1014</v>
      </c>
      <c r="G5309">
        <v>2100</v>
      </c>
      <c r="H5309" t="s">
        <v>8</v>
      </c>
      <c r="I5309" t="s">
        <v>8</v>
      </c>
      <c r="J5309" t="s">
        <v>8</v>
      </c>
      <c r="K5309" t="s">
        <v>6766</v>
      </c>
    </row>
    <row r="5310" spans="1:11" x14ac:dyDescent="0.25">
      <c r="A5310">
        <v>3129</v>
      </c>
      <c r="B5310" t="s">
        <v>2381</v>
      </c>
      <c r="C5310" t="s">
        <v>2382</v>
      </c>
      <c r="D5310" t="s">
        <v>401</v>
      </c>
      <c r="E5310" t="s">
        <v>110</v>
      </c>
      <c r="F5310" t="s">
        <v>1014</v>
      </c>
      <c r="G5310">
        <v>2100</v>
      </c>
      <c r="H5310" t="s">
        <v>8</v>
      </c>
      <c r="I5310" t="s">
        <v>8</v>
      </c>
      <c r="J5310" t="s">
        <v>8</v>
      </c>
      <c r="K5310" t="s">
        <v>6766</v>
      </c>
    </row>
    <row r="5311" spans="1:11" x14ac:dyDescent="0.25">
      <c r="A5311">
        <v>3129</v>
      </c>
      <c r="B5311" t="s">
        <v>2381</v>
      </c>
      <c r="C5311" t="s">
        <v>2382</v>
      </c>
      <c r="D5311" t="s">
        <v>401</v>
      </c>
      <c r="E5311" t="s">
        <v>110</v>
      </c>
      <c r="F5311" t="s">
        <v>1014</v>
      </c>
      <c r="G5311">
        <v>2100</v>
      </c>
      <c r="H5311" t="s">
        <v>8</v>
      </c>
      <c r="I5311" t="s">
        <v>8</v>
      </c>
      <c r="J5311" t="s">
        <v>8</v>
      </c>
      <c r="K5311" t="s">
        <v>6766</v>
      </c>
    </row>
    <row r="5312" spans="1:11" x14ac:dyDescent="0.25">
      <c r="A5312">
        <v>3129</v>
      </c>
      <c r="B5312" t="s">
        <v>2381</v>
      </c>
      <c r="C5312" t="s">
        <v>2382</v>
      </c>
      <c r="D5312" t="s">
        <v>401</v>
      </c>
      <c r="E5312" t="s">
        <v>110</v>
      </c>
      <c r="F5312" t="s">
        <v>1014</v>
      </c>
      <c r="G5312">
        <v>2100</v>
      </c>
      <c r="H5312" t="s">
        <v>8</v>
      </c>
      <c r="I5312" t="s">
        <v>8</v>
      </c>
      <c r="J5312" t="s">
        <v>8</v>
      </c>
      <c r="K5312" t="s">
        <v>6766</v>
      </c>
    </row>
    <row r="5313" spans="1:11" x14ac:dyDescent="0.25">
      <c r="A5313">
        <v>3129</v>
      </c>
      <c r="B5313" t="s">
        <v>2381</v>
      </c>
      <c r="C5313" t="s">
        <v>2382</v>
      </c>
      <c r="D5313" t="s">
        <v>401</v>
      </c>
      <c r="E5313" t="s">
        <v>110</v>
      </c>
      <c r="F5313" t="s">
        <v>1014</v>
      </c>
      <c r="G5313">
        <v>2100</v>
      </c>
      <c r="H5313" t="s">
        <v>8</v>
      </c>
      <c r="I5313" t="s">
        <v>8</v>
      </c>
      <c r="J5313" t="s">
        <v>8</v>
      </c>
      <c r="K5313" t="s">
        <v>6766</v>
      </c>
    </row>
    <row r="5314" spans="1:11" x14ac:dyDescent="0.25">
      <c r="A5314">
        <v>3129</v>
      </c>
      <c r="B5314" t="s">
        <v>2381</v>
      </c>
      <c r="C5314" t="s">
        <v>2382</v>
      </c>
      <c r="D5314" t="s">
        <v>401</v>
      </c>
      <c r="E5314" t="s">
        <v>110</v>
      </c>
      <c r="F5314" t="s">
        <v>1014</v>
      </c>
      <c r="G5314">
        <v>2100</v>
      </c>
      <c r="H5314" t="s">
        <v>8</v>
      </c>
      <c r="I5314" t="s">
        <v>8</v>
      </c>
      <c r="J5314" t="s">
        <v>8</v>
      </c>
      <c r="K5314" t="s">
        <v>6766</v>
      </c>
    </row>
    <row r="5315" spans="1:11" x14ac:dyDescent="0.25">
      <c r="A5315">
        <v>3129</v>
      </c>
      <c r="B5315" t="s">
        <v>2381</v>
      </c>
      <c r="C5315" t="s">
        <v>2382</v>
      </c>
      <c r="D5315" t="s">
        <v>401</v>
      </c>
      <c r="E5315" t="s">
        <v>110</v>
      </c>
      <c r="F5315" t="s">
        <v>1014</v>
      </c>
      <c r="G5315">
        <v>2100</v>
      </c>
      <c r="H5315" t="s">
        <v>8</v>
      </c>
      <c r="I5315" t="s">
        <v>8</v>
      </c>
      <c r="J5315" t="s">
        <v>8</v>
      </c>
      <c r="K5315" t="s">
        <v>6766</v>
      </c>
    </row>
    <row r="5316" spans="1:11" x14ac:dyDescent="0.25">
      <c r="A5316">
        <v>3129</v>
      </c>
      <c r="B5316" t="s">
        <v>2381</v>
      </c>
      <c r="C5316" t="s">
        <v>2382</v>
      </c>
      <c r="D5316" t="s">
        <v>401</v>
      </c>
      <c r="E5316" t="s">
        <v>110</v>
      </c>
      <c r="F5316" t="s">
        <v>1014</v>
      </c>
      <c r="G5316">
        <v>2100</v>
      </c>
      <c r="H5316" t="s">
        <v>8</v>
      </c>
      <c r="I5316" t="s">
        <v>8</v>
      </c>
      <c r="J5316" t="s">
        <v>8</v>
      </c>
      <c r="K5316" t="s">
        <v>6766</v>
      </c>
    </row>
    <row r="5317" spans="1:11" x14ac:dyDescent="0.25">
      <c r="A5317">
        <v>3129</v>
      </c>
      <c r="B5317" t="s">
        <v>2381</v>
      </c>
      <c r="C5317" t="s">
        <v>2382</v>
      </c>
      <c r="D5317" t="s">
        <v>401</v>
      </c>
      <c r="E5317" t="s">
        <v>110</v>
      </c>
      <c r="F5317" t="s">
        <v>1014</v>
      </c>
      <c r="G5317">
        <v>2100</v>
      </c>
      <c r="H5317" t="s">
        <v>8</v>
      </c>
      <c r="I5317" t="s">
        <v>8</v>
      </c>
      <c r="J5317" t="s">
        <v>8</v>
      </c>
      <c r="K5317" t="s">
        <v>6766</v>
      </c>
    </row>
    <row r="5318" spans="1:11" x14ac:dyDescent="0.25">
      <c r="A5318">
        <v>3129</v>
      </c>
      <c r="B5318" t="s">
        <v>2381</v>
      </c>
      <c r="C5318" t="s">
        <v>2382</v>
      </c>
      <c r="D5318" t="s">
        <v>401</v>
      </c>
      <c r="E5318" t="s">
        <v>110</v>
      </c>
      <c r="F5318" t="s">
        <v>1014</v>
      </c>
      <c r="G5318">
        <v>2100</v>
      </c>
      <c r="H5318" t="s">
        <v>8</v>
      </c>
      <c r="I5318" t="s">
        <v>8</v>
      </c>
      <c r="J5318" t="s">
        <v>8</v>
      </c>
      <c r="K5318" t="s">
        <v>6766</v>
      </c>
    </row>
    <row r="5319" spans="1:11" x14ac:dyDescent="0.25">
      <c r="A5319">
        <v>3129</v>
      </c>
      <c r="B5319" t="s">
        <v>2381</v>
      </c>
      <c r="C5319" t="s">
        <v>2382</v>
      </c>
      <c r="D5319" t="s">
        <v>401</v>
      </c>
      <c r="E5319" t="s">
        <v>110</v>
      </c>
      <c r="F5319" t="s">
        <v>1014</v>
      </c>
      <c r="G5319">
        <v>2100</v>
      </c>
      <c r="H5319" t="s">
        <v>8</v>
      </c>
      <c r="I5319" t="s">
        <v>8</v>
      </c>
      <c r="J5319" t="s">
        <v>8</v>
      </c>
      <c r="K5319" t="s">
        <v>6766</v>
      </c>
    </row>
    <row r="5320" spans="1:11" x14ac:dyDescent="0.25">
      <c r="A5320">
        <v>3129</v>
      </c>
      <c r="B5320" t="s">
        <v>2381</v>
      </c>
      <c r="C5320" t="s">
        <v>2382</v>
      </c>
      <c r="D5320" t="s">
        <v>401</v>
      </c>
      <c r="E5320" t="s">
        <v>110</v>
      </c>
      <c r="F5320" t="s">
        <v>1014</v>
      </c>
      <c r="G5320">
        <v>2100</v>
      </c>
      <c r="H5320" t="s">
        <v>8</v>
      </c>
      <c r="I5320" t="s">
        <v>8</v>
      </c>
      <c r="J5320" t="s">
        <v>8</v>
      </c>
      <c r="K5320" t="s">
        <v>6766</v>
      </c>
    </row>
    <row r="5321" spans="1:11" x14ac:dyDescent="0.25">
      <c r="A5321">
        <v>3129</v>
      </c>
      <c r="B5321" t="s">
        <v>2381</v>
      </c>
      <c r="C5321" t="s">
        <v>2382</v>
      </c>
      <c r="D5321" t="s">
        <v>401</v>
      </c>
      <c r="E5321" t="s">
        <v>110</v>
      </c>
      <c r="F5321" t="s">
        <v>1014</v>
      </c>
      <c r="G5321">
        <v>2100</v>
      </c>
      <c r="H5321" t="s">
        <v>8</v>
      </c>
      <c r="I5321" t="s">
        <v>8</v>
      </c>
      <c r="J5321" t="s">
        <v>8</v>
      </c>
      <c r="K5321" t="s">
        <v>6766</v>
      </c>
    </row>
    <row r="5322" spans="1:11" x14ac:dyDescent="0.25">
      <c r="A5322">
        <v>3129</v>
      </c>
      <c r="B5322" t="s">
        <v>2381</v>
      </c>
      <c r="C5322" t="s">
        <v>2382</v>
      </c>
      <c r="D5322" t="s">
        <v>401</v>
      </c>
      <c r="E5322" t="s">
        <v>110</v>
      </c>
      <c r="F5322" t="s">
        <v>1014</v>
      </c>
      <c r="G5322">
        <v>2100</v>
      </c>
      <c r="H5322" t="s">
        <v>8</v>
      </c>
      <c r="I5322" t="s">
        <v>8</v>
      </c>
      <c r="J5322" t="s">
        <v>8</v>
      </c>
      <c r="K5322" t="s">
        <v>6766</v>
      </c>
    </row>
    <row r="5323" spans="1:11" x14ac:dyDescent="0.25">
      <c r="A5323">
        <v>3129</v>
      </c>
      <c r="B5323" t="s">
        <v>2381</v>
      </c>
      <c r="C5323" t="s">
        <v>2382</v>
      </c>
      <c r="D5323" t="s">
        <v>401</v>
      </c>
      <c r="E5323" t="s">
        <v>110</v>
      </c>
      <c r="F5323" t="s">
        <v>1014</v>
      </c>
      <c r="G5323">
        <v>2100</v>
      </c>
      <c r="H5323" t="s">
        <v>8</v>
      </c>
      <c r="I5323" t="s">
        <v>8</v>
      </c>
      <c r="J5323" t="s">
        <v>8</v>
      </c>
      <c r="K5323" t="s">
        <v>6766</v>
      </c>
    </row>
    <row r="5324" spans="1:11" x14ac:dyDescent="0.25">
      <c r="A5324">
        <v>3129</v>
      </c>
      <c r="B5324" t="s">
        <v>2381</v>
      </c>
      <c r="C5324" t="s">
        <v>2382</v>
      </c>
      <c r="D5324" t="s">
        <v>401</v>
      </c>
      <c r="E5324" t="s">
        <v>110</v>
      </c>
      <c r="F5324" t="s">
        <v>1014</v>
      </c>
      <c r="G5324">
        <v>2100</v>
      </c>
      <c r="H5324" t="s">
        <v>8</v>
      </c>
      <c r="I5324" t="s">
        <v>8</v>
      </c>
      <c r="J5324" t="s">
        <v>8</v>
      </c>
      <c r="K5324" t="s">
        <v>6766</v>
      </c>
    </row>
    <row r="5325" spans="1:11" x14ac:dyDescent="0.25">
      <c r="A5325">
        <v>3129</v>
      </c>
      <c r="B5325" t="s">
        <v>2381</v>
      </c>
      <c r="C5325" t="s">
        <v>2382</v>
      </c>
      <c r="D5325" t="s">
        <v>401</v>
      </c>
      <c r="E5325" t="s">
        <v>110</v>
      </c>
      <c r="F5325" t="s">
        <v>1014</v>
      </c>
      <c r="G5325">
        <v>2100</v>
      </c>
      <c r="H5325" t="s">
        <v>8</v>
      </c>
      <c r="I5325" t="s">
        <v>8</v>
      </c>
      <c r="J5325" t="s">
        <v>8</v>
      </c>
      <c r="K5325" t="s">
        <v>6766</v>
      </c>
    </row>
    <row r="5326" spans="1:11" x14ac:dyDescent="0.25">
      <c r="A5326">
        <v>3129</v>
      </c>
      <c r="B5326" t="s">
        <v>2381</v>
      </c>
      <c r="C5326" t="s">
        <v>2382</v>
      </c>
      <c r="D5326" t="s">
        <v>401</v>
      </c>
      <c r="E5326" t="s">
        <v>110</v>
      </c>
      <c r="F5326" t="s">
        <v>1014</v>
      </c>
      <c r="G5326">
        <v>2100</v>
      </c>
      <c r="H5326" t="s">
        <v>8</v>
      </c>
      <c r="I5326" t="s">
        <v>8</v>
      </c>
      <c r="J5326" t="s">
        <v>8</v>
      </c>
      <c r="K5326" t="s">
        <v>6766</v>
      </c>
    </row>
    <row r="5327" spans="1:11" x14ac:dyDescent="0.25">
      <c r="A5327">
        <v>3129</v>
      </c>
      <c r="B5327" t="s">
        <v>2381</v>
      </c>
      <c r="C5327" t="s">
        <v>2382</v>
      </c>
      <c r="D5327" t="s">
        <v>401</v>
      </c>
      <c r="E5327" t="s">
        <v>110</v>
      </c>
      <c r="F5327" t="s">
        <v>1014</v>
      </c>
      <c r="G5327">
        <v>2100</v>
      </c>
      <c r="H5327" t="s">
        <v>8</v>
      </c>
      <c r="I5327" t="s">
        <v>8</v>
      </c>
      <c r="J5327" t="s">
        <v>8</v>
      </c>
      <c r="K5327" t="s">
        <v>6766</v>
      </c>
    </row>
    <row r="5328" spans="1:11" x14ac:dyDescent="0.25">
      <c r="A5328">
        <v>3129</v>
      </c>
      <c r="B5328" t="s">
        <v>2381</v>
      </c>
      <c r="C5328" t="s">
        <v>2382</v>
      </c>
      <c r="D5328" t="s">
        <v>401</v>
      </c>
      <c r="E5328" t="s">
        <v>110</v>
      </c>
      <c r="F5328" t="s">
        <v>1014</v>
      </c>
      <c r="G5328">
        <v>2100</v>
      </c>
      <c r="H5328" t="s">
        <v>8</v>
      </c>
      <c r="I5328" t="s">
        <v>8</v>
      </c>
      <c r="J5328" t="s">
        <v>8</v>
      </c>
      <c r="K5328" t="s">
        <v>6766</v>
      </c>
    </row>
    <row r="5329" spans="1:11" x14ac:dyDescent="0.25">
      <c r="A5329">
        <v>3129</v>
      </c>
      <c r="B5329" t="s">
        <v>2381</v>
      </c>
      <c r="C5329" t="s">
        <v>2382</v>
      </c>
      <c r="D5329" t="s">
        <v>401</v>
      </c>
      <c r="E5329" t="s">
        <v>110</v>
      </c>
      <c r="F5329" t="s">
        <v>1014</v>
      </c>
      <c r="G5329">
        <v>2100</v>
      </c>
      <c r="H5329" t="s">
        <v>8</v>
      </c>
      <c r="I5329" t="s">
        <v>8</v>
      </c>
      <c r="J5329" t="s">
        <v>8</v>
      </c>
      <c r="K5329" t="s">
        <v>6766</v>
      </c>
    </row>
    <row r="5330" spans="1:11" x14ac:dyDescent="0.25">
      <c r="A5330">
        <v>3129</v>
      </c>
      <c r="B5330" t="s">
        <v>2381</v>
      </c>
      <c r="C5330" t="s">
        <v>2382</v>
      </c>
      <c r="D5330" t="s">
        <v>401</v>
      </c>
      <c r="E5330" t="s">
        <v>110</v>
      </c>
      <c r="F5330" t="s">
        <v>1014</v>
      </c>
      <c r="G5330">
        <v>2100</v>
      </c>
      <c r="H5330" t="s">
        <v>8</v>
      </c>
      <c r="I5330" t="s">
        <v>8</v>
      </c>
      <c r="J5330" t="s">
        <v>8</v>
      </c>
      <c r="K5330" t="s">
        <v>6766</v>
      </c>
    </row>
    <row r="5331" spans="1:11" x14ac:dyDescent="0.25">
      <c r="A5331">
        <v>3129</v>
      </c>
      <c r="B5331" t="s">
        <v>2381</v>
      </c>
      <c r="C5331" t="s">
        <v>2382</v>
      </c>
      <c r="D5331" t="s">
        <v>401</v>
      </c>
      <c r="E5331" t="s">
        <v>110</v>
      </c>
      <c r="F5331" t="s">
        <v>1014</v>
      </c>
      <c r="G5331">
        <v>2100</v>
      </c>
      <c r="H5331" t="s">
        <v>8</v>
      </c>
      <c r="I5331" t="s">
        <v>8</v>
      </c>
      <c r="J5331" t="s">
        <v>8</v>
      </c>
      <c r="K5331" t="s">
        <v>6766</v>
      </c>
    </row>
    <row r="5332" spans="1:11" x14ac:dyDescent="0.25">
      <c r="A5332">
        <v>3129</v>
      </c>
      <c r="B5332" t="s">
        <v>2381</v>
      </c>
      <c r="C5332" t="s">
        <v>2382</v>
      </c>
      <c r="D5332" t="s">
        <v>401</v>
      </c>
      <c r="E5332" t="s">
        <v>110</v>
      </c>
      <c r="F5332" t="s">
        <v>1014</v>
      </c>
      <c r="G5332">
        <v>2100</v>
      </c>
      <c r="H5332" t="s">
        <v>8</v>
      </c>
      <c r="I5332" t="s">
        <v>8</v>
      </c>
      <c r="J5332" t="s">
        <v>8</v>
      </c>
      <c r="K5332" t="s">
        <v>6766</v>
      </c>
    </row>
    <row r="5333" spans="1:11" x14ac:dyDescent="0.25">
      <c r="A5333">
        <v>3129</v>
      </c>
      <c r="B5333" t="s">
        <v>2381</v>
      </c>
      <c r="C5333" t="s">
        <v>2382</v>
      </c>
      <c r="D5333" t="s">
        <v>401</v>
      </c>
      <c r="E5333" t="s">
        <v>110</v>
      </c>
      <c r="F5333" t="s">
        <v>1014</v>
      </c>
      <c r="G5333">
        <v>2100</v>
      </c>
      <c r="H5333" t="s">
        <v>8</v>
      </c>
      <c r="I5333" t="s">
        <v>8</v>
      </c>
      <c r="J5333" t="s">
        <v>8</v>
      </c>
      <c r="K5333" t="s">
        <v>6766</v>
      </c>
    </row>
    <row r="5334" spans="1:11" x14ac:dyDescent="0.25">
      <c r="A5334">
        <v>3129</v>
      </c>
      <c r="B5334" t="s">
        <v>2381</v>
      </c>
      <c r="C5334" t="s">
        <v>2382</v>
      </c>
      <c r="D5334" t="s">
        <v>401</v>
      </c>
      <c r="E5334" t="s">
        <v>110</v>
      </c>
      <c r="F5334" t="s">
        <v>1014</v>
      </c>
      <c r="G5334">
        <v>2100</v>
      </c>
      <c r="H5334" t="s">
        <v>8</v>
      </c>
      <c r="I5334" t="s">
        <v>8</v>
      </c>
      <c r="J5334" t="s">
        <v>8</v>
      </c>
      <c r="K5334" t="s">
        <v>6766</v>
      </c>
    </row>
    <row r="5335" spans="1:11" x14ac:dyDescent="0.25">
      <c r="A5335">
        <v>3129</v>
      </c>
      <c r="B5335" t="s">
        <v>2381</v>
      </c>
      <c r="C5335" t="s">
        <v>2382</v>
      </c>
      <c r="D5335" t="s">
        <v>401</v>
      </c>
      <c r="E5335" t="s">
        <v>110</v>
      </c>
      <c r="F5335" t="s">
        <v>1014</v>
      </c>
      <c r="G5335">
        <v>2100</v>
      </c>
      <c r="H5335" t="s">
        <v>8</v>
      </c>
      <c r="I5335" t="s">
        <v>8</v>
      </c>
      <c r="J5335" t="s">
        <v>8</v>
      </c>
      <c r="K5335" t="s">
        <v>6766</v>
      </c>
    </row>
    <row r="5336" spans="1:11" x14ac:dyDescent="0.25">
      <c r="A5336">
        <v>3129</v>
      </c>
      <c r="B5336" t="s">
        <v>2381</v>
      </c>
      <c r="C5336" t="s">
        <v>2382</v>
      </c>
      <c r="D5336" t="s">
        <v>401</v>
      </c>
      <c r="E5336" t="s">
        <v>110</v>
      </c>
      <c r="F5336" t="s">
        <v>1014</v>
      </c>
      <c r="G5336">
        <v>2100</v>
      </c>
      <c r="H5336" t="s">
        <v>8</v>
      </c>
      <c r="I5336" t="s">
        <v>8</v>
      </c>
      <c r="J5336" t="s">
        <v>8</v>
      </c>
      <c r="K5336" t="s">
        <v>6766</v>
      </c>
    </row>
    <row r="5337" spans="1:11" x14ac:dyDescent="0.25">
      <c r="A5337">
        <v>3129</v>
      </c>
      <c r="B5337" t="s">
        <v>2381</v>
      </c>
      <c r="C5337" t="s">
        <v>2382</v>
      </c>
      <c r="D5337" t="s">
        <v>401</v>
      </c>
      <c r="E5337" t="s">
        <v>110</v>
      </c>
      <c r="F5337" t="s">
        <v>1014</v>
      </c>
      <c r="G5337">
        <v>2100</v>
      </c>
      <c r="H5337" t="s">
        <v>8</v>
      </c>
      <c r="I5337" t="s">
        <v>8</v>
      </c>
      <c r="J5337" t="s">
        <v>8</v>
      </c>
      <c r="K5337" t="s">
        <v>6766</v>
      </c>
    </row>
    <row r="5338" spans="1:11" x14ac:dyDescent="0.25">
      <c r="A5338">
        <v>3129</v>
      </c>
      <c r="B5338" t="s">
        <v>2381</v>
      </c>
      <c r="C5338" t="s">
        <v>2382</v>
      </c>
      <c r="D5338" t="s">
        <v>401</v>
      </c>
      <c r="E5338" t="s">
        <v>110</v>
      </c>
      <c r="F5338" t="s">
        <v>1014</v>
      </c>
      <c r="G5338">
        <v>2100</v>
      </c>
      <c r="H5338" t="s">
        <v>8</v>
      </c>
      <c r="I5338" t="s">
        <v>8</v>
      </c>
      <c r="J5338" t="s">
        <v>8</v>
      </c>
      <c r="K5338" t="s">
        <v>6766</v>
      </c>
    </row>
    <row r="5339" spans="1:11" x14ac:dyDescent="0.25">
      <c r="A5339">
        <v>3129</v>
      </c>
      <c r="B5339" t="s">
        <v>2381</v>
      </c>
      <c r="C5339" t="s">
        <v>2382</v>
      </c>
      <c r="D5339" t="s">
        <v>401</v>
      </c>
      <c r="E5339" t="s">
        <v>110</v>
      </c>
      <c r="F5339" t="s">
        <v>1014</v>
      </c>
      <c r="G5339">
        <v>2100</v>
      </c>
      <c r="H5339" t="s">
        <v>8</v>
      </c>
      <c r="I5339" t="s">
        <v>8</v>
      </c>
      <c r="J5339" t="s">
        <v>8</v>
      </c>
      <c r="K5339" t="s">
        <v>6766</v>
      </c>
    </row>
    <row r="5340" spans="1:11" x14ac:dyDescent="0.25">
      <c r="A5340">
        <v>3129</v>
      </c>
      <c r="B5340" t="s">
        <v>2381</v>
      </c>
      <c r="C5340" t="s">
        <v>2382</v>
      </c>
      <c r="D5340" t="s">
        <v>401</v>
      </c>
      <c r="E5340" t="s">
        <v>110</v>
      </c>
      <c r="F5340" t="s">
        <v>1014</v>
      </c>
      <c r="G5340">
        <v>2100</v>
      </c>
      <c r="H5340" t="s">
        <v>8</v>
      </c>
      <c r="I5340" t="s">
        <v>8</v>
      </c>
      <c r="J5340" t="s">
        <v>8</v>
      </c>
      <c r="K5340" t="s">
        <v>6766</v>
      </c>
    </row>
    <row r="5341" spans="1:11" x14ac:dyDescent="0.25">
      <c r="A5341">
        <v>3129</v>
      </c>
      <c r="B5341" t="s">
        <v>2381</v>
      </c>
      <c r="C5341" t="s">
        <v>2382</v>
      </c>
      <c r="D5341" t="s">
        <v>401</v>
      </c>
      <c r="E5341" t="s">
        <v>110</v>
      </c>
      <c r="F5341" t="s">
        <v>1014</v>
      </c>
      <c r="G5341">
        <v>2100</v>
      </c>
      <c r="H5341" t="s">
        <v>8</v>
      </c>
      <c r="I5341" t="s">
        <v>8</v>
      </c>
      <c r="J5341" t="s">
        <v>8</v>
      </c>
      <c r="K5341" t="s">
        <v>6766</v>
      </c>
    </row>
    <row r="5342" spans="1:11" x14ac:dyDescent="0.25">
      <c r="A5342">
        <v>3129</v>
      </c>
      <c r="B5342" t="s">
        <v>2381</v>
      </c>
      <c r="C5342" t="s">
        <v>2382</v>
      </c>
      <c r="D5342" t="s">
        <v>401</v>
      </c>
      <c r="E5342" t="s">
        <v>110</v>
      </c>
      <c r="F5342" t="s">
        <v>1014</v>
      </c>
      <c r="G5342">
        <v>2100</v>
      </c>
      <c r="H5342" t="s">
        <v>8</v>
      </c>
      <c r="I5342" t="s">
        <v>8</v>
      </c>
      <c r="J5342" t="s">
        <v>8</v>
      </c>
      <c r="K5342" t="s">
        <v>6766</v>
      </c>
    </row>
    <row r="5343" spans="1:11" x14ac:dyDescent="0.25">
      <c r="A5343">
        <v>3129</v>
      </c>
      <c r="B5343" t="s">
        <v>2381</v>
      </c>
      <c r="C5343" t="s">
        <v>2382</v>
      </c>
      <c r="D5343" t="s">
        <v>401</v>
      </c>
      <c r="E5343" t="s">
        <v>110</v>
      </c>
      <c r="F5343" t="s">
        <v>1014</v>
      </c>
      <c r="G5343">
        <v>2100</v>
      </c>
      <c r="H5343" t="s">
        <v>8</v>
      </c>
      <c r="I5343" t="s">
        <v>8</v>
      </c>
      <c r="J5343" t="s">
        <v>8</v>
      </c>
      <c r="K5343" t="s">
        <v>6766</v>
      </c>
    </row>
    <row r="5344" spans="1:11" x14ac:dyDescent="0.25">
      <c r="A5344">
        <v>3129</v>
      </c>
      <c r="B5344" t="s">
        <v>2381</v>
      </c>
      <c r="C5344" t="s">
        <v>2382</v>
      </c>
      <c r="D5344" t="s">
        <v>401</v>
      </c>
      <c r="E5344" t="s">
        <v>110</v>
      </c>
      <c r="F5344" t="s">
        <v>1014</v>
      </c>
      <c r="G5344">
        <v>2100</v>
      </c>
      <c r="H5344" t="s">
        <v>8</v>
      </c>
      <c r="I5344" t="s">
        <v>8</v>
      </c>
      <c r="J5344" t="s">
        <v>8</v>
      </c>
      <c r="K5344" t="s">
        <v>6766</v>
      </c>
    </row>
    <row r="5345" spans="1:11" x14ac:dyDescent="0.25">
      <c r="A5345">
        <v>3129</v>
      </c>
      <c r="B5345" t="s">
        <v>2381</v>
      </c>
      <c r="C5345" t="s">
        <v>2382</v>
      </c>
      <c r="D5345" t="s">
        <v>401</v>
      </c>
      <c r="E5345" t="s">
        <v>110</v>
      </c>
      <c r="F5345" t="s">
        <v>1014</v>
      </c>
      <c r="G5345">
        <v>2100</v>
      </c>
      <c r="H5345" t="s">
        <v>8</v>
      </c>
      <c r="I5345" t="s">
        <v>8</v>
      </c>
      <c r="J5345" t="s">
        <v>8</v>
      </c>
      <c r="K5345" t="s">
        <v>6766</v>
      </c>
    </row>
    <row r="5346" spans="1:11" x14ac:dyDescent="0.25">
      <c r="A5346">
        <v>3129</v>
      </c>
      <c r="B5346" t="s">
        <v>2381</v>
      </c>
      <c r="C5346" t="s">
        <v>2382</v>
      </c>
      <c r="D5346" t="s">
        <v>401</v>
      </c>
      <c r="E5346" t="s">
        <v>110</v>
      </c>
      <c r="F5346" t="s">
        <v>1014</v>
      </c>
      <c r="G5346">
        <v>2100</v>
      </c>
      <c r="H5346" t="s">
        <v>8</v>
      </c>
      <c r="I5346" t="s">
        <v>8</v>
      </c>
      <c r="J5346" t="s">
        <v>8</v>
      </c>
      <c r="K5346" t="s">
        <v>6766</v>
      </c>
    </row>
    <row r="5347" spans="1:11" x14ac:dyDescent="0.25">
      <c r="A5347">
        <v>3129</v>
      </c>
      <c r="B5347" t="s">
        <v>2381</v>
      </c>
      <c r="C5347" t="s">
        <v>2382</v>
      </c>
      <c r="D5347" t="s">
        <v>401</v>
      </c>
      <c r="E5347" t="s">
        <v>110</v>
      </c>
      <c r="F5347" t="s">
        <v>1014</v>
      </c>
      <c r="G5347">
        <v>2100</v>
      </c>
      <c r="H5347" t="s">
        <v>8</v>
      </c>
      <c r="I5347" t="s">
        <v>8</v>
      </c>
      <c r="J5347" t="s">
        <v>8</v>
      </c>
      <c r="K5347" t="s">
        <v>6766</v>
      </c>
    </row>
    <row r="5348" spans="1:11" x14ac:dyDescent="0.25">
      <c r="A5348">
        <v>3129</v>
      </c>
      <c r="B5348" t="s">
        <v>2381</v>
      </c>
      <c r="C5348" t="s">
        <v>2382</v>
      </c>
      <c r="D5348" t="s">
        <v>401</v>
      </c>
      <c r="E5348" t="s">
        <v>110</v>
      </c>
      <c r="F5348" t="s">
        <v>1014</v>
      </c>
      <c r="G5348">
        <v>2100</v>
      </c>
      <c r="H5348" t="s">
        <v>8</v>
      </c>
      <c r="I5348" t="s">
        <v>8</v>
      </c>
      <c r="J5348" t="s">
        <v>8</v>
      </c>
      <c r="K5348" t="s">
        <v>6766</v>
      </c>
    </row>
    <row r="5349" spans="1:11" x14ac:dyDescent="0.25">
      <c r="A5349">
        <v>3129</v>
      </c>
      <c r="B5349" t="s">
        <v>2381</v>
      </c>
      <c r="C5349" t="s">
        <v>2382</v>
      </c>
      <c r="D5349" t="s">
        <v>401</v>
      </c>
      <c r="E5349" t="s">
        <v>110</v>
      </c>
      <c r="F5349" t="s">
        <v>1014</v>
      </c>
      <c r="G5349">
        <v>2100</v>
      </c>
      <c r="H5349" t="s">
        <v>8</v>
      </c>
      <c r="I5349" t="s">
        <v>8</v>
      </c>
      <c r="J5349" t="s">
        <v>8</v>
      </c>
      <c r="K5349" t="s">
        <v>6766</v>
      </c>
    </row>
    <row r="5350" spans="1:11" x14ac:dyDescent="0.25">
      <c r="A5350">
        <v>3129</v>
      </c>
      <c r="B5350" t="s">
        <v>2381</v>
      </c>
      <c r="C5350" t="s">
        <v>2382</v>
      </c>
      <c r="D5350" t="s">
        <v>401</v>
      </c>
      <c r="E5350" t="s">
        <v>110</v>
      </c>
      <c r="F5350" t="s">
        <v>1014</v>
      </c>
      <c r="G5350">
        <v>2100</v>
      </c>
      <c r="H5350" t="s">
        <v>8</v>
      </c>
      <c r="I5350" t="s">
        <v>8</v>
      </c>
      <c r="J5350" t="s">
        <v>8</v>
      </c>
      <c r="K5350" t="s">
        <v>6766</v>
      </c>
    </row>
    <row r="5351" spans="1:11" x14ac:dyDescent="0.25">
      <c r="A5351">
        <v>3129</v>
      </c>
      <c r="B5351" t="s">
        <v>2381</v>
      </c>
      <c r="C5351" t="s">
        <v>2382</v>
      </c>
      <c r="D5351" t="s">
        <v>401</v>
      </c>
      <c r="E5351" t="s">
        <v>110</v>
      </c>
      <c r="F5351" t="s">
        <v>1014</v>
      </c>
      <c r="G5351">
        <v>2100</v>
      </c>
      <c r="H5351" t="s">
        <v>8</v>
      </c>
      <c r="I5351" t="s">
        <v>8</v>
      </c>
      <c r="J5351" t="s">
        <v>8</v>
      </c>
      <c r="K5351" t="s">
        <v>6766</v>
      </c>
    </row>
    <row r="5352" spans="1:11" x14ac:dyDescent="0.25">
      <c r="A5352">
        <v>3129</v>
      </c>
      <c r="B5352" t="s">
        <v>2381</v>
      </c>
      <c r="C5352" t="s">
        <v>2382</v>
      </c>
      <c r="D5352" t="s">
        <v>401</v>
      </c>
      <c r="E5352" t="s">
        <v>110</v>
      </c>
      <c r="F5352" t="s">
        <v>1014</v>
      </c>
      <c r="G5352">
        <v>2100</v>
      </c>
      <c r="H5352" t="s">
        <v>8</v>
      </c>
      <c r="I5352" t="s">
        <v>8</v>
      </c>
      <c r="J5352" t="s">
        <v>8</v>
      </c>
      <c r="K5352" t="s">
        <v>6766</v>
      </c>
    </row>
    <row r="5353" spans="1:11" x14ac:dyDescent="0.25">
      <c r="A5353">
        <v>3129</v>
      </c>
      <c r="B5353" t="s">
        <v>2381</v>
      </c>
      <c r="C5353" t="s">
        <v>2382</v>
      </c>
      <c r="D5353" t="s">
        <v>401</v>
      </c>
      <c r="E5353" t="s">
        <v>110</v>
      </c>
      <c r="F5353" t="s">
        <v>1014</v>
      </c>
      <c r="G5353">
        <v>2100</v>
      </c>
      <c r="H5353" t="s">
        <v>8</v>
      </c>
      <c r="I5353" t="s">
        <v>8</v>
      </c>
      <c r="J5353" t="s">
        <v>8</v>
      </c>
      <c r="K5353" t="s">
        <v>6766</v>
      </c>
    </row>
    <row r="5354" spans="1:11" x14ac:dyDescent="0.25">
      <c r="A5354">
        <v>3129</v>
      </c>
      <c r="B5354" t="s">
        <v>2381</v>
      </c>
      <c r="C5354" t="s">
        <v>2382</v>
      </c>
      <c r="D5354" t="s">
        <v>401</v>
      </c>
      <c r="E5354" t="s">
        <v>110</v>
      </c>
      <c r="F5354" t="s">
        <v>1014</v>
      </c>
      <c r="G5354">
        <v>2100</v>
      </c>
      <c r="H5354" t="s">
        <v>8</v>
      </c>
      <c r="I5354" t="s">
        <v>8</v>
      </c>
      <c r="J5354" t="s">
        <v>8</v>
      </c>
      <c r="K5354" t="s">
        <v>6766</v>
      </c>
    </row>
    <row r="5355" spans="1:11" x14ac:dyDescent="0.25">
      <c r="A5355">
        <v>3129</v>
      </c>
      <c r="B5355" t="s">
        <v>2381</v>
      </c>
      <c r="C5355" t="s">
        <v>2382</v>
      </c>
      <c r="D5355" t="s">
        <v>401</v>
      </c>
      <c r="E5355" t="s">
        <v>110</v>
      </c>
      <c r="F5355" t="s">
        <v>1014</v>
      </c>
      <c r="G5355">
        <v>2100</v>
      </c>
      <c r="H5355" t="s">
        <v>8</v>
      </c>
      <c r="I5355" t="s">
        <v>8</v>
      </c>
      <c r="J5355" t="s">
        <v>8</v>
      </c>
      <c r="K5355" t="s">
        <v>6766</v>
      </c>
    </row>
    <row r="5356" spans="1:11" x14ac:dyDescent="0.25">
      <c r="A5356">
        <v>3129</v>
      </c>
      <c r="B5356" t="s">
        <v>2381</v>
      </c>
      <c r="C5356" t="s">
        <v>2382</v>
      </c>
      <c r="D5356" t="s">
        <v>401</v>
      </c>
      <c r="E5356" t="s">
        <v>110</v>
      </c>
      <c r="F5356" t="s">
        <v>1014</v>
      </c>
      <c r="G5356">
        <v>2100</v>
      </c>
      <c r="H5356" t="s">
        <v>8</v>
      </c>
      <c r="I5356" t="s">
        <v>8</v>
      </c>
      <c r="J5356" t="s">
        <v>8</v>
      </c>
      <c r="K5356" t="s">
        <v>6766</v>
      </c>
    </row>
    <row r="5357" spans="1:11" x14ac:dyDescent="0.25">
      <c r="A5357">
        <v>3129</v>
      </c>
      <c r="B5357" t="s">
        <v>2381</v>
      </c>
      <c r="C5357" t="s">
        <v>2382</v>
      </c>
      <c r="D5357" t="s">
        <v>401</v>
      </c>
      <c r="E5357" t="s">
        <v>110</v>
      </c>
      <c r="F5357" t="s">
        <v>1014</v>
      </c>
      <c r="G5357">
        <v>2100</v>
      </c>
      <c r="H5357" t="s">
        <v>8</v>
      </c>
      <c r="I5357" t="s">
        <v>8</v>
      </c>
      <c r="J5357" t="s">
        <v>8</v>
      </c>
      <c r="K5357" t="s">
        <v>6766</v>
      </c>
    </row>
    <row r="5358" spans="1:11" x14ac:dyDescent="0.25">
      <c r="A5358">
        <v>3129</v>
      </c>
      <c r="B5358" t="s">
        <v>2381</v>
      </c>
      <c r="C5358" t="s">
        <v>2382</v>
      </c>
      <c r="D5358" t="s">
        <v>401</v>
      </c>
      <c r="E5358" t="s">
        <v>110</v>
      </c>
      <c r="F5358" t="s">
        <v>1014</v>
      </c>
      <c r="G5358">
        <v>2100</v>
      </c>
      <c r="H5358" t="s">
        <v>8</v>
      </c>
      <c r="I5358" t="s">
        <v>8</v>
      </c>
      <c r="J5358" t="s">
        <v>8</v>
      </c>
      <c r="K5358" t="s">
        <v>6766</v>
      </c>
    </row>
    <row r="5359" spans="1:11" x14ac:dyDescent="0.25">
      <c r="A5359">
        <v>3129</v>
      </c>
      <c r="B5359" t="s">
        <v>2381</v>
      </c>
      <c r="C5359" t="s">
        <v>2382</v>
      </c>
      <c r="D5359" t="s">
        <v>401</v>
      </c>
      <c r="E5359" t="s">
        <v>110</v>
      </c>
      <c r="F5359" t="s">
        <v>1014</v>
      </c>
      <c r="G5359">
        <v>2100</v>
      </c>
      <c r="H5359" t="s">
        <v>8</v>
      </c>
      <c r="I5359" t="s">
        <v>8</v>
      </c>
      <c r="J5359" t="s">
        <v>8</v>
      </c>
      <c r="K5359" t="s">
        <v>6766</v>
      </c>
    </row>
    <row r="5360" spans="1:11" x14ac:dyDescent="0.25">
      <c r="A5360">
        <v>3129</v>
      </c>
      <c r="B5360" t="s">
        <v>2381</v>
      </c>
      <c r="C5360" t="s">
        <v>2382</v>
      </c>
      <c r="D5360" t="s">
        <v>401</v>
      </c>
      <c r="E5360" t="s">
        <v>110</v>
      </c>
      <c r="F5360" t="s">
        <v>1014</v>
      </c>
      <c r="G5360">
        <v>2100</v>
      </c>
      <c r="H5360" t="s">
        <v>8</v>
      </c>
      <c r="I5360" t="s">
        <v>8</v>
      </c>
      <c r="J5360" t="s">
        <v>8</v>
      </c>
      <c r="K5360" t="s">
        <v>6766</v>
      </c>
    </row>
    <row r="5361" spans="1:11" x14ac:dyDescent="0.25">
      <c r="A5361">
        <v>3129</v>
      </c>
      <c r="B5361" t="s">
        <v>2381</v>
      </c>
      <c r="C5361" t="s">
        <v>2382</v>
      </c>
      <c r="D5361" t="s">
        <v>401</v>
      </c>
      <c r="E5361" t="s">
        <v>110</v>
      </c>
      <c r="F5361" t="s">
        <v>1014</v>
      </c>
      <c r="G5361">
        <v>2100</v>
      </c>
      <c r="H5361" t="s">
        <v>8</v>
      </c>
      <c r="I5361" t="s">
        <v>8</v>
      </c>
      <c r="J5361" t="s">
        <v>8</v>
      </c>
      <c r="K5361" t="s">
        <v>6766</v>
      </c>
    </row>
    <row r="5362" spans="1:11" x14ac:dyDescent="0.25">
      <c r="A5362">
        <v>3129</v>
      </c>
      <c r="B5362" t="s">
        <v>2381</v>
      </c>
      <c r="C5362" t="s">
        <v>2382</v>
      </c>
      <c r="D5362" t="s">
        <v>401</v>
      </c>
      <c r="E5362" t="s">
        <v>110</v>
      </c>
      <c r="F5362" t="s">
        <v>1014</v>
      </c>
      <c r="G5362">
        <v>2100</v>
      </c>
      <c r="H5362" t="s">
        <v>8</v>
      </c>
      <c r="I5362" t="s">
        <v>8</v>
      </c>
      <c r="J5362" t="s">
        <v>8</v>
      </c>
      <c r="K5362" t="s">
        <v>6766</v>
      </c>
    </row>
    <row r="5363" spans="1:11" x14ac:dyDescent="0.25">
      <c r="A5363">
        <v>3129</v>
      </c>
      <c r="B5363" t="s">
        <v>2381</v>
      </c>
      <c r="C5363" t="s">
        <v>2382</v>
      </c>
      <c r="D5363" t="s">
        <v>401</v>
      </c>
      <c r="E5363" t="s">
        <v>110</v>
      </c>
      <c r="F5363" t="s">
        <v>1014</v>
      </c>
      <c r="G5363">
        <v>2100</v>
      </c>
      <c r="H5363" t="s">
        <v>8</v>
      </c>
      <c r="I5363" t="s">
        <v>8</v>
      </c>
      <c r="J5363" t="s">
        <v>8</v>
      </c>
      <c r="K5363" t="s">
        <v>6766</v>
      </c>
    </row>
    <row r="5364" spans="1:11" x14ac:dyDescent="0.25">
      <c r="A5364">
        <v>3129</v>
      </c>
      <c r="B5364" t="s">
        <v>2381</v>
      </c>
      <c r="C5364" t="s">
        <v>2382</v>
      </c>
      <c r="D5364" t="s">
        <v>401</v>
      </c>
      <c r="E5364" t="s">
        <v>110</v>
      </c>
      <c r="F5364" t="s">
        <v>1014</v>
      </c>
      <c r="G5364">
        <v>2100</v>
      </c>
      <c r="H5364" t="s">
        <v>8</v>
      </c>
      <c r="I5364" t="s">
        <v>8</v>
      </c>
      <c r="J5364" t="s">
        <v>8</v>
      </c>
      <c r="K5364" t="s">
        <v>6766</v>
      </c>
    </row>
    <row r="5365" spans="1:11" x14ac:dyDescent="0.25">
      <c r="A5365">
        <v>3129</v>
      </c>
      <c r="B5365" t="s">
        <v>2381</v>
      </c>
      <c r="C5365" t="s">
        <v>2382</v>
      </c>
      <c r="D5365" t="s">
        <v>401</v>
      </c>
      <c r="E5365" t="s">
        <v>110</v>
      </c>
      <c r="F5365" t="s">
        <v>1014</v>
      </c>
      <c r="G5365">
        <v>2100</v>
      </c>
      <c r="H5365" t="s">
        <v>8</v>
      </c>
      <c r="I5365" t="s">
        <v>8</v>
      </c>
      <c r="J5365" t="s">
        <v>8</v>
      </c>
      <c r="K5365" t="s">
        <v>6766</v>
      </c>
    </row>
    <row r="5366" spans="1:11" x14ac:dyDescent="0.25">
      <c r="A5366">
        <v>3129</v>
      </c>
      <c r="B5366" t="s">
        <v>2381</v>
      </c>
      <c r="C5366" t="s">
        <v>2382</v>
      </c>
      <c r="D5366" t="s">
        <v>401</v>
      </c>
      <c r="E5366" t="s">
        <v>110</v>
      </c>
      <c r="F5366" t="s">
        <v>1014</v>
      </c>
      <c r="G5366">
        <v>2100</v>
      </c>
      <c r="H5366" t="s">
        <v>8</v>
      </c>
      <c r="I5366" t="s">
        <v>8</v>
      </c>
      <c r="J5366" t="s">
        <v>8</v>
      </c>
      <c r="K5366" t="s">
        <v>6766</v>
      </c>
    </row>
    <row r="5367" spans="1:11" x14ac:dyDescent="0.25">
      <c r="A5367">
        <v>3129</v>
      </c>
      <c r="B5367" t="s">
        <v>2381</v>
      </c>
      <c r="C5367" t="s">
        <v>2382</v>
      </c>
      <c r="D5367" t="s">
        <v>401</v>
      </c>
      <c r="E5367" t="s">
        <v>110</v>
      </c>
      <c r="F5367" t="s">
        <v>1014</v>
      </c>
      <c r="G5367">
        <v>2100</v>
      </c>
      <c r="H5367" t="s">
        <v>8</v>
      </c>
      <c r="I5367" t="s">
        <v>8</v>
      </c>
      <c r="J5367" t="s">
        <v>8</v>
      </c>
      <c r="K5367" t="s">
        <v>6766</v>
      </c>
    </row>
    <row r="5368" spans="1:11" x14ac:dyDescent="0.25">
      <c r="A5368">
        <v>3129</v>
      </c>
      <c r="B5368" t="s">
        <v>2381</v>
      </c>
      <c r="C5368" t="s">
        <v>2382</v>
      </c>
      <c r="D5368" t="s">
        <v>401</v>
      </c>
      <c r="E5368" t="s">
        <v>110</v>
      </c>
      <c r="F5368" t="s">
        <v>1014</v>
      </c>
      <c r="G5368">
        <v>2100</v>
      </c>
      <c r="H5368" t="s">
        <v>8</v>
      </c>
      <c r="I5368" t="s">
        <v>8</v>
      </c>
      <c r="J5368" t="s">
        <v>8</v>
      </c>
      <c r="K5368" t="s">
        <v>6766</v>
      </c>
    </row>
    <row r="5369" spans="1:11" x14ac:dyDescent="0.25">
      <c r="A5369">
        <v>3129</v>
      </c>
      <c r="B5369" t="s">
        <v>2381</v>
      </c>
      <c r="C5369" t="s">
        <v>2382</v>
      </c>
      <c r="D5369" t="s">
        <v>401</v>
      </c>
      <c r="E5369" t="s">
        <v>110</v>
      </c>
      <c r="F5369" t="s">
        <v>1014</v>
      </c>
      <c r="G5369">
        <v>2100</v>
      </c>
      <c r="H5369" t="s">
        <v>8</v>
      </c>
      <c r="I5369" t="s">
        <v>8</v>
      </c>
      <c r="J5369" t="s">
        <v>8</v>
      </c>
      <c r="K5369" t="s">
        <v>6766</v>
      </c>
    </row>
    <row r="5370" spans="1:11" x14ac:dyDescent="0.25">
      <c r="A5370">
        <v>3129</v>
      </c>
      <c r="B5370" t="s">
        <v>2381</v>
      </c>
      <c r="C5370" t="s">
        <v>2382</v>
      </c>
      <c r="D5370" t="s">
        <v>401</v>
      </c>
      <c r="E5370" t="s">
        <v>110</v>
      </c>
      <c r="F5370" t="s">
        <v>1014</v>
      </c>
      <c r="G5370">
        <v>2100</v>
      </c>
      <c r="H5370" t="s">
        <v>8</v>
      </c>
      <c r="I5370" t="s">
        <v>8</v>
      </c>
      <c r="J5370" t="s">
        <v>8</v>
      </c>
      <c r="K5370" t="s">
        <v>6766</v>
      </c>
    </row>
    <row r="5371" spans="1:11" x14ac:dyDescent="0.25">
      <c r="A5371">
        <v>3129</v>
      </c>
      <c r="B5371" t="s">
        <v>2381</v>
      </c>
      <c r="C5371" t="s">
        <v>2382</v>
      </c>
      <c r="D5371" t="s">
        <v>401</v>
      </c>
      <c r="E5371" t="s">
        <v>110</v>
      </c>
      <c r="F5371" t="s">
        <v>1014</v>
      </c>
      <c r="G5371">
        <v>2100</v>
      </c>
      <c r="H5371" t="s">
        <v>8</v>
      </c>
      <c r="I5371" t="s">
        <v>8</v>
      </c>
      <c r="J5371" t="s">
        <v>8</v>
      </c>
      <c r="K5371" t="s">
        <v>6766</v>
      </c>
    </row>
    <row r="5372" spans="1:11" x14ac:dyDescent="0.25">
      <c r="A5372">
        <v>3129</v>
      </c>
      <c r="B5372" t="s">
        <v>2381</v>
      </c>
      <c r="C5372" t="s">
        <v>2382</v>
      </c>
      <c r="D5372" t="s">
        <v>401</v>
      </c>
      <c r="E5372" t="s">
        <v>110</v>
      </c>
      <c r="F5372" t="s">
        <v>1014</v>
      </c>
      <c r="G5372">
        <v>2100</v>
      </c>
      <c r="H5372" t="s">
        <v>8</v>
      </c>
      <c r="I5372" t="s">
        <v>8</v>
      </c>
      <c r="J5372" t="s">
        <v>8</v>
      </c>
      <c r="K5372" t="s">
        <v>6766</v>
      </c>
    </row>
    <row r="5373" spans="1:11" x14ac:dyDescent="0.25">
      <c r="A5373">
        <v>3129</v>
      </c>
      <c r="B5373" t="s">
        <v>2381</v>
      </c>
      <c r="C5373" t="s">
        <v>2382</v>
      </c>
      <c r="D5373" t="s">
        <v>401</v>
      </c>
      <c r="E5373" t="s">
        <v>110</v>
      </c>
      <c r="F5373" t="s">
        <v>1014</v>
      </c>
      <c r="G5373">
        <v>2100</v>
      </c>
      <c r="H5373" t="s">
        <v>8</v>
      </c>
      <c r="I5373" t="s">
        <v>8</v>
      </c>
      <c r="J5373" t="s">
        <v>8</v>
      </c>
      <c r="K5373" t="s">
        <v>6766</v>
      </c>
    </row>
    <row r="5374" spans="1:11" x14ac:dyDescent="0.25">
      <c r="A5374">
        <v>3129</v>
      </c>
      <c r="B5374" t="s">
        <v>2381</v>
      </c>
      <c r="C5374" t="s">
        <v>2382</v>
      </c>
      <c r="D5374" t="s">
        <v>401</v>
      </c>
      <c r="E5374" t="s">
        <v>110</v>
      </c>
      <c r="F5374" t="s">
        <v>1014</v>
      </c>
      <c r="G5374">
        <v>2100</v>
      </c>
      <c r="H5374" t="s">
        <v>8</v>
      </c>
      <c r="I5374" t="s">
        <v>8</v>
      </c>
      <c r="J5374" t="s">
        <v>8</v>
      </c>
      <c r="K5374" t="s">
        <v>6766</v>
      </c>
    </row>
    <row r="5375" spans="1:11" x14ac:dyDescent="0.25">
      <c r="A5375">
        <v>3129</v>
      </c>
      <c r="B5375" t="s">
        <v>2381</v>
      </c>
      <c r="C5375" t="s">
        <v>2382</v>
      </c>
      <c r="D5375" t="s">
        <v>401</v>
      </c>
      <c r="E5375" t="s">
        <v>110</v>
      </c>
      <c r="F5375" t="s">
        <v>1014</v>
      </c>
      <c r="G5375">
        <v>2100</v>
      </c>
      <c r="H5375" t="s">
        <v>8</v>
      </c>
      <c r="I5375" t="s">
        <v>8</v>
      </c>
      <c r="J5375" t="s">
        <v>8</v>
      </c>
      <c r="K5375" t="s">
        <v>6766</v>
      </c>
    </row>
    <row r="5376" spans="1:11" x14ac:dyDescent="0.25">
      <c r="A5376">
        <v>3129</v>
      </c>
      <c r="B5376" t="s">
        <v>2381</v>
      </c>
      <c r="C5376" t="s">
        <v>2382</v>
      </c>
      <c r="D5376" t="s">
        <v>401</v>
      </c>
      <c r="E5376" t="s">
        <v>110</v>
      </c>
      <c r="F5376" t="s">
        <v>1014</v>
      </c>
      <c r="G5376">
        <v>2100</v>
      </c>
      <c r="H5376" t="s">
        <v>8</v>
      </c>
      <c r="I5376" t="s">
        <v>8</v>
      </c>
      <c r="J5376" t="s">
        <v>8</v>
      </c>
      <c r="K5376" t="s">
        <v>6766</v>
      </c>
    </row>
    <row r="5377" spans="1:11" x14ac:dyDescent="0.25">
      <c r="A5377">
        <v>3129</v>
      </c>
      <c r="B5377" t="s">
        <v>2381</v>
      </c>
      <c r="C5377" t="s">
        <v>2382</v>
      </c>
      <c r="D5377" t="s">
        <v>401</v>
      </c>
      <c r="E5377" t="s">
        <v>110</v>
      </c>
      <c r="F5377" t="s">
        <v>1014</v>
      </c>
      <c r="G5377">
        <v>2100</v>
      </c>
      <c r="H5377" t="s">
        <v>8</v>
      </c>
      <c r="I5377" t="s">
        <v>8</v>
      </c>
      <c r="J5377" t="s">
        <v>8</v>
      </c>
      <c r="K5377" t="s">
        <v>6766</v>
      </c>
    </row>
    <row r="5378" spans="1:11" x14ac:dyDescent="0.25">
      <c r="A5378">
        <v>3129</v>
      </c>
      <c r="B5378" t="s">
        <v>2381</v>
      </c>
      <c r="C5378" t="s">
        <v>2382</v>
      </c>
      <c r="D5378" t="s">
        <v>401</v>
      </c>
      <c r="E5378" t="s">
        <v>110</v>
      </c>
      <c r="F5378" t="s">
        <v>1014</v>
      </c>
      <c r="G5378">
        <v>2100</v>
      </c>
      <c r="H5378" t="s">
        <v>8</v>
      </c>
      <c r="I5378" t="s">
        <v>8</v>
      </c>
      <c r="J5378" t="s">
        <v>8</v>
      </c>
      <c r="K5378" t="s">
        <v>6766</v>
      </c>
    </row>
    <row r="5379" spans="1:11" x14ac:dyDescent="0.25">
      <c r="A5379">
        <v>3129</v>
      </c>
      <c r="B5379" t="s">
        <v>2381</v>
      </c>
      <c r="C5379" t="s">
        <v>2382</v>
      </c>
      <c r="D5379" t="s">
        <v>401</v>
      </c>
      <c r="E5379" t="s">
        <v>110</v>
      </c>
      <c r="F5379" t="s">
        <v>1014</v>
      </c>
      <c r="G5379">
        <v>2100</v>
      </c>
      <c r="H5379" t="s">
        <v>8</v>
      </c>
      <c r="I5379" t="s">
        <v>8</v>
      </c>
      <c r="J5379" t="s">
        <v>8</v>
      </c>
      <c r="K5379" t="s">
        <v>6766</v>
      </c>
    </row>
    <row r="5380" spans="1:11" x14ac:dyDescent="0.25">
      <c r="A5380">
        <v>3129</v>
      </c>
      <c r="B5380" t="s">
        <v>2381</v>
      </c>
      <c r="C5380" t="s">
        <v>2382</v>
      </c>
      <c r="D5380" t="s">
        <v>401</v>
      </c>
      <c r="E5380" t="s">
        <v>110</v>
      </c>
      <c r="F5380" t="s">
        <v>1014</v>
      </c>
      <c r="G5380">
        <v>2100</v>
      </c>
      <c r="H5380" t="s">
        <v>8</v>
      </c>
      <c r="I5380" t="s">
        <v>8</v>
      </c>
      <c r="J5380" t="s">
        <v>8</v>
      </c>
      <c r="K5380" t="s">
        <v>6766</v>
      </c>
    </row>
    <row r="5381" spans="1:11" x14ac:dyDescent="0.25">
      <c r="A5381">
        <v>3129</v>
      </c>
      <c r="B5381" t="s">
        <v>2381</v>
      </c>
      <c r="C5381" t="s">
        <v>2382</v>
      </c>
      <c r="D5381" t="s">
        <v>401</v>
      </c>
      <c r="E5381" t="s">
        <v>110</v>
      </c>
      <c r="F5381" t="s">
        <v>1014</v>
      </c>
      <c r="G5381">
        <v>2100</v>
      </c>
      <c r="H5381" t="s">
        <v>8</v>
      </c>
      <c r="I5381" t="s">
        <v>8</v>
      </c>
      <c r="J5381" t="s">
        <v>8</v>
      </c>
      <c r="K5381" t="s">
        <v>6766</v>
      </c>
    </row>
    <row r="5382" spans="1:11" x14ac:dyDescent="0.25">
      <c r="A5382">
        <v>3129</v>
      </c>
      <c r="B5382" t="s">
        <v>2381</v>
      </c>
      <c r="C5382" t="s">
        <v>2382</v>
      </c>
      <c r="D5382" t="s">
        <v>401</v>
      </c>
      <c r="E5382" t="s">
        <v>110</v>
      </c>
      <c r="F5382" t="s">
        <v>1014</v>
      </c>
      <c r="G5382">
        <v>2100</v>
      </c>
      <c r="H5382" t="s">
        <v>8</v>
      </c>
      <c r="I5382" t="s">
        <v>8</v>
      </c>
      <c r="J5382" t="s">
        <v>8</v>
      </c>
      <c r="K5382" t="s">
        <v>6766</v>
      </c>
    </row>
    <row r="5383" spans="1:11" x14ac:dyDescent="0.25">
      <c r="A5383">
        <v>3129</v>
      </c>
      <c r="B5383" t="s">
        <v>2381</v>
      </c>
      <c r="C5383" t="s">
        <v>2382</v>
      </c>
      <c r="D5383" t="s">
        <v>401</v>
      </c>
      <c r="E5383" t="s">
        <v>110</v>
      </c>
      <c r="F5383" t="s">
        <v>1014</v>
      </c>
      <c r="G5383">
        <v>2100</v>
      </c>
      <c r="H5383" t="s">
        <v>8</v>
      </c>
      <c r="I5383" t="s">
        <v>8</v>
      </c>
      <c r="J5383" t="s">
        <v>8</v>
      </c>
      <c r="K5383" t="s">
        <v>6766</v>
      </c>
    </row>
    <row r="5384" spans="1:11" x14ac:dyDescent="0.25">
      <c r="A5384">
        <v>3129</v>
      </c>
      <c r="B5384" t="s">
        <v>2381</v>
      </c>
      <c r="C5384" t="s">
        <v>2382</v>
      </c>
      <c r="D5384" t="s">
        <v>401</v>
      </c>
      <c r="E5384" t="s">
        <v>110</v>
      </c>
      <c r="F5384" t="s">
        <v>1014</v>
      </c>
      <c r="G5384">
        <v>2100</v>
      </c>
      <c r="H5384" t="s">
        <v>8</v>
      </c>
      <c r="I5384" t="s">
        <v>8</v>
      </c>
      <c r="J5384" t="s">
        <v>8</v>
      </c>
      <c r="K5384" t="s">
        <v>6766</v>
      </c>
    </row>
    <row r="5385" spans="1:11" x14ac:dyDescent="0.25">
      <c r="A5385">
        <v>3129</v>
      </c>
      <c r="B5385" t="s">
        <v>2381</v>
      </c>
      <c r="C5385" t="s">
        <v>2382</v>
      </c>
      <c r="D5385" t="s">
        <v>401</v>
      </c>
      <c r="E5385" t="s">
        <v>110</v>
      </c>
      <c r="F5385" t="s">
        <v>1014</v>
      </c>
      <c r="G5385">
        <v>2100</v>
      </c>
      <c r="H5385" t="s">
        <v>8</v>
      </c>
      <c r="I5385" t="s">
        <v>8</v>
      </c>
      <c r="J5385" t="s">
        <v>8</v>
      </c>
      <c r="K5385" t="s">
        <v>6766</v>
      </c>
    </row>
    <row r="5386" spans="1:11" x14ac:dyDescent="0.25">
      <c r="A5386">
        <v>3129</v>
      </c>
      <c r="B5386" t="s">
        <v>2381</v>
      </c>
      <c r="C5386" t="s">
        <v>2382</v>
      </c>
      <c r="D5386" t="s">
        <v>401</v>
      </c>
      <c r="E5386" t="s">
        <v>110</v>
      </c>
      <c r="F5386" t="s">
        <v>1014</v>
      </c>
      <c r="G5386">
        <v>2100</v>
      </c>
      <c r="H5386" t="s">
        <v>8</v>
      </c>
      <c r="I5386" t="s">
        <v>8</v>
      </c>
      <c r="J5386" t="s">
        <v>8</v>
      </c>
      <c r="K5386" t="s">
        <v>6766</v>
      </c>
    </row>
    <row r="5387" spans="1:11" x14ac:dyDescent="0.25">
      <c r="A5387">
        <v>3129</v>
      </c>
      <c r="B5387" t="s">
        <v>2381</v>
      </c>
      <c r="C5387" t="s">
        <v>2382</v>
      </c>
      <c r="D5387" t="s">
        <v>401</v>
      </c>
      <c r="E5387" t="s">
        <v>110</v>
      </c>
      <c r="F5387" t="s">
        <v>1014</v>
      </c>
      <c r="G5387">
        <v>2100</v>
      </c>
      <c r="H5387" t="s">
        <v>8</v>
      </c>
      <c r="I5387" t="s">
        <v>8</v>
      </c>
      <c r="J5387" t="s">
        <v>8</v>
      </c>
      <c r="K5387" t="s">
        <v>6766</v>
      </c>
    </row>
    <row r="5388" spans="1:11" x14ac:dyDescent="0.25">
      <c r="A5388">
        <v>3129</v>
      </c>
      <c r="B5388" t="s">
        <v>2381</v>
      </c>
      <c r="C5388" t="s">
        <v>2382</v>
      </c>
      <c r="D5388" t="s">
        <v>401</v>
      </c>
      <c r="E5388" t="s">
        <v>110</v>
      </c>
      <c r="F5388" t="s">
        <v>1014</v>
      </c>
      <c r="G5388">
        <v>2100</v>
      </c>
      <c r="H5388" t="s">
        <v>8</v>
      </c>
      <c r="I5388" t="s">
        <v>8</v>
      </c>
      <c r="J5388" t="s">
        <v>8</v>
      </c>
      <c r="K5388" t="s">
        <v>6766</v>
      </c>
    </row>
    <row r="5389" spans="1:11" x14ac:dyDescent="0.25">
      <c r="A5389">
        <v>3129</v>
      </c>
      <c r="B5389" t="s">
        <v>2381</v>
      </c>
      <c r="C5389" t="s">
        <v>2382</v>
      </c>
      <c r="D5389" t="s">
        <v>401</v>
      </c>
      <c r="E5389" t="s">
        <v>110</v>
      </c>
      <c r="F5389" t="s">
        <v>1014</v>
      </c>
      <c r="G5389">
        <v>2100</v>
      </c>
      <c r="H5389" t="s">
        <v>8</v>
      </c>
      <c r="I5389" t="s">
        <v>8</v>
      </c>
      <c r="J5389" t="s">
        <v>8</v>
      </c>
      <c r="K5389" t="s">
        <v>6766</v>
      </c>
    </row>
    <row r="5390" spans="1:11" x14ac:dyDescent="0.25">
      <c r="A5390">
        <v>3129</v>
      </c>
      <c r="B5390" t="s">
        <v>2381</v>
      </c>
      <c r="C5390" t="s">
        <v>2382</v>
      </c>
      <c r="D5390" t="s">
        <v>401</v>
      </c>
      <c r="E5390" t="s">
        <v>110</v>
      </c>
      <c r="F5390" t="s">
        <v>1014</v>
      </c>
      <c r="G5390">
        <v>2100</v>
      </c>
      <c r="H5390" t="s">
        <v>8</v>
      </c>
      <c r="I5390" t="s">
        <v>8</v>
      </c>
      <c r="J5390" t="s">
        <v>8</v>
      </c>
      <c r="K5390" t="s">
        <v>6766</v>
      </c>
    </row>
    <row r="5391" spans="1:11" x14ac:dyDescent="0.25">
      <c r="A5391">
        <v>3129</v>
      </c>
      <c r="B5391" t="s">
        <v>2381</v>
      </c>
      <c r="C5391" t="s">
        <v>2382</v>
      </c>
      <c r="D5391" t="s">
        <v>401</v>
      </c>
      <c r="E5391" t="s">
        <v>110</v>
      </c>
      <c r="F5391" t="s">
        <v>1014</v>
      </c>
      <c r="G5391">
        <v>2100</v>
      </c>
      <c r="H5391" t="s">
        <v>8</v>
      </c>
      <c r="I5391" t="s">
        <v>8</v>
      </c>
      <c r="J5391" t="s">
        <v>8</v>
      </c>
      <c r="K5391" t="s">
        <v>6766</v>
      </c>
    </row>
    <row r="5392" spans="1:11" x14ac:dyDescent="0.25">
      <c r="A5392">
        <v>3129</v>
      </c>
      <c r="B5392" t="s">
        <v>2381</v>
      </c>
      <c r="C5392" t="s">
        <v>2382</v>
      </c>
      <c r="D5392" t="s">
        <v>401</v>
      </c>
      <c r="E5392" t="s">
        <v>110</v>
      </c>
      <c r="F5392" t="s">
        <v>1014</v>
      </c>
      <c r="G5392">
        <v>2100</v>
      </c>
      <c r="H5392" t="s">
        <v>8</v>
      </c>
      <c r="I5392" t="s">
        <v>8</v>
      </c>
      <c r="J5392" t="s">
        <v>8</v>
      </c>
      <c r="K5392" t="s">
        <v>6766</v>
      </c>
    </row>
    <row r="5393" spans="1:11" x14ac:dyDescent="0.25">
      <c r="A5393">
        <v>3129</v>
      </c>
      <c r="B5393" t="s">
        <v>2381</v>
      </c>
      <c r="C5393" t="s">
        <v>2382</v>
      </c>
      <c r="D5393" t="s">
        <v>401</v>
      </c>
      <c r="E5393" t="s">
        <v>110</v>
      </c>
      <c r="F5393" t="s">
        <v>1014</v>
      </c>
      <c r="G5393">
        <v>2100</v>
      </c>
      <c r="H5393" t="s">
        <v>8</v>
      </c>
      <c r="I5393" t="s">
        <v>8</v>
      </c>
      <c r="J5393" t="s">
        <v>8</v>
      </c>
      <c r="K5393" t="s">
        <v>6766</v>
      </c>
    </row>
    <row r="5394" spans="1:11" x14ac:dyDescent="0.25">
      <c r="A5394">
        <v>3129</v>
      </c>
      <c r="B5394" t="s">
        <v>2381</v>
      </c>
      <c r="C5394" t="s">
        <v>2382</v>
      </c>
      <c r="D5394" t="s">
        <v>401</v>
      </c>
      <c r="E5394" t="s">
        <v>110</v>
      </c>
      <c r="F5394" t="s">
        <v>1014</v>
      </c>
      <c r="G5394">
        <v>2100</v>
      </c>
      <c r="H5394" t="s">
        <v>8</v>
      </c>
      <c r="I5394" t="s">
        <v>8</v>
      </c>
      <c r="J5394" t="s">
        <v>8</v>
      </c>
      <c r="K5394" t="s">
        <v>6766</v>
      </c>
    </row>
    <row r="5395" spans="1:11" x14ac:dyDescent="0.25">
      <c r="A5395">
        <v>3129</v>
      </c>
      <c r="B5395" t="s">
        <v>2381</v>
      </c>
      <c r="C5395" t="s">
        <v>2382</v>
      </c>
      <c r="D5395" t="s">
        <v>401</v>
      </c>
      <c r="E5395" t="s">
        <v>110</v>
      </c>
      <c r="F5395" t="s">
        <v>1014</v>
      </c>
      <c r="G5395">
        <v>2100</v>
      </c>
      <c r="H5395" t="s">
        <v>8</v>
      </c>
      <c r="I5395" t="s">
        <v>8</v>
      </c>
      <c r="J5395" t="s">
        <v>8</v>
      </c>
      <c r="K5395" t="s">
        <v>6766</v>
      </c>
    </row>
    <row r="5396" spans="1:11" x14ac:dyDescent="0.25">
      <c r="A5396">
        <v>3129</v>
      </c>
      <c r="B5396" t="s">
        <v>2381</v>
      </c>
      <c r="C5396" t="s">
        <v>2382</v>
      </c>
      <c r="D5396" t="s">
        <v>401</v>
      </c>
      <c r="E5396" t="s">
        <v>110</v>
      </c>
      <c r="F5396" t="s">
        <v>1014</v>
      </c>
      <c r="G5396">
        <v>2100</v>
      </c>
      <c r="H5396" t="s">
        <v>8</v>
      </c>
      <c r="I5396" t="s">
        <v>8</v>
      </c>
      <c r="J5396" t="s">
        <v>8</v>
      </c>
      <c r="K5396" t="s">
        <v>6766</v>
      </c>
    </row>
    <row r="5397" spans="1:11" x14ac:dyDescent="0.25">
      <c r="A5397">
        <v>3129</v>
      </c>
      <c r="B5397" t="s">
        <v>2381</v>
      </c>
      <c r="C5397" t="s">
        <v>2382</v>
      </c>
      <c r="D5397" t="s">
        <v>401</v>
      </c>
      <c r="E5397" t="s">
        <v>110</v>
      </c>
      <c r="F5397" t="s">
        <v>1014</v>
      </c>
      <c r="G5397">
        <v>2100</v>
      </c>
      <c r="H5397" t="s">
        <v>8</v>
      </c>
      <c r="I5397" t="s">
        <v>8</v>
      </c>
      <c r="J5397" t="s">
        <v>8</v>
      </c>
      <c r="K5397" t="s">
        <v>6766</v>
      </c>
    </row>
    <row r="5398" spans="1:11" x14ac:dyDescent="0.25">
      <c r="A5398">
        <v>3129</v>
      </c>
      <c r="B5398" t="s">
        <v>2381</v>
      </c>
      <c r="C5398" t="s">
        <v>2382</v>
      </c>
      <c r="D5398" t="s">
        <v>401</v>
      </c>
      <c r="E5398" t="s">
        <v>110</v>
      </c>
      <c r="F5398" t="s">
        <v>1014</v>
      </c>
      <c r="G5398">
        <v>2100</v>
      </c>
      <c r="H5398" t="s">
        <v>8</v>
      </c>
      <c r="I5398" t="s">
        <v>8</v>
      </c>
      <c r="J5398" t="s">
        <v>8</v>
      </c>
      <c r="K5398" t="s">
        <v>6766</v>
      </c>
    </row>
    <row r="5399" spans="1:11" x14ac:dyDescent="0.25">
      <c r="A5399">
        <v>3129</v>
      </c>
      <c r="B5399" t="s">
        <v>2381</v>
      </c>
      <c r="C5399" t="s">
        <v>2382</v>
      </c>
      <c r="D5399" t="s">
        <v>401</v>
      </c>
      <c r="E5399" t="s">
        <v>110</v>
      </c>
      <c r="F5399" t="s">
        <v>1014</v>
      </c>
      <c r="G5399">
        <v>2100</v>
      </c>
      <c r="H5399" t="s">
        <v>8</v>
      </c>
      <c r="I5399" t="s">
        <v>8</v>
      </c>
      <c r="J5399" t="s">
        <v>8</v>
      </c>
      <c r="K5399" t="s">
        <v>6766</v>
      </c>
    </row>
    <row r="5400" spans="1:11" x14ac:dyDescent="0.25">
      <c r="A5400">
        <v>3129</v>
      </c>
      <c r="B5400" t="s">
        <v>2381</v>
      </c>
      <c r="C5400" t="s">
        <v>2382</v>
      </c>
      <c r="D5400" t="s">
        <v>401</v>
      </c>
      <c r="E5400" t="s">
        <v>110</v>
      </c>
      <c r="F5400" t="s">
        <v>1014</v>
      </c>
      <c r="G5400">
        <v>2100</v>
      </c>
      <c r="H5400" t="s">
        <v>8</v>
      </c>
      <c r="I5400" t="s">
        <v>8</v>
      </c>
      <c r="J5400" t="s">
        <v>8</v>
      </c>
      <c r="K5400" t="s">
        <v>6766</v>
      </c>
    </row>
    <row r="5401" spans="1:11" x14ac:dyDescent="0.25">
      <c r="A5401">
        <v>3129</v>
      </c>
      <c r="B5401" t="s">
        <v>2381</v>
      </c>
      <c r="C5401" t="s">
        <v>2382</v>
      </c>
      <c r="D5401" t="s">
        <v>401</v>
      </c>
      <c r="E5401" t="s">
        <v>110</v>
      </c>
      <c r="F5401" t="s">
        <v>1014</v>
      </c>
      <c r="G5401">
        <v>2100</v>
      </c>
      <c r="H5401" t="s">
        <v>8</v>
      </c>
      <c r="I5401" t="s">
        <v>8</v>
      </c>
      <c r="J5401" t="s">
        <v>8</v>
      </c>
      <c r="K5401" t="s">
        <v>6766</v>
      </c>
    </row>
    <row r="5402" spans="1:11" x14ac:dyDescent="0.25">
      <c r="A5402">
        <v>3129</v>
      </c>
      <c r="B5402" t="s">
        <v>2381</v>
      </c>
      <c r="C5402" t="s">
        <v>2382</v>
      </c>
      <c r="D5402" t="s">
        <v>401</v>
      </c>
      <c r="E5402" t="s">
        <v>110</v>
      </c>
      <c r="F5402" t="s">
        <v>1014</v>
      </c>
      <c r="G5402">
        <v>2100</v>
      </c>
      <c r="H5402" t="s">
        <v>8</v>
      </c>
      <c r="I5402" t="s">
        <v>8</v>
      </c>
      <c r="J5402" t="s">
        <v>8</v>
      </c>
      <c r="K5402" t="s">
        <v>6766</v>
      </c>
    </row>
    <row r="5403" spans="1:11" x14ac:dyDescent="0.25">
      <c r="A5403">
        <v>3129</v>
      </c>
      <c r="B5403" t="s">
        <v>2381</v>
      </c>
      <c r="C5403" t="s">
        <v>2382</v>
      </c>
      <c r="D5403" t="s">
        <v>401</v>
      </c>
      <c r="E5403" t="s">
        <v>110</v>
      </c>
      <c r="F5403" t="s">
        <v>1014</v>
      </c>
      <c r="G5403">
        <v>2100</v>
      </c>
      <c r="H5403" t="s">
        <v>8</v>
      </c>
      <c r="I5403" t="s">
        <v>8</v>
      </c>
      <c r="J5403" t="s">
        <v>8</v>
      </c>
      <c r="K5403" t="s">
        <v>6766</v>
      </c>
    </row>
    <row r="5404" spans="1:11" x14ac:dyDescent="0.25">
      <c r="A5404">
        <v>3129</v>
      </c>
      <c r="B5404" t="s">
        <v>2381</v>
      </c>
      <c r="C5404" t="s">
        <v>2382</v>
      </c>
      <c r="D5404" t="s">
        <v>401</v>
      </c>
      <c r="E5404" t="s">
        <v>110</v>
      </c>
      <c r="F5404" t="s">
        <v>1014</v>
      </c>
      <c r="G5404">
        <v>2100</v>
      </c>
      <c r="H5404" t="s">
        <v>8</v>
      </c>
      <c r="I5404" t="s">
        <v>8</v>
      </c>
      <c r="J5404" t="s">
        <v>8</v>
      </c>
      <c r="K5404" t="s">
        <v>6766</v>
      </c>
    </row>
    <row r="5405" spans="1:11" x14ac:dyDescent="0.25">
      <c r="A5405">
        <v>3129</v>
      </c>
      <c r="B5405" t="s">
        <v>2381</v>
      </c>
      <c r="C5405" t="s">
        <v>2382</v>
      </c>
      <c r="D5405" t="s">
        <v>401</v>
      </c>
      <c r="E5405" t="s">
        <v>110</v>
      </c>
      <c r="F5405" t="s">
        <v>1014</v>
      </c>
      <c r="G5405">
        <v>2100</v>
      </c>
      <c r="H5405" t="s">
        <v>8</v>
      </c>
      <c r="I5405" t="s">
        <v>8</v>
      </c>
      <c r="J5405" t="s">
        <v>8</v>
      </c>
      <c r="K5405" t="s">
        <v>6766</v>
      </c>
    </row>
    <row r="5406" spans="1:11" x14ac:dyDescent="0.25">
      <c r="A5406">
        <v>3129</v>
      </c>
      <c r="B5406" t="s">
        <v>2381</v>
      </c>
      <c r="C5406" t="s">
        <v>2382</v>
      </c>
      <c r="D5406" t="s">
        <v>401</v>
      </c>
      <c r="E5406" t="s">
        <v>110</v>
      </c>
      <c r="F5406" t="s">
        <v>1014</v>
      </c>
      <c r="G5406">
        <v>2100</v>
      </c>
      <c r="H5406" t="s">
        <v>8</v>
      </c>
      <c r="I5406" t="s">
        <v>8</v>
      </c>
      <c r="J5406" t="s">
        <v>8</v>
      </c>
      <c r="K5406" t="s">
        <v>6766</v>
      </c>
    </row>
    <row r="5407" spans="1:11" x14ac:dyDescent="0.25">
      <c r="A5407">
        <v>3129</v>
      </c>
      <c r="B5407" t="s">
        <v>2381</v>
      </c>
      <c r="C5407" t="s">
        <v>2382</v>
      </c>
      <c r="D5407" t="s">
        <v>401</v>
      </c>
      <c r="E5407" t="s">
        <v>110</v>
      </c>
      <c r="F5407" t="s">
        <v>1014</v>
      </c>
      <c r="G5407">
        <v>2100</v>
      </c>
      <c r="H5407" t="s">
        <v>8</v>
      </c>
      <c r="I5407" t="s">
        <v>8</v>
      </c>
      <c r="J5407" t="s">
        <v>8</v>
      </c>
      <c r="K5407" t="s">
        <v>6766</v>
      </c>
    </row>
    <row r="5408" spans="1:11" x14ac:dyDescent="0.25">
      <c r="A5408">
        <v>3129</v>
      </c>
      <c r="B5408" t="s">
        <v>2381</v>
      </c>
      <c r="C5408" t="s">
        <v>2382</v>
      </c>
      <c r="D5408" t="s">
        <v>401</v>
      </c>
      <c r="E5408" t="s">
        <v>110</v>
      </c>
      <c r="F5408" t="s">
        <v>1014</v>
      </c>
      <c r="G5408">
        <v>2100</v>
      </c>
      <c r="H5408" t="s">
        <v>8</v>
      </c>
      <c r="I5408" t="s">
        <v>8</v>
      </c>
      <c r="J5408" t="s">
        <v>8</v>
      </c>
      <c r="K5408" t="s">
        <v>6766</v>
      </c>
    </row>
    <row r="5409" spans="1:11" x14ac:dyDescent="0.25">
      <c r="A5409">
        <v>3129</v>
      </c>
      <c r="B5409" t="s">
        <v>2381</v>
      </c>
      <c r="C5409" t="s">
        <v>2382</v>
      </c>
      <c r="D5409" t="s">
        <v>401</v>
      </c>
      <c r="E5409" t="s">
        <v>110</v>
      </c>
      <c r="F5409" t="s">
        <v>1014</v>
      </c>
      <c r="G5409">
        <v>2100</v>
      </c>
      <c r="H5409" t="s">
        <v>8</v>
      </c>
      <c r="I5409" t="s">
        <v>8</v>
      </c>
      <c r="J5409" t="s">
        <v>8</v>
      </c>
      <c r="K5409" t="s">
        <v>6766</v>
      </c>
    </row>
    <row r="5410" spans="1:11" x14ac:dyDescent="0.25">
      <c r="A5410">
        <v>3129</v>
      </c>
      <c r="B5410" t="s">
        <v>2381</v>
      </c>
      <c r="C5410" t="s">
        <v>2382</v>
      </c>
      <c r="D5410" t="s">
        <v>401</v>
      </c>
      <c r="E5410" t="s">
        <v>110</v>
      </c>
      <c r="F5410" t="s">
        <v>1014</v>
      </c>
      <c r="G5410">
        <v>2100</v>
      </c>
      <c r="H5410" t="s">
        <v>8</v>
      </c>
      <c r="I5410" t="s">
        <v>8</v>
      </c>
      <c r="J5410" t="s">
        <v>8</v>
      </c>
      <c r="K5410" t="s">
        <v>6766</v>
      </c>
    </row>
    <row r="5411" spans="1:11" x14ac:dyDescent="0.25">
      <c r="A5411">
        <v>3129</v>
      </c>
      <c r="B5411" t="s">
        <v>2381</v>
      </c>
      <c r="C5411" t="s">
        <v>2382</v>
      </c>
      <c r="D5411" t="s">
        <v>401</v>
      </c>
      <c r="E5411" t="s">
        <v>110</v>
      </c>
      <c r="F5411" t="s">
        <v>1014</v>
      </c>
      <c r="G5411">
        <v>2100</v>
      </c>
      <c r="H5411" t="s">
        <v>8</v>
      </c>
      <c r="I5411" t="s">
        <v>8</v>
      </c>
      <c r="J5411" t="s">
        <v>8</v>
      </c>
      <c r="K5411" t="s">
        <v>6766</v>
      </c>
    </row>
    <row r="5412" spans="1:11" x14ac:dyDescent="0.25">
      <c r="A5412">
        <v>3129</v>
      </c>
      <c r="B5412" t="s">
        <v>2381</v>
      </c>
      <c r="C5412" t="s">
        <v>2382</v>
      </c>
      <c r="D5412" t="s">
        <v>401</v>
      </c>
      <c r="E5412" t="s">
        <v>110</v>
      </c>
      <c r="F5412" t="s">
        <v>1014</v>
      </c>
      <c r="G5412">
        <v>2100</v>
      </c>
      <c r="H5412" t="s">
        <v>8</v>
      </c>
      <c r="I5412" t="s">
        <v>8</v>
      </c>
      <c r="J5412" t="s">
        <v>8</v>
      </c>
      <c r="K5412" t="s">
        <v>6766</v>
      </c>
    </row>
    <row r="5413" spans="1:11" x14ac:dyDescent="0.25">
      <c r="A5413">
        <v>3129</v>
      </c>
      <c r="B5413" t="s">
        <v>2381</v>
      </c>
      <c r="C5413" t="s">
        <v>2382</v>
      </c>
      <c r="D5413" t="s">
        <v>401</v>
      </c>
      <c r="E5413" t="s">
        <v>110</v>
      </c>
      <c r="F5413" t="s">
        <v>1014</v>
      </c>
      <c r="G5413">
        <v>2100</v>
      </c>
      <c r="H5413" t="s">
        <v>8</v>
      </c>
      <c r="I5413" t="s">
        <v>8</v>
      </c>
      <c r="J5413" t="s">
        <v>8</v>
      </c>
      <c r="K5413" t="s">
        <v>6766</v>
      </c>
    </row>
    <row r="5414" spans="1:11" x14ac:dyDescent="0.25">
      <c r="A5414">
        <v>3129</v>
      </c>
      <c r="B5414" t="s">
        <v>2381</v>
      </c>
      <c r="C5414" t="s">
        <v>2382</v>
      </c>
      <c r="D5414" t="s">
        <v>401</v>
      </c>
      <c r="E5414" t="s">
        <v>110</v>
      </c>
      <c r="F5414" t="s">
        <v>1014</v>
      </c>
      <c r="G5414">
        <v>2100</v>
      </c>
      <c r="H5414" t="s">
        <v>8</v>
      </c>
      <c r="I5414" t="s">
        <v>8</v>
      </c>
      <c r="J5414" t="s">
        <v>8</v>
      </c>
      <c r="K5414" t="s">
        <v>6766</v>
      </c>
    </row>
    <row r="5415" spans="1:11" x14ac:dyDescent="0.25">
      <c r="A5415">
        <v>3129</v>
      </c>
      <c r="B5415" t="s">
        <v>2381</v>
      </c>
      <c r="C5415" t="s">
        <v>2382</v>
      </c>
      <c r="D5415" t="s">
        <v>401</v>
      </c>
      <c r="E5415" t="s">
        <v>110</v>
      </c>
      <c r="F5415" t="s">
        <v>1014</v>
      </c>
      <c r="G5415">
        <v>2100</v>
      </c>
      <c r="H5415" t="s">
        <v>8</v>
      </c>
      <c r="I5415" t="s">
        <v>8</v>
      </c>
      <c r="J5415" t="s">
        <v>8</v>
      </c>
      <c r="K5415" t="s">
        <v>6766</v>
      </c>
    </row>
    <row r="5416" spans="1:11" x14ac:dyDescent="0.25">
      <c r="A5416">
        <v>3129</v>
      </c>
      <c r="B5416" t="s">
        <v>2381</v>
      </c>
      <c r="C5416" t="s">
        <v>2382</v>
      </c>
      <c r="D5416" t="s">
        <v>401</v>
      </c>
      <c r="E5416" t="s">
        <v>110</v>
      </c>
      <c r="F5416" t="s">
        <v>1014</v>
      </c>
      <c r="G5416">
        <v>2100</v>
      </c>
      <c r="H5416" t="s">
        <v>8</v>
      </c>
      <c r="I5416" t="s">
        <v>8</v>
      </c>
      <c r="J5416" t="s">
        <v>8</v>
      </c>
      <c r="K5416" t="s">
        <v>6766</v>
      </c>
    </row>
    <row r="5417" spans="1:11" x14ac:dyDescent="0.25">
      <c r="A5417">
        <v>3129</v>
      </c>
      <c r="B5417" t="s">
        <v>2381</v>
      </c>
      <c r="C5417" t="s">
        <v>2382</v>
      </c>
      <c r="D5417" t="s">
        <v>401</v>
      </c>
      <c r="E5417" t="s">
        <v>110</v>
      </c>
      <c r="F5417" t="s">
        <v>1014</v>
      </c>
      <c r="G5417">
        <v>2100</v>
      </c>
      <c r="H5417" t="s">
        <v>8</v>
      </c>
      <c r="I5417" t="s">
        <v>8</v>
      </c>
      <c r="J5417" t="s">
        <v>8</v>
      </c>
      <c r="K5417" t="s">
        <v>6766</v>
      </c>
    </row>
    <row r="5418" spans="1:11" x14ac:dyDescent="0.25">
      <c r="A5418">
        <v>3129</v>
      </c>
      <c r="B5418" t="s">
        <v>2381</v>
      </c>
      <c r="C5418" t="s">
        <v>2382</v>
      </c>
      <c r="D5418" t="s">
        <v>401</v>
      </c>
      <c r="E5418" t="s">
        <v>110</v>
      </c>
      <c r="F5418" t="s">
        <v>1014</v>
      </c>
      <c r="G5418">
        <v>2100</v>
      </c>
      <c r="H5418" t="s">
        <v>8</v>
      </c>
      <c r="I5418" t="s">
        <v>8</v>
      </c>
      <c r="J5418" t="s">
        <v>8</v>
      </c>
      <c r="K5418" t="s">
        <v>6766</v>
      </c>
    </row>
    <row r="5419" spans="1:11" x14ac:dyDescent="0.25">
      <c r="A5419">
        <v>3129</v>
      </c>
      <c r="B5419" t="s">
        <v>2381</v>
      </c>
      <c r="C5419" t="s">
        <v>2382</v>
      </c>
      <c r="D5419" t="s">
        <v>401</v>
      </c>
      <c r="E5419" t="s">
        <v>110</v>
      </c>
      <c r="F5419" t="s">
        <v>1014</v>
      </c>
      <c r="G5419">
        <v>2100</v>
      </c>
      <c r="H5419" t="s">
        <v>8</v>
      </c>
      <c r="I5419" t="s">
        <v>8</v>
      </c>
      <c r="J5419" t="s">
        <v>8</v>
      </c>
      <c r="K5419" t="s">
        <v>6766</v>
      </c>
    </row>
    <row r="5420" spans="1:11" x14ac:dyDescent="0.25">
      <c r="A5420">
        <v>3129</v>
      </c>
      <c r="B5420" t="s">
        <v>2381</v>
      </c>
      <c r="C5420" t="s">
        <v>2382</v>
      </c>
      <c r="D5420" t="s">
        <v>401</v>
      </c>
      <c r="E5420" t="s">
        <v>110</v>
      </c>
      <c r="F5420" t="s">
        <v>1014</v>
      </c>
      <c r="G5420">
        <v>2100</v>
      </c>
      <c r="H5420" t="s">
        <v>8</v>
      </c>
      <c r="I5420" t="s">
        <v>8</v>
      </c>
      <c r="J5420" t="s">
        <v>8</v>
      </c>
      <c r="K5420" t="s">
        <v>6766</v>
      </c>
    </row>
    <row r="5421" spans="1:11" x14ac:dyDescent="0.25">
      <c r="A5421">
        <v>3129</v>
      </c>
      <c r="B5421" t="s">
        <v>2381</v>
      </c>
      <c r="C5421" t="s">
        <v>2382</v>
      </c>
      <c r="D5421" t="s">
        <v>401</v>
      </c>
      <c r="E5421" t="s">
        <v>110</v>
      </c>
      <c r="F5421" t="s">
        <v>1014</v>
      </c>
      <c r="G5421">
        <v>2100</v>
      </c>
      <c r="H5421" t="s">
        <v>8</v>
      </c>
      <c r="I5421" t="s">
        <v>8</v>
      </c>
      <c r="J5421" t="s">
        <v>8</v>
      </c>
      <c r="K5421" t="s">
        <v>6766</v>
      </c>
    </row>
    <row r="5422" spans="1:11" x14ac:dyDescent="0.25">
      <c r="A5422">
        <v>3129</v>
      </c>
      <c r="B5422" t="s">
        <v>2381</v>
      </c>
      <c r="C5422" t="s">
        <v>2382</v>
      </c>
      <c r="D5422" t="s">
        <v>401</v>
      </c>
      <c r="E5422" t="s">
        <v>110</v>
      </c>
      <c r="F5422" t="s">
        <v>1014</v>
      </c>
      <c r="G5422">
        <v>2100</v>
      </c>
      <c r="H5422" t="s">
        <v>8</v>
      </c>
      <c r="I5422" t="s">
        <v>8</v>
      </c>
      <c r="J5422" t="s">
        <v>8</v>
      </c>
      <c r="K5422" t="s">
        <v>6766</v>
      </c>
    </row>
    <row r="5423" spans="1:11" x14ac:dyDescent="0.25">
      <c r="A5423">
        <v>3129</v>
      </c>
      <c r="B5423" t="s">
        <v>2381</v>
      </c>
      <c r="C5423" t="s">
        <v>2382</v>
      </c>
      <c r="D5423" t="s">
        <v>401</v>
      </c>
      <c r="E5423" t="s">
        <v>110</v>
      </c>
      <c r="F5423" t="s">
        <v>1014</v>
      </c>
      <c r="G5423">
        <v>2100</v>
      </c>
      <c r="H5423" t="s">
        <v>8</v>
      </c>
      <c r="I5423" t="s">
        <v>8</v>
      </c>
      <c r="J5423" t="s">
        <v>8</v>
      </c>
      <c r="K5423" t="s">
        <v>6766</v>
      </c>
    </row>
    <row r="5424" spans="1:11" x14ac:dyDescent="0.25">
      <c r="A5424">
        <v>3129</v>
      </c>
      <c r="B5424" t="s">
        <v>2381</v>
      </c>
      <c r="C5424" t="s">
        <v>2382</v>
      </c>
      <c r="D5424" t="s">
        <v>401</v>
      </c>
      <c r="E5424" t="s">
        <v>110</v>
      </c>
      <c r="F5424" t="s">
        <v>1014</v>
      </c>
      <c r="G5424">
        <v>2100</v>
      </c>
      <c r="H5424" t="s">
        <v>8</v>
      </c>
      <c r="I5424" t="s">
        <v>8</v>
      </c>
      <c r="J5424" t="s">
        <v>8</v>
      </c>
      <c r="K5424" t="s">
        <v>6766</v>
      </c>
    </row>
    <row r="5425" spans="1:11" x14ac:dyDescent="0.25">
      <c r="A5425">
        <v>3129</v>
      </c>
      <c r="B5425" t="s">
        <v>2381</v>
      </c>
      <c r="C5425" t="s">
        <v>2382</v>
      </c>
      <c r="D5425" t="s">
        <v>401</v>
      </c>
      <c r="E5425" t="s">
        <v>110</v>
      </c>
      <c r="F5425" t="s">
        <v>1014</v>
      </c>
      <c r="G5425">
        <v>2100</v>
      </c>
      <c r="H5425" t="s">
        <v>8</v>
      </c>
      <c r="I5425" t="s">
        <v>8</v>
      </c>
      <c r="J5425" t="s">
        <v>8</v>
      </c>
      <c r="K5425" t="s">
        <v>6766</v>
      </c>
    </row>
    <row r="5426" spans="1:11" x14ac:dyDescent="0.25">
      <c r="A5426">
        <v>3129</v>
      </c>
      <c r="B5426" t="s">
        <v>2381</v>
      </c>
      <c r="C5426" t="s">
        <v>2382</v>
      </c>
      <c r="D5426" t="s">
        <v>401</v>
      </c>
      <c r="E5426" t="s">
        <v>110</v>
      </c>
      <c r="F5426" t="s">
        <v>1014</v>
      </c>
      <c r="G5426">
        <v>2100</v>
      </c>
      <c r="H5426" t="s">
        <v>8</v>
      </c>
      <c r="I5426" t="s">
        <v>8</v>
      </c>
      <c r="J5426" t="s">
        <v>8</v>
      </c>
      <c r="K5426" t="s">
        <v>6766</v>
      </c>
    </row>
    <row r="5427" spans="1:11" x14ac:dyDescent="0.25">
      <c r="A5427">
        <v>3129</v>
      </c>
      <c r="B5427" t="s">
        <v>2381</v>
      </c>
      <c r="C5427" t="s">
        <v>2382</v>
      </c>
      <c r="D5427" t="s">
        <v>401</v>
      </c>
      <c r="E5427" t="s">
        <v>110</v>
      </c>
      <c r="F5427" t="s">
        <v>1014</v>
      </c>
      <c r="G5427">
        <v>2100</v>
      </c>
      <c r="H5427" t="s">
        <v>8</v>
      </c>
      <c r="I5427" t="s">
        <v>8</v>
      </c>
      <c r="J5427" t="s">
        <v>8</v>
      </c>
      <c r="K5427" t="s">
        <v>6766</v>
      </c>
    </row>
    <row r="5428" spans="1:11" x14ac:dyDescent="0.25">
      <c r="A5428">
        <v>3129</v>
      </c>
      <c r="B5428" t="s">
        <v>2381</v>
      </c>
      <c r="C5428" t="s">
        <v>2382</v>
      </c>
      <c r="D5428" t="s">
        <v>401</v>
      </c>
      <c r="E5428" t="s">
        <v>110</v>
      </c>
      <c r="F5428" t="s">
        <v>1014</v>
      </c>
      <c r="G5428">
        <v>2100</v>
      </c>
      <c r="H5428" t="s">
        <v>8</v>
      </c>
      <c r="I5428" t="s">
        <v>8</v>
      </c>
      <c r="J5428" t="s">
        <v>8</v>
      </c>
      <c r="K5428" t="s">
        <v>6766</v>
      </c>
    </row>
    <row r="5429" spans="1:11" x14ac:dyDescent="0.25">
      <c r="A5429">
        <v>3129</v>
      </c>
      <c r="B5429" t="s">
        <v>2381</v>
      </c>
      <c r="C5429" t="s">
        <v>2382</v>
      </c>
      <c r="D5429" t="s">
        <v>401</v>
      </c>
      <c r="E5429" t="s">
        <v>110</v>
      </c>
      <c r="F5429" t="s">
        <v>1014</v>
      </c>
      <c r="G5429">
        <v>2100</v>
      </c>
      <c r="H5429" t="s">
        <v>8</v>
      </c>
      <c r="I5429" t="s">
        <v>8</v>
      </c>
      <c r="J5429" t="s">
        <v>8</v>
      </c>
      <c r="K5429" t="s">
        <v>6766</v>
      </c>
    </row>
    <row r="5430" spans="1:11" x14ac:dyDescent="0.25">
      <c r="A5430">
        <v>3129</v>
      </c>
      <c r="B5430" t="s">
        <v>2381</v>
      </c>
      <c r="C5430" t="s">
        <v>2382</v>
      </c>
      <c r="D5430" t="s">
        <v>401</v>
      </c>
      <c r="E5430" t="s">
        <v>110</v>
      </c>
      <c r="F5430" t="s">
        <v>1014</v>
      </c>
      <c r="G5430">
        <v>2100</v>
      </c>
      <c r="H5430" t="s">
        <v>8</v>
      </c>
      <c r="I5430" t="s">
        <v>8</v>
      </c>
      <c r="J5430" t="s">
        <v>8</v>
      </c>
      <c r="K5430" t="s">
        <v>6766</v>
      </c>
    </row>
    <row r="5431" spans="1:11" x14ac:dyDescent="0.25">
      <c r="A5431">
        <v>3129</v>
      </c>
      <c r="B5431" t="s">
        <v>2381</v>
      </c>
      <c r="C5431" t="s">
        <v>2382</v>
      </c>
      <c r="D5431" t="s">
        <v>401</v>
      </c>
      <c r="E5431" t="s">
        <v>110</v>
      </c>
      <c r="F5431" t="s">
        <v>1014</v>
      </c>
      <c r="G5431">
        <v>2100</v>
      </c>
      <c r="H5431" t="s">
        <v>8</v>
      </c>
      <c r="I5431" t="s">
        <v>8</v>
      </c>
      <c r="J5431" t="s">
        <v>8</v>
      </c>
      <c r="K5431" t="s">
        <v>6766</v>
      </c>
    </row>
    <row r="5432" spans="1:11" x14ac:dyDescent="0.25">
      <c r="A5432">
        <v>3129</v>
      </c>
      <c r="B5432" t="s">
        <v>2381</v>
      </c>
      <c r="C5432" t="s">
        <v>2382</v>
      </c>
      <c r="D5432" t="s">
        <v>401</v>
      </c>
      <c r="E5432" t="s">
        <v>110</v>
      </c>
      <c r="F5432" t="s">
        <v>1014</v>
      </c>
      <c r="G5432">
        <v>2100</v>
      </c>
      <c r="H5432" t="s">
        <v>8</v>
      </c>
      <c r="I5432" t="s">
        <v>8</v>
      </c>
      <c r="J5432" t="s">
        <v>8</v>
      </c>
      <c r="K5432" t="s">
        <v>6766</v>
      </c>
    </row>
    <row r="5433" spans="1:11" x14ac:dyDescent="0.25">
      <c r="A5433">
        <v>3129</v>
      </c>
      <c r="B5433" t="s">
        <v>2381</v>
      </c>
      <c r="C5433" t="s">
        <v>2382</v>
      </c>
      <c r="D5433" t="s">
        <v>401</v>
      </c>
      <c r="E5433" t="s">
        <v>110</v>
      </c>
      <c r="F5433" t="s">
        <v>1014</v>
      </c>
      <c r="G5433">
        <v>2100</v>
      </c>
      <c r="H5433" t="s">
        <v>8</v>
      </c>
      <c r="I5433" t="s">
        <v>8</v>
      </c>
      <c r="J5433" t="s">
        <v>8</v>
      </c>
      <c r="K5433" t="s">
        <v>6766</v>
      </c>
    </row>
    <row r="5434" spans="1:11" x14ac:dyDescent="0.25">
      <c r="A5434">
        <v>3129</v>
      </c>
      <c r="B5434" t="s">
        <v>2381</v>
      </c>
      <c r="C5434" t="s">
        <v>2382</v>
      </c>
      <c r="D5434" t="s">
        <v>401</v>
      </c>
      <c r="E5434" t="s">
        <v>110</v>
      </c>
      <c r="F5434" t="s">
        <v>1014</v>
      </c>
      <c r="G5434">
        <v>2100</v>
      </c>
      <c r="H5434" t="s">
        <v>8</v>
      </c>
      <c r="I5434" t="s">
        <v>8</v>
      </c>
      <c r="J5434" t="s">
        <v>8</v>
      </c>
      <c r="K5434" t="s">
        <v>6766</v>
      </c>
    </row>
    <row r="5435" spans="1:11" x14ac:dyDescent="0.25">
      <c r="A5435">
        <v>3129</v>
      </c>
      <c r="B5435" t="s">
        <v>2381</v>
      </c>
      <c r="C5435" t="s">
        <v>2382</v>
      </c>
      <c r="D5435" t="s">
        <v>401</v>
      </c>
      <c r="E5435" t="s">
        <v>110</v>
      </c>
      <c r="F5435" t="s">
        <v>1014</v>
      </c>
      <c r="G5435">
        <v>2100</v>
      </c>
      <c r="H5435" t="s">
        <v>8</v>
      </c>
      <c r="I5435" t="s">
        <v>8</v>
      </c>
      <c r="J5435" t="s">
        <v>8</v>
      </c>
      <c r="K5435" t="s">
        <v>6766</v>
      </c>
    </row>
    <row r="5436" spans="1:11" x14ac:dyDescent="0.25">
      <c r="A5436">
        <v>3129</v>
      </c>
      <c r="B5436" t="s">
        <v>2381</v>
      </c>
      <c r="C5436" t="s">
        <v>2382</v>
      </c>
      <c r="D5436" t="s">
        <v>401</v>
      </c>
      <c r="E5436" t="s">
        <v>110</v>
      </c>
      <c r="F5436" t="s">
        <v>1014</v>
      </c>
      <c r="G5436">
        <v>2100</v>
      </c>
      <c r="H5436" t="s">
        <v>8</v>
      </c>
      <c r="I5436" t="s">
        <v>8</v>
      </c>
      <c r="J5436" t="s">
        <v>8</v>
      </c>
      <c r="K5436" t="s">
        <v>6766</v>
      </c>
    </row>
    <row r="5437" spans="1:11" x14ac:dyDescent="0.25">
      <c r="A5437">
        <v>3129</v>
      </c>
      <c r="B5437" t="s">
        <v>2381</v>
      </c>
      <c r="C5437" t="s">
        <v>2382</v>
      </c>
      <c r="D5437" t="s">
        <v>401</v>
      </c>
      <c r="E5437" t="s">
        <v>110</v>
      </c>
      <c r="F5437" t="s">
        <v>1014</v>
      </c>
      <c r="G5437">
        <v>2100</v>
      </c>
      <c r="H5437" t="s">
        <v>8</v>
      </c>
      <c r="I5437" t="s">
        <v>8</v>
      </c>
      <c r="J5437" t="s">
        <v>8</v>
      </c>
      <c r="K5437" t="s">
        <v>6766</v>
      </c>
    </row>
    <row r="5438" spans="1:11" x14ac:dyDescent="0.25">
      <c r="A5438">
        <v>3129</v>
      </c>
      <c r="B5438" t="s">
        <v>2381</v>
      </c>
      <c r="C5438" t="s">
        <v>2382</v>
      </c>
      <c r="D5438" t="s">
        <v>401</v>
      </c>
      <c r="E5438" t="s">
        <v>110</v>
      </c>
      <c r="F5438" t="s">
        <v>1014</v>
      </c>
      <c r="G5438">
        <v>2100</v>
      </c>
      <c r="H5438" t="s">
        <v>8</v>
      </c>
      <c r="I5438" t="s">
        <v>8</v>
      </c>
      <c r="J5438" t="s">
        <v>8</v>
      </c>
      <c r="K5438" t="s">
        <v>6766</v>
      </c>
    </row>
    <row r="5439" spans="1:11" x14ac:dyDescent="0.25">
      <c r="A5439">
        <v>3129</v>
      </c>
      <c r="B5439" t="s">
        <v>2381</v>
      </c>
      <c r="C5439" t="s">
        <v>2382</v>
      </c>
      <c r="D5439" t="s">
        <v>401</v>
      </c>
      <c r="E5439" t="s">
        <v>110</v>
      </c>
      <c r="F5439" t="s">
        <v>1014</v>
      </c>
      <c r="G5439">
        <v>2100</v>
      </c>
      <c r="H5439" t="s">
        <v>8</v>
      </c>
      <c r="I5439" t="s">
        <v>8</v>
      </c>
      <c r="J5439" t="s">
        <v>8</v>
      </c>
      <c r="K5439" t="s">
        <v>6766</v>
      </c>
    </row>
    <row r="5440" spans="1:11" x14ac:dyDescent="0.25">
      <c r="A5440">
        <v>3129</v>
      </c>
      <c r="B5440" t="s">
        <v>2381</v>
      </c>
      <c r="C5440" t="s">
        <v>2382</v>
      </c>
      <c r="D5440" t="s">
        <v>401</v>
      </c>
      <c r="E5440" t="s">
        <v>110</v>
      </c>
      <c r="F5440" t="s">
        <v>1014</v>
      </c>
      <c r="G5440">
        <v>2100</v>
      </c>
      <c r="H5440" t="s">
        <v>8</v>
      </c>
      <c r="I5440" t="s">
        <v>8</v>
      </c>
      <c r="J5440" t="s">
        <v>8</v>
      </c>
      <c r="K5440" t="s">
        <v>6766</v>
      </c>
    </row>
    <row r="5441" spans="1:11" x14ac:dyDescent="0.25">
      <c r="A5441">
        <v>3129</v>
      </c>
      <c r="B5441" t="s">
        <v>2381</v>
      </c>
      <c r="C5441" t="s">
        <v>2382</v>
      </c>
      <c r="D5441" t="s">
        <v>401</v>
      </c>
      <c r="E5441" t="s">
        <v>110</v>
      </c>
      <c r="F5441" t="s">
        <v>1014</v>
      </c>
      <c r="G5441">
        <v>2100</v>
      </c>
      <c r="H5441" t="s">
        <v>8</v>
      </c>
      <c r="I5441" t="s">
        <v>8</v>
      </c>
      <c r="J5441" t="s">
        <v>8</v>
      </c>
      <c r="K5441" t="s">
        <v>6766</v>
      </c>
    </row>
    <row r="5442" spans="1:11" x14ac:dyDescent="0.25">
      <c r="A5442">
        <v>3129</v>
      </c>
      <c r="B5442" t="s">
        <v>2381</v>
      </c>
      <c r="C5442" t="s">
        <v>2382</v>
      </c>
      <c r="D5442" t="s">
        <v>401</v>
      </c>
      <c r="E5442" t="s">
        <v>110</v>
      </c>
      <c r="F5442" t="s">
        <v>1014</v>
      </c>
      <c r="G5442">
        <v>2100</v>
      </c>
      <c r="H5442" t="s">
        <v>8</v>
      </c>
      <c r="I5442" t="s">
        <v>8</v>
      </c>
      <c r="J5442" t="s">
        <v>8</v>
      </c>
      <c r="K5442" t="s">
        <v>6766</v>
      </c>
    </row>
    <row r="5443" spans="1:11" x14ac:dyDescent="0.25">
      <c r="A5443">
        <v>3129</v>
      </c>
      <c r="B5443" t="s">
        <v>2381</v>
      </c>
      <c r="C5443" t="s">
        <v>2382</v>
      </c>
      <c r="D5443" t="s">
        <v>401</v>
      </c>
      <c r="E5443" t="s">
        <v>110</v>
      </c>
      <c r="F5443" t="s">
        <v>1014</v>
      </c>
      <c r="G5443">
        <v>2100</v>
      </c>
      <c r="H5443" t="s">
        <v>8</v>
      </c>
      <c r="I5443" t="s">
        <v>8</v>
      </c>
      <c r="J5443" t="s">
        <v>8</v>
      </c>
      <c r="K5443" t="s">
        <v>6766</v>
      </c>
    </row>
    <row r="5444" spans="1:11" x14ac:dyDescent="0.25">
      <c r="A5444">
        <v>3129</v>
      </c>
      <c r="B5444" t="s">
        <v>2381</v>
      </c>
      <c r="C5444" t="s">
        <v>2382</v>
      </c>
      <c r="D5444" t="s">
        <v>401</v>
      </c>
      <c r="E5444" t="s">
        <v>110</v>
      </c>
      <c r="F5444" t="s">
        <v>1014</v>
      </c>
      <c r="G5444">
        <v>2100</v>
      </c>
      <c r="H5444" t="s">
        <v>8</v>
      </c>
      <c r="I5444" t="s">
        <v>8</v>
      </c>
      <c r="J5444" t="s">
        <v>8</v>
      </c>
      <c r="K5444" t="s">
        <v>6766</v>
      </c>
    </row>
    <row r="5445" spans="1:11" x14ac:dyDescent="0.25">
      <c r="A5445">
        <v>3129</v>
      </c>
      <c r="B5445" t="s">
        <v>2381</v>
      </c>
      <c r="C5445" t="s">
        <v>2382</v>
      </c>
      <c r="D5445" t="s">
        <v>401</v>
      </c>
      <c r="E5445" t="s">
        <v>110</v>
      </c>
      <c r="F5445" t="s">
        <v>1014</v>
      </c>
      <c r="G5445">
        <v>2100</v>
      </c>
      <c r="H5445" t="s">
        <v>8</v>
      </c>
      <c r="I5445" t="s">
        <v>8</v>
      </c>
      <c r="J5445" t="s">
        <v>8</v>
      </c>
      <c r="K5445" t="s">
        <v>6766</v>
      </c>
    </row>
    <row r="5446" spans="1:11" x14ac:dyDescent="0.25">
      <c r="A5446">
        <v>3129</v>
      </c>
      <c r="B5446" t="s">
        <v>2381</v>
      </c>
      <c r="C5446" t="s">
        <v>2382</v>
      </c>
      <c r="D5446" t="s">
        <v>401</v>
      </c>
      <c r="E5446" t="s">
        <v>110</v>
      </c>
      <c r="F5446" t="s">
        <v>1014</v>
      </c>
      <c r="G5446">
        <v>2100</v>
      </c>
      <c r="H5446" t="s">
        <v>8</v>
      </c>
      <c r="I5446" t="s">
        <v>8</v>
      </c>
      <c r="J5446" t="s">
        <v>8</v>
      </c>
      <c r="K5446" t="s">
        <v>6766</v>
      </c>
    </row>
    <row r="5447" spans="1:11" x14ac:dyDescent="0.25">
      <c r="A5447">
        <v>3129</v>
      </c>
      <c r="B5447" t="s">
        <v>2381</v>
      </c>
      <c r="C5447" t="s">
        <v>2382</v>
      </c>
      <c r="D5447" t="s">
        <v>401</v>
      </c>
      <c r="E5447" t="s">
        <v>110</v>
      </c>
      <c r="F5447" t="s">
        <v>1014</v>
      </c>
      <c r="G5447">
        <v>2100</v>
      </c>
      <c r="H5447" t="s">
        <v>8</v>
      </c>
      <c r="I5447" t="s">
        <v>8</v>
      </c>
      <c r="J5447" t="s">
        <v>8</v>
      </c>
      <c r="K5447" t="s">
        <v>6766</v>
      </c>
    </row>
    <row r="5448" spans="1:11" x14ac:dyDescent="0.25">
      <c r="A5448">
        <v>3129</v>
      </c>
      <c r="B5448" t="s">
        <v>2381</v>
      </c>
      <c r="C5448" t="s">
        <v>2382</v>
      </c>
      <c r="D5448" t="s">
        <v>401</v>
      </c>
      <c r="E5448" t="s">
        <v>110</v>
      </c>
      <c r="F5448" t="s">
        <v>1014</v>
      </c>
      <c r="G5448">
        <v>2100</v>
      </c>
      <c r="H5448" t="s">
        <v>8</v>
      </c>
      <c r="I5448" t="s">
        <v>8</v>
      </c>
      <c r="J5448" t="s">
        <v>8</v>
      </c>
      <c r="K5448" t="s">
        <v>6766</v>
      </c>
    </row>
    <row r="5449" spans="1:11" x14ac:dyDescent="0.25">
      <c r="A5449">
        <v>3129</v>
      </c>
      <c r="B5449" t="s">
        <v>2381</v>
      </c>
      <c r="C5449" t="s">
        <v>2382</v>
      </c>
      <c r="D5449" t="s">
        <v>401</v>
      </c>
      <c r="E5449" t="s">
        <v>110</v>
      </c>
      <c r="F5449" t="s">
        <v>1014</v>
      </c>
      <c r="G5449">
        <v>2100</v>
      </c>
      <c r="H5449" t="s">
        <v>8</v>
      </c>
      <c r="I5449" t="s">
        <v>8</v>
      </c>
      <c r="J5449" t="s">
        <v>8</v>
      </c>
      <c r="K5449" t="s">
        <v>6766</v>
      </c>
    </row>
    <row r="5450" spans="1:11" x14ac:dyDescent="0.25">
      <c r="A5450">
        <v>3129</v>
      </c>
      <c r="B5450" t="s">
        <v>2381</v>
      </c>
      <c r="C5450" t="s">
        <v>2382</v>
      </c>
      <c r="D5450" t="s">
        <v>401</v>
      </c>
      <c r="E5450" t="s">
        <v>110</v>
      </c>
      <c r="F5450" t="s">
        <v>1014</v>
      </c>
      <c r="G5450">
        <v>2100</v>
      </c>
      <c r="H5450" t="s">
        <v>8</v>
      </c>
      <c r="I5450" t="s">
        <v>8</v>
      </c>
      <c r="J5450" t="s">
        <v>8</v>
      </c>
      <c r="K5450" t="s">
        <v>6766</v>
      </c>
    </row>
    <row r="5451" spans="1:11" x14ac:dyDescent="0.25">
      <c r="A5451">
        <v>3129</v>
      </c>
      <c r="B5451" t="s">
        <v>2381</v>
      </c>
      <c r="C5451" t="s">
        <v>2382</v>
      </c>
      <c r="D5451" t="s">
        <v>401</v>
      </c>
      <c r="E5451" t="s">
        <v>110</v>
      </c>
      <c r="F5451" t="s">
        <v>1014</v>
      </c>
      <c r="G5451">
        <v>2100</v>
      </c>
      <c r="H5451" t="s">
        <v>8</v>
      </c>
      <c r="I5451" t="s">
        <v>8</v>
      </c>
      <c r="J5451" t="s">
        <v>8</v>
      </c>
      <c r="K5451" t="s">
        <v>6766</v>
      </c>
    </row>
    <row r="5452" spans="1:11" x14ac:dyDescent="0.25">
      <c r="A5452">
        <v>3129</v>
      </c>
      <c r="B5452" t="s">
        <v>2381</v>
      </c>
      <c r="C5452" t="s">
        <v>2382</v>
      </c>
      <c r="D5452" t="s">
        <v>401</v>
      </c>
      <c r="E5452" t="s">
        <v>110</v>
      </c>
      <c r="F5452" t="s">
        <v>1014</v>
      </c>
      <c r="G5452">
        <v>2100</v>
      </c>
      <c r="H5452" t="s">
        <v>8</v>
      </c>
      <c r="I5452" t="s">
        <v>8</v>
      </c>
      <c r="J5452" t="s">
        <v>8</v>
      </c>
      <c r="K5452" t="s">
        <v>6766</v>
      </c>
    </row>
    <row r="5453" spans="1:11" x14ac:dyDescent="0.25">
      <c r="A5453">
        <v>3129</v>
      </c>
      <c r="B5453" t="s">
        <v>2381</v>
      </c>
      <c r="C5453" t="s">
        <v>2382</v>
      </c>
      <c r="D5453" t="s">
        <v>401</v>
      </c>
      <c r="E5453" t="s">
        <v>110</v>
      </c>
      <c r="F5453" t="s">
        <v>1014</v>
      </c>
      <c r="G5453">
        <v>2100</v>
      </c>
      <c r="H5453" t="s">
        <v>8</v>
      </c>
      <c r="I5453" t="s">
        <v>8</v>
      </c>
      <c r="J5453" t="s">
        <v>8</v>
      </c>
      <c r="K5453" t="s">
        <v>6766</v>
      </c>
    </row>
    <row r="5454" spans="1:11" x14ac:dyDescent="0.25">
      <c r="A5454">
        <v>3129</v>
      </c>
      <c r="B5454" t="s">
        <v>2381</v>
      </c>
      <c r="C5454" t="s">
        <v>2382</v>
      </c>
      <c r="D5454" t="s">
        <v>401</v>
      </c>
      <c r="E5454" t="s">
        <v>110</v>
      </c>
      <c r="F5454" t="s">
        <v>1014</v>
      </c>
      <c r="G5454">
        <v>2100</v>
      </c>
      <c r="H5454" t="s">
        <v>8</v>
      </c>
      <c r="I5454" t="s">
        <v>8</v>
      </c>
      <c r="J5454" t="s">
        <v>8</v>
      </c>
      <c r="K5454" t="s">
        <v>6766</v>
      </c>
    </row>
    <row r="5455" spans="1:11" x14ac:dyDescent="0.25">
      <c r="A5455">
        <v>3129</v>
      </c>
      <c r="B5455" t="s">
        <v>2381</v>
      </c>
      <c r="C5455" t="s">
        <v>2382</v>
      </c>
      <c r="D5455" t="s">
        <v>401</v>
      </c>
      <c r="E5455" t="s">
        <v>110</v>
      </c>
      <c r="F5455" t="s">
        <v>1014</v>
      </c>
      <c r="G5455">
        <v>2100</v>
      </c>
      <c r="H5455" t="s">
        <v>8</v>
      </c>
      <c r="I5455" t="s">
        <v>8</v>
      </c>
      <c r="J5455" t="s">
        <v>8</v>
      </c>
      <c r="K5455" t="s">
        <v>6766</v>
      </c>
    </row>
    <row r="5456" spans="1:11" x14ac:dyDescent="0.25">
      <c r="A5456">
        <v>3129</v>
      </c>
      <c r="B5456" t="s">
        <v>2381</v>
      </c>
      <c r="C5456" t="s">
        <v>2382</v>
      </c>
      <c r="D5456" t="s">
        <v>401</v>
      </c>
      <c r="E5456" t="s">
        <v>110</v>
      </c>
      <c r="F5456" t="s">
        <v>1014</v>
      </c>
      <c r="G5456">
        <v>2100</v>
      </c>
      <c r="H5456" t="s">
        <v>8</v>
      </c>
      <c r="I5456" t="s">
        <v>8</v>
      </c>
      <c r="J5456" t="s">
        <v>8</v>
      </c>
      <c r="K5456" t="s">
        <v>6766</v>
      </c>
    </row>
    <row r="5457" spans="1:11" x14ac:dyDescent="0.25">
      <c r="A5457">
        <v>3129</v>
      </c>
      <c r="B5457" t="s">
        <v>2381</v>
      </c>
      <c r="C5457" t="s">
        <v>2382</v>
      </c>
      <c r="D5457" t="s">
        <v>401</v>
      </c>
      <c r="E5457" t="s">
        <v>110</v>
      </c>
      <c r="F5457" t="s">
        <v>1014</v>
      </c>
      <c r="G5457">
        <v>2100</v>
      </c>
      <c r="H5457" t="s">
        <v>8</v>
      </c>
      <c r="I5457" t="s">
        <v>8</v>
      </c>
      <c r="J5457" t="s">
        <v>8</v>
      </c>
      <c r="K5457" t="s">
        <v>6766</v>
      </c>
    </row>
    <row r="5458" spans="1:11" x14ac:dyDescent="0.25">
      <c r="A5458">
        <v>3129</v>
      </c>
      <c r="B5458" t="s">
        <v>2381</v>
      </c>
      <c r="C5458" t="s">
        <v>2382</v>
      </c>
      <c r="D5458" t="s">
        <v>401</v>
      </c>
      <c r="E5458" t="s">
        <v>110</v>
      </c>
      <c r="F5458" t="s">
        <v>1014</v>
      </c>
      <c r="G5458">
        <v>2100</v>
      </c>
      <c r="H5458" t="s">
        <v>8</v>
      </c>
      <c r="I5458" t="s">
        <v>8</v>
      </c>
      <c r="J5458" t="s">
        <v>8</v>
      </c>
      <c r="K5458" t="s">
        <v>6766</v>
      </c>
    </row>
    <row r="5459" spans="1:11" x14ac:dyDescent="0.25">
      <c r="A5459">
        <v>3129</v>
      </c>
      <c r="B5459" t="s">
        <v>2381</v>
      </c>
      <c r="C5459" t="s">
        <v>2382</v>
      </c>
      <c r="D5459" t="s">
        <v>401</v>
      </c>
      <c r="E5459" t="s">
        <v>110</v>
      </c>
      <c r="F5459" t="s">
        <v>1014</v>
      </c>
      <c r="G5459">
        <v>2100</v>
      </c>
      <c r="H5459" t="s">
        <v>8</v>
      </c>
      <c r="I5459" t="s">
        <v>8</v>
      </c>
      <c r="J5459" t="s">
        <v>8</v>
      </c>
      <c r="K5459" t="s">
        <v>6766</v>
      </c>
    </row>
    <row r="5460" spans="1:11" x14ac:dyDescent="0.25">
      <c r="A5460">
        <v>3129</v>
      </c>
      <c r="B5460" t="s">
        <v>2381</v>
      </c>
      <c r="C5460" t="s">
        <v>2382</v>
      </c>
      <c r="D5460" t="s">
        <v>401</v>
      </c>
      <c r="E5460" t="s">
        <v>110</v>
      </c>
      <c r="F5460" t="s">
        <v>1014</v>
      </c>
      <c r="G5460">
        <v>2100</v>
      </c>
      <c r="H5460" t="s">
        <v>8</v>
      </c>
      <c r="I5460" t="s">
        <v>8</v>
      </c>
      <c r="J5460" t="s">
        <v>8</v>
      </c>
      <c r="K5460" t="s">
        <v>6766</v>
      </c>
    </row>
    <row r="5461" spans="1:11" x14ac:dyDescent="0.25">
      <c r="A5461">
        <v>3129</v>
      </c>
      <c r="B5461" t="s">
        <v>2381</v>
      </c>
      <c r="C5461" t="s">
        <v>2382</v>
      </c>
      <c r="D5461" t="s">
        <v>401</v>
      </c>
      <c r="E5461" t="s">
        <v>110</v>
      </c>
      <c r="F5461" t="s">
        <v>1014</v>
      </c>
      <c r="G5461">
        <v>2100</v>
      </c>
      <c r="H5461" t="s">
        <v>8</v>
      </c>
      <c r="I5461" t="s">
        <v>8</v>
      </c>
      <c r="J5461" t="s">
        <v>8</v>
      </c>
      <c r="K5461" t="s">
        <v>6766</v>
      </c>
    </row>
    <row r="5462" spans="1:11" x14ac:dyDescent="0.25">
      <c r="A5462">
        <v>3129</v>
      </c>
      <c r="B5462" t="s">
        <v>2381</v>
      </c>
      <c r="C5462" t="s">
        <v>2382</v>
      </c>
      <c r="D5462" t="s">
        <v>401</v>
      </c>
      <c r="E5462" t="s">
        <v>110</v>
      </c>
      <c r="F5462" t="s">
        <v>1014</v>
      </c>
      <c r="G5462">
        <v>2100</v>
      </c>
      <c r="H5462" t="s">
        <v>8</v>
      </c>
      <c r="I5462" t="s">
        <v>8</v>
      </c>
      <c r="J5462" t="s">
        <v>8</v>
      </c>
      <c r="K5462" t="s">
        <v>6766</v>
      </c>
    </row>
    <row r="5463" spans="1:11" x14ac:dyDescent="0.25">
      <c r="A5463">
        <v>3129</v>
      </c>
      <c r="B5463" t="s">
        <v>2381</v>
      </c>
      <c r="C5463" t="s">
        <v>2382</v>
      </c>
      <c r="D5463" t="s">
        <v>401</v>
      </c>
      <c r="E5463" t="s">
        <v>110</v>
      </c>
      <c r="F5463" t="s">
        <v>1014</v>
      </c>
      <c r="G5463">
        <v>2100</v>
      </c>
      <c r="H5463" t="s">
        <v>8</v>
      </c>
      <c r="I5463" t="s">
        <v>8</v>
      </c>
      <c r="J5463" t="s">
        <v>8</v>
      </c>
      <c r="K5463" t="s">
        <v>6766</v>
      </c>
    </row>
    <row r="5464" spans="1:11" x14ac:dyDescent="0.25">
      <c r="A5464">
        <v>3129</v>
      </c>
      <c r="B5464" t="s">
        <v>2381</v>
      </c>
      <c r="C5464" t="s">
        <v>2382</v>
      </c>
      <c r="D5464" t="s">
        <v>401</v>
      </c>
      <c r="E5464" t="s">
        <v>110</v>
      </c>
      <c r="F5464" t="s">
        <v>1014</v>
      </c>
      <c r="G5464">
        <v>2100</v>
      </c>
      <c r="H5464" t="s">
        <v>8</v>
      </c>
      <c r="I5464" t="s">
        <v>8</v>
      </c>
      <c r="J5464" t="s">
        <v>8</v>
      </c>
      <c r="K5464" t="s">
        <v>6766</v>
      </c>
    </row>
    <row r="5465" spans="1:11" x14ac:dyDescent="0.25">
      <c r="A5465">
        <v>3129</v>
      </c>
      <c r="B5465" t="s">
        <v>2381</v>
      </c>
      <c r="C5465" t="s">
        <v>2382</v>
      </c>
      <c r="D5465" t="s">
        <v>401</v>
      </c>
      <c r="E5465" t="s">
        <v>110</v>
      </c>
      <c r="F5465" t="s">
        <v>1014</v>
      </c>
      <c r="G5465">
        <v>2100</v>
      </c>
      <c r="H5465" t="s">
        <v>8</v>
      </c>
      <c r="I5465" t="s">
        <v>8</v>
      </c>
      <c r="J5465" t="s">
        <v>8</v>
      </c>
      <c r="K5465" t="s">
        <v>6766</v>
      </c>
    </row>
    <row r="5466" spans="1:11" x14ac:dyDescent="0.25">
      <c r="A5466">
        <v>3129</v>
      </c>
      <c r="B5466" t="s">
        <v>2381</v>
      </c>
      <c r="C5466" t="s">
        <v>2382</v>
      </c>
      <c r="D5466" t="s">
        <v>401</v>
      </c>
      <c r="E5466" t="s">
        <v>110</v>
      </c>
      <c r="F5466" t="s">
        <v>1014</v>
      </c>
      <c r="G5466">
        <v>2100</v>
      </c>
      <c r="H5466" t="s">
        <v>8</v>
      </c>
      <c r="I5466" t="s">
        <v>8</v>
      </c>
      <c r="J5466" t="s">
        <v>8</v>
      </c>
      <c r="K5466" t="s">
        <v>6766</v>
      </c>
    </row>
    <row r="5467" spans="1:11" x14ac:dyDescent="0.25">
      <c r="A5467">
        <v>3129</v>
      </c>
      <c r="B5467" t="s">
        <v>2381</v>
      </c>
      <c r="C5467" t="s">
        <v>2382</v>
      </c>
      <c r="D5467" t="s">
        <v>401</v>
      </c>
      <c r="E5467" t="s">
        <v>110</v>
      </c>
      <c r="F5467" t="s">
        <v>1014</v>
      </c>
      <c r="G5467">
        <v>2100</v>
      </c>
      <c r="H5467" t="s">
        <v>8</v>
      </c>
      <c r="I5467" t="s">
        <v>8</v>
      </c>
      <c r="J5467" t="s">
        <v>8</v>
      </c>
      <c r="K5467" t="s">
        <v>6766</v>
      </c>
    </row>
    <row r="5468" spans="1:11" x14ac:dyDescent="0.25">
      <c r="A5468">
        <v>3129</v>
      </c>
      <c r="B5468" t="s">
        <v>2381</v>
      </c>
      <c r="C5468" t="s">
        <v>2382</v>
      </c>
      <c r="D5468" t="s">
        <v>401</v>
      </c>
      <c r="E5468" t="s">
        <v>110</v>
      </c>
      <c r="F5468" t="s">
        <v>1014</v>
      </c>
      <c r="G5468">
        <v>2100</v>
      </c>
      <c r="H5468" t="s">
        <v>8</v>
      </c>
      <c r="I5468" t="s">
        <v>8</v>
      </c>
      <c r="J5468" t="s">
        <v>8</v>
      </c>
      <c r="K5468" t="s">
        <v>6766</v>
      </c>
    </row>
    <row r="5469" spans="1:11" x14ac:dyDescent="0.25">
      <c r="A5469">
        <v>3129</v>
      </c>
      <c r="B5469" t="s">
        <v>2381</v>
      </c>
      <c r="C5469" t="s">
        <v>2382</v>
      </c>
      <c r="D5469" t="s">
        <v>401</v>
      </c>
      <c r="E5469" t="s">
        <v>110</v>
      </c>
      <c r="F5469" t="s">
        <v>1014</v>
      </c>
      <c r="G5469">
        <v>2100</v>
      </c>
      <c r="H5469" t="s">
        <v>8</v>
      </c>
      <c r="I5469" t="s">
        <v>8</v>
      </c>
      <c r="J5469" t="s">
        <v>8</v>
      </c>
      <c r="K5469" t="s">
        <v>6766</v>
      </c>
    </row>
    <row r="5470" spans="1:11" x14ac:dyDescent="0.25">
      <c r="A5470">
        <v>3129</v>
      </c>
      <c r="B5470" t="s">
        <v>2381</v>
      </c>
      <c r="C5470" t="s">
        <v>2382</v>
      </c>
      <c r="D5470" t="s">
        <v>401</v>
      </c>
      <c r="E5470" t="s">
        <v>110</v>
      </c>
      <c r="F5470" t="s">
        <v>1014</v>
      </c>
      <c r="G5470">
        <v>2100</v>
      </c>
      <c r="H5470" t="s">
        <v>8</v>
      </c>
      <c r="I5470" t="s">
        <v>8</v>
      </c>
      <c r="J5470" t="s">
        <v>8</v>
      </c>
      <c r="K5470" t="s">
        <v>6766</v>
      </c>
    </row>
    <row r="5471" spans="1:11" x14ac:dyDescent="0.25">
      <c r="A5471">
        <v>3129</v>
      </c>
      <c r="B5471" t="s">
        <v>2381</v>
      </c>
      <c r="C5471" t="s">
        <v>2382</v>
      </c>
      <c r="D5471" t="s">
        <v>401</v>
      </c>
      <c r="E5471" t="s">
        <v>110</v>
      </c>
      <c r="F5471" t="s">
        <v>1014</v>
      </c>
      <c r="G5471">
        <v>2100</v>
      </c>
      <c r="H5471" t="s">
        <v>8</v>
      </c>
      <c r="I5471" t="s">
        <v>8</v>
      </c>
      <c r="J5471" t="s">
        <v>8</v>
      </c>
      <c r="K5471" t="s">
        <v>6766</v>
      </c>
    </row>
    <row r="5472" spans="1:11" x14ac:dyDescent="0.25">
      <c r="A5472">
        <v>3129</v>
      </c>
      <c r="B5472" t="s">
        <v>2381</v>
      </c>
      <c r="C5472" t="s">
        <v>2382</v>
      </c>
      <c r="D5472" t="s">
        <v>401</v>
      </c>
      <c r="E5472" t="s">
        <v>110</v>
      </c>
      <c r="F5472" t="s">
        <v>1014</v>
      </c>
      <c r="G5472">
        <v>2100</v>
      </c>
      <c r="H5472" t="s">
        <v>8</v>
      </c>
      <c r="I5472" t="s">
        <v>8</v>
      </c>
      <c r="J5472" t="s">
        <v>8</v>
      </c>
      <c r="K5472" t="s">
        <v>6766</v>
      </c>
    </row>
    <row r="5473" spans="1:11" x14ac:dyDescent="0.25">
      <c r="A5473">
        <v>3129</v>
      </c>
      <c r="B5473" t="s">
        <v>2381</v>
      </c>
      <c r="C5473" t="s">
        <v>2382</v>
      </c>
      <c r="D5473" t="s">
        <v>401</v>
      </c>
      <c r="E5473" t="s">
        <v>110</v>
      </c>
      <c r="F5473" t="s">
        <v>1014</v>
      </c>
      <c r="G5473">
        <v>2100</v>
      </c>
      <c r="H5473" t="s">
        <v>8</v>
      </c>
      <c r="I5473" t="s">
        <v>8</v>
      </c>
      <c r="J5473" t="s">
        <v>8</v>
      </c>
      <c r="K5473" t="s">
        <v>6766</v>
      </c>
    </row>
    <row r="5474" spans="1:11" x14ac:dyDescent="0.25">
      <c r="A5474">
        <v>3129</v>
      </c>
      <c r="B5474" t="s">
        <v>2381</v>
      </c>
      <c r="C5474" t="s">
        <v>2382</v>
      </c>
      <c r="D5474" t="s">
        <v>401</v>
      </c>
      <c r="E5474" t="s">
        <v>110</v>
      </c>
      <c r="F5474" t="s">
        <v>1014</v>
      </c>
      <c r="G5474">
        <v>2100</v>
      </c>
      <c r="H5474" t="s">
        <v>8</v>
      </c>
      <c r="I5474" t="s">
        <v>8</v>
      </c>
      <c r="J5474" t="s">
        <v>8</v>
      </c>
      <c r="K5474" t="s">
        <v>6766</v>
      </c>
    </row>
    <row r="5475" spans="1:11" x14ac:dyDescent="0.25">
      <c r="A5475">
        <v>3129</v>
      </c>
      <c r="B5475" t="s">
        <v>2381</v>
      </c>
      <c r="C5475" t="s">
        <v>2382</v>
      </c>
      <c r="D5475" t="s">
        <v>401</v>
      </c>
      <c r="E5475" t="s">
        <v>110</v>
      </c>
      <c r="F5475" t="s">
        <v>1014</v>
      </c>
      <c r="G5475">
        <v>2100</v>
      </c>
      <c r="H5475" t="s">
        <v>8</v>
      </c>
      <c r="I5475" t="s">
        <v>8</v>
      </c>
      <c r="J5475" t="s">
        <v>8</v>
      </c>
      <c r="K5475" t="s">
        <v>6766</v>
      </c>
    </row>
    <row r="5476" spans="1:11" x14ac:dyDescent="0.25">
      <c r="A5476">
        <v>3129</v>
      </c>
      <c r="B5476" t="s">
        <v>2381</v>
      </c>
      <c r="C5476" t="s">
        <v>2382</v>
      </c>
      <c r="D5476" t="s">
        <v>401</v>
      </c>
      <c r="E5476" t="s">
        <v>110</v>
      </c>
      <c r="F5476" t="s">
        <v>1014</v>
      </c>
      <c r="G5476">
        <v>2100</v>
      </c>
      <c r="H5476" t="s">
        <v>8</v>
      </c>
      <c r="I5476" t="s">
        <v>8</v>
      </c>
      <c r="J5476" t="s">
        <v>8</v>
      </c>
      <c r="K5476" t="s">
        <v>6766</v>
      </c>
    </row>
    <row r="5477" spans="1:11" x14ac:dyDescent="0.25">
      <c r="A5477">
        <v>3129</v>
      </c>
      <c r="B5477" t="s">
        <v>2381</v>
      </c>
      <c r="C5477" t="s">
        <v>2382</v>
      </c>
      <c r="D5477" t="s">
        <v>401</v>
      </c>
      <c r="E5477" t="s">
        <v>110</v>
      </c>
      <c r="F5477" t="s">
        <v>1014</v>
      </c>
      <c r="G5477">
        <v>2100</v>
      </c>
      <c r="H5477" t="s">
        <v>8</v>
      </c>
      <c r="I5477" t="s">
        <v>8</v>
      </c>
      <c r="J5477" t="s">
        <v>8</v>
      </c>
      <c r="K5477" t="s">
        <v>6766</v>
      </c>
    </row>
    <row r="5478" spans="1:11" x14ac:dyDescent="0.25">
      <c r="A5478">
        <v>3129</v>
      </c>
      <c r="B5478" t="s">
        <v>2381</v>
      </c>
      <c r="C5478" t="s">
        <v>2382</v>
      </c>
      <c r="D5478" t="s">
        <v>401</v>
      </c>
      <c r="E5478" t="s">
        <v>110</v>
      </c>
      <c r="F5478" t="s">
        <v>1014</v>
      </c>
      <c r="G5478">
        <v>2100</v>
      </c>
      <c r="H5478" t="s">
        <v>8</v>
      </c>
      <c r="I5478" t="s">
        <v>8</v>
      </c>
      <c r="J5478" t="s">
        <v>8</v>
      </c>
      <c r="K5478" t="s">
        <v>6766</v>
      </c>
    </row>
    <row r="5479" spans="1:11" x14ac:dyDescent="0.25">
      <c r="A5479">
        <v>3129</v>
      </c>
      <c r="B5479" t="s">
        <v>2381</v>
      </c>
      <c r="C5479" t="s">
        <v>2382</v>
      </c>
      <c r="D5479" t="s">
        <v>401</v>
      </c>
      <c r="E5479" t="s">
        <v>110</v>
      </c>
      <c r="F5479" t="s">
        <v>1014</v>
      </c>
      <c r="G5479">
        <v>2100</v>
      </c>
      <c r="H5479" t="s">
        <v>8</v>
      </c>
      <c r="I5479" t="s">
        <v>8</v>
      </c>
      <c r="J5479" t="s">
        <v>8</v>
      </c>
      <c r="K5479" t="s">
        <v>6766</v>
      </c>
    </row>
    <row r="5480" spans="1:11" x14ac:dyDescent="0.25">
      <c r="A5480">
        <v>3129</v>
      </c>
      <c r="B5480" t="s">
        <v>2381</v>
      </c>
      <c r="C5480" t="s">
        <v>2382</v>
      </c>
      <c r="D5480" t="s">
        <v>401</v>
      </c>
      <c r="E5480" t="s">
        <v>110</v>
      </c>
      <c r="F5480" t="s">
        <v>1014</v>
      </c>
      <c r="G5480">
        <v>2100</v>
      </c>
      <c r="H5480" t="s">
        <v>8</v>
      </c>
      <c r="I5480" t="s">
        <v>8</v>
      </c>
      <c r="J5480" t="s">
        <v>8</v>
      </c>
      <c r="K5480" t="s">
        <v>6766</v>
      </c>
    </row>
    <row r="5481" spans="1:11" x14ac:dyDescent="0.25">
      <c r="A5481">
        <v>3129</v>
      </c>
      <c r="B5481" t="s">
        <v>2381</v>
      </c>
      <c r="C5481" t="s">
        <v>2382</v>
      </c>
      <c r="D5481" t="s">
        <v>401</v>
      </c>
      <c r="E5481" t="s">
        <v>110</v>
      </c>
      <c r="F5481" t="s">
        <v>1014</v>
      </c>
      <c r="G5481">
        <v>2100</v>
      </c>
      <c r="H5481" t="s">
        <v>8</v>
      </c>
      <c r="I5481" t="s">
        <v>8</v>
      </c>
      <c r="J5481" t="s">
        <v>8</v>
      </c>
      <c r="K5481" t="s">
        <v>6766</v>
      </c>
    </row>
    <row r="5482" spans="1:11" x14ac:dyDescent="0.25">
      <c r="A5482">
        <v>3129</v>
      </c>
      <c r="B5482" t="s">
        <v>2381</v>
      </c>
      <c r="C5482" t="s">
        <v>2382</v>
      </c>
      <c r="D5482" t="s">
        <v>401</v>
      </c>
      <c r="E5482" t="s">
        <v>110</v>
      </c>
      <c r="F5482" t="s">
        <v>1014</v>
      </c>
      <c r="G5482">
        <v>2100</v>
      </c>
      <c r="H5482" t="s">
        <v>8</v>
      </c>
      <c r="I5482" t="s">
        <v>8</v>
      </c>
      <c r="J5482" t="s">
        <v>8</v>
      </c>
      <c r="K5482" t="s">
        <v>6766</v>
      </c>
    </row>
    <row r="5483" spans="1:11" x14ac:dyDescent="0.25">
      <c r="A5483">
        <v>3129</v>
      </c>
      <c r="B5483" t="s">
        <v>2381</v>
      </c>
      <c r="C5483" t="s">
        <v>2382</v>
      </c>
      <c r="D5483" t="s">
        <v>401</v>
      </c>
      <c r="E5483" t="s">
        <v>110</v>
      </c>
      <c r="F5483" t="s">
        <v>1014</v>
      </c>
      <c r="G5483">
        <v>2100</v>
      </c>
      <c r="H5483" t="s">
        <v>8</v>
      </c>
      <c r="I5483" t="s">
        <v>8</v>
      </c>
      <c r="J5483" t="s">
        <v>8</v>
      </c>
      <c r="K5483" t="s">
        <v>6766</v>
      </c>
    </row>
    <row r="5484" spans="1:11" x14ac:dyDescent="0.25">
      <c r="A5484">
        <v>3129</v>
      </c>
      <c r="B5484" t="s">
        <v>2381</v>
      </c>
      <c r="C5484" t="s">
        <v>2382</v>
      </c>
      <c r="D5484" t="s">
        <v>401</v>
      </c>
      <c r="E5484" t="s">
        <v>110</v>
      </c>
      <c r="F5484" t="s">
        <v>1014</v>
      </c>
      <c r="G5484">
        <v>2100</v>
      </c>
      <c r="H5484" t="s">
        <v>8</v>
      </c>
      <c r="I5484" t="s">
        <v>8</v>
      </c>
      <c r="J5484" t="s">
        <v>8</v>
      </c>
      <c r="K5484" t="s">
        <v>6766</v>
      </c>
    </row>
    <row r="5485" spans="1:11" x14ac:dyDescent="0.25">
      <c r="A5485">
        <v>3129</v>
      </c>
      <c r="B5485" t="s">
        <v>2381</v>
      </c>
      <c r="C5485" t="s">
        <v>2382</v>
      </c>
      <c r="D5485" t="s">
        <v>401</v>
      </c>
      <c r="E5485" t="s">
        <v>110</v>
      </c>
      <c r="F5485" t="s">
        <v>1014</v>
      </c>
      <c r="G5485">
        <v>2100</v>
      </c>
      <c r="H5485" t="s">
        <v>8</v>
      </c>
      <c r="I5485" t="s">
        <v>8</v>
      </c>
      <c r="J5485" t="s">
        <v>8</v>
      </c>
      <c r="K5485" t="s">
        <v>6766</v>
      </c>
    </row>
    <row r="5486" spans="1:11" x14ac:dyDescent="0.25">
      <c r="A5486">
        <v>3129</v>
      </c>
      <c r="B5486" t="s">
        <v>2381</v>
      </c>
      <c r="C5486" t="s">
        <v>2382</v>
      </c>
      <c r="D5486" t="s">
        <v>401</v>
      </c>
      <c r="E5486" t="s">
        <v>110</v>
      </c>
      <c r="F5486" t="s">
        <v>1014</v>
      </c>
      <c r="G5486">
        <v>2100</v>
      </c>
      <c r="H5486" t="s">
        <v>8</v>
      </c>
      <c r="I5486" t="s">
        <v>8</v>
      </c>
      <c r="J5486" t="s">
        <v>8</v>
      </c>
      <c r="K5486" t="s">
        <v>6766</v>
      </c>
    </row>
    <row r="5487" spans="1:11" x14ac:dyDescent="0.25">
      <c r="A5487">
        <v>3129</v>
      </c>
      <c r="B5487" t="s">
        <v>2381</v>
      </c>
      <c r="C5487" t="s">
        <v>2382</v>
      </c>
      <c r="D5487" t="s">
        <v>401</v>
      </c>
      <c r="E5487" t="s">
        <v>110</v>
      </c>
      <c r="F5487" t="s">
        <v>1014</v>
      </c>
      <c r="G5487">
        <v>2100</v>
      </c>
      <c r="H5487" t="s">
        <v>8</v>
      </c>
      <c r="I5487" t="s">
        <v>8</v>
      </c>
      <c r="J5487" t="s">
        <v>8</v>
      </c>
      <c r="K5487" t="s">
        <v>6766</v>
      </c>
    </row>
    <row r="5488" spans="1:11" x14ac:dyDescent="0.25">
      <c r="A5488">
        <v>3129</v>
      </c>
      <c r="B5488" t="s">
        <v>2381</v>
      </c>
      <c r="C5488" t="s">
        <v>2382</v>
      </c>
      <c r="D5488" t="s">
        <v>401</v>
      </c>
      <c r="E5488" t="s">
        <v>110</v>
      </c>
      <c r="F5488" t="s">
        <v>1014</v>
      </c>
      <c r="G5488">
        <v>2100</v>
      </c>
      <c r="H5488" t="s">
        <v>8</v>
      </c>
      <c r="I5488" t="s">
        <v>8</v>
      </c>
      <c r="J5488" t="s">
        <v>8</v>
      </c>
      <c r="K5488" t="s">
        <v>6766</v>
      </c>
    </row>
    <row r="5489" spans="1:11" x14ac:dyDescent="0.25">
      <c r="A5489">
        <v>3129</v>
      </c>
      <c r="B5489" t="s">
        <v>2381</v>
      </c>
      <c r="C5489" t="s">
        <v>2382</v>
      </c>
      <c r="D5489" t="s">
        <v>401</v>
      </c>
      <c r="E5489" t="s">
        <v>110</v>
      </c>
      <c r="F5489" t="s">
        <v>1014</v>
      </c>
      <c r="G5489">
        <v>2100</v>
      </c>
      <c r="H5489" t="s">
        <v>8</v>
      </c>
      <c r="I5489" t="s">
        <v>8</v>
      </c>
      <c r="J5489" t="s">
        <v>8</v>
      </c>
      <c r="K5489" t="s">
        <v>6766</v>
      </c>
    </row>
    <row r="5490" spans="1:11" x14ac:dyDescent="0.25">
      <c r="A5490">
        <v>3129</v>
      </c>
      <c r="B5490" t="s">
        <v>2381</v>
      </c>
      <c r="C5490" t="s">
        <v>2382</v>
      </c>
      <c r="D5490" t="s">
        <v>401</v>
      </c>
      <c r="E5490" t="s">
        <v>110</v>
      </c>
      <c r="F5490" t="s">
        <v>1014</v>
      </c>
      <c r="G5490">
        <v>2100</v>
      </c>
      <c r="H5490" t="s">
        <v>8</v>
      </c>
      <c r="I5490" t="s">
        <v>8</v>
      </c>
      <c r="J5490" t="s">
        <v>8</v>
      </c>
      <c r="K5490" t="s">
        <v>6766</v>
      </c>
    </row>
    <row r="5491" spans="1:11" x14ac:dyDescent="0.25">
      <c r="A5491">
        <v>3129</v>
      </c>
      <c r="B5491" t="s">
        <v>2381</v>
      </c>
      <c r="C5491" t="s">
        <v>2382</v>
      </c>
      <c r="D5491" t="s">
        <v>401</v>
      </c>
      <c r="E5491" t="s">
        <v>110</v>
      </c>
      <c r="F5491" t="s">
        <v>1014</v>
      </c>
      <c r="G5491">
        <v>2100</v>
      </c>
      <c r="H5491" t="s">
        <v>8</v>
      </c>
      <c r="I5491" t="s">
        <v>8</v>
      </c>
      <c r="J5491" t="s">
        <v>8</v>
      </c>
      <c r="K5491" t="s">
        <v>6766</v>
      </c>
    </row>
    <row r="5492" spans="1:11" x14ac:dyDescent="0.25">
      <c r="A5492">
        <v>3129</v>
      </c>
      <c r="B5492" t="s">
        <v>2381</v>
      </c>
      <c r="C5492" t="s">
        <v>2382</v>
      </c>
      <c r="D5492" t="s">
        <v>401</v>
      </c>
      <c r="E5492" t="s">
        <v>110</v>
      </c>
      <c r="F5492" t="s">
        <v>1014</v>
      </c>
      <c r="G5492">
        <v>2100</v>
      </c>
      <c r="H5492" t="s">
        <v>8</v>
      </c>
      <c r="I5492" t="s">
        <v>8</v>
      </c>
      <c r="J5492" t="s">
        <v>8</v>
      </c>
      <c r="K5492" t="s">
        <v>6766</v>
      </c>
    </row>
    <row r="5493" spans="1:11" x14ac:dyDescent="0.25">
      <c r="A5493">
        <v>3129</v>
      </c>
      <c r="B5493" t="s">
        <v>2381</v>
      </c>
      <c r="C5493" t="s">
        <v>2382</v>
      </c>
      <c r="D5493" t="s">
        <v>401</v>
      </c>
      <c r="E5493" t="s">
        <v>110</v>
      </c>
      <c r="F5493" t="s">
        <v>1014</v>
      </c>
      <c r="G5493">
        <v>2100</v>
      </c>
      <c r="H5493" t="s">
        <v>8</v>
      </c>
      <c r="I5493" t="s">
        <v>8</v>
      </c>
      <c r="J5493" t="s">
        <v>8</v>
      </c>
      <c r="K5493" t="s">
        <v>6766</v>
      </c>
    </row>
    <row r="5494" spans="1:11" x14ac:dyDescent="0.25">
      <c r="A5494">
        <v>3129</v>
      </c>
      <c r="B5494" t="s">
        <v>2381</v>
      </c>
      <c r="C5494" t="s">
        <v>2382</v>
      </c>
      <c r="D5494" t="s">
        <v>401</v>
      </c>
      <c r="E5494" t="s">
        <v>110</v>
      </c>
      <c r="F5494" t="s">
        <v>1014</v>
      </c>
      <c r="G5494">
        <v>2100</v>
      </c>
      <c r="H5494" t="s">
        <v>8</v>
      </c>
      <c r="I5494" t="s">
        <v>8</v>
      </c>
      <c r="J5494" t="s">
        <v>8</v>
      </c>
      <c r="K5494" t="s">
        <v>6766</v>
      </c>
    </row>
    <row r="5495" spans="1:11" x14ac:dyDescent="0.25">
      <c r="A5495">
        <v>3129</v>
      </c>
      <c r="B5495" t="s">
        <v>2381</v>
      </c>
      <c r="C5495" t="s">
        <v>2382</v>
      </c>
      <c r="D5495" t="s">
        <v>401</v>
      </c>
      <c r="E5495" t="s">
        <v>110</v>
      </c>
      <c r="F5495" t="s">
        <v>1014</v>
      </c>
      <c r="G5495">
        <v>2100</v>
      </c>
      <c r="H5495" t="s">
        <v>8</v>
      </c>
      <c r="I5495" t="s">
        <v>8</v>
      </c>
      <c r="J5495" t="s">
        <v>8</v>
      </c>
      <c r="K5495" t="s">
        <v>6766</v>
      </c>
    </row>
    <row r="5496" spans="1:11" x14ac:dyDescent="0.25">
      <c r="A5496">
        <v>3129</v>
      </c>
      <c r="B5496" t="s">
        <v>2381</v>
      </c>
      <c r="C5496" t="s">
        <v>2382</v>
      </c>
      <c r="D5496" t="s">
        <v>401</v>
      </c>
      <c r="E5496" t="s">
        <v>110</v>
      </c>
      <c r="F5496" t="s">
        <v>1014</v>
      </c>
      <c r="G5496">
        <v>2100</v>
      </c>
      <c r="H5496" t="s">
        <v>8</v>
      </c>
      <c r="I5496" t="s">
        <v>8</v>
      </c>
      <c r="J5496" t="s">
        <v>8</v>
      </c>
      <c r="K5496" t="s">
        <v>6766</v>
      </c>
    </row>
    <row r="5497" spans="1:11" x14ac:dyDescent="0.25">
      <c r="A5497">
        <v>3129</v>
      </c>
      <c r="B5497" t="s">
        <v>2381</v>
      </c>
      <c r="C5497" t="s">
        <v>2382</v>
      </c>
      <c r="D5497" t="s">
        <v>401</v>
      </c>
      <c r="E5497" t="s">
        <v>110</v>
      </c>
      <c r="F5497" t="s">
        <v>1014</v>
      </c>
      <c r="G5497">
        <v>2100</v>
      </c>
      <c r="H5497" t="s">
        <v>8</v>
      </c>
      <c r="I5497" t="s">
        <v>8</v>
      </c>
      <c r="J5497" t="s">
        <v>8</v>
      </c>
      <c r="K5497" t="s">
        <v>6766</v>
      </c>
    </row>
    <row r="5498" spans="1:11" x14ac:dyDescent="0.25">
      <c r="A5498">
        <v>3129</v>
      </c>
      <c r="B5498" t="s">
        <v>2381</v>
      </c>
      <c r="C5498" t="s">
        <v>2382</v>
      </c>
      <c r="D5498" t="s">
        <v>401</v>
      </c>
      <c r="E5498" t="s">
        <v>110</v>
      </c>
      <c r="F5498" t="s">
        <v>1014</v>
      </c>
      <c r="G5498">
        <v>2100</v>
      </c>
      <c r="H5498" t="s">
        <v>8</v>
      </c>
      <c r="I5498" t="s">
        <v>8</v>
      </c>
      <c r="J5498" t="s">
        <v>8</v>
      </c>
      <c r="K5498" t="s">
        <v>6766</v>
      </c>
    </row>
    <row r="5499" spans="1:11" x14ac:dyDescent="0.25">
      <c r="A5499">
        <v>3129</v>
      </c>
      <c r="B5499" t="s">
        <v>2381</v>
      </c>
      <c r="C5499" t="s">
        <v>2382</v>
      </c>
      <c r="D5499" t="s">
        <v>401</v>
      </c>
      <c r="E5499" t="s">
        <v>110</v>
      </c>
      <c r="F5499" t="s">
        <v>1014</v>
      </c>
      <c r="G5499">
        <v>2100</v>
      </c>
      <c r="H5499" t="s">
        <v>8</v>
      </c>
      <c r="I5499" t="s">
        <v>8</v>
      </c>
      <c r="J5499" t="s">
        <v>8</v>
      </c>
      <c r="K5499" t="s">
        <v>6766</v>
      </c>
    </row>
    <row r="5500" spans="1:11" x14ac:dyDescent="0.25">
      <c r="A5500">
        <v>3129</v>
      </c>
      <c r="B5500" t="s">
        <v>2381</v>
      </c>
      <c r="C5500" t="s">
        <v>2382</v>
      </c>
      <c r="D5500" t="s">
        <v>401</v>
      </c>
      <c r="E5500" t="s">
        <v>110</v>
      </c>
      <c r="F5500" t="s">
        <v>1014</v>
      </c>
      <c r="G5500">
        <v>2100</v>
      </c>
      <c r="H5500" t="s">
        <v>8</v>
      </c>
      <c r="I5500" t="s">
        <v>8</v>
      </c>
      <c r="J5500" t="s">
        <v>8</v>
      </c>
      <c r="K5500" t="s">
        <v>6766</v>
      </c>
    </row>
    <row r="5501" spans="1:11" x14ac:dyDescent="0.25">
      <c r="A5501">
        <v>3129</v>
      </c>
      <c r="B5501" t="s">
        <v>2381</v>
      </c>
      <c r="C5501" t="s">
        <v>2382</v>
      </c>
      <c r="D5501" t="s">
        <v>401</v>
      </c>
      <c r="E5501" t="s">
        <v>110</v>
      </c>
      <c r="F5501" t="s">
        <v>1014</v>
      </c>
      <c r="G5501">
        <v>2100</v>
      </c>
      <c r="H5501" t="s">
        <v>8</v>
      </c>
      <c r="I5501" t="s">
        <v>8</v>
      </c>
      <c r="J5501" t="s">
        <v>8</v>
      </c>
      <c r="K5501" t="s">
        <v>6766</v>
      </c>
    </row>
    <row r="5502" spans="1:11" x14ac:dyDescent="0.25">
      <c r="A5502">
        <v>3129</v>
      </c>
      <c r="B5502" t="s">
        <v>2381</v>
      </c>
      <c r="C5502" t="s">
        <v>2382</v>
      </c>
      <c r="D5502" t="s">
        <v>401</v>
      </c>
      <c r="E5502" t="s">
        <v>110</v>
      </c>
      <c r="F5502" t="s">
        <v>1014</v>
      </c>
      <c r="G5502">
        <v>2100</v>
      </c>
      <c r="H5502" t="s">
        <v>8</v>
      </c>
      <c r="I5502" t="s">
        <v>8</v>
      </c>
      <c r="J5502" t="s">
        <v>8</v>
      </c>
      <c r="K5502" t="s">
        <v>6766</v>
      </c>
    </row>
    <row r="5503" spans="1:11" x14ac:dyDescent="0.25">
      <c r="A5503">
        <v>3129</v>
      </c>
      <c r="B5503" t="s">
        <v>2381</v>
      </c>
      <c r="C5503" t="s">
        <v>2382</v>
      </c>
      <c r="D5503" t="s">
        <v>401</v>
      </c>
      <c r="E5503" t="s">
        <v>110</v>
      </c>
      <c r="F5503" t="s">
        <v>1014</v>
      </c>
      <c r="G5503">
        <v>2100</v>
      </c>
      <c r="H5503" t="s">
        <v>8</v>
      </c>
      <c r="I5503" t="s">
        <v>8</v>
      </c>
      <c r="J5503" t="s">
        <v>8</v>
      </c>
      <c r="K5503" t="s">
        <v>6766</v>
      </c>
    </row>
    <row r="5504" spans="1:11" x14ac:dyDescent="0.25">
      <c r="A5504">
        <v>3129</v>
      </c>
      <c r="B5504" t="s">
        <v>2381</v>
      </c>
      <c r="C5504" t="s">
        <v>2382</v>
      </c>
      <c r="D5504" t="s">
        <v>401</v>
      </c>
      <c r="E5504" t="s">
        <v>110</v>
      </c>
      <c r="F5504" t="s">
        <v>1014</v>
      </c>
      <c r="G5504">
        <v>2100</v>
      </c>
      <c r="H5504" t="s">
        <v>8</v>
      </c>
      <c r="I5504" t="s">
        <v>8</v>
      </c>
      <c r="J5504" t="s">
        <v>8</v>
      </c>
      <c r="K5504" t="s">
        <v>6766</v>
      </c>
    </row>
    <row r="5505" spans="1:11" x14ac:dyDescent="0.25">
      <c r="A5505">
        <v>3129</v>
      </c>
      <c r="B5505" t="s">
        <v>2381</v>
      </c>
      <c r="C5505" t="s">
        <v>2382</v>
      </c>
      <c r="D5505" t="s">
        <v>401</v>
      </c>
      <c r="E5505" t="s">
        <v>110</v>
      </c>
      <c r="F5505" t="s">
        <v>1014</v>
      </c>
      <c r="G5505">
        <v>2100</v>
      </c>
      <c r="H5505" t="s">
        <v>8</v>
      </c>
      <c r="I5505" t="s">
        <v>8</v>
      </c>
      <c r="J5505" t="s">
        <v>8</v>
      </c>
      <c r="K5505" t="s">
        <v>6766</v>
      </c>
    </row>
    <row r="5506" spans="1:11" x14ac:dyDescent="0.25">
      <c r="A5506">
        <v>3129</v>
      </c>
      <c r="B5506" t="s">
        <v>2381</v>
      </c>
      <c r="C5506" t="s">
        <v>2382</v>
      </c>
      <c r="D5506" t="s">
        <v>401</v>
      </c>
      <c r="E5506" t="s">
        <v>110</v>
      </c>
      <c r="F5506" t="s">
        <v>1014</v>
      </c>
      <c r="G5506">
        <v>2100</v>
      </c>
      <c r="H5506" t="s">
        <v>8</v>
      </c>
      <c r="I5506" t="s">
        <v>8</v>
      </c>
      <c r="J5506" t="s">
        <v>8</v>
      </c>
      <c r="K5506" t="s">
        <v>6766</v>
      </c>
    </row>
    <row r="5507" spans="1:11" x14ac:dyDescent="0.25">
      <c r="A5507">
        <v>3129</v>
      </c>
      <c r="B5507" t="s">
        <v>2381</v>
      </c>
      <c r="C5507" t="s">
        <v>2382</v>
      </c>
      <c r="D5507" t="s">
        <v>401</v>
      </c>
      <c r="E5507" t="s">
        <v>110</v>
      </c>
      <c r="F5507" t="s">
        <v>1014</v>
      </c>
      <c r="G5507">
        <v>2100</v>
      </c>
      <c r="H5507" t="s">
        <v>8</v>
      </c>
      <c r="I5507" t="s">
        <v>8</v>
      </c>
      <c r="J5507" t="s">
        <v>8</v>
      </c>
      <c r="K5507" t="s">
        <v>6766</v>
      </c>
    </row>
    <row r="5508" spans="1:11" x14ac:dyDescent="0.25">
      <c r="A5508">
        <v>3129</v>
      </c>
      <c r="B5508" t="s">
        <v>2381</v>
      </c>
      <c r="C5508" t="s">
        <v>2382</v>
      </c>
      <c r="D5508" t="s">
        <v>401</v>
      </c>
      <c r="E5508" t="s">
        <v>110</v>
      </c>
      <c r="F5508" t="s">
        <v>1014</v>
      </c>
      <c r="G5508">
        <v>2100</v>
      </c>
      <c r="H5508" t="s">
        <v>8</v>
      </c>
      <c r="I5508" t="s">
        <v>8</v>
      </c>
      <c r="J5508" t="s">
        <v>8</v>
      </c>
      <c r="K5508" t="s">
        <v>6766</v>
      </c>
    </row>
    <row r="5509" spans="1:11" x14ac:dyDescent="0.25">
      <c r="A5509">
        <v>3129</v>
      </c>
      <c r="B5509" t="s">
        <v>2381</v>
      </c>
      <c r="C5509" t="s">
        <v>2382</v>
      </c>
      <c r="D5509" t="s">
        <v>401</v>
      </c>
      <c r="E5509" t="s">
        <v>110</v>
      </c>
      <c r="F5509" t="s">
        <v>1014</v>
      </c>
      <c r="G5509">
        <v>2100</v>
      </c>
      <c r="H5509" t="s">
        <v>8</v>
      </c>
      <c r="I5509" t="s">
        <v>8</v>
      </c>
      <c r="J5509" t="s">
        <v>8</v>
      </c>
      <c r="K5509" t="s">
        <v>6766</v>
      </c>
    </row>
    <row r="5510" spans="1:11" x14ac:dyDescent="0.25">
      <c r="A5510">
        <v>3129</v>
      </c>
      <c r="B5510" t="s">
        <v>2381</v>
      </c>
      <c r="C5510" t="s">
        <v>2382</v>
      </c>
      <c r="D5510" t="s">
        <v>401</v>
      </c>
      <c r="E5510" t="s">
        <v>110</v>
      </c>
      <c r="F5510" t="s">
        <v>1014</v>
      </c>
      <c r="G5510">
        <v>2100</v>
      </c>
      <c r="H5510" t="s">
        <v>8</v>
      </c>
      <c r="I5510" t="s">
        <v>8</v>
      </c>
      <c r="J5510" t="s">
        <v>8</v>
      </c>
      <c r="K5510" t="s">
        <v>6766</v>
      </c>
    </row>
    <row r="5511" spans="1:11" x14ac:dyDescent="0.25">
      <c r="A5511">
        <v>3129</v>
      </c>
      <c r="B5511" t="s">
        <v>2381</v>
      </c>
      <c r="C5511" t="s">
        <v>2382</v>
      </c>
      <c r="D5511" t="s">
        <v>401</v>
      </c>
      <c r="E5511" t="s">
        <v>110</v>
      </c>
      <c r="F5511" t="s">
        <v>1014</v>
      </c>
      <c r="G5511">
        <v>2100</v>
      </c>
      <c r="H5511" t="s">
        <v>8</v>
      </c>
      <c r="I5511" t="s">
        <v>8</v>
      </c>
      <c r="J5511" t="s">
        <v>8</v>
      </c>
      <c r="K5511" t="s">
        <v>6766</v>
      </c>
    </row>
    <row r="5512" spans="1:11" x14ac:dyDescent="0.25">
      <c r="A5512">
        <v>3129</v>
      </c>
      <c r="B5512" t="s">
        <v>2381</v>
      </c>
      <c r="C5512" t="s">
        <v>2382</v>
      </c>
      <c r="D5512" t="s">
        <v>401</v>
      </c>
      <c r="E5512" t="s">
        <v>110</v>
      </c>
      <c r="F5512" t="s">
        <v>1014</v>
      </c>
      <c r="G5512">
        <v>2100</v>
      </c>
      <c r="H5512" t="s">
        <v>8</v>
      </c>
      <c r="I5512" t="s">
        <v>8</v>
      </c>
      <c r="J5512" t="s">
        <v>8</v>
      </c>
      <c r="K5512" t="s">
        <v>6766</v>
      </c>
    </row>
    <row r="5513" spans="1:11" x14ac:dyDescent="0.25">
      <c r="A5513">
        <v>3129</v>
      </c>
      <c r="B5513" t="s">
        <v>2381</v>
      </c>
      <c r="C5513" t="s">
        <v>2382</v>
      </c>
      <c r="D5513" t="s">
        <v>401</v>
      </c>
      <c r="E5513" t="s">
        <v>110</v>
      </c>
      <c r="F5513" t="s">
        <v>1014</v>
      </c>
      <c r="G5513">
        <v>2100</v>
      </c>
      <c r="H5513" t="s">
        <v>8</v>
      </c>
      <c r="I5513" t="s">
        <v>8</v>
      </c>
      <c r="J5513" t="s">
        <v>8</v>
      </c>
      <c r="K5513" t="s">
        <v>6766</v>
      </c>
    </row>
    <row r="5514" spans="1:11" x14ac:dyDescent="0.25">
      <c r="A5514">
        <v>3129</v>
      </c>
      <c r="B5514" t="s">
        <v>2381</v>
      </c>
      <c r="C5514" t="s">
        <v>2382</v>
      </c>
      <c r="D5514" t="s">
        <v>401</v>
      </c>
      <c r="E5514" t="s">
        <v>110</v>
      </c>
      <c r="F5514" t="s">
        <v>1014</v>
      </c>
      <c r="G5514">
        <v>2100</v>
      </c>
      <c r="H5514" t="s">
        <v>8</v>
      </c>
      <c r="I5514" t="s">
        <v>8</v>
      </c>
      <c r="J5514" t="s">
        <v>8</v>
      </c>
      <c r="K5514" t="s">
        <v>6766</v>
      </c>
    </row>
    <row r="5515" spans="1:11" x14ac:dyDescent="0.25">
      <c r="A5515">
        <v>3129</v>
      </c>
      <c r="B5515" t="s">
        <v>2381</v>
      </c>
      <c r="C5515" t="s">
        <v>2382</v>
      </c>
      <c r="D5515" t="s">
        <v>401</v>
      </c>
      <c r="E5515" t="s">
        <v>110</v>
      </c>
      <c r="F5515" t="s">
        <v>1014</v>
      </c>
      <c r="G5515">
        <v>2100</v>
      </c>
      <c r="H5515" t="s">
        <v>8</v>
      </c>
      <c r="I5515" t="s">
        <v>8</v>
      </c>
      <c r="J5515" t="s">
        <v>8</v>
      </c>
      <c r="K5515" t="s">
        <v>6766</v>
      </c>
    </row>
    <row r="5516" spans="1:11" x14ac:dyDescent="0.25">
      <c r="A5516">
        <v>3129</v>
      </c>
      <c r="B5516" t="s">
        <v>2381</v>
      </c>
      <c r="C5516" t="s">
        <v>2382</v>
      </c>
      <c r="D5516" t="s">
        <v>401</v>
      </c>
      <c r="E5516" t="s">
        <v>110</v>
      </c>
      <c r="F5516" t="s">
        <v>1014</v>
      </c>
      <c r="G5516">
        <v>2100</v>
      </c>
      <c r="H5516" t="s">
        <v>8</v>
      </c>
      <c r="I5516" t="s">
        <v>8</v>
      </c>
      <c r="J5516" t="s">
        <v>8</v>
      </c>
      <c r="K5516" t="s">
        <v>6766</v>
      </c>
    </row>
    <row r="5517" spans="1:11" x14ac:dyDescent="0.25">
      <c r="A5517">
        <v>3129</v>
      </c>
      <c r="B5517" t="s">
        <v>2381</v>
      </c>
      <c r="C5517" t="s">
        <v>2382</v>
      </c>
      <c r="D5517" t="s">
        <v>401</v>
      </c>
      <c r="E5517" t="s">
        <v>110</v>
      </c>
      <c r="F5517" t="s">
        <v>1014</v>
      </c>
      <c r="G5517">
        <v>2100</v>
      </c>
      <c r="H5517" t="s">
        <v>8</v>
      </c>
      <c r="I5517" t="s">
        <v>8</v>
      </c>
      <c r="J5517" t="s">
        <v>8</v>
      </c>
      <c r="K5517" t="s">
        <v>6766</v>
      </c>
    </row>
    <row r="5518" spans="1:11" x14ac:dyDescent="0.25">
      <c r="A5518">
        <v>3129</v>
      </c>
      <c r="B5518" t="s">
        <v>2381</v>
      </c>
      <c r="C5518" t="s">
        <v>2382</v>
      </c>
      <c r="D5518" t="s">
        <v>401</v>
      </c>
      <c r="E5518" t="s">
        <v>110</v>
      </c>
      <c r="F5518" t="s">
        <v>1014</v>
      </c>
      <c r="G5518">
        <v>2100</v>
      </c>
      <c r="H5518" t="s">
        <v>8</v>
      </c>
      <c r="I5518" t="s">
        <v>8</v>
      </c>
      <c r="J5518" t="s">
        <v>8</v>
      </c>
      <c r="K5518" t="s">
        <v>6766</v>
      </c>
    </row>
    <row r="5519" spans="1:11" x14ac:dyDescent="0.25">
      <c r="A5519">
        <v>3129</v>
      </c>
      <c r="B5519" t="s">
        <v>2381</v>
      </c>
      <c r="C5519" t="s">
        <v>2382</v>
      </c>
      <c r="D5519" t="s">
        <v>401</v>
      </c>
      <c r="E5519" t="s">
        <v>110</v>
      </c>
      <c r="F5519" t="s">
        <v>1014</v>
      </c>
      <c r="G5519">
        <v>2100</v>
      </c>
      <c r="H5519" t="s">
        <v>8</v>
      </c>
      <c r="I5519" t="s">
        <v>8</v>
      </c>
      <c r="J5519" t="s">
        <v>8</v>
      </c>
      <c r="K5519" t="s">
        <v>6766</v>
      </c>
    </row>
    <row r="5520" spans="1:11" x14ac:dyDescent="0.25">
      <c r="A5520">
        <v>3129</v>
      </c>
      <c r="B5520" t="s">
        <v>2381</v>
      </c>
      <c r="C5520" t="s">
        <v>2382</v>
      </c>
      <c r="D5520" t="s">
        <v>401</v>
      </c>
      <c r="E5520" t="s">
        <v>110</v>
      </c>
      <c r="F5520" t="s">
        <v>1014</v>
      </c>
      <c r="G5520">
        <v>2100</v>
      </c>
      <c r="H5520" t="s">
        <v>8</v>
      </c>
      <c r="I5520" t="s">
        <v>8</v>
      </c>
      <c r="J5520" t="s">
        <v>8</v>
      </c>
      <c r="K5520" t="s">
        <v>6766</v>
      </c>
    </row>
    <row r="5521" spans="1:11" x14ac:dyDescent="0.25">
      <c r="A5521">
        <v>3129</v>
      </c>
      <c r="B5521" t="s">
        <v>2381</v>
      </c>
      <c r="C5521" t="s">
        <v>2382</v>
      </c>
      <c r="D5521" t="s">
        <v>401</v>
      </c>
      <c r="E5521" t="s">
        <v>110</v>
      </c>
      <c r="F5521" t="s">
        <v>1014</v>
      </c>
      <c r="G5521">
        <v>2100</v>
      </c>
      <c r="H5521" t="s">
        <v>8</v>
      </c>
      <c r="I5521" t="s">
        <v>8</v>
      </c>
      <c r="J5521" t="s">
        <v>8</v>
      </c>
      <c r="K5521" t="s">
        <v>6766</v>
      </c>
    </row>
    <row r="5522" spans="1:11" x14ac:dyDescent="0.25">
      <c r="A5522">
        <v>3129</v>
      </c>
      <c r="B5522" t="s">
        <v>2381</v>
      </c>
      <c r="C5522" t="s">
        <v>2382</v>
      </c>
      <c r="D5522" t="s">
        <v>401</v>
      </c>
      <c r="E5522" t="s">
        <v>110</v>
      </c>
      <c r="F5522" t="s">
        <v>1014</v>
      </c>
      <c r="G5522">
        <v>2100</v>
      </c>
      <c r="H5522" t="s">
        <v>8</v>
      </c>
      <c r="I5522" t="s">
        <v>8</v>
      </c>
      <c r="J5522" t="s">
        <v>8</v>
      </c>
      <c r="K5522" t="s">
        <v>6766</v>
      </c>
    </row>
    <row r="5523" spans="1:11" x14ac:dyDescent="0.25">
      <c r="A5523">
        <v>3129</v>
      </c>
      <c r="B5523" t="s">
        <v>2381</v>
      </c>
      <c r="C5523" t="s">
        <v>2382</v>
      </c>
      <c r="D5523" t="s">
        <v>401</v>
      </c>
      <c r="E5523" t="s">
        <v>110</v>
      </c>
      <c r="F5523" t="s">
        <v>1014</v>
      </c>
      <c r="G5523">
        <v>2100</v>
      </c>
      <c r="H5523" t="s">
        <v>8</v>
      </c>
      <c r="I5523" t="s">
        <v>8</v>
      </c>
      <c r="J5523" t="s">
        <v>8</v>
      </c>
      <c r="K5523" t="s">
        <v>6766</v>
      </c>
    </row>
    <row r="5524" spans="1:11" x14ac:dyDescent="0.25">
      <c r="A5524">
        <v>3129</v>
      </c>
      <c r="B5524" t="s">
        <v>2381</v>
      </c>
      <c r="C5524" t="s">
        <v>2382</v>
      </c>
      <c r="D5524" t="s">
        <v>401</v>
      </c>
      <c r="E5524" t="s">
        <v>110</v>
      </c>
      <c r="F5524" t="s">
        <v>1014</v>
      </c>
      <c r="G5524">
        <v>2100</v>
      </c>
      <c r="H5524" t="s">
        <v>8</v>
      </c>
      <c r="I5524" t="s">
        <v>8</v>
      </c>
      <c r="J5524" t="s">
        <v>8</v>
      </c>
      <c r="K5524" t="s">
        <v>6766</v>
      </c>
    </row>
    <row r="5525" spans="1:11" x14ac:dyDescent="0.25">
      <c r="A5525">
        <v>3129</v>
      </c>
      <c r="B5525" t="s">
        <v>2381</v>
      </c>
      <c r="C5525" t="s">
        <v>2382</v>
      </c>
      <c r="D5525" t="s">
        <v>401</v>
      </c>
      <c r="E5525" t="s">
        <v>110</v>
      </c>
      <c r="F5525" t="s">
        <v>1014</v>
      </c>
      <c r="G5525">
        <v>2100</v>
      </c>
      <c r="H5525" t="s">
        <v>8</v>
      </c>
      <c r="I5525" t="s">
        <v>8</v>
      </c>
      <c r="J5525" t="s">
        <v>8</v>
      </c>
      <c r="K5525" t="s">
        <v>6766</v>
      </c>
    </row>
    <row r="5526" spans="1:11" x14ac:dyDescent="0.25">
      <c r="A5526">
        <v>3129</v>
      </c>
      <c r="B5526" t="s">
        <v>2381</v>
      </c>
      <c r="C5526" t="s">
        <v>2382</v>
      </c>
      <c r="D5526" t="s">
        <v>401</v>
      </c>
      <c r="E5526" t="s">
        <v>110</v>
      </c>
      <c r="F5526" t="s">
        <v>1014</v>
      </c>
      <c r="G5526">
        <v>2100</v>
      </c>
      <c r="H5526" t="s">
        <v>8</v>
      </c>
      <c r="I5526" t="s">
        <v>8</v>
      </c>
      <c r="J5526" t="s">
        <v>8</v>
      </c>
      <c r="K5526" t="s">
        <v>6766</v>
      </c>
    </row>
    <row r="5527" spans="1:11" x14ac:dyDescent="0.25">
      <c r="A5527">
        <v>3129</v>
      </c>
      <c r="B5527" t="s">
        <v>2381</v>
      </c>
      <c r="C5527" t="s">
        <v>2382</v>
      </c>
      <c r="D5527" t="s">
        <v>401</v>
      </c>
      <c r="E5527" t="s">
        <v>110</v>
      </c>
      <c r="F5527" t="s">
        <v>1014</v>
      </c>
      <c r="G5527">
        <v>2100</v>
      </c>
      <c r="H5527" t="s">
        <v>8</v>
      </c>
      <c r="I5527" t="s">
        <v>8</v>
      </c>
      <c r="J5527" t="s">
        <v>8</v>
      </c>
      <c r="K5527" t="s">
        <v>6766</v>
      </c>
    </row>
    <row r="5528" spans="1:11" x14ac:dyDescent="0.25">
      <c r="A5528">
        <v>3129</v>
      </c>
      <c r="B5528" t="s">
        <v>2381</v>
      </c>
      <c r="C5528" t="s">
        <v>2382</v>
      </c>
      <c r="D5528" t="s">
        <v>401</v>
      </c>
      <c r="E5528" t="s">
        <v>110</v>
      </c>
      <c r="F5528" t="s">
        <v>1014</v>
      </c>
      <c r="G5528">
        <v>2100</v>
      </c>
      <c r="H5528" t="s">
        <v>8</v>
      </c>
      <c r="I5528" t="s">
        <v>8</v>
      </c>
      <c r="J5528" t="s">
        <v>8</v>
      </c>
      <c r="K5528" t="s">
        <v>6766</v>
      </c>
    </row>
    <row r="5529" spans="1:11" x14ac:dyDescent="0.25">
      <c r="A5529">
        <v>3129</v>
      </c>
      <c r="B5529" t="s">
        <v>2381</v>
      </c>
      <c r="C5529" t="s">
        <v>2382</v>
      </c>
      <c r="D5529" t="s">
        <v>401</v>
      </c>
      <c r="E5529" t="s">
        <v>110</v>
      </c>
      <c r="F5529" t="s">
        <v>1014</v>
      </c>
      <c r="G5529">
        <v>2100</v>
      </c>
      <c r="H5529" t="s">
        <v>8</v>
      </c>
      <c r="I5529" t="s">
        <v>8</v>
      </c>
      <c r="J5529" t="s">
        <v>8</v>
      </c>
      <c r="K5529" t="s">
        <v>6766</v>
      </c>
    </row>
    <row r="5530" spans="1:11" x14ac:dyDescent="0.25">
      <c r="A5530">
        <v>3129</v>
      </c>
      <c r="B5530" t="s">
        <v>2381</v>
      </c>
      <c r="C5530" t="s">
        <v>2382</v>
      </c>
      <c r="D5530" t="s">
        <v>401</v>
      </c>
      <c r="E5530" t="s">
        <v>110</v>
      </c>
      <c r="F5530" t="s">
        <v>1014</v>
      </c>
      <c r="G5530">
        <v>2100</v>
      </c>
      <c r="H5530" t="s">
        <v>8</v>
      </c>
      <c r="I5530" t="s">
        <v>8</v>
      </c>
      <c r="J5530" t="s">
        <v>8</v>
      </c>
      <c r="K5530" t="s">
        <v>6766</v>
      </c>
    </row>
    <row r="5531" spans="1:11" x14ac:dyDescent="0.25">
      <c r="A5531">
        <v>3129</v>
      </c>
      <c r="B5531" t="s">
        <v>2381</v>
      </c>
      <c r="C5531" t="s">
        <v>2382</v>
      </c>
      <c r="D5531" t="s">
        <v>401</v>
      </c>
      <c r="E5531" t="s">
        <v>110</v>
      </c>
      <c r="F5531" t="s">
        <v>1014</v>
      </c>
      <c r="G5531">
        <v>2100</v>
      </c>
      <c r="H5531" t="s">
        <v>8</v>
      </c>
      <c r="I5531" t="s">
        <v>8</v>
      </c>
      <c r="J5531" t="s">
        <v>8</v>
      </c>
      <c r="K5531" t="s">
        <v>6766</v>
      </c>
    </row>
    <row r="5532" spans="1:11" x14ac:dyDescent="0.25">
      <c r="A5532">
        <v>3129</v>
      </c>
      <c r="B5532" t="s">
        <v>2381</v>
      </c>
      <c r="C5532" t="s">
        <v>2382</v>
      </c>
      <c r="D5532" t="s">
        <v>401</v>
      </c>
      <c r="E5532" t="s">
        <v>110</v>
      </c>
      <c r="F5532" t="s">
        <v>1014</v>
      </c>
      <c r="G5532">
        <v>2100</v>
      </c>
      <c r="H5532" t="s">
        <v>8</v>
      </c>
      <c r="I5532" t="s">
        <v>8</v>
      </c>
      <c r="J5532" t="s">
        <v>8</v>
      </c>
      <c r="K5532" t="s">
        <v>6766</v>
      </c>
    </row>
    <row r="5533" spans="1:11" x14ac:dyDescent="0.25">
      <c r="A5533">
        <v>3129</v>
      </c>
      <c r="B5533" t="s">
        <v>2381</v>
      </c>
      <c r="C5533" t="s">
        <v>2382</v>
      </c>
      <c r="D5533" t="s">
        <v>401</v>
      </c>
      <c r="E5533" t="s">
        <v>110</v>
      </c>
      <c r="F5533" t="s">
        <v>1014</v>
      </c>
      <c r="G5533">
        <v>2100</v>
      </c>
      <c r="H5533" t="s">
        <v>8</v>
      </c>
      <c r="I5533" t="s">
        <v>8</v>
      </c>
      <c r="J5533" t="s">
        <v>8</v>
      </c>
      <c r="K5533" t="s">
        <v>6766</v>
      </c>
    </row>
    <row r="5534" spans="1:11" x14ac:dyDescent="0.25">
      <c r="A5534">
        <v>3129</v>
      </c>
      <c r="B5534" t="s">
        <v>2381</v>
      </c>
      <c r="C5534" t="s">
        <v>2382</v>
      </c>
      <c r="D5534" t="s">
        <v>401</v>
      </c>
      <c r="E5534" t="s">
        <v>110</v>
      </c>
      <c r="F5534" t="s">
        <v>1014</v>
      </c>
      <c r="G5534">
        <v>2100</v>
      </c>
      <c r="H5534" t="s">
        <v>8</v>
      </c>
      <c r="I5534" t="s">
        <v>8</v>
      </c>
      <c r="J5534" t="s">
        <v>8</v>
      </c>
      <c r="K5534" t="s">
        <v>6766</v>
      </c>
    </row>
    <row r="5535" spans="1:11" x14ac:dyDescent="0.25">
      <c r="A5535">
        <v>3129</v>
      </c>
      <c r="B5535" t="s">
        <v>2381</v>
      </c>
      <c r="C5535" t="s">
        <v>2382</v>
      </c>
      <c r="D5535" t="s">
        <v>401</v>
      </c>
      <c r="E5535" t="s">
        <v>110</v>
      </c>
      <c r="F5535" t="s">
        <v>1014</v>
      </c>
      <c r="G5535">
        <v>2100</v>
      </c>
      <c r="H5535" t="s">
        <v>8</v>
      </c>
      <c r="I5535" t="s">
        <v>8</v>
      </c>
      <c r="J5535" t="s">
        <v>8</v>
      </c>
      <c r="K5535" t="s">
        <v>6766</v>
      </c>
    </row>
    <row r="5536" spans="1:11" x14ac:dyDescent="0.25">
      <c r="A5536">
        <v>3129</v>
      </c>
      <c r="B5536" t="s">
        <v>2381</v>
      </c>
      <c r="C5536" t="s">
        <v>2382</v>
      </c>
      <c r="D5536" t="s">
        <v>401</v>
      </c>
      <c r="E5536" t="s">
        <v>110</v>
      </c>
      <c r="F5536" t="s">
        <v>1014</v>
      </c>
      <c r="G5536">
        <v>2100</v>
      </c>
      <c r="H5536" t="s">
        <v>8</v>
      </c>
      <c r="I5536" t="s">
        <v>8</v>
      </c>
      <c r="J5536" t="s">
        <v>8</v>
      </c>
      <c r="K5536" t="s">
        <v>6766</v>
      </c>
    </row>
    <row r="5537" spans="1:11" x14ac:dyDescent="0.25">
      <c r="A5537">
        <v>3129</v>
      </c>
      <c r="B5537" t="s">
        <v>2381</v>
      </c>
      <c r="C5537" t="s">
        <v>2382</v>
      </c>
      <c r="D5537" t="s">
        <v>401</v>
      </c>
      <c r="E5537" t="s">
        <v>110</v>
      </c>
      <c r="F5537" t="s">
        <v>1014</v>
      </c>
      <c r="G5537">
        <v>2100</v>
      </c>
      <c r="H5537" t="s">
        <v>8</v>
      </c>
      <c r="I5537" t="s">
        <v>8</v>
      </c>
      <c r="J5537" t="s">
        <v>8</v>
      </c>
      <c r="K5537" t="s">
        <v>6766</v>
      </c>
    </row>
    <row r="5538" spans="1:11" x14ac:dyDescent="0.25">
      <c r="A5538">
        <v>3129</v>
      </c>
      <c r="B5538" t="s">
        <v>2381</v>
      </c>
      <c r="C5538" t="s">
        <v>2382</v>
      </c>
      <c r="D5538" t="s">
        <v>401</v>
      </c>
      <c r="E5538" t="s">
        <v>110</v>
      </c>
      <c r="F5538" t="s">
        <v>1014</v>
      </c>
      <c r="G5538">
        <v>2100</v>
      </c>
      <c r="H5538" t="s">
        <v>8</v>
      </c>
      <c r="I5538" t="s">
        <v>8</v>
      </c>
      <c r="J5538" t="s">
        <v>8</v>
      </c>
      <c r="K5538" t="s">
        <v>6766</v>
      </c>
    </row>
    <row r="5539" spans="1:11" x14ac:dyDescent="0.25">
      <c r="A5539">
        <v>3129</v>
      </c>
      <c r="B5539" t="s">
        <v>2381</v>
      </c>
      <c r="C5539" t="s">
        <v>2382</v>
      </c>
      <c r="D5539" t="s">
        <v>401</v>
      </c>
      <c r="E5539" t="s">
        <v>110</v>
      </c>
      <c r="F5539" t="s">
        <v>1014</v>
      </c>
      <c r="G5539">
        <v>2100</v>
      </c>
      <c r="H5539" t="s">
        <v>8</v>
      </c>
      <c r="I5539" t="s">
        <v>8</v>
      </c>
      <c r="J5539" t="s">
        <v>8</v>
      </c>
      <c r="K5539" t="s">
        <v>6766</v>
      </c>
    </row>
    <row r="5540" spans="1:11" x14ac:dyDescent="0.25">
      <c r="A5540">
        <v>3129</v>
      </c>
      <c r="B5540" t="s">
        <v>2381</v>
      </c>
      <c r="C5540" t="s">
        <v>2382</v>
      </c>
      <c r="D5540" t="s">
        <v>401</v>
      </c>
      <c r="E5540" t="s">
        <v>110</v>
      </c>
      <c r="F5540" t="s">
        <v>1014</v>
      </c>
      <c r="G5540">
        <v>2100</v>
      </c>
      <c r="H5540" t="s">
        <v>8</v>
      </c>
      <c r="I5540" t="s">
        <v>8</v>
      </c>
      <c r="J5540" t="s">
        <v>8</v>
      </c>
      <c r="K5540" t="s">
        <v>6766</v>
      </c>
    </row>
    <row r="5541" spans="1:11" x14ac:dyDescent="0.25">
      <c r="A5541">
        <v>3129</v>
      </c>
      <c r="B5541" t="s">
        <v>2381</v>
      </c>
      <c r="C5541" t="s">
        <v>2382</v>
      </c>
      <c r="D5541" t="s">
        <v>401</v>
      </c>
      <c r="E5541" t="s">
        <v>110</v>
      </c>
      <c r="F5541" t="s">
        <v>1014</v>
      </c>
      <c r="G5541">
        <v>2100</v>
      </c>
      <c r="H5541" t="s">
        <v>8</v>
      </c>
      <c r="I5541" t="s">
        <v>8</v>
      </c>
      <c r="J5541" t="s">
        <v>8</v>
      </c>
      <c r="K5541" t="s">
        <v>6766</v>
      </c>
    </row>
    <row r="5542" spans="1:11" x14ac:dyDescent="0.25">
      <c r="A5542">
        <v>3129</v>
      </c>
      <c r="B5542" t="s">
        <v>2381</v>
      </c>
      <c r="C5542" t="s">
        <v>2382</v>
      </c>
      <c r="D5542" t="s">
        <v>401</v>
      </c>
      <c r="E5542" t="s">
        <v>110</v>
      </c>
      <c r="F5542" t="s">
        <v>1014</v>
      </c>
      <c r="G5542">
        <v>2100</v>
      </c>
      <c r="H5542" t="s">
        <v>8</v>
      </c>
      <c r="I5542" t="s">
        <v>8</v>
      </c>
      <c r="J5542" t="s">
        <v>8</v>
      </c>
      <c r="K5542" t="s">
        <v>6766</v>
      </c>
    </row>
    <row r="5543" spans="1:11" x14ac:dyDescent="0.25">
      <c r="A5543">
        <v>3129</v>
      </c>
      <c r="B5543" t="s">
        <v>2381</v>
      </c>
      <c r="C5543" t="s">
        <v>2382</v>
      </c>
      <c r="D5543" t="s">
        <v>401</v>
      </c>
      <c r="E5543" t="s">
        <v>110</v>
      </c>
      <c r="F5543" t="s">
        <v>1014</v>
      </c>
      <c r="G5543">
        <v>2100</v>
      </c>
      <c r="H5543" t="s">
        <v>8</v>
      </c>
      <c r="I5543" t="s">
        <v>8</v>
      </c>
      <c r="J5543" t="s">
        <v>8</v>
      </c>
      <c r="K5543" t="s">
        <v>6766</v>
      </c>
    </row>
    <row r="5544" spans="1:11" x14ac:dyDescent="0.25">
      <c r="A5544">
        <v>3129</v>
      </c>
      <c r="B5544" t="s">
        <v>2381</v>
      </c>
      <c r="C5544" t="s">
        <v>2382</v>
      </c>
      <c r="D5544" t="s">
        <v>401</v>
      </c>
      <c r="E5544" t="s">
        <v>110</v>
      </c>
      <c r="F5544" t="s">
        <v>1014</v>
      </c>
      <c r="G5544">
        <v>2100</v>
      </c>
      <c r="H5544" t="s">
        <v>8</v>
      </c>
      <c r="I5544" t="s">
        <v>8</v>
      </c>
      <c r="J5544" t="s">
        <v>8</v>
      </c>
      <c r="K5544" t="s">
        <v>6766</v>
      </c>
    </row>
    <row r="5545" spans="1:11" x14ac:dyDescent="0.25">
      <c r="A5545">
        <v>3129</v>
      </c>
      <c r="B5545" t="s">
        <v>2381</v>
      </c>
      <c r="C5545" t="s">
        <v>2382</v>
      </c>
      <c r="D5545" t="s">
        <v>401</v>
      </c>
      <c r="E5545" t="s">
        <v>110</v>
      </c>
      <c r="F5545" t="s">
        <v>1014</v>
      </c>
      <c r="G5545">
        <v>2100</v>
      </c>
      <c r="H5545" t="s">
        <v>8</v>
      </c>
      <c r="I5545" t="s">
        <v>8</v>
      </c>
      <c r="J5545" t="s">
        <v>8</v>
      </c>
      <c r="K5545" t="s">
        <v>6766</v>
      </c>
    </row>
    <row r="5546" spans="1:11" x14ac:dyDescent="0.25">
      <c r="A5546">
        <v>3129</v>
      </c>
      <c r="B5546" t="s">
        <v>2381</v>
      </c>
      <c r="C5546" t="s">
        <v>2382</v>
      </c>
      <c r="D5546" t="s">
        <v>401</v>
      </c>
      <c r="E5546" t="s">
        <v>110</v>
      </c>
      <c r="F5546" t="s">
        <v>1014</v>
      </c>
      <c r="G5546">
        <v>2100</v>
      </c>
      <c r="H5546" t="s">
        <v>8</v>
      </c>
      <c r="I5546" t="s">
        <v>8</v>
      </c>
      <c r="J5546" t="s">
        <v>8</v>
      </c>
      <c r="K5546" t="s">
        <v>6766</v>
      </c>
    </row>
    <row r="5547" spans="1:11" x14ac:dyDescent="0.25">
      <c r="A5547">
        <v>3129</v>
      </c>
      <c r="B5547" t="s">
        <v>2381</v>
      </c>
      <c r="C5547" t="s">
        <v>2382</v>
      </c>
      <c r="D5547" t="s">
        <v>401</v>
      </c>
      <c r="E5547" t="s">
        <v>110</v>
      </c>
      <c r="F5547" t="s">
        <v>1014</v>
      </c>
      <c r="G5547">
        <v>2100</v>
      </c>
      <c r="H5547" t="s">
        <v>8</v>
      </c>
      <c r="I5547" t="s">
        <v>8</v>
      </c>
      <c r="J5547" t="s">
        <v>8</v>
      </c>
      <c r="K5547" t="s">
        <v>6766</v>
      </c>
    </row>
    <row r="5548" spans="1:11" x14ac:dyDescent="0.25">
      <c r="A5548">
        <v>3129</v>
      </c>
      <c r="B5548" t="s">
        <v>2381</v>
      </c>
      <c r="C5548" t="s">
        <v>2382</v>
      </c>
      <c r="D5548" t="s">
        <v>401</v>
      </c>
      <c r="E5548" t="s">
        <v>110</v>
      </c>
      <c r="F5548" t="s">
        <v>1014</v>
      </c>
      <c r="G5548">
        <v>2100</v>
      </c>
      <c r="H5548" t="s">
        <v>8</v>
      </c>
      <c r="I5548" t="s">
        <v>8</v>
      </c>
      <c r="J5548" t="s">
        <v>8</v>
      </c>
      <c r="K5548" t="s">
        <v>6766</v>
      </c>
    </row>
    <row r="5549" spans="1:11" x14ac:dyDescent="0.25">
      <c r="A5549">
        <v>3129</v>
      </c>
      <c r="B5549" t="s">
        <v>2381</v>
      </c>
      <c r="C5549" t="s">
        <v>2382</v>
      </c>
      <c r="D5549" t="s">
        <v>401</v>
      </c>
      <c r="E5549" t="s">
        <v>110</v>
      </c>
      <c r="F5549" t="s">
        <v>1014</v>
      </c>
      <c r="G5549">
        <v>2100</v>
      </c>
      <c r="H5549" t="s">
        <v>8</v>
      </c>
      <c r="I5549" t="s">
        <v>8</v>
      </c>
      <c r="J5549" t="s">
        <v>8</v>
      </c>
      <c r="K5549" t="s">
        <v>6766</v>
      </c>
    </row>
    <row r="5550" spans="1:11" x14ac:dyDescent="0.25">
      <c r="A5550">
        <v>3129</v>
      </c>
      <c r="B5550" t="s">
        <v>2381</v>
      </c>
      <c r="C5550" t="s">
        <v>2382</v>
      </c>
      <c r="D5550" t="s">
        <v>401</v>
      </c>
      <c r="E5550" t="s">
        <v>110</v>
      </c>
      <c r="F5550" t="s">
        <v>1014</v>
      </c>
      <c r="G5550">
        <v>2100</v>
      </c>
      <c r="H5550" t="s">
        <v>8</v>
      </c>
      <c r="I5550" t="s">
        <v>8</v>
      </c>
      <c r="J5550" t="s">
        <v>8</v>
      </c>
      <c r="K5550" t="s">
        <v>6766</v>
      </c>
    </row>
    <row r="5551" spans="1:11" x14ac:dyDescent="0.25">
      <c r="A5551">
        <v>3129</v>
      </c>
      <c r="B5551" t="s">
        <v>2381</v>
      </c>
      <c r="C5551" t="s">
        <v>2382</v>
      </c>
      <c r="D5551" t="s">
        <v>401</v>
      </c>
      <c r="E5551" t="s">
        <v>110</v>
      </c>
      <c r="F5551" t="s">
        <v>1014</v>
      </c>
      <c r="G5551">
        <v>2100</v>
      </c>
      <c r="H5551" t="s">
        <v>8</v>
      </c>
      <c r="I5551" t="s">
        <v>8</v>
      </c>
      <c r="J5551" t="s">
        <v>8</v>
      </c>
      <c r="K5551" t="s">
        <v>6766</v>
      </c>
    </row>
    <row r="5552" spans="1:11" x14ac:dyDescent="0.25">
      <c r="A5552">
        <v>3129</v>
      </c>
      <c r="B5552" t="s">
        <v>2381</v>
      </c>
      <c r="C5552" t="s">
        <v>2382</v>
      </c>
      <c r="D5552" t="s">
        <v>401</v>
      </c>
      <c r="E5552" t="s">
        <v>110</v>
      </c>
      <c r="F5552" t="s">
        <v>1014</v>
      </c>
      <c r="G5552">
        <v>2100</v>
      </c>
      <c r="H5552" t="s">
        <v>8</v>
      </c>
      <c r="I5552" t="s">
        <v>8</v>
      </c>
      <c r="J5552" t="s">
        <v>8</v>
      </c>
      <c r="K5552" t="s">
        <v>6766</v>
      </c>
    </row>
    <row r="5553" spans="1:11" x14ac:dyDescent="0.25">
      <c r="A5553">
        <v>3129</v>
      </c>
      <c r="B5553" t="s">
        <v>2381</v>
      </c>
      <c r="C5553" t="s">
        <v>2382</v>
      </c>
      <c r="D5553" t="s">
        <v>401</v>
      </c>
      <c r="E5553" t="s">
        <v>110</v>
      </c>
      <c r="F5553" t="s">
        <v>1014</v>
      </c>
      <c r="G5553">
        <v>2100</v>
      </c>
      <c r="H5553" t="s">
        <v>8</v>
      </c>
      <c r="I5553" t="s">
        <v>8</v>
      </c>
      <c r="J5553" t="s">
        <v>8</v>
      </c>
      <c r="K5553" t="s">
        <v>6766</v>
      </c>
    </row>
    <row r="5554" spans="1:11" x14ac:dyDescent="0.25">
      <c r="A5554">
        <v>3129</v>
      </c>
      <c r="B5554" t="s">
        <v>2381</v>
      </c>
      <c r="C5554" t="s">
        <v>2382</v>
      </c>
      <c r="D5554" t="s">
        <v>401</v>
      </c>
      <c r="E5554" t="s">
        <v>110</v>
      </c>
      <c r="F5554" t="s">
        <v>1014</v>
      </c>
      <c r="G5554">
        <v>2100</v>
      </c>
      <c r="H5554" t="s">
        <v>8</v>
      </c>
      <c r="I5554" t="s">
        <v>8</v>
      </c>
      <c r="J5554" t="s">
        <v>8</v>
      </c>
      <c r="K5554" t="s">
        <v>6766</v>
      </c>
    </row>
    <row r="5555" spans="1:11" x14ac:dyDescent="0.25">
      <c r="A5555">
        <v>3129</v>
      </c>
      <c r="B5555" t="s">
        <v>2381</v>
      </c>
      <c r="C5555" t="s">
        <v>2382</v>
      </c>
      <c r="D5555" t="s">
        <v>401</v>
      </c>
      <c r="E5555" t="s">
        <v>110</v>
      </c>
      <c r="F5555" t="s">
        <v>1014</v>
      </c>
      <c r="G5555">
        <v>2100</v>
      </c>
      <c r="H5555" t="s">
        <v>8</v>
      </c>
      <c r="I5555" t="s">
        <v>8</v>
      </c>
      <c r="J5555" t="s">
        <v>8</v>
      </c>
      <c r="K5555" t="s">
        <v>6766</v>
      </c>
    </row>
    <row r="5556" spans="1:11" x14ac:dyDescent="0.25">
      <c r="A5556">
        <v>3129</v>
      </c>
      <c r="B5556" t="s">
        <v>2381</v>
      </c>
      <c r="C5556" t="s">
        <v>2382</v>
      </c>
      <c r="D5556" t="s">
        <v>401</v>
      </c>
      <c r="E5556" t="s">
        <v>110</v>
      </c>
      <c r="F5556" t="s">
        <v>1014</v>
      </c>
      <c r="G5556">
        <v>2100</v>
      </c>
      <c r="H5556" t="s">
        <v>8</v>
      </c>
      <c r="I5556" t="s">
        <v>8</v>
      </c>
      <c r="J5556" t="s">
        <v>8</v>
      </c>
      <c r="K5556" t="s">
        <v>6766</v>
      </c>
    </row>
    <row r="5557" spans="1:11" x14ac:dyDescent="0.25">
      <c r="A5557">
        <v>3129</v>
      </c>
      <c r="B5557" t="s">
        <v>2381</v>
      </c>
      <c r="C5557" t="s">
        <v>2382</v>
      </c>
      <c r="D5557" t="s">
        <v>401</v>
      </c>
      <c r="E5557" t="s">
        <v>110</v>
      </c>
      <c r="F5557" t="s">
        <v>1014</v>
      </c>
      <c r="G5557">
        <v>2100</v>
      </c>
      <c r="H5557" t="s">
        <v>8</v>
      </c>
      <c r="I5557" t="s">
        <v>8</v>
      </c>
      <c r="J5557" t="s">
        <v>8</v>
      </c>
      <c r="K5557" t="s">
        <v>6766</v>
      </c>
    </row>
    <row r="5558" spans="1:11" x14ac:dyDescent="0.25">
      <c r="A5558">
        <v>3129</v>
      </c>
      <c r="B5558" t="s">
        <v>2381</v>
      </c>
      <c r="C5558" t="s">
        <v>2382</v>
      </c>
      <c r="D5558" t="s">
        <v>401</v>
      </c>
      <c r="E5558" t="s">
        <v>110</v>
      </c>
      <c r="F5558" t="s">
        <v>1014</v>
      </c>
      <c r="G5558">
        <v>2100</v>
      </c>
      <c r="H5558" t="s">
        <v>8</v>
      </c>
      <c r="I5558" t="s">
        <v>8</v>
      </c>
      <c r="J5558" t="s">
        <v>8</v>
      </c>
      <c r="K5558" t="s">
        <v>6766</v>
      </c>
    </row>
    <row r="5559" spans="1:11" x14ac:dyDescent="0.25">
      <c r="A5559">
        <v>3129</v>
      </c>
      <c r="B5559" t="s">
        <v>2381</v>
      </c>
      <c r="C5559" t="s">
        <v>2382</v>
      </c>
      <c r="D5559" t="s">
        <v>401</v>
      </c>
      <c r="E5559" t="s">
        <v>110</v>
      </c>
      <c r="F5559" t="s">
        <v>1014</v>
      </c>
      <c r="G5559">
        <v>2100</v>
      </c>
      <c r="H5559" t="s">
        <v>8</v>
      </c>
      <c r="I5559" t="s">
        <v>8</v>
      </c>
      <c r="J5559" t="s">
        <v>8</v>
      </c>
      <c r="K5559" t="s">
        <v>6766</v>
      </c>
    </row>
    <row r="5560" spans="1:11" x14ac:dyDescent="0.25">
      <c r="A5560">
        <v>3129</v>
      </c>
      <c r="B5560" t="s">
        <v>2381</v>
      </c>
      <c r="C5560" t="s">
        <v>2382</v>
      </c>
      <c r="D5560" t="s">
        <v>401</v>
      </c>
      <c r="E5560" t="s">
        <v>110</v>
      </c>
      <c r="F5560" t="s">
        <v>1014</v>
      </c>
      <c r="G5560">
        <v>2100</v>
      </c>
      <c r="H5560" t="s">
        <v>8</v>
      </c>
      <c r="I5560" t="s">
        <v>8</v>
      </c>
      <c r="J5560" t="s">
        <v>8</v>
      </c>
      <c r="K5560" t="s">
        <v>6766</v>
      </c>
    </row>
    <row r="5561" spans="1:11" x14ac:dyDescent="0.25">
      <c r="A5561">
        <v>3129</v>
      </c>
      <c r="B5561" t="s">
        <v>2381</v>
      </c>
      <c r="C5561" t="s">
        <v>2382</v>
      </c>
      <c r="D5561" t="s">
        <v>401</v>
      </c>
      <c r="E5561" t="s">
        <v>110</v>
      </c>
      <c r="F5561" t="s">
        <v>1014</v>
      </c>
      <c r="G5561">
        <v>2100</v>
      </c>
      <c r="H5561" t="s">
        <v>8</v>
      </c>
      <c r="I5561" t="s">
        <v>8</v>
      </c>
      <c r="J5561" t="s">
        <v>8</v>
      </c>
      <c r="K5561" t="s">
        <v>6766</v>
      </c>
    </row>
    <row r="5562" spans="1:11" x14ac:dyDescent="0.25">
      <c r="A5562">
        <v>3129</v>
      </c>
      <c r="B5562" t="s">
        <v>2381</v>
      </c>
      <c r="C5562" t="s">
        <v>2382</v>
      </c>
      <c r="D5562" t="s">
        <v>401</v>
      </c>
      <c r="E5562" t="s">
        <v>110</v>
      </c>
      <c r="F5562" t="s">
        <v>1014</v>
      </c>
      <c r="G5562">
        <v>2100</v>
      </c>
      <c r="H5562" t="s">
        <v>8</v>
      </c>
      <c r="I5562" t="s">
        <v>8</v>
      </c>
      <c r="J5562" t="s">
        <v>8</v>
      </c>
      <c r="K5562" t="s">
        <v>6766</v>
      </c>
    </row>
    <row r="5563" spans="1:11" x14ac:dyDescent="0.25">
      <c r="A5563">
        <v>3129</v>
      </c>
      <c r="B5563" t="s">
        <v>2381</v>
      </c>
      <c r="C5563" t="s">
        <v>2382</v>
      </c>
      <c r="D5563" t="s">
        <v>401</v>
      </c>
      <c r="E5563" t="s">
        <v>110</v>
      </c>
      <c r="F5563" t="s">
        <v>1014</v>
      </c>
      <c r="G5563">
        <v>2100</v>
      </c>
      <c r="H5563" t="s">
        <v>8</v>
      </c>
      <c r="I5563" t="s">
        <v>8</v>
      </c>
      <c r="J5563" t="s">
        <v>8</v>
      </c>
      <c r="K5563" t="s">
        <v>6766</v>
      </c>
    </row>
    <row r="5564" spans="1:11" x14ac:dyDescent="0.25">
      <c r="A5564">
        <v>3129</v>
      </c>
      <c r="B5564" t="s">
        <v>2381</v>
      </c>
      <c r="C5564" t="s">
        <v>2382</v>
      </c>
      <c r="D5564" t="s">
        <v>401</v>
      </c>
      <c r="E5564" t="s">
        <v>110</v>
      </c>
      <c r="F5564" t="s">
        <v>1014</v>
      </c>
      <c r="G5564">
        <v>2100</v>
      </c>
      <c r="H5564" t="s">
        <v>8</v>
      </c>
      <c r="I5564" t="s">
        <v>8</v>
      </c>
      <c r="J5564" t="s">
        <v>8</v>
      </c>
      <c r="K5564" t="s">
        <v>6766</v>
      </c>
    </row>
    <row r="5565" spans="1:11" x14ac:dyDescent="0.25">
      <c r="A5565">
        <v>3129</v>
      </c>
      <c r="B5565" t="s">
        <v>2381</v>
      </c>
      <c r="C5565" t="s">
        <v>2382</v>
      </c>
      <c r="D5565" t="s">
        <v>401</v>
      </c>
      <c r="E5565" t="s">
        <v>110</v>
      </c>
      <c r="F5565" t="s">
        <v>1014</v>
      </c>
      <c r="G5565">
        <v>2100</v>
      </c>
      <c r="H5565" t="s">
        <v>8</v>
      </c>
      <c r="I5565" t="s">
        <v>8</v>
      </c>
      <c r="J5565" t="s">
        <v>8</v>
      </c>
      <c r="K5565" t="s">
        <v>6766</v>
      </c>
    </row>
    <row r="5566" spans="1:11" x14ac:dyDescent="0.25">
      <c r="A5566">
        <v>3129</v>
      </c>
      <c r="B5566" t="s">
        <v>2381</v>
      </c>
      <c r="C5566" t="s">
        <v>2382</v>
      </c>
      <c r="D5566" t="s">
        <v>401</v>
      </c>
      <c r="E5566" t="s">
        <v>110</v>
      </c>
      <c r="F5566" t="s">
        <v>1014</v>
      </c>
      <c r="G5566">
        <v>2100</v>
      </c>
      <c r="H5566" t="s">
        <v>8</v>
      </c>
      <c r="I5566" t="s">
        <v>8</v>
      </c>
      <c r="J5566" t="s">
        <v>8</v>
      </c>
      <c r="K5566" t="s">
        <v>6766</v>
      </c>
    </row>
    <row r="5567" spans="1:11" x14ac:dyDescent="0.25">
      <c r="A5567">
        <v>3129</v>
      </c>
      <c r="B5567" t="s">
        <v>2381</v>
      </c>
      <c r="C5567" t="s">
        <v>2382</v>
      </c>
      <c r="D5567" t="s">
        <v>401</v>
      </c>
      <c r="E5567" t="s">
        <v>110</v>
      </c>
      <c r="F5567" t="s">
        <v>1014</v>
      </c>
      <c r="G5567">
        <v>2100</v>
      </c>
      <c r="H5567" t="s">
        <v>8</v>
      </c>
      <c r="I5567" t="s">
        <v>8</v>
      </c>
      <c r="J5567" t="s">
        <v>8</v>
      </c>
      <c r="K5567" t="s">
        <v>6766</v>
      </c>
    </row>
    <row r="5568" spans="1:11" x14ac:dyDescent="0.25">
      <c r="A5568">
        <v>3129</v>
      </c>
      <c r="B5568" t="s">
        <v>2381</v>
      </c>
      <c r="C5568" t="s">
        <v>2382</v>
      </c>
      <c r="D5568" t="s">
        <v>401</v>
      </c>
      <c r="E5568" t="s">
        <v>110</v>
      </c>
      <c r="F5568" t="s">
        <v>1014</v>
      </c>
      <c r="G5568">
        <v>2100</v>
      </c>
      <c r="H5568" t="s">
        <v>8</v>
      </c>
      <c r="I5568" t="s">
        <v>8</v>
      </c>
      <c r="J5568" t="s">
        <v>8</v>
      </c>
      <c r="K5568" t="s">
        <v>6766</v>
      </c>
    </row>
    <row r="5569" spans="1:11" x14ac:dyDescent="0.25">
      <c r="A5569">
        <v>3129</v>
      </c>
      <c r="B5569" t="s">
        <v>2381</v>
      </c>
      <c r="C5569" t="s">
        <v>2382</v>
      </c>
      <c r="D5569" t="s">
        <v>401</v>
      </c>
      <c r="E5569" t="s">
        <v>110</v>
      </c>
      <c r="F5569" t="s">
        <v>1014</v>
      </c>
      <c r="G5569">
        <v>2100</v>
      </c>
      <c r="H5569" t="s">
        <v>8</v>
      </c>
      <c r="I5569" t="s">
        <v>8</v>
      </c>
      <c r="J5569" t="s">
        <v>8</v>
      </c>
      <c r="K5569" t="s">
        <v>6766</v>
      </c>
    </row>
    <row r="5570" spans="1:11" x14ac:dyDescent="0.25">
      <c r="A5570">
        <v>3129</v>
      </c>
      <c r="B5570" t="s">
        <v>2381</v>
      </c>
      <c r="C5570" t="s">
        <v>2382</v>
      </c>
      <c r="D5570" t="s">
        <v>401</v>
      </c>
      <c r="E5570" t="s">
        <v>110</v>
      </c>
      <c r="F5570" t="s">
        <v>1014</v>
      </c>
      <c r="G5570">
        <v>2100</v>
      </c>
      <c r="H5570" t="s">
        <v>8</v>
      </c>
      <c r="I5570" t="s">
        <v>8</v>
      </c>
      <c r="J5570" t="s">
        <v>8</v>
      </c>
      <c r="K5570" t="s">
        <v>6766</v>
      </c>
    </row>
    <row r="5571" spans="1:11" x14ac:dyDescent="0.25">
      <c r="A5571">
        <v>3129</v>
      </c>
      <c r="B5571" t="s">
        <v>2381</v>
      </c>
      <c r="C5571" t="s">
        <v>2382</v>
      </c>
      <c r="D5571" t="s">
        <v>401</v>
      </c>
      <c r="E5571" t="s">
        <v>110</v>
      </c>
      <c r="F5571" t="s">
        <v>1014</v>
      </c>
      <c r="G5571">
        <v>2100</v>
      </c>
      <c r="H5571" t="s">
        <v>8</v>
      </c>
      <c r="I5571" t="s">
        <v>8</v>
      </c>
      <c r="J5571" t="s">
        <v>8</v>
      </c>
      <c r="K5571" t="s">
        <v>6766</v>
      </c>
    </row>
    <row r="5572" spans="1:11" x14ac:dyDescent="0.25">
      <c r="A5572">
        <v>3129</v>
      </c>
      <c r="B5572" t="s">
        <v>2381</v>
      </c>
      <c r="C5572" t="s">
        <v>2382</v>
      </c>
      <c r="D5572" t="s">
        <v>401</v>
      </c>
      <c r="E5572" t="s">
        <v>110</v>
      </c>
      <c r="F5572" t="s">
        <v>1014</v>
      </c>
      <c r="G5572">
        <v>2100</v>
      </c>
      <c r="H5572" t="s">
        <v>8</v>
      </c>
      <c r="I5572" t="s">
        <v>8</v>
      </c>
      <c r="J5572" t="s">
        <v>8</v>
      </c>
      <c r="K5572" t="s">
        <v>6766</v>
      </c>
    </row>
    <row r="5573" spans="1:11" x14ac:dyDescent="0.25">
      <c r="A5573">
        <v>3129</v>
      </c>
      <c r="B5573" t="s">
        <v>2381</v>
      </c>
      <c r="C5573" t="s">
        <v>2382</v>
      </c>
      <c r="D5573" t="s">
        <v>401</v>
      </c>
      <c r="E5573" t="s">
        <v>110</v>
      </c>
      <c r="F5573" t="s">
        <v>1014</v>
      </c>
      <c r="G5573">
        <v>2100</v>
      </c>
      <c r="H5573" t="s">
        <v>8</v>
      </c>
      <c r="I5573" t="s">
        <v>8</v>
      </c>
      <c r="J5573" t="s">
        <v>8</v>
      </c>
      <c r="K5573" t="s">
        <v>6766</v>
      </c>
    </row>
    <row r="5574" spans="1:11" x14ac:dyDescent="0.25">
      <c r="A5574">
        <v>3129</v>
      </c>
      <c r="B5574" t="s">
        <v>2381</v>
      </c>
      <c r="C5574" t="s">
        <v>2382</v>
      </c>
      <c r="D5574" t="s">
        <v>401</v>
      </c>
      <c r="E5574" t="s">
        <v>110</v>
      </c>
      <c r="F5574" t="s">
        <v>1014</v>
      </c>
      <c r="G5574">
        <v>2100</v>
      </c>
      <c r="H5574" t="s">
        <v>8</v>
      </c>
      <c r="I5574" t="s">
        <v>8</v>
      </c>
      <c r="J5574" t="s">
        <v>8</v>
      </c>
      <c r="K5574" t="s">
        <v>6766</v>
      </c>
    </row>
    <row r="5575" spans="1:11" x14ac:dyDescent="0.25">
      <c r="A5575">
        <v>3129</v>
      </c>
      <c r="B5575" t="s">
        <v>2381</v>
      </c>
      <c r="C5575" t="s">
        <v>2382</v>
      </c>
      <c r="D5575" t="s">
        <v>401</v>
      </c>
      <c r="E5575" t="s">
        <v>110</v>
      </c>
      <c r="F5575" t="s">
        <v>1014</v>
      </c>
      <c r="G5575">
        <v>2100</v>
      </c>
      <c r="H5575" t="s">
        <v>8</v>
      </c>
      <c r="I5575" t="s">
        <v>8</v>
      </c>
      <c r="J5575" t="s">
        <v>8</v>
      </c>
      <c r="K5575" t="s">
        <v>6766</v>
      </c>
    </row>
    <row r="5576" spans="1:11" x14ac:dyDescent="0.25">
      <c r="A5576">
        <v>3129</v>
      </c>
      <c r="B5576" t="s">
        <v>2381</v>
      </c>
      <c r="C5576" t="s">
        <v>2382</v>
      </c>
      <c r="D5576" t="s">
        <v>401</v>
      </c>
      <c r="E5576" t="s">
        <v>110</v>
      </c>
      <c r="F5576" t="s">
        <v>1014</v>
      </c>
      <c r="G5576">
        <v>2100</v>
      </c>
      <c r="H5576" t="s">
        <v>8</v>
      </c>
      <c r="I5576" t="s">
        <v>8</v>
      </c>
      <c r="J5576" t="s">
        <v>8</v>
      </c>
      <c r="K5576" t="s">
        <v>6766</v>
      </c>
    </row>
    <row r="5577" spans="1:11" x14ac:dyDescent="0.25">
      <c r="A5577">
        <v>3129</v>
      </c>
      <c r="B5577" t="s">
        <v>2381</v>
      </c>
      <c r="C5577" t="s">
        <v>2382</v>
      </c>
      <c r="D5577" t="s">
        <v>401</v>
      </c>
      <c r="E5577" t="s">
        <v>110</v>
      </c>
      <c r="F5577" t="s">
        <v>1014</v>
      </c>
      <c r="G5577">
        <v>2100</v>
      </c>
      <c r="H5577" t="s">
        <v>8</v>
      </c>
      <c r="I5577" t="s">
        <v>8</v>
      </c>
      <c r="J5577" t="s">
        <v>8</v>
      </c>
      <c r="K5577" t="s">
        <v>6766</v>
      </c>
    </row>
    <row r="5578" spans="1:11" x14ac:dyDescent="0.25">
      <c r="A5578">
        <v>3129</v>
      </c>
      <c r="B5578" t="s">
        <v>2381</v>
      </c>
      <c r="C5578" t="s">
        <v>2382</v>
      </c>
      <c r="D5578" t="s">
        <v>401</v>
      </c>
      <c r="E5578" t="s">
        <v>110</v>
      </c>
      <c r="F5578" t="s">
        <v>1014</v>
      </c>
      <c r="G5578">
        <v>2100</v>
      </c>
      <c r="H5578" t="s">
        <v>8</v>
      </c>
      <c r="I5578" t="s">
        <v>8</v>
      </c>
      <c r="J5578" t="s">
        <v>8</v>
      </c>
      <c r="K5578" t="s">
        <v>6766</v>
      </c>
    </row>
    <row r="5579" spans="1:11" x14ac:dyDescent="0.25">
      <c r="A5579">
        <v>3129</v>
      </c>
      <c r="B5579" t="s">
        <v>2381</v>
      </c>
      <c r="C5579" t="s">
        <v>2382</v>
      </c>
      <c r="D5579" t="s">
        <v>401</v>
      </c>
      <c r="E5579" t="s">
        <v>110</v>
      </c>
      <c r="F5579" t="s">
        <v>1014</v>
      </c>
      <c r="G5579">
        <v>2100</v>
      </c>
      <c r="H5579" t="s">
        <v>8</v>
      </c>
      <c r="I5579" t="s">
        <v>8</v>
      </c>
      <c r="J5579" t="s">
        <v>8</v>
      </c>
      <c r="K5579" t="s">
        <v>6766</v>
      </c>
    </row>
    <row r="5580" spans="1:11" x14ac:dyDescent="0.25">
      <c r="A5580">
        <v>3129</v>
      </c>
      <c r="B5580" t="s">
        <v>2381</v>
      </c>
      <c r="C5580" t="s">
        <v>2382</v>
      </c>
      <c r="D5580" t="s">
        <v>401</v>
      </c>
      <c r="E5580" t="s">
        <v>110</v>
      </c>
      <c r="F5580" t="s">
        <v>1014</v>
      </c>
      <c r="G5580">
        <v>2100</v>
      </c>
      <c r="H5580" t="s">
        <v>8</v>
      </c>
      <c r="I5580" t="s">
        <v>8</v>
      </c>
      <c r="J5580" t="s">
        <v>8</v>
      </c>
      <c r="K5580" t="s">
        <v>6766</v>
      </c>
    </row>
    <row r="5581" spans="1:11" x14ac:dyDescent="0.25">
      <c r="A5581">
        <v>3129</v>
      </c>
      <c r="B5581" t="s">
        <v>2381</v>
      </c>
      <c r="C5581" t="s">
        <v>2382</v>
      </c>
      <c r="D5581" t="s">
        <v>401</v>
      </c>
      <c r="E5581" t="s">
        <v>110</v>
      </c>
      <c r="F5581" t="s">
        <v>1014</v>
      </c>
      <c r="G5581">
        <v>2100</v>
      </c>
      <c r="H5581" t="s">
        <v>8</v>
      </c>
      <c r="I5581" t="s">
        <v>8</v>
      </c>
      <c r="J5581" t="s">
        <v>8</v>
      </c>
      <c r="K5581" t="s">
        <v>6766</v>
      </c>
    </row>
    <row r="5582" spans="1:11" x14ac:dyDescent="0.25">
      <c r="A5582">
        <v>3132</v>
      </c>
      <c r="B5582" t="s">
        <v>2384</v>
      </c>
      <c r="C5582" t="s">
        <v>2385</v>
      </c>
      <c r="D5582" t="s">
        <v>27</v>
      </c>
      <c r="E5582" t="s">
        <v>10</v>
      </c>
      <c r="F5582" t="s">
        <v>65</v>
      </c>
      <c r="G5582">
        <v>2103</v>
      </c>
      <c r="H5582" t="s">
        <v>8</v>
      </c>
      <c r="I5582" t="s">
        <v>8</v>
      </c>
      <c r="J5582" t="s">
        <v>8</v>
      </c>
      <c r="K5582" t="s">
        <v>6766</v>
      </c>
    </row>
    <row r="5583" spans="1:11" x14ac:dyDescent="0.25">
      <c r="A5583">
        <v>3132</v>
      </c>
      <c r="B5583" t="s">
        <v>2384</v>
      </c>
      <c r="C5583" t="s">
        <v>2385</v>
      </c>
      <c r="D5583" t="s">
        <v>27</v>
      </c>
      <c r="E5583" t="s">
        <v>10</v>
      </c>
      <c r="F5583" t="s">
        <v>65</v>
      </c>
      <c r="G5583">
        <v>2103</v>
      </c>
      <c r="H5583" t="s">
        <v>8</v>
      </c>
      <c r="I5583" t="s">
        <v>8</v>
      </c>
      <c r="J5583" t="s">
        <v>8</v>
      </c>
      <c r="K5583" t="s">
        <v>6766</v>
      </c>
    </row>
    <row r="5584" spans="1:11" x14ac:dyDescent="0.25">
      <c r="A5584">
        <v>3133</v>
      </c>
      <c r="B5584" t="s">
        <v>2386</v>
      </c>
      <c r="C5584" t="s">
        <v>2387</v>
      </c>
      <c r="D5584" t="s">
        <v>2388</v>
      </c>
      <c r="E5584" t="s">
        <v>397</v>
      </c>
      <c r="F5584" t="s">
        <v>2389</v>
      </c>
      <c r="G5584">
        <v>2104</v>
      </c>
      <c r="H5584" t="s">
        <v>8</v>
      </c>
      <c r="I5584" t="s">
        <v>8</v>
      </c>
      <c r="J5584" t="s">
        <v>8</v>
      </c>
      <c r="K5584" t="s">
        <v>6766</v>
      </c>
    </row>
    <row r="5585" spans="1:11" x14ac:dyDescent="0.25">
      <c r="A5585">
        <v>3134</v>
      </c>
      <c r="B5585" t="s">
        <v>2390</v>
      </c>
      <c r="C5585" t="s">
        <v>2391</v>
      </c>
      <c r="D5585" t="s">
        <v>27</v>
      </c>
      <c r="E5585" t="s">
        <v>10</v>
      </c>
      <c r="F5585" t="s">
        <v>29</v>
      </c>
      <c r="G5585">
        <v>2105</v>
      </c>
      <c r="H5585" t="s">
        <v>8</v>
      </c>
      <c r="I5585" t="s">
        <v>8</v>
      </c>
      <c r="J5585" t="s">
        <v>8</v>
      </c>
      <c r="K5585" t="s">
        <v>6766</v>
      </c>
    </row>
    <row r="5586" spans="1:11" x14ac:dyDescent="0.25">
      <c r="A5586">
        <v>3134</v>
      </c>
      <c r="B5586" t="s">
        <v>2390</v>
      </c>
      <c r="C5586" t="s">
        <v>2391</v>
      </c>
      <c r="D5586" t="s">
        <v>27</v>
      </c>
      <c r="E5586" t="s">
        <v>10</v>
      </c>
      <c r="F5586" t="s">
        <v>29</v>
      </c>
      <c r="G5586">
        <v>2105</v>
      </c>
      <c r="H5586" t="s">
        <v>8</v>
      </c>
      <c r="I5586" t="s">
        <v>8</v>
      </c>
      <c r="J5586" t="s">
        <v>8</v>
      </c>
      <c r="K5586" t="s">
        <v>6766</v>
      </c>
    </row>
    <row r="5587" spans="1:11" x14ac:dyDescent="0.25">
      <c r="A5587">
        <v>3134</v>
      </c>
      <c r="B5587" t="s">
        <v>2390</v>
      </c>
      <c r="C5587" t="s">
        <v>2391</v>
      </c>
      <c r="D5587" t="s">
        <v>27</v>
      </c>
      <c r="E5587" t="s">
        <v>10</v>
      </c>
      <c r="F5587" t="s">
        <v>29</v>
      </c>
      <c r="G5587">
        <v>2105</v>
      </c>
      <c r="H5587" t="s">
        <v>8</v>
      </c>
      <c r="I5587" t="s">
        <v>8</v>
      </c>
      <c r="J5587" t="s">
        <v>8</v>
      </c>
      <c r="K5587" t="s">
        <v>6766</v>
      </c>
    </row>
    <row r="5588" spans="1:11" x14ac:dyDescent="0.25">
      <c r="A5588">
        <v>3134</v>
      </c>
      <c r="B5588" t="s">
        <v>2390</v>
      </c>
      <c r="C5588" t="s">
        <v>2391</v>
      </c>
      <c r="D5588" t="s">
        <v>27</v>
      </c>
      <c r="E5588" t="s">
        <v>10</v>
      </c>
      <c r="F5588" t="s">
        <v>29</v>
      </c>
      <c r="G5588">
        <v>2105</v>
      </c>
      <c r="H5588" t="s">
        <v>8</v>
      </c>
      <c r="I5588" t="s">
        <v>8</v>
      </c>
      <c r="J5588" t="s">
        <v>8</v>
      </c>
      <c r="K5588" t="s">
        <v>6766</v>
      </c>
    </row>
    <row r="5589" spans="1:11" x14ac:dyDescent="0.25">
      <c r="A5589">
        <v>3143</v>
      </c>
      <c r="B5589" t="s">
        <v>2394</v>
      </c>
      <c r="C5589" t="s">
        <v>2395</v>
      </c>
      <c r="D5589" t="s">
        <v>1752</v>
      </c>
      <c r="E5589" t="s">
        <v>667</v>
      </c>
      <c r="F5589" t="s">
        <v>1753</v>
      </c>
      <c r="G5589">
        <v>2114</v>
      </c>
      <c r="H5589" t="s">
        <v>8</v>
      </c>
      <c r="I5589" t="s">
        <v>8</v>
      </c>
      <c r="J5589" t="s">
        <v>8</v>
      </c>
      <c r="K5589" t="s">
        <v>6766</v>
      </c>
    </row>
    <row r="5590" spans="1:11" x14ac:dyDescent="0.25">
      <c r="A5590">
        <v>3146</v>
      </c>
      <c r="B5590" t="s">
        <v>2396</v>
      </c>
      <c r="C5590" t="s">
        <v>2397</v>
      </c>
      <c r="D5590" t="s">
        <v>27</v>
      </c>
      <c r="E5590" t="s">
        <v>10</v>
      </c>
      <c r="F5590" t="s">
        <v>28</v>
      </c>
      <c r="G5590">
        <v>2117</v>
      </c>
      <c r="H5590" t="s">
        <v>8</v>
      </c>
      <c r="I5590" t="s">
        <v>8</v>
      </c>
      <c r="J5590" t="s">
        <v>8</v>
      </c>
      <c r="K5590" t="s">
        <v>6766</v>
      </c>
    </row>
    <row r="5591" spans="1:11" x14ac:dyDescent="0.25">
      <c r="A5591">
        <v>3148</v>
      </c>
      <c r="B5591" t="s">
        <v>2398</v>
      </c>
      <c r="C5591" t="s">
        <v>2399</v>
      </c>
      <c r="D5591" t="s">
        <v>9</v>
      </c>
      <c r="E5591" t="s">
        <v>10</v>
      </c>
      <c r="F5591" t="s">
        <v>534</v>
      </c>
      <c r="G5591">
        <v>2119</v>
      </c>
      <c r="H5591" t="s">
        <v>8</v>
      </c>
      <c r="I5591" t="s">
        <v>8</v>
      </c>
      <c r="J5591" t="s">
        <v>8</v>
      </c>
      <c r="K5591" t="s">
        <v>6766</v>
      </c>
    </row>
    <row r="5592" spans="1:11" x14ac:dyDescent="0.25">
      <c r="A5592">
        <v>3149</v>
      </c>
      <c r="B5592" t="s">
        <v>2400</v>
      </c>
      <c r="C5592" t="s">
        <v>2401</v>
      </c>
      <c r="D5592" t="s">
        <v>666</v>
      </c>
      <c r="E5592" t="s">
        <v>667</v>
      </c>
      <c r="F5592" t="s">
        <v>2402</v>
      </c>
      <c r="G5592">
        <v>2120</v>
      </c>
      <c r="H5592" t="s">
        <v>8</v>
      </c>
      <c r="I5592" t="s">
        <v>8</v>
      </c>
      <c r="J5592" t="s">
        <v>8</v>
      </c>
      <c r="K5592" t="s">
        <v>6766</v>
      </c>
    </row>
    <row r="5593" spans="1:11" x14ac:dyDescent="0.25">
      <c r="A5593">
        <v>3151</v>
      </c>
      <c r="B5593" t="s">
        <v>2403</v>
      </c>
      <c r="C5593" t="s">
        <v>6155</v>
      </c>
      <c r="D5593" t="s">
        <v>4076</v>
      </c>
      <c r="E5593" t="s">
        <v>10</v>
      </c>
      <c r="F5593" t="s">
        <v>65</v>
      </c>
      <c r="G5593">
        <v>2121</v>
      </c>
      <c r="H5593" t="s">
        <v>8</v>
      </c>
      <c r="I5593" t="s">
        <v>8</v>
      </c>
      <c r="J5593" t="s">
        <v>8</v>
      </c>
      <c r="K5593" t="s">
        <v>6766</v>
      </c>
    </row>
    <row r="5594" spans="1:11" x14ac:dyDescent="0.25">
      <c r="A5594">
        <v>3151</v>
      </c>
      <c r="B5594" t="s">
        <v>2403</v>
      </c>
      <c r="C5594" t="s">
        <v>6155</v>
      </c>
      <c r="D5594" t="s">
        <v>4076</v>
      </c>
      <c r="E5594" t="s">
        <v>10</v>
      </c>
      <c r="F5594" t="s">
        <v>65</v>
      </c>
      <c r="G5594">
        <v>2121</v>
      </c>
      <c r="H5594" t="s">
        <v>8</v>
      </c>
      <c r="I5594" t="s">
        <v>8</v>
      </c>
      <c r="J5594" t="s">
        <v>8</v>
      </c>
      <c r="K5594" t="s">
        <v>6766</v>
      </c>
    </row>
    <row r="5595" spans="1:11" x14ac:dyDescent="0.25">
      <c r="A5595">
        <v>3151</v>
      </c>
      <c r="B5595" t="s">
        <v>2403</v>
      </c>
      <c r="C5595" t="s">
        <v>6155</v>
      </c>
      <c r="D5595" t="s">
        <v>4076</v>
      </c>
      <c r="E5595" t="s">
        <v>10</v>
      </c>
      <c r="F5595" t="s">
        <v>65</v>
      </c>
      <c r="G5595">
        <v>2121</v>
      </c>
      <c r="H5595" t="s">
        <v>8</v>
      </c>
      <c r="I5595" t="s">
        <v>8</v>
      </c>
      <c r="J5595" t="s">
        <v>8</v>
      </c>
      <c r="K5595" t="s">
        <v>6766</v>
      </c>
    </row>
    <row r="5596" spans="1:11" x14ac:dyDescent="0.25">
      <c r="A5596">
        <v>3151</v>
      </c>
      <c r="B5596" t="s">
        <v>2403</v>
      </c>
      <c r="C5596" t="s">
        <v>6155</v>
      </c>
      <c r="D5596" t="s">
        <v>4076</v>
      </c>
      <c r="E5596" t="s">
        <v>10</v>
      </c>
      <c r="F5596" t="s">
        <v>65</v>
      </c>
      <c r="G5596">
        <v>2121</v>
      </c>
      <c r="H5596" t="s">
        <v>8</v>
      </c>
      <c r="I5596" t="s">
        <v>8</v>
      </c>
      <c r="J5596" t="s">
        <v>8</v>
      </c>
      <c r="K5596" t="s">
        <v>6766</v>
      </c>
    </row>
    <row r="5597" spans="1:11" x14ac:dyDescent="0.25">
      <c r="A5597">
        <v>3151</v>
      </c>
      <c r="B5597" t="s">
        <v>2403</v>
      </c>
      <c r="C5597" t="s">
        <v>6155</v>
      </c>
      <c r="D5597" t="s">
        <v>4076</v>
      </c>
      <c r="E5597" t="s">
        <v>10</v>
      </c>
      <c r="F5597" t="s">
        <v>65</v>
      </c>
      <c r="G5597">
        <v>2121</v>
      </c>
      <c r="H5597" t="s">
        <v>8</v>
      </c>
      <c r="I5597" t="s">
        <v>8</v>
      </c>
      <c r="J5597" t="s">
        <v>8</v>
      </c>
      <c r="K5597" t="s">
        <v>6766</v>
      </c>
    </row>
    <row r="5598" spans="1:11" x14ac:dyDescent="0.25">
      <c r="A5598">
        <v>3156</v>
      </c>
      <c r="B5598" t="s">
        <v>2404</v>
      </c>
      <c r="C5598" t="s">
        <v>7249</v>
      </c>
      <c r="D5598" t="s">
        <v>2405</v>
      </c>
      <c r="E5598" t="s">
        <v>75</v>
      </c>
      <c r="F5598" t="s">
        <v>2406</v>
      </c>
      <c r="G5598">
        <v>2126</v>
      </c>
      <c r="H5598" t="s">
        <v>8</v>
      </c>
      <c r="I5598" t="s">
        <v>8</v>
      </c>
      <c r="J5598" t="s">
        <v>8</v>
      </c>
      <c r="K5598" t="s">
        <v>6766</v>
      </c>
    </row>
    <row r="5599" spans="1:11" x14ac:dyDescent="0.25">
      <c r="A5599">
        <v>3156</v>
      </c>
      <c r="B5599" t="s">
        <v>2404</v>
      </c>
      <c r="C5599" t="s">
        <v>7249</v>
      </c>
      <c r="D5599" t="s">
        <v>2405</v>
      </c>
      <c r="E5599" t="s">
        <v>75</v>
      </c>
      <c r="F5599" t="s">
        <v>2406</v>
      </c>
      <c r="G5599">
        <v>2126</v>
      </c>
      <c r="H5599" t="s">
        <v>8</v>
      </c>
      <c r="I5599" t="s">
        <v>8</v>
      </c>
      <c r="J5599" t="s">
        <v>8</v>
      </c>
      <c r="K5599" t="s">
        <v>6766</v>
      </c>
    </row>
    <row r="5600" spans="1:11" x14ac:dyDescent="0.25">
      <c r="A5600">
        <v>3156</v>
      </c>
      <c r="B5600" t="s">
        <v>2404</v>
      </c>
      <c r="C5600" t="s">
        <v>7249</v>
      </c>
      <c r="D5600" t="s">
        <v>2405</v>
      </c>
      <c r="E5600" t="s">
        <v>75</v>
      </c>
      <c r="F5600" t="s">
        <v>2406</v>
      </c>
      <c r="G5600">
        <v>2126</v>
      </c>
      <c r="H5600" t="s">
        <v>8</v>
      </c>
      <c r="I5600" t="s">
        <v>8</v>
      </c>
      <c r="J5600" t="s">
        <v>8</v>
      </c>
      <c r="K5600" t="s">
        <v>6766</v>
      </c>
    </row>
    <row r="5601" spans="1:11" x14ac:dyDescent="0.25">
      <c r="A5601">
        <v>3156</v>
      </c>
      <c r="B5601" t="s">
        <v>2404</v>
      </c>
      <c r="C5601" t="s">
        <v>7249</v>
      </c>
      <c r="D5601" t="s">
        <v>2405</v>
      </c>
      <c r="E5601" t="s">
        <v>75</v>
      </c>
      <c r="F5601" t="s">
        <v>2406</v>
      </c>
      <c r="G5601">
        <v>2126</v>
      </c>
      <c r="H5601" t="s">
        <v>8</v>
      </c>
      <c r="I5601" t="s">
        <v>8</v>
      </c>
      <c r="J5601" t="s">
        <v>8</v>
      </c>
      <c r="K5601" t="s">
        <v>6766</v>
      </c>
    </row>
    <row r="5602" spans="1:11" x14ac:dyDescent="0.25">
      <c r="A5602">
        <v>3156</v>
      </c>
      <c r="B5602" t="s">
        <v>2404</v>
      </c>
      <c r="C5602" t="s">
        <v>7249</v>
      </c>
      <c r="D5602" t="s">
        <v>2405</v>
      </c>
      <c r="E5602" t="s">
        <v>75</v>
      </c>
      <c r="F5602" t="s">
        <v>2406</v>
      </c>
      <c r="G5602">
        <v>2126</v>
      </c>
      <c r="H5602" t="s">
        <v>8</v>
      </c>
      <c r="I5602" t="s">
        <v>8</v>
      </c>
      <c r="J5602" t="s">
        <v>8</v>
      </c>
      <c r="K5602" t="s">
        <v>6766</v>
      </c>
    </row>
    <row r="5603" spans="1:11" x14ac:dyDescent="0.25">
      <c r="A5603">
        <v>3157</v>
      </c>
      <c r="B5603" t="s">
        <v>2407</v>
      </c>
      <c r="C5603" t="s">
        <v>2408</v>
      </c>
      <c r="D5603" t="s">
        <v>142</v>
      </c>
      <c r="E5603" t="s">
        <v>10</v>
      </c>
      <c r="F5603" t="s">
        <v>48</v>
      </c>
      <c r="G5603">
        <v>2127</v>
      </c>
      <c r="H5603" t="s">
        <v>8</v>
      </c>
      <c r="I5603" t="s">
        <v>8</v>
      </c>
      <c r="J5603" t="s">
        <v>8</v>
      </c>
      <c r="K5603" t="s">
        <v>6766</v>
      </c>
    </row>
    <row r="5604" spans="1:11" x14ac:dyDescent="0.25">
      <c r="A5604">
        <v>3157</v>
      </c>
      <c r="B5604" t="s">
        <v>2407</v>
      </c>
      <c r="C5604" t="s">
        <v>2408</v>
      </c>
      <c r="D5604" t="s">
        <v>142</v>
      </c>
      <c r="E5604" t="s">
        <v>10</v>
      </c>
      <c r="F5604" t="s">
        <v>48</v>
      </c>
      <c r="G5604">
        <v>2127</v>
      </c>
      <c r="H5604" t="s">
        <v>8</v>
      </c>
      <c r="I5604" t="s">
        <v>8</v>
      </c>
      <c r="J5604" t="s">
        <v>8</v>
      </c>
      <c r="K5604" t="s">
        <v>6766</v>
      </c>
    </row>
    <row r="5605" spans="1:11" x14ac:dyDescent="0.25">
      <c r="A5605">
        <v>3160</v>
      </c>
      <c r="B5605" t="s">
        <v>2411</v>
      </c>
      <c r="C5605" t="s">
        <v>2412</v>
      </c>
      <c r="D5605" t="s">
        <v>171</v>
      </c>
      <c r="E5605" t="s">
        <v>10</v>
      </c>
      <c r="F5605" t="s">
        <v>60</v>
      </c>
      <c r="G5605">
        <v>2130</v>
      </c>
      <c r="H5605" t="s">
        <v>8</v>
      </c>
      <c r="I5605" t="s">
        <v>8</v>
      </c>
      <c r="J5605" t="s">
        <v>8</v>
      </c>
      <c r="K5605" t="s">
        <v>6766</v>
      </c>
    </row>
    <row r="5606" spans="1:11" x14ac:dyDescent="0.25">
      <c r="A5606">
        <v>3162</v>
      </c>
      <c r="B5606" t="s">
        <v>2414</v>
      </c>
      <c r="C5606" t="s">
        <v>2415</v>
      </c>
      <c r="D5606" t="s">
        <v>969</v>
      </c>
      <c r="E5606" t="s">
        <v>658</v>
      </c>
      <c r="F5606" t="s">
        <v>4478</v>
      </c>
      <c r="G5606">
        <v>2132</v>
      </c>
      <c r="H5606" t="s">
        <v>8</v>
      </c>
      <c r="I5606" t="s">
        <v>8</v>
      </c>
      <c r="J5606" t="s">
        <v>8</v>
      </c>
      <c r="K5606" t="s">
        <v>6766</v>
      </c>
    </row>
    <row r="5607" spans="1:11" x14ac:dyDescent="0.25">
      <c r="A5607">
        <v>3163</v>
      </c>
      <c r="B5607" t="s">
        <v>2416</v>
      </c>
      <c r="C5607" t="s">
        <v>8328</v>
      </c>
      <c r="D5607" t="s">
        <v>2089</v>
      </c>
      <c r="E5607" t="s">
        <v>10</v>
      </c>
      <c r="F5607" t="s">
        <v>33</v>
      </c>
      <c r="G5607">
        <v>2133</v>
      </c>
      <c r="H5607" t="s">
        <v>8</v>
      </c>
      <c r="I5607" t="s">
        <v>8</v>
      </c>
      <c r="J5607" t="s">
        <v>8</v>
      </c>
      <c r="K5607" t="s">
        <v>6766</v>
      </c>
    </row>
    <row r="5608" spans="1:11" x14ac:dyDescent="0.25">
      <c r="A5608">
        <v>3163</v>
      </c>
      <c r="B5608" t="s">
        <v>2416</v>
      </c>
      <c r="C5608" t="s">
        <v>8328</v>
      </c>
      <c r="D5608" t="s">
        <v>2089</v>
      </c>
      <c r="E5608" t="s">
        <v>10</v>
      </c>
      <c r="F5608" t="s">
        <v>33</v>
      </c>
      <c r="G5608">
        <v>2133</v>
      </c>
      <c r="H5608" t="s">
        <v>8</v>
      </c>
      <c r="I5608" t="s">
        <v>8</v>
      </c>
      <c r="J5608" t="s">
        <v>8</v>
      </c>
      <c r="K5608" t="s">
        <v>6766</v>
      </c>
    </row>
    <row r="5609" spans="1:11" x14ac:dyDescent="0.25">
      <c r="A5609">
        <v>3163</v>
      </c>
      <c r="B5609" t="s">
        <v>2416</v>
      </c>
      <c r="C5609" t="s">
        <v>8328</v>
      </c>
      <c r="D5609" t="s">
        <v>2089</v>
      </c>
      <c r="E5609" t="s">
        <v>10</v>
      </c>
      <c r="F5609" t="s">
        <v>33</v>
      </c>
      <c r="G5609">
        <v>2133</v>
      </c>
      <c r="H5609" t="s">
        <v>8</v>
      </c>
      <c r="I5609" t="s">
        <v>8</v>
      </c>
      <c r="J5609" t="s">
        <v>8</v>
      </c>
      <c r="K5609" t="s">
        <v>6766</v>
      </c>
    </row>
    <row r="5610" spans="1:11" x14ac:dyDescent="0.25">
      <c r="A5610">
        <v>3163</v>
      </c>
      <c r="B5610" t="s">
        <v>2416</v>
      </c>
      <c r="C5610" t="s">
        <v>8328</v>
      </c>
      <c r="D5610" t="s">
        <v>2089</v>
      </c>
      <c r="E5610" t="s">
        <v>10</v>
      </c>
      <c r="F5610" t="s">
        <v>33</v>
      </c>
      <c r="G5610">
        <v>2133</v>
      </c>
      <c r="H5610" t="s">
        <v>8</v>
      </c>
      <c r="I5610" t="s">
        <v>8</v>
      </c>
      <c r="J5610" t="s">
        <v>8</v>
      </c>
      <c r="K5610" t="s">
        <v>6766</v>
      </c>
    </row>
    <row r="5611" spans="1:11" x14ac:dyDescent="0.25">
      <c r="A5611">
        <v>3163</v>
      </c>
      <c r="B5611" t="s">
        <v>2416</v>
      </c>
      <c r="C5611" t="s">
        <v>8328</v>
      </c>
      <c r="D5611" t="s">
        <v>2089</v>
      </c>
      <c r="E5611" t="s">
        <v>10</v>
      </c>
      <c r="F5611" t="s">
        <v>33</v>
      </c>
      <c r="G5611">
        <v>2133</v>
      </c>
      <c r="H5611" t="s">
        <v>8</v>
      </c>
      <c r="I5611" t="s">
        <v>8</v>
      </c>
      <c r="J5611" t="s">
        <v>8</v>
      </c>
      <c r="K5611" t="s">
        <v>6766</v>
      </c>
    </row>
    <row r="5612" spans="1:11" x14ac:dyDescent="0.25">
      <c r="A5612">
        <v>3163</v>
      </c>
      <c r="B5612" t="s">
        <v>2416</v>
      </c>
      <c r="C5612" t="s">
        <v>8328</v>
      </c>
      <c r="D5612" t="s">
        <v>2089</v>
      </c>
      <c r="E5612" t="s">
        <v>10</v>
      </c>
      <c r="F5612" t="s">
        <v>33</v>
      </c>
      <c r="G5612">
        <v>2133</v>
      </c>
      <c r="H5612" t="s">
        <v>8</v>
      </c>
      <c r="I5612" t="s">
        <v>8</v>
      </c>
      <c r="J5612" t="s">
        <v>8</v>
      </c>
      <c r="K5612" t="s">
        <v>6766</v>
      </c>
    </row>
    <row r="5613" spans="1:11" x14ac:dyDescent="0.25">
      <c r="A5613">
        <v>3163</v>
      </c>
      <c r="B5613" t="s">
        <v>2416</v>
      </c>
      <c r="C5613" t="s">
        <v>8328</v>
      </c>
      <c r="D5613" t="s">
        <v>2089</v>
      </c>
      <c r="E5613" t="s">
        <v>10</v>
      </c>
      <c r="F5613" t="s">
        <v>33</v>
      </c>
      <c r="G5613">
        <v>2133</v>
      </c>
      <c r="H5613" t="s">
        <v>8</v>
      </c>
      <c r="I5613" t="s">
        <v>8</v>
      </c>
      <c r="J5613" t="s">
        <v>8</v>
      </c>
      <c r="K5613" t="s">
        <v>6766</v>
      </c>
    </row>
    <row r="5614" spans="1:11" x14ac:dyDescent="0.25">
      <c r="A5614">
        <v>3163</v>
      </c>
      <c r="B5614" t="s">
        <v>2416</v>
      </c>
      <c r="C5614" t="s">
        <v>8328</v>
      </c>
      <c r="D5614" t="s">
        <v>2089</v>
      </c>
      <c r="E5614" t="s">
        <v>10</v>
      </c>
      <c r="F5614" t="s">
        <v>33</v>
      </c>
      <c r="G5614">
        <v>2133</v>
      </c>
      <c r="H5614" t="s">
        <v>8</v>
      </c>
      <c r="I5614" t="s">
        <v>8</v>
      </c>
      <c r="J5614" t="s">
        <v>8</v>
      </c>
      <c r="K5614" t="s">
        <v>6766</v>
      </c>
    </row>
    <row r="5615" spans="1:11" x14ac:dyDescent="0.25">
      <c r="A5615">
        <v>3163</v>
      </c>
      <c r="B5615" t="s">
        <v>2416</v>
      </c>
      <c r="C5615" t="s">
        <v>8328</v>
      </c>
      <c r="D5615" t="s">
        <v>2089</v>
      </c>
      <c r="E5615" t="s">
        <v>10</v>
      </c>
      <c r="F5615" t="s">
        <v>33</v>
      </c>
      <c r="G5615">
        <v>2133</v>
      </c>
      <c r="H5615" t="s">
        <v>8</v>
      </c>
      <c r="I5615" t="s">
        <v>8</v>
      </c>
      <c r="J5615" t="s">
        <v>8</v>
      </c>
      <c r="K5615" t="s">
        <v>6766</v>
      </c>
    </row>
    <row r="5616" spans="1:11" x14ac:dyDescent="0.25">
      <c r="A5616">
        <v>3163</v>
      </c>
      <c r="B5616" t="s">
        <v>2416</v>
      </c>
      <c r="C5616" t="s">
        <v>8328</v>
      </c>
      <c r="D5616" t="s">
        <v>2089</v>
      </c>
      <c r="E5616" t="s">
        <v>10</v>
      </c>
      <c r="F5616" t="s">
        <v>33</v>
      </c>
      <c r="G5616">
        <v>2133</v>
      </c>
      <c r="H5616" t="s">
        <v>8</v>
      </c>
      <c r="I5616" t="s">
        <v>8</v>
      </c>
      <c r="J5616" t="s">
        <v>8</v>
      </c>
      <c r="K5616" t="s">
        <v>6766</v>
      </c>
    </row>
    <row r="5617" spans="1:11" x14ac:dyDescent="0.25">
      <c r="A5617">
        <v>3163</v>
      </c>
      <c r="B5617" t="s">
        <v>2416</v>
      </c>
      <c r="C5617" t="s">
        <v>8328</v>
      </c>
      <c r="D5617" t="s">
        <v>2089</v>
      </c>
      <c r="E5617" t="s">
        <v>10</v>
      </c>
      <c r="F5617" t="s">
        <v>33</v>
      </c>
      <c r="G5617">
        <v>2133</v>
      </c>
      <c r="H5617" t="s">
        <v>8</v>
      </c>
      <c r="I5617" t="s">
        <v>8</v>
      </c>
      <c r="J5617" t="s">
        <v>8</v>
      </c>
      <c r="K5617" t="s">
        <v>6766</v>
      </c>
    </row>
    <row r="5618" spans="1:11" x14ac:dyDescent="0.25">
      <c r="A5618">
        <v>3163</v>
      </c>
      <c r="B5618" t="s">
        <v>2416</v>
      </c>
      <c r="C5618" t="s">
        <v>8328</v>
      </c>
      <c r="D5618" t="s">
        <v>2089</v>
      </c>
      <c r="E5618" t="s">
        <v>10</v>
      </c>
      <c r="F5618" t="s">
        <v>33</v>
      </c>
      <c r="G5618">
        <v>2133</v>
      </c>
      <c r="H5618" t="s">
        <v>8</v>
      </c>
      <c r="I5618" t="s">
        <v>8</v>
      </c>
      <c r="J5618" t="s">
        <v>8</v>
      </c>
      <c r="K5618" t="s">
        <v>6766</v>
      </c>
    </row>
    <row r="5619" spans="1:11" x14ac:dyDescent="0.25">
      <c r="A5619">
        <v>3163</v>
      </c>
      <c r="B5619" t="s">
        <v>2416</v>
      </c>
      <c r="C5619" t="s">
        <v>8328</v>
      </c>
      <c r="D5619" t="s">
        <v>2089</v>
      </c>
      <c r="E5619" t="s">
        <v>10</v>
      </c>
      <c r="F5619" t="s">
        <v>33</v>
      </c>
      <c r="G5619">
        <v>2133</v>
      </c>
      <c r="H5619" t="s">
        <v>8</v>
      </c>
      <c r="I5619" t="s">
        <v>8</v>
      </c>
      <c r="J5619" t="s">
        <v>8</v>
      </c>
      <c r="K5619" t="s">
        <v>6766</v>
      </c>
    </row>
    <row r="5620" spans="1:11" x14ac:dyDescent="0.25">
      <c r="A5620">
        <v>3163</v>
      </c>
      <c r="B5620" t="s">
        <v>2416</v>
      </c>
      <c r="C5620" t="s">
        <v>8328</v>
      </c>
      <c r="D5620" t="s">
        <v>2089</v>
      </c>
      <c r="E5620" t="s">
        <v>10</v>
      </c>
      <c r="F5620" t="s">
        <v>33</v>
      </c>
      <c r="G5620">
        <v>2133</v>
      </c>
      <c r="H5620" t="s">
        <v>8</v>
      </c>
      <c r="I5620" t="s">
        <v>8</v>
      </c>
      <c r="J5620" t="s">
        <v>8</v>
      </c>
      <c r="K5620" t="s">
        <v>6766</v>
      </c>
    </row>
    <row r="5621" spans="1:11" x14ac:dyDescent="0.25">
      <c r="A5621">
        <v>3163</v>
      </c>
      <c r="B5621" t="s">
        <v>2416</v>
      </c>
      <c r="C5621" t="s">
        <v>8328</v>
      </c>
      <c r="D5621" t="s">
        <v>2089</v>
      </c>
      <c r="E5621" t="s">
        <v>10</v>
      </c>
      <c r="F5621" t="s">
        <v>33</v>
      </c>
      <c r="G5621">
        <v>2133</v>
      </c>
      <c r="H5621" t="s">
        <v>8</v>
      </c>
      <c r="I5621" t="s">
        <v>8</v>
      </c>
      <c r="J5621" t="s">
        <v>8</v>
      </c>
      <c r="K5621" t="s">
        <v>6766</v>
      </c>
    </row>
    <row r="5622" spans="1:11" x14ac:dyDescent="0.25">
      <c r="A5622">
        <v>3163</v>
      </c>
      <c r="B5622" t="s">
        <v>2416</v>
      </c>
      <c r="C5622" t="s">
        <v>8328</v>
      </c>
      <c r="D5622" t="s">
        <v>2089</v>
      </c>
      <c r="E5622" t="s">
        <v>10</v>
      </c>
      <c r="F5622" t="s">
        <v>33</v>
      </c>
      <c r="G5622">
        <v>2133</v>
      </c>
      <c r="H5622" t="s">
        <v>8</v>
      </c>
      <c r="I5622" t="s">
        <v>8</v>
      </c>
      <c r="J5622" t="s">
        <v>8</v>
      </c>
      <c r="K5622" t="s">
        <v>6766</v>
      </c>
    </row>
    <row r="5623" spans="1:11" x14ac:dyDescent="0.25">
      <c r="A5623">
        <v>3163</v>
      </c>
      <c r="B5623" t="s">
        <v>2416</v>
      </c>
      <c r="C5623" t="s">
        <v>8328</v>
      </c>
      <c r="D5623" t="s">
        <v>2089</v>
      </c>
      <c r="E5623" t="s">
        <v>10</v>
      </c>
      <c r="F5623" t="s">
        <v>33</v>
      </c>
      <c r="G5623">
        <v>2133</v>
      </c>
      <c r="H5623" t="s">
        <v>8</v>
      </c>
      <c r="I5623" t="s">
        <v>8</v>
      </c>
      <c r="J5623" t="s">
        <v>8</v>
      </c>
      <c r="K5623" t="s">
        <v>6766</v>
      </c>
    </row>
    <row r="5624" spans="1:11" x14ac:dyDescent="0.25">
      <c r="A5624">
        <v>3163</v>
      </c>
      <c r="B5624" t="s">
        <v>2416</v>
      </c>
      <c r="C5624" t="s">
        <v>8328</v>
      </c>
      <c r="D5624" t="s">
        <v>2089</v>
      </c>
      <c r="E5624" t="s">
        <v>10</v>
      </c>
      <c r="F5624" t="s">
        <v>33</v>
      </c>
      <c r="G5624">
        <v>2133</v>
      </c>
      <c r="H5624" t="s">
        <v>8</v>
      </c>
      <c r="I5624" t="s">
        <v>8</v>
      </c>
      <c r="J5624" t="s">
        <v>8</v>
      </c>
      <c r="K5624" t="s">
        <v>6766</v>
      </c>
    </row>
    <row r="5625" spans="1:11" x14ac:dyDescent="0.25">
      <c r="A5625">
        <v>3163</v>
      </c>
      <c r="B5625" t="s">
        <v>2416</v>
      </c>
      <c r="C5625" t="s">
        <v>8328</v>
      </c>
      <c r="D5625" t="s">
        <v>2089</v>
      </c>
      <c r="E5625" t="s">
        <v>10</v>
      </c>
      <c r="F5625" t="s">
        <v>33</v>
      </c>
      <c r="G5625">
        <v>2133</v>
      </c>
      <c r="H5625" t="s">
        <v>8</v>
      </c>
      <c r="I5625" t="s">
        <v>8</v>
      </c>
      <c r="J5625" t="s">
        <v>8</v>
      </c>
      <c r="K5625" t="s">
        <v>6766</v>
      </c>
    </row>
    <row r="5626" spans="1:11" x14ac:dyDescent="0.25">
      <c r="A5626">
        <v>3163</v>
      </c>
      <c r="B5626" t="s">
        <v>2416</v>
      </c>
      <c r="C5626" t="s">
        <v>8328</v>
      </c>
      <c r="D5626" t="s">
        <v>2089</v>
      </c>
      <c r="E5626" t="s">
        <v>10</v>
      </c>
      <c r="F5626" t="s">
        <v>33</v>
      </c>
      <c r="G5626">
        <v>2133</v>
      </c>
      <c r="H5626" t="s">
        <v>8</v>
      </c>
      <c r="I5626" t="s">
        <v>8</v>
      </c>
      <c r="J5626" t="s">
        <v>8</v>
      </c>
      <c r="K5626" t="s">
        <v>6766</v>
      </c>
    </row>
    <row r="5627" spans="1:11" x14ac:dyDescent="0.25">
      <c r="A5627">
        <v>3163</v>
      </c>
      <c r="B5627" t="s">
        <v>2416</v>
      </c>
      <c r="C5627" t="s">
        <v>8328</v>
      </c>
      <c r="D5627" t="s">
        <v>2089</v>
      </c>
      <c r="E5627" t="s">
        <v>10</v>
      </c>
      <c r="F5627" t="s">
        <v>33</v>
      </c>
      <c r="G5627">
        <v>2133</v>
      </c>
      <c r="H5627" t="s">
        <v>8</v>
      </c>
      <c r="I5627" t="s">
        <v>8</v>
      </c>
      <c r="J5627" t="s">
        <v>8</v>
      </c>
      <c r="K5627" t="s">
        <v>6766</v>
      </c>
    </row>
    <row r="5628" spans="1:11" x14ac:dyDescent="0.25">
      <c r="A5628">
        <v>3163</v>
      </c>
      <c r="B5628" t="s">
        <v>2416</v>
      </c>
      <c r="C5628" t="s">
        <v>8328</v>
      </c>
      <c r="D5628" t="s">
        <v>2089</v>
      </c>
      <c r="E5628" t="s">
        <v>10</v>
      </c>
      <c r="F5628" t="s">
        <v>33</v>
      </c>
      <c r="G5628">
        <v>2133</v>
      </c>
      <c r="H5628" t="s">
        <v>8</v>
      </c>
      <c r="I5628" t="s">
        <v>8</v>
      </c>
      <c r="J5628" t="s">
        <v>8</v>
      </c>
      <c r="K5628" t="s">
        <v>6766</v>
      </c>
    </row>
    <row r="5629" spans="1:11" x14ac:dyDescent="0.25">
      <c r="A5629">
        <v>3163</v>
      </c>
      <c r="B5629" t="s">
        <v>2416</v>
      </c>
      <c r="C5629" t="s">
        <v>8328</v>
      </c>
      <c r="D5629" t="s">
        <v>2089</v>
      </c>
      <c r="E5629" t="s">
        <v>10</v>
      </c>
      <c r="F5629" t="s">
        <v>33</v>
      </c>
      <c r="G5629">
        <v>2133</v>
      </c>
      <c r="H5629" t="s">
        <v>8</v>
      </c>
      <c r="I5629" t="s">
        <v>8</v>
      </c>
      <c r="J5629" t="s">
        <v>8</v>
      </c>
      <c r="K5629" t="s">
        <v>6766</v>
      </c>
    </row>
    <row r="5630" spans="1:11" x14ac:dyDescent="0.25">
      <c r="A5630">
        <v>3163</v>
      </c>
      <c r="B5630" t="s">
        <v>2416</v>
      </c>
      <c r="C5630" t="s">
        <v>8328</v>
      </c>
      <c r="D5630" t="s">
        <v>2089</v>
      </c>
      <c r="E5630" t="s">
        <v>10</v>
      </c>
      <c r="F5630" t="s">
        <v>33</v>
      </c>
      <c r="G5630">
        <v>2133</v>
      </c>
      <c r="H5630" t="s">
        <v>8</v>
      </c>
      <c r="I5630" t="s">
        <v>8</v>
      </c>
      <c r="J5630" t="s">
        <v>8</v>
      </c>
      <c r="K5630" t="s">
        <v>6766</v>
      </c>
    </row>
    <row r="5631" spans="1:11" x14ac:dyDescent="0.25">
      <c r="A5631">
        <v>3163</v>
      </c>
      <c r="B5631" t="s">
        <v>2416</v>
      </c>
      <c r="C5631" t="s">
        <v>8328</v>
      </c>
      <c r="D5631" t="s">
        <v>2089</v>
      </c>
      <c r="E5631" t="s">
        <v>10</v>
      </c>
      <c r="F5631" t="s">
        <v>33</v>
      </c>
      <c r="G5631">
        <v>2133</v>
      </c>
      <c r="H5631" t="s">
        <v>8</v>
      </c>
      <c r="I5631" t="s">
        <v>8</v>
      </c>
      <c r="J5631" t="s">
        <v>8</v>
      </c>
      <c r="K5631" t="s">
        <v>6766</v>
      </c>
    </row>
    <row r="5632" spans="1:11" x14ac:dyDescent="0.25">
      <c r="A5632">
        <v>3163</v>
      </c>
      <c r="B5632" t="s">
        <v>2416</v>
      </c>
      <c r="C5632" t="s">
        <v>8328</v>
      </c>
      <c r="D5632" t="s">
        <v>2089</v>
      </c>
      <c r="E5632" t="s">
        <v>10</v>
      </c>
      <c r="F5632" t="s">
        <v>33</v>
      </c>
      <c r="G5632">
        <v>2133</v>
      </c>
      <c r="H5632" t="s">
        <v>8</v>
      </c>
      <c r="I5632" t="s">
        <v>8</v>
      </c>
      <c r="J5632" t="s">
        <v>8</v>
      </c>
      <c r="K5632" t="s">
        <v>6766</v>
      </c>
    </row>
    <row r="5633" spans="1:11" x14ac:dyDescent="0.25">
      <c r="A5633">
        <v>3163</v>
      </c>
      <c r="B5633" t="s">
        <v>2416</v>
      </c>
      <c r="C5633" t="s">
        <v>8328</v>
      </c>
      <c r="D5633" t="s">
        <v>2089</v>
      </c>
      <c r="E5633" t="s">
        <v>10</v>
      </c>
      <c r="F5633" t="s">
        <v>33</v>
      </c>
      <c r="G5633">
        <v>2133</v>
      </c>
      <c r="H5633" t="s">
        <v>8</v>
      </c>
      <c r="I5633" t="s">
        <v>8</v>
      </c>
      <c r="J5633" t="s">
        <v>8</v>
      </c>
      <c r="K5633" t="s">
        <v>6766</v>
      </c>
    </row>
    <row r="5634" spans="1:11" x14ac:dyDescent="0.25">
      <c r="A5634">
        <v>3163</v>
      </c>
      <c r="B5634" t="s">
        <v>2416</v>
      </c>
      <c r="C5634" t="s">
        <v>8328</v>
      </c>
      <c r="D5634" t="s">
        <v>2089</v>
      </c>
      <c r="E5634" t="s">
        <v>10</v>
      </c>
      <c r="F5634" t="s">
        <v>33</v>
      </c>
      <c r="G5634">
        <v>2133</v>
      </c>
      <c r="H5634" t="s">
        <v>8</v>
      </c>
      <c r="I5634" t="s">
        <v>8</v>
      </c>
      <c r="J5634" t="s">
        <v>8</v>
      </c>
      <c r="K5634" t="s">
        <v>6766</v>
      </c>
    </row>
    <row r="5635" spans="1:11" x14ac:dyDescent="0.25">
      <c r="A5635">
        <v>3163</v>
      </c>
      <c r="B5635" t="s">
        <v>2416</v>
      </c>
      <c r="C5635" t="s">
        <v>8328</v>
      </c>
      <c r="D5635" t="s">
        <v>2089</v>
      </c>
      <c r="E5635" t="s">
        <v>10</v>
      </c>
      <c r="F5635" t="s">
        <v>33</v>
      </c>
      <c r="G5635">
        <v>2133</v>
      </c>
      <c r="H5635" t="s">
        <v>8</v>
      </c>
      <c r="I5635" t="s">
        <v>8</v>
      </c>
      <c r="J5635" t="s">
        <v>8</v>
      </c>
      <c r="K5635" t="s">
        <v>6766</v>
      </c>
    </row>
    <row r="5636" spans="1:11" x14ac:dyDescent="0.25">
      <c r="A5636">
        <v>3163</v>
      </c>
      <c r="B5636" t="s">
        <v>2416</v>
      </c>
      <c r="C5636" t="s">
        <v>8328</v>
      </c>
      <c r="D5636" t="s">
        <v>2089</v>
      </c>
      <c r="E5636" t="s">
        <v>10</v>
      </c>
      <c r="F5636" t="s">
        <v>33</v>
      </c>
      <c r="G5636">
        <v>2133</v>
      </c>
      <c r="H5636" t="s">
        <v>8</v>
      </c>
      <c r="I5636" t="s">
        <v>8</v>
      </c>
      <c r="J5636" t="s">
        <v>8</v>
      </c>
      <c r="K5636" t="s">
        <v>6766</v>
      </c>
    </row>
    <row r="5637" spans="1:11" x14ac:dyDescent="0.25">
      <c r="A5637">
        <v>3163</v>
      </c>
      <c r="B5637" t="s">
        <v>2416</v>
      </c>
      <c r="C5637" t="s">
        <v>8328</v>
      </c>
      <c r="D5637" t="s">
        <v>2089</v>
      </c>
      <c r="E5637" t="s">
        <v>10</v>
      </c>
      <c r="F5637" t="s">
        <v>33</v>
      </c>
      <c r="G5637">
        <v>2133</v>
      </c>
      <c r="H5637" t="s">
        <v>8</v>
      </c>
      <c r="I5637" t="s">
        <v>8</v>
      </c>
      <c r="J5637" t="s">
        <v>8</v>
      </c>
      <c r="K5637" t="s">
        <v>6766</v>
      </c>
    </row>
    <row r="5638" spans="1:11" x14ac:dyDescent="0.25">
      <c r="A5638">
        <v>3163</v>
      </c>
      <c r="B5638" t="s">
        <v>2416</v>
      </c>
      <c r="C5638" t="s">
        <v>8328</v>
      </c>
      <c r="D5638" t="s">
        <v>2089</v>
      </c>
      <c r="E5638" t="s">
        <v>10</v>
      </c>
      <c r="F5638" t="s">
        <v>33</v>
      </c>
      <c r="G5638">
        <v>2133</v>
      </c>
      <c r="H5638" t="s">
        <v>8</v>
      </c>
      <c r="I5638" t="s">
        <v>8</v>
      </c>
      <c r="J5638" t="s">
        <v>8</v>
      </c>
      <c r="K5638" t="s">
        <v>6766</v>
      </c>
    </row>
    <row r="5639" spans="1:11" x14ac:dyDescent="0.25">
      <c r="A5639">
        <v>3163</v>
      </c>
      <c r="B5639" t="s">
        <v>2416</v>
      </c>
      <c r="C5639" t="s">
        <v>8328</v>
      </c>
      <c r="D5639" t="s">
        <v>2089</v>
      </c>
      <c r="E5639" t="s">
        <v>10</v>
      </c>
      <c r="F5639" t="s">
        <v>33</v>
      </c>
      <c r="G5639">
        <v>2133</v>
      </c>
      <c r="H5639" t="s">
        <v>8</v>
      </c>
      <c r="I5639" t="s">
        <v>8</v>
      </c>
      <c r="J5639" t="s">
        <v>8</v>
      </c>
      <c r="K5639" t="s">
        <v>6766</v>
      </c>
    </row>
    <row r="5640" spans="1:11" x14ac:dyDescent="0.25">
      <c r="A5640">
        <v>3163</v>
      </c>
      <c r="B5640" t="s">
        <v>2416</v>
      </c>
      <c r="C5640" t="s">
        <v>8328</v>
      </c>
      <c r="D5640" t="s">
        <v>2089</v>
      </c>
      <c r="E5640" t="s">
        <v>10</v>
      </c>
      <c r="F5640" t="s">
        <v>33</v>
      </c>
      <c r="G5640">
        <v>2133</v>
      </c>
      <c r="H5640" t="s">
        <v>8</v>
      </c>
      <c r="I5640" t="s">
        <v>8</v>
      </c>
      <c r="J5640" t="s">
        <v>8</v>
      </c>
      <c r="K5640" t="s">
        <v>6766</v>
      </c>
    </row>
    <row r="5641" spans="1:11" x14ac:dyDescent="0.25">
      <c r="A5641">
        <v>3163</v>
      </c>
      <c r="B5641" t="s">
        <v>2416</v>
      </c>
      <c r="C5641" t="s">
        <v>8328</v>
      </c>
      <c r="D5641" t="s">
        <v>2089</v>
      </c>
      <c r="E5641" t="s">
        <v>10</v>
      </c>
      <c r="F5641" t="s">
        <v>33</v>
      </c>
      <c r="G5641">
        <v>2133</v>
      </c>
      <c r="H5641" t="s">
        <v>8</v>
      </c>
      <c r="I5641" t="s">
        <v>8</v>
      </c>
      <c r="J5641" t="s">
        <v>8</v>
      </c>
      <c r="K5641" t="s">
        <v>6766</v>
      </c>
    </row>
    <row r="5642" spans="1:11" x14ac:dyDescent="0.25">
      <c r="A5642">
        <v>3163</v>
      </c>
      <c r="B5642" t="s">
        <v>2416</v>
      </c>
      <c r="C5642" t="s">
        <v>8328</v>
      </c>
      <c r="D5642" t="s">
        <v>2089</v>
      </c>
      <c r="E5642" t="s">
        <v>10</v>
      </c>
      <c r="F5642" t="s">
        <v>33</v>
      </c>
      <c r="G5642">
        <v>2133</v>
      </c>
      <c r="H5642" t="s">
        <v>8</v>
      </c>
      <c r="I5642" t="s">
        <v>8</v>
      </c>
      <c r="J5642" t="s">
        <v>8</v>
      </c>
      <c r="K5642" t="s">
        <v>6766</v>
      </c>
    </row>
    <row r="5643" spans="1:11" x14ac:dyDescent="0.25">
      <c r="A5643">
        <v>3163</v>
      </c>
      <c r="B5643" t="s">
        <v>2416</v>
      </c>
      <c r="C5643" t="s">
        <v>8328</v>
      </c>
      <c r="D5643" t="s">
        <v>2089</v>
      </c>
      <c r="E5643" t="s">
        <v>10</v>
      </c>
      <c r="F5643" t="s">
        <v>33</v>
      </c>
      <c r="G5643">
        <v>2133</v>
      </c>
      <c r="H5643" t="s">
        <v>8</v>
      </c>
      <c r="I5643" t="s">
        <v>8</v>
      </c>
      <c r="J5643" t="s">
        <v>8</v>
      </c>
      <c r="K5643" t="s">
        <v>6766</v>
      </c>
    </row>
    <row r="5644" spans="1:11" x14ac:dyDescent="0.25">
      <c r="A5644">
        <v>3163</v>
      </c>
      <c r="B5644" t="s">
        <v>2416</v>
      </c>
      <c r="C5644" t="s">
        <v>8328</v>
      </c>
      <c r="D5644" t="s">
        <v>2089</v>
      </c>
      <c r="E5644" t="s">
        <v>10</v>
      </c>
      <c r="F5644" t="s">
        <v>33</v>
      </c>
      <c r="G5644">
        <v>2133</v>
      </c>
      <c r="H5644" t="s">
        <v>8</v>
      </c>
      <c r="I5644" t="s">
        <v>8</v>
      </c>
      <c r="J5644" t="s">
        <v>8</v>
      </c>
      <c r="K5644" t="s">
        <v>6766</v>
      </c>
    </row>
    <row r="5645" spans="1:11" x14ac:dyDescent="0.25">
      <c r="A5645">
        <v>3165</v>
      </c>
      <c r="B5645" t="s">
        <v>2417</v>
      </c>
      <c r="C5645" t="s">
        <v>2418</v>
      </c>
      <c r="D5645" t="s">
        <v>27</v>
      </c>
      <c r="E5645" t="s">
        <v>10</v>
      </c>
      <c r="F5645" t="s">
        <v>29</v>
      </c>
      <c r="G5645">
        <v>2135</v>
      </c>
      <c r="H5645" t="s">
        <v>8</v>
      </c>
      <c r="I5645" t="s">
        <v>8</v>
      </c>
      <c r="J5645" t="s">
        <v>8</v>
      </c>
      <c r="K5645" t="s">
        <v>6766</v>
      </c>
    </row>
    <row r="5646" spans="1:11" x14ac:dyDescent="0.25">
      <c r="A5646">
        <v>3165</v>
      </c>
      <c r="B5646" t="s">
        <v>2417</v>
      </c>
      <c r="C5646" t="s">
        <v>2418</v>
      </c>
      <c r="D5646" t="s">
        <v>27</v>
      </c>
      <c r="E5646" t="s">
        <v>10</v>
      </c>
      <c r="F5646" t="s">
        <v>29</v>
      </c>
      <c r="G5646">
        <v>2135</v>
      </c>
      <c r="H5646" t="s">
        <v>8</v>
      </c>
      <c r="I5646" t="s">
        <v>8</v>
      </c>
      <c r="J5646" t="s">
        <v>8</v>
      </c>
      <c r="K5646" t="s">
        <v>6766</v>
      </c>
    </row>
    <row r="5647" spans="1:11" x14ac:dyDescent="0.25">
      <c r="A5647">
        <v>3165</v>
      </c>
      <c r="B5647" t="s">
        <v>2417</v>
      </c>
      <c r="C5647" t="s">
        <v>2418</v>
      </c>
      <c r="D5647" t="s">
        <v>27</v>
      </c>
      <c r="E5647" t="s">
        <v>10</v>
      </c>
      <c r="F5647" t="s">
        <v>29</v>
      </c>
      <c r="G5647">
        <v>2135</v>
      </c>
      <c r="H5647" t="s">
        <v>8</v>
      </c>
      <c r="I5647" t="s">
        <v>8</v>
      </c>
      <c r="J5647" t="s">
        <v>8</v>
      </c>
      <c r="K5647" t="s">
        <v>6766</v>
      </c>
    </row>
    <row r="5648" spans="1:11" x14ac:dyDescent="0.25">
      <c r="A5648">
        <v>3165</v>
      </c>
      <c r="B5648" t="s">
        <v>2417</v>
      </c>
      <c r="C5648" t="s">
        <v>2418</v>
      </c>
      <c r="D5648" t="s">
        <v>27</v>
      </c>
      <c r="E5648" t="s">
        <v>10</v>
      </c>
      <c r="F5648" t="s">
        <v>29</v>
      </c>
      <c r="G5648">
        <v>2135</v>
      </c>
      <c r="H5648" t="s">
        <v>8</v>
      </c>
      <c r="I5648" t="s">
        <v>8</v>
      </c>
      <c r="J5648" t="s">
        <v>8</v>
      </c>
      <c r="K5648" t="s">
        <v>6766</v>
      </c>
    </row>
    <row r="5649" spans="1:11" x14ac:dyDescent="0.25">
      <c r="A5649">
        <v>3165</v>
      </c>
      <c r="B5649" t="s">
        <v>2417</v>
      </c>
      <c r="C5649" t="s">
        <v>2418</v>
      </c>
      <c r="D5649" t="s">
        <v>27</v>
      </c>
      <c r="E5649" t="s">
        <v>10</v>
      </c>
      <c r="F5649" t="s">
        <v>29</v>
      </c>
      <c r="G5649">
        <v>2135</v>
      </c>
      <c r="H5649" t="s">
        <v>8</v>
      </c>
      <c r="I5649" t="s">
        <v>8</v>
      </c>
      <c r="J5649" t="s">
        <v>8</v>
      </c>
      <c r="K5649" t="s">
        <v>6766</v>
      </c>
    </row>
    <row r="5650" spans="1:11" x14ac:dyDescent="0.25">
      <c r="A5650">
        <v>3165</v>
      </c>
      <c r="B5650" t="s">
        <v>2417</v>
      </c>
      <c r="C5650" t="s">
        <v>2418</v>
      </c>
      <c r="D5650" t="s">
        <v>27</v>
      </c>
      <c r="E5650" t="s">
        <v>10</v>
      </c>
      <c r="F5650" t="s">
        <v>29</v>
      </c>
      <c r="G5650">
        <v>2135</v>
      </c>
      <c r="H5650" t="s">
        <v>8</v>
      </c>
      <c r="I5650" t="s">
        <v>8</v>
      </c>
      <c r="J5650" t="s">
        <v>8</v>
      </c>
      <c r="K5650" t="s">
        <v>6766</v>
      </c>
    </row>
    <row r="5651" spans="1:11" x14ac:dyDescent="0.25">
      <c r="A5651">
        <v>3165</v>
      </c>
      <c r="B5651" t="s">
        <v>2417</v>
      </c>
      <c r="C5651" t="s">
        <v>2418</v>
      </c>
      <c r="D5651" t="s">
        <v>27</v>
      </c>
      <c r="E5651" t="s">
        <v>10</v>
      </c>
      <c r="F5651" t="s">
        <v>29</v>
      </c>
      <c r="G5651">
        <v>2135</v>
      </c>
      <c r="H5651" t="s">
        <v>8</v>
      </c>
      <c r="I5651" t="s">
        <v>8</v>
      </c>
      <c r="J5651" t="s">
        <v>8</v>
      </c>
      <c r="K5651" t="s">
        <v>6766</v>
      </c>
    </row>
    <row r="5652" spans="1:11" x14ac:dyDescent="0.25">
      <c r="A5652">
        <v>3166</v>
      </c>
      <c r="B5652" t="s">
        <v>2419</v>
      </c>
      <c r="C5652" t="s">
        <v>2420</v>
      </c>
      <c r="D5652" t="s">
        <v>2421</v>
      </c>
      <c r="E5652" t="s">
        <v>21</v>
      </c>
      <c r="F5652" t="s">
        <v>2422</v>
      </c>
      <c r="G5652">
        <v>2136</v>
      </c>
      <c r="H5652" t="s">
        <v>8</v>
      </c>
      <c r="I5652" t="s">
        <v>8</v>
      </c>
      <c r="J5652" t="s">
        <v>8</v>
      </c>
      <c r="K5652" t="s">
        <v>6766</v>
      </c>
    </row>
    <row r="5653" spans="1:11" x14ac:dyDescent="0.25">
      <c r="A5653">
        <v>3166</v>
      </c>
      <c r="B5653" t="s">
        <v>2419</v>
      </c>
      <c r="C5653" t="s">
        <v>2420</v>
      </c>
      <c r="D5653" t="s">
        <v>2421</v>
      </c>
      <c r="E5653" t="s">
        <v>21</v>
      </c>
      <c r="F5653" t="s">
        <v>2422</v>
      </c>
      <c r="G5653">
        <v>2136</v>
      </c>
      <c r="H5653" t="s">
        <v>8</v>
      </c>
      <c r="I5653" t="s">
        <v>8</v>
      </c>
      <c r="J5653" t="s">
        <v>8</v>
      </c>
      <c r="K5653" t="s">
        <v>6766</v>
      </c>
    </row>
    <row r="5654" spans="1:11" x14ac:dyDescent="0.25">
      <c r="A5654">
        <v>3166</v>
      </c>
      <c r="B5654" t="s">
        <v>2419</v>
      </c>
      <c r="C5654" t="s">
        <v>2420</v>
      </c>
      <c r="D5654" t="s">
        <v>2421</v>
      </c>
      <c r="E5654" t="s">
        <v>21</v>
      </c>
      <c r="F5654" t="s">
        <v>2422</v>
      </c>
      <c r="G5654">
        <v>2136</v>
      </c>
      <c r="H5654" t="s">
        <v>8</v>
      </c>
      <c r="I5654" t="s">
        <v>8</v>
      </c>
      <c r="J5654" t="s">
        <v>8</v>
      </c>
      <c r="K5654" t="s">
        <v>6766</v>
      </c>
    </row>
    <row r="5655" spans="1:11" x14ac:dyDescent="0.25">
      <c r="A5655">
        <v>3166</v>
      </c>
      <c r="B5655" t="s">
        <v>2419</v>
      </c>
      <c r="C5655" t="s">
        <v>2420</v>
      </c>
      <c r="D5655" t="s">
        <v>2421</v>
      </c>
      <c r="E5655" t="s">
        <v>21</v>
      </c>
      <c r="F5655" t="s">
        <v>2422</v>
      </c>
      <c r="G5655">
        <v>2136</v>
      </c>
      <c r="H5655" t="s">
        <v>8</v>
      </c>
      <c r="I5655" t="s">
        <v>8</v>
      </c>
      <c r="J5655" t="s">
        <v>8</v>
      </c>
      <c r="K5655" t="s">
        <v>6766</v>
      </c>
    </row>
    <row r="5656" spans="1:11" x14ac:dyDescent="0.25">
      <c r="A5656">
        <v>3166</v>
      </c>
      <c r="B5656" t="s">
        <v>2419</v>
      </c>
      <c r="C5656" t="s">
        <v>2420</v>
      </c>
      <c r="D5656" t="s">
        <v>2421</v>
      </c>
      <c r="E5656" t="s">
        <v>21</v>
      </c>
      <c r="F5656" t="s">
        <v>2422</v>
      </c>
      <c r="G5656">
        <v>2136</v>
      </c>
      <c r="H5656" t="s">
        <v>8</v>
      </c>
      <c r="I5656" t="s">
        <v>8</v>
      </c>
      <c r="J5656" t="s">
        <v>8</v>
      </c>
      <c r="K5656" t="s">
        <v>6766</v>
      </c>
    </row>
    <row r="5657" spans="1:11" x14ac:dyDescent="0.25">
      <c r="A5657">
        <v>3170</v>
      </c>
      <c r="B5657" t="s">
        <v>2423</v>
      </c>
      <c r="C5657" t="s">
        <v>7633</v>
      </c>
      <c r="D5657" t="s">
        <v>23</v>
      </c>
      <c r="E5657" t="s">
        <v>10</v>
      </c>
      <c r="F5657" t="s">
        <v>45</v>
      </c>
      <c r="G5657">
        <v>2139</v>
      </c>
      <c r="H5657" t="s">
        <v>8</v>
      </c>
      <c r="I5657" t="s">
        <v>8</v>
      </c>
      <c r="J5657" t="s">
        <v>8</v>
      </c>
      <c r="K5657" t="s">
        <v>6766</v>
      </c>
    </row>
    <row r="5658" spans="1:11" x14ac:dyDescent="0.25">
      <c r="A5658">
        <v>3170</v>
      </c>
      <c r="B5658" t="s">
        <v>2423</v>
      </c>
      <c r="C5658" t="s">
        <v>7633</v>
      </c>
      <c r="D5658" t="s">
        <v>23</v>
      </c>
      <c r="E5658" t="s">
        <v>10</v>
      </c>
      <c r="F5658" t="s">
        <v>45</v>
      </c>
      <c r="G5658">
        <v>2139</v>
      </c>
      <c r="H5658" t="s">
        <v>8</v>
      </c>
      <c r="I5658" t="s">
        <v>8</v>
      </c>
      <c r="J5658" t="s">
        <v>8</v>
      </c>
      <c r="K5658" t="s">
        <v>6766</v>
      </c>
    </row>
    <row r="5659" spans="1:11" x14ac:dyDescent="0.25">
      <c r="A5659">
        <v>3170</v>
      </c>
      <c r="B5659" t="s">
        <v>2423</v>
      </c>
      <c r="C5659" t="s">
        <v>7633</v>
      </c>
      <c r="D5659" t="s">
        <v>23</v>
      </c>
      <c r="E5659" t="s">
        <v>10</v>
      </c>
      <c r="F5659" t="s">
        <v>45</v>
      </c>
      <c r="G5659">
        <v>2139</v>
      </c>
      <c r="H5659" t="s">
        <v>8</v>
      </c>
      <c r="I5659" t="s">
        <v>8</v>
      </c>
      <c r="J5659" t="s">
        <v>8</v>
      </c>
      <c r="K5659" t="s">
        <v>6766</v>
      </c>
    </row>
    <row r="5660" spans="1:11" x14ac:dyDescent="0.25">
      <c r="A5660">
        <v>3170</v>
      </c>
      <c r="B5660" t="s">
        <v>2423</v>
      </c>
      <c r="C5660" t="s">
        <v>7633</v>
      </c>
      <c r="D5660" t="s">
        <v>23</v>
      </c>
      <c r="E5660" t="s">
        <v>10</v>
      </c>
      <c r="F5660" t="s">
        <v>45</v>
      </c>
      <c r="G5660">
        <v>2139</v>
      </c>
      <c r="H5660" t="s">
        <v>8</v>
      </c>
      <c r="I5660" t="s">
        <v>8</v>
      </c>
      <c r="J5660" t="s">
        <v>8</v>
      </c>
      <c r="K5660" t="s">
        <v>6766</v>
      </c>
    </row>
    <row r="5661" spans="1:11" x14ac:dyDescent="0.25">
      <c r="A5661">
        <v>3170</v>
      </c>
      <c r="B5661" t="s">
        <v>2423</v>
      </c>
      <c r="C5661" t="s">
        <v>7633</v>
      </c>
      <c r="D5661" t="s">
        <v>23</v>
      </c>
      <c r="E5661" t="s">
        <v>10</v>
      </c>
      <c r="F5661" t="s">
        <v>45</v>
      </c>
      <c r="G5661">
        <v>2139</v>
      </c>
      <c r="H5661" t="s">
        <v>8</v>
      </c>
      <c r="I5661" t="s">
        <v>8</v>
      </c>
      <c r="J5661" t="s">
        <v>8</v>
      </c>
      <c r="K5661" t="s">
        <v>6766</v>
      </c>
    </row>
    <row r="5662" spans="1:11" x14ac:dyDescent="0.25">
      <c r="A5662">
        <v>3176</v>
      </c>
      <c r="B5662" t="s">
        <v>2425</v>
      </c>
      <c r="C5662" t="s">
        <v>2426</v>
      </c>
      <c r="D5662" t="s">
        <v>171</v>
      </c>
      <c r="E5662" t="s">
        <v>10</v>
      </c>
      <c r="F5662" t="s">
        <v>60</v>
      </c>
      <c r="G5662">
        <v>2145</v>
      </c>
      <c r="H5662" t="s">
        <v>8</v>
      </c>
      <c r="I5662" t="s">
        <v>8</v>
      </c>
      <c r="J5662" t="s">
        <v>8</v>
      </c>
      <c r="K5662" t="s">
        <v>6766</v>
      </c>
    </row>
    <row r="5663" spans="1:11" x14ac:dyDescent="0.25">
      <c r="A5663">
        <v>3179</v>
      </c>
      <c r="B5663" t="s">
        <v>2427</v>
      </c>
      <c r="C5663" t="s">
        <v>2428</v>
      </c>
      <c r="D5663" t="s">
        <v>2429</v>
      </c>
      <c r="E5663" t="s">
        <v>658</v>
      </c>
      <c r="F5663" t="s">
        <v>2430</v>
      </c>
      <c r="G5663">
        <v>2148</v>
      </c>
      <c r="H5663" t="s">
        <v>8</v>
      </c>
      <c r="I5663" t="s">
        <v>8</v>
      </c>
      <c r="J5663" t="s">
        <v>8</v>
      </c>
      <c r="K5663" t="s">
        <v>6766</v>
      </c>
    </row>
    <row r="5664" spans="1:11" x14ac:dyDescent="0.25">
      <c r="A5664">
        <v>3179</v>
      </c>
      <c r="B5664" t="s">
        <v>2427</v>
      </c>
      <c r="C5664" t="s">
        <v>2428</v>
      </c>
      <c r="D5664" t="s">
        <v>2429</v>
      </c>
      <c r="E5664" t="s">
        <v>658</v>
      </c>
      <c r="F5664" t="s">
        <v>2430</v>
      </c>
      <c r="G5664">
        <v>2148</v>
      </c>
      <c r="H5664" t="s">
        <v>8</v>
      </c>
      <c r="I5664" t="s">
        <v>8</v>
      </c>
      <c r="J5664" t="s">
        <v>8</v>
      </c>
      <c r="K5664" t="s">
        <v>6766</v>
      </c>
    </row>
    <row r="5665" spans="1:11" x14ac:dyDescent="0.25">
      <c r="A5665">
        <v>3179</v>
      </c>
      <c r="B5665" t="s">
        <v>2427</v>
      </c>
      <c r="C5665" t="s">
        <v>2428</v>
      </c>
      <c r="D5665" t="s">
        <v>2429</v>
      </c>
      <c r="E5665" t="s">
        <v>658</v>
      </c>
      <c r="F5665" t="s">
        <v>2430</v>
      </c>
      <c r="G5665">
        <v>2148</v>
      </c>
      <c r="H5665" t="s">
        <v>8</v>
      </c>
      <c r="I5665" t="s">
        <v>8</v>
      </c>
      <c r="J5665" t="s">
        <v>8</v>
      </c>
      <c r="K5665" t="s">
        <v>6766</v>
      </c>
    </row>
    <row r="5666" spans="1:11" x14ac:dyDescent="0.25">
      <c r="A5666">
        <v>3179</v>
      </c>
      <c r="B5666" t="s">
        <v>2427</v>
      </c>
      <c r="C5666" t="s">
        <v>2428</v>
      </c>
      <c r="D5666" t="s">
        <v>2429</v>
      </c>
      <c r="E5666" t="s">
        <v>658</v>
      </c>
      <c r="F5666" t="s">
        <v>2430</v>
      </c>
      <c r="G5666">
        <v>2148</v>
      </c>
      <c r="H5666" t="s">
        <v>8</v>
      </c>
      <c r="I5666" t="s">
        <v>8</v>
      </c>
      <c r="J5666" t="s">
        <v>8</v>
      </c>
      <c r="K5666" t="s">
        <v>6766</v>
      </c>
    </row>
    <row r="5667" spans="1:11" x14ac:dyDescent="0.25">
      <c r="A5667">
        <v>3181</v>
      </c>
      <c r="B5667" t="s">
        <v>2431</v>
      </c>
      <c r="C5667" t="s">
        <v>4935</v>
      </c>
      <c r="D5667" t="s">
        <v>9</v>
      </c>
      <c r="E5667" t="s">
        <v>10</v>
      </c>
      <c r="F5667" t="s">
        <v>757</v>
      </c>
      <c r="G5667">
        <v>2150</v>
      </c>
      <c r="H5667" t="s">
        <v>8</v>
      </c>
      <c r="I5667" t="s">
        <v>8</v>
      </c>
      <c r="J5667" t="s">
        <v>8</v>
      </c>
      <c r="K5667" t="s">
        <v>6766</v>
      </c>
    </row>
    <row r="5668" spans="1:11" x14ac:dyDescent="0.25">
      <c r="A5668">
        <v>3181</v>
      </c>
      <c r="B5668" t="s">
        <v>2431</v>
      </c>
      <c r="C5668" t="s">
        <v>4935</v>
      </c>
      <c r="D5668" t="s">
        <v>9</v>
      </c>
      <c r="E5668" t="s">
        <v>10</v>
      </c>
      <c r="F5668" t="s">
        <v>757</v>
      </c>
      <c r="G5668">
        <v>2150</v>
      </c>
      <c r="H5668" t="s">
        <v>8</v>
      </c>
      <c r="I5668" t="s">
        <v>8</v>
      </c>
      <c r="J5668" t="s">
        <v>8</v>
      </c>
      <c r="K5668" t="s">
        <v>6766</v>
      </c>
    </row>
    <row r="5669" spans="1:11" x14ac:dyDescent="0.25">
      <c r="A5669">
        <v>3181</v>
      </c>
      <c r="B5669" t="s">
        <v>2431</v>
      </c>
      <c r="C5669" t="s">
        <v>4935</v>
      </c>
      <c r="D5669" t="s">
        <v>9</v>
      </c>
      <c r="E5669" t="s">
        <v>10</v>
      </c>
      <c r="F5669" t="s">
        <v>757</v>
      </c>
      <c r="G5669">
        <v>2150</v>
      </c>
      <c r="H5669" t="s">
        <v>8</v>
      </c>
      <c r="I5669" t="s">
        <v>8</v>
      </c>
      <c r="J5669" t="s">
        <v>8</v>
      </c>
      <c r="K5669" t="s">
        <v>6766</v>
      </c>
    </row>
    <row r="5670" spans="1:11" x14ac:dyDescent="0.25">
      <c r="A5670">
        <v>3181</v>
      </c>
      <c r="B5670" t="s">
        <v>2431</v>
      </c>
      <c r="C5670" t="s">
        <v>4935</v>
      </c>
      <c r="D5670" t="s">
        <v>9</v>
      </c>
      <c r="E5670" t="s">
        <v>10</v>
      </c>
      <c r="F5670" t="s">
        <v>757</v>
      </c>
      <c r="G5670">
        <v>2150</v>
      </c>
      <c r="H5670" t="s">
        <v>8</v>
      </c>
      <c r="I5670" t="s">
        <v>8</v>
      </c>
      <c r="J5670" t="s">
        <v>8</v>
      </c>
      <c r="K5670" t="s">
        <v>6766</v>
      </c>
    </row>
    <row r="5671" spans="1:11" x14ac:dyDescent="0.25">
      <c r="A5671">
        <v>3182</v>
      </c>
      <c r="B5671" t="s">
        <v>2432</v>
      </c>
      <c r="C5671" t="s">
        <v>2433</v>
      </c>
      <c r="D5671" t="s">
        <v>27</v>
      </c>
      <c r="E5671" t="s">
        <v>10</v>
      </c>
      <c r="F5671" t="s">
        <v>283</v>
      </c>
      <c r="G5671">
        <v>2151</v>
      </c>
      <c r="H5671" t="s">
        <v>8</v>
      </c>
      <c r="I5671" t="s">
        <v>8</v>
      </c>
      <c r="J5671" t="s">
        <v>8</v>
      </c>
      <c r="K5671" t="s">
        <v>6766</v>
      </c>
    </row>
    <row r="5672" spans="1:11" x14ac:dyDescent="0.25">
      <c r="A5672">
        <v>3182</v>
      </c>
      <c r="B5672" t="s">
        <v>2432</v>
      </c>
      <c r="C5672" t="s">
        <v>2433</v>
      </c>
      <c r="D5672" t="s">
        <v>27</v>
      </c>
      <c r="E5672" t="s">
        <v>10</v>
      </c>
      <c r="F5672" t="s">
        <v>283</v>
      </c>
      <c r="G5672">
        <v>2151</v>
      </c>
      <c r="H5672" t="s">
        <v>8</v>
      </c>
      <c r="I5672" t="s">
        <v>8</v>
      </c>
      <c r="J5672" t="s">
        <v>8</v>
      </c>
      <c r="K5672" t="s">
        <v>6766</v>
      </c>
    </row>
    <row r="5673" spans="1:11" x14ac:dyDescent="0.25">
      <c r="A5673">
        <v>3182</v>
      </c>
      <c r="B5673" t="s">
        <v>2432</v>
      </c>
      <c r="C5673" t="s">
        <v>2433</v>
      </c>
      <c r="D5673" t="s">
        <v>27</v>
      </c>
      <c r="E5673" t="s">
        <v>10</v>
      </c>
      <c r="F5673" t="s">
        <v>283</v>
      </c>
      <c r="G5673">
        <v>2151</v>
      </c>
      <c r="H5673" t="s">
        <v>8</v>
      </c>
      <c r="I5673" t="s">
        <v>8</v>
      </c>
      <c r="J5673" t="s">
        <v>8</v>
      </c>
      <c r="K5673" t="s">
        <v>6766</v>
      </c>
    </row>
    <row r="5674" spans="1:11" x14ac:dyDescent="0.25">
      <c r="A5674">
        <v>3182</v>
      </c>
      <c r="B5674" t="s">
        <v>2432</v>
      </c>
      <c r="C5674" t="s">
        <v>2433</v>
      </c>
      <c r="D5674" t="s">
        <v>27</v>
      </c>
      <c r="E5674" t="s">
        <v>10</v>
      </c>
      <c r="F5674" t="s">
        <v>283</v>
      </c>
      <c r="G5674">
        <v>2151</v>
      </c>
      <c r="H5674" t="s">
        <v>8</v>
      </c>
      <c r="I5674" t="s">
        <v>8</v>
      </c>
      <c r="J5674" t="s">
        <v>8</v>
      </c>
      <c r="K5674" t="s">
        <v>6766</v>
      </c>
    </row>
    <row r="5675" spans="1:11" x14ac:dyDescent="0.25">
      <c r="A5675">
        <v>3182</v>
      </c>
      <c r="B5675" t="s">
        <v>2432</v>
      </c>
      <c r="C5675" t="s">
        <v>2433</v>
      </c>
      <c r="D5675" t="s">
        <v>27</v>
      </c>
      <c r="E5675" t="s">
        <v>10</v>
      </c>
      <c r="F5675" t="s">
        <v>283</v>
      </c>
      <c r="G5675">
        <v>2151</v>
      </c>
      <c r="H5675" t="s">
        <v>8</v>
      </c>
      <c r="I5675" t="s">
        <v>8</v>
      </c>
      <c r="J5675" t="s">
        <v>8</v>
      </c>
      <c r="K5675" t="s">
        <v>6766</v>
      </c>
    </row>
    <row r="5676" spans="1:11" x14ac:dyDescent="0.25">
      <c r="A5676">
        <v>3183</v>
      </c>
      <c r="B5676" t="s">
        <v>2434</v>
      </c>
      <c r="C5676" t="s">
        <v>2435</v>
      </c>
      <c r="D5676" t="s">
        <v>9</v>
      </c>
      <c r="E5676" t="s">
        <v>10</v>
      </c>
      <c r="F5676" t="s">
        <v>478</v>
      </c>
      <c r="G5676">
        <v>2152</v>
      </c>
      <c r="H5676" t="s">
        <v>8</v>
      </c>
      <c r="I5676" t="s">
        <v>8</v>
      </c>
      <c r="J5676" t="s">
        <v>8</v>
      </c>
      <c r="K5676" t="s">
        <v>6766</v>
      </c>
    </row>
    <row r="5677" spans="1:11" x14ac:dyDescent="0.25">
      <c r="A5677">
        <v>3183</v>
      </c>
      <c r="B5677" t="s">
        <v>2434</v>
      </c>
      <c r="C5677" t="s">
        <v>2435</v>
      </c>
      <c r="D5677" t="s">
        <v>9</v>
      </c>
      <c r="E5677" t="s">
        <v>10</v>
      </c>
      <c r="F5677" t="s">
        <v>478</v>
      </c>
      <c r="G5677">
        <v>2152</v>
      </c>
      <c r="H5677" t="s">
        <v>8</v>
      </c>
      <c r="I5677" t="s">
        <v>8</v>
      </c>
      <c r="J5677" t="s">
        <v>8</v>
      </c>
      <c r="K5677" t="s">
        <v>6766</v>
      </c>
    </row>
    <row r="5678" spans="1:11" x14ac:dyDescent="0.25">
      <c r="A5678">
        <v>3183</v>
      </c>
      <c r="B5678" t="s">
        <v>2434</v>
      </c>
      <c r="C5678" t="s">
        <v>2435</v>
      </c>
      <c r="D5678" t="s">
        <v>9</v>
      </c>
      <c r="E5678" t="s">
        <v>10</v>
      </c>
      <c r="F5678" t="s">
        <v>478</v>
      </c>
      <c r="G5678">
        <v>2152</v>
      </c>
      <c r="H5678" t="s">
        <v>8</v>
      </c>
      <c r="I5678" t="s">
        <v>8</v>
      </c>
      <c r="J5678" t="s">
        <v>8</v>
      </c>
      <c r="K5678" t="s">
        <v>6766</v>
      </c>
    </row>
    <row r="5679" spans="1:11" x14ac:dyDescent="0.25">
      <c r="A5679">
        <v>3189</v>
      </c>
      <c r="B5679" t="s">
        <v>2436</v>
      </c>
      <c r="C5679" t="s">
        <v>2437</v>
      </c>
      <c r="D5679" t="s">
        <v>2438</v>
      </c>
      <c r="E5679" t="s">
        <v>21</v>
      </c>
      <c r="F5679" t="s">
        <v>2439</v>
      </c>
      <c r="G5679">
        <v>2158</v>
      </c>
      <c r="H5679" t="s">
        <v>8</v>
      </c>
      <c r="I5679" t="s">
        <v>8</v>
      </c>
      <c r="J5679" t="s">
        <v>8</v>
      </c>
      <c r="K5679" t="s">
        <v>6766</v>
      </c>
    </row>
    <row r="5680" spans="1:11" x14ac:dyDescent="0.25">
      <c r="A5680">
        <v>3189</v>
      </c>
      <c r="B5680" t="s">
        <v>2436</v>
      </c>
      <c r="C5680" t="s">
        <v>2437</v>
      </c>
      <c r="D5680" t="s">
        <v>2438</v>
      </c>
      <c r="E5680" t="s">
        <v>21</v>
      </c>
      <c r="F5680" t="s">
        <v>2439</v>
      </c>
      <c r="G5680">
        <v>2158</v>
      </c>
      <c r="H5680" t="s">
        <v>8</v>
      </c>
      <c r="I5680" t="s">
        <v>8</v>
      </c>
      <c r="J5680" t="s">
        <v>8</v>
      </c>
      <c r="K5680" t="s">
        <v>6766</v>
      </c>
    </row>
    <row r="5681" spans="1:11" x14ac:dyDescent="0.25">
      <c r="A5681">
        <v>3189</v>
      </c>
      <c r="B5681" t="s">
        <v>2436</v>
      </c>
      <c r="C5681" t="s">
        <v>2437</v>
      </c>
      <c r="D5681" t="s">
        <v>2438</v>
      </c>
      <c r="E5681" t="s">
        <v>21</v>
      </c>
      <c r="F5681" t="s">
        <v>2439</v>
      </c>
      <c r="G5681">
        <v>2158</v>
      </c>
      <c r="H5681" t="s">
        <v>8</v>
      </c>
      <c r="I5681" t="s">
        <v>8</v>
      </c>
      <c r="J5681" t="s">
        <v>8</v>
      </c>
      <c r="K5681" t="s">
        <v>6766</v>
      </c>
    </row>
    <row r="5682" spans="1:11" x14ac:dyDescent="0.25">
      <c r="A5682">
        <v>3193</v>
      </c>
      <c r="B5682" t="s">
        <v>2440</v>
      </c>
      <c r="C5682" t="s">
        <v>2441</v>
      </c>
      <c r="D5682" t="s">
        <v>186</v>
      </c>
      <c r="E5682" t="s">
        <v>10</v>
      </c>
      <c r="F5682" t="s">
        <v>975</v>
      </c>
      <c r="G5682">
        <v>2161</v>
      </c>
      <c r="H5682" t="s">
        <v>8</v>
      </c>
      <c r="I5682" t="s">
        <v>8</v>
      </c>
      <c r="J5682" t="s">
        <v>8</v>
      </c>
      <c r="K5682" t="s">
        <v>6766</v>
      </c>
    </row>
    <row r="5683" spans="1:11" x14ac:dyDescent="0.25">
      <c r="A5683">
        <v>3193</v>
      </c>
      <c r="B5683" t="s">
        <v>2440</v>
      </c>
      <c r="C5683" t="s">
        <v>2441</v>
      </c>
      <c r="D5683" t="s">
        <v>186</v>
      </c>
      <c r="E5683" t="s">
        <v>10</v>
      </c>
      <c r="F5683" t="s">
        <v>975</v>
      </c>
      <c r="G5683">
        <v>2161</v>
      </c>
      <c r="H5683" t="s">
        <v>8</v>
      </c>
      <c r="I5683" t="s">
        <v>8</v>
      </c>
      <c r="J5683" t="s">
        <v>8</v>
      </c>
      <c r="K5683" t="s">
        <v>6766</v>
      </c>
    </row>
    <row r="5684" spans="1:11" x14ac:dyDescent="0.25">
      <c r="A5684">
        <v>3193</v>
      </c>
      <c r="B5684" t="s">
        <v>2440</v>
      </c>
      <c r="C5684" t="s">
        <v>2441</v>
      </c>
      <c r="D5684" t="s">
        <v>186</v>
      </c>
      <c r="E5684" t="s">
        <v>10</v>
      </c>
      <c r="F5684" t="s">
        <v>975</v>
      </c>
      <c r="G5684">
        <v>2161</v>
      </c>
      <c r="H5684" t="s">
        <v>8</v>
      </c>
      <c r="I5684" t="s">
        <v>8</v>
      </c>
      <c r="J5684" t="s">
        <v>8</v>
      </c>
      <c r="K5684" t="s">
        <v>6766</v>
      </c>
    </row>
    <row r="5685" spans="1:11" x14ac:dyDescent="0.25">
      <c r="A5685">
        <v>3194</v>
      </c>
      <c r="B5685" t="s">
        <v>12384</v>
      </c>
      <c r="C5685" t="s">
        <v>2166</v>
      </c>
      <c r="D5685" t="s">
        <v>2167</v>
      </c>
      <c r="E5685" t="s">
        <v>95</v>
      </c>
      <c r="F5685" t="s">
        <v>12385</v>
      </c>
      <c r="G5685">
        <v>2162</v>
      </c>
      <c r="H5685" t="s">
        <v>8</v>
      </c>
      <c r="I5685" t="s">
        <v>8</v>
      </c>
      <c r="J5685" t="s">
        <v>8</v>
      </c>
      <c r="K5685" t="s">
        <v>6766</v>
      </c>
    </row>
    <row r="5686" spans="1:11" x14ac:dyDescent="0.25">
      <c r="A5686">
        <v>3194</v>
      </c>
      <c r="B5686" t="s">
        <v>12384</v>
      </c>
      <c r="C5686" t="s">
        <v>2166</v>
      </c>
      <c r="D5686" t="s">
        <v>2167</v>
      </c>
      <c r="E5686" t="s">
        <v>95</v>
      </c>
      <c r="F5686" t="s">
        <v>12385</v>
      </c>
      <c r="G5686">
        <v>2162</v>
      </c>
      <c r="H5686" t="s">
        <v>8</v>
      </c>
      <c r="I5686" t="s">
        <v>8</v>
      </c>
      <c r="J5686" t="s">
        <v>8</v>
      </c>
      <c r="K5686" t="s">
        <v>6766</v>
      </c>
    </row>
    <row r="5687" spans="1:11" x14ac:dyDescent="0.25">
      <c r="A5687">
        <v>3196</v>
      </c>
      <c r="B5687" t="s">
        <v>2442</v>
      </c>
      <c r="C5687" t="s">
        <v>2443</v>
      </c>
      <c r="D5687" t="s">
        <v>295</v>
      </c>
      <c r="E5687" t="s">
        <v>110</v>
      </c>
      <c r="F5687" t="s">
        <v>296</v>
      </c>
      <c r="G5687">
        <v>2164</v>
      </c>
      <c r="H5687" t="s">
        <v>8</v>
      </c>
      <c r="I5687" t="s">
        <v>8</v>
      </c>
      <c r="J5687" t="s">
        <v>8</v>
      </c>
      <c r="K5687" t="s">
        <v>6766</v>
      </c>
    </row>
    <row r="5688" spans="1:11" x14ac:dyDescent="0.25">
      <c r="A5688">
        <v>3197</v>
      </c>
      <c r="B5688" t="s">
        <v>2444</v>
      </c>
      <c r="C5688" t="s">
        <v>1041</v>
      </c>
      <c r="D5688" t="s">
        <v>1042</v>
      </c>
      <c r="E5688" t="s">
        <v>863</v>
      </c>
      <c r="F5688" t="s">
        <v>1043</v>
      </c>
      <c r="G5688">
        <v>2165</v>
      </c>
      <c r="H5688" t="s">
        <v>8</v>
      </c>
      <c r="I5688" t="s">
        <v>8</v>
      </c>
      <c r="J5688" t="s">
        <v>8</v>
      </c>
      <c r="K5688" t="s">
        <v>6766</v>
      </c>
    </row>
    <row r="5689" spans="1:11" x14ac:dyDescent="0.25">
      <c r="A5689">
        <v>3205</v>
      </c>
      <c r="B5689" t="s">
        <v>2446</v>
      </c>
      <c r="C5689" t="s">
        <v>2475</v>
      </c>
      <c r="D5689" t="s">
        <v>201</v>
      </c>
      <c r="E5689" t="s">
        <v>10</v>
      </c>
      <c r="F5689" t="s">
        <v>202</v>
      </c>
      <c r="G5689">
        <v>2172</v>
      </c>
      <c r="H5689" t="s">
        <v>8</v>
      </c>
      <c r="I5689" t="s">
        <v>8</v>
      </c>
      <c r="J5689" t="s">
        <v>8</v>
      </c>
      <c r="K5689" t="s">
        <v>6766</v>
      </c>
    </row>
    <row r="5690" spans="1:11" x14ac:dyDescent="0.25">
      <c r="A5690">
        <v>3205</v>
      </c>
      <c r="B5690" t="s">
        <v>2446</v>
      </c>
      <c r="C5690" t="s">
        <v>2475</v>
      </c>
      <c r="D5690" t="s">
        <v>201</v>
      </c>
      <c r="E5690" t="s">
        <v>10</v>
      </c>
      <c r="F5690" t="s">
        <v>202</v>
      </c>
      <c r="G5690">
        <v>2172</v>
      </c>
      <c r="H5690" t="s">
        <v>8</v>
      </c>
      <c r="I5690" t="s">
        <v>8</v>
      </c>
      <c r="J5690" t="s">
        <v>8</v>
      </c>
      <c r="K5690" t="s">
        <v>6766</v>
      </c>
    </row>
    <row r="5691" spans="1:11" x14ac:dyDescent="0.25">
      <c r="A5691">
        <v>3207</v>
      </c>
      <c r="B5691" t="s">
        <v>2447</v>
      </c>
      <c r="C5691" t="s">
        <v>2448</v>
      </c>
      <c r="D5691" t="s">
        <v>27</v>
      </c>
      <c r="E5691" t="s">
        <v>10</v>
      </c>
      <c r="F5691" t="s">
        <v>65</v>
      </c>
      <c r="G5691">
        <v>2174</v>
      </c>
      <c r="H5691" t="s">
        <v>8</v>
      </c>
      <c r="I5691" t="s">
        <v>8</v>
      </c>
      <c r="J5691" t="s">
        <v>8</v>
      </c>
      <c r="K5691" t="s">
        <v>6766</v>
      </c>
    </row>
    <row r="5692" spans="1:11" x14ac:dyDescent="0.25">
      <c r="A5692">
        <v>3208</v>
      </c>
      <c r="B5692" t="s">
        <v>2449</v>
      </c>
      <c r="C5692" t="s">
        <v>1692</v>
      </c>
      <c r="D5692" t="s">
        <v>9</v>
      </c>
      <c r="E5692" t="s">
        <v>10</v>
      </c>
      <c r="F5692" t="s">
        <v>381</v>
      </c>
      <c r="G5692">
        <v>2175</v>
      </c>
      <c r="H5692" t="s">
        <v>8</v>
      </c>
      <c r="I5692" t="s">
        <v>8</v>
      </c>
      <c r="J5692" t="s">
        <v>8</v>
      </c>
      <c r="K5692" t="s">
        <v>6766</v>
      </c>
    </row>
    <row r="5693" spans="1:11" x14ac:dyDescent="0.25">
      <c r="A5693">
        <v>3208</v>
      </c>
      <c r="B5693" t="s">
        <v>2449</v>
      </c>
      <c r="C5693" t="s">
        <v>1692</v>
      </c>
      <c r="D5693" t="s">
        <v>9</v>
      </c>
      <c r="E5693" t="s">
        <v>10</v>
      </c>
      <c r="F5693" t="s">
        <v>381</v>
      </c>
      <c r="G5693">
        <v>2175</v>
      </c>
      <c r="H5693" t="s">
        <v>8</v>
      </c>
      <c r="I5693" t="s">
        <v>8</v>
      </c>
      <c r="J5693" t="s">
        <v>8</v>
      </c>
      <c r="K5693" t="s">
        <v>6766</v>
      </c>
    </row>
    <row r="5694" spans="1:11" x14ac:dyDescent="0.25">
      <c r="A5694">
        <v>3208</v>
      </c>
      <c r="B5694" t="s">
        <v>2449</v>
      </c>
      <c r="C5694" t="s">
        <v>1692</v>
      </c>
      <c r="D5694" t="s">
        <v>9</v>
      </c>
      <c r="E5694" t="s">
        <v>10</v>
      </c>
      <c r="F5694" t="s">
        <v>381</v>
      </c>
      <c r="G5694">
        <v>2175</v>
      </c>
      <c r="H5694" t="s">
        <v>8</v>
      </c>
      <c r="I5694" t="s">
        <v>8</v>
      </c>
      <c r="J5694" t="s">
        <v>8</v>
      </c>
      <c r="K5694" t="s">
        <v>6766</v>
      </c>
    </row>
    <row r="5695" spans="1:11" x14ac:dyDescent="0.25">
      <c r="A5695">
        <v>3208</v>
      </c>
      <c r="B5695" t="s">
        <v>2449</v>
      </c>
      <c r="C5695" t="s">
        <v>1692</v>
      </c>
      <c r="D5695" t="s">
        <v>9</v>
      </c>
      <c r="E5695" t="s">
        <v>10</v>
      </c>
      <c r="F5695" t="s">
        <v>381</v>
      </c>
      <c r="G5695">
        <v>2175</v>
      </c>
      <c r="H5695" t="s">
        <v>8</v>
      </c>
      <c r="I5695" t="s">
        <v>8</v>
      </c>
      <c r="J5695" t="s">
        <v>8</v>
      </c>
      <c r="K5695" t="s">
        <v>6766</v>
      </c>
    </row>
    <row r="5696" spans="1:11" x14ac:dyDescent="0.25">
      <c r="A5696">
        <v>3208</v>
      </c>
      <c r="B5696" t="s">
        <v>2449</v>
      </c>
      <c r="C5696" t="s">
        <v>1692</v>
      </c>
      <c r="D5696" t="s">
        <v>9</v>
      </c>
      <c r="E5696" t="s">
        <v>10</v>
      </c>
      <c r="F5696" t="s">
        <v>381</v>
      </c>
      <c r="G5696">
        <v>2175</v>
      </c>
      <c r="H5696" t="s">
        <v>8</v>
      </c>
      <c r="I5696" t="s">
        <v>8</v>
      </c>
      <c r="J5696" t="s">
        <v>8</v>
      </c>
      <c r="K5696" t="s">
        <v>6766</v>
      </c>
    </row>
    <row r="5697" spans="1:11" x14ac:dyDescent="0.25">
      <c r="A5697">
        <v>3208</v>
      </c>
      <c r="B5697" t="s">
        <v>2449</v>
      </c>
      <c r="C5697" t="s">
        <v>1692</v>
      </c>
      <c r="D5697" t="s">
        <v>9</v>
      </c>
      <c r="E5697" t="s">
        <v>10</v>
      </c>
      <c r="F5697" t="s">
        <v>381</v>
      </c>
      <c r="G5697">
        <v>2175</v>
      </c>
      <c r="H5697" t="s">
        <v>8</v>
      </c>
      <c r="I5697" t="s">
        <v>8</v>
      </c>
      <c r="J5697" t="s">
        <v>8</v>
      </c>
      <c r="K5697" t="s">
        <v>6766</v>
      </c>
    </row>
    <row r="5698" spans="1:11" x14ac:dyDescent="0.25">
      <c r="A5698">
        <v>3208</v>
      </c>
      <c r="B5698" t="s">
        <v>2449</v>
      </c>
      <c r="C5698" t="s">
        <v>1692</v>
      </c>
      <c r="D5698" t="s">
        <v>9</v>
      </c>
      <c r="E5698" t="s">
        <v>10</v>
      </c>
      <c r="F5698" t="s">
        <v>381</v>
      </c>
      <c r="G5698">
        <v>2175</v>
      </c>
      <c r="H5698" t="s">
        <v>8</v>
      </c>
      <c r="I5698" t="s">
        <v>8</v>
      </c>
      <c r="J5698" t="s">
        <v>8</v>
      </c>
      <c r="K5698" t="s">
        <v>6766</v>
      </c>
    </row>
    <row r="5699" spans="1:11" x14ac:dyDescent="0.25">
      <c r="A5699">
        <v>3208</v>
      </c>
      <c r="B5699" t="s">
        <v>2449</v>
      </c>
      <c r="C5699" t="s">
        <v>1692</v>
      </c>
      <c r="D5699" t="s">
        <v>9</v>
      </c>
      <c r="E5699" t="s">
        <v>10</v>
      </c>
      <c r="F5699" t="s">
        <v>381</v>
      </c>
      <c r="G5699">
        <v>2175</v>
      </c>
      <c r="H5699" t="s">
        <v>8</v>
      </c>
      <c r="I5699" t="s">
        <v>8</v>
      </c>
      <c r="J5699" t="s">
        <v>8</v>
      </c>
      <c r="K5699" t="s">
        <v>6766</v>
      </c>
    </row>
    <row r="5700" spans="1:11" x14ac:dyDescent="0.25">
      <c r="A5700">
        <v>3208</v>
      </c>
      <c r="B5700" t="s">
        <v>2449</v>
      </c>
      <c r="C5700" t="s">
        <v>1692</v>
      </c>
      <c r="D5700" t="s">
        <v>9</v>
      </c>
      <c r="E5700" t="s">
        <v>10</v>
      </c>
      <c r="F5700" t="s">
        <v>381</v>
      </c>
      <c r="G5700">
        <v>2175</v>
      </c>
      <c r="H5700" t="s">
        <v>8</v>
      </c>
      <c r="I5700" t="s">
        <v>8</v>
      </c>
      <c r="J5700" t="s">
        <v>8</v>
      </c>
      <c r="K5700" t="s">
        <v>6766</v>
      </c>
    </row>
    <row r="5701" spans="1:11" x14ac:dyDescent="0.25">
      <c r="A5701">
        <v>3208</v>
      </c>
      <c r="B5701" t="s">
        <v>2449</v>
      </c>
      <c r="C5701" t="s">
        <v>1692</v>
      </c>
      <c r="D5701" t="s">
        <v>9</v>
      </c>
      <c r="E5701" t="s">
        <v>10</v>
      </c>
      <c r="F5701" t="s">
        <v>381</v>
      </c>
      <c r="G5701">
        <v>2175</v>
      </c>
      <c r="H5701" t="s">
        <v>8</v>
      </c>
      <c r="I5701" t="s">
        <v>8</v>
      </c>
      <c r="J5701" t="s">
        <v>8</v>
      </c>
      <c r="K5701" t="s">
        <v>6766</v>
      </c>
    </row>
    <row r="5702" spans="1:11" x14ac:dyDescent="0.25">
      <c r="A5702">
        <v>3208</v>
      </c>
      <c r="B5702" t="s">
        <v>2449</v>
      </c>
      <c r="C5702" t="s">
        <v>1692</v>
      </c>
      <c r="D5702" t="s">
        <v>9</v>
      </c>
      <c r="E5702" t="s">
        <v>10</v>
      </c>
      <c r="F5702" t="s">
        <v>381</v>
      </c>
      <c r="G5702">
        <v>2175</v>
      </c>
      <c r="H5702" t="s">
        <v>8</v>
      </c>
      <c r="I5702" t="s">
        <v>8</v>
      </c>
      <c r="J5702" t="s">
        <v>8</v>
      </c>
      <c r="K5702" t="s">
        <v>6766</v>
      </c>
    </row>
    <row r="5703" spans="1:11" x14ac:dyDescent="0.25">
      <c r="A5703">
        <v>3208</v>
      </c>
      <c r="B5703" t="s">
        <v>2449</v>
      </c>
      <c r="C5703" t="s">
        <v>1692</v>
      </c>
      <c r="D5703" t="s">
        <v>9</v>
      </c>
      <c r="E5703" t="s">
        <v>10</v>
      </c>
      <c r="F5703" t="s">
        <v>381</v>
      </c>
      <c r="G5703">
        <v>2175</v>
      </c>
      <c r="H5703" t="s">
        <v>8</v>
      </c>
      <c r="I5703" t="s">
        <v>8</v>
      </c>
      <c r="J5703" t="s">
        <v>8</v>
      </c>
      <c r="K5703" t="s">
        <v>6766</v>
      </c>
    </row>
    <row r="5704" spans="1:11" x14ac:dyDescent="0.25">
      <c r="A5704">
        <v>3208</v>
      </c>
      <c r="B5704" t="s">
        <v>2449</v>
      </c>
      <c r="C5704" t="s">
        <v>1692</v>
      </c>
      <c r="D5704" t="s">
        <v>9</v>
      </c>
      <c r="E5704" t="s">
        <v>10</v>
      </c>
      <c r="F5704" t="s">
        <v>381</v>
      </c>
      <c r="G5704">
        <v>2175</v>
      </c>
      <c r="H5704" t="s">
        <v>8</v>
      </c>
      <c r="I5704" t="s">
        <v>8</v>
      </c>
      <c r="J5704" t="s">
        <v>8</v>
      </c>
      <c r="K5704" t="s">
        <v>6766</v>
      </c>
    </row>
    <row r="5705" spans="1:11" x14ac:dyDescent="0.25">
      <c r="A5705">
        <v>3208</v>
      </c>
      <c r="B5705" t="s">
        <v>2449</v>
      </c>
      <c r="C5705" t="s">
        <v>1692</v>
      </c>
      <c r="D5705" t="s">
        <v>9</v>
      </c>
      <c r="E5705" t="s">
        <v>10</v>
      </c>
      <c r="F5705" t="s">
        <v>381</v>
      </c>
      <c r="G5705">
        <v>2175</v>
      </c>
      <c r="H5705" t="s">
        <v>8</v>
      </c>
      <c r="I5705" t="s">
        <v>8</v>
      </c>
      <c r="J5705" t="s">
        <v>8</v>
      </c>
      <c r="K5705" t="s">
        <v>6766</v>
      </c>
    </row>
    <row r="5706" spans="1:11" x14ac:dyDescent="0.25">
      <c r="A5706">
        <v>3208</v>
      </c>
      <c r="B5706" t="s">
        <v>2449</v>
      </c>
      <c r="C5706" t="s">
        <v>1692</v>
      </c>
      <c r="D5706" t="s">
        <v>9</v>
      </c>
      <c r="E5706" t="s">
        <v>10</v>
      </c>
      <c r="F5706" t="s">
        <v>381</v>
      </c>
      <c r="G5706">
        <v>2175</v>
      </c>
      <c r="H5706" t="s">
        <v>8</v>
      </c>
      <c r="I5706" t="s">
        <v>8</v>
      </c>
      <c r="J5706" t="s">
        <v>8</v>
      </c>
      <c r="K5706" t="s">
        <v>6766</v>
      </c>
    </row>
    <row r="5707" spans="1:11" x14ac:dyDescent="0.25">
      <c r="A5707">
        <v>3208</v>
      </c>
      <c r="B5707" t="s">
        <v>2449</v>
      </c>
      <c r="C5707" t="s">
        <v>1692</v>
      </c>
      <c r="D5707" t="s">
        <v>9</v>
      </c>
      <c r="E5707" t="s">
        <v>10</v>
      </c>
      <c r="F5707" t="s">
        <v>381</v>
      </c>
      <c r="G5707">
        <v>2175</v>
      </c>
      <c r="H5707" t="s">
        <v>8</v>
      </c>
      <c r="I5707" t="s">
        <v>8</v>
      </c>
      <c r="J5707" t="s">
        <v>8</v>
      </c>
      <c r="K5707" t="s">
        <v>6766</v>
      </c>
    </row>
    <row r="5708" spans="1:11" x14ac:dyDescent="0.25">
      <c r="A5708">
        <v>3208</v>
      </c>
      <c r="B5708" t="s">
        <v>2449</v>
      </c>
      <c r="C5708" t="s">
        <v>1692</v>
      </c>
      <c r="D5708" t="s">
        <v>9</v>
      </c>
      <c r="E5708" t="s">
        <v>10</v>
      </c>
      <c r="F5708" t="s">
        <v>381</v>
      </c>
      <c r="G5708">
        <v>2175</v>
      </c>
      <c r="H5708" t="s">
        <v>8</v>
      </c>
      <c r="I5708" t="s">
        <v>8</v>
      </c>
      <c r="J5708" t="s">
        <v>8</v>
      </c>
      <c r="K5708" t="s">
        <v>6766</v>
      </c>
    </row>
    <row r="5709" spans="1:11" x14ac:dyDescent="0.25">
      <c r="A5709">
        <v>3208</v>
      </c>
      <c r="B5709" t="s">
        <v>2449</v>
      </c>
      <c r="C5709" t="s">
        <v>1692</v>
      </c>
      <c r="D5709" t="s">
        <v>9</v>
      </c>
      <c r="E5709" t="s">
        <v>10</v>
      </c>
      <c r="F5709" t="s">
        <v>381</v>
      </c>
      <c r="G5709">
        <v>2175</v>
      </c>
      <c r="H5709" t="s">
        <v>8</v>
      </c>
      <c r="I5709" t="s">
        <v>8</v>
      </c>
      <c r="J5709" t="s">
        <v>8</v>
      </c>
      <c r="K5709" t="s">
        <v>6766</v>
      </c>
    </row>
    <row r="5710" spans="1:11" x14ac:dyDescent="0.25">
      <c r="A5710">
        <v>3208</v>
      </c>
      <c r="B5710" t="s">
        <v>2449</v>
      </c>
      <c r="C5710" t="s">
        <v>1692</v>
      </c>
      <c r="D5710" t="s">
        <v>9</v>
      </c>
      <c r="E5710" t="s">
        <v>10</v>
      </c>
      <c r="F5710" t="s">
        <v>381</v>
      </c>
      <c r="G5710">
        <v>2175</v>
      </c>
      <c r="H5710" t="s">
        <v>8</v>
      </c>
      <c r="I5710" t="s">
        <v>8</v>
      </c>
      <c r="J5710" t="s">
        <v>8</v>
      </c>
      <c r="K5710" t="s">
        <v>6766</v>
      </c>
    </row>
    <row r="5711" spans="1:11" x14ac:dyDescent="0.25">
      <c r="A5711">
        <v>3208</v>
      </c>
      <c r="B5711" t="s">
        <v>2449</v>
      </c>
      <c r="C5711" t="s">
        <v>1692</v>
      </c>
      <c r="D5711" t="s">
        <v>9</v>
      </c>
      <c r="E5711" t="s">
        <v>10</v>
      </c>
      <c r="F5711" t="s">
        <v>381</v>
      </c>
      <c r="G5711">
        <v>2175</v>
      </c>
      <c r="H5711" t="s">
        <v>8</v>
      </c>
      <c r="I5711" t="s">
        <v>8</v>
      </c>
      <c r="J5711" t="s">
        <v>8</v>
      </c>
      <c r="K5711" t="s">
        <v>6766</v>
      </c>
    </row>
    <row r="5712" spans="1:11" x14ac:dyDescent="0.25">
      <c r="A5712">
        <v>3208</v>
      </c>
      <c r="B5712" t="s">
        <v>2449</v>
      </c>
      <c r="C5712" t="s">
        <v>1692</v>
      </c>
      <c r="D5712" t="s">
        <v>9</v>
      </c>
      <c r="E5712" t="s">
        <v>10</v>
      </c>
      <c r="F5712" t="s">
        <v>381</v>
      </c>
      <c r="G5712">
        <v>2175</v>
      </c>
      <c r="H5712" t="s">
        <v>8</v>
      </c>
      <c r="I5712" t="s">
        <v>8</v>
      </c>
      <c r="J5712" t="s">
        <v>8</v>
      </c>
      <c r="K5712" t="s">
        <v>6766</v>
      </c>
    </row>
    <row r="5713" spans="1:11" x14ac:dyDescent="0.25">
      <c r="A5713">
        <v>3208</v>
      </c>
      <c r="B5713" t="s">
        <v>2449</v>
      </c>
      <c r="C5713" t="s">
        <v>1692</v>
      </c>
      <c r="D5713" t="s">
        <v>9</v>
      </c>
      <c r="E5713" t="s">
        <v>10</v>
      </c>
      <c r="F5713" t="s">
        <v>381</v>
      </c>
      <c r="G5713">
        <v>2175</v>
      </c>
      <c r="H5713" t="s">
        <v>8</v>
      </c>
      <c r="I5713" t="s">
        <v>8</v>
      </c>
      <c r="J5713" t="s">
        <v>8</v>
      </c>
      <c r="K5713" t="s">
        <v>6766</v>
      </c>
    </row>
    <row r="5714" spans="1:11" x14ac:dyDescent="0.25">
      <c r="A5714">
        <v>3209</v>
      </c>
      <c r="B5714" t="s">
        <v>7617</v>
      </c>
      <c r="C5714" t="s">
        <v>520</v>
      </c>
      <c r="D5714" t="s">
        <v>23</v>
      </c>
      <c r="E5714" t="s">
        <v>10</v>
      </c>
      <c r="F5714" t="s">
        <v>45</v>
      </c>
      <c r="G5714">
        <v>2176</v>
      </c>
      <c r="H5714" t="s">
        <v>8</v>
      </c>
      <c r="I5714" t="s">
        <v>8</v>
      </c>
      <c r="J5714" t="s">
        <v>8</v>
      </c>
      <c r="K5714" t="s">
        <v>6766</v>
      </c>
    </row>
    <row r="5715" spans="1:11" x14ac:dyDescent="0.25">
      <c r="A5715">
        <v>3209</v>
      </c>
      <c r="B5715" t="s">
        <v>7617</v>
      </c>
      <c r="C5715" t="s">
        <v>520</v>
      </c>
      <c r="D5715" t="s">
        <v>23</v>
      </c>
      <c r="E5715" t="s">
        <v>10</v>
      </c>
      <c r="F5715" t="s">
        <v>45</v>
      </c>
      <c r="G5715">
        <v>2176</v>
      </c>
      <c r="H5715" t="s">
        <v>8</v>
      </c>
      <c r="I5715" t="s">
        <v>8</v>
      </c>
      <c r="J5715" t="s">
        <v>8</v>
      </c>
      <c r="K5715" t="s">
        <v>6766</v>
      </c>
    </row>
    <row r="5716" spans="1:11" x14ac:dyDescent="0.25">
      <c r="A5716">
        <v>3209</v>
      </c>
      <c r="B5716" t="s">
        <v>7617</v>
      </c>
      <c r="C5716" t="s">
        <v>520</v>
      </c>
      <c r="D5716" t="s">
        <v>23</v>
      </c>
      <c r="E5716" t="s">
        <v>10</v>
      </c>
      <c r="F5716" t="s">
        <v>45</v>
      </c>
      <c r="G5716">
        <v>2176</v>
      </c>
      <c r="H5716" t="s">
        <v>8</v>
      </c>
      <c r="I5716" t="s">
        <v>8</v>
      </c>
      <c r="J5716" t="s">
        <v>8</v>
      </c>
      <c r="K5716" t="s">
        <v>6766</v>
      </c>
    </row>
    <row r="5717" spans="1:11" x14ac:dyDescent="0.25">
      <c r="A5717">
        <v>3209</v>
      </c>
      <c r="B5717" t="s">
        <v>7617</v>
      </c>
      <c r="C5717" t="s">
        <v>520</v>
      </c>
      <c r="D5717" t="s">
        <v>23</v>
      </c>
      <c r="E5717" t="s">
        <v>10</v>
      </c>
      <c r="F5717" t="s">
        <v>45</v>
      </c>
      <c r="G5717">
        <v>2176</v>
      </c>
      <c r="H5717" t="s">
        <v>8</v>
      </c>
      <c r="I5717" t="s">
        <v>8</v>
      </c>
      <c r="J5717" t="s">
        <v>8</v>
      </c>
      <c r="K5717" t="s">
        <v>6766</v>
      </c>
    </row>
    <row r="5718" spans="1:11" x14ac:dyDescent="0.25">
      <c r="A5718">
        <v>3209</v>
      </c>
      <c r="B5718" t="s">
        <v>7617</v>
      </c>
      <c r="C5718" t="s">
        <v>520</v>
      </c>
      <c r="D5718" t="s">
        <v>23</v>
      </c>
      <c r="E5718" t="s">
        <v>10</v>
      </c>
      <c r="F5718" t="s">
        <v>45</v>
      </c>
      <c r="G5718">
        <v>2176</v>
      </c>
      <c r="H5718" t="s">
        <v>8</v>
      </c>
      <c r="I5718" t="s">
        <v>8</v>
      </c>
      <c r="J5718" t="s">
        <v>8</v>
      </c>
      <c r="K5718" t="s">
        <v>6766</v>
      </c>
    </row>
    <row r="5719" spans="1:11" x14ac:dyDescent="0.25">
      <c r="A5719">
        <v>3213</v>
      </c>
      <c r="B5719" t="s">
        <v>2450</v>
      </c>
      <c r="C5719" t="s">
        <v>2451</v>
      </c>
      <c r="D5719" t="s">
        <v>2452</v>
      </c>
      <c r="E5719" t="s">
        <v>105</v>
      </c>
      <c r="F5719" t="s">
        <v>2453</v>
      </c>
      <c r="G5719">
        <v>2180</v>
      </c>
      <c r="H5719" t="s">
        <v>8</v>
      </c>
      <c r="I5719" t="s">
        <v>8</v>
      </c>
      <c r="J5719" t="s">
        <v>8</v>
      </c>
      <c r="K5719" t="s">
        <v>6766</v>
      </c>
    </row>
    <row r="5720" spans="1:11" x14ac:dyDescent="0.25">
      <c r="A5720">
        <v>3213</v>
      </c>
      <c r="B5720" t="s">
        <v>2450</v>
      </c>
      <c r="C5720" t="s">
        <v>2451</v>
      </c>
      <c r="D5720" t="s">
        <v>2452</v>
      </c>
      <c r="E5720" t="s">
        <v>105</v>
      </c>
      <c r="F5720" t="s">
        <v>2453</v>
      </c>
      <c r="G5720">
        <v>2180</v>
      </c>
      <c r="H5720" t="s">
        <v>8</v>
      </c>
      <c r="I5720" t="s">
        <v>8</v>
      </c>
      <c r="J5720" t="s">
        <v>8</v>
      </c>
      <c r="K5720" t="s">
        <v>6766</v>
      </c>
    </row>
    <row r="5721" spans="1:11" x14ac:dyDescent="0.25">
      <c r="A5721">
        <v>3213</v>
      </c>
      <c r="B5721" t="s">
        <v>2450</v>
      </c>
      <c r="C5721" t="s">
        <v>2451</v>
      </c>
      <c r="D5721" t="s">
        <v>2452</v>
      </c>
      <c r="E5721" t="s">
        <v>105</v>
      </c>
      <c r="F5721" t="s">
        <v>2453</v>
      </c>
      <c r="G5721">
        <v>2180</v>
      </c>
      <c r="H5721" t="s">
        <v>8</v>
      </c>
      <c r="I5721" t="s">
        <v>8</v>
      </c>
      <c r="J5721" t="s">
        <v>8</v>
      </c>
      <c r="K5721" t="s">
        <v>6766</v>
      </c>
    </row>
    <row r="5722" spans="1:11" x14ac:dyDescent="0.25">
      <c r="A5722">
        <v>3213</v>
      </c>
      <c r="B5722" t="s">
        <v>2450</v>
      </c>
      <c r="C5722" t="s">
        <v>2451</v>
      </c>
      <c r="D5722" t="s">
        <v>2452</v>
      </c>
      <c r="E5722" t="s">
        <v>105</v>
      </c>
      <c r="F5722" t="s">
        <v>2453</v>
      </c>
      <c r="G5722">
        <v>2180</v>
      </c>
      <c r="H5722" t="s">
        <v>8</v>
      </c>
      <c r="I5722" t="s">
        <v>8</v>
      </c>
      <c r="J5722" t="s">
        <v>8</v>
      </c>
      <c r="K5722" t="s">
        <v>6766</v>
      </c>
    </row>
    <row r="5723" spans="1:11" x14ac:dyDescent="0.25">
      <c r="A5723">
        <v>3214</v>
      </c>
      <c r="B5723" t="s">
        <v>2454</v>
      </c>
      <c r="C5723" t="s">
        <v>8043</v>
      </c>
      <c r="D5723" t="s">
        <v>124</v>
      </c>
      <c r="E5723" t="s">
        <v>551</v>
      </c>
      <c r="F5723" t="s">
        <v>552</v>
      </c>
      <c r="G5723">
        <v>2181</v>
      </c>
      <c r="H5723" t="s">
        <v>8</v>
      </c>
      <c r="I5723" t="s">
        <v>8</v>
      </c>
      <c r="J5723" t="s">
        <v>8</v>
      </c>
      <c r="K5723" t="s">
        <v>6766</v>
      </c>
    </row>
    <row r="5724" spans="1:11" x14ac:dyDescent="0.25">
      <c r="A5724">
        <v>3214</v>
      </c>
      <c r="B5724" t="s">
        <v>2454</v>
      </c>
      <c r="C5724" t="s">
        <v>8043</v>
      </c>
      <c r="D5724" t="s">
        <v>124</v>
      </c>
      <c r="E5724" t="s">
        <v>551</v>
      </c>
      <c r="F5724" t="s">
        <v>552</v>
      </c>
      <c r="G5724">
        <v>2181</v>
      </c>
      <c r="H5724" t="s">
        <v>8</v>
      </c>
      <c r="I5724" t="s">
        <v>8</v>
      </c>
      <c r="J5724" t="s">
        <v>8</v>
      </c>
      <c r="K5724" t="s">
        <v>6766</v>
      </c>
    </row>
    <row r="5725" spans="1:11" x14ac:dyDescent="0.25">
      <c r="A5725">
        <v>3216</v>
      </c>
      <c r="B5725" t="s">
        <v>2455</v>
      </c>
      <c r="C5725" t="s">
        <v>2456</v>
      </c>
      <c r="D5725" t="s">
        <v>252</v>
      </c>
      <c r="E5725" t="s">
        <v>10</v>
      </c>
      <c r="F5725" t="s">
        <v>253</v>
      </c>
      <c r="G5725">
        <v>2182</v>
      </c>
      <c r="H5725" t="s">
        <v>8</v>
      </c>
      <c r="I5725" t="s">
        <v>8</v>
      </c>
      <c r="J5725" t="s">
        <v>8</v>
      </c>
      <c r="K5725" t="s">
        <v>6766</v>
      </c>
    </row>
    <row r="5726" spans="1:11" x14ac:dyDescent="0.25">
      <c r="A5726">
        <v>3218</v>
      </c>
      <c r="B5726" t="s">
        <v>2457</v>
      </c>
      <c r="C5726" t="s">
        <v>2458</v>
      </c>
      <c r="D5726" t="s">
        <v>2459</v>
      </c>
      <c r="E5726" t="s">
        <v>397</v>
      </c>
      <c r="F5726" t="s">
        <v>2460</v>
      </c>
      <c r="G5726">
        <v>2184</v>
      </c>
      <c r="H5726" t="s">
        <v>8</v>
      </c>
      <c r="I5726" t="s">
        <v>8</v>
      </c>
      <c r="J5726" t="s">
        <v>8</v>
      </c>
      <c r="K5726" t="s">
        <v>6766</v>
      </c>
    </row>
    <row r="5727" spans="1:11" x14ac:dyDescent="0.25">
      <c r="A5727">
        <v>3224</v>
      </c>
      <c r="B5727" t="s">
        <v>2462</v>
      </c>
      <c r="C5727" t="s">
        <v>2463</v>
      </c>
      <c r="D5727" t="s">
        <v>276</v>
      </c>
      <c r="E5727" t="s">
        <v>10</v>
      </c>
      <c r="F5727" t="s">
        <v>277</v>
      </c>
      <c r="G5727">
        <v>2190</v>
      </c>
      <c r="H5727" t="s">
        <v>8</v>
      </c>
      <c r="I5727" t="s">
        <v>8</v>
      </c>
      <c r="J5727" t="s">
        <v>8</v>
      </c>
      <c r="K5727" t="s">
        <v>6766</v>
      </c>
    </row>
    <row r="5728" spans="1:11" x14ac:dyDescent="0.25">
      <c r="A5728">
        <v>3225</v>
      </c>
      <c r="B5728" t="s">
        <v>2464</v>
      </c>
      <c r="C5728" t="s">
        <v>2465</v>
      </c>
      <c r="D5728" t="s">
        <v>171</v>
      </c>
      <c r="E5728" t="s">
        <v>10</v>
      </c>
      <c r="F5728" t="s">
        <v>60</v>
      </c>
      <c r="G5728">
        <v>2191</v>
      </c>
      <c r="H5728" t="s">
        <v>8</v>
      </c>
      <c r="I5728" t="s">
        <v>8</v>
      </c>
      <c r="J5728" t="s">
        <v>8</v>
      </c>
      <c r="K5728" t="s">
        <v>6766</v>
      </c>
    </row>
    <row r="5729" spans="1:11" x14ac:dyDescent="0.25">
      <c r="A5729">
        <v>3226</v>
      </c>
      <c r="B5729" t="s">
        <v>2466</v>
      </c>
      <c r="C5729" t="s">
        <v>2467</v>
      </c>
      <c r="D5729" t="s">
        <v>1119</v>
      </c>
      <c r="E5729" t="s">
        <v>10</v>
      </c>
      <c r="F5729" t="s">
        <v>1120</v>
      </c>
      <c r="G5729">
        <v>2192</v>
      </c>
      <c r="H5729" t="s">
        <v>8</v>
      </c>
      <c r="I5729" t="s">
        <v>8</v>
      </c>
      <c r="J5729" t="s">
        <v>8</v>
      </c>
      <c r="K5729" t="s">
        <v>6766</v>
      </c>
    </row>
    <row r="5730" spans="1:11" x14ac:dyDescent="0.25">
      <c r="A5730">
        <v>3227</v>
      </c>
      <c r="B5730" t="s">
        <v>2468</v>
      </c>
      <c r="C5730" t="s">
        <v>7250</v>
      </c>
      <c r="D5730" t="s">
        <v>63</v>
      </c>
      <c r="E5730" t="s">
        <v>10</v>
      </c>
      <c r="F5730" t="s">
        <v>64</v>
      </c>
      <c r="G5730">
        <v>2193</v>
      </c>
      <c r="H5730" t="s">
        <v>8</v>
      </c>
      <c r="I5730" t="s">
        <v>8</v>
      </c>
      <c r="J5730" t="s">
        <v>8</v>
      </c>
      <c r="K5730" t="s">
        <v>6766</v>
      </c>
    </row>
    <row r="5731" spans="1:11" x14ac:dyDescent="0.25">
      <c r="A5731">
        <v>3228</v>
      </c>
      <c r="B5731" t="s">
        <v>2469</v>
      </c>
      <c r="C5731" t="s">
        <v>2470</v>
      </c>
      <c r="D5731" t="s">
        <v>27</v>
      </c>
      <c r="E5731" t="s">
        <v>10</v>
      </c>
      <c r="F5731" t="s">
        <v>28</v>
      </c>
      <c r="G5731">
        <v>2194</v>
      </c>
      <c r="H5731" t="s">
        <v>8</v>
      </c>
      <c r="I5731" t="s">
        <v>8</v>
      </c>
      <c r="J5731" t="s">
        <v>8</v>
      </c>
      <c r="K5731" t="s">
        <v>6766</v>
      </c>
    </row>
    <row r="5732" spans="1:11" x14ac:dyDescent="0.25">
      <c r="A5732">
        <v>3228</v>
      </c>
      <c r="B5732" t="s">
        <v>2469</v>
      </c>
      <c r="C5732" t="s">
        <v>2470</v>
      </c>
      <c r="D5732" t="s">
        <v>27</v>
      </c>
      <c r="E5732" t="s">
        <v>10</v>
      </c>
      <c r="F5732" t="s">
        <v>28</v>
      </c>
      <c r="G5732">
        <v>2194</v>
      </c>
      <c r="H5732" t="s">
        <v>8</v>
      </c>
      <c r="I5732" t="s">
        <v>8</v>
      </c>
      <c r="J5732" t="s">
        <v>8</v>
      </c>
      <c r="K5732" t="s">
        <v>6766</v>
      </c>
    </row>
    <row r="5733" spans="1:11" x14ac:dyDescent="0.25">
      <c r="A5733">
        <v>3228</v>
      </c>
      <c r="B5733" t="s">
        <v>2469</v>
      </c>
      <c r="C5733" t="s">
        <v>2470</v>
      </c>
      <c r="D5733" t="s">
        <v>27</v>
      </c>
      <c r="E5733" t="s">
        <v>10</v>
      </c>
      <c r="F5733" t="s">
        <v>28</v>
      </c>
      <c r="G5733">
        <v>2194</v>
      </c>
      <c r="H5733" t="s">
        <v>8</v>
      </c>
      <c r="I5733" t="s">
        <v>8</v>
      </c>
      <c r="J5733" t="s">
        <v>8</v>
      </c>
      <c r="K5733" t="s">
        <v>6766</v>
      </c>
    </row>
    <row r="5734" spans="1:11" x14ac:dyDescent="0.25">
      <c r="A5734">
        <v>3228</v>
      </c>
      <c r="B5734" t="s">
        <v>2469</v>
      </c>
      <c r="C5734" t="s">
        <v>2470</v>
      </c>
      <c r="D5734" t="s">
        <v>27</v>
      </c>
      <c r="E5734" t="s">
        <v>10</v>
      </c>
      <c r="F5734" t="s">
        <v>28</v>
      </c>
      <c r="G5734">
        <v>2194</v>
      </c>
      <c r="H5734" t="s">
        <v>8</v>
      </c>
      <c r="I5734" t="s">
        <v>8</v>
      </c>
      <c r="J5734" t="s">
        <v>8</v>
      </c>
      <c r="K5734" t="s">
        <v>6766</v>
      </c>
    </row>
    <row r="5735" spans="1:11" x14ac:dyDescent="0.25">
      <c r="A5735">
        <v>3228</v>
      </c>
      <c r="B5735" t="s">
        <v>2469</v>
      </c>
      <c r="C5735" t="s">
        <v>2470</v>
      </c>
      <c r="D5735" t="s">
        <v>27</v>
      </c>
      <c r="E5735" t="s">
        <v>10</v>
      </c>
      <c r="F5735" t="s">
        <v>28</v>
      </c>
      <c r="G5735">
        <v>2194</v>
      </c>
      <c r="H5735" t="s">
        <v>8</v>
      </c>
      <c r="I5735" t="s">
        <v>8</v>
      </c>
      <c r="J5735" t="s">
        <v>8</v>
      </c>
      <c r="K5735" t="s">
        <v>6766</v>
      </c>
    </row>
    <row r="5736" spans="1:11" x14ac:dyDescent="0.25">
      <c r="A5736">
        <v>3228</v>
      </c>
      <c r="B5736" t="s">
        <v>2469</v>
      </c>
      <c r="C5736" t="s">
        <v>2470</v>
      </c>
      <c r="D5736" t="s">
        <v>27</v>
      </c>
      <c r="E5736" t="s">
        <v>10</v>
      </c>
      <c r="F5736" t="s">
        <v>28</v>
      </c>
      <c r="G5736">
        <v>2194</v>
      </c>
      <c r="H5736" t="s">
        <v>8</v>
      </c>
      <c r="I5736" t="s">
        <v>8</v>
      </c>
      <c r="J5736" t="s">
        <v>8</v>
      </c>
      <c r="K5736" t="s">
        <v>6766</v>
      </c>
    </row>
    <row r="5737" spans="1:11" x14ac:dyDescent="0.25">
      <c r="A5737">
        <v>3229</v>
      </c>
      <c r="B5737" t="s">
        <v>2471</v>
      </c>
      <c r="C5737" t="s">
        <v>7251</v>
      </c>
      <c r="D5737" t="s">
        <v>27</v>
      </c>
      <c r="E5737" t="s">
        <v>10</v>
      </c>
      <c r="F5737" t="s">
        <v>28</v>
      </c>
      <c r="G5737">
        <v>2195</v>
      </c>
      <c r="H5737" t="s">
        <v>8</v>
      </c>
      <c r="I5737" t="s">
        <v>8</v>
      </c>
      <c r="J5737" t="s">
        <v>8</v>
      </c>
      <c r="K5737" t="s">
        <v>6766</v>
      </c>
    </row>
    <row r="5738" spans="1:11" x14ac:dyDescent="0.25">
      <c r="A5738">
        <v>3229</v>
      </c>
      <c r="B5738" t="s">
        <v>2471</v>
      </c>
      <c r="C5738" t="s">
        <v>7251</v>
      </c>
      <c r="D5738" t="s">
        <v>27</v>
      </c>
      <c r="E5738" t="s">
        <v>10</v>
      </c>
      <c r="F5738" t="s">
        <v>28</v>
      </c>
      <c r="G5738">
        <v>2195</v>
      </c>
      <c r="H5738" t="s">
        <v>8</v>
      </c>
      <c r="I5738" t="s">
        <v>8</v>
      </c>
      <c r="J5738" t="s">
        <v>8</v>
      </c>
      <c r="K5738" t="s">
        <v>6766</v>
      </c>
    </row>
    <row r="5739" spans="1:11" x14ac:dyDescent="0.25">
      <c r="A5739">
        <v>3229</v>
      </c>
      <c r="B5739" t="s">
        <v>2471</v>
      </c>
      <c r="C5739" t="s">
        <v>7251</v>
      </c>
      <c r="D5739" t="s">
        <v>27</v>
      </c>
      <c r="E5739" t="s">
        <v>10</v>
      </c>
      <c r="F5739" t="s">
        <v>28</v>
      </c>
      <c r="G5739">
        <v>2195</v>
      </c>
      <c r="H5739" t="s">
        <v>8</v>
      </c>
      <c r="I5739" t="s">
        <v>8</v>
      </c>
      <c r="J5739" t="s">
        <v>8</v>
      </c>
      <c r="K5739" t="s">
        <v>6766</v>
      </c>
    </row>
    <row r="5740" spans="1:11" x14ac:dyDescent="0.25">
      <c r="A5740">
        <v>3229</v>
      </c>
      <c r="B5740" t="s">
        <v>2471</v>
      </c>
      <c r="C5740" t="s">
        <v>7251</v>
      </c>
      <c r="D5740" t="s">
        <v>27</v>
      </c>
      <c r="E5740" t="s">
        <v>10</v>
      </c>
      <c r="F5740" t="s">
        <v>28</v>
      </c>
      <c r="G5740">
        <v>2195</v>
      </c>
      <c r="H5740" t="s">
        <v>8</v>
      </c>
      <c r="I5740" t="s">
        <v>8</v>
      </c>
      <c r="J5740" t="s">
        <v>8</v>
      </c>
      <c r="K5740" t="s">
        <v>6766</v>
      </c>
    </row>
    <row r="5741" spans="1:11" x14ac:dyDescent="0.25">
      <c r="A5741">
        <v>3229</v>
      </c>
      <c r="B5741" t="s">
        <v>2471</v>
      </c>
      <c r="C5741" t="s">
        <v>7251</v>
      </c>
      <c r="D5741" t="s">
        <v>27</v>
      </c>
      <c r="E5741" t="s">
        <v>10</v>
      </c>
      <c r="F5741" t="s">
        <v>28</v>
      </c>
      <c r="G5741">
        <v>2195</v>
      </c>
      <c r="H5741" t="s">
        <v>8</v>
      </c>
      <c r="I5741" t="s">
        <v>8</v>
      </c>
      <c r="J5741" t="s">
        <v>8</v>
      </c>
      <c r="K5741" t="s">
        <v>6766</v>
      </c>
    </row>
    <row r="5742" spans="1:11" x14ac:dyDescent="0.25">
      <c r="A5742">
        <v>3229</v>
      </c>
      <c r="B5742" t="s">
        <v>2471</v>
      </c>
      <c r="C5742" t="s">
        <v>7251</v>
      </c>
      <c r="D5742" t="s">
        <v>27</v>
      </c>
      <c r="E5742" t="s">
        <v>10</v>
      </c>
      <c r="F5742" t="s">
        <v>28</v>
      </c>
      <c r="G5742">
        <v>2195</v>
      </c>
      <c r="H5742" t="s">
        <v>8</v>
      </c>
      <c r="I5742" t="s">
        <v>8</v>
      </c>
      <c r="J5742" t="s">
        <v>8</v>
      </c>
      <c r="K5742" t="s">
        <v>6766</v>
      </c>
    </row>
    <row r="5743" spans="1:11" x14ac:dyDescent="0.25">
      <c r="A5743">
        <v>3229</v>
      </c>
      <c r="B5743" t="s">
        <v>2471</v>
      </c>
      <c r="C5743" t="s">
        <v>7251</v>
      </c>
      <c r="D5743" t="s">
        <v>27</v>
      </c>
      <c r="E5743" t="s">
        <v>10</v>
      </c>
      <c r="F5743" t="s">
        <v>28</v>
      </c>
      <c r="G5743">
        <v>2195</v>
      </c>
      <c r="H5743" t="s">
        <v>8</v>
      </c>
      <c r="I5743" t="s">
        <v>8</v>
      </c>
      <c r="J5743" t="s">
        <v>8</v>
      </c>
      <c r="K5743" t="s">
        <v>6766</v>
      </c>
    </row>
    <row r="5744" spans="1:11" x14ac:dyDescent="0.25">
      <c r="A5744">
        <v>3229</v>
      </c>
      <c r="B5744" t="s">
        <v>2471</v>
      </c>
      <c r="C5744" t="s">
        <v>7251</v>
      </c>
      <c r="D5744" t="s">
        <v>27</v>
      </c>
      <c r="E5744" t="s">
        <v>10</v>
      </c>
      <c r="F5744" t="s">
        <v>28</v>
      </c>
      <c r="G5744">
        <v>2195</v>
      </c>
      <c r="H5744" t="s">
        <v>8</v>
      </c>
      <c r="I5744" t="s">
        <v>8</v>
      </c>
      <c r="J5744" t="s">
        <v>8</v>
      </c>
      <c r="K5744" t="s">
        <v>6766</v>
      </c>
    </row>
    <row r="5745" spans="1:11" x14ac:dyDescent="0.25">
      <c r="A5745">
        <v>3229</v>
      </c>
      <c r="B5745" t="s">
        <v>2471</v>
      </c>
      <c r="C5745" t="s">
        <v>7251</v>
      </c>
      <c r="D5745" t="s">
        <v>27</v>
      </c>
      <c r="E5745" t="s">
        <v>10</v>
      </c>
      <c r="F5745" t="s">
        <v>28</v>
      </c>
      <c r="G5745">
        <v>2195</v>
      </c>
      <c r="H5745" t="s">
        <v>8</v>
      </c>
      <c r="I5745" t="s">
        <v>8</v>
      </c>
      <c r="J5745" t="s">
        <v>8</v>
      </c>
      <c r="K5745" t="s">
        <v>6766</v>
      </c>
    </row>
    <row r="5746" spans="1:11" x14ac:dyDescent="0.25">
      <c r="A5746">
        <v>3229</v>
      </c>
      <c r="B5746" t="s">
        <v>2471</v>
      </c>
      <c r="C5746" t="s">
        <v>7251</v>
      </c>
      <c r="D5746" t="s">
        <v>27</v>
      </c>
      <c r="E5746" t="s">
        <v>10</v>
      </c>
      <c r="F5746" t="s">
        <v>28</v>
      </c>
      <c r="G5746">
        <v>2195</v>
      </c>
      <c r="H5746" t="s">
        <v>8</v>
      </c>
      <c r="I5746" t="s">
        <v>8</v>
      </c>
      <c r="J5746" t="s">
        <v>8</v>
      </c>
      <c r="K5746" t="s">
        <v>6766</v>
      </c>
    </row>
    <row r="5747" spans="1:11" x14ac:dyDescent="0.25">
      <c r="A5747">
        <v>3229</v>
      </c>
      <c r="B5747" t="s">
        <v>2471</v>
      </c>
      <c r="C5747" t="s">
        <v>7251</v>
      </c>
      <c r="D5747" t="s">
        <v>27</v>
      </c>
      <c r="E5747" t="s">
        <v>10</v>
      </c>
      <c r="F5747" t="s">
        <v>28</v>
      </c>
      <c r="G5747">
        <v>2195</v>
      </c>
      <c r="H5747" t="s">
        <v>8</v>
      </c>
      <c r="I5747" t="s">
        <v>8</v>
      </c>
      <c r="J5747" t="s">
        <v>8</v>
      </c>
      <c r="K5747" t="s">
        <v>6766</v>
      </c>
    </row>
    <row r="5748" spans="1:11" x14ac:dyDescent="0.25">
      <c r="A5748">
        <v>3229</v>
      </c>
      <c r="B5748" t="s">
        <v>2471</v>
      </c>
      <c r="C5748" t="s">
        <v>7251</v>
      </c>
      <c r="D5748" t="s">
        <v>27</v>
      </c>
      <c r="E5748" t="s">
        <v>10</v>
      </c>
      <c r="F5748" t="s">
        <v>28</v>
      </c>
      <c r="G5748">
        <v>2195</v>
      </c>
      <c r="H5748" t="s">
        <v>8</v>
      </c>
      <c r="I5748" t="s">
        <v>8</v>
      </c>
      <c r="J5748" t="s">
        <v>8</v>
      </c>
      <c r="K5748" t="s">
        <v>6766</v>
      </c>
    </row>
    <row r="5749" spans="1:11" x14ac:dyDescent="0.25">
      <c r="A5749">
        <v>3229</v>
      </c>
      <c r="B5749" t="s">
        <v>2471</v>
      </c>
      <c r="C5749" t="s">
        <v>7251</v>
      </c>
      <c r="D5749" t="s">
        <v>27</v>
      </c>
      <c r="E5749" t="s">
        <v>10</v>
      </c>
      <c r="F5749" t="s">
        <v>28</v>
      </c>
      <c r="G5749">
        <v>2195</v>
      </c>
      <c r="H5749" t="s">
        <v>8</v>
      </c>
      <c r="I5749" t="s">
        <v>8</v>
      </c>
      <c r="J5749" t="s">
        <v>8</v>
      </c>
      <c r="K5749" t="s">
        <v>6766</v>
      </c>
    </row>
    <row r="5750" spans="1:11" x14ac:dyDescent="0.25">
      <c r="A5750">
        <v>3229</v>
      </c>
      <c r="B5750" t="s">
        <v>2471</v>
      </c>
      <c r="C5750" t="s">
        <v>7251</v>
      </c>
      <c r="D5750" t="s">
        <v>27</v>
      </c>
      <c r="E5750" t="s">
        <v>10</v>
      </c>
      <c r="F5750" t="s">
        <v>28</v>
      </c>
      <c r="G5750">
        <v>2195</v>
      </c>
      <c r="H5750" t="s">
        <v>8</v>
      </c>
      <c r="I5750" t="s">
        <v>8</v>
      </c>
      <c r="J5750" t="s">
        <v>8</v>
      </c>
      <c r="K5750" t="s">
        <v>6766</v>
      </c>
    </row>
    <row r="5751" spans="1:11" x14ac:dyDescent="0.25">
      <c r="A5751">
        <v>3229</v>
      </c>
      <c r="B5751" t="s">
        <v>2471</v>
      </c>
      <c r="C5751" t="s">
        <v>7251</v>
      </c>
      <c r="D5751" t="s">
        <v>27</v>
      </c>
      <c r="E5751" t="s">
        <v>10</v>
      </c>
      <c r="F5751" t="s">
        <v>28</v>
      </c>
      <c r="G5751">
        <v>2195</v>
      </c>
      <c r="H5751" t="s">
        <v>8</v>
      </c>
      <c r="I5751" t="s">
        <v>8</v>
      </c>
      <c r="J5751" t="s">
        <v>8</v>
      </c>
      <c r="K5751" t="s">
        <v>6766</v>
      </c>
    </row>
    <row r="5752" spans="1:11" x14ac:dyDescent="0.25">
      <c r="A5752">
        <v>3229</v>
      </c>
      <c r="B5752" t="s">
        <v>2471</v>
      </c>
      <c r="C5752" t="s">
        <v>7251</v>
      </c>
      <c r="D5752" t="s">
        <v>27</v>
      </c>
      <c r="E5752" t="s">
        <v>10</v>
      </c>
      <c r="F5752" t="s">
        <v>28</v>
      </c>
      <c r="G5752">
        <v>2195</v>
      </c>
      <c r="H5752" t="s">
        <v>8</v>
      </c>
      <c r="I5752" t="s">
        <v>8</v>
      </c>
      <c r="J5752" t="s">
        <v>8</v>
      </c>
      <c r="K5752" t="s">
        <v>6766</v>
      </c>
    </row>
    <row r="5753" spans="1:11" x14ac:dyDescent="0.25">
      <c r="A5753">
        <v>3229</v>
      </c>
      <c r="B5753" t="s">
        <v>2471</v>
      </c>
      <c r="C5753" t="s">
        <v>7251</v>
      </c>
      <c r="D5753" t="s">
        <v>27</v>
      </c>
      <c r="E5753" t="s">
        <v>10</v>
      </c>
      <c r="F5753" t="s">
        <v>28</v>
      </c>
      <c r="G5753">
        <v>2195</v>
      </c>
      <c r="H5753" t="s">
        <v>8</v>
      </c>
      <c r="I5753" t="s">
        <v>8</v>
      </c>
      <c r="J5753" t="s">
        <v>8</v>
      </c>
      <c r="K5753" t="s">
        <v>6766</v>
      </c>
    </row>
    <row r="5754" spans="1:11" x14ac:dyDescent="0.25">
      <c r="A5754">
        <v>3229</v>
      </c>
      <c r="B5754" t="s">
        <v>2471</v>
      </c>
      <c r="C5754" t="s">
        <v>7251</v>
      </c>
      <c r="D5754" t="s">
        <v>27</v>
      </c>
      <c r="E5754" t="s">
        <v>10</v>
      </c>
      <c r="F5754" t="s">
        <v>28</v>
      </c>
      <c r="G5754">
        <v>2195</v>
      </c>
      <c r="H5754" t="s">
        <v>8</v>
      </c>
      <c r="I5754" t="s">
        <v>8</v>
      </c>
      <c r="J5754" t="s">
        <v>8</v>
      </c>
      <c r="K5754" t="s">
        <v>6766</v>
      </c>
    </row>
    <row r="5755" spans="1:11" x14ac:dyDescent="0.25">
      <c r="A5755">
        <v>3234</v>
      </c>
      <c r="B5755" t="s">
        <v>2472</v>
      </c>
      <c r="C5755" t="s">
        <v>2473</v>
      </c>
      <c r="D5755" t="s">
        <v>51</v>
      </c>
      <c r="E5755" t="s">
        <v>52</v>
      </c>
      <c r="F5755" t="s">
        <v>2474</v>
      </c>
      <c r="G5755">
        <v>2199</v>
      </c>
      <c r="H5755" t="s">
        <v>8</v>
      </c>
      <c r="I5755" t="s">
        <v>8</v>
      </c>
      <c r="J5755" t="s">
        <v>8</v>
      </c>
      <c r="K5755" t="s">
        <v>6766</v>
      </c>
    </row>
    <row r="5756" spans="1:11" x14ac:dyDescent="0.25">
      <c r="A5756">
        <v>3234</v>
      </c>
      <c r="B5756" t="s">
        <v>2472</v>
      </c>
      <c r="C5756" t="s">
        <v>2473</v>
      </c>
      <c r="D5756" t="s">
        <v>51</v>
      </c>
      <c r="E5756" t="s">
        <v>52</v>
      </c>
      <c r="F5756" t="s">
        <v>2474</v>
      </c>
      <c r="G5756">
        <v>2199</v>
      </c>
      <c r="H5756" t="s">
        <v>8</v>
      </c>
      <c r="I5756" t="s">
        <v>8</v>
      </c>
      <c r="J5756" t="s">
        <v>8</v>
      </c>
      <c r="K5756" t="s">
        <v>6766</v>
      </c>
    </row>
    <row r="5757" spans="1:11" x14ac:dyDescent="0.25">
      <c r="A5757">
        <v>3234</v>
      </c>
      <c r="B5757" t="s">
        <v>2472</v>
      </c>
      <c r="C5757" t="s">
        <v>2473</v>
      </c>
      <c r="D5757" t="s">
        <v>51</v>
      </c>
      <c r="E5757" t="s">
        <v>52</v>
      </c>
      <c r="F5757" t="s">
        <v>2474</v>
      </c>
      <c r="G5757">
        <v>2199</v>
      </c>
      <c r="H5757" t="s">
        <v>8</v>
      </c>
      <c r="I5757" t="s">
        <v>8</v>
      </c>
      <c r="J5757" t="s">
        <v>8</v>
      </c>
      <c r="K5757" t="s">
        <v>6766</v>
      </c>
    </row>
    <row r="5758" spans="1:11" x14ac:dyDescent="0.25">
      <c r="A5758">
        <v>3234</v>
      </c>
      <c r="B5758" t="s">
        <v>2472</v>
      </c>
      <c r="C5758" t="s">
        <v>2473</v>
      </c>
      <c r="D5758" t="s">
        <v>51</v>
      </c>
      <c r="E5758" t="s">
        <v>52</v>
      </c>
      <c r="F5758" t="s">
        <v>2474</v>
      </c>
      <c r="G5758">
        <v>2199</v>
      </c>
      <c r="H5758" t="s">
        <v>8</v>
      </c>
      <c r="I5758" t="s">
        <v>8</v>
      </c>
      <c r="J5758" t="s">
        <v>8</v>
      </c>
      <c r="K5758" t="s">
        <v>6766</v>
      </c>
    </row>
    <row r="5759" spans="1:11" x14ac:dyDescent="0.25">
      <c r="A5759">
        <v>3234</v>
      </c>
      <c r="B5759" t="s">
        <v>2472</v>
      </c>
      <c r="C5759" t="s">
        <v>2473</v>
      </c>
      <c r="D5759" t="s">
        <v>51</v>
      </c>
      <c r="E5759" t="s">
        <v>52</v>
      </c>
      <c r="F5759" t="s">
        <v>2474</v>
      </c>
      <c r="G5759">
        <v>2199</v>
      </c>
      <c r="H5759" t="s">
        <v>8</v>
      </c>
      <c r="I5759" t="s">
        <v>8</v>
      </c>
      <c r="J5759" t="s">
        <v>8</v>
      </c>
      <c r="K5759" t="s">
        <v>6766</v>
      </c>
    </row>
    <row r="5760" spans="1:11" x14ac:dyDescent="0.25">
      <c r="A5760">
        <v>3234</v>
      </c>
      <c r="B5760" t="s">
        <v>2472</v>
      </c>
      <c r="C5760" t="s">
        <v>2473</v>
      </c>
      <c r="D5760" t="s">
        <v>51</v>
      </c>
      <c r="E5760" t="s">
        <v>52</v>
      </c>
      <c r="F5760" t="s">
        <v>2474</v>
      </c>
      <c r="G5760">
        <v>2199</v>
      </c>
      <c r="H5760" t="s">
        <v>8</v>
      </c>
      <c r="I5760" t="s">
        <v>8</v>
      </c>
      <c r="J5760" t="s">
        <v>8</v>
      </c>
      <c r="K5760" t="s">
        <v>6766</v>
      </c>
    </row>
    <row r="5761" spans="1:11" x14ac:dyDescent="0.25">
      <c r="A5761">
        <v>3234</v>
      </c>
      <c r="B5761" t="s">
        <v>2472</v>
      </c>
      <c r="C5761" t="s">
        <v>2473</v>
      </c>
      <c r="D5761" t="s">
        <v>51</v>
      </c>
      <c r="E5761" t="s">
        <v>52</v>
      </c>
      <c r="F5761" t="s">
        <v>2474</v>
      </c>
      <c r="G5761">
        <v>2199</v>
      </c>
      <c r="H5761" t="s">
        <v>8</v>
      </c>
      <c r="I5761" t="s">
        <v>8</v>
      </c>
      <c r="J5761" t="s">
        <v>8</v>
      </c>
      <c r="K5761" t="s">
        <v>6766</v>
      </c>
    </row>
    <row r="5762" spans="1:11" x14ac:dyDescent="0.25">
      <c r="A5762">
        <v>3234</v>
      </c>
      <c r="B5762" t="s">
        <v>2472</v>
      </c>
      <c r="C5762" t="s">
        <v>2473</v>
      </c>
      <c r="D5762" t="s">
        <v>51</v>
      </c>
      <c r="E5762" t="s">
        <v>52</v>
      </c>
      <c r="F5762" t="s">
        <v>2474</v>
      </c>
      <c r="G5762">
        <v>2199</v>
      </c>
      <c r="H5762" t="s">
        <v>8</v>
      </c>
      <c r="I5762" t="s">
        <v>8</v>
      </c>
      <c r="J5762" t="s">
        <v>8</v>
      </c>
      <c r="K5762" t="s">
        <v>6766</v>
      </c>
    </row>
    <row r="5763" spans="1:11" x14ac:dyDescent="0.25">
      <c r="A5763">
        <v>3234</v>
      </c>
      <c r="B5763" t="s">
        <v>2472</v>
      </c>
      <c r="C5763" t="s">
        <v>2473</v>
      </c>
      <c r="D5763" t="s">
        <v>51</v>
      </c>
      <c r="E5763" t="s">
        <v>52</v>
      </c>
      <c r="F5763" t="s">
        <v>2474</v>
      </c>
      <c r="G5763">
        <v>2199</v>
      </c>
      <c r="H5763" t="s">
        <v>8</v>
      </c>
      <c r="I5763" t="s">
        <v>8</v>
      </c>
      <c r="J5763" t="s">
        <v>8</v>
      </c>
      <c r="K5763" t="s">
        <v>6766</v>
      </c>
    </row>
    <row r="5764" spans="1:11" x14ac:dyDescent="0.25">
      <c r="A5764">
        <v>3234</v>
      </c>
      <c r="B5764" t="s">
        <v>2472</v>
      </c>
      <c r="C5764" t="s">
        <v>2473</v>
      </c>
      <c r="D5764" t="s">
        <v>51</v>
      </c>
      <c r="E5764" t="s">
        <v>52</v>
      </c>
      <c r="F5764" t="s">
        <v>2474</v>
      </c>
      <c r="G5764">
        <v>2199</v>
      </c>
      <c r="H5764" t="s">
        <v>8</v>
      </c>
      <c r="I5764" t="s">
        <v>8</v>
      </c>
      <c r="J5764" t="s">
        <v>8</v>
      </c>
      <c r="K5764" t="s">
        <v>6766</v>
      </c>
    </row>
    <row r="5765" spans="1:11" x14ac:dyDescent="0.25">
      <c r="A5765">
        <v>3234</v>
      </c>
      <c r="B5765" t="s">
        <v>2472</v>
      </c>
      <c r="C5765" t="s">
        <v>2473</v>
      </c>
      <c r="D5765" t="s">
        <v>51</v>
      </c>
      <c r="E5765" t="s">
        <v>52</v>
      </c>
      <c r="F5765" t="s">
        <v>2474</v>
      </c>
      <c r="G5765">
        <v>2199</v>
      </c>
      <c r="H5765" t="s">
        <v>8</v>
      </c>
      <c r="I5765" t="s">
        <v>8</v>
      </c>
      <c r="J5765" t="s">
        <v>8</v>
      </c>
      <c r="K5765" t="s">
        <v>6766</v>
      </c>
    </row>
    <row r="5766" spans="1:11" x14ac:dyDescent="0.25">
      <c r="A5766">
        <v>3234</v>
      </c>
      <c r="B5766" t="s">
        <v>2472</v>
      </c>
      <c r="C5766" t="s">
        <v>2473</v>
      </c>
      <c r="D5766" t="s">
        <v>51</v>
      </c>
      <c r="E5766" t="s">
        <v>52</v>
      </c>
      <c r="F5766" t="s">
        <v>2474</v>
      </c>
      <c r="G5766">
        <v>2199</v>
      </c>
      <c r="H5766" t="s">
        <v>8</v>
      </c>
      <c r="I5766" t="s">
        <v>8</v>
      </c>
      <c r="J5766" t="s">
        <v>8</v>
      </c>
      <c r="K5766" t="s">
        <v>6766</v>
      </c>
    </row>
    <row r="5767" spans="1:11" x14ac:dyDescent="0.25">
      <c r="A5767">
        <v>3234</v>
      </c>
      <c r="B5767" t="s">
        <v>2472</v>
      </c>
      <c r="C5767" t="s">
        <v>2473</v>
      </c>
      <c r="D5767" t="s">
        <v>51</v>
      </c>
      <c r="E5767" t="s">
        <v>52</v>
      </c>
      <c r="F5767" t="s">
        <v>2474</v>
      </c>
      <c r="G5767">
        <v>2199</v>
      </c>
      <c r="H5767" t="s">
        <v>8</v>
      </c>
      <c r="I5767" t="s">
        <v>8</v>
      </c>
      <c r="J5767" t="s">
        <v>8</v>
      </c>
      <c r="K5767" t="s">
        <v>6766</v>
      </c>
    </row>
    <row r="5768" spans="1:11" x14ac:dyDescent="0.25">
      <c r="A5768">
        <v>3234</v>
      </c>
      <c r="B5768" t="s">
        <v>2472</v>
      </c>
      <c r="C5768" t="s">
        <v>2473</v>
      </c>
      <c r="D5768" t="s">
        <v>51</v>
      </c>
      <c r="E5768" t="s">
        <v>52</v>
      </c>
      <c r="F5768" t="s">
        <v>2474</v>
      </c>
      <c r="G5768">
        <v>2199</v>
      </c>
      <c r="H5768" t="s">
        <v>8</v>
      </c>
      <c r="I5768" t="s">
        <v>8</v>
      </c>
      <c r="J5768" t="s">
        <v>8</v>
      </c>
      <c r="K5768" t="s">
        <v>6766</v>
      </c>
    </row>
    <row r="5769" spans="1:11" x14ac:dyDescent="0.25">
      <c r="A5769">
        <v>3234</v>
      </c>
      <c r="B5769" t="s">
        <v>2472</v>
      </c>
      <c r="C5769" t="s">
        <v>2473</v>
      </c>
      <c r="D5769" t="s">
        <v>51</v>
      </c>
      <c r="E5769" t="s">
        <v>52</v>
      </c>
      <c r="F5769" t="s">
        <v>2474</v>
      </c>
      <c r="G5769">
        <v>2199</v>
      </c>
      <c r="H5769" t="s">
        <v>8</v>
      </c>
      <c r="I5769" t="s">
        <v>8</v>
      </c>
      <c r="J5769" t="s">
        <v>8</v>
      </c>
      <c r="K5769" t="s">
        <v>6766</v>
      </c>
    </row>
    <row r="5770" spans="1:11" x14ac:dyDescent="0.25">
      <c r="A5770">
        <v>3237</v>
      </c>
      <c r="B5770" t="s">
        <v>2476</v>
      </c>
      <c r="C5770" t="s">
        <v>2477</v>
      </c>
      <c r="D5770" t="s">
        <v>27</v>
      </c>
      <c r="E5770" t="s">
        <v>10</v>
      </c>
      <c r="F5770" t="s">
        <v>29</v>
      </c>
      <c r="G5770">
        <v>2202</v>
      </c>
      <c r="H5770" t="s">
        <v>8</v>
      </c>
      <c r="I5770" t="s">
        <v>8</v>
      </c>
      <c r="J5770" t="s">
        <v>8</v>
      </c>
      <c r="K5770" t="s">
        <v>6766</v>
      </c>
    </row>
    <row r="5771" spans="1:11" x14ac:dyDescent="0.25">
      <c r="A5771">
        <v>3237</v>
      </c>
      <c r="B5771" t="s">
        <v>2476</v>
      </c>
      <c r="C5771" t="s">
        <v>2477</v>
      </c>
      <c r="D5771" t="s">
        <v>27</v>
      </c>
      <c r="E5771" t="s">
        <v>10</v>
      </c>
      <c r="F5771" t="s">
        <v>29</v>
      </c>
      <c r="G5771">
        <v>2202</v>
      </c>
      <c r="H5771" t="s">
        <v>8</v>
      </c>
      <c r="I5771" t="s">
        <v>8</v>
      </c>
      <c r="J5771" t="s">
        <v>8</v>
      </c>
      <c r="K5771" t="s">
        <v>6766</v>
      </c>
    </row>
    <row r="5772" spans="1:11" x14ac:dyDescent="0.25">
      <c r="A5772">
        <v>3237</v>
      </c>
      <c r="B5772" t="s">
        <v>2476</v>
      </c>
      <c r="C5772" t="s">
        <v>2477</v>
      </c>
      <c r="D5772" t="s">
        <v>27</v>
      </c>
      <c r="E5772" t="s">
        <v>10</v>
      </c>
      <c r="F5772" t="s">
        <v>29</v>
      </c>
      <c r="G5772">
        <v>2202</v>
      </c>
      <c r="H5772" t="s">
        <v>8</v>
      </c>
      <c r="I5772" t="s">
        <v>8</v>
      </c>
      <c r="J5772" t="s">
        <v>8</v>
      </c>
      <c r="K5772" t="s">
        <v>6766</v>
      </c>
    </row>
    <row r="5773" spans="1:11" x14ac:dyDescent="0.25">
      <c r="A5773">
        <v>3237</v>
      </c>
      <c r="B5773" t="s">
        <v>2476</v>
      </c>
      <c r="C5773" t="s">
        <v>2477</v>
      </c>
      <c r="D5773" t="s">
        <v>27</v>
      </c>
      <c r="E5773" t="s">
        <v>10</v>
      </c>
      <c r="F5773" t="s">
        <v>29</v>
      </c>
      <c r="G5773">
        <v>2202</v>
      </c>
      <c r="H5773" t="s">
        <v>8</v>
      </c>
      <c r="I5773" t="s">
        <v>8</v>
      </c>
      <c r="J5773" t="s">
        <v>8</v>
      </c>
      <c r="K5773" t="s">
        <v>6766</v>
      </c>
    </row>
    <row r="5774" spans="1:11" x14ac:dyDescent="0.25">
      <c r="A5774">
        <v>3240</v>
      </c>
      <c r="B5774" t="s">
        <v>2478</v>
      </c>
      <c r="C5774" t="s">
        <v>2479</v>
      </c>
      <c r="D5774" t="s">
        <v>476</v>
      </c>
      <c r="E5774" t="s">
        <v>10</v>
      </c>
      <c r="F5774" t="s">
        <v>1055</v>
      </c>
      <c r="G5774">
        <v>2205</v>
      </c>
      <c r="H5774" t="s">
        <v>8</v>
      </c>
      <c r="I5774" t="s">
        <v>8</v>
      </c>
      <c r="J5774" t="s">
        <v>8</v>
      </c>
      <c r="K5774" t="s">
        <v>6766</v>
      </c>
    </row>
    <row r="5775" spans="1:11" x14ac:dyDescent="0.25">
      <c r="A5775">
        <v>3240</v>
      </c>
      <c r="B5775" t="s">
        <v>2478</v>
      </c>
      <c r="C5775" t="s">
        <v>2479</v>
      </c>
      <c r="D5775" t="s">
        <v>476</v>
      </c>
      <c r="E5775" t="s">
        <v>10</v>
      </c>
      <c r="F5775" t="s">
        <v>1055</v>
      </c>
      <c r="G5775">
        <v>2205</v>
      </c>
      <c r="H5775" t="s">
        <v>8</v>
      </c>
      <c r="I5775" t="s">
        <v>8</v>
      </c>
      <c r="J5775" t="s">
        <v>8</v>
      </c>
      <c r="K5775" t="s">
        <v>6766</v>
      </c>
    </row>
    <row r="5776" spans="1:11" x14ac:dyDescent="0.25">
      <c r="A5776">
        <v>3240</v>
      </c>
      <c r="B5776" t="s">
        <v>2478</v>
      </c>
      <c r="C5776" t="s">
        <v>2479</v>
      </c>
      <c r="D5776" t="s">
        <v>476</v>
      </c>
      <c r="E5776" t="s">
        <v>10</v>
      </c>
      <c r="F5776" t="s">
        <v>1055</v>
      </c>
      <c r="G5776">
        <v>2205</v>
      </c>
      <c r="H5776" t="s">
        <v>8</v>
      </c>
      <c r="I5776" t="s">
        <v>8</v>
      </c>
      <c r="J5776" t="s">
        <v>8</v>
      </c>
      <c r="K5776" t="s">
        <v>6766</v>
      </c>
    </row>
    <row r="5777" spans="1:11" x14ac:dyDescent="0.25">
      <c r="A5777">
        <v>3240</v>
      </c>
      <c r="B5777" t="s">
        <v>2478</v>
      </c>
      <c r="C5777" t="s">
        <v>2479</v>
      </c>
      <c r="D5777" t="s">
        <v>476</v>
      </c>
      <c r="E5777" t="s">
        <v>10</v>
      </c>
      <c r="F5777" t="s">
        <v>1055</v>
      </c>
      <c r="G5777">
        <v>2205</v>
      </c>
      <c r="H5777" t="s">
        <v>8</v>
      </c>
      <c r="I5777" t="s">
        <v>8</v>
      </c>
      <c r="J5777" t="s">
        <v>8</v>
      </c>
      <c r="K5777" t="s">
        <v>6766</v>
      </c>
    </row>
    <row r="5778" spans="1:11" x14ac:dyDescent="0.25">
      <c r="A5778">
        <v>3241</v>
      </c>
      <c r="B5778" t="s">
        <v>5208</v>
      </c>
      <c r="C5778" t="s">
        <v>4936</v>
      </c>
      <c r="D5778" t="s">
        <v>593</v>
      </c>
      <c r="E5778" t="s">
        <v>10</v>
      </c>
      <c r="F5778" t="s">
        <v>548</v>
      </c>
      <c r="G5778">
        <v>2206</v>
      </c>
      <c r="H5778" t="s">
        <v>8</v>
      </c>
      <c r="I5778" t="s">
        <v>8</v>
      </c>
      <c r="J5778" t="s">
        <v>8</v>
      </c>
      <c r="K5778" t="s">
        <v>6766</v>
      </c>
    </row>
    <row r="5779" spans="1:11" x14ac:dyDescent="0.25">
      <c r="A5779">
        <v>3241</v>
      </c>
      <c r="B5779" t="s">
        <v>5208</v>
      </c>
      <c r="C5779" t="s">
        <v>4936</v>
      </c>
      <c r="D5779" t="s">
        <v>593</v>
      </c>
      <c r="E5779" t="s">
        <v>10</v>
      </c>
      <c r="F5779" t="s">
        <v>548</v>
      </c>
      <c r="G5779">
        <v>2206</v>
      </c>
      <c r="H5779" t="s">
        <v>8</v>
      </c>
      <c r="I5779" t="s">
        <v>8</v>
      </c>
      <c r="J5779" t="s">
        <v>8</v>
      </c>
      <c r="K5779" t="s">
        <v>6766</v>
      </c>
    </row>
    <row r="5780" spans="1:11" x14ac:dyDescent="0.25">
      <c r="A5780">
        <v>3242</v>
      </c>
      <c r="B5780" t="s">
        <v>2480</v>
      </c>
      <c r="C5780" t="s">
        <v>7252</v>
      </c>
      <c r="D5780" t="s">
        <v>27</v>
      </c>
      <c r="E5780" t="s">
        <v>10</v>
      </c>
      <c r="F5780" t="s">
        <v>28</v>
      </c>
      <c r="G5780">
        <v>2207</v>
      </c>
      <c r="H5780" t="s">
        <v>8</v>
      </c>
      <c r="I5780" t="s">
        <v>8</v>
      </c>
      <c r="J5780" t="s">
        <v>8</v>
      </c>
      <c r="K5780" t="s">
        <v>6766</v>
      </c>
    </row>
    <row r="5781" spans="1:11" x14ac:dyDescent="0.25">
      <c r="A5781">
        <v>3242</v>
      </c>
      <c r="B5781" t="s">
        <v>2480</v>
      </c>
      <c r="C5781" t="s">
        <v>7252</v>
      </c>
      <c r="D5781" t="s">
        <v>27</v>
      </c>
      <c r="E5781" t="s">
        <v>10</v>
      </c>
      <c r="F5781" t="s">
        <v>28</v>
      </c>
      <c r="G5781">
        <v>2207</v>
      </c>
      <c r="H5781" t="s">
        <v>8</v>
      </c>
      <c r="I5781" t="s">
        <v>8</v>
      </c>
      <c r="J5781" t="s">
        <v>8</v>
      </c>
      <c r="K5781" t="s">
        <v>6766</v>
      </c>
    </row>
    <row r="5782" spans="1:11" x14ac:dyDescent="0.25">
      <c r="A5782">
        <v>3242</v>
      </c>
      <c r="B5782" t="s">
        <v>2480</v>
      </c>
      <c r="C5782" t="s">
        <v>7252</v>
      </c>
      <c r="D5782" t="s">
        <v>27</v>
      </c>
      <c r="E5782" t="s">
        <v>10</v>
      </c>
      <c r="F5782" t="s">
        <v>28</v>
      </c>
      <c r="G5782">
        <v>2207</v>
      </c>
      <c r="H5782" t="s">
        <v>8</v>
      </c>
      <c r="I5782" t="s">
        <v>8</v>
      </c>
      <c r="J5782" t="s">
        <v>8</v>
      </c>
      <c r="K5782" t="s">
        <v>6766</v>
      </c>
    </row>
    <row r="5783" spans="1:11" x14ac:dyDescent="0.25">
      <c r="A5783">
        <v>3242</v>
      </c>
      <c r="B5783" t="s">
        <v>2480</v>
      </c>
      <c r="C5783" t="s">
        <v>7252</v>
      </c>
      <c r="D5783" t="s">
        <v>27</v>
      </c>
      <c r="E5783" t="s">
        <v>10</v>
      </c>
      <c r="F5783" t="s">
        <v>28</v>
      </c>
      <c r="G5783">
        <v>2207</v>
      </c>
      <c r="H5783" t="s">
        <v>8</v>
      </c>
      <c r="I5783" t="s">
        <v>8</v>
      </c>
      <c r="J5783" t="s">
        <v>8</v>
      </c>
      <c r="K5783" t="s">
        <v>6766</v>
      </c>
    </row>
    <row r="5784" spans="1:11" x14ac:dyDescent="0.25">
      <c r="A5784">
        <v>3242</v>
      </c>
      <c r="B5784" t="s">
        <v>2480</v>
      </c>
      <c r="C5784" t="s">
        <v>7252</v>
      </c>
      <c r="D5784" t="s">
        <v>27</v>
      </c>
      <c r="E5784" t="s">
        <v>10</v>
      </c>
      <c r="F5784" t="s">
        <v>28</v>
      </c>
      <c r="G5784">
        <v>2207</v>
      </c>
      <c r="H5784" t="s">
        <v>8</v>
      </c>
      <c r="I5784" t="s">
        <v>8</v>
      </c>
      <c r="J5784" t="s">
        <v>8</v>
      </c>
      <c r="K5784" t="s">
        <v>6766</v>
      </c>
    </row>
    <row r="5785" spans="1:11" x14ac:dyDescent="0.25">
      <c r="A5785">
        <v>3242</v>
      </c>
      <c r="B5785" t="s">
        <v>2480</v>
      </c>
      <c r="C5785" t="s">
        <v>7252</v>
      </c>
      <c r="D5785" t="s">
        <v>27</v>
      </c>
      <c r="E5785" t="s">
        <v>10</v>
      </c>
      <c r="F5785" t="s">
        <v>28</v>
      </c>
      <c r="G5785">
        <v>2207</v>
      </c>
      <c r="H5785" t="s">
        <v>8</v>
      </c>
      <c r="I5785" t="s">
        <v>8</v>
      </c>
      <c r="J5785" t="s">
        <v>8</v>
      </c>
      <c r="K5785" t="s">
        <v>6766</v>
      </c>
    </row>
    <row r="5786" spans="1:11" x14ac:dyDescent="0.25">
      <c r="A5786">
        <v>3242</v>
      </c>
      <c r="B5786" t="s">
        <v>2480</v>
      </c>
      <c r="C5786" t="s">
        <v>7252</v>
      </c>
      <c r="D5786" t="s">
        <v>27</v>
      </c>
      <c r="E5786" t="s">
        <v>10</v>
      </c>
      <c r="F5786" t="s">
        <v>28</v>
      </c>
      <c r="G5786">
        <v>2207</v>
      </c>
      <c r="H5786" t="s">
        <v>8</v>
      </c>
      <c r="I5786" t="s">
        <v>8</v>
      </c>
      <c r="J5786" t="s">
        <v>8</v>
      </c>
      <c r="K5786" t="s">
        <v>6766</v>
      </c>
    </row>
    <row r="5787" spans="1:11" x14ac:dyDescent="0.25">
      <c r="A5787">
        <v>3242</v>
      </c>
      <c r="B5787" t="s">
        <v>2480</v>
      </c>
      <c r="C5787" t="s">
        <v>7252</v>
      </c>
      <c r="D5787" t="s">
        <v>27</v>
      </c>
      <c r="E5787" t="s">
        <v>10</v>
      </c>
      <c r="F5787" t="s">
        <v>28</v>
      </c>
      <c r="G5787">
        <v>2207</v>
      </c>
      <c r="H5787" t="s">
        <v>8</v>
      </c>
      <c r="I5787" t="s">
        <v>8</v>
      </c>
      <c r="J5787" t="s">
        <v>8</v>
      </c>
      <c r="K5787" t="s">
        <v>6766</v>
      </c>
    </row>
    <row r="5788" spans="1:11" x14ac:dyDescent="0.25">
      <c r="A5788">
        <v>3242</v>
      </c>
      <c r="B5788" t="s">
        <v>2480</v>
      </c>
      <c r="C5788" t="s">
        <v>7252</v>
      </c>
      <c r="D5788" t="s">
        <v>27</v>
      </c>
      <c r="E5788" t="s">
        <v>10</v>
      </c>
      <c r="F5788" t="s">
        <v>28</v>
      </c>
      <c r="G5788">
        <v>2207</v>
      </c>
      <c r="H5788" t="s">
        <v>8</v>
      </c>
      <c r="I5788" t="s">
        <v>8</v>
      </c>
      <c r="J5788" t="s">
        <v>8</v>
      </c>
      <c r="K5788" t="s">
        <v>6766</v>
      </c>
    </row>
    <row r="5789" spans="1:11" x14ac:dyDescent="0.25">
      <c r="A5789">
        <v>3242</v>
      </c>
      <c r="B5789" t="s">
        <v>2480</v>
      </c>
      <c r="C5789" t="s">
        <v>7252</v>
      </c>
      <c r="D5789" t="s">
        <v>27</v>
      </c>
      <c r="E5789" t="s">
        <v>10</v>
      </c>
      <c r="F5789" t="s">
        <v>28</v>
      </c>
      <c r="G5789">
        <v>2207</v>
      </c>
      <c r="H5789" t="s">
        <v>8</v>
      </c>
      <c r="I5789" t="s">
        <v>8</v>
      </c>
      <c r="J5789" t="s">
        <v>8</v>
      </c>
      <c r="K5789" t="s">
        <v>6766</v>
      </c>
    </row>
    <row r="5790" spans="1:11" x14ac:dyDescent="0.25">
      <c r="A5790">
        <v>3242</v>
      </c>
      <c r="B5790" t="s">
        <v>2480</v>
      </c>
      <c r="C5790" t="s">
        <v>7252</v>
      </c>
      <c r="D5790" t="s">
        <v>27</v>
      </c>
      <c r="E5790" t="s">
        <v>10</v>
      </c>
      <c r="F5790" t="s">
        <v>28</v>
      </c>
      <c r="G5790">
        <v>2207</v>
      </c>
      <c r="H5790" t="s">
        <v>8</v>
      </c>
      <c r="I5790" t="s">
        <v>8</v>
      </c>
      <c r="J5790" t="s">
        <v>8</v>
      </c>
      <c r="K5790" t="s">
        <v>6766</v>
      </c>
    </row>
    <row r="5791" spans="1:11" x14ac:dyDescent="0.25">
      <c r="A5791">
        <v>3242</v>
      </c>
      <c r="B5791" t="s">
        <v>2480</v>
      </c>
      <c r="C5791" t="s">
        <v>7252</v>
      </c>
      <c r="D5791" t="s">
        <v>27</v>
      </c>
      <c r="E5791" t="s">
        <v>10</v>
      </c>
      <c r="F5791" t="s">
        <v>28</v>
      </c>
      <c r="G5791">
        <v>2207</v>
      </c>
      <c r="H5791" t="s">
        <v>8</v>
      </c>
      <c r="I5791" t="s">
        <v>8</v>
      </c>
      <c r="J5791" t="s">
        <v>8</v>
      </c>
      <c r="K5791" t="s">
        <v>6766</v>
      </c>
    </row>
    <row r="5792" spans="1:11" x14ac:dyDescent="0.25">
      <c r="A5792">
        <v>3242</v>
      </c>
      <c r="B5792" t="s">
        <v>2480</v>
      </c>
      <c r="C5792" t="s">
        <v>7252</v>
      </c>
      <c r="D5792" t="s">
        <v>27</v>
      </c>
      <c r="E5792" t="s">
        <v>10</v>
      </c>
      <c r="F5792" t="s">
        <v>28</v>
      </c>
      <c r="G5792">
        <v>2207</v>
      </c>
      <c r="H5792" t="s">
        <v>8</v>
      </c>
      <c r="I5792" t="s">
        <v>8</v>
      </c>
      <c r="J5792" t="s">
        <v>8</v>
      </c>
      <c r="K5792" t="s">
        <v>6766</v>
      </c>
    </row>
    <row r="5793" spans="1:11" x14ac:dyDescent="0.25">
      <c r="A5793">
        <v>3242</v>
      </c>
      <c r="B5793" t="s">
        <v>2480</v>
      </c>
      <c r="C5793" t="s">
        <v>7252</v>
      </c>
      <c r="D5793" t="s">
        <v>27</v>
      </c>
      <c r="E5793" t="s">
        <v>10</v>
      </c>
      <c r="F5793" t="s">
        <v>28</v>
      </c>
      <c r="G5793">
        <v>2207</v>
      </c>
      <c r="H5793" t="s">
        <v>8</v>
      </c>
      <c r="I5793" t="s">
        <v>8</v>
      </c>
      <c r="J5793" t="s">
        <v>8</v>
      </c>
      <c r="K5793" t="s">
        <v>6766</v>
      </c>
    </row>
    <row r="5794" spans="1:11" x14ac:dyDescent="0.25">
      <c r="A5794">
        <v>3242</v>
      </c>
      <c r="B5794" t="s">
        <v>2480</v>
      </c>
      <c r="C5794" t="s">
        <v>7252</v>
      </c>
      <c r="D5794" t="s">
        <v>27</v>
      </c>
      <c r="E5794" t="s">
        <v>10</v>
      </c>
      <c r="F5794" t="s">
        <v>28</v>
      </c>
      <c r="G5794">
        <v>2207</v>
      </c>
      <c r="H5794" t="s">
        <v>8</v>
      </c>
      <c r="I5794" t="s">
        <v>8</v>
      </c>
      <c r="J5794" t="s">
        <v>8</v>
      </c>
      <c r="K5794" t="s">
        <v>6766</v>
      </c>
    </row>
    <row r="5795" spans="1:11" x14ac:dyDescent="0.25">
      <c r="A5795">
        <v>3242</v>
      </c>
      <c r="B5795" t="s">
        <v>2480</v>
      </c>
      <c r="C5795" t="s">
        <v>7252</v>
      </c>
      <c r="D5795" t="s">
        <v>27</v>
      </c>
      <c r="E5795" t="s">
        <v>10</v>
      </c>
      <c r="F5795" t="s">
        <v>28</v>
      </c>
      <c r="G5795">
        <v>2207</v>
      </c>
      <c r="H5795" t="s">
        <v>8</v>
      </c>
      <c r="I5795" t="s">
        <v>8</v>
      </c>
      <c r="J5795" t="s">
        <v>8</v>
      </c>
      <c r="K5795" t="s">
        <v>6766</v>
      </c>
    </row>
    <row r="5796" spans="1:11" x14ac:dyDescent="0.25">
      <c r="A5796">
        <v>3242</v>
      </c>
      <c r="B5796" t="s">
        <v>2480</v>
      </c>
      <c r="C5796" t="s">
        <v>7252</v>
      </c>
      <c r="D5796" t="s">
        <v>27</v>
      </c>
      <c r="E5796" t="s">
        <v>10</v>
      </c>
      <c r="F5796" t="s">
        <v>28</v>
      </c>
      <c r="G5796">
        <v>2207</v>
      </c>
      <c r="H5796" t="s">
        <v>8</v>
      </c>
      <c r="I5796" t="s">
        <v>8</v>
      </c>
      <c r="J5796" t="s">
        <v>8</v>
      </c>
      <c r="K5796" t="s">
        <v>6766</v>
      </c>
    </row>
    <row r="5797" spans="1:11" x14ac:dyDescent="0.25">
      <c r="A5797">
        <v>3242</v>
      </c>
      <c r="B5797" t="s">
        <v>2480</v>
      </c>
      <c r="C5797" t="s">
        <v>7252</v>
      </c>
      <c r="D5797" t="s">
        <v>27</v>
      </c>
      <c r="E5797" t="s">
        <v>10</v>
      </c>
      <c r="F5797" t="s">
        <v>28</v>
      </c>
      <c r="G5797">
        <v>2207</v>
      </c>
      <c r="H5797" t="s">
        <v>8</v>
      </c>
      <c r="I5797" t="s">
        <v>8</v>
      </c>
      <c r="J5797" t="s">
        <v>8</v>
      </c>
      <c r="K5797" t="s">
        <v>6766</v>
      </c>
    </row>
    <row r="5798" spans="1:11" x14ac:dyDescent="0.25">
      <c r="A5798">
        <v>3242</v>
      </c>
      <c r="B5798" t="s">
        <v>2480</v>
      </c>
      <c r="C5798" t="s">
        <v>7252</v>
      </c>
      <c r="D5798" t="s">
        <v>27</v>
      </c>
      <c r="E5798" t="s">
        <v>10</v>
      </c>
      <c r="F5798" t="s">
        <v>28</v>
      </c>
      <c r="G5798">
        <v>2207</v>
      </c>
      <c r="H5798" t="s">
        <v>8</v>
      </c>
      <c r="I5798" t="s">
        <v>8</v>
      </c>
      <c r="J5798" t="s">
        <v>8</v>
      </c>
      <c r="K5798" t="s">
        <v>6766</v>
      </c>
    </row>
    <row r="5799" spans="1:11" x14ac:dyDescent="0.25">
      <c r="A5799">
        <v>3242</v>
      </c>
      <c r="B5799" t="s">
        <v>2480</v>
      </c>
      <c r="C5799" t="s">
        <v>7252</v>
      </c>
      <c r="D5799" t="s">
        <v>27</v>
      </c>
      <c r="E5799" t="s">
        <v>10</v>
      </c>
      <c r="F5799" t="s">
        <v>28</v>
      </c>
      <c r="G5799">
        <v>2207</v>
      </c>
      <c r="H5799" t="s">
        <v>8</v>
      </c>
      <c r="I5799" t="s">
        <v>8</v>
      </c>
      <c r="J5799" t="s">
        <v>8</v>
      </c>
      <c r="K5799" t="s">
        <v>6766</v>
      </c>
    </row>
    <row r="5800" spans="1:11" x14ac:dyDescent="0.25">
      <c r="A5800">
        <v>3242</v>
      </c>
      <c r="B5800" t="s">
        <v>2480</v>
      </c>
      <c r="C5800" t="s">
        <v>7252</v>
      </c>
      <c r="D5800" t="s">
        <v>27</v>
      </c>
      <c r="E5800" t="s">
        <v>10</v>
      </c>
      <c r="F5800" t="s">
        <v>28</v>
      </c>
      <c r="G5800">
        <v>2207</v>
      </c>
      <c r="H5800" t="s">
        <v>8</v>
      </c>
      <c r="I5800" t="s">
        <v>8</v>
      </c>
      <c r="J5800" t="s">
        <v>8</v>
      </c>
      <c r="K5800" t="s">
        <v>6766</v>
      </c>
    </row>
    <row r="5801" spans="1:11" x14ac:dyDescent="0.25">
      <c r="A5801">
        <v>3242</v>
      </c>
      <c r="B5801" t="s">
        <v>2480</v>
      </c>
      <c r="C5801" t="s">
        <v>7252</v>
      </c>
      <c r="D5801" t="s">
        <v>27</v>
      </c>
      <c r="E5801" t="s">
        <v>10</v>
      </c>
      <c r="F5801" t="s">
        <v>28</v>
      </c>
      <c r="G5801">
        <v>2207</v>
      </c>
      <c r="H5801" t="s">
        <v>8</v>
      </c>
      <c r="I5801" t="s">
        <v>8</v>
      </c>
      <c r="J5801" t="s">
        <v>8</v>
      </c>
      <c r="K5801" t="s">
        <v>6766</v>
      </c>
    </row>
    <row r="5802" spans="1:11" x14ac:dyDescent="0.25">
      <c r="A5802">
        <v>3242</v>
      </c>
      <c r="B5802" t="s">
        <v>2480</v>
      </c>
      <c r="C5802" t="s">
        <v>7252</v>
      </c>
      <c r="D5802" t="s">
        <v>27</v>
      </c>
      <c r="E5802" t="s">
        <v>10</v>
      </c>
      <c r="F5802" t="s">
        <v>28</v>
      </c>
      <c r="G5802">
        <v>2207</v>
      </c>
      <c r="H5802" t="s">
        <v>8</v>
      </c>
      <c r="I5802" t="s">
        <v>8</v>
      </c>
      <c r="J5802" t="s">
        <v>8</v>
      </c>
      <c r="K5802" t="s">
        <v>6766</v>
      </c>
    </row>
    <row r="5803" spans="1:11" x14ac:dyDescent="0.25">
      <c r="A5803">
        <v>3242</v>
      </c>
      <c r="B5803" t="s">
        <v>2480</v>
      </c>
      <c r="C5803" t="s">
        <v>7252</v>
      </c>
      <c r="D5803" t="s">
        <v>27</v>
      </c>
      <c r="E5803" t="s">
        <v>10</v>
      </c>
      <c r="F5803" t="s">
        <v>28</v>
      </c>
      <c r="G5803">
        <v>2207</v>
      </c>
      <c r="H5803" t="s">
        <v>8</v>
      </c>
      <c r="I5803" t="s">
        <v>8</v>
      </c>
      <c r="J5803" t="s">
        <v>8</v>
      </c>
      <c r="K5803" t="s">
        <v>6766</v>
      </c>
    </row>
    <row r="5804" spans="1:11" x14ac:dyDescent="0.25">
      <c r="A5804">
        <v>3242</v>
      </c>
      <c r="B5804" t="s">
        <v>2480</v>
      </c>
      <c r="C5804" t="s">
        <v>7252</v>
      </c>
      <c r="D5804" t="s">
        <v>27</v>
      </c>
      <c r="E5804" t="s">
        <v>10</v>
      </c>
      <c r="F5804" t="s">
        <v>28</v>
      </c>
      <c r="G5804">
        <v>2207</v>
      </c>
      <c r="H5804" t="s">
        <v>8</v>
      </c>
      <c r="I5804" t="s">
        <v>8</v>
      </c>
      <c r="J5804" t="s">
        <v>8</v>
      </c>
      <c r="K5804" t="s">
        <v>6766</v>
      </c>
    </row>
    <row r="5805" spans="1:11" x14ac:dyDescent="0.25">
      <c r="A5805">
        <v>3242</v>
      </c>
      <c r="B5805" t="s">
        <v>2480</v>
      </c>
      <c r="C5805" t="s">
        <v>7252</v>
      </c>
      <c r="D5805" t="s">
        <v>27</v>
      </c>
      <c r="E5805" t="s">
        <v>10</v>
      </c>
      <c r="F5805" t="s">
        <v>28</v>
      </c>
      <c r="G5805">
        <v>2207</v>
      </c>
      <c r="H5805" t="s">
        <v>8</v>
      </c>
      <c r="I5805" t="s">
        <v>8</v>
      </c>
      <c r="J5805" t="s">
        <v>8</v>
      </c>
      <c r="K5805" t="s">
        <v>6766</v>
      </c>
    </row>
    <row r="5806" spans="1:11" x14ac:dyDescent="0.25">
      <c r="A5806">
        <v>3242</v>
      </c>
      <c r="B5806" t="s">
        <v>2480</v>
      </c>
      <c r="C5806" t="s">
        <v>7252</v>
      </c>
      <c r="D5806" t="s">
        <v>27</v>
      </c>
      <c r="E5806" t="s">
        <v>10</v>
      </c>
      <c r="F5806" t="s">
        <v>28</v>
      </c>
      <c r="G5806">
        <v>2207</v>
      </c>
      <c r="H5806" t="s">
        <v>8</v>
      </c>
      <c r="I5806" t="s">
        <v>8</v>
      </c>
      <c r="J5806" t="s">
        <v>8</v>
      </c>
      <c r="K5806" t="s">
        <v>6766</v>
      </c>
    </row>
    <row r="5807" spans="1:11" x14ac:dyDescent="0.25">
      <c r="A5807">
        <v>3242</v>
      </c>
      <c r="B5807" t="s">
        <v>2480</v>
      </c>
      <c r="C5807" t="s">
        <v>7252</v>
      </c>
      <c r="D5807" t="s">
        <v>27</v>
      </c>
      <c r="E5807" t="s">
        <v>10</v>
      </c>
      <c r="F5807" t="s">
        <v>28</v>
      </c>
      <c r="G5807">
        <v>2207</v>
      </c>
      <c r="H5807" t="s">
        <v>8</v>
      </c>
      <c r="I5807" t="s">
        <v>8</v>
      </c>
      <c r="J5807" t="s">
        <v>8</v>
      </c>
      <c r="K5807" t="s">
        <v>6766</v>
      </c>
    </row>
    <row r="5808" spans="1:11" x14ac:dyDescent="0.25">
      <c r="A5808">
        <v>3242</v>
      </c>
      <c r="B5808" t="s">
        <v>2480</v>
      </c>
      <c r="C5808" t="s">
        <v>7252</v>
      </c>
      <c r="D5808" t="s">
        <v>27</v>
      </c>
      <c r="E5808" t="s">
        <v>10</v>
      </c>
      <c r="F5808" t="s">
        <v>28</v>
      </c>
      <c r="G5808">
        <v>2207</v>
      </c>
      <c r="H5808" t="s">
        <v>8</v>
      </c>
      <c r="I5808" t="s">
        <v>8</v>
      </c>
      <c r="J5808" t="s">
        <v>8</v>
      </c>
      <c r="K5808" t="s">
        <v>6766</v>
      </c>
    </row>
    <row r="5809" spans="1:11" x14ac:dyDescent="0.25">
      <c r="A5809">
        <v>3242</v>
      </c>
      <c r="B5809" t="s">
        <v>2480</v>
      </c>
      <c r="C5809" t="s">
        <v>7252</v>
      </c>
      <c r="D5809" t="s">
        <v>27</v>
      </c>
      <c r="E5809" t="s">
        <v>10</v>
      </c>
      <c r="F5809" t="s">
        <v>28</v>
      </c>
      <c r="G5809">
        <v>2207</v>
      </c>
      <c r="H5809" t="s">
        <v>8</v>
      </c>
      <c r="I5809" t="s">
        <v>8</v>
      </c>
      <c r="J5809" t="s">
        <v>8</v>
      </c>
      <c r="K5809" t="s">
        <v>6766</v>
      </c>
    </row>
    <row r="5810" spans="1:11" x14ac:dyDescent="0.25">
      <c r="A5810">
        <v>3242</v>
      </c>
      <c r="B5810" t="s">
        <v>2480</v>
      </c>
      <c r="C5810" t="s">
        <v>7252</v>
      </c>
      <c r="D5810" t="s">
        <v>27</v>
      </c>
      <c r="E5810" t="s">
        <v>10</v>
      </c>
      <c r="F5810" t="s">
        <v>28</v>
      </c>
      <c r="G5810">
        <v>2207</v>
      </c>
      <c r="H5810" t="s">
        <v>8</v>
      </c>
      <c r="I5810" t="s">
        <v>8</v>
      </c>
      <c r="J5810" t="s">
        <v>8</v>
      </c>
      <c r="K5810" t="s">
        <v>6766</v>
      </c>
    </row>
    <row r="5811" spans="1:11" x14ac:dyDescent="0.25">
      <c r="A5811">
        <v>3242</v>
      </c>
      <c r="B5811" t="s">
        <v>2480</v>
      </c>
      <c r="C5811" t="s">
        <v>7252</v>
      </c>
      <c r="D5811" t="s">
        <v>27</v>
      </c>
      <c r="E5811" t="s">
        <v>10</v>
      </c>
      <c r="F5811" t="s">
        <v>28</v>
      </c>
      <c r="G5811">
        <v>2207</v>
      </c>
      <c r="H5811" t="s">
        <v>8</v>
      </c>
      <c r="I5811" t="s">
        <v>8</v>
      </c>
      <c r="J5811" t="s">
        <v>8</v>
      </c>
      <c r="K5811" t="s">
        <v>6766</v>
      </c>
    </row>
    <row r="5812" spans="1:11" x14ac:dyDescent="0.25">
      <c r="A5812">
        <v>3242</v>
      </c>
      <c r="B5812" t="s">
        <v>2480</v>
      </c>
      <c r="C5812" t="s">
        <v>7252</v>
      </c>
      <c r="D5812" t="s">
        <v>27</v>
      </c>
      <c r="E5812" t="s">
        <v>10</v>
      </c>
      <c r="F5812" t="s">
        <v>28</v>
      </c>
      <c r="G5812">
        <v>2207</v>
      </c>
      <c r="H5812" t="s">
        <v>8</v>
      </c>
      <c r="I5812" t="s">
        <v>8</v>
      </c>
      <c r="J5812" t="s">
        <v>8</v>
      </c>
      <c r="K5812" t="s">
        <v>6766</v>
      </c>
    </row>
    <row r="5813" spans="1:11" x14ac:dyDescent="0.25">
      <c r="A5813">
        <v>3242</v>
      </c>
      <c r="B5813" t="s">
        <v>2480</v>
      </c>
      <c r="C5813" t="s">
        <v>7252</v>
      </c>
      <c r="D5813" t="s">
        <v>27</v>
      </c>
      <c r="E5813" t="s">
        <v>10</v>
      </c>
      <c r="F5813" t="s">
        <v>28</v>
      </c>
      <c r="G5813">
        <v>2207</v>
      </c>
      <c r="H5813" t="s">
        <v>8</v>
      </c>
      <c r="I5813" t="s">
        <v>8</v>
      </c>
      <c r="J5813" t="s">
        <v>8</v>
      </c>
      <c r="K5813" t="s">
        <v>6766</v>
      </c>
    </row>
    <row r="5814" spans="1:11" x14ac:dyDescent="0.25">
      <c r="A5814">
        <v>3242</v>
      </c>
      <c r="B5814" t="s">
        <v>2480</v>
      </c>
      <c r="C5814" t="s">
        <v>7252</v>
      </c>
      <c r="D5814" t="s">
        <v>27</v>
      </c>
      <c r="E5814" t="s">
        <v>10</v>
      </c>
      <c r="F5814" t="s">
        <v>28</v>
      </c>
      <c r="G5814">
        <v>2207</v>
      </c>
      <c r="H5814" t="s">
        <v>8</v>
      </c>
      <c r="I5814" t="s">
        <v>8</v>
      </c>
      <c r="J5814" t="s">
        <v>8</v>
      </c>
      <c r="K5814" t="s">
        <v>6766</v>
      </c>
    </row>
    <row r="5815" spans="1:11" x14ac:dyDescent="0.25">
      <c r="A5815">
        <v>3242</v>
      </c>
      <c r="B5815" t="s">
        <v>2480</v>
      </c>
      <c r="C5815" t="s">
        <v>7252</v>
      </c>
      <c r="D5815" t="s">
        <v>27</v>
      </c>
      <c r="E5815" t="s">
        <v>10</v>
      </c>
      <c r="F5815" t="s">
        <v>28</v>
      </c>
      <c r="G5815">
        <v>2207</v>
      </c>
      <c r="H5815" t="s">
        <v>8</v>
      </c>
      <c r="I5815" t="s">
        <v>8</v>
      </c>
      <c r="J5815" t="s">
        <v>8</v>
      </c>
      <c r="K5815" t="s">
        <v>6766</v>
      </c>
    </row>
    <row r="5816" spans="1:11" x14ac:dyDescent="0.25">
      <c r="A5816">
        <v>3242</v>
      </c>
      <c r="B5816" t="s">
        <v>2480</v>
      </c>
      <c r="C5816" t="s">
        <v>7252</v>
      </c>
      <c r="D5816" t="s">
        <v>27</v>
      </c>
      <c r="E5816" t="s">
        <v>10</v>
      </c>
      <c r="F5816" t="s">
        <v>28</v>
      </c>
      <c r="G5816">
        <v>2207</v>
      </c>
      <c r="H5816" t="s">
        <v>8</v>
      </c>
      <c r="I5816" t="s">
        <v>8</v>
      </c>
      <c r="J5816" t="s">
        <v>8</v>
      </c>
      <c r="K5816" t="s">
        <v>6766</v>
      </c>
    </row>
    <row r="5817" spans="1:11" x14ac:dyDescent="0.25">
      <c r="A5817">
        <v>3242</v>
      </c>
      <c r="B5817" t="s">
        <v>2480</v>
      </c>
      <c r="C5817" t="s">
        <v>7252</v>
      </c>
      <c r="D5817" t="s">
        <v>27</v>
      </c>
      <c r="E5817" t="s">
        <v>10</v>
      </c>
      <c r="F5817" t="s">
        <v>28</v>
      </c>
      <c r="G5817">
        <v>2207</v>
      </c>
      <c r="H5817" t="s">
        <v>8</v>
      </c>
      <c r="I5817" t="s">
        <v>8</v>
      </c>
      <c r="J5817" t="s">
        <v>8</v>
      </c>
      <c r="K5817" t="s">
        <v>6766</v>
      </c>
    </row>
    <row r="5818" spans="1:11" x14ac:dyDescent="0.25">
      <c r="A5818">
        <v>3242</v>
      </c>
      <c r="B5818" t="s">
        <v>2480</v>
      </c>
      <c r="C5818" t="s">
        <v>7252</v>
      </c>
      <c r="D5818" t="s">
        <v>27</v>
      </c>
      <c r="E5818" t="s">
        <v>10</v>
      </c>
      <c r="F5818" t="s">
        <v>28</v>
      </c>
      <c r="G5818">
        <v>2207</v>
      </c>
      <c r="H5818" t="s">
        <v>8</v>
      </c>
      <c r="I5818" t="s">
        <v>8</v>
      </c>
      <c r="J5818" t="s">
        <v>8</v>
      </c>
      <c r="K5818" t="s">
        <v>6766</v>
      </c>
    </row>
    <row r="5819" spans="1:11" x14ac:dyDescent="0.25">
      <c r="A5819">
        <v>3242</v>
      </c>
      <c r="B5819" t="s">
        <v>2480</v>
      </c>
      <c r="C5819" t="s">
        <v>7252</v>
      </c>
      <c r="D5819" t="s">
        <v>27</v>
      </c>
      <c r="E5819" t="s">
        <v>10</v>
      </c>
      <c r="F5819" t="s">
        <v>28</v>
      </c>
      <c r="G5819">
        <v>2207</v>
      </c>
      <c r="H5819" t="s">
        <v>8</v>
      </c>
      <c r="I5819" t="s">
        <v>8</v>
      </c>
      <c r="J5819" t="s">
        <v>8</v>
      </c>
      <c r="K5819" t="s">
        <v>6766</v>
      </c>
    </row>
    <row r="5820" spans="1:11" x14ac:dyDescent="0.25">
      <c r="A5820">
        <v>3242</v>
      </c>
      <c r="B5820" t="s">
        <v>2480</v>
      </c>
      <c r="C5820" t="s">
        <v>7252</v>
      </c>
      <c r="D5820" t="s">
        <v>27</v>
      </c>
      <c r="E5820" t="s">
        <v>10</v>
      </c>
      <c r="F5820" t="s">
        <v>28</v>
      </c>
      <c r="G5820">
        <v>2207</v>
      </c>
      <c r="H5820" t="s">
        <v>8</v>
      </c>
      <c r="I5820" t="s">
        <v>8</v>
      </c>
      <c r="J5820" t="s">
        <v>8</v>
      </c>
      <c r="K5820" t="s">
        <v>6766</v>
      </c>
    </row>
    <row r="5821" spans="1:11" x14ac:dyDescent="0.25">
      <c r="A5821">
        <v>3242</v>
      </c>
      <c r="B5821" t="s">
        <v>2480</v>
      </c>
      <c r="C5821" t="s">
        <v>7252</v>
      </c>
      <c r="D5821" t="s">
        <v>27</v>
      </c>
      <c r="E5821" t="s">
        <v>10</v>
      </c>
      <c r="F5821" t="s">
        <v>28</v>
      </c>
      <c r="G5821">
        <v>2207</v>
      </c>
      <c r="H5821" t="s">
        <v>8</v>
      </c>
      <c r="I5821" t="s">
        <v>8</v>
      </c>
      <c r="J5821" t="s">
        <v>8</v>
      </c>
      <c r="K5821" t="s">
        <v>6766</v>
      </c>
    </row>
    <row r="5822" spans="1:11" x14ac:dyDescent="0.25">
      <c r="A5822">
        <v>3242</v>
      </c>
      <c r="B5822" t="s">
        <v>2480</v>
      </c>
      <c r="C5822" t="s">
        <v>7252</v>
      </c>
      <c r="D5822" t="s">
        <v>27</v>
      </c>
      <c r="E5822" t="s">
        <v>10</v>
      </c>
      <c r="F5822" t="s">
        <v>28</v>
      </c>
      <c r="G5822">
        <v>2207</v>
      </c>
      <c r="H5822" t="s">
        <v>8</v>
      </c>
      <c r="I5822" t="s">
        <v>8</v>
      </c>
      <c r="J5822" t="s">
        <v>8</v>
      </c>
      <c r="K5822" t="s">
        <v>6766</v>
      </c>
    </row>
    <row r="5823" spans="1:11" x14ac:dyDescent="0.25">
      <c r="A5823">
        <v>3242</v>
      </c>
      <c r="B5823" t="s">
        <v>2480</v>
      </c>
      <c r="C5823" t="s">
        <v>7252</v>
      </c>
      <c r="D5823" t="s">
        <v>27</v>
      </c>
      <c r="E5823" t="s">
        <v>10</v>
      </c>
      <c r="F5823" t="s">
        <v>28</v>
      </c>
      <c r="G5823">
        <v>2207</v>
      </c>
      <c r="H5823" t="s">
        <v>8</v>
      </c>
      <c r="I5823" t="s">
        <v>8</v>
      </c>
      <c r="J5823" t="s">
        <v>8</v>
      </c>
      <c r="K5823" t="s">
        <v>6766</v>
      </c>
    </row>
    <row r="5824" spans="1:11" x14ac:dyDescent="0.25">
      <c r="A5824">
        <v>3242</v>
      </c>
      <c r="B5824" t="s">
        <v>2480</v>
      </c>
      <c r="C5824" t="s">
        <v>7252</v>
      </c>
      <c r="D5824" t="s">
        <v>27</v>
      </c>
      <c r="E5824" t="s">
        <v>10</v>
      </c>
      <c r="F5824" t="s">
        <v>28</v>
      </c>
      <c r="G5824">
        <v>2207</v>
      </c>
      <c r="H5824" t="s">
        <v>8</v>
      </c>
      <c r="I5824" t="s">
        <v>8</v>
      </c>
      <c r="J5824" t="s">
        <v>8</v>
      </c>
      <c r="K5824" t="s">
        <v>6766</v>
      </c>
    </row>
    <row r="5825" spans="1:11" x14ac:dyDescent="0.25">
      <c r="A5825">
        <v>3242</v>
      </c>
      <c r="B5825" t="s">
        <v>2480</v>
      </c>
      <c r="C5825" t="s">
        <v>7252</v>
      </c>
      <c r="D5825" t="s">
        <v>27</v>
      </c>
      <c r="E5825" t="s">
        <v>10</v>
      </c>
      <c r="F5825" t="s">
        <v>28</v>
      </c>
      <c r="G5825">
        <v>2207</v>
      </c>
      <c r="H5825" t="s">
        <v>8</v>
      </c>
      <c r="I5825" t="s">
        <v>8</v>
      </c>
      <c r="J5825" t="s">
        <v>8</v>
      </c>
      <c r="K5825" t="s">
        <v>6766</v>
      </c>
    </row>
    <row r="5826" spans="1:11" x14ac:dyDescent="0.25">
      <c r="A5826">
        <v>3244</v>
      </c>
      <c r="B5826" t="s">
        <v>2481</v>
      </c>
      <c r="C5826" t="s">
        <v>2482</v>
      </c>
      <c r="D5826" t="s">
        <v>518</v>
      </c>
      <c r="E5826" t="s">
        <v>10</v>
      </c>
      <c r="F5826" t="s">
        <v>519</v>
      </c>
      <c r="G5826">
        <v>2209</v>
      </c>
      <c r="H5826" t="s">
        <v>8</v>
      </c>
      <c r="I5826" t="s">
        <v>8</v>
      </c>
      <c r="J5826" t="s">
        <v>8</v>
      </c>
      <c r="K5826" t="s">
        <v>6766</v>
      </c>
    </row>
    <row r="5827" spans="1:11" x14ac:dyDescent="0.25">
      <c r="A5827">
        <v>3244</v>
      </c>
      <c r="B5827" t="s">
        <v>2481</v>
      </c>
      <c r="C5827" t="s">
        <v>2482</v>
      </c>
      <c r="D5827" t="s">
        <v>518</v>
      </c>
      <c r="E5827" t="s">
        <v>10</v>
      </c>
      <c r="F5827" t="s">
        <v>519</v>
      </c>
      <c r="G5827">
        <v>2209</v>
      </c>
      <c r="H5827" t="s">
        <v>8</v>
      </c>
      <c r="I5827" t="s">
        <v>8</v>
      </c>
      <c r="J5827" t="s">
        <v>8</v>
      </c>
      <c r="K5827" t="s">
        <v>6766</v>
      </c>
    </row>
    <row r="5828" spans="1:11" x14ac:dyDescent="0.25">
      <c r="A5828">
        <v>3244</v>
      </c>
      <c r="B5828" t="s">
        <v>2481</v>
      </c>
      <c r="C5828" t="s">
        <v>2482</v>
      </c>
      <c r="D5828" t="s">
        <v>518</v>
      </c>
      <c r="E5828" t="s">
        <v>10</v>
      </c>
      <c r="F5828" t="s">
        <v>519</v>
      </c>
      <c r="G5828">
        <v>2209</v>
      </c>
      <c r="H5828" t="s">
        <v>8</v>
      </c>
      <c r="I5828" t="s">
        <v>8</v>
      </c>
      <c r="J5828" t="s">
        <v>8</v>
      </c>
      <c r="K5828" t="s">
        <v>6766</v>
      </c>
    </row>
    <row r="5829" spans="1:11" x14ac:dyDescent="0.25">
      <c r="A5829">
        <v>3244</v>
      </c>
      <c r="B5829" t="s">
        <v>2481</v>
      </c>
      <c r="C5829" t="s">
        <v>2482</v>
      </c>
      <c r="D5829" t="s">
        <v>518</v>
      </c>
      <c r="E5829" t="s">
        <v>10</v>
      </c>
      <c r="F5829" t="s">
        <v>519</v>
      </c>
      <c r="G5829">
        <v>2209</v>
      </c>
      <c r="H5829" t="s">
        <v>8</v>
      </c>
      <c r="I5829" t="s">
        <v>8</v>
      </c>
      <c r="J5829" t="s">
        <v>8</v>
      </c>
      <c r="K5829" t="s">
        <v>6766</v>
      </c>
    </row>
    <row r="5830" spans="1:11" x14ac:dyDescent="0.25">
      <c r="A5830">
        <v>3244</v>
      </c>
      <c r="B5830" t="s">
        <v>2481</v>
      </c>
      <c r="C5830" t="s">
        <v>2482</v>
      </c>
      <c r="D5830" t="s">
        <v>518</v>
      </c>
      <c r="E5830" t="s">
        <v>10</v>
      </c>
      <c r="F5830" t="s">
        <v>519</v>
      </c>
      <c r="G5830">
        <v>2209</v>
      </c>
      <c r="H5830" t="s">
        <v>8</v>
      </c>
      <c r="I5830" t="s">
        <v>8</v>
      </c>
      <c r="J5830" t="s">
        <v>8</v>
      </c>
      <c r="K5830" t="s">
        <v>6766</v>
      </c>
    </row>
    <row r="5831" spans="1:11" x14ac:dyDescent="0.25">
      <c r="A5831">
        <v>3244</v>
      </c>
      <c r="B5831" t="s">
        <v>2481</v>
      </c>
      <c r="C5831" t="s">
        <v>2482</v>
      </c>
      <c r="D5831" t="s">
        <v>518</v>
      </c>
      <c r="E5831" t="s">
        <v>10</v>
      </c>
      <c r="F5831" t="s">
        <v>519</v>
      </c>
      <c r="G5831">
        <v>2209</v>
      </c>
      <c r="H5831" t="s">
        <v>8</v>
      </c>
      <c r="I5831" t="s">
        <v>8</v>
      </c>
      <c r="J5831" t="s">
        <v>8</v>
      </c>
      <c r="K5831" t="s">
        <v>6766</v>
      </c>
    </row>
    <row r="5832" spans="1:11" x14ac:dyDescent="0.25">
      <c r="A5832">
        <v>3244</v>
      </c>
      <c r="B5832" t="s">
        <v>2481</v>
      </c>
      <c r="C5832" t="s">
        <v>2482</v>
      </c>
      <c r="D5832" t="s">
        <v>518</v>
      </c>
      <c r="E5832" t="s">
        <v>10</v>
      </c>
      <c r="F5832" t="s">
        <v>519</v>
      </c>
      <c r="G5832">
        <v>2209</v>
      </c>
      <c r="H5832" t="s">
        <v>8</v>
      </c>
      <c r="I5832" t="s">
        <v>8</v>
      </c>
      <c r="J5832" t="s">
        <v>8</v>
      </c>
      <c r="K5832" t="s">
        <v>6766</v>
      </c>
    </row>
    <row r="5833" spans="1:11" x14ac:dyDescent="0.25">
      <c r="A5833">
        <v>3244</v>
      </c>
      <c r="B5833" t="s">
        <v>2481</v>
      </c>
      <c r="C5833" t="s">
        <v>2482</v>
      </c>
      <c r="D5833" t="s">
        <v>518</v>
      </c>
      <c r="E5833" t="s">
        <v>10</v>
      </c>
      <c r="F5833" t="s">
        <v>519</v>
      </c>
      <c r="G5833">
        <v>2209</v>
      </c>
      <c r="H5833" t="s">
        <v>8</v>
      </c>
      <c r="I5833" t="s">
        <v>8</v>
      </c>
      <c r="J5833" t="s">
        <v>8</v>
      </c>
      <c r="K5833" t="s">
        <v>6766</v>
      </c>
    </row>
    <row r="5834" spans="1:11" x14ac:dyDescent="0.25">
      <c r="A5834">
        <v>3244</v>
      </c>
      <c r="B5834" t="s">
        <v>2481</v>
      </c>
      <c r="C5834" t="s">
        <v>2482</v>
      </c>
      <c r="D5834" t="s">
        <v>518</v>
      </c>
      <c r="E5834" t="s">
        <v>10</v>
      </c>
      <c r="F5834" t="s">
        <v>519</v>
      </c>
      <c r="G5834">
        <v>2209</v>
      </c>
      <c r="H5834" t="s">
        <v>8</v>
      </c>
      <c r="I5834" t="s">
        <v>8</v>
      </c>
      <c r="J5834" t="s">
        <v>8</v>
      </c>
      <c r="K5834" t="s">
        <v>6766</v>
      </c>
    </row>
    <row r="5835" spans="1:11" x14ac:dyDescent="0.25">
      <c r="A5835">
        <v>3244</v>
      </c>
      <c r="B5835" t="s">
        <v>2481</v>
      </c>
      <c r="C5835" t="s">
        <v>2482</v>
      </c>
      <c r="D5835" t="s">
        <v>518</v>
      </c>
      <c r="E5835" t="s">
        <v>10</v>
      </c>
      <c r="F5835" t="s">
        <v>519</v>
      </c>
      <c r="G5835">
        <v>2209</v>
      </c>
      <c r="H5835" t="s">
        <v>8</v>
      </c>
      <c r="I5835" t="s">
        <v>8</v>
      </c>
      <c r="J5835" t="s">
        <v>8</v>
      </c>
      <c r="K5835" t="s">
        <v>6766</v>
      </c>
    </row>
    <row r="5836" spans="1:11" x14ac:dyDescent="0.25">
      <c r="A5836">
        <v>3244</v>
      </c>
      <c r="B5836" t="s">
        <v>2481</v>
      </c>
      <c r="C5836" t="s">
        <v>2482</v>
      </c>
      <c r="D5836" t="s">
        <v>518</v>
      </c>
      <c r="E5836" t="s">
        <v>10</v>
      </c>
      <c r="F5836" t="s">
        <v>519</v>
      </c>
      <c r="G5836">
        <v>2209</v>
      </c>
      <c r="H5836" t="s">
        <v>8</v>
      </c>
      <c r="I5836" t="s">
        <v>8</v>
      </c>
      <c r="J5836" t="s">
        <v>8</v>
      </c>
      <c r="K5836" t="s">
        <v>6766</v>
      </c>
    </row>
    <row r="5837" spans="1:11" x14ac:dyDescent="0.25">
      <c r="A5837">
        <v>3244</v>
      </c>
      <c r="B5837" t="s">
        <v>2481</v>
      </c>
      <c r="C5837" t="s">
        <v>2482</v>
      </c>
      <c r="D5837" t="s">
        <v>518</v>
      </c>
      <c r="E5837" t="s">
        <v>10</v>
      </c>
      <c r="F5837" t="s">
        <v>519</v>
      </c>
      <c r="G5837">
        <v>2209</v>
      </c>
      <c r="H5837" t="s">
        <v>8</v>
      </c>
      <c r="I5837" t="s">
        <v>8</v>
      </c>
      <c r="J5837" t="s">
        <v>8</v>
      </c>
      <c r="K5837" t="s">
        <v>6766</v>
      </c>
    </row>
    <row r="5838" spans="1:11" x14ac:dyDescent="0.25">
      <c r="A5838">
        <v>3244</v>
      </c>
      <c r="B5838" t="s">
        <v>2481</v>
      </c>
      <c r="C5838" t="s">
        <v>2482</v>
      </c>
      <c r="D5838" t="s">
        <v>518</v>
      </c>
      <c r="E5838" t="s">
        <v>10</v>
      </c>
      <c r="F5838" t="s">
        <v>519</v>
      </c>
      <c r="G5838">
        <v>2209</v>
      </c>
      <c r="H5838" t="s">
        <v>8</v>
      </c>
      <c r="I5838" t="s">
        <v>8</v>
      </c>
      <c r="J5838" t="s">
        <v>8</v>
      </c>
      <c r="K5838" t="s">
        <v>6766</v>
      </c>
    </row>
    <row r="5839" spans="1:11" x14ac:dyDescent="0.25">
      <c r="A5839">
        <v>3244</v>
      </c>
      <c r="B5839" t="s">
        <v>2481</v>
      </c>
      <c r="C5839" t="s">
        <v>2482</v>
      </c>
      <c r="D5839" t="s">
        <v>518</v>
      </c>
      <c r="E5839" t="s">
        <v>10</v>
      </c>
      <c r="F5839" t="s">
        <v>519</v>
      </c>
      <c r="G5839">
        <v>2209</v>
      </c>
      <c r="H5839" t="s">
        <v>8</v>
      </c>
      <c r="I5839" t="s">
        <v>8</v>
      </c>
      <c r="J5839" t="s">
        <v>8</v>
      </c>
      <c r="K5839" t="s">
        <v>6766</v>
      </c>
    </row>
    <row r="5840" spans="1:11" x14ac:dyDescent="0.25">
      <c r="A5840">
        <v>3244</v>
      </c>
      <c r="B5840" t="s">
        <v>2481</v>
      </c>
      <c r="C5840" t="s">
        <v>2482</v>
      </c>
      <c r="D5840" t="s">
        <v>518</v>
      </c>
      <c r="E5840" t="s">
        <v>10</v>
      </c>
      <c r="F5840" t="s">
        <v>519</v>
      </c>
      <c r="G5840">
        <v>2209</v>
      </c>
      <c r="H5840" t="s">
        <v>8</v>
      </c>
      <c r="I5840" t="s">
        <v>8</v>
      </c>
      <c r="J5840" t="s">
        <v>8</v>
      </c>
      <c r="K5840" t="s">
        <v>6766</v>
      </c>
    </row>
    <row r="5841" spans="1:11" x14ac:dyDescent="0.25">
      <c r="A5841">
        <v>3244</v>
      </c>
      <c r="B5841" t="s">
        <v>2481</v>
      </c>
      <c r="C5841" t="s">
        <v>2482</v>
      </c>
      <c r="D5841" t="s">
        <v>518</v>
      </c>
      <c r="E5841" t="s">
        <v>10</v>
      </c>
      <c r="F5841" t="s">
        <v>519</v>
      </c>
      <c r="G5841">
        <v>2209</v>
      </c>
      <c r="H5841" t="s">
        <v>8</v>
      </c>
      <c r="I5841" t="s">
        <v>8</v>
      </c>
      <c r="J5841" t="s">
        <v>8</v>
      </c>
      <c r="K5841" t="s">
        <v>6766</v>
      </c>
    </row>
    <row r="5842" spans="1:11" x14ac:dyDescent="0.25">
      <c r="A5842">
        <v>3244</v>
      </c>
      <c r="B5842" t="s">
        <v>2481</v>
      </c>
      <c r="C5842" t="s">
        <v>2482</v>
      </c>
      <c r="D5842" t="s">
        <v>518</v>
      </c>
      <c r="E5842" t="s">
        <v>10</v>
      </c>
      <c r="F5842" t="s">
        <v>519</v>
      </c>
      <c r="G5842">
        <v>2209</v>
      </c>
      <c r="H5842" t="s">
        <v>8</v>
      </c>
      <c r="I5842" t="s">
        <v>8</v>
      </c>
      <c r="J5842" t="s">
        <v>8</v>
      </c>
      <c r="K5842" t="s">
        <v>6766</v>
      </c>
    </row>
    <row r="5843" spans="1:11" x14ac:dyDescent="0.25">
      <c r="A5843">
        <v>3244</v>
      </c>
      <c r="B5843" t="s">
        <v>2481</v>
      </c>
      <c r="C5843" t="s">
        <v>2482</v>
      </c>
      <c r="D5843" t="s">
        <v>518</v>
      </c>
      <c r="E5843" t="s">
        <v>10</v>
      </c>
      <c r="F5843" t="s">
        <v>519</v>
      </c>
      <c r="G5843">
        <v>2209</v>
      </c>
      <c r="H5843" t="s">
        <v>8</v>
      </c>
      <c r="I5843" t="s">
        <v>8</v>
      </c>
      <c r="J5843" t="s">
        <v>8</v>
      </c>
      <c r="K5843" t="s">
        <v>6766</v>
      </c>
    </row>
    <row r="5844" spans="1:11" x14ac:dyDescent="0.25">
      <c r="A5844">
        <v>3244</v>
      </c>
      <c r="B5844" t="s">
        <v>2481</v>
      </c>
      <c r="C5844" t="s">
        <v>2482</v>
      </c>
      <c r="D5844" t="s">
        <v>518</v>
      </c>
      <c r="E5844" t="s">
        <v>10</v>
      </c>
      <c r="F5844" t="s">
        <v>519</v>
      </c>
      <c r="G5844">
        <v>2209</v>
      </c>
      <c r="H5844" t="s">
        <v>8</v>
      </c>
      <c r="I5844" t="s">
        <v>8</v>
      </c>
      <c r="J5844" t="s">
        <v>8</v>
      </c>
      <c r="K5844" t="s">
        <v>6766</v>
      </c>
    </row>
    <row r="5845" spans="1:11" x14ac:dyDescent="0.25">
      <c r="A5845">
        <v>3244</v>
      </c>
      <c r="B5845" t="s">
        <v>2481</v>
      </c>
      <c r="C5845" t="s">
        <v>2482</v>
      </c>
      <c r="D5845" t="s">
        <v>518</v>
      </c>
      <c r="E5845" t="s">
        <v>10</v>
      </c>
      <c r="F5845" t="s">
        <v>519</v>
      </c>
      <c r="G5845">
        <v>2209</v>
      </c>
      <c r="H5845" t="s">
        <v>8</v>
      </c>
      <c r="I5845" t="s">
        <v>8</v>
      </c>
      <c r="J5845" t="s">
        <v>8</v>
      </c>
      <c r="K5845" t="s">
        <v>6766</v>
      </c>
    </row>
    <row r="5846" spans="1:11" x14ac:dyDescent="0.25">
      <c r="A5846">
        <v>3244</v>
      </c>
      <c r="B5846" t="s">
        <v>2481</v>
      </c>
      <c r="C5846" t="s">
        <v>2482</v>
      </c>
      <c r="D5846" t="s">
        <v>518</v>
      </c>
      <c r="E5846" t="s">
        <v>10</v>
      </c>
      <c r="F5846" t="s">
        <v>519</v>
      </c>
      <c r="G5846">
        <v>2209</v>
      </c>
      <c r="H5846" t="s">
        <v>8</v>
      </c>
      <c r="I5846" t="s">
        <v>8</v>
      </c>
      <c r="J5846" t="s">
        <v>8</v>
      </c>
      <c r="K5846" t="s">
        <v>6766</v>
      </c>
    </row>
    <row r="5847" spans="1:11" x14ac:dyDescent="0.25">
      <c r="A5847">
        <v>3244</v>
      </c>
      <c r="B5847" t="s">
        <v>2481</v>
      </c>
      <c r="C5847" t="s">
        <v>2482</v>
      </c>
      <c r="D5847" t="s">
        <v>518</v>
      </c>
      <c r="E5847" t="s">
        <v>10</v>
      </c>
      <c r="F5847" t="s">
        <v>519</v>
      </c>
      <c r="G5847">
        <v>2209</v>
      </c>
      <c r="H5847" t="s">
        <v>8</v>
      </c>
      <c r="I5847" t="s">
        <v>8</v>
      </c>
      <c r="J5847" t="s">
        <v>8</v>
      </c>
      <c r="K5847" t="s">
        <v>6766</v>
      </c>
    </row>
    <row r="5848" spans="1:11" x14ac:dyDescent="0.25">
      <c r="A5848">
        <v>3244</v>
      </c>
      <c r="B5848" t="s">
        <v>2481</v>
      </c>
      <c r="C5848" t="s">
        <v>2482</v>
      </c>
      <c r="D5848" t="s">
        <v>518</v>
      </c>
      <c r="E5848" t="s">
        <v>10</v>
      </c>
      <c r="F5848" t="s">
        <v>519</v>
      </c>
      <c r="G5848">
        <v>2209</v>
      </c>
      <c r="H5848" t="s">
        <v>8</v>
      </c>
      <c r="I5848" t="s">
        <v>8</v>
      </c>
      <c r="J5848" t="s">
        <v>8</v>
      </c>
      <c r="K5848" t="s">
        <v>6766</v>
      </c>
    </row>
    <row r="5849" spans="1:11" x14ac:dyDescent="0.25">
      <c r="A5849">
        <v>3244</v>
      </c>
      <c r="B5849" t="s">
        <v>2481</v>
      </c>
      <c r="C5849" t="s">
        <v>2482</v>
      </c>
      <c r="D5849" t="s">
        <v>518</v>
      </c>
      <c r="E5849" t="s">
        <v>10</v>
      </c>
      <c r="F5849" t="s">
        <v>519</v>
      </c>
      <c r="G5849">
        <v>2209</v>
      </c>
      <c r="H5849" t="s">
        <v>8</v>
      </c>
      <c r="I5849" t="s">
        <v>8</v>
      </c>
      <c r="J5849" t="s">
        <v>8</v>
      </c>
      <c r="K5849" t="s">
        <v>6766</v>
      </c>
    </row>
    <row r="5850" spans="1:11" x14ac:dyDescent="0.25">
      <c r="A5850">
        <v>3244</v>
      </c>
      <c r="B5850" t="s">
        <v>2481</v>
      </c>
      <c r="C5850" t="s">
        <v>2482</v>
      </c>
      <c r="D5850" t="s">
        <v>518</v>
      </c>
      <c r="E5850" t="s">
        <v>10</v>
      </c>
      <c r="F5850" t="s">
        <v>519</v>
      </c>
      <c r="G5850">
        <v>2209</v>
      </c>
      <c r="H5850" t="s">
        <v>8</v>
      </c>
      <c r="I5850" t="s">
        <v>8</v>
      </c>
      <c r="J5850" t="s">
        <v>8</v>
      </c>
      <c r="K5850" t="s">
        <v>6766</v>
      </c>
    </row>
    <row r="5851" spans="1:11" x14ac:dyDescent="0.25">
      <c r="A5851">
        <v>3244</v>
      </c>
      <c r="B5851" t="s">
        <v>2481</v>
      </c>
      <c r="C5851" t="s">
        <v>2482</v>
      </c>
      <c r="D5851" t="s">
        <v>518</v>
      </c>
      <c r="E5851" t="s">
        <v>10</v>
      </c>
      <c r="F5851" t="s">
        <v>519</v>
      </c>
      <c r="G5851">
        <v>2209</v>
      </c>
      <c r="H5851" t="s">
        <v>8</v>
      </c>
      <c r="I5851" t="s">
        <v>8</v>
      </c>
      <c r="J5851" t="s">
        <v>8</v>
      </c>
      <c r="K5851" t="s">
        <v>6766</v>
      </c>
    </row>
    <row r="5852" spans="1:11" x14ac:dyDescent="0.25">
      <c r="A5852">
        <v>3244</v>
      </c>
      <c r="B5852" t="s">
        <v>2481</v>
      </c>
      <c r="C5852" t="s">
        <v>2482</v>
      </c>
      <c r="D5852" t="s">
        <v>518</v>
      </c>
      <c r="E5852" t="s">
        <v>10</v>
      </c>
      <c r="F5852" t="s">
        <v>519</v>
      </c>
      <c r="G5852">
        <v>2209</v>
      </c>
      <c r="H5852" t="s">
        <v>8</v>
      </c>
      <c r="I5852" t="s">
        <v>8</v>
      </c>
      <c r="J5852" t="s">
        <v>8</v>
      </c>
      <c r="K5852" t="s">
        <v>6766</v>
      </c>
    </row>
    <row r="5853" spans="1:11" x14ac:dyDescent="0.25">
      <c r="A5853">
        <v>3244</v>
      </c>
      <c r="B5853" t="s">
        <v>2481</v>
      </c>
      <c r="C5853" t="s">
        <v>2482</v>
      </c>
      <c r="D5853" t="s">
        <v>518</v>
      </c>
      <c r="E5853" t="s">
        <v>10</v>
      </c>
      <c r="F5853" t="s">
        <v>519</v>
      </c>
      <c r="G5853">
        <v>2209</v>
      </c>
      <c r="H5853" t="s">
        <v>8</v>
      </c>
      <c r="I5853" t="s">
        <v>8</v>
      </c>
      <c r="J5853" t="s">
        <v>8</v>
      </c>
      <c r="K5853" t="s">
        <v>6766</v>
      </c>
    </row>
    <row r="5854" spans="1:11" x14ac:dyDescent="0.25">
      <c r="A5854">
        <v>3244</v>
      </c>
      <c r="B5854" t="s">
        <v>2481</v>
      </c>
      <c r="C5854" t="s">
        <v>2482</v>
      </c>
      <c r="D5854" t="s">
        <v>518</v>
      </c>
      <c r="E5854" t="s">
        <v>10</v>
      </c>
      <c r="F5854" t="s">
        <v>519</v>
      </c>
      <c r="G5854">
        <v>2209</v>
      </c>
      <c r="H5854" t="s">
        <v>8</v>
      </c>
      <c r="I5854" t="s">
        <v>8</v>
      </c>
      <c r="J5854" t="s">
        <v>8</v>
      </c>
      <c r="K5854" t="s">
        <v>6766</v>
      </c>
    </row>
    <row r="5855" spans="1:11" x14ac:dyDescent="0.25">
      <c r="A5855">
        <v>3244</v>
      </c>
      <c r="B5855" t="s">
        <v>2481</v>
      </c>
      <c r="C5855" t="s">
        <v>2482</v>
      </c>
      <c r="D5855" t="s">
        <v>518</v>
      </c>
      <c r="E5855" t="s">
        <v>10</v>
      </c>
      <c r="F5855" t="s">
        <v>519</v>
      </c>
      <c r="G5855">
        <v>2209</v>
      </c>
      <c r="H5855" t="s">
        <v>8</v>
      </c>
      <c r="I5855" t="s">
        <v>8</v>
      </c>
      <c r="J5855" t="s">
        <v>8</v>
      </c>
      <c r="K5855" t="s">
        <v>6766</v>
      </c>
    </row>
    <row r="5856" spans="1:11" x14ac:dyDescent="0.25">
      <c r="A5856">
        <v>3244</v>
      </c>
      <c r="B5856" t="s">
        <v>2481</v>
      </c>
      <c r="C5856" t="s">
        <v>2482</v>
      </c>
      <c r="D5856" t="s">
        <v>518</v>
      </c>
      <c r="E5856" t="s">
        <v>10</v>
      </c>
      <c r="F5856" t="s">
        <v>519</v>
      </c>
      <c r="G5856">
        <v>2209</v>
      </c>
      <c r="H5856" t="s">
        <v>8</v>
      </c>
      <c r="I5856" t="s">
        <v>8</v>
      </c>
      <c r="J5856" t="s">
        <v>8</v>
      </c>
      <c r="K5856" t="s">
        <v>6766</v>
      </c>
    </row>
    <row r="5857" spans="1:11" x14ac:dyDescent="0.25">
      <c r="A5857">
        <v>3244</v>
      </c>
      <c r="B5857" t="s">
        <v>2481</v>
      </c>
      <c r="C5857" t="s">
        <v>2482</v>
      </c>
      <c r="D5857" t="s">
        <v>518</v>
      </c>
      <c r="E5857" t="s">
        <v>10</v>
      </c>
      <c r="F5857" t="s">
        <v>519</v>
      </c>
      <c r="G5857">
        <v>2209</v>
      </c>
      <c r="H5857" t="s">
        <v>8</v>
      </c>
      <c r="I5857" t="s">
        <v>8</v>
      </c>
      <c r="J5857" t="s">
        <v>8</v>
      </c>
      <c r="K5857" t="s">
        <v>6766</v>
      </c>
    </row>
    <row r="5858" spans="1:11" x14ac:dyDescent="0.25">
      <c r="A5858">
        <v>3244</v>
      </c>
      <c r="B5858" t="s">
        <v>2481</v>
      </c>
      <c r="C5858" t="s">
        <v>2482</v>
      </c>
      <c r="D5858" t="s">
        <v>518</v>
      </c>
      <c r="E5858" t="s">
        <v>10</v>
      </c>
      <c r="F5858" t="s">
        <v>519</v>
      </c>
      <c r="G5858">
        <v>2209</v>
      </c>
      <c r="H5858" t="s">
        <v>8</v>
      </c>
      <c r="I5858" t="s">
        <v>8</v>
      </c>
      <c r="J5858" t="s">
        <v>8</v>
      </c>
      <c r="K5858" t="s">
        <v>6766</v>
      </c>
    </row>
    <row r="5859" spans="1:11" x14ac:dyDescent="0.25">
      <c r="A5859">
        <v>3246</v>
      </c>
      <c r="B5859" t="s">
        <v>2483</v>
      </c>
      <c r="C5859" t="s">
        <v>5830</v>
      </c>
      <c r="D5859" t="s">
        <v>27</v>
      </c>
      <c r="E5859" t="s">
        <v>10</v>
      </c>
      <c r="F5859" t="s">
        <v>100</v>
      </c>
      <c r="G5859">
        <v>2211</v>
      </c>
      <c r="H5859" t="s">
        <v>8</v>
      </c>
      <c r="I5859" t="s">
        <v>8</v>
      </c>
      <c r="J5859" t="s">
        <v>8</v>
      </c>
      <c r="K5859" t="s">
        <v>6766</v>
      </c>
    </row>
    <row r="5860" spans="1:11" x14ac:dyDescent="0.25">
      <c r="A5860">
        <v>3246</v>
      </c>
      <c r="B5860" t="s">
        <v>2483</v>
      </c>
      <c r="C5860" t="s">
        <v>5830</v>
      </c>
      <c r="D5860" t="s">
        <v>27</v>
      </c>
      <c r="E5860" t="s">
        <v>10</v>
      </c>
      <c r="F5860" t="s">
        <v>100</v>
      </c>
      <c r="G5860">
        <v>2211</v>
      </c>
      <c r="H5860" t="s">
        <v>8</v>
      </c>
      <c r="I5860" t="s">
        <v>8</v>
      </c>
      <c r="J5860" t="s">
        <v>8</v>
      </c>
      <c r="K5860" t="s">
        <v>6766</v>
      </c>
    </row>
    <row r="5861" spans="1:11" x14ac:dyDescent="0.25">
      <c r="A5861">
        <v>3246</v>
      </c>
      <c r="B5861" t="s">
        <v>2483</v>
      </c>
      <c r="C5861" t="s">
        <v>5830</v>
      </c>
      <c r="D5861" t="s">
        <v>27</v>
      </c>
      <c r="E5861" t="s">
        <v>10</v>
      </c>
      <c r="F5861" t="s">
        <v>100</v>
      </c>
      <c r="G5861">
        <v>2211</v>
      </c>
      <c r="H5861" t="s">
        <v>8</v>
      </c>
      <c r="I5861" t="s">
        <v>8</v>
      </c>
      <c r="J5861" t="s">
        <v>8</v>
      </c>
      <c r="K5861" t="s">
        <v>6766</v>
      </c>
    </row>
    <row r="5862" spans="1:11" x14ac:dyDescent="0.25">
      <c r="A5862">
        <v>3246</v>
      </c>
      <c r="B5862" t="s">
        <v>2483</v>
      </c>
      <c r="C5862" t="s">
        <v>5830</v>
      </c>
      <c r="D5862" t="s">
        <v>27</v>
      </c>
      <c r="E5862" t="s">
        <v>10</v>
      </c>
      <c r="F5862" t="s">
        <v>100</v>
      </c>
      <c r="G5862">
        <v>2211</v>
      </c>
      <c r="H5862" t="s">
        <v>8</v>
      </c>
      <c r="I5862" t="s">
        <v>8</v>
      </c>
      <c r="J5862" t="s">
        <v>8</v>
      </c>
      <c r="K5862" t="s">
        <v>6766</v>
      </c>
    </row>
    <row r="5863" spans="1:11" x14ac:dyDescent="0.25">
      <c r="A5863">
        <v>3246</v>
      </c>
      <c r="B5863" t="s">
        <v>2483</v>
      </c>
      <c r="C5863" t="s">
        <v>5830</v>
      </c>
      <c r="D5863" t="s">
        <v>27</v>
      </c>
      <c r="E5863" t="s">
        <v>10</v>
      </c>
      <c r="F5863" t="s">
        <v>100</v>
      </c>
      <c r="G5863">
        <v>2211</v>
      </c>
      <c r="H5863" t="s">
        <v>8</v>
      </c>
      <c r="I5863" t="s">
        <v>8</v>
      </c>
      <c r="J5863" t="s">
        <v>8</v>
      </c>
      <c r="K5863" t="s">
        <v>6766</v>
      </c>
    </row>
    <row r="5864" spans="1:11" x14ac:dyDescent="0.25">
      <c r="A5864">
        <v>3246</v>
      </c>
      <c r="B5864" t="s">
        <v>2483</v>
      </c>
      <c r="C5864" t="s">
        <v>5830</v>
      </c>
      <c r="D5864" t="s">
        <v>27</v>
      </c>
      <c r="E5864" t="s">
        <v>10</v>
      </c>
      <c r="F5864" t="s">
        <v>100</v>
      </c>
      <c r="G5864">
        <v>2211</v>
      </c>
      <c r="H5864" t="s">
        <v>8</v>
      </c>
      <c r="I5864" t="s">
        <v>8</v>
      </c>
      <c r="J5864" t="s">
        <v>8</v>
      </c>
      <c r="K5864" t="s">
        <v>6766</v>
      </c>
    </row>
    <row r="5865" spans="1:11" x14ac:dyDescent="0.25">
      <c r="A5865">
        <v>3246</v>
      </c>
      <c r="B5865" t="s">
        <v>2483</v>
      </c>
      <c r="C5865" t="s">
        <v>5830</v>
      </c>
      <c r="D5865" t="s">
        <v>27</v>
      </c>
      <c r="E5865" t="s">
        <v>10</v>
      </c>
      <c r="F5865" t="s">
        <v>100</v>
      </c>
      <c r="G5865">
        <v>2211</v>
      </c>
      <c r="H5865" t="s">
        <v>8</v>
      </c>
      <c r="I5865" t="s">
        <v>8</v>
      </c>
      <c r="J5865" t="s">
        <v>8</v>
      </c>
      <c r="K5865" t="s">
        <v>6766</v>
      </c>
    </row>
    <row r="5866" spans="1:11" x14ac:dyDescent="0.25">
      <c r="A5866">
        <v>3246</v>
      </c>
      <c r="B5866" t="s">
        <v>2483</v>
      </c>
      <c r="C5866" t="s">
        <v>5830</v>
      </c>
      <c r="D5866" t="s">
        <v>27</v>
      </c>
      <c r="E5866" t="s">
        <v>10</v>
      </c>
      <c r="F5866" t="s">
        <v>100</v>
      </c>
      <c r="G5866">
        <v>2211</v>
      </c>
      <c r="H5866" t="s">
        <v>8</v>
      </c>
      <c r="I5866" t="s">
        <v>8</v>
      </c>
      <c r="J5866" t="s">
        <v>8</v>
      </c>
      <c r="K5866" t="s">
        <v>6766</v>
      </c>
    </row>
    <row r="5867" spans="1:11" x14ac:dyDescent="0.25">
      <c r="A5867">
        <v>3246</v>
      </c>
      <c r="B5867" t="s">
        <v>2483</v>
      </c>
      <c r="C5867" t="s">
        <v>5830</v>
      </c>
      <c r="D5867" t="s">
        <v>27</v>
      </c>
      <c r="E5867" t="s">
        <v>10</v>
      </c>
      <c r="F5867" t="s">
        <v>100</v>
      </c>
      <c r="G5867">
        <v>2211</v>
      </c>
      <c r="H5867" t="s">
        <v>8</v>
      </c>
      <c r="I5867" t="s">
        <v>8</v>
      </c>
      <c r="J5867" t="s">
        <v>8</v>
      </c>
      <c r="K5867" t="s">
        <v>6766</v>
      </c>
    </row>
    <row r="5868" spans="1:11" x14ac:dyDescent="0.25">
      <c r="A5868">
        <v>3246</v>
      </c>
      <c r="B5868" t="s">
        <v>2483</v>
      </c>
      <c r="C5868" t="s">
        <v>5830</v>
      </c>
      <c r="D5868" t="s">
        <v>27</v>
      </c>
      <c r="E5868" t="s">
        <v>10</v>
      </c>
      <c r="F5868" t="s">
        <v>100</v>
      </c>
      <c r="G5868">
        <v>2211</v>
      </c>
      <c r="H5868" t="s">
        <v>8</v>
      </c>
      <c r="I5868" t="s">
        <v>8</v>
      </c>
      <c r="J5868" t="s">
        <v>8</v>
      </c>
      <c r="K5868" t="s">
        <v>6766</v>
      </c>
    </row>
    <row r="5869" spans="1:11" x14ac:dyDescent="0.25">
      <c r="A5869">
        <v>3246</v>
      </c>
      <c r="B5869" t="s">
        <v>2483</v>
      </c>
      <c r="C5869" t="s">
        <v>5830</v>
      </c>
      <c r="D5869" t="s">
        <v>27</v>
      </c>
      <c r="E5869" t="s">
        <v>10</v>
      </c>
      <c r="F5869" t="s">
        <v>100</v>
      </c>
      <c r="G5869">
        <v>2211</v>
      </c>
      <c r="H5869" t="s">
        <v>8</v>
      </c>
      <c r="I5869" t="s">
        <v>8</v>
      </c>
      <c r="J5869" t="s">
        <v>8</v>
      </c>
      <c r="K5869" t="s">
        <v>6766</v>
      </c>
    </row>
    <row r="5870" spans="1:11" x14ac:dyDescent="0.25">
      <c r="A5870">
        <v>3246</v>
      </c>
      <c r="B5870" t="s">
        <v>2483</v>
      </c>
      <c r="C5870" t="s">
        <v>5830</v>
      </c>
      <c r="D5870" t="s">
        <v>27</v>
      </c>
      <c r="E5870" t="s">
        <v>10</v>
      </c>
      <c r="F5870" t="s">
        <v>100</v>
      </c>
      <c r="G5870">
        <v>2211</v>
      </c>
      <c r="H5870" t="s">
        <v>8</v>
      </c>
      <c r="I5870" t="s">
        <v>8</v>
      </c>
      <c r="J5870" t="s">
        <v>8</v>
      </c>
      <c r="K5870" t="s">
        <v>6766</v>
      </c>
    </row>
    <row r="5871" spans="1:11" x14ac:dyDescent="0.25">
      <c r="A5871">
        <v>3246</v>
      </c>
      <c r="B5871" t="s">
        <v>2483</v>
      </c>
      <c r="C5871" t="s">
        <v>5830</v>
      </c>
      <c r="D5871" t="s">
        <v>27</v>
      </c>
      <c r="E5871" t="s">
        <v>10</v>
      </c>
      <c r="F5871" t="s">
        <v>100</v>
      </c>
      <c r="G5871">
        <v>2211</v>
      </c>
      <c r="H5871" t="s">
        <v>8</v>
      </c>
      <c r="I5871" t="s">
        <v>8</v>
      </c>
      <c r="J5871" t="s">
        <v>8</v>
      </c>
      <c r="K5871" t="s">
        <v>6766</v>
      </c>
    </row>
    <row r="5872" spans="1:11" x14ac:dyDescent="0.25">
      <c r="A5872">
        <v>3252</v>
      </c>
      <c r="B5872" t="s">
        <v>2485</v>
      </c>
      <c r="C5872" t="s">
        <v>4681</v>
      </c>
      <c r="D5872" t="s">
        <v>260</v>
      </c>
      <c r="E5872" t="s">
        <v>10</v>
      </c>
      <c r="F5872" t="s">
        <v>328</v>
      </c>
      <c r="G5872">
        <v>2217</v>
      </c>
      <c r="H5872" t="s">
        <v>8</v>
      </c>
      <c r="I5872" t="s">
        <v>8</v>
      </c>
      <c r="J5872" t="s">
        <v>8</v>
      </c>
      <c r="K5872" t="s">
        <v>6766</v>
      </c>
    </row>
    <row r="5873" spans="1:11" x14ac:dyDescent="0.25">
      <c r="A5873">
        <v>3252</v>
      </c>
      <c r="B5873" t="s">
        <v>2485</v>
      </c>
      <c r="C5873" t="s">
        <v>4681</v>
      </c>
      <c r="D5873" t="s">
        <v>260</v>
      </c>
      <c r="E5873" t="s">
        <v>10</v>
      </c>
      <c r="F5873" t="s">
        <v>328</v>
      </c>
      <c r="G5873">
        <v>2217</v>
      </c>
      <c r="H5873" t="s">
        <v>8</v>
      </c>
      <c r="I5873" t="s">
        <v>8</v>
      </c>
      <c r="J5873" t="s">
        <v>8</v>
      </c>
      <c r="K5873" t="s">
        <v>6766</v>
      </c>
    </row>
    <row r="5874" spans="1:11" x14ac:dyDescent="0.25">
      <c r="A5874">
        <v>3252</v>
      </c>
      <c r="B5874" t="s">
        <v>2485</v>
      </c>
      <c r="C5874" t="s">
        <v>4681</v>
      </c>
      <c r="D5874" t="s">
        <v>260</v>
      </c>
      <c r="E5874" t="s">
        <v>10</v>
      </c>
      <c r="F5874" t="s">
        <v>328</v>
      </c>
      <c r="G5874">
        <v>2217</v>
      </c>
      <c r="H5874" t="s">
        <v>8</v>
      </c>
      <c r="I5874" t="s">
        <v>8</v>
      </c>
      <c r="J5874" t="s">
        <v>8</v>
      </c>
      <c r="K5874" t="s">
        <v>6766</v>
      </c>
    </row>
    <row r="5875" spans="1:11" x14ac:dyDescent="0.25">
      <c r="A5875">
        <v>3252</v>
      </c>
      <c r="B5875" t="s">
        <v>2485</v>
      </c>
      <c r="C5875" t="s">
        <v>4681</v>
      </c>
      <c r="D5875" t="s">
        <v>260</v>
      </c>
      <c r="E5875" t="s">
        <v>10</v>
      </c>
      <c r="F5875" t="s">
        <v>328</v>
      </c>
      <c r="G5875">
        <v>2217</v>
      </c>
      <c r="H5875" t="s">
        <v>8</v>
      </c>
      <c r="I5875" t="s">
        <v>8</v>
      </c>
      <c r="J5875" t="s">
        <v>8</v>
      </c>
      <c r="K5875" t="s">
        <v>6766</v>
      </c>
    </row>
    <row r="5876" spans="1:11" x14ac:dyDescent="0.25">
      <c r="A5876">
        <v>3252</v>
      </c>
      <c r="B5876" t="s">
        <v>2485</v>
      </c>
      <c r="C5876" t="s">
        <v>4681</v>
      </c>
      <c r="D5876" t="s">
        <v>260</v>
      </c>
      <c r="E5876" t="s">
        <v>10</v>
      </c>
      <c r="F5876" t="s">
        <v>328</v>
      </c>
      <c r="G5876">
        <v>2217</v>
      </c>
      <c r="H5876" t="s">
        <v>8</v>
      </c>
      <c r="I5876" t="s">
        <v>8</v>
      </c>
      <c r="J5876" t="s">
        <v>8</v>
      </c>
      <c r="K5876" t="s">
        <v>6766</v>
      </c>
    </row>
    <row r="5877" spans="1:11" x14ac:dyDescent="0.25">
      <c r="A5877">
        <v>3252</v>
      </c>
      <c r="B5877" t="s">
        <v>2485</v>
      </c>
      <c r="C5877" t="s">
        <v>4681</v>
      </c>
      <c r="D5877" t="s">
        <v>260</v>
      </c>
      <c r="E5877" t="s">
        <v>10</v>
      </c>
      <c r="F5877" t="s">
        <v>328</v>
      </c>
      <c r="G5877">
        <v>2217</v>
      </c>
      <c r="H5877" t="s">
        <v>8</v>
      </c>
      <c r="I5877" t="s">
        <v>8</v>
      </c>
      <c r="J5877" t="s">
        <v>8</v>
      </c>
      <c r="K5877" t="s">
        <v>6766</v>
      </c>
    </row>
    <row r="5878" spans="1:11" x14ac:dyDescent="0.25">
      <c r="A5878">
        <v>3252</v>
      </c>
      <c r="B5878" t="s">
        <v>2485</v>
      </c>
      <c r="C5878" t="s">
        <v>4681</v>
      </c>
      <c r="D5878" t="s">
        <v>260</v>
      </c>
      <c r="E5878" t="s">
        <v>10</v>
      </c>
      <c r="F5878" t="s">
        <v>328</v>
      </c>
      <c r="G5878">
        <v>2217</v>
      </c>
      <c r="H5878" t="s">
        <v>8</v>
      </c>
      <c r="I5878" t="s">
        <v>8</v>
      </c>
      <c r="J5878" t="s">
        <v>8</v>
      </c>
      <c r="K5878" t="s">
        <v>6766</v>
      </c>
    </row>
    <row r="5879" spans="1:11" x14ac:dyDescent="0.25">
      <c r="A5879">
        <v>3253</v>
      </c>
      <c r="B5879" t="s">
        <v>5437</v>
      </c>
      <c r="C5879" t="s">
        <v>5438</v>
      </c>
      <c r="D5879" t="s">
        <v>533</v>
      </c>
      <c r="E5879" t="s">
        <v>10</v>
      </c>
      <c r="F5879" t="s">
        <v>19</v>
      </c>
      <c r="G5879">
        <v>2218</v>
      </c>
      <c r="H5879" t="s">
        <v>8</v>
      </c>
      <c r="I5879" t="s">
        <v>8</v>
      </c>
      <c r="J5879" t="s">
        <v>8</v>
      </c>
      <c r="K5879" t="s">
        <v>6766</v>
      </c>
    </row>
    <row r="5880" spans="1:11" x14ac:dyDescent="0.25">
      <c r="A5880">
        <v>3255</v>
      </c>
      <c r="B5880" t="s">
        <v>2486</v>
      </c>
      <c r="C5880" t="s">
        <v>2487</v>
      </c>
      <c r="D5880" t="s">
        <v>2488</v>
      </c>
      <c r="E5880" t="s">
        <v>10</v>
      </c>
      <c r="F5880" t="s">
        <v>2489</v>
      </c>
      <c r="G5880">
        <v>2220</v>
      </c>
      <c r="H5880" t="s">
        <v>8</v>
      </c>
      <c r="I5880" t="s">
        <v>8</v>
      </c>
      <c r="J5880" t="s">
        <v>8</v>
      </c>
      <c r="K5880" t="s">
        <v>6766</v>
      </c>
    </row>
    <row r="5881" spans="1:11" x14ac:dyDescent="0.25">
      <c r="A5881">
        <v>3260</v>
      </c>
      <c r="B5881" t="s">
        <v>2490</v>
      </c>
      <c r="C5881" t="s">
        <v>2491</v>
      </c>
      <c r="D5881" t="s">
        <v>9</v>
      </c>
      <c r="E5881" t="s">
        <v>10</v>
      </c>
      <c r="F5881" t="s">
        <v>487</v>
      </c>
      <c r="G5881">
        <v>2225</v>
      </c>
      <c r="H5881" t="s">
        <v>8</v>
      </c>
      <c r="I5881" t="s">
        <v>8</v>
      </c>
      <c r="J5881" t="s">
        <v>8</v>
      </c>
      <c r="K5881" t="s">
        <v>6766</v>
      </c>
    </row>
    <row r="5882" spans="1:11" x14ac:dyDescent="0.25">
      <c r="A5882">
        <v>3260</v>
      </c>
      <c r="B5882" t="s">
        <v>2490</v>
      </c>
      <c r="C5882" t="s">
        <v>2491</v>
      </c>
      <c r="D5882" t="s">
        <v>9</v>
      </c>
      <c r="E5882" t="s">
        <v>10</v>
      </c>
      <c r="F5882" t="s">
        <v>487</v>
      </c>
      <c r="G5882">
        <v>2225</v>
      </c>
      <c r="H5882" t="s">
        <v>8</v>
      </c>
      <c r="I5882" t="s">
        <v>8</v>
      </c>
      <c r="J5882" t="s">
        <v>8</v>
      </c>
      <c r="K5882" t="s">
        <v>6766</v>
      </c>
    </row>
    <row r="5883" spans="1:11" x14ac:dyDescent="0.25">
      <c r="A5883">
        <v>3262</v>
      </c>
      <c r="B5883" t="s">
        <v>2492</v>
      </c>
      <c r="C5883" t="s">
        <v>7253</v>
      </c>
      <c r="D5883" t="s">
        <v>360</v>
      </c>
      <c r="E5883" t="s">
        <v>10</v>
      </c>
      <c r="F5883" t="s">
        <v>29</v>
      </c>
      <c r="G5883">
        <v>2226</v>
      </c>
      <c r="H5883" t="s">
        <v>8</v>
      </c>
      <c r="I5883" t="s">
        <v>8</v>
      </c>
      <c r="J5883" t="s">
        <v>8</v>
      </c>
      <c r="K5883" t="s">
        <v>6766</v>
      </c>
    </row>
    <row r="5884" spans="1:11" x14ac:dyDescent="0.25">
      <c r="A5884">
        <v>3262</v>
      </c>
      <c r="B5884" t="s">
        <v>2492</v>
      </c>
      <c r="C5884" t="s">
        <v>7253</v>
      </c>
      <c r="D5884" t="s">
        <v>360</v>
      </c>
      <c r="E5884" t="s">
        <v>10</v>
      </c>
      <c r="F5884" t="s">
        <v>29</v>
      </c>
      <c r="G5884">
        <v>2226</v>
      </c>
      <c r="H5884" t="s">
        <v>8</v>
      </c>
      <c r="I5884" t="s">
        <v>8</v>
      </c>
      <c r="J5884" t="s">
        <v>8</v>
      </c>
      <c r="K5884" t="s">
        <v>6766</v>
      </c>
    </row>
    <row r="5885" spans="1:11" x14ac:dyDescent="0.25">
      <c r="A5885">
        <v>3262</v>
      </c>
      <c r="B5885" t="s">
        <v>2492</v>
      </c>
      <c r="C5885" t="s">
        <v>7253</v>
      </c>
      <c r="D5885" t="s">
        <v>360</v>
      </c>
      <c r="E5885" t="s">
        <v>10</v>
      </c>
      <c r="F5885" t="s">
        <v>29</v>
      </c>
      <c r="G5885">
        <v>2226</v>
      </c>
      <c r="H5885" t="s">
        <v>8</v>
      </c>
      <c r="I5885" t="s">
        <v>8</v>
      </c>
      <c r="J5885" t="s">
        <v>8</v>
      </c>
      <c r="K5885" t="s">
        <v>6766</v>
      </c>
    </row>
    <row r="5886" spans="1:11" x14ac:dyDescent="0.25">
      <c r="A5886">
        <v>3262</v>
      </c>
      <c r="B5886" t="s">
        <v>2492</v>
      </c>
      <c r="C5886" t="s">
        <v>7253</v>
      </c>
      <c r="D5886" t="s">
        <v>360</v>
      </c>
      <c r="E5886" t="s">
        <v>10</v>
      </c>
      <c r="F5886" t="s">
        <v>29</v>
      </c>
      <c r="G5886">
        <v>2226</v>
      </c>
      <c r="H5886" t="s">
        <v>8</v>
      </c>
      <c r="I5886" t="s">
        <v>8</v>
      </c>
      <c r="J5886" t="s">
        <v>8</v>
      </c>
      <c r="K5886" t="s">
        <v>6766</v>
      </c>
    </row>
    <row r="5887" spans="1:11" x14ac:dyDescent="0.25">
      <c r="A5887">
        <v>3262</v>
      </c>
      <c r="B5887" t="s">
        <v>2492</v>
      </c>
      <c r="C5887" t="s">
        <v>7253</v>
      </c>
      <c r="D5887" t="s">
        <v>360</v>
      </c>
      <c r="E5887" t="s">
        <v>10</v>
      </c>
      <c r="F5887" t="s">
        <v>29</v>
      </c>
      <c r="G5887">
        <v>2226</v>
      </c>
      <c r="H5887" t="s">
        <v>8</v>
      </c>
      <c r="I5887" t="s">
        <v>8</v>
      </c>
      <c r="J5887" t="s">
        <v>8</v>
      </c>
      <c r="K5887" t="s">
        <v>6766</v>
      </c>
    </row>
    <row r="5888" spans="1:11" x14ac:dyDescent="0.25">
      <c r="A5888">
        <v>3262</v>
      </c>
      <c r="B5888" t="s">
        <v>2492</v>
      </c>
      <c r="C5888" t="s">
        <v>7253</v>
      </c>
      <c r="D5888" t="s">
        <v>360</v>
      </c>
      <c r="E5888" t="s">
        <v>10</v>
      </c>
      <c r="F5888" t="s">
        <v>29</v>
      </c>
      <c r="G5888">
        <v>2226</v>
      </c>
      <c r="H5888" t="s">
        <v>8</v>
      </c>
      <c r="I5888" t="s">
        <v>8</v>
      </c>
      <c r="J5888" t="s">
        <v>8</v>
      </c>
      <c r="K5888" t="s">
        <v>6766</v>
      </c>
    </row>
    <row r="5889" spans="1:11" x14ac:dyDescent="0.25">
      <c r="A5889">
        <v>3262</v>
      </c>
      <c r="B5889" t="s">
        <v>2492</v>
      </c>
      <c r="C5889" t="s">
        <v>7253</v>
      </c>
      <c r="D5889" t="s">
        <v>360</v>
      </c>
      <c r="E5889" t="s">
        <v>10</v>
      </c>
      <c r="F5889" t="s">
        <v>29</v>
      </c>
      <c r="G5889">
        <v>2226</v>
      </c>
      <c r="H5889" t="s">
        <v>8</v>
      </c>
      <c r="I5889" t="s">
        <v>8</v>
      </c>
      <c r="J5889" t="s">
        <v>8</v>
      </c>
      <c r="K5889" t="s">
        <v>6766</v>
      </c>
    </row>
    <row r="5890" spans="1:11" x14ac:dyDescent="0.25">
      <c r="A5890">
        <v>3262</v>
      </c>
      <c r="B5890" t="s">
        <v>2492</v>
      </c>
      <c r="C5890" t="s">
        <v>7253</v>
      </c>
      <c r="D5890" t="s">
        <v>360</v>
      </c>
      <c r="E5890" t="s">
        <v>10</v>
      </c>
      <c r="F5890" t="s">
        <v>29</v>
      </c>
      <c r="G5890">
        <v>2226</v>
      </c>
      <c r="H5890" t="s">
        <v>8</v>
      </c>
      <c r="I5890" t="s">
        <v>8</v>
      </c>
      <c r="J5890" t="s">
        <v>8</v>
      </c>
      <c r="K5890" t="s">
        <v>6766</v>
      </c>
    </row>
    <row r="5891" spans="1:11" x14ac:dyDescent="0.25">
      <c r="A5891">
        <v>3265</v>
      </c>
      <c r="B5891" t="s">
        <v>2493</v>
      </c>
      <c r="C5891" t="s">
        <v>2494</v>
      </c>
      <c r="D5891" t="s">
        <v>171</v>
      </c>
      <c r="E5891" t="s">
        <v>10</v>
      </c>
      <c r="F5891" t="s">
        <v>60</v>
      </c>
      <c r="G5891">
        <v>2229</v>
      </c>
      <c r="H5891" t="s">
        <v>8</v>
      </c>
      <c r="I5891" t="s">
        <v>8</v>
      </c>
      <c r="J5891" t="s">
        <v>8</v>
      </c>
      <c r="K5891" t="s">
        <v>6766</v>
      </c>
    </row>
    <row r="5892" spans="1:11" x14ac:dyDescent="0.25">
      <c r="A5892">
        <v>3266</v>
      </c>
      <c r="B5892" t="s">
        <v>2495</v>
      </c>
      <c r="C5892" t="s">
        <v>4073</v>
      </c>
      <c r="D5892" t="s">
        <v>2496</v>
      </c>
      <c r="E5892" t="s">
        <v>10</v>
      </c>
      <c r="F5892" t="s">
        <v>82</v>
      </c>
      <c r="G5892">
        <v>2230</v>
      </c>
      <c r="H5892" t="s">
        <v>8</v>
      </c>
      <c r="I5892" t="s">
        <v>8</v>
      </c>
      <c r="J5892" t="s">
        <v>8</v>
      </c>
      <c r="K5892" t="s">
        <v>6766</v>
      </c>
    </row>
    <row r="5893" spans="1:11" x14ac:dyDescent="0.25">
      <c r="A5893">
        <v>3266</v>
      </c>
      <c r="B5893" t="s">
        <v>2495</v>
      </c>
      <c r="C5893" t="s">
        <v>4073</v>
      </c>
      <c r="D5893" t="s">
        <v>2496</v>
      </c>
      <c r="E5893" t="s">
        <v>10</v>
      </c>
      <c r="F5893" t="s">
        <v>82</v>
      </c>
      <c r="G5893">
        <v>2230</v>
      </c>
      <c r="H5893" t="s">
        <v>8</v>
      </c>
      <c r="I5893" t="s">
        <v>8</v>
      </c>
      <c r="J5893" t="s">
        <v>8</v>
      </c>
      <c r="K5893" t="s">
        <v>6766</v>
      </c>
    </row>
    <row r="5894" spans="1:11" x14ac:dyDescent="0.25">
      <c r="A5894">
        <v>3266</v>
      </c>
      <c r="B5894" t="s">
        <v>2495</v>
      </c>
      <c r="C5894" t="s">
        <v>4073</v>
      </c>
      <c r="D5894" t="s">
        <v>2496</v>
      </c>
      <c r="E5894" t="s">
        <v>10</v>
      </c>
      <c r="F5894" t="s">
        <v>82</v>
      </c>
      <c r="G5894">
        <v>2230</v>
      </c>
      <c r="H5894" t="s">
        <v>8</v>
      </c>
      <c r="I5894" t="s">
        <v>8</v>
      </c>
      <c r="J5894" t="s">
        <v>8</v>
      </c>
      <c r="K5894" t="s">
        <v>6766</v>
      </c>
    </row>
    <row r="5895" spans="1:11" x14ac:dyDescent="0.25">
      <c r="A5895">
        <v>3266</v>
      </c>
      <c r="B5895" t="s">
        <v>2495</v>
      </c>
      <c r="C5895" t="s">
        <v>4073</v>
      </c>
      <c r="D5895" t="s">
        <v>2496</v>
      </c>
      <c r="E5895" t="s">
        <v>10</v>
      </c>
      <c r="F5895" t="s">
        <v>82</v>
      </c>
      <c r="G5895">
        <v>2230</v>
      </c>
      <c r="H5895" t="s">
        <v>8</v>
      </c>
      <c r="I5895" t="s">
        <v>8</v>
      </c>
      <c r="J5895" t="s">
        <v>8</v>
      </c>
      <c r="K5895" t="s">
        <v>6766</v>
      </c>
    </row>
    <row r="5896" spans="1:11" x14ac:dyDescent="0.25">
      <c r="A5896">
        <v>3266</v>
      </c>
      <c r="B5896" t="s">
        <v>2495</v>
      </c>
      <c r="C5896" t="s">
        <v>4073</v>
      </c>
      <c r="D5896" t="s">
        <v>2496</v>
      </c>
      <c r="E5896" t="s">
        <v>10</v>
      </c>
      <c r="F5896" t="s">
        <v>82</v>
      </c>
      <c r="G5896">
        <v>2230</v>
      </c>
      <c r="H5896" t="s">
        <v>8</v>
      </c>
      <c r="I5896" t="s">
        <v>8</v>
      </c>
      <c r="J5896" t="s">
        <v>8</v>
      </c>
      <c r="K5896" t="s">
        <v>6766</v>
      </c>
    </row>
    <row r="5897" spans="1:11" x14ac:dyDescent="0.25">
      <c r="A5897">
        <v>3266</v>
      </c>
      <c r="B5897" t="s">
        <v>2495</v>
      </c>
      <c r="C5897" t="s">
        <v>4073</v>
      </c>
      <c r="D5897" t="s">
        <v>2496</v>
      </c>
      <c r="E5897" t="s">
        <v>10</v>
      </c>
      <c r="F5897" t="s">
        <v>82</v>
      </c>
      <c r="G5897">
        <v>2230</v>
      </c>
      <c r="H5897" t="s">
        <v>8</v>
      </c>
      <c r="I5897" t="s">
        <v>8</v>
      </c>
      <c r="J5897" t="s">
        <v>8</v>
      </c>
      <c r="K5897" t="s">
        <v>6766</v>
      </c>
    </row>
    <row r="5898" spans="1:11" x14ac:dyDescent="0.25">
      <c r="A5898">
        <v>3268</v>
      </c>
      <c r="B5898" t="s">
        <v>2497</v>
      </c>
      <c r="C5898" t="s">
        <v>2498</v>
      </c>
      <c r="D5898" t="s">
        <v>93</v>
      </c>
      <c r="E5898" t="s">
        <v>10</v>
      </c>
      <c r="F5898" t="s">
        <v>65</v>
      </c>
      <c r="G5898">
        <v>2232</v>
      </c>
      <c r="H5898" t="s">
        <v>8</v>
      </c>
      <c r="I5898" t="s">
        <v>8</v>
      </c>
      <c r="J5898" t="s">
        <v>8</v>
      </c>
      <c r="K5898" t="s">
        <v>6766</v>
      </c>
    </row>
    <row r="5899" spans="1:11" x14ac:dyDescent="0.25">
      <c r="A5899">
        <v>3270</v>
      </c>
      <c r="B5899" t="s">
        <v>2499</v>
      </c>
      <c r="C5899" t="s">
        <v>2500</v>
      </c>
      <c r="D5899" t="s">
        <v>23</v>
      </c>
      <c r="E5899" t="s">
        <v>10</v>
      </c>
      <c r="F5899" t="s">
        <v>45</v>
      </c>
      <c r="G5899">
        <v>2234</v>
      </c>
      <c r="H5899" t="s">
        <v>8</v>
      </c>
      <c r="I5899" t="s">
        <v>8</v>
      </c>
      <c r="J5899" t="s">
        <v>8</v>
      </c>
      <c r="K5899" t="s">
        <v>6766</v>
      </c>
    </row>
    <row r="5900" spans="1:11" x14ac:dyDescent="0.25">
      <c r="A5900">
        <v>3270</v>
      </c>
      <c r="B5900" t="s">
        <v>2499</v>
      </c>
      <c r="C5900" t="s">
        <v>2500</v>
      </c>
      <c r="D5900" t="s">
        <v>23</v>
      </c>
      <c r="E5900" t="s">
        <v>10</v>
      </c>
      <c r="F5900" t="s">
        <v>45</v>
      </c>
      <c r="G5900">
        <v>2234</v>
      </c>
      <c r="H5900" t="s">
        <v>8</v>
      </c>
      <c r="I5900" t="s">
        <v>8</v>
      </c>
      <c r="J5900" t="s">
        <v>8</v>
      </c>
      <c r="K5900" t="s">
        <v>6766</v>
      </c>
    </row>
    <row r="5901" spans="1:11" x14ac:dyDescent="0.25">
      <c r="A5901">
        <v>3270</v>
      </c>
      <c r="B5901" t="s">
        <v>2499</v>
      </c>
      <c r="C5901" t="s">
        <v>2500</v>
      </c>
      <c r="D5901" t="s">
        <v>23</v>
      </c>
      <c r="E5901" t="s">
        <v>10</v>
      </c>
      <c r="F5901" t="s">
        <v>45</v>
      </c>
      <c r="G5901">
        <v>2234</v>
      </c>
      <c r="H5901" t="s">
        <v>8</v>
      </c>
      <c r="I5901" t="s">
        <v>8</v>
      </c>
      <c r="J5901" t="s">
        <v>8</v>
      </c>
      <c r="K5901" t="s">
        <v>6766</v>
      </c>
    </row>
    <row r="5902" spans="1:11" x14ac:dyDescent="0.25">
      <c r="A5902">
        <v>3270</v>
      </c>
      <c r="B5902" t="s">
        <v>2499</v>
      </c>
      <c r="C5902" t="s">
        <v>2500</v>
      </c>
      <c r="D5902" t="s">
        <v>23</v>
      </c>
      <c r="E5902" t="s">
        <v>10</v>
      </c>
      <c r="F5902" t="s">
        <v>45</v>
      </c>
      <c r="G5902">
        <v>2234</v>
      </c>
      <c r="H5902" t="s">
        <v>8</v>
      </c>
      <c r="I5902" t="s">
        <v>8</v>
      </c>
      <c r="J5902" t="s">
        <v>8</v>
      </c>
      <c r="K5902" t="s">
        <v>6766</v>
      </c>
    </row>
    <row r="5903" spans="1:11" x14ac:dyDescent="0.25">
      <c r="A5903">
        <v>3272</v>
      </c>
      <c r="B5903" t="s">
        <v>2501</v>
      </c>
      <c r="C5903" t="s">
        <v>2502</v>
      </c>
      <c r="D5903" t="s">
        <v>232</v>
      </c>
      <c r="E5903" t="s">
        <v>10</v>
      </c>
      <c r="F5903" t="s">
        <v>28</v>
      </c>
      <c r="G5903">
        <v>2236</v>
      </c>
      <c r="H5903" t="s">
        <v>8</v>
      </c>
      <c r="I5903" t="s">
        <v>8</v>
      </c>
      <c r="J5903" t="s">
        <v>8</v>
      </c>
      <c r="K5903" t="s">
        <v>6766</v>
      </c>
    </row>
    <row r="5904" spans="1:11" x14ac:dyDescent="0.25">
      <c r="A5904">
        <v>3274</v>
      </c>
      <c r="B5904" t="s">
        <v>2503</v>
      </c>
      <c r="C5904" t="s">
        <v>3778</v>
      </c>
      <c r="D5904" t="s">
        <v>186</v>
      </c>
      <c r="E5904" t="s">
        <v>10</v>
      </c>
      <c r="F5904" t="s">
        <v>389</v>
      </c>
      <c r="G5904">
        <v>2238</v>
      </c>
      <c r="H5904" t="s">
        <v>8</v>
      </c>
      <c r="I5904" t="s">
        <v>8</v>
      </c>
      <c r="J5904" t="s">
        <v>8</v>
      </c>
      <c r="K5904" t="s">
        <v>6766</v>
      </c>
    </row>
    <row r="5905" spans="1:11" x14ac:dyDescent="0.25">
      <c r="A5905">
        <v>3274</v>
      </c>
      <c r="B5905" t="s">
        <v>2503</v>
      </c>
      <c r="C5905" t="s">
        <v>3778</v>
      </c>
      <c r="D5905" t="s">
        <v>186</v>
      </c>
      <c r="E5905" t="s">
        <v>10</v>
      </c>
      <c r="F5905" t="s">
        <v>389</v>
      </c>
      <c r="G5905">
        <v>2238</v>
      </c>
      <c r="H5905" t="s">
        <v>8</v>
      </c>
      <c r="I5905" t="s">
        <v>8</v>
      </c>
      <c r="J5905" t="s">
        <v>8</v>
      </c>
      <c r="K5905" t="s">
        <v>6766</v>
      </c>
    </row>
    <row r="5906" spans="1:11" x14ac:dyDescent="0.25">
      <c r="A5906">
        <v>3276</v>
      </c>
      <c r="B5906" t="s">
        <v>2505</v>
      </c>
      <c r="C5906" t="s">
        <v>2506</v>
      </c>
      <c r="D5906" t="s">
        <v>1378</v>
      </c>
      <c r="E5906" t="s">
        <v>110</v>
      </c>
      <c r="F5906" t="s">
        <v>2507</v>
      </c>
      <c r="G5906">
        <v>2240</v>
      </c>
      <c r="H5906" t="s">
        <v>8</v>
      </c>
      <c r="I5906" t="s">
        <v>8</v>
      </c>
      <c r="J5906" t="s">
        <v>8</v>
      </c>
      <c r="K5906" t="s">
        <v>6766</v>
      </c>
    </row>
    <row r="5907" spans="1:11" x14ac:dyDescent="0.25">
      <c r="A5907">
        <v>3283</v>
      </c>
      <c r="B5907" t="s">
        <v>2510</v>
      </c>
      <c r="C5907" t="s">
        <v>5743</v>
      </c>
      <c r="D5907" t="s">
        <v>5744</v>
      </c>
      <c r="E5907" t="s">
        <v>10</v>
      </c>
      <c r="F5907" t="s">
        <v>5745</v>
      </c>
      <c r="G5907">
        <v>2247</v>
      </c>
      <c r="H5907" t="s">
        <v>8</v>
      </c>
      <c r="I5907" t="s">
        <v>8</v>
      </c>
      <c r="J5907" t="s">
        <v>8</v>
      </c>
      <c r="K5907" t="s">
        <v>6766</v>
      </c>
    </row>
    <row r="5908" spans="1:11" x14ac:dyDescent="0.25">
      <c r="A5908">
        <v>3283</v>
      </c>
      <c r="B5908" t="s">
        <v>2510</v>
      </c>
      <c r="C5908" t="s">
        <v>5743</v>
      </c>
      <c r="D5908" t="s">
        <v>5744</v>
      </c>
      <c r="E5908" t="s">
        <v>10</v>
      </c>
      <c r="F5908" t="s">
        <v>5745</v>
      </c>
      <c r="G5908">
        <v>2247</v>
      </c>
      <c r="H5908" t="s">
        <v>8</v>
      </c>
      <c r="I5908" t="s">
        <v>8</v>
      </c>
      <c r="J5908" t="s">
        <v>8</v>
      </c>
      <c r="K5908" t="s">
        <v>6766</v>
      </c>
    </row>
    <row r="5909" spans="1:11" x14ac:dyDescent="0.25">
      <c r="A5909">
        <v>3283</v>
      </c>
      <c r="B5909" t="s">
        <v>2510</v>
      </c>
      <c r="C5909" t="s">
        <v>5743</v>
      </c>
      <c r="D5909" t="s">
        <v>5744</v>
      </c>
      <c r="E5909" t="s">
        <v>10</v>
      </c>
      <c r="F5909" t="s">
        <v>5745</v>
      </c>
      <c r="G5909">
        <v>2247</v>
      </c>
      <c r="H5909" t="s">
        <v>8</v>
      </c>
      <c r="I5909" t="s">
        <v>8</v>
      </c>
      <c r="J5909" t="s">
        <v>8</v>
      </c>
      <c r="K5909" t="s">
        <v>6766</v>
      </c>
    </row>
    <row r="5910" spans="1:11" x14ac:dyDescent="0.25">
      <c r="A5910">
        <v>3289</v>
      </c>
      <c r="B5910" t="s">
        <v>2511</v>
      </c>
      <c r="C5910" t="s">
        <v>2512</v>
      </c>
      <c r="D5910" t="s">
        <v>2513</v>
      </c>
      <c r="E5910" t="s">
        <v>10</v>
      </c>
      <c r="F5910" t="s">
        <v>2514</v>
      </c>
      <c r="G5910">
        <v>2253</v>
      </c>
      <c r="H5910" t="s">
        <v>8</v>
      </c>
      <c r="I5910" t="s">
        <v>8</v>
      </c>
      <c r="J5910" t="s">
        <v>8</v>
      </c>
      <c r="K5910" t="s">
        <v>6766</v>
      </c>
    </row>
    <row r="5911" spans="1:11" x14ac:dyDescent="0.25">
      <c r="A5911">
        <v>3294</v>
      </c>
      <c r="B5911" t="s">
        <v>2515</v>
      </c>
      <c r="C5911" t="s">
        <v>7254</v>
      </c>
      <c r="D5911" t="s">
        <v>2516</v>
      </c>
      <c r="E5911" t="s">
        <v>317</v>
      </c>
      <c r="F5911" t="s">
        <v>2517</v>
      </c>
      <c r="G5911">
        <v>2258</v>
      </c>
      <c r="H5911" t="s">
        <v>8</v>
      </c>
      <c r="I5911" t="s">
        <v>8</v>
      </c>
      <c r="J5911" t="s">
        <v>8</v>
      </c>
      <c r="K5911" t="s">
        <v>6766</v>
      </c>
    </row>
    <row r="5912" spans="1:11" x14ac:dyDescent="0.25">
      <c r="A5912">
        <v>3296</v>
      </c>
      <c r="B5912" t="s">
        <v>8892</v>
      </c>
      <c r="C5912" t="s">
        <v>8893</v>
      </c>
      <c r="D5912" t="s">
        <v>651</v>
      </c>
      <c r="E5912" t="s">
        <v>10</v>
      </c>
      <c r="F5912" t="s">
        <v>455</v>
      </c>
      <c r="G5912">
        <v>2260</v>
      </c>
      <c r="H5912" t="s">
        <v>8</v>
      </c>
      <c r="I5912" t="s">
        <v>8</v>
      </c>
      <c r="J5912" t="s">
        <v>8</v>
      </c>
      <c r="K5912" t="s">
        <v>6766</v>
      </c>
    </row>
    <row r="5913" spans="1:11" x14ac:dyDescent="0.25">
      <c r="A5913">
        <v>3297</v>
      </c>
      <c r="B5913" t="s">
        <v>2518</v>
      </c>
      <c r="C5913" t="s">
        <v>2519</v>
      </c>
      <c r="D5913" t="s">
        <v>27</v>
      </c>
      <c r="E5913" t="s">
        <v>10</v>
      </c>
      <c r="F5913" t="s">
        <v>29</v>
      </c>
      <c r="G5913">
        <v>2261</v>
      </c>
      <c r="H5913" t="s">
        <v>8</v>
      </c>
      <c r="I5913" t="s">
        <v>8</v>
      </c>
      <c r="J5913" t="s">
        <v>8</v>
      </c>
      <c r="K5913" t="s">
        <v>6766</v>
      </c>
    </row>
    <row r="5914" spans="1:11" x14ac:dyDescent="0.25">
      <c r="A5914">
        <v>3297</v>
      </c>
      <c r="B5914" t="s">
        <v>2518</v>
      </c>
      <c r="C5914" t="s">
        <v>2519</v>
      </c>
      <c r="D5914" t="s">
        <v>27</v>
      </c>
      <c r="E5914" t="s">
        <v>10</v>
      </c>
      <c r="F5914" t="s">
        <v>29</v>
      </c>
      <c r="G5914">
        <v>2261</v>
      </c>
      <c r="H5914" t="s">
        <v>8</v>
      </c>
      <c r="I5914" t="s">
        <v>8</v>
      </c>
      <c r="J5914" t="s">
        <v>8</v>
      </c>
      <c r="K5914" t="s">
        <v>6766</v>
      </c>
    </row>
    <row r="5915" spans="1:11" x14ac:dyDescent="0.25">
      <c r="A5915">
        <v>3297</v>
      </c>
      <c r="B5915" t="s">
        <v>2518</v>
      </c>
      <c r="C5915" t="s">
        <v>2519</v>
      </c>
      <c r="D5915" t="s">
        <v>27</v>
      </c>
      <c r="E5915" t="s">
        <v>10</v>
      </c>
      <c r="F5915" t="s">
        <v>29</v>
      </c>
      <c r="G5915">
        <v>2261</v>
      </c>
      <c r="H5915" t="s">
        <v>8</v>
      </c>
      <c r="I5915" t="s">
        <v>8</v>
      </c>
      <c r="J5915" t="s">
        <v>8</v>
      </c>
      <c r="K5915" t="s">
        <v>6766</v>
      </c>
    </row>
    <row r="5916" spans="1:11" x14ac:dyDescent="0.25">
      <c r="A5916">
        <v>3298</v>
      </c>
      <c r="B5916" t="s">
        <v>2520</v>
      </c>
      <c r="C5916" t="s">
        <v>2521</v>
      </c>
      <c r="D5916" t="s">
        <v>9</v>
      </c>
      <c r="E5916" t="s">
        <v>10</v>
      </c>
      <c r="F5916" t="s">
        <v>203</v>
      </c>
      <c r="G5916">
        <v>2262</v>
      </c>
      <c r="H5916" t="s">
        <v>8</v>
      </c>
      <c r="I5916" t="s">
        <v>8</v>
      </c>
      <c r="J5916" t="s">
        <v>8</v>
      </c>
      <c r="K5916" t="s">
        <v>6766</v>
      </c>
    </row>
    <row r="5917" spans="1:11" x14ac:dyDescent="0.25">
      <c r="A5917">
        <v>3300</v>
      </c>
      <c r="B5917" t="s">
        <v>2522</v>
      </c>
      <c r="C5917" t="s">
        <v>2523</v>
      </c>
      <c r="D5917" t="s">
        <v>63</v>
      </c>
      <c r="E5917" t="s">
        <v>10</v>
      </c>
      <c r="F5917" t="s">
        <v>64</v>
      </c>
      <c r="G5917">
        <v>2264</v>
      </c>
      <c r="H5917" t="s">
        <v>8</v>
      </c>
      <c r="I5917" t="s">
        <v>8</v>
      </c>
      <c r="J5917" t="s">
        <v>8</v>
      </c>
      <c r="K5917" t="s">
        <v>6766</v>
      </c>
    </row>
    <row r="5918" spans="1:11" x14ac:dyDescent="0.25">
      <c r="A5918">
        <v>3302</v>
      </c>
      <c r="B5918" t="s">
        <v>2524</v>
      </c>
      <c r="C5918" t="s">
        <v>2525</v>
      </c>
      <c r="D5918" t="s">
        <v>63</v>
      </c>
      <c r="E5918" t="s">
        <v>10</v>
      </c>
      <c r="F5918" t="s">
        <v>64</v>
      </c>
      <c r="G5918">
        <v>2266</v>
      </c>
      <c r="H5918" t="s">
        <v>8</v>
      </c>
      <c r="I5918" t="s">
        <v>8</v>
      </c>
      <c r="J5918" t="s">
        <v>8</v>
      </c>
      <c r="K5918" t="s">
        <v>6766</v>
      </c>
    </row>
    <row r="5919" spans="1:11" x14ac:dyDescent="0.25">
      <c r="A5919">
        <v>3302</v>
      </c>
      <c r="B5919" t="s">
        <v>2524</v>
      </c>
      <c r="C5919" t="s">
        <v>2525</v>
      </c>
      <c r="D5919" t="s">
        <v>63</v>
      </c>
      <c r="E5919" t="s">
        <v>10</v>
      </c>
      <c r="F5919" t="s">
        <v>64</v>
      </c>
      <c r="G5919">
        <v>2266</v>
      </c>
      <c r="H5919" t="s">
        <v>8</v>
      </c>
      <c r="I5919" t="s">
        <v>8</v>
      </c>
      <c r="J5919" t="s">
        <v>8</v>
      </c>
      <c r="K5919" t="s">
        <v>6766</v>
      </c>
    </row>
    <row r="5920" spans="1:11" x14ac:dyDescent="0.25">
      <c r="A5920">
        <v>3302</v>
      </c>
      <c r="B5920" t="s">
        <v>2524</v>
      </c>
      <c r="C5920" t="s">
        <v>2525</v>
      </c>
      <c r="D5920" t="s">
        <v>63</v>
      </c>
      <c r="E5920" t="s">
        <v>10</v>
      </c>
      <c r="F5920" t="s">
        <v>64</v>
      </c>
      <c r="G5920">
        <v>2266</v>
      </c>
      <c r="H5920" t="s">
        <v>8</v>
      </c>
      <c r="I5920" t="s">
        <v>8</v>
      </c>
      <c r="J5920" t="s">
        <v>8</v>
      </c>
      <c r="K5920" t="s">
        <v>6766</v>
      </c>
    </row>
    <row r="5921" spans="1:11" x14ac:dyDescent="0.25">
      <c r="A5921">
        <v>3302</v>
      </c>
      <c r="B5921" t="s">
        <v>2524</v>
      </c>
      <c r="C5921" t="s">
        <v>2525</v>
      </c>
      <c r="D5921" t="s">
        <v>63</v>
      </c>
      <c r="E5921" t="s">
        <v>10</v>
      </c>
      <c r="F5921" t="s">
        <v>64</v>
      </c>
      <c r="G5921">
        <v>2266</v>
      </c>
      <c r="H5921" t="s">
        <v>8</v>
      </c>
      <c r="I5921" t="s">
        <v>8</v>
      </c>
      <c r="J5921" t="s">
        <v>8</v>
      </c>
      <c r="K5921" t="s">
        <v>6766</v>
      </c>
    </row>
    <row r="5922" spans="1:11" x14ac:dyDescent="0.25">
      <c r="A5922">
        <v>3302</v>
      </c>
      <c r="B5922" t="s">
        <v>2524</v>
      </c>
      <c r="C5922" t="s">
        <v>2525</v>
      </c>
      <c r="D5922" t="s">
        <v>63</v>
      </c>
      <c r="E5922" t="s">
        <v>10</v>
      </c>
      <c r="F5922" t="s">
        <v>64</v>
      </c>
      <c r="G5922">
        <v>2266</v>
      </c>
      <c r="H5922" t="s">
        <v>8</v>
      </c>
      <c r="I5922" t="s">
        <v>8</v>
      </c>
      <c r="J5922" t="s">
        <v>8</v>
      </c>
      <c r="K5922" t="s">
        <v>6766</v>
      </c>
    </row>
    <row r="5923" spans="1:11" x14ac:dyDescent="0.25">
      <c r="A5923">
        <v>3302</v>
      </c>
      <c r="B5923" t="s">
        <v>2524</v>
      </c>
      <c r="C5923" t="s">
        <v>2525</v>
      </c>
      <c r="D5923" t="s">
        <v>63</v>
      </c>
      <c r="E5923" t="s">
        <v>10</v>
      </c>
      <c r="F5923" t="s">
        <v>64</v>
      </c>
      <c r="G5923">
        <v>2266</v>
      </c>
      <c r="H5923" t="s">
        <v>8</v>
      </c>
      <c r="I5923" t="s">
        <v>8</v>
      </c>
      <c r="J5923" t="s">
        <v>8</v>
      </c>
      <c r="K5923" t="s">
        <v>6766</v>
      </c>
    </row>
    <row r="5924" spans="1:11" x14ac:dyDescent="0.25">
      <c r="A5924">
        <v>3302</v>
      </c>
      <c r="B5924" t="s">
        <v>2524</v>
      </c>
      <c r="C5924" t="s">
        <v>2525</v>
      </c>
      <c r="D5924" t="s">
        <v>63</v>
      </c>
      <c r="E5924" t="s">
        <v>10</v>
      </c>
      <c r="F5924" t="s">
        <v>64</v>
      </c>
      <c r="G5924">
        <v>2266</v>
      </c>
      <c r="H5924" t="s">
        <v>8</v>
      </c>
      <c r="I5924" t="s">
        <v>8</v>
      </c>
      <c r="J5924" t="s">
        <v>8</v>
      </c>
      <c r="K5924" t="s">
        <v>6766</v>
      </c>
    </row>
    <row r="5925" spans="1:11" x14ac:dyDescent="0.25">
      <c r="A5925">
        <v>3302</v>
      </c>
      <c r="B5925" t="s">
        <v>2524</v>
      </c>
      <c r="C5925" t="s">
        <v>2525</v>
      </c>
      <c r="D5925" t="s">
        <v>63</v>
      </c>
      <c r="E5925" t="s">
        <v>10</v>
      </c>
      <c r="F5925" t="s">
        <v>64</v>
      </c>
      <c r="G5925">
        <v>2266</v>
      </c>
      <c r="H5925" t="s">
        <v>8</v>
      </c>
      <c r="I5925" t="s">
        <v>8</v>
      </c>
      <c r="J5925" t="s">
        <v>8</v>
      </c>
      <c r="K5925" t="s">
        <v>6766</v>
      </c>
    </row>
    <row r="5926" spans="1:11" x14ac:dyDescent="0.25">
      <c r="A5926">
        <v>3302</v>
      </c>
      <c r="B5926" t="s">
        <v>2524</v>
      </c>
      <c r="C5926" t="s">
        <v>2525</v>
      </c>
      <c r="D5926" t="s">
        <v>63</v>
      </c>
      <c r="E5926" t="s">
        <v>10</v>
      </c>
      <c r="F5926" t="s">
        <v>64</v>
      </c>
      <c r="G5926">
        <v>2266</v>
      </c>
      <c r="H5926" t="s">
        <v>8</v>
      </c>
      <c r="I5926" t="s">
        <v>8</v>
      </c>
      <c r="J5926" t="s">
        <v>8</v>
      </c>
      <c r="K5926" t="s">
        <v>6766</v>
      </c>
    </row>
    <row r="5927" spans="1:11" x14ac:dyDescent="0.25">
      <c r="A5927">
        <v>3302</v>
      </c>
      <c r="B5927" t="s">
        <v>2524</v>
      </c>
      <c r="C5927" t="s">
        <v>2525</v>
      </c>
      <c r="D5927" t="s">
        <v>63</v>
      </c>
      <c r="E5927" t="s">
        <v>10</v>
      </c>
      <c r="F5927" t="s">
        <v>64</v>
      </c>
      <c r="G5927">
        <v>2266</v>
      </c>
      <c r="H5927" t="s">
        <v>8</v>
      </c>
      <c r="I5927" t="s">
        <v>8</v>
      </c>
      <c r="J5927" t="s">
        <v>8</v>
      </c>
      <c r="K5927" t="s">
        <v>6766</v>
      </c>
    </row>
    <row r="5928" spans="1:11" x14ac:dyDescent="0.25">
      <c r="A5928">
        <v>3302</v>
      </c>
      <c r="B5928" t="s">
        <v>2524</v>
      </c>
      <c r="C5928" t="s">
        <v>2525</v>
      </c>
      <c r="D5928" t="s">
        <v>63</v>
      </c>
      <c r="E5928" t="s">
        <v>10</v>
      </c>
      <c r="F5928" t="s">
        <v>64</v>
      </c>
      <c r="G5928">
        <v>2266</v>
      </c>
      <c r="H5928" t="s">
        <v>8</v>
      </c>
      <c r="I5928" t="s">
        <v>8</v>
      </c>
      <c r="J5928" t="s">
        <v>8</v>
      </c>
      <c r="K5928" t="s">
        <v>6766</v>
      </c>
    </row>
    <row r="5929" spans="1:11" x14ac:dyDescent="0.25">
      <c r="A5929">
        <v>3302</v>
      </c>
      <c r="B5929" t="s">
        <v>2524</v>
      </c>
      <c r="C5929" t="s">
        <v>2525</v>
      </c>
      <c r="D5929" t="s">
        <v>63</v>
      </c>
      <c r="E5929" t="s">
        <v>10</v>
      </c>
      <c r="F5929" t="s">
        <v>64</v>
      </c>
      <c r="G5929">
        <v>2266</v>
      </c>
      <c r="H5929" t="s">
        <v>8</v>
      </c>
      <c r="I5929" t="s">
        <v>8</v>
      </c>
      <c r="J5929" t="s">
        <v>8</v>
      </c>
      <c r="K5929" t="s">
        <v>6766</v>
      </c>
    </row>
    <row r="5930" spans="1:11" x14ac:dyDescent="0.25">
      <c r="A5930">
        <v>3302</v>
      </c>
      <c r="B5930" t="s">
        <v>2524</v>
      </c>
      <c r="C5930" t="s">
        <v>2525</v>
      </c>
      <c r="D5930" t="s">
        <v>63</v>
      </c>
      <c r="E5930" t="s">
        <v>10</v>
      </c>
      <c r="F5930" t="s">
        <v>64</v>
      </c>
      <c r="G5930">
        <v>2266</v>
      </c>
      <c r="H5930" t="s">
        <v>8</v>
      </c>
      <c r="I5930" t="s">
        <v>8</v>
      </c>
      <c r="J5930" t="s">
        <v>8</v>
      </c>
      <c r="K5930" t="s">
        <v>6766</v>
      </c>
    </row>
    <row r="5931" spans="1:11" x14ac:dyDescent="0.25">
      <c r="A5931">
        <v>3302</v>
      </c>
      <c r="B5931" t="s">
        <v>2524</v>
      </c>
      <c r="C5931" t="s">
        <v>2525</v>
      </c>
      <c r="D5931" t="s">
        <v>63</v>
      </c>
      <c r="E5931" t="s">
        <v>10</v>
      </c>
      <c r="F5931" t="s">
        <v>64</v>
      </c>
      <c r="G5931">
        <v>2266</v>
      </c>
      <c r="H5931" t="s">
        <v>8</v>
      </c>
      <c r="I5931" t="s">
        <v>8</v>
      </c>
      <c r="J5931" t="s">
        <v>8</v>
      </c>
      <c r="K5931" t="s">
        <v>6766</v>
      </c>
    </row>
    <row r="5932" spans="1:11" x14ac:dyDescent="0.25">
      <c r="A5932">
        <v>3302</v>
      </c>
      <c r="B5932" t="s">
        <v>2524</v>
      </c>
      <c r="C5932" t="s">
        <v>2525</v>
      </c>
      <c r="D5932" t="s">
        <v>63</v>
      </c>
      <c r="E5932" t="s">
        <v>10</v>
      </c>
      <c r="F5932" t="s">
        <v>64</v>
      </c>
      <c r="G5932">
        <v>2266</v>
      </c>
      <c r="H5932" t="s">
        <v>8</v>
      </c>
      <c r="I5932" t="s">
        <v>8</v>
      </c>
      <c r="J5932" t="s">
        <v>8</v>
      </c>
      <c r="K5932" t="s">
        <v>6766</v>
      </c>
    </row>
    <row r="5933" spans="1:11" x14ac:dyDescent="0.25">
      <c r="A5933">
        <v>3302</v>
      </c>
      <c r="B5933" t="s">
        <v>2524</v>
      </c>
      <c r="C5933" t="s">
        <v>2525</v>
      </c>
      <c r="D5933" t="s">
        <v>63</v>
      </c>
      <c r="E5933" t="s">
        <v>10</v>
      </c>
      <c r="F5933" t="s">
        <v>64</v>
      </c>
      <c r="G5933">
        <v>2266</v>
      </c>
      <c r="H5933" t="s">
        <v>8</v>
      </c>
      <c r="I5933" t="s">
        <v>8</v>
      </c>
      <c r="J5933" t="s">
        <v>8</v>
      </c>
      <c r="K5933" t="s">
        <v>6766</v>
      </c>
    </row>
    <row r="5934" spans="1:11" x14ac:dyDescent="0.25">
      <c r="A5934">
        <v>3302</v>
      </c>
      <c r="B5934" t="s">
        <v>2524</v>
      </c>
      <c r="C5934" t="s">
        <v>2525</v>
      </c>
      <c r="D5934" t="s">
        <v>63</v>
      </c>
      <c r="E5934" t="s">
        <v>10</v>
      </c>
      <c r="F5934" t="s">
        <v>64</v>
      </c>
      <c r="G5934">
        <v>2266</v>
      </c>
      <c r="H5934" t="s">
        <v>8</v>
      </c>
      <c r="I5934" t="s">
        <v>8</v>
      </c>
      <c r="J5934" t="s">
        <v>8</v>
      </c>
      <c r="K5934" t="s">
        <v>6766</v>
      </c>
    </row>
    <row r="5935" spans="1:11" x14ac:dyDescent="0.25">
      <c r="A5935">
        <v>3302</v>
      </c>
      <c r="B5935" t="s">
        <v>2524</v>
      </c>
      <c r="C5935" t="s">
        <v>2525</v>
      </c>
      <c r="D5935" t="s">
        <v>63</v>
      </c>
      <c r="E5935" t="s">
        <v>10</v>
      </c>
      <c r="F5935" t="s">
        <v>64</v>
      </c>
      <c r="G5935">
        <v>2266</v>
      </c>
      <c r="H5935" t="s">
        <v>8</v>
      </c>
      <c r="I5935" t="s">
        <v>8</v>
      </c>
      <c r="J5935" t="s">
        <v>8</v>
      </c>
      <c r="K5935" t="s">
        <v>6766</v>
      </c>
    </row>
    <row r="5936" spans="1:11" x14ac:dyDescent="0.25">
      <c r="A5936">
        <v>3302</v>
      </c>
      <c r="B5936" t="s">
        <v>2524</v>
      </c>
      <c r="C5936" t="s">
        <v>2525</v>
      </c>
      <c r="D5936" t="s">
        <v>63</v>
      </c>
      <c r="E5936" t="s">
        <v>10</v>
      </c>
      <c r="F5936" t="s">
        <v>64</v>
      </c>
      <c r="G5936">
        <v>2266</v>
      </c>
      <c r="H5936" t="s">
        <v>8</v>
      </c>
      <c r="I5936" t="s">
        <v>8</v>
      </c>
      <c r="J5936" t="s">
        <v>8</v>
      </c>
      <c r="K5936" t="s">
        <v>6766</v>
      </c>
    </row>
    <row r="5937" spans="1:11" x14ac:dyDescent="0.25">
      <c r="A5937">
        <v>3302</v>
      </c>
      <c r="B5937" t="s">
        <v>2524</v>
      </c>
      <c r="C5937" t="s">
        <v>2525</v>
      </c>
      <c r="D5937" t="s">
        <v>63</v>
      </c>
      <c r="E5937" t="s">
        <v>10</v>
      </c>
      <c r="F5937" t="s">
        <v>64</v>
      </c>
      <c r="G5937">
        <v>2266</v>
      </c>
      <c r="H5937" t="s">
        <v>8</v>
      </c>
      <c r="I5937" t="s">
        <v>8</v>
      </c>
      <c r="J5937" t="s">
        <v>8</v>
      </c>
      <c r="K5937" t="s">
        <v>6766</v>
      </c>
    </row>
    <row r="5938" spans="1:11" x14ac:dyDescent="0.25">
      <c r="A5938">
        <v>3302</v>
      </c>
      <c r="B5938" t="s">
        <v>2524</v>
      </c>
      <c r="C5938" t="s">
        <v>2525</v>
      </c>
      <c r="D5938" t="s">
        <v>63</v>
      </c>
      <c r="E5938" t="s">
        <v>10</v>
      </c>
      <c r="F5938" t="s">
        <v>64</v>
      </c>
      <c r="G5938">
        <v>2266</v>
      </c>
      <c r="H5938" t="s">
        <v>8</v>
      </c>
      <c r="I5938" t="s">
        <v>8</v>
      </c>
      <c r="J5938" t="s">
        <v>8</v>
      </c>
      <c r="K5938" t="s">
        <v>6766</v>
      </c>
    </row>
    <row r="5939" spans="1:11" x14ac:dyDescent="0.25">
      <c r="A5939">
        <v>3302</v>
      </c>
      <c r="B5939" t="s">
        <v>2524</v>
      </c>
      <c r="C5939" t="s">
        <v>2525</v>
      </c>
      <c r="D5939" t="s">
        <v>63</v>
      </c>
      <c r="E5939" t="s">
        <v>10</v>
      </c>
      <c r="F5939" t="s">
        <v>64</v>
      </c>
      <c r="G5939">
        <v>2266</v>
      </c>
      <c r="H5939" t="s">
        <v>8</v>
      </c>
      <c r="I5939" t="s">
        <v>8</v>
      </c>
      <c r="J5939" t="s">
        <v>8</v>
      </c>
      <c r="K5939" t="s">
        <v>6766</v>
      </c>
    </row>
    <row r="5940" spans="1:11" x14ac:dyDescent="0.25">
      <c r="A5940">
        <v>3302</v>
      </c>
      <c r="B5940" t="s">
        <v>2524</v>
      </c>
      <c r="C5940" t="s">
        <v>2525</v>
      </c>
      <c r="D5940" t="s">
        <v>63</v>
      </c>
      <c r="E5940" t="s">
        <v>10</v>
      </c>
      <c r="F5940" t="s">
        <v>64</v>
      </c>
      <c r="G5940">
        <v>2266</v>
      </c>
      <c r="H5940" t="s">
        <v>8</v>
      </c>
      <c r="I5940" t="s">
        <v>8</v>
      </c>
      <c r="J5940" t="s">
        <v>8</v>
      </c>
      <c r="K5940" t="s">
        <v>6766</v>
      </c>
    </row>
    <row r="5941" spans="1:11" x14ac:dyDescent="0.25">
      <c r="A5941">
        <v>3302</v>
      </c>
      <c r="B5941" t="s">
        <v>2524</v>
      </c>
      <c r="C5941" t="s">
        <v>2525</v>
      </c>
      <c r="D5941" t="s">
        <v>63</v>
      </c>
      <c r="E5941" t="s">
        <v>10</v>
      </c>
      <c r="F5941" t="s">
        <v>64</v>
      </c>
      <c r="G5941">
        <v>2266</v>
      </c>
      <c r="H5941" t="s">
        <v>8</v>
      </c>
      <c r="I5941" t="s">
        <v>8</v>
      </c>
      <c r="J5941" t="s">
        <v>8</v>
      </c>
      <c r="K5941" t="s">
        <v>6766</v>
      </c>
    </row>
    <row r="5942" spans="1:11" x14ac:dyDescent="0.25">
      <c r="A5942">
        <v>3302</v>
      </c>
      <c r="B5942" t="s">
        <v>2524</v>
      </c>
      <c r="C5942" t="s">
        <v>2525</v>
      </c>
      <c r="D5942" t="s">
        <v>63</v>
      </c>
      <c r="E5942" t="s">
        <v>10</v>
      </c>
      <c r="F5942" t="s">
        <v>64</v>
      </c>
      <c r="G5942">
        <v>2266</v>
      </c>
      <c r="H5942" t="s">
        <v>8</v>
      </c>
      <c r="I5942" t="s">
        <v>8</v>
      </c>
      <c r="J5942" t="s">
        <v>8</v>
      </c>
      <c r="K5942" t="s">
        <v>6766</v>
      </c>
    </row>
    <row r="5943" spans="1:11" x14ac:dyDescent="0.25">
      <c r="A5943">
        <v>3302</v>
      </c>
      <c r="B5943" t="s">
        <v>2524</v>
      </c>
      <c r="C5943" t="s">
        <v>2525</v>
      </c>
      <c r="D5943" t="s">
        <v>63</v>
      </c>
      <c r="E5943" t="s">
        <v>10</v>
      </c>
      <c r="F5943" t="s">
        <v>64</v>
      </c>
      <c r="G5943">
        <v>2266</v>
      </c>
      <c r="H5943" t="s">
        <v>8</v>
      </c>
      <c r="I5943" t="s">
        <v>8</v>
      </c>
      <c r="J5943" t="s">
        <v>8</v>
      </c>
      <c r="K5943" t="s">
        <v>6766</v>
      </c>
    </row>
    <row r="5944" spans="1:11" x14ac:dyDescent="0.25">
      <c r="A5944">
        <v>3302</v>
      </c>
      <c r="B5944" t="s">
        <v>2524</v>
      </c>
      <c r="C5944" t="s">
        <v>2525</v>
      </c>
      <c r="D5944" t="s">
        <v>63</v>
      </c>
      <c r="E5944" t="s">
        <v>10</v>
      </c>
      <c r="F5944" t="s">
        <v>64</v>
      </c>
      <c r="G5944">
        <v>2266</v>
      </c>
      <c r="H5944" t="s">
        <v>8</v>
      </c>
      <c r="I5944" t="s">
        <v>8</v>
      </c>
      <c r="J5944" t="s">
        <v>8</v>
      </c>
      <c r="K5944" t="s">
        <v>6766</v>
      </c>
    </row>
    <row r="5945" spans="1:11" x14ac:dyDescent="0.25">
      <c r="A5945">
        <v>3302</v>
      </c>
      <c r="B5945" t="s">
        <v>2524</v>
      </c>
      <c r="C5945" t="s">
        <v>2525</v>
      </c>
      <c r="D5945" t="s">
        <v>63</v>
      </c>
      <c r="E5945" t="s">
        <v>10</v>
      </c>
      <c r="F5945" t="s">
        <v>64</v>
      </c>
      <c r="G5945">
        <v>2266</v>
      </c>
      <c r="H5945" t="s">
        <v>8</v>
      </c>
      <c r="I5945" t="s">
        <v>8</v>
      </c>
      <c r="J5945" t="s">
        <v>8</v>
      </c>
      <c r="K5945" t="s">
        <v>6766</v>
      </c>
    </row>
    <row r="5946" spans="1:11" x14ac:dyDescent="0.25">
      <c r="A5946">
        <v>3302</v>
      </c>
      <c r="B5946" t="s">
        <v>2524</v>
      </c>
      <c r="C5946" t="s">
        <v>2525</v>
      </c>
      <c r="D5946" t="s">
        <v>63</v>
      </c>
      <c r="E5946" t="s">
        <v>10</v>
      </c>
      <c r="F5946" t="s">
        <v>64</v>
      </c>
      <c r="G5946">
        <v>2266</v>
      </c>
      <c r="H5946" t="s">
        <v>8</v>
      </c>
      <c r="I5946" t="s">
        <v>8</v>
      </c>
      <c r="J5946" t="s">
        <v>8</v>
      </c>
      <c r="K5946" t="s">
        <v>6766</v>
      </c>
    </row>
    <row r="5947" spans="1:11" x14ac:dyDescent="0.25">
      <c r="A5947">
        <v>3302</v>
      </c>
      <c r="B5947" t="s">
        <v>2524</v>
      </c>
      <c r="C5947" t="s">
        <v>2525</v>
      </c>
      <c r="D5947" t="s">
        <v>63</v>
      </c>
      <c r="E5947" t="s">
        <v>10</v>
      </c>
      <c r="F5947" t="s">
        <v>64</v>
      </c>
      <c r="G5947">
        <v>2266</v>
      </c>
      <c r="H5947" t="s">
        <v>8</v>
      </c>
      <c r="I5947" t="s">
        <v>8</v>
      </c>
      <c r="J5947" t="s">
        <v>8</v>
      </c>
      <c r="K5947" t="s">
        <v>6766</v>
      </c>
    </row>
    <row r="5948" spans="1:11" x14ac:dyDescent="0.25">
      <c r="A5948">
        <v>3302</v>
      </c>
      <c r="B5948" t="s">
        <v>2524</v>
      </c>
      <c r="C5948" t="s">
        <v>2525</v>
      </c>
      <c r="D5948" t="s">
        <v>63</v>
      </c>
      <c r="E5948" t="s">
        <v>10</v>
      </c>
      <c r="F5948" t="s">
        <v>64</v>
      </c>
      <c r="G5948">
        <v>2266</v>
      </c>
      <c r="H5948" t="s">
        <v>8</v>
      </c>
      <c r="I5948" t="s">
        <v>8</v>
      </c>
      <c r="J5948" t="s">
        <v>8</v>
      </c>
      <c r="K5948" t="s">
        <v>6766</v>
      </c>
    </row>
    <row r="5949" spans="1:11" x14ac:dyDescent="0.25">
      <c r="A5949">
        <v>3302</v>
      </c>
      <c r="B5949" t="s">
        <v>2524</v>
      </c>
      <c r="C5949" t="s">
        <v>2525</v>
      </c>
      <c r="D5949" t="s">
        <v>63</v>
      </c>
      <c r="E5949" t="s">
        <v>10</v>
      </c>
      <c r="F5949" t="s">
        <v>64</v>
      </c>
      <c r="G5949">
        <v>2266</v>
      </c>
      <c r="H5949" t="s">
        <v>8</v>
      </c>
      <c r="I5949" t="s">
        <v>8</v>
      </c>
      <c r="J5949" t="s">
        <v>8</v>
      </c>
      <c r="K5949" t="s">
        <v>6766</v>
      </c>
    </row>
    <row r="5950" spans="1:11" x14ac:dyDescent="0.25">
      <c r="A5950">
        <v>3302</v>
      </c>
      <c r="B5950" t="s">
        <v>2524</v>
      </c>
      <c r="C5950" t="s">
        <v>2525</v>
      </c>
      <c r="D5950" t="s">
        <v>63</v>
      </c>
      <c r="E5950" t="s">
        <v>10</v>
      </c>
      <c r="F5950" t="s">
        <v>64</v>
      </c>
      <c r="G5950">
        <v>2266</v>
      </c>
      <c r="H5950" t="s">
        <v>8</v>
      </c>
      <c r="I5950" t="s">
        <v>8</v>
      </c>
      <c r="J5950" t="s">
        <v>8</v>
      </c>
      <c r="K5950" t="s">
        <v>6766</v>
      </c>
    </row>
    <row r="5951" spans="1:11" x14ac:dyDescent="0.25">
      <c r="A5951">
        <v>3302</v>
      </c>
      <c r="B5951" t="s">
        <v>2524</v>
      </c>
      <c r="C5951" t="s">
        <v>2525</v>
      </c>
      <c r="D5951" t="s">
        <v>63</v>
      </c>
      <c r="E5951" t="s">
        <v>10</v>
      </c>
      <c r="F5951" t="s">
        <v>64</v>
      </c>
      <c r="G5951">
        <v>2266</v>
      </c>
      <c r="H5951" t="s">
        <v>8</v>
      </c>
      <c r="I5951" t="s">
        <v>8</v>
      </c>
      <c r="J5951" t="s">
        <v>8</v>
      </c>
      <c r="K5951" t="s">
        <v>6766</v>
      </c>
    </row>
    <row r="5952" spans="1:11" x14ac:dyDescent="0.25">
      <c r="A5952">
        <v>3302</v>
      </c>
      <c r="B5952" t="s">
        <v>2524</v>
      </c>
      <c r="C5952" t="s">
        <v>2525</v>
      </c>
      <c r="D5952" t="s">
        <v>63</v>
      </c>
      <c r="E5952" t="s">
        <v>10</v>
      </c>
      <c r="F5952" t="s">
        <v>64</v>
      </c>
      <c r="G5952">
        <v>2266</v>
      </c>
      <c r="H5952" t="s">
        <v>8</v>
      </c>
      <c r="I5952" t="s">
        <v>8</v>
      </c>
      <c r="J5952" t="s">
        <v>8</v>
      </c>
      <c r="K5952" t="s">
        <v>6766</v>
      </c>
    </row>
    <row r="5953" spans="1:11" x14ac:dyDescent="0.25">
      <c r="A5953">
        <v>3302</v>
      </c>
      <c r="B5953" t="s">
        <v>2524</v>
      </c>
      <c r="C5953" t="s">
        <v>2525</v>
      </c>
      <c r="D5953" t="s">
        <v>63</v>
      </c>
      <c r="E5953" t="s">
        <v>10</v>
      </c>
      <c r="F5953" t="s">
        <v>64</v>
      </c>
      <c r="G5953">
        <v>2266</v>
      </c>
      <c r="H5953" t="s">
        <v>8</v>
      </c>
      <c r="I5953" t="s">
        <v>8</v>
      </c>
      <c r="J5953" t="s">
        <v>8</v>
      </c>
      <c r="K5953" t="s">
        <v>6766</v>
      </c>
    </row>
    <row r="5954" spans="1:11" x14ac:dyDescent="0.25">
      <c r="A5954">
        <v>3302</v>
      </c>
      <c r="B5954" t="s">
        <v>2524</v>
      </c>
      <c r="C5954" t="s">
        <v>2525</v>
      </c>
      <c r="D5954" t="s">
        <v>63</v>
      </c>
      <c r="E5954" t="s">
        <v>10</v>
      </c>
      <c r="F5954" t="s">
        <v>64</v>
      </c>
      <c r="G5954">
        <v>2266</v>
      </c>
      <c r="H5954" t="s">
        <v>8</v>
      </c>
      <c r="I5954" t="s">
        <v>8</v>
      </c>
      <c r="J5954" t="s">
        <v>8</v>
      </c>
      <c r="K5954" t="s">
        <v>6766</v>
      </c>
    </row>
    <row r="5955" spans="1:11" x14ac:dyDescent="0.25">
      <c r="A5955">
        <v>3302</v>
      </c>
      <c r="B5955" t="s">
        <v>2524</v>
      </c>
      <c r="C5955" t="s">
        <v>2525</v>
      </c>
      <c r="D5955" t="s">
        <v>63</v>
      </c>
      <c r="E5955" t="s">
        <v>10</v>
      </c>
      <c r="F5955" t="s">
        <v>64</v>
      </c>
      <c r="G5955">
        <v>2266</v>
      </c>
      <c r="H5955" t="s">
        <v>8</v>
      </c>
      <c r="I5955" t="s">
        <v>8</v>
      </c>
      <c r="J5955" t="s">
        <v>8</v>
      </c>
      <c r="K5955" t="s">
        <v>6766</v>
      </c>
    </row>
    <row r="5956" spans="1:11" x14ac:dyDescent="0.25">
      <c r="A5956">
        <v>3302</v>
      </c>
      <c r="B5956" t="s">
        <v>2524</v>
      </c>
      <c r="C5956" t="s">
        <v>2525</v>
      </c>
      <c r="D5956" t="s">
        <v>63</v>
      </c>
      <c r="E5956" t="s">
        <v>10</v>
      </c>
      <c r="F5956" t="s">
        <v>64</v>
      </c>
      <c r="G5956">
        <v>2266</v>
      </c>
      <c r="H5956" t="s">
        <v>8</v>
      </c>
      <c r="I5956" t="s">
        <v>8</v>
      </c>
      <c r="J5956" t="s">
        <v>8</v>
      </c>
      <c r="K5956" t="s">
        <v>6766</v>
      </c>
    </row>
    <row r="5957" spans="1:11" x14ac:dyDescent="0.25">
      <c r="A5957">
        <v>3302</v>
      </c>
      <c r="B5957" t="s">
        <v>2524</v>
      </c>
      <c r="C5957" t="s">
        <v>2525</v>
      </c>
      <c r="D5957" t="s">
        <v>63</v>
      </c>
      <c r="E5957" t="s">
        <v>10</v>
      </c>
      <c r="F5957" t="s">
        <v>64</v>
      </c>
      <c r="G5957">
        <v>2266</v>
      </c>
      <c r="H5957" t="s">
        <v>8</v>
      </c>
      <c r="I5957" t="s">
        <v>8</v>
      </c>
      <c r="J5957" t="s">
        <v>8</v>
      </c>
      <c r="K5957" t="s">
        <v>6766</v>
      </c>
    </row>
    <row r="5958" spans="1:11" x14ac:dyDescent="0.25">
      <c r="A5958">
        <v>3302</v>
      </c>
      <c r="B5958" t="s">
        <v>2524</v>
      </c>
      <c r="C5958" t="s">
        <v>2525</v>
      </c>
      <c r="D5958" t="s">
        <v>63</v>
      </c>
      <c r="E5958" t="s">
        <v>10</v>
      </c>
      <c r="F5958" t="s">
        <v>64</v>
      </c>
      <c r="G5958">
        <v>2266</v>
      </c>
      <c r="H5958" t="s">
        <v>8</v>
      </c>
      <c r="I5958" t="s">
        <v>8</v>
      </c>
      <c r="J5958" t="s">
        <v>8</v>
      </c>
      <c r="K5958" t="s">
        <v>6766</v>
      </c>
    </row>
    <row r="5959" spans="1:11" x14ac:dyDescent="0.25">
      <c r="A5959">
        <v>3302</v>
      </c>
      <c r="B5959" t="s">
        <v>2524</v>
      </c>
      <c r="C5959" t="s">
        <v>2525</v>
      </c>
      <c r="D5959" t="s">
        <v>63</v>
      </c>
      <c r="E5959" t="s">
        <v>10</v>
      </c>
      <c r="F5959" t="s">
        <v>64</v>
      </c>
      <c r="G5959">
        <v>2266</v>
      </c>
      <c r="H5959" t="s">
        <v>8</v>
      </c>
      <c r="I5959" t="s">
        <v>8</v>
      </c>
      <c r="J5959" t="s">
        <v>8</v>
      </c>
      <c r="K5959" t="s">
        <v>6766</v>
      </c>
    </row>
    <row r="5960" spans="1:11" x14ac:dyDescent="0.25">
      <c r="A5960">
        <v>3302</v>
      </c>
      <c r="B5960" t="s">
        <v>2524</v>
      </c>
      <c r="C5960" t="s">
        <v>2525</v>
      </c>
      <c r="D5960" t="s">
        <v>63</v>
      </c>
      <c r="E5960" t="s">
        <v>10</v>
      </c>
      <c r="F5960" t="s">
        <v>64</v>
      </c>
      <c r="G5960">
        <v>2266</v>
      </c>
      <c r="H5960" t="s">
        <v>8</v>
      </c>
      <c r="I5960" t="s">
        <v>8</v>
      </c>
      <c r="J5960" t="s">
        <v>8</v>
      </c>
      <c r="K5960" t="s">
        <v>6766</v>
      </c>
    </row>
    <row r="5961" spans="1:11" x14ac:dyDescent="0.25">
      <c r="A5961">
        <v>3302</v>
      </c>
      <c r="B5961" t="s">
        <v>2524</v>
      </c>
      <c r="C5961" t="s">
        <v>2525</v>
      </c>
      <c r="D5961" t="s">
        <v>63</v>
      </c>
      <c r="E5961" t="s">
        <v>10</v>
      </c>
      <c r="F5961" t="s">
        <v>64</v>
      </c>
      <c r="G5961">
        <v>2266</v>
      </c>
      <c r="H5961" t="s">
        <v>8</v>
      </c>
      <c r="I5961" t="s">
        <v>8</v>
      </c>
      <c r="J5961" t="s">
        <v>8</v>
      </c>
      <c r="K5961" t="s">
        <v>6766</v>
      </c>
    </row>
    <row r="5962" spans="1:11" x14ac:dyDescent="0.25">
      <c r="A5962">
        <v>3302</v>
      </c>
      <c r="B5962" t="s">
        <v>2524</v>
      </c>
      <c r="C5962" t="s">
        <v>2525</v>
      </c>
      <c r="D5962" t="s">
        <v>63</v>
      </c>
      <c r="E5962" t="s">
        <v>10</v>
      </c>
      <c r="F5962" t="s">
        <v>64</v>
      </c>
      <c r="G5962">
        <v>2266</v>
      </c>
      <c r="H5962" t="s">
        <v>8</v>
      </c>
      <c r="I5962" t="s">
        <v>8</v>
      </c>
      <c r="J5962" t="s">
        <v>8</v>
      </c>
      <c r="K5962" t="s">
        <v>6766</v>
      </c>
    </row>
    <row r="5963" spans="1:11" x14ac:dyDescent="0.25">
      <c r="A5963">
        <v>3302</v>
      </c>
      <c r="B5963" t="s">
        <v>2524</v>
      </c>
      <c r="C5963" t="s">
        <v>2525</v>
      </c>
      <c r="D5963" t="s">
        <v>63</v>
      </c>
      <c r="E5963" t="s">
        <v>10</v>
      </c>
      <c r="F5963" t="s">
        <v>64</v>
      </c>
      <c r="G5963">
        <v>2266</v>
      </c>
      <c r="H5963" t="s">
        <v>8</v>
      </c>
      <c r="I5963" t="s">
        <v>8</v>
      </c>
      <c r="J5963" t="s">
        <v>8</v>
      </c>
      <c r="K5963" t="s">
        <v>6766</v>
      </c>
    </row>
    <row r="5964" spans="1:11" x14ac:dyDescent="0.25">
      <c r="A5964">
        <v>3302</v>
      </c>
      <c r="B5964" t="s">
        <v>2524</v>
      </c>
      <c r="C5964" t="s">
        <v>2525</v>
      </c>
      <c r="D5964" t="s">
        <v>63</v>
      </c>
      <c r="E5964" t="s">
        <v>10</v>
      </c>
      <c r="F5964" t="s">
        <v>64</v>
      </c>
      <c r="G5964">
        <v>2266</v>
      </c>
      <c r="H5964" t="s">
        <v>8</v>
      </c>
      <c r="I5964" t="s">
        <v>8</v>
      </c>
      <c r="J5964" t="s">
        <v>8</v>
      </c>
      <c r="K5964" t="s">
        <v>6766</v>
      </c>
    </row>
    <row r="5965" spans="1:11" x14ac:dyDescent="0.25">
      <c r="A5965">
        <v>3302</v>
      </c>
      <c r="B5965" t="s">
        <v>2524</v>
      </c>
      <c r="C5965" t="s">
        <v>2525</v>
      </c>
      <c r="D5965" t="s">
        <v>63</v>
      </c>
      <c r="E5965" t="s">
        <v>10</v>
      </c>
      <c r="F5965" t="s">
        <v>64</v>
      </c>
      <c r="G5965">
        <v>2266</v>
      </c>
      <c r="H5965" t="s">
        <v>8</v>
      </c>
      <c r="I5965" t="s">
        <v>8</v>
      </c>
      <c r="J5965" t="s">
        <v>8</v>
      </c>
      <c r="K5965" t="s">
        <v>6766</v>
      </c>
    </row>
    <row r="5966" spans="1:11" x14ac:dyDescent="0.25">
      <c r="A5966">
        <v>3302</v>
      </c>
      <c r="B5966" t="s">
        <v>2524</v>
      </c>
      <c r="C5966" t="s">
        <v>2525</v>
      </c>
      <c r="D5966" t="s">
        <v>63</v>
      </c>
      <c r="E5966" t="s">
        <v>10</v>
      </c>
      <c r="F5966" t="s">
        <v>64</v>
      </c>
      <c r="G5966">
        <v>2266</v>
      </c>
      <c r="H5966" t="s">
        <v>8</v>
      </c>
      <c r="I5966" t="s">
        <v>8</v>
      </c>
      <c r="J5966" t="s">
        <v>8</v>
      </c>
      <c r="K5966" t="s">
        <v>6766</v>
      </c>
    </row>
    <row r="5967" spans="1:11" x14ac:dyDescent="0.25">
      <c r="A5967">
        <v>3302</v>
      </c>
      <c r="B5967" t="s">
        <v>2524</v>
      </c>
      <c r="C5967" t="s">
        <v>2525</v>
      </c>
      <c r="D5967" t="s">
        <v>63</v>
      </c>
      <c r="E5967" t="s">
        <v>10</v>
      </c>
      <c r="F5967" t="s">
        <v>64</v>
      </c>
      <c r="G5967">
        <v>2266</v>
      </c>
      <c r="H5967" t="s">
        <v>8</v>
      </c>
      <c r="I5967" t="s">
        <v>8</v>
      </c>
      <c r="J5967" t="s">
        <v>8</v>
      </c>
      <c r="K5967" t="s">
        <v>6766</v>
      </c>
    </row>
    <row r="5968" spans="1:11" x14ac:dyDescent="0.25">
      <c r="A5968">
        <v>3302</v>
      </c>
      <c r="B5968" t="s">
        <v>2524</v>
      </c>
      <c r="C5968" t="s">
        <v>2525</v>
      </c>
      <c r="D5968" t="s">
        <v>63</v>
      </c>
      <c r="E5968" t="s">
        <v>10</v>
      </c>
      <c r="F5968" t="s">
        <v>64</v>
      </c>
      <c r="G5968">
        <v>2266</v>
      </c>
      <c r="H5968" t="s">
        <v>8</v>
      </c>
      <c r="I5968" t="s">
        <v>8</v>
      </c>
      <c r="J5968" t="s">
        <v>8</v>
      </c>
      <c r="K5968" t="s">
        <v>6766</v>
      </c>
    </row>
    <row r="5969" spans="1:11" x14ac:dyDescent="0.25">
      <c r="A5969">
        <v>3302</v>
      </c>
      <c r="B5969" t="s">
        <v>2524</v>
      </c>
      <c r="C5969" t="s">
        <v>2525</v>
      </c>
      <c r="D5969" t="s">
        <v>63</v>
      </c>
      <c r="E5969" t="s">
        <v>10</v>
      </c>
      <c r="F5969" t="s">
        <v>64</v>
      </c>
      <c r="G5969">
        <v>2266</v>
      </c>
      <c r="H5969" t="s">
        <v>8</v>
      </c>
      <c r="I5969" t="s">
        <v>8</v>
      </c>
      <c r="J5969" t="s">
        <v>8</v>
      </c>
      <c r="K5969" t="s">
        <v>6766</v>
      </c>
    </row>
    <row r="5970" spans="1:11" x14ac:dyDescent="0.25">
      <c r="A5970">
        <v>3302</v>
      </c>
      <c r="B5970" t="s">
        <v>2524</v>
      </c>
      <c r="C5970" t="s">
        <v>2525</v>
      </c>
      <c r="D5970" t="s">
        <v>63</v>
      </c>
      <c r="E5970" t="s">
        <v>10</v>
      </c>
      <c r="F5970" t="s">
        <v>64</v>
      </c>
      <c r="G5970">
        <v>2266</v>
      </c>
      <c r="H5970" t="s">
        <v>8</v>
      </c>
      <c r="I5970" t="s">
        <v>8</v>
      </c>
      <c r="J5970" t="s">
        <v>8</v>
      </c>
      <c r="K5970" t="s">
        <v>6766</v>
      </c>
    </row>
    <row r="5971" spans="1:11" x14ac:dyDescent="0.25">
      <c r="A5971">
        <v>3302</v>
      </c>
      <c r="B5971" t="s">
        <v>2524</v>
      </c>
      <c r="C5971" t="s">
        <v>2525</v>
      </c>
      <c r="D5971" t="s">
        <v>63</v>
      </c>
      <c r="E5971" t="s">
        <v>10</v>
      </c>
      <c r="F5971" t="s">
        <v>64</v>
      </c>
      <c r="G5971">
        <v>2266</v>
      </c>
      <c r="H5971" t="s">
        <v>8</v>
      </c>
      <c r="I5971" t="s">
        <v>8</v>
      </c>
      <c r="J5971" t="s">
        <v>8</v>
      </c>
      <c r="K5971" t="s">
        <v>6766</v>
      </c>
    </row>
    <row r="5972" spans="1:11" x14ac:dyDescent="0.25">
      <c r="A5972">
        <v>3302</v>
      </c>
      <c r="B5972" t="s">
        <v>2524</v>
      </c>
      <c r="C5972" t="s">
        <v>2525</v>
      </c>
      <c r="D5972" t="s">
        <v>63</v>
      </c>
      <c r="E5972" t="s">
        <v>10</v>
      </c>
      <c r="F5972" t="s">
        <v>64</v>
      </c>
      <c r="G5972">
        <v>2266</v>
      </c>
      <c r="H5972" t="s">
        <v>8</v>
      </c>
      <c r="I5972" t="s">
        <v>8</v>
      </c>
      <c r="J5972" t="s">
        <v>8</v>
      </c>
      <c r="K5972" t="s">
        <v>6766</v>
      </c>
    </row>
    <row r="5973" spans="1:11" x14ac:dyDescent="0.25">
      <c r="A5973">
        <v>3302</v>
      </c>
      <c r="B5973" t="s">
        <v>2524</v>
      </c>
      <c r="C5973" t="s">
        <v>2525</v>
      </c>
      <c r="D5973" t="s">
        <v>63</v>
      </c>
      <c r="E5973" t="s">
        <v>10</v>
      </c>
      <c r="F5973" t="s">
        <v>64</v>
      </c>
      <c r="G5973">
        <v>2266</v>
      </c>
      <c r="H5973" t="s">
        <v>8</v>
      </c>
      <c r="I5973" t="s">
        <v>8</v>
      </c>
      <c r="J5973" t="s">
        <v>8</v>
      </c>
      <c r="K5973" t="s">
        <v>6766</v>
      </c>
    </row>
    <row r="5974" spans="1:11" x14ac:dyDescent="0.25">
      <c r="A5974">
        <v>3302</v>
      </c>
      <c r="B5974" t="s">
        <v>2524</v>
      </c>
      <c r="C5974" t="s">
        <v>2525</v>
      </c>
      <c r="D5974" t="s">
        <v>63</v>
      </c>
      <c r="E5974" t="s">
        <v>10</v>
      </c>
      <c r="F5974" t="s">
        <v>64</v>
      </c>
      <c r="G5974">
        <v>2266</v>
      </c>
      <c r="H5974" t="s">
        <v>8</v>
      </c>
      <c r="I5974" t="s">
        <v>8</v>
      </c>
      <c r="J5974" t="s">
        <v>8</v>
      </c>
      <c r="K5974" t="s">
        <v>6766</v>
      </c>
    </row>
    <row r="5975" spans="1:11" x14ac:dyDescent="0.25">
      <c r="A5975">
        <v>3302</v>
      </c>
      <c r="B5975" t="s">
        <v>2524</v>
      </c>
      <c r="C5975" t="s">
        <v>2525</v>
      </c>
      <c r="D5975" t="s">
        <v>63</v>
      </c>
      <c r="E5975" t="s">
        <v>10</v>
      </c>
      <c r="F5975" t="s">
        <v>64</v>
      </c>
      <c r="G5975">
        <v>2266</v>
      </c>
      <c r="H5975" t="s">
        <v>8</v>
      </c>
      <c r="I5975" t="s">
        <v>8</v>
      </c>
      <c r="J5975" t="s">
        <v>8</v>
      </c>
      <c r="K5975" t="s">
        <v>6766</v>
      </c>
    </row>
    <row r="5976" spans="1:11" x14ac:dyDescent="0.25">
      <c r="A5976">
        <v>3302</v>
      </c>
      <c r="B5976" t="s">
        <v>2524</v>
      </c>
      <c r="C5976" t="s">
        <v>2525</v>
      </c>
      <c r="D5976" t="s">
        <v>63</v>
      </c>
      <c r="E5976" t="s">
        <v>10</v>
      </c>
      <c r="F5976" t="s">
        <v>64</v>
      </c>
      <c r="G5976">
        <v>2266</v>
      </c>
      <c r="H5976" t="s">
        <v>8</v>
      </c>
      <c r="I5976" t="s">
        <v>8</v>
      </c>
      <c r="J5976" t="s">
        <v>8</v>
      </c>
      <c r="K5976" t="s">
        <v>6766</v>
      </c>
    </row>
    <row r="5977" spans="1:11" x14ac:dyDescent="0.25">
      <c r="A5977">
        <v>3302</v>
      </c>
      <c r="B5977" t="s">
        <v>2524</v>
      </c>
      <c r="C5977" t="s">
        <v>2525</v>
      </c>
      <c r="D5977" t="s">
        <v>63</v>
      </c>
      <c r="E5977" t="s">
        <v>10</v>
      </c>
      <c r="F5977" t="s">
        <v>64</v>
      </c>
      <c r="G5977">
        <v>2266</v>
      </c>
      <c r="H5977" t="s">
        <v>8</v>
      </c>
      <c r="I5977" t="s">
        <v>8</v>
      </c>
      <c r="J5977" t="s">
        <v>8</v>
      </c>
      <c r="K5977" t="s">
        <v>6766</v>
      </c>
    </row>
    <row r="5978" spans="1:11" x14ac:dyDescent="0.25">
      <c r="A5978">
        <v>3302</v>
      </c>
      <c r="B5978" t="s">
        <v>2524</v>
      </c>
      <c r="C5978" t="s">
        <v>2525</v>
      </c>
      <c r="D5978" t="s">
        <v>63</v>
      </c>
      <c r="E5978" t="s">
        <v>10</v>
      </c>
      <c r="F5978" t="s">
        <v>64</v>
      </c>
      <c r="G5978">
        <v>2266</v>
      </c>
      <c r="H5978" t="s">
        <v>8</v>
      </c>
      <c r="I5978" t="s">
        <v>8</v>
      </c>
      <c r="J5978" t="s">
        <v>8</v>
      </c>
      <c r="K5978" t="s">
        <v>6766</v>
      </c>
    </row>
    <row r="5979" spans="1:11" x14ac:dyDescent="0.25">
      <c r="A5979">
        <v>3302</v>
      </c>
      <c r="B5979" t="s">
        <v>2524</v>
      </c>
      <c r="C5979" t="s">
        <v>2525</v>
      </c>
      <c r="D5979" t="s">
        <v>63</v>
      </c>
      <c r="E5979" t="s">
        <v>10</v>
      </c>
      <c r="F5979" t="s">
        <v>64</v>
      </c>
      <c r="G5979">
        <v>2266</v>
      </c>
      <c r="H5979" t="s">
        <v>8</v>
      </c>
      <c r="I5979" t="s">
        <v>8</v>
      </c>
      <c r="J5979" t="s">
        <v>8</v>
      </c>
      <c r="K5979" t="s">
        <v>6766</v>
      </c>
    </row>
    <row r="5980" spans="1:11" x14ac:dyDescent="0.25">
      <c r="A5980">
        <v>3302</v>
      </c>
      <c r="B5980" t="s">
        <v>2524</v>
      </c>
      <c r="C5980" t="s">
        <v>2525</v>
      </c>
      <c r="D5980" t="s">
        <v>63</v>
      </c>
      <c r="E5980" t="s">
        <v>10</v>
      </c>
      <c r="F5980" t="s">
        <v>64</v>
      </c>
      <c r="G5980">
        <v>2266</v>
      </c>
      <c r="H5980" t="s">
        <v>8</v>
      </c>
      <c r="I5980" t="s">
        <v>8</v>
      </c>
      <c r="J5980" t="s">
        <v>8</v>
      </c>
      <c r="K5980" t="s">
        <v>6766</v>
      </c>
    </row>
    <row r="5981" spans="1:11" x14ac:dyDescent="0.25">
      <c r="A5981">
        <v>3302</v>
      </c>
      <c r="B5981" t="s">
        <v>2524</v>
      </c>
      <c r="C5981" t="s">
        <v>2525</v>
      </c>
      <c r="D5981" t="s">
        <v>63</v>
      </c>
      <c r="E5981" t="s">
        <v>10</v>
      </c>
      <c r="F5981" t="s">
        <v>64</v>
      </c>
      <c r="G5981">
        <v>2266</v>
      </c>
      <c r="H5981" t="s">
        <v>8</v>
      </c>
      <c r="I5981" t="s">
        <v>8</v>
      </c>
      <c r="J5981" t="s">
        <v>8</v>
      </c>
      <c r="K5981" t="s">
        <v>6766</v>
      </c>
    </row>
    <row r="5982" spans="1:11" x14ac:dyDescent="0.25">
      <c r="A5982">
        <v>3302</v>
      </c>
      <c r="B5982" t="s">
        <v>2524</v>
      </c>
      <c r="C5982" t="s">
        <v>2525</v>
      </c>
      <c r="D5982" t="s">
        <v>63</v>
      </c>
      <c r="E5982" t="s">
        <v>10</v>
      </c>
      <c r="F5982" t="s">
        <v>64</v>
      </c>
      <c r="G5982">
        <v>2266</v>
      </c>
      <c r="H5982" t="s">
        <v>8</v>
      </c>
      <c r="I5982" t="s">
        <v>8</v>
      </c>
      <c r="J5982" t="s">
        <v>8</v>
      </c>
      <c r="K5982" t="s">
        <v>6766</v>
      </c>
    </row>
    <row r="5983" spans="1:11" x14ac:dyDescent="0.25">
      <c r="A5983">
        <v>3302</v>
      </c>
      <c r="B5983" t="s">
        <v>2524</v>
      </c>
      <c r="C5983" t="s">
        <v>2525</v>
      </c>
      <c r="D5983" t="s">
        <v>63</v>
      </c>
      <c r="E5983" t="s">
        <v>10</v>
      </c>
      <c r="F5983" t="s">
        <v>64</v>
      </c>
      <c r="G5983">
        <v>2266</v>
      </c>
      <c r="H5983" t="s">
        <v>8</v>
      </c>
      <c r="I5983" t="s">
        <v>8</v>
      </c>
      <c r="J5983" t="s">
        <v>8</v>
      </c>
      <c r="K5983" t="s">
        <v>6766</v>
      </c>
    </row>
    <row r="5984" spans="1:11" x14ac:dyDescent="0.25">
      <c r="A5984">
        <v>3304</v>
      </c>
      <c r="B5984" t="s">
        <v>2526</v>
      </c>
      <c r="C5984" t="s">
        <v>2527</v>
      </c>
      <c r="D5984" t="s">
        <v>63</v>
      </c>
      <c r="E5984" t="s">
        <v>10</v>
      </c>
      <c r="F5984" t="s">
        <v>64</v>
      </c>
      <c r="G5984">
        <v>2267</v>
      </c>
      <c r="H5984" t="s">
        <v>8</v>
      </c>
      <c r="I5984" t="s">
        <v>8</v>
      </c>
      <c r="J5984" t="s">
        <v>8</v>
      </c>
      <c r="K5984" t="s">
        <v>6766</v>
      </c>
    </row>
    <row r="5985" spans="1:11" x14ac:dyDescent="0.25">
      <c r="A5985">
        <v>3307</v>
      </c>
      <c r="B5985" t="s">
        <v>2528</v>
      </c>
      <c r="C5985" t="s">
        <v>2529</v>
      </c>
      <c r="D5985" t="s">
        <v>63</v>
      </c>
      <c r="E5985" t="s">
        <v>10</v>
      </c>
      <c r="F5985" t="s">
        <v>64</v>
      </c>
      <c r="G5985">
        <v>2270</v>
      </c>
      <c r="H5985" t="s">
        <v>8</v>
      </c>
      <c r="I5985" t="s">
        <v>8</v>
      </c>
      <c r="J5985" t="s">
        <v>8</v>
      </c>
      <c r="K5985" t="s">
        <v>6766</v>
      </c>
    </row>
    <row r="5986" spans="1:11" x14ac:dyDescent="0.25">
      <c r="A5986">
        <v>3307</v>
      </c>
      <c r="B5986" t="s">
        <v>2528</v>
      </c>
      <c r="C5986" t="s">
        <v>2529</v>
      </c>
      <c r="D5986" t="s">
        <v>63</v>
      </c>
      <c r="E5986" t="s">
        <v>10</v>
      </c>
      <c r="F5986" t="s">
        <v>64</v>
      </c>
      <c r="G5986">
        <v>2270</v>
      </c>
      <c r="H5986" t="s">
        <v>8</v>
      </c>
      <c r="I5986" t="s">
        <v>8</v>
      </c>
      <c r="J5986" t="s">
        <v>8</v>
      </c>
      <c r="K5986" t="s">
        <v>6766</v>
      </c>
    </row>
    <row r="5987" spans="1:11" x14ac:dyDescent="0.25">
      <c r="A5987">
        <v>3310</v>
      </c>
      <c r="B5987" t="s">
        <v>2530</v>
      </c>
      <c r="C5987" t="s">
        <v>4682</v>
      </c>
      <c r="D5987" t="s">
        <v>20</v>
      </c>
      <c r="E5987" t="s">
        <v>21</v>
      </c>
      <c r="F5987" t="s">
        <v>4683</v>
      </c>
      <c r="G5987">
        <v>2273</v>
      </c>
      <c r="H5987" t="s">
        <v>8</v>
      </c>
      <c r="I5987" t="s">
        <v>8</v>
      </c>
      <c r="J5987" t="s">
        <v>8</v>
      </c>
      <c r="K5987" t="s">
        <v>6766</v>
      </c>
    </row>
    <row r="5988" spans="1:11" x14ac:dyDescent="0.25">
      <c r="A5988">
        <v>3310</v>
      </c>
      <c r="B5988" t="s">
        <v>2530</v>
      </c>
      <c r="C5988" t="s">
        <v>4682</v>
      </c>
      <c r="D5988" t="s">
        <v>20</v>
      </c>
      <c r="E5988" t="s">
        <v>21</v>
      </c>
      <c r="F5988" t="s">
        <v>4683</v>
      </c>
      <c r="G5988">
        <v>2273</v>
      </c>
      <c r="H5988" t="s">
        <v>8</v>
      </c>
      <c r="I5988" t="s">
        <v>8</v>
      </c>
      <c r="J5988" t="s">
        <v>8</v>
      </c>
      <c r="K5988" t="s">
        <v>6766</v>
      </c>
    </row>
    <row r="5989" spans="1:11" x14ac:dyDescent="0.25">
      <c r="A5989">
        <v>3310</v>
      </c>
      <c r="B5989" t="s">
        <v>2530</v>
      </c>
      <c r="C5989" t="s">
        <v>4682</v>
      </c>
      <c r="D5989" t="s">
        <v>20</v>
      </c>
      <c r="E5989" t="s">
        <v>21</v>
      </c>
      <c r="F5989" t="s">
        <v>4683</v>
      </c>
      <c r="G5989">
        <v>2273</v>
      </c>
      <c r="H5989" t="s">
        <v>8</v>
      </c>
      <c r="I5989" t="s">
        <v>8</v>
      </c>
      <c r="J5989" t="s">
        <v>8</v>
      </c>
      <c r="K5989" t="s">
        <v>6766</v>
      </c>
    </row>
    <row r="5990" spans="1:11" x14ac:dyDescent="0.25">
      <c r="A5990">
        <v>3310</v>
      </c>
      <c r="B5990" t="s">
        <v>2530</v>
      </c>
      <c r="C5990" t="s">
        <v>4682</v>
      </c>
      <c r="D5990" t="s">
        <v>20</v>
      </c>
      <c r="E5990" t="s">
        <v>21</v>
      </c>
      <c r="F5990" t="s">
        <v>4683</v>
      </c>
      <c r="G5990">
        <v>2273</v>
      </c>
      <c r="H5990" t="s">
        <v>8</v>
      </c>
      <c r="I5990" t="s">
        <v>8</v>
      </c>
      <c r="J5990" t="s">
        <v>8</v>
      </c>
      <c r="K5990" t="s">
        <v>6766</v>
      </c>
    </row>
    <row r="5991" spans="1:11" x14ac:dyDescent="0.25">
      <c r="A5991">
        <v>3310</v>
      </c>
      <c r="B5991" t="s">
        <v>2530</v>
      </c>
      <c r="C5991" t="s">
        <v>4682</v>
      </c>
      <c r="D5991" t="s">
        <v>20</v>
      </c>
      <c r="E5991" t="s">
        <v>21</v>
      </c>
      <c r="F5991" t="s">
        <v>4683</v>
      </c>
      <c r="G5991">
        <v>2273</v>
      </c>
      <c r="H5991" t="s">
        <v>8</v>
      </c>
      <c r="I5991" t="s">
        <v>8</v>
      </c>
      <c r="J5991" t="s">
        <v>8</v>
      </c>
      <c r="K5991" t="s">
        <v>6766</v>
      </c>
    </row>
    <row r="5992" spans="1:11" x14ac:dyDescent="0.25">
      <c r="A5992">
        <v>3310</v>
      </c>
      <c r="B5992" t="s">
        <v>2530</v>
      </c>
      <c r="C5992" t="s">
        <v>4682</v>
      </c>
      <c r="D5992" t="s">
        <v>20</v>
      </c>
      <c r="E5992" t="s">
        <v>21</v>
      </c>
      <c r="F5992" t="s">
        <v>4683</v>
      </c>
      <c r="G5992">
        <v>2273</v>
      </c>
      <c r="H5992" t="s">
        <v>8</v>
      </c>
      <c r="I5992" t="s">
        <v>8</v>
      </c>
      <c r="J5992" t="s">
        <v>8</v>
      </c>
      <c r="K5992" t="s">
        <v>6766</v>
      </c>
    </row>
    <row r="5993" spans="1:11" x14ac:dyDescent="0.25">
      <c r="A5993">
        <v>3310</v>
      </c>
      <c r="B5993" t="s">
        <v>2530</v>
      </c>
      <c r="C5993" t="s">
        <v>4682</v>
      </c>
      <c r="D5993" t="s">
        <v>20</v>
      </c>
      <c r="E5993" t="s">
        <v>21</v>
      </c>
      <c r="F5993" t="s">
        <v>4683</v>
      </c>
      <c r="G5993">
        <v>2273</v>
      </c>
      <c r="H5993" t="s">
        <v>8</v>
      </c>
      <c r="I5993" t="s">
        <v>8</v>
      </c>
      <c r="J5993" t="s">
        <v>8</v>
      </c>
      <c r="K5993" t="s">
        <v>6766</v>
      </c>
    </row>
    <row r="5994" spans="1:11" x14ac:dyDescent="0.25">
      <c r="A5994">
        <v>3310</v>
      </c>
      <c r="B5994" t="s">
        <v>2530</v>
      </c>
      <c r="C5994" t="s">
        <v>4682</v>
      </c>
      <c r="D5994" t="s">
        <v>20</v>
      </c>
      <c r="E5994" t="s">
        <v>21</v>
      </c>
      <c r="F5994" t="s">
        <v>4683</v>
      </c>
      <c r="G5994">
        <v>2273</v>
      </c>
      <c r="H5994" t="s">
        <v>8</v>
      </c>
      <c r="I5994" t="s">
        <v>8</v>
      </c>
      <c r="J5994" t="s">
        <v>8</v>
      </c>
      <c r="K5994" t="s">
        <v>6766</v>
      </c>
    </row>
    <row r="5995" spans="1:11" x14ac:dyDescent="0.25">
      <c r="A5995">
        <v>3310</v>
      </c>
      <c r="B5995" t="s">
        <v>2530</v>
      </c>
      <c r="C5995" t="s">
        <v>4682</v>
      </c>
      <c r="D5995" t="s">
        <v>20</v>
      </c>
      <c r="E5995" t="s">
        <v>21</v>
      </c>
      <c r="F5995" t="s">
        <v>4683</v>
      </c>
      <c r="G5995">
        <v>2273</v>
      </c>
      <c r="H5995" t="s">
        <v>8</v>
      </c>
      <c r="I5995" t="s">
        <v>8</v>
      </c>
      <c r="J5995" t="s">
        <v>8</v>
      </c>
      <c r="K5995" t="s">
        <v>6766</v>
      </c>
    </row>
    <row r="5996" spans="1:11" x14ac:dyDescent="0.25">
      <c r="A5996">
        <v>3310</v>
      </c>
      <c r="B5996" t="s">
        <v>2530</v>
      </c>
      <c r="C5996" t="s">
        <v>4682</v>
      </c>
      <c r="D5996" t="s">
        <v>20</v>
      </c>
      <c r="E5996" t="s">
        <v>21</v>
      </c>
      <c r="F5996" t="s">
        <v>4683</v>
      </c>
      <c r="G5996">
        <v>2273</v>
      </c>
      <c r="H5996" t="s">
        <v>8</v>
      </c>
      <c r="I5996" t="s">
        <v>8</v>
      </c>
      <c r="J5996" t="s">
        <v>8</v>
      </c>
      <c r="K5996" t="s">
        <v>6766</v>
      </c>
    </row>
    <row r="5997" spans="1:11" x14ac:dyDescent="0.25">
      <c r="A5997">
        <v>3310</v>
      </c>
      <c r="B5997" t="s">
        <v>2530</v>
      </c>
      <c r="C5997" t="s">
        <v>4682</v>
      </c>
      <c r="D5997" t="s">
        <v>20</v>
      </c>
      <c r="E5997" t="s">
        <v>21</v>
      </c>
      <c r="F5997" t="s">
        <v>4683</v>
      </c>
      <c r="G5997">
        <v>2273</v>
      </c>
      <c r="H5997" t="s">
        <v>8</v>
      </c>
      <c r="I5997" t="s">
        <v>8</v>
      </c>
      <c r="J5997" t="s">
        <v>8</v>
      </c>
      <c r="K5997" t="s">
        <v>6766</v>
      </c>
    </row>
    <row r="5998" spans="1:11" x14ac:dyDescent="0.25">
      <c r="A5998">
        <v>3310</v>
      </c>
      <c r="B5998" t="s">
        <v>2530</v>
      </c>
      <c r="C5998" t="s">
        <v>4682</v>
      </c>
      <c r="D5998" t="s">
        <v>20</v>
      </c>
      <c r="E5998" t="s">
        <v>21</v>
      </c>
      <c r="F5998" t="s">
        <v>4683</v>
      </c>
      <c r="G5998">
        <v>2273</v>
      </c>
      <c r="H5998" t="s">
        <v>8</v>
      </c>
      <c r="I5998" t="s">
        <v>8</v>
      </c>
      <c r="J5998" t="s">
        <v>8</v>
      </c>
      <c r="K5998" t="s">
        <v>6766</v>
      </c>
    </row>
    <row r="5999" spans="1:11" x14ac:dyDescent="0.25">
      <c r="A5999">
        <v>3310</v>
      </c>
      <c r="B5999" t="s">
        <v>2530</v>
      </c>
      <c r="C5999" t="s">
        <v>4682</v>
      </c>
      <c r="D5999" t="s">
        <v>20</v>
      </c>
      <c r="E5999" t="s">
        <v>21</v>
      </c>
      <c r="F5999" t="s">
        <v>4683</v>
      </c>
      <c r="G5999">
        <v>2273</v>
      </c>
      <c r="H5999" t="s">
        <v>8</v>
      </c>
      <c r="I5999" t="s">
        <v>8</v>
      </c>
      <c r="J5999" t="s">
        <v>8</v>
      </c>
      <c r="K5999" t="s">
        <v>6766</v>
      </c>
    </row>
    <row r="6000" spans="1:11" x14ac:dyDescent="0.25">
      <c r="A6000">
        <v>3310</v>
      </c>
      <c r="B6000" t="s">
        <v>2530</v>
      </c>
      <c r="C6000" t="s">
        <v>4682</v>
      </c>
      <c r="D6000" t="s">
        <v>20</v>
      </c>
      <c r="E6000" t="s">
        <v>21</v>
      </c>
      <c r="F6000" t="s">
        <v>4683</v>
      </c>
      <c r="G6000">
        <v>2273</v>
      </c>
      <c r="H6000" t="s">
        <v>8</v>
      </c>
      <c r="I6000" t="s">
        <v>8</v>
      </c>
      <c r="J6000" t="s">
        <v>8</v>
      </c>
      <c r="K6000" t="s">
        <v>6766</v>
      </c>
    </row>
    <row r="6001" spans="1:11" x14ac:dyDescent="0.25">
      <c r="A6001">
        <v>3310</v>
      </c>
      <c r="B6001" t="s">
        <v>2530</v>
      </c>
      <c r="C6001" t="s">
        <v>4682</v>
      </c>
      <c r="D6001" t="s">
        <v>20</v>
      </c>
      <c r="E6001" t="s">
        <v>21</v>
      </c>
      <c r="F6001" t="s">
        <v>4683</v>
      </c>
      <c r="G6001">
        <v>2273</v>
      </c>
      <c r="H6001" t="s">
        <v>8</v>
      </c>
      <c r="I6001" t="s">
        <v>8</v>
      </c>
      <c r="J6001" t="s">
        <v>8</v>
      </c>
      <c r="K6001" t="s">
        <v>6766</v>
      </c>
    </row>
    <row r="6002" spans="1:11" x14ac:dyDescent="0.25">
      <c r="A6002">
        <v>3310</v>
      </c>
      <c r="B6002" t="s">
        <v>2530</v>
      </c>
      <c r="C6002" t="s">
        <v>4682</v>
      </c>
      <c r="D6002" t="s">
        <v>20</v>
      </c>
      <c r="E6002" t="s">
        <v>21</v>
      </c>
      <c r="F6002" t="s">
        <v>4683</v>
      </c>
      <c r="G6002">
        <v>2273</v>
      </c>
      <c r="H6002" t="s">
        <v>8</v>
      </c>
      <c r="I6002" t="s">
        <v>8</v>
      </c>
      <c r="J6002" t="s">
        <v>8</v>
      </c>
      <c r="K6002" t="s">
        <v>6766</v>
      </c>
    </row>
    <row r="6003" spans="1:11" x14ac:dyDescent="0.25">
      <c r="A6003">
        <v>3310</v>
      </c>
      <c r="B6003" t="s">
        <v>2530</v>
      </c>
      <c r="C6003" t="s">
        <v>4682</v>
      </c>
      <c r="D6003" t="s">
        <v>20</v>
      </c>
      <c r="E6003" t="s">
        <v>21</v>
      </c>
      <c r="F6003" t="s">
        <v>4683</v>
      </c>
      <c r="G6003">
        <v>2273</v>
      </c>
      <c r="H6003" t="s">
        <v>8</v>
      </c>
      <c r="I6003" t="s">
        <v>8</v>
      </c>
      <c r="J6003" t="s">
        <v>8</v>
      </c>
      <c r="K6003" t="s">
        <v>6766</v>
      </c>
    </row>
    <row r="6004" spans="1:11" x14ac:dyDescent="0.25">
      <c r="A6004">
        <v>3310</v>
      </c>
      <c r="B6004" t="s">
        <v>2530</v>
      </c>
      <c r="C6004" t="s">
        <v>4682</v>
      </c>
      <c r="D6004" t="s">
        <v>20</v>
      </c>
      <c r="E6004" t="s">
        <v>21</v>
      </c>
      <c r="F6004" t="s">
        <v>4683</v>
      </c>
      <c r="G6004">
        <v>2273</v>
      </c>
      <c r="H6004" t="s">
        <v>8</v>
      </c>
      <c r="I6004" t="s">
        <v>8</v>
      </c>
      <c r="J6004" t="s">
        <v>8</v>
      </c>
      <c r="K6004" t="s">
        <v>6766</v>
      </c>
    </row>
    <row r="6005" spans="1:11" x14ac:dyDescent="0.25">
      <c r="A6005">
        <v>3310</v>
      </c>
      <c r="B6005" t="s">
        <v>2530</v>
      </c>
      <c r="C6005" t="s">
        <v>4682</v>
      </c>
      <c r="D6005" t="s">
        <v>20</v>
      </c>
      <c r="E6005" t="s">
        <v>21</v>
      </c>
      <c r="F6005" t="s">
        <v>4683</v>
      </c>
      <c r="G6005">
        <v>2273</v>
      </c>
      <c r="H6005" t="s">
        <v>8</v>
      </c>
      <c r="I6005" t="s">
        <v>8</v>
      </c>
      <c r="J6005" t="s">
        <v>8</v>
      </c>
      <c r="K6005" t="s">
        <v>6766</v>
      </c>
    </row>
    <row r="6006" spans="1:11" x14ac:dyDescent="0.25">
      <c r="A6006">
        <v>3310</v>
      </c>
      <c r="B6006" t="s">
        <v>2530</v>
      </c>
      <c r="C6006" t="s">
        <v>4682</v>
      </c>
      <c r="D6006" t="s">
        <v>20</v>
      </c>
      <c r="E6006" t="s">
        <v>21</v>
      </c>
      <c r="F6006" t="s">
        <v>4683</v>
      </c>
      <c r="G6006">
        <v>2273</v>
      </c>
      <c r="H6006" t="s">
        <v>8</v>
      </c>
      <c r="I6006" t="s">
        <v>8</v>
      </c>
      <c r="J6006" t="s">
        <v>8</v>
      </c>
      <c r="K6006" t="s">
        <v>6766</v>
      </c>
    </row>
    <row r="6007" spans="1:11" x14ac:dyDescent="0.25">
      <c r="A6007">
        <v>3310</v>
      </c>
      <c r="B6007" t="s">
        <v>2530</v>
      </c>
      <c r="C6007" t="s">
        <v>4682</v>
      </c>
      <c r="D6007" t="s">
        <v>20</v>
      </c>
      <c r="E6007" t="s">
        <v>21</v>
      </c>
      <c r="F6007" t="s">
        <v>4683</v>
      </c>
      <c r="G6007">
        <v>2273</v>
      </c>
      <c r="H6007" t="s">
        <v>8</v>
      </c>
      <c r="I6007" t="s">
        <v>8</v>
      </c>
      <c r="J6007" t="s">
        <v>8</v>
      </c>
      <c r="K6007" t="s">
        <v>6766</v>
      </c>
    </row>
    <row r="6008" spans="1:11" x14ac:dyDescent="0.25">
      <c r="A6008">
        <v>3310</v>
      </c>
      <c r="B6008" t="s">
        <v>2530</v>
      </c>
      <c r="C6008" t="s">
        <v>4682</v>
      </c>
      <c r="D6008" t="s">
        <v>20</v>
      </c>
      <c r="E6008" t="s">
        <v>21</v>
      </c>
      <c r="F6008" t="s">
        <v>4683</v>
      </c>
      <c r="G6008">
        <v>2273</v>
      </c>
      <c r="H6008" t="s">
        <v>8</v>
      </c>
      <c r="I6008" t="s">
        <v>8</v>
      </c>
      <c r="J6008" t="s">
        <v>8</v>
      </c>
      <c r="K6008" t="s">
        <v>6766</v>
      </c>
    </row>
    <row r="6009" spans="1:11" x14ac:dyDescent="0.25">
      <c r="A6009">
        <v>3310</v>
      </c>
      <c r="B6009" t="s">
        <v>2530</v>
      </c>
      <c r="C6009" t="s">
        <v>4682</v>
      </c>
      <c r="D6009" t="s">
        <v>20</v>
      </c>
      <c r="E6009" t="s">
        <v>21</v>
      </c>
      <c r="F6009" t="s">
        <v>4683</v>
      </c>
      <c r="G6009">
        <v>2273</v>
      </c>
      <c r="H6009" t="s">
        <v>8</v>
      </c>
      <c r="I6009" t="s">
        <v>8</v>
      </c>
      <c r="J6009" t="s">
        <v>8</v>
      </c>
      <c r="K6009" t="s">
        <v>6766</v>
      </c>
    </row>
    <row r="6010" spans="1:11" x14ac:dyDescent="0.25">
      <c r="A6010">
        <v>3310</v>
      </c>
      <c r="B6010" t="s">
        <v>2530</v>
      </c>
      <c r="C6010" t="s">
        <v>4682</v>
      </c>
      <c r="D6010" t="s">
        <v>20</v>
      </c>
      <c r="E6010" t="s">
        <v>21</v>
      </c>
      <c r="F6010" t="s">
        <v>4683</v>
      </c>
      <c r="G6010">
        <v>2273</v>
      </c>
      <c r="H6010" t="s">
        <v>8</v>
      </c>
      <c r="I6010" t="s">
        <v>8</v>
      </c>
      <c r="J6010" t="s">
        <v>8</v>
      </c>
      <c r="K6010" t="s">
        <v>6766</v>
      </c>
    </row>
    <row r="6011" spans="1:11" x14ac:dyDescent="0.25">
      <c r="A6011">
        <v>3310</v>
      </c>
      <c r="B6011" t="s">
        <v>2530</v>
      </c>
      <c r="C6011" t="s">
        <v>4682</v>
      </c>
      <c r="D6011" t="s">
        <v>20</v>
      </c>
      <c r="E6011" t="s">
        <v>21</v>
      </c>
      <c r="F6011" t="s">
        <v>4683</v>
      </c>
      <c r="G6011">
        <v>2273</v>
      </c>
      <c r="H6011" t="s">
        <v>8</v>
      </c>
      <c r="I6011" t="s">
        <v>8</v>
      </c>
      <c r="J6011" t="s">
        <v>8</v>
      </c>
      <c r="K6011" t="s">
        <v>6766</v>
      </c>
    </row>
    <row r="6012" spans="1:11" x14ac:dyDescent="0.25">
      <c r="A6012">
        <v>3310</v>
      </c>
      <c r="B6012" t="s">
        <v>2530</v>
      </c>
      <c r="C6012" t="s">
        <v>4682</v>
      </c>
      <c r="D6012" t="s">
        <v>20</v>
      </c>
      <c r="E6012" t="s">
        <v>21</v>
      </c>
      <c r="F6012" t="s">
        <v>4683</v>
      </c>
      <c r="G6012">
        <v>2273</v>
      </c>
      <c r="H6012" t="s">
        <v>8</v>
      </c>
      <c r="I6012" t="s">
        <v>8</v>
      </c>
      <c r="J6012" t="s">
        <v>8</v>
      </c>
      <c r="K6012" t="s">
        <v>6766</v>
      </c>
    </row>
    <row r="6013" spans="1:11" x14ac:dyDescent="0.25">
      <c r="A6013">
        <v>3310</v>
      </c>
      <c r="B6013" t="s">
        <v>2530</v>
      </c>
      <c r="C6013" t="s">
        <v>4682</v>
      </c>
      <c r="D6013" t="s">
        <v>20</v>
      </c>
      <c r="E6013" t="s">
        <v>21</v>
      </c>
      <c r="F6013" t="s">
        <v>4683</v>
      </c>
      <c r="G6013">
        <v>2273</v>
      </c>
      <c r="H6013" t="s">
        <v>8</v>
      </c>
      <c r="I6013" t="s">
        <v>8</v>
      </c>
      <c r="J6013" t="s">
        <v>8</v>
      </c>
      <c r="K6013" t="s">
        <v>6766</v>
      </c>
    </row>
    <row r="6014" spans="1:11" x14ac:dyDescent="0.25">
      <c r="A6014">
        <v>3310</v>
      </c>
      <c r="B6014" t="s">
        <v>2530</v>
      </c>
      <c r="C6014" t="s">
        <v>4682</v>
      </c>
      <c r="D6014" t="s">
        <v>20</v>
      </c>
      <c r="E6014" t="s">
        <v>21</v>
      </c>
      <c r="F6014" t="s">
        <v>4683</v>
      </c>
      <c r="G6014">
        <v>2273</v>
      </c>
      <c r="H6014" t="s">
        <v>8</v>
      </c>
      <c r="I6014" t="s">
        <v>8</v>
      </c>
      <c r="J6014" t="s">
        <v>8</v>
      </c>
      <c r="K6014" t="s">
        <v>6766</v>
      </c>
    </row>
    <row r="6015" spans="1:11" x14ac:dyDescent="0.25">
      <c r="A6015">
        <v>3310</v>
      </c>
      <c r="B6015" t="s">
        <v>2530</v>
      </c>
      <c r="C6015" t="s">
        <v>4682</v>
      </c>
      <c r="D6015" t="s">
        <v>20</v>
      </c>
      <c r="E6015" t="s">
        <v>21</v>
      </c>
      <c r="F6015" t="s">
        <v>4683</v>
      </c>
      <c r="G6015">
        <v>2273</v>
      </c>
      <c r="H6015" t="s">
        <v>8</v>
      </c>
      <c r="I6015" t="s">
        <v>8</v>
      </c>
      <c r="J6015" t="s">
        <v>8</v>
      </c>
      <c r="K6015" t="s">
        <v>6766</v>
      </c>
    </row>
    <row r="6016" spans="1:11" x14ac:dyDescent="0.25">
      <c r="A6016">
        <v>3310</v>
      </c>
      <c r="B6016" t="s">
        <v>2530</v>
      </c>
      <c r="C6016" t="s">
        <v>4682</v>
      </c>
      <c r="D6016" t="s">
        <v>20</v>
      </c>
      <c r="E6016" t="s">
        <v>21</v>
      </c>
      <c r="F6016" t="s">
        <v>4683</v>
      </c>
      <c r="G6016">
        <v>2273</v>
      </c>
      <c r="H6016" t="s">
        <v>8</v>
      </c>
      <c r="I6016" t="s">
        <v>8</v>
      </c>
      <c r="J6016" t="s">
        <v>8</v>
      </c>
      <c r="K6016" t="s">
        <v>6766</v>
      </c>
    </row>
    <row r="6017" spans="1:11" x14ac:dyDescent="0.25">
      <c r="A6017">
        <v>3312</v>
      </c>
      <c r="B6017" t="s">
        <v>2531</v>
      </c>
      <c r="C6017" t="s">
        <v>2532</v>
      </c>
      <c r="D6017" t="s">
        <v>27</v>
      </c>
      <c r="E6017" t="s">
        <v>10</v>
      </c>
      <c r="F6017" t="s">
        <v>197</v>
      </c>
      <c r="G6017">
        <v>2275</v>
      </c>
      <c r="H6017" t="s">
        <v>8</v>
      </c>
      <c r="I6017" t="s">
        <v>8</v>
      </c>
      <c r="J6017" t="s">
        <v>8</v>
      </c>
      <c r="K6017" t="s">
        <v>6766</v>
      </c>
    </row>
    <row r="6018" spans="1:11" x14ac:dyDescent="0.25">
      <c r="A6018">
        <v>3314</v>
      </c>
      <c r="B6018" t="s">
        <v>2533</v>
      </c>
      <c r="C6018" t="s">
        <v>2534</v>
      </c>
      <c r="D6018" t="s">
        <v>333</v>
      </c>
      <c r="E6018" t="s">
        <v>10</v>
      </c>
      <c r="F6018" t="s">
        <v>376</v>
      </c>
      <c r="G6018">
        <v>2277</v>
      </c>
      <c r="H6018" t="s">
        <v>8</v>
      </c>
      <c r="I6018" t="s">
        <v>8</v>
      </c>
      <c r="J6018" t="s">
        <v>8</v>
      </c>
      <c r="K6018" t="s">
        <v>6766</v>
      </c>
    </row>
    <row r="6019" spans="1:11" x14ac:dyDescent="0.25">
      <c r="A6019">
        <v>3316</v>
      </c>
      <c r="B6019" t="s">
        <v>2535</v>
      </c>
      <c r="C6019" t="s">
        <v>2536</v>
      </c>
      <c r="D6019" t="s">
        <v>2537</v>
      </c>
      <c r="E6019" t="s">
        <v>10</v>
      </c>
      <c r="F6019" t="s">
        <v>2538</v>
      </c>
      <c r="G6019">
        <v>2279</v>
      </c>
      <c r="H6019" t="s">
        <v>8</v>
      </c>
      <c r="I6019" t="s">
        <v>8</v>
      </c>
      <c r="J6019" t="s">
        <v>8</v>
      </c>
      <c r="K6019" t="s">
        <v>6766</v>
      </c>
    </row>
    <row r="6020" spans="1:11" x14ac:dyDescent="0.25">
      <c r="A6020">
        <v>3317</v>
      </c>
      <c r="B6020" t="s">
        <v>2539</v>
      </c>
      <c r="C6020" t="s">
        <v>2540</v>
      </c>
      <c r="D6020" t="s">
        <v>1173</v>
      </c>
      <c r="E6020" t="s">
        <v>10</v>
      </c>
      <c r="F6020" t="s">
        <v>29</v>
      </c>
      <c r="G6020">
        <v>2280</v>
      </c>
      <c r="H6020" t="s">
        <v>8</v>
      </c>
      <c r="I6020" t="s">
        <v>8</v>
      </c>
      <c r="J6020" t="s">
        <v>8</v>
      </c>
      <c r="K6020" t="s">
        <v>6766</v>
      </c>
    </row>
    <row r="6021" spans="1:11" x14ac:dyDescent="0.25">
      <c r="A6021">
        <v>3317</v>
      </c>
      <c r="B6021" t="s">
        <v>2539</v>
      </c>
      <c r="C6021" t="s">
        <v>2540</v>
      </c>
      <c r="D6021" t="s">
        <v>1173</v>
      </c>
      <c r="E6021" t="s">
        <v>10</v>
      </c>
      <c r="F6021" t="s">
        <v>29</v>
      </c>
      <c r="G6021">
        <v>2280</v>
      </c>
      <c r="H6021" t="s">
        <v>8</v>
      </c>
      <c r="I6021" t="s">
        <v>8</v>
      </c>
      <c r="J6021" t="s">
        <v>8</v>
      </c>
      <c r="K6021" t="s">
        <v>6766</v>
      </c>
    </row>
    <row r="6022" spans="1:11" x14ac:dyDescent="0.25">
      <c r="A6022">
        <v>3317</v>
      </c>
      <c r="B6022" t="s">
        <v>2539</v>
      </c>
      <c r="C6022" t="s">
        <v>2540</v>
      </c>
      <c r="D6022" t="s">
        <v>1173</v>
      </c>
      <c r="E6022" t="s">
        <v>10</v>
      </c>
      <c r="F6022" t="s">
        <v>29</v>
      </c>
      <c r="G6022">
        <v>2280</v>
      </c>
      <c r="H6022" t="s">
        <v>8</v>
      </c>
      <c r="I6022" t="s">
        <v>8</v>
      </c>
      <c r="J6022" t="s">
        <v>8</v>
      </c>
      <c r="K6022" t="s">
        <v>6766</v>
      </c>
    </row>
    <row r="6023" spans="1:11" x14ac:dyDescent="0.25">
      <c r="A6023">
        <v>3317</v>
      </c>
      <c r="B6023" t="s">
        <v>2539</v>
      </c>
      <c r="C6023" t="s">
        <v>2540</v>
      </c>
      <c r="D6023" t="s">
        <v>1173</v>
      </c>
      <c r="E6023" t="s">
        <v>10</v>
      </c>
      <c r="F6023" t="s">
        <v>29</v>
      </c>
      <c r="G6023">
        <v>2280</v>
      </c>
      <c r="H6023" t="s">
        <v>8</v>
      </c>
      <c r="I6023" t="s">
        <v>8</v>
      </c>
      <c r="J6023" t="s">
        <v>8</v>
      </c>
      <c r="K6023" t="s">
        <v>6766</v>
      </c>
    </row>
    <row r="6024" spans="1:11" x14ac:dyDescent="0.25">
      <c r="A6024">
        <v>3317</v>
      </c>
      <c r="B6024" t="s">
        <v>2539</v>
      </c>
      <c r="C6024" t="s">
        <v>2540</v>
      </c>
      <c r="D6024" t="s">
        <v>1173</v>
      </c>
      <c r="E6024" t="s">
        <v>10</v>
      </c>
      <c r="F6024" t="s">
        <v>29</v>
      </c>
      <c r="G6024">
        <v>2280</v>
      </c>
      <c r="H6024" t="s">
        <v>8</v>
      </c>
      <c r="I6024" t="s">
        <v>8</v>
      </c>
      <c r="J6024" t="s">
        <v>8</v>
      </c>
      <c r="K6024" t="s">
        <v>6766</v>
      </c>
    </row>
    <row r="6025" spans="1:11" x14ac:dyDescent="0.25">
      <c r="A6025">
        <v>3317</v>
      </c>
      <c r="B6025" t="s">
        <v>2539</v>
      </c>
      <c r="C6025" t="s">
        <v>2540</v>
      </c>
      <c r="D6025" t="s">
        <v>1173</v>
      </c>
      <c r="E6025" t="s">
        <v>10</v>
      </c>
      <c r="F6025" t="s">
        <v>29</v>
      </c>
      <c r="G6025">
        <v>2280</v>
      </c>
      <c r="H6025" t="s">
        <v>8</v>
      </c>
      <c r="I6025" t="s">
        <v>8</v>
      </c>
      <c r="J6025" t="s">
        <v>8</v>
      </c>
      <c r="K6025" t="s">
        <v>6766</v>
      </c>
    </row>
    <row r="6026" spans="1:11" x14ac:dyDescent="0.25">
      <c r="A6026">
        <v>3317</v>
      </c>
      <c r="B6026" t="s">
        <v>2539</v>
      </c>
      <c r="C6026" t="s">
        <v>2540</v>
      </c>
      <c r="D6026" t="s">
        <v>1173</v>
      </c>
      <c r="E6026" t="s">
        <v>10</v>
      </c>
      <c r="F6026" t="s">
        <v>29</v>
      </c>
      <c r="G6026">
        <v>2280</v>
      </c>
      <c r="H6026" t="s">
        <v>8</v>
      </c>
      <c r="I6026" t="s">
        <v>8</v>
      </c>
      <c r="J6026" t="s">
        <v>8</v>
      </c>
      <c r="K6026" t="s">
        <v>6766</v>
      </c>
    </row>
    <row r="6027" spans="1:11" x14ac:dyDescent="0.25">
      <c r="A6027">
        <v>3317</v>
      </c>
      <c r="B6027" t="s">
        <v>2539</v>
      </c>
      <c r="C6027" t="s">
        <v>2540</v>
      </c>
      <c r="D6027" t="s">
        <v>1173</v>
      </c>
      <c r="E6027" t="s">
        <v>10</v>
      </c>
      <c r="F6027" t="s">
        <v>29</v>
      </c>
      <c r="G6027">
        <v>2280</v>
      </c>
      <c r="H6027" t="s">
        <v>8</v>
      </c>
      <c r="I6027" t="s">
        <v>8</v>
      </c>
      <c r="J6027" t="s">
        <v>8</v>
      </c>
      <c r="K6027" t="s">
        <v>6766</v>
      </c>
    </row>
    <row r="6028" spans="1:11" x14ac:dyDescent="0.25">
      <c r="A6028">
        <v>3317</v>
      </c>
      <c r="B6028" t="s">
        <v>2539</v>
      </c>
      <c r="C6028" t="s">
        <v>2540</v>
      </c>
      <c r="D6028" t="s">
        <v>1173</v>
      </c>
      <c r="E6028" t="s">
        <v>10</v>
      </c>
      <c r="F6028" t="s">
        <v>29</v>
      </c>
      <c r="G6028">
        <v>2280</v>
      </c>
      <c r="H6028" t="s">
        <v>8</v>
      </c>
      <c r="I6028" t="s">
        <v>8</v>
      </c>
      <c r="J6028" t="s">
        <v>8</v>
      </c>
      <c r="K6028" t="s">
        <v>6766</v>
      </c>
    </row>
    <row r="6029" spans="1:11" x14ac:dyDescent="0.25">
      <c r="A6029">
        <v>3317</v>
      </c>
      <c r="B6029" t="s">
        <v>2539</v>
      </c>
      <c r="C6029" t="s">
        <v>2540</v>
      </c>
      <c r="D6029" t="s">
        <v>1173</v>
      </c>
      <c r="E6029" t="s">
        <v>10</v>
      </c>
      <c r="F6029" t="s">
        <v>29</v>
      </c>
      <c r="G6029">
        <v>2280</v>
      </c>
      <c r="H6029" t="s">
        <v>8</v>
      </c>
      <c r="I6029" t="s">
        <v>8</v>
      </c>
      <c r="J6029" t="s">
        <v>8</v>
      </c>
      <c r="K6029" t="s">
        <v>6766</v>
      </c>
    </row>
    <row r="6030" spans="1:11" x14ac:dyDescent="0.25">
      <c r="A6030">
        <v>3317</v>
      </c>
      <c r="B6030" t="s">
        <v>2539</v>
      </c>
      <c r="C6030" t="s">
        <v>2540</v>
      </c>
      <c r="D6030" t="s">
        <v>1173</v>
      </c>
      <c r="E6030" t="s">
        <v>10</v>
      </c>
      <c r="F6030" t="s">
        <v>29</v>
      </c>
      <c r="G6030">
        <v>2280</v>
      </c>
      <c r="H6030" t="s">
        <v>8</v>
      </c>
      <c r="I6030" t="s">
        <v>8</v>
      </c>
      <c r="J6030" t="s">
        <v>8</v>
      </c>
      <c r="K6030" t="s">
        <v>6766</v>
      </c>
    </row>
    <row r="6031" spans="1:11" x14ac:dyDescent="0.25">
      <c r="A6031">
        <v>3317</v>
      </c>
      <c r="B6031" t="s">
        <v>2539</v>
      </c>
      <c r="C6031" t="s">
        <v>2540</v>
      </c>
      <c r="D6031" t="s">
        <v>1173</v>
      </c>
      <c r="E6031" t="s">
        <v>10</v>
      </c>
      <c r="F6031" t="s">
        <v>29</v>
      </c>
      <c r="G6031">
        <v>2280</v>
      </c>
      <c r="H6031" t="s">
        <v>8</v>
      </c>
      <c r="I6031" t="s">
        <v>8</v>
      </c>
      <c r="J6031" t="s">
        <v>8</v>
      </c>
      <c r="K6031" t="s">
        <v>6766</v>
      </c>
    </row>
    <row r="6032" spans="1:11" x14ac:dyDescent="0.25">
      <c r="A6032">
        <v>3317</v>
      </c>
      <c r="B6032" t="s">
        <v>2539</v>
      </c>
      <c r="C6032" t="s">
        <v>2540</v>
      </c>
      <c r="D6032" t="s">
        <v>1173</v>
      </c>
      <c r="E6032" t="s">
        <v>10</v>
      </c>
      <c r="F6032" t="s">
        <v>29</v>
      </c>
      <c r="G6032">
        <v>2280</v>
      </c>
      <c r="H6032" t="s">
        <v>8</v>
      </c>
      <c r="I6032" t="s">
        <v>8</v>
      </c>
      <c r="J6032" t="s">
        <v>8</v>
      </c>
      <c r="K6032" t="s">
        <v>6766</v>
      </c>
    </row>
    <row r="6033" spans="1:11" x14ac:dyDescent="0.25">
      <c r="A6033">
        <v>3317</v>
      </c>
      <c r="B6033" t="s">
        <v>2539</v>
      </c>
      <c r="C6033" t="s">
        <v>2540</v>
      </c>
      <c r="D6033" t="s">
        <v>1173</v>
      </c>
      <c r="E6033" t="s">
        <v>10</v>
      </c>
      <c r="F6033" t="s">
        <v>29</v>
      </c>
      <c r="G6033">
        <v>2280</v>
      </c>
      <c r="H6033" t="s">
        <v>8</v>
      </c>
      <c r="I6033" t="s">
        <v>8</v>
      </c>
      <c r="J6033" t="s">
        <v>8</v>
      </c>
      <c r="K6033" t="s">
        <v>6766</v>
      </c>
    </row>
    <row r="6034" spans="1:11" x14ac:dyDescent="0.25">
      <c r="A6034">
        <v>3317</v>
      </c>
      <c r="B6034" t="s">
        <v>2539</v>
      </c>
      <c r="C6034" t="s">
        <v>2540</v>
      </c>
      <c r="D6034" t="s">
        <v>1173</v>
      </c>
      <c r="E6034" t="s">
        <v>10</v>
      </c>
      <c r="F6034" t="s">
        <v>29</v>
      </c>
      <c r="G6034">
        <v>2280</v>
      </c>
      <c r="H6034" t="s">
        <v>8</v>
      </c>
      <c r="I6034" t="s">
        <v>8</v>
      </c>
      <c r="J6034" t="s">
        <v>8</v>
      </c>
      <c r="K6034" t="s">
        <v>6766</v>
      </c>
    </row>
    <row r="6035" spans="1:11" x14ac:dyDescent="0.25">
      <c r="A6035">
        <v>3317</v>
      </c>
      <c r="B6035" t="s">
        <v>2539</v>
      </c>
      <c r="C6035" t="s">
        <v>2540</v>
      </c>
      <c r="D6035" t="s">
        <v>1173</v>
      </c>
      <c r="E6035" t="s">
        <v>10</v>
      </c>
      <c r="F6035" t="s">
        <v>29</v>
      </c>
      <c r="G6035">
        <v>2280</v>
      </c>
      <c r="H6035" t="s">
        <v>8</v>
      </c>
      <c r="I6035" t="s">
        <v>8</v>
      </c>
      <c r="J6035" t="s">
        <v>8</v>
      </c>
      <c r="K6035" t="s">
        <v>6766</v>
      </c>
    </row>
    <row r="6036" spans="1:11" x14ac:dyDescent="0.25">
      <c r="A6036">
        <v>3317</v>
      </c>
      <c r="B6036" t="s">
        <v>2539</v>
      </c>
      <c r="C6036" t="s">
        <v>2540</v>
      </c>
      <c r="D6036" t="s">
        <v>1173</v>
      </c>
      <c r="E6036" t="s">
        <v>10</v>
      </c>
      <c r="F6036" t="s">
        <v>29</v>
      </c>
      <c r="G6036">
        <v>2280</v>
      </c>
      <c r="H6036" t="s">
        <v>8</v>
      </c>
      <c r="I6036" t="s">
        <v>8</v>
      </c>
      <c r="J6036" t="s">
        <v>8</v>
      </c>
      <c r="K6036" t="s">
        <v>6766</v>
      </c>
    </row>
    <row r="6037" spans="1:11" x14ac:dyDescent="0.25">
      <c r="A6037">
        <v>3317</v>
      </c>
      <c r="B6037" t="s">
        <v>2539</v>
      </c>
      <c r="C6037" t="s">
        <v>2540</v>
      </c>
      <c r="D6037" t="s">
        <v>1173</v>
      </c>
      <c r="E6037" t="s">
        <v>10</v>
      </c>
      <c r="F6037" t="s">
        <v>29</v>
      </c>
      <c r="G6037">
        <v>2280</v>
      </c>
      <c r="H6037" t="s">
        <v>8</v>
      </c>
      <c r="I6037" t="s">
        <v>8</v>
      </c>
      <c r="J6037" t="s">
        <v>8</v>
      </c>
      <c r="K6037" t="s">
        <v>6766</v>
      </c>
    </row>
    <row r="6038" spans="1:11" x14ac:dyDescent="0.25">
      <c r="A6038">
        <v>3317</v>
      </c>
      <c r="B6038" t="s">
        <v>2539</v>
      </c>
      <c r="C6038" t="s">
        <v>2540</v>
      </c>
      <c r="D6038" t="s">
        <v>1173</v>
      </c>
      <c r="E6038" t="s">
        <v>10</v>
      </c>
      <c r="F6038" t="s">
        <v>29</v>
      </c>
      <c r="G6038">
        <v>2280</v>
      </c>
      <c r="H6038" t="s">
        <v>8</v>
      </c>
      <c r="I6038" t="s">
        <v>8</v>
      </c>
      <c r="J6038" t="s">
        <v>8</v>
      </c>
      <c r="K6038" t="s">
        <v>6766</v>
      </c>
    </row>
    <row r="6039" spans="1:11" x14ac:dyDescent="0.25">
      <c r="A6039">
        <v>3317</v>
      </c>
      <c r="B6039" t="s">
        <v>2539</v>
      </c>
      <c r="C6039" t="s">
        <v>2540</v>
      </c>
      <c r="D6039" t="s">
        <v>1173</v>
      </c>
      <c r="E6039" t="s">
        <v>10</v>
      </c>
      <c r="F6039" t="s">
        <v>29</v>
      </c>
      <c r="G6039">
        <v>2280</v>
      </c>
      <c r="H6039" t="s">
        <v>8</v>
      </c>
      <c r="I6039" t="s">
        <v>8</v>
      </c>
      <c r="J6039" t="s">
        <v>8</v>
      </c>
      <c r="K6039" t="s">
        <v>6766</v>
      </c>
    </row>
    <row r="6040" spans="1:11" x14ac:dyDescent="0.25">
      <c r="A6040">
        <v>3317</v>
      </c>
      <c r="B6040" t="s">
        <v>2539</v>
      </c>
      <c r="C6040" t="s">
        <v>2540</v>
      </c>
      <c r="D6040" t="s">
        <v>1173</v>
      </c>
      <c r="E6040" t="s">
        <v>10</v>
      </c>
      <c r="F6040" t="s">
        <v>29</v>
      </c>
      <c r="G6040">
        <v>2280</v>
      </c>
      <c r="H6040" t="s">
        <v>8</v>
      </c>
      <c r="I6040" t="s">
        <v>8</v>
      </c>
      <c r="J6040" t="s">
        <v>8</v>
      </c>
      <c r="K6040" t="s">
        <v>6766</v>
      </c>
    </row>
    <row r="6041" spans="1:11" x14ac:dyDescent="0.25">
      <c r="A6041">
        <v>3322</v>
      </c>
      <c r="B6041" t="s">
        <v>2541</v>
      </c>
      <c r="C6041" t="s">
        <v>2542</v>
      </c>
      <c r="D6041" t="s">
        <v>27</v>
      </c>
      <c r="E6041" t="s">
        <v>10</v>
      </c>
      <c r="F6041" t="s">
        <v>65</v>
      </c>
      <c r="G6041">
        <v>2284</v>
      </c>
      <c r="H6041" t="s">
        <v>8</v>
      </c>
      <c r="I6041" t="s">
        <v>8</v>
      </c>
      <c r="J6041" t="s">
        <v>8</v>
      </c>
      <c r="K6041" t="s">
        <v>6766</v>
      </c>
    </row>
    <row r="6042" spans="1:11" x14ac:dyDescent="0.25">
      <c r="A6042">
        <v>3322</v>
      </c>
      <c r="B6042" t="s">
        <v>2541</v>
      </c>
      <c r="C6042" t="s">
        <v>2542</v>
      </c>
      <c r="D6042" t="s">
        <v>27</v>
      </c>
      <c r="E6042" t="s">
        <v>10</v>
      </c>
      <c r="F6042" t="s">
        <v>65</v>
      </c>
      <c r="G6042">
        <v>2284</v>
      </c>
      <c r="H6042" t="s">
        <v>8</v>
      </c>
      <c r="I6042" t="s">
        <v>8</v>
      </c>
      <c r="J6042" t="s">
        <v>8</v>
      </c>
      <c r="K6042" t="s">
        <v>6766</v>
      </c>
    </row>
    <row r="6043" spans="1:11" x14ac:dyDescent="0.25">
      <c r="A6043">
        <v>3322</v>
      </c>
      <c r="B6043" t="s">
        <v>2541</v>
      </c>
      <c r="C6043" t="s">
        <v>2542</v>
      </c>
      <c r="D6043" t="s">
        <v>27</v>
      </c>
      <c r="E6043" t="s">
        <v>10</v>
      </c>
      <c r="F6043" t="s">
        <v>65</v>
      </c>
      <c r="G6043">
        <v>2284</v>
      </c>
      <c r="H6043" t="s">
        <v>8</v>
      </c>
      <c r="I6043" t="s">
        <v>8</v>
      </c>
      <c r="J6043" t="s">
        <v>8</v>
      </c>
      <c r="K6043" t="s">
        <v>6766</v>
      </c>
    </row>
    <row r="6044" spans="1:11" x14ac:dyDescent="0.25">
      <c r="A6044">
        <v>3327</v>
      </c>
      <c r="B6044" t="s">
        <v>2543</v>
      </c>
      <c r="C6044" t="s">
        <v>2544</v>
      </c>
      <c r="D6044" t="s">
        <v>666</v>
      </c>
      <c r="E6044" t="s">
        <v>667</v>
      </c>
      <c r="F6044" t="s">
        <v>2545</v>
      </c>
      <c r="G6044">
        <v>2289</v>
      </c>
      <c r="H6044" t="s">
        <v>8</v>
      </c>
      <c r="I6044" t="s">
        <v>8</v>
      </c>
      <c r="J6044" t="s">
        <v>8</v>
      </c>
      <c r="K6044" t="s">
        <v>6766</v>
      </c>
    </row>
    <row r="6045" spans="1:11" x14ac:dyDescent="0.25">
      <c r="A6045">
        <v>3328</v>
      </c>
      <c r="B6045" t="s">
        <v>2546</v>
      </c>
      <c r="C6045" t="s">
        <v>2547</v>
      </c>
      <c r="D6045" t="s">
        <v>9</v>
      </c>
      <c r="E6045" t="s">
        <v>10</v>
      </c>
      <c r="F6045" t="s">
        <v>677</v>
      </c>
      <c r="G6045">
        <v>2290</v>
      </c>
      <c r="H6045" t="s">
        <v>8</v>
      </c>
      <c r="I6045" t="s">
        <v>8</v>
      </c>
      <c r="J6045" t="s">
        <v>8</v>
      </c>
      <c r="K6045" t="s">
        <v>6766</v>
      </c>
    </row>
    <row r="6046" spans="1:11" x14ac:dyDescent="0.25">
      <c r="A6046">
        <v>3329</v>
      </c>
      <c r="B6046" t="s">
        <v>2548</v>
      </c>
      <c r="C6046" t="s">
        <v>2549</v>
      </c>
      <c r="D6046" t="s">
        <v>2550</v>
      </c>
      <c r="E6046" t="s">
        <v>105</v>
      </c>
      <c r="F6046" t="s">
        <v>2551</v>
      </c>
      <c r="G6046">
        <v>2291</v>
      </c>
      <c r="H6046" t="s">
        <v>8</v>
      </c>
      <c r="I6046" t="s">
        <v>8</v>
      </c>
      <c r="J6046" t="s">
        <v>8</v>
      </c>
      <c r="K6046" t="s">
        <v>6766</v>
      </c>
    </row>
    <row r="6047" spans="1:11" x14ac:dyDescent="0.25">
      <c r="A6047">
        <v>3329</v>
      </c>
      <c r="B6047" t="s">
        <v>2548</v>
      </c>
      <c r="C6047" t="s">
        <v>2549</v>
      </c>
      <c r="D6047" t="s">
        <v>2550</v>
      </c>
      <c r="E6047" t="s">
        <v>105</v>
      </c>
      <c r="F6047" t="s">
        <v>2551</v>
      </c>
      <c r="G6047">
        <v>2291</v>
      </c>
      <c r="H6047" t="s">
        <v>8</v>
      </c>
      <c r="I6047" t="s">
        <v>8</v>
      </c>
      <c r="J6047" t="s">
        <v>8</v>
      </c>
      <c r="K6047" t="s">
        <v>6766</v>
      </c>
    </row>
    <row r="6048" spans="1:11" x14ac:dyDescent="0.25">
      <c r="A6048">
        <v>3329</v>
      </c>
      <c r="B6048" t="s">
        <v>2548</v>
      </c>
      <c r="C6048" t="s">
        <v>2549</v>
      </c>
      <c r="D6048" t="s">
        <v>2550</v>
      </c>
      <c r="E6048" t="s">
        <v>105</v>
      </c>
      <c r="F6048" t="s">
        <v>2551</v>
      </c>
      <c r="G6048">
        <v>2291</v>
      </c>
      <c r="H6048" t="s">
        <v>8</v>
      </c>
      <c r="I6048" t="s">
        <v>8</v>
      </c>
      <c r="J6048" t="s">
        <v>8</v>
      </c>
      <c r="K6048" t="s">
        <v>6766</v>
      </c>
    </row>
    <row r="6049" spans="1:11" x14ac:dyDescent="0.25">
      <c r="A6049">
        <v>3329</v>
      </c>
      <c r="B6049" t="s">
        <v>2548</v>
      </c>
      <c r="C6049" t="s">
        <v>2549</v>
      </c>
      <c r="D6049" t="s">
        <v>2550</v>
      </c>
      <c r="E6049" t="s">
        <v>105</v>
      </c>
      <c r="F6049" t="s">
        <v>2551</v>
      </c>
      <c r="G6049">
        <v>2291</v>
      </c>
      <c r="H6049" t="s">
        <v>8</v>
      </c>
      <c r="I6049" t="s">
        <v>8</v>
      </c>
      <c r="J6049" t="s">
        <v>8</v>
      </c>
      <c r="K6049" t="s">
        <v>6766</v>
      </c>
    </row>
    <row r="6050" spans="1:11" x14ac:dyDescent="0.25">
      <c r="A6050">
        <v>3329</v>
      </c>
      <c r="B6050" t="s">
        <v>2548</v>
      </c>
      <c r="C6050" t="s">
        <v>2549</v>
      </c>
      <c r="D6050" t="s">
        <v>2550</v>
      </c>
      <c r="E6050" t="s">
        <v>105</v>
      </c>
      <c r="F6050" t="s">
        <v>2551</v>
      </c>
      <c r="G6050">
        <v>2291</v>
      </c>
      <c r="H6050" t="s">
        <v>8</v>
      </c>
      <c r="I6050" t="s">
        <v>8</v>
      </c>
      <c r="J6050" t="s">
        <v>8</v>
      </c>
      <c r="K6050" t="s">
        <v>6766</v>
      </c>
    </row>
    <row r="6051" spans="1:11" x14ac:dyDescent="0.25">
      <c r="A6051">
        <v>3329</v>
      </c>
      <c r="B6051" t="s">
        <v>2548</v>
      </c>
      <c r="C6051" t="s">
        <v>2549</v>
      </c>
      <c r="D6051" t="s">
        <v>2550</v>
      </c>
      <c r="E6051" t="s">
        <v>105</v>
      </c>
      <c r="F6051" t="s">
        <v>2551</v>
      </c>
      <c r="G6051">
        <v>2291</v>
      </c>
      <c r="H6051" t="s">
        <v>8</v>
      </c>
      <c r="I6051" t="s">
        <v>8</v>
      </c>
      <c r="J6051" t="s">
        <v>8</v>
      </c>
      <c r="K6051" t="s">
        <v>6766</v>
      </c>
    </row>
    <row r="6052" spans="1:11" x14ac:dyDescent="0.25">
      <c r="A6052">
        <v>3329</v>
      </c>
      <c r="B6052" t="s">
        <v>2548</v>
      </c>
      <c r="C6052" t="s">
        <v>2549</v>
      </c>
      <c r="D6052" t="s">
        <v>2550</v>
      </c>
      <c r="E6052" t="s">
        <v>105</v>
      </c>
      <c r="F6052" t="s">
        <v>2551</v>
      </c>
      <c r="G6052">
        <v>2291</v>
      </c>
      <c r="H6052" t="s">
        <v>8</v>
      </c>
      <c r="I6052" t="s">
        <v>8</v>
      </c>
      <c r="J6052" t="s">
        <v>8</v>
      </c>
      <c r="K6052" t="s">
        <v>6766</v>
      </c>
    </row>
    <row r="6053" spans="1:11" x14ac:dyDescent="0.25">
      <c r="A6053">
        <v>3330</v>
      </c>
      <c r="B6053" t="s">
        <v>2552</v>
      </c>
      <c r="C6053" t="s">
        <v>2553</v>
      </c>
      <c r="D6053" t="s">
        <v>753</v>
      </c>
      <c r="E6053" t="s">
        <v>551</v>
      </c>
      <c r="F6053" t="s">
        <v>2554</v>
      </c>
      <c r="G6053">
        <v>2292</v>
      </c>
      <c r="H6053" t="s">
        <v>8</v>
      </c>
      <c r="I6053" t="s">
        <v>8</v>
      </c>
      <c r="J6053" t="s">
        <v>8</v>
      </c>
      <c r="K6053" t="s">
        <v>6766</v>
      </c>
    </row>
    <row r="6054" spans="1:11" x14ac:dyDescent="0.25">
      <c r="A6054">
        <v>3330</v>
      </c>
      <c r="B6054" t="s">
        <v>2552</v>
      </c>
      <c r="C6054" t="s">
        <v>2553</v>
      </c>
      <c r="D6054" t="s">
        <v>753</v>
      </c>
      <c r="E6054" t="s">
        <v>551</v>
      </c>
      <c r="F6054" t="s">
        <v>2554</v>
      </c>
      <c r="G6054">
        <v>2292</v>
      </c>
      <c r="H6054" t="s">
        <v>8</v>
      </c>
      <c r="I6054" t="s">
        <v>8</v>
      </c>
      <c r="J6054" t="s">
        <v>8</v>
      </c>
      <c r="K6054" t="s">
        <v>6766</v>
      </c>
    </row>
    <row r="6055" spans="1:11" x14ac:dyDescent="0.25">
      <c r="A6055">
        <v>3330</v>
      </c>
      <c r="B6055" t="s">
        <v>2552</v>
      </c>
      <c r="C6055" t="s">
        <v>2553</v>
      </c>
      <c r="D6055" t="s">
        <v>753</v>
      </c>
      <c r="E6055" t="s">
        <v>551</v>
      </c>
      <c r="F6055" t="s">
        <v>2554</v>
      </c>
      <c r="G6055">
        <v>2292</v>
      </c>
      <c r="H6055" t="s">
        <v>8</v>
      </c>
      <c r="I6055" t="s">
        <v>8</v>
      </c>
      <c r="J6055" t="s">
        <v>8</v>
      </c>
      <c r="K6055" t="s">
        <v>6766</v>
      </c>
    </row>
    <row r="6056" spans="1:11" x14ac:dyDescent="0.25">
      <c r="A6056">
        <v>3330</v>
      </c>
      <c r="B6056" t="s">
        <v>2552</v>
      </c>
      <c r="C6056" t="s">
        <v>2553</v>
      </c>
      <c r="D6056" t="s">
        <v>753</v>
      </c>
      <c r="E6056" t="s">
        <v>551</v>
      </c>
      <c r="F6056" t="s">
        <v>2554</v>
      </c>
      <c r="G6056">
        <v>2292</v>
      </c>
      <c r="H6056" t="s">
        <v>8</v>
      </c>
      <c r="I6056" t="s">
        <v>8</v>
      </c>
      <c r="J6056" t="s">
        <v>8</v>
      </c>
      <c r="K6056" t="s">
        <v>6766</v>
      </c>
    </row>
    <row r="6057" spans="1:11" x14ac:dyDescent="0.25">
      <c r="A6057">
        <v>3330</v>
      </c>
      <c r="B6057" t="s">
        <v>2552</v>
      </c>
      <c r="C6057" t="s">
        <v>2553</v>
      </c>
      <c r="D6057" t="s">
        <v>753</v>
      </c>
      <c r="E6057" t="s">
        <v>551</v>
      </c>
      <c r="F6057" t="s">
        <v>2554</v>
      </c>
      <c r="G6057">
        <v>2292</v>
      </c>
      <c r="H6057" t="s">
        <v>8</v>
      </c>
      <c r="I6057" t="s">
        <v>8</v>
      </c>
      <c r="J6057" t="s">
        <v>8</v>
      </c>
      <c r="K6057" t="s">
        <v>6766</v>
      </c>
    </row>
    <row r="6058" spans="1:11" x14ac:dyDescent="0.25">
      <c r="A6058">
        <v>3330</v>
      </c>
      <c r="B6058" t="s">
        <v>2552</v>
      </c>
      <c r="C6058" t="s">
        <v>2553</v>
      </c>
      <c r="D6058" t="s">
        <v>753</v>
      </c>
      <c r="E6058" t="s">
        <v>551</v>
      </c>
      <c r="F6058" t="s">
        <v>2554</v>
      </c>
      <c r="G6058">
        <v>2292</v>
      </c>
      <c r="H6058" t="s">
        <v>8</v>
      </c>
      <c r="I6058" t="s">
        <v>8</v>
      </c>
      <c r="J6058" t="s">
        <v>8</v>
      </c>
      <c r="K6058" t="s">
        <v>6766</v>
      </c>
    </row>
    <row r="6059" spans="1:11" x14ac:dyDescent="0.25">
      <c r="A6059">
        <v>3330</v>
      </c>
      <c r="B6059" t="s">
        <v>2552</v>
      </c>
      <c r="C6059" t="s">
        <v>2553</v>
      </c>
      <c r="D6059" t="s">
        <v>753</v>
      </c>
      <c r="E6059" t="s">
        <v>551</v>
      </c>
      <c r="F6059" t="s">
        <v>2554</v>
      </c>
      <c r="G6059">
        <v>2292</v>
      </c>
      <c r="H6059" t="s">
        <v>8</v>
      </c>
      <c r="I6059" t="s">
        <v>8</v>
      </c>
      <c r="J6059" t="s">
        <v>8</v>
      </c>
      <c r="K6059" t="s">
        <v>6766</v>
      </c>
    </row>
    <row r="6060" spans="1:11" x14ac:dyDescent="0.25">
      <c r="A6060">
        <v>3334</v>
      </c>
      <c r="B6060" t="s">
        <v>2555</v>
      </c>
      <c r="C6060" t="s">
        <v>2556</v>
      </c>
      <c r="D6060" t="s">
        <v>51</v>
      </c>
      <c r="E6060" t="s">
        <v>52</v>
      </c>
      <c r="F6060" t="s">
        <v>53</v>
      </c>
      <c r="G6060">
        <v>2296</v>
      </c>
      <c r="H6060" t="s">
        <v>8</v>
      </c>
      <c r="I6060" t="s">
        <v>8</v>
      </c>
      <c r="J6060" t="s">
        <v>8</v>
      </c>
      <c r="K6060" t="s">
        <v>6766</v>
      </c>
    </row>
    <row r="6061" spans="1:11" x14ac:dyDescent="0.25">
      <c r="A6061">
        <v>3335</v>
      </c>
      <c r="B6061" t="s">
        <v>2557</v>
      </c>
      <c r="C6061" t="s">
        <v>2558</v>
      </c>
      <c r="D6061" t="s">
        <v>2559</v>
      </c>
      <c r="E6061" t="s">
        <v>105</v>
      </c>
      <c r="F6061" t="s">
        <v>2560</v>
      </c>
      <c r="G6061">
        <v>2297</v>
      </c>
      <c r="H6061" t="s">
        <v>8</v>
      </c>
      <c r="I6061" t="s">
        <v>8</v>
      </c>
      <c r="J6061" t="s">
        <v>8</v>
      </c>
      <c r="K6061" t="s">
        <v>6766</v>
      </c>
    </row>
    <row r="6062" spans="1:11" x14ac:dyDescent="0.25">
      <c r="A6062">
        <v>3336</v>
      </c>
      <c r="B6062" t="s">
        <v>2561</v>
      </c>
      <c r="C6062" t="s">
        <v>7255</v>
      </c>
      <c r="D6062" t="s">
        <v>27</v>
      </c>
      <c r="E6062" t="s">
        <v>10</v>
      </c>
      <c r="F6062" t="s">
        <v>28</v>
      </c>
      <c r="G6062">
        <v>2298</v>
      </c>
      <c r="H6062" t="s">
        <v>8</v>
      </c>
      <c r="I6062" t="s">
        <v>8</v>
      </c>
      <c r="J6062" t="s">
        <v>8</v>
      </c>
      <c r="K6062" t="s">
        <v>6766</v>
      </c>
    </row>
    <row r="6063" spans="1:11" x14ac:dyDescent="0.25">
      <c r="A6063">
        <v>3336</v>
      </c>
      <c r="B6063" t="s">
        <v>2561</v>
      </c>
      <c r="C6063" t="s">
        <v>7255</v>
      </c>
      <c r="D6063" t="s">
        <v>27</v>
      </c>
      <c r="E6063" t="s">
        <v>10</v>
      </c>
      <c r="F6063" t="s">
        <v>28</v>
      </c>
      <c r="G6063">
        <v>2298</v>
      </c>
      <c r="H6063" t="s">
        <v>8</v>
      </c>
      <c r="I6063" t="s">
        <v>8</v>
      </c>
      <c r="J6063" t="s">
        <v>8</v>
      </c>
      <c r="K6063" t="s">
        <v>6766</v>
      </c>
    </row>
    <row r="6064" spans="1:11" x14ac:dyDescent="0.25">
      <c r="A6064">
        <v>3336</v>
      </c>
      <c r="B6064" t="s">
        <v>2561</v>
      </c>
      <c r="C6064" t="s">
        <v>7255</v>
      </c>
      <c r="D6064" t="s">
        <v>27</v>
      </c>
      <c r="E6064" t="s">
        <v>10</v>
      </c>
      <c r="F6064" t="s">
        <v>28</v>
      </c>
      <c r="G6064">
        <v>2298</v>
      </c>
      <c r="H6064" t="s">
        <v>8</v>
      </c>
      <c r="I6064" t="s">
        <v>8</v>
      </c>
      <c r="J6064" t="s">
        <v>8</v>
      </c>
      <c r="K6064" t="s">
        <v>6766</v>
      </c>
    </row>
    <row r="6065" spans="1:11" x14ac:dyDescent="0.25">
      <c r="A6065">
        <v>3336</v>
      </c>
      <c r="B6065" t="s">
        <v>2561</v>
      </c>
      <c r="C6065" t="s">
        <v>7255</v>
      </c>
      <c r="D6065" t="s">
        <v>27</v>
      </c>
      <c r="E6065" t="s">
        <v>10</v>
      </c>
      <c r="F6065" t="s">
        <v>28</v>
      </c>
      <c r="G6065">
        <v>2298</v>
      </c>
      <c r="H6065" t="s">
        <v>8</v>
      </c>
      <c r="I6065" t="s">
        <v>8</v>
      </c>
      <c r="J6065" t="s">
        <v>8</v>
      </c>
      <c r="K6065" t="s">
        <v>6766</v>
      </c>
    </row>
    <row r="6066" spans="1:11" x14ac:dyDescent="0.25">
      <c r="A6066">
        <v>3336</v>
      </c>
      <c r="B6066" t="s">
        <v>2561</v>
      </c>
      <c r="C6066" t="s">
        <v>7255</v>
      </c>
      <c r="D6066" t="s">
        <v>27</v>
      </c>
      <c r="E6066" t="s">
        <v>10</v>
      </c>
      <c r="F6066" t="s">
        <v>28</v>
      </c>
      <c r="G6066">
        <v>2298</v>
      </c>
      <c r="H6066" t="s">
        <v>8</v>
      </c>
      <c r="I6066" t="s">
        <v>8</v>
      </c>
      <c r="J6066" t="s">
        <v>8</v>
      </c>
      <c r="K6066" t="s">
        <v>6766</v>
      </c>
    </row>
    <row r="6067" spans="1:11" x14ac:dyDescent="0.25">
      <c r="A6067">
        <v>3336</v>
      </c>
      <c r="B6067" t="s">
        <v>2561</v>
      </c>
      <c r="C6067" t="s">
        <v>7255</v>
      </c>
      <c r="D6067" t="s">
        <v>27</v>
      </c>
      <c r="E6067" t="s">
        <v>10</v>
      </c>
      <c r="F6067" t="s">
        <v>28</v>
      </c>
      <c r="G6067">
        <v>2298</v>
      </c>
      <c r="H6067" t="s">
        <v>8</v>
      </c>
      <c r="I6067" t="s">
        <v>8</v>
      </c>
      <c r="J6067" t="s">
        <v>8</v>
      </c>
      <c r="K6067" t="s">
        <v>6766</v>
      </c>
    </row>
    <row r="6068" spans="1:11" x14ac:dyDescent="0.25">
      <c r="A6068">
        <v>3336</v>
      </c>
      <c r="B6068" t="s">
        <v>2561</v>
      </c>
      <c r="C6068" t="s">
        <v>7255</v>
      </c>
      <c r="D6068" t="s">
        <v>27</v>
      </c>
      <c r="E6068" t="s">
        <v>10</v>
      </c>
      <c r="F6068" t="s">
        <v>28</v>
      </c>
      <c r="G6068">
        <v>2298</v>
      </c>
      <c r="H6068" t="s">
        <v>8</v>
      </c>
      <c r="I6068" t="s">
        <v>8</v>
      </c>
      <c r="J6068" t="s">
        <v>8</v>
      </c>
      <c r="K6068" t="s">
        <v>6766</v>
      </c>
    </row>
    <row r="6069" spans="1:11" x14ac:dyDescent="0.25">
      <c r="A6069">
        <v>3336</v>
      </c>
      <c r="B6069" t="s">
        <v>2561</v>
      </c>
      <c r="C6069" t="s">
        <v>7255</v>
      </c>
      <c r="D6069" t="s">
        <v>27</v>
      </c>
      <c r="E6069" t="s">
        <v>10</v>
      </c>
      <c r="F6069" t="s">
        <v>28</v>
      </c>
      <c r="G6069">
        <v>2298</v>
      </c>
      <c r="H6069" t="s">
        <v>8</v>
      </c>
      <c r="I6069" t="s">
        <v>8</v>
      </c>
      <c r="J6069" t="s">
        <v>8</v>
      </c>
      <c r="K6069" t="s">
        <v>6766</v>
      </c>
    </row>
    <row r="6070" spans="1:11" x14ac:dyDescent="0.25">
      <c r="A6070">
        <v>3336</v>
      </c>
      <c r="B6070" t="s">
        <v>2561</v>
      </c>
      <c r="C6070" t="s">
        <v>7255</v>
      </c>
      <c r="D6070" t="s">
        <v>27</v>
      </c>
      <c r="E6070" t="s">
        <v>10</v>
      </c>
      <c r="F6070" t="s">
        <v>28</v>
      </c>
      <c r="G6070">
        <v>2298</v>
      </c>
      <c r="H6070" t="s">
        <v>8</v>
      </c>
      <c r="I6070" t="s">
        <v>8</v>
      </c>
      <c r="J6070" t="s">
        <v>8</v>
      </c>
      <c r="K6070" t="s">
        <v>6766</v>
      </c>
    </row>
    <row r="6071" spans="1:11" x14ac:dyDescent="0.25">
      <c r="A6071">
        <v>3336</v>
      </c>
      <c r="B6071" t="s">
        <v>2561</v>
      </c>
      <c r="C6071" t="s">
        <v>7255</v>
      </c>
      <c r="D6071" t="s">
        <v>27</v>
      </c>
      <c r="E6071" t="s">
        <v>10</v>
      </c>
      <c r="F6071" t="s">
        <v>28</v>
      </c>
      <c r="G6071">
        <v>2298</v>
      </c>
      <c r="H6071" t="s">
        <v>8</v>
      </c>
      <c r="I6071" t="s">
        <v>8</v>
      </c>
      <c r="J6071" t="s">
        <v>8</v>
      </c>
      <c r="K6071" t="s">
        <v>6766</v>
      </c>
    </row>
    <row r="6072" spans="1:11" x14ac:dyDescent="0.25">
      <c r="A6072">
        <v>3336</v>
      </c>
      <c r="B6072" t="s">
        <v>2561</v>
      </c>
      <c r="C6072" t="s">
        <v>7255</v>
      </c>
      <c r="D6072" t="s">
        <v>27</v>
      </c>
      <c r="E6072" t="s">
        <v>10</v>
      </c>
      <c r="F6072" t="s">
        <v>28</v>
      </c>
      <c r="G6072">
        <v>2298</v>
      </c>
      <c r="H6072" t="s">
        <v>8</v>
      </c>
      <c r="I6072" t="s">
        <v>8</v>
      </c>
      <c r="J6072" t="s">
        <v>8</v>
      </c>
      <c r="K6072" t="s">
        <v>6766</v>
      </c>
    </row>
    <row r="6073" spans="1:11" x14ac:dyDescent="0.25">
      <c r="A6073">
        <v>3336</v>
      </c>
      <c r="B6073" t="s">
        <v>2561</v>
      </c>
      <c r="C6073" t="s">
        <v>7255</v>
      </c>
      <c r="D6073" t="s">
        <v>27</v>
      </c>
      <c r="E6073" t="s">
        <v>10</v>
      </c>
      <c r="F6073" t="s">
        <v>28</v>
      </c>
      <c r="G6073">
        <v>2298</v>
      </c>
      <c r="H6073" t="s">
        <v>8</v>
      </c>
      <c r="I6073" t="s">
        <v>8</v>
      </c>
      <c r="J6073" t="s">
        <v>8</v>
      </c>
      <c r="K6073" t="s">
        <v>6766</v>
      </c>
    </row>
    <row r="6074" spans="1:11" x14ac:dyDescent="0.25">
      <c r="A6074">
        <v>3343</v>
      </c>
      <c r="B6074" t="s">
        <v>2562</v>
      </c>
      <c r="C6074" t="s">
        <v>2563</v>
      </c>
      <c r="D6074" t="s">
        <v>260</v>
      </c>
      <c r="E6074" t="s">
        <v>10</v>
      </c>
      <c r="F6074" t="s">
        <v>261</v>
      </c>
      <c r="G6074">
        <v>2305</v>
      </c>
      <c r="H6074" t="s">
        <v>8</v>
      </c>
      <c r="I6074" t="s">
        <v>8</v>
      </c>
      <c r="J6074" t="s">
        <v>8</v>
      </c>
      <c r="K6074" t="s">
        <v>6766</v>
      </c>
    </row>
    <row r="6075" spans="1:11" x14ac:dyDescent="0.25">
      <c r="A6075">
        <v>3344</v>
      </c>
      <c r="B6075" t="s">
        <v>2564</v>
      </c>
      <c r="C6075" t="s">
        <v>2565</v>
      </c>
      <c r="D6075" t="s">
        <v>260</v>
      </c>
      <c r="E6075" t="s">
        <v>10</v>
      </c>
      <c r="F6075" t="s">
        <v>261</v>
      </c>
      <c r="G6075">
        <v>2306</v>
      </c>
      <c r="H6075" t="s">
        <v>8</v>
      </c>
      <c r="I6075" t="s">
        <v>8</v>
      </c>
      <c r="J6075" t="s">
        <v>8</v>
      </c>
      <c r="K6075" t="s">
        <v>6766</v>
      </c>
    </row>
    <row r="6076" spans="1:11" x14ac:dyDescent="0.25">
      <c r="A6076">
        <v>3344</v>
      </c>
      <c r="B6076" t="s">
        <v>2564</v>
      </c>
      <c r="C6076" t="s">
        <v>2565</v>
      </c>
      <c r="D6076" t="s">
        <v>260</v>
      </c>
      <c r="E6076" t="s">
        <v>10</v>
      </c>
      <c r="F6076" t="s">
        <v>261</v>
      </c>
      <c r="G6076">
        <v>2306</v>
      </c>
      <c r="H6076" t="s">
        <v>8</v>
      </c>
      <c r="I6076" t="s">
        <v>8</v>
      </c>
      <c r="J6076" t="s">
        <v>8</v>
      </c>
      <c r="K6076" t="s">
        <v>6766</v>
      </c>
    </row>
    <row r="6077" spans="1:11" x14ac:dyDescent="0.25">
      <c r="A6077">
        <v>3345</v>
      </c>
      <c r="B6077" t="s">
        <v>2566</v>
      </c>
      <c r="C6077" t="s">
        <v>2567</v>
      </c>
      <c r="D6077" t="s">
        <v>651</v>
      </c>
      <c r="E6077" t="s">
        <v>10</v>
      </c>
      <c r="F6077" t="s">
        <v>2568</v>
      </c>
      <c r="G6077">
        <v>2307</v>
      </c>
      <c r="H6077" t="s">
        <v>8</v>
      </c>
      <c r="I6077" t="s">
        <v>8</v>
      </c>
      <c r="J6077" t="s">
        <v>8</v>
      </c>
      <c r="K6077" t="s">
        <v>6766</v>
      </c>
    </row>
    <row r="6078" spans="1:11" x14ac:dyDescent="0.25">
      <c r="A6078">
        <v>3346</v>
      </c>
      <c r="B6078" t="s">
        <v>2569</v>
      </c>
      <c r="C6078" t="s">
        <v>1371</v>
      </c>
      <c r="D6078" t="s">
        <v>142</v>
      </c>
      <c r="E6078" t="s">
        <v>10</v>
      </c>
      <c r="F6078" t="s">
        <v>219</v>
      </c>
      <c r="G6078">
        <v>2308</v>
      </c>
      <c r="H6078" t="s">
        <v>8</v>
      </c>
      <c r="I6078" t="s">
        <v>8</v>
      </c>
      <c r="J6078" t="s">
        <v>8</v>
      </c>
      <c r="K6078" t="s">
        <v>6766</v>
      </c>
    </row>
    <row r="6079" spans="1:11" x14ac:dyDescent="0.25">
      <c r="A6079">
        <v>3349</v>
      </c>
      <c r="B6079" t="s">
        <v>2571</v>
      </c>
      <c r="C6079" t="s">
        <v>2572</v>
      </c>
      <c r="D6079" t="s">
        <v>186</v>
      </c>
      <c r="E6079" t="s">
        <v>10</v>
      </c>
      <c r="F6079" t="s">
        <v>1283</v>
      </c>
      <c r="G6079">
        <v>2311</v>
      </c>
      <c r="H6079" t="s">
        <v>8</v>
      </c>
      <c r="I6079" t="s">
        <v>8</v>
      </c>
      <c r="J6079" t="s">
        <v>8</v>
      </c>
      <c r="K6079" t="s">
        <v>6766</v>
      </c>
    </row>
    <row r="6080" spans="1:11" x14ac:dyDescent="0.25">
      <c r="A6080">
        <v>3349</v>
      </c>
      <c r="B6080" t="s">
        <v>2571</v>
      </c>
      <c r="C6080" t="s">
        <v>2572</v>
      </c>
      <c r="D6080" t="s">
        <v>186</v>
      </c>
      <c r="E6080" t="s">
        <v>10</v>
      </c>
      <c r="F6080" t="s">
        <v>1283</v>
      </c>
      <c r="G6080">
        <v>2311</v>
      </c>
      <c r="H6080" t="s">
        <v>8</v>
      </c>
      <c r="I6080" t="s">
        <v>8</v>
      </c>
      <c r="J6080" t="s">
        <v>8</v>
      </c>
      <c r="K6080" t="s">
        <v>6766</v>
      </c>
    </row>
    <row r="6081" spans="1:11" x14ac:dyDescent="0.25">
      <c r="A6081">
        <v>3351</v>
      </c>
      <c r="B6081" t="s">
        <v>2574</v>
      </c>
      <c r="C6081" t="s">
        <v>2575</v>
      </c>
      <c r="D6081" t="s">
        <v>27</v>
      </c>
      <c r="E6081" t="s">
        <v>10</v>
      </c>
      <c r="F6081" t="s">
        <v>28</v>
      </c>
      <c r="G6081">
        <v>2313</v>
      </c>
      <c r="H6081" t="s">
        <v>8</v>
      </c>
      <c r="I6081" t="s">
        <v>8</v>
      </c>
      <c r="J6081" t="s">
        <v>8</v>
      </c>
      <c r="K6081" t="s">
        <v>6766</v>
      </c>
    </row>
    <row r="6082" spans="1:11" x14ac:dyDescent="0.25">
      <c r="A6082">
        <v>3351</v>
      </c>
      <c r="B6082" t="s">
        <v>2574</v>
      </c>
      <c r="C6082" t="s">
        <v>2575</v>
      </c>
      <c r="D6082" t="s">
        <v>27</v>
      </c>
      <c r="E6082" t="s">
        <v>10</v>
      </c>
      <c r="F6082" t="s">
        <v>28</v>
      </c>
      <c r="G6082">
        <v>2313</v>
      </c>
      <c r="H6082" t="s">
        <v>8</v>
      </c>
      <c r="I6082" t="s">
        <v>8</v>
      </c>
      <c r="J6082" t="s">
        <v>8</v>
      </c>
      <c r="K6082" t="s">
        <v>6766</v>
      </c>
    </row>
    <row r="6083" spans="1:11" x14ac:dyDescent="0.25">
      <c r="A6083">
        <v>3351</v>
      </c>
      <c r="B6083" t="s">
        <v>2574</v>
      </c>
      <c r="C6083" t="s">
        <v>2575</v>
      </c>
      <c r="D6083" t="s">
        <v>27</v>
      </c>
      <c r="E6083" t="s">
        <v>10</v>
      </c>
      <c r="F6083" t="s">
        <v>28</v>
      </c>
      <c r="G6083">
        <v>2313</v>
      </c>
      <c r="H6083" t="s">
        <v>8</v>
      </c>
      <c r="I6083" t="s">
        <v>8</v>
      </c>
      <c r="J6083" t="s">
        <v>8</v>
      </c>
      <c r="K6083" t="s">
        <v>6766</v>
      </c>
    </row>
    <row r="6084" spans="1:11" x14ac:dyDescent="0.25">
      <c r="A6084">
        <v>3351</v>
      </c>
      <c r="B6084" t="s">
        <v>2574</v>
      </c>
      <c r="C6084" t="s">
        <v>2575</v>
      </c>
      <c r="D6084" t="s">
        <v>27</v>
      </c>
      <c r="E6084" t="s">
        <v>10</v>
      </c>
      <c r="F6084" t="s">
        <v>28</v>
      </c>
      <c r="G6084">
        <v>2313</v>
      </c>
      <c r="H6084" t="s">
        <v>8</v>
      </c>
      <c r="I6084" t="s">
        <v>8</v>
      </c>
      <c r="J6084" t="s">
        <v>8</v>
      </c>
      <c r="K6084" t="s">
        <v>6766</v>
      </c>
    </row>
    <row r="6085" spans="1:11" x14ac:dyDescent="0.25">
      <c r="A6085">
        <v>3351</v>
      </c>
      <c r="B6085" t="s">
        <v>2574</v>
      </c>
      <c r="C6085" t="s">
        <v>2575</v>
      </c>
      <c r="D6085" t="s">
        <v>27</v>
      </c>
      <c r="E6085" t="s">
        <v>10</v>
      </c>
      <c r="F6085" t="s">
        <v>28</v>
      </c>
      <c r="G6085">
        <v>2313</v>
      </c>
      <c r="H6085" t="s">
        <v>8</v>
      </c>
      <c r="I6085" t="s">
        <v>8</v>
      </c>
      <c r="J6085" t="s">
        <v>8</v>
      </c>
      <c r="K6085" t="s">
        <v>6766</v>
      </c>
    </row>
    <row r="6086" spans="1:11" x14ac:dyDescent="0.25">
      <c r="A6086">
        <v>3351</v>
      </c>
      <c r="B6086" t="s">
        <v>2574</v>
      </c>
      <c r="C6086" t="s">
        <v>2575</v>
      </c>
      <c r="D6086" t="s">
        <v>27</v>
      </c>
      <c r="E6086" t="s">
        <v>10</v>
      </c>
      <c r="F6086" t="s">
        <v>28</v>
      </c>
      <c r="G6086">
        <v>2313</v>
      </c>
      <c r="H6086" t="s">
        <v>8</v>
      </c>
      <c r="I6086" t="s">
        <v>8</v>
      </c>
      <c r="J6086" t="s">
        <v>8</v>
      </c>
      <c r="K6086" t="s">
        <v>6766</v>
      </c>
    </row>
    <row r="6087" spans="1:11" x14ac:dyDescent="0.25">
      <c r="A6087">
        <v>3351</v>
      </c>
      <c r="B6087" t="s">
        <v>2574</v>
      </c>
      <c r="C6087" t="s">
        <v>2575</v>
      </c>
      <c r="D6087" t="s">
        <v>27</v>
      </c>
      <c r="E6087" t="s">
        <v>10</v>
      </c>
      <c r="F6087" t="s">
        <v>28</v>
      </c>
      <c r="G6087">
        <v>2313</v>
      </c>
      <c r="H6087" t="s">
        <v>8</v>
      </c>
      <c r="I6087" t="s">
        <v>8</v>
      </c>
      <c r="J6087" t="s">
        <v>8</v>
      </c>
      <c r="K6087" t="s">
        <v>6766</v>
      </c>
    </row>
    <row r="6088" spans="1:11" x14ac:dyDescent="0.25">
      <c r="A6088">
        <v>3351</v>
      </c>
      <c r="B6088" t="s">
        <v>2574</v>
      </c>
      <c r="C6088" t="s">
        <v>2575</v>
      </c>
      <c r="D6088" t="s">
        <v>27</v>
      </c>
      <c r="E6088" t="s">
        <v>10</v>
      </c>
      <c r="F6088" t="s">
        <v>28</v>
      </c>
      <c r="G6088">
        <v>2313</v>
      </c>
      <c r="H6088" t="s">
        <v>8</v>
      </c>
      <c r="I6088" t="s">
        <v>8</v>
      </c>
      <c r="J6088" t="s">
        <v>8</v>
      </c>
      <c r="K6088" t="s">
        <v>6766</v>
      </c>
    </row>
    <row r="6089" spans="1:11" x14ac:dyDescent="0.25">
      <c r="A6089">
        <v>3351</v>
      </c>
      <c r="B6089" t="s">
        <v>2574</v>
      </c>
      <c r="C6089" t="s">
        <v>2575</v>
      </c>
      <c r="D6089" t="s">
        <v>27</v>
      </c>
      <c r="E6089" t="s">
        <v>10</v>
      </c>
      <c r="F6089" t="s">
        <v>28</v>
      </c>
      <c r="G6089">
        <v>2313</v>
      </c>
      <c r="H6089" t="s">
        <v>8</v>
      </c>
      <c r="I6089" t="s">
        <v>8</v>
      </c>
      <c r="J6089" t="s">
        <v>8</v>
      </c>
      <c r="K6089" t="s">
        <v>6766</v>
      </c>
    </row>
    <row r="6090" spans="1:11" x14ac:dyDescent="0.25">
      <c r="A6090">
        <v>3351</v>
      </c>
      <c r="B6090" t="s">
        <v>2574</v>
      </c>
      <c r="C6090" t="s">
        <v>2575</v>
      </c>
      <c r="D6090" t="s">
        <v>27</v>
      </c>
      <c r="E6090" t="s">
        <v>10</v>
      </c>
      <c r="F6090" t="s">
        <v>28</v>
      </c>
      <c r="G6090">
        <v>2313</v>
      </c>
      <c r="H6090" t="s">
        <v>8</v>
      </c>
      <c r="I6090" t="s">
        <v>8</v>
      </c>
      <c r="J6090" t="s">
        <v>8</v>
      </c>
      <c r="K6090" t="s">
        <v>6766</v>
      </c>
    </row>
    <row r="6091" spans="1:11" x14ac:dyDescent="0.25">
      <c r="A6091">
        <v>3353</v>
      </c>
      <c r="B6091" t="s">
        <v>2576</v>
      </c>
      <c r="C6091" t="s">
        <v>2577</v>
      </c>
      <c r="D6091" t="s">
        <v>156</v>
      </c>
      <c r="E6091" t="s">
        <v>125</v>
      </c>
      <c r="F6091" t="s">
        <v>4862</v>
      </c>
      <c r="G6091">
        <v>2315</v>
      </c>
      <c r="H6091" t="s">
        <v>8</v>
      </c>
      <c r="I6091" t="s">
        <v>8</v>
      </c>
      <c r="J6091" t="s">
        <v>8</v>
      </c>
      <c r="K6091" t="s">
        <v>6766</v>
      </c>
    </row>
    <row r="6092" spans="1:11" x14ac:dyDescent="0.25">
      <c r="A6092">
        <v>3353</v>
      </c>
      <c r="B6092" t="s">
        <v>2576</v>
      </c>
      <c r="C6092" t="s">
        <v>2577</v>
      </c>
      <c r="D6092" t="s">
        <v>156</v>
      </c>
      <c r="E6092" t="s">
        <v>125</v>
      </c>
      <c r="F6092" t="s">
        <v>4862</v>
      </c>
      <c r="G6092">
        <v>2315</v>
      </c>
      <c r="H6092" t="s">
        <v>8</v>
      </c>
      <c r="I6092" t="s">
        <v>8</v>
      </c>
      <c r="J6092" t="s">
        <v>8</v>
      </c>
      <c r="K6092" t="s">
        <v>6766</v>
      </c>
    </row>
    <row r="6093" spans="1:11" x14ac:dyDescent="0.25">
      <c r="A6093">
        <v>3353</v>
      </c>
      <c r="B6093" t="s">
        <v>2576</v>
      </c>
      <c r="C6093" t="s">
        <v>2577</v>
      </c>
      <c r="D6093" t="s">
        <v>156</v>
      </c>
      <c r="E6093" t="s">
        <v>125</v>
      </c>
      <c r="F6093" t="s">
        <v>4862</v>
      </c>
      <c r="G6093">
        <v>2315</v>
      </c>
      <c r="H6093" t="s">
        <v>8</v>
      </c>
      <c r="I6093" t="s">
        <v>8</v>
      </c>
      <c r="J6093" t="s">
        <v>8</v>
      </c>
      <c r="K6093" t="s">
        <v>6766</v>
      </c>
    </row>
    <row r="6094" spans="1:11" x14ac:dyDescent="0.25">
      <c r="A6094">
        <v>3353</v>
      </c>
      <c r="B6094" t="s">
        <v>2576</v>
      </c>
      <c r="C6094" t="s">
        <v>2577</v>
      </c>
      <c r="D6094" t="s">
        <v>156</v>
      </c>
      <c r="E6094" t="s">
        <v>125</v>
      </c>
      <c r="F6094" t="s">
        <v>4862</v>
      </c>
      <c r="G6094">
        <v>2315</v>
      </c>
      <c r="H6094" t="s">
        <v>8</v>
      </c>
      <c r="I6094" t="s">
        <v>8</v>
      </c>
      <c r="J6094" t="s">
        <v>8</v>
      </c>
      <c r="K6094" t="s">
        <v>6766</v>
      </c>
    </row>
    <row r="6095" spans="1:11" x14ac:dyDescent="0.25">
      <c r="A6095">
        <v>3353</v>
      </c>
      <c r="B6095" t="s">
        <v>2576</v>
      </c>
      <c r="C6095" t="s">
        <v>2577</v>
      </c>
      <c r="D6095" t="s">
        <v>156</v>
      </c>
      <c r="E6095" t="s">
        <v>125</v>
      </c>
      <c r="F6095" t="s">
        <v>4862</v>
      </c>
      <c r="G6095">
        <v>2315</v>
      </c>
      <c r="H6095" t="s">
        <v>8</v>
      </c>
      <c r="I6095" t="s">
        <v>8</v>
      </c>
      <c r="J6095" t="s">
        <v>8</v>
      </c>
      <c r="K6095" t="s">
        <v>6766</v>
      </c>
    </row>
    <row r="6096" spans="1:11" x14ac:dyDescent="0.25">
      <c r="A6096">
        <v>3353</v>
      </c>
      <c r="B6096" t="s">
        <v>2576</v>
      </c>
      <c r="C6096" t="s">
        <v>2577</v>
      </c>
      <c r="D6096" t="s">
        <v>156</v>
      </c>
      <c r="E6096" t="s">
        <v>125</v>
      </c>
      <c r="F6096" t="s">
        <v>4862</v>
      </c>
      <c r="G6096">
        <v>2315</v>
      </c>
      <c r="H6096" t="s">
        <v>8</v>
      </c>
      <c r="I6096" t="s">
        <v>8</v>
      </c>
      <c r="J6096" t="s">
        <v>8</v>
      </c>
      <c r="K6096" t="s">
        <v>6766</v>
      </c>
    </row>
    <row r="6097" spans="1:11" x14ac:dyDescent="0.25">
      <c r="A6097">
        <v>3353</v>
      </c>
      <c r="B6097" t="s">
        <v>2576</v>
      </c>
      <c r="C6097" t="s">
        <v>2577</v>
      </c>
      <c r="D6097" t="s">
        <v>156</v>
      </c>
      <c r="E6097" t="s">
        <v>125</v>
      </c>
      <c r="F6097" t="s">
        <v>4862</v>
      </c>
      <c r="G6097">
        <v>2315</v>
      </c>
      <c r="H6097" t="s">
        <v>8</v>
      </c>
      <c r="I6097" t="s">
        <v>8</v>
      </c>
      <c r="J6097" t="s">
        <v>8</v>
      </c>
      <c r="K6097" t="s">
        <v>6766</v>
      </c>
    </row>
    <row r="6098" spans="1:11" x14ac:dyDescent="0.25">
      <c r="A6098">
        <v>3353</v>
      </c>
      <c r="B6098" t="s">
        <v>2576</v>
      </c>
      <c r="C6098" t="s">
        <v>2577</v>
      </c>
      <c r="D6098" t="s">
        <v>156</v>
      </c>
      <c r="E6098" t="s">
        <v>125</v>
      </c>
      <c r="F6098" t="s">
        <v>4862</v>
      </c>
      <c r="G6098">
        <v>2315</v>
      </c>
      <c r="H6098" t="s">
        <v>8</v>
      </c>
      <c r="I6098" t="s">
        <v>8</v>
      </c>
      <c r="J6098" t="s">
        <v>8</v>
      </c>
      <c r="K6098" t="s">
        <v>6766</v>
      </c>
    </row>
    <row r="6099" spans="1:11" x14ac:dyDescent="0.25">
      <c r="A6099">
        <v>3353</v>
      </c>
      <c r="B6099" t="s">
        <v>2576</v>
      </c>
      <c r="C6099" t="s">
        <v>2577</v>
      </c>
      <c r="D6099" t="s">
        <v>156</v>
      </c>
      <c r="E6099" t="s">
        <v>125</v>
      </c>
      <c r="F6099" t="s">
        <v>4862</v>
      </c>
      <c r="G6099">
        <v>2315</v>
      </c>
      <c r="H6099" t="s">
        <v>8</v>
      </c>
      <c r="I6099" t="s">
        <v>8</v>
      </c>
      <c r="J6099" t="s">
        <v>8</v>
      </c>
      <c r="K6099" t="s">
        <v>6766</v>
      </c>
    </row>
    <row r="6100" spans="1:11" x14ac:dyDescent="0.25">
      <c r="A6100">
        <v>3353</v>
      </c>
      <c r="B6100" t="s">
        <v>2576</v>
      </c>
      <c r="C6100" t="s">
        <v>2577</v>
      </c>
      <c r="D6100" t="s">
        <v>156</v>
      </c>
      <c r="E6100" t="s">
        <v>125</v>
      </c>
      <c r="F6100" t="s">
        <v>4862</v>
      </c>
      <c r="G6100">
        <v>2315</v>
      </c>
      <c r="H6100" t="s">
        <v>8</v>
      </c>
      <c r="I6100" t="s">
        <v>8</v>
      </c>
      <c r="J6100" t="s">
        <v>8</v>
      </c>
      <c r="K6100" t="s">
        <v>6766</v>
      </c>
    </row>
    <row r="6101" spans="1:11" x14ac:dyDescent="0.25">
      <c r="A6101">
        <v>3353</v>
      </c>
      <c r="B6101" t="s">
        <v>2576</v>
      </c>
      <c r="C6101" t="s">
        <v>2577</v>
      </c>
      <c r="D6101" t="s">
        <v>156</v>
      </c>
      <c r="E6101" t="s">
        <v>125</v>
      </c>
      <c r="F6101" t="s">
        <v>4862</v>
      </c>
      <c r="G6101">
        <v>2315</v>
      </c>
      <c r="H6101" t="s">
        <v>8</v>
      </c>
      <c r="I6101" t="s">
        <v>8</v>
      </c>
      <c r="J6101" t="s">
        <v>8</v>
      </c>
      <c r="K6101" t="s">
        <v>6766</v>
      </c>
    </row>
    <row r="6102" spans="1:11" x14ac:dyDescent="0.25">
      <c r="A6102">
        <v>3353</v>
      </c>
      <c r="B6102" t="s">
        <v>2576</v>
      </c>
      <c r="C6102" t="s">
        <v>2577</v>
      </c>
      <c r="D6102" t="s">
        <v>156</v>
      </c>
      <c r="E6102" t="s">
        <v>125</v>
      </c>
      <c r="F6102" t="s">
        <v>4862</v>
      </c>
      <c r="G6102">
        <v>2315</v>
      </c>
      <c r="H6102" t="s">
        <v>8</v>
      </c>
      <c r="I6102" t="s">
        <v>8</v>
      </c>
      <c r="J6102" t="s">
        <v>8</v>
      </c>
      <c r="K6102" t="s">
        <v>6766</v>
      </c>
    </row>
    <row r="6103" spans="1:11" x14ac:dyDescent="0.25">
      <c r="A6103">
        <v>3353</v>
      </c>
      <c r="B6103" t="s">
        <v>2576</v>
      </c>
      <c r="C6103" t="s">
        <v>2577</v>
      </c>
      <c r="D6103" t="s">
        <v>156</v>
      </c>
      <c r="E6103" t="s">
        <v>125</v>
      </c>
      <c r="F6103" t="s">
        <v>4862</v>
      </c>
      <c r="G6103">
        <v>2315</v>
      </c>
      <c r="H6103" t="s">
        <v>8</v>
      </c>
      <c r="I6103" t="s">
        <v>8</v>
      </c>
      <c r="J6103" t="s">
        <v>8</v>
      </c>
      <c r="K6103" t="s">
        <v>6766</v>
      </c>
    </row>
    <row r="6104" spans="1:11" x14ac:dyDescent="0.25">
      <c r="A6104">
        <v>3353</v>
      </c>
      <c r="B6104" t="s">
        <v>2576</v>
      </c>
      <c r="C6104" t="s">
        <v>2577</v>
      </c>
      <c r="D6104" t="s">
        <v>156</v>
      </c>
      <c r="E6104" t="s">
        <v>125</v>
      </c>
      <c r="F6104" t="s">
        <v>4862</v>
      </c>
      <c r="G6104">
        <v>2315</v>
      </c>
      <c r="H6104" t="s">
        <v>8</v>
      </c>
      <c r="I6104" t="s">
        <v>8</v>
      </c>
      <c r="J6104" t="s">
        <v>8</v>
      </c>
      <c r="K6104" t="s">
        <v>6766</v>
      </c>
    </row>
    <row r="6105" spans="1:11" x14ac:dyDescent="0.25">
      <c r="A6105">
        <v>3353</v>
      </c>
      <c r="B6105" t="s">
        <v>2576</v>
      </c>
      <c r="C6105" t="s">
        <v>2577</v>
      </c>
      <c r="D6105" t="s">
        <v>156</v>
      </c>
      <c r="E6105" t="s">
        <v>125</v>
      </c>
      <c r="F6105" t="s">
        <v>4862</v>
      </c>
      <c r="G6105">
        <v>2315</v>
      </c>
      <c r="H6105" t="s">
        <v>8</v>
      </c>
      <c r="I6105" t="s">
        <v>8</v>
      </c>
      <c r="J6105" t="s">
        <v>8</v>
      </c>
      <c r="K6105" t="s">
        <v>6766</v>
      </c>
    </row>
    <row r="6106" spans="1:11" x14ac:dyDescent="0.25">
      <c r="A6106">
        <v>3353</v>
      </c>
      <c r="B6106" t="s">
        <v>2576</v>
      </c>
      <c r="C6106" t="s">
        <v>2577</v>
      </c>
      <c r="D6106" t="s">
        <v>156</v>
      </c>
      <c r="E6106" t="s">
        <v>125</v>
      </c>
      <c r="F6106" t="s">
        <v>4862</v>
      </c>
      <c r="G6106">
        <v>2315</v>
      </c>
      <c r="H6106" t="s">
        <v>8</v>
      </c>
      <c r="I6106" t="s">
        <v>8</v>
      </c>
      <c r="J6106" t="s">
        <v>8</v>
      </c>
      <c r="K6106" t="s">
        <v>6766</v>
      </c>
    </row>
    <row r="6107" spans="1:11" x14ac:dyDescent="0.25">
      <c r="A6107">
        <v>3353</v>
      </c>
      <c r="B6107" t="s">
        <v>2576</v>
      </c>
      <c r="C6107" t="s">
        <v>2577</v>
      </c>
      <c r="D6107" t="s">
        <v>156</v>
      </c>
      <c r="E6107" t="s">
        <v>125</v>
      </c>
      <c r="F6107" t="s">
        <v>4862</v>
      </c>
      <c r="G6107">
        <v>2315</v>
      </c>
      <c r="H6107" t="s">
        <v>8</v>
      </c>
      <c r="I6107" t="s">
        <v>8</v>
      </c>
      <c r="J6107" t="s">
        <v>8</v>
      </c>
      <c r="K6107" t="s">
        <v>6766</v>
      </c>
    </row>
    <row r="6108" spans="1:11" x14ac:dyDescent="0.25">
      <c r="A6108">
        <v>3353</v>
      </c>
      <c r="B6108" t="s">
        <v>2576</v>
      </c>
      <c r="C6108" t="s">
        <v>2577</v>
      </c>
      <c r="D6108" t="s">
        <v>156</v>
      </c>
      <c r="E6108" t="s">
        <v>125</v>
      </c>
      <c r="F6108" t="s">
        <v>4862</v>
      </c>
      <c r="G6108">
        <v>2315</v>
      </c>
      <c r="H6108" t="s">
        <v>8</v>
      </c>
      <c r="I6108" t="s">
        <v>8</v>
      </c>
      <c r="J6108" t="s">
        <v>8</v>
      </c>
      <c r="K6108" t="s">
        <v>6766</v>
      </c>
    </row>
    <row r="6109" spans="1:11" x14ac:dyDescent="0.25">
      <c r="A6109">
        <v>3353</v>
      </c>
      <c r="B6109" t="s">
        <v>2576</v>
      </c>
      <c r="C6109" t="s">
        <v>2577</v>
      </c>
      <c r="D6109" t="s">
        <v>156</v>
      </c>
      <c r="E6109" t="s">
        <v>125</v>
      </c>
      <c r="F6109" t="s">
        <v>4862</v>
      </c>
      <c r="G6109">
        <v>2315</v>
      </c>
      <c r="H6109" t="s">
        <v>8</v>
      </c>
      <c r="I6109" t="s">
        <v>8</v>
      </c>
      <c r="J6109" t="s">
        <v>8</v>
      </c>
      <c r="K6109" t="s">
        <v>6766</v>
      </c>
    </row>
    <row r="6110" spans="1:11" x14ac:dyDescent="0.25">
      <c r="A6110">
        <v>3353</v>
      </c>
      <c r="B6110" t="s">
        <v>2576</v>
      </c>
      <c r="C6110" t="s">
        <v>2577</v>
      </c>
      <c r="D6110" t="s">
        <v>156</v>
      </c>
      <c r="E6110" t="s">
        <v>125</v>
      </c>
      <c r="F6110" t="s">
        <v>4862</v>
      </c>
      <c r="G6110">
        <v>2315</v>
      </c>
      <c r="H6110" t="s">
        <v>8</v>
      </c>
      <c r="I6110" t="s">
        <v>8</v>
      </c>
      <c r="J6110" t="s">
        <v>8</v>
      </c>
      <c r="K6110" t="s">
        <v>6766</v>
      </c>
    </row>
    <row r="6111" spans="1:11" x14ac:dyDescent="0.25">
      <c r="A6111">
        <v>3353</v>
      </c>
      <c r="B6111" t="s">
        <v>2576</v>
      </c>
      <c r="C6111" t="s">
        <v>2577</v>
      </c>
      <c r="D6111" t="s">
        <v>156</v>
      </c>
      <c r="E6111" t="s">
        <v>125</v>
      </c>
      <c r="F6111" t="s">
        <v>4862</v>
      </c>
      <c r="G6111">
        <v>2315</v>
      </c>
      <c r="H6111" t="s">
        <v>8</v>
      </c>
      <c r="I6111" t="s">
        <v>8</v>
      </c>
      <c r="J6111" t="s">
        <v>8</v>
      </c>
      <c r="K6111" t="s">
        <v>6766</v>
      </c>
    </row>
    <row r="6112" spans="1:11" x14ac:dyDescent="0.25">
      <c r="A6112">
        <v>3353</v>
      </c>
      <c r="B6112" t="s">
        <v>2576</v>
      </c>
      <c r="C6112" t="s">
        <v>2577</v>
      </c>
      <c r="D6112" t="s">
        <v>156</v>
      </c>
      <c r="E6112" t="s">
        <v>125</v>
      </c>
      <c r="F6112" t="s">
        <v>4862</v>
      </c>
      <c r="G6112">
        <v>2315</v>
      </c>
      <c r="H6112" t="s">
        <v>8</v>
      </c>
      <c r="I6112" t="s">
        <v>8</v>
      </c>
      <c r="J6112" t="s">
        <v>8</v>
      </c>
      <c r="K6112" t="s">
        <v>6766</v>
      </c>
    </row>
    <row r="6113" spans="1:11" x14ac:dyDescent="0.25">
      <c r="A6113">
        <v>3353</v>
      </c>
      <c r="B6113" t="s">
        <v>2576</v>
      </c>
      <c r="C6113" t="s">
        <v>2577</v>
      </c>
      <c r="D6113" t="s">
        <v>156</v>
      </c>
      <c r="E6113" t="s">
        <v>125</v>
      </c>
      <c r="F6113" t="s">
        <v>4862</v>
      </c>
      <c r="G6113">
        <v>2315</v>
      </c>
      <c r="H6113" t="s">
        <v>8</v>
      </c>
      <c r="I6113" t="s">
        <v>8</v>
      </c>
      <c r="J6113" t="s">
        <v>8</v>
      </c>
      <c r="K6113" t="s">
        <v>6766</v>
      </c>
    </row>
    <row r="6114" spans="1:11" x14ac:dyDescent="0.25">
      <c r="A6114">
        <v>3353</v>
      </c>
      <c r="B6114" t="s">
        <v>2576</v>
      </c>
      <c r="C6114" t="s">
        <v>2577</v>
      </c>
      <c r="D6114" t="s">
        <v>156</v>
      </c>
      <c r="E6114" t="s">
        <v>125</v>
      </c>
      <c r="F6114" t="s">
        <v>4862</v>
      </c>
      <c r="G6114">
        <v>2315</v>
      </c>
      <c r="H6114" t="s">
        <v>8</v>
      </c>
      <c r="I6114" t="s">
        <v>8</v>
      </c>
      <c r="J6114" t="s">
        <v>8</v>
      </c>
      <c r="K6114" t="s">
        <v>6766</v>
      </c>
    </row>
    <row r="6115" spans="1:11" x14ac:dyDescent="0.25">
      <c r="A6115">
        <v>3353</v>
      </c>
      <c r="B6115" t="s">
        <v>2576</v>
      </c>
      <c r="C6115" t="s">
        <v>2577</v>
      </c>
      <c r="D6115" t="s">
        <v>156</v>
      </c>
      <c r="E6115" t="s">
        <v>125</v>
      </c>
      <c r="F6115" t="s">
        <v>4862</v>
      </c>
      <c r="G6115">
        <v>2315</v>
      </c>
      <c r="H6115" t="s">
        <v>8</v>
      </c>
      <c r="I6115" t="s">
        <v>8</v>
      </c>
      <c r="J6115" t="s">
        <v>8</v>
      </c>
      <c r="K6115" t="s">
        <v>6766</v>
      </c>
    </row>
    <row r="6116" spans="1:11" x14ac:dyDescent="0.25">
      <c r="A6116">
        <v>3353</v>
      </c>
      <c r="B6116" t="s">
        <v>2576</v>
      </c>
      <c r="C6116" t="s">
        <v>2577</v>
      </c>
      <c r="D6116" t="s">
        <v>156</v>
      </c>
      <c r="E6116" t="s">
        <v>125</v>
      </c>
      <c r="F6116" t="s">
        <v>4862</v>
      </c>
      <c r="G6116">
        <v>2315</v>
      </c>
      <c r="H6116" t="s">
        <v>8</v>
      </c>
      <c r="I6116" t="s">
        <v>8</v>
      </c>
      <c r="J6116" t="s">
        <v>8</v>
      </c>
      <c r="K6116" t="s">
        <v>6766</v>
      </c>
    </row>
    <row r="6117" spans="1:11" x14ac:dyDescent="0.25">
      <c r="A6117">
        <v>3353</v>
      </c>
      <c r="B6117" t="s">
        <v>2576</v>
      </c>
      <c r="C6117" t="s">
        <v>2577</v>
      </c>
      <c r="D6117" t="s">
        <v>156</v>
      </c>
      <c r="E6117" t="s">
        <v>125</v>
      </c>
      <c r="F6117" t="s">
        <v>4862</v>
      </c>
      <c r="G6117">
        <v>2315</v>
      </c>
      <c r="H6117" t="s">
        <v>8</v>
      </c>
      <c r="I6117" t="s">
        <v>8</v>
      </c>
      <c r="J6117" t="s">
        <v>8</v>
      </c>
      <c r="K6117" t="s">
        <v>6766</v>
      </c>
    </row>
    <row r="6118" spans="1:11" x14ac:dyDescent="0.25">
      <c r="A6118">
        <v>3353</v>
      </c>
      <c r="B6118" t="s">
        <v>2576</v>
      </c>
      <c r="C6118" t="s">
        <v>2577</v>
      </c>
      <c r="D6118" t="s">
        <v>156</v>
      </c>
      <c r="E6118" t="s">
        <v>125</v>
      </c>
      <c r="F6118" t="s">
        <v>4862</v>
      </c>
      <c r="G6118">
        <v>2315</v>
      </c>
      <c r="H6118" t="s">
        <v>8</v>
      </c>
      <c r="I6118" t="s">
        <v>8</v>
      </c>
      <c r="J6118" t="s">
        <v>8</v>
      </c>
      <c r="K6118" t="s">
        <v>6766</v>
      </c>
    </row>
    <row r="6119" spans="1:11" x14ac:dyDescent="0.25">
      <c r="A6119">
        <v>3353</v>
      </c>
      <c r="B6119" t="s">
        <v>2576</v>
      </c>
      <c r="C6119" t="s">
        <v>2577</v>
      </c>
      <c r="D6119" t="s">
        <v>156</v>
      </c>
      <c r="E6119" t="s">
        <v>125</v>
      </c>
      <c r="F6119" t="s">
        <v>4862</v>
      </c>
      <c r="G6119">
        <v>2315</v>
      </c>
      <c r="H6119" t="s">
        <v>8</v>
      </c>
      <c r="I6119" t="s">
        <v>8</v>
      </c>
      <c r="J6119" t="s">
        <v>8</v>
      </c>
      <c r="K6119" t="s">
        <v>6766</v>
      </c>
    </row>
    <row r="6120" spans="1:11" x14ac:dyDescent="0.25">
      <c r="A6120">
        <v>3353</v>
      </c>
      <c r="B6120" t="s">
        <v>2576</v>
      </c>
      <c r="C6120" t="s">
        <v>2577</v>
      </c>
      <c r="D6120" t="s">
        <v>156</v>
      </c>
      <c r="E6120" t="s">
        <v>125</v>
      </c>
      <c r="F6120" t="s">
        <v>4862</v>
      </c>
      <c r="G6120">
        <v>2315</v>
      </c>
      <c r="H6120" t="s">
        <v>8</v>
      </c>
      <c r="I6120" t="s">
        <v>8</v>
      </c>
      <c r="J6120" t="s">
        <v>8</v>
      </c>
      <c r="K6120" t="s">
        <v>6766</v>
      </c>
    </row>
    <row r="6121" spans="1:11" x14ac:dyDescent="0.25">
      <c r="A6121">
        <v>3353</v>
      </c>
      <c r="B6121" t="s">
        <v>2576</v>
      </c>
      <c r="C6121" t="s">
        <v>2577</v>
      </c>
      <c r="D6121" t="s">
        <v>156</v>
      </c>
      <c r="E6121" t="s">
        <v>125</v>
      </c>
      <c r="F6121" t="s">
        <v>4862</v>
      </c>
      <c r="G6121">
        <v>2315</v>
      </c>
      <c r="H6121" t="s">
        <v>8</v>
      </c>
      <c r="I6121" t="s">
        <v>8</v>
      </c>
      <c r="J6121" t="s">
        <v>8</v>
      </c>
      <c r="K6121" t="s">
        <v>6766</v>
      </c>
    </row>
    <row r="6122" spans="1:11" x14ac:dyDescent="0.25">
      <c r="A6122">
        <v>3353</v>
      </c>
      <c r="B6122" t="s">
        <v>2576</v>
      </c>
      <c r="C6122" t="s">
        <v>2577</v>
      </c>
      <c r="D6122" t="s">
        <v>156</v>
      </c>
      <c r="E6122" t="s">
        <v>125</v>
      </c>
      <c r="F6122" t="s">
        <v>4862</v>
      </c>
      <c r="G6122">
        <v>2315</v>
      </c>
      <c r="H6122" t="s">
        <v>8</v>
      </c>
      <c r="I6122" t="s">
        <v>8</v>
      </c>
      <c r="J6122" t="s">
        <v>8</v>
      </c>
      <c r="K6122" t="s">
        <v>6766</v>
      </c>
    </row>
    <row r="6123" spans="1:11" x14ac:dyDescent="0.25">
      <c r="A6123">
        <v>3353</v>
      </c>
      <c r="B6123" t="s">
        <v>2576</v>
      </c>
      <c r="C6123" t="s">
        <v>2577</v>
      </c>
      <c r="D6123" t="s">
        <v>156</v>
      </c>
      <c r="E6123" t="s">
        <v>125</v>
      </c>
      <c r="F6123" t="s">
        <v>4862</v>
      </c>
      <c r="G6123">
        <v>2315</v>
      </c>
      <c r="H6123" t="s">
        <v>8</v>
      </c>
      <c r="I6123" t="s">
        <v>8</v>
      </c>
      <c r="J6123" t="s">
        <v>8</v>
      </c>
      <c r="K6123" t="s">
        <v>6766</v>
      </c>
    </row>
    <row r="6124" spans="1:11" x14ac:dyDescent="0.25">
      <c r="A6124">
        <v>3354</v>
      </c>
      <c r="B6124" t="s">
        <v>2578</v>
      </c>
      <c r="C6124" t="s">
        <v>4388</v>
      </c>
      <c r="D6124" t="s">
        <v>2579</v>
      </c>
      <c r="E6124" t="s">
        <v>288</v>
      </c>
      <c r="F6124" t="s">
        <v>4389</v>
      </c>
      <c r="G6124">
        <v>2316</v>
      </c>
      <c r="H6124" t="s">
        <v>8</v>
      </c>
      <c r="I6124" t="s">
        <v>8</v>
      </c>
      <c r="J6124" t="s">
        <v>8</v>
      </c>
      <c r="K6124" t="s">
        <v>6766</v>
      </c>
    </row>
    <row r="6125" spans="1:11" x14ac:dyDescent="0.25">
      <c r="A6125">
        <v>3354</v>
      </c>
      <c r="B6125" t="s">
        <v>2578</v>
      </c>
      <c r="C6125" t="s">
        <v>4388</v>
      </c>
      <c r="D6125" t="s">
        <v>2579</v>
      </c>
      <c r="E6125" t="s">
        <v>288</v>
      </c>
      <c r="F6125" t="s">
        <v>4389</v>
      </c>
      <c r="G6125">
        <v>2316</v>
      </c>
      <c r="H6125" t="s">
        <v>8</v>
      </c>
      <c r="I6125" t="s">
        <v>8</v>
      </c>
      <c r="J6125" t="s">
        <v>8</v>
      </c>
      <c r="K6125" t="s">
        <v>6766</v>
      </c>
    </row>
    <row r="6126" spans="1:11" x14ac:dyDescent="0.25">
      <c r="A6126">
        <v>3354</v>
      </c>
      <c r="B6126" t="s">
        <v>2578</v>
      </c>
      <c r="C6126" t="s">
        <v>4388</v>
      </c>
      <c r="D6126" t="s">
        <v>2579</v>
      </c>
      <c r="E6126" t="s">
        <v>288</v>
      </c>
      <c r="F6126" t="s">
        <v>4389</v>
      </c>
      <c r="G6126">
        <v>2316</v>
      </c>
      <c r="H6126" t="s">
        <v>8</v>
      </c>
      <c r="I6126" t="s">
        <v>8</v>
      </c>
      <c r="J6126" t="s">
        <v>8</v>
      </c>
      <c r="K6126" t="s">
        <v>6766</v>
      </c>
    </row>
    <row r="6127" spans="1:11" x14ac:dyDescent="0.25">
      <c r="A6127">
        <v>3354</v>
      </c>
      <c r="B6127" t="s">
        <v>2578</v>
      </c>
      <c r="C6127" t="s">
        <v>4388</v>
      </c>
      <c r="D6127" t="s">
        <v>2579</v>
      </c>
      <c r="E6127" t="s">
        <v>288</v>
      </c>
      <c r="F6127" t="s">
        <v>4389</v>
      </c>
      <c r="G6127">
        <v>2316</v>
      </c>
      <c r="H6127" t="s">
        <v>8</v>
      </c>
      <c r="I6127" t="s">
        <v>8</v>
      </c>
      <c r="J6127" t="s">
        <v>8</v>
      </c>
      <c r="K6127" t="s">
        <v>6766</v>
      </c>
    </row>
    <row r="6128" spans="1:11" x14ac:dyDescent="0.25">
      <c r="A6128">
        <v>3354</v>
      </c>
      <c r="B6128" t="s">
        <v>2578</v>
      </c>
      <c r="C6128" t="s">
        <v>4388</v>
      </c>
      <c r="D6128" t="s">
        <v>2579</v>
      </c>
      <c r="E6128" t="s">
        <v>288</v>
      </c>
      <c r="F6128" t="s">
        <v>4389</v>
      </c>
      <c r="G6128">
        <v>2316</v>
      </c>
      <c r="H6128" t="s">
        <v>8</v>
      </c>
      <c r="I6128" t="s">
        <v>8</v>
      </c>
      <c r="J6128" t="s">
        <v>8</v>
      </c>
      <c r="K6128" t="s">
        <v>6766</v>
      </c>
    </row>
    <row r="6129" spans="1:11" x14ac:dyDescent="0.25">
      <c r="A6129">
        <v>3354</v>
      </c>
      <c r="B6129" t="s">
        <v>2578</v>
      </c>
      <c r="C6129" t="s">
        <v>4388</v>
      </c>
      <c r="D6129" t="s">
        <v>2579</v>
      </c>
      <c r="E6129" t="s">
        <v>288</v>
      </c>
      <c r="F6129" t="s">
        <v>4389</v>
      </c>
      <c r="G6129">
        <v>2316</v>
      </c>
      <c r="H6129" t="s">
        <v>8</v>
      </c>
      <c r="I6129" t="s">
        <v>8</v>
      </c>
      <c r="J6129" t="s">
        <v>8</v>
      </c>
      <c r="K6129" t="s">
        <v>6766</v>
      </c>
    </row>
    <row r="6130" spans="1:11" x14ac:dyDescent="0.25">
      <c r="A6130">
        <v>3354</v>
      </c>
      <c r="B6130" t="s">
        <v>2578</v>
      </c>
      <c r="C6130" t="s">
        <v>4388</v>
      </c>
      <c r="D6130" t="s">
        <v>2579</v>
      </c>
      <c r="E6130" t="s">
        <v>288</v>
      </c>
      <c r="F6130" t="s">
        <v>4389</v>
      </c>
      <c r="G6130">
        <v>2316</v>
      </c>
      <c r="H6130" t="s">
        <v>8</v>
      </c>
      <c r="I6130" t="s">
        <v>8</v>
      </c>
      <c r="J6130" t="s">
        <v>8</v>
      </c>
      <c r="K6130" t="s">
        <v>6766</v>
      </c>
    </row>
    <row r="6131" spans="1:11" x14ac:dyDescent="0.25">
      <c r="A6131">
        <v>3354</v>
      </c>
      <c r="B6131" t="s">
        <v>2578</v>
      </c>
      <c r="C6131" t="s">
        <v>4388</v>
      </c>
      <c r="D6131" t="s">
        <v>2579</v>
      </c>
      <c r="E6131" t="s">
        <v>288</v>
      </c>
      <c r="F6131" t="s">
        <v>4389</v>
      </c>
      <c r="G6131">
        <v>2316</v>
      </c>
      <c r="H6131" t="s">
        <v>8</v>
      </c>
      <c r="I6131" t="s">
        <v>8</v>
      </c>
      <c r="J6131" t="s">
        <v>8</v>
      </c>
      <c r="K6131" t="s">
        <v>6766</v>
      </c>
    </row>
    <row r="6132" spans="1:11" x14ac:dyDescent="0.25">
      <c r="A6132">
        <v>3354</v>
      </c>
      <c r="B6132" t="s">
        <v>2578</v>
      </c>
      <c r="C6132" t="s">
        <v>4388</v>
      </c>
      <c r="D6132" t="s">
        <v>2579</v>
      </c>
      <c r="E6132" t="s">
        <v>288</v>
      </c>
      <c r="F6132" t="s">
        <v>4389</v>
      </c>
      <c r="G6132">
        <v>2316</v>
      </c>
      <c r="H6132" t="s">
        <v>8</v>
      </c>
      <c r="I6132" t="s">
        <v>8</v>
      </c>
      <c r="J6132" t="s">
        <v>8</v>
      </c>
      <c r="K6132" t="s">
        <v>6766</v>
      </c>
    </row>
    <row r="6133" spans="1:11" x14ac:dyDescent="0.25">
      <c r="A6133">
        <v>3355</v>
      </c>
      <c r="B6133" t="s">
        <v>2580</v>
      </c>
      <c r="C6133" t="s">
        <v>2581</v>
      </c>
      <c r="D6133" t="s">
        <v>232</v>
      </c>
      <c r="E6133" t="s">
        <v>10</v>
      </c>
      <c r="F6133" t="s">
        <v>28</v>
      </c>
      <c r="G6133">
        <v>2317</v>
      </c>
      <c r="H6133" t="s">
        <v>8</v>
      </c>
      <c r="I6133" t="s">
        <v>8</v>
      </c>
      <c r="J6133" t="s">
        <v>8</v>
      </c>
      <c r="K6133" t="s">
        <v>6766</v>
      </c>
    </row>
    <row r="6134" spans="1:11" x14ac:dyDescent="0.25">
      <c r="A6134">
        <v>3355</v>
      </c>
      <c r="B6134" t="s">
        <v>2580</v>
      </c>
      <c r="C6134" t="s">
        <v>2581</v>
      </c>
      <c r="D6134" t="s">
        <v>232</v>
      </c>
      <c r="E6134" t="s">
        <v>10</v>
      </c>
      <c r="F6134" t="s">
        <v>28</v>
      </c>
      <c r="G6134">
        <v>2317</v>
      </c>
      <c r="H6134" t="s">
        <v>8</v>
      </c>
      <c r="I6134" t="s">
        <v>8</v>
      </c>
      <c r="J6134" t="s">
        <v>8</v>
      </c>
      <c r="K6134" t="s">
        <v>6766</v>
      </c>
    </row>
    <row r="6135" spans="1:11" x14ac:dyDescent="0.25">
      <c r="A6135">
        <v>3355</v>
      </c>
      <c r="B6135" t="s">
        <v>2580</v>
      </c>
      <c r="C6135" t="s">
        <v>2581</v>
      </c>
      <c r="D6135" t="s">
        <v>232</v>
      </c>
      <c r="E6135" t="s">
        <v>10</v>
      </c>
      <c r="F6135" t="s">
        <v>28</v>
      </c>
      <c r="G6135">
        <v>2317</v>
      </c>
      <c r="H6135" t="s">
        <v>8</v>
      </c>
      <c r="I6135" t="s">
        <v>8</v>
      </c>
      <c r="J6135" t="s">
        <v>8</v>
      </c>
      <c r="K6135" t="s">
        <v>6766</v>
      </c>
    </row>
    <row r="6136" spans="1:11" x14ac:dyDescent="0.25">
      <c r="A6136">
        <v>3355</v>
      </c>
      <c r="B6136" t="s">
        <v>2580</v>
      </c>
      <c r="C6136" t="s">
        <v>2581</v>
      </c>
      <c r="D6136" t="s">
        <v>232</v>
      </c>
      <c r="E6136" t="s">
        <v>10</v>
      </c>
      <c r="F6136" t="s">
        <v>28</v>
      </c>
      <c r="G6136">
        <v>2317</v>
      </c>
      <c r="H6136" t="s">
        <v>8</v>
      </c>
      <c r="I6136" t="s">
        <v>8</v>
      </c>
      <c r="J6136" t="s">
        <v>8</v>
      </c>
      <c r="K6136" t="s">
        <v>6766</v>
      </c>
    </row>
    <row r="6137" spans="1:11" x14ac:dyDescent="0.25">
      <c r="A6137">
        <v>3355</v>
      </c>
      <c r="B6137" t="s">
        <v>2580</v>
      </c>
      <c r="C6137" t="s">
        <v>2581</v>
      </c>
      <c r="D6137" t="s">
        <v>232</v>
      </c>
      <c r="E6137" t="s">
        <v>10</v>
      </c>
      <c r="F6137" t="s">
        <v>28</v>
      </c>
      <c r="G6137">
        <v>2317</v>
      </c>
      <c r="H6137" t="s">
        <v>8</v>
      </c>
      <c r="I6137" t="s">
        <v>8</v>
      </c>
      <c r="J6137" t="s">
        <v>8</v>
      </c>
      <c r="K6137" t="s">
        <v>6766</v>
      </c>
    </row>
    <row r="6138" spans="1:11" x14ac:dyDescent="0.25">
      <c r="A6138">
        <v>3355</v>
      </c>
      <c r="B6138" t="s">
        <v>2580</v>
      </c>
      <c r="C6138" t="s">
        <v>2581</v>
      </c>
      <c r="D6138" t="s">
        <v>232</v>
      </c>
      <c r="E6138" t="s">
        <v>10</v>
      </c>
      <c r="F6138" t="s">
        <v>28</v>
      </c>
      <c r="G6138">
        <v>2317</v>
      </c>
      <c r="H6138" t="s">
        <v>8</v>
      </c>
      <c r="I6138" t="s">
        <v>8</v>
      </c>
      <c r="J6138" t="s">
        <v>8</v>
      </c>
      <c r="K6138" t="s">
        <v>6766</v>
      </c>
    </row>
    <row r="6139" spans="1:11" x14ac:dyDescent="0.25">
      <c r="A6139">
        <v>3355</v>
      </c>
      <c r="B6139" t="s">
        <v>2580</v>
      </c>
      <c r="C6139" t="s">
        <v>2581</v>
      </c>
      <c r="D6139" t="s">
        <v>232</v>
      </c>
      <c r="E6139" t="s">
        <v>10</v>
      </c>
      <c r="F6139" t="s">
        <v>28</v>
      </c>
      <c r="G6139">
        <v>2317</v>
      </c>
      <c r="H6139" t="s">
        <v>8</v>
      </c>
      <c r="I6139" t="s">
        <v>8</v>
      </c>
      <c r="J6139" t="s">
        <v>8</v>
      </c>
      <c r="K6139" t="s">
        <v>6766</v>
      </c>
    </row>
    <row r="6140" spans="1:11" x14ac:dyDescent="0.25">
      <c r="A6140">
        <v>3355</v>
      </c>
      <c r="B6140" t="s">
        <v>2580</v>
      </c>
      <c r="C6140" t="s">
        <v>2581</v>
      </c>
      <c r="D6140" t="s">
        <v>232</v>
      </c>
      <c r="E6140" t="s">
        <v>10</v>
      </c>
      <c r="F6140" t="s">
        <v>28</v>
      </c>
      <c r="G6140">
        <v>2317</v>
      </c>
      <c r="H6140" t="s">
        <v>8</v>
      </c>
      <c r="I6140" t="s">
        <v>8</v>
      </c>
      <c r="J6140" t="s">
        <v>8</v>
      </c>
      <c r="K6140" t="s">
        <v>6766</v>
      </c>
    </row>
    <row r="6141" spans="1:11" x14ac:dyDescent="0.25">
      <c r="A6141">
        <v>3359</v>
      </c>
      <c r="B6141" t="s">
        <v>5891</v>
      </c>
      <c r="C6141" t="s">
        <v>5530</v>
      </c>
      <c r="D6141" t="s">
        <v>27</v>
      </c>
      <c r="E6141" t="s">
        <v>10</v>
      </c>
      <c r="F6141" t="s">
        <v>29</v>
      </c>
      <c r="G6141">
        <v>2321</v>
      </c>
      <c r="H6141" t="s">
        <v>8</v>
      </c>
      <c r="I6141" t="s">
        <v>8</v>
      </c>
      <c r="J6141" t="s">
        <v>8</v>
      </c>
      <c r="K6141" t="s">
        <v>6766</v>
      </c>
    </row>
    <row r="6142" spans="1:11" x14ac:dyDescent="0.25">
      <c r="A6142">
        <v>3362</v>
      </c>
      <c r="B6142" t="s">
        <v>2582</v>
      </c>
      <c r="C6142" t="s">
        <v>2583</v>
      </c>
      <c r="D6142" t="s">
        <v>2584</v>
      </c>
      <c r="E6142" t="s">
        <v>1305</v>
      </c>
      <c r="F6142" t="s">
        <v>2585</v>
      </c>
      <c r="G6142">
        <v>2324</v>
      </c>
      <c r="H6142" t="s">
        <v>8</v>
      </c>
      <c r="I6142" t="s">
        <v>8</v>
      </c>
      <c r="J6142" t="s">
        <v>8</v>
      </c>
      <c r="K6142" t="s">
        <v>6766</v>
      </c>
    </row>
    <row r="6143" spans="1:11" x14ac:dyDescent="0.25">
      <c r="A6143">
        <v>3362</v>
      </c>
      <c r="B6143" t="s">
        <v>2582</v>
      </c>
      <c r="C6143" t="s">
        <v>2583</v>
      </c>
      <c r="D6143" t="s">
        <v>2584</v>
      </c>
      <c r="E6143" t="s">
        <v>1305</v>
      </c>
      <c r="F6143" t="s">
        <v>2585</v>
      </c>
      <c r="G6143">
        <v>2324</v>
      </c>
      <c r="H6143" t="s">
        <v>8</v>
      </c>
      <c r="I6143" t="s">
        <v>8</v>
      </c>
      <c r="J6143" t="s">
        <v>8</v>
      </c>
      <c r="K6143" t="s">
        <v>6766</v>
      </c>
    </row>
    <row r="6144" spans="1:11" x14ac:dyDescent="0.25">
      <c r="A6144">
        <v>3363</v>
      </c>
      <c r="B6144" t="s">
        <v>2586</v>
      </c>
      <c r="C6144" t="s">
        <v>2587</v>
      </c>
      <c r="D6144" t="s">
        <v>20</v>
      </c>
      <c r="E6144" t="s">
        <v>21</v>
      </c>
      <c r="F6144" t="s">
        <v>638</v>
      </c>
      <c r="G6144">
        <v>2325</v>
      </c>
      <c r="H6144" t="s">
        <v>8</v>
      </c>
      <c r="I6144" t="s">
        <v>8</v>
      </c>
      <c r="J6144" t="s">
        <v>8</v>
      </c>
      <c r="K6144" t="s">
        <v>6766</v>
      </c>
    </row>
    <row r="6145" spans="1:11" x14ac:dyDescent="0.25">
      <c r="A6145">
        <v>3363</v>
      </c>
      <c r="B6145" t="s">
        <v>2586</v>
      </c>
      <c r="C6145" t="s">
        <v>2587</v>
      </c>
      <c r="D6145" t="s">
        <v>20</v>
      </c>
      <c r="E6145" t="s">
        <v>21</v>
      </c>
      <c r="F6145" t="s">
        <v>638</v>
      </c>
      <c r="G6145">
        <v>2325</v>
      </c>
      <c r="H6145" t="s">
        <v>8</v>
      </c>
      <c r="I6145" t="s">
        <v>8</v>
      </c>
      <c r="J6145" t="s">
        <v>8</v>
      </c>
      <c r="K6145" t="s">
        <v>6766</v>
      </c>
    </row>
    <row r="6146" spans="1:11" x14ac:dyDescent="0.25">
      <c r="A6146">
        <v>3363</v>
      </c>
      <c r="B6146" t="s">
        <v>2586</v>
      </c>
      <c r="C6146" t="s">
        <v>2587</v>
      </c>
      <c r="D6146" t="s">
        <v>20</v>
      </c>
      <c r="E6146" t="s">
        <v>21</v>
      </c>
      <c r="F6146" t="s">
        <v>638</v>
      </c>
      <c r="G6146">
        <v>2325</v>
      </c>
      <c r="H6146" t="s">
        <v>8</v>
      </c>
      <c r="I6146" t="s">
        <v>8</v>
      </c>
      <c r="J6146" t="s">
        <v>8</v>
      </c>
      <c r="K6146" t="s">
        <v>6766</v>
      </c>
    </row>
    <row r="6147" spans="1:11" x14ac:dyDescent="0.25">
      <c r="A6147">
        <v>3363</v>
      </c>
      <c r="B6147" t="s">
        <v>2586</v>
      </c>
      <c r="C6147" t="s">
        <v>2587</v>
      </c>
      <c r="D6147" t="s">
        <v>20</v>
      </c>
      <c r="E6147" t="s">
        <v>21</v>
      </c>
      <c r="F6147" t="s">
        <v>638</v>
      </c>
      <c r="G6147">
        <v>2325</v>
      </c>
      <c r="H6147" t="s">
        <v>8</v>
      </c>
      <c r="I6147" t="s">
        <v>8</v>
      </c>
      <c r="J6147" t="s">
        <v>8</v>
      </c>
      <c r="K6147" t="s">
        <v>6766</v>
      </c>
    </row>
    <row r="6148" spans="1:11" x14ac:dyDescent="0.25">
      <c r="A6148">
        <v>3363</v>
      </c>
      <c r="B6148" t="s">
        <v>2586</v>
      </c>
      <c r="C6148" t="s">
        <v>2587</v>
      </c>
      <c r="D6148" t="s">
        <v>20</v>
      </c>
      <c r="E6148" t="s">
        <v>21</v>
      </c>
      <c r="F6148" t="s">
        <v>638</v>
      </c>
      <c r="G6148">
        <v>2325</v>
      </c>
      <c r="H6148" t="s">
        <v>8</v>
      </c>
      <c r="I6148" t="s">
        <v>8</v>
      </c>
      <c r="J6148" t="s">
        <v>8</v>
      </c>
      <c r="K6148" t="s">
        <v>6766</v>
      </c>
    </row>
    <row r="6149" spans="1:11" x14ac:dyDescent="0.25">
      <c r="A6149">
        <v>3367</v>
      </c>
      <c r="B6149" t="s">
        <v>2588</v>
      </c>
      <c r="C6149" t="s">
        <v>2589</v>
      </c>
      <c r="D6149" t="s">
        <v>2590</v>
      </c>
      <c r="E6149" t="s">
        <v>239</v>
      </c>
      <c r="F6149" t="s">
        <v>2591</v>
      </c>
      <c r="G6149">
        <v>2329</v>
      </c>
      <c r="H6149" t="s">
        <v>8</v>
      </c>
      <c r="I6149" t="s">
        <v>8</v>
      </c>
      <c r="J6149" t="s">
        <v>8</v>
      </c>
      <c r="K6149" t="s">
        <v>6766</v>
      </c>
    </row>
    <row r="6150" spans="1:11" x14ac:dyDescent="0.25">
      <c r="A6150">
        <v>3369</v>
      </c>
      <c r="B6150" t="s">
        <v>2592</v>
      </c>
      <c r="C6150" t="s">
        <v>2593</v>
      </c>
      <c r="D6150" t="s">
        <v>27</v>
      </c>
      <c r="E6150" t="s">
        <v>10</v>
      </c>
      <c r="F6150" t="s">
        <v>28</v>
      </c>
      <c r="G6150">
        <v>2331</v>
      </c>
      <c r="H6150" t="s">
        <v>8</v>
      </c>
      <c r="I6150" t="s">
        <v>8</v>
      </c>
      <c r="J6150" t="s">
        <v>8</v>
      </c>
      <c r="K6150" t="s">
        <v>6766</v>
      </c>
    </row>
    <row r="6151" spans="1:11" x14ac:dyDescent="0.25">
      <c r="A6151">
        <v>3370</v>
      </c>
      <c r="B6151" t="s">
        <v>2594</v>
      </c>
      <c r="C6151" t="s">
        <v>2595</v>
      </c>
      <c r="D6151" t="s">
        <v>651</v>
      </c>
      <c r="E6151" t="s">
        <v>10</v>
      </c>
      <c r="F6151" t="s">
        <v>2596</v>
      </c>
      <c r="G6151">
        <v>2332</v>
      </c>
      <c r="H6151" t="s">
        <v>8</v>
      </c>
      <c r="I6151" t="s">
        <v>8</v>
      </c>
      <c r="J6151" t="s">
        <v>8</v>
      </c>
      <c r="K6151" t="s">
        <v>6766</v>
      </c>
    </row>
    <row r="6152" spans="1:11" x14ac:dyDescent="0.25">
      <c r="A6152">
        <v>3370</v>
      </c>
      <c r="B6152" t="s">
        <v>2594</v>
      </c>
      <c r="C6152" t="s">
        <v>2595</v>
      </c>
      <c r="D6152" t="s">
        <v>651</v>
      </c>
      <c r="E6152" t="s">
        <v>10</v>
      </c>
      <c r="F6152" t="s">
        <v>2596</v>
      </c>
      <c r="G6152">
        <v>2332</v>
      </c>
      <c r="H6152" t="s">
        <v>8</v>
      </c>
      <c r="I6152" t="s">
        <v>8</v>
      </c>
      <c r="J6152" t="s">
        <v>8</v>
      </c>
      <c r="K6152" t="s">
        <v>6766</v>
      </c>
    </row>
    <row r="6153" spans="1:11" x14ac:dyDescent="0.25">
      <c r="A6153">
        <v>3370</v>
      </c>
      <c r="B6153" t="s">
        <v>2594</v>
      </c>
      <c r="C6153" t="s">
        <v>2595</v>
      </c>
      <c r="D6153" t="s">
        <v>651</v>
      </c>
      <c r="E6153" t="s">
        <v>10</v>
      </c>
      <c r="F6153" t="s">
        <v>2596</v>
      </c>
      <c r="G6153">
        <v>2332</v>
      </c>
      <c r="H6153" t="s">
        <v>8</v>
      </c>
      <c r="I6153" t="s">
        <v>8</v>
      </c>
      <c r="J6153" t="s">
        <v>8</v>
      </c>
      <c r="K6153" t="s">
        <v>6766</v>
      </c>
    </row>
    <row r="6154" spans="1:11" x14ac:dyDescent="0.25">
      <c r="A6154">
        <v>3371</v>
      </c>
      <c r="B6154" t="s">
        <v>2597</v>
      </c>
      <c r="C6154" t="s">
        <v>2598</v>
      </c>
      <c r="D6154" t="s">
        <v>2599</v>
      </c>
      <c r="E6154" t="s">
        <v>34</v>
      </c>
      <c r="F6154" t="s">
        <v>2600</v>
      </c>
      <c r="G6154">
        <v>2333</v>
      </c>
      <c r="H6154" t="s">
        <v>8</v>
      </c>
      <c r="I6154" t="s">
        <v>8</v>
      </c>
      <c r="J6154" t="s">
        <v>8</v>
      </c>
      <c r="K6154" t="s">
        <v>6766</v>
      </c>
    </row>
    <row r="6155" spans="1:11" x14ac:dyDescent="0.25">
      <c r="A6155">
        <v>3371</v>
      </c>
      <c r="B6155" t="s">
        <v>2597</v>
      </c>
      <c r="C6155" t="s">
        <v>2598</v>
      </c>
      <c r="D6155" t="s">
        <v>2599</v>
      </c>
      <c r="E6155" t="s">
        <v>34</v>
      </c>
      <c r="F6155" t="s">
        <v>2600</v>
      </c>
      <c r="G6155">
        <v>2333</v>
      </c>
      <c r="H6155" t="s">
        <v>8</v>
      </c>
      <c r="I6155" t="s">
        <v>8</v>
      </c>
      <c r="J6155" t="s">
        <v>8</v>
      </c>
      <c r="K6155" t="s">
        <v>6766</v>
      </c>
    </row>
    <row r="6156" spans="1:11" x14ac:dyDescent="0.25">
      <c r="A6156">
        <v>3371</v>
      </c>
      <c r="B6156" t="s">
        <v>2597</v>
      </c>
      <c r="C6156" t="s">
        <v>2598</v>
      </c>
      <c r="D6156" t="s">
        <v>2599</v>
      </c>
      <c r="E6156" t="s">
        <v>34</v>
      </c>
      <c r="F6156" t="s">
        <v>2600</v>
      </c>
      <c r="G6156">
        <v>2333</v>
      </c>
      <c r="H6156" t="s">
        <v>8</v>
      </c>
      <c r="I6156" t="s">
        <v>8</v>
      </c>
      <c r="J6156" t="s">
        <v>8</v>
      </c>
      <c r="K6156" t="s">
        <v>6766</v>
      </c>
    </row>
    <row r="6157" spans="1:11" x14ac:dyDescent="0.25">
      <c r="A6157">
        <v>3371</v>
      </c>
      <c r="B6157" t="s">
        <v>2597</v>
      </c>
      <c r="C6157" t="s">
        <v>2598</v>
      </c>
      <c r="D6157" t="s">
        <v>2599</v>
      </c>
      <c r="E6157" t="s">
        <v>34</v>
      </c>
      <c r="F6157" t="s">
        <v>2600</v>
      </c>
      <c r="G6157">
        <v>2333</v>
      </c>
      <c r="H6157" t="s">
        <v>8</v>
      </c>
      <c r="I6157" t="s">
        <v>8</v>
      </c>
      <c r="J6157" t="s">
        <v>8</v>
      </c>
      <c r="K6157" t="s">
        <v>6766</v>
      </c>
    </row>
    <row r="6158" spans="1:11" x14ac:dyDescent="0.25">
      <c r="A6158">
        <v>3371</v>
      </c>
      <c r="B6158" t="s">
        <v>2597</v>
      </c>
      <c r="C6158" t="s">
        <v>2598</v>
      </c>
      <c r="D6158" t="s">
        <v>2599</v>
      </c>
      <c r="E6158" t="s">
        <v>34</v>
      </c>
      <c r="F6158" t="s">
        <v>2600</v>
      </c>
      <c r="G6158">
        <v>2333</v>
      </c>
      <c r="H6158" t="s">
        <v>8</v>
      </c>
      <c r="I6158" t="s">
        <v>8</v>
      </c>
      <c r="J6158" t="s">
        <v>8</v>
      </c>
      <c r="K6158" t="s">
        <v>6766</v>
      </c>
    </row>
    <row r="6159" spans="1:11" x14ac:dyDescent="0.25">
      <c r="A6159">
        <v>3371</v>
      </c>
      <c r="B6159" t="s">
        <v>2597</v>
      </c>
      <c r="C6159" t="s">
        <v>2598</v>
      </c>
      <c r="D6159" t="s">
        <v>2599</v>
      </c>
      <c r="E6159" t="s">
        <v>34</v>
      </c>
      <c r="F6159" t="s">
        <v>2600</v>
      </c>
      <c r="G6159">
        <v>2333</v>
      </c>
      <c r="H6159" t="s">
        <v>8</v>
      </c>
      <c r="I6159" t="s">
        <v>8</v>
      </c>
      <c r="J6159" t="s">
        <v>8</v>
      </c>
      <c r="K6159" t="s">
        <v>6766</v>
      </c>
    </row>
    <row r="6160" spans="1:11" x14ac:dyDescent="0.25">
      <c r="A6160">
        <v>3371</v>
      </c>
      <c r="B6160" t="s">
        <v>2597</v>
      </c>
      <c r="C6160" t="s">
        <v>2598</v>
      </c>
      <c r="D6160" t="s">
        <v>2599</v>
      </c>
      <c r="E6160" t="s">
        <v>34</v>
      </c>
      <c r="F6160" t="s">
        <v>2600</v>
      </c>
      <c r="G6160">
        <v>2333</v>
      </c>
      <c r="H6160" t="s">
        <v>8</v>
      </c>
      <c r="I6160" t="s">
        <v>8</v>
      </c>
      <c r="J6160" t="s">
        <v>8</v>
      </c>
      <c r="K6160" t="s">
        <v>6766</v>
      </c>
    </row>
    <row r="6161" spans="1:11" x14ac:dyDescent="0.25">
      <c r="A6161">
        <v>3371</v>
      </c>
      <c r="B6161" t="s">
        <v>2597</v>
      </c>
      <c r="C6161" t="s">
        <v>2598</v>
      </c>
      <c r="D6161" t="s">
        <v>2599</v>
      </c>
      <c r="E6161" t="s">
        <v>34</v>
      </c>
      <c r="F6161" t="s">
        <v>2600</v>
      </c>
      <c r="G6161">
        <v>2333</v>
      </c>
      <c r="H6161" t="s">
        <v>8</v>
      </c>
      <c r="I6161" t="s">
        <v>8</v>
      </c>
      <c r="J6161" t="s">
        <v>8</v>
      </c>
      <c r="K6161" t="s">
        <v>6766</v>
      </c>
    </row>
    <row r="6162" spans="1:11" x14ac:dyDescent="0.25">
      <c r="A6162">
        <v>3371</v>
      </c>
      <c r="B6162" t="s">
        <v>2597</v>
      </c>
      <c r="C6162" t="s">
        <v>2598</v>
      </c>
      <c r="D6162" t="s">
        <v>2599</v>
      </c>
      <c r="E6162" t="s">
        <v>34</v>
      </c>
      <c r="F6162" t="s">
        <v>2600</v>
      </c>
      <c r="G6162">
        <v>2333</v>
      </c>
      <c r="H6162" t="s">
        <v>8</v>
      </c>
      <c r="I6162" t="s">
        <v>8</v>
      </c>
      <c r="J6162" t="s">
        <v>8</v>
      </c>
      <c r="K6162" t="s">
        <v>6766</v>
      </c>
    </row>
    <row r="6163" spans="1:11" x14ac:dyDescent="0.25">
      <c r="A6163">
        <v>3371</v>
      </c>
      <c r="B6163" t="s">
        <v>2597</v>
      </c>
      <c r="C6163" t="s">
        <v>2598</v>
      </c>
      <c r="D6163" t="s">
        <v>2599</v>
      </c>
      <c r="E6163" t="s">
        <v>34</v>
      </c>
      <c r="F6163" t="s">
        <v>2600</v>
      </c>
      <c r="G6163">
        <v>2333</v>
      </c>
      <c r="H6163" t="s">
        <v>8</v>
      </c>
      <c r="I6163" t="s">
        <v>8</v>
      </c>
      <c r="J6163" t="s">
        <v>8</v>
      </c>
      <c r="K6163" t="s">
        <v>6766</v>
      </c>
    </row>
    <row r="6164" spans="1:11" x14ac:dyDescent="0.25">
      <c r="A6164">
        <v>3371</v>
      </c>
      <c r="B6164" t="s">
        <v>2597</v>
      </c>
      <c r="C6164" t="s">
        <v>2598</v>
      </c>
      <c r="D6164" t="s">
        <v>2599</v>
      </c>
      <c r="E6164" t="s">
        <v>34</v>
      </c>
      <c r="F6164" t="s">
        <v>2600</v>
      </c>
      <c r="G6164">
        <v>2333</v>
      </c>
      <c r="H6164" t="s">
        <v>8</v>
      </c>
      <c r="I6164" t="s">
        <v>8</v>
      </c>
      <c r="J6164" t="s">
        <v>8</v>
      </c>
      <c r="K6164" t="s">
        <v>6766</v>
      </c>
    </row>
    <row r="6165" spans="1:11" x14ac:dyDescent="0.25">
      <c r="A6165">
        <v>3372</v>
      </c>
      <c r="B6165" t="s">
        <v>2601</v>
      </c>
      <c r="C6165" t="s">
        <v>4863</v>
      </c>
      <c r="D6165" t="s">
        <v>4864</v>
      </c>
      <c r="E6165" t="s">
        <v>4865</v>
      </c>
      <c r="F6165" t="s">
        <v>4866</v>
      </c>
      <c r="G6165">
        <v>2334</v>
      </c>
      <c r="H6165" t="s">
        <v>8</v>
      </c>
      <c r="I6165" t="s">
        <v>8</v>
      </c>
      <c r="J6165" t="s">
        <v>8</v>
      </c>
      <c r="K6165" t="s">
        <v>6766</v>
      </c>
    </row>
    <row r="6166" spans="1:11" x14ac:dyDescent="0.25">
      <c r="A6166">
        <v>3372</v>
      </c>
      <c r="B6166" t="s">
        <v>2601</v>
      </c>
      <c r="C6166" t="s">
        <v>4863</v>
      </c>
      <c r="D6166" t="s">
        <v>4864</v>
      </c>
      <c r="E6166" t="s">
        <v>4865</v>
      </c>
      <c r="F6166" t="s">
        <v>4866</v>
      </c>
      <c r="G6166">
        <v>2334</v>
      </c>
      <c r="H6166" t="s">
        <v>8</v>
      </c>
      <c r="I6166" t="s">
        <v>8</v>
      </c>
      <c r="J6166" t="s">
        <v>8</v>
      </c>
      <c r="K6166" t="s">
        <v>6766</v>
      </c>
    </row>
    <row r="6167" spans="1:11" x14ac:dyDescent="0.25">
      <c r="A6167">
        <v>3372</v>
      </c>
      <c r="B6167" t="s">
        <v>2601</v>
      </c>
      <c r="C6167" t="s">
        <v>4863</v>
      </c>
      <c r="D6167" t="s">
        <v>4864</v>
      </c>
      <c r="E6167" t="s">
        <v>4865</v>
      </c>
      <c r="F6167" t="s">
        <v>4866</v>
      </c>
      <c r="G6167">
        <v>2334</v>
      </c>
      <c r="H6167" t="s">
        <v>8</v>
      </c>
      <c r="I6167" t="s">
        <v>8</v>
      </c>
      <c r="J6167" t="s">
        <v>8</v>
      </c>
      <c r="K6167" t="s">
        <v>6766</v>
      </c>
    </row>
    <row r="6168" spans="1:11" x14ac:dyDescent="0.25">
      <c r="A6168">
        <v>3376</v>
      </c>
      <c r="B6168" t="s">
        <v>12191</v>
      </c>
      <c r="C6168" t="s">
        <v>4870</v>
      </c>
      <c r="D6168" t="s">
        <v>2603</v>
      </c>
      <c r="E6168" t="s">
        <v>668</v>
      </c>
      <c r="F6168" t="s">
        <v>2604</v>
      </c>
      <c r="G6168">
        <v>2338</v>
      </c>
      <c r="H6168" t="s">
        <v>8</v>
      </c>
      <c r="I6168" t="s">
        <v>8</v>
      </c>
      <c r="J6168" t="s">
        <v>8</v>
      </c>
      <c r="K6168" t="s">
        <v>6766</v>
      </c>
    </row>
    <row r="6169" spans="1:11" x14ac:dyDescent="0.25">
      <c r="A6169">
        <v>3376</v>
      </c>
      <c r="B6169" t="s">
        <v>12191</v>
      </c>
      <c r="C6169" t="s">
        <v>4870</v>
      </c>
      <c r="D6169" t="s">
        <v>2603</v>
      </c>
      <c r="E6169" t="s">
        <v>668</v>
      </c>
      <c r="F6169" t="s">
        <v>2604</v>
      </c>
      <c r="G6169">
        <v>2338</v>
      </c>
      <c r="H6169" t="s">
        <v>8</v>
      </c>
      <c r="I6169" t="s">
        <v>8</v>
      </c>
      <c r="J6169" t="s">
        <v>8</v>
      </c>
      <c r="K6169" t="s">
        <v>6766</v>
      </c>
    </row>
    <row r="6170" spans="1:11" x14ac:dyDescent="0.25">
      <c r="A6170">
        <v>3376</v>
      </c>
      <c r="B6170" t="s">
        <v>12191</v>
      </c>
      <c r="C6170" t="s">
        <v>4870</v>
      </c>
      <c r="D6170" t="s">
        <v>2603</v>
      </c>
      <c r="E6170" t="s">
        <v>668</v>
      </c>
      <c r="F6170" t="s">
        <v>2604</v>
      </c>
      <c r="G6170">
        <v>2338</v>
      </c>
      <c r="H6170" t="s">
        <v>8</v>
      </c>
      <c r="I6170" t="s">
        <v>8</v>
      </c>
      <c r="J6170" t="s">
        <v>8</v>
      </c>
      <c r="K6170" t="s">
        <v>6766</v>
      </c>
    </row>
    <row r="6171" spans="1:11" x14ac:dyDescent="0.25">
      <c r="A6171">
        <v>3376</v>
      </c>
      <c r="B6171" t="s">
        <v>12191</v>
      </c>
      <c r="C6171" t="s">
        <v>4870</v>
      </c>
      <c r="D6171" t="s">
        <v>2603</v>
      </c>
      <c r="E6171" t="s">
        <v>668</v>
      </c>
      <c r="F6171" t="s">
        <v>2604</v>
      </c>
      <c r="G6171">
        <v>2338</v>
      </c>
      <c r="H6171" t="s">
        <v>8</v>
      </c>
      <c r="I6171" t="s">
        <v>8</v>
      </c>
      <c r="J6171" t="s">
        <v>8</v>
      </c>
      <c r="K6171" t="s">
        <v>6766</v>
      </c>
    </row>
    <row r="6172" spans="1:11" x14ac:dyDescent="0.25">
      <c r="A6172">
        <v>3379</v>
      </c>
      <c r="B6172" t="s">
        <v>2605</v>
      </c>
      <c r="C6172" t="s">
        <v>2606</v>
      </c>
      <c r="D6172" t="s">
        <v>235</v>
      </c>
      <c r="E6172" t="s">
        <v>113</v>
      </c>
      <c r="F6172" t="s">
        <v>236</v>
      </c>
      <c r="G6172">
        <v>2341</v>
      </c>
      <c r="H6172" t="s">
        <v>8</v>
      </c>
      <c r="I6172" t="s">
        <v>8</v>
      </c>
      <c r="J6172" t="s">
        <v>8</v>
      </c>
      <c r="K6172" t="s">
        <v>6766</v>
      </c>
    </row>
    <row r="6173" spans="1:11" x14ac:dyDescent="0.25">
      <c r="A6173">
        <v>3379</v>
      </c>
      <c r="B6173" t="s">
        <v>2605</v>
      </c>
      <c r="C6173" t="s">
        <v>2606</v>
      </c>
      <c r="D6173" t="s">
        <v>235</v>
      </c>
      <c r="E6173" t="s">
        <v>113</v>
      </c>
      <c r="F6173" t="s">
        <v>236</v>
      </c>
      <c r="G6173">
        <v>2341</v>
      </c>
      <c r="H6173" t="s">
        <v>8</v>
      </c>
      <c r="I6173" t="s">
        <v>8</v>
      </c>
      <c r="J6173" t="s">
        <v>8</v>
      </c>
      <c r="K6173" t="s">
        <v>6766</v>
      </c>
    </row>
    <row r="6174" spans="1:11" x14ac:dyDescent="0.25">
      <c r="A6174">
        <v>3383</v>
      </c>
      <c r="B6174" t="s">
        <v>2608</v>
      </c>
      <c r="C6174" t="s">
        <v>5892</v>
      </c>
      <c r="D6174" t="s">
        <v>59</v>
      </c>
      <c r="E6174" t="s">
        <v>10</v>
      </c>
      <c r="F6174" t="s">
        <v>29</v>
      </c>
      <c r="G6174">
        <v>2345</v>
      </c>
      <c r="H6174" t="s">
        <v>8</v>
      </c>
      <c r="I6174" t="s">
        <v>8</v>
      </c>
      <c r="J6174" t="s">
        <v>8</v>
      </c>
      <c r="K6174" t="s">
        <v>6766</v>
      </c>
    </row>
    <row r="6175" spans="1:11" x14ac:dyDescent="0.25">
      <c r="A6175">
        <v>3383</v>
      </c>
      <c r="B6175" t="s">
        <v>2608</v>
      </c>
      <c r="C6175" t="s">
        <v>5892</v>
      </c>
      <c r="D6175" t="s">
        <v>59</v>
      </c>
      <c r="E6175" t="s">
        <v>10</v>
      </c>
      <c r="F6175" t="s">
        <v>29</v>
      </c>
      <c r="G6175">
        <v>2345</v>
      </c>
      <c r="H6175" t="s">
        <v>8</v>
      </c>
      <c r="I6175" t="s">
        <v>8</v>
      </c>
      <c r="J6175" t="s">
        <v>8</v>
      </c>
      <c r="K6175" t="s">
        <v>6766</v>
      </c>
    </row>
    <row r="6176" spans="1:11" x14ac:dyDescent="0.25">
      <c r="A6176">
        <v>3387</v>
      </c>
      <c r="B6176" t="s">
        <v>2609</v>
      </c>
      <c r="C6176" t="s">
        <v>6156</v>
      </c>
      <c r="D6176" t="s">
        <v>9</v>
      </c>
      <c r="E6176" t="s">
        <v>10</v>
      </c>
      <c r="F6176" t="s">
        <v>200</v>
      </c>
      <c r="G6176">
        <v>2349</v>
      </c>
      <c r="H6176" t="s">
        <v>8</v>
      </c>
      <c r="I6176" t="s">
        <v>8</v>
      </c>
      <c r="J6176" t="s">
        <v>8</v>
      </c>
      <c r="K6176" t="s">
        <v>6766</v>
      </c>
    </row>
    <row r="6177" spans="1:11" x14ac:dyDescent="0.25">
      <c r="A6177">
        <v>3387</v>
      </c>
      <c r="B6177" t="s">
        <v>2609</v>
      </c>
      <c r="C6177" t="s">
        <v>6156</v>
      </c>
      <c r="D6177" t="s">
        <v>9</v>
      </c>
      <c r="E6177" t="s">
        <v>10</v>
      </c>
      <c r="F6177" t="s">
        <v>200</v>
      </c>
      <c r="G6177">
        <v>2349</v>
      </c>
      <c r="H6177" t="s">
        <v>8</v>
      </c>
      <c r="I6177" t="s">
        <v>8</v>
      </c>
      <c r="J6177" t="s">
        <v>8</v>
      </c>
      <c r="K6177" t="s">
        <v>6766</v>
      </c>
    </row>
    <row r="6178" spans="1:11" x14ac:dyDescent="0.25">
      <c r="A6178">
        <v>3389</v>
      </c>
      <c r="B6178" t="s">
        <v>6157</v>
      </c>
      <c r="C6178" t="s">
        <v>2610</v>
      </c>
      <c r="D6178" t="s">
        <v>27</v>
      </c>
      <c r="E6178" t="s">
        <v>10</v>
      </c>
      <c r="F6178" t="s">
        <v>28</v>
      </c>
      <c r="G6178">
        <v>2351</v>
      </c>
      <c r="H6178" t="s">
        <v>8</v>
      </c>
      <c r="I6178" t="s">
        <v>8</v>
      </c>
      <c r="J6178" t="s">
        <v>8</v>
      </c>
      <c r="K6178" t="s">
        <v>6766</v>
      </c>
    </row>
    <row r="6179" spans="1:11" x14ac:dyDescent="0.25">
      <c r="A6179">
        <v>3390</v>
      </c>
      <c r="B6179" t="s">
        <v>2611</v>
      </c>
      <c r="C6179" t="s">
        <v>2612</v>
      </c>
      <c r="D6179" t="s">
        <v>27</v>
      </c>
      <c r="E6179" t="s">
        <v>10</v>
      </c>
      <c r="F6179" t="s">
        <v>197</v>
      </c>
      <c r="G6179">
        <v>2352</v>
      </c>
      <c r="H6179" t="s">
        <v>8</v>
      </c>
      <c r="I6179" t="s">
        <v>8</v>
      </c>
      <c r="J6179" t="s">
        <v>8</v>
      </c>
      <c r="K6179" t="s">
        <v>6766</v>
      </c>
    </row>
    <row r="6180" spans="1:11" x14ac:dyDescent="0.25">
      <c r="A6180">
        <v>3392</v>
      </c>
      <c r="B6180" t="s">
        <v>2613</v>
      </c>
      <c r="C6180" t="s">
        <v>2614</v>
      </c>
      <c r="D6180" t="s">
        <v>431</v>
      </c>
      <c r="E6180" t="s">
        <v>10</v>
      </c>
      <c r="F6180" t="s">
        <v>197</v>
      </c>
      <c r="G6180">
        <v>2354</v>
      </c>
      <c r="H6180" t="s">
        <v>8</v>
      </c>
      <c r="I6180" t="s">
        <v>8</v>
      </c>
      <c r="J6180" t="s">
        <v>8</v>
      </c>
      <c r="K6180" t="s">
        <v>6766</v>
      </c>
    </row>
    <row r="6181" spans="1:11" x14ac:dyDescent="0.25">
      <c r="A6181">
        <v>3394</v>
      </c>
      <c r="B6181" t="s">
        <v>2615</v>
      </c>
      <c r="C6181" t="s">
        <v>2616</v>
      </c>
      <c r="D6181" t="s">
        <v>171</v>
      </c>
      <c r="E6181" t="s">
        <v>10</v>
      </c>
      <c r="F6181" t="s">
        <v>60</v>
      </c>
      <c r="G6181">
        <v>2356</v>
      </c>
      <c r="H6181" t="s">
        <v>8</v>
      </c>
      <c r="I6181" t="s">
        <v>8</v>
      </c>
      <c r="J6181" t="s">
        <v>8</v>
      </c>
      <c r="K6181" t="s">
        <v>6766</v>
      </c>
    </row>
    <row r="6182" spans="1:11" x14ac:dyDescent="0.25">
      <c r="A6182">
        <v>3395</v>
      </c>
      <c r="B6182" t="s">
        <v>4074</v>
      </c>
      <c r="C6182" t="s">
        <v>4867</v>
      </c>
      <c r="D6182" t="s">
        <v>27</v>
      </c>
      <c r="E6182" t="s">
        <v>10</v>
      </c>
      <c r="F6182" t="s">
        <v>28</v>
      </c>
      <c r="G6182">
        <v>2357</v>
      </c>
      <c r="H6182" t="s">
        <v>8</v>
      </c>
      <c r="I6182" t="s">
        <v>8</v>
      </c>
      <c r="J6182" t="s">
        <v>8</v>
      </c>
      <c r="K6182" t="s">
        <v>6766</v>
      </c>
    </row>
    <row r="6183" spans="1:11" x14ac:dyDescent="0.25">
      <c r="A6183">
        <v>3395</v>
      </c>
      <c r="B6183" t="s">
        <v>4074</v>
      </c>
      <c r="C6183" t="s">
        <v>4867</v>
      </c>
      <c r="D6183" t="s">
        <v>27</v>
      </c>
      <c r="E6183" t="s">
        <v>10</v>
      </c>
      <c r="F6183" t="s">
        <v>28</v>
      </c>
      <c r="G6183">
        <v>2357</v>
      </c>
      <c r="H6183" t="s">
        <v>8</v>
      </c>
      <c r="I6183" t="s">
        <v>8</v>
      </c>
      <c r="J6183" t="s">
        <v>8</v>
      </c>
      <c r="K6183" t="s">
        <v>6766</v>
      </c>
    </row>
    <row r="6184" spans="1:11" x14ac:dyDescent="0.25">
      <c r="A6184">
        <v>3395</v>
      </c>
      <c r="B6184" t="s">
        <v>4074</v>
      </c>
      <c r="C6184" t="s">
        <v>4867</v>
      </c>
      <c r="D6184" t="s">
        <v>27</v>
      </c>
      <c r="E6184" t="s">
        <v>10</v>
      </c>
      <c r="F6184" t="s">
        <v>28</v>
      </c>
      <c r="G6184">
        <v>2357</v>
      </c>
      <c r="H6184" t="s">
        <v>8</v>
      </c>
      <c r="I6184" t="s">
        <v>8</v>
      </c>
      <c r="J6184" t="s">
        <v>8</v>
      </c>
      <c r="K6184" t="s">
        <v>6766</v>
      </c>
    </row>
    <row r="6185" spans="1:11" x14ac:dyDescent="0.25">
      <c r="A6185">
        <v>3397</v>
      </c>
      <c r="B6185" t="s">
        <v>2617</v>
      </c>
      <c r="C6185" t="s">
        <v>2618</v>
      </c>
      <c r="D6185" t="s">
        <v>9</v>
      </c>
      <c r="E6185" t="s">
        <v>10</v>
      </c>
      <c r="F6185" t="s">
        <v>121</v>
      </c>
      <c r="G6185">
        <v>2359</v>
      </c>
      <c r="H6185" t="s">
        <v>8</v>
      </c>
      <c r="I6185" t="s">
        <v>8</v>
      </c>
      <c r="J6185" t="s">
        <v>8</v>
      </c>
      <c r="K6185" t="s">
        <v>6766</v>
      </c>
    </row>
    <row r="6186" spans="1:11" x14ac:dyDescent="0.25">
      <c r="A6186">
        <v>3401</v>
      </c>
      <c r="B6186" t="s">
        <v>2619</v>
      </c>
      <c r="C6186" t="s">
        <v>2620</v>
      </c>
      <c r="D6186" t="s">
        <v>119</v>
      </c>
      <c r="E6186" t="s">
        <v>10</v>
      </c>
      <c r="F6186" t="s">
        <v>120</v>
      </c>
      <c r="G6186">
        <v>2363</v>
      </c>
      <c r="H6186" t="s">
        <v>8</v>
      </c>
      <c r="I6186" t="s">
        <v>8</v>
      </c>
      <c r="J6186" t="s">
        <v>8</v>
      </c>
      <c r="K6186" t="s">
        <v>6766</v>
      </c>
    </row>
    <row r="6187" spans="1:11" x14ac:dyDescent="0.25">
      <c r="A6187">
        <v>3401</v>
      </c>
      <c r="B6187" t="s">
        <v>2619</v>
      </c>
      <c r="C6187" t="s">
        <v>2620</v>
      </c>
      <c r="D6187" t="s">
        <v>119</v>
      </c>
      <c r="E6187" t="s">
        <v>10</v>
      </c>
      <c r="F6187" t="s">
        <v>120</v>
      </c>
      <c r="G6187">
        <v>2363</v>
      </c>
      <c r="H6187" t="s">
        <v>8</v>
      </c>
      <c r="I6187" t="s">
        <v>8</v>
      </c>
      <c r="J6187" t="s">
        <v>8</v>
      </c>
      <c r="K6187" t="s">
        <v>6766</v>
      </c>
    </row>
    <row r="6188" spans="1:11" x14ac:dyDescent="0.25">
      <c r="A6188">
        <v>3401</v>
      </c>
      <c r="B6188" t="s">
        <v>2619</v>
      </c>
      <c r="C6188" t="s">
        <v>2620</v>
      </c>
      <c r="D6188" t="s">
        <v>119</v>
      </c>
      <c r="E6188" t="s">
        <v>10</v>
      </c>
      <c r="F6188" t="s">
        <v>120</v>
      </c>
      <c r="G6188">
        <v>2363</v>
      </c>
      <c r="H6188" t="s">
        <v>8</v>
      </c>
      <c r="I6188" t="s">
        <v>8</v>
      </c>
      <c r="J6188" t="s">
        <v>8</v>
      </c>
      <c r="K6188" t="s">
        <v>6766</v>
      </c>
    </row>
    <row r="6189" spans="1:11" x14ac:dyDescent="0.25">
      <c r="A6189">
        <v>3401</v>
      </c>
      <c r="B6189" t="s">
        <v>2619</v>
      </c>
      <c r="C6189" t="s">
        <v>2620</v>
      </c>
      <c r="D6189" t="s">
        <v>119</v>
      </c>
      <c r="E6189" t="s">
        <v>10</v>
      </c>
      <c r="F6189" t="s">
        <v>120</v>
      </c>
      <c r="G6189">
        <v>2363</v>
      </c>
      <c r="H6189" t="s">
        <v>8</v>
      </c>
      <c r="I6189" t="s">
        <v>8</v>
      </c>
      <c r="J6189" t="s">
        <v>8</v>
      </c>
      <c r="K6189" t="s">
        <v>6766</v>
      </c>
    </row>
    <row r="6190" spans="1:11" x14ac:dyDescent="0.25">
      <c r="A6190">
        <v>3406</v>
      </c>
      <c r="B6190" t="s">
        <v>2621</v>
      </c>
      <c r="C6190" t="s">
        <v>2622</v>
      </c>
      <c r="D6190" t="s">
        <v>9</v>
      </c>
      <c r="E6190" t="s">
        <v>10</v>
      </c>
      <c r="F6190" t="s">
        <v>200</v>
      </c>
      <c r="G6190">
        <v>2368</v>
      </c>
      <c r="H6190" t="s">
        <v>8</v>
      </c>
      <c r="I6190" t="s">
        <v>8</v>
      </c>
      <c r="J6190" t="s">
        <v>8</v>
      </c>
      <c r="K6190" t="s">
        <v>6766</v>
      </c>
    </row>
    <row r="6191" spans="1:11" x14ac:dyDescent="0.25">
      <c r="A6191">
        <v>3406</v>
      </c>
      <c r="B6191" t="s">
        <v>2621</v>
      </c>
      <c r="C6191" t="s">
        <v>2622</v>
      </c>
      <c r="D6191" t="s">
        <v>9</v>
      </c>
      <c r="E6191" t="s">
        <v>10</v>
      </c>
      <c r="F6191" t="s">
        <v>200</v>
      </c>
      <c r="G6191">
        <v>2368</v>
      </c>
      <c r="H6191" t="s">
        <v>8</v>
      </c>
      <c r="I6191" t="s">
        <v>8</v>
      </c>
      <c r="J6191" t="s">
        <v>8</v>
      </c>
      <c r="K6191" t="s">
        <v>6766</v>
      </c>
    </row>
    <row r="6192" spans="1:11" x14ac:dyDescent="0.25">
      <c r="A6192">
        <v>3406</v>
      </c>
      <c r="B6192" t="s">
        <v>2621</v>
      </c>
      <c r="C6192" t="s">
        <v>2622</v>
      </c>
      <c r="D6192" t="s">
        <v>9</v>
      </c>
      <c r="E6192" t="s">
        <v>10</v>
      </c>
      <c r="F6192" t="s">
        <v>200</v>
      </c>
      <c r="G6192">
        <v>2368</v>
      </c>
      <c r="H6192" t="s">
        <v>8</v>
      </c>
      <c r="I6192" t="s">
        <v>8</v>
      </c>
      <c r="J6192" t="s">
        <v>8</v>
      </c>
      <c r="K6192" t="s">
        <v>6766</v>
      </c>
    </row>
    <row r="6193" spans="1:11" x14ac:dyDescent="0.25">
      <c r="A6193">
        <v>3406</v>
      </c>
      <c r="B6193" t="s">
        <v>2621</v>
      </c>
      <c r="C6193" t="s">
        <v>2622</v>
      </c>
      <c r="D6193" t="s">
        <v>9</v>
      </c>
      <c r="E6193" t="s">
        <v>10</v>
      </c>
      <c r="F6193" t="s">
        <v>200</v>
      </c>
      <c r="G6193">
        <v>2368</v>
      </c>
      <c r="H6193" t="s">
        <v>8</v>
      </c>
      <c r="I6193" t="s">
        <v>8</v>
      </c>
      <c r="J6193" t="s">
        <v>8</v>
      </c>
      <c r="K6193" t="s">
        <v>6766</v>
      </c>
    </row>
    <row r="6194" spans="1:11" x14ac:dyDescent="0.25">
      <c r="A6194">
        <v>3406</v>
      </c>
      <c r="B6194" t="s">
        <v>2621</v>
      </c>
      <c r="C6194" t="s">
        <v>2622</v>
      </c>
      <c r="D6194" t="s">
        <v>9</v>
      </c>
      <c r="E6194" t="s">
        <v>10</v>
      </c>
      <c r="F6194" t="s">
        <v>200</v>
      </c>
      <c r="G6194">
        <v>2368</v>
      </c>
      <c r="H6194" t="s">
        <v>8</v>
      </c>
      <c r="I6194" t="s">
        <v>8</v>
      </c>
      <c r="J6194" t="s">
        <v>8</v>
      </c>
      <c r="K6194" t="s">
        <v>6766</v>
      </c>
    </row>
    <row r="6195" spans="1:11" x14ac:dyDescent="0.25">
      <c r="A6195">
        <v>3406</v>
      </c>
      <c r="B6195" t="s">
        <v>2621</v>
      </c>
      <c r="C6195" t="s">
        <v>2622</v>
      </c>
      <c r="D6195" t="s">
        <v>9</v>
      </c>
      <c r="E6195" t="s">
        <v>10</v>
      </c>
      <c r="F6195" t="s">
        <v>200</v>
      </c>
      <c r="G6195">
        <v>2368</v>
      </c>
      <c r="H6195" t="s">
        <v>8</v>
      </c>
      <c r="I6195" t="s">
        <v>8</v>
      </c>
      <c r="J6195" t="s">
        <v>8</v>
      </c>
      <c r="K6195" t="s">
        <v>6766</v>
      </c>
    </row>
    <row r="6196" spans="1:11" x14ac:dyDescent="0.25">
      <c r="A6196">
        <v>3406</v>
      </c>
      <c r="B6196" t="s">
        <v>2621</v>
      </c>
      <c r="C6196" t="s">
        <v>2622</v>
      </c>
      <c r="D6196" t="s">
        <v>9</v>
      </c>
      <c r="E6196" t="s">
        <v>10</v>
      </c>
      <c r="F6196" t="s">
        <v>200</v>
      </c>
      <c r="G6196">
        <v>2368</v>
      </c>
      <c r="H6196" t="s">
        <v>8</v>
      </c>
      <c r="I6196" t="s">
        <v>8</v>
      </c>
      <c r="J6196" t="s">
        <v>8</v>
      </c>
      <c r="K6196" t="s">
        <v>6766</v>
      </c>
    </row>
    <row r="6197" spans="1:11" x14ac:dyDescent="0.25">
      <c r="A6197">
        <v>3406</v>
      </c>
      <c r="B6197" t="s">
        <v>2621</v>
      </c>
      <c r="C6197" t="s">
        <v>2622</v>
      </c>
      <c r="D6197" t="s">
        <v>9</v>
      </c>
      <c r="E6197" t="s">
        <v>10</v>
      </c>
      <c r="F6197" t="s">
        <v>200</v>
      </c>
      <c r="G6197">
        <v>2368</v>
      </c>
      <c r="H6197" t="s">
        <v>8</v>
      </c>
      <c r="I6197" t="s">
        <v>8</v>
      </c>
      <c r="J6197" t="s">
        <v>8</v>
      </c>
      <c r="K6197" t="s">
        <v>6766</v>
      </c>
    </row>
    <row r="6198" spans="1:11" x14ac:dyDescent="0.25">
      <c r="A6198">
        <v>3406</v>
      </c>
      <c r="B6198" t="s">
        <v>2621</v>
      </c>
      <c r="C6198" t="s">
        <v>2622</v>
      </c>
      <c r="D6198" t="s">
        <v>9</v>
      </c>
      <c r="E6198" t="s">
        <v>10</v>
      </c>
      <c r="F6198" t="s">
        <v>200</v>
      </c>
      <c r="G6198">
        <v>2368</v>
      </c>
      <c r="H6198" t="s">
        <v>8</v>
      </c>
      <c r="I6198" t="s">
        <v>8</v>
      </c>
      <c r="J6198" t="s">
        <v>8</v>
      </c>
      <c r="K6198" t="s">
        <v>6766</v>
      </c>
    </row>
    <row r="6199" spans="1:11" x14ac:dyDescent="0.25">
      <c r="A6199">
        <v>3406</v>
      </c>
      <c r="B6199" t="s">
        <v>2621</v>
      </c>
      <c r="C6199" t="s">
        <v>2622</v>
      </c>
      <c r="D6199" t="s">
        <v>9</v>
      </c>
      <c r="E6199" t="s">
        <v>10</v>
      </c>
      <c r="F6199" t="s">
        <v>200</v>
      </c>
      <c r="G6199">
        <v>2368</v>
      </c>
      <c r="H6199" t="s">
        <v>8</v>
      </c>
      <c r="I6199" t="s">
        <v>8</v>
      </c>
      <c r="J6199" t="s">
        <v>8</v>
      </c>
      <c r="K6199" t="s">
        <v>6766</v>
      </c>
    </row>
    <row r="6200" spans="1:11" x14ac:dyDescent="0.25">
      <c r="A6200">
        <v>3407</v>
      </c>
      <c r="B6200" t="s">
        <v>2623</v>
      </c>
      <c r="C6200" t="s">
        <v>2624</v>
      </c>
      <c r="D6200" t="s">
        <v>9</v>
      </c>
      <c r="E6200" t="s">
        <v>10</v>
      </c>
      <c r="F6200" t="s">
        <v>203</v>
      </c>
      <c r="G6200">
        <v>2369</v>
      </c>
      <c r="H6200" t="s">
        <v>8</v>
      </c>
      <c r="I6200" t="s">
        <v>8</v>
      </c>
      <c r="J6200" t="s">
        <v>8</v>
      </c>
      <c r="K6200" t="s">
        <v>6766</v>
      </c>
    </row>
    <row r="6201" spans="1:11" x14ac:dyDescent="0.25">
      <c r="A6201">
        <v>3407</v>
      </c>
      <c r="B6201" t="s">
        <v>2623</v>
      </c>
      <c r="C6201" t="s">
        <v>2624</v>
      </c>
      <c r="D6201" t="s">
        <v>9</v>
      </c>
      <c r="E6201" t="s">
        <v>10</v>
      </c>
      <c r="F6201" t="s">
        <v>203</v>
      </c>
      <c r="G6201">
        <v>2369</v>
      </c>
      <c r="H6201" t="s">
        <v>8</v>
      </c>
      <c r="I6201" t="s">
        <v>8</v>
      </c>
      <c r="J6201" t="s">
        <v>8</v>
      </c>
      <c r="K6201" t="s">
        <v>6766</v>
      </c>
    </row>
    <row r="6202" spans="1:11" x14ac:dyDescent="0.25">
      <c r="A6202">
        <v>3407</v>
      </c>
      <c r="B6202" t="s">
        <v>2623</v>
      </c>
      <c r="C6202" t="s">
        <v>2624</v>
      </c>
      <c r="D6202" t="s">
        <v>9</v>
      </c>
      <c r="E6202" t="s">
        <v>10</v>
      </c>
      <c r="F6202" t="s">
        <v>203</v>
      </c>
      <c r="G6202">
        <v>2369</v>
      </c>
      <c r="H6202" t="s">
        <v>8</v>
      </c>
      <c r="I6202" t="s">
        <v>8</v>
      </c>
      <c r="J6202" t="s">
        <v>8</v>
      </c>
      <c r="K6202" t="s">
        <v>6766</v>
      </c>
    </row>
    <row r="6203" spans="1:11" x14ac:dyDescent="0.25">
      <c r="A6203">
        <v>3407</v>
      </c>
      <c r="B6203" t="s">
        <v>2623</v>
      </c>
      <c r="C6203" t="s">
        <v>2624</v>
      </c>
      <c r="D6203" t="s">
        <v>9</v>
      </c>
      <c r="E6203" t="s">
        <v>10</v>
      </c>
      <c r="F6203" t="s">
        <v>203</v>
      </c>
      <c r="G6203">
        <v>2369</v>
      </c>
      <c r="H6203" t="s">
        <v>8</v>
      </c>
      <c r="I6203" t="s">
        <v>8</v>
      </c>
      <c r="J6203" t="s">
        <v>8</v>
      </c>
      <c r="K6203" t="s">
        <v>6766</v>
      </c>
    </row>
    <row r="6204" spans="1:11" x14ac:dyDescent="0.25">
      <c r="A6204">
        <v>3407</v>
      </c>
      <c r="B6204" t="s">
        <v>2623</v>
      </c>
      <c r="C6204" t="s">
        <v>2624</v>
      </c>
      <c r="D6204" t="s">
        <v>9</v>
      </c>
      <c r="E6204" t="s">
        <v>10</v>
      </c>
      <c r="F6204" t="s">
        <v>203</v>
      </c>
      <c r="G6204">
        <v>2369</v>
      </c>
      <c r="H6204" t="s">
        <v>8</v>
      </c>
      <c r="I6204" t="s">
        <v>8</v>
      </c>
      <c r="J6204" t="s">
        <v>8</v>
      </c>
      <c r="K6204" t="s">
        <v>6766</v>
      </c>
    </row>
    <row r="6205" spans="1:11" x14ac:dyDescent="0.25">
      <c r="A6205">
        <v>3407</v>
      </c>
      <c r="B6205" t="s">
        <v>2623</v>
      </c>
      <c r="C6205" t="s">
        <v>2624</v>
      </c>
      <c r="D6205" t="s">
        <v>9</v>
      </c>
      <c r="E6205" t="s">
        <v>10</v>
      </c>
      <c r="F6205" t="s">
        <v>203</v>
      </c>
      <c r="G6205">
        <v>2369</v>
      </c>
      <c r="H6205" t="s">
        <v>8</v>
      </c>
      <c r="I6205" t="s">
        <v>8</v>
      </c>
      <c r="J6205" t="s">
        <v>8</v>
      </c>
      <c r="K6205" t="s">
        <v>6766</v>
      </c>
    </row>
    <row r="6206" spans="1:11" x14ac:dyDescent="0.25">
      <c r="A6206">
        <v>3407</v>
      </c>
      <c r="B6206" t="s">
        <v>2623</v>
      </c>
      <c r="C6206" t="s">
        <v>2624</v>
      </c>
      <c r="D6206" t="s">
        <v>9</v>
      </c>
      <c r="E6206" t="s">
        <v>10</v>
      </c>
      <c r="F6206" t="s">
        <v>203</v>
      </c>
      <c r="G6206">
        <v>2369</v>
      </c>
      <c r="H6206" t="s">
        <v>8</v>
      </c>
      <c r="I6206" t="s">
        <v>8</v>
      </c>
      <c r="J6206" t="s">
        <v>8</v>
      </c>
      <c r="K6206" t="s">
        <v>6766</v>
      </c>
    </row>
    <row r="6207" spans="1:11" x14ac:dyDescent="0.25">
      <c r="A6207">
        <v>3407</v>
      </c>
      <c r="B6207" t="s">
        <v>2623</v>
      </c>
      <c r="C6207" t="s">
        <v>2624</v>
      </c>
      <c r="D6207" t="s">
        <v>9</v>
      </c>
      <c r="E6207" t="s">
        <v>10</v>
      </c>
      <c r="F6207" t="s">
        <v>203</v>
      </c>
      <c r="G6207">
        <v>2369</v>
      </c>
      <c r="H6207" t="s">
        <v>8</v>
      </c>
      <c r="I6207" t="s">
        <v>8</v>
      </c>
      <c r="J6207" t="s">
        <v>8</v>
      </c>
      <c r="K6207" t="s">
        <v>6766</v>
      </c>
    </row>
    <row r="6208" spans="1:11" x14ac:dyDescent="0.25">
      <c r="A6208">
        <v>3407</v>
      </c>
      <c r="B6208" t="s">
        <v>2623</v>
      </c>
      <c r="C6208" t="s">
        <v>2624</v>
      </c>
      <c r="D6208" t="s">
        <v>9</v>
      </c>
      <c r="E6208" t="s">
        <v>10</v>
      </c>
      <c r="F6208" t="s">
        <v>203</v>
      </c>
      <c r="G6208">
        <v>2369</v>
      </c>
      <c r="H6208" t="s">
        <v>8</v>
      </c>
      <c r="I6208" t="s">
        <v>8</v>
      </c>
      <c r="J6208" t="s">
        <v>8</v>
      </c>
      <c r="K6208" t="s">
        <v>6766</v>
      </c>
    </row>
    <row r="6209" spans="1:11" x14ac:dyDescent="0.25">
      <c r="A6209">
        <v>3407</v>
      </c>
      <c r="B6209" t="s">
        <v>2623</v>
      </c>
      <c r="C6209" t="s">
        <v>2624</v>
      </c>
      <c r="D6209" t="s">
        <v>9</v>
      </c>
      <c r="E6209" t="s">
        <v>10</v>
      </c>
      <c r="F6209" t="s">
        <v>203</v>
      </c>
      <c r="G6209">
        <v>2369</v>
      </c>
      <c r="H6209" t="s">
        <v>8</v>
      </c>
      <c r="I6209" t="s">
        <v>8</v>
      </c>
      <c r="J6209" t="s">
        <v>8</v>
      </c>
      <c r="K6209" t="s">
        <v>6766</v>
      </c>
    </row>
    <row r="6210" spans="1:11" x14ac:dyDescent="0.25">
      <c r="A6210">
        <v>3407</v>
      </c>
      <c r="B6210" t="s">
        <v>2623</v>
      </c>
      <c r="C6210" t="s">
        <v>2624</v>
      </c>
      <c r="D6210" t="s">
        <v>9</v>
      </c>
      <c r="E6210" t="s">
        <v>10</v>
      </c>
      <c r="F6210" t="s">
        <v>203</v>
      </c>
      <c r="G6210">
        <v>2369</v>
      </c>
      <c r="H6210" t="s">
        <v>8</v>
      </c>
      <c r="I6210" t="s">
        <v>8</v>
      </c>
      <c r="J6210" t="s">
        <v>8</v>
      </c>
      <c r="K6210" t="s">
        <v>6766</v>
      </c>
    </row>
    <row r="6211" spans="1:11" x14ac:dyDescent="0.25">
      <c r="A6211">
        <v>3407</v>
      </c>
      <c r="B6211" t="s">
        <v>2623</v>
      </c>
      <c r="C6211" t="s">
        <v>2624</v>
      </c>
      <c r="D6211" t="s">
        <v>9</v>
      </c>
      <c r="E6211" t="s">
        <v>10</v>
      </c>
      <c r="F6211" t="s">
        <v>203</v>
      </c>
      <c r="G6211">
        <v>2369</v>
      </c>
      <c r="H6211" t="s">
        <v>8</v>
      </c>
      <c r="I6211" t="s">
        <v>8</v>
      </c>
      <c r="J6211" t="s">
        <v>8</v>
      </c>
      <c r="K6211" t="s">
        <v>6766</v>
      </c>
    </row>
    <row r="6212" spans="1:11" x14ac:dyDescent="0.25">
      <c r="A6212">
        <v>3408</v>
      </c>
      <c r="B6212" t="s">
        <v>2625</v>
      </c>
      <c r="C6212" t="s">
        <v>2626</v>
      </c>
      <c r="D6212" t="s">
        <v>2627</v>
      </c>
      <c r="E6212" t="s">
        <v>113</v>
      </c>
      <c r="F6212" t="s">
        <v>2628</v>
      </c>
      <c r="G6212">
        <v>2370</v>
      </c>
      <c r="H6212" t="s">
        <v>8</v>
      </c>
      <c r="I6212" t="s">
        <v>8</v>
      </c>
      <c r="J6212" t="s">
        <v>8</v>
      </c>
      <c r="K6212" t="s">
        <v>6766</v>
      </c>
    </row>
    <row r="6213" spans="1:11" x14ac:dyDescent="0.25">
      <c r="A6213">
        <v>3409</v>
      </c>
      <c r="B6213" t="s">
        <v>2629</v>
      </c>
      <c r="C6213" t="s">
        <v>2630</v>
      </c>
      <c r="D6213" t="s">
        <v>2631</v>
      </c>
      <c r="E6213" t="s">
        <v>105</v>
      </c>
      <c r="F6213" t="s">
        <v>2632</v>
      </c>
      <c r="G6213">
        <v>2371</v>
      </c>
      <c r="H6213" t="s">
        <v>8</v>
      </c>
      <c r="I6213" t="s">
        <v>8</v>
      </c>
      <c r="J6213" t="s">
        <v>8</v>
      </c>
      <c r="K6213" t="s">
        <v>6766</v>
      </c>
    </row>
    <row r="6214" spans="1:11" x14ac:dyDescent="0.25">
      <c r="A6214">
        <v>3409</v>
      </c>
      <c r="B6214" t="s">
        <v>2629</v>
      </c>
      <c r="C6214" t="s">
        <v>2630</v>
      </c>
      <c r="D6214" t="s">
        <v>2631</v>
      </c>
      <c r="E6214" t="s">
        <v>105</v>
      </c>
      <c r="F6214" t="s">
        <v>2632</v>
      </c>
      <c r="G6214">
        <v>2371</v>
      </c>
      <c r="H6214" t="s">
        <v>8</v>
      </c>
      <c r="I6214" t="s">
        <v>8</v>
      </c>
      <c r="J6214" t="s">
        <v>8</v>
      </c>
      <c r="K6214" t="s">
        <v>6766</v>
      </c>
    </row>
    <row r="6215" spans="1:11" x14ac:dyDescent="0.25">
      <c r="A6215">
        <v>3410</v>
      </c>
      <c r="B6215" t="s">
        <v>2633</v>
      </c>
      <c r="C6215" t="s">
        <v>6158</v>
      </c>
      <c r="D6215" t="s">
        <v>1889</v>
      </c>
      <c r="E6215" t="s">
        <v>386</v>
      </c>
      <c r="F6215" t="s">
        <v>2634</v>
      </c>
      <c r="G6215">
        <v>2372</v>
      </c>
      <c r="H6215" t="s">
        <v>8</v>
      </c>
      <c r="I6215" t="s">
        <v>8</v>
      </c>
      <c r="J6215" t="s">
        <v>8</v>
      </c>
      <c r="K6215" t="s">
        <v>6766</v>
      </c>
    </row>
    <row r="6216" spans="1:11" x14ac:dyDescent="0.25">
      <c r="A6216">
        <v>3410</v>
      </c>
      <c r="B6216" t="s">
        <v>2633</v>
      </c>
      <c r="C6216" t="s">
        <v>6158</v>
      </c>
      <c r="D6216" t="s">
        <v>1889</v>
      </c>
      <c r="E6216" t="s">
        <v>386</v>
      </c>
      <c r="F6216" t="s">
        <v>2634</v>
      </c>
      <c r="G6216">
        <v>2372</v>
      </c>
      <c r="H6216" t="s">
        <v>8</v>
      </c>
      <c r="I6216" t="s">
        <v>8</v>
      </c>
      <c r="J6216" t="s">
        <v>8</v>
      </c>
      <c r="K6216" t="s">
        <v>6766</v>
      </c>
    </row>
    <row r="6217" spans="1:11" x14ac:dyDescent="0.25">
      <c r="A6217">
        <v>3412</v>
      </c>
      <c r="B6217" t="s">
        <v>2635</v>
      </c>
      <c r="C6217" t="s">
        <v>2636</v>
      </c>
      <c r="D6217" t="s">
        <v>27</v>
      </c>
      <c r="E6217" t="s">
        <v>10</v>
      </c>
      <c r="F6217" t="s">
        <v>65</v>
      </c>
      <c r="G6217">
        <v>2374</v>
      </c>
      <c r="H6217" t="s">
        <v>8</v>
      </c>
      <c r="I6217" t="s">
        <v>8</v>
      </c>
      <c r="J6217" t="s">
        <v>8</v>
      </c>
      <c r="K6217" t="s">
        <v>6766</v>
      </c>
    </row>
    <row r="6218" spans="1:11" x14ac:dyDescent="0.25">
      <c r="A6218">
        <v>3413</v>
      </c>
      <c r="B6218" t="s">
        <v>2637</v>
      </c>
      <c r="C6218" t="s">
        <v>2638</v>
      </c>
      <c r="D6218" t="s">
        <v>1345</v>
      </c>
      <c r="E6218" t="s">
        <v>10</v>
      </c>
      <c r="F6218" t="s">
        <v>48</v>
      </c>
      <c r="G6218">
        <v>2375</v>
      </c>
      <c r="H6218" t="s">
        <v>8</v>
      </c>
      <c r="I6218" t="s">
        <v>8</v>
      </c>
      <c r="J6218" t="s">
        <v>8</v>
      </c>
      <c r="K6218" t="s">
        <v>6766</v>
      </c>
    </row>
    <row r="6219" spans="1:11" x14ac:dyDescent="0.25">
      <c r="A6219">
        <v>3419</v>
      </c>
      <c r="B6219" t="s">
        <v>5632</v>
      </c>
      <c r="C6219" t="s">
        <v>2640</v>
      </c>
      <c r="D6219" t="s">
        <v>59</v>
      </c>
      <c r="E6219" t="s">
        <v>10</v>
      </c>
      <c r="F6219" t="s">
        <v>60</v>
      </c>
      <c r="G6219">
        <v>2380</v>
      </c>
      <c r="H6219" t="s">
        <v>8</v>
      </c>
      <c r="I6219" t="s">
        <v>8</v>
      </c>
      <c r="J6219" t="s">
        <v>8</v>
      </c>
      <c r="K6219" t="s">
        <v>6766</v>
      </c>
    </row>
    <row r="6220" spans="1:11" x14ac:dyDescent="0.25">
      <c r="A6220">
        <v>3424</v>
      </c>
      <c r="B6220" t="s">
        <v>2641</v>
      </c>
      <c r="C6220" t="s">
        <v>2642</v>
      </c>
      <c r="D6220" t="s">
        <v>232</v>
      </c>
      <c r="E6220" t="s">
        <v>10</v>
      </c>
      <c r="F6220" t="s">
        <v>28</v>
      </c>
      <c r="G6220">
        <v>2385</v>
      </c>
      <c r="H6220" t="s">
        <v>8</v>
      </c>
      <c r="I6220" t="s">
        <v>8</v>
      </c>
      <c r="J6220" t="s">
        <v>8</v>
      </c>
      <c r="K6220" t="s">
        <v>6766</v>
      </c>
    </row>
    <row r="6221" spans="1:11" x14ac:dyDescent="0.25">
      <c r="A6221">
        <v>3425</v>
      </c>
      <c r="B6221" t="s">
        <v>2643</v>
      </c>
      <c r="C6221" t="s">
        <v>7256</v>
      </c>
      <c r="D6221" t="s">
        <v>59</v>
      </c>
      <c r="E6221" t="s">
        <v>10</v>
      </c>
      <c r="F6221" t="s">
        <v>29</v>
      </c>
      <c r="G6221">
        <v>2386</v>
      </c>
      <c r="H6221" t="s">
        <v>8</v>
      </c>
      <c r="I6221" t="s">
        <v>8</v>
      </c>
      <c r="J6221" t="s">
        <v>8</v>
      </c>
      <c r="K6221" t="s">
        <v>6766</v>
      </c>
    </row>
    <row r="6222" spans="1:11" x14ac:dyDescent="0.25">
      <c r="A6222">
        <v>3426</v>
      </c>
      <c r="B6222" t="s">
        <v>2644</v>
      </c>
      <c r="C6222" t="s">
        <v>2645</v>
      </c>
      <c r="D6222" t="s">
        <v>568</v>
      </c>
      <c r="E6222" t="s">
        <v>10</v>
      </c>
      <c r="F6222" t="s">
        <v>29</v>
      </c>
      <c r="G6222">
        <v>2387</v>
      </c>
      <c r="H6222" t="s">
        <v>8</v>
      </c>
      <c r="I6222" t="s">
        <v>8</v>
      </c>
      <c r="J6222" t="s">
        <v>8</v>
      </c>
      <c r="K6222" t="s">
        <v>6766</v>
      </c>
    </row>
    <row r="6223" spans="1:11" x14ac:dyDescent="0.25">
      <c r="A6223">
        <v>3428</v>
      </c>
      <c r="B6223" t="s">
        <v>2646</v>
      </c>
      <c r="C6223" t="s">
        <v>2647</v>
      </c>
      <c r="D6223" t="s">
        <v>171</v>
      </c>
      <c r="E6223" t="s">
        <v>10</v>
      </c>
      <c r="F6223" t="s">
        <v>60</v>
      </c>
      <c r="G6223">
        <v>2389</v>
      </c>
      <c r="H6223" t="s">
        <v>8</v>
      </c>
      <c r="I6223" t="s">
        <v>8</v>
      </c>
      <c r="J6223" t="s">
        <v>8</v>
      </c>
      <c r="K6223" t="s">
        <v>6766</v>
      </c>
    </row>
    <row r="6224" spans="1:11" x14ac:dyDescent="0.25">
      <c r="A6224">
        <v>3432</v>
      </c>
      <c r="B6224" t="s">
        <v>2648</v>
      </c>
      <c r="C6224" t="s">
        <v>2649</v>
      </c>
      <c r="D6224" t="s">
        <v>27</v>
      </c>
      <c r="E6224" t="s">
        <v>10</v>
      </c>
      <c r="F6224" t="s">
        <v>65</v>
      </c>
      <c r="G6224">
        <v>2393</v>
      </c>
      <c r="H6224" t="s">
        <v>8</v>
      </c>
      <c r="I6224" t="s">
        <v>8</v>
      </c>
      <c r="J6224" t="s">
        <v>8</v>
      </c>
      <c r="K6224" t="s">
        <v>6766</v>
      </c>
    </row>
    <row r="6225" spans="1:11" x14ac:dyDescent="0.25">
      <c r="A6225">
        <v>3432</v>
      </c>
      <c r="B6225" t="s">
        <v>2648</v>
      </c>
      <c r="C6225" t="s">
        <v>2649</v>
      </c>
      <c r="D6225" t="s">
        <v>27</v>
      </c>
      <c r="E6225" t="s">
        <v>10</v>
      </c>
      <c r="F6225" t="s">
        <v>65</v>
      </c>
      <c r="G6225">
        <v>2393</v>
      </c>
      <c r="H6225" t="s">
        <v>8</v>
      </c>
      <c r="I6225" t="s">
        <v>8</v>
      </c>
      <c r="J6225" t="s">
        <v>8</v>
      </c>
      <c r="K6225" t="s">
        <v>6766</v>
      </c>
    </row>
    <row r="6226" spans="1:11" x14ac:dyDescent="0.25">
      <c r="A6226">
        <v>3432</v>
      </c>
      <c r="B6226" t="s">
        <v>2648</v>
      </c>
      <c r="C6226" t="s">
        <v>2649</v>
      </c>
      <c r="D6226" t="s">
        <v>27</v>
      </c>
      <c r="E6226" t="s">
        <v>10</v>
      </c>
      <c r="F6226" t="s">
        <v>65</v>
      </c>
      <c r="G6226">
        <v>2393</v>
      </c>
      <c r="H6226" t="s">
        <v>8</v>
      </c>
      <c r="I6226" t="s">
        <v>8</v>
      </c>
      <c r="J6226" t="s">
        <v>8</v>
      </c>
      <c r="K6226" t="s">
        <v>6766</v>
      </c>
    </row>
    <row r="6227" spans="1:11" x14ac:dyDescent="0.25">
      <c r="A6227">
        <v>3432</v>
      </c>
      <c r="B6227" t="s">
        <v>2648</v>
      </c>
      <c r="C6227" t="s">
        <v>2649</v>
      </c>
      <c r="D6227" t="s">
        <v>27</v>
      </c>
      <c r="E6227" t="s">
        <v>10</v>
      </c>
      <c r="F6227" t="s">
        <v>65</v>
      </c>
      <c r="G6227">
        <v>2393</v>
      </c>
      <c r="H6227" t="s">
        <v>8</v>
      </c>
      <c r="I6227" t="s">
        <v>8</v>
      </c>
      <c r="J6227" t="s">
        <v>8</v>
      </c>
      <c r="K6227" t="s">
        <v>6766</v>
      </c>
    </row>
    <row r="6228" spans="1:11" x14ac:dyDescent="0.25">
      <c r="A6228">
        <v>3432</v>
      </c>
      <c r="B6228" t="s">
        <v>2648</v>
      </c>
      <c r="C6228" t="s">
        <v>2649</v>
      </c>
      <c r="D6228" t="s">
        <v>27</v>
      </c>
      <c r="E6228" t="s">
        <v>10</v>
      </c>
      <c r="F6228" t="s">
        <v>65</v>
      </c>
      <c r="G6228">
        <v>2393</v>
      </c>
      <c r="H6228" t="s">
        <v>8</v>
      </c>
      <c r="I6228" t="s">
        <v>8</v>
      </c>
      <c r="J6228" t="s">
        <v>8</v>
      </c>
      <c r="K6228" t="s">
        <v>6766</v>
      </c>
    </row>
    <row r="6229" spans="1:11" x14ac:dyDescent="0.25">
      <c r="A6229">
        <v>3432</v>
      </c>
      <c r="B6229" t="s">
        <v>2648</v>
      </c>
      <c r="C6229" t="s">
        <v>2649</v>
      </c>
      <c r="D6229" t="s">
        <v>27</v>
      </c>
      <c r="E6229" t="s">
        <v>10</v>
      </c>
      <c r="F6229" t="s">
        <v>65</v>
      </c>
      <c r="G6229">
        <v>2393</v>
      </c>
      <c r="H6229" t="s">
        <v>8</v>
      </c>
      <c r="I6229" t="s">
        <v>8</v>
      </c>
      <c r="J6229" t="s">
        <v>8</v>
      </c>
      <c r="K6229" t="s">
        <v>6766</v>
      </c>
    </row>
    <row r="6230" spans="1:11" x14ac:dyDescent="0.25">
      <c r="A6230">
        <v>3432</v>
      </c>
      <c r="B6230" t="s">
        <v>2648</v>
      </c>
      <c r="C6230" t="s">
        <v>2649</v>
      </c>
      <c r="D6230" t="s">
        <v>27</v>
      </c>
      <c r="E6230" t="s">
        <v>10</v>
      </c>
      <c r="F6230" t="s">
        <v>65</v>
      </c>
      <c r="G6230">
        <v>2393</v>
      </c>
      <c r="H6230" t="s">
        <v>8</v>
      </c>
      <c r="I6230" t="s">
        <v>8</v>
      </c>
      <c r="J6230" t="s">
        <v>8</v>
      </c>
      <c r="K6230" t="s">
        <v>6766</v>
      </c>
    </row>
    <row r="6231" spans="1:11" x14ac:dyDescent="0.25">
      <c r="A6231">
        <v>3432</v>
      </c>
      <c r="B6231" t="s">
        <v>2648</v>
      </c>
      <c r="C6231" t="s">
        <v>2649</v>
      </c>
      <c r="D6231" t="s">
        <v>27</v>
      </c>
      <c r="E6231" t="s">
        <v>10</v>
      </c>
      <c r="F6231" t="s">
        <v>65</v>
      </c>
      <c r="G6231">
        <v>2393</v>
      </c>
      <c r="H6231" t="s">
        <v>8</v>
      </c>
      <c r="I6231" t="s">
        <v>8</v>
      </c>
      <c r="J6231" t="s">
        <v>8</v>
      </c>
      <c r="K6231" t="s">
        <v>6766</v>
      </c>
    </row>
    <row r="6232" spans="1:11" x14ac:dyDescent="0.25">
      <c r="A6232">
        <v>3432</v>
      </c>
      <c r="B6232" t="s">
        <v>2648</v>
      </c>
      <c r="C6232" t="s">
        <v>2649</v>
      </c>
      <c r="D6232" t="s">
        <v>27</v>
      </c>
      <c r="E6232" t="s">
        <v>10</v>
      </c>
      <c r="F6232" t="s">
        <v>65</v>
      </c>
      <c r="G6232">
        <v>2393</v>
      </c>
      <c r="H6232" t="s">
        <v>8</v>
      </c>
      <c r="I6232" t="s">
        <v>8</v>
      </c>
      <c r="J6232" t="s">
        <v>8</v>
      </c>
      <c r="K6232" t="s">
        <v>6766</v>
      </c>
    </row>
    <row r="6233" spans="1:11" x14ac:dyDescent="0.25">
      <c r="A6233">
        <v>3432</v>
      </c>
      <c r="B6233" t="s">
        <v>2648</v>
      </c>
      <c r="C6233" t="s">
        <v>2649</v>
      </c>
      <c r="D6233" t="s">
        <v>27</v>
      </c>
      <c r="E6233" t="s">
        <v>10</v>
      </c>
      <c r="F6233" t="s">
        <v>65</v>
      </c>
      <c r="G6233">
        <v>2393</v>
      </c>
      <c r="H6233" t="s">
        <v>8</v>
      </c>
      <c r="I6233" t="s">
        <v>8</v>
      </c>
      <c r="J6233" t="s">
        <v>8</v>
      </c>
      <c r="K6233" t="s">
        <v>6766</v>
      </c>
    </row>
    <row r="6234" spans="1:11" x14ac:dyDescent="0.25">
      <c r="A6234">
        <v>3432</v>
      </c>
      <c r="B6234" t="s">
        <v>2648</v>
      </c>
      <c r="C6234" t="s">
        <v>2649</v>
      </c>
      <c r="D6234" t="s">
        <v>27</v>
      </c>
      <c r="E6234" t="s">
        <v>10</v>
      </c>
      <c r="F6234" t="s">
        <v>65</v>
      </c>
      <c r="G6234">
        <v>2393</v>
      </c>
      <c r="H6234" t="s">
        <v>8</v>
      </c>
      <c r="I6234" t="s">
        <v>8</v>
      </c>
      <c r="J6234" t="s">
        <v>8</v>
      </c>
      <c r="K6234" t="s">
        <v>6766</v>
      </c>
    </row>
    <row r="6235" spans="1:11" x14ac:dyDescent="0.25">
      <c r="A6235">
        <v>3433</v>
      </c>
      <c r="B6235" t="s">
        <v>2650</v>
      </c>
      <c r="C6235" t="s">
        <v>5893</v>
      </c>
      <c r="D6235" t="s">
        <v>276</v>
      </c>
      <c r="E6235" t="s">
        <v>10</v>
      </c>
      <c r="F6235" t="s">
        <v>277</v>
      </c>
      <c r="G6235">
        <v>2394</v>
      </c>
      <c r="H6235" t="s">
        <v>8</v>
      </c>
      <c r="I6235" t="s">
        <v>8</v>
      </c>
      <c r="J6235" t="s">
        <v>8</v>
      </c>
      <c r="K6235" t="s">
        <v>6766</v>
      </c>
    </row>
    <row r="6236" spans="1:11" x14ac:dyDescent="0.25">
      <c r="A6236">
        <v>3433</v>
      </c>
      <c r="B6236" t="s">
        <v>2650</v>
      </c>
      <c r="C6236" t="s">
        <v>5893</v>
      </c>
      <c r="D6236" t="s">
        <v>276</v>
      </c>
      <c r="E6236" t="s">
        <v>10</v>
      </c>
      <c r="F6236" t="s">
        <v>277</v>
      </c>
      <c r="G6236">
        <v>2394</v>
      </c>
      <c r="H6236" t="s">
        <v>8</v>
      </c>
      <c r="I6236" t="s">
        <v>8</v>
      </c>
      <c r="J6236" t="s">
        <v>8</v>
      </c>
      <c r="K6236" t="s">
        <v>6766</v>
      </c>
    </row>
    <row r="6237" spans="1:11" x14ac:dyDescent="0.25">
      <c r="A6237">
        <v>3433</v>
      </c>
      <c r="B6237" t="s">
        <v>2650</v>
      </c>
      <c r="C6237" t="s">
        <v>5893</v>
      </c>
      <c r="D6237" t="s">
        <v>276</v>
      </c>
      <c r="E6237" t="s">
        <v>10</v>
      </c>
      <c r="F6237" t="s">
        <v>277</v>
      </c>
      <c r="G6237">
        <v>2394</v>
      </c>
      <c r="H6237" t="s">
        <v>8</v>
      </c>
      <c r="I6237" t="s">
        <v>8</v>
      </c>
      <c r="J6237" t="s">
        <v>8</v>
      </c>
      <c r="K6237" t="s">
        <v>6766</v>
      </c>
    </row>
    <row r="6238" spans="1:11" x14ac:dyDescent="0.25">
      <c r="A6238">
        <v>3433</v>
      </c>
      <c r="B6238" t="s">
        <v>2650</v>
      </c>
      <c r="C6238" t="s">
        <v>5893</v>
      </c>
      <c r="D6238" t="s">
        <v>276</v>
      </c>
      <c r="E6238" t="s">
        <v>10</v>
      </c>
      <c r="F6238" t="s">
        <v>277</v>
      </c>
      <c r="G6238">
        <v>2394</v>
      </c>
      <c r="H6238" t="s">
        <v>8</v>
      </c>
      <c r="I6238" t="s">
        <v>8</v>
      </c>
      <c r="J6238" t="s">
        <v>8</v>
      </c>
      <c r="K6238" t="s">
        <v>6766</v>
      </c>
    </row>
    <row r="6239" spans="1:11" x14ac:dyDescent="0.25">
      <c r="A6239">
        <v>3433</v>
      </c>
      <c r="B6239" t="s">
        <v>2650</v>
      </c>
      <c r="C6239" t="s">
        <v>5893</v>
      </c>
      <c r="D6239" t="s">
        <v>276</v>
      </c>
      <c r="E6239" t="s">
        <v>10</v>
      </c>
      <c r="F6239" t="s">
        <v>277</v>
      </c>
      <c r="G6239">
        <v>2394</v>
      </c>
      <c r="H6239" t="s">
        <v>8</v>
      </c>
      <c r="I6239" t="s">
        <v>8</v>
      </c>
      <c r="J6239" t="s">
        <v>8</v>
      </c>
      <c r="K6239" t="s">
        <v>6766</v>
      </c>
    </row>
    <row r="6240" spans="1:11" x14ac:dyDescent="0.25">
      <c r="A6240">
        <v>3433</v>
      </c>
      <c r="B6240" t="s">
        <v>2650</v>
      </c>
      <c r="C6240" t="s">
        <v>5893</v>
      </c>
      <c r="D6240" t="s">
        <v>276</v>
      </c>
      <c r="E6240" t="s">
        <v>10</v>
      </c>
      <c r="F6240" t="s">
        <v>277</v>
      </c>
      <c r="G6240">
        <v>2394</v>
      </c>
      <c r="H6240" t="s">
        <v>8</v>
      </c>
      <c r="I6240" t="s">
        <v>8</v>
      </c>
      <c r="J6240" t="s">
        <v>8</v>
      </c>
      <c r="K6240" t="s">
        <v>6766</v>
      </c>
    </row>
    <row r="6241" spans="1:11" x14ac:dyDescent="0.25">
      <c r="A6241">
        <v>3433</v>
      </c>
      <c r="B6241" t="s">
        <v>2650</v>
      </c>
      <c r="C6241" t="s">
        <v>5893</v>
      </c>
      <c r="D6241" t="s">
        <v>276</v>
      </c>
      <c r="E6241" t="s">
        <v>10</v>
      </c>
      <c r="F6241" t="s">
        <v>277</v>
      </c>
      <c r="G6241">
        <v>2394</v>
      </c>
      <c r="H6241" t="s">
        <v>8</v>
      </c>
      <c r="I6241" t="s">
        <v>8</v>
      </c>
      <c r="J6241" t="s">
        <v>8</v>
      </c>
      <c r="K6241" t="s">
        <v>6766</v>
      </c>
    </row>
    <row r="6242" spans="1:11" x14ac:dyDescent="0.25">
      <c r="A6242">
        <v>3434</v>
      </c>
      <c r="B6242" t="s">
        <v>2651</v>
      </c>
      <c r="C6242" t="s">
        <v>2652</v>
      </c>
      <c r="D6242" t="s">
        <v>182</v>
      </c>
      <c r="E6242" t="s">
        <v>10</v>
      </c>
      <c r="F6242" t="s">
        <v>183</v>
      </c>
      <c r="G6242">
        <v>2395</v>
      </c>
      <c r="H6242" t="s">
        <v>8</v>
      </c>
      <c r="I6242" t="s">
        <v>8</v>
      </c>
      <c r="J6242" t="s">
        <v>8</v>
      </c>
      <c r="K6242" t="s">
        <v>6766</v>
      </c>
    </row>
    <row r="6243" spans="1:11" x14ac:dyDescent="0.25">
      <c r="A6243">
        <v>3434</v>
      </c>
      <c r="B6243" t="s">
        <v>2651</v>
      </c>
      <c r="C6243" t="s">
        <v>2652</v>
      </c>
      <c r="D6243" t="s">
        <v>182</v>
      </c>
      <c r="E6243" t="s">
        <v>10</v>
      </c>
      <c r="F6243" t="s">
        <v>183</v>
      </c>
      <c r="G6243">
        <v>2395</v>
      </c>
      <c r="H6243" t="s">
        <v>8</v>
      </c>
      <c r="I6243" t="s">
        <v>8</v>
      </c>
      <c r="J6243" t="s">
        <v>8</v>
      </c>
      <c r="K6243" t="s">
        <v>6766</v>
      </c>
    </row>
    <row r="6244" spans="1:11" x14ac:dyDescent="0.25">
      <c r="A6244">
        <v>3434</v>
      </c>
      <c r="B6244" t="s">
        <v>2651</v>
      </c>
      <c r="C6244" t="s">
        <v>2652</v>
      </c>
      <c r="D6244" t="s">
        <v>182</v>
      </c>
      <c r="E6244" t="s">
        <v>10</v>
      </c>
      <c r="F6244" t="s">
        <v>183</v>
      </c>
      <c r="G6244">
        <v>2395</v>
      </c>
      <c r="H6244" t="s">
        <v>8</v>
      </c>
      <c r="I6244" t="s">
        <v>8</v>
      </c>
      <c r="J6244" t="s">
        <v>8</v>
      </c>
      <c r="K6244" t="s">
        <v>6766</v>
      </c>
    </row>
    <row r="6245" spans="1:11" x14ac:dyDescent="0.25">
      <c r="A6245">
        <v>3442</v>
      </c>
      <c r="B6245" t="s">
        <v>2654</v>
      </c>
      <c r="C6245" t="s">
        <v>2655</v>
      </c>
      <c r="D6245" t="s">
        <v>63</v>
      </c>
      <c r="E6245" t="s">
        <v>10</v>
      </c>
      <c r="F6245" t="s">
        <v>64</v>
      </c>
      <c r="G6245">
        <v>2402</v>
      </c>
      <c r="H6245" t="s">
        <v>8</v>
      </c>
      <c r="I6245" t="s">
        <v>8</v>
      </c>
      <c r="J6245" t="s">
        <v>8</v>
      </c>
      <c r="K6245" t="s">
        <v>6766</v>
      </c>
    </row>
    <row r="6246" spans="1:11" x14ac:dyDescent="0.25">
      <c r="A6246">
        <v>3444</v>
      </c>
      <c r="B6246" t="s">
        <v>2656</v>
      </c>
      <c r="C6246" t="s">
        <v>2657</v>
      </c>
      <c r="D6246" t="s">
        <v>27</v>
      </c>
      <c r="E6246" t="s">
        <v>10</v>
      </c>
      <c r="F6246" t="s">
        <v>29</v>
      </c>
      <c r="G6246">
        <v>2404</v>
      </c>
      <c r="H6246" t="s">
        <v>8</v>
      </c>
      <c r="I6246" t="s">
        <v>8</v>
      </c>
      <c r="J6246" t="s">
        <v>8</v>
      </c>
      <c r="K6246" t="s">
        <v>6766</v>
      </c>
    </row>
    <row r="6247" spans="1:11" x14ac:dyDescent="0.25">
      <c r="A6247">
        <v>3444</v>
      </c>
      <c r="B6247" t="s">
        <v>2656</v>
      </c>
      <c r="C6247" t="s">
        <v>2657</v>
      </c>
      <c r="D6247" t="s">
        <v>27</v>
      </c>
      <c r="E6247" t="s">
        <v>10</v>
      </c>
      <c r="F6247" t="s">
        <v>29</v>
      </c>
      <c r="G6247">
        <v>2404</v>
      </c>
      <c r="H6247" t="s">
        <v>8</v>
      </c>
      <c r="I6247" t="s">
        <v>8</v>
      </c>
      <c r="J6247" t="s">
        <v>8</v>
      </c>
      <c r="K6247" t="s">
        <v>6766</v>
      </c>
    </row>
    <row r="6248" spans="1:11" x14ac:dyDescent="0.25">
      <c r="A6248">
        <v>3444</v>
      </c>
      <c r="B6248" t="s">
        <v>2656</v>
      </c>
      <c r="C6248" t="s">
        <v>2657</v>
      </c>
      <c r="D6248" t="s">
        <v>27</v>
      </c>
      <c r="E6248" t="s">
        <v>10</v>
      </c>
      <c r="F6248" t="s">
        <v>29</v>
      </c>
      <c r="G6248">
        <v>2404</v>
      </c>
      <c r="H6248" t="s">
        <v>8</v>
      </c>
      <c r="I6248" t="s">
        <v>8</v>
      </c>
      <c r="J6248" t="s">
        <v>8</v>
      </c>
      <c r="K6248" t="s">
        <v>6766</v>
      </c>
    </row>
    <row r="6249" spans="1:11" x14ac:dyDescent="0.25">
      <c r="A6249">
        <v>3444</v>
      </c>
      <c r="B6249" t="s">
        <v>2656</v>
      </c>
      <c r="C6249" t="s">
        <v>2657</v>
      </c>
      <c r="D6249" t="s">
        <v>27</v>
      </c>
      <c r="E6249" t="s">
        <v>10</v>
      </c>
      <c r="F6249" t="s">
        <v>29</v>
      </c>
      <c r="G6249">
        <v>2404</v>
      </c>
      <c r="H6249" t="s">
        <v>8</v>
      </c>
      <c r="I6249" t="s">
        <v>8</v>
      </c>
      <c r="J6249" t="s">
        <v>8</v>
      </c>
      <c r="K6249" t="s">
        <v>6766</v>
      </c>
    </row>
    <row r="6250" spans="1:11" x14ac:dyDescent="0.25">
      <c r="A6250">
        <v>3447</v>
      </c>
      <c r="B6250" t="s">
        <v>2659</v>
      </c>
      <c r="C6250" t="s">
        <v>2660</v>
      </c>
      <c r="D6250" t="s">
        <v>27</v>
      </c>
      <c r="E6250" t="s">
        <v>10</v>
      </c>
      <c r="F6250" t="s">
        <v>29</v>
      </c>
      <c r="G6250">
        <v>2407</v>
      </c>
      <c r="H6250" t="s">
        <v>8</v>
      </c>
      <c r="I6250" t="s">
        <v>8</v>
      </c>
      <c r="J6250" t="s">
        <v>8</v>
      </c>
      <c r="K6250" t="s">
        <v>6766</v>
      </c>
    </row>
    <row r="6251" spans="1:11" x14ac:dyDescent="0.25">
      <c r="A6251">
        <v>3448</v>
      </c>
      <c r="B6251" t="s">
        <v>2661</v>
      </c>
      <c r="C6251" t="s">
        <v>2662</v>
      </c>
      <c r="D6251" t="s">
        <v>27</v>
      </c>
      <c r="E6251" t="s">
        <v>10</v>
      </c>
      <c r="F6251" t="s">
        <v>29</v>
      </c>
      <c r="G6251">
        <v>2408</v>
      </c>
      <c r="H6251" t="s">
        <v>8</v>
      </c>
      <c r="I6251" t="s">
        <v>8</v>
      </c>
      <c r="J6251" t="s">
        <v>8</v>
      </c>
      <c r="K6251" t="s">
        <v>6766</v>
      </c>
    </row>
    <row r="6252" spans="1:11" x14ac:dyDescent="0.25">
      <c r="A6252">
        <v>3448</v>
      </c>
      <c r="B6252" t="s">
        <v>2661</v>
      </c>
      <c r="C6252" t="s">
        <v>2662</v>
      </c>
      <c r="D6252" t="s">
        <v>27</v>
      </c>
      <c r="E6252" t="s">
        <v>10</v>
      </c>
      <c r="F6252" t="s">
        <v>29</v>
      </c>
      <c r="G6252">
        <v>2408</v>
      </c>
      <c r="H6252" t="s">
        <v>8</v>
      </c>
      <c r="I6252" t="s">
        <v>8</v>
      </c>
      <c r="J6252" t="s">
        <v>8</v>
      </c>
      <c r="K6252" t="s">
        <v>6766</v>
      </c>
    </row>
    <row r="6253" spans="1:11" x14ac:dyDescent="0.25">
      <c r="A6253">
        <v>3448</v>
      </c>
      <c r="B6253" t="s">
        <v>2661</v>
      </c>
      <c r="C6253" t="s">
        <v>2662</v>
      </c>
      <c r="D6253" t="s">
        <v>27</v>
      </c>
      <c r="E6253" t="s">
        <v>10</v>
      </c>
      <c r="F6253" t="s">
        <v>29</v>
      </c>
      <c r="G6253">
        <v>2408</v>
      </c>
      <c r="H6253" t="s">
        <v>8</v>
      </c>
      <c r="I6253" t="s">
        <v>8</v>
      </c>
      <c r="J6253" t="s">
        <v>8</v>
      </c>
      <c r="K6253" t="s">
        <v>6766</v>
      </c>
    </row>
    <row r="6254" spans="1:11" x14ac:dyDescent="0.25">
      <c r="A6254">
        <v>3448</v>
      </c>
      <c r="B6254" t="s">
        <v>2661</v>
      </c>
      <c r="C6254" t="s">
        <v>2662</v>
      </c>
      <c r="D6254" t="s">
        <v>27</v>
      </c>
      <c r="E6254" t="s">
        <v>10</v>
      </c>
      <c r="F6254" t="s">
        <v>29</v>
      </c>
      <c r="G6254">
        <v>2408</v>
      </c>
      <c r="H6254" t="s">
        <v>8</v>
      </c>
      <c r="I6254" t="s">
        <v>8</v>
      </c>
      <c r="J6254" t="s">
        <v>8</v>
      </c>
      <c r="K6254" t="s">
        <v>6766</v>
      </c>
    </row>
    <row r="6255" spans="1:11" x14ac:dyDescent="0.25">
      <c r="A6255">
        <v>3449</v>
      </c>
      <c r="B6255" t="s">
        <v>2663</v>
      </c>
      <c r="C6255" t="s">
        <v>2664</v>
      </c>
      <c r="D6255" t="s">
        <v>51</v>
      </c>
      <c r="E6255" t="s">
        <v>52</v>
      </c>
      <c r="F6255" t="s">
        <v>2665</v>
      </c>
      <c r="G6255">
        <v>2409</v>
      </c>
      <c r="H6255" t="s">
        <v>8</v>
      </c>
      <c r="I6255" t="s">
        <v>8</v>
      </c>
      <c r="J6255" t="s">
        <v>8</v>
      </c>
      <c r="K6255" t="s">
        <v>6766</v>
      </c>
    </row>
    <row r="6256" spans="1:11" x14ac:dyDescent="0.25">
      <c r="A6256">
        <v>3449</v>
      </c>
      <c r="B6256" t="s">
        <v>2663</v>
      </c>
      <c r="C6256" t="s">
        <v>2664</v>
      </c>
      <c r="D6256" t="s">
        <v>51</v>
      </c>
      <c r="E6256" t="s">
        <v>52</v>
      </c>
      <c r="F6256" t="s">
        <v>2665</v>
      </c>
      <c r="G6256">
        <v>2409</v>
      </c>
      <c r="H6256" t="s">
        <v>8</v>
      </c>
      <c r="I6256" t="s">
        <v>8</v>
      </c>
      <c r="J6256" t="s">
        <v>8</v>
      </c>
      <c r="K6256" t="s">
        <v>6766</v>
      </c>
    </row>
    <row r="6257" spans="1:11" x14ac:dyDescent="0.25">
      <c r="A6257">
        <v>3449</v>
      </c>
      <c r="B6257" t="s">
        <v>2663</v>
      </c>
      <c r="C6257" t="s">
        <v>2664</v>
      </c>
      <c r="D6257" t="s">
        <v>51</v>
      </c>
      <c r="E6257" t="s">
        <v>52</v>
      </c>
      <c r="F6257" t="s">
        <v>2665</v>
      </c>
      <c r="G6257">
        <v>2409</v>
      </c>
      <c r="H6257" t="s">
        <v>8</v>
      </c>
      <c r="I6257" t="s">
        <v>8</v>
      </c>
      <c r="J6257" t="s">
        <v>8</v>
      </c>
      <c r="K6257" t="s">
        <v>6766</v>
      </c>
    </row>
    <row r="6258" spans="1:11" x14ac:dyDescent="0.25">
      <c r="A6258">
        <v>3449</v>
      </c>
      <c r="B6258" t="s">
        <v>2663</v>
      </c>
      <c r="C6258" t="s">
        <v>2664</v>
      </c>
      <c r="D6258" t="s">
        <v>51</v>
      </c>
      <c r="E6258" t="s">
        <v>52</v>
      </c>
      <c r="F6258" t="s">
        <v>2665</v>
      </c>
      <c r="G6258">
        <v>2409</v>
      </c>
      <c r="H6258" t="s">
        <v>8</v>
      </c>
      <c r="I6258" t="s">
        <v>8</v>
      </c>
      <c r="J6258" t="s">
        <v>8</v>
      </c>
      <c r="K6258" t="s">
        <v>6766</v>
      </c>
    </row>
    <row r="6259" spans="1:11" x14ac:dyDescent="0.25">
      <c r="A6259">
        <v>3450</v>
      </c>
      <c r="B6259" t="s">
        <v>2666</v>
      </c>
      <c r="C6259" t="s">
        <v>2667</v>
      </c>
      <c r="D6259" t="s">
        <v>27</v>
      </c>
      <c r="E6259" t="s">
        <v>10</v>
      </c>
      <c r="F6259" t="s">
        <v>28</v>
      </c>
      <c r="G6259">
        <v>2410</v>
      </c>
      <c r="H6259" t="s">
        <v>8</v>
      </c>
      <c r="I6259" t="s">
        <v>8</v>
      </c>
      <c r="J6259" t="s">
        <v>8</v>
      </c>
      <c r="K6259" t="s">
        <v>6766</v>
      </c>
    </row>
    <row r="6260" spans="1:11" x14ac:dyDescent="0.25">
      <c r="A6260">
        <v>3453</v>
      </c>
      <c r="B6260" t="s">
        <v>2668</v>
      </c>
      <c r="C6260" t="s">
        <v>2669</v>
      </c>
      <c r="D6260" t="s">
        <v>1099</v>
      </c>
      <c r="E6260" t="s">
        <v>354</v>
      </c>
      <c r="F6260" t="s">
        <v>2670</v>
      </c>
      <c r="G6260">
        <v>2413</v>
      </c>
      <c r="H6260" t="s">
        <v>8</v>
      </c>
      <c r="I6260" t="s">
        <v>8</v>
      </c>
      <c r="J6260" t="s">
        <v>8</v>
      </c>
      <c r="K6260" t="s">
        <v>6766</v>
      </c>
    </row>
    <row r="6261" spans="1:11" x14ac:dyDescent="0.25">
      <c r="A6261">
        <v>3455</v>
      </c>
      <c r="B6261" t="s">
        <v>2671</v>
      </c>
      <c r="C6261" t="s">
        <v>2672</v>
      </c>
      <c r="D6261" t="s">
        <v>93</v>
      </c>
      <c r="E6261" t="s">
        <v>10</v>
      </c>
      <c r="F6261" t="s">
        <v>65</v>
      </c>
      <c r="G6261">
        <v>2415</v>
      </c>
      <c r="H6261" t="s">
        <v>8</v>
      </c>
      <c r="I6261" t="s">
        <v>8</v>
      </c>
      <c r="J6261" t="s">
        <v>8</v>
      </c>
      <c r="K6261" t="s">
        <v>6766</v>
      </c>
    </row>
    <row r="6262" spans="1:11" x14ac:dyDescent="0.25">
      <c r="A6262">
        <v>3455</v>
      </c>
      <c r="B6262" t="s">
        <v>2671</v>
      </c>
      <c r="C6262" t="s">
        <v>2672</v>
      </c>
      <c r="D6262" t="s">
        <v>93</v>
      </c>
      <c r="E6262" t="s">
        <v>10</v>
      </c>
      <c r="F6262" t="s">
        <v>65</v>
      </c>
      <c r="G6262">
        <v>2415</v>
      </c>
      <c r="H6262" t="s">
        <v>8</v>
      </c>
      <c r="I6262" t="s">
        <v>8</v>
      </c>
      <c r="J6262" t="s">
        <v>8</v>
      </c>
      <c r="K6262" t="s">
        <v>6766</v>
      </c>
    </row>
    <row r="6263" spans="1:11" x14ac:dyDescent="0.25">
      <c r="A6263">
        <v>3455</v>
      </c>
      <c r="B6263" t="s">
        <v>2671</v>
      </c>
      <c r="C6263" t="s">
        <v>2672</v>
      </c>
      <c r="D6263" t="s">
        <v>93</v>
      </c>
      <c r="E6263" t="s">
        <v>10</v>
      </c>
      <c r="F6263" t="s">
        <v>65</v>
      </c>
      <c r="G6263">
        <v>2415</v>
      </c>
      <c r="H6263" t="s">
        <v>8</v>
      </c>
      <c r="I6263" t="s">
        <v>8</v>
      </c>
      <c r="J6263" t="s">
        <v>8</v>
      </c>
      <c r="K6263" t="s">
        <v>6766</v>
      </c>
    </row>
    <row r="6264" spans="1:11" x14ac:dyDescent="0.25">
      <c r="A6264">
        <v>3455</v>
      </c>
      <c r="B6264" t="s">
        <v>2671</v>
      </c>
      <c r="C6264" t="s">
        <v>2672</v>
      </c>
      <c r="D6264" t="s">
        <v>93</v>
      </c>
      <c r="E6264" t="s">
        <v>10</v>
      </c>
      <c r="F6264" t="s">
        <v>65</v>
      </c>
      <c r="G6264">
        <v>2415</v>
      </c>
      <c r="H6264" t="s">
        <v>8</v>
      </c>
      <c r="I6264" t="s">
        <v>8</v>
      </c>
      <c r="J6264" t="s">
        <v>8</v>
      </c>
      <c r="K6264" t="s">
        <v>6766</v>
      </c>
    </row>
    <row r="6265" spans="1:11" x14ac:dyDescent="0.25">
      <c r="A6265">
        <v>3455</v>
      </c>
      <c r="B6265" t="s">
        <v>2671</v>
      </c>
      <c r="C6265" t="s">
        <v>2672</v>
      </c>
      <c r="D6265" t="s">
        <v>93</v>
      </c>
      <c r="E6265" t="s">
        <v>10</v>
      </c>
      <c r="F6265" t="s">
        <v>65</v>
      </c>
      <c r="G6265">
        <v>2415</v>
      </c>
      <c r="H6265" t="s">
        <v>8</v>
      </c>
      <c r="I6265" t="s">
        <v>8</v>
      </c>
      <c r="J6265" t="s">
        <v>8</v>
      </c>
      <c r="K6265" t="s">
        <v>6766</v>
      </c>
    </row>
    <row r="6266" spans="1:11" x14ac:dyDescent="0.25">
      <c r="A6266">
        <v>3455</v>
      </c>
      <c r="B6266" t="s">
        <v>2671</v>
      </c>
      <c r="C6266" t="s">
        <v>2672</v>
      </c>
      <c r="D6266" t="s">
        <v>93</v>
      </c>
      <c r="E6266" t="s">
        <v>10</v>
      </c>
      <c r="F6266" t="s">
        <v>65</v>
      </c>
      <c r="G6266">
        <v>2415</v>
      </c>
      <c r="H6266" t="s">
        <v>8</v>
      </c>
      <c r="I6266" t="s">
        <v>8</v>
      </c>
      <c r="J6266" t="s">
        <v>8</v>
      </c>
      <c r="K6266" t="s">
        <v>6766</v>
      </c>
    </row>
    <row r="6267" spans="1:11" x14ac:dyDescent="0.25">
      <c r="A6267">
        <v>3455</v>
      </c>
      <c r="B6267" t="s">
        <v>2671</v>
      </c>
      <c r="C6267" t="s">
        <v>2672</v>
      </c>
      <c r="D6267" t="s">
        <v>93</v>
      </c>
      <c r="E6267" t="s">
        <v>10</v>
      </c>
      <c r="F6267" t="s">
        <v>65</v>
      </c>
      <c r="G6267">
        <v>2415</v>
      </c>
      <c r="H6267" t="s">
        <v>8</v>
      </c>
      <c r="I6267" t="s">
        <v>8</v>
      </c>
      <c r="J6267" t="s">
        <v>8</v>
      </c>
      <c r="K6267" t="s">
        <v>6766</v>
      </c>
    </row>
    <row r="6268" spans="1:11" x14ac:dyDescent="0.25">
      <c r="A6268">
        <v>3455</v>
      </c>
      <c r="B6268" t="s">
        <v>2671</v>
      </c>
      <c r="C6268" t="s">
        <v>2672</v>
      </c>
      <c r="D6268" t="s">
        <v>93</v>
      </c>
      <c r="E6268" t="s">
        <v>10</v>
      </c>
      <c r="F6268" t="s">
        <v>65</v>
      </c>
      <c r="G6268">
        <v>2415</v>
      </c>
      <c r="H6268" t="s">
        <v>8</v>
      </c>
      <c r="I6268" t="s">
        <v>8</v>
      </c>
      <c r="J6268" t="s">
        <v>8</v>
      </c>
      <c r="K6268" t="s">
        <v>6766</v>
      </c>
    </row>
    <row r="6269" spans="1:11" x14ac:dyDescent="0.25">
      <c r="A6269">
        <v>3455</v>
      </c>
      <c r="B6269" t="s">
        <v>2671</v>
      </c>
      <c r="C6269" t="s">
        <v>2672</v>
      </c>
      <c r="D6269" t="s">
        <v>93</v>
      </c>
      <c r="E6269" t="s">
        <v>10</v>
      </c>
      <c r="F6269" t="s">
        <v>65</v>
      </c>
      <c r="G6269">
        <v>2415</v>
      </c>
      <c r="H6269" t="s">
        <v>8</v>
      </c>
      <c r="I6269" t="s">
        <v>8</v>
      </c>
      <c r="J6269" t="s">
        <v>8</v>
      </c>
      <c r="K6269" t="s">
        <v>6766</v>
      </c>
    </row>
    <row r="6270" spans="1:11" x14ac:dyDescent="0.25">
      <c r="A6270">
        <v>3455</v>
      </c>
      <c r="B6270" t="s">
        <v>2671</v>
      </c>
      <c r="C6270" t="s">
        <v>2672</v>
      </c>
      <c r="D6270" t="s">
        <v>93</v>
      </c>
      <c r="E6270" t="s">
        <v>10</v>
      </c>
      <c r="F6270" t="s">
        <v>65</v>
      </c>
      <c r="G6270">
        <v>2415</v>
      </c>
      <c r="H6270" t="s">
        <v>8</v>
      </c>
      <c r="I6270" t="s">
        <v>8</v>
      </c>
      <c r="J6270" t="s">
        <v>8</v>
      </c>
      <c r="K6270" t="s">
        <v>6766</v>
      </c>
    </row>
    <row r="6271" spans="1:11" x14ac:dyDescent="0.25">
      <c r="A6271">
        <v>3455</v>
      </c>
      <c r="B6271" t="s">
        <v>2671</v>
      </c>
      <c r="C6271" t="s">
        <v>2672</v>
      </c>
      <c r="D6271" t="s">
        <v>93</v>
      </c>
      <c r="E6271" t="s">
        <v>10</v>
      </c>
      <c r="F6271" t="s">
        <v>65</v>
      </c>
      <c r="G6271">
        <v>2415</v>
      </c>
      <c r="H6271" t="s">
        <v>8</v>
      </c>
      <c r="I6271" t="s">
        <v>8</v>
      </c>
      <c r="J6271" t="s">
        <v>8</v>
      </c>
      <c r="K6271" t="s">
        <v>6766</v>
      </c>
    </row>
    <row r="6272" spans="1:11" x14ac:dyDescent="0.25">
      <c r="A6272">
        <v>3455</v>
      </c>
      <c r="B6272" t="s">
        <v>2671</v>
      </c>
      <c r="C6272" t="s">
        <v>2672</v>
      </c>
      <c r="D6272" t="s">
        <v>93</v>
      </c>
      <c r="E6272" t="s">
        <v>10</v>
      </c>
      <c r="F6272" t="s">
        <v>65</v>
      </c>
      <c r="G6272">
        <v>2415</v>
      </c>
      <c r="H6272" t="s">
        <v>8</v>
      </c>
      <c r="I6272" t="s">
        <v>8</v>
      </c>
      <c r="J6272" t="s">
        <v>8</v>
      </c>
      <c r="K6272" t="s">
        <v>6766</v>
      </c>
    </row>
    <row r="6273" spans="1:11" x14ac:dyDescent="0.25">
      <c r="A6273">
        <v>3455</v>
      </c>
      <c r="B6273" t="s">
        <v>2671</v>
      </c>
      <c r="C6273" t="s">
        <v>2672</v>
      </c>
      <c r="D6273" t="s">
        <v>93</v>
      </c>
      <c r="E6273" t="s">
        <v>10</v>
      </c>
      <c r="F6273" t="s">
        <v>65</v>
      </c>
      <c r="G6273">
        <v>2415</v>
      </c>
      <c r="H6273" t="s">
        <v>8</v>
      </c>
      <c r="I6273" t="s">
        <v>8</v>
      </c>
      <c r="J6273" t="s">
        <v>8</v>
      </c>
      <c r="K6273" t="s">
        <v>6766</v>
      </c>
    </row>
    <row r="6274" spans="1:11" x14ac:dyDescent="0.25">
      <c r="A6274">
        <v>3460</v>
      </c>
      <c r="B6274" t="s">
        <v>2673</v>
      </c>
      <c r="C6274" t="s">
        <v>4268</v>
      </c>
      <c r="D6274" t="s">
        <v>4269</v>
      </c>
      <c r="E6274" t="s">
        <v>351</v>
      </c>
      <c r="F6274" t="s">
        <v>4270</v>
      </c>
      <c r="G6274">
        <v>2420</v>
      </c>
      <c r="H6274" t="s">
        <v>8</v>
      </c>
      <c r="I6274" t="s">
        <v>8</v>
      </c>
      <c r="J6274" t="s">
        <v>8</v>
      </c>
      <c r="K6274" t="s">
        <v>6766</v>
      </c>
    </row>
    <row r="6275" spans="1:11" x14ac:dyDescent="0.25">
      <c r="A6275">
        <v>3460</v>
      </c>
      <c r="B6275" t="s">
        <v>2673</v>
      </c>
      <c r="C6275" t="s">
        <v>4268</v>
      </c>
      <c r="D6275" t="s">
        <v>4269</v>
      </c>
      <c r="E6275" t="s">
        <v>351</v>
      </c>
      <c r="F6275" t="s">
        <v>4270</v>
      </c>
      <c r="G6275">
        <v>2420</v>
      </c>
      <c r="H6275" t="s">
        <v>8</v>
      </c>
      <c r="I6275" t="s">
        <v>8</v>
      </c>
      <c r="J6275" t="s">
        <v>8</v>
      </c>
      <c r="K6275" t="s">
        <v>6766</v>
      </c>
    </row>
    <row r="6276" spans="1:11" x14ac:dyDescent="0.25">
      <c r="A6276">
        <v>3460</v>
      </c>
      <c r="B6276" t="s">
        <v>2673</v>
      </c>
      <c r="C6276" t="s">
        <v>4268</v>
      </c>
      <c r="D6276" t="s">
        <v>4269</v>
      </c>
      <c r="E6276" t="s">
        <v>351</v>
      </c>
      <c r="F6276" t="s">
        <v>4270</v>
      </c>
      <c r="G6276">
        <v>2420</v>
      </c>
      <c r="H6276" t="s">
        <v>8</v>
      </c>
      <c r="I6276" t="s">
        <v>8</v>
      </c>
      <c r="J6276" t="s">
        <v>8</v>
      </c>
      <c r="K6276" t="s">
        <v>6766</v>
      </c>
    </row>
    <row r="6277" spans="1:11" x14ac:dyDescent="0.25">
      <c r="A6277">
        <v>3460</v>
      </c>
      <c r="B6277" t="s">
        <v>2673</v>
      </c>
      <c r="C6277" t="s">
        <v>4268</v>
      </c>
      <c r="D6277" t="s">
        <v>4269</v>
      </c>
      <c r="E6277" t="s">
        <v>351</v>
      </c>
      <c r="F6277" t="s">
        <v>4270</v>
      </c>
      <c r="G6277">
        <v>2420</v>
      </c>
      <c r="H6277" t="s">
        <v>8</v>
      </c>
      <c r="I6277" t="s">
        <v>8</v>
      </c>
      <c r="J6277" t="s">
        <v>8</v>
      </c>
      <c r="K6277" t="s">
        <v>6766</v>
      </c>
    </row>
    <row r="6278" spans="1:11" x14ac:dyDescent="0.25">
      <c r="A6278">
        <v>3460</v>
      </c>
      <c r="B6278" t="s">
        <v>2673</v>
      </c>
      <c r="C6278" t="s">
        <v>4268</v>
      </c>
      <c r="D6278" t="s">
        <v>4269</v>
      </c>
      <c r="E6278" t="s">
        <v>351</v>
      </c>
      <c r="F6278" t="s">
        <v>4270</v>
      </c>
      <c r="G6278">
        <v>2420</v>
      </c>
      <c r="H6278" t="s">
        <v>8</v>
      </c>
      <c r="I6278" t="s">
        <v>8</v>
      </c>
      <c r="J6278" t="s">
        <v>8</v>
      </c>
      <c r="K6278" t="s">
        <v>6766</v>
      </c>
    </row>
    <row r="6279" spans="1:11" x14ac:dyDescent="0.25">
      <c r="A6279">
        <v>3460</v>
      </c>
      <c r="B6279" t="s">
        <v>2673</v>
      </c>
      <c r="C6279" t="s">
        <v>4268</v>
      </c>
      <c r="D6279" t="s">
        <v>4269</v>
      </c>
      <c r="E6279" t="s">
        <v>351</v>
      </c>
      <c r="F6279" t="s">
        <v>4270</v>
      </c>
      <c r="G6279">
        <v>2420</v>
      </c>
      <c r="H6279" t="s">
        <v>8</v>
      </c>
      <c r="I6279" t="s">
        <v>8</v>
      </c>
      <c r="J6279" t="s">
        <v>8</v>
      </c>
      <c r="K6279" t="s">
        <v>6766</v>
      </c>
    </row>
    <row r="6280" spans="1:11" x14ac:dyDescent="0.25">
      <c r="A6280">
        <v>3460</v>
      </c>
      <c r="B6280" t="s">
        <v>2673</v>
      </c>
      <c r="C6280" t="s">
        <v>4268</v>
      </c>
      <c r="D6280" t="s">
        <v>4269</v>
      </c>
      <c r="E6280" t="s">
        <v>351</v>
      </c>
      <c r="F6280" t="s">
        <v>4270</v>
      </c>
      <c r="G6280">
        <v>2420</v>
      </c>
      <c r="H6280" t="s">
        <v>8</v>
      </c>
      <c r="I6280" t="s">
        <v>8</v>
      </c>
      <c r="J6280" t="s">
        <v>8</v>
      </c>
      <c r="K6280" t="s">
        <v>6766</v>
      </c>
    </row>
    <row r="6281" spans="1:11" x14ac:dyDescent="0.25">
      <c r="A6281">
        <v>3460</v>
      </c>
      <c r="B6281" t="s">
        <v>2673</v>
      </c>
      <c r="C6281" t="s">
        <v>4268</v>
      </c>
      <c r="D6281" t="s">
        <v>4269</v>
      </c>
      <c r="E6281" t="s">
        <v>351</v>
      </c>
      <c r="F6281" t="s">
        <v>4270</v>
      </c>
      <c r="G6281">
        <v>2420</v>
      </c>
      <c r="H6281" t="s">
        <v>8</v>
      </c>
      <c r="I6281" t="s">
        <v>8</v>
      </c>
      <c r="J6281" t="s">
        <v>8</v>
      </c>
      <c r="K6281" t="s">
        <v>6766</v>
      </c>
    </row>
    <row r="6282" spans="1:11" x14ac:dyDescent="0.25">
      <c r="A6282">
        <v>3460</v>
      </c>
      <c r="B6282" t="s">
        <v>2673</v>
      </c>
      <c r="C6282" t="s">
        <v>4268</v>
      </c>
      <c r="D6282" t="s">
        <v>4269</v>
      </c>
      <c r="E6282" t="s">
        <v>351</v>
      </c>
      <c r="F6282" t="s">
        <v>4270</v>
      </c>
      <c r="G6282">
        <v>2420</v>
      </c>
      <c r="H6282" t="s">
        <v>8</v>
      </c>
      <c r="I6282" t="s">
        <v>8</v>
      </c>
      <c r="J6282" t="s">
        <v>8</v>
      </c>
      <c r="K6282" t="s">
        <v>6766</v>
      </c>
    </row>
    <row r="6283" spans="1:11" x14ac:dyDescent="0.25">
      <c r="A6283">
        <v>3460</v>
      </c>
      <c r="B6283" t="s">
        <v>2673</v>
      </c>
      <c r="C6283" t="s">
        <v>4268</v>
      </c>
      <c r="D6283" t="s">
        <v>4269</v>
      </c>
      <c r="E6283" t="s">
        <v>351</v>
      </c>
      <c r="F6283" t="s">
        <v>4270</v>
      </c>
      <c r="G6283">
        <v>2420</v>
      </c>
      <c r="H6283" t="s">
        <v>8</v>
      </c>
      <c r="I6283" t="s">
        <v>8</v>
      </c>
      <c r="J6283" t="s">
        <v>8</v>
      </c>
      <c r="K6283" t="s">
        <v>6766</v>
      </c>
    </row>
    <row r="6284" spans="1:11" x14ac:dyDescent="0.25">
      <c r="A6284">
        <v>3460</v>
      </c>
      <c r="B6284" t="s">
        <v>2673</v>
      </c>
      <c r="C6284" t="s">
        <v>4268</v>
      </c>
      <c r="D6284" t="s">
        <v>4269</v>
      </c>
      <c r="E6284" t="s">
        <v>351</v>
      </c>
      <c r="F6284" t="s">
        <v>4270</v>
      </c>
      <c r="G6284">
        <v>2420</v>
      </c>
      <c r="H6284" t="s">
        <v>8</v>
      </c>
      <c r="I6284" t="s">
        <v>8</v>
      </c>
      <c r="J6284" t="s">
        <v>8</v>
      </c>
      <c r="K6284" t="s">
        <v>6766</v>
      </c>
    </row>
    <row r="6285" spans="1:11" x14ac:dyDescent="0.25">
      <c r="A6285">
        <v>3460</v>
      </c>
      <c r="B6285" t="s">
        <v>2673</v>
      </c>
      <c r="C6285" t="s">
        <v>4268</v>
      </c>
      <c r="D6285" t="s">
        <v>4269</v>
      </c>
      <c r="E6285" t="s">
        <v>351</v>
      </c>
      <c r="F6285" t="s">
        <v>4270</v>
      </c>
      <c r="G6285">
        <v>2420</v>
      </c>
      <c r="H6285" t="s">
        <v>8</v>
      </c>
      <c r="I6285" t="s">
        <v>8</v>
      </c>
      <c r="J6285" t="s">
        <v>8</v>
      </c>
      <c r="K6285" t="s">
        <v>6766</v>
      </c>
    </row>
    <row r="6286" spans="1:11" x14ac:dyDescent="0.25">
      <c r="A6286">
        <v>3460</v>
      </c>
      <c r="B6286" t="s">
        <v>2673</v>
      </c>
      <c r="C6286" t="s">
        <v>4268</v>
      </c>
      <c r="D6286" t="s">
        <v>4269</v>
      </c>
      <c r="E6286" t="s">
        <v>351</v>
      </c>
      <c r="F6286" t="s">
        <v>4270</v>
      </c>
      <c r="G6286">
        <v>2420</v>
      </c>
      <c r="H6286" t="s">
        <v>8</v>
      </c>
      <c r="I6286" t="s">
        <v>8</v>
      </c>
      <c r="J6286" t="s">
        <v>8</v>
      </c>
      <c r="K6286" t="s">
        <v>6766</v>
      </c>
    </row>
    <row r="6287" spans="1:11" x14ac:dyDescent="0.25">
      <c r="A6287">
        <v>3460</v>
      </c>
      <c r="B6287" t="s">
        <v>2673</v>
      </c>
      <c r="C6287" t="s">
        <v>4268</v>
      </c>
      <c r="D6287" t="s">
        <v>4269</v>
      </c>
      <c r="E6287" t="s">
        <v>351</v>
      </c>
      <c r="F6287" t="s">
        <v>4270</v>
      </c>
      <c r="G6287">
        <v>2420</v>
      </c>
      <c r="H6287" t="s">
        <v>8</v>
      </c>
      <c r="I6287" t="s">
        <v>8</v>
      </c>
      <c r="J6287" t="s">
        <v>8</v>
      </c>
      <c r="K6287" t="s">
        <v>6766</v>
      </c>
    </row>
    <row r="6288" spans="1:11" x14ac:dyDescent="0.25">
      <c r="A6288">
        <v>3461</v>
      </c>
      <c r="B6288" t="s">
        <v>2674</v>
      </c>
      <c r="C6288" t="s">
        <v>3695</v>
      </c>
      <c r="D6288" t="s">
        <v>9</v>
      </c>
      <c r="E6288" t="s">
        <v>10</v>
      </c>
      <c r="F6288" t="s">
        <v>219</v>
      </c>
      <c r="G6288">
        <v>2421</v>
      </c>
      <c r="H6288" t="s">
        <v>8</v>
      </c>
      <c r="I6288" t="s">
        <v>8</v>
      </c>
      <c r="J6288" t="s">
        <v>8</v>
      </c>
      <c r="K6288" t="s">
        <v>6766</v>
      </c>
    </row>
    <row r="6289" spans="1:11" x14ac:dyDescent="0.25">
      <c r="A6289">
        <v>3461</v>
      </c>
      <c r="B6289" t="s">
        <v>2674</v>
      </c>
      <c r="C6289" t="s">
        <v>3695</v>
      </c>
      <c r="D6289" t="s">
        <v>9</v>
      </c>
      <c r="E6289" t="s">
        <v>10</v>
      </c>
      <c r="F6289" t="s">
        <v>219</v>
      </c>
      <c r="G6289">
        <v>2421</v>
      </c>
      <c r="H6289" t="s">
        <v>8</v>
      </c>
      <c r="I6289" t="s">
        <v>8</v>
      </c>
      <c r="J6289" t="s">
        <v>8</v>
      </c>
      <c r="K6289" t="s">
        <v>6766</v>
      </c>
    </row>
    <row r="6290" spans="1:11" x14ac:dyDescent="0.25">
      <c r="A6290">
        <v>3461</v>
      </c>
      <c r="B6290" t="s">
        <v>2674</v>
      </c>
      <c r="C6290" t="s">
        <v>3695</v>
      </c>
      <c r="D6290" t="s">
        <v>9</v>
      </c>
      <c r="E6290" t="s">
        <v>10</v>
      </c>
      <c r="F6290" t="s">
        <v>219</v>
      </c>
      <c r="G6290">
        <v>2421</v>
      </c>
      <c r="H6290" t="s">
        <v>8</v>
      </c>
      <c r="I6290" t="s">
        <v>8</v>
      </c>
      <c r="J6290" t="s">
        <v>8</v>
      </c>
      <c r="K6290" t="s">
        <v>6766</v>
      </c>
    </row>
    <row r="6291" spans="1:11" x14ac:dyDescent="0.25">
      <c r="A6291">
        <v>3461</v>
      </c>
      <c r="B6291" t="s">
        <v>2674</v>
      </c>
      <c r="C6291" t="s">
        <v>3695</v>
      </c>
      <c r="D6291" t="s">
        <v>9</v>
      </c>
      <c r="E6291" t="s">
        <v>10</v>
      </c>
      <c r="F6291" t="s">
        <v>219</v>
      </c>
      <c r="G6291">
        <v>2421</v>
      </c>
      <c r="H6291" t="s">
        <v>8</v>
      </c>
      <c r="I6291" t="s">
        <v>8</v>
      </c>
      <c r="J6291" t="s">
        <v>8</v>
      </c>
      <c r="K6291" t="s">
        <v>6766</v>
      </c>
    </row>
    <row r="6292" spans="1:11" x14ac:dyDescent="0.25">
      <c r="A6292">
        <v>3461</v>
      </c>
      <c r="B6292" t="s">
        <v>2674</v>
      </c>
      <c r="C6292" t="s">
        <v>3695</v>
      </c>
      <c r="D6292" t="s">
        <v>9</v>
      </c>
      <c r="E6292" t="s">
        <v>10</v>
      </c>
      <c r="F6292" t="s">
        <v>219</v>
      </c>
      <c r="G6292">
        <v>2421</v>
      </c>
      <c r="H6292" t="s">
        <v>8</v>
      </c>
      <c r="I6292" t="s">
        <v>8</v>
      </c>
      <c r="J6292" t="s">
        <v>8</v>
      </c>
      <c r="K6292" t="s">
        <v>6766</v>
      </c>
    </row>
    <row r="6293" spans="1:11" x14ac:dyDescent="0.25">
      <c r="A6293">
        <v>3461</v>
      </c>
      <c r="B6293" t="s">
        <v>2674</v>
      </c>
      <c r="C6293" t="s">
        <v>3695</v>
      </c>
      <c r="D6293" t="s">
        <v>9</v>
      </c>
      <c r="E6293" t="s">
        <v>10</v>
      </c>
      <c r="F6293" t="s">
        <v>219</v>
      </c>
      <c r="G6293">
        <v>2421</v>
      </c>
      <c r="H6293" t="s">
        <v>8</v>
      </c>
      <c r="I6293" t="s">
        <v>8</v>
      </c>
      <c r="J6293" t="s">
        <v>8</v>
      </c>
      <c r="K6293" t="s">
        <v>6766</v>
      </c>
    </row>
    <row r="6294" spans="1:11" x14ac:dyDescent="0.25">
      <c r="A6294">
        <v>3461</v>
      </c>
      <c r="B6294" t="s">
        <v>2674</v>
      </c>
      <c r="C6294" t="s">
        <v>3695</v>
      </c>
      <c r="D6294" t="s">
        <v>9</v>
      </c>
      <c r="E6294" t="s">
        <v>10</v>
      </c>
      <c r="F6294" t="s">
        <v>219</v>
      </c>
      <c r="G6294">
        <v>2421</v>
      </c>
      <c r="H6294" t="s">
        <v>8</v>
      </c>
      <c r="I6294" t="s">
        <v>8</v>
      </c>
      <c r="J6294" t="s">
        <v>8</v>
      </c>
      <c r="K6294" t="s">
        <v>6766</v>
      </c>
    </row>
    <row r="6295" spans="1:11" x14ac:dyDescent="0.25">
      <c r="A6295">
        <v>3461</v>
      </c>
      <c r="B6295" t="s">
        <v>2674</v>
      </c>
      <c r="C6295" t="s">
        <v>3695</v>
      </c>
      <c r="D6295" t="s">
        <v>9</v>
      </c>
      <c r="E6295" t="s">
        <v>10</v>
      </c>
      <c r="F6295" t="s">
        <v>219</v>
      </c>
      <c r="G6295">
        <v>2421</v>
      </c>
      <c r="H6295" t="s">
        <v>8</v>
      </c>
      <c r="I6295" t="s">
        <v>8</v>
      </c>
      <c r="J6295" t="s">
        <v>8</v>
      </c>
      <c r="K6295" t="s">
        <v>6766</v>
      </c>
    </row>
    <row r="6296" spans="1:11" x14ac:dyDescent="0.25">
      <c r="A6296">
        <v>3461</v>
      </c>
      <c r="B6296" t="s">
        <v>2674</v>
      </c>
      <c r="C6296" t="s">
        <v>3695</v>
      </c>
      <c r="D6296" t="s">
        <v>9</v>
      </c>
      <c r="E6296" t="s">
        <v>10</v>
      </c>
      <c r="F6296" t="s">
        <v>219</v>
      </c>
      <c r="G6296">
        <v>2421</v>
      </c>
      <c r="H6296" t="s">
        <v>8</v>
      </c>
      <c r="I6296" t="s">
        <v>8</v>
      </c>
      <c r="J6296" t="s">
        <v>8</v>
      </c>
      <c r="K6296" t="s">
        <v>6766</v>
      </c>
    </row>
    <row r="6297" spans="1:11" x14ac:dyDescent="0.25">
      <c r="A6297">
        <v>3461</v>
      </c>
      <c r="B6297" t="s">
        <v>2674</v>
      </c>
      <c r="C6297" t="s">
        <v>3695</v>
      </c>
      <c r="D6297" t="s">
        <v>9</v>
      </c>
      <c r="E6297" t="s">
        <v>10</v>
      </c>
      <c r="F6297" t="s">
        <v>219</v>
      </c>
      <c r="G6297">
        <v>2421</v>
      </c>
      <c r="H6297" t="s">
        <v>8</v>
      </c>
      <c r="I6297" t="s">
        <v>8</v>
      </c>
      <c r="J6297" t="s">
        <v>8</v>
      </c>
      <c r="K6297" t="s">
        <v>6766</v>
      </c>
    </row>
    <row r="6298" spans="1:11" x14ac:dyDescent="0.25">
      <c r="A6298">
        <v>3461</v>
      </c>
      <c r="B6298" t="s">
        <v>2674</v>
      </c>
      <c r="C6298" t="s">
        <v>3695</v>
      </c>
      <c r="D6298" t="s">
        <v>9</v>
      </c>
      <c r="E6298" t="s">
        <v>10</v>
      </c>
      <c r="F6298" t="s">
        <v>219</v>
      </c>
      <c r="G6298">
        <v>2421</v>
      </c>
      <c r="H6298" t="s">
        <v>8</v>
      </c>
      <c r="I6298" t="s">
        <v>8</v>
      </c>
      <c r="J6298" t="s">
        <v>8</v>
      </c>
      <c r="K6298" t="s">
        <v>6766</v>
      </c>
    </row>
    <row r="6299" spans="1:11" x14ac:dyDescent="0.25">
      <c r="A6299">
        <v>3461</v>
      </c>
      <c r="B6299" t="s">
        <v>2674</v>
      </c>
      <c r="C6299" t="s">
        <v>3695</v>
      </c>
      <c r="D6299" t="s">
        <v>9</v>
      </c>
      <c r="E6299" t="s">
        <v>10</v>
      </c>
      <c r="F6299" t="s">
        <v>219</v>
      </c>
      <c r="G6299">
        <v>2421</v>
      </c>
      <c r="H6299" t="s">
        <v>8</v>
      </c>
      <c r="I6299" t="s">
        <v>8</v>
      </c>
      <c r="J6299" t="s">
        <v>8</v>
      </c>
      <c r="K6299" t="s">
        <v>6766</v>
      </c>
    </row>
    <row r="6300" spans="1:11" x14ac:dyDescent="0.25">
      <c r="A6300">
        <v>3461</v>
      </c>
      <c r="B6300" t="s">
        <v>2674</v>
      </c>
      <c r="C6300" t="s">
        <v>3695</v>
      </c>
      <c r="D6300" t="s">
        <v>9</v>
      </c>
      <c r="E6300" t="s">
        <v>10</v>
      </c>
      <c r="F6300" t="s">
        <v>219</v>
      </c>
      <c r="G6300">
        <v>2421</v>
      </c>
      <c r="H6300" t="s">
        <v>8</v>
      </c>
      <c r="I6300" t="s">
        <v>8</v>
      </c>
      <c r="J6300" t="s">
        <v>8</v>
      </c>
      <c r="K6300" t="s">
        <v>6766</v>
      </c>
    </row>
    <row r="6301" spans="1:11" x14ac:dyDescent="0.25">
      <c r="A6301">
        <v>3461</v>
      </c>
      <c r="B6301" t="s">
        <v>2674</v>
      </c>
      <c r="C6301" t="s">
        <v>3695</v>
      </c>
      <c r="D6301" t="s">
        <v>9</v>
      </c>
      <c r="E6301" t="s">
        <v>10</v>
      </c>
      <c r="F6301" t="s">
        <v>219</v>
      </c>
      <c r="G6301">
        <v>2421</v>
      </c>
      <c r="H6301" t="s">
        <v>8</v>
      </c>
      <c r="I6301" t="s">
        <v>8</v>
      </c>
      <c r="J6301" t="s">
        <v>8</v>
      </c>
      <c r="K6301" t="s">
        <v>6766</v>
      </c>
    </row>
    <row r="6302" spans="1:11" x14ac:dyDescent="0.25">
      <c r="A6302">
        <v>3461</v>
      </c>
      <c r="B6302" t="s">
        <v>2674</v>
      </c>
      <c r="C6302" t="s">
        <v>3695</v>
      </c>
      <c r="D6302" t="s">
        <v>9</v>
      </c>
      <c r="E6302" t="s">
        <v>10</v>
      </c>
      <c r="F6302" t="s">
        <v>219</v>
      </c>
      <c r="G6302">
        <v>2421</v>
      </c>
      <c r="H6302" t="s">
        <v>8</v>
      </c>
      <c r="I6302" t="s">
        <v>8</v>
      </c>
      <c r="J6302" t="s">
        <v>8</v>
      </c>
      <c r="K6302" t="s">
        <v>6766</v>
      </c>
    </row>
    <row r="6303" spans="1:11" x14ac:dyDescent="0.25">
      <c r="A6303">
        <v>3461</v>
      </c>
      <c r="B6303" t="s">
        <v>2674</v>
      </c>
      <c r="C6303" t="s">
        <v>3695</v>
      </c>
      <c r="D6303" t="s">
        <v>9</v>
      </c>
      <c r="E6303" t="s">
        <v>10</v>
      </c>
      <c r="F6303" t="s">
        <v>219</v>
      </c>
      <c r="G6303">
        <v>2421</v>
      </c>
      <c r="H6303" t="s">
        <v>8</v>
      </c>
      <c r="I6303" t="s">
        <v>8</v>
      </c>
      <c r="J6303" t="s">
        <v>8</v>
      </c>
      <c r="K6303" t="s">
        <v>6766</v>
      </c>
    </row>
    <row r="6304" spans="1:11" x14ac:dyDescent="0.25">
      <c r="A6304">
        <v>3461</v>
      </c>
      <c r="B6304" t="s">
        <v>2674</v>
      </c>
      <c r="C6304" t="s">
        <v>3695</v>
      </c>
      <c r="D6304" t="s">
        <v>9</v>
      </c>
      <c r="E6304" t="s">
        <v>10</v>
      </c>
      <c r="F6304" t="s">
        <v>219</v>
      </c>
      <c r="G6304">
        <v>2421</v>
      </c>
      <c r="H6304" t="s">
        <v>8</v>
      </c>
      <c r="I6304" t="s">
        <v>8</v>
      </c>
      <c r="J6304" t="s">
        <v>8</v>
      </c>
      <c r="K6304" t="s">
        <v>6766</v>
      </c>
    </row>
    <row r="6305" spans="1:11" x14ac:dyDescent="0.25">
      <c r="A6305">
        <v>3461</v>
      </c>
      <c r="B6305" t="s">
        <v>2674</v>
      </c>
      <c r="C6305" t="s">
        <v>3695</v>
      </c>
      <c r="D6305" t="s">
        <v>9</v>
      </c>
      <c r="E6305" t="s">
        <v>10</v>
      </c>
      <c r="F6305" t="s">
        <v>219</v>
      </c>
      <c r="G6305">
        <v>2421</v>
      </c>
      <c r="H6305" t="s">
        <v>8</v>
      </c>
      <c r="I6305" t="s">
        <v>8</v>
      </c>
      <c r="J6305" t="s">
        <v>8</v>
      </c>
      <c r="K6305" t="s">
        <v>6766</v>
      </c>
    </row>
    <row r="6306" spans="1:11" x14ac:dyDescent="0.25">
      <c r="A6306">
        <v>3461</v>
      </c>
      <c r="B6306" t="s">
        <v>2674</v>
      </c>
      <c r="C6306" t="s">
        <v>3695</v>
      </c>
      <c r="D6306" t="s">
        <v>9</v>
      </c>
      <c r="E6306" t="s">
        <v>10</v>
      </c>
      <c r="F6306" t="s">
        <v>219</v>
      </c>
      <c r="G6306">
        <v>2421</v>
      </c>
      <c r="H6306" t="s">
        <v>8</v>
      </c>
      <c r="I6306" t="s">
        <v>8</v>
      </c>
      <c r="J6306" t="s">
        <v>8</v>
      </c>
      <c r="K6306" t="s">
        <v>6766</v>
      </c>
    </row>
    <row r="6307" spans="1:11" x14ac:dyDescent="0.25">
      <c r="A6307">
        <v>3463</v>
      </c>
      <c r="B6307" t="s">
        <v>2675</v>
      </c>
      <c r="C6307" t="s">
        <v>2676</v>
      </c>
      <c r="D6307" t="s">
        <v>142</v>
      </c>
      <c r="E6307" t="s">
        <v>10</v>
      </c>
      <c r="F6307" t="s">
        <v>203</v>
      </c>
      <c r="G6307">
        <v>2423</v>
      </c>
      <c r="H6307" t="s">
        <v>8</v>
      </c>
      <c r="I6307" t="s">
        <v>8</v>
      </c>
      <c r="J6307" t="s">
        <v>8</v>
      </c>
      <c r="K6307" t="s">
        <v>6766</v>
      </c>
    </row>
    <row r="6308" spans="1:11" x14ac:dyDescent="0.25">
      <c r="A6308">
        <v>3465</v>
      </c>
      <c r="B6308" t="s">
        <v>8894</v>
      </c>
      <c r="C6308" t="s">
        <v>8658</v>
      </c>
      <c r="D6308" t="s">
        <v>9</v>
      </c>
      <c r="E6308" t="s">
        <v>10</v>
      </c>
      <c r="F6308" t="s">
        <v>250</v>
      </c>
      <c r="G6308">
        <v>2424</v>
      </c>
      <c r="H6308" t="s">
        <v>8</v>
      </c>
      <c r="I6308" t="s">
        <v>8</v>
      </c>
      <c r="J6308" t="s">
        <v>8</v>
      </c>
      <c r="K6308" t="s">
        <v>6766</v>
      </c>
    </row>
    <row r="6309" spans="1:11" x14ac:dyDescent="0.25">
      <c r="A6309">
        <v>3469</v>
      </c>
      <c r="B6309" t="s">
        <v>2677</v>
      </c>
      <c r="C6309" t="s">
        <v>2678</v>
      </c>
      <c r="D6309" t="s">
        <v>2679</v>
      </c>
      <c r="E6309" t="s">
        <v>16</v>
      </c>
      <c r="F6309" t="s">
        <v>2680</v>
      </c>
      <c r="G6309">
        <v>2428</v>
      </c>
      <c r="H6309" t="s">
        <v>8</v>
      </c>
      <c r="I6309" t="s">
        <v>8</v>
      </c>
      <c r="J6309" t="s">
        <v>8</v>
      </c>
      <c r="K6309" t="s">
        <v>6766</v>
      </c>
    </row>
    <row r="6310" spans="1:11" x14ac:dyDescent="0.25">
      <c r="A6310">
        <v>3470</v>
      </c>
      <c r="B6310" t="s">
        <v>2681</v>
      </c>
      <c r="C6310" t="s">
        <v>2682</v>
      </c>
      <c r="D6310" t="s">
        <v>360</v>
      </c>
      <c r="E6310" t="s">
        <v>10</v>
      </c>
      <c r="F6310" t="s">
        <v>29</v>
      </c>
      <c r="G6310">
        <v>2429</v>
      </c>
      <c r="H6310" t="s">
        <v>8</v>
      </c>
      <c r="I6310" t="s">
        <v>8</v>
      </c>
      <c r="J6310" t="s">
        <v>8</v>
      </c>
      <c r="K6310" t="s">
        <v>6766</v>
      </c>
    </row>
    <row r="6311" spans="1:11" x14ac:dyDescent="0.25">
      <c r="A6311">
        <v>3470</v>
      </c>
      <c r="B6311" t="s">
        <v>2681</v>
      </c>
      <c r="C6311" t="s">
        <v>2682</v>
      </c>
      <c r="D6311" t="s">
        <v>360</v>
      </c>
      <c r="E6311" t="s">
        <v>10</v>
      </c>
      <c r="F6311" t="s">
        <v>29</v>
      </c>
      <c r="G6311">
        <v>2429</v>
      </c>
      <c r="H6311" t="s">
        <v>8</v>
      </c>
      <c r="I6311" t="s">
        <v>8</v>
      </c>
      <c r="J6311" t="s">
        <v>8</v>
      </c>
      <c r="K6311" t="s">
        <v>6766</v>
      </c>
    </row>
    <row r="6312" spans="1:11" x14ac:dyDescent="0.25">
      <c r="A6312">
        <v>3470</v>
      </c>
      <c r="B6312" t="s">
        <v>2681</v>
      </c>
      <c r="C6312" t="s">
        <v>2682</v>
      </c>
      <c r="D6312" t="s">
        <v>360</v>
      </c>
      <c r="E6312" t="s">
        <v>10</v>
      </c>
      <c r="F6312" t="s">
        <v>29</v>
      </c>
      <c r="G6312">
        <v>2429</v>
      </c>
      <c r="H6312" t="s">
        <v>8</v>
      </c>
      <c r="I6312" t="s">
        <v>8</v>
      </c>
      <c r="J6312" t="s">
        <v>8</v>
      </c>
      <c r="K6312" t="s">
        <v>6766</v>
      </c>
    </row>
    <row r="6313" spans="1:11" x14ac:dyDescent="0.25">
      <c r="A6313">
        <v>3470</v>
      </c>
      <c r="B6313" t="s">
        <v>2681</v>
      </c>
      <c r="C6313" t="s">
        <v>2682</v>
      </c>
      <c r="D6313" t="s">
        <v>360</v>
      </c>
      <c r="E6313" t="s">
        <v>10</v>
      </c>
      <c r="F6313" t="s">
        <v>29</v>
      </c>
      <c r="G6313">
        <v>2429</v>
      </c>
      <c r="H6313" t="s">
        <v>8</v>
      </c>
      <c r="I6313" t="s">
        <v>8</v>
      </c>
      <c r="J6313" t="s">
        <v>8</v>
      </c>
      <c r="K6313" t="s">
        <v>6766</v>
      </c>
    </row>
    <row r="6314" spans="1:11" x14ac:dyDescent="0.25">
      <c r="A6314">
        <v>3470</v>
      </c>
      <c r="B6314" t="s">
        <v>2681</v>
      </c>
      <c r="C6314" t="s">
        <v>2682</v>
      </c>
      <c r="D6314" t="s">
        <v>360</v>
      </c>
      <c r="E6314" t="s">
        <v>10</v>
      </c>
      <c r="F6314" t="s">
        <v>29</v>
      </c>
      <c r="G6314">
        <v>2429</v>
      </c>
      <c r="H6314" t="s">
        <v>8</v>
      </c>
      <c r="I6314" t="s">
        <v>8</v>
      </c>
      <c r="J6314" t="s">
        <v>8</v>
      </c>
      <c r="K6314" t="s">
        <v>6766</v>
      </c>
    </row>
    <row r="6315" spans="1:11" x14ac:dyDescent="0.25">
      <c r="A6315">
        <v>3470</v>
      </c>
      <c r="B6315" t="s">
        <v>2681</v>
      </c>
      <c r="C6315" t="s">
        <v>2682</v>
      </c>
      <c r="D6315" t="s">
        <v>360</v>
      </c>
      <c r="E6315" t="s">
        <v>10</v>
      </c>
      <c r="F6315" t="s">
        <v>29</v>
      </c>
      <c r="G6315">
        <v>2429</v>
      </c>
      <c r="H6315" t="s">
        <v>8</v>
      </c>
      <c r="I6315" t="s">
        <v>8</v>
      </c>
      <c r="J6315" t="s">
        <v>8</v>
      </c>
      <c r="K6315" t="s">
        <v>6766</v>
      </c>
    </row>
    <row r="6316" spans="1:11" x14ac:dyDescent="0.25">
      <c r="A6316">
        <v>3470</v>
      </c>
      <c r="B6316" t="s">
        <v>2681</v>
      </c>
      <c r="C6316" t="s">
        <v>2682</v>
      </c>
      <c r="D6316" t="s">
        <v>360</v>
      </c>
      <c r="E6316" t="s">
        <v>10</v>
      </c>
      <c r="F6316" t="s">
        <v>29</v>
      </c>
      <c r="G6316">
        <v>2429</v>
      </c>
      <c r="H6316" t="s">
        <v>8</v>
      </c>
      <c r="I6316" t="s">
        <v>8</v>
      </c>
      <c r="J6316" t="s">
        <v>8</v>
      </c>
      <c r="K6316" t="s">
        <v>6766</v>
      </c>
    </row>
    <row r="6317" spans="1:11" x14ac:dyDescent="0.25">
      <c r="A6317">
        <v>3470</v>
      </c>
      <c r="B6317" t="s">
        <v>2681</v>
      </c>
      <c r="C6317" t="s">
        <v>2682</v>
      </c>
      <c r="D6317" t="s">
        <v>360</v>
      </c>
      <c r="E6317" t="s">
        <v>10</v>
      </c>
      <c r="F6317" t="s">
        <v>29</v>
      </c>
      <c r="G6317">
        <v>2429</v>
      </c>
      <c r="H6317" t="s">
        <v>8</v>
      </c>
      <c r="I6317" t="s">
        <v>8</v>
      </c>
      <c r="J6317" t="s">
        <v>8</v>
      </c>
      <c r="K6317" t="s">
        <v>6766</v>
      </c>
    </row>
    <row r="6318" spans="1:11" x14ac:dyDescent="0.25">
      <c r="A6318">
        <v>3470</v>
      </c>
      <c r="B6318" t="s">
        <v>2681</v>
      </c>
      <c r="C6318" t="s">
        <v>2682</v>
      </c>
      <c r="D6318" t="s">
        <v>360</v>
      </c>
      <c r="E6318" t="s">
        <v>10</v>
      </c>
      <c r="F6318" t="s">
        <v>29</v>
      </c>
      <c r="G6318">
        <v>2429</v>
      </c>
      <c r="H6318" t="s">
        <v>8</v>
      </c>
      <c r="I6318" t="s">
        <v>8</v>
      </c>
      <c r="J6318" t="s">
        <v>8</v>
      </c>
      <c r="K6318" t="s">
        <v>6766</v>
      </c>
    </row>
    <row r="6319" spans="1:11" x14ac:dyDescent="0.25">
      <c r="A6319">
        <v>3470</v>
      </c>
      <c r="B6319" t="s">
        <v>2681</v>
      </c>
      <c r="C6319" t="s">
        <v>2682</v>
      </c>
      <c r="D6319" t="s">
        <v>360</v>
      </c>
      <c r="E6319" t="s">
        <v>10</v>
      </c>
      <c r="F6319" t="s">
        <v>29</v>
      </c>
      <c r="G6319">
        <v>2429</v>
      </c>
      <c r="H6319" t="s">
        <v>8</v>
      </c>
      <c r="I6319" t="s">
        <v>8</v>
      </c>
      <c r="J6319" t="s">
        <v>8</v>
      </c>
      <c r="K6319" t="s">
        <v>6766</v>
      </c>
    </row>
    <row r="6320" spans="1:11" x14ac:dyDescent="0.25">
      <c r="A6320">
        <v>3470</v>
      </c>
      <c r="B6320" t="s">
        <v>2681</v>
      </c>
      <c r="C6320" t="s">
        <v>2682</v>
      </c>
      <c r="D6320" t="s">
        <v>360</v>
      </c>
      <c r="E6320" t="s">
        <v>10</v>
      </c>
      <c r="F6320" t="s">
        <v>29</v>
      </c>
      <c r="G6320">
        <v>2429</v>
      </c>
      <c r="H6320" t="s">
        <v>8</v>
      </c>
      <c r="I6320" t="s">
        <v>8</v>
      </c>
      <c r="J6320" t="s">
        <v>8</v>
      </c>
      <c r="K6320" t="s">
        <v>6766</v>
      </c>
    </row>
    <row r="6321" spans="1:11" x14ac:dyDescent="0.25">
      <c r="A6321">
        <v>3470</v>
      </c>
      <c r="B6321" t="s">
        <v>2681</v>
      </c>
      <c r="C6321" t="s">
        <v>2682</v>
      </c>
      <c r="D6321" t="s">
        <v>360</v>
      </c>
      <c r="E6321" t="s">
        <v>10</v>
      </c>
      <c r="F6321" t="s">
        <v>29</v>
      </c>
      <c r="G6321">
        <v>2429</v>
      </c>
      <c r="H6321" t="s">
        <v>8</v>
      </c>
      <c r="I6321" t="s">
        <v>8</v>
      </c>
      <c r="J6321" t="s">
        <v>8</v>
      </c>
      <c r="K6321" t="s">
        <v>6766</v>
      </c>
    </row>
    <row r="6322" spans="1:11" x14ac:dyDescent="0.25">
      <c r="A6322">
        <v>3470</v>
      </c>
      <c r="B6322" t="s">
        <v>2681</v>
      </c>
      <c r="C6322" t="s">
        <v>2682</v>
      </c>
      <c r="D6322" t="s">
        <v>360</v>
      </c>
      <c r="E6322" t="s">
        <v>10</v>
      </c>
      <c r="F6322" t="s">
        <v>29</v>
      </c>
      <c r="G6322">
        <v>2429</v>
      </c>
      <c r="H6322" t="s">
        <v>8</v>
      </c>
      <c r="I6322" t="s">
        <v>8</v>
      </c>
      <c r="J6322" t="s">
        <v>8</v>
      </c>
      <c r="K6322" t="s">
        <v>6766</v>
      </c>
    </row>
    <row r="6323" spans="1:11" x14ac:dyDescent="0.25">
      <c r="A6323">
        <v>3470</v>
      </c>
      <c r="B6323" t="s">
        <v>2681</v>
      </c>
      <c r="C6323" t="s">
        <v>2682</v>
      </c>
      <c r="D6323" t="s">
        <v>360</v>
      </c>
      <c r="E6323" t="s">
        <v>10</v>
      </c>
      <c r="F6323" t="s">
        <v>29</v>
      </c>
      <c r="G6323">
        <v>2429</v>
      </c>
      <c r="H6323" t="s">
        <v>8</v>
      </c>
      <c r="I6323" t="s">
        <v>8</v>
      </c>
      <c r="J6323" t="s">
        <v>8</v>
      </c>
      <c r="K6323" t="s">
        <v>6766</v>
      </c>
    </row>
    <row r="6324" spans="1:11" x14ac:dyDescent="0.25">
      <c r="A6324">
        <v>3472</v>
      </c>
      <c r="B6324" t="s">
        <v>2683</v>
      </c>
      <c r="C6324" t="s">
        <v>2684</v>
      </c>
      <c r="D6324" t="s">
        <v>9</v>
      </c>
      <c r="E6324" t="s">
        <v>10</v>
      </c>
      <c r="F6324" t="s">
        <v>200</v>
      </c>
      <c r="G6324">
        <v>2431</v>
      </c>
      <c r="H6324" t="s">
        <v>8</v>
      </c>
      <c r="I6324" t="s">
        <v>8</v>
      </c>
      <c r="J6324" t="s">
        <v>8</v>
      </c>
      <c r="K6324" t="s">
        <v>6766</v>
      </c>
    </row>
    <row r="6325" spans="1:11" x14ac:dyDescent="0.25">
      <c r="A6325">
        <v>3472</v>
      </c>
      <c r="B6325" t="s">
        <v>2683</v>
      </c>
      <c r="C6325" t="s">
        <v>2684</v>
      </c>
      <c r="D6325" t="s">
        <v>9</v>
      </c>
      <c r="E6325" t="s">
        <v>10</v>
      </c>
      <c r="F6325" t="s">
        <v>200</v>
      </c>
      <c r="G6325">
        <v>2431</v>
      </c>
      <c r="H6325" t="s">
        <v>8</v>
      </c>
      <c r="I6325" t="s">
        <v>8</v>
      </c>
      <c r="J6325" t="s">
        <v>8</v>
      </c>
      <c r="K6325" t="s">
        <v>6766</v>
      </c>
    </row>
    <row r="6326" spans="1:11" x14ac:dyDescent="0.25">
      <c r="A6326">
        <v>3472</v>
      </c>
      <c r="B6326" t="s">
        <v>2683</v>
      </c>
      <c r="C6326" t="s">
        <v>2684</v>
      </c>
      <c r="D6326" t="s">
        <v>9</v>
      </c>
      <c r="E6326" t="s">
        <v>10</v>
      </c>
      <c r="F6326" t="s">
        <v>200</v>
      </c>
      <c r="G6326">
        <v>2431</v>
      </c>
      <c r="H6326" t="s">
        <v>8</v>
      </c>
      <c r="I6326" t="s">
        <v>8</v>
      </c>
      <c r="J6326" t="s">
        <v>8</v>
      </c>
      <c r="K6326" t="s">
        <v>6766</v>
      </c>
    </row>
    <row r="6327" spans="1:11" x14ac:dyDescent="0.25">
      <c r="A6327">
        <v>3472</v>
      </c>
      <c r="B6327" t="s">
        <v>2683</v>
      </c>
      <c r="C6327" t="s">
        <v>2684</v>
      </c>
      <c r="D6327" t="s">
        <v>9</v>
      </c>
      <c r="E6327" t="s">
        <v>10</v>
      </c>
      <c r="F6327" t="s">
        <v>200</v>
      </c>
      <c r="G6327">
        <v>2431</v>
      </c>
      <c r="H6327" t="s">
        <v>8</v>
      </c>
      <c r="I6327" t="s">
        <v>8</v>
      </c>
      <c r="J6327" t="s">
        <v>8</v>
      </c>
      <c r="K6327" t="s">
        <v>6766</v>
      </c>
    </row>
    <row r="6328" spans="1:11" x14ac:dyDescent="0.25">
      <c r="A6328">
        <v>3472</v>
      </c>
      <c r="B6328" t="s">
        <v>2683</v>
      </c>
      <c r="C6328" t="s">
        <v>2684</v>
      </c>
      <c r="D6328" t="s">
        <v>9</v>
      </c>
      <c r="E6328" t="s">
        <v>10</v>
      </c>
      <c r="F6328" t="s">
        <v>200</v>
      </c>
      <c r="G6328">
        <v>2431</v>
      </c>
      <c r="H6328" t="s">
        <v>8</v>
      </c>
      <c r="I6328" t="s">
        <v>8</v>
      </c>
      <c r="J6328" t="s">
        <v>8</v>
      </c>
      <c r="K6328" t="s">
        <v>6766</v>
      </c>
    </row>
    <row r="6329" spans="1:11" x14ac:dyDescent="0.25">
      <c r="A6329">
        <v>3474</v>
      </c>
      <c r="B6329" t="s">
        <v>2685</v>
      </c>
      <c r="C6329" t="s">
        <v>2686</v>
      </c>
      <c r="D6329" t="s">
        <v>224</v>
      </c>
      <c r="E6329" t="s">
        <v>95</v>
      </c>
      <c r="F6329" t="s">
        <v>2687</v>
      </c>
      <c r="G6329">
        <v>2433</v>
      </c>
      <c r="H6329" t="s">
        <v>8</v>
      </c>
      <c r="I6329" t="s">
        <v>8</v>
      </c>
      <c r="J6329" t="s">
        <v>8</v>
      </c>
      <c r="K6329" t="s">
        <v>6766</v>
      </c>
    </row>
    <row r="6330" spans="1:11" x14ac:dyDescent="0.25">
      <c r="A6330">
        <v>3475</v>
      </c>
      <c r="B6330" t="s">
        <v>2688</v>
      </c>
      <c r="C6330" t="s">
        <v>2689</v>
      </c>
      <c r="D6330" t="s">
        <v>94</v>
      </c>
      <c r="E6330" t="s">
        <v>95</v>
      </c>
      <c r="F6330" t="s">
        <v>1150</v>
      </c>
      <c r="G6330">
        <v>2434</v>
      </c>
      <c r="H6330" t="s">
        <v>8</v>
      </c>
      <c r="I6330" t="s">
        <v>8</v>
      </c>
      <c r="J6330" t="s">
        <v>8</v>
      </c>
      <c r="K6330" t="s">
        <v>6766</v>
      </c>
    </row>
    <row r="6331" spans="1:11" x14ac:dyDescent="0.25">
      <c r="A6331">
        <v>3475</v>
      </c>
      <c r="B6331" t="s">
        <v>2688</v>
      </c>
      <c r="C6331" t="s">
        <v>2689</v>
      </c>
      <c r="D6331" t="s">
        <v>94</v>
      </c>
      <c r="E6331" t="s">
        <v>95</v>
      </c>
      <c r="F6331" t="s">
        <v>1150</v>
      </c>
      <c r="G6331">
        <v>2434</v>
      </c>
      <c r="H6331" t="s">
        <v>8</v>
      </c>
      <c r="I6331" t="s">
        <v>8</v>
      </c>
      <c r="J6331" t="s">
        <v>8</v>
      </c>
      <c r="K6331" t="s">
        <v>6766</v>
      </c>
    </row>
    <row r="6332" spans="1:11" x14ac:dyDescent="0.25">
      <c r="A6332">
        <v>3475</v>
      </c>
      <c r="B6332" t="s">
        <v>2688</v>
      </c>
      <c r="C6332" t="s">
        <v>2689</v>
      </c>
      <c r="D6332" t="s">
        <v>94</v>
      </c>
      <c r="E6332" t="s">
        <v>95</v>
      </c>
      <c r="F6332" t="s">
        <v>1150</v>
      </c>
      <c r="G6332">
        <v>2434</v>
      </c>
      <c r="H6332" t="s">
        <v>8</v>
      </c>
      <c r="I6332" t="s">
        <v>8</v>
      </c>
      <c r="J6332" t="s">
        <v>8</v>
      </c>
      <c r="K6332" t="s">
        <v>6766</v>
      </c>
    </row>
    <row r="6333" spans="1:11" x14ac:dyDescent="0.25">
      <c r="A6333">
        <v>3475</v>
      </c>
      <c r="B6333" t="s">
        <v>2688</v>
      </c>
      <c r="C6333" t="s">
        <v>2689</v>
      </c>
      <c r="D6333" t="s">
        <v>94</v>
      </c>
      <c r="E6333" t="s">
        <v>95</v>
      </c>
      <c r="F6333" t="s">
        <v>1150</v>
      </c>
      <c r="G6333">
        <v>2434</v>
      </c>
      <c r="H6333" t="s">
        <v>8</v>
      </c>
      <c r="I6333" t="s">
        <v>8</v>
      </c>
      <c r="J6333" t="s">
        <v>8</v>
      </c>
      <c r="K6333" t="s">
        <v>6766</v>
      </c>
    </row>
    <row r="6334" spans="1:11" x14ac:dyDescent="0.25">
      <c r="A6334">
        <v>3475</v>
      </c>
      <c r="B6334" t="s">
        <v>2688</v>
      </c>
      <c r="C6334" t="s">
        <v>2689</v>
      </c>
      <c r="D6334" t="s">
        <v>94</v>
      </c>
      <c r="E6334" t="s">
        <v>95</v>
      </c>
      <c r="F6334" t="s">
        <v>1150</v>
      </c>
      <c r="G6334">
        <v>2434</v>
      </c>
      <c r="H6334" t="s">
        <v>8</v>
      </c>
      <c r="I6334" t="s">
        <v>8</v>
      </c>
      <c r="J6334" t="s">
        <v>8</v>
      </c>
      <c r="K6334" t="s">
        <v>6766</v>
      </c>
    </row>
    <row r="6335" spans="1:11" x14ac:dyDescent="0.25">
      <c r="A6335">
        <v>3475</v>
      </c>
      <c r="B6335" t="s">
        <v>2688</v>
      </c>
      <c r="C6335" t="s">
        <v>2689</v>
      </c>
      <c r="D6335" t="s">
        <v>94</v>
      </c>
      <c r="E6335" t="s">
        <v>95</v>
      </c>
      <c r="F6335" t="s">
        <v>1150</v>
      </c>
      <c r="G6335">
        <v>2434</v>
      </c>
      <c r="H6335" t="s">
        <v>8</v>
      </c>
      <c r="I6335" t="s">
        <v>8</v>
      </c>
      <c r="J6335" t="s">
        <v>8</v>
      </c>
      <c r="K6335" t="s">
        <v>6766</v>
      </c>
    </row>
    <row r="6336" spans="1:11" x14ac:dyDescent="0.25">
      <c r="A6336">
        <v>3475</v>
      </c>
      <c r="B6336" t="s">
        <v>2688</v>
      </c>
      <c r="C6336" t="s">
        <v>2689</v>
      </c>
      <c r="D6336" t="s">
        <v>94</v>
      </c>
      <c r="E6336" t="s">
        <v>95</v>
      </c>
      <c r="F6336" t="s">
        <v>1150</v>
      </c>
      <c r="G6336">
        <v>2434</v>
      </c>
      <c r="H6336" t="s">
        <v>8</v>
      </c>
      <c r="I6336" t="s">
        <v>8</v>
      </c>
      <c r="J6336" t="s">
        <v>8</v>
      </c>
      <c r="K6336" t="s">
        <v>6766</v>
      </c>
    </row>
    <row r="6337" spans="1:11" x14ac:dyDescent="0.25">
      <c r="A6337">
        <v>3475</v>
      </c>
      <c r="B6337" t="s">
        <v>2688</v>
      </c>
      <c r="C6337" t="s">
        <v>2689</v>
      </c>
      <c r="D6337" t="s">
        <v>94</v>
      </c>
      <c r="E6337" t="s">
        <v>95</v>
      </c>
      <c r="F6337" t="s">
        <v>1150</v>
      </c>
      <c r="G6337">
        <v>2434</v>
      </c>
      <c r="H6337" t="s">
        <v>8</v>
      </c>
      <c r="I6337" t="s">
        <v>8</v>
      </c>
      <c r="J6337" t="s">
        <v>8</v>
      </c>
      <c r="K6337" t="s">
        <v>6766</v>
      </c>
    </row>
    <row r="6338" spans="1:11" x14ac:dyDescent="0.25">
      <c r="A6338">
        <v>3475</v>
      </c>
      <c r="B6338" t="s">
        <v>2688</v>
      </c>
      <c r="C6338" t="s">
        <v>2689</v>
      </c>
      <c r="D6338" t="s">
        <v>94</v>
      </c>
      <c r="E6338" t="s">
        <v>95</v>
      </c>
      <c r="F6338" t="s">
        <v>1150</v>
      </c>
      <c r="G6338">
        <v>2434</v>
      </c>
      <c r="H6338" t="s">
        <v>8</v>
      </c>
      <c r="I6338" t="s">
        <v>8</v>
      </c>
      <c r="J6338" t="s">
        <v>8</v>
      </c>
      <c r="K6338" t="s">
        <v>6766</v>
      </c>
    </row>
    <row r="6339" spans="1:11" x14ac:dyDescent="0.25">
      <c r="A6339">
        <v>3475</v>
      </c>
      <c r="B6339" t="s">
        <v>2688</v>
      </c>
      <c r="C6339" t="s">
        <v>2689</v>
      </c>
      <c r="D6339" t="s">
        <v>94</v>
      </c>
      <c r="E6339" t="s">
        <v>95</v>
      </c>
      <c r="F6339" t="s">
        <v>1150</v>
      </c>
      <c r="G6339">
        <v>2434</v>
      </c>
      <c r="H6339" t="s">
        <v>8</v>
      </c>
      <c r="I6339" t="s">
        <v>8</v>
      </c>
      <c r="J6339" t="s">
        <v>8</v>
      </c>
      <c r="K6339" t="s">
        <v>6766</v>
      </c>
    </row>
    <row r="6340" spans="1:11" x14ac:dyDescent="0.25">
      <c r="A6340">
        <v>3475</v>
      </c>
      <c r="B6340" t="s">
        <v>2688</v>
      </c>
      <c r="C6340" t="s">
        <v>2689</v>
      </c>
      <c r="D6340" t="s">
        <v>94</v>
      </c>
      <c r="E6340" t="s">
        <v>95</v>
      </c>
      <c r="F6340" t="s">
        <v>1150</v>
      </c>
      <c r="G6340">
        <v>2434</v>
      </c>
      <c r="H6340" t="s">
        <v>8</v>
      </c>
      <c r="I6340" t="s">
        <v>8</v>
      </c>
      <c r="J6340" t="s">
        <v>8</v>
      </c>
      <c r="K6340" t="s">
        <v>6766</v>
      </c>
    </row>
    <row r="6341" spans="1:11" x14ac:dyDescent="0.25">
      <c r="A6341">
        <v>3475</v>
      </c>
      <c r="B6341" t="s">
        <v>2688</v>
      </c>
      <c r="C6341" t="s">
        <v>2689</v>
      </c>
      <c r="D6341" t="s">
        <v>94</v>
      </c>
      <c r="E6341" t="s">
        <v>95</v>
      </c>
      <c r="F6341" t="s">
        <v>1150</v>
      </c>
      <c r="G6341">
        <v>2434</v>
      </c>
      <c r="H6341" t="s">
        <v>8</v>
      </c>
      <c r="I6341" t="s">
        <v>8</v>
      </c>
      <c r="J6341" t="s">
        <v>8</v>
      </c>
      <c r="K6341" t="s">
        <v>6766</v>
      </c>
    </row>
    <row r="6342" spans="1:11" x14ac:dyDescent="0.25">
      <c r="A6342">
        <v>3475</v>
      </c>
      <c r="B6342" t="s">
        <v>2688</v>
      </c>
      <c r="C6342" t="s">
        <v>2689</v>
      </c>
      <c r="D6342" t="s">
        <v>94</v>
      </c>
      <c r="E6342" t="s">
        <v>95</v>
      </c>
      <c r="F6342" t="s">
        <v>1150</v>
      </c>
      <c r="G6342">
        <v>2434</v>
      </c>
      <c r="H6342" t="s">
        <v>8</v>
      </c>
      <c r="I6342" t="s">
        <v>8</v>
      </c>
      <c r="J6342" t="s">
        <v>8</v>
      </c>
      <c r="K6342" t="s">
        <v>6766</v>
      </c>
    </row>
    <row r="6343" spans="1:11" x14ac:dyDescent="0.25">
      <c r="A6343">
        <v>3475</v>
      </c>
      <c r="B6343" t="s">
        <v>2688</v>
      </c>
      <c r="C6343" t="s">
        <v>2689</v>
      </c>
      <c r="D6343" t="s">
        <v>94</v>
      </c>
      <c r="E6343" t="s">
        <v>95</v>
      </c>
      <c r="F6343" t="s">
        <v>1150</v>
      </c>
      <c r="G6343">
        <v>2434</v>
      </c>
      <c r="H6343" t="s">
        <v>8</v>
      </c>
      <c r="I6343" t="s">
        <v>8</v>
      </c>
      <c r="J6343" t="s">
        <v>8</v>
      </c>
      <c r="K6343" t="s">
        <v>6766</v>
      </c>
    </row>
    <row r="6344" spans="1:11" x14ac:dyDescent="0.25">
      <c r="A6344">
        <v>3475</v>
      </c>
      <c r="B6344" t="s">
        <v>2688</v>
      </c>
      <c r="C6344" t="s">
        <v>2689</v>
      </c>
      <c r="D6344" t="s">
        <v>94</v>
      </c>
      <c r="E6344" t="s">
        <v>95</v>
      </c>
      <c r="F6344" t="s">
        <v>1150</v>
      </c>
      <c r="G6344">
        <v>2434</v>
      </c>
      <c r="H6344" t="s">
        <v>8</v>
      </c>
      <c r="I6344" t="s">
        <v>8</v>
      </c>
      <c r="J6344" t="s">
        <v>8</v>
      </c>
      <c r="K6344" t="s">
        <v>6766</v>
      </c>
    </row>
    <row r="6345" spans="1:11" x14ac:dyDescent="0.25">
      <c r="A6345">
        <v>3476</v>
      </c>
      <c r="B6345" t="s">
        <v>2690</v>
      </c>
      <c r="C6345" t="s">
        <v>2691</v>
      </c>
      <c r="D6345" t="s">
        <v>27</v>
      </c>
      <c r="E6345" t="s">
        <v>10</v>
      </c>
      <c r="F6345" t="s">
        <v>153</v>
      </c>
      <c r="G6345">
        <v>2435</v>
      </c>
      <c r="H6345" t="s">
        <v>8</v>
      </c>
      <c r="I6345" t="s">
        <v>8</v>
      </c>
      <c r="J6345" t="s">
        <v>8</v>
      </c>
      <c r="K6345" t="s">
        <v>6766</v>
      </c>
    </row>
    <row r="6346" spans="1:11" x14ac:dyDescent="0.25">
      <c r="A6346">
        <v>3477</v>
      </c>
      <c r="B6346" t="s">
        <v>2692</v>
      </c>
      <c r="C6346" t="s">
        <v>3779</v>
      </c>
      <c r="D6346" t="s">
        <v>615</v>
      </c>
      <c r="E6346" t="s">
        <v>10</v>
      </c>
      <c r="F6346" t="s">
        <v>437</v>
      </c>
      <c r="G6346">
        <v>2436</v>
      </c>
      <c r="H6346" t="s">
        <v>8</v>
      </c>
      <c r="I6346" t="s">
        <v>8</v>
      </c>
      <c r="J6346" t="s">
        <v>8</v>
      </c>
      <c r="K6346" t="s">
        <v>6766</v>
      </c>
    </row>
    <row r="6347" spans="1:11" x14ac:dyDescent="0.25">
      <c r="A6347">
        <v>3482</v>
      </c>
      <c r="B6347" t="s">
        <v>5633</v>
      </c>
      <c r="C6347" t="s">
        <v>2693</v>
      </c>
      <c r="D6347" t="s">
        <v>70</v>
      </c>
      <c r="E6347" t="s">
        <v>10</v>
      </c>
      <c r="F6347" t="s">
        <v>71</v>
      </c>
      <c r="G6347">
        <v>2441</v>
      </c>
      <c r="H6347" t="s">
        <v>8</v>
      </c>
      <c r="I6347" t="s">
        <v>8</v>
      </c>
      <c r="J6347" t="s">
        <v>8</v>
      </c>
      <c r="K6347" t="s">
        <v>6766</v>
      </c>
    </row>
    <row r="6348" spans="1:11" x14ac:dyDescent="0.25">
      <c r="A6348">
        <v>3482</v>
      </c>
      <c r="B6348" t="s">
        <v>5633</v>
      </c>
      <c r="C6348" t="s">
        <v>2693</v>
      </c>
      <c r="D6348" t="s">
        <v>70</v>
      </c>
      <c r="E6348" t="s">
        <v>10</v>
      </c>
      <c r="F6348" t="s">
        <v>71</v>
      </c>
      <c r="G6348">
        <v>2441</v>
      </c>
      <c r="H6348" t="s">
        <v>8</v>
      </c>
      <c r="I6348" t="s">
        <v>8</v>
      </c>
      <c r="J6348" t="s">
        <v>8</v>
      </c>
      <c r="K6348" t="s">
        <v>6766</v>
      </c>
    </row>
    <row r="6349" spans="1:11" x14ac:dyDescent="0.25">
      <c r="A6349">
        <v>3482</v>
      </c>
      <c r="B6349" t="s">
        <v>5633</v>
      </c>
      <c r="C6349" t="s">
        <v>2693</v>
      </c>
      <c r="D6349" t="s">
        <v>70</v>
      </c>
      <c r="E6349" t="s">
        <v>10</v>
      </c>
      <c r="F6349" t="s">
        <v>71</v>
      </c>
      <c r="G6349">
        <v>2441</v>
      </c>
      <c r="H6349" t="s">
        <v>8</v>
      </c>
      <c r="I6349" t="s">
        <v>8</v>
      </c>
      <c r="J6349" t="s">
        <v>8</v>
      </c>
      <c r="K6349" t="s">
        <v>6766</v>
      </c>
    </row>
    <row r="6350" spans="1:11" x14ac:dyDescent="0.25">
      <c r="A6350">
        <v>3483</v>
      </c>
      <c r="B6350" t="s">
        <v>2694</v>
      </c>
      <c r="C6350" t="s">
        <v>2695</v>
      </c>
      <c r="D6350" t="s">
        <v>1378</v>
      </c>
      <c r="E6350" t="s">
        <v>110</v>
      </c>
      <c r="F6350" t="s">
        <v>2696</v>
      </c>
      <c r="G6350">
        <v>2442</v>
      </c>
      <c r="H6350" t="s">
        <v>8</v>
      </c>
      <c r="I6350" t="s">
        <v>8</v>
      </c>
      <c r="J6350" t="s">
        <v>8</v>
      </c>
      <c r="K6350" t="s">
        <v>6766</v>
      </c>
    </row>
    <row r="6351" spans="1:11" x14ac:dyDescent="0.25">
      <c r="A6351">
        <v>3483</v>
      </c>
      <c r="B6351" t="s">
        <v>2694</v>
      </c>
      <c r="C6351" t="s">
        <v>2695</v>
      </c>
      <c r="D6351" t="s">
        <v>1378</v>
      </c>
      <c r="E6351" t="s">
        <v>110</v>
      </c>
      <c r="F6351" t="s">
        <v>2696</v>
      </c>
      <c r="G6351">
        <v>2442</v>
      </c>
      <c r="H6351" t="s">
        <v>8</v>
      </c>
      <c r="I6351" t="s">
        <v>8</v>
      </c>
      <c r="J6351" t="s">
        <v>8</v>
      </c>
      <c r="K6351" t="s">
        <v>6766</v>
      </c>
    </row>
    <row r="6352" spans="1:11" x14ac:dyDescent="0.25">
      <c r="A6352">
        <v>3486</v>
      </c>
      <c r="B6352" t="s">
        <v>7257</v>
      </c>
      <c r="C6352" t="s">
        <v>2697</v>
      </c>
      <c r="D6352" t="s">
        <v>778</v>
      </c>
      <c r="E6352" t="s">
        <v>10</v>
      </c>
      <c r="F6352" t="s">
        <v>779</v>
      </c>
      <c r="G6352">
        <v>2445</v>
      </c>
      <c r="H6352" t="s">
        <v>8</v>
      </c>
      <c r="I6352" t="s">
        <v>8</v>
      </c>
      <c r="J6352" t="s">
        <v>8</v>
      </c>
      <c r="K6352" t="s">
        <v>6766</v>
      </c>
    </row>
    <row r="6353" spans="1:11" x14ac:dyDescent="0.25">
      <c r="A6353">
        <v>3486</v>
      </c>
      <c r="B6353" t="s">
        <v>7257</v>
      </c>
      <c r="C6353" t="s">
        <v>2697</v>
      </c>
      <c r="D6353" t="s">
        <v>778</v>
      </c>
      <c r="E6353" t="s">
        <v>10</v>
      </c>
      <c r="F6353" t="s">
        <v>779</v>
      </c>
      <c r="G6353">
        <v>2445</v>
      </c>
      <c r="H6353" t="s">
        <v>8</v>
      </c>
      <c r="I6353" t="s">
        <v>8</v>
      </c>
      <c r="J6353" t="s">
        <v>8</v>
      </c>
      <c r="K6353" t="s">
        <v>6766</v>
      </c>
    </row>
    <row r="6354" spans="1:11" x14ac:dyDescent="0.25">
      <c r="A6354">
        <v>3486</v>
      </c>
      <c r="B6354" t="s">
        <v>7257</v>
      </c>
      <c r="C6354" t="s">
        <v>2697</v>
      </c>
      <c r="D6354" t="s">
        <v>778</v>
      </c>
      <c r="E6354" t="s">
        <v>10</v>
      </c>
      <c r="F6354" t="s">
        <v>779</v>
      </c>
      <c r="G6354">
        <v>2445</v>
      </c>
      <c r="H6354" t="s">
        <v>8</v>
      </c>
      <c r="I6354" t="s">
        <v>8</v>
      </c>
      <c r="J6354" t="s">
        <v>8</v>
      </c>
      <c r="K6354" t="s">
        <v>6766</v>
      </c>
    </row>
    <row r="6355" spans="1:11" x14ac:dyDescent="0.25">
      <c r="A6355">
        <v>3488</v>
      </c>
      <c r="B6355" t="s">
        <v>2698</v>
      </c>
      <c r="C6355" t="s">
        <v>8290</v>
      </c>
      <c r="D6355" t="s">
        <v>438</v>
      </c>
      <c r="E6355" t="s">
        <v>439</v>
      </c>
      <c r="F6355" t="s">
        <v>440</v>
      </c>
      <c r="G6355">
        <v>2447</v>
      </c>
      <c r="H6355" t="s">
        <v>8</v>
      </c>
      <c r="I6355" t="s">
        <v>8</v>
      </c>
      <c r="J6355" t="s">
        <v>8</v>
      </c>
      <c r="K6355" t="s">
        <v>6766</v>
      </c>
    </row>
    <row r="6356" spans="1:11" x14ac:dyDescent="0.25">
      <c r="A6356">
        <v>3488</v>
      </c>
      <c r="B6356" t="s">
        <v>2698</v>
      </c>
      <c r="C6356" t="s">
        <v>8290</v>
      </c>
      <c r="D6356" t="s">
        <v>438</v>
      </c>
      <c r="E6356" t="s">
        <v>439</v>
      </c>
      <c r="F6356" t="s">
        <v>440</v>
      </c>
      <c r="G6356">
        <v>2447</v>
      </c>
      <c r="H6356" t="s">
        <v>8</v>
      </c>
      <c r="I6356" t="s">
        <v>8</v>
      </c>
      <c r="J6356" t="s">
        <v>8</v>
      </c>
      <c r="K6356" t="s">
        <v>6766</v>
      </c>
    </row>
    <row r="6357" spans="1:11" x14ac:dyDescent="0.25">
      <c r="A6357">
        <v>3488</v>
      </c>
      <c r="B6357" t="s">
        <v>2698</v>
      </c>
      <c r="C6357" t="s">
        <v>8290</v>
      </c>
      <c r="D6357" t="s">
        <v>438</v>
      </c>
      <c r="E6357" t="s">
        <v>439</v>
      </c>
      <c r="F6357" t="s">
        <v>440</v>
      </c>
      <c r="G6357">
        <v>2447</v>
      </c>
      <c r="H6357" t="s">
        <v>8</v>
      </c>
      <c r="I6357" t="s">
        <v>8</v>
      </c>
      <c r="J6357" t="s">
        <v>8</v>
      </c>
      <c r="K6357" t="s">
        <v>6766</v>
      </c>
    </row>
    <row r="6358" spans="1:11" x14ac:dyDescent="0.25">
      <c r="A6358">
        <v>3488</v>
      </c>
      <c r="B6358" t="s">
        <v>2698</v>
      </c>
      <c r="C6358" t="s">
        <v>8290</v>
      </c>
      <c r="D6358" t="s">
        <v>438</v>
      </c>
      <c r="E6358" t="s">
        <v>439</v>
      </c>
      <c r="F6358" t="s">
        <v>440</v>
      </c>
      <c r="G6358">
        <v>2447</v>
      </c>
      <c r="H6358" t="s">
        <v>8</v>
      </c>
      <c r="I6358" t="s">
        <v>8</v>
      </c>
      <c r="J6358" t="s">
        <v>8</v>
      </c>
      <c r="K6358" t="s">
        <v>6766</v>
      </c>
    </row>
    <row r="6359" spans="1:11" x14ac:dyDescent="0.25">
      <c r="A6359">
        <v>3489</v>
      </c>
      <c r="B6359" t="s">
        <v>2699</v>
      </c>
      <c r="C6359" t="s">
        <v>2700</v>
      </c>
      <c r="D6359" t="s">
        <v>93</v>
      </c>
      <c r="E6359" t="s">
        <v>10</v>
      </c>
      <c r="F6359" t="s">
        <v>65</v>
      </c>
      <c r="G6359">
        <v>2448</v>
      </c>
      <c r="H6359" t="s">
        <v>8</v>
      </c>
      <c r="I6359" t="s">
        <v>8</v>
      </c>
      <c r="J6359" t="s">
        <v>8</v>
      </c>
      <c r="K6359" t="s">
        <v>6766</v>
      </c>
    </row>
    <row r="6360" spans="1:11" x14ac:dyDescent="0.25">
      <c r="A6360">
        <v>3489</v>
      </c>
      <c r="B6360" t="s">
        <v>2699</v>
      </c>
      <c r="C6360" t="s">
        <v>2700</v>
      </c>
      <c r="D6360" t="s">
        <v>93</v>
      </c>
      <c r="E6360" t="s">
        <v>10</v>
      </c>
      <c r="F6360" t="s">
        <v>65</v>
      </c>
      <c r="G6360">
        <v>2448</v>
      </c>
      <c r="H6360" t="s">
        <v>8</v>
      </c>
      <c r="I6360" t="s">
        <v>8</v>
      </c>
      <c r="J6360" t="s">
        <v>8</v>
      </c>
      <c r="K6360" t="s">
        <v>6766</v>
      </c>
    </row>
    <row r="6361" spans="1:11" x14ac:dyDescent="0.25">
      <c r="A6361">
        <v>3489</v>
      </c>
      <c r="B6361" t="s">
        <v>2699</v>
      </c>
      <c r="C6361" t="s">
        <v>2700</v>
      </c>
      <c r="D6361" t="s">
        <v>93</v>
      </c>
      <c r="E6361" t="s">
        <v>10</v>
      </c>
      <c r="F6361" t="s">
        <v>65</v>
      </c>
      <c r="G6361">
        <v>2448</v>
      </c>
      <c r="H6361" t="s">
        <v>8</v>
      </c>
      <c r="I6361" t="s">
        <v>8</v>
      </c>
      <c r="J6361" t="s">
        <v>8</v>
      </c>
      <c r="K6361" t="s">
        <v>6766</v>
      </c>
    </row>
    <row r="6362" spans="1:11" x14ac:dyDescent="0.25">
      <c r="A6362">
        <v>3489</v>
      </c>
      <c r="B6362" t="s">
        <v>2699</v>
      </c>
      <c r="C6362" t="s">
        <v>2700</v>
      </c>
      <c r="D6362" t="s">
        <v>93</v>
      </c>
      <c r="E6362" t="s">
        <v>10</v>
      </c>
      <c r="F6362" t="s">
        <v>65</v>
      </c>
      <c r="G6362">
        <v>2448</v>
      </c>
      <c r="H6362" t="s">
        <v>8</v>
      </c>
      <c r="I6362" t="s">
        <v>8</v>
      </c>
      <c r="J6362" t="s">
        <v>8</v>
      </c>
      <c r="K6362" t="s">
        <v>6766</v>
      </c>
    </row>
    <row r="6363" spans="1:11" x14ac:dyDescent="0.25">
      <c r="A6363">
        <v>3489</v>
      </c>
      <c r="B6363" t="s">
        <v>2699</v>
      </c>
      <c r="C6363" t="s">
        <v>2700</v>
      </c>
      <c r="D6363" t="s">
        <v>93</v>
      </c>
      <c r="E6363" t="s">
        <v>10</v>
      </c>
      <c r="F6363" t="s">
        <v>65</v>
      </c>
      <c r="G6363">
        <v>2448</v>
      </c>
      <c r="H6363" t="s">
        <v>8</v>
      </c>
      <c r="I6363" t="s">
        <v>8</v>
      </c>
      <c r="J6363" t="s">
        <v>8</v>
      </c>
      <c r="K6363" t="s">
        <v>6766</v>
      </c>
    </row>
    <row r="6364" spans="1:11" x14ac:dyDescent="0.25">
      <c r="A6364">
        <v>3489</v>
      </c>
      <c r="B6364" t="s">
        <v>2699</v>
      </c>
      <c r="C6364" t="s">
        <v>2700</v>
      </c>
      <c r="D6364" t="s">
        <v>93</v>
      </c>
      <c r="E6364" t="s">
        <v>10</v>
      </c>
      <c r="F6364" t="s">
        <v>65</v>
      </c>
      <c r="G6364">
        <v>2448</v>
      </c>
      <c r="H6364" t="s">
        <v>8</v>
      </c>
      <c r="I6364" t="s">
        <v>8</v>
      </c>
      <c r="J6364" t="s">
        <v>8</v>
      </c>
      <c r="K6364" t="s">
        <v>6766</v>
      </c>
    </row>
    <row r="6365" spans="1:11" x14ac:dyDescent="0.25">
      <c r="A6365">
        <v>3489</v>
      </c>
      <c r="B6365" t="s">
        <v>2699</v>
      </c>
      <c r="C6365" t="s">
        <v>2700</v>
      </c>
      <c r="D6365" t="s">
        <v>93</v>
      </c>
      <c r="E6365" t="s">
        <v>10</v>
      </c>
      <c r="F6365" t="s">
        <v>65</v>
      </c>
      <c r="G6365">
        <v>2448</v>
      </c>
      <c r="H6365" t="s">
        <v>8</v>
      </c>
      <c r="I6365" t="s">
        <v>8</v>
      </c>
      <c r="J6365" t="s">
        <v>8</v>
      </c>
      <c r="K6365" t="s">
        <v>6766</v>
      </c>
    </row>
    <row r="6366" spans="1:11" x14ac:dyDescent="0.25">
      <c r="A6366">
        <v>3489</v>
      </c>
      <c r="B6366" t="s">
        <v>2699</v>
      </c>
      <c r="C6366" t="s">
        <v>2700</v>
      </c>
      <c r="D6366" t="s">
        <v>93</v>
      </c>
      <c r="E6366" t="s">
        <v>10</v>
      </c>
      <c r="F6366" t="s">
        <v>65</v>
      </c>
      <c r="G6366">
        <v>2448</v>
      </c>
      <c r="H6366" t="s">
        <v>8</v>
      </c>
      <c r="I6366" t="s">
        <v>8</v>
      </c>
      <c r="J6366" t="s">
        <v>8</v>
      </c>
      <c r="K6366" t="s">
        <v>6766</v>
      </c>
    </row>
    <row r="6367" spans="1:11" x14ac:dyDescent="0.25">
      <c r="A6367">
        <v>3489</v>
      </c>
      <c r="B6367" t="s">
        <v>2699</v>
      </c>
      <c r="C6367" t="s">
        <v>2700</v>
      </c>
      <c r="D6367" t="s">
        <v>93</v>
      </c>
      <c r="E6367" t="s">
        <v>10</v>
      </c>
      <c r="F6367" t="s">
        <v>65</v>
      </c>
      <c r="G6367">
        <v>2448</v>
      </c>
      <c r="H6367" t="s">
        <v>8</v>
      </c>
      <c r="I6367" t="s">
        <v>8</v>
      </c>
      <c r="J6367" t="s">
        <v>8</v>
      </c>
      <c r="K6367" t="s">
        <v>6766</v>
      </c>
    </row>
    <row r="6368" spans="1:11" x14ac:dyDescent="0.25">
      <c r="A6368">
        <v>3489</v>
      </c>
      <c r="B6368" t="s">
        <v>2699</v>
      </c>
      <c r="C6368" t="s">
        <v>2700</v>
      </c>
      <c r="D6368" t="s">
        <v>93</v>
      </c>
      <c r="E6368" t="s">
        <v>10</v>
      </c>
      <c r="F6368" t="s">
        <v>65</v>
      </c>
      <c r="G6368">
        <v>2448</v>
      </c>
      <c r="H6368" t="s">
        <v>8</v>
      </c>
      <c r="I6368" t="s">
        <v>8</v>
      </c>
      <c r="J6368" t="s">
        <v>8</v>
      </c>
      <c r="K6368" t="s">
        <v>6766</v>
      </c>
    </row>
    <row r="6369" spans="1:11" x14ac:dyDescent="0.25">
      <c r="A6369">
        <v>3489</v>
      </c>
      <c r="B6369" t="s">
        <v>2699</v>
      </c>
      <c r="C6369" t="s">
        <v>2700</v>
      </c>
      <c r="D6369" t="s">
        <v>93</v>
      </c>
      <c r="E6369" t="s">
        <v>10</v>
      </c>
      <c r="F6369" t="s">
        <v>65</v>
      </c>
      <c r="G6369">
        <v>2448</v>
      </c>
      <c r="H6369" t="s">
        <v>8</v>
      </c>
      <c r="I6369" t="s">
        <v>8</v>
      </c>
      <c r="J6369" t="s">
        <v>8</v>
      </c>
      <c r="K6369" t="s">
        <v>6766</v>
      </c>
    </row>
    <row r="6370" spans="1:11" x14ac:dyDescent="0.25">
      <c r="A6370">
        <v>3489</v>
      </c>
      <c r="B6370" t="s">
        <v>2699</v>
      </c>
      <c r="C6370" t="s">
        <v>2700</v>
      </c>
      <c r="D6370" t="s">
        <v>93</v>
      </c>
      <c r="E6370" t="s">
        <v>10</v>
      </c>
      <c r="F6370" t="s">
        <v>65</v>
      </c>
      <c r="G6370">
        <v>2448</v>
      </c>
      <c r="H6370" t="s">
        <v>8</v>
      </c>
      <c r="I6370" t="s">
        <v>8</v>
      </c>
      <c r="J6370" t="s">
        <v>8</v>
      </c>
      <c r="K6370" t="s">
        <v>6766</v>
      </c>
    </row>
    <row r="6371" spans="1:11" x14ac:dyDescent="0.25">
      <c r="A6371">
        <v>3489</v>
      </c>
      <c r="B6371" t="s">
        <v>2699</v>
      </c>
      <c r="C6371" t="s">
        <v>2700</v>
      </c>
      <c r="D6371" t="s">
        <v>93</v>
      </c>
      <c r="E6371" t="s">
        <v>10</v>
      </c>
      <c r="F6371" t="s">
        <v>65</v>
      </c>
      <c r="G6371">
        <v>2448</v>
      </c>
      <c r="H6371" t="s">
        <v>8</v>
      </c>
      <c r="I6371" t="s">
        <v>8</v>
      </c>
      <c r="J6371" t="s">
        <v>8</v>
      </c>
      <c r="K6371" t="s">
        <v>6766</v>
      </c>
    </row>
    <row r="6372" spans="1:11" x14ac:dyDescent="0.25">
      <c r="A6372">
        <v>3489</v>
      </c>
      <c r="B6372" t="s">
        <v>2699</v>
      </c>
      <c r="C6372" t="s">
        <v>2700</v>
      </c>
      <c r="D6372" t="s">
        <v>93</v>
      </c>
      <c r="E6372" t="s">
        <v>10</v>
      </c>
      <c r="F6372" t="s">
        <v>65</v>
      </c>
      <c r="G6372">
        <v>2448</v>
      </c>
      <c r="H6372" t="s">
        <v>8</v>
      </c>
      <c r="I6372" t="s">
        <v>8</v>
      </c>
      <c r="J6372" t="s">
        <v>8</v>
      </c>
      <c r="K6372" t="s">
        <v>6766</v>
      </c>
    </row>
    <row r="6373" spans="1:11" x14ac:dyDescent="0.25">
      <c r="A6373">
        <v>3491</v>
      </c>
      <c r="B6373" t="s">
        <v>2701</v>
      </c>
      <c r="C6373" t="s">
        <v>2702</v>
      </c>
      <c r="D6373" t="s">
        <v>2703</v>
      </c>
      <c r="E6373" t="s">
        <v>10</v>
      </c>
      <c r="F6373" t="s">
        <v>197</v>
      </c>
      <c r="G6373">
        <v>2449</v>
      </c>
      <c r="H6373" t="s">
        <v>8</v>
      </c>
      <c r="I6373" t="s">
        <v>8</v>
      </c>
      <c r="J6373" t="s">
        <v>8</v>
      </c>
      <c r="K6373" t="s">
        <v>6766</v>
      </c>
    </row>
    <row r="6374" spans="1:11" x14ac:dyDescent="0.25">
      <c r="A6374">
        <v>3491</v>
      </c>
      <c r="B6374" t="s">
        <v>2701</v>
      </c>
      <c r="C6374" t="s">
        <v>2702</v>
      </c>
      <c r="D6374" t="s">
        <v>2703</v>
      </c>
      <c r="E6374" t="s">
        <v>10</v>
      </c>
      <c r="F6374" t="s">
        <v>197</v>
      </c>
      <c r="G6374">
        <v>2449</v>
      </c>
      <c r="H6374" t="s">
        <v>8</v>
      </c>
      <c r="I6374" t="s">
        <v>8</v>
      </c>
      <c r="J6374" t="s">
        <v>8</v>
      </c>
      <c r="K6374" t="s">
        <v>6766</v>
      </c>
    </row>
    <row r="6375" spans="1:11" x14ac:dyDescent="0.25">
      <c r="A6375">
        <v>3491</v>
      </c>
      <c r="B6375" t="s">
        <v>2701</v>
      </c>
      <c r="C6375" t="s">
        <v>2702</v>
      </c>
      <c r="D6375" t="s">
        <v>2703</v>
      </c>
      <c r="E6375" t="s">
        <v>10</v>
      </c>
      <c r="F6375" t="s">
        <v>197</v>
      </c>
      <c r="G6375">
        <v>2449</v>
      </c>
      <c r="H6375" t="s">
        <v>8</v>
      </c>
      <c r="I6375" t="s">
        <v>8</v>
      </c>
      <c r="J6375" t="s">
        <v>8</v>
      </c>
      <c r="K6375" t="s">
        <v>6766</v>
      </c>
    </row>
    <row r="6376" spans="1:11" x14ac:dyDescent="0.25">
      <c r="A6376">
        <v>3494</v>
      </c>
      <c r="B6376" t="s">
        <v>2704</v>
      </c>
      <c r="C6376" t="s">
        <v>2705</v>
      </c>
      <c r="D6376" t="s">
        <v>9</v>
      </c>
      <c r="E6376" t="s">
        <v>10</v>
      </c>
      <c r="F6376" t="s">
        <v>166</v>
      </c>
      <c r="G6376">
        <v>2452</v>
      </c>
      <c r="H6376" t="s">
        <v>8</v>
      </c>
      <c r="I6376" t="s">
        <v>8</v>
      </c>
      <c r="J6376" t="s">
        <v>8</v>
      </c>
      <c r="K6376" t="s">
        <v>6766</v>
      </c>
    </row>
    <row r="6377" spans="1:11" x14ac:dyDescent="0.25">
      <c r="A6377">
        <v>3494</v>
      </c>
      <c r="B6377" t="s">
        <v>2704</v>
      </c>
      <c r="C6377" t="s">
        <v>2705</v>
      </c>
      <c r="D6377" t="s">
        <v>9</v>
      </c>
      <c r="E6377" t="s">
        <v>10</v>
      </c>
      <c r="F6377" t="s">
        <v>166</v>
      </c>
      <c r="G6377">
        <v>2452</v>
      </c>
      <c r="H6377" t="s">
        <v>8</v>
      </c>
      <c r="I6377" t="s">
        <v>8</v>
      </c>
      <c r="J6377" t="s">
        <v>8</v>
      </c>
      <c r="K6377" t="s">
        <v>6766</v>
      </c>
    </row>
    <row r="6378" spans="1:11" x14ac:dyDescent="0.25">
      <c r="A6378">
        <v>3494</v>
      </c>
      <c r="B6378" t="s">
        <v>2704</v>
      </c>
      <c r="C6378" t="s">
        <v>2705</v>
      </c>
      <c r="D6378" t="s">
        <v>9</v>
      </c>
      <c r="E6378" t="s">
        <v>10</v>
      </c>
      <c r="F6378" t="s">
        <v>166</v>
      </c>
      <c r="G6378">
        <v>2452</v>
      </c>
      <c r="H6378" t="s">
        <v>8</v>
      </c>
      <c r="I6378" t="s">
        <v>8</v>
      </c>
      <c r="J6378" t="s">
        <v>8</v>
      </c>
      <c r="K6378" t="s">
        <v>6766</v>
      </c>
    </row>
    <row r="6379" spans="1:11" x14ac:dyDescent="0.25">
      <c r="A6379">
        <v>3494</v>
      </c>
      <c r="B6379" t="s">
        <v>2704</v>
      </c>
      <c r="C6379" t="s">
        <v>2705</v>
      </c>
      <c r="D6379" t="s">
        <v>9</v>
      </c>
      <c r="E6379" t="s">
        <v>10</v>
      </c>
      <c r="F6379" t="s">
        <v>166</v>
      </c>
      <c r="G6379">
        <v>2452</v>
      </c>
      <c r="H6379" t="s">
        <v>8</v>
      </c>
      <c r="I6379" t="s">
        <v>8</v>
      </c>
      <c r="J6379" t="s">
        <v>8</v>
      </c>
      <c r="K6379" t="s">
        <v>6766</v>
      </c>
    </row>
    <row r="6380" spans="1:11" x14ac:dyDescent="0.25">
      <c r="A6380">
        <v>3494</v>
      </c>
      <c r="B6380" t="s">
        <v>2704</v>
      </c>
      <c r="C6380" t="s">
        <v>2705</v>
      </c>
      <c r="D6380" t="s">
        <v>9</v>
      </c>
      <c r="E6380" t="s">
        <v>10</v>
      </c>
      <c r="F6380" t="s">
        <v>166</v>
      </c>
      <c r="G6380">
        <v>2452</v>
      </c>
      <c r="H6380" t="s">
        <v>8</v>
      </c>
      <c r="I6380" t="s">
        <v>8</v>
      </c>
      <c r="J6380" t="s">
        <v>8</v>
      </c>
      <c r="K6380" t="s">
        <v>6766</v>
      </c>
    </row>
    <row r="6381" spans="1:11" x14ac:dyDescent="0.25">
      <c r="A6381">
        <v>3496</v>
      </c>
      <c r="B6381" t="s">
        <v>2706</v>
      </c>
      <c r="C6381" t="s">
        <v>2707</v>
      </c>
      <c r="D6381" t="s">
        <v>1099</v>
      </c>
      <c r="E6381" t="s">
        <v>354</v>
      </c>
      <c r="F6381" t="s">
        <v>1100</v>
      </c>
      <c r="G6381">
        <v>2454</v>
      </c>
      <c r="H6381" t="s">
        <v>8</v>
      </c>
      <c r="I6381" t="s">
        <v>8</v>
      </c>
      <c r="J6381" t="s">
        <v>8</v>
      </c>
      <c r="K6381" t="s">
        <v>6766</v>
      </c>
    </row>
    <row r="6382" spans="1:11" x14ac:dyDescent="0.25">
      <c r="A6382">
        <v>3496</v>
      </c>
      <c r="B6382" t="s">
        <v>2706</v>
      </c>
      <c r="C6382" t="s">
        <v>2707</v>
      </c>
      <c r="D6382" t="s">
        <v>1099</v>
      </c>
      <c r="E6382" t="s">
        <v>354</v>
      </c>
      <c r="F6382" t="s">
        <v>1100</v>
      </c>
      <c r="G6382">
        <v>2454</v>
      </c>
      <c r="H6382" t="s">
        <v>8</v>
      </c>
      <c r="I6382" t="s">
        <v>8</v>
      </c>
      <c r="J6382" t="s">
        <v>8</v>
      </c>
      <c r="K6382" t="s">
        <v>6766</v>
      </c>
    </row>
    <row r="6383" spans="1:11" x14ac:dyDescent="0.25">
      <c r="A6383">
        <v>3496</v>
      </c>
      <c r="B6383" t="s">
        <v>2706</v>
      </c>
      <c r="C6383" t="s">
        <v>2707</v>
      </c>
      <c r="D6383" t="s">
        <v>1099</v>
      </c>
      <c r="E6383" t="s">
        <v>354</v>
      </c>
      <c r="F6383" t="s">
        <v>1100</v>
      </c>
      <c r="G6383">
        <v>2454</v>
      </c>
      <c r="H6383" t="s">
        <v>8</v>
      </c>
      <c r="I6383" t="s">
        <v>8</v>
      </c>
      <c r="J6383" t="s">
        <v>8</v>
      </c>
      <c r="K6383" t="s">
        <v>6766</v>
      </c>
    </row>
    <row r="6384" spans="1:11" x14ac:dyDescent="0.25">
      <c r="A6384">
        <v>3497</v>
      </c>
      <c r="B6384" t="s">
        <v>2708</v>
      </c>
      <c r="C6384" t="s">
        <v>2709</v>
      </c>
      <c r="D6384" t="s">
        <v>260</v>
      </c>
      <c r="E6384" t="s">
        <v>10</v>
      </c>
      <c r="F6384" t="s">
        <v>261</v>
      </c>
      <c r="G6384">
        <v>2455</v>
      </c>
      <c r="H6384" t="s">
        <v>8</v>
      </c>
      <c r="I6384" t="s">
        <v>8</v>
      </c>
      <c r="J6384" t="s">
        <v>8</v>
      </c>
      <c r="K6384" t="s">
        <v>6766</v>
      </c>
    </row>
    <row r="6385" spans="1:11" x14ac:dyDescent="0.25">
      <c r="A6385">
        <v>3499</v>
      </c>
      <c r="B6385" t="s">
        <v>2710</v>
      </c>
      <c r="C6385" t="s">
        <v>2711</v>
      </c>
      <c r="D6385" t="s">
        <v>9</v>
      </c>
      <c r="E6385" t="s">
        <v>10</v>
      </c>
      <c r="F6385" t="s">
        <v>455</v>
      </c>
      <c r="G6385">
        <v>2457</v>
      </c>
      <c r="H6385" t="s">
        <v>8</v>
      </c>
      <c r="I6385" t="s">
        <v>8</v>
      </c>
      <c r="J6385" t="s">
        <v>8</v>
      </c>
      <c r="K6385" t="s">
        <v>6766</v>
      </c>
    </row>
    <row r="6386" spans="1:11" x14ac:dyDescent="0.25">
      <c r="A6386">
        <v>3499</v>
      </c>
      <c r="B6386" t="s">
        <v>2710</v>
      </c>
      <c r="C6386" t="s">
        <v>2711</v>
      </c>
      <c r="D6386" t="s">
        <v>9</v>
      </c>
      <c r="E6386" t="s">
        <v>10</v>
      </c>
      <c r="F6386" t="s">
        <v>455</v>
      </c>
      <c r="G6386">
        <v>2457</v>
      </c>
      <c r="H6386" t="s">
        <v>8</v>
      </c>
      <c r="I6386" t="s">
        <v>8</v>
      </c>
      <c r="J6386" t="s">
        <v>8</v>
      </c>
      <c r="K6386" t="s">
        <v>6766</v>
      </c>
    </row>
    <row r="6387" spans="1:11" x14ac:dyDescent="0.25">
      <c r="A6387">
        <v>3499</v>
      </c>
      <c r="B6387" t="s">
        <v>2710</v>
      </c>
      <c r="C6387" t="s">
        <v>2711</v>
      </c>
      <c r="D6387" t="s">
        <v>9</v>
      </c>
      <c r="E6387" t="s">
        <v>10</v>
      </c>
      <c r="F6387" t="s">
        <v>455</v>
      </c>
      <c r="G6387">
        <v>2457</v>
      </c>
      <c r="H6387" t="s">
        <v>8</v>
      </c>
      <c r="I6387" t="s">
        <v>8</v>
      </c>
      <c r="J6387" t="s">
        <v>8</v>
      </c>
      <c r="K6387" t="s">
        <v>6766</v>
      </c>
    </row>
    <row r="6388" spans="1:11" x14ac:dyDescent="0.25">
      <c r="A6388">
        <v>3499</v>
      </c>
      <c r="B6388" t="s">
        <v>2710</v>
      </c>
      <c r="C6388" t="s">
        <v>2711</v>
      </c>
      <c r="D6388" t="s">
        <v>9</v>
      </c>
      <c r="E6388" t="s">
        <v>10</v>
      </c>
      <c r="F6388" t="s">
        <v>455</v>
      </c>
      <c r="G6388">
        <v>2457</v>
      </c>
      <c r="H6388" t="s">
        <v>8</v>
      </c>
      <c r="I6388" t="s">
        <v>8</v>
      </c>
      <c r="J6388" t="s">
        <v>8</v>
      </c>
      <c r="K6388" t="s">
        <v>6766</v>
      </c>
    </row>
    <row r="6389" spans="1:11" x14ac:dyDescent="0.25">
      <c r="A6389">
        <v>3500</v>
      </c>
      <c r="B6389" t="s">
        <v>2712</v>
      </c>
      <c r="C6389" t="s">
        <v>4684</v>
      </c>
      <c r="D6389" t="s">
        <v>1159</v>
      </c>
      <c r="E6389" t="s">
        <v>322</v>
      </c>
      <c r="F6389" t="s">
        <v>4685</v>
      </c>
      <c r="G6389">
        <v>2458</v>
      </c>
      <c r="H6389" t="s">
        <v>8</v>
      </c>
      <c r="I6389" t="s">
        <v>8</v>
      </c>
      <c r="J6389" t="s">
        <v>8</v>
      </c>
      <c r="K6389" t="s">
        <v>6766</v>
      </c>
    </row>
    <row r="6390" spans="1:11" x14ac:dyDescent="0.25">
      <c r="A6390">
        <v>3501</v>
      </c>
      <c r="B6390" t="s">
        <v>2713</v>
      </c>
      <c r="C6390" t="s">
        <v>2714</v>
      </c>
      <c r="D6390" t="s">
        <v>232</v>
      </c>
      <c r="E6390" t="s">
        <v>10</v>
      </c>
      <c r="F6390" t="s">
        <v>28</v>
      </c>
      <c r="G6390">
        <v>2459</v>
      </c>
      <c r="H6390" t="s">
        <v>8</v>
      </c>
      <c r="I6390" t="s">
        <v>8</v>
      </c>
      <c r="J6390" t="s">
        <v>8</v>
      </c>
      <c r="K6390" t="s">
        <v>6766</v>
      </c>
    </row>
    <row r="6391" spans="1:11" x14ac:dyDescent="0.25">
      <c r="A6391">
        <v>3502</v>
      </c>
      <c r="B6391" t="s">
        <v>2715</v>
      </c>
      <c r="C6391" t="s">
        <v>2716</v>
      </c>
      <c r="D6391" t="s">
        <v>1223</v>
      </c>
      <c r="E6391" t="s">
        <v>668</v>
      </c>
      <c r="F6391" t="s">
        <v>2717</v>
      </c>
      <c r="G6391">
        <v>2460</v>
      </c>
      <c r="H6391" t="s">
        <v>8</v>
      </c>
      <c r="I6391" t="s">
        <v>8</v>
      </c>
      <c r="J6391" t="s">
        <v>8</v>
      </c>
      <c r="K6391" t="s">
        <v>6766</v>
      </c>
    </row>
    <row r="6392" spans="1:11" x14ac:dyDescent="0.25">
      <c r="A6392">
        <v>3502</v>
      </c>
      <c r="B6392" t="s">
        <v>2715</v>
      </c>
      <c r="C6392" t="s">
        <v>2716</v>
      </c>
      <c r="D6392" t="s">
        <v>1223</v>
      </c>
      <c r="E6392" t="s">
        <v>668</v>
      </c>
      <c r="F6392" t="s">
        <v>2717</v>
      </c>
      <c r="G6392">
        <v>2460</v>
      </c>
      <c r="H6392" t="s">
        <v>8</v>
      </c>
      <c r="I6392" t="s">
        <v>8</v>
      </c>
      <c r="J6392" t="s">
        <v>8</v>
      </c>
      <c r="K6392" t="s">
        <v>6766</v>
      </c>
    </row>
    <row r="6393" spans="1:11" x14ac:dyDescent="0.25">
      <c r="A6393">
        <v>3502</v>
      </c>
      <c r="B6393" t="s">
        <v>2715</v>
      </c>
      <c r="C6393" t="s">
        <v>2716</v>
      </c>
      <c r="D6393" t="s">
        <v>1223</v>
      </c>
      <c r="E6393" t="s">
        <v>668</v>
      </c>
      <c r="F6393" t="s">
        <v>2717</v>
      </c>
      <c r="G6393">
        <v>2460</v>
      </c>
      <c r="H6393" t="s">
        <v>8</v>
      </c>
      <c r="I6393" t="s">
        <v>8</v>
      </c>
      <c r="J6393" t="s">
        <v>8</v>
      </c>
      <c r="K6393" t="s">
        <v>6766</v>
      </c>
    </row>
    <row r="6394" spans="1:11" x14ac:dyDescent="0.25">
      <c r="A6394">
        <v>3502</v>
      </c>
      <c r="B6394" t="s">
        <v>2715</v>
      </c>
      <c r="C6394" t="s">
        <v>2716</v>
      </c>
      <c r="D6394" t="s">
        <v>1223</v>
      </c>
      <c r="E6394" t="s">
        <v>668</v>
      </c>
      <c r="F6394" t="s">
        <v>2717</v>
      </c>
      <c r="G6394">
        <v>2460</v>
      </c>
      <c r="H6394" t="s">
        <v>8</v>
      </c>
      <c r="I6394" t="s">
        <v>8</v>
      </c>
      <c r="J6394" t="s">
        <v>8</v>
      </c>
      <c r="K6394" t="s">
        <v>6766</v>
      </c>
    </row>
    <row r="6395" spans="1:11" x14ac:dyDescent="0.25">
      <c r="A6395">
        <v>3502</v>
      </c>
      <c r="B6395" t="s">
        <v>2715</v>
      </c>
      <c r="C6395" t="s">
        <v>2716</v>
      </c>
      <c r="D6395" t="s">
        <v>1223</v>
      </c>
      <c r="E6395" t="s">
        <v>668</v>
      </c>
      <c r="F6395" t="s">
        <v>2717</v>
      </c>
      <c r="G6395">
        <v>2460</v>
      </c>
      <c r="H6395" t="s">
        <v>8</v>
      </c>
      <c r="I6395" t="s">
        <v>8</v>
      </c>
      <c r="J6395" t="s">
        <v>8</v>
      </c>
      <c r="K6395" t="s">
        <v>6766</v>
      </c>
    </row>
    <row r="6396" spans="1:11" x14ac:dyDescent="0.25">
      <c r="A6396">
        <v>3502</v>
      </c>
      <c r="B6396" t="s">
        <v>2715</v>
      </c>
      <c r="C6396" t="s">
        <v>2716</v>
      </c>
      <c r="D6396" t="s">
        <v>1223</v>
      </c>
      <c r="E6396" t="s">
        <v>668</v>
      </c>
      <c r="F6396" t="s">
        <v>2717</v>
      </c>
      <c r="G6396">
        <v>2460</v>
      </c>
      <c r="H6396" t="s">
        <v>8</v>
      </c>
      <c r="I6396" t="s">
        <v>8</v>
      </c>
      <c r="J6396" t="s">
        <v>8</v>
      </c>
      <c r="K6396" t="s">
        <v>6766</v>
      </c>
    </row>
    <row r="6397" spans="1:11" x14ac:dyDescent="0.25">
      <c r="A6397">
        <v>3502</v>
      </c>
      <c r="B6397" t="s">
        <v>2715</v>
      </c>
      <c r="C6397" t="s">
        <v>2716</v>
      </c>
      <c r="D6397" t="s">
        <v>1223</v>
      </c>
      <c r="E6397" t="s">
        <v>668</v>
      </c>
      <c r="F6397" t="s">
        <v>2717</v>
      </c>
      <c r="G6397">
        <v>2460</v>
      </c>
      <c r="H6397" t="s">
        <v>8</v>
      </c>
      <c r="I6397" t="s">
        <v>8</v>
      </c>
      <c r="J6397" t="s">
        <v>8</v>
      </c>
      <c r="K6397" t="s">
        <v>6766</v>
      </c>
    </row>
    <row r="6398" spans="1:11" x14ac:dyDescent="0.25">
      <c r="A6398">
        <v>3502</v>
      </c>
      <c r="B6398" t="s">
        <v>2715</v>
      </c>
      <c r="C6398" t="s">
        <v>2716</v>
      </c>
      <c r="D6398" t="s">
        <v>1223</v>
      </c>
      <c r="E6398" t="s">
        <v>668</v>
      </c>
      <c r="F6398" t="s">
        <v>2717</v>
      </c>
      <c r="G6398">
        <v>2460</v>
      </c>
      <c r="H6398" t="s">
        <v>8</v>
      </c>
      <c r="I6398" t="s">
        <v>8</v>
      </c>
      <c r="J6398" t="s">
        <v>8</v>
      </c>
      <c r="K6398" t="s">
        <v>6766</v>
      </c>
    </row>
    <row r="6399" spans="1:11" x14ac:dyDescent="0.25">
      <c r="A6399">
        <v>3502</v>
      </c>
      <c r="B6399" t="s">
        <v>2715</v>
      </c>
      <c r="C6399" t="s">
        <v>2716</v>
      </c>
      <c r="D6399" t="s">
        <v>1223</v>
      </c>
      <c r="E6399" t="s">
        <v>668</v>
      </c>
      <c r="F6399" t="s">
        <v>2717</v>
      </c>
      <c r="G6399">
        <v>2460</v>
      </c>
      <c r="H6399" t="s">
        <v>8</v>
      </c>
      <c r="I6399" t="s">
        <v>8</v>
      </c>
      <c r="J6399" t="s">
        <v>8</v>
      </c>
      <c r="K6399" t="s">
        <v>6766</v>
      </c>
    </row>
    <row r="6400" spans="1:11" x14ac:dyDescent="0.25">
      <c r="A6400">
        <v>3502</v>
      </c>
      <c r="B6400" t="s">
        <v>2715</v>
      </c>
      <c r="C6400" t="s">
        <v>2716</v>
      </c>
      <c r="D6400" t="s">
        <v>1223</v>
      </c>
      <c r="E6400" t="s">
        <v>668</v>
      </c>
      <c r="F6400" t="s">
        <v>2717</v>
      </c>
      <c r="G6400">
        <v>2460</v>
      </c>
      <c r="H6400" t="s">
        <v>8</v>
      </c>
      <c r="I6400" t="s">
        <v>8</v>
      </c>
      <c r="J6400" t="s">
        <v>8</v>
      </c>
      <c r="K6400" t="s">
        <v>6766</v>
      </c>
    </row>
    <row r="6401" spans="1:11" x14ac:dyDescent="0.25">
      <c r="A6401">
        <v>3502</v>
      </c>
      <c r="B6401" t="s">
        <v>2715</v>
      </c>
      <c r="C6401" t="s">
        <v>2716</v>
      </c>
      <c r="D6401" t="s">
        <v>1223</v>
      </c>
      <c r="E6401" t="s">
        <v>668</v>
      </c>
      <c r="F6401" t="s">
        <v>2717</v>
      </c>
      <c r="G6401">
        <v>2460</v>
      </c>
      <c r="H6401" t="s">
        <v>8</v>
      </c>
      <c r="I6401" t="s">
        <v>8</v>
      </c>
      <c r="J6401" t="s">
        <v>8</v>
      </c>
      <c r="K6401" t="s">
        <v>6766</v>
      </c>
    </row>
    <row r="6402" spans="1:11" x14ac:dyDescent="0.25">
      <c r="A6402">
        <v>3502</v>
      </c>
      <c r="B6402" t="s">
        <v>2715</v>
      </c>
      <c r="C6402" t="s">
        <v>2716</v>
      </c>
      <c r="D6402" t="s">
        <v>1223</v>
      </c>
      <c r="E6402" t="s">
        <v>668</v>
      </c>
      <c r="F6402" t="s">
        <v>2717</v>
      </c>
      <c r="G6402">
        <v>2460</v>
      </c>
      <c r="H6402" t="s">
        <v>8</v>
      </c>
      <c r="I6402" t="s">
        <v>8</v>
      </c>
      <c r="J6402" t="s">
        <v>8</v>
      </c>
      <c r="K6402" t="s">
        <v>6766</v>
      </c>
    </row>
    <row r="6403" spans="1:11" x14ac:dyDescent="0.25">
      <c r="A6403">
        <v>3502</v>
      </c>
      <c r="B6403" t="s">
        <v>2715</v>
      </c>
      <c r="C6403" t="s">
        <v>2716</v>
      </c>
      <c r="D6403" t="s">
        <v>1223</v>
      </c>
      <c r="E6403" t="s">
        <v>668</v>
      </c>
      <c r="F6403" t="s">
        <v>2717</v>
      </c>
      <c r="G6403">
        <v>2460</v>
      </c>
      <c r="H6403" t="s">
        <v>8</v>
      </c>
      <c r="I6403" t="s">
        <v>8</v>
      </c>
      <c r="J6403" t="s">
        <v>8</v>
      </c>
      <c r="K6403" t="s">
        <v>6766</v>
      </c>
    </row>
    <row r="6404" spans="1:11" x14ac:dyDescent="0.25">
      <c r="A6404">
        <v>3502</v>
      </c>
      <c r="B6404" t="s">
        <v>2715</v>
      </c>
      <c r="C6404" t="s">
        <v>2716</v>
      </c>
      <c r="D6404" t="s">
        <v>1223</v>
      </c>
      <c r="E6404" t="s">
        <v>668</v>
      </c>
      <c r="F6404" t="s">
        <v>2717</v>
      </c>
      <c r="G6404">
        <v>2460</v>
      </c>
      <c r="H6404" t="s">
        <v>8</v>
      </c>
      <c r="I6404" t="s">
        <v>8</v>
      </c>
      <c r="J6404" t="s">
        <v>8</v>
      </c>
      <c r="K6404" t="s">
        <v>6766</v>
      </c>
    </row>
    <row r="6405" spans="1:11" x14ac:dyDescent="0.25">
      <c r="A6405">
        <v>3502</v>
      </c>
      <c r="B6405" t="s">
        <v>2715</v>
      </c>
      <c r="C6405" t="s">
        <v>2716</v>
      </c>
      <c r="D6405" t="s">
        <v>1223</v>
      </c>
      <c r="E6405" t="s">
        <v>668</v>
      </c>
      <c r="F6405" t="s">
        <v>2717</v>
      </c>
      <c r="G6405">
        <v>2460</v>
      </c>
      <c r="H6405" t="s">
        <v>8</v>
      </c>
      <c r="I6405" t="s">
        <v>8</v>
      </c>
      <c r="J6405" t="s">
        <v>8</v>
      </c>
      <c r="K6405" t="s">
        <v>6766</v>
      </c>
    </row>
    <row r="6406" spans="1:11" x14ac:dyDescent="0.25">
      <c r="A6406">
        <v>3502</v>
      </c>
      <c r="B6406" t="s">
        <v>2715</v>
      </c>
      <c r="C6406" t="s">
        <v>2716</v>
      </c>
      <c r="D6406" t="s">
        <v>1223</v>
      </c>
      <c r="E6406" t="s">
        <v>668</v>
      </c>
      <c r="F6406" t="s">
        <v>2717</v>
      </c>
      <c r="G6406">
        <v>2460</v>
      </c>
      <c r="H6406" t="s">
        <v>8</v>
      </c>
      <c r="I6406" t="s">
        <v>8</v>
      </c>
      <c r="J6406" t="s">
        <v>8</v>
      </c>
      <c r="K6406" t="s">
        <v>6766</v>
      </c>
    </row>
    <row r="6407" spans="1:11" x14ac:dyDescent="0.25">
      <c r="A6407">
        <v>3502</v>
      </c>
      <c r="B6407" t="s">
        <v>2715</v>
      </c>
      <c r="C6407" t="s">
        <v>2716</v>
      </c>
      <c r="D6407" t="s">
        <v>1223</v>
      </c>
      <c r="E6407" t="s">
        <v>668</v>
      </c>
      <c r="F6407" t="s">
        <v>2717</v>
      </c>
      <c r="G6407">
        <v>2460</v>
      </c>
      <c r="H6407" t="s">
        <v>8</v>
      </c>
      <c r="I6407" t="s">
        <v>8</v>
      </c>
      <c r="J6407" t="s">
        <v>8</v>
      </c>
      <c r="K6407" t="s">
        <v>6766</v>
      </c>
    </row>
    <row r="6408" spans="1:11" x14ac:dyDescent="0.25">
      <c r="A6408">
        <v>3502</v>
      </c>
      <c r="B6408" t="s">
        <v>2715</v>
      </c>
      <c r="C6408" t="s">
        <v>2716</v>
      </c>
      <c r="D6408" t="s">
        <v>1223</v>
      </c>
      <c r="E6408" t="s">
        <v>668</v>
      </c>
      <c r="F6408" t="s">
        <v>2717</v>
      </c>
      <c r="G6408">
        <v>2460</v>
      </c>
      <c r="H6408" t="s">
        <v>8</v>
      </c>
      <c r="I6408" t="s">
        <v>8</v>
      </c>
      <c r="J6408" t="s">
        <v>8</v>
      </c>
      <c r="K6408" t="s">
        <v>6766</v>
      </c>
    </row>
    <row r="6409" spans="1:11" x14ac:dyDescent="0.25">
      <c r="A6409">
        <v>3502</v>
      </c>
      <c r="B6409" t="s">
        <v>2715</v>
      </c>
      <c r="C6409" t="s">
        <v>2716</v>
      </c>
      <c r="D6409" t="s">
        <v>1223</v>
      </c>
      <c r="E6409" t="s">
        <v>668</v>
      </c>
      <c r="F6409" t="s">
        <v>2717</v>
      </c>
      <c r="G6409">
        <v>2460</v>
      </c>
      <c r="H6409" t="s">
        <v>8</v>
      </c>
      <c r="I6409" t="s">
        <v>8</v>
      </c>
      <c r="J6409" t="s">
        <v>8</v>
      </c>
      <c r="K6409" t="s">
        <v>6766</v>
      </c>
    </row>
    <row r="6410" spans="1:11" x14ac:dyDescent="0.25">
      <c r="A6410">
        <v>3502</v>
      </c>
      <c r="B6410" t="s">
        <v>2715</v>
      </c>
      <c r="C6410" t="s">
        <v>2716</v>
      </c>
      <c r="D6410" t="s">
        <v>1223</v>
      </c>
      <c r="E6410" t="s">
        <v>668</v>
      </c>
      <c r="F6410" t="s">
        <v>2717</v>
      </c>
      <c r="G6410">
        <v>2460</v>
      </c>
      <c r="H6410" t="s">
        <v>8</v>
      </c>
      <c r="I6410" t="s">
        <v>8</v>
      </c>
      <c r="J6410" t="s">
        <v>8</v>
      </c>
      <c r="K6410" t="s">
        <v>6766</v>
      </c>
    </row>
    <row r="6411" spans="1:11" x14ac:dyDescent="0.25">
      <c r="A6411">
        <v>3502</v>
      </c>
      <c r="B6411" t="s">
        <v>2715</v>
      </c>
      <c r="C6411" t="s">
        <v>2716</v>
      </c>
      <c r="D6411" t="s">
        <v>1223</v>
      </c>
      <c r="E6411" t="s">
        <v>668</v>
      </c>
      <c r="F6411" t="s">
        <v>2717</v>
      </c>
      <c r="G6411">
        <v>2460</v>
      </c>
      <c r="H6411" t="s">
        <v>8</v>
      </c>
      <c r="I6411" t="s">
        <v>8</v>
      </c>
      <c r="J6411" t="s">
        <v>8</v>
      </c>
      <c r="K6411" t="s">
        <v>6766</v>
      </c>
    </row>
    <row r="6412" spans="1:11" x14ac:dyDescent="0.25">
      <c r="A6412">
        <v>3502</v>
      </c>
      <c r="B6412" t="s">
        <v>2715</v>
      </c>
      <c r="C6412" t="s">
        <v>2716</v>
      </c>
      <c r="D6412" t="s">
        <v>1223</v>
      </c>
      <c r="E6412" t="s">
        <v>668</v>
      </c>
      <c r="F6412" t="s">
        <v>2717</v>
      </c>
      <c r="G6412">
        <v>2460</v>
      </c>
      <c r="H6412" t="s">
        <v>8</v>
      </c>
      <c r="I6412" t="s">
        <v>8</v>
      </c>
      <c r="J6412" t="s">
        <v>8</v>
      </c>
      <c r="K6412" t="s">
        <v>6766</v>
      </c>
    </row>
    <row r="6413" spans="1:11" x14ac:dyDescent="0.25">
      <c r="A6413">
        <v>3502</v>
      </c>
      <c r="B6413" t="s">
        <v>2715</v>
      </c>
      <c r="C6413" t="s">
        <v>2716</v>
      </c>
      <c r="D6413" t="s">
        <v>1223</v>
      </c>
      <c r="E6413" t="s">
        <v>668</v>
      </c>
      <c r="F6413" t="s">
        <v>2717</v>
      </c>
      <c r="G6413">
        <v>2460</v>
      </c>
      <c r="H6413" t="s">
        <v>8</v>
      </c>
      <c r="I6413" t="s">
        <v>8</v>
      </c>
      <c r="J6413" t="s">
        <v>8</v>
      </c>
      <c r="K6413" t="s">
        <v>6766</v>
      </c>
    </row>
    <row r="6414" spans="1:11" x14ac:dyDescent="0.25">
      <c r="A6414">
        <v>3502</v>
      </c>
      <c r="B6414" t="s">
        <v>2715</v>
      </c>
      <c r="C6414" t="s">
        <v>2716</v>
      </c>
      <c r="D6414" t="s">
        <v>1223</v>
      </c>
      <c r="E6414" t="s">
        <v>668</v>
      </c>
      <c r="F6414" t="s">
        <v>2717</v>
      </c>
      <c r="G6414">
        <v>2460</v>
      </c>
      <c r="H6414" t="s">
        <v>8</v>
      </c>
      <c r="I6414" t="s">
        <v>8</v>
      </c>
      <c r="J6414" t="s">
        <v>8</v>
      </c>
      <c r="K6414" t="s">
        <v>6766</v>
      </c>
    </row>
    <row r="6415" spans="1:11" x14ac:dyDescent="0.25">
      <c r="A6415">
        <v>3502</v>
      </c>
      <c r="B6415" t="s">
        <v>2715</v>
      </c>
      <c r="C6415" t="s">
        <v>2716</v>
      </c>
      <c r="D6415" t="s">
        <v>1223</v>
      </c>
      <c r="E6415" t="s">
        <v>668</v>
      </c>
      <c r="F6415" t="s">
        <v>2717</v>
      </c>
      <c r="G6415">
        <v>2460</v>
      </c>
      <c r="H6415" t="s">
        <v>8</v>
      </c>
      <c r="I6415" t="s">
        <v>8</v>
      </c>
      <c r="J6415" t="s">
        <v>8</v>
      </c>
      <c r="K6415" t="s">
        <v>6766</v>
      </c>
    </row>
    <row r="6416" spans="1:11" x14ac:dyDescent="0.25">
      <c r="A6416">
        <v>3502</v>
      </c>
      <c r="B6416" t="s">
        <v>2715</v>
      </c>
      <c r="C6416" t="s">
        <v>2716</v>
      </c>
      <c r="D6416" t="s">
        <v>1223</v>
      </c>
      <c r="E6416" t="s">
        <v>668</v>
      </c>
      <c r="F6416" t="s">
        <v>2717</v>
      </c>
      <c r="G6416">
        <v>2460</v>
      </c>
      <c r="H6416" t="s">
        <v>8</v>
      </c>
      <c r="I6416" t="s">
        <v>8</v>
      </c>
      <c r="J6416" t="s">
        <v>8</v>
      </c>
      <c r="K6416" t="s">
        <v>6766</v>
      </c>
    </row>
    <row r="6417" spans="1:11" x14ac:dyDescent="0.25">
      <c r="A6417">
        <v>3503</v>
      </c>
      <c r="B6417" t="s">
        <v>2718</v>
      </c>
      <c r="C6417" t="s">
        <v>2719</v>
      </c>
      <c r="D6417" t="s">
        <v>201</v>
      </c>
      <c r="E6417" t="s">
        <v>10</v>
      </c>
      <c r="F6417" t="s">
        <v>202</v>
      </c>
      <c r="G6417">
        <v>2461</v>
      </c>
      <c r="H6417" t="s">
        <v>8</v>
      </c>
      <c r="I6417" t="s">
        <v>8</v>
      </c>
      <c r="J6417" t="s">
        <v>8</v>
      </c>
      <c r="K6417" t="s">
        <v>6766</v>
      </c>
    </row>
    <row r="6418" spans="1:11" x14ac:dyDescent="0.25">
      <c r="A6418">
        <v>3507</v>
      </c>
      <c r="B6418" t="s">
        <v>2720</v>
      </c>
      <c r="C6418" t="s">
        <v>3780</v>
      </c>
      <c r="D6418" t="s">
        <v>27</v>
      </c>
      <c r="E6418" t="s">
        <v>10</v>
      </c>
      <c r="F6418" t="s">
        <v>28</v>
      </c>
      <c r="G6418">
        <v>2465</v>
      </c>
      <c r="H6418" t="s">
        <v>8</v>
      </c>
      <c r="I6418" t="s">
        <v>8</v>
      </c>
      <c r="J6418" t="s">
        <v>8</v>
      </c>
      <c r="K6418" t="s">
        <v>6766</v>
      </c>
    </row>
    <row r="6419" spans="1:11" x14ac:dyDescent="0.25">
      <c r="A6419">
        <v>3507</v>
      </c>
      <c r="B6419" t="s">
        <v>2720</v>
      </c>
      <c r="C6419" t="s">
        <v>3780</v>
      </c>
      <c r="D6419" t="s">
        <v>27</v>
      </c>
      <c r="E6419" t="s">
        <v>10</v>
      </c>
      <c r="F6419" t="s">
        <v>28</v>
      </c>
      <c r="G6419">
        <v>2465</v>
      </c>
      <c r="H6419" t="s">
        <v>8</v>
      </c>
      <c r="I6419" t="s">
        <v>8</v>
      </c>
      <c r="J6419" t="s">
        <v>8</v>
      </c>
      <c r="K6419" t="s">
        <v>6766</v>
      </c>
    </row>
    <row r="6420" spans="1:11" x14ac:dyDescent="0.25">
      <c r="A6420">
        <v>3507</v>
      </c>
      <c r="B6420" t="s">
        <v>2720</v>
      </c>
      <c r="C6420" t="s">
        <v>3780</v>
      </c>
      <c r="D6420" t="s">
        <v>27</v>
      </c>
      <c r="E6420" t="s">
        <v>10</v>
      </c>
      <c r="F6420" t="s">
        <v>28</v>
      </c>
      <c r="G6420">
        <v>2465</v>
      </c>
      <c r="H6420" t="s">
        <v>8</v>
      </c>
      <c r="I6420" t="s">
        <v>8</v>
      </c>
      <c r="J6420" t="s">
        <v>8</v>
      </c>
      <c r="K6420" t="s">
        <v>6766</v>
      </c>
    </row>
    <row r="6421" spans="1:11" x14ac:dyDescent="0.25">
      <c r="A6421">
        <v>3507</v>
      </c>
      <c r="B6421" t="s">
        <v>2720</v>
      </c>
      <c r="C6421" t="s">
        <v>3780</v>
      </c>
      <c r="D6421" t="s">
        <v>27</v>
      </c>
      <c r="E6421" t="s">
        <v>10</v>
      </c>
      <c r="F6421" t="s">
        <v>28</v>
      </c>
      <c r="G6421">
        <v>2465</v>
      </c>
      <c r="H6421" t="s">
        <v>8</v>
      </c>
      <c r="I6421" t="s">
        <v>8</v>
      </c>
      <c r="J6421" t="s">
        <v>8</v>
      </c>
      <c r="K6421" t="s">
        <v>6766</v>
      </c>
    </row>
    <row r="6422" spans="1:11" x14ac:dyDescent="0.25">
      <c r="A6422">
        <v>3507</v>
      </c>
      <c r="B6422" t="s">
        <v>2720</v>
      </c>
      <c r="C6422" t="s">
        <v>3780</v>
      </c>
      <c r="D6422" t="s">
        <v>27</v>
      </c>
      <c r="E6422" t="s">
        <v>10</v>
      </c>
      <c r="F6422" t="s">
        <v>28</v>
      </c>
      <c r="G6422">
        <v>2465</v>
      </c>
      <c r="H6422" t="s">
        <v>8</v>
      </c>
      <c r="I6422" t="s">
        <v>8</v>
      </c>
      <c r="J6422" t="s">
        <v>8</v>
      </c>
      <c r="K6422" t="s">
        <v>6766</v>
      </c>
    </row>
    <row r="6423" spans="1:11" x14ac:dyDescent="0.25">
      <c r="A6423">
        <v>3507</v>
      </c>
      <c r="B6423" t="s">
        <v>2720</v>
      </c>
      <c r="C6423" t="s">
        <v>3780</v>
      </c>
      <c r="D6423" t="s">
        <v>27</v>
      </c>
      <c r="E6423" t="s">
        <v>10</v>
      </c>
      <c r="F6423" t="s">
        <v>28</v>
      </c>
      <c r="G6423">
        <v>2465</v>
      </c>
      <c r="H6423" t="s">
        <v>8</v>
      </c>
      <c r="I6423" t="s">
        <v>8</v>
      </c>
      <c r="J6423" t="s">
        <v>8</v>
      </c>
      <c r="K6423" t="s">
        <v>6766</v>
      </c>
    </row>
    <row r="6424" spans="1:11" x14ac:dyDescent="0.25">
      <c r="A6424">
        <v>3507</v>
      </c>
      <c r="B6424" t="s">
        <v>2720</v>
      </c>
      <c r="C6424" t="s">
        <v>3780</v>
      </c>
      <c r="D6424" t="s">
        <v>27</v>
      </c>
      <c r="E6424" t="s">
        <v>10</v>
      </c>
      <c r="F6424" t="s">
        <v>28</v>
      </c>
      <c r="G6424">
        <v>2465</v>
      </c>
      <c r="H6424" t="s">
        <v>8</v>
      </c>
      <c r="I6424" t="s">
        <v>8</v>
      </c>
      <c r="J6424" t="s">
        <v>8</v>
      </c>
      <c r="K6424" t="s">
        <v>6766</v>
      </c>
    </row>
    <row r="6425" spans="1:11" x14ac:dyDescent="0.25">
      <c r="A6425">
        <v>3507</v>
      </c>
      <c r="B6425" t="s">
        <v>2720</v>
      </c>
      <c r="C6425" t="s">
        <v>3780</v>
      </c>
      <c r="D6425" t="s">
        <v>27</v>
      </c>
      <c r="E6425" t="s">
        <v>10</v>
      </c>
      <c r="F6425" t="s">
        <v>28</v>
      </c>
      <c r="G6425">
        <v>2465</v>
      </c>
      <c r="H6425" t="s">
        <v>8</v>
      </c>
      <c r="I6425" t="s">
        <v>8</v>
      </c>
      <c r="J6425" t="s">
        <v>8</v>
      </c>
      <c r="K6425" t="s">
        <v>6766</v>
      </c>
    </row>
    <row r="6426" spans="1:11" x14ac:dyDescent="0.25">
      <c r="A6426">
        <v>3507</v>
      </c>
      <c r="B6426" t="s">
        <v>2720</v>
      </c>
      <c r="C6426" t="s">
        <v>3780</v>
      </c>
      <c r="D6426" t="s">
        <v>27</v>
      </c>
      <c r="E6426" t="s">
        <v>10</v>
      </c>
      <c r="F6426" t="s">
        <v>28</v>
      </c>
      <c r="G6426">
        <v>2465</v>
      </c>
      <c r="H6426" t="s">
        <v>8</v>
      </c>
      <c r="I6426" t="s">
        <v>8</v>
      </c>
      <c r="J6426" t="s">
        <v>8</v>
      </c>
      <c r="K6426" t="s">
        <v>6766</v>
      </c>
    </row>
    <row r="6427" spans="1:11" x14ac:dyDescent="0.25">
      <c r="A6427">
        <v>3507</v>
      </c>
      <c r="B6427" t="s">
        <v>2720</v>
      </c>
      <c r="C6427" t="s">
        <v>3780</v>
      </c>
      <c r="D6427" t="s">
        <v>27</v>
      </c>
      <c r="E6427" t="s">
        <v>10</v>
      </c>
      <c r="F6427" t="s">
        <v>28</v>
      </c>
      <c r="G6427">
        <v>2465</v>
      </c>
      <c r="H6427" t="s">
        <v>8</v>
      </c>
      <c r="I6427" t="s">
        <v>8</v>
      </c>
      <c r="J6427" t="s">
        <v>8</v>
      </c>
      <c r="K6427" t="s">
        <v>6766</v>
      </c>
    </row>
    <row r="6428" spans="1:11" x14ac:dyDescent="0.25">
      <c r="A6428">
        <v>3507</v>
      </c>
      <c r="B6428" t="s">
        <v>2720</v>
      </c>
      <c r="C6428" t="s">
        <v>3780</v>
      </c>
      <c r="D6428" t="s">
        <v>27</v>
      </c>
      <c r="E6428" t="s">
        <v>10</v>
      </c>
      <c r="F6428" t="s">
        <v>28</v>
      </c>
      <c r="G6428">
        <v>2465</v>
      </c>
      <c r="H6428" t="s">
        <v>8</v>
      </c>
      <c r="I6428" t="s">
        <v>8</v>
      </c>
      <c r="J6428" t="s">
        <v>8</v>
      </c>
      <c r="K6428" t="s">
        <v>6766</v>
      </c>
    </row>
    <row r="6429" spans="1:11" x14ac:dyDescent="0.25">
      <c r="A6429">
        <v>3507</v>
      </c>
      <c r="B6429" t="s">
        <v>2720</v>
      </c>
      <c r="C6429" t="s">
        <v>3780</v>
      </c>
      <c r="D6429" t="s">
        <v>27</v>
      </c>
      <c r="E6429" t="s">
        <v>10</v>
      </c>
      <c r="F6429" t="s">
        <v>28</v>
      </c>
      <c r="G6429">
        <v>2465</v>
      </c>
      <c r="H6429" t="s">
        <v>8</v>
      </c>
      <c r="I6429" t="s">
        <v>8</v>
      </c>
      <c r="J6429" t="s">
        <v>8</v>
      </c>
      <c r="K6429" t="s">
        <v>6766</v>
      </c>
    </row>
    <row r="6430" spans="1:11" x14ac:dyDescent="0.25">
      <c r="A6430">
        <v>3507</v>
      </c>
      <c r="B6430" t="s">
        <v>2720</v>
      </c>
      <c r="C6430" t="s">
        <v>3780</v>
      </c>
      <c r="D6430" t="s">
        <v>27</v>
      </c>
      <c r="E6430" t="s">
        <v>10</v>
      </c>
      <c r="F6430" t="s">
        <v>28</v>
      </c>
      <c r="G6430">
        <v>2465</v>
      </c>
      <c r="H6430" t="s">
        <v>8</v>
      </c>
      <c r="I6430" t="s">
        <v>8</v>
      </c>
      <c r="J6430" t="s">
        <v>8</v>
      </c>
      <c r="K6430" t="s">
        <v>6766</v>
      </c>
    </row>
    <row r="6431" spans="1:11" x14ac:dyDescent="0.25">
      <c r="A6431">
        <v>3507</v>
      </c>
      <c r="B6431" t="s">
        <v>2720</v>
      </c>
      <c r="C6431" t="s">
        <v>3780</v>
      </c>
      <c r="D6431" t="s">
        <v>27</v>
      </c>
      <c r="E6431" t="s">
        <v>10</v>
      </c>
      <c r="F6431" t="s">
        <v>28</v>
      </c>
      <c r="G6431">
        <v>2465</v>
      </c>
      <c r="H6431" t="s">
        <v>8</v>
      </c>
      <c r="I6431" t="s">
        <v>8</v>
      </c>
      <c r="J6431" t="s">
        <v>8</v>
      </c>
      <c r="K6431" t="s">
        <v>6766</v>
      </c>
    </row>
    <row r="6432" spans="1:11" x14ac:dyDescent="0.25">
      <c r="A6432">
        <v>3507</v>
      </c>
      <c r="B6432" t="s">
        <v>2720</v>
      </c>
      <c r="C6432" t="s">
        <v>3780</v>
      </c>
      <c r="D6432" t="s">
        <v>27</v>
      </c>
      <c r="E6432" t="s">
        <v>10</v>
      </c>
      <c r="F6432" t="s">
        <v>28</v>
      </c>
      <c r="G6432">
        <v>2465</v>
      </c>
      <c r="H6432" t="s">
        <v>8</v>
      </c>
      <c r="I6432" t="s">
        <v>8</v>
      </c>
      <c r="J6432" t="s">
        <v>8</v>
      </c>
      <c r="K6432" t="s">
        <v>6766</v>
      </c>
    </row>
    <row r="6433" spans="1:11" x14ac:dyDescent="0.25">
      <c r="A6433">
        <v>3507</v>
      </c>
      <c r="B6433" t="s">
        <v>2720</v>
      </c>
      <c r="C6433" t="s">
        <v>3780</v>
      </c>
      <c r="D6433" t="s">
        <v>27</v>
      </c>
      <c r="E6433" t="s">
        <v>10</v>
      </c>
      <c r="F6433" t="s">
        <v>28</v>
      </c>
      <c r="G6433">
        <v>2465</v>
      </c>
      <c r="H6433" t="s">
        <v>8</v>
      </c>
      <c r="I6433" t="s">
        <v>8</v>
      </c>
      <c r="J6433" t="s">
        <v>8</v>
      </c>
      <c r="K6433" t="s">
        <v>6766</v>
      </c>
    </row>
    <row r="6434" spans="1:11" x14ac:dyDescent="0.25">
      <c r="A6434">
        <v>3507</v>
      </c>
      <c r="B6434" t="s">
        <v>2720</v>
      </c>
      <c r="C6434" t="s">
        <v>3780</v>
      </c>
      <c r="D6434" t="s">
        <v>27</v>
      </c>
      <c r="E6434" t="s">
        <v>10</v>
      </c>
      <c r="F6434" t="s">
        <v>28</v>
      </c>
      <c r="G6434">
        <v>2465</v>
      </c>
      <c r="H6434" t="s">
        <v>8</v>
      </c>
      <c r="I6434" t="s">
        <v>8</v>
      </c>
      <c r="J6434" t="s">
        <v>8</v>
      </c>
      <c r="K6434" t="s">
        <v>6766</v>
      </c>
    </row>
    <row r="6435" spans="1:11" x14ac:dyDescent="0.25">
      <c r="A6435">
        <v>3507</v>
      </c>
      <c r="B6435" t="s">
        <v>2720</v>
      </c>
      <c r="C6435" t="s">
        <v>3780</v>
      </c>
      <c r="D6435" t="s">
        <v>27</v>
      </c>
      <c r="E6435" t="s">
        <v>10</v>
      </c>
      <c r="F6435" t="s">
        <v>28</v>
      </c>
      <c r="G6435">
        <v>2465</v>
      </c>
      <c r="H6435" t="s">
        <v>8</v>
      </c>
      <c r="I6435" t="s">
        <v>8</v>
      </c>
      <c r="J6435" t="s">
        <v>8</v>
      </c>
      <c r="K6435" t="s">
        <v>6766</v>
      </c>
    </row>
    <row r="6436" spans="1:11" x14ac:dyDescent="0.25">
      <c r="A6436">
        <v>3508</v>
      </c>
      <c r="B6436" t="s">
        <v>4937</v>
      </c>
      <c r="C6436" t="s">
        <v>7258</v>
      </c>
      <c r="D6436" t="s">
        <v>63</v>
      </c>
      <c r="E6436" t="s">
        <v>10</v>
      </c>
      <c r="F6436" t="s">
        <v>64</v>
      </c>
      <c r="G6436">
        <v>2466</v>
      </c>
      <c r="H6436" t="s">
        <v>8</v>
      </c>
      <c r="I6436" t="s">
        <v>8</v>
      </c>
      <c r="J6436" t="s">
        <v>8</v>
      </c>
      <c r="K6436" t="s">
        <v>6766</v>
      </c>
    </row>
    <row r="6437" spans="1:11" x14ac:dyDescent="0.25">
      <c r="A6437">
        <v>3509</v>
      </c>
      <c r="B6437" t="s">
        <v>2721</v>
      </c>
      <c r="C6437" t="s">
        <v>2722</v>
      </c>
      <c r="D6437" t="s">
        <v>237</v>
      </c>
      <c r="E6437" t="s">
        <v>10</v>
      </c>
      <c r="F6437" t="s">
        <v>238</v>
      </c>
      <c r="G6437">
        <v>2467</v>
      </c>
      <c r="H6437" t="s">
        <v>8</v>
      </c>
      <c r="I6437" t="s">
        <v>8</v>
      </c>
      <c r="J6437" t="s">
        <v>8</v>
      </c>
      <c r="K6437" t="s">
        <v>6766</v>
      </c>
    </row>
    <row r="6438" spans="1:11" x14ac:dyDescent="0.25">
      <c r="A6438">
        <v>3509</v>
      </c>
      <c r="B6438" t="s">
        <v>2721</v>
      </c>
      <c r="C6438" t="s">
        <v>2722</v>
      </c>
      <c r="D6438" t="s">
        <v>237</v>
      </c>
      <c r="E6438" t="s">
        <v>10</v>
      </c>
      <c r="F6438" t="s">
        <v>238</v>
      </c>
      <c r="G6438">
        <v>2467</v>
      </c>
      <c r="H6438" t="s">
        <v>8</v>
      </c>
      <c r="I6438" t="s">
        <v>8</v>
      </c>
      <c r="J6438" t="s">
        <v>8</v>
      </c>
      <c r="K6438" t="s">
        <v>6766</v>
      </c>
    </row>
    <row r="6439" spans="1:11" x14ac:dyDescent="0.25">
      <c r="A6439">
        <v>3509</v>
      </c>
      <c r="B6439" t="s">
        <v>2721</v>
      </c>
      <c r="C6439" t="s">
        <v>2722</v>
      </c>
      <c r="D6439" t="s">
        <v>237</v>
      </c>
      <c r="E6439" t="s">
        <v>10</v>
      </c>
      <c r="F6439" t="s">
        <v>238</v>
      </c>
      <c r="G6439">
        <v>2467</v>
      </c>
      <c r="H6439" t="s">
        <v>8</v>
      </c>
      <c r="I6439" t="s">
        <v>8</v>
      </c>
      <c r="J6439" t="s">
        <v>8</v>
      </c>
      <c r="K6439" t="s">
        <v>6766</v>
      </c>
    </row>
    <row r="6440" spans="1:11" x14ac:dyDescent="0.25">
      <c r="A6440">
        <v>3512</v>
      </c>
      <c r="B6440" t="s">
        <v>2723</v>
      </c>
      <c r="C6440" t="s">
        <v>2724</v>
      </c>
      <c r="D6440" t="s">
        <v>9</v>
      </c>
      <c r="E6440" t="s">
        <v>10</v>
      </c>
      <c r="F6440" t="s">
        <v>219</v>
      </c>
      <c r="G6440">
        <v>2470</v>
      </c>
      <c r="H6440" t="s">
        <v>8</v>
      </c>
      <c r="I6440" t="s">
        <v>8</v>
      </c>
      <c r="J6440" t="s">
        <v>8</v>
      </c>
      <c r="K6440" t="s">
        <v>6766</v>
      </c>
    </row>
    <row r="6441" spans="1:11" x14ac:dyDescent="0.25">
      <c r="A6441">
        <v>3512</v>
      </c>
      <c r="B6441" t="s">
        <v>2723</v>
      </c>
      <c r="C6441" t="s">
        <v>2724</v>
      </c>
      <c r="D6441" t="s">
        <v>9</v>
      </c>
      <c r="E6441" t="s">
        <v>10</v>
      </c>
      <c r="F6441" t="s">
        <v>219</v>
      </c>
      <c r="G6441">
        <v>2470</v>
      </c>
      <c r="H6441" t="s">
        <v>8</v>
      </c>
      <c r="I6441" t="s">
        <v>8</v>
      </c>
      <c r="J6441" t="s">
        <v>8</v>
      </c>
      <c r="K6441" t="s">
        <v>6766</v>
      </c>
    </row>
    <row r="6442" spans="1:11" x14ac:dyDescent="0.25">
      <c r="A6442">
        <v>3512</v>
      </c>
      <c r="B6442" t="s">
        <v>2723</v>
      </c>
      <c r="C6442" t="s">
        <v>2724</v>
      </c>
      <c r="D6442" t="s">
        <v>9</v>
      </c>
      <c r="E6442" t="s">
        <v>10</v>
      </c>
      <c r="F6442" t="s">
        <v>219</v>
      </c>
      <c r="G6442">
        <v>2470</v>
      </c>
      <c r="H6442" t="s">
        <v>8</v>
      </c>
      <c r="I6442" t="s">
        <v>8</v>
      </c>
      <c r="J6442" t="s">
        <v>8</v>
      </c>
      <c r="K6442" t="s">
        <v>6766</v>
      </c>
    </row>
    <row r="6443" spans="1:11" x14ac:dyDescent="0.25">
      <c r="A6443">
        <v>3512</v>
      </c>
      <c r="B6443" t="s">
        <v>2723</v>
      </c>
      <c r="C6443" t="s">
        <v>2724</v>
      </c>
      <c r="D6443" t="s">
        <v>9</v>
      </c>
      <c r="E6443" t="s">
        <v>10</v>
      </c>
      <c r="F6443" t="s">
        <v>219</v>
      </c>
      <c r="G6443">
        <v>2470</v>
      </c>
      <c r="H6443" t="s">
        <v>8</v>
      </c>
      <c r="I6443" t="s">
        <v>8</v>
      </c>
      <c r="J6443" t="s">
        <v>8</v>
      </c>
      <c r="K6443" t="s">
        <v>6766</v>
      </c>
    </row>
    <row r="6444" spans="1:11" x14ac:dyDescent="0.25">
      <c r="A6444">
        <v>3512</v>
      </c>
      <c r="B6444" t="s">
        <v>2723</v>
      </c>
      <c r="C6444" t="s">
        <v>2724</v>
      </c>
      <c r="D6444" t="s">
        <v>9</v>
      </c>
      <c r="E6444" t="s">
        <v>10</v>
      </c>
      <c r="F6444" t="s">
        <v>219</v>
      </c>
      <c r="G6444">
        <v>2470</v>
      </c>
      <c r="H6444" t="s">
        <v>8</v>
      </c>
      <c r="I6444" t="s">
        <v>8</v>
      </c>
      <c r="J6444" t="s">
        <v>8</v>
      </c>
      <c r="K6444" t="s">
        <v>6766</v>
      </c>
    </row>
    <row r="6445" spans="1:11" x14ac:dyDescent="0.25">
      <c r="A6445">
        <v>3512</v>
      </c>
      <c r="B6445" t="s">
        <v>2723</v>
      </c>
      <c r="C6445" t="s">
        <v>2724</v>
      </c>
      <c r="D6445" t="s">
        <v>9</v>
      </c>
      <c r="E6445" t="s">
        <v>10</v>
      </c>
      <c r="F6445" t="s">
        <v>219</v>
      </c>
      <c r="G6445">
        <v>2470</v>
      </c>
      <c r="H6445" t="s">
        <v>8</v>
      </c>
      <c r="I6445" t="s">
        <v>8</v>
      </c>
      <c r="J6445" t="s">
        <v>8</v>
      </c>
      <c r="K6445" t="s">
        <v>6766</v>
      </c>
    </row>
    <row r="6446" spans="1:11" x14ac:dyDescent="0.25">
      <c r="A6446">
        <v>3512</v>
      </c>
      <c r="B6446" t="s">
        <v>2723</v>
      </c>
      <c r="C6446" t="s">
        <v>2724</v>
      </c>
      <c r="D6446" t="s">
        <v>9</v>
      </c>
      <c r="E6446" t="s">
        <v>10</v>
      </c>
      <c r="F6446" t="s">
        <v>219</v>
      </c>
      <c r="G6446">
        <v>2470</v>
      </c>
      <c r="H6446" t="s">
        <v>8</v>
      </c>
      <c r="I6446" t="s">
        <v>8</v>
      </c>
      <c r="J6446" t="s">
        <v>8</v>
      </c>
      <c r="K6446" t="s">
        <v>6766</v>
      </c>
    </row>
    <row r="6447" spans="1:11" x14ac:dyDescent="0.25">
      <c r="A6447">
        <v>3512</v>
      </c>
      <c r="B6447" t="s">
        <v>2723</v>
      </c>
      <c r="C6447" t="s">
        <v>2724</v>
      </c>
      <c r="D6447" t="s">
        <v>9</v>
      </c>
      <c r="E6447" t="s">
        <v>10</v>
      </c>
      <c r="F6447" t="s">
        <v>219</v>
      </c>
      <c r="G6447">
        <v>2470</v>
      </c>
      <c r="H6447" t="s">
        <v>8</v>
      </c>
      <c r="I6447" t="s">
        <v>8</v>
      </c>
      <c r="J6447" t="s">
        <v>8</v>
      </c>
      <c r="K6447" t="s">
        <v>6766</v>
      </c>
    </row>
    <row r="6448" spans="1:11" x14ac:dyDescent="0.25">
      <c r="A6448">
        <v>3513</v>
      </c>
      <c r="B6448" t="s">
        <v>2725</v>
      </c>
      <c r="C6448" t="s">
        <v>2726</v>
      </c>
      <c r="D6448" t="s">
        <v>342</v>
      </c>
      <c r="E6448" t="s">
        <v>10</v>
      </c>
      <c r="F6448" t="s">
        <v>197</v>
      </c>
      <c r="G6448">
        <v>2471</v>
      </c>
      <c r="H6448" t="s">
        <v>8</v>
      </c>
      <c r="I6448" t="s">
        <v>8</v>
      </c>
      <c r="J6448" t="s">
        <v>8</v>
      </c>
      <c r="K6448" t="s">
        <v>6766</v>
      </c>
    </row>
    <row r="6449" spans="1:11" x14ac:dyDescent="0.25">
      <c r="A6449">
        <v>3513</v>
      </c>
      <c r="B6449" t="s">
        <v>2725</v>
      </c>
      <c r="C6449" t="s">
        <v>2726</v>
      </c>
      <c r="D6449" t="s">
        <v>342</v>
      </c>
      <c r="E6449" t="s">
        <v>10</v>
      </c>
      <c r="F6449" t="s">
        <v>197</v>
      </c>
      <c r="G6449">
        <v>2471</v>
      </c>
      <c r="H6449" t="s">
        <v>8</v>
      </c>
      <c r="I6449" t="s">
        <v>8</v>
      </c>
      <c r="J6449" t="s">
        <v>8</v>
      </c>
      <c r="K6449" t="s">
        <v>6766</v>
      </c>
    </row>
    <row r="6450" spans="1:11" x14ac:dyDescent="0.25">
      <c r="A6450">
        <v>3513</v>
      </c>
      <c r="B6450" t="s">
        <v>2725</v>
      </c>
      <c r="C6450" t="s">
        <v>2726</v>
      </c>
      <c r="D6450" t="s">
        <v>342</v>
      </c>
      <c r="E6450" t="s">
        <v>10</v>
      </c>
      <c r="F6450" t="s">
        <v>197</v>
      </c>
      <c r="G6450">
        <v>2471</v>
      </c>
      <c r="H6450" t="s">
        <v>8</v>
      </c>
      <c r="I6450" t="s">
        <v>8</v>
      </c>
      <c r="J6450" t="s">
        <v>8</v>
      </c>
      <c r="K6450" t="s">
        <v>6766</v>
      </c>
    </row>
    <row r="6451" spans="1:11" x14ac:dyDescent="0.25">
      <c r="A6451">
        <v>3513</v>
      </c>
      <c r="B6451" t="s">
        <v>2725</v>
      </c>
      <c r="C6451" t="s">
        <v>2726</v>
      </c>
      <c r="D6451" t="s">
        <v>342</v>
      </c>
      <c r="E6451" t="s">
        <v>10</v>
      </c>
      <c r="F6451" t="s">
        <v>197</v>
      </c>
      <c r="G6451">
        <v>2471</v>
      </c>
      <c r="H6451" t="s">
        <v>8</v>
      </c>
      <c r="I6451" t="s">
        <v>8</v>
      </c>
      <c r="J6451" t="s">
        <v>8</v>
      </c>
      <c r="K6451" t="s">
        <v>6766</v>
      </c>
    </row>
    <row r="6452" spans="1:11" x14ac:dyDescent="0.25">
      <c r="A6452">
        <v>3513</v>
      </c>
      <c r="B6452" t="s">
        <v>2725</v>
      </c>
      <c r="C6452" t="s">
        <v>2726</v>
      </c>
      <c r="D6452" t="s">
        <v>342</v>
      </c>
      <c r="E6452" t="s">
        <v>10</v>
      </c>
      <c r="F6452" t="s">
        <v>197</v>
      </c>
      <c r="G6452">
        <v>2471</v>
      </c>
      <c r="H6452" t="s">
        <v>8</v>
      </c>
      <c r="I6452" t="s">
        <v>8</v>
      </c>
      <c r="J6452" t="s">
        <v>8</v>
      </c>
      <c r="K6452" t="s">
        <v>6766</v>
      </c>
    </row>
    <row r="6453" spans="1:11" x14ac:dyDescent="0.25">
      <c r="A6453">
        <v>3514</v>
      </c>
      <c r="B6453" t="s">
        <v>2727</v>
      </c>
      <c r="C6453" t="s">
        <v>2728</v>
      </c>
      <c r="D6453" t="s">
        <v>94</v>
      </c>
      <c r="E6453" t="s">
        <v>95</v>
      </c>
      <c r="F6453" t="s">
        <v>375</v>
      </c>
      <c r="G6453">
        <v>2472</v>
      </c>
      <c r="H6453" t="s">
        <v>8</v>
      </c>
      <c r="I6453" t="s">
        <v>8</v>
      </c>
      <c r="J6453" t="s">
        <v>8</v>
      </c>
      <c r="K6453" t="s">
        <v>6766</v>
      </c>
    </row>
    <row r="6454" spans="1:11" x14ac:dyDescent="0.25">
      <c r="A6454">
        <v>3514</v>
      </c>
      <c r="B6454" t="s">
        <v>2727</v>
      </c>
      <c r="C6454" t="s">
        <v>2728</v>
      </c>
      <c r="D6454" t="s">
        <v>94</v>
      </c>
      <c r="E6454" t="s">
        <v>95</v>
      </c>
      <c r="F6454" t="s">
        <v>375</v>
      </c>
      <c r="G6454">
        <v>2472</v>
      </c>
      <c r="H6454" t="s">
        <v>8</v>
      </c>
      <c r="I6454" t="s">
        <v>8</v>
      </c>
      <c r="J6454" t="s">
        <v>8</v>
      </c>
      <c r="K6454" t="s">
        <v>6766</v>
      </c>
    </row>
    <row r="6455" spans="1:11" x14ac:dyDescent="0.25">
      <c r="A6455">
        <v>3514</v>
      </c>
      <c r="B6455" t="s">
        <v>2727</v>
      </c>
      <c r="C6455" t="s">
        <v>2728</v>
      </c>
      <c r="D6455" t="s">
        <v>94</v>
      </c>
      <c r="E6455" t="s">
        <v>95</v>
      </c>
      <c r="F6455" t="s">
        <v>375</v>
      </c>
      <c r="G6455">
        <v>2472</v>
      </c>
      <c r="H6455" t="s">
        <v>8</v>
      </c>
      <c r="I6455" t="s">
        <v>8</v>
      </c>
      <c r="J6455" t="s">
        <v>8</v>
      </c>
      <c r="K6455" t="s">
        <v>6766</v>
      </c>
    </row>
    <row r="6456" spans="1:11" x14ac:dyDescent="0.25">
      <c r="A6456">
        <v>3514</v>
      </c>
      <c r="B6456" t="s">
        <v>2727</v>
      </c>
      <c r="C6456" t="s">
        <v>2728</v>
      </c>
      <c r="D6456" t="s">
        <v>94</v>
      </c>
      <c r="E6456" t="s">
        <v>95</v>
      </c>
      <c r="F6456" t="s">
        <v>375</v>
      </c>
      <c r="G6456">
        <v>2472</v>
      </c>
      <c r="H6456" t="s">
        <v>8</v>
      </c>
      <c r="I6456" t="s">
        <v>8</v>
      </c>
      <c r="J6456" t="s">
        <v>8</v>
      </c>
      <c r="K6456" t="s">
        <v>6766</v>
      </c>
    </row>
    <row r="6457" spans="1:11" x14ac:dyDescent="0.25">
      <c r="A6457">
        <v>3514</v>
      </c>
      <c r="B6457" t="s">
        <v>2727</v>
      </c>
      <c r="C6457" t="s">
        <v>2728</v>
      </c>
      <c r="D6457" t="s">
        <v>94</v>
      </c>
      <c r="E6457" t="s">
        <v>95</v>
      </c>
      <c r="F6457" t="s">
        <v>375</v>
      </c>
      <c r="G6457">
        <v>2472</v>
      </c>
      <c r="H6457" t="s">
        <v>8</v>
      </c>
      <c r="I6457" t="s">
        <v>8</v>
      </c>
      <c r="J6457" t="s">
        <v>8</v>
      </c>
      <c r="K6457" t="s">
        <v>6766</v>
      </c>
    </row>
    <row r="6458" spans="1:11" x14ac:dyDescent="0.25">
      <c r="A6458">
        <v>3515</v>
      </c>
      <c r="B6458" t="s">
        <v>2729</v>
      </c>
      <c r="C6458" t="s">
        <v>2730</v>
      </c>
      <c r="D6458" t="s">
        <v>260</v>
      </c>
      <c r="E6458" t="s">
        <v>10</v>
      </c>
      <c r="F6458" t="s">
        <v>328</v>
      </c>
      <c r="G6458">
        <v>2473</v>
      </c>
      <c r="H6458" t="s">
        <v>8</v>
      </c>
      <c r="I6458" t="s">
        <v>8</v>
      </c>
      <c r="J6458" t="s">
        <v>8</v>
      </c>
      <c r="K6458" t="s">
        <v>6766</v>
      </c>
    </row>
    <row r="6459" spans="1:11" x14ac:dyDescent="0.25">
      <c r="A6459">
        <v>3515</v>
      </c>
      <c r="B6459" t="s">
        <v>2729</v>
      </c>
      <c r="C6459" t="s">
        <v>2730</v>
      </c>
      <c r="D6459" t="s">
        <v>260</v>
      </c>
      <c r="E6459" t="s">
        <v>10</v>
      </c>
      <c r="F6459" t="s">
        <v>328</v>
      </c>
      <c r="G6459">
        <v>2473</v>
      </c>
      <c r="H6459" t="s">
        <v>8</v>
      </c>
      <c r="I6459" t="s">
        <v>8</v>
      </c>
      <c r="J6459" t="s">
        <v>8</v>
      </c>
      <c r="K6459" t="s">
        <v>6766</v>
      </c>
    </row>
    <row r="6460" spans="1:11" x14ac:dyDescent="0.25">
      <c r="A6460">
        <v>3515</v>
      </c>
      <c r="B6460" t="s">
        <v>2729</v>
      </c>
      <c r="C6460" t="s">
        <v>2730</v>
      </c>
      <c r="D6460" t="s">
        <v>260</v>
      </c>
      <c r="E6460" t="s">
        <v>10</v>
      </c>
      <c r="F6460" t="s">
        <v>328</v>
      </c>
      <c r="G6460">
        <v>2473</v>
      </c>
      <c r="H6460" t="s">
        <v>8</v>
      </c>
      <c r="I6460" t="s">
        <v>8</v>
      </c>
      <c r="J6460" t="s">
        <v>8</v>
      </c>
      <c r="K6460" t="s">
        <v>6766</v>
      </c>
    </row>
    <row r="6461" spans="1:11" x14ac:dyDescent="0.25">
      <c r="A6461">
        <v>3515</v>
      </c>
      <c r="B6461" t="s">
        <v>2729</v>
      </c>
      <c r="C6461" t="s">
        <v>2730</v>
      </c>
      <c r="D6461" t="s">
        <v>260</v>
      </c>
      <c r="E6461" t="s">
        <v>10</v>
      </c>
      <c r="F6461" t="s">
        <v>328</v>
      </c>
      <c r="G6461">
        <v>2473</v>
      </c>
      <c r="H6461" t="s">
        <v>8</v>
      </c>
      <c r="I6461" t="s">
        <v>8</v>
      </c>
      <c r="J6461" t="s">
        <v>8</v>
      </c>
      <c r="K6461" t="s">
        <v>6766</v>
      </c>
    </row>
    <row r="6462" spans="1:11" x14ac:dyDescent="0.25">
      <c r="A6462">
        <v>3515</v>
      </c>
      <c r="B6462" t="s">
        <v>2729</v>
      </c>
      <c r="C6462" t="s">
        <v>2730</v>
      </c>
      <c r="D6462" t="s">
        <v>260</v>
      </c>
      <c r="E6462" t="s">
        <v>10</v>
      </c>
      <c r="F6462" t="s">
        <v>328</v>
      </c>
      <c r="G6462">
        <v>2473</v>
      </c>
      <c r="H6462" t="s">
        <v>8</v>
      </c>
      <c r="I6462" t="s">
        <v>8</v>
      </c>
      <c r="J6462" t="s">
        <v>8</v>
      </c>
      <c r="K6462" t="s">
        <v>6766</v>
      </c>
    </row>
    <row r="6463" spans="1:11" x14ac:dyDescent="0.25">
      <c r="A6463">
        <v>3515</v>
      </c>
      <c r="B6463" t="s">
        <v>2729</v>
      </c>
      <c r="C6463" t="s">
        <v>2730</v>
      </c>
      <c r="D6463" t="s">
        <v>260</v>
      </c>
      <c r="E6463" t="s">
        <v>10</v>
      </c>
      <c r="F6463" t="s">
        <v>328</v>
      </c>
      <c r="G6463">
        <v>2473</v>
      </c>
      <c r="H6463" t="s">
        <v>8</v>
      </c>
      <c r="I6463" t="s">
        <v>8</v>
      </c>
      <c r="J6463" t="s">
        <v>8</v>
      </c>
      <c r="K6463" t="s">
        <v>6766</v>
      </c>
    </row>
    <row r="6464" spans="1:11" x14ac:dyDescent="0.25">
      <c r="A6464">
        <v>3515</v>
      </c>
      <c r="B6464" t="s">
        <v>2729</v>
      </c>
      <c r="C6464" t="s">
        <v>2730</v>
      </c>
      <c r="D6464" t="s">
        <v>260</v>
      </c>
      <c r="E6464" t="s">
        <v>10</v>
      </c>
      <c r="F6464" t="s">
        <v>328</v>
      </c>
      <c r="G6464">
        <v>2473</v>
      </c>
      <c r="H6464" t="s">
        <v>8</v>
      </c>
      <c r="I6464" t="s">
        <v>8</v>
      </c>
      <c r="J6464" t="s">
        <v>8</v>
      </c>
      <c r="K6464" t="s">
        <v>6766</v>
      </c>
    </row>
    <row r="6465" spans="1:11" x14ac:dyDescent="0.25">
      <c r="A6465">
        <v>3515</v>
      </c>
      <c r="B6465" t="s">
        <v>2729</v>
      </c>
      <c r="C6465" t="s">
        <v>2730</v>
      </c>
      <c r="D6465" t="s">
        <v>260</v>
      </c>
      <c r="E6465" t="s">
        <v>10</v>
      </c>
      <c r="F6465" t="s">
        <v>328</v>
      </c>
      <c r="G6465">
        <v>2473</v>
      </c>
      <c r="H6465" t="s">
        <v>8</v>
      </c>
      <c r="I6465" t="s">
        <v>8</v>
      </c>
      <c r="J6465" t="s">
        <v>8</v>
      </c>
      <c r="K6465" t="s">
        <v>6766</v>
      </c>
    </row>
    <row r="6466" spans="1:11" x14ac:dyDescent="0.25">
      <c r="A6466">
        <v>3515</v>
      </c>
      <c r="B6466" t="s">
        <v>2729</v>
      </c>
      <c r="C6466" t="s">
        <v>2730</v>
      </c>
      <c r="D6466" t="s">
        <v>260</v>
      </c>
      <c r="E6466" t="s">
        <v>10</v>
      </c>
      <c r="F6466" t="s">
        <v>328</v>
      </c>
      <c r="G6466">
        <v>2473</v>
      </c>
      <c r="H6466" t="s">
        <v>8</v>
      </c>
      <c r="I6466" t="s">
        <v>8</v>
      </c>
      <c r="J6466" t="s">
        <v>8</v>
      </c>
      <c r="K6466" t="s">
        <v>6766</v>
      </c>
    </row>
    <row r="6467" spans="1:11" x14ac:dyDescent="0.25">
      <c r="A6467">
        <v>3515</v>
      </c>
      <c r="B6467" t="s">
        <v>2729</v>
      </c>
      <c r="C6467" t="s">
        <v>2730</v>
      </c>
      <c r="D6467" t="s">
        <v>260</v>
      </c>
      <c r="E6467" t="s">
        <v>10</v>
      </c>
      <c r="F6467" t="s">
        <v>328</v>
      </c>
      <c r="G6467">
        <v>2473</v>
      </c>
      <c r="H6467" t="s">
        <v>8</v>
      </c>
      <c r="I6467" t="s">
        <v>8</v>
      </c>
      <c r="J6467" t="s">
        <v>8</v>
      </c>
      <c r="K6467" t="s">
        <v>6766</v>
      </c>
    </row>
    <row r="6468" spans="1:11" x14ac:dyDescent="0.25">
      <c r="A6468">
        <v>3515</v>
      </c>
      <c r="B6468" t="s">
        <v>2729</v>
      </c>
      <c r="C6468" t="s">
        <v>2730</v>
      </c>
      <c r="D6468" t="s">
        <v>260</v>
      </c>
      <c r="E6468" t="s">
        <v>10</v>
      </c>
      <c r="F6468" t="s">
        <v>328</v>
      </c>
      <c r="G6468">
        <v>2473</v>
      </c>
      <c r="H6468" t="s">
        <v>8</v>
      </c>
      <c r="I6468" t="s">
        <v>8</v>
      </c>
      <c r="J6468" t="s">
        <v>8</v>
      </c>
      <c r="K6468" t="s">
        <v>6766</v>
      </c>
    </row>
    <row r="6469" spans="1:11" x14ac:dyDescent="0.25">
      <c r="A6469">
        <v>3515</v>
      </c>
      <c r="B6469" t="s">
        <v>2729</v>
      </c>
      <c r="C6469" t="s">
        <v>2730</v>
      </c>
      <c r="D6469" t="s">
        <v>260</v>
      </c>
      <c r="E6469" t="s">
        <v>10</v>
      </c>
      <c r="F6469" t="s">
        <v>328</v>
      </c>
      <c r="G6469">
        <v>2473</v>
      </c>
      <c r="H6469" t="s">
        <v>8</v>
      </c>
      <c r="I6469" t="s">
        <v>8</v>
      </c>
      <c r="J6469" t="s">
        <v>8</v>
      </c>
      <c r="K6469" t="s">
        <v>6766</v>
      </c>
    </row>
    <row r="6470" spans="1:11" x14ac:dyDescent="0.25">
      <c r="A6470">
        <v>3515</v>
      </c>
      <c r="B6470" t="s">
        <v>2729</v>
      </c>
      <c r="C6470" t="s">
        <v>2730</v>
      </c>
      <c r="D6470" t="s">
        <v>260</v>
      </c>
      <c r="E6470" t="s">
        <v>10</v>
      </c>
      <c r="F6470" t="s">
        <v>328</v>
      </c>
      <c r="G6470">
        <v>2473</v>
      </c>
      <c r="H6470" t="s">
        <v>8</v>
      </c>
      <c r="I6470" t="s">
        <v>8</v>
      </c>
      <c r="J6470" t="s">
        <v>8</v>
      </c>
      <c r="K6470" t="s">
        <v>6766</v>
      </c>
    </row>
    <row r="6471" spans="1:11" x14ac:dyDescent="0.25">
      <c r="A6471">
        <v>3515</v>
      </c>
      <c r="B6471" t="s">
        <v>2729</v>
      </c>
      <c r="C6471" t="s">
        <v>2730</v>
      </c>
      <c r="D6471" t="s">
        <v>260</v>
      </c>
      <c r="E6471" t="s">
        <v>10</v>
      </c>
      <c r="F6471" t="s">
        <v>328</v>
      </c>
      <c r="G6471">
        <v>2473</v>
      </c>
      <c r="H6471" t="s">
        <v>8</v>
      </c>
      <c r="I6471" t="s">
        <v>8</v>
      </c>
      <c r="J6471" t="s">
        <v>8</v>
      </c>
      <c r="K6471" t="s">
        <v>6766</v>
      </c>
    </row>
    <row r="6472" spans="1:11" x14ac:dyDescent="0.25">
      <c r="A6472">
        <v>3518</v>
      </c>
      <c r="B6472" t="s">
        <v>2731</v>
      </c>
      <c r="C6472" t="s">
        <v>2732</v>
      </c>
      <c r="D6472" t="s">
        <v>9</v>
      </c>
      <c r="E6472" t="s">
        <v>10</v>
      </c>
      <c r="F6472" t="s">
        <v>143</v>
      </c>
      <c r="G6472">
        <v>2476</v>
      </c>
      <c r="H6472" t="s">
        <v>8</v>
      </c>
      <c r="I6472" t="s">
        <v>8</v>
      </c>
      <c r="J6472" t="s">
        <v>8</v>
      </c>
      <c r="K6472" t="s">
        <v>6766</v>
      </c>
    </row>
    <row r="6473" spans="1:11" x14ac:dyDescent="0.25">
      <c r="A6473">
        <v>3519</v>
      </c>
      <c r="B6473" t="s">
        <v>2733</v>
      </c>
      <c r="C6473" t="s">
        <v>2734</v>
      </c>
      <c r="D6473" t="s">
        <v>9</v>
      </c>
      <c r="E6473" t="s">
        <v>10</v>
      </c>
      <c r="F6473" t="s">
        <v>219</v>
      </c>
      <c r="G6473">
        <v>2477</v>
      </c>
      <c r="H6473" t="s">
        <v>8</v>
      </c>
      <c r="I6473" t="s">
        <v>8</v>
      </c>
      <c r="J6473" t="s">
        <v>8</v>
      </c>
      <c r="K6473" t="s">
        <v>6766</v>
      </c>
    </row>
    <row r="6474" spans="1:11" x14ac:dyDescent="0.25">
      <c r="A6474">
        <v>3520</v>
      </c>
      <c r="B6474" t="s">
        <v>2735</v>
      </c>
      <c r="C6474" t="s">
        <v>2736</v>
      </c>
      <c r="D6474" t="s">
        <v>9</v>
      </c>
      <c r="E6474" t="s">
        <v>10</v>
      </c>
      <c r="F6474" t="s">
        <v>2737</v>
      </c>
      <c r="G6474">
        <v>2478</v>
      </c>
      <c r="H6474" t="s">
        <v>8</v>
      </c>
      <c r="I6474" t="s">
        <v>8</v>
      </c>
      <c r="J6474" t="s">
        <v>8</v>
      </c>
      <c r="K6474" t="s">
        <v>6766</v>
      </c>
    </row>
    <row r="6475" spans="1:11" x14ac:dyDescent="0.25">
      <c r="A6475">
        <v>3520</v>
      </c>
      <c r="B6475" t="s">
        <v>2735</v>
      </c>
      <c r="C6475" t="s">
        <v>2736</v>
      </c>
      <c r="D6475" t="s">
        <v>9</v>
      </c>
      <c r="E6475" t="s">
        <v>10</v>
      </c>
      <c r="F6475" t="s">
        <v>2737</v>
      </c>
      <c r="G6475">
        <v>2478</v>
      </c>
      <c r="H6475" t="s">
        <v>8</v>
      </c>
      <c r="I6475" t="s">
        <v>8</v>
      </c>
      <c r="J6475" t="s">
        <v>8</v>
      </c>
      <c r="K6475" t="s">
        <v>6766</v>
      </c>
    </row>
    <row r="6476" spans="1:11" x14ac:dyDescent="0.25">
      <c r="A6476">
        <v>3520</v>
      </c>
      <c r="B6476" t="s">
        <v>2735</v>
      </c>
      <c r="C6476" t="s">
        <v>2736</v>
      </c>
      <c r="D6476" t="s">
        <v>9</v>
      </c>
      <c r="E6476" t="s">
        <v>10</v>
      </c>
      <c r="F6476" t="s">
        <v>2737</v>
      </c>
      <c r="G6476">
        <v>2478</v>
      </c>
      <c r="H6476" t="s">
        <v>8</v>
      </c>
      <c r="I6476" t="s">
        <v>8</v>
      </c>
      <c r="J6476" t="s">
        <v>8</v>
      </c>
      <c r="K6476" t="s">
        <v>6766</v>
      </c>
    </row>
    <row r="6477" spans="1:11" x14ac:dyDescent="0.25">
      <c r="A6477">
        <v>3520</v>
      </c>
      <c r="B6477" t="s">
        <v>2735</v>
      </c>
      <c r="C6477" t="s">
        <v>2736</v>
      </c>
      <c r="D6477" t="s">
        <v>9</v>
      </c>
      <c r="E6477" t="s">
        <v>10</v>
      </c>
      <c r="F6477" t="s">
        <v>2737</v>
      </c>
      <c r="G6477">
        <v>2478</v>
      </c>
      <c r="H6477" t="s">
        <v>8</v>
      </c>
      <c r="I6477" t="s">
        <v>8</v>
      </c>
      <c r="J6477" t="s">
        <v>8</v>
      </c>
      <c r="K6477" t="s">
        <v>6766</v>
      </c>
    </row>
    <row r="6478" spans="1:11" x14ac:dyDescent="0.25">
      <c r="A6478">
        <v>3520</v>
      </c>
      <c r="B6478" t="s">
        <v>2735</v>
      </c>
      <c r="C6478" t="s">
        <v>2736</v>
      </c>
      <c r="D6478" t="s">
        <v>9</v>
      </c>
      <c r="E6478" t="s">
        <v>10</v>
      </c>
      <c r="F6478" t="s">
        <v>2737</v>
      </c>
      <c r="G6478">
        <v>2478</v>
      </c>
      <c r="H6478" t="s">
        <v>8</v>
      </c>
      <c r="I6478" t="s">
        <v>8</v>
      </c>
      <c r="J6478" t="s">
        <v>8</v>
      </c>
      <c r="K6478" t="s">
        <v>6766</v>
      </c>
    </row>
    <row r="6479" spans="1:11" x14ac:dyDescent="0.25">
      <c r="A6479">
        <v>3520</v>
      </c>
      <c r="B6479" t="s">
        <v>2735</v>
      </c>
      <c r="C6479" t="s">
        <v>2736</v>
      </c>
      <c r="D6479" t="s">
        <v>9</v>
      </c>
      <c r="E6479" t="s">
        <v>10</v>
      </c>
      <c r="F6479" t="s">
        <v>2737</v>
      </c>
      <c r="G6479">
        <v>2478</v>
      </c>
      <c r="H6479" t="s">
        <v>8</v>
      </c>
      <c r="I6479" t="s">
        <v>8</v>
      </c>
      <c r="J6479" t="s">
        <v>8</v>
      </c>
      <c r="K6479" t="s">
        <v>6766</v>
      </c>
    </row>
    <row r="6480" spans="1:11" x14ac:dyDescent="0.25">
      <c r="A6480">
        <v>3520</v>
      </c>
      <c r="B6480" t="s">
        <v>2735</v>
      </c>
      <c r="C6480" t="s">
        <v>2736</v>
      </c>
      <c r="D6480" t="s">
        <v>9</v>
      </c>
      <c r="E6480" t="s">
        <v>10</v>
      </c>
      <c r="F6480" t="s">
        <v>2737</v>
      </c>
      <c r="G6480">
        <v>2478</v>
      </c>
      <c r="H6480" t="s">
        <v>8</v>
      </c>
      <c r="I6480" t="s">
        <v>8</v>
      </c>
      <c r="J6480" t="s">
        <v>8</v>
      </c>
      <c r="K6480" t="s">
        <v>6766</v>
      </c>
    </row>
    <row r="6481" spans="1:11" x14ac:dyDescent="0.25">
      <c r="A6481">
        <v>3520</v>
      </c>
      <c r="B6481" t="s">
        <v>2735</v>
      </c>
      <c r="C6481" t="s">
        <v>2736</v>
      </c>
      <c r="D6481" t="s">
        <v>9</v>
      </c>
      <c r="E6481" t="s">
        <v>10</v>
      </c>
      <c r="F6481" t="s">
        <v>2737</v>
      </c>
      <c r="G6481">
        <v>2478</v>
      </c>
      <c r="H6481" t="s">
        <v>8</v>
      </c>
      <c r="I6481" t="s">
        <v>8</v>
      </c>
      <c r="J6481" t="s">
        <v>8</v>
      </c>
      <c r="K6481" t="s">
        <v>6766</v>
      </c>
    </row>
    <row r="6482" spans="1:11" x14ac:dyDescent="0.25">
      <c r="A6482">
        <v>3520</v>
      </c>
      <c r="B6482" t="s">
        <v>2735</v>
      </c>
      <c r="C6482" t="s">
        <v>2736</v>
      </c>
      <c r="D6482" t="s">
        <v>9</v>
      </c>
      <c r="E6482" t="s">
        <v>10</v>
      </c>
      <c r="F6482" t="s">
        <v>2737</v>
      </c>
      <c r="G6482">
        <v>2478</v>
      </c>
      <c r="H6482" t="s">
        <v>8</v>
      </c>
      <c r="I6482" t="s">
        <v>8</v>
      </c>
      <c r="J6482" t="s">
        <v>8</v>
      </c>
      <c r="K6482" t="s">
        <v>6766</v>
      </c>
    </row>
    <row r="6483" spans="1:11" x14ac:dyDescent="0.25">
      <c r="A6483">
        <v>3520</v>
      </c>
      <c r="B6483" t="s">
        <v>2735</v>
      </c>
      <c r="C6483" t="s">
        <v>2736</v>
      </c>
      <c r="D6483" t="s">
        <v>9</v>
      </c>
      <c r="E6483" t="s">
        <v>10</v>
      </c>
      <c r="F6483" t="s">
        <v>2737</v>
      </c>
      <c r="G6483">
        <v>2478</v>
      </c>
      <c r="H6483" t="s">
        <v>8</v>
      </c>
      <c r="I6483" t="s">
        <v>8</v>
      </c>
      <c r="J6483" t="s">
        <v>8</v>
      </c>
      <c r="K6483" t="s">
        <v>6766</v>
      </c>
    </row>
    <row r="6484" spans="1:11" x14ac:dyDescent="0.25">
      <c r="A6484">
        <v>3520</v>
      </c>
      <c r="B6484" t="s">
        <v>2735</v>
      </c>
      <c r="C6484" t="s">
        <v>2736</v>
      </c>
      <c r="D6484" t="s">
        <v>9</v>
      </c>
      <c r="E6484" t="s">
        <v>10</v>
      </c>
      <c r="F6484" t="s">
        <v>2737</v>
      </c>
      <c r="G6484">
        <v>2478</v>
      </c>
      <c r="H6484" t="s">
        <v>8</v>
      </c>
      <c r="I6484" t="s">
        <v>8</v>
      </c>
      <c r="J6484" t="s">
        <v>8</v>
      </c>
      <c r="K6484" t="s">
        <v>6766</v>
      </c>
    </row>
    <row r="6485" spans="1:11" x14ac:dyDescent="0.25">
      <c r="A6485">
        <v>3520</v>
      </c>
      <c r="B6485" t="s">
        <v>2735</v>
      </c>
      <c r="C6485" t="s">
        <v>2736</v>
      </c>
      <c r="D6485" t="s">
        <v>9</v>
      </c>
      <c r="E6485" t="s">
        <v>10</v>
      </c>
      <c r="F6485" t="s">
        <v>2737</v>
      </c>
      <c r="G6485">
        <v>2478</v>
      </c>
      <c r="H6485" t="s">
        <v>8</v>
      </c>
      <c r="I6485" t="s">
        <v>8</v>
      </c>
      <c r="J6485" t="s">
        <v>8</v>
      </c>
      <c r="K6485" t="s">
        <v>6766</v>
      </c>
    </row>
    <row r="6486" spans="1:11" x14ac:dyDescent="0.25">
      <c r="A6486">
        <v>3520</v>
      </c>
      <c r="B6486" t="s">
        <v>2735</v>
      </c>
      <c r="C6486" t="s">
        <v>2736</v>
      </c>
      <c r="D6486" t="s">
        <v>9</v>
      </c>
      <c r="E6486" t="s">
        <v>10</v>
      </c>
      <c r="F6486" t="s">
        <v>2737</v>
      </c>
      <c r="G6486">
        <v>2478</v>
      </c>
      <c r="H6486" t="s">
        <v>8</v>
      </c>
      <c r="I6486" t="s">
        <v>8</v>
      </c>
      <c r="J6486" t="s">
        <v>8</v>
      </c>
      <c r="K6486" t="s">
        <v>6766</v>
      </c>
    </row>
    <row r="6487" spans="1:11" x14ac:dyDescent="0.25">
      <c r="A6487">
        <v>3520</v>
      </c>
      <c r="B6487" t="s">
        <v>2735</v>
      </c>
      <c r="C6487" t="s">
        <v>2736</v>
      </c>
      <c r="D6487" t="s">
        <v>9</v>
      </c>
      <c r="E6487" t="s">
        <v>10</v>
      </c>
      <c r="F6487" t="s">
        <v>2737</v>
      </c>
      <c r="G6487">
        <v>2478</v>
      </c>
      <c r="H6487" t="s">
        <v>8</v>
      </c>
      <c r="I6487" t="s">
        <v>8</v>
      </c>
      <c r="J6487" t="s">
        <v>8</v>
      </c>
      <c r="K6487" t="s">
        <v>6766</v>
      </c>
    </row>
    <row r="6488" spans="1:11" x14ac:dyDescent="0.25">
      <c r="A6488">
        <v>3520</v>
      </c>
      <c r="B6488" t="s">
        <v>2735</v>
      </c>
      <c r="C6488" t="s">
        <v>2736</v>
      </c>
      <c r="D6488" t="s">
        <v>9</v>
      </c>
      <c r="E6488" t="s">
        <v>10</v>
      </c>
      <c r="F6488" t="s">
        <v>2737</v>
      </c>
      <c r="G6488">
        <v>2478</v>
      </c>
      <c r="H6488" t="s">
        <v>8</v>
      </c>
      <c r="I6488" t="s">
        <v>8</v>
      </c>
      <c r="J6488" t="s">
        <v>8</v>
      </c>
      <c r="K6488" t="s">
        <v>6766</v>
      </c>
    </row>
    <row r="6489" spans="1:11" x14ac:dyDescent="0.25">
      <c r="A6489">
        <v>3520</v>
      </c>
      <c r="B6489" t="s">
        <v>2735</v>
      </c>
      <c r="C6489" t="s">
        <v>2736</v>
      </c>
      <c r="D6489" t="s">
        <v>9</v>
      </c>
      <c r="E6489" t="s">
        <v>10</v>
      </c>
      <c r="F6489" t="s">
        <v>2737</v>
      </c>
      <c r="G6489">
        <v>2478</v>
      </c>
      <c r="H6489" t="s">
        <v>8</v>
      </c>
      <c r="I6489" t="s">
        <v>8</v>
      </c>
      <c r="J6489" t="s">
        <v>8</v>
      </c>
      <c r="K6489" t="s">
        <v>6766</v>
      </c>
    </row>
    <row r="6490" spans="1:11" x14ac:dyDescent="0.25">
      <c r="A6490">
        <v>3520</v>
      </c>
      <c r="B6490" t="s">
        <v>2735</v>
      </c>
      <c r="C6490" t="s">
        <v>2736</v>
      </c>
      <c r="D6490" t="s">
        <v>9</v>
      </c>
      <c r="E6490" t="s">
        <v>10</v>
      </c>
      <c r="F6490" t="s">
        <v>2737</v>
      </c>
      <c r="G6490">
        <v>2478</v>
      </c>
      <c r="H6490" t="s">
        <v>8</v>
      </c>
      <c r="I6490" t="s">
        <v>8</v>
      </c>
      <c r="J6490" t="s">
        <v>8</v>
      </c>
      <c r="K6490" t="s">
        <v>6766</v>
      </c>
    </row>
    <row r="6491" spans="1:11" x14ac:dyDescent="0.25">
      <c r="A6491">
        <v>3520</v>
      </c>
      <c r="B6491" t="s">
        <v>2735</v>
      </c>
      <c r="C6491" t="s">
        <v>2736</v>
      </c>
      <c r="D6491" t="s">
        <v>9</v>
      </c>
      <c r="E6491" t="s">
        <v>10</v>
      </c>
      <c r="F6491" t="s">
        <v>2737</v>
      </c>
      <c r="G6491">
        <v>2478</v>
      </c>
      <c r="H6491" t="s">
        <v>8</v>
      </c>
      <c r="I6491" t="s">
        <v>8</v>
      </c>
      <c r="J6491" t="s">
        <v>8</v>
      </c>
      <c r="K6491" t="s">
        <v>6766</v>
      </c>
    </row>
    <row r="6492" spans="1:11" x14ac:dyDescent="0.25">
      <c r="A6492">
        <v>3520</v>
      </c>
      <c r="B6492" t="s">
        <v>2735</v>
      </c>
      <c r="C6492" t="s">
        <v>2736</v>
      </c>
      <c r="D6492" t="s">
        <v>9</v>
      </c>
      <c r="E6492" t="s">
        <v>10</v>
      </c>
      <c r="F6492" t="s">
        <v>2737</v>
      </c>
      <c r="G6492">
        <v>2478</v>
      </c>
      <c r="H6492" t="s">
        <v>8</v>
      </c>
      <c r="I6492" t="s">
        <v>8</v>
      </c>
      <c r="J6492" t="s">
        <v>8</v>
      </c>
      <c r="K6492" t="s">
        <v>6766</v>
      </c>
    </row>
    <row r="6493" spans="1:11" x14ac:dyDescent="0.25">
      <c r="A6493">
        <v>3520</v>
      </c>
      <c r="B6493" t="s">
        <v>2735</v>
      </c>
      <c r="C6493" t="s">
        <v>2736</v>
      </c>
      <c r="D6493" t="s">
        <v>9</v>
      </c>
      <c r="E6493" t="s">
        <v>10</v>
      </c>
      <c r="F6493" t="s">
        <v>2737</v>
      </c>
      <c r="G6493">
        <v>2478</v>
      </c>
      <c r="H6493" t="s">
        <v>8</v>
      </c>
      <c r="I6493" t="s">
        <v>8</v>
      </c>
      <c r="J6493" t="s">
        <v>8</v>
      </c>
      <c r="K6493" t="s">
        <v>6766</v>
      </c>
    </row>
    <row r="6494" spans="1:11" x14ac:dyDescent="0.25">
      <c r="A6494">
        <v>3520</v>
      </c>
      <c r="B6494" t="s">
        <v>2735</v>
      </c>
      <c r="C6494" t="s">
        <v>2736</v>
      </c>
      <c r="D6494" t="s">
        <v>9</v>
      </c>
      <c r="E6494" t="s">
        <v>10</v>
      </c>
      <c r="F6494" t="s">
        <v>2737</v>
      </c>
      <c r="G6494">
        <v>2478</v>
      </c>
      <c r="H6494" t="s">
        <v>8</v>
      </c>
      <c r="I6494" t="s">
        <v>8</v>
      </c>
      <c r="J6494" t="s">
        <v>8</v>
      </c>
      <c r="K6494" t="s">
        <v>6766</v>
      </c>
    </row>
    <row r="6495" spans="1:11" x14ac:dyDescent="0.25">
      <c r="A6495">
        <v>3520</v>
      </c>
      <c r="B6495" t="s">
        <v>2735</v>
      </c>
      <c r="C6495" t="s">
        <v>2736</v>
      </c>
      <c r="D6495" t="s">
        <v>9</v>
      </c>
      <c r="E6495" t="s">
        <v>10</v>
      </c>
      <c r="F6495" t="s">
        <v>2737</v>
      </c>
      <c r="G6495">
        <v>2478</v>
      </c>
      <c r="H6495" t="s">
        <v>8</v>
      </c>
      <c r="I6495" t="s">
        <v>8</v>
      </c>
      <c r="J6495" t="s">
        <v>8</v>
      </c>
      <c r="K6495" t="s">
        <v>6766</v>
      </c>
    </row>
    <row r="6496" spans="1:11" x14ac:dyDescent="0.25">
      <c r="A6496">
        <v>3520</v>
      </c>
      <c r="B6496" t="s">
        <v>2735</v>
      </c>
      <c r="C6496" t="s">
        <v>2736</v>
      </c>
      <c r="D6496" t="s">
        <v>9</v>
      </c>
      <c r="E6496" t="s">
        <v>10</v>
      </c>
      <c r="F6496" t="s">
        <v>2737</v>
      </c>
      <c r="G6496">
        <v>2478</v>
      </c>
      <c r="H6496" t="s">
        <v>8</v>
      </c>
      <c r="I6496" t="s">
        <v>8</v>
      </c>
      <c r="J6496" t="s">
        <v>8</v>
      </c>
      <c r="K6496" t="s">
        <v>6766</v>
      </c>
    </row>
    <row r="6497" spans="1:11" x14ac:dyDescent="0.25">
      <c r="A6497">
        <v>3520</v>
      </c>
      <c r="B6497" t="s">
        <v>2735</v>
      </c>
      <c r="C6497" t="s">
        <v>2736</v>
      </c>
      <c r="D6497" t="s">
        <v>9</v>
      </c>
      <c r="E6497" t="s">
        <v>10</v>
      </c>
      <c r="F6497" t="s">
        <v>2737</v>
      </c>
      <c r="G6497">
        <v>2478</v>
      </c>
      <c r="H6497" t="s">
        <v>8</v>
      </c>
      <c r="I6497" t="s">
        <v>8</v>
      </c>
      <c r="J6497" t="s">
        <v>8</v>
      </c>
      <c r="K6497" t="s">
        <v>6766</v>
      </c>
    </row>
    <row r="6498" spans="1:11" x14ac:dyDescent="0.25">
      <c r="A6498">
        <v>3520</v>
      </c>
      <c r="B6498" t="s">
        <v>2735</v>
      </c>
      <c r="C6498" t="s">
        <v>2736</v>
      </c>
      <c r="D6498" t="s">
        <v>9</v>
      </c>
      <c r="E6498" t="s">
        <v>10</v>
      </c>
      <c r="F6498" t="s">
        <v>2737</v>
      </c>
      <c r="G6498">
        <v>2478</v>
      </c>
      <c r="H6498" t="s">
        <v>8</v>
      </c>
      <c r="I6498" t="s">
        <v>8</v>
      </c>
      <c r="J6498" t="s">
        <v>8</v>
      </c>
      <c r="K6498" t="s">
        <v>6766</v>
      </c>
    </row>
    <row r="6499" spans="1:11" x14ac:dyDescent="0.25">
      <c r="A6499">
        <v>3520</v>
      </c>
      <c r="B6499" t="s">
        <v>2735</v>
      </c>
      <c r="C6499" t="s">
        <v>2736</v>
      </c>
      <c r="D6499" t="s">
        <v>9</v>
      </c>
      <c r="E6499" t="s">
        <v>10</v>
      </c>
      <c r="F6499" t="s">
        <v>2737</v>
      </c>
      <c r="G6499">
        <v>2478</v>
      </c>
      <c r="H6499" t="s">
        <v>8</v>
      </c>
      <c r="I6499" t="s">
        <v>8</v>
      </c>
      <c r="J6499" t="s">
        <v>8</v>
      </c>
      <c r="K6499" t="s">
        <v>6766</v>
      </c>
    </row>
    <row r="6500" spans="1:11" x14ac:dyDescent="0.25">
      <c r="A6500">
        <v>3520</v>
      </c>
      <c r="B6500" t="s">
        <v>2735</v>
      </c>
      <c r="C6500" t="s">
        <v>2736</v>
      </c>
      <c r="D6500" t="s">
        <v>9</v>
      </c>
      <c r="E6500" t="s">
        <v>10</v>
      </c>
      <c r="F6500" t="s">
        <v>2737</v>
      </c>
      <c r="G6500">
        <v>2478</v>
      </c>
      <c r="H6500" t="s">
        <v>8</v>
      </c>
      <c r="I6500" t="s">
        <v>8</v>
      </c>
      <c r="J6500" t="s">
        <v>8</v>
      </c>
      <c r="K6500" t="s">
        <v>6766</v>
      </c>
    </row>
    <row r="6501" spans="1:11" x14ac:dyDescent="0.25">
      <c r="A6501">
        <v>3520</v>
      </c>
      <c r="B6501" t="s">
        <v>2735</v>
      </c>
      <c r="C6501" t="s">
        <v>2736</v>
      </c>
      <c r="D6501" t="s">
        <v>9</v>
      </c>
      <c r="E6501" t="s">
        <v>10</v>
      </c>
      <c r="F6501" t="s">
        <v>2737</v>
      </c>
      <c r="G6501">
        <v>2478</v>
      </c>
      <c r="H6501" t="s">
        <v>8</v>
      </c>
      <c r="I6501" t="s">
        <v>8</v>
      </c>
      <c r="J6501" t="s">
        <v>8</v>
      </c>
      <c r="K6501" t="s">
        <v>6766</v>
      </c>
    </row>
    <row r="6502" spans="1:11" x14ac:dyDescent="0.25">
      <c r="A6502">
        <v>3520</v>
      </c>
      <c r="B6502" t="s">
        <v>2735</v>
      </c>
      <c r="C6502" t="s">
        <v>2736</v>
      </c>
      <c r="D6502" t="s">
        <v>9</v>
      </c>
      <c r="E6502" t="s">
        <v>10</v>
      </c>
      <c r="F6502" t="s">
        <v>2737</v>
      </c>
      <c r="G6502">
        <v>2478</v>
      </c>
      <c r="H6502" t="s">
        <v>8</v>
      </c>
      <c r="I6502" t="s">
        <v>8</v>
      </c>
      <c r="J6502" t="s">
        <v>8</v>
      </c>
      <c r="K6502" t="s">
        <v>6766</v>
      </c>
    </row>
    <row r="6503" spans="1:11" x14ac:dyDescent="0.25">
      <c r="A6503">
        <v>3520</v>
      </c>
      <c r="B6503" t="s">
        <v>2735</v>
      </c>
      <c r="C6503" t="s">
        <v>2736</v>
      </c>
      <c r="D6503" t="s">
        <v>9</v>
      </c>
      <c r="E6503" t="s">
        <v>10</v>
      </c>
      <c r="F6503" t="s">
        <v>2737</v>
      </c>
      <c r="G6503">
        <v>2478</v>
      </c>
      <c r="H6503" t="s">
        <v>8</v>
      </c>
      <c r="I6503" t="s">
        <v>8</v>
      </c>
      <c r="J6503" t="s">
        <v>8</v>
      </c>
      <c r="K6503" t="s">
        <v>6766</v>
      </c>
    </row>
    <row r="6504" spans="1:11" x14ac:dyDescent="0.25">
      <c r="A6504">
        <v>3520</v>
      </c>
      <c r="B6504" t="s">
        <v>2735</v>
      </c>
      <c r="C6504" t="s">
        <v>2736</v>
      </c>
      <c r="D6504" t="s">
        <v>9</v>
      </c>
      <c r="E6504" t="s">
        <v>10</v>
      </c>
      <c r="F6504" t="s">
        <v>2737</v>
      </c>
      <c r="G6504">
        <v>2478</v>
      </c>
      <c r="H6504" t="s">
        <v>8</v>
      </c>
      <c r="I6504" t="s">
        <v>8</v>
      </c>
      <c r="J6504" t="s">
        <v>8</v>
      </c>
      <c r="K6504" t="s">
        <v>6766</v>
      </c>
    </row>
    <row r="6505" spans="1:11" x14ac:dyDescent="0.25">
      <c r="A6505">
        <v>3520</v>
      </c>
      <c r="B6505" t="s">
        <v>2735</v>
      </c>
      <c r="C6505" t="s">
        <v>2736</v>
      </c>
      <c r="D6505" t="s">
        <v>9</v>
      </c>
      <c r="E6505" t="s">
        <v>10</v>
      </c>
      <c r="F6505" t="s">
        <v>2737</v>
      </c>
      <c r="G6505">
        <v>2478</v>
      </c>
      <c r="H6505" t="s">
        <v>8</v>
      </c>
      <c r="I6505" t="s">
        <v>8</v>
      </c>
      <c r="J6505" t="s">
        <v>8</v>
      </c>
      <c r="K6505" t="s">
        <v>6766</v>
      </c>
    </row>
    <row r="6506" spans="1:11" x14ac:dyDescent="0.25">
      <c r="A6506">
        <v>3520</v>
      </c>
      <c r="B6506" t="s">
        <v>2735</v>
      </c>
      <c r="C6506" t="s">
        <v>2736</v>
      </c>
      <c r="D6506" t="s">
        <v>9</v>
      </c>
      <c r="E6506" t="s">
        <v>10</v>
      </c>
      <c r="F6506" t="s">
        <v>2737</v>
      </c>
      <c r="G6506">
        <v>2478</v>
      </c>
      <c r="H6506" t="s">
        <v>8</v>
      </c>
      <c r="I6506" t="s">
        <v>8</v>
      </c>
      <c r="J6506" t="s">
        <v>8</v>
      </c>
      <c r="K6506" t="s">
        <v>6766</v>
      </c>
    </row>
    <row r="6507" spans="1:11" x14ac:dyDescent="0.25">
      <c r="A6507">
        <v>3520</v>
      </c>
      <c r="B6507" t="s">
        <v>2735</v>
      </c>
      <c r="C6507" t="s">
        <v>2736</v>
      </c>
      <c r="D6507" t="s">
        <v>9</v>
      </c>
      <c r="E6507" t="s">
        <v>10</v>
      </c>
      <c r="F6507" t="s">
        <v>2737</v>
      </c>
      <c r="G6507">
        <v>2478</v>
      </c>
      <c r="H6507" t="s">
        <v>8</v>
      </c>
      <c r="I6507" t="s">
        <v>8</v>
      </c>
      <c r="J6507" t="s">
        <v>8</v>
      </c>
      <c r="K6507" t="s">
        <v>6766</v>
      </c>
    </row>
    <row r="6508" spans="1:11" x14ac:dyDescent="0.25">
      <c r="A6508">
        <v>3520</v>
      </c>
      <c r="B6508" t="s">
        <v>2735</v>
      </c>
      <c r="C6508" t="s">
        <v>2736</v>
      </c>
      <c r="D6508" t="s">
        <v>9</v>
      </c>
      <c r="E6508" t="s">
        <v>10</v>
      </c>
      <c r="F6508" t="s">
        <v>2737</v>
      </c>
      <c r="G6508">
        <v>2478</v>
      </c>
      <c r="H6508" t="s">
        <v>8</v>
      </c>
      <c r="I6508" t="s">
        <v>8</v>
      </c>
      <c r="J6508" t="s">
        <v>8</v>
      </c>
      <c r="K6508" t="s">
        <v>6766</v>
      </c>
    </row>
    <row r="6509" spans="1:11" x14ac:dyDescent="0.25">
      <c r="A6509">
        <v>3520</v>
      </c>
      <c r="B6509" t="s">
        <v>2735</v>
      </c>
      <c r="C6509" t="s">
        <v>2736</v>
      </c>
      <c r="D6509" t="s">
        <v>9</v>
      </c>
      <c r="E6509" t="s">
        <v>10</v>
      </c>
      <c r="F6509" t="s">
        <v>2737</v>
      </c>
      <c r="G6509">
        <v>2478</v>
      </c>
      <c r="H6509" t="s">
        <v>8</v>
      </c>
      <c r="I6509" t="s">
        <v>8</v>
      </c>
      <c r="J6509" t="s">
        <v>8</v>
      </c>
      <c r="K6509" t="s">
        <v>6766</v>
      </c>
    </row>
    <row r="6510" spans="1:11" x14ac:dyDescent="0.25">
      <c r="A6510">
        <v>3520</v>
      </c>
      <c r="B6510" t="s">
        <v>2735</v>
      </c>
      <c r="C6510" t="s">
        <v>2736</v>
      </c>
      <c r="D6510" t="s">
        <v>9</v>
      </c>
      <c r="E6510" t="s">
        <v>10</v>
      </c>
      <c r="F6510" t="s">
        <v>2737</v>
      </c>
      <c r="G6510">
        <v>2478</v>
      </c>
      <c r="H6510" t="s">
        <v>8</v>
      </c>
      <c r="I6510" t="s">
        <v>8</v>
      </c>
      <c r="J6510" t="s">
        <v>8</v>
      </c>
      <c r="K6510" t="s">
        <v>6766</v>
      </c>
    </row>
    <row r="6511" spans="1:11" x14ac:dyDescent="0.25">
      <c r="A6511">
        <v>3520</v>
      </c>
      <c r="B6511" t="s">
        <v>2735</v>
      </c>
      <c r="C6511" t="s">
        <v>2736</v>
      </c>
      <c r="D6511" t="s">
        <v>9</v>
      </c>
      <c r="E6511" t="s">
        <v>10</v>
      </c>
      <c r="F6511" t="s">
        <v>2737</v>
      </c>
      <c r="G6511">
        <v>2478</v>
      </c>
      <c r="H6511" t="s">
        <v>8</v>
      </c>
      <c r="I6511" t="s">
        <v>8</v>
      </c>
      <c r="J6511" t="s">
        <v>8</v>
      </c>
      <c r="K6511" t="s">
        <v>6766</v>
      </c>
    </row>
    <row r="6512" spans="1:11" x14ac:dyDescent="0.25">
      <c r="A6512">
        <v>3520</v>
      </c>
      <c r="B6512" t="s">
        <v>2735</v>
      </c>
      <c r="C6512" t="s">
        <v>2736</v>
      </c>
      <c r="D6512" t="s">
        <v>9</v>
      </c>
      <c r="E6512" t="s">
        <v>10</v>
      </c>
      <c r="F6512" t="s">
        <v>2737</v>
      </c>
      <c r="G6512">
        <v>2478</v>
      </c>
      <c r="H6512" t="s">
        <v>8</v>
      </c>
      <c r="I6512" t="s">
        <v>8</v>
      </c>
      <c r="J6512" t="s">
        <v>8</v>
      </c>
      <c r="K6512" t="s">
        <v>6766</v>
      </c>
    </row>
    <row r="6513" spans="1:11" x14ac:dyDescent="0.25">
      <c r="A6513">
        <v>3520</v>
      </c>
      <c r="B6513" t="s">
        <v>2735</v>
      </c>
      <c r="C6513" t="s">
        <v>2736</v>
      </c>
      <c r="D6513" t="s">
        <v>9</v>
      </c>
      <c r="E6513" t="s">
        <v>10</v>
      </c>
      <c r="F6513" t="s">
        <v>2737</v>
      </c>
      <c r="G6513">
        <v>2478</v>
      </c>
      <c r="H6513" t="s">
        <v>8</v>
      </c>
      <c r="I6513" t="s">
        <v>8</v>
      </c>
      <c r="J6513" t="s">
        <v>8</v>
      </c>
      <c r="K6513" t="s">
        <v>6766</v>
      </c>
    </row>
    <row r="6514" spans="1:11" x14ac:dyDescent="0.25">
      <c r="A6514">
        <v>3520</v>
      </c>
      <c r="B6514" t="s">
        <v>2735</v>
      </c>
      <c r="C6514" t="s">
        <v>2736</v>
      </c>
      <c r="D6514" t="s">
        <v>9</v>
      </c>
      <c r="E6514" t="s">
        <v>10</v>
      </c>
      <c r="F6514" t="s">
        <v>2737</v>
      </c>
      <c r="G6514">
        <v>2478</v>
      </c>
      <c r="H6514" t="s">
        <v>8</v>
      </c>
      <c r="I6514" t="s">
        <v>8</v>
      </c>
      <c r="J6514" t="s">
        <v>8</v>
      </c>
      <c r="K6514" t="s">
        <v>6766</v>
      </c>
    </row>
    <row r="6515" spans="1:11" x14ac:dyDescent="0.25">
      <c r="A6515">
        <v>3520</v>
      </c>
      <c r="B6515" t="s">
        <v>2735</v>
      </c>
      <c r="C6515" t="s">
        <v>2736</v>
      </c>
      <c r="D6515" t="s">
        <v>9</v>
      </c>
      <c r="E6515" t="s">
        <v>10</v>
      </c>
      <c r="F6515" t="s">
        <v>2737</v>
      </c>
      <c r="G6515">
        <v>2478</v>
      </c>
      <c r="H6515" t="s">
        <v>8</v>
      </c>
      <c r="I6515" t="s">
        <v>8</v>
      </c>
      <c r="J6515" t="s">
        <v>8</v>
      </c>
      <c r="K6515" t="s">
        <v>6766</v>
      </c>
    </row>
    <row r="6516" spans="1:11" x14ac:dyDescent="0.25">
      <c r="A6516">
        <v>3520</v>
      </c>
      <c r="B6516" t="s">
        <v>2735</v>
      </c>
      <c r="C6516" t="s">
        <v>2736</v>
      </c>
      <c r="D6516" t="s">
        <v>9</v>
      </c>
      <c r="E6516" t="s">
        <v>10</v>
      </c>
      <c r="F6516" t="s">
        <v>2737</v>
      </c>
      <c r="G6516">
        <v>2478</v>
      </c>
      <c r="H6516" t="s">
        <v>8</v>
      </c>
      <c r="I6516" t="s">
        <v>8</v>
      </c>
      <c r="J6516" t="s">
        <v>8</v>
      </c>
      <c r="K6516" t="s">
        <v>6766</v>
      </c>
    </row>
    <row r="6517" spans="1:11" x14ac:dyDescent="0.25">
      <c r="A6517">
        <v>3520</v>
      </c>
      <c r="B6517" t="s">
        <v>2735</v>
      </c>
      <c r="C6517" t="s">
        <v>2736</v>
      </c>
      <c r="D6517" t="s">
        <v>9</v>
      </c>
      <c r="E6517" t="s">
        <v>10</v>
      </c>
      <c r="F6517" t="s">
        <v>2737</v>
      </c>
      <c r="G6517">
        <v>2478</v>
      </c>
      <c r="H6517" t="s">
        <v>8</v>
      </c>
      <c r="I6517" t="s">
        <v>8</v>
      </c>
      <c r="J6517" t="s">
        <v>8</v>
      </c>
      <c r="K6517" t="s">
        <v>6766</v>
      </c>
    </row>
    <row r="6518" spans="1:11" x14ac:dyDescent="0.25">
      <c r="A6518">
        <v>3520</v>
      </c>
      <c r="B6518" t="s">
        <v>2735</v>
      </c>
      <c r="C6518" t="s">
        <v>2736</v>
      </c>
      <c r="D6518" t="s">
        <v>9</v>
      </c>
      <c r="E6518" t="s">
        <v>10</v>
      </c>
      <c r="F6518" t="s">
        <v>2737</v>
      </c>
      <c r="G6518">
        <v>2478</v>
      </c>
      <c r="H6518" t="s">
        <v>8</v>
      </c>
      <c r="I6518" t="s">
        <v>8</v>
      </c>
      <c r="J6518" t="s">
        <v>8</v>
      </c>
      <c r="K6518" t="s">
        <v>6766</v>
      </c>
    </row>
    <row r="6519" spans="1:11" x14ac:dyDescent="0.25">
      <c r="A6519">
        <v>3520</v>
      </c>
      <c r="B6519" t="s">
        <v>2735</v>
      </c>
      <c r="C6519" t="s">
        <v>2736</v>
      </c>
      <c r="D6519" t="s">
        <v>9</v>
      </c>
      <c r="E6519" t="s">
        <v>10</v>
      </c>
      <c r="F6519" t="s">
        <v>2737</v>
      </c>
      <c r="G6519">
        <v>2478</v>
      </c>
      <c r="H6519" t="s">
        <v>8</v>
      </c>
      <c r="I6519" t="s">
        <v>8</v>
      </c>
      <c r="J6519" t="s">
        <v>8</v>
      </c>
      <c r="K6519" t="s">
        <v>6766</v>
      </c>
    </row>
    <row r="6520" spans="1:11" x14ac:dyDescent="0.25">
      <c r="A6520">
        <v>3520</v>
      </c>
      <c r="B6520" t="s">
        <v>2735</v>
      </c>
      <c r="C6520" t="s">
        <v>2736</v>
      </c>
      <c r="D6520" t="s">
        <v>9</v>
      </c>
      <c r="E6520" t="s">
        <v>10</v>
      </c>
      <c r="F6520" t="s">
        <v>2737</v>
      </c>
      <c r="G6520">
        <v>2478</v>
      </c>
      <c r="H6520" t="s">
        <v>8</v>
      </c>
      <c r="I6520" t="s">
        <v>8</v>
      </c>
      <c r="J6520" t="s">
        <v>8</v>
      </c>
      <c r="K6520" t="s">
        <v>6766</v>
      </c>
    </row>
    <row r="6521" spans="1:11" x14ac:dyDescent="0.25">
      <c r="A6521">
        <v>3520</v>
      </c>
      <c r="B6521" t="s">
        <v>2735</v>
      </c>
      <c r="C6521" t="s">
        <v>2736</v>
      </c>
      <c r="D6521" t="s">
        <v>9</v>
      </c>
      <c r="E6521" t="s">
        <v>10</v>
      </c>
      <c r="F6521" t="s">
        <v>2737</v>
      </c>
      <c r="G6521">
        <v>2478</v>
      </c>
      <c r="H6521" t="s">
        <v>8</v>
      </c>
      <c r="I6521" t="s">
        <v>8</v>
      </c>
      <c r="J6521" t="s">
        <v>8</v>
      </c>
      <c r="K6521" t="s">
        <v>6766</v>
      </c>
    </row>
    <row r="6522" spans="1:11" x14ac:dyDescent="0.25">
      <c r="A6522">
        <v>3520</v>
      </c>
      <c r="B6522" t="s">
        <v>2735</v>
      </c>
      <c r="C6522" t="s">
        <v>2736</v>
      </c>
      <c r="D6522" t="s">
        <v>9</v>
      </c>
      <c r="E6522" t="s">
        <v>10</v>
      </c>
      <c r="F6522" t="s">
        <v>2737</v>
      </c>
      <c r="G6522">
        <v>2478</v>
      </c>
      <c r="H6522" t="s">
        <v>8</v>
      </c>
      <c r="I6522" t="s">
        <v>8</v>
      </c>
      <c r="J6522" t="s">
        <v>8</v>
      </c>
      <c r="K6522" t="s">
        <v>6766</v>
      </c>
    </row>
    <row r="6523" spans="1:11" x14ac:dyDescent="0.25">
      <c r="A6523">
        <v>3520</v>
      </c>
      <c r="B6523" t="s">
        <v>2735</v>
      </c>
      <c r="C6523" t="s">
        <v>2736</v>
      </c>
      <c r="D6523" t="s">
        <v>9</v>
      </c>
      <c r="E6523" t="s">
        <v>10</v>
      </c>
      <c r="F6523" t="s">
        <v>2737</v>
      </c>
      <c r="G6523">
        <v>2478</v>
      </c>
      <c r="H6523" t="s">
        <v>8</v>
      </c>
      <c r="I6523" t="s">
        <v>8</v>
      </c>
      <c r="J6523" t="s">
        <v>8</v>
      </c>
      <c r="K6523" t="s">
        <v>6766</v>
      </c>
    </row>
    <row r="6524" spans="1:11" x14ac:dyDescent="0.25">
      <c r="A6524">
        <v>3520</v>
      </c>
      <c r="B6524" t="s">
        <v>2735</v>
      </c>
      <c r="C6524" t="s">
        <v>2736</v>
      </c>
      <c r="D6524" t="s">
        <v>9</v>
      </c>
      <c r="E6524" t="s">
        <v>10</v>
      </c>
      <c r="F6524" t="s">
        <v>2737</v>
      </c>
      <c r="G6524">
        <v>2478</v>
      </c>
      <c r="H6524" t="s">
        <v>8</v>
      </c>
      <c r="I6524" t="s">
        <v>8</v>
      </c>
      <c r="J6524" t="s">
        <v>8</v>
      </c>
      <c r="K6524" t="s">
        <v>6766</v>
      </c>
    </row>
    <row r="6525" spans="1:11" x14ac:dyDescent="0.25">
      <c r="A6525">
        <v>3520</v>
      </c>
      <c r="B6525" t="s">
        <v>2735</v>
      </c>
      <c r="C6525" t="s">
        <v>2736</v>
      </c>
      <c r="D6525" t="s">
        <v>9</v>
      </c>
      <c r="E6525" t="s">
        <v>10</v>
      </c>
      <c r="F6525" t="s">
        <v>2737</v>
      </c>
      <c r="G6525">
        <v>2478</v>
      </c>
      <c r="H6525" t="s">
        <v>8</v>
      </c>
      <c r="I6525" t="s">
        <v>8</v>
      </c>
      <c r="J6525" t="s">
        <v>8</v>
      </c>
      <c r="K6525" t="s">
        <v>6766</v>
      </c>
    </row>
    <row r="6526" spans="1:11" x14ac:dyDescent="0.25">
      <c r="A6526">
        <v>3520</v>
      </c>
      <c r="B6526" t="s">
        <v>2735</v>
      </c>
      <c r="C6526" t="s">
        <v>2736</v>
      </c>
      <c r="D6526" t="s">
        <v>9</v>
      </c>
      <c r="E6526" t="s">
        <v>10</v>
      </c>
      <c r="F6526" t="s">
        <v>2737</v>
      </c>
      <c r="G6526">
        <v>2478</v>
      </c>
      <c r="H6526" t="s">
        <v>8</v>
      </c>
      <c r="I6526" t="s">
        <v>8</v>
      </c>
      <c r="J6526" t="s">
        <v>8</v>
      </c>
      <c r="K6526" t="s">
        <v>6766</v>
      </c>
    </row>
    <row r="6527" spans="1:11" x14ac:dyDescent="0.25">
      <c r="A6527">
        <v>3520</v>
      </c>
      <c r="B6527" t="s">
        <v>2735</v>
      </c>
      <c r="C6527" t="s">
        <v>2736</v>
      </c>
      <c r="D6527" t="s">
        <v>9</v>
      </c>
      <c r="E6527" t="s">
        <v>10</v>
      </c>
      <c r="F6527" t="s">
        <v>2737</v>
      </c>
      <c r="G6527">
        <v>2478</v>
      </c>
      <c r="H6527" t="s">
        <v>8</v>
      </c>
      <c r="I6527" t="s">
        <v>8</v>
      </c>
      <c r="J6527" t="s">
        <v>8</v>
      </c>
      <c r="K6527" t="s">
        <v>6766</v>
      </c>
    </row>
    <row r="6528" spans="1:11" x14ac:dyDescent="0.25">
      <c r="A6528">
        <v>3520</v>
      </c>
      <c r="B6528" t="s">
        <v>2735</v>
      </c>
      <c r="C6528" t="s">
        <v>2736</v>
      </c>
      <c r="D6528" t="s">
        <v>9</v>
      </c>
      <c r="E6528" t="s">
        <v>10</v>
      </c>
      <c r="F6528" t="s">
        <v>2737</v>
      </c>
      <c r="G6528">
        <v>2478</v>
      </c>
      <c r="H6528" t="s">
        <v>8</v>
      </c>
      <c r="I6528" t="s">
        <v>8</v>
      </c>
      <c r="J6528" t="s">
        <v>8</v>
      </c>
      <c r="K6528" t="s">
        <v>6766</v>
      </c>
    </row>
    <row r="6529" spans="1:11" x14ac:dyDescent="0.25">
      <c r="A6529">
        <v>3520</v>
      </c>
      <c r="B6529" t="s">
        <v>2735</v>
      </c>
      <c r="C6529" t="s">
        <v>2736</v>
      </c>
      <c r="D6529" t="s">
        <v>9</v>
      </c>
      <c r="E6529" t="s">
        <v>10</v>
      </c>
      <c r="F6529" t="s">
        <v>2737</v>
      </c>
      <c r="G6529">
        <v>2478</v>
      </c>
      <c r="H6529" t="s">
        <v>8</v>
      </c>
      <c r="I6529" t="s">
        <v>8</v>
      </c>
      <c r="J6529" t="s">
        <v>8</v>
      </c>
      <c r="K6529" t="s">
        <v>6766</v>
      </c>
    </row>
    <row r="6530" spans="1:11" x14ac:dyDescent="0.25">
      <c r="A6530">
        <v>3520</v>
      </c>
      <c r="B6530" t="s">
        <v>2735</v>
      </c>
      <c r="C6530" t="s">
        <v>2736</v>
      </c>
      <c r="D6530" t="s">
        <v>9</v>
      </c>
      <c r="E6530" t="s">
        <v>10</v>
      </c>
      <c r="F6530" t="s">
        <v>2737</v>
      </c>
      <c r="G6530">
        <v>2478</v>
      </c>
      <c r="H6530" t="s">
        <v>8</v>
      </c>
      <c r="I6530" t="s">
        <v>8</v>
      </c>
      <c r="J6530" t="s">
        <v>8</v>
      </c>
      <c r="K6530" t="s">
        <v>6766</v>
      </c>
    </row>
    <row r="6531" spans="1:11" x14ac:dyDescent="0.25">
      <c r="A6531">
        <v>3520</v>
      </c>
      <c r="B6531" t="s">
        <v>2735</v>
      </c>
      <c r="C6531" t="s">
        <v>2736</v>
      </c>
      <c r="D6531" t="s">
        <v>9</v>
      </c>
      <c r="E6531" t="s">
        <v>10</v>
      </c>
      <c r="F6531" t="s">
        <v>2737</v>
      </c>
      <c r="G6531">
        <v>2478</v>
      </c>
      <c r="H6531" t="s">
        <v>8</v>
      </c>
      <c r="I6531" t="s">
        <v>8</v>
      </c>
      <c r="J6531" t="s">
        <v>8</v>
      </c>
      <c r="K6531" t="s">
        <v>6766</v>
      </c>
    </row>
    <row r="6532" spans="1:11" x14ac:dyDescent="0.25">
      <c r="A6532">
        <v>3520</v>
      </c>
      <c r="B6532" t="s">
        <v>2735</v>
      </c>
      <c r="C6532" t="s">
        <v>2736</v>
      </c>
      <c r="D6532" t="s">
        <v>9</v>
      </c>
      <c r="E6532" t="s">
        <v>10</v>
      </c>
      <c r="F6532" t="s">
        <v>2737</v>
      </c>
      <c r="G6532">
        <v>2478</v>
      </c>
      <c r="H6532" t="s">
        <v>8</v>
      </c>
      <c r="I6532" t="s">
        <v>8</v>
      </c>
      <c r="J6532" t="s">
        <v>8</v>
      </c>
      <c r="K6532" t="s">
        <v>6766</v>
      </c>
    </row>
    <row r="6533" spans="1:11" x14ac:dyDescent="0.25">
      <c r="A6533">
        <v>3520</v>
      </c>
      <c r="B6533" t="s">
        <v>2735</v>
      </c>
      <c r="C6533" t="s">
        <v>2736</v>
      </c>
      <c r="D6533" t="s">
        <v>9</v>
      </c>
      <c r="E6533" t="s">
        <v>10</v>
      </c>
      <c r="F6533" t="s">
        <v>2737</v>
      </c>
      <c r="G6533">
        <v>2478</v>
      </c>
      <c r="H6533" t="s">
        <v>8</v>
      </c>
      <c r="I6533" t="s">
        <v>8</v>
      </c>
      <c r="J6533" t="s">
        <v>8</v>
      </c>
      <c r="K6533" t="s">
        <v>6766</v>
      </c>
    </row>
    <row r="6534" spans="1:11" x14ac:dyDescent="0.25">
      <c r="A6534">
        <v>3520</v>
      </c>
      <c r="B6534" t="s">
        <v>2735</v>
      </c>
      <c r="C6534" t="s">
        <v>2736</v>
      </c>
      <c r="D6534" t="s">
        <v>9</v>
      </c>
      <c r="E6534" t="s">
        <v>10</v>
      </c>
      <c r="F6534" t="s">
        <v>2737</v>
      </c>
      <c r="G6534">
        <v>2478</v>
      </c>
      <c r="H6534" t="s">
        <v>8</v>
      </c>
      <c r="I6534" t="s">
        <v>8</v>
      </c>
      <c r="J6534" t="s">
        <v>8</v>
      </c>
      <c r="K6534" t="s">
        <v>6766</v>
      </c>
    </row>
    <row r="6535" spans="1:11" x14ac:dyDescent="0.25">
      <c r="A6535">
        <v>3520</v>
      </c>
      <c r="B6535" t="s">
        <v>2735</v>
      </c>
      <c r="C6535" t="s">
        <v>2736</v>
      </c>
      <c r="D6535" t="s">
        <v>9</v>
      </c>
      <c r="E6535" t="s">
        <v>10</v>
      </c>
      <c r="F6535" t="s">
        <v>2737</v>
      </c>
      <c r="G6535">
        <v>2478</v>
      </c>
      <c r="H6535" t="s">
        <v>8</v>
      </c>
      <c r="I6535" t="s">
        <v>8</v>
      </c>
      <c r="J6535" t="s">
        <v>8</v>
      </c>
      <c r="K6535" t="s">
        <v>6766</v>
      </c>
    </row>
    <row r="6536" spans="1:11" x14ac:dyDescent="0.25">
      <c r="A6536">
        <v>3520</v>
      </c>
      <c r="B6536" t="s">
        <v>2735</v>
      </c>
      <c r="C6536" t="s">
        <v>2736</v>
      </c>
      <c r="D6536" t="s">
        <v>9</v>
      </c>
      <c r="E6536" t="s">
        <v>10</v>
      </c>
      <c r="F6536" t="s">
        <v>2737</v>
      </c>
      <c r="G6536">
        <v>2478</v>
      </c>
      <c r="H6536" t="s">
        <v>8</v>
      </c>
      <c r="I6536" t="s">
        <v>8</v>
      </c>
      <c r="J6536" t="s">
        <v>8</v>
      </c>
      <c r="K6536" t="s">
        <v>6766</v>
      </c>
    </row>
    <row r="6537" spans="1:11" x14ac:dyDescent="0.25">
      <c r="A6537">
        <v>3520</v>
      </c>
      <c r="B6537" t="s">
        <v>2735</v>
      </c>
      <c r="C6537" t="s">
        <v>2736</v>
      </c>
      <c r="D6537" t="s">
        <v>9</v>
      </c>
      <c r="E6537" t="s">
        <v>10</v>
      </c>
      <c r="F6537" t="s">
        <v>2737</v>
      </c>
      <c r="G6537">
        <v>2478</v>
      </c>
      <c r="H6537" t="s">
        <v>8</v>
      </c>
      <c r="I6537" t="s">
        <v>8</v>
      </c>
      <c r="J6537" t="s">
        <v>8</v>
      </c>
      <c r="K6537" t="s">
        <v>6766</v>
      </c>
    </row>
    <row r="6538" spans="1:11" x14ac:dyDescent="0.25">
      <c r="A6538">
        <v>3520</v>
      </c>
      <c r="B6538" t="s">
        <v>2735</v>
      </c>
      <c r="C6538" t="s">
        <v>2736</v>
      </c>
      <c r="D6538" t="s">
        <v>9</v>
      </c>
      <c r="E6538" t="s">
        <v>10</v>
      </c>
      <c r="F6538" t="s">
        <v>2737</v>
      </c>
      <c r="G6538">
        <v>2478</v>
      </c>
      <c r="H6538" t="s">
        <v>8</v>
      </c>
      <c r="I6538" t="s">
        <v>8</v>
      </c>
      <c r="J6538" t="s">
        <v>8</v>
      </c>
      <c r="K6538" t="s">
        <v>6766</v>
      </c>
    </row>
    <row r="6539" spans="1:11" x14ac:dyDescent="0.25">
      <c r="A6539">
        <v>3520</v>
      </c>
      <c r="B6539" t="s">
        <v>2735</v>
      </c>
      <c r="C6539" t="s">
        <v>2736</v>
      </c>
      <c r="D6539" t="s">
        <v>9</v>
      </c>
      <c r="E6539" t="s">
        <v>10</v>
      </c>
      <c r="F6539" t="s">
        <v>2737</v>
      </c>
      <c r="G6539">
        <v>2478</v>
      </c>
      <c r="H6539" t="s">
        <v>8</v>
      </c>
      <c r="I6539" t="s">
        <v>8</v>
      </c>
      <c r="J6539" t="s">
        <v>8</v>
      </c>
      <c r="K6539" t="s">
        <v>6766</v>
      </c>
    </row>
    <row r="6540" spans="1:11" x14ac:dyDescent="0.25">
      <c r="A6540">
        <v>3520</v>
      </c>
      <c r="B6540" t="s">
        <v>2735</v>
      </c>
      <c r="C6540" t="s">
        <v>2736</v>
      </c>
      <c r="D6540" t="s">
        <v>9</v>
      </c>
      <c r="E6540" t="s">
        <v>10</v>
      </c>
      <c r="F6540" t="s">
        <v>2737</v>
      </c>
      <c r="G6540">
        <v>2478</v>
      </c>
      <c r="H6540" t="s">
        <v>8</v>
      </c>
      <c r="I6540" t="s">
        <v>8</v>
      </c>
      <c r="J6540" t="s">
        <v>8</v>
      </c>
      <c r="K6540" t="s">
        <v>6766</v>
      </c>
    </row>
    <row r="6541" spans="1:11" x14ac:dyDescent="0.25">
      <c r="A6541">
        <v>3520</v>
      </c>
      <c r="B6541" t="s">
        <v>2735</v>
      </c>
      <c r="C6541" t="s">
        <v>2736</v>
      </c>
      <c r="D6541" t="s">
        <v>9</v>
      </c>
      <c r="E6541" t="s">
        <v>10</v>
      </c>
      <c r="F6541" t="s">
        <v>2737</v>
      </c>
      <c r="G6541">
        <v>2478</v>
      </c>
      <c r="H6541" t="s">
        <v>8</v>
      </c>
      <c r="I6541" t="s">
        <v>8</v>
      </c>
      <c r="J6541" t="s">
        <v>8</v>
      </c>
      <c r="K6541" t="s">
        <v>6766</v>
      </c>
    </row>
    <row r="6542" spans="1:11" x14ac:dyDescent="0.25">
      <c r="A6542">
        <v>3520</v>
      </c>
      <c r="B6542" t="s">
        <v>2735</v>
      </c>
      <c r="C6542" t="s">
        <v>2736</v>
      </c>
      <c r="D6542" t="s">
        <v>9</v>
      </c>
      <c r="E6542" t="s">
        <v>10</v>
      </c>
      <c r="F6542" t="s">
        <v>2737</v>
      </c>
      <c r="G6542">
        <v>2478</v>
      </c>
      <c r="H6542" t="s">
        <v>8</v>
      </c>
      <c r="I6542" t="s">
        <v>8</v>
      </c>
      <c r="J6542" t="s">
        <v>8</v>
      </c>
      <c r="K6542" t="s">
        <v>6766</v>
      </c>
    </row>
    <row r="6543" spans="1:11" x14ac:dyDescent="0.25">
      <c r="A6543">
        <v>3520</v>
      </c>
      <c r="B6543" t="s">
        <v>2735</v>
      </c>
      <c r="C6543" t="s">
        <v>2736</v>
      </c>
      <c r="D6543" t="s">
        <v>9</v>
      </c>
      <c r="E6543" t="s">
        <v>10</v>
      </c>
      <c r="F6543" t="s">
        <v>2737</v>
      </c>
      <c r="G6543">
        <v>2478</v>
      </c>
      <c r="H6543" t="s">
        <v>8</v>
      </c>
      <c r="I6543" t="s">
        <v>8</v>
      </c>
      <c r="J6543" t="s">
        <v>8</v>
      </c>
      <c r="K6543" t="s">
        <v>6766</v>
      </c>
    </row>
    <row r="6544" spans="1:11" x14ac:dyDescent="0.25">
      <c r="A6544">
        <v>3520</v>
      </c>
      <c r="B6544" t="s">
        <v>2735</v>
      </c>
      <c r="C6544" t="s">
        <v>2736</v>
      </c>
      <c r="D6544" t="s">
        <v>9</v>
      </c>
      <c r="E6544" t="s">
        <v>10</v>
      </c>
      <c r="F6544" t="s">
        <v>2737</v>
      </c>
      <c r="G6544">
        <v>2478</v>
      </c>
      <c r="H6544" t="s">
        <v>8</v>
      </c>
      <c r="I6544" t="s">
        <v>8</v>
      </c>
      <c r="J6544" t="s">
        <v>8</v>
      </c>
      <c r="K6544" t="s">
        <v>6766</v>
      </c>
    </row>
    <row r="6545" spans="1:11" x14ac:dyDescent="0.25">
      <c r="A6545">
        <v>3520</v>
      </c>
      <c r="B6545" t="s">
        <v>2735</v>
      </c>
      <c r="C6545" t="s">
        <v>2736</v>
      </c>
      <c r="D6545" t="s">
        <v>9</v>
      </c>
      <c r="E6545" t="s">
        <v>10</v>
      </c>
      <c r="F6545" t="s">
        <v>2737</v>
      </c>
      <c r="G6545">
        <v>2478</v>
      </c>
      <c r="H6545" t="s">
        <v>8</v>
      </c>
      <c r="I6545" t="s">
        <v>8</v>
      </c>
      <c r="J6545" t="s">
        <v>8</v>
      </c>
      <c r="K6545" t="s">
        <v>6766</v>
      </c>
    </row>
    <row r="6546" spans="1:11" x14ac:dyDescent="0.25">
      <c r="A6546">
        <v>3520</v>
      </c>
      <c r="B6546" t="s">
        <v>2735</v>
      </c>
      <c r="C6546" t="s">
        <v>2736</v>
      </c>
      <c r="D6546" t="s">
        <v>9</v>
      </c>
      <c r="E6546" t="s">
        <v>10</v>
      </c>
      <c r="F6546" t="s">
        <v>2737</v>
      </c>
      <c r="G6546">
        <v>2478</v>
      </c>
      <c r="H6546" t="s">
        <v>8</v>
      </c>
      <c r="I6546" t="s">
        <v>8</v>
      </c>
      <c r="J6546" t="s">
        <v>8</v>
      </c>
      <c r="K6546" t="s">
        <v>6766</v>
      </c>
    </row>
    <row r="6547" spans="1:11" x14ac:dyDescent="0.25">
      <c r="A6547">
        <v>3520</v>
      </c>
      <c r="B6547" t="s">
        <v>2735</v>
      </c>
      <c r="C6547" t="s">
        <v>2736</v>
      </c>
      <c r="D6547" t="s">
        <v>9</v>
      </c>
      <c r="E6547" t="s">
        <v>10</v>
      </c>
      <c r="F6547" t="s">
        <v>2737</v>
      </c>
      <c r="G6547">
        <v>2478</v>
      </c>
      <c r="H6547" t="s">
        <v>8</v>
      </c>
      <c r="I6547" t="s">
        <v>8</v>
      </c>
      <c r="J6547" t="s">
        <v>8</v>
      </c>
      <c r="K6547" t="s">
        <v>6766</v>
      </c>
    </row>
    <row r="6548" spans="1:11" x14ac:dyDescent="0.25">
      <c r="A6548">
        <v>3520</v>
      </c>
      <c r="B6548" t="s">
        <v>2735</v>
      </c>
      <c r="C6548" t="s">
        <v>2736</v>
      </c>
      <c r="D6548" t="s">
        <v>9</v>
      </c>
      <c r="E6548" t="s">
        <v>10</v>
      </c>
      <c r="F6548" t="s">
        <v>2737</v>
      </c>
      <c r="G6548">
        <v>2478</v>
      </c>
      <c r="H6548" t="s">
        <v>8</v>
      </c>
      <c r="I6548" t="s">
        <v>8</v>
      </c>
      <c r="J6548" t="s">
        <v>8</v>
      </c>
      <c r="K6548" t="s">
        <v>6766</v>
      </c>
    </row>
    <row r="6549" spans="1:11" x14ac:dyDescent="0.25">
      <c r="A6549">
        <v>3520</v>
      </c>
      <c r="B6549" t="s">
        <v>2735</v>
      </c>
      <c r="C6549" t="s">
        <v>2736</v>
      </c>
      <c r="D6549" t="s">
        <v>9</v>
      </c>
      <c r="E6549" t="s">
        <v>10</v>
      </c>
      <c r="F6549" t="s">
        <v>2737</v>
      </c>
      <c r="G6549">
        <v>2478</v>
      </c>
      <c r="H6549" t="s">
        <v>8</v>
      </c>
      <c r="I6549" t="s">
        <v>8</v>
      </c>
      <c r="J6549" t="s">
        <v>8</v>
      </c>
      <c r="K6549" t="s">
        <v>6766</v>
      </c>
    </row>
    <row r="6550" spans="1:11" x14ac:dyDescent="0.25">
      <c r="A6550">
        <v>3520</v>
      </c>
      <c r="B6550" t="s">
        <v>2735</v>
      </c>
      <c r="C6550" t="s">
        <v>2736</v>
      </c>
      <c r="D6550" t="s">
        <v>9</v>
      </c>
      <c r="E6550" t="s">
        <v>10</v>
      </c>
      <c r="F6550" t="s">
        <v>2737</v>
      </c>
      <c r="G6550">
        <v>2478</v>
      </c>
      <c r="H6550" t="s">
        <v>8</v>
      </c>
      <c r="I6550" t="s">
        <v>8</v>
      </c>
      <c r="J6550" t="s">
        <v>8</v>
      </c>
      <c r="K6550" t="s">
        <v>6766</v>
      </c>
    </row>
    <row r="6551" spans="1:11" x14ac:dyDescent="0.25">
      <c r="A6551">
        <v>3520</v>
      </c>
      <c r="B6551" t="s">
        <v>2735</v>
      </c>
      <c r="C6551" t="s">
        <v>2736</v>
      </c>
      <c r="D6551" t="s">
        <v>9</v>
      </c>
      <c r="E6551" t="s">
        <v>10</v>
      </c>
      <c r="F6551" t="s">
        <v>2737</v>
      </c>
      <c r="G6551">
        <v>2478</v>
      </c>
      <c r="H6551" t="s">
        <v>8</v>
      </c>
      <c r="I6551" t="s">
        <v>8</v>
      </c>
      <c r="J6551" t="s">
        <v>8</v>
      </c>
      <c r="K6551" t="s">
        <v>6766</v>
      </c>
    </row>
    <row r="6552" spans="1:11" x14ac:dyDescent="0.25">
      <c r="A6552">
        <v>3520</v>
      </c>
      <c r="B6552" t="s">
        <v>2735</v>
      </c>
      <c r="C6552" t="s">
        <v>2736</v>
      </c>
      <c r="D6552" t="s">
        <v>9</v>
      </c>
      <c r="E6552" t="s">
        <v>10</v>
      </c>
      <c r="F6552" t="s">
        <v>2737</v>
      </c>
      <c r="G6552">
        <v>2478</v>
      </c>
      <c r="H6552" t="s">
        <v>8</v>
      </c>
      <c r="I6552" t="s">
        <v>8</v>
      </c>
      <c r="J6552" t="s">
        <v>8</v>
      </c>
      <c r="K6552" t="s">
        <v>6766</v>
      </c>
    </row>
    <row r="6553" spans="1:11" x14ac:dyDescent="0.25">
      <c r="A6553">
        <v>3520</v>
      </c>
      <c r="B6553" t="s">
        <v>2735</v>
      </c>
      <c r="C6553" t="s">
        <v>2736</v>
      </c>
      <c r="D6553" t="s">
        <v>9</v>
      </c>
      <c r="E6553" t="s">
        <v>10</v>
      </c>
      <c r="F6553" t="s">
        <v>2737</v>
      </c>
      <c r="G6553">
        <v>2478</v>
      </c>
      <c r="H6553" t="s">
        <v>8</v>
      </c>
      <c r="I6553" t="s">
        <v>8</v>
      </c>
      <c r="J6553" t="s">
        <v>8</v>
      </c>
      <c r="K6553" t="s">
        <v>6766</v>
      </c>
    </row>
    <row r="6554" spans="1:11" x14ac:dyDescent="0.25">
      <c r="A6554">
        <v>3520</v>
      </c>
      <c r="B6554" t="s">
        <v>2735</v>
      </c>
      <c r="C6554" t="s">
        <v>2736</v>
      </c>
      <c r="D6554" t="s">
        <v>9</v>
      </c>
      <c r="E6554" t="s">
        <v>10</v>
      </c>
      <c r="F6554" t="s">
        <v>2737</v>
      </c>
      <c r="G6554">
        <v>2478</v>
      </c>
      <c r="H6554" t="s">
        <v>8</v>
      </c>
      <c r="I6554" t="s">
        <v>8</v>
      </c>
      <c r="J6554" t="s">
        <v>8</v>
      </c>
      <c r="K6554" t="s">
        <v>6766</v>
      </c>
    </row>
    <row r="6555" spans="1:11" x14ac:dyDescent="0.25">
      <c r="A6555">
        <v>3520</v>
      </c>
      <c r="B6555" t="s">
        <v>2735</v>
      </c>
      <c r="C6555" t="s">
        <v>2736</v>
      </c>
      <c r="D6555" t="s">
        <v>9</v>
      </c>
      <c r="E6555" t="s">
        <v>10</v>
      </c>
      <c r="F6555" t="s">
        <v>2737</v>
      </c>
      <c r="G6555">
        <v>2478</v>
      </c>
      <c r="H6555" t="s">
        <v>8</v>
      </c>
      <c r="I6555" t="s">
        <v>8</v>
      </c>
      <c r="J6555" t="s">
        <v>8</v>
      </c>
      <c r="K6555" t="s">
        <v>6766</v>
      </c>
    </row>
    <row r="6556" spans="1:11" x14ac:dyDescent="0.25">
      <c r="A6556">
        <v>3520</v>
      </c>
      <c r="B6556" t="s">
        <v>2735</v>
      </c>
      <c r="C6556" t="s">
        <v>2736</v>
      </c>
      <c r="D6556" t="s">
        <v>9</v>
      </c>
      <c r="E6556" t="s">
        <v>10</v>
      </c>
      <c r="F6556" t="s">
        <v>2737</v>
      </c>
      <c r="G6556">
        <v>2478</v>
      </c>
      <c r="H6556" t="s">
        <v>8</v>
      </c>
      <c r="I6556" t="s">
        <v>8</v>
      </c>
      <c r="J6556" t="s">
        <v>8</v>
      </c>
      <c r="K6556" t="s">
        <v>6766</v>
      </c>
    </row>
    <row r="6557" spans="1:11" x14ac:dyDescent="0.25">
      <c r="A6557">
        <v>3520</v>
      </c>
      <c r="B6557" t="s">
        <v>2735</v>
      </c>
      <c r="C6557" t="s">
        <v>2736</v>
      </c>
      <c r="D6557" t="s">
        <v>9</v>
      </c>
      <c r="E6557" t="s">
        <v>10</v>
      </c>
      <c r="F6557" t="s">
        <v>2737</v>
      </c>
      <c r="G6557">
        <v>2478</v>
      </c>
      <c r="H6557" t="s">
        <v>8</v>
      </c>
      <c r="I6557" t="s">
        <v>8</v>
      </c>
      <c r="J6557" t="s">
        <v>8</v>
      </c>
      <c r="K6557" t="s">
        <v>6766</v>
      </c>
    </row>
    <row r="6558" spans="1:11" x14ac:dyDescent="0.25">
      <c r="A6558">
        <v>3520</v>
      </c>
      <c r="B6558" t="s">
        <v>2735</v>
      </c>
      <c r="C6558" t="s">
        <v>2736</v>
      </c>
      <c r="D6558" t="s">
        <v>9</v>
      </c>
      <c r="E6558" t="s">
        <v>10</v>
      </c>
      <c r="F6558" t="s">
        <v>2737</v>
      </c>
      <c r="G6558">
        <v>2478</v>
      </c>
      <c r="H6558" t="s">
        <v>8</v>
      </c>
      <c r="I6558" t="s">
        <v>8</v>
      </c>
      <c r="J6558" t="s">
        <v>8</v>
      </c>
      <c r="K6558" t="s">
        <v>6766</v>
      </c>
    </row>
    <row r="6559" spans="1:11" x14ac:dyDescent="0.25">
      <c r="A6559">
        <v>3520</v>
      </c>
      <c r="B6559" t="s">
        <v>2735</v>
      </c>
      <c r="C6559" t="s">
        <v>2736</v>
      </c>
      <c r="D6559" t="s">
        <v>9</v>
      </c>
      <c r="E6559" t="s">
        <v>10</v>
      </c>
      <c r="F6559" t="s">
        <v>2737</v>
      </c>
      <c r="G6559">
        <v>2478</v>
      </c>
      <c r="H6559" t="s">
        <v>8</v>
      </c>
      <c r="I6559" t="s">
        <v>8</v>
      </c>
      <c r="J6559" t="s">
        <v>8</v>
      </c>
      <c r="K6559" t="s">
        <v>6766</v>
      </c>
    </row>
    <row r="6560" spans="1:11" x14ac:dyDescent="0.25">
      <c r="A6560">
        <v>3520</v>
      </c>
      <c r="B6560" t="s">
        <v>2735</v>
      </c>
      <c r="C6560" t="s">
        <v>2736</v>
      </c>
      <c r="D6560" t="s">
        <v>9</v>
      </c>
      <c r="E6560" t="s">
        <v>10</v>
      </c>
      <c r="F6560" t="s">
        <v>2737</v>
      </c>
      <c r="G6560">
        <v>2478</v>
      </c>
      <c r="H6560" t="s">
        <v>8</v>
      </c>
      <c r="I6560" t="s">
        <v>8</v>
      </c>
      <c r="J6560" t="s">
        <v>8</v>
      </c>
      <c r="K6560" t="s">
        <v>6766</v>
      </c>
    </row>
    <row r="6561" spans="1:11" x14ac:dyDescent="0.25">
      <c r="A6561">
        <v>3520</v>
      </c>
      <c r="B6561" t="s">
        <v>2735</v>
      </c>
      <c r="C6561" t="s">
        <v>2736</v>
      </c>
      <c r="D6561" t="s">
        <v>9</v>
      </c>
      <c r="E6561" t="s">
        <v>10</v>
      </c>
      <c r="F6561" t="s">
        <v>2737</v>
      </c>
      <c r="G6561">
        <v>2478</v>
      </c>
      <c r="H6561" t="s">
        <v>8</v>
      </c>
      <c r="I6561" t="s">
        <v>8</v>
      </c>
      <c r="J6561" t="s">
        <v>8</v>
      </c>
      <c r="K6561" t="s">
        <v>6766</v>
      </c>
    </row>
    <row r="6562" spans="1:11" x14ac:dyDescent="0.25">
      <c r="A6562">
        <v>3520</v>
      </c>
      <c r="B6562" t="s">
        <v>2735</v>
      </c>
      <c r="C6562" t="s">
        <v>2736</v>
      </c>
      <c r="D6562" t="s">
        <v>9</v>
      </c>
      <c r="E6562" t="s">
        <v>10</v>
      </c>
      <c r="F6562" t="s">
        <v>2737</v>
      </c>
      <c r="G6562">
        <v>2478</v>
      </c>
      <c r="H6562" t="s">
        <v>8</v>
      </c>
      <c r="I6562" t="s">
        <v>8</v>
      </c>
      <c r="J6562" t="s">
        <v>8</v>
      </c>
      <c r="K6562" t="s">
        <v>6766</v>
      </c>
    </row>
    <row r="6563" spans="1:11" x14ac:dyDescent="0.25">
      <c r="A6563">
        <v>3520</v>
      </c>
      <c r="B6563" t="s">
        <v>2735</v>
      </c>
      <c r="C6563" t="s">
        <v>2736</v>
      </c>
      <c r="D6563" t="s">
        <v>9</v>
      </c>
      <c r="E6563" t="s">
        <v>10</v>
      </c>
      <c r="F6563" t="s">
        <v>2737</v>
      </c>
      <c r="G6563">
        <v>2478</v>
      </c>
      <c r="H6563" t="s">
        <v>8</v>
      </c>
      <c r="I6563" t="s">
        <v>8</v>
      </c>
      <c r="J6563" t="s">
        <v>8</v>
      </c>
      <c r="K6563" t="s">
        <v>6766</v>
      </c>
    </row>
    <row r="6564" spans="1:11" x14ac:dyDescent="0.25">
      <c r="A6564">
        <v>3520</v>
      </c>
      <c r="B6564" t="s">
        <v>2735</v>
      </c>
      <c r="C6564" t="s">
        <v>2736</v>
      </c>
      <c r="D6564" t="s">
        <v>9</v>
      </c>
      <c r="E6564" t="s">
        <v>10</v>
      </c>
      <c r="F6564" t="s">
        <v>2737</v>
      </c>
      <c r="G6564">
        <v>2478</v>
      </c>
      <c r="H6564" t="s">
        <v>8</v>
      </c>
      <c r="I6564" t="s">
        <v>8</v>
      </c>
      <c r="J6564" t="s">
        <v>8</v>
      </c>
      <c r="K6564" t="s">
        <v>6766</v>
      </c>
    </row>
    <row r="6565" spans="1:11" x14ac:dyDescent="0.25">
      <c r="A6565">
        <v>3520</v>
      </c>
      <c r="B6565" t="s">
        <v>2735</v>
      </c>
      <c r="C6565" t="s">
        <v>2736</v>
      </c>
      <c r="D6565" t="s">
        <v>9</v>
      </c>
      <c r="E6565" t="s">
        <v>10</v>
      </c>
      <c r="F6565" t="s">
        <v>2737</v>
      </c>
      <c r="G6565">
        <v>2478</v>
      </c>
      <c r="H6565" t="s">
        <v>8</v>
      </c>
      <c r="I6565" t="s">
        <v>8</v>
      </c>
      <c r="J6565" t="s">
        <v>8</v>
      </c>
      <c r="K6565" t="s">
        <v>6766</v>
      </c>
    </row>
    <row r="6566" spans="1:11" x14ac:dyDescent="0.25">
      <c r="A6566">
        <v>3520</v>
      </c>
      <c r="B6566" t="s">
        <v>2735</v>
      </c>
      <c r="C6566" t="s">
        <v>2736</v>
      </c>
      <c r="D6566" t="s">
        <v>9</v>
      </c>
      <c r="E6566" t="s">
        <v>10</v>
      </c>
      <c r="F6566" t="s">
        <v>2737</v>
      </c>
      <c r="G6566">
        <v>2478</v>
      </c>
      <c r="H6566" t="s">
        <v>8</v>
      </c>
      <c r="I6566" t="s">
        <v>8</v>
      </c>
      <c r="J6566" t="s">
        <v>8</v>
      </c>
      <c r="K6566" t="s">
        <v>6766</v>
      </c>
    </row>
    <row r="6567" spans="1:11" x14ac:dyDescent="0.25">
      <c r="A6567">
        <v>3520</v>
      </c>
      <c r="B6567" t="s">
        <v>2735</v>
      </c>
      <c r="C6567" t="s">
        <v>2736</v>
      </c>
      <c r="D6567" t="s">
        <v>9</v>
      </c>
      <c r="E6567" t="s">
        <v>10</v>
      </c>
      <c r="F6567" t="s">
        <v>2737</v>
      </c>
      <c r="G6567">
        <v>2478</v>
      </c>
      <c r="H6567" t="s">
        <v>8</v>
      </c>
      <c r="I6567" t="s">
        <v>8</v>
      </c>
      <c r="J6567" t="s">
        <v>8</v>
      </c>
      <c r="K6567" t="s">
        <v>6766</v>
      </c>
    </row>
    <row r="6568" spans="1:11" x14ac:dyDescent="0.25">
      <c r="A6568">
        <v>3520</v>
      </c>
      <c r="B6568" t="s">
        <v>2735</v>
      </c>
      <c r="C6568" t="s">
        <v>2736</v>
      </c>
      <c r="D6568" t="s">
        <v>9</v>
      </c>
      <c r="E6568" t="s">
        <v>10</v>
      </c>
      <c r="F6568" t="s">
        <v>2737</v>
      </c>
      <c r="G6568">
        <v>2478</v>
      </c>
      <c r="H6568" t="s">
        <v>8</v>
      </c>
      <c r="I6568" t="s">
        <v>8</v>
      </c>
      <c r="J6568" t="s">
        <v>8</v>
      </c>
      <c r="K6568" t="s">
        <v>6766</v>
      </c>
    </row>
    <row r="6569" spans="1:11" x14ac:dyDescent="0.25">
      <c r="A6569">
        <v>3520</v>
      </c>
      <c r="B6569" t="s">
        <v>2735</v>
      </c>
      <c r="C6569" t="s">
        <v>2736</v>
      </c>
      <c r="D6569" t="s">
        <v>9</v>
      </c>
      <c r="E6569" t="s">
        <v>10</v>
      </c>
      <c r="F6569" t="s">
        <v>2737</v>
      </c>
      <c r="G6569">
        <v>2478</v>
      </c>
      <c r="H6569" t="s">
        <v>8</v>
      </c>
      <c r="I6569" t="s">
        <v>8</v>
      </c>
      <c r="J6569" t="s">
        <v>8</v>
      </c>
      <c r="K6569" t="s">
        <v>6766</v>
      </c>
    </row>
    <row r="6570" spans="1:11" x14ac:dyDescent="0.25">
      <c r="A6570">
        <v>3520</v>
      </c>
      <c r="B6570" t="s">
        <v>2735</v>
      </c>
      <c r="C6570" t="s">
        <v>2736</v>
      </c>
      <c r="D6570" t="s">
        <v>9</v>
      </c>
      <c r="E6570" t="s">
        <v>10</v>
      </c>
      <c r="F6570" t="s">
        <v>2737</v>
      </c>
      <c r="G6570">
        <v>2478</v>
      </c>
      <c r="H6570" t="s">
        <v>8</v>
      </c>
      <c r="I6570" t="s">
        <v>8</v>
      </c>
      <c r="J6570" t="s">
        <v>8</v>
      </c>
      <c r="K6570" t="s">
        <v>6766</v>
      </c>
    </row>
    <row r="6571" spans="1:11" x14ac:dyDescent="0.25">
      <c r="A6571">
        <v>3520</v>
      </c>
      <c r="B6571" t="s">
        <v>2735</v>
      </c>
      <c r="C6571" t="s">
        <v>2736</v>
      </c>
      <c r="D6571" t="s">
        <v>9</v>
      </c>
      <c r="E6571" t="s">
        <v>10</v>
      </c>
      <c r="F6571" t="s">
        <v>2737</v>
      </c>
      <c r="G6571">
        <v>2478</v>
      </c>
      <c r="H6571" t="s">
        <v>8</v>
      </c>
      <c r="I6571" t="s">
        <v>8</v>
      </c>
      <c r="J6571" t="s">
        <v>8</v>
      </c>
      <c r="K6571" t="s">
        <v>6766</v>
      </c>
    </row>
    <row r="6572" spans="1:11" x14ac:dyDescent="0.25">
      <c r="A6572">
        <v>3520</v>
      </c>
      <c r="B6572" t="s">
        <v>2735</v>
      </c>
      <c r="C6572" t="s">
        <v>2736</v>
      </c>
      <c r="D6572" t="s">
        <v>9</v>
      </c>
      <c r="E6572" t="s">
        <v>10</v>
      </c>
      <c r="F6572" t="s">
        <v>2737</v>
      </c>
      <c r="G6572">
        <v>2478</v>
      </c>
      <c r="H6572" t="s">
        <v>8</v>
      </c>
      <c r="I6572" t="s">
        <v>8</v>
      </c>
      <c r="J6572" t="s">
        <v>8</v>
      </c>
      <c r="K6572" t="s">
        <v>6766</v>
      </c>
    </row>
    <row r="6573" spans="1:11" x14ac:dyDescent="0.25">
      <c r="A6573">
        <v>3520</v>
      </c>
      <c r="B6573" t="s">
        <v>2735</v>
      </c>
      <c r="C6573" t="s">
        <v>2736</v>
      </c>
      <c r="D6573" t="s">
        <v>9</v>
      </c>
      <c r="E6573" t="s">
        <v>10</v>
      </c>
      <c r="F6573" t="s">
        <v>2737</v>
      </c>
      <c r="G6573">
        <v>2478</v>
      </c>
      <c r="H6573" t="s">
        <v>8</v>
      </c>
      <c r="I6573" t="s">
        <v>8</v>
      </c>
      <c r="J6573" t="s">
        <v>8</v>
      </c>
      <c r="K6573" t="s">
        <v>6766</v>
      </c>
    </row>
    <row r="6574" spans="1:11" x14ac:dyDescent="0.25">
      <c r="A6574">
        <v>3520</v>
      </c>
      <c r="B6574" t="s">
        <v>2735</v>
      </c>
      <c r="C6574" t="s">
        <v>2736</v>
      </c>
      <c r="D6574" t="s">
        <v>9</v>
      </c>
      <c r="E6574" t="s">
        <v>10</v>
      </c>
      <c r="F6574" t="s">
        <v>2737</v>
      </c>
      <c r="G6574">
        <v>2478</v>
      </c>
      <c r="H6574" t="s">
        <v>8</v>
      </c>
      <c r="I6574" t="s">
        <v>8</v>
      </c>
      <c r="J6574" t="s">
        <v>8</v>
      </c>
      <c r="K6574" t="s">
        <v>6766</v>
      </c>
    </row>
    <row r="6575" spans="1:11" x14ac:dyDescent="0.25">
      <c r="A6575">
        <v>3520</v>
      </c>
      <c r="B6575" t="s">
        <v>2735</v>
      </c>
      <c r="C6575" t="s">
        <v>2736</v>
      </c>
      <c r="D6575" t="s">
        <v>9</v>
      </c>
      <c r="E6575" t="s">
        <v>10</v>
      </c>
      <c r="F6575" t="s">
        <v>2737</v>
      </c>
      <c r="G6575">
        <v>2478</v>
      </c>
      <c r="H6575" t="s">
        <v>8</v>
      </c>
      <c r="I6575" t="s">
        <v>8</v>
      </c>
      <c r="J6575" t="s">
        <v>8</v>
      </c>
      <c r="K6575" t="s">
        <v>6766</v>
      </c>
    </row>
    <row r="6576" spans="1:11" x14ac:dyDescent="0.25">
      <c r="A6576">
        <v>3520</v>
      </c>
      <c r="B6576" t="s">
        <v>2735</v>
      </c>
      <c r="C6576" t="s">
        <v>2736</v>
      </c>
      <c r="D6576" t="s">
        <v>9</v>
      </c>
      <c r="E6576" t="s">
        <v>10</v>
      </c>
      <c r="F6576" t="s">
        <v>2737</v>
      </c>
      <c r="G6576">
        <v>2478</v>
      </c>
      <c r="H6576" t="s">
        <v>8</v>
      </c>
      <c r="I6576" t="s">
        <v>8</v>
      </c>
      <c r="J6576" t="s">
        <v>8</v>
      </c>
      <c r="K6576" t="s">
        <v>6766</v>
      </c>
    </row>
    <row r="6577" spans="1:11" x14ac:dyDescent="0.25">
      <c r="A6577">
        <v>3520</v>
      </c>
      <c r="B6577" t="s">
        <v>2735</v>
      </c>
      <c r="C6577" t="s">
        <v>2736</v>
      </c>
      <c r="D6577" t="s">
        <v>9</v>
      </c>
      <c r="E6577" t="s">
        <v>10</v>
      </c>
      <c r="F6577" t="s">
        <v>2737</v>
      </c>
      <c r="G6577">
        <v>2478</v>
      </c>
      <c r="H6577" t="s">
        <v>8</v>
      </c>
      <c r="I6577" t="s">
        <v>8</v>
      </c>
      <c r="J6577" t="s">
        <v>8</v>
      </c>
      <c r="K6577" t="s">
        <v>6766</v>
      </c>
    </row>
    <row r="6578" spans="1:11" x14ac:dyDescent="0.25">
      <c r="A6578">
        <v>3520</v>
      </c>
      <c r="B6578" t="s">
        <v>2735</v>
      </c>
      <c r="C6578" t="s">
        <v>2736</v>
      </c>
      <c r="D6578" t="s">
        <v>9</v>
      </c>
      <c r="E6578" t="s">
        <v>10</v>
      </c>
      <c r="F6578" t="s">
        <v>2737</v>
      </c>
      <c r="G6578">
        <v>2478</v>
      </c>
      <c r="H6578" t="s">
        <v>8</v>
      </c>
      <c r="I6578" t="s">
        <v>8</v>
      </c>
      <c r="J6578" t="s">
        <v>8</v>
      </c>
      <c r="K6578" t="s">
        <v>6766</v>
      </c>
    </row>
    <row r="6579" spans="1:11" x14ac:dyDescent="0.25">
      <c r="A6579">
        <v>3520</v>
      </c>
      <c r="B6579" t="s">
        <v>2735</v>
      </c>
      <c r="C6579" t="s">
        <v>2736</v>
      </c>
      <c r="D6579" t="s">
        <v>9</v>
      </c>
      <c r="E6579" t="s">
        <v>10</v>
      </c>
      <c r="F6579" t="s">
        <v>2737</v>
      </c>
      <c r="G6579">
        <v>2478</v>
      </c>
      <c r="H6579" t="s">
        <v>8</v>
      </c>
      <c r="I6579" t="s">
        <v>8</v>
      </c>
      <c r="J6579" t="s">
        <v>8</v>
      </c>
      <c r="K6579" t="s">
        <v>6766</v>
      </c>
    </row>
    <row r="6580" spans="1:11" x14ac:dyDescent="0.25">
      <c r="A6580">
        <v>3520</v>
      </c>
      <c r="B6580" t="s">
        <v>2735</v>
      </c>
      <c r="C6580" t="s">
        <v>2736</v>
      </c>
      <c r="D6580" t="s">
        <v>9</v>
      </c>
      <c r="E6580" t="s">
        <v>10</v>
      </c>
      <c r="F6580" t="s">
        <v>2737</v>
      </c>
      <c r="G6580">
        <v>2478</v>
      </c>
      <c r="H6580" t="s">
        <v>8</v>
      </c>
      <c r="I6580" t="s">
        <v>8</v>
      </c>
      <c r="J6580" t="s">
        <v>8</v>
      </c>
      <c r="K6580" t="s">
        <v>6766</v>
      </c>
    </row>
    <row r="6581" spans="1:11" x14ac:dyDescent="0.25">
      <c r="A6581">
        <v>3520</v>
      </c>
      <c r="B6581" t="s">
        <v>2735</v>
      </c>
      <c r="C6581" t="s">
        <v>2736</v>
      </c>
      <c r="D6581" t="s">
        <v>9</v>
      </c>
      <c r="E6581" t="s">
        <v>10</v>
      </c>
      <c r="F6581" t="s">
        <v>2737</v>
      </c>
      <c r="G6581">
        <v>2478</v>
      </c>
      <c r="H6581" t="s">
        <v>8</v>
      </c>
      <c r="I6581" t="s">
        <v>8</v>
      </c>
      <c r="J6581" t="s">
        <v>8</v>
      </c>
      <c r="K6581" t="s">
        <v>6766</v>
      </c>
    </row>
    <row r="6582" spans="1:11" x14ac:dyDescent="0.25">
      <c r="A6582">
        <v>3520</v>
      </c>
      <c r="B6582" t="s">
        <v>2735</v>
      </c>
      <c r="C6582" t="s">
        <v>2736</v>
      </c>
      <c r="D6582" t="s">
        <v>9</v>
      </c>
      <c r="E6582" t="s">
        <v>10</v>
      </c>
      <c r="F6582" t="s">
        <v>2737</v>
      </c>
      <c r="G6582">
        <v>2478</v>
      </c>
      <c r="H6582" t="s">
        <v>8</v>
      </c>
      <c r="I6582" t="s">
        <v>8</v>
      </c>
      <c r="J6582" t="s">
        <v>8</v>
      </c>
      <c r="K6582" t="s">
        <v>6766</v>
      </c>
    </row>
    <row r="6583" spans="1:11" x14ac:dyDescent="0.25">
      <c r="A6583">
        <v>3520</v>
      </c>
      <c r="B6583" t="s">
        <v>2735</v>
      </c>
      <c r="C6583" t="s">
        <v>2736</v>
      </c>
      <c r="D6583" t="s">
        <v>9</v>
      </c>
      <c r="E6583" t="s">
        <v>10</v>
      </c>
      <c r="F6583" t="s">
        <v>2737</v>
      </c>
      <c r="G6583">
        <v>2478</v>
      </c>
      <c r="H6583" t="s">
        <v>8</v>
      </c>
      <c r="I6583" t="s">
        <v>8</v>
      </c>
      <c r="J6583" t="s">
        <v>8</v>
      </c>
      <c r="K6583" t="s">
        <v>6766</v>
      </c>
    </row>
    <row r="6584" spans="1:11" x14ac:dyDescent="0.25">
      <c r="A6584">
        <v>3520</v>
      </c>
      <c r="B6584" t="s">
        <v>2735</v>
      </c>
      <c r="C6584" t="s">
        <v>2736</v>
      </c>
      <c r="D6584" t="s">
        <v>9</v>
      </c>
      <c r="E6584" t="s">
        <v>10</v>
      </c>
      <c r="F6584" t="s">
        <v>2737</v>
      </c>
      <c r="G6584">
        <v>2478</v>
      </c>
      <c r="H6584" t="s">
        <v>8</v>
      </c>
      <c r="I6584" t="s">
        <v>8</v>
      </c>
      <c r="J6584" t="s">
        <v>8</v>
      </c>
      <c r="K6584" t="s">
        <v>6766</v>
      </c>
    </row>
    <row r="6585" spans="1:11" x14ac:dyDescent="0.25">
      <c r="A6585">
        <v>3520</v>
      </c>
      <c r="B6585" t="s">
        <v>2735</v>
      </c>
      <c r="C6585" t="s">
        <v>2736</v>
      </c>
      <c r="D6585" t="s">
        <v>9</v>
      </c>
      <c r="E6585" t="s">
        <v>10</v>
      </c>
      <c r="F6585" t="s">
        <v>2737</v>
      </c>
      <c r="G6585">
        <v>2478</v>
      </c>
      <c r="H6585" t="s">
        <v>8</v>
      </c>
      <c r="I6585" t="s">
        <v>8</v>
      </c>
      <c r="J6585" t="s">
        <v>8</v>
      </c>
      <c r="K6585" t="s">
        <v>6766</v>
      </c>
    </row>
    <row r="6586" spans="1:11" x14ac:dyDescent="0.25">
      <c r="A6586">
        <v>3520</v>
      </c>
      <c r="B6586" t="s">
        <v>2735</v>
      </c>
      <c r="C6586" t="s">
        <v>2736</v>
      </c>
      <c r="D6586" t="s">
        <v>9</v>
      </c>
      <c r="E6586" t="s">
        <v>10</v>
      </c>
      <c r="F6586" t="s">
        <v>2737</v>
      </c>
      <c r="G6586">
        <v>2478</v>
      </c>
      <c r="H6586" t="s">
        <v>8</v>
      </c>
      <c r="I6586" t="s">
        <v>8</v>
      </c>
      <c r="J6586" t="s">
        <v>8</v>
      </c>
      <c r="K6586" t="s">
        <v>6766</v>
      </c>
    </row>
    <row r="6587" spans="1:11" x14ac:dyDescent="0.25">
      <c r="A6587">
        <v>3520</v>
      </c>
      <c r="B6587" t="s">
        <v>2735</v>
      </c>
      <c r="C6587" t="s">
        <v>2736</v>
      </c>
      <c r="D6587" t="s">
        <v>9</v>
      </c>
      <c r="E6587" t="s">
        <v>10</v>
      </c>
      <c r="F6587" t="s">
        <v>2737</v>
      </c>
      <c r="G6587">
        <v>2478</v>
      </c>
      <c r="H6587" t="s">
        <v>8</v>
      </c>
      <c r="I6587" t="s">
        <v>8</v>
      </c>
      <c r="J6587" t="s">
        <v>8</v>
      </c>
      <c r="K6587" t="s">
        <v>6766</v>
      </c>
    </row>
    <row r="6588" spans="1:11" x14ac:dyDescent="0.25">
      <c r="A6588">
        <v>3520</v>
      </c>
      <c r="B6588" t="s">
        <v>2735</v>
      </c>
      <c r="C6588" t="s">
        <v>2736</v>
      </c>
      <c r="D6588" t="s">
        <v>9</v>
      </c>
      <c r="E6588" t="s">
        <v>10</v>
      </c>
      <c r="F6588" t="s">
        <v>2737</v>
      </c>
      <c r="G6588">
        <v>2478</v>
      </c>
      <c r="H6588" t="s">
        <v>8</v>
      </c>
      <c r="I6588" t="s">
        <v>8</v>
      </c>
      <c r="J6588" t="s">
        <v>8</v>
      </c>
      <c r="K6588" t="s">
        <v>6766</v>
      </c>
    </row>
    <row r="6589" spans="1:11" x14ac:dyDescent="0.25">
      <c r="A6589">
        <v>3520</v>
      </c>
      <c r="B6589" t="s">
        <v>2735</v>
      </c>
      <c r="C6589" t="s">
        <v>2736</v>
      </c>
      <c r="D6589" t="s">
        <v>9</v>
      </c>
      <c r="E6589" t="s">
        <v>10</v>
      </c>
      <c r="F6589" t="s">
        <v>2737</v>
      </c>
      <c r="G6589">
        <v>2478</v>
      </c>
      <c r="H6589" t="s">
        <v>8</v>
      </c>
      <c r="I6589" t="s">
        <v>8</v>
      </c>
      <c r="J6589" t="s">
        <v>8</v>
      </c>
      <c r="K6589" t="s">
        <v>6766</v>
      </c>
    </row>
    <row r="6590" spans="1:11" x14ac:dyDescent="0.25">
      <c r="A6590">
        <v>3520</v>
      </c>
      <c r="B6590" t="s">
        <v>2735</v>
      </c>
      <c r="C6590" t="s">
        <v>2736</v>
      </c>
      <c r="D6590" t="s">
        <v>9</v>
      </c>
      <c r="E6590" t="s">
        <v>10</v>
      </c>
      <c r="F6590" t="s">
        <v>2737</v>
      </c>
      <c r="G6590">
        <v>2478</v>
      </c>
      <c r="H6590" t="s">
        <v>8</v>
      </c>
      <c r="I6590" t="s">
        <v>8</v>
      </c>
      <c r="J6590" t="s">
        <v>8</v>
      </c>
      <c r="K6590" t="s">
        <v>6766</v>
      </c>
    </row>
    <row r="6591" spans="1:11" x14ac:dyDescent="0.25">
      <c r="A6591">
        <v>3520</v>
      </c>
      <c r="B6591" t="s">
        <v>2735</v>
      </c>
      <c r="C6591" t="s">
        <v>2736</v>
      </c>
      <c r="D6591" t="s">
        <v>9</v>
      </c>
      <c r="E6591" t="s">
        <v>10</v>
      </c>
      <c r="F6591" t="s">
        <v>2737</v>
      </c>
      <c r="G6591">
        <v>2478</v>
      </c>
      <c r="H6591" t="s">
        <v>8</v>
      </c>
      <c r="I6591" t="s">
        <v>8</v>
      </c>
      <c r="J6591" t="s">
        <v>8</v>
      </c>
      <c r="K6591" t="s">
        <v>6766</v>
      </c>
    </row>
    <row r="6592" spans="1:11" x14ac:dyDescent="0.25">
      <c r="A6592">
        <v>3520</v>
      </c>
      <c r="B6592" t="s">
        <v>2735</v>
      </c>
      <c r="C6592" t="s">
        <v>2736</v>
      </c>
      <c r="D6592" t="s">
        <v>9</v>
      </c>
      <c r="E6592" t="s">
        <v>10</v>
      </c>
      <c r="F6592" t="s">
        <v>2737</v>
      </c>
      <c r="G6592">
        <v>2478</v>
      </c>
      <c r="H6592" t="s">
        <v>8</v>
      </c>
      <c r="I6592" t="s">
        <v>8</v>
      </c>
      <c r="J6592" t="s">
        <v>8</v>
      </c>
      <c r="K6592" t="s">
        <v>6766</v>
      </c>
    </row>
    <row r="6593" spans="1:11" x14ac:dyDescent="0.25">
      <c r="A6593">
        <v>3520</v>
      </c>
      <c r="B6593" t="s">
        <v>2735</v>
      </c>
      <c r="C6593" t="s">
        <v>2736</v>
      </c>
      <c r="D6593" t="s">
        <v>9</v>
      </c>
      <c r="E6593" t="s">
        <v>10</v>
      </c>
      <c r="F6593" t="s">
        <v>2737</v>
      </c>
      <c r="G6593">
        <v>2478</v>
      </c>
      <c r="H6593" t="s">
        <v>8</v>
      </c>
      <c r="I6593" t="s">
        <v>8</v>
      </c>
      <c r="J6593" t="s">
        <v>8</v>
      </c>
      <c r="K6593" t="s">
        <v>6766</v>
      </c>
    </row>
    <row r="6594" spans="1:11" x14ac:dyDescent="0.25">
      <c r="A6594">
        <v>3520</v>
      </c>
      <c r="B6594" t="s">
        <v>2735</v>
      </c>
      <c r="C6594" t="s">
        <v>2736</v>
      </c>
      <c r="D6594" t="s">
        <v>9</v>
      </c>
      <c r="E6594" t="s">
        <v>10</v>
      </c>
      <c r="F6594" t="s">
        <v>2737</v>
      </c>
      <c r="G6594">
        <v>2478</v>
      </c>
      <c r="H6594" t="s">
        <v>8</v>
      </c>
      <c r="I6594" t="s">
        <v>8</v>
      </c>
      <c r="J6594" t="s">
        <v>8</v>
      </c>
      <c r="K6594" t="s">
        <v>6766</v>
      </c>
    </row>
    <row r="6595" spans="1:11" x14ac:dyDescent="0.25">
      <c r="A6595">
        <v>3520</v>
      </c>
      <c r="B6595" t="s">
        <v>2735</v>
      </c>
      <c r="C6595" t="s">
        <v>2736</v>
      </c>
      <c r="D6595" t="s">
        <v>9</v>
      </c>
      <c r="E6595" t="s">
        <v>10</v>
      </c>
      <c r="F6595" t="s">
        <v>2737</v>
      </c>
      <c r="G6595">
        <v>2478</v>
      </c>
      <c r="H6595" t="s">
        <v>8</v>
      </c>
      <c r="I6595" t="s">
        <v>8</v>
      </c>
      <c r="J6595" t="s">
        <v>8</v>
      </c>
      <c r="K6595" t="s">
        <v>6766</v>
      </c>
    </row>
    <row r="6596" spans="1:11" x14ac:dyDescent="0.25">
      <c r="A6596">
        <v>3520</v>
      </c>
      <c r="B6596" t="s">
        <v>2735</v>
      </c>
      <c r="C6596" t="s">
        <v>2736</v>
      </c>
      <c r="D6596" t="s">
        <v>9</v>
      </c>
      <c r="E6596" t="s">
        <v>10</v>
      </c>
      <c r="F6596" t="s">
        <v>2737</v>
      </c>
      <c r="G6596">
        <v>2478</v>
      </c>
      <c r="H6596" t="s">
        <v>8</v>
      </c>
      <c r="I6596" t="s">
        <v>8</v>
      </c>
      <c r="J6596" t="s">
        <v>8</v>
      </c>
      <c r="K6596" t="s">
        <v>6766</v>
      </c>
    </row>
    <row r="6597" spans="1:11" x14ac:dyDescent="0.25">
      <c r="A6597">
        <v>3520</v>
      </c>
      <c r="B6597" t="s">
        <v>2735</v>
      </c>
      <c r="C6597" t="s">
        <v>2736</v>
      </c>
      <c r="D6597" t="s">
        <v>9</v>
      </c>
      <c r="E6597" t="s">
        <v>10</v>
      </c>
      <c r="F6597" t="s">
        <v>2737</v>
      </c>
      <c r="G6597">
        <v>2478</v>
      </c>
      <c r="H6597" t="s">
        <v>8</v>
      </c>
      <c r="I6597" t="s">
        <v>8</v>
      </c>
      <c r="J6597" t="s">
        <v>8</v>
      </c>
      <c r="K6597" t="s">
        <v>6766</v>
      </c>
    </row>
    <row r="6598" spans="1:11" x14ac:dyDescent="0.25">
      <c r="A6598">
        <v>3520</v>
      </c>
      <c r="B6598" t="s">
        <v>2735</v>
      </c>
      <c r="C6598" t="s">
        <v>2736</v>
      </c>
      <c r="D6598" t="s">
        <v>9</v>
      </c>
      <c r="E6598" t="s">
        <v>10</v>
      </c>
      <c r="F6598" t="s">
        <v>2737</v>
      </c>
      <c r="G6598">
        <v>2478</v>
      </c>
      <c r="H6598" t="s">
        <v>8</v>
      </c>
      <c r="I6598" t="s">
        <v>8</v>
      </c>
      <c r="J6598" t="s">
        <v>8</v>
      </c>
      <c r="K6598" t="s">
        <v>6766</v>
      </c>
    </row>
    <row r="6599" spans="1:11" x14ac:dyDescent="0.25">
      <c r="A6599">
        <v>3520</v>
      </c>
      <c r="B6599" t="s">
        <v>2735</v>
      </c>
      <c r="C6599" t="s">
        <v>2736</v>
      </c>
      <c r="D6599" t="s">
        <v>9</v>
      </c>
      <c r="E6599" t="s">
        <v>10</v>
      </c>
      <c r="F6599" t="s">
        <v>2737</v>
      </c>
      <c r="G6599">
        <v>2478</v>
      </c>
      <c r="H6599" t="s">
        <v>8</v>
      </c>
      <c r="I6599" t="s">
        <v>8</v>
      </c>
      <c r="J6599" t="s">
        <v>8</v>
      </c>
      <c r="K6599" t="s">
        <v>6766</v>
      </c>
    </row>
    <row r="6600" spans="1:11" x14ac:dyDescent="0.25">
      <c r="A6600">
        <v>3520</v>
      </c>
      <c r="B6600" t="s">
        <v>2735</v>
      </c>
      <c r="C6600" t="s">
        <v>2736</v>
      </c>
      <c r="D6600" t="s">
        <v>9</v>
      </c>
      <c r="E6600" t="s">
        <v>10</v>
      </c>
      <c r="F6600" t="s">
        <v>2737</v>
      </c>
      <c r="G6600">
        <v>2478</v>
      </c>
      <c r="H6600" t="s">
        <v>8</v>
      </c>
      <c r="I6600" t="s">
        <v>8</v>
      </c>
      <c r="J6600" t="s">
        <v>8</v>
      </c>
      <c r="K6600" t="s">
        <v>6766</v>
      </c>
    </row>
    <row r="6601" spans="1:11" x14ac:dyDescent="0.25">
      <c r="A6601">
        <v>3520</v>
      </c>
      <c r="B6601" t="s">
        <v>2735</v>
      </c>
      <c r="C6601" t="s">
        <v>2736</v>
      </c>
      <c r="D6601" t="s">
        <v>9</v>
      </c>
      <c r="E6601" t="s">
        <v>10</v>
      </c>
      <c r="F6601" t="s">
        <v>2737</v>
      </c>
      <c r="G6601">
        <v>2478</v>
      </c>
      <c r="H6601" t="s">
        <v>8</v>
      </c>
      <c r="I6601" t="s">
        <v>8</v>
      </c>
      <c r="J6601" t="s">
        <v>8</v>
      </c>
      <c r="K6601" t="s">
        <v>6766</v>
      </c>
    </row>
    <row r="6602" spans="1:11" x14ac:dyDescent="0.25">
      <c r="A6602">
        <v>3520</v>
      </c>
      <c r="B6602" t="s">
        <v>2735</v>
      </c>
      <c r="C6602" t="s">
        <v>2736</v>
      </c>
      <c r="D6602" t="s">
        <v>9</v>
      </c>
      <c r="E6602" t="s">
        <v>10</v>
      </c>
      <c r="F6602" t="s">
        <v>2737</v>
      </c>
      <c r="G6602">
        <v>2478</v>
      </c>
      <c r="H6602" t="s">
        <v>8</v>
      </c>
      <c r="I6602" t="s">
        <v>8</v>
      </c>
      <c r="J6602" t="s">
        <v>8</v>
      </c>
      <c r="K6602" t="s">
        <v>6766</v>
      </c>
    </row>
    <row r="6603" spans="1:11" x14ac:dyDescent="0.25">
      <c r="A6603">
        <v>3520</v>
      </c>
      <c r="B6603" t="s">
        <v>2735</v>
      </c>
      <c r="C6603" t="s">
        <v>2736</v>
      </c>
      <c r="D6603" t="s">
        <v>9</v>
      </c>
      <c r="E6603" t="s">
        <v>10</v>
      </c>
      <c r="F6603" t="s">
        <v>2737</v>
      </c>
      <c r="G6603">
        <v>2478</v>
      </c>
      <c r="H6603" t="s">
        <v>8</v>
      </c>
      <c r="I6603" t="s">
        <v>8</v>
      </c>
      <c r="J6603" t="s">
        <v>8</v>
      </c>
      <c r="K6603" t="s">
        <v>6766</v>
      </c>
    </row>
    <row r="6604" spans="1:11" x14ac:dyDescent="0.25">
      <c r="A6604">
        <v>3520</v>
      </c>
      <c r="B6604" t="s">
        <v>2735</v>
      </c>
      <c r="C6604" t="s">
        <v>2736</v>
      </c>
      <c r="D6604" t="s">
        <v>9</v>
      </c>
      <c r="E6604" t="s">
        <v>10</v>
      </c>
      <c r="F6604" t="s">
        <v>2737</v>
      </c>
      <c r="G6604">
        <v>2478</v>
      </c>
      <c r="H6604" t="s">
        <v>8</v>
      </c>
      <c r="I6604" t="s">
        <v>8</v>
      </c>
      <c r="J6604" t="s">
        <v>8</v>
      </c>
      <c r="K6604" t="s">
        <v>6766</v>
      </c>
    </row>
    <row r="6605" spans="1:11" x14ac:dyDescent="0.25">
      <c r="A6605">
        <v>3520</v>
      </c>
      <c r="B6605" t="s">
        <v>2735</v>
      </c>
      <c r="C6605" t="s">
        <v>2736</v>
      </c>
      <c r="D6605" t="s">
        <v>9</v>
      </c>
      <c r="E6605" t="s">
        <v>10</v>
      </c>
      <c r="F6605" t="s">
        <v>2737</v>
      </c>
      <c r="G6605">
        <v>2478</v>
      </c>
      <c r="H6605" t="s">
        <v>8</v>
      </c>
      <c r="I6605" t="s">
        <v>8</v>
      </c>
      <c r="J6605" t="s">
        <v>8</v>
      </c>
      <c r="K6605" t="s">
        <v>6766</v>
      </c>
    </row>
    <row r="6606" spans="1:11" x14ac:dyDescent="0.25">
      <c r="A6606">
        <v>3520</v>
      </c>
      <c r="B6606" t="s">
        <v>2735</v>
      </c>
      <c r="C6606" t="s">
        <v>2736</v>
      </c>
      <c r="D6606" t="s">
        <v>9</v>
      </c>
      <c r="E6606" t="s">
        <v>10</v>
      </c>
      <c r="F6606" t="s">
        <v>2737</v>
      </c>
      <c r="G6606">
        <v>2478</v>
      </c>
      <c r="H6606" t="s">
        <v>8</v>
      </c>
      <c r="I6606" t="s">
        <v>8</v>
      </c>
      <c r="J6606" t="s">
        <v>8</v>
      </c>
      <c r="K6606" t="s">
        <v>6766</v>
      </c>
    </row>
    <row r="6607" spans="1:11" x14ac:dyDescent="0.25">
      <c r="A6607">
        <v>3520</v>
      </c>
      <c r="B6607" t="s">
        <v>2735</v>
      </c>
      <c r="C6607" t="s">
        <v>2736</v>
      </c>
      <c r="D6607" t="s">
        <v>9</v>
      </c>
      <c r="E6607" t="s">
        <v>10</v>
      </c>
      <c r="F6607" t="s">
        <v>2737</v>
      </c>
      <c r="G6607">
        <v>2478</v>
      </c>
      <c r="H6607" t="s">
        <v>8</v>
      </c>
      <c r="I6607" t="s">
        <v>8</v>
      </c>
      <c r="J6607" t="s">
        <v>8</v>
      </c>
      <c r="K6607" t="s">
        <v>6766</v>
      </c>
    </row>
    <row r="6608" spans="1:11" x14ac:dyDescent="0.25">
      <c r="A6608">
        <v>3520</v>
      </c>
      <c r="B6608" t="s">
        <v>2735</v>
      </c>
      <c r="C6608" t="s">
        <v>2736</v>
      </c>
      <c r="D6608" t="s">
        <v>9</v>
      </c>
      <c r="E6608" t="s">
        <v>10</v>
      </c>
      <c r="F6608" t="s">
        <v>2737</v>
      </c>
      <c r="G6608">
        <v>2478</v>
      </c>
      <c r="H6608" t="s">
        <v>8</v>
      </c>
      <c r="I6608" t="s">
        <v>8</v>
      </c>
      <c r="J6608" t="s">
        <v>8</v>
      </c>
      <c r="K6608" t="s">
        <v>6766</v>
      </c>
    </row>
    <row r="6609" spans="1:11" x14ac:dyDescent="0.25">
      <c r="A6609">
        <v>3520</v>
      </c>
      <c r="B6609" t="s">
        <v>2735</v>
      </c>
      <c r="C6609" t="s">
        <v>2736</v>
      </c>
      <c r="D6609" t="s">
        <v>9</v>
      </c>
      <c r="E6609" t="s">
        <v>10</v>
      </c>
      <c r="F6609" t="s">
        <v>2737</v>
      </c>
      <c r="G6609">
        <v>2478</v>
      </c>
      <c r="H6609" t="s">
        <v>8</v>
      </c>
      <c r="I6609" t="s">
        <v>8</v>
      </c>
      <c r="J6609" t="s">
        <v>8</v>
      </c>
      <c r="K6609" t="s">
        <v>6766</v>
      </c>
    </row>
    <row r="6610" spans="1:11" x14ac:dyDescent="0.25">
      <c r="A6610">
        <v>3520</v>
      </c>
      <c r="B6610" t="s">
        <v>2735</v>
      </c>
      <c r="C6610" t="s">
        <v>2736</v>
      </c>
      <c r="D6610" t="s">
        <v>9</v>
      </c>
      <c r="E6610" t="s">
        <v>10</v>
      </c>
      <c r="F6610" t="s">
        <v>2737</v>
      </c>
      <c r="G6610">
        <v>2478</v>
      </c>
      <c r="H6610" t="s">
        <v>8</v>
      </c>
      <c r="I6610" t="s">
        <v>8</v>
      </c>
      <c r="J6610" t="s">
        <v>8</v>
      </c>
      <c r="K6610" t="s">
        <v>6766</v>
      </c>
    </row>
    <row r="6611" spans="1:11" x14ac:dyDescent="0.25">
      <c r="A6611">
        <v>3520</v>
      </c>
      <c r="B6611" t="s">
        <v>2735</v>
      </c>
      <c r="C6611" t="s">
        <v>2736</v>
      </c>
      <c r="D6611" t="s">
        <v>9</v>
      </c>
      <c r="E6611" t="s">
        <v>10</v>
      </c>
      <c r="F6611" t="s">
        <v>2737</v>
      </c>
      <c r="G6611">
        <v>2478</v>
      </c>
      <c r="H6611" t="s">
        <v>8</v>
      </c>
      <c r="I6611" t="s">
        <v>8</v>
      </c>
      <c r="J6611" t="s">
        <v>8</v>
      </c>
      <c r="K6611" t="s">
        <v>6766</v>
      </c>
    </row>
    <row r="6612" spans="1:11" x14ac:dyDescent="0.25">
      <c r="A6612">
        <v>3520</v>
      </c>
      <c r="B6612" t="s">
        <v>2735</v>
      </c>
      <c r="C6612" t="s">
        <v>2736</v>
      </c>
      <c r="D6612" t="s">
        <v>9</v>
      </c>
      <c r="E6612" t="s">
        <v>10</v>
      </c>
      <c r="F6612" t="s">
        <v>2737</v>
      </c>
      <c r="G6612">
        <v>2478</v>
      </c>
      <c r="H6612" t="s">
        <v>8</v>
      </c>
      <c r="I6612" t="s">
        <v>8</v>
      </c>
      <c r="J6612" t="s">
        <v>8</v>
      </c>
      <c r="K6612" t="s">
        <v>6766</v>
      </c>
    </row>
    <row r="6613" spans="1:11" x14ac:dyDescent="0.25">
      <c r="A6613">
        <v>3520</v>
      </c>
      <c r="B6613" t="s">
        <v>2735</v>
      </c>
      <c r="C6613" t="s">
        <v>2736</v>
      </c>
      <c r="D6613" t="s">
        <v>9</v>
      </c>
      <c r="E6613" t="s">
        <v>10</v>
      </c>
      <c r="F6613" t="s">
        <v>2737</v>
      </c>
      <c r="G6613">
        <v>2478</v>
      </c>
      <c r="H6613" t="s">
        <v>8</v>
      </c>
      <c r="I6613" t="s">
        <v>8</v>
      </c>
      <c r="J6613" t="s">
        <v>8</v>
      </c>
      <c r="K6613" t="s">
        <v>6766</v>
      </c>
    </row>
    <row r="6614" spans="1:11" x14ac:dyDescent="0.25">
      <c r="A6614">
        <v>3520</v>
      </c>
      <c r="B6614" t="s">
        <v>2735</v>
      </c>
      <c r="C6614" t="s">
        <v>2736</v>
      </c>
      <c r="D6614" t="s">
        <v>9</v>
      </c>
      <c r="E6614" t="s">
        <v>10</v>
      </c>
      <c r="F6614" t="s">
        <v>2737</v>
      </c>
      <c r="G6614">
        <v>2478</v>
      </c>
      <c r="H6614" t="s">
        <v>8</v>
      </c>
      <c r="I6614" t="s">
        <v>8</v>
      </c>
      <c r="J6614" t="s">
        <v>8</v>
      </c>
      <c r="K6614" t="s">
        <v>6766</v>
      </c>
    </row>
    <row r="6615" spans="1:11" x14ac:dyDescent="0.25">
      <c r="A6615">
        <v>3520</v>
      </c>
      <c r="B6615" t="s">
        <v>2735</v>
      </c>
      <c r="C6615" t="s">
        <v>2736</v>
      </c>
      <c r="D6615" t="s">
        <v>9</v>
      </c>
      <c r="E6615" t="s">
        <v>10</v>
      </c>
      <c r="F6615" t="s">
        <v>2737</v>
      </c>
      <c r="G6615">
        <v>2478</v>
      </c>
      <c r="H6615" t="s">
        <v>8</v>
      </c>
      <c r="I6615" t="s">
        <v>8</v>
      </c>
      <c r="J6615" t="s">
        <v>8</v>
      </c>
      <c r="K6615" t="s">
        <v>6766</v>
      </c>
    </row>
    <row r="6616" spans="1:11" x14ac:dyDescent="0.25">
      <c r="A6616">
        <v>3520</v>
      </c>
      <c r="B6616" t="s">
        <v>2735</v>
      </c>
      <c r="C6616" t="s">
        <v>2736</v>
      </c>
      <c r="D6616" t="s">
        <v>9</v>
      </c>
      <c r="E6616" t="s">
        <v>10</v>
      </c>
      <c r="F6616" t="s">
        <v>2737</v>
      </c>
      <c r="G6616">
        <v>2478</v>
      </c>
      <c r="H6616" t="s">
        <v>8</v>
      </c>
      <c r="I6616" t="s">
        <v>8</v>
      </c>
      <c r="J6616" t="s">
        <v>8</v>
      </c>
      <c r="K6616" t="s">
        <v>6766</v>
      </c>
    </row>
    <row r="6617" spans="1:11" x14ac:dyDescent="0.25">
      <c r="A6617">
        <v>3520</v>
      </c>
      <c r="B6617" t="s">
        <v>2735</v>
      </c>
      <c r="C6617" t="s">
        <v>2736</v>
      </c>
      <c r="D6617" t="s">
        <v>9</v>
      </c>
      <c r="E6617" t="s">
        <v>10</v>
      </c>
      <c r="F6617" t="s">
        <v>2737</v>
      </c>
      <c r="G6617">
        <v>2478</v>
      </c>
      <c r="H6617" t="s">
        <v>8</v>
      </c>
      <c r="I6617" t="s">
        <v>8</v>
      </c>
      <c r="J6617" t="s">
        <v>8</v>
      </c>
      <c r="K6617" t="s">
        <v>6766</v>
      </c>
    </row>
    <row r="6618" spans="1:11" x14ac:dyDescent="0.25">
      <c r="A6618">
        <v>3520</v>
      </c>
      <c r="B6618" t="s">
        <v>2735</v>
      </c>
      <c r="C6618" t="s">
        <v>2736</v>
      </c>
      <c r="D6618" t="s">
        <v>9</v>
      </c>
      <c r="E6618" t="s">
        <v>10</v>
      </c>
      <c r="F6618" t="s">
        <v>2737</v>
      </c>
      <c r="G6618">
        <v>2478</v>
      </c>
      <c r="H6618" t="s">
        <v>8</v>
      </c>
      <c r="I6618" t="s">
        <v>8</v>
      </c>
      <c r="J6618" t="s">
        <v>8</v>
      </c>
      <c r="K6618" t="s">
        <v>6766</v>
      </c>
    </row>
    <row r="6619" spans="1:11" x14ac:dyDescent="0.25">
      <c r="A6619">
        <v>3520</v>
      </c>
      <c r="B6619" t="s">
        <v>2735</v>
      </c>
      <c r="C6619" t="s">
        <v>2736</v>
      </c>
      <c r="D6619" t="s">
        <v>9</v>
      </c>
      <c r="E6619" t="s">
        <v>10</v>
      </c>
      <c r="F6619" t="s">
        <v>2737</v>
      </c>
      <c r="G6619">
        <v>2478</v>
      </c>
      <c r="H6619" t="s">
        <v>8</v>
      </c>
      <c r="I6619" t="s">
        <v>8</v>
      </c>
      <c r="J6619" t="s">
        <v>8</v>
      </c>
      <c r="K6619" t="s">
        <v>6766</v>
      </c>
    </row>
    <row r="6620" spans="1:11" x14ac:dyDescent="0.25">
      <c r="A6620">
        <v>3520</v>
      </c>
      <c r="B6620" t="s">
        <v>2735</v>
      </c>
      <c r="C6620" t="s">
        <v>2736</v>
      </c>
      <c r="D6620" t="s">
        <v>9</v>
      </c>
      <c r="E6620" t="s">
        <v>10</v>
      </c>
      <c r="F6620" t="s">
        <v>2737</v>
      </c>
      <c r="G6620">
        <v>2478</v>
      </c>
      <c r="H6620" t="s">
        <v>8</v>
      </c>
      <c r="I6620" t="s">
        <v>8</v>
      </c>
      <c r="J6620" t="s">
        <v>8</v>
      </c>
      <c r="K6620" t="s">
        <v>6766</v>
      </c>
    </row>
    <row r="6621" spans="1:11" x14ac:dyDescent="0.25">
      <c r="A6621">
        <v>3520</v>
      </c>
      <c r="B6621" t="s">
        <v>2735</v>
      </c>
      <c r="C6621" t="s">
        <v>2736</v>
      </c>
      <c r="D6621" t="s">
        <v>9</v>
      </c>
      <c r="E6621" t="s">
        <v>10</v>
      </c>
      <c r="F6621" t="s">
        <v>2737</v>
      </c>
      <c r="G6621">
        <v>2478</v>
      </c>
      <c r="H6621" t="s">
        <v>8</v>
      </c>
      <c r="I6621" t="s">
        <v>8</v>
      </c>
      <c r="J6621" t="s">
        <v>8</v>
      </c>
      <c r="K6621" t="s">
        <v>6766</v>
      </c>
    </row>
    <row r="6622" spans="1:11" x14ac:dyDescent="0.25">
      <c r="A6622">
        <v>3520</v>
      </c>
      <c r="B6622" t="s">
        <v>2735</v>
      </c>
      <c r="C6622" t="s">
        <v>2736</v>
      </c>
      <c r="D6622" t="s">
        <v>9</v>
      </c>
      <c r="E6622" t="s">
        <v>10</v>
      </c>
      <c r="F6622" t="s">
        <v>2737</v>
      </c>
      <c r="G6622">
        <v>2478</v>
      </c>
      <c r="H6622" t="s">
        <v>8</v>
      </c>
      <c r="I6622" t="s">
        <v>8</v>
      </c>
      <c r="J6622" t="s">
        <v>8</v>
      </c>
      <c r="K6622" t="s">
        <v>6766</v>
      </c>
    </row>
    <row r="6623" spans="1:11" x14ac:dyDescent="0.25">
      <c r="A6623">
        <v>3520</v>
      </c>
      <c r="B6623" t="s">
        <v>2735</v>
      </c>
      <c r="C6623" t="s">
        <v>2736</v>
      </c>
      <c r="D6623" t="s">
        <v>9</v>
      </c>
      <c r="E6623" t="s">
        <v>10</v>
      </c>
      <c r="F6623" t="s">
        <v>2737</v>
      </c>
      <c r="G6623">
        <v>2478</v>
      </c>
      <c r="H6623" t="s">
        <v>8</v>
      </c>
      <c r="I6623" t="s">
        <v>8</v>
      </c>
      <c r="J6623" t="s">
        <v>8</v>
      </c>
      <c r="K6623" t="s">
        <v>6766</v>
      </c>
    </row>
    <row r="6624" spans="1:11" x14ac:dyDescent="0.25">
      <c r="A6624">
        <v>3520</v>
      </c>
      <c r="B6624" t="s">
        <v>2735</v>
      </c>
      <c r="C6624" t="s">
        <v>2736</v>
      </c>
      <c r="D6624" t="s">
        <v>9</v>
      </c>
      <c r="E6624" t="s">
        <v>10</v>
      </c>
      <c r="F6624" t="s">
        <v>2737</v>
      </c>
      <c r="G6624">
        <v>2478</v>
      </c>
      <c r="H6624" t="s">
        <v>8</v>
      </c>
      <c r="I6624" t="s">
        <v>8</v>
      </c>
      <c r="J6624" t="s">
        <v>8</v>
      </c>
      <c r="K6624" t="s">
        <v>6766</v>
      </c>
    </row>
    <row r="6625" spans="1:11" x14ac:dyDescent="0.25">
      <c r="A6625">
        <v>3520</v>
      </c>
      <c r="B6625" t="s">
        <v>2735</v>
      </c>
      <c r="C6625" t="s">
        <v>2736</v>
      </c>
      <c r="D6625" t="s">
        <v>9</v>
      </c>
      <c r="E6625" t="s">
        <v>10</v>
      </c>
      <c r="F6625" t="s">
        <v>2737</v>
      </c>
      <c r="G6625">
        <v>2478</v>
      </c>
      <c r="H6625" t="s">
        <v>8</v>
      </c>
      <c r="I6625" t="s">
        <v>8</v>
      </c>
      <c r="J6625" t="s">
        <v>8</v>
      </c>
      <c r="K6625" t="s">
        <v>6766</v>
      </c>
    </row>
    <row r="6626" spans="1:11" x14ac:dyDescent="0.25">
      <c r="A6626">
        <v>3520</v>
      </c>
      <c r="B6626" t="s">
        <v>2735</v>
      </c>
      <c r="C6626" t="s">
        <v>2736</v>
      </c>
      <c r="D6626" t="s">
        <v>9</v>
      </c>
      <c r="E6626" t="s">
        <v>10</v>
      </c>
      <c r="F6626" t="s">
        <v>2737</v>
      </c>
      <c r="G6626">
        <v>2478</v>
      </c>
      <c r="H6626" t="s">
        <v>8</v>
      </c>
      <c r="I6626" t="s">
        <v>8</v>
      </c>
      <c r="J6626" t="s">
        <v>8</v>
      </c>
      <c r="K6626" t="s">
        <v>6766</v>
      </c>
    </row>
    <row r="6627" spans="1:11" x14ac:dyDescent="0.25">
      <c r="A6627">
        <v>3520</v>
      </c>
      <c r="B6627" t="s">
        <v>2735</v>
      </c>
      <c r="C6627" t="s">
        <v>2736</v>
      </c>
      <c r="D6627" t="s">
        <v>9</v>
      </c>
      <c r="E6627" t="s">
        <v>10</v>
      </c>
      <c r="F6627" t="s">
        <v>2737</v>
      </c>
      <c r="G6627">
        <v>2478</v>
      </c>
      <c r="H6627" t="s">
        <v>8</v>
      </c>
      <c r="I6627" t="s">
        <v>8</v>
      </c>
      <c r="J6627" t="s">
        <v>8</v>
      </c>
      <c r="K6627" t="s">
        <v>6766</v>
      </c>
    </row>
    <row r="6628" spans="1:11" x14ac:dyDescent="0.25">
      <c r="A6628">
        <v>3520</v>
      </c>
      <c r="B6628" t="s">
        <v>2735</v>
      </c>
      <c r="C6628" t="s">
        <v>2736</v>
      </c>
      <c r="D6628" t="s">
        <v>9</v>
      </c>
      <c r="E6628" t="s">
        <v>10</v>
      </c>
      <c r="F6628" t="s">
        <v>2737</v>
      </c>
      <c r="G6628">
        <v>2478</v>
      </c>
      <c r="H6628" t="s">
        <v>8</v>
      </c>
      <c r="I6628" t="s">
        <v>8</v>
      </c>
      <c r="J6628" t="s">
        <v>8</v>
      </c>
      <c r="K6628" t="s">
        <v>6766</v>
      </c>
    </row>
    <row r="6629" spans="1:11" x14ac:dyDescent="0.25">
      <c r="A6629">
        <v>3520</v>
      </c>
      <c r="B6629" t="s">
        <v>2735</v>
      </c>
      <c r="C6629" t="s">
        <v>2736</v>
      </c>
      <c r="D6629" t="s">
        <v>9</v>
      </c>
      <c r="E6629" t="s">
        <v>10</v>
      </c>
      <c r="F6629" t="s">
        <v>2737</v>
      </c>
      <c r="G6629">
        <v>2478</v>
      </c>
      <c r="H6629" t="s">
        <v>8</v>
      </c>
      <c r="I6629" t="s">
        <v>8</v>
      </c>
      <c r="J6629" t="s">
        <v>8</v>
      </c>
      <c r="K6629" t="s">
        <v>6766</v>
      </c>
    </row>
    <row r="6630" spans="1:11" x14ac:dyDescent="0.25">
      <c r="A6630">
        <v>3520</v>
      </c>
      <c r="B6630" t="s">
        <v>2735</v>
      </c>
      <c r="C6630" t="s">
        <v>2736</v>
      </c>
      <c r="D6630" t="s">
        <v>9</v>
      </c>
      <c r="E6630" t="s">
        <v>10</v>
      </c>
      <c r="F6630" t="s">
        <v>2737</v>
      </c>
      <c r="G6630">
        <v>2478</v>
      </c>
      <c r="H6630" t="s">
        <v>8</v>
      </c>
      <c r="I6630" t="s">
        <v>8</v>
      </c>
      <c r="J6630" t="s">
        <v>8</v>
      </c>
      <c r="K6630" t="s">
        <v>6766</v>
      </c>
    </row>
    <row r="6631" spans="1:11" x14ac:dyDescent="0.25">
      <c r="A6631">
        <v>3520</v>
      </c>
      <c r="B6631" t="s">
        <v>2735</v>
      </c>
      <c r="C6631" t="s">
        <v>2736</v>
      </c>
      <c r="D6631" t="s">
        <v>9</v>
      </c>
      <c r="E6631" t="s">
        <v>10</v>
      </c>
      <c r="F6631" t="s">
        <v>2737</v>
      </c>
      <c r="G6631">
        <v>2478</v>
      </c>
      <c r="H6631" t="s">
        <v>8</v>
      </c>
      <c r="I6631" t="s">
        <v>8</v>
      </c>
      <c r="J6631" t="s">
        <v>8</v>
      </c>
      <c r="K6631" t="s">
        <v>6766</v>
      </c>
    </row>
    <row r="6632" spans="1:11" x14ac:dyDescent="0.25">
      <c r="A6632">
        <v>3520</v>
      </c>
      <c r="B6632" t="s">
        <v>2735</v>
      </c>
      <c r="C6632" t="s">
        <v>2736</v>
      </c>
      <c r="D6632" t="s">
        <v>9</v>
      </c>
      <c r="E6632" t="s">
        <v>10</v>
      </c>
      <c r="F6632" t="s">
        <v>2737</v>
      </c>
      <c r="G6632">
        <v>2478</v>
      </c>
      <c r="H6632" t="s">
        <v>8</v>
      </c>
      <c r="I6632" t="s">
        <v>8</v>
      </c>
      <c r="J6632" t="s">
        <v>8</v>
      </c>
      <c r="K6632" t="s">
        <v>6766</v>
      </c>
    </row>
    <row r="6633" spans="1:11" x14ac:dyDescent="0.25">
      <c r="A6633">
        <v>3520</v>
      </c>
      <c r="B6633" t="s">
        <v>2735</v>
      </c>
      <c r="C6633" t="s">
        <v>2736</v>
      </c>
      <c r="D6633" t="s">
        <v>9</v>
      </c>
      <c r="E6633" t="s">
        <v>10</v>
      </c>
      <c r="F6633" t="s">
        <v>2737</v>
      </c>
      <c r="G6633">
        <v>2478</v>
      </c>
      <c r="H6633" t="s">
        <v>8</v>
      </c>
      <c r="I6633" t="s">
        <v>8</v>
      </c>
      <c r="J6633" t="s">
        <v>8</v>
      </c>
      <c r="K6633" t="s">
        <v>6766</v>
      </c>
    </row>
    <row r="6634" spans="1:11" x14ac:dyDescent="0.25">
      <c r="A6634">
        <v>3520</v>
      </c>
      <c r="B6634" t="s">
        <v>2735</v>
      </c>
      <c r="C6634" t="s">
        <v>2736</v>
      </c>
      <c r="D6634" t="s">
        <v>9</v>
      </c>
      <c r="E6634" t="s">
        <v>10</v>
      </c>
      <c r="F6634" t="s">
        <v>2737</v>
      </c>
      <c r="G6634">
        <v>2478</v>
      </c>
      <c r="H6634" t="s">
        <v>8</v>
      </c>
      <c r="I6634" t="s">
        <v>8</v>
      </c>
      <c r="J6634" t="s">
        <v>8</v>
      </c>
      <c r="K6634" t="s">
        <v>6766</v>
      </c>
    </row>
    <row r="6635" spans="1:11" x14ac:dyDescent="0.25">
      <c r="A6635">
        <v>3520</v>
      </c>
      <c r="B6635" t="s">
        <v>2735</v>
      </c>
      <c r="C6635" t="s">
        <v>2736</v>
      </c>
      <c r="D6635" t="s">
        <v>9</v>
      </c>
      <c r="E6635" t="s">
        <v>10</v>
      </c>
      <c r="F6635" t="s">
        <v>2737</v>
      </c>
      <c r="G6635">
        <v>2478</v>
      </c>
      <c r="H6635" t="s">
        <v>8</v>
      </c>
      <c r="I6635" t="s">
        <v>8</v>
      </c>
      <c r="J6635" t="s">
        <v>8</v>
      </c>
      <c r="K6635" t="s">
        <v>6766</v>
      </c>
    </row>
    <row r="6636" spans="1:11" x14ac:dyDescent="0.25">
      <c r="A6636">
        <v>3520</v>
      </c>
      <c r="B6636" t="s">
        <v>2735</v>
      </c>
      <c r="C6636" t="s">
        <v>2736</v>
      </c>
      <c r="D6636" t="s">
        <v>9</v>
      </c>
      <c r="E6636" t="s">
        <v>10</v>
      </c>
      <c r="F6636" t="s">
        <v>2737</v>
      </c>
      <c r="G6636">
        <v>2478</v>
      </c>
      <c r="H6636" t="s">
        <v>8</v>
      </c>
      <c r="I6636" t="s">
        <v>8</v>
      </c>
      <c r="J6636" t="s">
        <v>8</v>
      </c>
      <c r="K6636" t="s">
        <v>6766</v>
      </c>
    </row>
    <row r="6637" spans="1:11" x14ac:dyDescent="0.25">
      <c r="A6637">
        <v>3520</v>
      </c>
      <c r="B6637" t="s">
        <v>2735</v>
      </c>
      <c r="C6637" t="s">
        <v>2736</v>
      </c>
      <c r="D6637" t="s">
        <v>9</v>
      </c>
      <c r="E6637" t="s">
        <v>10</v>
      </c>
      <c r="F6637" t="s">
        <v>2737</v>
      </c>
      <c r="G6637">
        <v>2478</v>
      </c>
      <c r="H6637" t="s">
        <v>8</v>
      </c>
      <c r="I6637" t="s">
        <v>8</v>
      </c>
      <c r="J6637" t="s">
        <v>8</v>
      </c>
      <c r="K6637" t="s">
        <v>6766</v>
      </c>
    </row>
    <row r="6638" spans="1:11" x14ac:dyDescent="0.25">
      <c r="A6638">
        <v>3520</v>
      </c>
      <c r="B6638" t="s">
        <v>2735</v>
      </c>
      <c r="C6638" t="s">
        <v>2736</v>
      </c>
      <c r="D6638" t="s">
        <v>9</v>
      </c>
      <c r="E6638" t="s">
        <v>10</v>
      </c>
      <c r="F6638" t="s">
        <v>2737</v>
      </c>
      <c r="G6638">
        <v>2478</v>
      </c>
      <c r="H6638" t="s">
        <v>8</v>
      </c>
      <c r="I6638" t="s">
        <v>8</v>
      </c>
      <c r="J6638" t="s">
        <v>8</v>
      </c>
      <c r="K6638" t="s">
        <v>6766</v>
      </c>
    </row>
    <row r="6639" spans="1:11" x14ac:dyDescent="0.25">
      <c r="A6639">
        <v>3520</v>
      </c>
      <c r="B6639" t="s">
        <v>2735</v>
      </c>
      <c r="C6639" t="s">
        <v>2736</v>
      </c>
      <c r="D6639" t="s">
        <v>9</v>
      </c>
      <c r="E6639" t="s">
        <v>10</v>
      </c>
      <c r="F6639" t="s">
        <v>2737</v>
      </c>
      <c r="G6639">
        <v>2478</v>
      </c>
      <c r="H6639" t="s">
        <v>8</v>
      </c>
      <c r="I6639" t="s">
        <v>8</v>
      </c>
      <c r="J6639" t="s">
        <v>8</v>
      </c>
      <c r="K6639" t="s">
        <v>6766</v>
      </c>
    </row>
    <row r="6640" spans="1:11" x14ac:dyDescent="0.25">
      <c r="A6640">
        <v>3520</v>
      </c>
      <c r="B6640" t="s">
        <v>2735</v>
      </c>
      <c r="C6640" t="s">
        <v>2736</v>
      </c>
      <c r="D6640" t="s">
        <v>9</v>
      </c>
      <c r="E6640" t="s">
        <v>10</v>
      </c>
      <c r="F6640" t="s">
        <v>2737</v>
      </c>
      <c r="G6640">
        <v>2478</v>
      </c>
      <c r="H6640" t="s">
        <v>8</v>
      </c>
      <c r="I6640" t="s">
        <v>8</v>
      </c>
      <c r="J6640" t="s">
        <v>8</v>
      </c>
      <c r="K6640" t="s">
        <v>6766</v>
      </c>
    </row>
    <row r="6641" spans="1:11" x14ac:dyDescent="0.25">
      <c r="A6641">
        <v>3520</v>
      </c>
      <c r="B6641" t="s">
        <v>2735</v>
      </c>
      <c r="C6641" t="s">
        <v>2736</v>
      </c>
      <c r="D6641" t="s">
        <v>9</v>
      </c>
      <c r="E6641" t="s">
        <v>10</v>
      </c>
      <c r="F6641" t="s">
        <v>2737</v>
      </c>
      <c r="G6641">
        <v>2478</v>
      </c>
      <c r="H6641" t="s">
        <v>8</v>
      </c>
      <c r="I6641" t="s">
        <v>8</v>
      </c>
      <c r="J6641" t="s">
        <v>8</v>
      </c>
      <c r="K6641" t="s">
        <v>6766</v>
      </c>
    </row>
    <row r="6642" spans="1:11" x14ac:dyDescent="0.25">
      <c r="A6642">
        <v>3520</v>
      </c>
      <c r="B6642" t="s">
        <v>2735</v>
      </c>
      <c r="C6642" t="s">
        <v>2736</v>
      </c>
      <c r="D6642" t="s">
        <v>9</v>
      </c>
      <c r="E6642" t="s">
        <v>10</v>
      </c>
      <c r="F6642" t="s">
        <v>2737</v>
      </c>
      <c r="G6642">
        <v>2478</v>
      </c>
      <c r="H6642" t="s">
        <v>8</v>
      </c>
      <c r="I6642" t="s">
        <v>8</v>
      </c>
      <c r="J6642" t="s">
        <v>8</v>
      </c>
      <c r="K6642" t="s">
        <v>6766</v>
      </c>
    </row>
    <row r="6643" spans="1:11" x14ac:dyDescent="0.25">
      <c r="A6643">
        <v>3520</v>
      </c>
      <c r="B6643" t="s">
        <v>2735</v>
      </c>
      <c r="C6643" t="s">
        <v>2736</v>
      </c>
      <c r="D6643" t="s">
        <v>9</v>
      </c>
      <c r="E6643" t="s">
        <v>10</v>
      </c>
      <c r="F6643" t="s">
        <v>2737</v>
      </c>
      <c r="G6643">
        <v>2478</v>
      </c>
      <c r="H6643" t="s">
        <v>8</v>
      </c>
      <c r="I6643" t="s">
        <v>8</v>
      </c>
      <c r="J6643" t="s">
        <v>8</v>
      </c>
      <c r="K6643" t="s">
        <v>6766</v>
      </c>
    </row>
    <row r="6644" spans="1:11" x14ac:dyDescent="0.25">
      <c r="A6644">
        <v>3520</v>
      </c>
      <c r="B6644" t="s">
        <v>2735</v>
      </c>
      <c r="C6644" t="s">
        <v>2736</v>
      </c>
      <c r="D6644" t="s">
        <v>9</v>
      </c>
      <c r="E6644" t="s">
        <v>10</v>
      </c>
      <c r="F6644" t="s">
        <v>2737</v>
      </c>
      <c r="G6644">
        <v>2478</v>
      </c>
      <c r="H6644" t="s">
        <v>8</v>
      </c>
      <c r="I6644" t="s">
        <v>8</v>
      </c>
      <c r="J6644" t="s">
        <v>8</v>
      </c>
      <c r="K6644" t="s">
        <v>6766</v>
      </c>
    </row>
    <row r="6645" spans="1:11" x14ac:dyDescent="0.25">
      <c r="A6645">
        <v>3520</v>
      </c>
      <c r="B6645" t="s">
        <v>2735</v>
      </c>
      <c r="C6645" t="s">
        <v>2736</v>
      </c>
      <c r="D6645" t="s">
        <v>9</v>
      </c>
      <c r="E6645" t="s">
        <v>10</v>
      </c>
      <c r="F6645" t="s">
        <v>2737</v>
      </c>
      <c r="G6645">
        <v>2478</v>
      </c>
      <c r="H6645" t="s">
        <v>8</v>
      </c>
      <c r="I6645" t="s">
        <v>8</v>
      </c>
      <c r="J6645" t="s">
        <v>8</v>
      </c>
      <c r="K6645" t="s">
        <v>6766</v>
      </c>
    </row>
    <row r="6646" spans="1:11" x14ac:dyDescent="0.25">
      <c r="A6646">
        <v>3520</v>
      </c>
      <c r="B6646" t="s">
        <v>2735</v>
      </c>
      <c r="C6646" t="s">
        <v>2736</v>
      </c>
      <c r="D6646" t="s">
        <v>9</v>
      </c>
      <c r="E6646" t="s">
        <v>10</v>
      </c>
      <c r="F6646" t="s">
        <v>2737</v>
      </c>
      <c r="G6646">
        <v>2478</v>
      </c>
      <c r="H6646" t="s">
        <v>8</v>
      </c>
      <c r="I6646" t="s">
        <v>8</v>
      </c>
      <c r="J6646" t="s">
        <v>8</v>
      </c>
      <c r="K6646" t="s">
        <v>6766</v>
      </c>
    </row>
    <row r="6647" spans="1:11" x14ac:dyDescent="0.25">
      <c r="A6647">
        <v>3520</v>
      </c>
      <c r="B6647" t="s">
        <v>2735</v>
      </c>
      <c r="C6647" t="s">
        <v>2736</v>
      </c>
      <c r="D6647" t="s">
        <v>9</v>
      </c>
      <c r="E6647" t="s">
        <v>10</v>
      </c>
      <c r="F6647" t="s">
        <v>2737</v>
      </c>
      <c r="G6647">
        <v>2478</v>
      </c>
      <c r="H6647" t="s">
        <v>8</v>
      </c>
      <c r="I6647" t="s">
        <v>8</v>
      </c>
      <c r="J6647" t="s">
        <v>8</v>
      </c>
      <c r="K6647" t="s">
        <v>6766</v>
      </c>
    </row>
    <row r="6648" spans="1:11" x14ac:dyDescent="0.25">
      <c r="A6648">
        <v>3520</v>
      </c>
      <c r="B6648" t="s">
        <v>2735</v>
      </c>
      <c r="C6648" t="s">
        <v>2736</v>
      </c>
      <c r="D6648" t="s">
        <v>9</v>
      </c>
      <c r="E6648" t="s">
        <v>10</v>
      </c>
      <c r="F6648" t="s">
        <v>2737</v>
      </c>
      <c r="G6648">
        <v>2478</v>
      </c>
      <c r="H6648" t="s">
        <v>8</v>
      </c>
      <c r="I6648" t="s">
        <v>8</v>
      </c>
      <c r="J6648" t="s">
        <v>8</v>
      </c>
      <c r="K6648" t="s">
        <v>6766</v>
      </c>
    </row>
    <row r="6649" spans="1:11" x14ac:dyDescent="0.25">
      <c r="A6649">
        <v>3520</v>
      </c>
      <c r="B6649" t="s">
        <v>2735</v>
      </c>
      <c r="C6649" t="s">
        <v>2736</v>
      </c>
      <c r="D6649" t="s">
        <v>9</v>
      </c>
      <c r="E6649" t="s">
        <v>10</v>
      </c>
      <c r="F6649" t="s">
        <v>2737</v>
      </c>
      <c r="G6649">
        <v>2478</v>
      </c>
      <c r="H6649" t="s">
        <v>8</v>
      </c>
      <c r="I6649" t="s">
        <v>8</v>
      </c>
      <c r="J6649" t="s">
        <v>8</v>
      </c>
      <c r="K6649" t="s">
        <v>6766</v>
      </c>
    </row>
    <row r="6650" spans="1:11" x14ac:dyDescent="0.25">
      <c r="A6650">
        <v>3520</v>
      </c>
      <c r="B6650" t="s">
        <v>2735</v>
      </c>
      <c r="C6650" t="s">
        <v>2736</v>
      </c>
      <c r="D6650" t="s">
        <v>9</v>
      </c>
      <c r="E6650" t="s">
        <v>10</v>
      </c>
      <c r="F6650" t="s">
        <v>2737</v>
      </c>
      <c r="G6650">
        <v>2478</v>
      </c>
      <c r="H6650" t="s">
        <v>8</v>
      </c>
      <c r="I6650" t="s">
        <v>8</v>
      </c>
      <c r="J6650" t="s">
        <v>8</v>
      </c>
      <c r="K6650" t="s">
        <v>6766</v>
      </c>
    </row>
    <row r="6651" spans="1:11" x14ac:dyDescent="0.25">
      <c r="A6651">
        <v>3520</v>
      </c>
      <c r="B6651" t="s">
        <v>2735</v>
      </c>
      <c r="C6651" t="s">
        <v>2736</v>
      </c>
      <c r="D6651" t="s">
        <v>9</v>
      </c>
      <c r="E6651" t="s">
        <v>10</v>
      </c>
      <c r="F6651" t="s">
        <v>2737</v>
      </c>
      <c r="G6651">
        <v>2478</v>
      </c>
      <c r="H6651" t="s">
        <v>8</v>
      </c>
      <c r="I6651" t="s">
        <v>8</v>
      </c>
      <c r="J6651" t="s">
        <v>8</v>
      </c>
      <c r="K6651" t="s">
        <v>6766</v>
      </c>
    </row>
    <row r="6652" spans="1:11" x14ac:dyDescent="0.25">
      <c r="A6652">
        <v>3520</v>
      </c>
      <c r="B6652" t="s">
        <v>2735</v>
      </c>
      <c r="C6652" t="s">
        <v>2736</v>
      </c>
      <c r="D6652" t="s">
        <v>9</v>
      </c>
      <c r="E6652" t="s">
        <v>10</v>
      </c>
      <c r="F6652" t="s">
        <v>2737</v>
      </c>
      <c r="G6652">
        <v>2478</v>
      </c>
      <c r="H6652" t="s">
        <v>8</v>
      </c>
      <c r="I6652" t="s">
        <v>8</v>
      </c>
      <c r="J6652" t="s">
        <v>8</v>
      </c>
      <c r="K6652" t="s">
        <v>6766</v>
      </c>
    </row>
    <row r="6653" spans="1:11" x14ac:dyDescent="0.25">
      <c r="A6653">
        <v>3520</v>
      </c>
      <c r="B6653" t="s">
        <v>2735</v>
      </c>
      <c r="C6653" t="s">
        <v>2736</v>
      </c>
      <c r="D6653" t="s">
        <v>9</v>
      </c>
      <c r="E6653" t="s">
        <v>10</v>
      </c>
      <c r="F6653" t="s">
        <v>2737</v>
      </c>
      <c r="G6653">
        <v>2478</v>
      </c>
      <c r="H6653" t="s">
        <v>8</v>
      </c>
      <c r="I6653" t="s">
        <v>8</v>
      </c>
      <c r="J6653" t="s">
        <v>8</v>
      </c>
      <c r="K6653" t="s">
        <v>6766</v>
      </c>
    </row>
    <row r="6654" spans="1:11" x14ac:dyDescent="0.25">
      <c r="A6654">
        <v>3520</v>
      </c>
      <c r="B6654" t="s">
        <v>2735</v>
      </c>
      <c r="C6654" t="s">
        <v>2736</v>
      </c>
      <c r="D6654" t="s">
        <v>9</v>
      </c>
      <c r="E6654" t="s">
        <v>10</v>
      </c>
      <c r="F6654" t="s">
        <v>2737</v>
      </c>
      <c r="G6654">
        <v>2478</v>
      </c>
      <c r="H6654" t="s">
        <v>8</v>
      </c>
      <c r="I6654" t="s">
        <v>8</v>
      </c>
      <c r="J6654" t="s">
        <v>8</v>
      </c>
      <c r="K6654" t="s">
        <v>6766</v>
      </c>
    </row>
    <row r="6655" spans="1:11" x14ac:dyDescent="0.25">
      <c r="A6655">
        <v>3520</v>
      </c>
      <c r="B6655" t="s">
        <v>2735</v>
      </c>
      <c r="C6655" t="s">
        <v>2736</v>
      </c>
      <c r="D6655" t="s">
        <v>9</v>
      </c>
      <c r="E6655" t="s">
        <v>10</v>
      </c>
      <c r="F6655" t="s">
        <v>2737</v>
      </c>
      <c r="G6655">
        <v>2478</v>
      </c>
      <c r="H6655" t="s">
        <v>8</v>
      </c>
      <c r="I6655" t="s">
        <v>8</v>
      </c>
      <c r="J6655" t="s">
        <v>8</v>
      </c>
      <c r="K6655" t="s">
        <v>6766</v>
      </c>
    </row>
    <row r="6656" spans="1:11" x14ac:dyDescent="0.25">
      <c r="A6656">
        <v>3520</v>
      </c>
      <c r="B6656" t="s">
        <v>2735</v>
      </c>
      <c r="C6656" t="s">
        <v>2736</v>
      </c>
      <c r="D6656" t="s">
        <v>9</v>
      </c>
      <c r="E6656" t="s">
        <v>10</v>
      </c>
      <c r="F6656" t="s">
        <v>2737</v>
      </c>
      <c r="G6656">
        <v>2478</v>
      </c>
      <c r="H6656" t="s">
        <v>8</v>
      </c>
      <c r="I6656" t="s">
        <v>8</v>
      </c>
      <c r="J6656" t="s">
        <v>8</v>
      </c>
      <c r="K6656" t="s">
        <v>6766</v>
      </c>
    </row>
    <row r="6657" spans="1:11" x14ac:dyDescent="0.25">
      <c r="A6657">
        <v>3520</v>
      </c>
      <c r="B6657" t="s">
        <v>2735</v>
      </c>
      <c r="C6657" t="s">
        <v>2736</v>
      </c>
      <c r="D6657" t="s">
        <v>9</v>
      </c>
      <c r="E6657" t="s">
        <v>10</v>
      </c>
      <c r="F6657" t="s">
        <v>2737</v>
      </c>
      <c r="G6657">
        <v>2478</v>
      </c>
      <c r="H6657" t="s">
        <v>8</v>
      </c>
      <c r="I6657" t="s">
        <v>8</v>
      </c>
      <c r="J6657" t="s">
        <v>8</v>
      </c>
      <c r="K6657" t="s">
        <v>6766</v>
      </c>
    </row>
    <row r="6658" spans="1:11" x14ac:dyDescent="0.25">
      <c r="A6658">
        <v>3520</v>
      </c>
      <c r="B6658" t="s">
        <v>2735</v>
      </c>
      <c r="C6658" t="s">
        <v>2736</v>
      </c>
      <c r="D6658" t="s">
        <v>9</v>
      </c>
      <c r="E6658" t="s">
        <v>10</v>
      </c>
      <c r="F6658" t="s">
        <v>2737</v>
      </c>
      <c r="G6658">
        <v>2478</v>
      </c>
      <c r="H6658" t="s">
        <v>8</v>
      </c>
      <c r="I6658" t="s">
        <v>8</v>
      </c>
      <c r="J6658" t="s">
        <v>8</v>
      </c>
      <c r="K6658" t="s">
        <v>6766</v>
      </c>
    </row>
    <row r="6659" spans="1:11" x14ac:dyDescent="0.25">
      <c r="A6659">
        <v>3520</v>
      </c>
      <c r="B6659" t="s">
        <v>2735</v>
      </c>
      <c r="C6659" t="s">
        <v>2736</v>
      </c>
      <c r="D6659" t="s">
        <v>9</v>
      </c>
      <c r="E6659" t="s">
        <v>10</v>
      </c>
      <c r="F6659" t="s">
        <v>2737</v>
      </c>
      <c r="G6659">
        <v>2478</v>
      </c>
      <c r="H6659" t="s">
        <v>8</v>
      </c>
      <c r="I6659" t="s">
        <v>8</v>
      </c>
      <c r="J6659" t="s">
        <v>8</v>
      </c>
      <c r="K6659" t="s">
        <v>6766</v>
      </c>
    </row>
    <row r="6660" spans="1:11" x14ac:dyDescent="0.25">
      <c r="A6660">
        <v>3520</v>
      </c>
      <c r="B6660" t="s">
        <v>2735</v>
      </c>
      <c r="C6660" t="s">
        <v>2736</v>
      </c>
      <c r="D6660" t="s">
        <v>9</v>
      </c>
      <c r="E6660" t="s">
        <v>10</v>
      </c>
      <c r="F6660" t="s">
        <v>2737</v>
      </c>
      <c r="G6660">
        <v>2478</v>
      </c>
      <c r="H6660" t="s">
        <v>8</v>
      </c>
      <c r="I6660" t="s">
        <v>8</v>
      </c>
      <c r="J6660" t="s">
        <v>8</v>
      </c>
      <c r="K6660" t="s">
        <v>6766</v>
      </c>
    </row>
    <row r="6661" spans="1:11" x14ac:dyDescent="0.25">
      <c r="A6661">
        <v>3520</v>
      </c>
      <c r="B6661" t="s">
        <v>2735</v>
      </c>
      <c r="C6661" t="s">
        <v>2736</v>
      </c>
      <c r="D6661" t="s">
        <v>9</v>
      </c>
      <c r="E6661" t="s">
        <v>10</v>
      </c>
      <c r="F6661" t="s">
        <v>2737</v>
      </c>
      <c r="G6661">
        <v>2478</v>
      </c>
      <c r="H6661" t="s">
        <v>8</v>
      </c>
      <c r="I6661" t="s">
        <v>8</v>
      </c>
      <c r="J6661" t="s">
        <v>8</v>
      </c>
      <c r="K6661" t="s">
        <v>6766</v>
      </c>
    </row>
    <row r="6662" spans="1:11" x14ac:dyDescent="0.25">
      <c r="A6662">
        <v>3520</v>
      </c>
      <c r="B6662" t="s">
        <v>2735</v>
      </c>
      <c r="C6662" t="s">
        <v>2736</v>
      </c>
      <c r="D6662" t="s">
        <v>9</v>
      </c>
      <c r="E6662" t="s">
        <v>10</v>
      </c>
      <c r="F6662" t="s">
        <v>2737</v>
      </c>
      <c r="G6662">
        <v>2478</v>
      </c>
      <c r="H6662" t="s">
        <v>8</v>
      </c>
      <c r="I6662" t="s">
        <v>8</v>
      </c>
      <c r="J6662" t="s">
        <v>8</v>
      </c>
      <c r="K6662" t="s">
        <v>6766</v>
      </c>
    </row>
    <row r="6663" spans="1:11" x14ac:dyDescent="0.25">
      <c r="A6663">
        <v>3520</v>
      </c>
      <c r="B6663" t="s">
        <v>2735</v>
      </c>
      <c r="C6663" t="s">
        <v>2736</v>
      </c>
      <c r="D6663" t="s">
        <v>9</v>
      </c>
      <c r="E6663" t="s">
        <v>10</v>
      </c>
      <c r="F6663" t="s">
        <v>2737</v>
      </c>
      <c r="G6663">
        <v>2478</v>
      </c>
      <c r="H6663" t="s">
        <v>8</v>
      </c>
      <c r="I6663" t="s">
        <v>8</v>
      </c>
      <c r="J6663" t="s">
        <v>8</v>
      </c>
      <c r="K6663" t="s">
        <v>6766</v>
      </c>
    </row>
    <row r="6664" spans="1:11" x14ac:dyDescent="0.25">
      <c r="A6664">
        <v>3520</v>
      </c>
      <c r="B6664" t="s">
        <v>2735</v>
      </c>
      <c r="C6664" t="s">
        <v>2736</v>
      </c>
      <c r="D6664" t="s">
        <v>9</v>
      </c>
      <c r="E6664" t="s">
        <v>10</v>
      </c>
      <c r="F6664" t="s">
        <v>2737</v>
      </c>
      <c r="G6664">
        <v>2478</v>
      </c>
      <c r="H6664" t="s">
        <v>8</v>
      </c>
      <c r="I6664" t="s">
        <v>8</v>
      </c>
      <c r="J6664" t="s">
        <v>8</v>
      </c>
      <c r="K6664" t="s">
        <v>6766</v>
      </c>
    </row>
    <row r="6665" spans="1:11" x14ac:dyDescent="0.25">
      <c r="A6665">
        <v>3520</v>
      </c>
      <c r="B6665" t="s">
        <v>2735</v>
      </c>
      <c r="C6665" t="s">
        <v>2736</v>
      </c>
      <c r="D6665" t="s">
        <v>9</v>
      </c>
      <c r="E6665" t="s">
        <v>10</v>
      </c>
      <c r="F6665" t="s">
        <v>2737</v>
      </c>
      <c r="G6665">
        <v>2478</v>
      </c>
      <c r="H6665" t="s">
        <v>8</v>
      </c>
      <c r="I6665" t="s">
        <v>8</v>
      </c>
      <c r="J6665" t="s">
        <v>8</v>
      </c>
      <c r="K6665" t="s">
        <v>6766</v>
      </c>
    </row>
    <row r="6666" spans="1:11" x14ac:dyDescent="0.25">
      <c r="A6666">
        <v>3520</v>
      </c>
      <c r="B6666" t="s">
        <v>2735</v>
      </c>
      <c r="C6666" t="s">
        <v>2736</v>
      </c>
      <c r="D6666" t="s">
        <v>9</v>
      </c>
      <c r="E6666" t="s">
        <v>10</v>
      </c>
      <c r="F6666" t="s">
        <v>2737</v>
      </c>
      <c r="G6666">
        <v>2478</v>
      </c>
      <c r="H6666" t="s">
        <v>8</v>
      </c>
      <c r="I6666" t="s">
        <v>8</v>
      </c>
      <c r="J6666" t="s">
        <v>8</v>
      </c>
      <c r="K6666" t="s">
        <v>6766</v>
      </c>
    </row>
    <row r="6667" spans="1:11" x14ac:dyDescent="0.25">
      <c r="A6667">
        <v>3520</v>
      </c>
      <c r="B6667" t="s">
        <v>2735</v>
      </c>
      <c r="C6667" t="s">
        <v>2736</v>
      </c>
      <c r="D6667" t="s">
        <v>9</v>
      </c>
      <c r="E6667" t="s">
        <v>10</v>
      </c>
      <c r="F6667" t="s">
        <v>2737</v>
      </c>
      <c r="G6667">
        <v>2478</v>
      </c>
      <c r="H6667" t="s">
        <v>8</v>
      </c>
      <c r="I6667" t="s">
        <v>8</v>
      </c>
      <c r="J6667" t="s">
        <v>8</v>
      </c>
      <c r="K6667" t="s">
        <v>6766</v>
      </c>
    </row>
    <row r="6668" spans="1:11" x14ac:dyDescent="0.25">
      <c r="A6668">
        <v>3520</v>
      </c>
      <c r="B6668" t="s">
        <v>2735</v>
      </c>
      <c r="C6668" t="s">
        <v>2736</v>
      </c>
      <c r="D6668" t="s">
        <v>9</v>
      </c>
      <c r="E6668" t="s">
        <v>10</v>
      </c>
      <c r="F6668" t="s">
        <v>2737</v>
      </c>
      <c r="G6668">
        <v>2478</v>
      </c>
      <c r="H6668" t="s">
        <v>8</v>
      </c>
      <c r="I6668" t="s">
        <v>8</v>
      </c>
      <c r="J6668" t="s">
        <v>8</v>
      </c>
      <c r="K6668" t="s">
        <v>6766</v>
      </c>
    </row>
    <row r="6669" spans="1:11" x14ac:dyDescent="0.25">
      <c r="A6669">
        <v>3520</v>
      </c>
      <c r="B6669" t="s">
        <v>2735</v>
      </c>
      <c r="C6669" t="s">
        <v>2736</v>
      </c>
      <c r="D6669" t="s">
        <v>9</v>
      </c>
      <c r="E6669" t="s">
        <v>10</v>
      </c>
      <c r="F6669" t="s">
        <v>2737</v>
      </c>
      <c r="G6669">
        <v>2478</v>
      </c>
      <c r="H6669" t="s">
        <v>8</v>
      </c>
      <c r="I6669" t="s">
        <v>8</v>
      </c>
      <c r="J6669" t="s">
        <v>8</v>
      </c>
      <c r="K6669" t="s">
        <v>6766</v>
      </c>
    </row>
    <row r="6670" spans="1:11" x14ac:dyDescent="0.25">
      <c r="A6670">
        <v>3520</v>
      </c>
      <c r="B6670" t="s">
        <v>2735</v>
      </c>
      <c r="C6670" t="s">
        <v>2736</v>
      </c>
      <c r="D6670" t="s">
        <v>9</v>
      </c>
      <c r="E6670" t="s">
        <v>10</v>
      </c>
      <c r="F6670" t="s">
        <v>2737</v>
      </c>
      <c r="G6670">
        <v>2478</v>
      </c>
      <c r="H6670" t="s">
        <v>8</v>
      </c>
      <c r="I6670" t="s">
        <v>8</v>
      </c>
      <c r="J6670" t="s">
        <v>8</v>
      </c>
      <c r="K6670" t="s">
        <v>6766</v>
      </c>
    </row>
    <row r="6671" spans="1:11" x14ac:dyDescent="0.25">
      <c r="A6671">
        <v>3520</v>
      </c>
      <c r="B6671" t="s">
        <v>2735</v>
      </c>
      <c r="C6671" t="s">
        <v>2736</v>
      </c>
      <c r="D6671" t="s">
        <v>9</v>
      </c>
      <c r="E6671" t="s">
        <v>10</v>
      </c>
      <c r="F6671" t="s">
        <v>2737</v>
      </c>
      <c r="G6671">
        <v>2478</v>
      </c>
      <c r="H6671" t="s">
        <v>8</v>
      </c>
      <c r="I6671" t="s">
        <v>8</v>
      </c>
      <c r="J6671" t="s">
        <v>8</v>
      </c>
      <c r="K6671" t="s">
        <v>6766</v>
      </c>
    </row>
    <row r="6672" spans="1:11" x14ac:dyDescent="0.25">
      <c r="A6672">
        <v>3520</v>
      </c>
      <c r="B6672" t="s">
        <v>2735</v>
      </c>
      <c r="C6672" t="s">
        <v>2736</v>
      </c>
      <c r="D6672" t="s">
        <v>9</v>
      </c>
      <c r="E6672" t="s">
        <v>10</v>
      </c>
      <c r="F6672" t="s">
        <v>2737</v>
      </c>
      <c r="G6672">
        <v>2478</v>
      </c>
      <c r="H6672" t="s">
        <v>8</v>
      </c>
      <c r="I6672" t="s">
        <v>8</v>
      </c>
      <c r="J6672" t="s">
        <v>8</v>
      </c>
      <c r="K6672" t="s">
        <v>6766</v>
      </c>
    </row>
    <row r="6673" spans="1:11" x14ac:dyDescent="0.25">
      <c r="A6673">
        <v>3520</v>
      </c>
      <c r="B6673" t="s">
        <v>2735</v>
      </c>
      <c r="C6673" t="s">
        <v>2736</v>
      </c>
      <c r="D6673" t="s">
        <v>9</v>
      </c>
      <c r="E6673" t="s">
        <v>10</v>
      </c>
      <c r="F6673" t="s">
        <v>2737</v>
      </c>
      <c r="G6673">
        <v>2478</v>
      </c>
      <c r="H6673" t="s">
        <v>8</v>
      </c>
      <c r="I6673" t="s">
        <v>8</v>
      </c>
      <c r="J6673" t="s">
        <v>8</v>
      </c>
      <c r="K6673" t="s">
        <v>6766</v>
      </c>
    </row>
    <row r="6674" spans="1:11" x14ac:dyDescent="0.25">
      <c r="A6674">
        <v>3520</v>
      </c>
      <c r="B6674" t="s">
        <v>2735</v>
      </c>
      <c r="C6674" t="s">
        <v>2736</v>
      </c>
      <c r="D6674" t="s">
        <v>9</v>
      </c>
      <c r="E6674" t="s">
        <v>10</v>
      </c>
      <c r="F6674" t="s">
        <v>2737</v>
      </c>
      <c r="G6674">
        <v>2478</v>
      </c>
      <c r="H6674" t="s">
        <v>8</v>
      </c>
      <c r="I6674" t="s">
        <v>8</v>
      </c>
      <c r="J6674" t="s">
        <v>8</v>
      </c>
      <c r="K6674" t="s">
        <v>6766</v>
      </c>
    </row>
    <row r="6675" spans="1:11" x14ac:dyDescent="0.25">
      <c r="A6675">
        <v>3520</v>
      </c>
      <c r="B6675" t="s">
        <v>2735</v>
      </c>
      <c r="C6675" t="s">
        <v>2736</v>
      </c>
      <c r="D6675" t="s">
        <v>9</v>
      </c>
      <c r="E6675" t="s">
        <v>10</v>
      </c>
      <c r="F6675" t="s">
        <v>2737</v>
      </c>
      <c r="G6675">
        <v>2478</v>
      </c>
      <c r="H6675" t="s">
        <v>8</v>
      </c>
      <c r="I6675" t="s">
        <v>8</v>
      </c>
      <c r="J6675" t="s">
        <v>8</v>
      </c>
      <c r="K6675" t="s">
        <v>6766</v>
      </c>
    </row>
    <row r="6676" spans="1:11" x14ac:dyDescent="0.25">
      <c r="A6676">
        <v>3520</v>
      </c>
      <c r="B6676" t="s">
        <v>2735</v>
      </c>
      <c r="C6676" t="s">
        <v>2736</v>
      </c>
      <c r="D6676" t="s">
        <v>9</v>
      </c>
      <c r="E6676" t="s">
        <v>10</v>
      </c>
      <c r="F6676" t="s">
        <v>2737</v>
      </c>
      <c r="G6676">
        <v>2478</v>
      </c>
      <c r="H6676" t="s">
        <v>8</v>
      </c>
      <c r="I6676" t="s">
        <v>8</v>
      </c>
      <c r="J6676" t="s">
        <v>8</v>
      </c>
      <c r="K6676" t="s">
        <v>6766</v>
      </c>
    </row>
    <row r="6677" spans="1:11" x14ac:dyDescent="0.25">
      <c r="A6677">
        <v>3520</v>
      </c>
      <c r="B6677" t="s">
        <v>2735</v>
      </c>
      <c r="C6677" t="s">
        <v>2736</v>
      </c>
      <c r="D6677" t="s">
        <v>9</v>
      </c>
      <c r="E6677" t="s">
        <v>10</v>
      </c>
      <c r="F6677" t="s">
        <v>2737</v>
      </c>
      <c r="G6677">
        <v>2478</v>
      </c>
      <c r="H6677" t="s">
        <v>8</v>
      </c>
      <c r="I6677" t="s">
        <v>8</v>
      </c>
      <c r="J6677" t="s">
        <v>8</v>
      </c>
      <c r="K6677" t="s">
        <v>6766</v>
      </c>
    </row>
    <row r="6678" spans="1:11" x14ac:dyDescent="0.25">
      <c r="A6678">
        <v>3520</v>
      </c>
      <c r="B6678" t="s">
        <v>2735</v>
      </c>
      <c r="C6678" t="s">
        <v>2736</v>
      </c>
      <c r="D6678" t="s">
        <v>9</v>
      </c>
      <c r="E6678" t="s">
        <v>10</v>
      </c>
      <c r="F6678" t="s">
        <v>2737</v>
      </c>
      <c r="G6678">
        <v>2478</v>
      </c>
      <c r="H6678" t="s">
        <v>8</v>
      </c>
      <c r="I6678" t="s">
        <v>8</v>
      </c>
      <c r="J6678" t="s">
        <v>8</v>
      </c>
      <c r="K6678" t="s">
        <v>6766</v>
      </c>
    </row>
    <row r="6679" spans="1:11" x14ac:dyDescent="0.25">
      <c r="A6679">
        <v>3520</v>
      </c>
      <c r="B6679" t="s">
        <v>2735</v>
      </c>
      <c r="C6679" t="s">
        <v>2736</v>
      </c>
      <c r="D6679" t="s">
        <v>9</v>
      </c>
      <c r="E6679" t="s">
        <v>10</v>
      </c>
      <c r="F6679" t="s">
        <v>2737</v>
      </c>
      <c r="G6679">
        <v>2478</v>
      </c>
      <c r="H6679" t="s">
        <v>8</v>
      </c>
      <c r="I6679" t="s">
        <v>8</v>
      </c>
      <c r="J6679" t="s">
        <v>8</v>
      </c>
      <c r="K6679" t="s">
        <v>6766</v>
      </c>
    </row>
    <row r="6680" spans="1:11" x14ac:dyDescent="0.25">
      <c r="A6680">
        <v>3520</v>
      </c>
      <c r="B6680" t="s">
        <v>2735</v>
      </c>
      <c r="C6680" t="s">
        <v>2736</v>
      </c>
      <c r="D6680" t="s">
        <v>9</v>
      </c>
      <c r="E6680" t="s">
        <v>10</v>
      </c>
      <c r="F6680" t="s">
        <v>2737</v>
      </c>
      <c r="G6680">
        <v>2478</v>
      </c>
      <c r="H6680" t="s">
        <v>8</v>
      </c>
      <c r="I6680" t="s">
        <v>8</v>
      </c>
      <c r="J6680" t="s">
        <v>8</v>
      </c>
      <c r="K6680" t="s">
        <v>6766</v>
      </c>
    </row>
    <row r="6681" spans="1:11" x14ac:dyDescent="0.25">
      <c r="A6681">
        <v>3520</v>
      </c>
      <c r="B6681" t="s">
        <v>2735</v>
      </c>
      <c r="C6681" t="s">
        <v>2736</v>
      </c>
      <c r="D6681" t="s">
        <v>9</v>
      </c>
      <c r="E6681" t="s">
        <v>10</v>
      </c>
      <c r="F6681" t="s">
        <v>2737</v>
      </c>
      <c r="G6681">
        <v>2478</v>
      </c>
      <c r="H6681" t="s">
        <v>8</v>
      </c>
      <c r="I6681" t="s">
        <v>8</v>
      </c>
      <c r="J6681" t="s">
        <v>8</v>
      </c>
      <c r="K6681" t="s">
        <v>6766</v>
      </c>
    </row>
    <row r="6682" spans="1:11" x14ac:dyDescent="0.25">
      <c r="A6682">
        <v>3520</v>
      </c>
      <c r="B6682" t="s">
        <v>2735</v>
      </c>
      <c r="C6682" t="s">
        <v>2736</v>
      </c>
      <c r="D6682" t="s">
        <v>9</v>
      </c>
      <c r="E6682" t="s">
        <v>10</v>
      </c>
      <c r="F6682" t="s">
        <v>2737</v>
      </c>
      <c r="G6682">
        <v>2478</v>
      </c>
      <c r="H6682" t="s">
        <v>8</v>
      </c>
      <c r="I6682" t="s">
        <v>8</v>
      </c>
      <c r="J6682" t="s">
        <v>8</v>
      </c>
      <c r="K6682" t="s">
        <v>6766</v>
      </c>
    </row>
    <row r="6683" spans="1:11" x14ac:dyDescent="0.25">
      <c r="A6683">
        <v>3520</v>
      </c>
      <c r="B6683" t="s">
        <v>2735</v>
      </c>
      <c r="C6683" t="s">
        <v>2736</v>
      </c>
      <c r="D6683" t="s">
        <v>9</v>
      </c>
      <c r="E6683" t="s">
        <v>10</v>
      </c>
      <c r="F6683" t="s">
        <v>2737</v>
      </c>
      <c r="G6683">
        <v>2478</v>
      </c>
      <c r="H6683" t="s">
        <v>8</v>
      </c>
      <c r="I6683" t="s">
        <v>8</v>
      </c>
      <c r="J6683" t="s">
        <v>8</v>
      </c>
      <c r="K6683" t="s">
        <v>6766</v>
      </c>
    </row>
    <row r="6684" spans="1:11" x14ac:dyDescent="0.25">
      <c r="A6684">
        <v>3520</v>
      </c>
      <c r="B6684" t="s">
        <v>2735</v>
      </c>
      <c r="C6684" t="s">
        <v>2736</v>
      </c>
      <c r="D6684" t="s">
        <v>9</v>
      </c>
      <c r="E6684" t="s">
        <v>10</v>
      </c>
      <c r="F6684" t="s">
        <v>2737</v>
      </c>
      <c r="G6684">
        <v>2478</v>
      </c>
      <c r="H6684" t="s">
        <v>8</v>
      </c>
      <c r="I6684" t="s">
        <v>8</v>
      </c>
      <c r="J6684" t="s">
        <v>8</v>
      </c>
      <c r="K6684" t="s">
        <v>6766</v>
      </c>
    </row>
    <row r="6685" spans="1:11" x14ac:dyDescent="0.25">
      <c r="A6685">
        <v>3520</v>
      </c>
      <c r="B6685" t="s">
        <v>2735</v>
      </c>
      <c r="C6685" t="s">
        <v>2736</v>
      </c>
      <c r="D6685" t="s">
        <v>9</v>
      </c>
      <c r="E6685" t="s">
        <v>10</v>
      </c>
      <c r="F6685" t="s">
        <v>2737</v>
      </c>
      <c r="G6685">
        <v>2478</v>
      </c>
      <c r="H6685" t="s">
        <v>8</v>
      </c>
      <c r="I6685" t="s">
        <v>8</v>
      </c>
      <c r="J6685" t="s">
        <v>8</v>
      </c>
      <c r="K6685" t="s">
        <v>6766</v>
      </c>
    </row>
    <row r="6686" spans="1:11" x14ac:dyDescent="0.25">
      <c r="A6686">
        <v>3520</v>
      </c>
      <c r="B6686" t="s">
        <v>2735</v>
      </c>
      <c r="C6686" t="s">
        <v>2736</v>
      </c>
      <c r="D6686" t="s">
        <v>9</v>
      </c>
      <c r="E6686" t="s">
        <v>10</v>
      </c>
      <c r="F6686" t="s">
        <v>2737</v>
      </c>
      <c r="G6686">
        <v>2478</v>
      </c>
      <c r="H6686" t="s">
        <v>8</v>
      </c>
      <c r="I6686" t="s">
        <v>8</v>
      </c>
      <c r="J6686" t="s">
        <v>8</v>
      </c>
      <c r="K6686" t="s">
        <v>6766</v>
      </c>
    </row>
    <row r="6687" spans="1:11" x14ac:dyDescent="0.25">
      <c r="A6687">
        <v>3520</v>
      </c>
      <c r="B6687" t="s">
        <v>2735</v>
      </c>
      <c r="C6687" t="s">
        <v>2736</v>
      </c>
      <c r="D6687" t="s">
        <v>9</v>
      </c>
      <c r="E6687" t="s">
        <v>10</v>
      </c>
      <c r="F6687" t="s">
        <v>2737</v>
      </c>
      <c r="G6687">
        <v>2478</v>
      </c>
      <c r="H6687" t="s">
        <v>8</v>
      </c>
      <c r="I6687" t="s">
        <v>8</v>
      </c>
      <c r="J6687" t="s">
        <v>8</v>
      </c>
      <c r="K6687" t="s">
        <v>6766</v>
      </c>
    </row>
    <row r="6688" spans="1:11" x14ac:dyDescent="0.25">
      <c r="A6688">
        <v>3520</v>
      </c>
      <c r="B6688" t="s">
        <v>2735</v>
      </c>
      <c r="C6688" t="s">
        <v>2736</v>
      </c>
      <c r="D6688" t="s">
        <v>9</v>
      </c>
      <c r="E6688" t="s">
        <v>10</v>
      </c>
      <c r="F6688" t="s">
        <v>2737</v>
      </c>
      <c r="G6688">
        <v>2478</v>
      </c>
      <c r="H6688" t="s">
        <v>8</v>
      </c>
      <c r="I6688" t="s">
        <v>8</v>
      </c>
      <c r="J6688" t="s">
        <v>8</v>
      </c>
      <c r="K6688" t="s">
        <v>6766</v>
      </c>
    </row>
    <row r="6689" spans="1:11" x14ac:dyDescent="0.25">
      <c r="A6689">
        <v>3520</v>
      </c>
      <c r="B6689" t="s">
        <v>2735</v>
      </c>
      <c r="C6689" t="s">
        <v>2736</v>
      </c>
      <c r="D6689" t="s">
        <v>9</v>
      </c>
      <c r="E6689" t="s">
        <v>10</v>
      </c>
      <c r="F6689" t="s">
        <v>2737</v>
      </c>
      <c r="G6689">
        <v>2478</v>
      </c>
      <c r="H6689" t="s">
        <v>8</v>
      </c>
      <c r="I6689" t="s">
        <v>8</v>
      </c>
      <c r="J6689" t="s">
        <v>8</v>
      </c>
      <c r="K6689" t="s">
        <v>6766</v>
      </c>
    </row>
    <row r="6690" spans="1:11" x14ac:dyDescent="0.25">
      <c r="A6690">
        <v>3520</v>
      </c>
      <c r="B6690" t="s">
        <v>2735</v>
      </c>
      <c r="C6690" t="s">
        <v>2736</v>
      </c>
      <c r="D6690" t="s">
        <v>9</v>
      </c>
      <c r="E6690" t="s">
        <v>10</v>
      </c>
      <c r="F6690" t="s">
        <v>2737</v>
      </c>
      <c r="G6690">
        <v>2478</v>
      </c>
      <c r="H6690" t="s">
        <v>8</v>
      </c>
      <c r="I6690" t="s">
        <v>8</v>
      </c>
      <c r="J6690" t="s">
        <v>8</v>
      </c>
      <c r="K6690" t="s">
        <v>6766</v>
      </c>
    </row>
    <row r="6691" spans="1:11" x14ac:dyDescent="0.25">
      <c r="A6691">
        <v>3520</v>
      </c>
      <c r="B6691" t="s">
        <v>2735</v>
      </c>
      <c r="C6691" t="s">
        <v>2736</v>
      </c>
      <c r="D6691" t="s">
        <v>9</v>
      </c>
      <c r="E6691" t="s">
        <v>10</v>
      </c>
      <c r="F6691" t="s">
        <v>2737</v>
      </c>
      <c r="G6691">
        <v>2478</v>
      </c>
      <c r="H6691" t="s">
        <v>8</v>
      </c>
      <c r="I6691" t="s">
        <v>8</v>
      </c>
      <c r="J6691" t="s">
        <v>8</v>
      </c>
      <c r="K6691" t="s">
        <v>6766</v>
      </c>
    </row>
    <row r="6692" spans="1:11" x14ac:dyDescent="0.25">
      <c r="A6692">
        <v>3520</v>
      </c>
      <c r="B6692" t="s">
        <v>2735</v>
      </c>
      <c r="C6692" t="s">
        <v>2736</v>
      </c>
      <c r="D6692" t="s">
        <v>9</v>
      </c>
      <c r="E6692" t="s">
        <v>10</v>
      </c>
      <c r="F6692" t="s">
        <v>2737</v>
      </c>
      <c r="G6692">
        <v>2478</v>
      </c>
      <c r="H6692" t="s">
        <v>8</v>
      </c>
      <c r="I6692" t="s">
        <v>8</v>
      </c>
      <c r="J6692" t="s">
        <v>8</v>
      </c>
      <c r="K6692" t="s">
        <v>6766</v>
      </c>
    </row>
    <row r="6693" spans="1:11" x14ac:dyDescent="0.25">
      <c r="A6693">
        <v>3520</v>
      </c>
      <c r="B6693" t="s">
        <v>2735</v>
      </c>
      <c r="C6693" t="s">
        <v>2736</v>
      </c>
      <c r="D6693" t="s">
        <v>9</v>
      </c>
      <c r="E6693" t="s">
        <v>10</v>
      </c>
      <c r="F6693" t="s">
        <v>2737</v>
      </c>
      <c r="G6693">
        <v>2478</v>
      </c>
      <c r="H6693" t="s">
        <v>8</v>
      </c>
      <c r="I6693" t="s">
        <v>8</v>
      </c>
      <c r="J6693" t="s">
        <v>8</v>
      </c>
      <c r="K6693" t="s">
        <v>6766</v>
      </c>
    </row>
    <row r="6694" spans="1:11" x14ac:dyDescent="0.25">
      <c r="A6694">
        <v>3520</v>
      </c>
      <c r="B6694" t="s">
        <v>2735</v>
      </c>
      <c r="C6694" t="s">
        <v>2736</v>
      </c>
      <c r="D6694" t="s">
        <v>9</v>
      </c>
      <c r="E6694" t="s">
        <v>10</v>
      </c>
      <c r="F6694" t="s">
        <v>2737</v>
      </c>
      <c r="G6694">
        <v>2478</v>
      </c>
      <c r="H6694" t="s">
        <v>8</v>
      </c>
      <c r="I6694" t="s">
        <v>8</v>
      </c>
      <c r="J6694" t="s">
        <v>8</v>
      </c>
      <c r="K6694" t="s">
        <v>6766</v>
      </c>
    </row>
    <row r="6695" spans="1:11" x14ac:dyDescent="0.25">
      <c r="A6695">
        <v>3520</v>
      </c>
      <c r="B6695" t="s">
        <v>2735</v>
      </c>
      <c r="C6695" t="s">
        <v>2736</v>
      </c>
      <c r="D6695" t="s">
        <v>9</v>
      </c>
      <c r="E6695" t="s">
        <v>10</v>
      </c>
      <c r="F6695" t="s">
        <v>2737</v>
      </c>
      <c r="G6695">
        <v>2478</v>
      </c>
      <c r="H6695" t="s">
        <v>8</v>
      </c>
      <c r="I6695" t="s">
        <v>8</v>
      </c>
      <c r="J6695" t="s">
        <v>8</v>
      </c>
      <c r="K6695" t="s">
        <v>6766</v>
      </c>
    </row>
    <row r="6696" spans="1:11" x14ac:dyDescent="0.25">
      <c r="A6696">
        <v>3520</v>
      </c>
      <c r="B6696" t="s">
        <v>2735</v>
      </c>
      <c r="C6696" t="s">
        <v>2736</v>
      </c>
      <c r="D6696" t="s">
        <v>9</v>
      </c>
      <c r="E6696" t="s">
        <v>10</v>
      </c>
      <c r="F6696" t="s">
        <v>2737</v>
      </c>
      <c r="G6696">
        <v>2478</v>
      </c>
      <c r="H6696" t="s">
        <v>8</v>
      </c>
      <c r="I6696" t="s">
        <v>8</v>
      </c>
      <c r="J6696" t="s">
        <v>8</v>
      </c>
      <c r="K6696" t="s">
        <v>6766</v>
      </c>
    </row>
    <row r="6697" spans="1:11" x14ac:dyDescent="0.25">
      <c r="A6697">
        <v>3520</v>
      </c>
      <c r="B6697" t="s">
        <v>2735</v>
      </c>
      <c r="C6697" t="s">
        <v>2736</v>
      </c>
      <c r="D6697" t="s">
        <v>9</v>
      </c>
      <c r="E6697" t="s">
        <v>10</v>
      </c>
      <c r="F6697" t="s">
        <v>2737</v>
      </c>
      <c r="G6697">
        <v>2478</v>
      </c>
      <c r="H6697" t="s">
        <v>8</v>
      </c>
      <c r="I6697" t="s">
        <v>8</v>
      </c>
      <c r="J6697" t="s">
        <v>8</v>
      </c>
      <c r="K6697" t="s">
        <v>6766</v>
      </c>
    </row>
    <row r="6698" spans="1:11" x14ac:dyDescent="0.25">
      <c r="A6698">
        <v>3520</v>
      </c>
      <c r="B6698" t="s">
        <v>2735</v>
      </c>
      <c r="C6698" t="s">
        <v>2736</v>
      </c>
      <c r="D6698" t="s">
        <v>9</v>
      </c>
      <c r="E6698" t="s">
        <v>10</v>
      </c>
      <c r="F6698" t="s">
        <v>2737</v>
      </c>
      <c r="G6698">
        <v>2478</v>
      </c>
      <c r="H6698" t="s">
        <v>8</v>
      </c>
      <c r="I6698" t="s">
        <v>8</v>
      </c>
      <c r="J6698" t="s">
        <v>8</v>
      </c>
      <c r="K6698" t="s">
        <v>6766</v>
      </c>
    </row>
    <row r="6699" spans="1:11" x14ac:dyDescent="0.25">
      <c r="A6699">
        <v>3520</v>
      </c>
      <c r="B6699" t="s">
        <v>2735</v>
      </c>
      <c r="C6699" t="s">
        <v>2736</v>
      </c>
      <c r="D6699" t="s">
        <v>9</v>
      </c>
      <c r="E6699" t="s">
        <v>10</v>
      </c>
      <c r="F6699" t="s">
        <v>2737</v>
      </c>
      <c r="G6699">
        <v>2478</v>
      </c>
      <c r="H6699" t="s">
        <v>8</v>
      </c>
      <c r="I6699" t="s">
        <v>8</v>
      </c>
      <c r="J6699" t="s">
        <v>8</v>
      </c>
      <c r="K6699" t="s">
        <v>6766</v>
      </c>
    </row>
    <row r="6700" spans="1:11" x14ac:dyDescent="0.25">
      <c r="A6700">
        <v>3520</v>
      </c>
      <c r="B6700" t="s">
        <v>2735</v>
      </c>
      <c r="C6700" t="s">
        <v>2736</v>
      </c>
      <c r="D6700" t="s">
        <v>9</v>
      </c>
      <c r="E6700" t="s">
        <v>10</v>
      </c>
      <c r="F6700" t="s">
        <v>2737</v>
      </c>
      <c r="G6700">
        <v>2478</v>
      </c>
      <c r="H6700" t="s">
        <v>8</v>
      </c>
      <c r="I6700" t="s">
        <v>8</v>
      </c>
      <c r="J6700" t="s">
        <v>8</v>
      </c>
      <c r="K6700" t="s">
        <v>6766</v>
      </c>
    </row>
    <row r="6701" spans="1:11" x14ac:dyDescent="0.25">
      <c r="A6701">
        <v>3520</v>
      </c>
      <c r="B6701" t="s">
        <v>2735</v>
      </c>
      <c r="C6701" t="s">
        <v>2736</v>
      </c>
      <c r="D6701" t="s">
        <v>9</v>
      </c>
      <c r="E6701" t="s">
        <v>10</v>
      </c>
      <c r="F6701" t="s">
        <v>2737</v>
      </c>
      <c r="G6701">
        <v>2478</v>
      </c>
      <c r="H6701" t="s">
        <v>8</v>
      </c>
      <c r="I6701" t="s">
        <v>8</v>
      </c>
      <c r="J6701" t="s">
        <v>8</v>
      </c>
      <c r="K6701" t="s">
        <v>6766</v>
      </c>
    </row>
    <row r="6702" spans="1:11" x14ac:dyDescent="0.25">
      <c r="A6702">
        <v>3520</v>
      </c>
      <c r="B6702" t="s">
        <v>2735</v>
      </c>
      <c r="C6702" t="s">
        <v>2736</v>
      </c>
      <c r="D6702" t="s">
        <v>9</v>
      </c>
      <c r="E6702" t="s">
        <v>10</v>
      </c>
      <c r="F6702" t="s">
        <v>2737</v>
      </c>
      <c r="G6702">
        <v>2478</v>
      </c>
      <c r="H6702" t="s">
        <v>8</v>
      </c>
      <c r="I6702" t="s">
        <v>8</v>
      </c>
      <c r="J6702" t="s">
        <v>8</v>
      </c>
      <c r="K6702" t="s">
        <v>6766</v>
      </c>
    </row>
    <row r="6703" spans="1:11" x14ac:dyDescent="0.25">
      <c r="A6703">
        <v>3520</v>
      </c>
      <c r="B6703" t="s">
        <v>2735</v>
      </c>
      <c r="C6703" t="s">
        <v>2736</v>
      </c>
      <c r="D6703" t="s">
        <v>9</v>
      </c>
      <c r="E6703" t="s">
        <v>10</v>
      </c>
      <c r="F6703" t="s">
        <v>2737</v>
      </c>
      <c r="G6703">
        <v>2478</v>
      </c>
      <c r="H6703" t="s">
        <v>8</v>
      </c>
      <c r="I6703" t="s">
        <v>8</v>
      </c>
      <c r="J6703" t="s">
        <v>8</v>
      </c>
      <c r="K6703" t="s">
        <v>6766</v>
      </c>
    </row>
    <row r="6704" spans="1:11" x14ac:dyDescent="0.25">
      <c r="A6704">
        <v>3520</v>
      </c>
      <c r="B6704" t="s">
        <v>2735</v>
      </c>
      <c r="C6704" t="s">
        <v>2736</v>
      </c>
      <c r="D6704" t="s">
        <v>9</v>
      </c>
      <c r="E6704" t="s">
        <v>10</v>
      </c>
      <c r="F6704" t="s">
        <v>2737</v>
      </c>
      <c r="G6704">
        <v>2478</v>
      </c>
      <c r="H6704" t="s">
        <v>8</v>
      </c>
      <c r="I6704" t="s">
        <v>8</v>
      </c>
      <c r="J6704" t="s">
        <v>8</v>
      </c>
      <c r="K6704" t="s">
        <v>6766</v>
      </c>
    </row>
    <row r="6705" spans="1:11" x14ac:dyDescent="0.25">
      <c r="A6705">
        <v>3520</v>
      </c>
      <c r="B6705" t="s">
        <v>2735</v>
      </c>
      <c r="C6705" t="s">
        <v>2736</v>
      </c>
      <c r="D6705" t="s">
        <v>9</v>
      </c>
      <c r="E6705" t="s">
        <v>10</v>
      </c>
      <c r="F6705" t="s">
        <v>2737</v>
      </c>
      <c r="G6705">
        <v>2478</v>
      </c>
      <c r="H6705" t="s">
        <v>8</v>
      </c>
      <c r="I6705" t="s">
        <v>8</v>
      </c>
      <c r="J6705" t="s">
        <v>8</v>
      </c>
      <c r="K6705" t="s">
        <v>6766</v>
      </c>
    </row>
    <row r="6706" spans="1:11" x14ac:dyDescent="0.25">
      <c r="A6706">
        <v>3520</v>
      </c>
      <c r="B6706" t="s">
        <v>2735</v>
      </c>
      <c r="C6706" t="s">
        <v>2736</v>
      </c>
      <c r="D6706" t="s">
        <v>9</v>
      </c>
      <c r="E6706" t="s">
        <v>10</v>
      </c>
      <c r="F6706" t="s">
        <v>2737</v>
      </c>
      <c r="G6706">
        <v>2478</v>
      </c>
      <c r="H6706" t="s">
        <v>8</v>
      </c>
      <c r="I6706" t="s">
        <v>8</v>
      </c>
      <c r="J6706" t="s">
        <v>8</v>
      </c>
      <c r="K6706" t="s">
        <v>6766</v>
      </c>
    </row>
    <row r="6707" spans="1:11" x14ac:dyDescent="0.25">
      <c r="A6707">
        <v>3520</v>
      </c>
      <c r="B6707" t="s">
        <v>2735</v>
      </c>
      <c r="C6707" t="s">
        <v>2736</v>
      </c>
      <c r="D6707" t="s">
        <v>9</v>
      </c>
      <c r="E6707" t="s">
        <v>10</v>
      </c>
      <c r="F6707" t="s">
        <v>2737</v>
      </c>
      <c r="G6707">
        <v>2478</v>
      </c>
      <c r="H6707" t="s">
        <v>8</v>
      </c>
      <c r="I6707" t="s">
        <v>8</v>
      </c>
      <c r="J6707" t="s">
        <v>8</v>
      </c>
      <c r="K6707" t="s">
        <v>6766</v>
      </c>
    </row>
    <row r="6708" spans="1:11" x14ac:dyDescent="0.25">
      <c r="A6708">
        <v>3520</v>
      </c>
      <c r="B6708" t="s">
        <v>2735</v>
      </c>
      <c r="C6708" t="s">
        <v>2736</v>
      </c>
      <c r="D6708" t="s">
        <v>9</v>
      </c>
      <c r="E6708" t="s">
        <v>10</v>
      </c>
      <c r="F6708" t="s">
        <v>2737</v>
      </c>
      <c r="G6708">
        <v>2478</v>
      </c>
      <c r="H6708" t="s">
        <v>8</v>
      </c>
      <c r="I6708" t="s">
        <v>8</v>
      </c>
      <c r="J6708" t="s">
        <v>8</v>
      </c>
      <c r="K6708" t="s">
        <v>6766</v>
      </c>
    </row>
    <row r="6709" spans="1:11" x14ac:dyDescent="0.25">
      <c r="A6709">
        <v>3520</v>
      </c>
      <c r="B6709" t="s">
        <v>2735</v>
      </c>
      <c r="C6709" t="s">
        <v>2736</v>
      </c>
      <c r="D6709" t="s">
        <v>9</v>
      </c>
      <c r="E6709" t="s">
        <v>10</v>
      </c>
      <c r="F6709" t="s">
        <v>2737</v>
      </c>
      <c r="G6709">
        <v>2478</v>
      </c>
      <c r="H6709" t="s">
        <v>8</v>
      </c>
      <c r="I6709" t="s">
        <v>8</v>
      </c>
      <c r="J6709" t="s">
        <v>8</v>
      </c>
      <c r="K6709" t="s">
        <v>6766</v>
      </c>
    </row>
    <row r="6710" spans="1:11" x14ac:dyDescent="0.25">
      <c r="A6710">
        <v>3520</v>
      </c>
      <c r="B6710" t="s">
        <v>2735</v>
      </c>
      <c r="C6710" t="s">
        <v>2736</v>
      </c>
      <c r="D6710" t="s">
        <v>9</v>
      </c>
      <c r="E6710" t="s">
        <v>10</v>
      </c>
      <c r="F6710" t="s">
        <v>2737</v>
      </c>
      <c r="G6710">
        <v>2478</v>
      </c>
      <c r="H6710" t="s">
        <v>8</v>
      </c>
      <c r="I6710" t="s">
        <v>8</v>
      </c>
      <c r="J6710" t="s">
        <v>8</v>
      </c>
      <c r="K6710" t="s">
        <v>6766</v>
      </c>
    </row>
    <row r="6711" spans="1:11" x14ac:dyDescent="0.25">
      <c r="A6711">
        <v>3520</v>
      </c>
      <c r="B6711" t="s">
        <v>2735</v>
      </c>
      <c r="C6711" t="s">
        <v>2736</v>
      </c>
      <c r="D6711" t="s">
        <v>9</v>
      </c>
      <c r="E6711" t="s">
        <v>10</v>
      </c>
      <c r="F6711" t="s">
        <v>2737</v>
      </c>
      <c r="G6711">
        <v>2478</v>
      </c>
      <c r="H6711" t="s">
        <v>8</v>
      </c>
      <c r="I6711" t="s">
        <v>8</v>
      </c>
      <c r="J6711" t="s">
        <v>8</v>
      </c>
      <c r="K6711" t="s">
        <v>6766</v>
      </c>
    </row>
    <row r="6712" spans="1:11" x14ac:dyDescent="0.25">
      <c r="A6712">
        <v>3520</v>
      </c>
      <c r="B6712" t="s">
        <v>2735</v>
      </c>
      <c r="C6712" t="s">
        <v>2736</v>
      </c>
      <c r="D6712" t="s">
        <v>9</v>
      </c>
      <c r="E6712" t="s">
        <v>10</v>
      </c>
      <c r="F6712" t="s">
        <v>2737</v>
      </c>
      <c r="G6712">
        <v>2478</v>
      </c>
      <c r="H6712" t="s">
        <v>8</v>
      </c>
      <c r="I6712" t="s">
        <v>8</v>
      </c>
      <c r="J6712" t="s">
        <v>8</v>
      </c>
      <c r="K6712" t="s">
        <v>6766</v>
      </c>
    </row>
    <row r="6713" spans="1:11" x14ac:dyDescent="0.25">
      <c r="A6713">
        <v>3520</v>
      </c>
      <c r="B6713" t="s">
        <v>2735</v>
      </c>
      <c r="C6713" t="s">
        <v>2736</v>
      </c>
      <c r="D6713" t="s">
        <v>9</v>
      </c>
      <c r="E6713" t="s">
        <v>10</v>
      </c>
      <c r="F6713" t="s">
        <v>2737</v>
      </c>
      <c r="G6713">
        <v>2478</v>
      </c>
      <c r="H6713" t="s">
        <v>8</v>
      </c>
      <c r="I6713" t="s">
        <v>8</v>
      </c>
      <c r="J6713" t="s">
        <v>8</v>
      </c>
      <c r="K6713" t="s">
        <v>6766</v>
      </c>
    </row>
    <row r="6714" spans="1:11" x14ac:dyDescent="0.25">
      <c r="A6714">
        <v>3521</v>
      </c>
      <c r="B6714" t="s">
        <v>2738</v>
      </c>
      <c r="C6714" t="s">
        <v>4390</v>
      </c>
      <c r="D6714" t="s">
        <v>909</v>
      </c>
      <c r="E6714" t="s">
        <v>10</v>
      </c>
      <c r="F6714" t="s">
        <v>121</v>
      </c>
      <c r="G6714">
        <v>2479</v>
      </c>
      <c r="H6714" t="s">
        <v>8</v>
      </c>
      <c r="I6714" t="s">
        <v>8</v>
      </c>
      <c r="J6714" t="s">
        <v>8</v>
      </c>
      <c r="K6714" t="s">
        <v>6766</v>
      </c>
    </row>
    <row r="6715" spans="1:11" x14ac:dyDescent="0.25">
      <c r="A6715">
        <v>3521</v>
      </c>
      <c r="B6715" t="s">
        <v>2738</v>
      </c>
      <c r="C6715" t="s">
        <v>4390</v>
      </c>
      <c r="D6715" t="s">
        <v>909</v>
      </c>
      <c r="E6715" t="s">
        <v>10</v>
      </c>
      <c r="F6715" t="s">
        <v>121</v>
      </c>
      <c r="G6715">
        <v>2479</v>
      </c>
      <c r="H6715" t="s">
        <v>8</v>
      </c>
      <c r="I6715" t="s">
        <v>8</v>
      </c>
      <c r="J6715" t="s">
        <v>8</v>
      </c>
      <c r="K6715" t="s">
        <v>6766</v>
      </c>
    </row>
    <row r="6716" spans="1:11" x14ac:dyDescent="0.25">
      <c r="A6716">
        <v>3521</v>
      </c>
      <c r="B6716" t="s">
        <v>2738</v>
      </c>
      <c r="C6716" t="s">
        <v>4390</v>
      </c>
      <c r="D6716" t="s">
        <v>909</v>
      </c>
      <c r="E6716" t="s">
        <v>10</v>
      </c>
      <c r="F6716" t="s">
        <v>121</v>
      </c>
      <c r="G6716">
        <v>2479</v>
      </c>
      <c r="H6716" t="s">
        <v>8</v>
      </c>
      <c r="I6716" t="s">
        <v>8</v>
      </c>
      <c r="J6716" t="s">
        <v>8</v>
      </c>
      <c r="K6716" t="s">
        <v>6766</v>
      </c>
    </row>
    <row r="6717" spans="1:11" x14ac:dyDescent="0.25">
      <c r="A6717">
        <v>3521</v>
      </c>
      <c r="B6717" t="s">
        <v>2738</v>
      </c>
      <c r="C6717" t="s">
        <v>4390</v>
      </c>
      <c r="D6717" t="s">
        <v>909</v>
      </c>
      <c r="E6717" t="s">
        <v>10</v>
      </c>
      <c r="F6717" t="s">
        <v>121</v>
      </c>
      <c r="G6717">
        <v>2479</v>
      </c>
      <c r="H6717" t="s">
        <v>8</v>
      </c>
      <c r="I6717" t="s">
        <v>8</v>
      </c>
      <c r="J6717" t="s">
        <v>8</v>
      </c>
      <c r="K6717" t="s">
        <v>6766</v>
      </c>
    </row>
    <row r="6718" spans="1:11" x14ac:dyDescent="0.25">
      <c r="A6718">
        <v>3521</v>
      </c>
      <c r="B6718" t="s">
        <v>2738</v>
      </c>
      <c r="C6718" t="s">
        <v>4390</v>
      </c>
      <c r="D6718" t="s">
        <v>909</v>
      </c>
      <c r="E6718" t="s">
        <v>10</v>
      </c>
      <c r="F6718" t="s">
        <v>121</v>
      </c>
      <c r="G6718">
        <v>2479</v>
      </c>
      <c r="H6718" t="s">
        <v>8</v>
      </c>
      <c r="I6718" t="s">
        <v>8</v>
      </c>
      <c r="J6718" t="s">
        <v>8</v>
      </c>
      <c r="K6718" t="s">
        <v>6766</v>
      </c>
    </row>
    <row r="6719" spans="1:11" x14ac:dyDescent="0.25">
      <c r="A6719">
        <v>3521</v>
      </c>
      <c r="B6719" t="s">
        <v>2738</v>
      </c>
      <c r="C6719" t="s">
        <v>4390</v>
      </c>
      <c r="D6719" t="s">
        <v>909</v>
      </c>
      <c r="E6719" t="s">
        <v>10</v>
      </c>
      <c r="F6719" t="s">
        <v>121</v>
      </c>
      <c r="G6719">
        <v>2479</v>
      </c>
      <c r="H6719" t="s">
        <v>8</v>
      </c>
      <c r="I6719" t="s">
        <v>8</v>
      </c>
      <c r="J6719" t="s">
        <v>8</v>
      </c>
      <c r="K6719" t="s">
        <v>6766</v>
      </c>
    </row>
    <row r="6720" spans="1:11" x14ac:dyDescent="0.25">
      <c r="A6720">
        <v>3521</v>
      </c>
      <c r="B6720" t="s">
        <v>2738</v>
      </c>
      <c r="C6720" t="s">
        <v>4390</v>
      </c>
      <c r="D6720" t="s">
        <v>909</v>
      </c>
      <c r="E6720" t="s">
        <v>10</v>
      </c>
      <c r="F6720" t="s">
        <v>121</v>
      </c>
      <c r="G6720">
        <v>2479</v>
      </c>
      <c r="H6720" t="s">
        <v>8</v>
      </c>
      <c r="I6720" t="s">
        <v>8</v>
      </c>
      <c r="J6720" t="s">
        <v>8</v>
      </c>
      <c r="K6720" t="s">
        <v>6766</v>
      </c>
    </row>
    <row r="6721" spans="1:11" x14ac:dyDescent="0.25">
      <c r="A6721">
        <v>3521</v>
      </c>
      <c r="B6721" t="s">
        <v>2738</v>
      </c>
      <c r="C6721" t="s">
        <v>4390</v>
      </c>
      <c r="D6721" t="s">
        <v>909</v>
      </c>
      <c r="E6721" t="s">
        <v>10</v>
      </c>
      <c r="F6721" t="s">
        <v>121</v>
      </c>
      <c r="G6721">
        <v>2479</v>
      </c>
      <c r="H6721" t="s">
        <v>8</v>
      </c>
      <c r="I6721" t="s">
        <v>8</v>
      </c>
      <c r="J6721" t="s">
        <v>8</v>
      </c>
      <c r="K6721" t="s">
        <v>6766</v>
      </c>
    </row>
    <row r="6722" spans="1:11" x14ac:dyDescent="0.25">
      <c r="A6722">
        <v>3521</v>
      </c>
      <c r="B6722" t="s">
        <v>2738</v>
      </c>
      <c r="C6722" t="s">
        <v>4390</v>
      </c>
      <c r="D6722" t="s">
        <v>909</v>
      </c>
      <c r="E6722" t="s">
        <v>10</v>
      </c>
      <c r="F6722" t="s">
        <v>121</v>
      </c>
      <c r="G6722">
        <v>2479</v>
      </c>
      <c r="H6722" t="s">
        <v>8</v>
      </c>
      <c r="I6722" t="s">
        <v>8</v>
      </c>
      <c r="J6722" t="s">
        <v>8</v>
      </c>
      <c r="K6722" t="s">
        <v>6766</v>
      </c>
    </row>
    <row r="6723" spans="1:11" x14ac:dyDescent="0.25">
      <c r="A6723">
        <v>3522</v>
      </c>
      <c r="B6723" t="s">
        <v>2739</v>
      </c>
      <c r="C6723" t="s">
        <v>2740</v>
      </c>
      <c r="D6723" t="s">
        <v>27</v>
      </c>
      <c r="E6723" t="s">
        <v>10</v>
      </c>
      <c r="F6723" t="s">
        <v>29</v>
      </c>
      <c r="G6723">
        <v>2480</v>
      </c>
      <c r="H6723" t="s">
        <v>8</v>
      </c>
      <c r="I6723" t="s">
        <v>8</v>
      </c>
      <c r="J6723" t="s">
        <v>8</v>
      </c>
      <c r="K6723" t="s">
        <v>6766</v>
      </c>
    </row>
    <row r="6724" spans="1:11" x14ac:dyDescent="0.25">
      <c r="A6724">
        <v>3522</v>
      </c>
      <c r="B6724" t="s">
        <v>2739</v>
      </c>
      <c r="C6724" t="s">
        <v>2740</v>
      </c>
      <c r="D6724" t="s">
        <v>27</v>
      </c>
      <c r="E6724" t="s">
        <v>10</v>
      </c>
      <c r="F6724" t="s">
        <v>29</v>
      </c>
      <c r="G6724">
        <v>2480</v>
      </c>
      <c r="H6724" t="s">
        <v>8</v>
      </c>
      <c r="I6724" t="s">
        <v>8</v>
      </c>
      <c r="J6724" t="s">
        <v>8</v>
      </c>
      <c r="K6724" t="s">
        <v>6766</v>
      </c>
    </row>
    <row r="6725" spans="1:11" x14ac:dyDescent="0.25">
      <c r="A6725">
        <v>3522</v>
      </c>
      <c r="B6725" t="s">
        <v>2739</v>
      </c>
      <c r="C6725" t="s">
        <v>2740</v>
      </c>
      <c r="D6725" t="s">
        <v>27</v>
      </c>
      <c r="E6725" t="s">
        <v>10</v>
      </c>
      <c r="F6725" t="s">
        <v>29</v>
      </c>
      <c r="G6725">
        <v>2480</v>
      </c>
      <c r="H6725" t="s">
        <v>8</v>
      </c>
      <c r="I6725" t="s">
        <v>8</v>
      </c>
      <c r="J6725" t="s">
        <v>8</v>
      </c>
      <c r="K6725" t="s">
        <v>6766</v>
      </c>
    </row>
    <row r="6726" spans="1:11" x14ac:dyDescent="0.25">
      <c r="A6726">
        <v>3522</v>
      </c>
      <c r="B6726" t="s">
        <v>2739</v>
      </c>
      <c r="C6726" t="s">
        <v>2740</v>
      </c>
      <c r="D6726" t="s">
        <v>27</v>
      </c>
      <c r="E6726" t="s">
        <v>10</v>
      </c>
      <c r="F6726" t="s">
        <v>29</v>
      </c>
      <c r="G6726">
        <v>2480</v>
      </c>
      <c r="H6726" t="s">
        <v>8</v>
      </c>
      <c r="I6726" t="s">
        <v>8</v>
      </c>
      <c r="J6726" t="s">
        <v>8</v>
      </c>
      <c r="K6726" t="s">
        <v>6766</v>
      </c>
    </row>
    <row r="6727" spans="1:11" x14ac:dyDescent="0.25">
      <c r="A6727">
        <v>3522</v>
      </c>
      <c r="B6727" t="s">
        <v>2739</v>
      </c>
      <c r="C6727" t="s">
        <v>2740</v>
      </c>
      <c r="D6727" t="s">
        <v>27</v>
      </c>
      <c r="E6727" t="s">
        <v>10</v>
      </c>
      <c r="F6727" t="s">
        <v>29</v>
      </c>
      <c r="G6727">
        <v>2480</v>
      </c>
      <c r="H6727" t="s">
        <v>8</v>
      </c>
      <c r="I6727" t="s">
        <v>8</v>
      </c>
      <c r="J6727" t="s">
        <v>8</v>
      </c>
      <c r="K6727" t="s">
        <v>6766</v>
      </c>
    </row>
    <row r="6728" spans="1:11" x14ac:dyDescent="0.25">
      <c r="A6728">
        <v>3523</v>
      </c>
      <c r="B6728" t="s">
        <v>2741</v>
      </c>
      <c r="C6728" t="s">
        <v>2742</v>
      </c>
      <c r="D6728" t="s">
        <v>23</v>
      </c>
      <c r="E6728" t="s">
        <v>10</v>
      </c>
      <c r="F6728" t="s">
        <v>45</v>
      </c>
      <c r="G6728">
        <v>2481</v>
      </c>
      <c r="H6728" t="s">
        <v>8</v>
      </c>
      <c r="I6728" t="s">
        <v>8</v>
      </c>
      <c r="J6728" t="s">
        <v>8</v>
      </c>
      <c r="K6728" t="s">
        <v>6766</v>
      </c>
    </row>
    <row r="6729" spans="1:11" x14ac:dyDescent="0.25">
      <c r="A6729">
        <v>3523</v>
      </c>
      <c r="B6729" t="s">
        <v>2741</v>
      </c>
      <c r="C6729" t="s">
        <v>2742</v>
      </c>
      <c r="D6729" t="s">
        <v>23</v>
      </c>
      <c r="E6729" t="s">
        <v>10</v>
      </c>
      <c r="F6729" t="s">
        <v>45</v>
      </c>
      <c r="G6729">
        <v>2481</v>
      </c>
      <c r="H6729" t="s">
        <v>8</v>
      </c>
      <c r="I6729" t="s">
        <v>8</v>
      </c>
      <c r="J6729" t="s">
        <v>8</v>
      </c>
      <c r="K6729" t="s">
        <v>6766</v>
      </c>
    </row>
    <row r="6730" spans="1:11" x14ac:dyDescent="0.25">
      <c r="A6730">
        <v>3523</v>
      </c>
      <c r="B6730" t="s">
        <v>2741</v>
      </c>
      <c r="C6730" t="s">
        <v>2742</v>
      </c>
      <c r="D6730" t="s">
        <v>23</v>
      </c>
      <c r="E6730" t="s">
        <v>10</v>
      </c>
      <c r="F6730" t="s">
        <v>45</v>
      </c>
      <c r="G6730">
        <v>2481</v>
      </c>
      <c r="H6730" t="s">
        <v>8</v>
      </c>
      <c r="I6730" t="s">
        <v>8</v>
      </c>
      <c r="J6730" t="s">
        <v>8</v>
      </c>
      <c r="K6730" t="s">
        <v>6766</v>
      </c>
    </row>
    <row r="6731" spans="1:11" x14ac:dyDescent="0.25">
      <c r="A6731">
        <v>3523</v>
      </c>
      <c r="B6731" t="s">
        <v>2741</v>
      </c>
      <c r="C6731" t="s">
        <v>2742</v>
      </c>
      <c r="D6731" t="s">
        <v>23</v>
      </c>
      <c r="E6731" t="s">
        <v>10</v>
      </c>
      <c r="F6731" t="s">
        <v>45</v>
      </c>
      <c r="G6731">
        <v>2481</v>
      </c>
      <c r="H6731" t="s">
        <v>8</v>
      </c>
      <c r="I6731" t="s">
        <v>8</v>
      </c>
      <c r="J6731" t="s">
        <v>8</v>
      </c>
      <c r="K6731" t="s">
        <v>6766</v>
      </c>
    </row>
    <row r="6732" spans="1:11" x14ac:dyDescent="0.25">
      <c r="A6732">
        <v>3524</v>
      </c>
      <c r="B6732" t="s">
        <v>2743</v>
      </c>
      <c r="C6732" t="s">
        <v>2744</v>
      </c>
      <c r="D6732" t="s">
        <v>232</v>
      </c>
      <c r="E6732" t="s">
        <v>10</v>
      </c>
      <c r="F6732" t="s">
        <v>28</v>
      </c>
      <c r="G6732">
        <v>2482</v>
      </c>
      <c r="H6732" t="s">
        <v>8</v>
      </c>
      <c r="I6732" t="s">
        <v>8</v>
      </c>
      <c r="J6732" t="s">
        <v>8</v>
      </c>
      <c r="K6732" t="s">
        <v>6766</v>
      </c>
    </row>
    <row r="6733" spans="1:11" x14ac:dyDescent="0.25">
      <c r="A6733">
        <v>3524</v>
      </c>
      <c r="B6733" t="s">
        <v>2743</v>
      </c>
      <c r="C6733" t="s">
        <v>2744</v>
      </c>
      <c r="D6733" t="s">
        <v>232</v>
      </c>
      <c r="E6733" t="s">
        <v>10</v>
      </c>
      <c r="F6733" t="s">
        <v>28</v>
      </c>
      <c r="G6733">
        <v>2482</v>
      </c>
      <c r="H6733" t="s">
        <v>8</v>
      </c>
      <c r="I6733" t="s">
        <v>8</v>
      </c>
      <c r="J6733" t="s">
        <v>8</v>
      </c>
      <c r="K6733" t="s">
        <v>6766</v>
      </c>
    </row>
    <row r="6734" spans="1:11" x14ac:dyDescent="0.25">
      <c r="A6734">
        <v>3524</v>
      </c>
      <c r="B6734" t="s">
        <v>2743</v>
      </c>
      <c r="C6734" t="s">
        <v>2744</v>
      </c>
      <c r="D6734" t="s">
        <v>232</v>
      </c>
      <c r="E6734" t="s">
        <v>10</v>
      </c>
      <c r="F6734" t="s">
        <v>28</v>
      </c>
      <c r="G6734">
        <v>2482</v>
      </c>
      <c r="H6734" t="s">
        <v>8</v>
      </c>
      <c r="I6734" t="s">
        <v>8</v>
      </c>
      <c r="J6734" t="s">
        <v>8</v>
      </c>
      <c r="K6734" t="s">
        <v>6766</v>
      </c>
    </row>
    <row r="6735" spans="1:11" x14ac:dyDescent="0.25">
      <c r="A6735">
        <v>3524</v>
      </c>
      <c r="B6735" t="s">
        <v>2743</v>
      </c>
      <c r="C6735" t="s">
        <v>2744</v>
      </c>
      <c r="D6735" t="s">
        <v>232</v>
      </c>
      <c r="E6735" t="s">
        <v>10</v>
      </c>
      <c r="F6735" t="s">
        <v>28</v>
      </c>
      <c r="G6735">
        <v>2482</v>
      </c>
      <c r="H6735" t="s">
        <v>8</v>
      </c>
      <c r="I6735" t="s">
        <v>8</v>
      </c>
      <c r="J6735" t="s">
        <v>8</v>
      </c>
      <c r="K6735" t="s">
        <v>6766</v>
      </c>
    </row>
    <row r="6736" spans="1:11" x14ac:dyDescent="0.25">
      <c r="A6736">
        <v>3524</v>
      </c>
      <c r="B6736" t="s">
        <v>2743</v>
      </c>
      <c r="C6736" t="s">
        <v>2744</v>
      </c>
      <c r="D6736" t="s">
        <v>232</v>
      </c>
      <c r="E6736" t="s">
        <v>10</v>
      </c>
      <c r="F6736" t="s">
        <v>28</v>
      </c>
      <c r="G6736">
        <v>2482</v>
      </c>
      <c r="H6736" t="s">
        <v>8</v>
      </c>
      <c r="I6736" t="s">
        <v>8</v>
      </c>
      <c r="J6736" t="s">
        <v>8</v>
      </c>
      <c r="K6736" t="s">
        <v>6766</v>
      </c>
    </row>
    <row r="6737" spans="1:11" x14ac:dyDescent="0.25">
      <c r="A6737">
        <v>3524</v>
      </c>
      <c r="B6737" t="s">
        <v>2743</v>
      </c>
      <c r="C6737" t="s">
        <v>2744</v>
      </c>
      <c r="D6737" t="s">
        <v>232</v>
      </c>
      <c r="E6737" t="s">
        <v>10</v>
      </c>
      <c r="F6737" t="s">
        <v>28</v>
      </c>
      <c r="G6737">
        <v>2482</v>
      </c>
      <c r="H6737" t="s">
        <v>8</v>
      </c>
      <c r="I6737" t="s">
        <v>8</v>
      </c>
      <c r="J6737" t="s">
        <v>8</v>
      </c>
      <c r="K6737" t="s">
        <v>6766</v>
      </c>
    </row>
    <row r="6738" spans="1:11" x14ac:dyDescent="0.25">
      <c r="A6738">
        <v>3524</v>
      </c>
      <c r="B6738" t="s">
        <v>2743</v>
      </c>
      <c r="C6738" t="s">
        <v>2744</v>
      </c>
      <c r="D6738" t="s">
        <v>232</v>
      </c>
      <c r="E6738" t="s">
        <v>10</v>
      </c>
      <c r="F6738" t="s">
        <v>28</v>
      </c>
      <c r="G6738">
        <v>2482</v>
      </c>
      <c r="H6738" t="s">
        <v>8</v>
      </c>
      <c r="I6738" t="s">
        <v>8</v>
      </c>
      <c r="J6738" t="s">
        <v>8</v>
      </c>
      <c r="K6738" t="s">
        <v>6766</v>
      </c>
    </row>
    <row r="6739" spans="1:11" x14ac:dyDescent="0.25">
      <c r="A6739">
        <v>3525</v>
      </c>
      <c r="B6739" t="s">
        <v>2745</v>
      </c>
      <c r="C6739" t="s">
        <v>2746</v>
      </c>
      <c r="D6739" t="s">
        <v>360</v>
      </c>
      <c r="E6739" t="s">
        <v>10</v>
      </c>
      <c r="F6739" t="s">
        <v>29</v>
      </c>
      <c r="G6739">
        <v>2483</v>
      </c>
      <c r="H6739" t="s">
        <v>8</v>
      </c>
      <c r="I6739" t="s">
        <v>8</v>
      </c>
      <c r="J6739" t="s">
        <v>8</v>
      </c>
      <c r="K6739" t="s">
        <v>6766</v>
      </c>
    </row>
    <row r="6740" spans="1:11" x14ac:dyDescent="0.25">
      <c r="A6740">
        <v>3526</v>
      </c>
      <c r="B6740" t="s">
        <v>2747</v>
      </c>
      <c r="C6740" t="s">
        <v>2748</v>
      </c>
      <c r="D6740" t="s">
        <v>93</v>
      </c>
      <c r="E6740" t="s">
        <v>10</v>
      </c>
      <c r="F6740" t="s">
        <v>65</v>
      </c>
      <c r="G6740">
        <v>2484</v>
      </c>
      <c r="H6740" t="s">
        <v>8</v>
      </c>
      <c r="I6740" t="s">
        <v>8</v>
      </c>
      <c r="J6740" t="s">
        <v>8</v>
      </c>
      <c r="K6740" t="s">
        <v>6766</v>
      </c>
    </row>
    <row r="6741" spans="1:11" x14ac:dyDescent="0.25">
      <c r="A6741">
        <v>3527</v>
      </c>
      <c r="B6741" t="s">
        <v>6676</v>
      </c>
      <c r="C6741" t="s">
        <v>2749</v>
      </c>
      <c r="D6741" t="s">
        <v>1157</v>
      </c>
      <c r="E6741" t="s">
        <v>10</v>
      </c>
      <c r="F6741" t="s">
        <v>1158</v>
      </c>
      <c r="G6741">
        <v>2485</v>
      </c>
      <c r="H6741" t="s">
        <v>8</v>
      </c>
      <c r="I6741" t="s">
        <v>8</v>
      </c>
      <c r="J6741" t="s">
        <v>8</v>
      </c>
      <c r="K6741" t="s">
        <v>6766</v>
      </c>
    </row>
    <row r="6742" spans="1:11" x14ac:dyDescent="0.25">
      <c r="A6742">
        <v>3532</v>
      </c>
      <c r="B6742" t="s">
        <v>2750</v>
      </c>
      <c r="C6742" t="s">
        <v>2751</v>
      </c>
      <c r="D6742" t="s">
        <v>27</v>
      </c>
      <c r="E6742" t="s">
        <v>10</v>
      </c>
      <c r="F6742" t="s">
        <v>65</v>
      </c>
      <c r="G6742">
        <v>2490</v>
      </c>
      <c r="H6742" t="s">
        <v>8</v>
      </c>
      <c r="I6742" t="s">
        <v>8</v>
      </c>
      <c r="J6742" t="s">
        <v>8</v>
      </c>
      <c r="K6742" t="s">
        <v>6766</v>
      </c>
    </row>
    <row r="6743" spans="1:11" x14ac:dyDescent="0.25">
      <c r="A6743">
        <v>3533</v>
      </c>
      <c r="B6743" t="s">
        <v>12192</v>
      </c>
      <c r="C6743" t="s">
        <v>12193</v>
      </c>
      <c r="D6743" t="s">
        <v>9</v>
      </c>
      <c r="E6743" t="s">
        <v>10</v>
      </c>
      <c r="F6743" t="s">
        <v>328</v>
      </c>
      <c r="G6743">
        <v>2491</v>
      </c>
      <c r="H6743" t="s">
        <v>8</v>
      </c>
      <c r="I6743" t="s">
        <v>8</v>
      </c>
      <c r="J6743" t="s">
        <v>8</v>
      </c>
      <c r="K6743" t="s">
        <v>6766</v>
      </c>
    </row>
    <row r="6744" spans="1:11" x14ac:dyDescent="0.25">
      <c r="A6744">
        <v>3534</v>
      </c>
      <c r="B6744" t="s">
        <v>6159</v>
      </c>
      <c r="C6744" t="s">
        <v>6677</v>
      </c>
      <c r="D6744" t="s">
        <v>568</v>
      </c>
      <c r="E6744" t="s">
        <v>10</v>
      </c>
      <c r="F6744" t="s">
        <v>29</v>
      </c>
      <c r="G6744">
        <v>2492</v>
      </c>
      <c r="H6744" t="s">
        <v>8</v>
      </c>
      <c r="I6744" t="s">
        <v>8</v>
      </c>
      <c r="J6744" t="s">
        <v>8</v>
      </c>
      <c r="K6744" t="s">
        <v>6766</v>
      </c>
    </row>
    <row r="6745" spans="1:11" x14ac:dyDescent="0.25">
      <c r="A6745">
        <v>3535</v>
      </c>
      <c r="B6745" t="s">
        <v>2752</v>
      </c>
      <c r="C6745" t="s">
        <v>2753</v>
      </c>
      <c r="D6745" t="s">
        <v>401</v>
      </c>
      <c r="E6745" t="s">
        <v>110</v>
      </c>
      <c r="F6745" t="s">
        <v>2754</v>
      </c>
      <c r="G6745">
        <v>2493</v>
      </c>
      <c r="H6745" t="s">
        <v>8</v>
      </c>
      <c r="I6745" t="s">
        <v>8</v>
      </c>
      <c r="J6745" t="s">
        <v>8</v>
      </c>
      <c r="K6745" t="s">
        <v>6766</v>
      </c>
    </row>
    <row r="6746" spans="1:11" x14ac:dyDescent="0.25">
      <c r="A6746">
        <v>3535</v>
      </c>
      <c r="B6746" t="s">
        <v>2752</v>
      </c>
      <c r="C6746" t="s">
        <v>2753</v>
      </c>
      <c r="D6746" t="s">
        <v>401</v>
      </c>
      <c r="E6746" t="s">
        <v>110</v>
      </c>
      <c r="F6746" t="s">
        <v>2754</v>
      </c>
      <c r="G6746">
        <v>2493</v>
      </c>
      <c r="H6746" t="s">
        <v>8</v>
      </c>
      <c r="I6746" t="s">
        <v>8</v>
      </c>
      <c r="J6746" t="s">
        <v>8</v>
      </c>
      <c r="K6746" t="s">
        <v>6766</v>
      </c>
    </row>
    <row r="6747" spans="1:11" x14ac:dyDescent="0.25">
      <c r="A6747">
        <v>3535</v>
      </c>
      <c r="B6747" t="s">
        <v>2752</v>
      </c>
      <c r="C6747" t="s">
        <v>2753</v>
      </c>
      <c r="D6747" t="s">
        <v>401</v>
      </c>
      <c r="E6747" t="s">
        <v>110</v>
      </c>
      <c r="F6747" t="s">
        <v>2754</v>
      </c>
      <c r="G6747">
        <v>2493</v>
      </c>
      <c r="H6747" t="s">
        <v>8</v>
      </c>
      <c r="I6747" t="s">
        <v>8</v>
      </c>
      <c r="J6747" t="s">
        <v>8</v>
      </c>
      <c r="K6747" t="s">
        <v>6766</v>
      </c>
    </row>
    <row r="6748" spans="1:11" x14ac:dyDescent="0.25">
      <c r="A6748">
        <v>3538</v>
      </c>
      <c r="B6748" t="s">
        <v>2755</v>
      </c>
      <c r="C6748" t="s">
        <v>2756</v>
      </c>
      <c r="D6748" t="s">
        <v>2007</v>
      </c>
      <c r="E6748" t="s">
        <v>10</v>
      </c>
      <c r="F6748" t="s">
        <v>2008</v>
      </c>
      <c r="G6748">
        <v>2496</v>
      </c>
      <c r="H6748" t="s">
        <v>8</v>
      </c>
      <c r="I6748" t="s">
        <v>8</v>
      </c>
      <c r="J6748" t="s">
        <v>8</v>
      </c>
      <c r="K6748" t="s">
        <v>6766</v>
      </c>
    </row>
    <row r="6749" spans="1:11" x14ac:dyDescent="0.25">
      <c r="A6749">
        <v>3545</v>
      </c>
      <c r="B6749" t="s">
        <v>2758</v>
      </c>
      <c r="C6749" t="s">
        <v>2759</v>
      </c>
      <c r="D6749" t="s">
        <v>66</v>
      </c>
      <c r="E6749" t="s">
        <v>52</v>
      </c>
      <c r="F6749" t="s">
        <v>2760</v>
      </c>
      <c r="G6749">
        <v>2503</v>
      </c>
      <c r="H6749" t="s">
        <v>8</v>
      </c>
      <c r="I6749" t="s">
        <v>8</v>
      </c>
      <c r="J6749" t="s">
        <v>8</v>
      </c>
      <c r="K6749" t="s">
        <v>6766</v>
      </c>
    </row>
    <row r="6750" spans="1:11" x14ac:dyDescent="0.25">
      <c r="A6750">
        <v>3546</v>
      </c>
      <c r="B6750" t="s">
        <v>2761</v>
      </c>
      <c r="C6750" t="s">
        <v>5345</v>
      </c>
      <c r="D6750" t="s">
        <v>232</v>
      </c>
      <c r="E6750" t="s">
        <v>10</v>
      </c>
      <c r="F6750" t="s">
        <v>28</v>
      </c>
      <c r="G6750">
        <v>2504</v>
      </c>
      <c r="H6750" t="s">
        <v>8</v>
      </c>
      <c r="I6750" t="s">
        <v>8</v>
      </c>
      <c r="J6750" t="s">
        <v>8</v>
      </c>
      <c r="K6750" t="s">
        <v>6766</v>
      </c>
    </row>
    <row r="6751" spans="1:11" x14ac:dyDescent="0.25">
      <c r="A6751">
        <v>3548</v>
      </c>
      <c r="B6751" t="s">
        <v>2762</v>
      </c>
      <c r="C6751" t="s">
        <v>2763</v>
      </c>
      <c r="D6751" t="s">
        <v>9</v>
      </c>
      <c r="E6751" t="s">
        <v>10</v>
      </c>
      <c r="F6751" t="s">
        <v>2764</v>
      </c>
      <c r="G6751">
        <v>2506</v>
      </c>
      <c r="H6751" t="s">
        <v>8</v>
      </c>
      <c r="I6751" t="s">
        <v>8</v>
      </c>
      <c r="J6751" t="s">
        <v>8</v>
      </c>
      <c r="K6751" t="s">
        <v>6766</v>
      </c>
    </row>
    <row r="6752" spans="1:11" x14ac:dyDescent="0.25">
      <c r="A6752">
        <v>3548</v>
      </c>
      <c r="B6752" t="s">
        <v>2762</v>
      </c>
      <c r="C6752" t="s">
        <v>2763</v>
      </c>
      <c r="D6752" t="s">
        <v>9</v>
      </c>
      <c r="E6752" t="s">
        <v>10</v>
      </c>
      <c r="F6752" t="s">
        <v>2764</v>
      </c>
      <c r="G6752">
        <v>2506</v>
      </c>
      <c r="H6752" t="s">
        <v>8</v>
      </c>
      <c r="I6752" t="s">
        <v>8</v>
      </c>
      <c r="J6752" t="s">
        <v>8</v>
      </c>
      <c r="K6752" t="s">
        <v>6766</v>
      </c>
    </row>
    <row r="6753" spans="1:11" x14ac:dyDescent="0.25">
      <c r="A6753">
        <v>3548</v>
      </c>
      <c r="B6753" t="s">
        <v>2762</v>
      </c>
      <c r="C6753" t="s">
        <v>2763</v>
      </c>
      <c r="D6753" t="s">
        <v>9</v>
      </c>
      <c r="E6753" t="s">
        <v>10</v>
      </c>
      <c r="F6753" t="s">
        <v>2764</v>
      </c>
      <c r="G6753">
        <v>2506</v>
      </c>
      <c r="H6753" t="s">
        <v>8</v>
      </c>
      <c r="I6753" t="s">
        <v>8</v>
      </c>
      <c r="J6753" t="s">
        <v>8</v>
      </c>
      <c r="K6753" t="s">
        <v>6766</v>
      </c>
    </row>
    <row r="6754" spans="1:11" x14ac:dyDescent="0.25">
      <c r="A6754">
        <v>3551</v>
      </c>
      <c r="B6754" t="s">
        <v>2765</v>
      </c>
      <c r="C6754" t="s">
        <v>2766</v>
      </c>
      <c r="D6754" t="s">
        <v>357</v>
      </c>
      <c r="E6754" t="s">
        <v>10</v>
      </c>
      <c r="F6754" t="s">
        <v>358</v>
      </c>
      <c r="G6754">
        <v>2509</v>
      </c>
      <c r="H6754" t="s">
        <v>8</v>
      </c>
      <c r="I6754" t="s">
        <v>8</v>
      </c>
      <c r="J6754" t="s">
        <v>8</v>
      </c>
      <c r="K6754" t="s">
        <v>6766</v>
      </c>
    </row>
    <row r="6755" spans="1:11" x14ac:dyDescent="0.25">
      <c r="A6755">
        <v>3551</v>
      </c>
      <c r="B6755" t="s">
        <v>2765</v>
      </c>
      <c r="C6755" t="s">
        <v>2766</v>
      </c>
      <c r="D6755" t="s">
        <v>357</v>
      </c>
      <c r="E6755" t="s">
        <v>10</v>
      </c>
      <c r="F6755" t="s">
        <v>358</v>
      </c>
      <c r="G6755">
        <v>2509</v>
      </c>
      <c r="H6755" t="s">
        <v>8</v>
      </c>
      <c r="I6755" t="s">
        <v>8</v>
      </c>
      <c r="J6755" t="s">
        <v>8</v>
      </c>
      <c r="K6755" t="s">
        <v>6766</v>
      </c>
    </row>
    <row r="6756" spans="1:11" x14ac:dyDescent="0.25">
      <c r="A6756">
        <v>3551</v>
      </c>
      <c r="B6756" t="s">
        <v>2765</v>
      </c>
      <c r="C6756" t="s">
        <v>2766</v>
      </c>
      <c r="D6756" t="s">
        <v>357</v>
      </c>
      <c r="E6756" t="s">
        <v>10</v>
      </c>
      <c r="F6756" t="s">
        <v>358</v>
      </c>
      <c r="G6756">
        <v>2509</v>
      </c>
      <c r="H6756" t="s">
        <v>8</v>
      </c>
      <c r="I6756" t="s">
        <v>8</v>
      </c>
      <c r="J6756" t="s">
        <v>8</v>
      </c>
      <c r="K6756" t="s">
        <v>6766</v>
      </c>
    </row>
    <row r="6757" spans="1:11" x14ac:dyDescent="0.25">
      <c r="A6757">
        <v>3551</v>
      </c>
      <c r="B6757" t="s">
        <v>2765</v>
      </c>
      <c r="C6757" t="s">
        <v>2766</v>
      </c>
      <c r="D6757" t="s">
        <v>357</v>
      </c>
      <c r="E6757" t="s">
        <v>10</v>
      </c>
      <c r="F6757" t="s">
        <v>358</v>
      </c>
      <c r="G6757">
        <v>2509</v>
      </c>
      <c r="H6757" t="s">
        <v>8</v>
      </c>
      <c r="I6757" t="s">
        <v>8</v>
      </c>
      <c r="J6757" t="s">
        <v>8</v>
      </c>
      <c r="K6757" t="s">
        <v>6766</v>
      </c>
    </row>
    <row r="6758" spans="1:11" x14ac:dyDescent="0.25">
      <c r="A6758">
        <v>3551</v>
      </c>
      <c r="B6758" t="s">
        <v>2765</v>
      </c>
      <c r="C6758" t="s">
        <v>2766</v>
      </c>
      <c r="D6758" t="s">
        <v>357</v>
      </c>
      <c r="E6758" t="s">
        <v>10</v>
      </c>
      <c r="F6758" t="s">
        <v>358</v>
      </c>
      <c r="G6758">
        <v>2509</v>
      </c>
      <c r="H6758" t="s">
        <v>8</v>
      </c>
      <c r="I6758" t="s">
        <v>8</v>
      </c>
      <c r="J6758" t="s">
        <v>8</v>
      </c>
      <c r="K6758" t="s">
        <v>6766</v>
      </c>
    </row>
    <row r="6759" spans="1:11" x14ac:dyDescent="0.25">
      <c r="A6759">
        <v>3551</v>
      </c>
      <c r="B6759" t="s">
        <v>2765</v>
      </c>
      <c r="C6759" t="s">
        <v>2766</v>
      </c>
      <c r="D6759" t="s">
        <v>357</v>
      </c>
      <c r="E6759" t="s">
        <v>10</v>
      </c>
      <c r="F6759" t="s">
        <v>358</v>
      </c>
      <c r="G6759">
        <v>2509</v>
      </c>
      <c r="H6759" t="s">
        <v>8</v>
      </c>
      <c r="I6759" t="s">
        <v>8</v>
      </c>
      <c r="J6759" t="s">
        <v>8</v>
      </c>
      <c r="K6759" t="s">
        <v>6766</v>
      </c>
    </row>
    <row r="6760" spans="1:11" x14ac:dyDescent="0.25">
      <c r="A6760">
        <v>3551</v>
      </c>
      <c r="B6760" t="s">
        <v>2765</v>
      </c>
      <c r="C6760" t="s">
        <v>2766</v>
      </c>
      <c r="D6760" t="s">
        <v>357</v>
      </c>
      <c r="E6760" t="s">
        <v>10</v>
      </c>
      <c r="F6760" t="s">
        <v>358</v>
      </c>
      <c r="G6760">
        <v>2509</v>
      </c>
      <c r="H6760" t="s">
        <v>8</v>
      </c>
      <c r="I6760" t="s">
        <v>8</v>
      </c>
      <c r="J6760" t="s">
        <v>8</v>
      </c>
      <c r="K6760" t="s">
        <v>6766</v>
      </c>
    </row>
    <row r="6761" spans="1:11" x14ac:dyDescent="0.25">
      <c r="A6761">
        <v>3551</v>
      </c>
      <c r="B6761" t="s">
        <v>2765</v>
      </c>
      <c r="C6761" t="s">
        <v>2766</v>
      </c>
      <c r="D6761" t="s">
        <v>357</v>
      </c>
      <c r="E6761" t="s">
        <v>10</v>
      </c>
      <c r="F6761" t="s">
        <v>358</v>
      </c>
      <c r="G6761">
        <v>2509</v>
      </c>
      <c r="H6761" t="s">
        <v>8</v>
      </c>
      <c r="I6761" t="s">
        <v>8</v>
      </c>
      <c r="J6761" t="s">
        <v>8</v>
      </c>
      <c r="K6761" t="s">
        <v>6766</v>
      </c>
    </row>
    <row r="6762" spans="1:11" x14ac:dyDescent="0.25">
      <c r="A6762">
        <v>3559</v>
      </c>
      <c r="B6762" t="s">
        <v>2767</v>
      </c>
      <c r="C6762" t="s">
        <v>2768</v>
      </c>
      <c r="D6762" t="s">
        <v>27</v>
      </c>
      <c r="E6762" t="s">
        <v>10</v>
      </c>
      <c r="F6762" t="s">
        <v>28</v>
      </c>
      <c r="G6762">
        <v>2517</v>
      </c>
      <c r="H6762" t="s">
        <v>8</v>
      </c>
      <c r="I6762" t="s">
        <v>8</v>
      </c>
      <c r="J6762" t="s">
        <v>8</v>
      </c>
      <c r="K6762" t="s">
        <v>6766</v>
      </c>
    </row>
    <row r="6763" spans="1:11" x14ac:dyDescent="0.25">
      <c r="A6763">
        <v>3561</v>
      </c>
      <c r="B6763" t="s">
        <v>2769</v>
      </c>
      <c r="C6763" t="s">
        <v>1546</v>
      </c>
      <c r="D6763" t="s">
        <v>171</v>
      </c>
      <c r="E6763" t="s">
        <v>10</v>
      </c>
      <c r="F6763" t="s">
        <v>60</v>
      </c>
      <c r="G6763">
        <v>2519</v>
      </c>
      <c r="H6763" t="s">
        <v>8</v>
      </c>
      <c r="I6763" t="s">
        <v>8</v>
      </c>
      <c r="J6763" t="s">
        <v>8</v>
      </c>
      <c r="K6763" t="s">
        <v>6766</v>
      </c>
    </row>
    <row r="6764" spans="1:11" x14ac:dyDescent="0.25">
      <c r="A6764">
        <v>3561</v>
      </c>
      <c r="B6764" t="s">
        <v>2769</v>
      </c>
      <c r="C6764" t="s">
        <v>1546</v>
      </c>
      <c r="D6764" t="s">
        <v>171</v>
      </c>
      <c r="E6764" t="s">
        <v>10</v>
      </c>
      <c r="F6764" t="s">
        <v>60</v>
      </c>
      <c r="G6764">
        <v>2519</v>
      </c>
      <c r="H6764" t="s">
        <v>8</v>
      </c>
      <c r="I6764" t="s">
        <v>8</v>
      </c>
      <c r="J6764" t="s">
        <v>8</v>
      </c>
      <c r="K6764" t="s">
        <v>6766</v>
      </c>
    </row>
    <row r="6765" spans="1:11" x14ac:dyDescent="0.25">
      <c r="A6765">
        <v>3565</v>
      </c>
      <c r="B6765" t="s">
        <v>2770</v>
      </c>
      <c r="C6765" t="s">
        <v>2771</v>
      </c>
      <c r="D6765" t="s">
        <v>9</v>
      </c>
      <c r="E6765" t="s">
        <v>10</v>
      </c>
      <c r="F6765" t="s">
        <v>487</v>
      </c>
      <c r="G6765">
        <v>2523</v>
      </c>
      <c r="H6765" t="s">
        <v>8</v>
      </c>
      <c r="I6765" t="s">
        <v>8</v>
      </c>
      <c r="J6765" t="s">
        <v>8</v>
      </c>
      <c r="K6765" t="s">
        <v>6766</v>
      </c>
    </row>
    <row r="6766" spans="1:11" x14ac:dyDescent="0.25">
      <c r="A6766">
        <v>3565</v>
      </c>
      <c r="B6766" t="s">
        <v>2770</v>
      </c>
      <c r="C6766" t="s">
        <v>2771</v>
      </c>
      <c r="D6766" t="s">
        <v>9</v>
      </c>
      <c r="E6766" t="s">
        <v>10</v>
      </c>
      <c r="F6766" t="s">
        <v>487</v>
      </c>
      <c r="G6766">
        <v>2523</v>
      </c>
      <c r="H6766" t="s">
        <v>8</v>
      </c>
      <c r="I6766" t="s">
        <v>8</v>
      </c>
      <c r="J6766" t="s">
        <v>8</v>
      </c>
      <c r="K6766" t="s">
        <v>6766</v>
      </c>
    </row>
    <row r="6767" spans="1:11" x14ac:dyDescent="0.25">
      <c r="A6767">
        <v>3565</v>
      </c>
      <c r="B6767" t="s">
        <v>2770</v>
      </c>
      <c r="C6767" t="s">
        <v>2771</v>
      </c>
      <c r="D6767" t="s">
        <v>9</v>
      </c>
      <c r="E6767" t="s">
        <v>10</v>
      </c>
      <c r="F6767" t="s">
        <v>487</v>
      </c>
      <c r="G6767">
        <v>2523</v>
      </c>
      <c r="H6767" t="s">
        <v>8</v>
      </c>
      <c r="I6767" t="s">
        <v>8</v>
      </c>
      <c r="J6767" t="s">
        <v>8</v>
      </c>
      <c r="K6767" t="s">
        <v>6766</v>
      </c>
    </row>
    <row r="6768" spans="1:11" x14ac:dyDescent="0.25">
      <c r="A6768">
        <v>3569</v>
      </c>
      <c r="B6768" t="s">
        <v>2772</v>
      </c>
      <c r="C6768" t="s">
        <v>2773</v>
      </c>
      <c r="D6768" t="s">
        <v>156</v>
      </c>
      <c r="E6768" t="s">
        <v>125</v>
      </c>
      <c r="F6768" t="s">
        <v>496</v>
      </c>
      <c r="G6768">
        <v>2527</v>
      </c>
      <c r="H6768" t="s">
        <v>8</v>
      </c>
      <c r="I6768" t="s">
        <v>8</v>
      </c>
      <c r="J6768" t="s">
        <v>8</v>
      </c>
      <c r="K6768" t="s">
        <v>6766</v>
      </c>
    </row>
    <row r="6769" spans="1:11" x14ac:dyDescent="0.25">
      <c r="A6769">
        <v>3570</v>
      </c>
      <c r="B6769" t="s">
        <v>2774</v>
      </c>
      <c r="C6769" t="s">
        <v>2775</v>
      </c>
      <c r="D6769" t="s">
        <v>1395</v>
      </c>
      <c r="E6769" t="s">
        <v>175</v>
      </c>
      <c r="F6769" t="s">
        <v>2776</v>
      </c>
      <c r="G6769">
        <v>2528</v>
      </c>
      <c r="H6769" t="s">
        <v>8</v>
      </c>
      <c r="I6769" t="s">
        <v>8</v>
      </c>
      <c r="J6769" t="s">
        <v>8</v>
      </c>
      <c r="K6769" t="s">
        <v>6766</v>
      </c>
    </row>
    <row r="6770" spans="1:11" x14ac:dyDescent="0.25">
      <c r="A6770">
        <v>3571</v>
      </c>
      <c r="B6770" t="s">
        <v>2777</v>
      </c>
      <c r="C6770" t="s">
        <v>2778</v>
      </c>
      <c r="D6770" t="s">
        <v>27</v>
      </c>
      <c r="E6770" t="s">
        <v>10</v>
      </c>
      <c r="F6770" t="s">
        <v>29</v>
      </c>
      <c r="G6770">
        <v>2529</v>
      </c>
      <c r="H6770" t="s">
        <v>8</v>
      </c>
      <c r="I6770" t="s">
        <v>8</v>
      </c>
      <c r="J6770" t="s">
        <v>8</v>
      </c>
      <c r="K6770" t="s">
        <v>6766</v>
      </c>
    </row>
    <row r="6771" spans="1:11" x14ac:dyDescent="0.25">
      <c r="A6771">
        <v>3571</v>
      </c>
      <c r="B6771" t="s">
        <v>2777</v>
      </c>
      <c r="C6771" t="s">
        <v>2778</v>
      </c>
      <c r="D6771" t="s">
        <v>27</v>
      </c>
      <c r="E6771" t="s">
        <v>10</v>
      </c>
      <c r="F6771" t="s">
        <v>29</v>
      </c>
      <c r="G6771">
        <v>2529</v>
      </c>
      <c r="H6771" t="s">
        <v>8</v>
      </c>
      <c r="I6771" t="s">
        <v>8</v>
      </c>
      <c r="J6771" t="s">
        <v>8</v>
      </c>
      <c r="K6771" t="s">
        <v>6766</v>
      </c>
    </row>
    <row r="6772" spans="1:11" x14ac:dyDescent="0.25">
      <c r="A6772">
        <v>3571</v>
      </c>
      <c r="B6772" t="s">
        <v>2777</v>
      </c>
      <c r="C6772" t="s">
        <v>2778</v>
      </c>
      <c r="D6772" t="s">
        <v>27</v>
      </c>
      <c r="E6772" t="s">
        <v>10</v>
      </c>
      <c r="F6772" t="s">
        <v>29</v>
      </c>
      <c r="G6772">
        <v>2529</v>
      </c>
      <c r="H6772" t="s">
        <v>8</v>
      </c>
      <c r="I6772" t="s">
        <v>8</v>
      </c>
      <c r="J6772" t="s">
        <v>8</v>
      </c>
      <c r="K6772" t="s">
        <v>6766</v>
      </c>
    </row>
    <row r="6773" spans="1:11" x14ac:dyDescent="0.25">
      <c r="A6773">
        <v>3571</v>
      </c>
      <c r="B6773" t="s">
        <v>2777</v>
      </c>
      <c r="C6773" t="s">
        <v>2778</v>
      </c>
      <c r="D6773" t="s">
        <v>27</v>
      </c>
      <c r="E6773" t="s">
        <v>10</v>
      </c>
      <c r="F6773" t="s">
        <v>29</v>
      </c>
      <c r="G6773">
        <v>2529</v>
      </c>
      <c r="H6773" t="s">
        <v>8</v>
      </c>
      <c r="I6773" t="s">
        <v>8</v>
      </c>
      <c r="J6773" t="s">
        <v>8</v>
      </c>
      <c r="K6773" t="s">
        <v>6766</v>
      </c>
    </row>
    <row r="6774" spans="1:11" x14ac:dyDescent="0.25">
      <c r="A6774">
        <v>3572</v>
      </c>
      <c r="B6774" t="s">
        <v>2779</v>
      </c>
      <c r="C6774" t="s">
        <v>2780</v>
      </c>
      <c r="D6774" t="s">
        <v>146</v>
      </c>
      <c r="E6774" t="s">
        <v>75</v>
      </c>
      <c r="F6774" t="s">
        <v>2383</v>
      </c>
      <c r="G6774">
        <v>2530</v>
      </c>
      <c r="H6774" t="s">
        <v>8</v>
      </c>
      <c r="I6774" t="s">
        <v>8</v>
      </c>
      <c r="J6774" t="s">
        <v>8</v>
      </c>
      <c r="K6774" t="s">
        <v>6766</v>
      </c>
    </row>
    <row r="6775" spans="1:11" x14ac:dyDescent="0.25">
      <c r="A6775">
        <v>3572</v>
      </c>
      <c r="B6775" t="s">
        <v>2779</v>
      </c>
      <c r="C6775" t="s">
        <v>2780</v>
      </c>
      <c r="D6775" t="s">
        <v>146</v>
      </c>
      <c r="E6775" t="s">
        <v>75</v>
      </c>
      <c r="F6775" t="s">
        <v>2383</v>
      </c>
      <c r="G6775">
        <v>2530</v>
      </c>
      <c r="H6775" t="s">
        <v>8</v>
      </c>
      <c r="I6775" t="s">
        <v>8</v>
      </c>
      <c r="J6775" t="s">
        <v>8</v>
      </c>
      <c r="K6775" t="s">
        <v>6766</v>
      </c>
    </row>
    <row r="6776" spans="1:11" x14ac:dyDescent="0.25">
      <c r="A6776">
        <v>3572</v>
      </c>
      <c r="B6776" t="s">
        <v>2779</v>
      </c>
      <c r="C6776" t="s">
        <v>2780</v>
      </c>
      <c r="D6776" t="s">
        <v>146</v>
      </c>
      <c r="E6776" t="s">
        <v>75</v>
      </c>
      <c r="F6776" t="s">
        <v>2383</v>
      </c>
      <c r="G6776">
        <v>2530</v>
      </c>
      <c r="H6776" t="s">
        <v>8</v>
      </c>
      <c r="I6776" t="s">
        <v>8</v>
      </c>
      <c r="J6776" t="s">
        <v>8</v>
      </c>
      <c r="K6776" t="s">
        <v>6766</v>
      </c>
    </row>
    <row r="6777" spans="1:11" x14ac:dyDescent="0.25">
      <c r="A6777">
        <v>3572</v>
      </c>
      <c r="B6777" t="s">
        <v>2779</v>
      </c>
      <c r="C6777" t="s">
        <v>2780</v>
      </c>
      <c r="D6777" t="s">
        <v>146</v>
      </c>
      <c r="E6777" t="s">
        <v>75</v>
      </c>
      <c r="F6777" t="s">
        <v>2383</v>
      </c>
      <c r="G6777">
        <v>2530</v>
      </c>
      <c r="H6777" t="s">
        <v>8</v>
      </c>
      <c r="I6777" t="s">
        <v>8</v>
      </c>
      <c r="J6777" t="s">
        <v>8</v>
      </c>
      <c r="K6777" t="s">
        <v>6766</v>
      </c>
    </row>
    <row r="6778" spans="1:11" x14ac:dyDescent="0.25">
      <c r="A6778">
        <v>3572</v>
      </c>
      <c r="B6778" t="s">
        <v>2779</v>
      </c>
      <c r="C6778" t="s">
        <v>2780</v>
      </c>
      <c r="D6778" t="s">
        <v>146</v>
      </c>
      <c r="E6778" t="s">
        <v>75</v>
      </c>
      <c r="F6778" t="s">
        <v>2383</v>
      </c>
      <c r="G6778">
        <v>2530</v>
      </c>
      <c r="H6778" t="s">
        <v>8</v>
      </c>
      <c r="I6778" t="s">
        <v>8</v>
      </c>
      <c r="J6778" t="s">
        <v>8</v>
      </c>
      <c r="K6778" t="s">
        <v>6766</v>
      </c>
    </row>
    <row r="6779" spans="1:11" x14ac:dyDescent="0.25">
      <c r="A6779">
        <v>3572</v>
      </c>
      <c r="B6779" t="s">
        <v>2779</v>
      </c>
      <c r="C6779" t="s">
        <v>2780</v>
      </c>
      <c r="D6779" t="s">
        <v>146</v>
      </c>
      <c r="E6779" t="s">
        <v>75</v>
      </c>
      <c r="F6779" t="s">
        <v>2383</v>
      </c>
      <c r="G6779">
        <v>2530</v>
      </c>
      <c r="H6779" t="s">
        <v>8</v>
      </c>
      <c r="I6779" t="s">
        <v>8</v>
      </c>
      <c r="J6779" t="s">
        <v>8</v>
      </c>
      <c r="K6779" t="s">
        <v>6766</v>
      </c>
    </row>
    <row r="6780" spans="1:11" x14ac:dyDescent="0.25">
      <c r="A6780">
        <v>3572</v>
      </c>
      <c r="B6780" t="s">
        <v>2779</v>
      </c>
      <c r="C6780" t="s">
        <v>2780</v>
      </c>
      <c r="D6780" t="s">
        <v>146</v>
      </c>
      <c r="E6780" t="s">
        <v>75</v>
      </c>
      <c r="F6780" t="s">
        <v>2383</v>
      </c>
      <c r="G6780">
        <v>2530</v>
      </c>
      <c r="H6780" t="s">
        <v>8</v>
      </c>
      <c r="I6780" t="s">
        <v>8</v>
      </c>
      <c r="J6780" t="s">
        <v>8</v>
      </c>
      <c r="K6780" t="s">
        <v>6766</v>
      </c>
    </row>
    <row r="6781" spans="1:11" x14ac:dyDescent="0.25">
      <c r="A6781">
        <v>3572</v>
      </c>
      <c r="B6781" t="s">
        <v>2779</v>
      </c>
      <c r="C6781" t="s">
        <v>2780</v>
      </c>
      <c r="D6781" t="s">
        <v>146</v>
      </c>
      <c r="E6781" t="s">
        <v>75</v>
      </c>
      <c r="F6781" t="s">
        <v>2383</v>
      </c>
      <c r="G6781">
        <v>2530</v>
      </c>
      <c r="H6781" t="s">
        <v>8</v>
      </c>
      <c r="I6781" t="s">
        <v>8</v>
      </c>
      <c r="J6781" t="s">
        <v>8</v>
      </c>
      <c r="K6781" t="s">
        <v>6766</v>
      </c>
    </row>
    <row r="6782" spans="1:11" x14ac:dyDescent="0.25">
      <c r="A6782">
        <v>3572</v>
      </c>
      <c r="B6782" t="s">
        <v>2779</v>
      </c>
      <c r="C6782" t="s">
        <v>2780</v>
      </c>
      <c r="D6782" t="s">
        <v>146</v>
      </c>
      <c r="E6782" t="s">
        <v>75</v>
      </c>
      <c r="F6782" t="s">
        <v>2383</v>
      </c>
      <c r="G6782">
        <v>2530</v>
      </c>
      <c r="H6782" t="s">
        <v>8</v>
      </c>
      <c r="I6782" t="s">
        <v>8</v>
      </c>
      <c r="J6782" t="s">
        <v>8</v>
      </c>
      <c r="K6782" t="s">
        <v>6766</v>
      </c>
    </row>
    <row r="6783" spans="1:11" x14ac:dyDescent="0.25">
      <c r="A6783">
        <v>3573</v>
      </c>
      <c r="B6783" t="s">
        <v>2781</v>
      </c>
      <c r="C6783" t="s">
        <v>2782</v>
      </c>
      <c r="D6783" t="s">
        <v>2783</v>
      </c>
      <c r="E6783" t="s">
        <v>658</v>
      </c>
      <c r="F6783" t="s">
        <v>2784</v>
      </c>
      <c r="G6783">
        <v>2531</v>
      </c>
      <c r="H6783" t="s">
        <v>8</v>
      </c>
      <c r="I6783" t="s">
        <v>8</v>
      </c>
      <c r="J6783" t="s">
        <v>8</v>
      </c>
      <c r="K6783" t="s">
        <v>6766</v>
      </c>
    </row>
    <row r="6784" spans="1:11" x14ac:dyDescent="0.25">
      <c r="A6784">
        <v>3573</v>
      </c>
      <c r="B6784" t="s">
        <v>2781</v>
      </c>
      <c r="C6784" t="s">
        <v>2782</v>
      </c>
      <c r="D6784" t="s">
        <v>2783</v>
      </c>
      <c r="E6784" t="s">
        <v>658</v>
      </c>
      <c r="F6784" t="s">
        <v>2784</v>
      </c>
      <c r="G6784">
        <v>2531</v>
      </c>
      <c r="H6784" t="s">
        <v>8</v>
      </c>
      <c r="I6784" t="s">
        <v>8</v>
      </c>
      <c r="J6784" t="s">
        <v>8</v>
      </c>
      <c r="K6784" t="s">
        <v>6766</v>
      </c>
    </row>
    <row r="6785" spans="1:11" x14ac:dyDescent="0.25">
      <c r="A6785">
        <v>3573</v>
      </c>
      <c r="B6785" t="s">
        <v>2781</v>
      </c>
      <c r="C6785" t="s">
        <v>2782</v>
      </c>
      <c r="D6785" t="s">
        <v>2783</v>
      </c>
      <c r="E6785" t="s">
        <v>658</v>
      </c>
      <c r="F6785" t="s">
        <v>2784</v>
      </c>
      <c r="G6785">
        <v>2531</v>
      </c>
      <c r="H6785" t="s">
        <v>8</v>
      </c>
      <c r="I6785" t="s">
        <v>8</v>
      </c>
      <c r="J6785" t="s">
        <v>8</v>
      </c>
      <c r="K6785" t="s">
        <v>6766</v>
      </c>
    </row>
    <row r="6786" spans="1:11" x14ac:dyDescent="0.25">
      <c r="A6786">
        <v>3573</v>
      </c>
      <c r="B6786" t="s">
        <v>2781</v>
      </c>
      <c r="C6786" t="s">
        <v>2782</v>
      </c>
      <c r="D6786" t="s">
        <v>2783</v>
      </c>
      <c r="E6786" t="s">
        <v>658</v>
      </c>
      <c r="F6786" t="s">
        <v>2784</v>
      </c>
      <c r="G6786">
        <v>2531</v>
      </c>
      <c r="H6786" t="s">
        <v>8</v>
      </c>
      <c r="I6786" t="s">
        <v>8</v>
      </c>
      <c r="J6786" t="s">
        <v>8</v>
      </c>
      <c r="K6786" t="s">
        <v>6766</v>
      </c>
    </row>
    <row r="6787" spans="1:11" x14ac:dyDescent="0.25">
      <c r="A6787">
        <v>3575</v>
      </c>
      <c r="B6787" t="s">
        <v>2785</v>
      </c>
      <c r="C6787" t="s">
        <v>2786</v>
      </c>
      <c r="D6787" t="s">
        <v>27</v>
      </c>
      <c r="E6787" t="s">
        <v>10</v>
      </c>
      <c r="F6787" t="s">
        <v>197</v>
      </c>
      <c r="G6787">
        <v>2533</v>
      </c>
      <c r="H6787" t="s">
        <v>8</v>
      </c>
      <c r="I6787" t="s">
        <v>8</v>
      </c>
      <c r="J6787" t="s">
        <v>8</v>
      </c>
      <c r="K6787" t="s">
        <v>6766</v>
      </c>
    </row>
    <row r="6788" spans="1:11" x14ac:dyDescent="0.25">
      <c r="A6788">
        <v>3575</v>
      </c>
      <c r="B6788" t="s">
        <v>2785</v>
      </c>
      <c r="C6788" t="s">
        <v>2786</v>
      </c>
      <c r="D6788" t="s">
        <v>27</v>
      </c>
      <c r="E6788" t="s">
        <v>10</v>
      </c>
      <c r="F6788" t="s">
        <v>197</v>
      </c>
      <c r="G6788">
        <v>2533</v>
      </c>
      <c r="H6788" t="s">
        <v>8</v>
      </c>
      <c r="I6788" t="s">
        <v>8</v>
      </c>
      <c r="J6788" t="s">
        <v>8</v>
      </c>
      <c r="K6788" t="s">
        <v>6766</v>
      </c>
    </row>
    <row r="6789" spans="1:11" x14ac:dyDescent="0.25">
      <c r="A6789">
        <v>3575</v>
      </c>
      <c r="B6789" t="s">
        <v>2785</v>
      </c>
      <c r="C6789" t="s">
        <v>2786</v>
      </c>
      <c r="D6789" t="s">
        <v>27</v>
      </c>
      <c r="E6789" t="s">
        <v>10</v>
      </c>
      <c r="F6789" t="s">
        <v>197</v>
      </c>
      <c r="G6789">
        <v>2533</v>
      </c>
      <c r="H6789" t="s">
        <v>8</v>
      </c>
      <c r="I6789" t="s">
        <v>8</v>
      </c>
      <c r="J6789" t="s">
        <v>8</v>
      </c>
      <c r="K6789" t="s">
        <v>6766</v>
      </c>
    </row>
    <row r="6790" spans="1:11" x14ac:dyDescent="0.25">
      <c r="A6790">
        <v>3575</v>
      </c>
      <c r="B6790" t="s">
        <v>2785</v>
      </c>
      <c r="C6790" t="s">
        <v>2786</v>
      </c>
      <c r="D6790" t="s">
        <v>27</v>
      </c>
      <c r="E6790" t="s">
        <v>10</v>
      </c>
      <c r="F6790" t="s">
        <v>197</v>
      </c>
      <c r="G6790">
        <v>2533</v>
      </c>
      <c r="H6790" t="s">
        <v>8</v>
      </c>
      <c r="I6790" t="s">
        <v>8</v>
      </c>
      <c r="J6790" t="s">
        <v>8</v>
      </c>
      <c r="K6790" t="s">
        <v>6766</v>
      </c>
    </row>
    <row r="6791" spans="1:11" x14ac:dyDescent="0.25">
      <c r="A6791">
        <v>3575</v>
      </c>
      <c r="B6791" t="s">
        <v>2785</v>
      </c>
      <c r="C6791" t="s">
        <v>2786</v>
      </c>
      <c r="D6791" t="s">
        <v>27</v>
      </c>
      <c r="E6791" t="s">
        <v>10</v>
      </c>
      <c r="F6791" t="s">
        <v>197</v>
      </c>
      <c r="G6791">
        <v>2533</v>
      </c>
      <c r="H6791" t="s">
        <v>8</v>
      </c>
      <c r="I6791" t="s">
        <v>8</v>
      </c>
      <c r="J6791" t="s">
        <v>8</v>
      </c>
      <c r="K6791" t="s">
        <v>6766</v>
      </c>
    </row>
    <row r="6792" spans="1:11" x14ac:dyDescent="0.25">
      <c r="A6792">
        <v>3579</v>
      </c>
      <c r="B6792" t="s">
        <v>2787</v>
      </c>
      <c r="C6792" t="s">
        <v>2788</v>
      </c>
      <c r="D6792" t="s">
        <v>59</v>
      </c>
      <c r="E6792" t="s">
        <v>10</v>
      </c>
      <c r="F6792" t="s">
        <v>29</v>
      </c>
      <c r="G6792">
        <v>2537</v>
      </c>
      <c r="H6792" t="s">
        <v>8</v>
      </c>
      <c r="I6792" t="s">
        <v>8</v>
      </c>
      <c r="J6792" t="s">
        <v>8</v>
      </c>
      <c r="K6792" t="s">
        <v>6766</v>
      </c>
    </row>
    <row r="6793" spans="1:11" x14ac:dyDescent="0.25">
      <c r="A6793">
        <v>3579</v>
      </c>
      <c r="B6793" t="s">
        <v>2787</v>
      </c>
      <c r="C6793" t="s">
        <v>2788</v>
      </c>
      <c r="D6793" t="s">
        <v>59</v>
      </c>
      <c r="E6793" t="s">
        <v>10</v>
      </c>
      <c r="F6793" t="s">
        <v>29</v>
      </c>
      <c r="G6793">
        <v>2537</v>
      </c>
      <c r="H6793" t="s">
        <v>8</v>
      </c>
      <c r="I6793" t="s">
        <v>8</v>
      </c>
      <c r="J6793" t="s">
        <v>8</v>
      </c>
      <c r="K6793" t="s">
        <v>6766</v>
      </c>
    </row>
    <row r="6794" spans="1:11" x14ac:dyDescent="0.25">
      <c r="A6794">
        <v>3580</v>
      </c>
      <c r="B6794" t="s">
        <v>2789</v>
      </c>
      <c r="C6794" t="s">
        <v>2790</v>
      </c>
      <c r="D6794" t="s">
        <v>27</v>
      </c>
      <c r="E6794" t="s">
        <v>10</v>
      </c>
      <c r="F6794" t="s">
        <v>65</v>
      </c>
      <c r="G6794">
        <v>2538</v>
      </c>
      <c r="H6794" t="s">
        <v>8</v>
      </c>
      <c r="I6794" t="s">
        <v>8</v>
      </c>
      <c r="J6794" t="s">
        <v>8</v>
      </c>
      <c r="K6794" t="s">
        <v>6766</v>
      </c>
    </row>
    <row r="6795" spans="1:11" x14ac:dyDescent="0.25">
      <c r="A6795">
        <v>3581</v>
      </c>
      <c r="B6795" t="s">
        <v>11893</v>
      </c>
      <c r="C6795" t="s">
        <v>2791</v>
      </c>
      <c r="D6795" t="s">
        <v>171</v>
      </c>
      <c r="E6795" t="s">
        <v>10</v>
      </c>
      <c r="F6795" t="s">
        <v>60</v>
      </c>
      <c r="G6795">
        <v>2539</v>
      </c>
      <c r="H6795" t="s">
        <v>8</v>
      </c>
      <c r="I6795" t="s">
        <v>8</v>
      </c>
      <c r="J6795" t="s">
        <v>8</v>
      </c>
      <c r="K6795" t="s">
        <v>6766</v>
      </c>
    </row>
    <row r="6796" spans="1:11" x14ac:dyDescent="0.25">
      <c r="A6796">
        <v>3586</v>
      </c>
      <c r="B6796" t="s">
        <v>2793</v>
      </c>
      <c r="C6796" t="s">
        <v>2794</v>
      </c>
      <c r="D6796" t="s">
        <v>2795</v>
      </c>
      <c r="E6796" t="s">
        <v>658</v>
      </c>
      <c r="F6796" t="s">
        <v>2796</v>
      </c>
      <c r="G6796">
        <v>2543</v>
      </c>
      <c r="H6796" t="s">
        <v>8</v>
      </c>
      <c r="I6796" t="s">
        <v>8</v>
      </c>
      <c r="J6796" t="s">
        <v>8</v>
      </c>
      <c r="K6796" t="s">
        <v>6766</v>
      </c>
    </row>
    <row r="6797" spans="1:11" x14ac:dyDescent="0.25">
      <c r="A6797">
        <v>3586</v>
      </c>
      <c r="B6797" t="s">
        <v>2793</v>
      </c>
      <c r="C6797" t="s">
        <v>2794</v>
      </c>
      <c r="D6797" t="s">
        <v>2795</v>
      </c>
      <c r="E6797" t="s">
        <v>658</v>
      </c>
      <c r="F6797" t="s">
        <v>2796</v>
      </c>
      <c r="G6797">
        <v>2543</v>
      </c>
      <c r="H6797" t="s">
        <v>8</v>
      </c>
      <c r="I6797" t="s">
        <v>8</v>
      </c>
      <c r="J6797" t="s">
        <v>8</v>
      </c>
      <c r="K6797" t="s">
        <v>6766</v>
      </c>
    </row>
    <row r="6798" spans="1:11" x14ac:dyDescent="0.25">
      <c r="A6798">
        <v>3586</v>
      </c>
      <c r="B6798" t="s">
        <v>2793</v>
      </c>
      <c r="C6798" t="s">
        <v>2794</v>
      </c>
      <c r="D6798" t="s">
        <v>2795</v>
      </c>
      <c r="E6798" t="s">
        <v>658</v>
      </c>
      <c r="F6798" t="s">
        <v>2796</v>
      </c>
      <c r="G6798">
        <v>2543</v>
      </c>
      <c r="H6798" t="s">
        <v>8</v>
      </c>
      <c r="I6798" t="s">
        <v>8</v>
      </c>
      <c r="J6798" t="s">
        <v>8</v>
      </c>
      <c r="K6798" t="s">
        <v>6766</v>
      </c>
    </row>
    <row r="6799" spans="1:11" x14ac:dyDescent="0.25">
      <c r="A6799">
        <v>3586</v>
      </c>
      <c r="B6799" t="s">
        <v>2793</v>
      </c>
      <c r="C6799" t="s">
        <v>2794</v>
      </c>
      <c r="D6799" t="s">
        <v>2795</v>
      </c>
      <c r="E6799" t="s">
        <v>658</v>
      </c>
      <c r="F6799" t="s">
        <v>2796</v>
      </c>
      <c r="G6799">
        <v>2543</v>
      </c>
      <c r="H6799" t="s">
        <v>8</v>
      </c>
      <c r="I6799" t="s">
        <v>8</v>
      </c>
      <c r="J6799" t="s">
        <v>8</v>
      </c>
      <c r="K6799" t="s">
        <v>6766</v>
      </c>
    </row>
    <row r="6800" spans="1:11" x14ac:dyDescent="0.25">
      <c r="A6800">
        <v>3587</v>
      </c>
      <c r="B6800" t="s">
        <v>2797</v>
      </c>
      <c r="C6800" t="s">
        <v>5460</v>
      </c>
      <c r="D6800" t="s">
        <v>2927</v>
      </c>
      <c r="E6800" t="s">
        <v>317</v>
      </c>
      <c r="F6800" t="s">
        <v>2928</v>
      </c>
      <c r="G6800">
        <v>2544</v>
      </c>
      <c r="H6800" t="s">
        <v>8</v>
      </c>
      <c r="I6800" t="s">
        <v>8</v>
      </c>
      <c r="J6800" t="s">
        <v>8</v>
      </c>
      <c r="K6800" t="s">
        <v>6766</v>
      </c>
    </row>
    <row r="6801" spans="1:11" x14ac:dyDescent="0.25">
      <c r="A6801">
        <v>3587</v>
      </c>
      <c r="B6801" t="s">
        <v>2797</v>
      </c>
      <c r="C6801" t="s">
        <v>5460</v>
      </c>
      <c r="D6801" t="s">
        <v>2927</v>
      </c>
      <c r="E6801" t="s">
        <v>317</v>
      </c>
      <c r="F6801" t="s">
        <v>2928</v>
      </c>
      <c r="G6801">
        <v>2544</v>
      </c>
      <c r="H6801" t="s">
        <v>8</v>
      </c>
      <c r="I6801" t="s">
        <v>8</v>
      </c>
      <c r="J6801" t="s">
        <v>8</v>
      </c>
      <c r="K6801" t="s">
        <v>6766</v>
      </c>
    </row>
    <row r="6802" spans="1:11" x14ac:dyDescent="0.25">
      <c r="A6802">
        <v>3587</v>
      </c>
      <c r="B6802" t="s">
        <v>2797</v>
      </c>
      <c r="C6802" t="s">
        <v>5460</v>
      </c>
      <c r="D6802" t="s">
        <v>2927</v>
      </c>
      <c r="E6802" t="s">
        <v>317</v>
      </c>
      <c r="F6802" t="s">
        <v>2928</v>
      </c>
      <c r="G6802">
        <v>2544</v>
      </c>
      <c r="H6802" t="s">
        <v>8</v>
      </c>
      <c r="I6802" t="s">
        <v>8</v>
      </c>
      <c r="J6802" t="s">
        <v>8</v>
      </c>
      <c r="K6802" t="s">
        <v>6766</v>
      </c>
    </row>
    <row r="6803" spans="1:11" x14ac:dyDescent="0.25">
      <c r="A6803">
        <v>3587</v>
      </c>
      <c r="B6803" t="s">
        <v>2797</v>
      </c>
      <c r="C6803" t="s">
        <v>5460</v>
      </c>
      <c r="D6803" t="s">
        <v>2927</v>
      </c>
      <c r="E6803" t="s">
        <v>317</v>
      </c>
      <c r="F6803" t="s">
        <v>2928</v>
      </c>
      <c r="G6803">
        <v>2544</v>
      </c>
      <c r="H6803" t="s">
        <v>8</v>
      </c>
      <c r="I6803" t="s">
        <v>8</v>
      </c>
      <c r="J6803" t="s">
        <v>8</v>
      </c>
      <c r="K6803" t="s">
        <v>6766</v>
      </c>
    </row>
    <row r="6804" spans="1:11" x14ac:dyDescent="0.25">
      <c r="A6804">
        <v>3587</v>
      </c>
      <c r="B6804" t="s">
        <v>2797</v>
      </c>
      <c r="C6804" t="s">
        <v>5460</v>
      </c>
      <c r="D6804" t="s">
        <v>2927</v>
      </c>
      <c r="E6804" t="s">
        <v>317</v>
      </c>
      <c r="F6804" t="s">
        <v>2928</v>
      </c>
      <c r="G6804">
        <v>2544</v>
      </c>
      <c r="H6804" t="s">
        <v>8</v>
      </c>
      <c r="I6804" t="s">
        <v>8</v>
      </c>
      <c r="J6804" t="s">
        <v>8</v>
      </c>
      <c r="K6804" t="s">
        <v>6766</v>
      </c>
    </row>
    <row r="6805" spans="1:11" x14ac:dyDescent="0.25">
      <c r="A6805">
        <v>3587</v>
      </c>
      <c r="B6805" t="s">
        <v>2797</v>
      </c>
      <c r="C6805" t="s">
        <v>5460</v>
      </c>
      <c r="D6805" t="s">
        <v>2927</v>
      </c>
      <c r="E6805" t="s">
        <v>317</v>
      </c>
      <c r="F6805" t="s">
        <v>2928</v>
      </c>
      <c r="G6805">
        <v>2544</v>
      </c>
      <c r="H6805" t="s">
        <v>8</v>
      </c>
      <c r="I6805" t="s">
        <v>8</v>
      </c>
      <c r="J6805" t="s">
        <v>8</v>
      </c>
      <c r="K6805" t="s">
        <v>6766</v>
      </c>
    </row>
    <row r="6806" spans="1:11" x14ac:dyDescent="0.25">
      <c r="A6806">
        <v>3587</v>
      </c>
      <c r="B6806" t="s">
        <v>2797</v>
      </c>
      <c r="C6806" t="s">
        <v>5460</v>
      </c>
      <c r="D6806" t="s">
        <v>2927</v>
      </c>
      <c r="E6806" t="s">
        <v>317</v>
      </c>
      <c r="F6806" t="s">
        <v>2928</v>
      </c>
      <c r="G6806">
        <v>2544</v>
      </c>
      <c r="H6806" t="s">
        <v>8</v>
      </c>
      <c r="I6806" t="s">
        <v>8</v>
      </c>
      <c r="J6806" t="s">
        <v>8</v>
      </c>
      <c r="K6806" t="s">
        <v>6766</v>
      </c>
    </row>
    <row r="6807" spans="1:11" x14ac:dyDescent="0.25">
      <c r="A6807">
        <v>3587</v>
      </c>
      <c r="B6807" t="s">
        <v>2797</v>
      </c>
      <c r="C6807" t="s">
        <v>5460</v>
      </c>
      <c r="D6807" t="s">
        <v>2927</v>
      </c>
      <c r="E6807" t="s">
        <v>317</v>
      </c>
      <c r="F6807" t="s">
        <v>2928</v>
      </c>
      <c r="G6807">
        <v>2544</v>
      </c>
      <c r="H6807" t="s">
        <v>8</v>
      </c>
      <c r="I6807" t="s">
        <v>8</v>
      </c>
      <c r="J6807" t="s">
        <v>8</v>
      </c>
      <c r="K6807" t="s">
        <v>6766</v>
      </c>
    </row>
    <row r="6808" spans="1:11" x14ac:dyDescent="0.25">
      <c r="A6808">
        <v>3587</v>
      </c>
      <c r="B6808" t="s">
        <v>2797</v>
      </c>
      <c r="C6808" t="s">
        <v>5460</v>
      </c>
      <c r="D6808" t="s">
        <v>2927</v>
      </c>
      <c r="E6808" t="s">
        <v>317</v>
      </c>
      <c r="F6808" t="s">
        <v>2928</v>
      </c>
      <c r="G6808">
        <v>2544</v>
      </c>
      <c r="H6808" t="s">
        <v>8</v>
      </c>
      <c r="I6808" t="s">
        <v>8</v>
      </c>
      <c r="J6808" t="s">
        <v>8</v>
      </c>
      <c r="K6808" t="s">
        <v>6766</v>
      </c>
    </row>
    <row r="6809" spans="1:11" x14ac:dyDescent="0.25">
      <c r="A6809">
        <v>3587</v>
      </c>
      <c r="B6809" t="s">
        <v>2797</v>
      </c>
      <c r="C6809" t="s">
        <v>5460</v>
      </c>
      <c r="D6809" t="s">
        <v>2927</v>
      </c>
      <c r="E6809" t="s">
        <v>317</v>
      </c>
      <c r="F6809" t="s">
        <v>2928</v>
      </c>
      <c r="G6809">
        <v>2544</v>
      </c>
      <c r="H6809" t="s">
        <v>8</v>
      </c>
      <c r="I6809" t="s">
        <v>8</v>
      </c>
      <c r="J6809" t="s">
        <v>8</v>
      </c>
      <c r="K6809" t="s">
        <v>6766</v>
      </c>
    </row>
    <row r="6810" spans="1:11" x14ac:dyDescent="0.25">
      <c r="A6810">
        <v>3587</v>
      </c>
      <c r="B6810" t="s">
        <v>2797</v>
      </c>
      <c r="C6810" t="s">
        <v>5460</v>
      </c>
      <c r="D6810" t="s">
        <v>2927</v>
      </c>
      <c r="E6810" t="s">
        <v>317</v>
      </c>
      <c r="F6810" t="s">
        <v>2928</v>
      </c>
      <c r="G6810">
        <v>2544</v>
      </c>
      <c r="H6810" t="s">
        <v>8</v>
      </c>
      <c r="I6810" t="s">
        <v>8</v>
      </c>
      <c r="J6810" t="s">
        <v>8</v>
      </c>
      <c r="K6810" t="s">
        <v>6766</v>
      </c>
    </row>
    <row r="6811" spans="1:11" x14ac:dyDescent="0.25">
      <c r="A6811">
        <v>3587</v>
      </c>
      <c r="B6811" t="s">
        <v>2797</v>
      </c>
      <c r="C6811" t="s">
        <v>5460</v>
      </c>
      <c r="D6811" t="s">
        <v>2927</v>
      </c>
      <c r="E6811" t="s">
        <v>317</v>
      </c>
      <c r="F6811" t="s">
        <v>2928</v>
      </c>
      <c r="G6811">
        <v>2544</v>
      </c>
      <c r="H6811" t="s">
        <v>8</v>
      </c>
      <c r="I6811" t="s">
        <v>8</v>
      </c>
      <c r="J6811" t="s">
        <v>8</v>
      </c>
      <c r="K6811" t="s">
        <v>6766</v>
      </c>
    </row>
    <row r="6812" spans="1:11" x14ac:dyDescent="0.25">
      <c r="A6812">
        <v>3587</v>
      </c>
      <c r="B6812" t="s">
        <v>2797</v>
      </c>
      <c r="C6812" t="s">
        <v>5460</v>
      </c>
      <c r="D6812" t="s">
        <v>2927</v>
      </c>
      <c r="E6812" t="s">
        <v>317</v>
      </c>
      <c r="F6812" t="s">
        <v>2928</v>
      </c>
      <c r="G6812">
        <v>2544</v>
      </c>
      <c r="H6812" t="s">
        <v>8</v>
      </c>
      <c r="I6812" t="s">
        <v>8</v>
      </c>
      <c r="J6812" t="s">
        <v>8</v>
      </c>
      <c r="K6812" t="s">
        <v>6766</v>
      </c>
    </row>
    <row r="6813" spans="1:11" x14ac:dyDescent="0.25">
      <c r="A6813">
        <v>3587</v>
      </c>
      <c r="B6813" t="s">
        <v>2797</v>
      </c>
      <c r="C6813" t="s">
        <v>5460</v>
      </c>
      <c r="D6813" t="s">
        <v>2927</v>
      </c>
      <c r="E6813" t="s">
        <v>317</v>
      </c>
      <c r="F6813" t="s">
        <v>2928</v>
      </c>
      <c r="G6813">
        <v>2544</v>
      </c>
      <c r="H6813" t="s">
        <v>8</v>
      </c>
      <c r="I6813" t="s">
        <v>8</v>
      </c>
      <c r="J6813" t="s">
        <v>8</v>
      </c>
      <c r="K6813" t="s">
        <v>6766</v>
      </c>
    </row>
    <row r="6814" spans="1:11" x14ac:dyDescent="0.25">
      <c r="A6814">
        <v>3587</v>
      </c>
      <c r="B6814" t="s">
        <v>2797</v>
      </c>
      <c r="C6814" t="s">
        <v>5460</v>
      </c>
      <c r="D6814" t="s">
        <v>2927</v>
      </c>
      <c r="E6814" t="s">
        <v>317</v>
      </c>
      <c r="F6814" t="s">
        <v>2928</v>
      </c>
      <c r="G6814">
        <v>2544</v>
      </c>
      <c r="H6814" t="s">
        <v>8</v>
      </c>
      <c r="I6814" t="s">
        <v>8</v>
      </c>
      <c r="J6814" t="s">
        <v>8</v>
      </c>
      <c r="K6814" t="s">
        <v>6766</v>
      </c>
    </row>
    <row r="6815" spans="1:11" x14ac:dyDescent="0.25">
      <c r="A6815">
        <v>3589</v>
      </c>
      <c r="B6815" t="s">
        <v>2798</v>
      </c>
      <c r="C6815" t="s">
        <v>2799</v>
      </c>
      <c r="D6815" t="s">
        <v>516</v>
      </c>
      <c r="E6815" t="s">
        <v>10</v>
      </c>
      <c r="F6815" t="s">
        <v>517</v>
      </c>
      <c r="G6815">
        <v>2546</v>
      </c>
      <c r="H6815" t="s">
        <v>8</v>
      </c>
      <c r="I6815" t="s">
        <v>8</v>
      </c>
      <c r="J6815" t="s">
        <v>8</v>
      </c>
      <c r="K6815" t="s">
        <v>6766</v>
      </c>
    </row>
    <row r="6816" spans="1:11" x14ac:dyDescent="0.25">
      <c r="A6816">
        <v>3589</v>
      </c>
      <c r="B6816" t="s">
        <v>2798</v>
      </c>
      <c r="C6816" t="s">
        <v>2799</v>
      </c>
      <c r="D6816" t="s">
        <v>516</v>
      </c>
      <c r="E6816" t="s">
        <v>10</v>
      </c>
      <c r="F6816" t="s">
        <v>517</v>
      </c>
      <c r="G6816">
        <v>2546</v>
      </c>
      <c r="H6816" t="s">
        <v>8</v>
      </c>
      <c r="I6816" t="s">
        <v>8</v>
      </c>
      <c r="J6816" t="s">
        <v>8</v>
      </c>
      <c r="K6816" t="s">
        <v>6766</v>
      </c>
    </row>
    <row r="6817" spans="1:11" x14ac:dyDescent="0.25">
      <c r="A6817">
        <v>3589</v>
      </c>
      <c r="B6817" t="s">
        <v>2798</v>
      </c>
      <c r="C6817" t="s">
        <v>2799</v>
      </c>
      <c r="D6817" t="s">
        <v>516</v>
      </c>
      <c r="E6817" t="s">
        <v>10</v>
      </c>
      <c r="F6817" t="s">
        <v>517</v>
      </c>
      <c r="G6817">
        <v>2546</v>
      </c>
      <c r="H6817" t="s">
        <v>8</v>
      </c>
      <c r="I6817" t="s">
        <v>8</v>
      </c>
      <c r="J6817" t="s">
        <v>8</v>
      </c>
      <c r="K6817" t="s">
        <v>6766</v>
      </c>
    </row>
    <row r="6818" spans="1:11" x14ac:dyDescent="0.25">
      <c r="A6818">
        <v>3589</v>
      </c>
      <c r="B6818" t="s">
        <v>2798</v>
      </c>
      <c r="C6818" t="s">
        <v>2799</v>
      </c>
      <c r="D6818" t="s">
        <v>516</v>
      </c>
      <c r="E6818" t="s">
        <v>10</v>
      </c>
      <c r="F6818" t="s">
        <v>517</v>
      </c>
      <c r="G6818">
        <v>2546</v>
      </c>
      <c r="H6818" t="s">
        <v>8</v>
      </c>
      <c r="I6818" t="s">
        <v>8</v>
      </c>
      <c r="J6818" t="s">
        <v>8</v>
      </c>
      <c r="K6818" t="s">
        <v>6766</v>
      </c>
    </row>
    <row r="6819" spans="1:11" x14ac:dyDescent="0.25">
      <c r="A6819">
        <v>3589</v>
      </c>
      <c r="B6819" t="s">
        <v>2798</v>
      </c>
      <c r="C6819" t="s">
        <v>2799</v>
      </c>
      <c r="D6819" t="s">
        <v>516</v>
      </c>
      <c r="E6819" t="s">
        <v>10</v>
      </c>
      <c r="F6819" t="s">
        <v>517</v>
      </c>
      <c r="G6819">
        <v>2546</v>
      </c>
      <c r="H6819" t="s">
        <v>8</v>
      </c>
      <c r="I6819" t="s">
        <v>8</v>
      </c>
      <c r="J6819" t="s">
        <v>8</v>
      </c>
      <c r="K6819" t="s">
        <v>6766</v>
      </c>
    </row>
    <row r="6820" spans="1:11" x14ac:dyDescent="0.25">
      <c r="A6820">
        <v>3589</v>
      </c>
      <c r="B6820" t="s">
        <v>2798</v>
      </c>
      <c r="C6820" t="s">
        <v>2799</v>
      </c>
      <c r="D6820" t="s">
        <v>516</v>
      </c>
      <c r="E6820" t="s">
        <v>10</v>
      </c>
      <c r="F6820" t="s">
        <v>517</v>
      </c>
      <c r="G6820">
        <v>2546</v>
      </c>
      <c r="H6820" t="s">
        <v>8</v>
      </c>
      <c r="I6820" t="s">
        <v>8</v>
      </c>
      <c r="J6820" t="s">
        <v>8</v>
      </c>
      <c r="K6820" t="s">
        <v>6766</v>
      </c>
    </row>
    <row r="6821" spans="1:11" x14ac:dyDescent="0.25">
      <c r="A6821">
        <v>3589</v>
      </c>
      <c r="B6821" t="s">
        <v>2798</v>
      </c>
      <c r="C6821" t="s">
        <v>2799</v>
      </c>
      <c r="D6821" t="s">
        <v>516</v>
      </c>
      <c r="E6821" t="s">
        <v>10</v>
      </c>
      <c r="F6821" t="s">
        <v>517</v>
      </c>
      <c r="G6821">
        <v>2546</v>
      </c>
      <c r="H6821" t="s">
        <v>8</v>
      </c>
      <c r="I6821" t="s">
        <v>8</v>
      </c>
      <c r="J6821" t="s">
        <v>8</v>
      </c>
      <c r="K6821" t="s">
        <v>6766</v>
      </c>
    </row>
    <row r="6822" spans="1:11" x14ac:dyDescent="0.25">
      <c r="A6822">
        <v>3589</v>
      </c>
      <c r="B6822" t="s">
        <v>2798</v>
      </c>
      <c r="C6822" t="s">
        <v>2799</v>
      </c>
      <c r="D6822" t="s">
        <v>516</v>
      </c>
      <c r="E6822" t="s">
        <v>10</v>
      </c>
      <c r="F6822" t="s">
        <v>517</v>
      </c>
      <c r="G6822">
        <v>2546</v>
      </c>
      <c r="H6822" t="s">
        <v>8</v>
      </c>
      <c r="I6822" t="s">
        <v>8</v>
      </c>
      <c r="J6822" t="s">
        <v>8</v>
      </c>
      <c r="K6822" t="s">
        <v>6766</v>
      </c>
    </row>
    <row r="6823" spans="1:11" x14ac:dyDescent="0.25">
      <c r="A6823">
        <v>3589</v>
      </c>
      <c r="B6823" t="s">
        <v>2798</v>
      </c>
      <c r="C6823" t="s">
        <v>2799</v>
      </c>
      <c r="D6823" t="s">
        <v>516</v>
      </c>
      <c r="E6823" t="s">
        <v>10</v>
      </c>
      <c r="F6823" t="s">
        <v>517</v>
      </c>
      <c r="G6823">
        <v>2546</v>
      </c>
      <c r="H6823" t="s">
        <v>8</v>
      </c>
      <c r="I6823" t="s">
        <v>8</v>
      </c>
      <c r="J6823" t="s">
        <v>8</v>
      </c>
      <c r="K6823" t="s">
        <v>6766</v>
      </c>
    </row>
    <row r="6824" spans="1:11" x14ac:dyDescent="0.25">
      <c r="A6824">
        <v>3589</v>
      </c>
      <c r="B6824" t="s">
        <v>2798</v>
      </c>
      <c r="C6824" t="s">
        <v>2799</v>
      </c>
      <c r="D6824" t="s">
        <v>516</v>
      </c>
      <c r="E6824" t="s">
        <v>10</v>
      </c>
      <c r="F6824" t="s">
        <v>517</v>
      </c>
      <c r="G6824">
        <v>2546</v>
      </c>
      <c r="H6824" t="s">
        <v>8</v>
      </c>
      <c r="I6824" t="s">
        <v>8</v>
      </c>
      <c r="J6824" t="s">
        <v>8</v>
      </c>
      <c r="K6824" t="s">
        <v>6766</v>
      </c>
    </row>
    <row r="6825" spans="1:11" x14ac:dyDescent="0.25">
      <c r="A6825">
        <v>3589</v>
      </c>
      <c r="B6825" t="s">
        <v>2798</v>
      </c>
      <c r="C6825" t="s">
        <v>2799</v>
      </c>
      <c r="D6825" t="s">
        <v>516</v>
      </c>
      <c r="E6825" t="s">
        <v>10</v>
      </c>
      <c r="F6825" t="s">
        <v>517</v>
      </c>
      <c r="G6825">
        <v>2546</v>
      </c>
      <c r="H6825" t="s">
        <v>8</v>
      </c>
      <c r="I6825" t="s">
        <v>8</v>
      </c>
      <c r="J6825" t="s">
        <v>8</v>
      </c>
      <c r="K6825" t="s">
        <v>6766</v>
      </c>
    </row>
    <row r="6826" spans="1:11" x14ac:dyDescent="0.25">
      <c r="A6826">
        <v>3589</v>
      </c>
      <c r="B6826" t="s">
        <v>2798</v>
      </c>
      <c r="C6826" t="s">
        <v>2799</v>
      </c>
      <c r="D6826" t="s">
        <v>516</v>
      </c>
      <c r="E6826" t="s">
        <v>10</v>
      </c>
      <c r="F6826" t="s">
        <v>517</v>
      </c>
      <c r="G6826">
        <v>2546</v>
      </c>
      <c r="H6826" t="s">
        <v>8</v>
      </c>
      <c r="I6826" t="s">
        <v>8</v>
      </c>
      <c r="J6826" t="s">
        <v>8</v>
      </c>
      <c r="K6826" t="s">
        <v>6766</v>
      </c>
    </row>
    <row r="6827" spans="1:11" x14ac:dyDescent="0.25">
      <c r="A6827">
        <v>3589</v>
      </c>
      <c r="B6827" t="s">
        <v>2798</v>
      </c>
      <c r="C6827" t="s">
        <v>2799</v>
      </c>
      <c r="D6827" t="s">
        <v>516</v>
      </c>
      <c r="E6827" t="s">
        <v>10</v>
      </c>
      <c r="F6827" t="s">
        <v>517</v>
      </c>
      <c r="G6827">
        <v>2546</v>
      </c>
      <c r="H6827" t="s">
        <v>8</v>
      </c>
      <c r="I6827" t="s">
        <v>8</v>
      </c>
      <c r="J6827" t="s">
        <v>8</v>
      </c>
      <c r="K6827" t="s">
        <v>6766</v>
      </c>
    </row>
    <row r="6828" spans="1:11" x14ac:dyDescent="0.25">
      <c r="A6828">
        <v>3589</v>
      </c>
      <c r="B6828" t="s">
        <v>2798</v>
      </c>
      <c r="C6828" t="s">
        <v>2799</v>
      </c>
      <c r="D6828" t="s">
        <v>516</v>
      </c>
      <c r="E6828" t="s">
        <v>10</v>
      </c>
      <c r="F6828" t="s">
        <v>517</v>
      </c>
      <c r="G6828">
        <v>2546</v>
      </c>
      <c r="H6828" t="s">
        <v>8</v>
      </c>
      <c r="I6828" t="s">
        <v>8</v>
      </c>
      <c r="J6828" t="s">
        <v>8</v>
      </c>
      <c r="K6828" t="s">
        <v>6766</v>
      </c>
    </row>
    <row r="6829" spans="1:11" x14ac:dyDescent="0.25">
      <c r="A6829">
        <v>3591</v>
      </c>
      <c r="B6829" t="s">
        <v>2800</v>
      </c>
      <c r="C6829" t="s">
        <v>2801</v>
      </c>
      <c r="D6829" t="s">
        <v>27</v>
      </c>
      <c r="E6829" t="s">
        <v>10</v>
      </c>
      <c r="F6829" t="s">
        <v>197</v>
      </c>
      <c r="G6829">
        <v>2548</v>
      </c>
      <c r="H6829" t="s">
        <v>8</v>
      </c>
      <c r="I6829" t="s">
        <v>8</v>
      </c>
      <c r="J6829" t="s">
        <v>8</v>
      </c>
      <c r="K6829" t="s">
        <v>6766</v>
      </c>
    </row>
    <row r="6830" spans="1:11" x14ac:dyDescent="0.25">
      <c r="A6830">
        <v>3591</v>
      </c>
      <c r="B6830" t="s">
        <v>2800</v>
      </c>
      <c r="C6830" t="s">
        <v>2801</v>
      </c>
      <c r="D6830" t="s">
        <v>27</v>
      </c>
      <c r="E6830" t="s">
        <v>10</v>
      </c>
      <c r="F6830" t="s">
        <v>197</v>
      </c>
      <c r="G6830">
        <v>2548</v>
      </c>
      <c r="H6830" t="s">
        <v>8</v>
      </c>
      <c r="I6830" t="s">
        <v>8</v>
      </c>
      <c r="J6830" t="s">
        <v>8</v>
      </c>
      <c r="K6830" t="s">
        <v>6766</v>
      </c>
    </row>
    <row r="6831" spans="1:11" x14ac:dyDescent="0.25">
      <c r="A6831">
        <v>3591</v>
      </c>
      <c r="B6831" t="s">
        <v>2800</v>
      </c>
      <c r="C6831" t="s">
        <v>2801</v>
      </c>
      <c r="D6831" t="s">
        <v>27</v>
      </c>
      <c r="E6831" t="s">
        <v>10</v>
      </c>
      <c r="F6831" t="s">
        <v>197</v>
      </c>
      <c r="G6831">
        <v>2548</v>
      </c>
      <c r="H6831" t="s">
        <v>8</v>
      </c>
      <c r="I6831" t="s">
        <v>8</v>
      </c>
      <c r="J6831" t="s">
        <v>8</v>
      </c>
      <c r="K6831" t="s">
        <v>6766</v>
      </c>
    </row>
    <row r="6832" spans="1:11" x14ac:dyDescent="0.25">
      <c r="A6832">
        <v>3591</v>
      </c>
      <c r="B6832" t="s">
        <v>2800</v>
      </c>
      <c r="C6832" t="s">
        <v>2801</v>
      </c>
      <c r="D6832" t="s">
        <v>27</v>
      </c>
      <c r="E6832" t="s">
        <v>10</v>
      </c>
      <c r="F6832" t="s">
        <v>197</v>
      </c>
      <c r="G6832">
        <v>2548</v>
      </c>
      <c r="H6832" t="s">
        <v>8</v>
      </c>
      <c r="I6832" t="s">
        <v>8</v>
      </c>
      <c r="J6832" t="s">
        <v>8</v>
      </c>
      <c r="K6832" t="s">
        <v>6766</v>
      </c>
    </row>
    <row r="6833" spans="1:11" x14ac:dyDescent="0.25">
      <c r="A6833">
        <v>3591</v>
      </c>
      <c r="B6833" t="s">
        <v>2800</v>
      </c>
      <c r="C6833" t="s">
        <v>2801</v>
      </c>
      <c r="D6833" t="s">
        <v>27</v>
      </c>
      <c r="E6833" t="s">
        <v>10</v>
      </c>
      <c r="F6833" t="s">
        <v>197</v>
      </c>
      <c r="G6833">
        <v>2548</v>
      </c>
      <c r="H6833" t="s">
        <v>8</v>
      </c>
      <c r="I6833" t="s">
        <v>8</v>
      </c>
      <c r="J6833" t="s">
        <v>8</v>
      </c>
      <c r="K6833" t="s">
        <v>6766</v>
      </c>
    </row>
    <row r="6834" spans="1:11" x14ac:dyDescent="0.25">
      <c r="A6834">
        <v>3591</v>
      </c>
      <c r="B6834" t="s">
        <v>2800</v>
      </c>
      <c r="C6834" t="s">
        <v>2801</v>
      </c>
      <c r="D6834" t="s">
        <v>27</v>
      </c>
      <c r="E6834" t="s">
        <v>10</v>
      </c>
      <c r="F6834" t="s">
        <v>197</v>
      </c>
      <c r="G6834">
        <v>2548</v>
      </c>
      <c r="H6834" t="s">
        <v>8</v>
      </c>
      <c r="I6834" t="s">
        <v>8</v>
      </c>
      <c r="J6834" t="s">
        <v>8</v>
      </c>
      <c r="K6834" t="s">
        <v>6766</v>
      </c>
    </row>
    <row r="6835" spans="1:11" x14ac:dyDescent="0.25">
      <c r="A6835">
        <v>3591</v>
      </c>
      <c r="B6835" t="s">
        <v>2800</v>
      </c>
      <c r="C6835" t="s">
        <v>2801</v>
      </c>
      <c r="D6835" t="s">
        <v>27</v>
      </c>
      <c r="E6835" t="s">
        <v>10</v>
      </c>
      <c r="F6835" t="s">
        <v>197</v>
      </c>
      <c r="G6835">
        <v>2548</v>
      </c>
      <c r="H6835" t="s">
        <v>8</v>
      </c>
      <c r="I6835" t="s">
        <v>8</v>
      </c>
      <c r="J6835" t="s">
        <v>8</v>
      </c>
      <c r="K6835" t="s">
        <v>6766</v>
      </c>
    </row>
    <row r="6836" spans="1:11" x14ac:dyDescent="0.25">
      <c r="A6836">
        <v>3591</v>
      </c>
      <c r="B6836" t="s">
        <v>2800</v>
      </c>
      <c r="C6836" t="s">
        <v>2801</v>
      </c>
      <c r="D6836" t="s">
        <v>27</v>
      </c>
      <c r="E6836" t="s">
        <v>10</v>
      </c>
      <c r="F6836" t="s">
        <v>197</v>
      </c>
      <c r="G6836">
        <v>2548</v>
      </c>
      <c r="H6836" t="s">
        <v>8</v>
      </c>
      <c r="I6836" t="s">
        <v>8</v>
      </c>
      <c r="J6836" t="s">
        <v>8</v>
      </c>
      <c r="K6836" t="s">
        <v>6766</v>
      </c>
    </row>
    <row r="6837" spans="1:11" x14ac:dyDescent="0.25">
      <c r="A6837">
        <v>3591</v>
      </c>
      <c r="B6837" t="s">
        <v>2800</v>
      </c>
      <c r="C6837" t="s">
        <v>2801</v>
      </c>
      <c r="D6837" t="s">
        <v>27</v>
      </c>
      <c r="E6837" t="s">
        <v>10</v>
      </c>
      <c r="F6837" t="s">
        <v>197</v>
      </c>
      <c r="G6837">
        <v>2548</v>
      </c>
      <c r="H6837" t="s">
        <v>8</v>
      </c>
      <c r="I6837" t="s">
        <v>8</v>
      </c>
      <c r="J6837" t="s">
        <v>8</v>
      </c>
      <c r="K6837" t="s">
        <v>6766</v>
      </c>
    </row>
    <row r="6838" spans="1:11" x14ac:dyDescent="0.25">
      <c r="A6838">
        <v>3591</v>
      </c>
      <c r="B6838" t="s">
        <v>2800</v>
      </c>
      <c r="C6838" t="s">
        <v>2801</v>
      </c>
      <c r="D6838" t="s">
        <v>27</v>
      </c>
      <c r="E6838" t="s">
        <v>10</v>
      </c>
      <c r="F6838" t="s">
        <v>197</v>
      </c>
      <c r="G6838">
        <v>2548</v>
      </c>
      <c r="H6838" t="s">
        <v>8</v>
      </c>
      <c r="I6838" t="s">
        <v>8</v>
      </c>
      <c r="J6838" t="s">
        <v>8</v>
      </c>
      <c r="K6838" t="s">
        <v>6766</v>
      </c>
    </row>
    <row r="6839" spans="1:11" x14ac:dyDescent="0.25">
      <c r="A6839">
        <v>3591</v>
      </c>
      <c r="B6839" t="s">
        <v>2800</v>
      </c>
      <c r="C6839" t="s">
        <v>2801</v>
      </c>
      <c r="D6839" t="s">
        <v>27</v>
      </c>
      <c r="E6839" t="s">
        <v>10</v>
      </c>
      <c r="F6839" t="s">
        <v>197</v>
      </c>
      <c r="G6839">
        <v>2548</v>
      </c>
      <c r="H6839" t="s">
        <v>8</v>
      </c>
      <c r="I6839" t="s">
        <v>8</v>
      </c>
      <c r="J6839" t="s">
        <v>8</v>
      </c>
      <c r="K6839" t="s">
        <v>6766</v>
      </c>
    </row>
    <row r="6840" spans="1:11" x14ac:dyDescent="0.25">
      <c r="A6840">
        <v>3591</v>
      </c>
      <c r="B6840" t="s">
        <v>2800</v>
      </c>
      <c r="C6840" t="s">
        <v>2801</v>
      </c>
      <c r="D6840" t="s">
        <v>27</v>
      </c>
      <c r="E6840" t="s">
        <v>10</v>
      </c>
      <c r="F6840" t="s">
        <v>197</v>
      </c>
      <c r="G6840">
        <v>2548</v>
      </c>
      <c r="H6840" t="s">
        <v>8</v>
      </c>
      <c r="I6840" t="s">
        <v>8</v>
      </c>
      <c r="J6840" t="s">
        <v>8</v>
      </c>
      <c r="K6840" t="s">
        <v>6766</v>
      </c>
    </row>
    <row r="6841" spans="1:11" x14ac:dyDescent="0.25">
      <c r="A6841">
        <v>3591</v>
      </c>
      <c r="B6841" t="s">
        <v>2800</v>
      </c>
      <c r="C6841" t="s">
        <v>2801</v>
      </c>
      <c r="D6841" t="s">
        <v>27</v>
      </c>
      <c r="E6841" t="s">
        <v>10</v>
      </c>
      <c r="F6841" t="s">
        <v>197</v>
      </c>
      <c r="G6841">
        <v>2548</v>
      </c>
      <c r="H6841" t="s">
        <v>8</v>
      </c>
      <c r="I6841" t="s">
        <v>8</v>
      </c>
      <c r="J6841" t="s">
        <v>8</v>
      </c>
      <c r="K6841" t="s">
        <v>6766</v>
      </c>
    </row>
    <row r="6842" spans="1:11" x14ac:dyDescent="0.25">
      <c r="A6842">
        <v>3591</v>
      </c>
      <c r="B6842" t="s">
        <v>2800</v>
      </c>
      <c r="C6842" t="s">
        <v>2801</v>
      </c>
      <c r="D6842" t="s">
        <v>27</v>
      </c>
      <c r="E6842" t="s">
        <v>10</v>
      </c>
      <c r="F6842" t="s">
        <v>197</v>
      </c>
      <c r="G6842">
        <v>2548</v>
      </c>
      <c r="H6842" t="s">
        <v>8</v>
      </c>
      <c r="I6842" t="s">
        <v>8</v>
      </c>
      <c r="J6842" t="s">
        <v>8</v>
      </c>
      <c r="K6842" t="s">
        <v>6766</v>
      </c>
    </row>
    <row r="6843" spans="1:11" x14ac:dyDescent="0.25">
      <c r="A6843">
        <v>3591</v>
      </c>
      <c r="B6843" t="s">
        <v>2800</v>
      </c>
      <c r="C6843" t="s">
        <v>2801</v>
      </c>
      <c r="D6843" t="s">
        <v>27</v>
      </c>
      <c r="E6843" t="s">
        <v>10</v>
      </c>
      <c r="F6843" t="s">
        <v>197</v>
      </c>
      <c r="G6843">
        <v>2548</v>
      </c>
      <c r="H6843" t="s">
        <v>8</v>
      </c>
      <c r="I6843" t="s">
        <v>8</v>
      </c>
      <c r="J6843" t="s">
        <v>8</v>
      </c>
      <c r="K6843" t="s">
        <v>6766</v>
      </c>
    </row>
    <row r="6844" spans="1:11" x14ac:dyDescent="0.25">
      <c r="A6844">
        <v>3591</v>
      </c>
      <c r="B6844" t="s">
        <v>2800</v>
      </c>
      <c r="C6844" t="s">
        <v>2801</v>
      </c>
      <c r="D6844" t="s">
        <v>27</v>
      </c>
      <c r="E6844" t="s">
        <v>10</v>
      </c>
      <c r="F6844" t="s">
        <v>197</v>
      </c>
      <c r="G6844">
        <v>2548</v>
      </c>
      <c r="H6844" t="s">
        <v>8</v>
      </c>
      <c r="I6844" t="s">
        <v>8</v>
      </c>
      <c r="J6844" t="s">
        <v>8</v>
      </c>
      <c r="K6844" t="s">
        <v>6766</v>
      </c>
    </row>
    <row r="6845" spans="1:11" x14ac:dyDescent="0.25">
      <c r="A6845">
        <v>3591</v>
      </c>
      <c r="B6845" t="s">
        <v>2800</v>
      </c>
      <c r="C6845" t="s">
        <v>2801</v>
      </c>
      <c r="D6845" t="s">
        <v>27</v>
      </c>
      <c r="E6845" t="s">
        <v>10</v>
      </c>
      <c r="F6845" t="s">
        <v>197</v>
      </c>
      <c r="G6845">
        <v>2548</v>
      </c>
      <c r="H6845" t="s">
        <v>8</v>
      </c>
      <c r="I6845" t="s">
        <v>8</v>
      </c>
      <c r="J6845" t="s">
        <v>8</v>
      </c>
      <c r="K6845" t="s">
        <v>6766</v>
      </c>
    </row>
    <row r="6846" spans="1:11" x14ac:dyDescent="0.25">
      <c r="A6846">
        <v>3591</v>
      </c>
      <c r="B6846" t="s">
        <v>2800</v>
      </c>
      <c r="C6846" t="s">
        <v>2801</v>
      </c>
      <c r="D6846" t="s">
        <v>27</v>
      </c>
      <c r="E6846" t="s">
        <v>10</v>
      </c>
      <c r="F6846" t="s">
        <v>197</v>
      </c>
      <c r="G6846">
        <v>2548</v>
      </c>
      <c r="H6846" t="s">
        <v>8</v>
      </c>
      <c r="I6846" t="s">
        <v>8</v>
      </c>
      <c r="J6846" t="s">
        <v>8</v>
      </c>
      <c r="K6846" t="s">
        <v>6766</v>
      </c>
    </row>
    <row r="6847" spans="1:11" x14ac:dyDescent="0.25">
      <c r="A6847">
        <v>3591</v>
      </c>
      <c r="B6847" t="s">
        <v>2800</v>
      </c>
      <c r="C6847" t="s">
        <v>2801</v>
      </c>
      <c r="D6847" t="s">
        <v>27</v>
      </c>
      <c r="E6847" t="s">
        <v>10</v>
      </c>
      <c r="F6847" t="s">
        <v>197</v>
      </c>
      <c r="G6847">
        <v>2548</v>
      </c>
      <c r="H6847" t="s">
        <v>8</v>
      </c>
      <c r="I6847" t="s">
        <v>8</v>
      </c>
      <c r="J6847" t="s">
        <v>8</v>
      </c>
      <c r="K6847" t="s">
        <v>6766</v>
      </c>
    </row>
    <row r="6848" spans="1:11" x14ac:dyDescent="0.25">
      <c r="A6848">
        <v>3591</v>
      </c>
      <c r="B6848" t="s">
        <v>2800</v>
      </c>
      <c r="C6848" t="s">
        <v>2801</v>
      </c>
      <c r="D6848" t="s">
        <v>27</v>
      </c>
      <c r="E6848" t="s">
        <v>10</v>
      </c>
      <c r="F6848" t="s">
        <v>197</v>
      </c>
      <c r="G6848">
        <v>2548</v>
      </c>
      <c r="H6848" t="s">
        <v>8</v>
      </c>
      <c r="I6848" t="s">
        <v>8</v>
      </c>
      <c r="J6848" t="s">
        <v>8</v>
      </c>
      <c r="K6848" t="s">
        <v>6766</v>
      </c>
    </row>
    <row r="6849" spans="1:11" x14ac:dyDescent="0.25">
      <c r="A6849">
        <v>3591</v>
      </c>
      <c r="B6849" t="s">
        <v>2800</v>
      </c>
      <c r="C6849" t="s">
        <v>2801</v>
      </c>
      <c r="D6849" t="s">
        <v>27</v>
      </c>
      <c r="E6849" t="s">
        <v>10</v>
      </c>
      <c r="F6849" t="s">
        <v>197</v>
      </c>
      <c r="G6849">
        <v>2548</v>
      </c>
      <c r="H6849" t="s">
        <v>8</v>
      </c>
      <c r="I6849" t="s">
        <v>8</v>
      </c>
      <c r="J6849" t="s">
        <v>8</v>
      </c>
      <c r="K6849" t="s">
        <v>6766</v>
      </c>
    </row>
    <row r="6850" spans="1:11" x14ac:dyDescent="0.25">
      <c r="A6850">
        <v>3591</v>
      </c>
      <c r="B6850" t="s">
        <v>2800</v>
      </c>
      <c r="C6850" t="s">
        <v>2801</v>
      </c>
      <c r="D6850" t="s">
        <v>27</v>
      </c>
      <c r="E6850" t="s">
        <v>10</v>
      </c>
      <c r="F6850" t="s">
        <v>197</v>
      </c>
      <c r="G6850">
        <v>2548</v>
      </c>
      <c r="H6850" t="s">
        <v>8</v>
      </c>
      <c r="I6850" t="s">
        <v>8</v>
      </c>
      <c r="J6850" t="s">
        <v>8</v>
      </c>
      <c r="K6850" t="s">
        <v>6766</v>
      </c>
    </row>
    <row r="6851" spans="1:11" x14ac:dyDescent="0.25">
      <c r="A6851">
        <v>3592</v>
      </c>
      <c r="B6851" t="s">
        <v>2802</v>
      </c>
      <c r="C6851" t="s">
        <v>4603</v>
      </c>
      <c r="D6851" t="s">
        <v>2803</v>
      </c>
      <c r="E6851" t="s">
        <v>397</v>
      </c>
      <c r="F6851" t="s">
        <v>2804</v>
      </c>
      <c r="G6851">
        <v>2549</v>
      </c>
      <c r="H6851" t="s">
        <v>8</v>
      </c>
      <c r="I6851" t="s">
        <v>8</v>
      </c>
      <c r="J6851" t="s">
        <v>8</v>
      </c>
      <c r="K6851" t="s">
        <v>6766</v>
      </c>
    </row>
    <row r="6852" spans="1:11" x14ac:dyDescent="0.25">
      <c r="A6852">
        <v>3592</v>
      </c>
      <c r="B6852" t="s">
        <v>2802</v>
      </c>
      <c r="C6852" t="s">
        <v>4603</v>
      </c>
      <c r="D6852" t="s">
        <v>2803</v>
      </c>
      <c r="E6852" t="s">
        <v>397</v>
      </c>
      <c r="F6852" t="s">
        <v>2804</v>
      </c>
      <c r="G6852">
        <v>2549</v>
      </c>
      <c r="H6852" t="s">
        <v>8</v>
      </c>
      <c r="I6852" t="s">
        <v>8</v>
      </c>
      <c r="J6852" t="s">
        <v>8</v>
      </c>
      <c r="K6852" t="s">
        <v>6766</v>
      </c>
    </row>
    <row r="6853" spans="1:11" x14ac:dyDescent="0.25">
      <c r="A6853">
        <v>3594</v>
      </c>
      <c r="B6853" t="s">
        <v>2805</v>
      </c>
      <c r="C6853" t="s">
        <v>2806</v>
      </c>
      <c r="D6853" t="s">
        <v>51</v>
      </c>
      <c r="E6853" t="s">
        <v>52</v>
      </c>
      <c r="F6853" t="s">
        <v>1959</v>
      </c>
      <c r="G6853">
        <v>2551</v>
      </c>
      <c r="H6853" t="s">
        <v>8</v>
      </c>
      <c r="I6853" t="s">
        <v>8</v>
      </c>
      <c r="J6853" t="s">
        <v>8</v>
      </c>
      <c r="K6853" t="s">
        <v>6766</v>
      </c>
    </row>
    <row r="6854" spans="1:11" x14ac:dyDescent="0.25">
      <c r="A6854">
        <v>3594</v>
      </c>
      <c r="B6854" t="s">
        <v>2805</v>
      </c>
      <c r="C6854" t="s">
        <v>2806</v>
      </c>
      <c r="D6854" t="s">
        <v>51</v>
      </c>
      <c r="E6854" t="s">
        <v>52</v>
      </c>
      <c r="F6854" t="s">
        <v>1959</v>
      </c>
      <c r="G6854">
        <v>2551</v>
      </c>
      <c r="H6854" t="s">
        <v>8</v>
      </c>
      <c r="I6854" t="s">
        <v>8</v>
      </c>
      <c r="J6854" t="s">
        <v>8</v>
      </c>
      <c r="K6854" t="s">
        <v>6766</v>
      </c>
    </row>
    <row r="6855" spans="1:11" x14ac:dyDescent="0.25">
      <c r="A6855">
        <v>3594</v>
      </c>
      <c r="B6855" t="s">
        <v>2805</v>
      </c>
      <c r="C6855" t="s">
        <v>2806</v>
      </c>
      <c r="D6855" t="s">
        <v>51</v>
      </c>
      <c r="E6855" t="s">
        <v>52</v>
      </c>
      <c r="F6855" t="s">
        <v>1959</v>
      </c>
      <c r="G6855">
        <v>2551</v>
      </c>
      <c r="H6855" t="s">
        <v>8</v>
      </c>
      <c r="I6855" t="s">
        <v>8</v>
      </c>
      <c r="J6855" t="s">
        <v>8</v>
      </c>
      <c r="K6855" t="s">
        <v>6766</v>
      </c>
    </row>
    <row r="6856" spans="1:11" x14ac:dyDescent="0.25">
      <c r="A6856">
        <v>3594</v>
      </c>
      <c r="B6856" t="s">
        <v>2805</v>
      </c>
      <c r="C6856" t="s">
        <v>2806</v>
      </c>
      <c r="D6856" t="s">
        <v>51</v>
      </c>
      <c r="E6856" t="s">
        <v>52</v>
      </c>
      <c r="F6856" t="s">
        <v>1959</v>
      </c>
      <c r="G6856">
        <v>2551</v>
      </c>
      <c r="H6856" t="s">
        <v>8</v>
      </c>
      <c r="I6856" t="s">
        <v>8</v>
      </c>
      <c r="J6856" t="s">
        <v>8</v>
      </c>
      <c r="K6856" t="s">
        <v>6766</v>
      </c>
    </row>
    <row r="6857" spans="1:11" x14ac:dyDescent="0.25">
      <c r="A6857">
        <v>3595</v>
      </c>
      <c r="B6857" t="s">
        <v>2807</v>
      </c>
      <c r="C6857" t="s">
        <v>2808</v>
      </c>
      <c r="D6857" t="s">
        <v>2809</v>
      </c>
      <c r="E6857" t="s">
        <v>863</v>
      </c>
      <c r="F6857" t="s">
        <v>2810</v>
      </c>
      <c r="G6857">
        <v>2552</v>
      </c>
      <c r="H6857" t="s">
        <v>8</v>
      </c>
      <c r="I6857" t="s">
        <v>8</v>
      </c>
      <c r="J6857" t="s">
        <v>8</v>
      </c>
      <c r="K6857" t="s">
        <v>6766</v>
      </c>
    </row>
    <row r="6858" spans="1:11" x14ac:dyDescent="0.25">
      <c r="A6858">
        <v>3601</v>
      </c>
      <c r="B6858" t="s">
        <v>2811</v>
      </c>
      <c r="C6858" t="s">
        <v>2812</v>
      </c>
      <c r="D6858" t="s">
        <v>232</v>
      </c>
      <c r="E6858" t="s">
        <v>10</v>
      </c>
      <c r="F6858" t="s">
        <v>28</v>
      </c>
      <c r="G6858">
        <v>2558</v>
      </c>
      <c r="H6858" t="s">
        <v>8</v>
      </c>
      <c r="I6858" t="s">
        <v>8</v>
      </c>
      <c r="J6858" t="s">
        <v>8</v>
      </c>
      <c r="K6858" t="s">
        <v>6766</v>
      </c>
    </row>
    <row r="6859" spans="1:11" x14ac:dyDescent="0.25">
      <c r="A6859">
        <v>3601</v>
      </c>
      <c r="B6859" t="s">
        <v>2811</v>
      </c>
      <c r="C6859" t="s">
        <v>2812</v>
      </c>
      <c r="D6859" t="s">
        <v>232</v>
      </c>
      <c r="E6859" t="s">
        <v>10</v>
      </c>
      <c r="F6859" t="s">
        <v>28</v>
      </c>
      <c r="G6859">
        <v>2558</v>
      </c>
      <c r="H6859" t="s">
        <v>8</v>
      </c>
      <c r="I6859" t="s">
        <v>8</v>
      </c>
      <c r="J6859" t="s">
        <v>8</v>
      </c>
      <c r="K6859" t="s">
        <v>6766</v>
      </c>
    </row>
    <row r="6860" spans="1:11" x14ac:dyDescent="0.25">
      <c r="A6860">
        <v>3601</v>
      </c>
      <c r="B6860" t="s">
        <v>2811</v>
      </c>
      <c r="C6860" t="s">
        <v>2812</v>
      </c>
      <c r="D6860" t="s">
        <v>232</v>
      </c>
      <c r="E6860" t="s">
        <v>10</v>
      </c>
      <c r="F6860" t="s">
        <v>28</v>
      </c>
      <c r="G6860">
        <v>2558</v>
      </c>
      <c r="H6860" t="s">
        <v>8</v>
      </c>
      <c r="I6860" t="s">
        <v>8</v>
      </c>
      <c r="J6860" t="s">
        <v>8</v>
      </c>
      <c r="K6860" t="s">
        <v>6766</v>
      </c>
    </row>
    <row r="6861" spans="1:11" x14ac:dyDescent="0.25">
      <c r="A6861">
        <v>3601</v>
      </c>
      <c r="B6861" t="s">
        <v>2811</v>
      </c>
      <c r="C6861" t="s">
        <v>2812</v>
      </c>
      <c r="D6861" t="s">
        <v>232</v>
      </c>
      <c r="E6861" t="s">
        <v>10</v>
      </c>
      <c r="F6861" t="s">
        <v>28</v>
      </c>
      <c r="G6861">
        <v>2558</v>
      </c>
      <c r="H6861" t="s">
        <v>8</v>
      </c>
      <c r="I6861" t="s">
        <v>8</v>
      </c>
      <c r="J6861" t="s">
        <v>8</v>
      </c>
      <c r="K6861" t="s">
        <v>6766</v>
      </c>
    </row>
    <row r="6862" spans="1:11" x14ac:dyDescent="0.25">
      <c r="A6862">
        <v>3601</v>
      </c>
      <c r="B6862" t="s">
        <v>2811</v>
      </c>
      <c r="C6862" t="s">
        <v>2812</v>
      </c>
      <c r="D6862" t="s">
        <v>232</v>
      </c>
      <c r="E6862" t="s">
        <v>10</v>
      </c>
      <c r="F6862" t="s">
        <v>28</v>
      </c>
      <c r="G6862">
        <v>2558</v>
      </c>
      <c r="H6862" t="s">
        <v>8</v>
      </c>
      <c r="I6862" t="s">
        <v>8</v>
      </c>
      <c r="J6862" t="s">
        <v>8</v>
      </c>
      <c r="K6862" t="s">
        <v>6766</v>
      </c>
    </row>
    <row r="6863" spans="1:11" x14ac:dyDescent="0.25">
      <c r="A6863">
        <v>3601</v>
      </c>
      <c r="B6863" t="s">
        <v>2811</v>
      </c>
      <c r="C6863" t="s">
        <v>2812</v>
      </c>
      <c r="D6863" t="s">
        <v>232</v>
      </c>
      <c r="E6863" t="s">
        <v>10</v>
      </c>
      <c r="F6863" t="s">
        <v>28</v>
      </c>
      <c r="G6863">
        <v>2558</v>
      </c>
      <c r="H6863" t="s">
        <v>8</v>
      </c>
      <c r="I6863" t="s">
        <v>8</v>
      </c>
      <c r="J6863" t="s">
        <v>8</v>
      </c>
      <c r="K6863" t="s">
        <v>6766</v>
      </c>
    </row>
    <row r="6864" spans="1:11" x14ac:dyDescent="0.25">
      <c r="A6864">
        <v>3601</v>
      </c>
      <c r="B6864" t="s">
        <v>2811</v>
      </c>
      <c r="C6864" t="s">
        <v>2812</v>
      </c>
      <c r="D6864" t="s">
        <v>232</v>
      </c>
      <c r="E6864" t="s">
        <v>10</v>
      </c>
      <c r="F6864" t="s">
        <v>28</v>
      </c>
      <c r="G6864">
        <v>2558</v>
      </c>
      <c r="H6864" t="s">
        <v>8</v>
      </c>
      <c r="I6864" t="s">
        <v>8</v>
      </c>
      <c r="J6864" t="s">
        <v>8</v>
      </c>
      <c r="K6864" t="s">
        <v>6766</v>
      </c>
    </row>
    <row r="6865" spans="1:11" x14ac:dyDescent="0.25">
      <c r="A6865">
        <v>3601</v>
      </c>
      <c r="B6865" t="s">
        <v>2811</v>
      </c>
      <c r="C6865" t="s">
        <v>2812</v>
      </c>
      <c r="D6865" t="s">
        <v>232</v>
      </c>
      <c r="E6865" t="s">
        <v>10</v>
      </c>
      <c r="F6865" t="s">
        <v>28</v>
      </c>
      <c r="G6865">
        <v>2558</v>
      </c>
      <c r="H6865" t="s">
        <v>8</v>
      </c>
      <c r="I6865" t="s">
        <v>8</v>
      </c>
      <c r="J6865" t="s">
        <v>8</v>
      </c>
      <c r="K6865" t="s">
        <v>6766</v>
      </c>
    </row>
    <row r="6866" spans="1:11" x14ac:dyDescent="0.25">
      <c r="A6866">
        <v>3602</v>
      </c>
      <c r="B6866" t="s">
        <v>2813</v>
      </c>
      <c r="C6866" t="s">
        <v>2814</v>
      </c>
      <c r="D6866" t="s">
        <v>2815</v>
      </c>
      <c r="E6866" t="s">
        <v>1090</v>
      </c>
      <c r="F6866" t="s">
        <v>2816</v>
      </c>
      <c r="G6866">
        <v>2559</v>
      </c>
      <c r="H6866" t="s">
        <v>8</v>
      </c>
      <c r="I6866" t="s">
        <v>8</v>
      </c>
      <c r="J6866" t="s">
        <v>8</v>
      </c>
      <c r="K6866" t="s">
        <v>6766</v>
      </c>
    </row>
    <row r="6867" spans="1:11" x14ac:dyDescent="0.25">
      <c r="A6867">
        <v>3606</v>
      </c>
      <c r="B6867" t="s">
        <v>7634</v>
      </c>
      <c r="C6867" t="s">
        <v>7635</v>
      </c>
      <c r="D6867" t="s">
        <v>74</v>
      </c>
      <c r="E6867" t="s">
        <v>75</v>
      </c>
      <c r="F6867" t="s">
        <v>7636</v>
      </c>
      <c r="G6867">
        <v>2563</v>
      </c>
      <c r="H6867" t="s">
        <v>8</v>
      </c>
      <c r="I6867" t="s">
        <v>8</v>
      </c>
      <c r="J6867" t="s">
        <v>8</v>
      </c>
      <c r="K6867" t="s">
        <v>6766</v>
      </c>
    </row>
    <row r="6868" spans="1:11" x14ac:dyDescent="0.25">
      <c r="A6868">
        <v>3607</v>
      </c>
      <c r="B6868" t="s">
        <v>2817</v>
      </c>
      <c r="C6868" t="s">
        <v>12032</v>
      </c>
      <c r="D6868" t="s">
        <v>3137</v>
      </c>
      <c r="E6868" t="s">
        <v>317</v>
      </c>
      <c r="F6868" t="s">
        <v>3138</v>
      </c>
      <c r="G6868">
        <v>2564</v>
      </c>
      <c r="H6868" t="s">
        <v>8</v>
      </c>
      <c r="I6868" t="s">
        <v>8</v>
      </c>
      <c r="J6868" t="s">
        <v>8</v>
      </c>
      <c r="K6868" t="s">
        <v>6766</v>
      </c>
    </row>
    <row r="6869" spans="1:11" x14ac:dyDescent="0.25">
      <c r="A6869">
        <v>3607</v>
      </c>
      <c r="B6869" t="s">
        <v>2817</v>
      </c>
      <c r="C6869" t="s">
        <v>12032</v>
      </c>
      <c r="D6869" t="s">
        <v>3137</v>
      </c>
      <c r="E6869" t="s">
        <v>317</v>
      </c>
      <c r="F6869" t="s">
        <v>3138</v>
      </c>
      <c r="G6869">
        <v>2564</v>
      </c>
      <c r="H6869" t="s">
        <v>8</v>
      </c>
      <c r="I6869" t="s">
        <v>8</v>
      </c>
      <c r="J6869" t="s">
        <v>8</v>
      </c>
      <c r="K6869" t="s">
        <v>6766</v>
      </c>
    </row>
    <row r="6870" spans="1:11" x14ac:dyDescent="0.25">
      <c r="A6870">
        <v>3608</v>
      </c>
      <c r="B6870" t="s">
        <v>2818</v>
      </c>
      <c r="C6870" t="s">
        <v>2819</v>
      </c>
      <c r="D6870" t="s">
        <v>142</v>
      </c>
      <c r="E6870" t="s">
        <v>10</v>
      </c>
      <c r="F6870" t="s">
        <v>48</v>
      </c>
      <c r="G6870">
        <v>2565</v>
      </c>
      <c r="H6870" t="s">
        <v>8</v>
      </c>
      <c r="I6870" t="s">
        <v>8</v>
      </c>
      <c r="J6870" t="s">
        <v>8</v>
      </c>
      <c r="K6870" t="s">
        <v>6766</v>
      </c>
    </row>
    <row r="6871" spans="1:11" x14ac:dyDescent="0.25">
      <c r="A6871">
        <v>3608</v>
      </c>
      <c r="B6871" t="s">
        <v>2818</v>
      </c>
      <c r="C6871" t="s">
        <v>2819</v>
      </c>
      <c r="D6871" t="s">
        <v>142</v>
      </c>
      <c r="E6871" t="s">
        <v>10</v>
      </c>
      <c r="F6871" t="s">
        <v>48</v>
      </c>
      <c r="G6871">
        <v>2565</v>
      </c>
      <c r="H6871" t="s">
        <v>8</v>
      </c>
      <c r="I6871" t="s">
        <v>8</v>
      </c>
      <c r="J6871" t="s">
        <v>8</v>
      </c>
      <c r="K6871" t="s">
        <v>6766</v>
      </c>
    </row>
    <row r="6872" spans="1:11" x14ac:dyDescent="0.25">
      <c r="A6872">
        <v>3609</v>
      </c>
      <c r="B6872" t="s">
        <v>2820</v>
      </c>
      <c r="C6872" t="s">
        <v>2821</v>
      </c>
      <c r="D6872" t="s">
        <v>367</v>
      </c>
      <c r="E6872" t="s">
        <v>10</v>
      </c>
      <c r="F6872" t="s">
        <v>368</v>
      </c>
      <c r="G6872">
        <v>2566</v>
      </c>
      <c r="H6872" t="s">
        <v>8</v>
      </c>
      <c r="I6872" t="s">
        <v>8</v>
      </c>
      <c r="J6872" t="s">
        <v>8</v>
      </c>
      <c r="K6872" t="s">
        <v>6766</v>
      </c>
    </row>
    <row r="6873" spans="1:11" x14ac:dyDescent="0.25">
      <c r="A6873">
        <v>3613</v>
      </c>
      <c r="B6873" t="s">
        <v>2822</v>
      </c>
      <c r="C6873" t="s">
        <v>2823</v>
      </c>
      <c r="D6873" t="s">
        <v>186</v>
      </c>
      <c r="E6873" t="s">
        <v>10</v>
      </c>
      <c r="F6873" t="s">
        <v>389</v>
      </c>
      <c r="G6873">
        <v>2570</v>
      </c>
      <c r="H6873" t="s">
        <v>8</v>
      </c>
      <c r="I6873" t="s">
        <v>8</v>
      </c>
      <c r="J6873" t="s">
        <v>8</v>
      </c>
      <c r="K6873" t="s">
        <v>6766</v>
      </c>
    </row>
    <row r="6874" spans="1:11" x14ac:dyDescent="0.25">
      <c r="A6874">
        <v>3613</v>
      </c>
      <c r="B6874" t="s">
        <v>2822</v>
      </c>
      <c r="C6874" t="s">
        <v>2823</v>
      </c>
      <c r="D6874" t="s">
        <v>186</v>
      </c>
      <c r="E6874" t="s">
        <v>10</v>
      </c>
      <c r="F6874" t="s">
        <v>389</v>
      </c>
      <c r="G6874">
        <v>2570</v>
      </c>
      <c r="H6874" t="s">
        <v>8</v>
      </c>
      <c r="I6874" t="s">
        <v>8</v>
      </c>
      <c r="J6874" t="s">
        <v>8</v>
      </c>
      <c r="K6874" t="s">
        <v>6766</v>
      </c>
    </row>
    <row r="6875" spans="1:11" x14ac:dyDescent="0.25">
      <c r="A6875">
        <v>3613</v>
      </c>
      <c r="B6875" t="s">
        <v>2822</v>
      </c>
      <c r="C6875" t="s">
        <v>2823</v>
      </c>
      <c r="D6875" t="s">
        <v>186</v>
      </c>
      <c r="E6875" t="s">
        <v>10</v>
      </c>
      <c r="F6875" t="s">
        <v>389</v>
      </c>
      <c r="G6875">
        <v>2570</v>
      </c>
      <c r="H6875" t="s">
        <v>8</v>
      </c>
      <c r="I6875" t="s">
        <v>8</v>
      </c>
      <c r="J6875" t="s">
        <v>8</v>
      </c>
      <c r="K6875" t="s">
        <v>6766</v>
      </c>
    </row>
    <row r="6876" spans="1:11" x14ac:dyDescent="0.25">
      <c r="A6876">
        <v>3613</v>
      </c>
      <c r="B6876" t="s">
        <v>2822</v>
      </c>
      <c r="C6876" t="s">
        <v>2823</v>
      </c>
      <c r="D6876" t="s">
        <v>186</v>
      </c>
      <c r="E6876" t="s">
        <v>10</v>
      </c>
      <c r="F6876" t="s">
        <v>389</v>
      </c>
      <c r="G6876">
        <v>2570</v>
      </c>
      <c r="H6876" t="s">
        <v>8</v>
      </c>
      <c r="I6876" t="s">
        <v>8</v>
      </c>
      <c r="J6876" t="s">
        <v>8</v>
      </c>
      <c r="K6876" t="s">
        <v>6766</v>
      </c>
    </row>
    <row r="6877" spans="1:11" x14ac:dyDescent="0.25">
      <c r="A6877">
        <v>3613</v>
      </c>
      <c r="B6877" t="s">
        <v>2822</v>
      </c>
      <c r="C6877" t="s">
        <v>2823</v>
      </c>
      <c r="D6877" t="s">
        <v>186</v>
      </c>
      <c r="E6877" t="s">
        <v>10</v>
      </c>
      <c r="F6877" t="s">
        <v>389</v>
      </c>
      <c r="G6877">
        <v>2570</v>
      </c>
      <c r="H6877" t="s">
        <v>8</v>
      </c>
      <c r="I6877" t="s">
        <v>8</v>
      </c>
      <c r="J6877" t="s">
        <v>8</v>
      </c>
      <c r="K6877" t="s">
        <v>6766</v>
      </c>
    </row>
    <row r="6878" spans="1:11" x14ac:dyDescent="0.25">
      <c r="A6878">
        <v>3613</v>
      </c>
      <c r="B6878" t="s">
        <v>2822</v>
      </c>
      <c r="C6878" t="s">
        <v>2823</v>
      </c>
      <c r="D6878" t="s">
        <v>186</v>
      </c>
      <c r="E6878" t="s">
        <v>10</v>
      </c>
      <c r="F6878" t="s">
        <v>389</v>
      </c>
      <c r="G6878">
        <v>2570</v>
      </c>
      <c r="H6878" t="s">
        <v>8</v>
      </c>
      <c r="I6878" t="s">
        <v>8</v>
      </c>
      <c r="J6878" t="s">
        <v>8</v>
      </c>
      <c r="K6878" t="s">
        <v>6766</v>
      </c>
    </row>
    <row r="6879" spans="1:11" x14ac:dyDescent="0.25">
      <c r="A6879">
        <v>3613</v>
      </c>
      <c r="B6879" t="s">
        <v>2822</v>
      </c>
      <c r="C6879" t="s">
        <v>2823</v>
      </c>
      <c r="D6879" t="s">
        <v>186</v>
      </c>
      <c r="E6879" t="s">
        <v>10</v>
      </c>
      <c r="F6879" t="s">
        <v>389</v>
      </c>
      <c r="G6879">
        <v>2570</v>
      </c>
      <c r="H6879" t="s">
        <v>8</v>
      </c>
      <c r="I6879" t="s">
        <v>8</v>
      </c>
      <c r="J6879" t="s">
        <v>8</v>
      </c>
      <c r="K6879" t="s">
        <v>6766</v>
      </c>
    </row>
    <row r="6880" spans="1:11" x14ac:dyDescent="0.25">
      <c r="A6880">
        <v>3615</v>
      </c>
      <c r="B6880" t="s">
        <v>2824</v>
      </c>
      <c r="C6880" t="s">
        <v>2825</v>
      </c>
      <c r="D6880" t="s">
        <v>63</v>
      </c>
      <c r="E6880" t="s">
        <v>10</v>
      </c>
      <c r="F6880" t="s">
        <v>64</v>
      </c>
      <c r="G6880">
        <v>2572</v>
      </c>
      <c r="H6880" t="s">
        <v>8</v>
      </c>
      <c r="I6880" t="s">
        <v>8</v>
      </c>
      <c r="J6880" t="s">
        <v>8</v>
      </c>
      <c r="K6880" t="s">
        <v>6766</v>
      </c>
    </row>
    <row r="6881" spans="1:11" x14ac:dyDescent="0.25">
      <c r="A6881">
        <v>3618</v>
      </c>
      <c r="B6881" t="s">
        <v>2826</v>
      </c>
      <c r="C6881" t="s">
        <v>2827</v>
      </c>
      <c r="D6881" t="s">
        <v>2828</v>
      </c>
      <c r="E6881" t="s">
        <v>658</v>
      </c>
      <c r="F6881" t="s">
        <v>2829</v>
      </c>
      <c r="G6881">
        <v>2575</v>
      </c>
      <c r="H6881" t="s">
        <v>8</v>
      </c>
      <c r="I6881" t="s">
        <v>8</v>
      </c>
      <c r="J6881" t="s">
        <v>8</v>
      </c>
      <c r="K6881" t="s">
        <v>6766</v>
      </c>
    </row>
    <row r="6882" spans="1:11" x14ac:dyDescent="0.25">
      <c r="A6882">
        <v>3618</v>
      </c>
      <c r="B6882" t="s">
        <v>2826</v>
      </c>
      <c r="C6882" t="s">
        <v>2827</v>
      </c>
      <c r="D6882" t="s">
        <v>2828</v>
      </c>
      <c r="E6882" t="s">
        <v>658</v>
      </c>
      <c r="F6882" t="s">
        <v>2829</v>
      </c>
      <c r="G6882">
        <v>2575</v>
      </c>
      <c r="H6882" t="s">
        <v>8</v>
      </c>
      <c r="I6882" t="s">
        <v>8</v>
      </c>
      <c r="J6882" t="s">
        <v>8</v>
      </c>
      <c r="K6882" t="s">
        <v>6766</v>
      </c>
    </row>
    <row r="6883" spans="1:11" x14ac:dyDescent="0.25">
      <c r="A6883">
        <v>3621</v>
      </c>
      <c r="B6883" t="s">
        <v>2832</v>
      </c>
      <c r="C6883" t="s">
        <v>2833</v>
      </c>
      <c r="D6883" t="s">
        <v>337</v>
      </c>
      <c r="E6883" t="s">
        <v>10</v>
      </c>
      <c r="F6883" t="s">
        <v>338</v>
      </c>
      <c r="G6883">
        <v>2578</v>
      </c>
      <c r="H6883" t="s">
        <v>8</v>
      </c>
      <c r="I6883" t="s">
        <v>8</v>
      </c>
      <c r="J6883" t="s">
        <v>8</v>
      </c>
      <c r="K6883" t="s">
        <v>6766</v>
      </c>
    </row>
    <row r="6884" spans="1:11" x14ac:dyDescent="0.25">
      <c r="A6884">
        <v>3621</v>
      </c>
      <c r="B6884" t="s">
        <v>2832</v>
      </c>
      <c r="C6884" t="s">
        <v>2833</v>
      </c>
      <c r="D6884" t="s">
        <v>337</v>
      </c>
      <c r="E6884" t="s">
        <v>10</v>
      </c>
      <c r="F6884" t="s">
        <v>338</v>
      </c>
      <c r="G6884">
        <v>2578</v>
      </c>
      <c r="H6884" t="s">
        <v>8</v>
      </c>
      <c r="I6884" t="s">
        <v>8</v>
      </c>
      <c r="J6884" t="s">
        <v>8</v>
      </c>
      <c r="K6884" t="s">
        <v>6766</v>
      </c>
    </row>
    <row r="6885" spans="1:11" x14ac:dyDescent="0.25">
      <c r="A6885">
        <v>3621</v>
      </c>
      <c r="B6885" t="s">
        <v>2832</v>
      </c>
      <c r="C6885" t="s">
        <v>2833</v>
      </c>
      <c r="D6885" t="s">
        <v>337</v>
      </c>
      <c r="E6885" t="s">
        <v>10</v>
      </c>
      <c r="F6885" t="s">
        <v>338</v>
      </c>
      <c r="G6885">
        <v>2578</v>
      </c>
      <c r="H6885" t="s">
        <v>8</v>
      </c>
      <c r="I6885" t="s">
        <v>8</v>
      </c>
      <c r="J6885" t="s">
        <v>8</v>
      </c>
      <c r="K6885" t="s">
        <v>6766</v>
      </c>
    </row>
    <row r="6886" spans="1:11" x14ac:dyDescent="0.25">
      <c r="A6886">
        <v>3621</v>
      </c>
      <c r="B6886" t="s">
        <v>2832</v>
      </c>
      <c r="C6886" t="s">
        <v>2833</v>
      </c>
      <c r="D6886" t="s">
        <v>337</v>
      </c>
      <c r="E6886" t="s">
        <v>10</v>
      </c>
      <c r="F6886" t="s">
        <v>338</v>
      </c>
      <c r="G6886">
        <v>2578</v>
      </c>
      <c r="H6886" t="s">
        <v>8</v>
      </c>
      <c r="I6886" t="s">
        <v>8</v>
      </c>
      <c r="J6886" t="s">
        <v>8</v>
      </c>
      <c r="K6886" t="s">
        <v>6766</v>
      </c>
    </row>
    <row r="6887" spans="1:11" x14ac:dyDescent="0.25">
      <c r="A6887">
        <v>3622</v>
      </c>
      <c r="B6887" t="s">
        <v>2834</v>
      </c>
      <c r="C6887" t="s">
        <v>7051</v>
      </c>
      <c r="D6887" t="s">
        <v>201</v>
      </c>
      <c r="E6887" t="s">
        <v>10</v>
      </c>
      <c r="F6887" t="s">
        <v>202</v>
      </c>
      <c r="G6887">
        <v>2579</v>
      </c>
      <c r="H6887" t="s">
        <v>8</v>
      </c>
      <c r="I6887" t="s">
        <v>8</v>
      </c>
      <c r="J6887" t="s">
        <v>8</v>
      </c>
      <c r="K6887" t="s">
        <v>6766</v>
      </c>
    </row>
    <row r="6888" spans="1:11" x14ac:dyDescent="0.25">
      <c r="A6888">
        <v>3623</v>
      </c>
      <c r="B6888" t="s">
        <v>2835</v>
      </c>
      <c r="C6888" t="s">
        <v>2836</v>
      </c>
      <c r="D6888" t="s">
        <v>27</v>
      </c>
      <c r="E6888" t="s">
        <v>10</v>
      </c>
      <c r="F6888" t="s">
        <v>29</v>
      </c>
      <c r="G6888">
        <v>2580</v>
      </c>
      <c r="H6888" t="s">
        <v>8</v>
      </c>
      <c r="I6888" t="s">
        <v>8</v>
      </c>
      <c r="J6888" t="s">
        <v>8</v>
      </c>
      <c r="K6888" t="s">
        <v>6766</v>
      </c>
    </row>
    <row r="6889" spans="1:11" x14ac:dyDescent="0.25">
      <c r="A6889">
        <v>3634</v>
      </c>
      <c r="B6889" t="s">
        <v>2839</v>
      </c>
      <c r="C6889" t="s">
        <v>2840</v>
      </c>
      <c r="D6889" t="s">
        <v>9</v>
      </c>
      <c r="E6889" t="s">
        <v>10</v>
      </c>
      <c r="F6889" t="s">
        <v>200</v>
      </c>
      <c r="G6889">
        <v>2591</v>
      </c>
      <c r="H6889" t="s">
        <v>8</v>
      </c>
      <c r="I6889" t="s">
        <v>8</v>
      </c>
      <c r="J6889" t="s">
        <v>8</v>
      </c>
      <c r="K6889" t="s">
        <v>6766</v>
      </c>
    </row>
    <row r="6890" spans="1:11" x14ac:dyDescent="0.25">
      <c r="A6890">
        <v>3637</v>
      </c>
      <c r="B6890" t="s">
        <v>2841</v>
      </c>
      <c r="C6890" t="s">
        <v>2842</v>
      </c>
      <c r="D6890" t="s">
        <v>160</v>
      </c>
      <c r="E6890" t="s">
        <v>10</v>
      </c>
      <c r="F6890" t="s">
        <v>33</v>
      </c>
      <c r="G6890">
        <v>2594</v>
      </c>
      <c r="H6890" t="s">
        <v>8</v>
      </c>
      <c r="I6890" t="s">
        <v>8</v>
      </c>
      <c r="J6890" t="s">
        <v>8</v>
      </c>
      <c r="K6890" t="s">
        <v>6766</v>
      </c>
    </row>
    <row r="6891" spans="1:11" x14ac:dyDescent="0.25">
      <c r="A6891">
        <v>3637</v>
      </c>
      <c r="B6891" t="s">
        <v>2841</v>
      </c>
      <c r="C6891" t="s">
        <v>2842</v>
      </c>
      <c r="D6891" t="s">
        <v>160</v>
      </c>
      <c r="E6891" t="s">
        <v>10</v>
      </c>
      <c r="F6891" t="s">
        <v>33</v>
      </c>
      <c r="G6891">
        <v>2594</v>
      </c>
      <c r="H6891" t="s">
        <v>8</v>
      </c>
      <c r="I6891" t="s">
        <v>8</v>
      </c>
      <c r="J6891" t="s">
        <v>8</v>
      </c>
      <c r="K6891" t="s">
        <v>6766</v>
      </c>
    </row>
    <row r="6892" spans="1:11" x14ac:dyDescent="0.25">
      <c r="A6892">
        <v>3637</v>
      </c>
      <c r="B6892" t="s">
        <v>2841</v>
      </c>
      <c r="C6892" t="s">
        <v>2842</v>
      </c>
      <c r="D6892" t="s">
        <v>160</v>
      </c>
      <c r="E6892" t="s">
        <v>10</v>
      </c>
      <c r="F6892" t="s">
        <v>33</v>
      </c>
      <c r="G6892">
        <v>2594</v>
      </c>
      <c r="H6892" t="s">
        <v>8</v>
      </c>
      <c r="I6892" t="s">
        <v>8</v>
      </c>
      <c r="J6892" t="s">
        <v>8</v>
      </c>
      <c r="K6892" t="s">
        <v>6766</v>
      </c>
    </row>
    <row r="6893" spans="1:11" x14ac:dyDescent="0.25">
      <c r="A6893">
        <v>3637</v>
      </c>
      <c r="B6893" t="s">
        <v>2841</v>
      </c>
      <c r="C6893" t="s">
        <v>2842</v>
      </c>
      <c r="D6893" t="s">
        <v>160</v>
      </c>
      <c r="E6893" t="s">
        <v>10</v>
      </c>
      <c r="F6893" t="s">
        <v>33</v>
      </c>
      <c r="G6893">
        <v>2594</v>
      </c>
      <c r="H6893" t="s">
        <v>8</v>
      </c>
      <c r="I6893" t="s">
        <v>8</v>
      </c>
      <c r="J6893" t="s">
        <v>8</v>
      </c>
      <c r="K6893" t="s">
        <v>6766</v>
      </c>
    </row>
    <row r="6894" spans="1:11" x14ac:dyDescent="0.25">
      <c r="A6894">
        <v>3637</v>
      </c>
      <c r="B6894" t="s">
        <v>2841</v>
      </c>
      <c r="C6894" t="s">
        <v>2842</v>
      </c>
      <c r="D6894" t="s">
        <v>160</v>
      </c>
      <c r="E6894" t="s">
        <v>10</v>
      </c>
      <c r="F6894" t="s">
        <v>33</v>
      </c>
      <c r="G6894">
        <v>2594</v>
      </c>
      <c r="H6894" t="s">
        <v>8</v>
      </c>
      <c r="I6894" t="s">
        <v>8</v>
      </c>
      <c r="J6894" t="s">
        <v>8</v>
      </c>
      <c r="K6894" t="s">
        <v>6766</v>
      </c>
    </row>
    <row r="6895" spans="1:11" x14ac:dyDescent="0.25">
      <c r="A6895">
        <v>3637</v>
      </c>
      <c r="B6895" t="s">
        <v>2841</v>
      </c>
      <c r="C6895" t="s">
        <v>2842</v>
      </c>
      <c r="D6895" t="s">
        <v>160</v>
      </c>
      <c r="E6895" t="s">
        <v>10</v>
      </c>
      <c r="F6895" t="s">
        <v>33</v>
      </c>
      <c r="G6895">
        <v>2594</v>
      </c>
      <c r="H6895" t="s">
        <v>8</v>
      </c>
      <c r="I6895" t="s">
        <v>8</v>
      </c>
      <c r="J6895" t="s">
        <v>8</v>
      </c>
      <c r="K6895" t="s">
        <v>6766</v>
      </c>
    </row>
    <row r="6896" spans="1:11" x14ac:dyDescent="0.25">
      <c r="A6896">
        <v>3638</v>
      </c>
      <c r="B6896" t="s">
        <v>2843</v>
      </c>
      <c r="C6896" t="s">
        <v>2844</v>
      </c>
      <c r="D6896" t="s">
        <v>9</v>
      </c>
      <c r="E6896" t="s">
        <v>10</v>
      </c>
      <c r="F6896" t="s">
        <v>450</v>
      </c>
      <c r="G6896">
        <v>2595</v>
      </c>
      <c r="H6896" t="s">
        <v>8</v>
      </c>
      <c r="I6896" t="s">
        <v>8</v>
      </c>
      <c r="J6896" t="s">
        <v>8</v>
      </c>
      <c r="K6896" t="s">
        <v>6766</v>
      </c>
    </row>
    <row r="6897" spans="1:11" x14ac:dyDescent="0.25">
      <c r="A6897">
        <v>3642</v>
      </c>
      <c r="B6897" t="s">
        <v>2845</v>
      </c>
      <c r="C6897" t="s">
        <v>2846</v>
      </c>
      <c r="D6897" t="s">
        <v>9</v>
      </c>
      <c r="E6897" t="s">
        <v>10</v>
      </c>
      <c r="F6897" t="s">
        <v>203</v>
      </c>
      <c r="G6897">
        <v>2599</v>
      </c>
      <c r="H6897" t="s">
        <v>8</v>
      </c>
      <c r="I6897" t="s">
        <v>8</v>
      </c>
      <c r="J6897" t="s">
        <v>8</v>
      </c>
      <c r="K6897" t="s">
        <v>6766</v>
      </c>
    </row>
    <row r="6898" spans="1:11" x14ac:dyDescent="0.25">
      <c r="A6898">
        <v>3642</v>
      </c>
      <c r="B6898" t="s">
        <v>2845</v>
      </c>
      <c r="C6898" t="s">
        <v>2846</v>
      </c>
      <c r="D6898" t="s">
        <v>9</v>
      </c>
      <c r="E6898" t="s">
        <v>10</v>
      </c>
      <c r="F6898" t="s">
        <v>203</v>
      </c>
      <c r="G6898">
        <v>2599</v>
      </c>
      <c r="H6898" t="s">
        <v>8</v>
      </c>
      <c r="I6898" t="s">
        <v>8</v>
      </c>
      <c r="J6898" t="s">
        <v>8</v>
      </c>
      <c r="K6898" t="s">
        <v>6766</v>
      </c>
    </row>
    <row r="6899" spans="1:11" x14ac:dyDescent="0.25">
      <c r="A6899">
        <v>3642</v>
      </c>
      <c r="B6899" t="s">
        <v>2845</v>
      </c>
      <c r="C6899" t="s">
        <v>2846</v>
      </c>
      <c r="D6899" t="s">
        <v>9</v>
      </c>
      <c r="E6899" t="s">
        <v>10</v>
      </c>
      <c r="F6899" t="s">
        <v>203</v>
      </c>
      <c r="G6899">
        <v>2599</v>
      </c>
      <c r="H6899" t="s">
        <v>8</v>
      </c>
      <c r="I6899" t="s">
        <v>8</v>
      </c>
      <c r="J6899" t="s">
        <v>8</v>
      </c>
      <c r="K6899" t="s">
        <v>6766</v>
      </c>
    </row>
    <row r="6900" spans="1:11" x14ac:dyDescent="0.25">
      <c r="A6900">
        <v>3642</v>
      </c>
      <c r="B6900" t="s">
        <v>2845</v>
      </c>
      <c r="C6900" t="s">
        <v>2846</v>
      </c>
      <c r="D6900" t="s">
        <v>9</v>
      </c>
      <c r="E6900" t="s">
        <v>10</v>
      </c>
      <c r="F6900" t="s">
        <v>203</v>
      </c>
      <c r="G6900">
        <v>2599</v>
      </c>
      <c r="H6900" t="s">
        <v>8</v>
      </c>
      <c r="I6900" t="s">
        <v>8</v>
      </c>
      <c r="J6900" t="s">
        <v>8</v>
      </c>
      <c r="K6900" t="s">
        <v>6766</v>
      </c>
    </row>
    <row r="6901" spans="1:11" x14ac:dyDescent="0.25">
      <c r="A6901">
        <v>3642</v>
      </c>
      <c r="B6901" t="s">
        <v>2845</v>
      </c>
      <c r="C6901" t="s">
        <v>2846</v>
      </c>
      <c r="D6901" t="s">
        <v>9</v>
      </c>
      <c r="E6901" t="s">
        <v>10</v>
      </c>
      <c r="F6901" t="s">
        <v>203</v>
      </c>
      <c r="G6901">
        <v>2599</v>
      </c>
      <c r="H6901" t="s">
        <v>8</v>
      </c>
      <c r="I6901" t="s">
        <v>8</v>
      </c>
      <c r="J6901" t="s">
        <v>8</v>
      </c>
      <c r="K6901" t="s">
        <v>6766</v>
      </c>
    </row>
    <row r="6902" spans="1:11" x14ac:dyDescent="0.25">
      <c r="A6902">
        <v>3642</v>
      </c>
      <c r="B6902" t="s">
        <v>2845</v>
      </c>
      <c r="C6902" t="s">
        <v>2846</v>
      </c>
      <c r="D6902" t="s">
        <v>9</v>
      </c>
      <c r="E6902" t="s">
        <v>10</v>
      </c>
      <c r="F6902" t="s">
        <v>203</v>
      </c>
      <c r="G6902">
        <v>2599</v>
      </c>
      <c r="H6902" t="s">
        <v>8</v>
      </c>
      <c r="I6902" t="s">
        <v>8</v>
      </c>
      <c r="J6902" t="s">
        <v>8</v>
      </c>
      <c r="K6902" t="s">
        <v>6766</v>
      </c>
    </row>
    <row r="6903" spans="1:11" x14ac:dyDescent="0.25">
      <c r="A6903">
        <v>3642</v>
      </c>
      <c r="B6903" t="s">
        <v>2845</v>
      </c>
      <c r="C6903" t="s">
        <v>2846</v>
      </c>
      <c r="D6903" t="s">
        <v>9</v>
      </c>
      <c r="E6903" t="s">
        <v>10</v>
      </c>
      <c r="F6903" t="s">
        <v>203</v>
      </c>
      <c r="G6903">
        <v>2599</v>
      </c>
      <c r="H6903" t="s">
        <v>8</v>
      </c>
      <c r="I6903" t="s">
        <v>8</v>
      </c>
      <c r="J6903" t="s">
        <v>8</v>
      </c>
      <c r="K6903" t="s">
        <v>6766</v>
      </c>
    </row>
    <row r="6904" spans="1:11" x14ac:dyDescent="0.25">
      <c r="A6904">
        <v>3642</v>
      </c>
      <c r="B6904" t="s">
        <v>2845</v>
      </c>
      <c r="C6904" t="s">
        <v>2846</v>
      </c>
      <c r="D6904" t="s">
        <v>9</v>
      </c>
      <c r="E6904" t="s">
        <v>10</v>
      </c>
      <c r="F6904" t="s">
        <v>203</v>
      </c>
      <c r="G6904">
        <v>2599</v>
      </c>
      <c r="H6904" t="s">
        <v>8</v>
      </c>
      <c r="I6904" t="s">
        <v>8</v>
      </c>
      <c r="J6904" t="s">
        <v>8</v>
      </c>
      <c r="K6904" t="s">
        <v>6766</v>
      </c>
    </row>
    <row r="6905" spans="1:11" x14ac:dyDescent="0.25">
      <c r="A6905">
        <v>3642</v>
      </c>
      <c r="B6905" t="s">
        <v>2845</v>
      </c>
      <c r="C6905" t="s">
        <v>2846</v>
      </c>
      <c r="D6905" t="s">
        <v>9</v>
      </c>
      <c r="E6905" t="s">
        <v>10</v>
      </c>
      <c r="F6905" t="s">
        <v>203</v>
      </c>
      <c r="G6905">
        <v>2599</v>
      </c>
      <c r="H6905" t="s">
        <v>8</v>
      </c>
      <c r="I6905" t="s">
        <v>8</v>
      </c>
      <c r="J6905" t="s">
        <v>8</v>
      </c>
      <c r="K6905" t="s">
        <v>6766</v>
      </c>
    </row>
    <row r="6906" spans="1:11" x14ac:dyDescent="0.25">
      <c r="A6906">
        <v>3643</v>
      </c>
      <c r="B6906" t="s">
        <v>2847</v>
      </c>
      <c r="C6906" t="s">
        <v>2848</v>
      </c>
      <c r="D6906" t="s">
        <v>93</v>
      </c>
      <c r="E6906" t="s">
        <v>10</v>
      </c>
      <c r="F6906" t="s">
        <v>65</v>
      </c>
      <c r="G6906">
        <v>2600</v>
      </c>
      <c r="H6906" t="s">
        <v>8</v>
      </c>
      <c r="I6906" t="s">
        <v>8</v>
      </c>
      <c r="J6906" t="s">
        <v>8</v>
      </c>
      <c r="K6906" t="s">
        <v>6766</v>
      </c>
    </row>
    <row r="6907" spans="1:11" x14ac:dyDescent="0.25">
      <c r="A6907">
        <v>3643</v>
      </c>
      <c r="B6907" t="s">
        <v>2847</v>
      </c>
      <c r="C6907" t="s">
        <v>2848</v>
      </c>
      <c r="D6907" t="s">
        <v>93</v>
      </c>
      <c r="E6907" t="s">
        <v>10</v>
      </c>
      <c r="F6907" t="s">
        <v>65</v>
      </c>
      <c r="G6907">
        <v>2600</v>
      </c>
      <c r="H6907" t="s">
        <v>8</v>
      </c>
      <c r="I6907" t="s">
        <v>8</v>
      </c>
      <c r="J6907" t="s">
        <v>8</v>
      </c>
      <c r="K6907" t="s">
        <v>6766</v>
      </c>
    </row>
    <row r="6908" spans="1:11" x14ac:dyDescent="0.25">
      <c r="A6908">
        <v>3643</v>
      </c>
      <c r="B6908" t="s">
        <v>2847</v>
      </c>
      <c r="C6908" t="s">
        <v>2848</v>
      </c>
      <c r="D6908" t="s">
        <v>93</v>
      </c>
      <c r="E6908" t="s">
        <v>10</v>
      </c>
      <c r="F6908" t="s">
        <v>65</v>
      </c>
      <c r="G6908">
        <v>2600</v>
      </c>
      <c r="H6908" t="s">
        <v>8</v>
      </c>
      <c r="I6908" t="s">
        <v>8</v>
      </c>
      <c r="J6908" t="s">
        <v>8</v>
      </c>
      <c r="K6908" t="s">
        <v>6766</v>
      </c>
    </row>
    <row r="6909" spans="1:11" x14ac:dyDescent="0.25">
      <c r="A6909">
        <v>3643</v>
      </c>
      <c r="B6909" t="s">
        <v>2847</v>
      </c>
      <c r="C6909" t="s">
        <v>2848</v>
      </c>
      <c r="D6909" t="s">
        <v>93</v>
      </c>
      <c r="E6909" t="s">
        <v>10</v>
      </c>
      <c r="F6909" t="s">
        <v>65</v>
      </c>
      <c r="G6909">
        <v>2600</v>
      </c>
      <c r="H6909" t="s">
        <v>8</v>
      </c>
      <c r="I6909" t="s">
        <v>8</v>
      </c>
      <c r="J6909" t="s">
        <v>8</v>
      </c>
      <c r="K6909" t="s">
        <v>6766</v>
      </c>
    </row>
    <row r="6910" spans="1:11" x14ac:dyDescent="0.25">
      <c r="A6910">
        <v>3644</v>
      </c>
      <c r="B6910" t="s">
        <v>2849</v>
      </c>
      <c r="C6910" t="s">
        <v>2850</v>
      </c>
      <c r="D6910" t="s">
        <v>2851</v>
      </c>
      <c r="E6910" t="s">
        <v>34</v>
      </c>
      <c r="F6910" t="s">
        <v>2852</v>
      </c>
      <c r="G6910">
        <v>2601</v>
      </c>
      <c r="H6910" t="s">
        <v>8</v>
      </c>
      <c r="I6910" t="s">
        <v>8</v>
      </c>
      <c r="J6910" t="s">
        <v>8</v>
      </c>
      <c r="K6910" t="s">
        <v>6766</v>
      </c>
    </row>
    <row r="6911" spans="1:11" x14ac:dyDescent="0.25">
      <c r="A6911">
        <v>3645</v>
      </c>
      <c r="B6911" t="s">
        <v>2853</v>
      </c>
      <c r="C6911" t="s">
        <v>2854</v>
      </c>
      <c r="D6911" t="s">
        <v>171</v>
      </c>
      <c r="E6911" t="s">
        <v>10</v>
      </c>
      <c r="F6911" t="s">
        <v>60</v>
      </c>
      <c r="G6911">
        <v>2602</v>
      </c>
      <c r="H6911" t="s">
        <v>8</v>
      </c>
      <c r="I6911" t="s">
        <v>8</v>
      </c>
      <c r="J6911" t="s">
        <v>8</v>
      </c>
      <c r="K6911" t="s">
        <v>6766</v>
      </c>
    </row>
    <row r="6912" spans="1:11" x14ac:dyDescent="0.25">
      <c r="A6912">
        <v>3645</v>
      </c>
      <c r="B6912" t="s">
        <v>2853</v>
      </c>
      <c r="C6912" t="s">
        <v>2854</v>
      </c>
      <c r="D6912" t="s">
        <v>171</v>
      </c>
      <c r="E6912" t="s">
        <v>10</v>
      </c>
      <c r="F6912" t="s">
        <v>60</v>
      </c>
      <c r="G6912">
        <v>2602</v>
      </c>
      <c r="H6912" t="s">
        <v>8</v>
      </c>
      <c r="I6912" t="s">
        <v>8</v>
      </c>
      <c r="J6912" t="s">
        <v>8</v>
      </c>
      <c r="K6912" t="s">
        <v>6766</v>
      </c>
    </row>
    <row r="6913" spans="1:11" x14ac:dyDescent="0.25">
      <c r="A6913">
        <v>3645</v>
      </c>
      <c r="B6913" t="s">
        <v>2853</v>
      </c>
      <c r="C6913" t="s">
        <v>2854</v>
      </c>
      <c r="D6913" t="s">
        <v>171</v>
      </c>
      <c r="E6913" t="s">
        <v>10</v>
      </c>
      <c r="F6913" t="s">
        <v>60</v>
      </c>
      <c r="G6913">
        <v>2602</v>
      </c>
      <c r="H6913" t="s">
        <v>8</v>
      </c>
      <c r="I6913" t="s">
        <v>8</v>
      </c>
      <c r="J6913" t="s">
        <v>8</v>
      </c>
      <c r="K6913" t="s">
        <v>6766</v>
      </c>
    </row>
    <row r="6914" spans="1:11" x14ac:dyDescent="0.25">
      <c r="A6914">
        <v>3645</v>
      </c>
      <c r="B6914" t="s">
        <v>2853</v>
      </c>
      <c r="C6914" t="s">
        <v>2854</v>
      </c>
      <c r="D6914" t="s">
        <v>171</v>
      </c>
      <c r="E6914" t="s">
        <v>10</v>
      </c>
      <c r="F6914" t="s">
        <v>60</v>
      </c>
      <c r="G6914">
        <v>2602</v>
      </c>
      <c r="H6914" t="s">
        <v>8</v>
      </c>
      <c r="I6914" t="s">
        <v>8</v>
      </c>
      <c r="J6914" t="s">
        <v>8</v>
      </c>
      <c r="K6914" t="s">
        <v>6766</v>
      </c>
    </row>
    <row r="6915" spans="1:11" x14ac:dyDescent="0.25">
      <c r="A6915">
        <v>3645</v>
      </c>
      <c r="B6915" t="s">
        <v>2853</v>
      </c>
      <c r="C6915" t="s">
        <v>2854</v>
      </c>
      <c r="D6915" t="s">
        <v>171</v>
      </c>
      <c r="E6915" t="s">
        <v>10</v>
      </c>
      <c r="F6915" t="s">
        <v>60</v>
      </c>
      <c r="G6915">
        <v>2602</v>
      </c>
      <c r="H6915" t="s">
        <v>8</v>
      </c>
      <c r="I6915" t="s">
        <v>8</v>
      </c>
      <c r="J6915" t="s">
        <v>8</v>
      </c>
      <c r="K6915" t="s">
        <v>6766</v>
      </c>
    </row>
    <row r="6916" spans="1:11" x14ac:dyDescent="0.25">
      <c r="A6916">
        <v>3645</v>
      </c>
      <c r="B6916" t="s">
        <v>2853</v>
      </c>
      <c r="C6916" t="s">
        <v>2854</v>
      </c>
      <c r="D6916" t="s">
        <v>171</v>
      </c>
      <c r="E6916" t="s">
        <v>10</v>
      </c>
      <c r="F6916" t="s">
        <v>60</v>
      </c>
      <c r="G6916">
        <v>2602</v>
      </c>
      <c r="H6916" t="s">
        <v>8</v>
      </c>
      <c r="I6916" t="s">
        <v>8</v>
      </c>
      <c r="J6916" t="s">
        <v>8</v>
      </c>
      <c r="K6916" t="s">
        <v>6766</v>
      </c>
    </row>
    <row r="6917" spans="1:11" x14ac:dyDescent="0.25">
      <c r="A6917">
        <v>3646</v>
      </c>
      <c r="B6917" t="s">
        <v>2855</v>
      </c>
      <c r="C6917" t="s">
        <v>2856</v>
      </c>
      <c r="D6917" t="s">
        <v>224</v>
      </c>
      <c r="E6917" t="s">
        <v>95</v>
      </c>
      <c r="F6917" t="s">
        <v>1645</v>
      </c>
      <c r="G6917">
        <v>2603</v>
      </c>
      <c r="H6917" t="s">
        <v>8</v>
      </c>
      <c r="I6917" t="s">
        <v>8</v>
      </c>
      <c r="J6917" t="s">
        <v>8</v>
      </c>
      <c r="K6917" t="s">
        <v>6766</v>
      </c>
    </row>
    <row r="6918" spans="1:11" x14ac:dyDescent="0.25">
      <c r="A6918">
        <v>3646</v>
      </c>
      <c r="B6918" t="s">
        <v>2855</v>
      </c>
      <c r="C6918" t="s">
        <v>2856</v>
      </c>
      <c r="D6918" t="s">
        <v>224</v>
      </c>
      <c r="E6918" t="s">
        <v>95</v>
      </c>
      <c r="F6918" t="s">
        <v>1645</v>
      </c>
      <c r="G6918">
        <v>2603</v>
      </c>
      <c r="H6918" t="s">
        <v>8</v>
      </c>
      <c r="I6918" t="s">
        <v>8</v>
      </c>
      <c r="J6918" t="s">
        <v>8</v>
      </c>
      <c r="K6918" t="s">
        <v>6766</v>
      </c>
    </row>
    <row r="6919" spans="1:11" x14ac:dyDescent="0.25">
      <c r="A6919">
        <v>3646</v>
      </c>
      <c r="B6919" t="s">
        <v>2855</v>
      </c>
      <c r="C6919" t="s">
        <v>2856</v>
      </c>
      <c r="D6919" t="s">
        <v>224</v>
      </c>
      <c r="E6919" t="s">
        <v>95</v>
      </c>
      <c r="F6919" t="s">
        <v>1645</v>
      </c>
      <c r="G6919">
        <v>2603</v>
      </c>
      <c r="H6919" t="s">
        <v>8</v>
      </c>
      <c r="I6919" t="s">
        <v>8</v>
      </c>
      <c r="J6919" t="s">
        <v>8</v>
      </c>
      <c r="K6919" t="s">
        <v>6766</v>
      </c>
    </row>
    <row r="6920" spans="1:11" x14ac:dyDescent="0.25">
      <c r="A6920">
        <v>3646</v>
      </c>
      <c r="B6920" t="s">
        <v>2855</v>
      </c>
      <c r="C6920" t="s">
        <v>2856</v>
      </c>
      <c r="D6920" t="s">
        <v>224</v>
      </c>
      <c r="E6920" t="s">
        <v>95</v>
      </c>
      <c r="F6920" t="s">
        <v>1645</v>
      </c>
      <c r="G6920">
        <v>2603</v>
      </c>
      <c r="H6920" t="s">
        <v>8</v>
      </c>
      <c r="I6920" t="s">
        <v>8</v>
      </c>
      <c r="J6920" t="s">
        <v>8</v>
      </c>
      <c r="K6920" t="s">
        <v>6766</v>
      </c>
    </row>
    <row r="6921" spans="1:11" x14ac:dyDescent="0.25">
      <c r="A6921">
        <v>3646</v>
      </c>
      <c r="B6921" t="s">
        <v>2855</v>
      </c>
      <c r="C6921" t="s">
        <v>2856</v>
      </c>
      <c r="D6921" t="s">
        <v>224</v>
      </c>
      <c r="E6921" t="s">
        <v>95</v>
      </c>
      <c r="F6921" t="s">
        <v>1645</v>
      </c>
      <c r="G6921">
        <v>2603</v>
      </c>
      <c r="H6921" t="s">
        <v>8</v>
      </c>
      <c r="I6921" t="s">
        <v>8</v>
      </c>
      <c r="J6921" t="s">
        <v>8</v>
      </c>
      <c r="K6921" t="s">
        <v>6766</v>
      </c>
    </row>
    <row r="6922" spans="1:11" x14ac:dyDescent="0.25">
      <c r="A6922">
        <v>3647</v>
      </c>
      <c r="B6922" t="s">
        <v>2857</v>
      </c>
      <c r="C6922" t="s">
        <v>7259</v>
      </c>
      <c r="D6922" t="s">
        <v>333</v>
      </c>
      <c r="E6922" t="s">
        <v>10</v>
      </c>
      <c r="F6922" t="s">
        <v>618</v>
      </c>
      <c r="G6922">
        <v>2604</v>
      </c>
      <c r="H6922" t="s">
        <v>8</v>
      </c>
      <c r="I6922" t="s">
        <v>8</v>
      </c>
      <c r="J6922" t="s">
        <v>8</v>
      </c>
      <c r="K6922" t="s">
        <v>6766</v>
      </c>
    </row>
    <row r="6923" spans="1:11" x14ac:dyDescent="0.25">
      <c r="A6923">
        <v>3648</v>
      </c>
      <c r="B6923" t="s">
        <v>2858</v>
      </c>
      <c r="C6923" t="s">
        <v>6160</v>
      </c>
      <c r="D6923" t="s">
        <v>6161</v>
      </c>
      <c r="E6923" t="s">
        <v>551</v>
      </c>
      <c r="F6923" t="s">
        <v>6162</v>
      </c>
      <c r="G6923">
        <v>2605</v>
      </c>
      <c r="H6923" t="s">
        <v>8</v>
      </c>
      <c r="I6923" t="s">
        <v>8</v>
      </c>
      <c r="J6923" t="s">
        <v>8</v>
      </c>
      <c r="K6923" t="s">
        <v>6766</v>
      </c>
    </row>
    <row r="6924" spans="1:11" x14ac:dyDescent="0.25">
      <c r="A6924">
        <v>3649</v>
      </c>
      <c r="B6924" t="s">
        <v>2859</v>
      </c>
      <c r="C6924" t="s">
        <v>2860</v>
      </c>
      <c r="D6924" t="s">
        <v>156</v>
      </c>
      <c r="E6924" t="s">
        <v>125</v>
      </c>
      <c r="F6924" t="s">
        <v>496</v>
      </c>
      <c r="G6924">
        <v>2606</v>
      </c>
      <c r="H6924" t="s">
        <v>8</v>
      </c>
      <c r="I6924" t="s">
        <v>8</v>
      </c>
      <c r="J6924" t="s">
        <v>8</v>
      </c>
      <c r="K6924" t="s">
        <v>6766</v>
      </c>
    </row>
    <row r="6925" spans="1:11" x14ac:dyDescent="0.25">
      <c r="A6925">
        <v>3650</v>
      </c>
      <c r="B6925" t="s">
        <v>12194</v>
      </c>
      <c r="C6925" t="s">
        <v>415</v>
      </c>
      <c r="D6925" t="s">
        <v>237</v>
      </c>
      <c r="E6925" t="s">
        <v>10</v>
      </c>
      <c r="F6925" t="s">
        <v>238</v>
      </c>
      <c r="G6925">
        <v>2607</v>
      </c>
      <c r="H6925" t="s">
        <v>8</v>
      </c>
      <c r="I6925" t="s">
        <v>8</v>
      </c>
      <c r="J6925" t="s">
        <v>8</v>
      </c>
      <c r="K6925" t="s">
        <v>6766</v>
      </c>
    </row>
    <row r="6926" spans="1:11" x14ac:dyDescent="0.25">
      <c r="A6926">
        <v>3653</v>
      </c>
      <c r="B6926" t="s">
        <v>2861</v>
      </c>
      <c r="C6926" t="s">
        <v>2862</v>
      </c>
      <c r="D6926" t="s">
        <v>93</v>
      </c>
      <c r="E6926" t="s">
        <v>10</v>
      </c>
      <c r="F6926" t="s">
        <v>197</v>
      </c>
      <c r="G6926">
        <v>2610</v>
      </c>
      <c r="H6926" t="s">
        <v>8</v>
      </c>
      <c r="I6926" t="s">
        <v>8</v>
      </c>
      <c r="J6926" t="s">
        <v>8</v>
      </c>
      <c r="K6926" t="s">
        <v>6766</v>
      </c>
    </row>
    <row r="6927" spans="1:11" x14ac:dyDescent="0.25">
      <c r="A6927">
        <v>3654</v>
      </c>
      <c r="B6927" t="s">
        <v>11798</v>
      </c>
      <c r="C6927" t="s">
        <v>942</v>
      </c>
      <c r="D6927" t="s">
        <v>943</v>
      </c>
      <c r="E6927" t="s">
        <v>52</v>
      </c>
      <c r="F6927" t="s">
        <v>944</v>
      </c>
      <c r="G6927">
        <v>2611</v>
      </c>
      <c r="H6927" t="s">
        <v>8</v>
      </c>
      <c r="I6927" t="s">
        <v>8</v>
      </c>
      <c r="J6927" t="s">
        <v>8</v>
      </c>
      <c r="K6927" t="s">
        <v>6766</v>
      </c>
    </row>
    <row r="6928" spans="1:11" x14ac:dyDescent="0.25">
      <c r="A6928">
        <v>3656</v>
      </c>
      <c r="B6928" t="s">
        <v>2864</v>
      </c>
      <c r="C6928" t="s">
        <v>7260</v>
      </c>
      <c r="D6928" t="s">
        <v>27</v>
      </c>
      <c r="E6928" t="s">
        <v>10</v>
      </c>
      <c r="F6928" t="s">
        <v>28</v>
      </c>
      <c r="G6928">
        <v>2613</v>
      </c>
      <c r="H6928" t="s">
        <v>8</v>
      </c>
      <c r="I6928" t="s">
        <v>8</v>
      </c>
      <c r="J6928" t="s">
        <v>8</v>
      </c>
      <c r="K6928" t="s">
        <v>6766</v>
      </c>
    </row>
    <row r="6929" spans="1:11" x14ac:dyDescent="0.25">
      <c r="A6929">
        <v>3657</v>
      </c>
      <c r="B6929" t="s">
        <v>2865</v>
      </c>
      <c r="C6929" t="s">
        <v>1940</v>
      </c>
      <c r="D6929" t="s">
        <v>81</v>
      </c>
      <c r="E6929" t="s">
        <v>10</v>
      </c>
      <c r="F6929" t="s">
        <v>82</v>
      </c>
      <c r="G6929">
        <v>2614</v>
      </c>
      <c r="H6929" t="s">
        <v>8</v>
      </c>
      <c r="I6929" t="s">
        <v>8</v>
      </c>
      <c r="J6929" t="s">
        <v>8</v>
      </c>
      <c r="K6929" t="s">
        <v>6766</v>
      </c>
    </row>
    <row r="6930" spans="1:11" x14ac:dyDescent="0.25">
      <c r="A6930">
        <v>3658</v>
      </c>
      <c r="B6930" t="s">
        <v>2866</v>
      </c>
      <c r="C6930" t="s">
        <v>6163</v>
      </c>
      <c r="D6930" t="s">
        <v>909</v>
      </c>
      <c r="E6930" t="s">
        <v>10</v>
      </c>
      <c r="F6930" t="s">
        <v>121</v>
      </c>
      <c r="G6930">
        <v>2615</v>
      </c>
      <c r="H6930" t="s">
        <v>8</v>
      </c>
      <c r="I6930" t="s">
        <v>8</v>
      </c>
      <c r="J6930" t="s">
        <v>8</v>
      </c>
      <c r="K6930" t="s">
        <v>6766</v>
      </c>
    </row>
    <row r="6931" spans="1:11" x14ac:dyDescent="0.25">
      <c r="A6931">
        <v>3660</v>
      </c>
      <c r="B6931" t="s">
        <v>2868</v>
      </c>
      <c r="C6931" t="s">
        <v>2869</v>
      </c>
      <c r="D6931" t="s">
        <v>25</v>
      </c>
      <c r="E6931" t="s">
        <v>10</v>
      </c>
      <c r="F6931" t="s">
        <v>26</v>
      </c>
      <c r="G6931">
        <v>2617</v>
      </c>
      <c r="H6931" t="s">
        <v>8</v>
      </c>
      <c r="I6931" t="s">
        <v>8</v>
      </c>
      <c r="J6931" t="s">
        <v>8</v>
      </c>
      <c r="K6931" t="s">
        <v>6766</v>
      </c>
    </row>
    <row r="6932" spans="1:11" x14ac:dyDescent="0.25">
      <c r="A6932">
        <v>3662</v>
      </c>
      <c r="B6932" t="s">
        <v>12195</v>
      </c>
      <c r="C6932" t="s">
        <v>12196</v>
      </c>
      <c r="D6932" t="s">
        <v>2870</v>
      </c>
      <c r="E6932" t="s">
        <v>579</v>
      </c>
      <c r="F6932" t="s">
        <v>12197</v>
      </c>
      <c r="G6932">
        <v>2619</v>
      </c>
      <c r="H6932" t="s">
        <v>8</v>
      </c>
      <c r="I6932" t="s">
        <v>8</v>
      </c>
      <c r="J6932" t="s">
        <v>8</v>
      </c>
      <c r="K6932" t="s">
        <v>6766</v>
      </c>
    </row>
    <row r="6933" spans="1:11" x14ac:dyDescent="0.25">
      <c r="A6933">
        <v>3664</v>
      </c>
      <c r="B6933" t="s">
        <v>2872</v>
      </c>
      <c r="C6933" t="s">
        <v>4604</v>
      </c>
      <c r="D6933" t="s">
        <v>27</v>
      </c>
      <c r="E6933" t="s">
        <v>10</v>
      </c>
      <c r="F6933" t="s">
        <v>28</v>
      </c>
      <c r="G6933">
        <v>2621</v>
      </c>
      <c r="H6933" t="s">
        <v>8</v>
      </c>
      <c r="I6933" t="s">
        <v>8</v>
      </c>
      <c r="J6933" t="s">
        <v>8</v>
      </c>
      <c r="K6933" t="s">
        <v>6766</v>
      </c>
    </row>
    <row r="6934" spans="1:11" x14ac:dyDescent="0.25">
      <c r="A6934">
        <v>3669</v>
      </c>
      <c r="B6934" t="s">
        <v>2873</v>
      </c>
      <c r="C6934" t="s">
        <v>2874</v>
      </c>
      <c r="D6934" t="s">
        <v>2248</v>
      </c>
      <c r="E6934" t="s">
        <v>988</v>
      </c>
      <c r="F6934" t="s">
        <v>2875</v>
      </c>
      <c r="G6934">
        <v>2626</v>
      </c>
      <c r="H6934" t="s">
        <v>8</v>
      </c>
      <c r="I6934" t="s">
        <v>8</v>
      </c>
      <c r="J6934" t="s">
        <v>8</v>
      </c>
      <c r="K6934" t="s">
        <v>6766</v>
      </c>
    </row>
    <row r="6935" spans="1:11" x14ac:dyDescent="0.25">
      <c r="A6935">
        <v>3669</v>
      </c>
      <c r="B6935" t="s">
        <v>2873</v>
      </c>
      <c r="C6935" t="s">
        <v>2874</v>
      </c>
      <c r="D6935" t="s">
        <v>2248</v>
      </c>
      <c r="E6935" t="s">
        <v>988</v>
      </c>
      <c r="F6935" t="s">
        <v>2875</v>
      </c>
      <c r="G6935">
        <v>2626</v>
      </c>
      <c r="H6935" t="s">
        <v>8</v>
      </c>
      <c r="I6935" t="s">
        <v>8</v>
      </c>
      <c r="J6935" t="s">
        <v>8</v>
      </c>
      <c r="K6935" t="s">
        <v>6766</v>
      </c>
    </row>
    <row r="6936" spans="1:11" x14ac:dyDescent="0.25">
      <c r="A6936">
        <v>3669</v>
      </c>
      <c r="B6936" t="s">
        <v>2873</v>
      </c>
      <c r="C6936" t="s">
        <v>2874</v>
      </c>
      <c r="D6936" t="s">
        <v>2248</v>
      </c>
      <c r="E6936" t="s">
        <v>988</v>
      </c>
      <c r="F6936" t="s">
        <v>2875</v>
      </c>
      <c r="G6936">
        <v>2626</v>
      </c>
      <c r="H6936" t="s">
        <v>8</v>
      </c>
      <c r="I6936" t="s">
        <v>8</v>
      </c>
      <c r="J6936" t="s">
        <v>8</v>
      </c>
      <c r="K6936" t="s">
        <v>6766</v>
      </c>
    </row>
    <row r="6937" spans="1:11" x14ac:dyDescent="0.25">
      <c r="A6937">
        <v>3672</v>
      </c>
      <c r="B6937" t="s">
        <v>2876</v>
      </c>
      <c r="C6937" t="s">
        <v>2877</v>
      </c>
      <c r="D6937" t="s">
        <v>2878</v>
      </c>
      <c r="E6937" t="s">
        <v>397</v>
      </c>
      <c r="F6937" t="s">
        <v>2879</v>
      </c>
      <c r="G6937">
        <v>2629</v>
      </c>
      <c r="H6937" t="s">
        <v>8</v>
      </c>
      <c r="I6937" t="s">
        <v>8</v>
      </c>
      <c r="J6937" t="s">
        <v>8</v>
      </c>
      <c r="K6937" t="s">
        <v>6766</v>
      </c>
    </row>
    <row r="6938" spans="1:11" x14ac:dyDescent="0.25">
      <c r="A6938">
        <v>3673</v>
      </c>
      <c r="B6938" t="s">
        <v>2880</v>
      </c>
      <c r="C6938" t="s">
        <v>2881</v>
      </c>
      <c r="D6938" t="s">
        <v>2882</v>
      </c>
      <c r="E6938" t="s">
        <v>386</v>
      </c>
      <c r="F6938" t="s">
        <v>2883</v>
      </c>
      <c r="G6938">
        <v>2630</v>
      </c>
      <c r="H6938" t="s">
        <v>8</v>
      </c>
      <c r="I6938" t="s">
        <v>8</v>
      </c>
      <c r="J6938" t="s">
        <v>8</v>
      </c>
      <c r="K6938" t="s">
        <v>6766</v>
      </c>
    </row>
    <row r="6939" spans="1:11" x14ac:dyDescent="0.25">
      <c r="A6939">
        <v>3675</v>
      </c>
      <c r="B6939" t="s">
        <v>2884</v>
      </c>
      <c r="C6939" t="s">
        <v>2885</v>
      </c>
      <c r="D6939" t="s">
        <v>2886</v>
      </c>
      <c r="E6939" t="s">
        <v>110</v>
      </c>
      <c r="F6939" t="s">
        <v>2887</v>
      </c>
      <c r="G6939">
        <v>2632</v>
      </c>
      <c r="H6939" t="s">
        <v>8</v>
      </c>
      <c r="I6939" t="s">
        <v>8</v>
      </c>
      <c r="J6939" t="s">
        <v>8</v>
      </c>
      <c r="K6939" t="s">
        <v>6766</v>
      </c>
    </row>
    <row r="6940" spans="1:11" x14ac:dyDescent="0.25">
      <c r="A6940">
        <v>3675</v>
      </c>
      <c r="B6940" t="s">
        <v>2884</v>
      </c>
      <c r="C6940" t="s">
        <v>2885</v>
      </c>
      <c r="D6940" t="s">
        <v>2886</v>
      </c>
      <c r="E6940" t="s">
        <v>110</v>
      </c>
      <c r="F6940" t="s">
        <v>2887</v>
      </c>
      <c r="G6940">
        <v>2632</v>
      </c>
      <c r="H6940" t="s">
        <v>8</v>
      </c>
      <c r="I6940" t="s">
        <v>8</v>
      </c>
      <c r="J6940" t="s">
        <v>8</v>
      </c>
      <c r="K6940" t="s">
        <v>6766</v>
      </c>
    </row>
    <row r="6941" spans="1:11" x14ac:dyDescent="0.25">
      <c r="A6941">
        <v>3677</v>
      </c>
      <c r="B6941" t="s">
        <v>2888</v>
      </c>
      <c r="C6941" t="s">
        <v>7261</v>
      </c>
      <c r="D6941" t="s">
        <v>431</v>
      </c>
      <c r="E6941" t="s">
        <v>10</v>
      </c>
      <c r="F6941" t="s">
        <v>197</v>
      </c>
      <c r="G6941">
        <v>2634</v>
      </c>
      <c r="H6941" t="s">
        <v>8</v>
      </c>
      <c r="I6941" t="s">
        <v>8</v>
      </c>
      <c r="J6941" t="s">
        <v>8</v>
      </c>
      <c r="K6941" t="s">
        <v>6766</v>
      </c>
    </row>
    <row r="6942" spans="1:11" x14ac:dyDescent="0.25">
      <c r="A6942">
        <v>3678</v>
      </c>
      <c r="B6942" t="s">
        <v>2889</v>
      </c>
      <c r="C6942" t="s">
        <v>12386</v>
      </c>
      <c r="D6942" t="s">
        <v>12387</v>
      </c>
      <c r="E6942" t="s">
        <v>105</v>
      </c>
      <c r="F6942" t="s">
        <v>12388</v>
      </c>
      <c r="G6942">
        <v>2635</v>
      </c>
      <c r="H6942" t="s">
        <v>8</v>
      </c>
      <c r="I6942" t="s">
        <v>8</v>
      </c>
      <c r="J6942" t="s">
        <v>8</v>
      </c>
      <c r="K6942" t="s">
        <v>6766</v>
      </c>
    </row>
    <row r="6943" spans="1:11" x14ac:dyDescent="0.25">
      <c r="A6943">
        <v>3678</v>
      </c>
      <c r="B6943" t="s">
        <v>2889</v>
      </c>
      <c r="C6943" t="s">
        <v>12386</v>
      </c>
      <c r="D6943" t="s">
        <v>12387</v>
      </c>
      <c r="E6943" t="s">
        <v>105</v>
      </c>
      <c r="F6943" t="s">
        <v>12388</v>
      </c>
      <c r="G6943">
        <v>2635</v>
      </c>
      <c r="H6943" t="s">
        <v>8</v>
      </c>
      <c r="I6943" t="s">
        <v>8</v>
      </c>
      <c r="J6943" t="s">
        <v>8</v>
      </c>
      <c r="K6943" t="s">
        <v>6766</v>
      </c>
    </row>
    <row r="6944" spans="1:11" x14ac:dyDescent="0.25">
      <c r="A6944">
        <v>3678</v>
      </c>
      <c r="B6944" t="s">
        <v>2889</v>
      </c>
      <c r="C6944" t="s">
        <v>12386</v>
      </c>
      <c r="D6944" t="s">
        <v>12387</v>
      </c>
      <c r="E6944" t="s">
        <v>105</v>
      </c>
      <c r="F6944" t="s">
        <v>12388</v>
      </c>
      <c r="G6944">
        <v>2635</v>
      </c>
      <c r="H6944" t="s">
        <v>8</v>
      </c>
      <c r="I6944" t="s">
        <v>8</v>
      </c>
      <c r="J6944" t="s">
        <v>8</v>
      </c>
      <c r="K6944" t="s">
        <v>6766</v>
      </c>
    </row>
    <row r="6945" spans="1:11" x14ac:dyDescent="0.25">
      <c r="A6945">
        <v>3678</v>
      </c>
      <c r="B6945" t="s">
        <v>2889</v>
      </c>
      <c r="C6945" t="s">
        <v>12386</v>
      </c>
      <c r="D6945" t="s">
        <v>12387</v>
      </c>
      <c r="E6945" t="s">
        <v>105</v>
      </c>
      <c r="F6945" t="s">
        <v>12388</v>
      </c>
      <c r="G6945">
        <v>2635</v>
      </c>
      <c r="H6945" t="s">
        <v>8</v>
      </c>
      <c r="I6945" t="s">
        <v>8</v>
      </c>
      <c r="J6945" t="s">
        <v>8</v>
      </c>
      <c r="K6945" t="s">
        <v>6766</v>
      </c>
    </row>
    <row r="6946" spans="1:11" x14ac:dyDescent="0.25">
      <c r="A6946">
        <v>3678</v>
      </c>
      <c r="B6946" t="s">
        <v>2889</v>
      </c>
      <c r="C6946" t="s">
        <v>12386</v>
      </c>
      <c r="D6946" t="s">
        <v>12387</v>
      </c>
      <c r="E6946" t="s">
        <v>105</v>
      </c>
      <c r="F6946" t="s">
        <v>12388</v>
      </c>
      <c r="G6946">
        <v>2635</v>
      </c>
      <c r="H6946" t="s">
        <v>8</v>
      </c>
      <c r="I6946" t="s">
        <v>8</v>
      </c>
      <c r="J6946" t="s">
        <v>8</v>
      </c>
      <c r="K6946" t="s">
        <v>6766</v>
      </c>
    </row>
    <row r="6947" spans="1:11" x14ac:dyDescent="0.25">
      <c r="A6947">
        <v>3678</v>
      </c>
      <c r="B6947" t="s">
        <v>2889</v>
      </c>
      <c r="C6947" t="s">
        <v>12386</v>
      </c>
      <c r="D6947" t="s">
        <v>12387</v>
      </c>
      <c r="E6947" t="s">
        <v>105</v>
      </c>
      <c r="F6947" t="s">
        <v>12388</v>
      </c>
      <c r="G6947">
        <v>2635</v>
      </c>
      <c r="H6947" t="s">
        <v>8</v>
      </c>
      <c r="I6947" t="s">
        <v>8</v>
      </c>
      <c r="J6947" t="s">
        <v>8</v>
      </c>
      <c r="K6947" t="s">
        <v>6766</v>
      </c>
    </row>
    <row r="6948" spans="1:11" x14ac:dyDescent="0.25">
      <c r="A6948">
        <v>3678</v>
      </c>
      <c r="B6948" t="s">
        <v>2889</v>
      </c>
      <c r="C6948" t="s">
        <v>12386</v>
      </c>
      <c r="D6948" t="s">
        <v>12387</v>
      </c>
      <c r="E6948" t="s">
        <v>105</v>
      </c>
      <c r="F6948" t="s">
        <v>12388</v>
      </c>
      <c r="G6948">
        <v>2635</v>
      </c>
      <c r="H6948" t="s">
        <v>8</v>
      </c>
      <c r="I6948" t="s">
        <v>8</v>
      </c>
      <c r="J6948" t="s">
        <v>8</v>
      </c>
      <c r="K6948" t="s">
        <v>6766</v>
      </c>
    </row>
    <row r="6949" spans="1:11" x14ac:dyDescent="0.25">
      <c r="A6949">
        <v>3678</v>
      </c>
      <c r="B6949" t="s">
        <v>2889</v>
      </c>
      <c r="C6949" t="s">
        <v>12386</v>
      </c>
      <c r="D6949" t="s">
        <v>12387</v>
      </c>
      <c r="E6949" t="s">
        <v>105</v>
      </c>
      <c r="F6949" t="s">
        <v>12388</v>
      </c>
      <c r="G6949">
        <v>2635</v>
      </c>
      <c r="H6949" t="s">
        <v>8</v>
      </c>
      <c r="I6949" t="s">
        <v>8</v>
      </c>
      <c r="J6949" t="s">
        <v>8</v>
      </c>
      <c r="K6949" t="s">
        <v>6766</v>
      </c>
    </row>
    <row r="6950" spans="1:11" x14ac:dyDescent="0.25">
      <c r="A6950">
        <v>3678</v>
      </c>
      <c r="B6950" t="s">
        <v>2889</v>
      </c>
      <c r="C6950" t="s">
        <v>12386</v>
      </c>
      <c r="D6950" t="s">
        <v>12387</v>
      </c>
      <c r="E6950" t="s">
        <v>105</v>
      </c>
      <c r="F6950" t="s">
        <v>12388</v>
      </c>
      <c r="G6950">
        <v>2635</v>
      </c>
      <c r="H6950" t="s">
        <v>8</v>
      </c>
      <c r="I6950" t="s">
        <v>8</v>
      </c>
      <c r="J6950" t="s">
        <v>8</v>
      </c>
      <c r="K6950" t="s">
        <v>6766</v>
      </c>
    </row>
    <row r="6951" spans="1:11" x14ac:dyDescent="0.25">
      <c r="A6951">
        <v>3678</v>
      </c>
      <c r="B6951" t="s">
        <v>2889</v>
      </c>
      <c r="C6951" t="s">
        <v>12386</v>
      </c>
      <c r="D6951" t="s">
        <v>12387</v>
      </c>
      <c r="E6951" t="s">
        <v>105</v>
      </c>
      <c r="F6951" t="s">
        <v>12388</v>
      </c>
      <c r="G6951">
        <v>2635</v>
      </c>
      <c r="H6951" t="s">
        <v>8</v>
      </c>
      <c r="I6951" t="s">
        <v>8</v>
      </c>
      <c r="J6951" t="s">
        <v>8</v>
      </c>
      <c r="K6951" t="s">
        <v>6766</v>
      </c>
    </row>
    <row r="6952" spans="1:11" x14ac:dyDescent="0.25">
      <c r="A6952">
        <v>3679</v>
      </c>
      <c r="B6952" t="s">
        <v>2890</v>
      </c>
      <c r="C6952" t="s">
        <v>7262</v>
      </c>
      <c r="D6952" t="s">
        <v>608</v>
      </c>
      <c r="E6952" t="s">
        <v>52</v>
      </c>
      <c r="F6952" t="s">
        <v>2891</v>
      </c>
      <c r="G6952">
        <v>2636</v>
      </c>
      <c r="H6952" t="s">
        <v>8</v>
      </c>
      <c r="I6952" t="s">
        <v>8</v>
      </c>
      <c r="J6952" t="s">
        <v>8</v>
      </c>
      <c r="K6952" t="s">
        <v>6766</v>
      </c>
    </row>
    <row r="6953" spans="1:11" x14ac:dyDescent="0.25">
      <c r="A6953">
        <v>3682</v>
      </c>
      <c r="B6953" t="s">
        <v>2892</v>
      </c>
      <c r="C6953" t="s">
        <v>2893</v>
      </c>
      <c r="D6953" t="s">
        <v>156</v>
      </c>
      <c r="E6953" t="s">
        <v>125</v>
      </c>
      <c r="F6953" t="s">
        <v>2894</v>
      </c>
      <c r="G6953">
        <v>2639</v>
      </c>
      <c r="H6953" t="s">
        <v>8</v>
      </c>
      <c r="I6953" t="s">
        <v>8</v>
      </c>
      <c r="J6953" t="s">
        <v>8</v>
      </c>
      <c r="K6953" t="s">
        <v>6766</v>
      </c>
    </row>
    <row r="6954" spans="1:11" x14ac:dyDescent="0.25">
      <c r="A6954">
        <v>3682</v>
      </c>
      <c r="B6954" t="s">
        <v>2892</v>
      </c>
      <c r="C6954" t="s">
        <v>2893</v>
      </c>
      <c r="D6954" t="s">
        <v>156</v>
      </c>
      <c r="E6954" t="s">
        <v>125</v>
      </c>
      <c r="F6954" t="s">
        <v>2894</v>
      </c>
      <c r="G6954">
        <v>2639</v>
      </c>
      <c r="H6954" t="s">
        <v>8</v>
      </c>
      <c r="I6954" t="s">
        <v>8</v>
      </c>
      <c r="J6954" t="s">
        <v>8</v>
      </c>
      <c r="K6954" t="s">
        <v>6766</v>
      </c>
    </row>
    <row r="6955" spans="1:11" x14ac:dyDescent="0.25">
      <c r="A6955">
        <v>3682</v>
      </c>
      <c r="B6955" t="s">
        <v>2892</v>
      </c>
      <c r="C6955" t="s">
        <v>2893</v>
      </c>
      <c r="D6955" t="s">
        <v>156</v>
      </c>
      <c r="E6955" t="s">
        <v>125</v>
      </c>
      <c r="F6955" t="s">
        <v>2894</v>
      </c>
      <c r="G6955">
        <v>2639</v>
      </c>
      <c r="H6955" t="s">
        <v>8</v>
      </c>
      <c r="I6955" t="s">
        <v>8</v>
      </c>
      <c r="J6955" t="s">
        <v>8</v>
      </c>
      <c r="K6955" t="s">
        <v>6766</v>
      </c>
    </row>
    <row r="6956" spans="1:11" x14ac:dyDescent="0.25">
      <c r="A6956">
        <v>3682</v>
      </c>
      <c r="B6956" t="s">
        <v>2892</v>
      </c>
      <c r="C6956" t="s">
        <v>2893</v>
      </c>
      <c r="D6956" t="s">
        <v>156</v>
      </c>
      <c r="E6956" t="s">
        <v>125</v>
      </c>
      <c r="F6956" t="s">
        <v>2894</v>
      </c>
      <c r="G6956">
        <v>2639</v>
      </c>
      <c r="H6956" t="s">
        <v>8</v>
      </c>
      <c r="I6956" t="s">
        <v>8</v>
      </c>
      <c r="J6956" t="s">
        <v>8</v>
      </c>
      <c r="K6956" t="s">
        <v>6766</v>
      </c>
    </row>
    <row r="6957" spans="1:11" x14ac:dyDescent="0.25">
      <c r="A6957">
        <v>3682</v>
      </c>
      <c r="B6957" t="s">
        <v>2892</v>
      </c>
      <c r="C6957" t="s">
        <v>2893</v>
      </c>
      <c r="D6957" t="s">
        <v>156</v>
      </c>
      <c r="E6957" t="s">
        <v>125</v>
      </c>
      <c r="F6957" t="s">
        <v>2894</v>
      </c>
      <c r="G6957">
        <v>2639</v>
      </c>
      <c r="H6957" t="s">
        <v>8</v>
      </c>
      <c r="I6957" t="s">
        <v>8</v>
      </c>
      <c r="J6957" t="s">
        <v>8</v>
      </c>
      <c r="K6957" t="s">
        <v>6766</v>
      </c>
    </row>
    <row r="6958" spans="1:11" x14ac:dyDescent="0.25">
      <c r="A6958">
        <v>3682</v>
      </c>
      <c r="B6958" t="s">
        <v>2892</v>
      </c>
      <c r="C6958" t="s">
        <v>2893</v>
      </c>
      <c r="D6958" t="s">
        <v>156</v>
      </c>
      <c r="E6958" t="s">
        <v>125</v>
      </c>
      <c r="F6958" t="s">
        <v>2894</v>
      </c>
      <c r="G6958">
        <v>2639</v>
      </c>
      <c r="H6958" t="s">
        <v>8</v>
      </c>
      <c r="I6958" t="s">
        <v>8</v>
      </c>
      <c r="J6958" t="s">
        <v>8</v>
      </c>
      <c r="K6958" t="s">
        <v>6766</v>
      </c>
    </row>
    <row r="6959" spans="1:11" x14ac:dyDescent="0.25">
      <c r="A6959">
        <v>3682</v>
      </c>
      <c r="B6959" t="s">
        <v>2892</v>
      </c>
      <c r="C6959" t="s">
        <v>2893</v>
      </c>
      <c r="D6959" t="s">
        <v>156</v>
      </c>
      <c r="E6959" t="s">
        <v>125</v>
      </c>
      <c r="F6959" t="s">
        <v>2894</v>
      </c>
      <c r="G6959">
        <v>2639</v>
      </c>
      <c r="H6959" t="s">
        <v>8</v>
      </c>
      <c r="I6959" t="s">
        <v>8</v>
      </c>
      <c r="J6959" t="s">
        <v>8</v>
      </c>
      <c r="K6959" t="s">
        <v>6766</v>
      </c>
    </row>
    <row r="6960" spans="1:11" x14ac:dyDescent="0.25">
      <c r="A6960">
        <v>3682</v>
      </c>
      <c r="B6960" t="s">
        <v>2892</v>
      </c>
      <c r="C6960" t="s">
        <v>2893</v>
      </c>
      <c r="D6960" t="s">
        <v>156</v>
      </c>
      <c r="E6960" t="s">
        <v>125</v>
      </c>
      <c r="F6960" t="s">
        <v>2894</v>
      </c>
      <c r="G6960">
        <v>2639</v>
      </c>
      <c r="H6960" t="s">
        <v>8</v>
      </c>
      <c r="I6960" t="s">
        <v>8</v>
      </c>
      <c r="J6960" t="s">
        <v>8</v>
      </c>
      <c r="K6960" t="s">
        <v>6766</v>
      </c>
    </row>
    <row r="6961" spans="1:11" x14ac:dyDescent="0.25">
      <c r="A6961">
        <v>3682</v>
      </c>
      <c r="B6961" t="s">
        <v>2892</v>
      </c>
      <c r="C6961" t="s">
        <v>2893</v>
      </c>
      <c r="D6961" t="s">
        <v>156</v>
      </c>
      <c r="E6961" t="s">
        <v>125</v>
      </c>
      <c r="F6961" t="s">
        <v>2894</v>
      </c>
      <c r="G6961">
        <v>2639</v>
      </c>
      <c r="H6961" t="s">
        <v>8</v>
      </c>
      <c r="I6961" t="s">
        <v>8</v>
      </c>
      <c r="J6961" t="s">
        <v>8</v>
      </c>
      <c r="K6961" t="s">
        <v>6766</v>
      </c>
    </row>
    <row r="6962" spans="1:11" x14ac:dyDescent="0.25">
      <c r="A6962">
        <v>3682</v>
      </c>
      <c r="B6962" t="s">
        <v>2892</v>
      </c>
      <c r="C6962" t="s">
        <v>2893</v>
      </c>
      <c r="D6962" t="s">
        <v>156</v>
      </c>
      <c r="E6962" t="s">
        <v>125</v>
      </c>
      <c r="F6962" t="s">
        <v>2894</v>
      </c>
      <c r="G6962">
        <v>2639</v>
      </c>
      <c r="H6962" t="s">
        <v>8</v>
      </c>
      <c r="I6962" t="s">
        <v>8</v>
      </c>
      <c r="J6962" t="s">
        <v>8</v>
      </c>
      <c r="K6962" t="s">
        <v>6766</v>
      </c>
    </row>
    <row r="6963" spans="1:11" x14ac:dyDescent="0.25">
      <c r="A6963">
        <v>3682</v>
      </c>
      <c r="B6963" t="s">
        <v>2892</v>
      </c>
      <c r="C6963" t="s">
        <v>2893</v>
      </c>
      <c r="D6963" t="s">
        <v>156</v>
      </c>
      <c r="E6963" t="s">
        <v>125</v>
      </c>
      <c r="F6963" t="s">
        <v>2894</v>
      </c>
      <c r="G6963">
        <v>2639</v>
      </c>
      <c r="H6963" t="s">
        <v>8</v>
      </c>
      <c r="I6963" t="s">
        <v>8</v>
      </c>
      <c r="J6963" t="s">
        <v>8</v>
      </c>
      <c r="K6963" t="s">
        <v>6766</v>
      </c>
    </row>
    <row r="6964" spans="1:11" x14ac:dyDescent="0.25">
      <c r="A6964">
        <v>3682</v>
      </c>
      <c r="B6964" t="s">
        <v>2892</v>
      </c>
      <c r="C6964" t="s">
        <v>2893</v>
      </c>
      <c r="D6964" t="s">
        <v>156</v>
      </c>
      <c r="E6964" t="s">
        <v>125</v>
      </c>
      <c r="F6964" t="s">
        <v>2894</v>
      </c>
      <c r="G6964">
        <v>2639</v>
      </c>
      <c r="H6964" t="s">
        <v>8</v>
      </c>
      <c r="I6964" t="s">
        <v>8</v>
      </c>
      <c r="J6964" t="s">
        <v>8</v>
      </c>
      <c r="K6964" t="s">
        <v>6766</v>
      </c>
    </row>
    <row r="6965" spans="1:11" x14ac:dyDescent="0.25">
      <c r="A6965">
        <v>3682</v>
      </c>
      <c r="B6965" t="s">
        <v>2892</v>
      </c>
      <c r="C6965" t="s">
        <v>2893</v>
      </c>
      <c r="D6965" t="s">
        <v>156</v>
      </c>
      <c r="E6965" t="s">
        <v>125</v>
      </c>
      <c r="F6965" t="s">
        <v>2894</v>
      </c>
      <c r="G6965">
        <v>2639</v>
      </c>
      <c r="H6965" t="s">
        <v>8</v>
      </c>
      <c r="I6965" t="s">
        <v>8</v>
      </c>
      <c r="J6965" t="s">
        <v>8</v>
      </c>
      <c r="K6965" t="s">
        <v>6766</v>
      </c>
    </row>
    <row r="6966" spans="1:11" x14ac:dyDescent="0.25">
      <c r="A6966">
        <v>3682</v>
      </c>
      <c r="B6966" t="s">
        <v>2892</v>
      </c>
      <c r="C6966" t="s">
        <v>2893</v>
      </c>
      <c r="D6966" t="s">
        <v>156</v>
      </c>
      <c r="E6966" t="s">
        <v>125</v>
      </c>
      <c r="F6966" t="s">
        <v>2894</v>
      </c>
      <c r="G6966">
        <v>2639</v>
      </c>
      <c r="H6966" t="s">
        <v>8</v>
      </c>
      <c r="I6966" t="s">
        <v>8</v>
      </c>
      <c r="J6966" t="s">
        <v>8</v>
      </c>
      <c r="K6966" t="s">
        <v>6766</v>
      </c>
    </row>
    <row r="6967" spans="1:11" x14ac:dyDescent="0.25">
      <c r="A6967">
        <v>3682</v>
      </c>
      <c r="B6967" t="s">
        <v>2892</v>
      </c>
      <c r="C6967" t="s">
        <v>2893</v>
      </c>
      <c r="D6967" t="s">
        <v>156</v>
      </c>
      <c r="E6967" t="s">
        <v>125</v>
      </c>
      <c r="F6967" t="s">
        <v>2894</v>
      </c>
      <c r="G6967">
        <v>2639</v>
      </c>
      <c r="H6967" t="s">
        <v>8</v>
      </c>
      <c r="I6967" t="s">
        <v>8</v>
      </c>
      <c r="J6967" t="s">
        <v>8</v>
      </c>
      <c r="K6967" t="s">
        <v>6766</v>
      </c>
    </row>
    <row r="6968" spans="1:11" x14ac:dyDescent="0.25">
      <c r="A6968">
        <v>3682</v>
      </c>
      <c r="B6968" t="s">
        <v>2892</v>
      </c>
      <c r="C6968" t="s">
        <v>2893</v>
      </c>
      <c r="D6968" t="s">
        <v>156</v>
      </c>
      <c r="E6968" t="s">
        <v>125</v>
      </c>
      <c r="F6968" t="s">
        <v>2894</v>
      </c>
      <c r="G6968">
        <v>2639</v>
      </c>
      <c r="H6968" t="s">
        <v>8</v>
      </c>
      <c r="I6968" t="s">
        <v>8</v>
      </c>
      <c r="J6968" t="s">
        <v>8</v>
      </c>
      <c r="K6968" t="s">
        <v>6766</v>
      </c>
    </row>
    <row r="6969" spans="1:11" x14ac:dyDescent="0.25">
      <c r="A6969">
        <v>3682</v>
      </c>
      <c r="B6969" t="s">
        <v>2892</v>
      </c>
      <c r="C6969" t="s">
        <v>2893</v>
      </c>
      <c r="D6969" t="s">
        <v>156</v>
      </c>
      <c r="E6969" t="s">
        <v>125</v>
      </c>
      <c r="F6969" t="s">
        <v>2894</v>
      </c>
      <c r="G6969">
        <v>2639</v>
      </c>
      <c r="H6969" t="s">
        <v>8</v>
      </c>
      <c r="I6969" t="s">
        <v>8</v>
      </c>
      <c r="J6969" t="s">
        <v>8</v>
      </c>
      <c r="K6969" t="s">
        <v>6766</v>
      </c>
    </row>
    <row r="6970" spans="1:11" x14ac:dyDescent="0.25">
      <c r="A6970">
        <v>3682</v>
      </c>
      <c r="B6970" t="s">
        <v>2892</v>
      </c>
      <c r="C6970" t="s">
        <v>2893</v>
      </c>
      <c r="D6970" t="s">
        <v>156</v>
      </c>
      <c r="E6970" t="s">
        <v>125</v>
      </c>
      <c r="F6970" t="s">
        <v>2894</v>
      </c>
      <c r="G6970">
        <v>2639</v>
      </c>
      <c r="H6970" t="s">
        <v>8</v>
      </c>
      <c r="I6970" t="s">
        <v>8</v>
      </c>
      <c r="J6970" t="s">
        <v>8</v>
      </c>
      <c r="K6970" t="s">
        <v>6766</v>
      </c>
    </row>
    <row r="6971" spans="1:11" x14ac:dyDescent="0.25">
      <c r="A6971">
        <v>3682</v>
      </c>
      <c r="B6971" t="s">
        <v>2892</v>
      </c>
      <c r="C6971" t="s">
        <v>2893</v>
      </c>
      <c r="D6971" t="s">
        <v>156</v>
      </c>
      <c r="E6971" t="s">
        <v>125</v>
      </c>
      <c r="F6971" t="s">
        <v>2894</v>
      </c>
      <c r="G6971">
        <v>2639</v>
      </c>
      <c r="H6971" t="s">
        <v>8</v>
      </c>
      <c r="I6971" t="s">
        <v>8</v>
      </c>
      <c r="J6971" t="s">
        <v>8</v>
      </c>
      <c r="K6971" t="s">
        <v>6766</v>
      </c>
    </row>
    <row r="6972" spans="1:11" x14ac:dyDescent="0.25">
      <c r="A6972">
        <v>3682</v>
      </c>
      <c r="B6972" t="s">
        <v>2892</v>
      </c>
      <c r="C6972" t="s">
        <v>2893</v>
      </c>
      <c r="D6972" t="s">
        <v>156</v>
      </c>
      <c r="E6972" t="s">
        <v>125</v>
      </c>
      <c r="F6972" t="s">
        <v>2894</v>
      </c>
      <c r="G6972">
        <v>2639</v>
      </c>
      <c r="H6972" t="s">
        <v>8</v>
      </c>
      <c r="I6972" t="s">
        <v>8</v>
      </c>
      <c r="J6972" t="s">
        <v>8</v>
      </c>
      <c r="K6972" t="s">
        <v>6766</v>
      </c>
    </row>
    <row r="6973" spans="1:11" x14ac:dyDescent="0.25">
      <c r="A6973">
        <v>3682</v>
      </c>
      <c r="B6973" t="s">
        <v>2892</v>
      </c>
      <c r="C6973" t="s">
        <v>2893</v>
      </c>
      <c r="D6973" t="s">
        <v>156</v>
      </c>
      <c r="E6973" t="s">
        <v>125</v>
      </c>
      <c r="F6973" t="s">
        <v>2894</v>
      </c>
      <c r="G6973">
        <v>2639</v>
      </c>
      <c r="H6973" t="s">
        <v>8</v>
      </c>
      <c r="I6973" t="s">
        <v>8</v>
      </c>
      <c r="J6973" t="s">
        <v>8</v>
      </c>
      <c r="K6973" t="s">
        <v>6766</v>
      </c>
    </row>
    <row r="6974" spans="1:11" x14ac:dyDescent="0.25">
      <c r="A6974">
        <v>3682</v>
      </c>
      <c r="B6974" t="s">
        <v>2892</v>
      </c>
      <c r="C6974" t="s">
        <v>2893</v>
      </c>
      <c r="D6974" t="s">
        <v>156</v>
      </c>
      <c r="E6974" t="s">
        <v>125</v>
      </c>
      <c r="F6974" t="s">
        <v>2894</v>
      </c>
      <c r="G6974">
        <v>2639</v>
      </c>
      <c r="H6974" t="s">
        <v>8</v>
      </c>
      <c r="I6974" t="s">
        <v>8</v>
      </c>
      <c r="J6974" t="s">
        <v>8</v>
      </c>
      <c r="K6974" t="s">
        <v>6766</v>
      </c>
    </row>
    <row r="6975" spans="1:11" x14ac:dyDescent="0.25">
      <c r="A6975">
        <v>3682</v>
      </c>
      <c r="B6975" t="s">
        <v>2892</v>
      </c>
      <c r="C6975" t="s">
        <v>2893</v>
      </c>
      <c r="D6975" t="s">
        <v>156</v>
      </c>
      <c r="E6975" t="s">
        <v>125</v>
      </c>
      <c r="F6975" t="s">
        <v>2894</v>
      </c>
      <c r="G6975">
        <v>2639</v>
      </c>
      <c r="H6975" t="s">
        <v>8</v>
      </c>
      <c r="I6975" t="s">
        <v>8</v>
      </c>
      <c r="J6975" t="s">
        <v>8</v>
      </c>
      <c r="K6975" t="s">
        <v>6766</v>
      </c>
    </row>
    <row r="6976" spans="1:11" x14ac:dyDescent="0.25">
      <c r="A6976">
        <v>3682</v>
      </c>
      <c r="B6976" t="s">
        <v>2892</v>
      </c>
      <c r="C6976" t="s">
        <v>2893</v>
      </c>
      <c r="D6976" t="s">
        <v>156</v>
      </c>
      <c r="E6976" t="s">
        <v>125</v>
      </c>
      <c r="F6976" t="s">
        <v>2894</v>
      </c>
      <c r="G6976">
        <v>2639</v>
      </c>
      <c r="H6976" t="s">
        <v>8</v>
      </c>
      <c r="I6976" t="s">
        <v>8</v>
      </c>
      <c r="J6976" t="s">
        <v>8</v>
      </c>
      <c r="K6976" t="s">
        <v>6766</v>
      </c>
    </row>
    <row r="6977" spans="1:11" x14ac:dyDescent="0.25">
      <c r="A6977">
        <v>3682</v>
      </c>
      <c r="B6977" t="s">
        <v>2892</v>
      </c>
      <c r="C6977" t="s">
        <v>2893</v>
      </c>
      <c r="D6977" t="s">
        <v>156</v>
      </c>
      <c r="E6977" t="s">
        <v>125</v>
      </c>
      <c r="F6977" t="s">
        <v>2894</v>
      </c>
      <c r="G6977">
        <v>2639</v>
      </c>
      <c r="H6977" t="s">
        <v>8</v>
      </c>
      <c r="I6977" t="s">
        <v>8</v>
      </c>
      <c r="J6977" t="s">
        <v>8</v>
      </c>
      <c r="K6977" t="s">
        <v>6766</v>
      </c>
    </row>
    <row r="6978" spans="1:11" x14ac:dyDescent="0.25">
      <c r="A6978">
        <v>3682</v>
      </c>
      <c r="B6978" t="s">
        <v>2892</v>
      </c>
      <c r="C6978" t="s">
        <v>2893</v>
      </c>
      <c r="D6978" t="s">
        <v>156</v>
      </c>
      <c r="E6978" t="s">
        <v>125</v>
      </c>
      <c r="F6978" t="s">
        <v>2894</v>
      </c>
      <c r="G6978">
        <v>2639</v>
      </c>
      <c r="H6978" t="s">
        <v>8</v>
      </c>
      <c r="I6978" t="s">
        <v>8</v>
      </c>
      <c r="J6978" t="s">
        <v>8</v>
      </c>
      <c r="K6978" t="s">
        <v>6766</v>
      </c>
    </row>
    <row r="6979" spans="1:11" x14ac:dyDescent="0.25">
      <c r="A6979">
        <v>3682</v>
      </c>
      <c r="B6979" t="s">
        <v>2892</v>
      </c>
      <c r="C6979" t="s">
        <v>2893</v>
      </c>
      <c r="D6979" t="s">
        <v>156</v>
      </c>
      <c r="E6979" t="s">
        <v>125</v>
      </c>
      <c r="F6979" t="s">
        <v>2894</v>
      </c>
      <c r="G6979">
        <v>2639</v>
      </c>
      <c r="H6979" t="s">
        <v>8</v>
      </c>
      <c r="I6979" t="s">
        <v>8</v>
      </c>
      <c r="J6979" t="s">
        <v>8</v>
      </c>
      <c r="K6979" t="s">
        <v>6766</v>
      </c>
    </row>
    <row r="6980" spans="1:11" x14ac:dyDescent="0.25">
      <c r="A6980">
        <v>3682</v>
      </c>
      <c r="B6980" t="s">
        <v>2892</v>
      </c>
      <c r="C6980" t="s">
        <v>2893</v>
      </c>
      <c r="D6980" t="s">
        <v>156</v>
      </c>
      <c r="E6980" t="s">
        <v>125</v>
      </c>
      <c r="F6980" t="s">
        <v>2894</v>
      </c>
      <c r="G6980">
        <v>2639</v>
      </c>
      <c r="H6980" t="s">
        <v>8</v>
      </c>
      <c r="I6980" t="s">
        <v>8</v>
      </c>
      <c r="J6980" t="s">
        <v>8</v>
      </c>
      <c r="K6980" t="s">
        <v>6766</v>
      </c>
    </row>
    <row r="6981" spans="1:11" x14ac:dyDescent="0.25">
      <c r="A6981">
        <v>3682</v>
      </c>
      <c r="B6981" t="s">
        <v>2892</v>
      </c>
      <c r="C6981" t="s">
        <v>2893</v>
      </c>
      <c r="D6981" t="s">
        <v>156</v>
      </c>
      <c r="E6981" t="s">
        <v>125</v>
      </c>
      <c r="F6981" t="s">
        <v>2894</v>
      </c>
      <c r="G6981">
        <v>2639</v>
      </c>
      <c r="H6981" t="s">
        <v>8</v>
      </c>
      <c r="I6981" t="s">
        <v>8</v>
      </c>
      <c r="J6981" t="s">
        <v>8</v>
      </c>
      <c r="K6981" t="s">
        <v>6766</v>
      </c>
    </row>
    <row r="6982" spans="1:11" x14ac:dyDescent="0.25">
      <c r="A6982">
        <v>3682</v>
      </c>
      <c r="B6982" t="s">
        <v>2892</v>
      </c>
      <c r="C6982" t="s">
        <v>2893</v>
      </c>
      <c r="D6982" t="s">
        <v>156</v>
      </c>
      <c r="E6982" t="s">
        <v>125</v>
      </c>
      <c r="F6982" t="s">
        <v>2894</v>
      </c>
      <c r="G6982">
        <v>2639</v>
      </c>
      <c r="H6982" t="s">
        <v>8</v>
      </c>
      <c r="I6982" t="s">
        <v>8</v>
      </c>
      <c r="J6982" t="s">
        <v>8</v>
      </c>
      <c r="K6982" t="s">
        <v>6766</v>
      </c>
    </row>
    <row r="6983" spans="1:11" x14ac:dyDescent="0.25">
      <c r="A6983">
        <v>3682</v>
      </c>
      <c r="B6983" t="s">
        <v>2892</v>
      </c>
      <c r="C6983" t="s">
        <v>2893</v>
      </c>
      <c r="D6983" t="s">
        <v>156</v>
      </c>
      <c r="E6983" t="s">
        <v>125</v>
      </c>
      <c r="F6983" t="s">
        <v>2894</v>
      </c>
      <c r="G6983">
        <v>2639</v>
      </c>
      <c r="H6983" t="s">
        <v>8</v>
      </c>
      <c r="I6983" t="s">
        <v>8</v>
      </c>
      <c r="J6983" t="s">
        <v>8</v>
      </c>
      <c r="K6983" t="s">
        <v>6766</v>
      </c>
    </row>
    <row r="6984" spans="1:11" x14ac:dyDescent="0.25">
      <c r="A6984">
        <v>3682</v>
      </c>
      <c r="B6984" t="s">
        <v>2892</v>
      </c>
      <c r="C6984" t="s">
        <v>2893</v>
      </c>
      <c r="D6984" t="s">
        <v>156</v>
      </c>
      <c r="E6984" t="s">
        <v>125</v>
      </c>
      <c r="F6984" t="s">
        <v>2894</v>
      </c>
      <c r="G6984">
        <v>2639</v>
      </c>
      <c r="H6984" t="s">
        <v>8</v>
      </c>
      <c r="I6984" t="s">
        <v>8</v>
      </c>
      <c r="J6984" t="s">
        <v>8</v>
      </c>
      <c r="K6984" t="s">
        <v>6766</v>
      </c>
    </row>
    <row r="6985" spans="1:11" x14ac:dyDescent="0.25">
      <c r="A6985">
        <v>3682</v>
      </c>
      <c r="B6985" t="s">
        <v>2892</v>
      </c>
      <c r="C6985" t="s">
        <v>2893</v>
      </c>
      <c r="D6985" t="s">
        <v>156</v>
      </c>
      <c r="E6985" t="s">
        <v>125</v>
      </c>
      <c r="F6985" t="s">
        <v>2894</v>
      </c>
      <c r="G6985">
        <v>2639</v>
      </c>
      <c r="H6985" t="s">
        <v>8</v>
      </c>
      <c r="I6985" t="s">
        <v>8</v>
      </c>
      <c r="J6985" t="s">
        <v>8</v>
      </c>
      <c r="K6985" t="s">
        <v>6766</v>
      </c>
    </row>
    <row r="6986" spans="1:11" x14ac:dyDescent="0.25">
      <c r="A6986">
        <v>3682</v>
      </c>
      <c r="B6986" t="s">
        <v>2892</v>
      </c>
      <c r="C6986" t="s">
        <v>2893</v>
      </c>
      <c r="D6986" t="s">
        <v>156</v>
      </c>
      <c r="E6986" t="s">
        <v>125</v>
      </c>
      <c r="F6986" t="s">
        <v>2894</v>
      </c>
      <c r="G6986">
        <v>2639</v>
      </c>
      <c r="H6986" t="s">
        <v>8</v>
      </c>
      <c r="I6986" t="s">
        <v>8</v>
      </c>
      <c r="J6986" t="s">
        <v>8</v>
      </c>
      <c r="K6986" t="s">
        <v>6766</v>
      </c>
    </row>
    <row r="6987" spans="1:11" x14ac:dyDescent="0.25">
      <c r="A6987">
        <v>3682</v>
      </c>
      <c r="B6987" t="s">
        <v>2892</v>
      </c>
      <c r="C6987" t="s">
        <v>2893</v>
      </c>
      <c r="D6987" t="s">
        <v>156</v>
      </c>
      <c r="E6987" t="s">
        <v>125</v>
      </c>
      <c r="F6987" t="s">
        <v>2894</v>
      </c>
      <c r="G6987">
        <v>2639</v>
      </c>
      <c r="H6987" t="s">
        <v>8</v>
      </c>
      <c r="I6987" t="s">
        <v>8</v>
      </c>
      <c r="J6987" t="s">
        <v>8</v>
      </c>
      <c r="K6987" t="s">
        <v>6766</v>
      </c>
    </row>
    <row r="6988" spans="1:11" x14ac:dyDescent="0.25">
      <c r="A6988">
        <v>3682</v>
      </c>
      <c r="B6988" t="s">
        <v>2892</v>
      </c>
      <c r="C6988" t="s">
        <v>2893</v>
      </c>
      <c r="D6988" t="s">
        <v>156</v>
      </c>
      <c r="E6988" t="s">
        <v>125</v>
      </c>
      <c r="F6988" t="s">
        <v>2894</v>
      </c>
      <c r="G6988">
        <v>2639</v>
      </c>
      <c r="H6988" t="s">
        <v>8</v>
      </c>
      <c r="I6988" t="s">
        <v>8</v>
      </c>
      <c r="J6988" t="s">
        <v>8</v>
      </c>
      <c r="K6988" t="s">
        <v>6766</v>
      </c>
    </row>
    <row r="6989" spans="1:11" x14ac:dyDescent="0.25">
      <c r="A6989">
        <v>3682</v>
      </c>
      <c r="B6989" t="s">
        <v>2892</v>
      </c>
      <c r="C6989" t="s">
        <v>2893</v>
      </c>
      <c r="D6989" t="s">
        <v>156</v>
      </c>
      <c r="E6989" t="s">
        <v>125</v>
      </c>
      <c r="F6989" t="s">
        <v>2894</v>
      </c>
      <c r="G6989">
        <v>2639</v>
      </c>
      <c r="H6989" t="s">
        <v>8</v>
      </c>
      <c r="I6989" t="s">
        <v>8</v>
      </c>
      <c r="J6989" t="s">
        <v>8</v>
      </c>
      <c r="K6989" t="s">
        <v>6766</v>
      </c>
    </row>
    <row r="6990" spans="1:11" x14ac:dyDescent="0.25">
      <c r="A6990">
        <v>3682</v>
      </c>
      <c r="B6990" t="s">
        <v>2892</v>
      </c>
      <c r="C6990" t="s">
        <v>2893</v>
      </c>
      <c r="D6990" t="s">
        <v>156</v>
      </c>
      <c r="E6990" t="s">
        <v>125</v>
      </c>
      <c r="F6990" t="s">
        <v>2894</v>
      </c>
      <c r="G6990">
        <v>2639</v>
      </c>
      <c r="H6990" t="s">
        <v>8</v>
      </c>
      <c r="I6990" t="s">
        <v>8</v>
      </c>
      <c r="J6990" t="s">
        <v>8</v>
      </c>
      <c r="K6990" t="s">
        <v>6766</v>
      </c>
    </row>
    <row r="6991" spans="1:11" x14ac:dyDescent="0.25">
      <c r="A6991">
        <v>3682</v>
      </c>
      <c r="B6991" t="s">
        <v>2892</v>
      </c>
      <c r="C6991" t="s">
        <v>2893</v>
      </c>
      <c r="D6991" t="s">
        <v>156</v>
      </c>
      <c r="E6991" t="s">
        <v>125</v>
      </c>
      <c r="F6991" t="s">
        <v>2894</v>
      </c>
      <c r="G6991">
        <v>2639</v>
      </c>
      <c r="H6991" t="s">
        <v>8</v>
      </c>
      <c r="I6991" t="s">
        <v>8</v>
      </c>
      <c r="J6991" t="s">
        <v>8</v>
      </c>
      <c r="K6991" t="s">
        <v>6766</v>
      </c>
    </row>
    <row r="6992" spans="1:11" x14ac:dyDescent="0.25">
      <c r="A6992">
        <v>3684</v>
      </c>
      <c r="B6992" t="s">
        <v>2895</v>
      </c>
      <c r="C6992" t="s">
        <v>1541</v>
      </c>
      <c r="D6992" t="s">
        <v>27</v>
      </c>
      <c r="E6992" t="s">
        <v>10</v>
      </c>
      <c r="F6992" t="s">
        <v>65</v>
      </c>
      <c r="G6992">
        <v>2641</v>
      </c>
      <c r="H6992" t="s">
        <v>8</v>
      </c>
      <c r="I6992" t="s">
        <v>8</v>
      </c>
      <c r="J6992" t="s">
        <v>8</v>
      </c>
      <c r="K6992" t="s">
        <v>6766</v>
      </c>
    </row>
    <row r="6993" spans="1:11" x14ac:dyDescent="0.25">
      <c r="A6993">
        <v>3686</v>
      </c>
      <c r="B6993" t="s">
        <v>2896</v>
      </c>
      <c r="C6993" t="s">
        <v>2897</v>
      </c>
      <c r="D6993" t="s">
        <v>2898</v>
      </c>
      <c r="E6993" t="s">
        <v>105</v>
      </c>
      <c r="F6993" t="s">
        <v>2899</v>
      </c>
      <c r="G6993">
        <v>2643</v>
      </c>
      <c r="H6993" t="s">
        <v>8</v>
      </c>
      <c r="I6993" t="s">
        <v>8</v>
      </c>
      <c r="J6993" t="s">
        <v>8</v>
      </c>
      <c r="K6993" t="s">
        <v>6766</v>
      </c>
    </row>
    <row r="6994" spans="1:11" x14ac:dyDescent="0.25">
      <c r="A6994">
        <v>3693</v>
      </c>
      <c r="B6994" t="s">
        <v>12389</v>
      </c>
      <c r="C6994" t="s">
        <v>4555</v>
      </c>
      <c r="D6994" t="s">
        <v>27</v>
      </c>
      <c r="E6994" t="s">
        <v>10</v>
      </c>
      <c r="F6994" t="s">
        <v>28</v>
      </c>
      <c r="G6994">
        <v>2650</v>
      </c>
      <c r="H6994" t="s">
        <v>8</v>
      </c>
      <c r="I6994" t="s">
        <v>8</v>
      </c>
      <c r="J6994" t="s">
        <v>8</v>
      </c>
      <c r="K6994" t="s">
        <v>6766</v>
      </c>
    </row>
    <row r="6995" spans="1:11" x14ac:dyDescent="0.25">
      <c r="A6995">
        <v>3693</v>
      </c>
      <c r="B6995" t="s">
        <v>12389</v>
      </c>
      <c r="C6995" t="s">
        <v>4555</v>
      </c>
      <c r="D6995" t="s">
        <v>27</v>
      </c>
      <c r="E6995" t="s">
        <v>10</v>
      </c>
      <c r="F6995" t="s">
        <v>28</v>
      </c>
      <c r="G6995">
        <v>2650</v>
      </c>
      <c r="H6995" t="s">
        <v>8</v>
      </c>
      <c r="I6995" t="s">
        <v>8</v>
      </c>
      <c r="J6995" t="s">
        <v>8</v>
      </c>
      <c r="K6995" t="s">
        <v>6766</v>
      </c>
    </row>
    <row r="6996" spans="1:11" x14ac:dyDescent="0.25">
      <c r="A6996">
        <v>3693</v>
      </c>
      <c r="B6996" t="s">
        <v>12389</v>
      </c>
      <c r="C6996" t="s">
        <v>4555</v>
      </c>
      <c r="D6996" t="s">
        <v>27</v>
      </c>
      <c r="E6996" t="s">
        <v>10</v>
      </c>
      <c r="F6996" t="s">
        <v>28</v>
      </c>
      <c r="G6996">
        <v>2650</v>
      </c>
      <c r="H6996" t="s">
        <v>8</v>
      </c>
      <c r="I6996" t="s">
        <v>8</v>
      </c>
      <c r="J6996" t="s">
        <v>8</v>
      </c>
      <c r="K6996" t="s">
        <v>6766</v>
      </c>
    </row>
    <row r="6997" spans="1:11" x14ac:dyDescent="0.25">
      <c r="A6997">
        <v>3693</v>
      </c>
      <c r="B6997" t="s">
        <v>12389</v>
      </c>
      <c r="C6997" t="s">
        <v>4555</v>
      </c>
      <c r="D6997" t="s">
        <v>27</v>
      </c>
      <c r="E6997" t="s">
        <v>10</v>
      </c>
      <c r="F6997" t="s">
        <v>28</v>
      </c>
      <c r="G6997">
        <v>2650</v>
      </c>
      <c r="H6997" t="s">
        <v>8</v>
      </c>
      <c r="I6997" t="s">
        <v>8</v>
      </c>
      <c r="J6997" t="s">
        <v>8</v>
      </c>
      <c r="K6997" t="s">
        <v>6766</v>
      </c>
    </row>
    <row r="6998" spans="1:11" x14ac:dyDescent="0.25">
      <c r="A6998">
        <v>3693</v>
      </c>
      <c r="B6998" t="s">
        <v>12389</v>
      </c>
      <c r="C6998" t="s">
        <v>4555</v>
      </c>
      <c r="D6998" t="s">
        <v>27</v>
      </c>
      <c r="E6998" t="s">
        <v>10</v>
      </c>
      <c r="F6998" t="s">
        <v>28</v>
      </c>
      <c r="G6998">
        <v>2650</v>
      </c>
      <c r="H6998" t="s">
        <v>8</v>
      </c>
      <c r="I6998" t="s">
        <v>8</v>
      </c>
      <c r="J6998" t="s">
        <v>8</v>
      </c>
      <c r="K6998" t="s">
        <v>6766</v>
      </c>
    </row>
    <row r="6999" spans="1:11" x14ac:dyDescent="0.25">
      <c r="A6999">
        <v>3699</v>
      </c>
      <c r="B6999" t="s">
        <v>2902</v>
      </c>
      <c r="C6999" t="s">
        <v>2903</v>
      </c>
      <c r="D6999" t="s">
        <v>1333</v>
      </c>
      <c r="E6999" t="s">
        <v>10</v>
      </c>
      <c r="F6999" t="s">
        <v>277</v>
      </c>
      <c r="G6999">
        <v>2656</v>
      </c>
      <c r="H6999" t="s">
        <v>8</v>
      </c>
      <c r="I6999" t="s">
        <v>8</v>
      </c>
      <c r="J6999" t="s">
        <v>8</v>
      </c>
      <c r="K6999" t="s">
        <v>6766</v>
      </c>
    </row>
    <row r="7000" spans="1:11" x14ac:dyDescent="0.25">
      <c r="A7000">
        <v>3699</v>
      </c>
      <c r="B7000" t="s">
        <v>2902</v>
      </c>
      <c r="C7000" t="s">
        <v>2903</v>
      </c>
      <c r="D7000" t="s">
        <v>1333</v>
      </c>
      <c r="E7000" t="s">
        <v>10</v>
      </c>
      <c r="F7000" t="s">
        <v>277</v>
      </c>
      <c r="G7000">
        <v>2656</v>
      </c>
      <c r="H7000" t="s">
        <v>8</v>
      </c>
      <c r="I7000" t="s">
        <v>8</v>
      </c>
      <c r="J7000" t="s">
        <v>8</v>
      </c>
      <c r="K7000" t="s">
        <v>6766</v>
      </c>
    </row>
    <row r="7001" spans="1:11" x14ac:dyDescent="0.25">
      <c r="A7001">
        <v>3699</v>
      </c>
      <c r="B7001" t="s">
        <v>2902</v>
      </c>
      <c r="C7001" t="s">
        <v>2903</v>
      </c>
      <c r="D7001" t="s">
        <v>1333</v>
      </c>
      <c r="E7001" t="s">
        <v>10</v>
      </c>
      <c r="F7001" t="s">
        <v>277</v>
      </c>
      <c r="G7001">
        <v>2656</v>
      </c>
      <c r="H7001" t="s">
        <v>8</v>
      </c>
      <c r="I7001" t="s">
        <v>8</v>
      </c>
      <c r="J7001" t="s">
        <v>8</v>
      </c>
      <c r="K7001" t="s">
        <v>6766</v>
      </c>
    </row>
    <row r="7002" spans="1:11" x14ac:dyDescent="0.25">
      <c r="A7002">
        <v>3699</v>
      </c>
      <c r="B7002" t="s">
        <v>2902</v>
      </c>
      <c r="C7002" t="s">
        <v>2903</v>
      </c>
      <c r="D7002" t="s">
        <v>1333</v>
      </c>
      <c r="E7002" t="s">
        <v>10</v>
      </c>
      <c r="F7002" t="s">
        <v>277</v>
      </c>
      <c r="G7002">
        <v>2656</v>
      </c>
      <c r="H7002" t="s">
        <v>8</v>
      </c>
      <c r="I7002" t="s">
        <v>8</v>
      </c>
      <c r="J7002" t="s">
        <v>8</v>
      </c>
      <c r="K7002" t="s">
        <v>6766</v>
      </c>
    </row>
    <row r="7003" spans="1:11" x14ac:dyDescent="0.25">
      <c r="A7003">
        <v>3699</v>
      </c>
      <c r="B7003" t="s">
        <v>2902</v>
      </c>
      <c r="C7003" t="s">
        <v>2903</v>
      </c>
      <c r="D7003" t="s">
        <v>1333</v>
      </c>
      <c r="E7003" t="s">
        <v>10</v>
      </c>
      <c r="F7003" t="s">
        <v>277</v>
      </c>
      <c r="G7003">
        <v>2656</v>
      </c>
      <c r="H7003" t="s">
        <v>8</v>
      </c>
      <c r="I7003" t="s">
        <v>8</v>
      </c>
      <c r="J7003" t="s">
        <v>8</v>
      </c>
      <c r="K7003" t="s">
        <v>6766</v>
      </c>
    </row>
    <row r="7004" spans="1:11" x14ac:dyDescent="0.25">
      <c r="A7004">
        <v>3699</v>
      </c>
      <c r="B7004" t="s">
        <v>2902</v>
      </c>
      <c r="C7004" t="s">
        <v>2903</v>
      </c>
      <c r="D7004" t="s">
        <v>1333</v>
      </c>
      <c r="E7004" t="s">
        <v>10</v>
      </c>
      <c r="F7004" t="s">
        <v>277</v>
      </c>
      <c r="G7004">
        <v>2656</v>
      </c>
      <c r="H7004" t="s">
        <v>8</v>
      </c>
      <c r="I7004" t="s">
        <v>8</v>
      </c>
      <c r="J7004" t="s">
        <v>8</v>
      </c>
      <c r="K7004" t="s">
        <v>6766</v>
      </c>
    </row>
    <row r="7005" spans="1:11" x14ac:dyDescent="0.25">
      <c r="A7005">
        <v>3699</v>
      </c>
      <c r="B7005" t="s">
        <v>2902</v>
      </c>
      <c r="C7005" t="s">
        <v>2903</v>
      </c>
      <c r="D7005" t="s">
        <v>1333</v>
      </c>
      <c r="E7005" t="s">
        <v>10</v>
      </c>
      <c r="F7005" t="s">
        <v>277</v>
      </c>
      <c r="G7005">
        <v>2656</v>
      </c>
      <c r="H7005" t="s">
        <v>8</v>
      </c>
      <c r="I7005" t="s">
        <v>8</v>
      </c>
      <c r="J7005" t="s">
        <v>8</v>
      </c>
      <c r="K7005" t="s">
        <v>6766</v>
      </c>
    </row>
    <row r="7006" spans="1:11" x14ac:dyDescent="0.25">
      <c r="A7006">
        <v>3699</v>
      </c>
      <c r="B7006" t="s">
        <v>2902</v>
      </c>
      <c r="C7006" t="s">
        <v>2903</v>
      </c>
      <c r="D7006" t="s">
        <v>1333</v>
      </c>
      <c r="E7006" t="s">
        <v>10</v>
      </c>
      <c r="F7006" t="s">
        <v>277</v>
      </c>
      <c r="G7006">
        <v>2656</v>
      </c>
      <c r="H7006" t="s">
        <v>8</v>
      </c>
      <c r="I7006" t="s">
        <v>8</v>
      </c>
      <c r="J7006" t="s">
        <v>8</v>
      </c>
      <c r="K7006" t="s">
        <v>6766</v>
      </c>
    </row>
    <row r="7007" spans="1:11" x14ac:dyDescent="0.25">
      <c r="A7007">
        <v>3701</v>
      </c>
      <c r="B7007" t="s">
        <v>2904</v>
      </c>
      <c r="C7007" t="s">
        <v>2905</v>
      </c>
      <c r="D7007" t="s">
        <v>23</v>
      </c>
      <c r="E7007" t="s">
        <v>10</v>
      </c>
      <c r="F7007" t="s">
        <v>45</v>
      </c>
      <c r="G7007">
        <v>2658</v>
      </c>
      <c r="H7007" t="s">
        <v>8</v>
      </c>
      <c r="I7007" t="s">
        <v>8</v>
      </c>
      <c r="J7007" t="s">
        <v>8</v>
      </c>
      <c r="K7007" t="s">
        <v>6766</v>
      </c>
    </row>
    <row r="7008" spans="1:11" x14ac:dyDescent="0.25">
      <c r="A7008">
        <v>3701</v>
      </c>
      <c r="B7008" t="s">
        <v>2904</v>
      </c>
      <c r="C7008" t="s">
        <v>2905</v>
      </c>
      <c r="D7008" t="s">
        <v>23</v>
      </c>
      <c r="E7008" t="s">
        <v>10</v>
      </c>
      <c r="F7008" t="s">
        <v>45</v>
      </c>
      <c r="G7008">
        <v>2658</v>
      </c>
      <c r="H7008" t="s">
        <v>8</v>
      </c>
      <c r="I7008" t="s">
        <v>8</v>
      </c>
      <c r="J7008" t="s">
        <v>8</v>
      </c>
      <c r="K7008" t="s">
        <v>6766</v>
      </c>
    </row>
    <row r="7009" spans="1:11" x14ac:dyDescent="0.25">
      <c r="A7009">
        <v>3701</v>
      </c>
      <c r="B7009" t="s">
        <v>2904</v>
      </c>
      <c r="C7009" t="s">
        <v>2905</v>
      </c>
      <c r="D7009" t="s">
        <v>23</v>
      </c>
      <c r="E7009" t="s">
        <v>10</v>
      </c>
      <c r="F7009" t="s">
        <v>45</v>
      </c>
      <c r="G7009">
        <v>2658</v>
      </c>
      <c r="H7009" t="s">
        <v>8</v>
      </c>
      <c r="I7009" t="s">
        <v>8</v>
      </c>
      <c r="J7009" t="s">
        <v>8</v>
      </c>
      <c r="K7009" t="s">
        <v>6766</v>
      </c>
    </row>
    <row r="7010" spans="1:11" x14ac:dyDescent="0.25">
      <c r="A7010">
        <v>3701</v>
      </c>
      <c r="B7010" t="s">
        <v>2904</v>
      </c>
      <c r="C7010" t="s">
        <v>2905</v>
      </c>
      <c r="D7010" t="s">
        <v>23</v>
      </c>
      <c r="E7010" t="s">
        <v>10</v>
      </c>
      <c r="F7010" t="s">
        <v>45</v>
      </c>
      <c r="G7010">
        <v>2658</v>
      </c>
      <c r="H7010" t="s">
        <v>8</v>
      </c>
      <c r="I7010" t="s">
        <v>8</v>
      </c>
      <c r="J7010" t="s">
        <v>8</v>
      </c>
      <c r="K7010" t="s">
        <v>6766</v>
      </c>
    </row>
    <row r="7011" spans="1:11" x14ac:dyDescent="0.25">
      <c r="A7011">
        <v>3704</v>
      </c>
      <c r="B7011" t="s">
        <v>2906</v>
      </c>
      <c r="C7011" t="s">
        <v>2907</v>
      </c>
      <c r="D7011" t="s">
        <v>27</v>
      </c>
      <c r="E7011" t="s">
        <v>10</v>
      </c>
      <c r="F7011" t="s">
        <v>197</v>
      </c>
      <c r="G7011">
        <v>2661</v>
      </c>
      <c r="H7011" t="s">
        <v>8</v>
      </c>
      <c r="I7011" t="s">
        <v>8</v>
      </c>
      <c r="J7011" t="s">
        <v>8</v>
      </c>
      <c r="K7011" t="s">
        <v>6766</v>
      </c>
    </row>
    <row r="7012" spans="1:11" x14ac:dyDescent="0.25">
      <c r="A7012">
        <v>3704</v>
      </c>
      <c r="B7012" t="s">
        <v>2906</v>
      </c>
      <c r="C7012" t="s">
        <v>2907</v>
      </c>
      <c r="D7012" t="s">
        <v>27</v>
      </c>
      <c r="E7012" t="s">
        <v>10</v>
      </c>
      <c r="F7012" t="s">
        <v>197</v>
      </c>
      <c r="G7012">
        <v>2661</v>
      </c>
      <c r="H7012" t="s">
        <v>8</v>
      </c>
      <c r="I7012" t="s">
        <v>8</v>
      </c>
      <c r="J7012" t="s">
        <v>8</v>
      </c>
      <c r="K7012" t="s">
        <v>6766</v>
      </c>
    </row>
    <row r="7013" spans="1:11" x14ac:dyDescent="0.25">
      <c r="A7013">
        <v>3704</v>
      </c>
      <c r="B7013" t="s">
        <v>2906</v>
      </c>
      <c r="C7013" t="s">
        <v>2907</v>
      </c>
      <c r="D7013" t="s">
        <v>27</v>
      </c>
      <c r="E7013" t="s">
        <v>10</v>
      </c>
      <c r="F7013" t="s">
        <v>197</v>
      </c>
      <c r="G7013">
        <v>2661</v>
      </c>
      <c r="H7013" t="s">
        <v>8</v>
      </c>
      <c r="I7013" t="s">
        <v>8</v>
      </c>
      <c r="J7013" t="s">
        <v>8</v>
      </c>
      <c r="K7013" t="s">
        <v>6766</v>
      </c>
    </row>
    <row r="7014" spans="1:11" x14ac:dyDescent="0.25">
      <c r="A7014">
        <v>3704</v>
      </c>
      <c r="B7014" t="s">
        <v>2906</v>
      </c>
      <c r="C7014" t="s">
        <v>2907</v>
      </c>
      <c r="D7014" t="s">
        <v>27</v>
      </c>
      <c r="E7014" t="s">
        <v>10</v>
      </c>
      <c r="F7014" t="s">
        <v>197</v>
      </c>
      <c r="G7014">
        <v>2661</v>
      </c>
      <c r="H7014" t="s">
        <v>8</v>
      </c>
      <c r="I7014" t="s">
        <v>8</v>
      </c>
      <c r="J7014" t="s">
        <v>8</v>
      </c>
      <c r="K7014" t="s">
        <v>6766</v>
      </c>
    </row>
    <row r="7015" spans="1:11" x14ac:dyDescent="0.25">
      <c r="A7015">
        <v>3704</v>
      </c>
      <c r="B7015" t="s">
        <v>2906</v>
      </c>
      <c r="C7015" t="s">
        <v>2907</v>
      </c>
      <c r="D7015" t="s">
        <v>27</v>
      </c>
      <c r="E7015" t="s">
        <v>10</v>
      </c>
      <c r="F7015" t="s">
        <v>197</v>
      </c>
      <c r="G7015">
        <v>2661</v>
      </c>
      <c r="H7015" t="s">
        <v>8</v>
      </c>
      <c r="I7015" t="s">
        <v>8</v>
      </c>
      <c r="J7015" t="s">
        <v>8</v>
      </c>
      <c r="K7015" t="s">
        <v>6766</v>
      </c>
    </row>
    <row r="7016" spans="1:11" x14ac:dyDescent="0.25">
      <c r="A7016">
        <v>3704</v>
      </c>
      <c r="B7016" t="s">
        <v>2906</v>
      </c>
      <c r="C7016" t="s">
        <v>2907</v>
      </c>
      <c r="D7016" t="s">
        <v>27</v>
      </c>
      <c r="E7016" t="s">
        <v>10</v>
      </c>
      <c r="F7016" t="s">
        <v>197</v>
      </c>
      <c r="G7016">
        <v>2661</v>
      </c>
      <c r="H7016" t="s">
        <v>8</v>
      </c>
      <c r="I7016" t="s">
        <v>8</v>
      </c>
      <c r="J7016" t="s">
        <v>8</v>
      </c>
      <c r="K7016" t="s">
        <v>6766</v>
      </c>
    </row>
    <row r="7017" spans="1:11" x14ac:dyDescent="0.25">
      <c r="A7017">
        <v>3707</v>
      </c>
      <c r="B7017" t="s">
        <v>2908</v>
      </c>
      <c r="C7017" t="s">
        <v>2909</v>
      </c>
      <c r="D7017" t="s">
        <v>9</v>
      </c>
      <c r="E7017" t="s">
        <v>10</v>
      </c>
      <c r="F7017" t="s">
        <v>166</v>
      </c>
      <c r="G7017">
        <v>2664</v>
      </c>
      <c r="H7017" t="s">
        <v>8</v>
      </c>
      <c r="I7017" t="s">
        <v>8</v>
      </c>
      <c r="J7017" t="s">
        <v>8</v>
      </c>
      <c r="K7017" t="s">
        <v>6766</v>
      </c>
    </row>
    <row r="7018" spans="1:11" x14ac:dyDescent="0.25">
      <c r="A7018">
        <v>3710</v>
      </c>
      <c r="B7018" t="s">
        <v>3782</v>
      </c>
      <c r="C7018" t="s">
        <v>2910</v>
      </c>
      <c r="D7018" t="s">
        <v>1812</v>
      </c>
      <c r="E7018" t="s">
        <v>10</v>
      </c>
      <c r="F7018" t="s">
        <v>29</v>
      </c>
      <c r="G7018">
        <v>2667</v>
      </c>
      <c r="H7018" t="s">
        <v>8</v>
      </c>
      <c r="I7018" t="s">
        <v>8</v>
      </c>
      <c r="J7018" t="s">
        <v>8</v>
      </c>
      <c r="K7018" t="s">
        <v>6766</v>
      </c>
    </row>
    <row r="7019" spans="1:11" x14ac:dyDescent="0.25">
      <c r="A7019">
        <v>3713</v>
      </c>
      <c r="B7019" t="s">
        <v>2911</v>
      </c>
      <c r="C7019" t="s">
        <v>2912</v>
      </c>
      <c r="D7019" t="s">
        <v>171</v>
      </c>
      <c r="E7019" t="s">
        <v>10</v>
      </c>
      <c r="F7019" t="s">
        <v>60</v>
      </c>
      <c r="G7019">
        <v>2670</v>
      </c>
      <c r="H7019" t="s">
        <v>8</v>
      </c>
      <c r="I7019" t="s">
        <v>8</v>
      </c>
      <c r="J7019" t="s">
        <v>8</v>
      </c>
      <c r="K7019" t="s">
        <v>6766</v>
      </c>
    </row>
    <row r="7020" spans="1:11" x14ac:dyDescent="0.25">
      <c r="A7020">
        <v>3714</v>
      </c>
      <c r="B7020" t="s">
        <v>11371</v>
      </c>
      <c r="C7020" t="s">
        <v>11372</v>
      </c>
      <c r="D7020" t="s">
        <v>27</v>
      </c>
      <c r="E7020" t="s">
        <v>10</v>
      </c>
      <c r="F7020" t="s">
        <v>28</v>
      </c>
      <c r="G7020">
        <v>2671</v>
      </c>
      <c r="H7020" t="s">
        <v>8</v>
      </c>
      <c r="I7020" t="s">
        <v>8</v>
      </c>
      <c r="J7020" t="s">
        <v>8</v>
      </c>
      <c r="K7020" t="s">
        <v>6766</v>
      </c>
    </row>
    <row r="7021" spans="1:11" x14ac:dyDescent="0.25">
      <c r="A7021">
        <v>3714</v>
      </c>
      <c r="B7021" t="s">
        <v>11371</v>
      </c>
      <c r="C7021" t="s">
        <v>11372</v>
      </c>
      <c r="D7021" t="s">
        <v>27</v>
      </c>
      <c r="E7021" t="s">
        <v>10</v>
      </c>
      <c r="F7021" t="s">
        <v>28</v>
      </c>
      <c r="G7021">
        <v>2671</v>
      </c>
      <c r="H7021" t="s">
        <v>8</v>
      </c>
      <c r="I7021" t="s">
        <v>8</v>
      </c>
      <c r="J7021" t="s">
        <v>8</v>
      </c>
      <c r="K7021" t="s">
        <v>6766</v>
      </c>
    </row>
    <row r="7022" spans="1:11" x14ac:dyDescent="0.25">
      <c r="A7022">
        <v>3714</v>
      </c>
      <c r="B7022" t="s">
        <v>11371</v>
      </c>
      <c r="C7022" t="s">
        <v>11372</v>
      </c>
      <c r="D7022" t="s">
        <v>27</v>
      </c>
      <c r="E7022" t="s">
        <v>10</v>
      </c>
      <c r="F7022" t="s">
        <v>28</v>
      </c>
      <c r="G7022">
        <v>2671</v>
      </c>
      <c r="H7022" t="s">
        <v>8</v>
      </c>
      <c r="I7022" t="s">
        <v>8</v>
      </c>
      <c r="J7022" t="s">
        <v>8</v>
      </c>
      <c r="K7022" t="s">
        <v>6766</v>
      </c>
    </row>
    <row r="7023" spans="1:11" x14ac:dyDescent="0.25">
      <c r="A7023">
        <v>3714</v>
      </c>
      <c r="B7023" t="s">
        <v>11371</v>
      </c>
      <c r="C7023" t="s">
        <v>11372</v>
      </c>
      <c r="D7023" t="s">
        <v>27</v>
      </c>
      <c r="E7023" t="s">
        <v>10</v>
      </c>
      <c r="F7023" t="s">
        <v>28</v>
      </c>
      <c r="G7023">
        <v>2671</v>
      </c>
      <c r="H7023" t="s">
        <v>8</v>
      </c>
      <c r="I7023" t="s">
        <v>8</v>
      </c>
      <c r="J7023" t="s">
        <v>8</v>
      </c>
      <c r="K7023" t="s">
        <v>6766</v>
      </c>
    </row>
    <row r="7024" spans="1:11" x14ac:dyDescent="0.25">
      <c r="A7024">
        <v>3714</v>
      </c>
      <c r="B7024" t="s">
        <v>11371</v>
      </c>
      <c r="C7024" t="s">
        <v>11372</v>
      </c>
      <c r="D7024" t="s">
        <v>27</v>
      </c>
      <c r="E7024" t="s">
        <v>10</v>
      </c>
      <c r="F7024" t="s">
        <v>28</v>
      </c>
      <c r="G7024">
        <v>2671</v>
      </c>
      <c r="H7024" t="s">
        <v>8</v>
      </c>
      <c r="I7024" t="s">
        <v>8</v>
      </c>
      <c r="J7024" t="s">
        <v>8</v>
      </c>
      <c r="K7024" t="s">
        <v>6766</v>
      </c>
    </row>
    <row r="7025" spans="1:11" x14ac:dyDescent="0.25">
      <c r="A7025">
        <v>3714</v>
      </c>
      <c r="B7025" t="s">
        <v>11371</v>
      </c>
      <c r="C7025" t="s">
        <v>11372</v>
      </c>
      <c r="D7025" t="s">
        <v>27</v>
      </c>
      <c r="E7025" t="s">
        <v>10</v>
      </c>
      <c r="F7025" t="s">
        <v>28</v>
      </c>
      <c r="G7025">
        <v>2671</v>
      </c>
      <c r="H7025" t="s">
        <v>8</v>
      </c>
      <c r="I7025" t="s">
        <v>8</v>
      </c>
      <c r="J7025" t="s">
        <v>8</v>
      </c>
      <c r="K7025" t="s">
        <v>6766</v>
      </c>
    </row>
    <row r="7026" spans="1:11" x14ac:dyDescent="0.25">
      <c r="A7026">
        <v>3715</v>
      </c>
      <c r="B7026" t="s">
        <v>2913</v>
      </c>
      <c r="C7026" t="s">
        <v>2914</v>
      </c>
      <c r="D7026" t="s">
        <v>171</v>
      </c>
      <c r="E7026" t="s">
        <v>10</v>
      </c>
      <c r="F7026" t="s">
        <v>60</v>
      </c>
      <c r="G7026">
        <v>2672</v>
      </c>
      <c r="H7026" t="s">
        <v>8</v>
      </c>
      <c r="I7026" t="s">
        <v>8</v>
      </c>
      <c r="J7026" t="s">
        <v>8</v>
      </c>
      <c r="K7026" t="s">
        <v>6766</v>
      </c>
    </row>
    <row r="7027" spans="1:11" x14ac:dyDescent="0.25">
      <c r="A7027">
        <v>3715</v>
      </c>
      <c r="B7027" t="s">
        <v>2913</v>
      </c>
      <c r="C7027" t="s">
        <v>2914</v>
      </c>
      <c r="D7027" t="s">
        <v>171</v>
      </c>
      <c r="E7027" t="s">
        <v>10</v>
      </c>
      <c r="F7027" t="s">
        <v>60</v>
      </c>
      <c r="G7027">
        <v>2672</v>
      </c>
      <c r="H7027" t="s">
        <v>8</v>
      </c>
      <c r="I7027" t="s">
        <v>8</v>
      </c>
      <c r="J7027" t="s">
        <v>8</v>
      </c>
      <c r="K7027" t="s">
        <v>6766</v>
      </c>
    </row>
    <row r="7028" spans="1:11" x14ac:dyDescent="0.25">
      <c r="A7028">
        <v>3716</v>
      </c>
      <c r="B7028" t="s">
        <v>2915</v>
      </c>
      <c r="C7028" t="s">
        <v>2916</v>
      </c>
      <c r="D7028" t="s">
        <v>20</v>
      </c>
      <c r="E7028" t="s">
        <v>21</v>
      </c>
      <c r="F7028" t="s">
        <v>638</v>
      </c>
      <c r="G7028">
        <v>2673</v>
      </c>
      <c r="H7028" t="s">
        <v>8</v>
      </c>
      <c r="I7028" t="s">
        <v>8</v>
      </c>
      <c r="J7028" t="s">
        <v>8</v>
      </c>
      <c r="K7028" t="s">
        <v>6766</v>
      </c>
    </row>
    <row r="7029" spans="1:11" x14ac:dyDescent="0.25">
      <c r="A7029">
        <v>3716</v>
      </c>
      <c r="B7029" t="s">
        <v>2915</v>
      </c>
      <c r="C7029" t="s">
        <v>2916</v>
      </c>
      <c r="D7029" t="s">
        <v>20</v>
      </c>
      <c r="E7029" t="s">
        <v>21</v>
      </c>
      <c r="F7029" t="s">
        <v>638</v>
      </c>
      <c r="G7029">
        <v>2673</v>
      </c>
      <c r="H7029" t="s">
        <v>8</v>
      </c>
      <c r="I7029" t="s">
        <v>8</v>
      </c>
      <c r="J7029" t="s">
        <v>8</v>
      </c>
      <c r="K7029" t="s">
        <v>6766</v>
      </c>
    </row>
    <row r="7030" spans="1:11" x14ac:dyDescent="0.25">
      <c r="A7030">
        <v>3716</v>
      </c>
      <c r="B7030" t="s">
        <v>2915</v>
      </c>
      <c r="C7030" t="s">
        <v>2916</v>
      </c>
      <c r="D7030" t="s">
        <v>20</v>
      </c>
      <c r="E7030" t="s">
        <v>21</v>
      </c>
      <c r="F7030" t="s">
        <v>638</v>
      </c>
      <c r="G7030">
        <v>2673</v>
      </c>
      <c r="H7030" t="s">
        <v>8</v>
      </c>
      <c r="I7030" t="s">
        <v>8</v>
      </c>
      <c r="J7030" t="s">
        <v>8</v>
      </c>
      <c r="K7030" t="s">
        <v>6766</v>
      </c>
    </row>
    <row r="7031" spans="1:11" x14ac:dyDescent="0.25">
      <c r="A7031">
        <v>3716</v>
      </c>
      <c r="B7031" t="s">
        <v>2915</v>
      </c>
      <c r="C7031" t="s">
        <v>2916</v>
      </c>
      <c r="D7031" t="s">
        <v>20</v>
      </c>
      <c r="E7031" t="s">
        <v>21</v>
      </c>
      <c r="F7031" t="s">
        <v>638</v>
      </c>
      <c r="G7031">
        <v>2673</v>
      </c>
      <c r="H7031" t="s">
        <v>8</v>
      </c>
      <c r="I7031" t="s">
        <v>8</v>
      </c>
      <c r="J7031" t="s">
        <v>8</v>
      </c>
      <c r="K7031" t="s">
        <v>6766</v>
      </c>
    </row>
    <row r="7032" spans="1:11" x14ac:dyDescent="0.25">
      <c r="A7032">
        <v>3716</v>
      </c>
      <c r="B7032" t="s">
        <v>2915</v>
      </c>
      <c r="C7032" t="s">
        <v>2916</v>
      </c>
      <c r="D7032" t="s">
        <v>20</v>
      </c>
      <c r="E7032" t="s">
        <v>21</v>
      </c>
      <c r="F7032" t="s">
        <v>638</v>
      </c>
      <c r="G7032">
        <v>2673</v>
      </c>
      <c r="H7032" t="s">
        <v>8</v>
      </c>
      <c r="I7032" t="s">
        <v>8</v>
      </c>
      <c r="J7032" t="s">
        <v>8</v>
      </c>
      <c r="K7032" t="s">
        <v>6766</v>
      </c>
    </row>
    <row r="7033" spans="1:11" x14ac:dyDescent="0.25">
      <c r="A7033">
        <v>3720</v>
      </c>
      <c r="B7033" t="s">
        <v>2918</v>
      </c>
      <c r="C7033" t="s">
        <v>2919</v>
      </c>
      <c r="D7033" t="s">
        <v>2920</v>
      </c>
      <c r="E7033" t="s">
        <v>10</v>
      </c>
      <c r="F7033" t="s">
        <v>45</v>
      </c>
      <c r="G7033">
        <v>2677</v>
      </c>
      <c r="H7033" t="s">
        <v>8</v>
      </c>
      <c r="I7033" t="s">
        <v>8</v>
      </c>
      <c r="J7033" t="s">
        <v>8</v>
      </c>
      <c r="K7033" t="s">
        <v>6766</v>
      </c>
    </row>
    <row r="7034" spans="1:11" x14ac:dyDescent="0.25">
      <c r="A7034">
        <v>3720</v>
      </c>
      <c r="B7034" t="s">
        <v>2918</v>
      </c>
      <c r="C7034" t="s">
        <v>2919</v>
      </c>
      <c r="D7034" t="s">
        <v>2920</v>
      </c>
      <c r="E7034" t="s">
        <v>10</v>
      </c>
      <c r="F7034" t="s">
        <v>45</v>
      </c>
      <c r="G7034">
        <v>2677</v>
      </c>
      <c r="H7034" t="s">
        <v>8</v>
      </c>
      <c r="I7034" t="s">
        <v>8</v>
      </c>
      <c r="J7034" t="s">
        <v>8</v>
      </c>
      <c r="K7034" t="s">
        <v>6766</v>
      </c>
    </row>
    <row r="7035" spans="1:11" x14ac:dyDescent="0.25">
      <c r="A7035">
        <v>3720</v>
      </c>
      <c r="B7035" t="s">
        <v>2918</v>
      </c>
      <c r="C7035" t="s">
        <v>2919</v>
      </c>
      <c r="D7035" t="s">
        <v>2920</v>
      </c>
      <c r="E7035" t="s">
        <v>10</v>
      </c>
      <c r="F7035" t="s">
        <v>45</v>
      </c>
      <c r="G7035">
        <v>2677</v>
      </c>
      <c r="H7035" t="s">
        <v>8</v>
      </c>
      <c r="I7035" t="s">
        <v>8</v>
      </c>
      <c r="J7035" t="s">
        <v>8</v>
      </c>
      <c r="K7035" t="s">
        <v>6766</v>
      </c>
    </row>
    <row r="7036" spans="1:11" x14ac:dyDescent="0.25">
      <c r="A7036">
        <v>3720</v>
      </c>
      <c r="B7036" t="s">
        <v>2918</v>
      </c>
      <c r="C7036" t="s">
        <v>2919</v>
      </c>
      <c r="D7036" t="s">
        <v>2920</v>
      </c>
      <c r="E7036" t="s">
        <v>10</v>
      </c>
      <c r="F7036" t="s">
        <v>45</v>
      </c>
      <c r="G7036">
        <v>2677</v>
      </c>
      <c r="H7036" t="s">
        <v>8</v>
      </c>
      <c r="I7036" t="s">
        <v>8</v>
      </c>
      <c r="J7036" t="s">
        <v>8</v>
      </c>
      <c r="K7036" t="s">
        <v>6766</v>
      </c>
    </row>
    <row r="7037" spans="1:11" x14ac:dyDescent="0.25">
      <c r="A7037">
        <v>3720</v>
      </c>
      <c r="B7037" t="s">
        <v>2918</v>
      </c>
      <c r="C7037" t="s">
        <v>2919</v>
      </c>
      <c r="D7037" t="s">
        <v>2920</v>
      </c>
      <c r="E7037" t="s">
        <v>10</v>
      </c>
      <c r="F7037" t="s">
        <v>45</v>
      </c>
      <c r="G7037">
        <v>2677</v>
      </c>
      <c r="H7037" t="s">
        <v>8</v>
      </c>
      <c r="I7037" t="s">
        <v>8</v>
      </c>
      <c r="J7037" t="s">
        <v>8</v>
      </c>
      <c r="K7037" t="s">
        <v>6766</v>
      </c>
    </row>
    <row r="7038" spans="1:11" x14ac:dyDescent="0.25">
      <c r="A7038">
        <v>3720</v>
      </c>
      <c r="B7038" t="s">
        <v>2918</v>
      </c>
      <c r="C7038" t="s">
        <v>2919</v>
      </c>
      <c r="D7038" t="s">
        <v>2920</v>
      </c>
      <c r="E7038" t="s">
        <v>10</v>
      </c>
      <c r="F7038" t="s">
        <v>45</v>
      </c>
      <c r="G7038">
        <v>2677</v>
      </c>
      <c r="H7038" t="s">
        <v>8</v>
      </c>
      <c r="I7038" t="s">
        <v>8</v>
      </c>
      <c r="J7038" t="s">
        <v>8</v>
      </c>
      <c r="K7038" t="s">
        <v>6766</v>
      </c>
    </row>
    <row r="7039" spans="1:11" x14ac:dyDescent="0.25">
      <c r="A7039">
        <v>3720</v>
      </c>
      <c r="B7039" t="s">
        <v>2918</v>
      </c>
      <c r="C7039" t="s">
        <v>2919</v>
      </c>
      <c r="D7039" t="s">
        <v>2920</v>
      </c>
      <c r="E7039" t="s">
        <v>10</v>
      </c>
      <c r="F7039" t="s">
        <v>45</v>
      </c>
      <c r="G7039">
        <v>2677</v>
      </c>
      <c r="H7039" t="s">
        <v>8</v>
      </c>
      <c r="I7039" t="s">
        <v>8</v>
      </c>
      <c r="J7039" t="s">
        <v>8</v>
      </c>
      <c r="K7039" t="s">
        <v>6766</v>
      </c>
    </row>
    <row r="7040" spans="1:11" x14ac:dyDescent="0.25">
      <c r="A7040">
        <v>3720</v>
      </c>
      <c r="B7040" t="s">
        <v>2918</v>
      </c>
      <c r="C7040" t="s">
        <v>2919</v>
      </c>
      <c r="D7040" t="s">
        <v>2920</v>
      </c>
      <c r="E7040" t="s">
        <v>10</v>
      </c>
      <c r="F7040" t="s">
        <v>45</v>
      </c>
      <c r="G7040">
        <v>2677</v>
      </c>
      <c r="H7040" t="s">
        <v>8</v>
      </c>
      <c r="I7040" t="s">
        <v>8</v>
      </c>
      <c r="J7040" t="s">
        <v>8</v>
      </c>
      <c r="K7040" t="s">
        <v>6766</v>
      </c>
    </row>
    <row r="7041" spans="1:11" x14ac:dyDescent="0.25">
      <c r="A7041">
        <v>3720</v>
      </c>
      <c r="B7041" t="s">
        <v>2918</v>
      </c>
      <c r="C7041" t="s">
        <v>2919</v>
      </c>
      <c r="D7041" t="s">
        <v>2920</v>
      </c>
      <c r="E7041" t="s">
        <v>10</v>
      </c>
      <c r="F7041" t="s">
        <v>45</v>
      </c>
      <c r="G7041">
        <v>2677</v>
      </c>
      <c r="H7041" t="s">
        <v>8</v>
      </c>
      <c r="I7041" t="s">
        <v>8</v>
      </c>
      <c r="J7041" t="s">
        <v>8</v>
      </c>
      <c r="K7041" t="s">
        <v>6766</v>
      </c>
    </row>
    <row r="7042" spans="1:11" x14ac:dyDescent="0.25">
      <c r="A7042">
        <v>3720</v>
      </c>
      <c r="B7042" t="s">
        <v>2918</v>
      </c>
      <c r="C7042" t="s">
        <v>2919</v>
      </c>
      <c r="D7042" t="s">
        <v>2920</v>
      </c>
      <c r="E7042" t="s">
        <v>10</v>
      </c>
      <c r="F7042" t="s">
        <v>45</v>
      </c>
      <c r="G7042">
        <v>2677</v>
      </c>
      <c r="H7042" t="s">
        <v>8</v>
      </c>
      <c r="I7042" t="s">
        <v>8</v>
      </c>
      <c r="J7042" t="s">
        <v>8</v>
      </c>
      <c r="K7042" t="s">
        <v>6766</v>
      </c>
    </row>
    <row r="7043" spans="1:11" x14ac:dyDescent="0.25">
      <c r="A7043">
        <v>3720</v>
      </c>
      <c r="B7043" t="s">
        <v>2918</v>
      </c>
      <c r="C7043" t="s">
        <v>2919</v>
      </c>
      <c r="D7043" t="s">
        <v>2920</v>
      </c>
      <c r="E7043" t="s">
        <v>10</v>
      </c>
      <c r="F7043" t="s">
        <v>45</v>
      </c>
      <c r="G7043">
        <v>2677</v>
      </c>
      <c r="H7043" t="s">
        <v>8</v>
      </c>
      <c r="I7043" t="s">
        <v>8</v>
      </c>
      <c r="J7043" t="s">
        <v>8</v>
      </c>
      <c r="K7043" t="s">
        <v>6766</v>
      </c>
    </row>
    <row r="7044" spans="1:11" x14ac:dyDescent="0.25">
      <c r="A7044">
        <v>3720</v>
      </c>
      <c r="B7044" t="s">
        <v>2918</v>
      </c>
      <c r="C7044" t="s">
        <v>2919</v>
      </c>
      <c r="D7044" t="s">
        <v>2920</v>
      </c>
      <c r="E7044" t="s">
        <v>10</v>
      </c>
      <c r="F7044" t="s">
        <v>45</v>
      </c>
      <c r="G7044">
        <v>2677</v>
      </c>
      <c r="H7044" t="s">
        <v>8</v>
      </c>
      <c r="I7044" t="s">
        <v>8</v>
      </c>
      <c r="J7044" t="s">
        <v>8</v>
      </c>
      <c r="K7044" t="s">
        <v>6766</v>
      </c>
    </row>
    <row r="7045" spans="1:11" x14ac:dyDescent="0.25">
      <c r="A7045">
        <v>3720</v>
      </c>
      <c r="B7045" t="s">
        <v>2918</v>
      </c>
      <c r="C7045" t="s">
        <v>2919</v>
      </c>
      <c r="D7045" t="s">
        <v>2920</v>
      </c>
      <c r="E7045" t="s">
        <v>10</v>
      </c>
      <c r="F7045" t="s">
        <v>45</v>
      </c>
      <c r="G7045">
        <v>2677</v>
      </c>
      <c r="H7045" t="s">
        <v>8</v>
      </c>
      <c r="I7045" t="s">
        <v>8</v>
      </c>
      <c r="J7045" t="s">
        <v>8</v>
      </c>
      <c r="K7045" t="s">
        <v>6766</v>
      </c>
    </row>
    <row r="7046" spans="1:11" x14ac:dyDescent="0.25">
      <c r="A7046">
        <v>3720</v>
      </c>
      <c r="B7046" t="s">
        <v>2918</v>
      </c>
      <c r="C7046" t="s">
        <v>2919</v>
      </c>
      <c r="D7046" t="s">
        <v>2920</v>
      </c>
      <c r="E7046" t="s">
        <v>10</v>
      </c>
      <c r="F7046" t="s">
        <v>45</v>
      </c>
      <c r="G7046">
        <v>2677</v>
      </c>
      <c r="H7046" t="s">
        <v>8</v>
      </c>
      <c r="I7046" t="s">
        <v>8</v>
      </c>
      <c r="J7046" t="s">
        <v>8</v>
      </c>
      <c r="K7046" t="s">
        <v>6766</v>
      </c>
    </row>
    <row r="7047" spans="1:11" x14ac:dyDescent="0.25">
      <c r="A7047">
        <v>3720</v>
      </c>
      <c r="B7047" t="s">
        <v>2918</v>
      </c>
      <c r="C7047" t="s">
        <v>2919</v>
      </c>
      <c r="D7047" t="s">
        <v>2920</v>
      </c>
      <c r="E7047" t="s">
        <v>10</v>
      </c>
      <c r="F7047" t="s">
        <v>45</v>
      </c>
      <c r="G7047">
        <v>2677</v>
      </c>
      <c r="H7047" t="s">
        <v>8</v>
      </c>
      <c r="I7047" t="s">
        <v>8</v>
      </c>
      <c r="J7047" t="s">
        <v>8</v>
      </c>
      <c r="K7047" t="s">
        <v>6766</v>
      </c>
    </row>
    <row r="7048" spans="1:11" x14ac:dyDescent="0.25">
      <c r="A7048">
        <v>3720</v>
      </c>
      <c r="B7048" t="s">
        <v>2918</v>
      </c>
      <c r="C7048" t="s">
        <v>2919</v>
      </c>
      <c r="D7048" t="s">
        <v>2920</v>
      </c>
      <c r="E7048" t="s">
        <v>10</v>
      </c>
      <c r="F7048" t="s">
        <v>45</v>
      </c>
      <c r="G7048">
        <v>2677</v>
      </c>
      <c r="H7048" t="s">
        <v>8</v>
      </c>
      <c r="I7048" t="s">
        <v>8</v>
      </c>
      <c r="J7048" t="s">
        <v>8</v>
      </c>
      <c r="K7048" t="s">
        <v>6766</v>
      </c>
    </row>
    <row r="7049" spans="1:11" x14ac:dyDescent="0.25">
      <c r="A7049">
        <v>3720</v>
      </c>
      <c r="B7049" t="s">
        <v>2918</v>
      </c>
      <c r="C7049" t="s">
        <v>2919</v>
      </c>
      <c r="D7049" t="s">
        <v>2920</v>
      </c>
      <c r="E7049" t="s">
        <v>10</v>
      </c>
      <c r="F7049" t="s">
        <v>45</v>
      </c>
      <c r="G7049">
        <v>2677</v>
      </c>
      <c r="H7049" t="s">
        <v>8</v>
      </c>
      <c r="I7049" t="s">
        <v>8</v>
      </c>
      <c r="J7049" t="s">
        <v>8</v>
      </c>
      <c r="K7049" t="s">
        <v>6766</v>
      </c>
    </row>
    <row r="7050" spans="1:11" x14ac:dyDescent="0.25">
      <c r="A7050">
        <v>3720</v>
      </c>
      <c r="B7050" t="s">
        <v>2918</v>
      </c>
      <c r="C7050" t="s">
        <v>2919</v>
      </c>
      <c r="D7050" t="s">
        <v>2920</v>
      </c>
      <c r="E7050" t="s">
        <v>10</v>
      </c>
      <c r="F7050" t="s">
        <v>45</v>
      </c>
      <c r="G7050">
        <v>2677</v>
      </c>
      <c r="H7050" t="s">
        <v>8</v>
      </c>
      <c r="I7050" t="s">
        <v>8</v>
      </c>
      <c r="J7050" t="s">
        <v>8</v>
      </c>
      <c r="K7050" t="s">
        <v>6766</v>
      </c>
    </row>
    <row r="7051" spans="1:11" x14ac:dyDescent="0.25">
      <c r="A7051">
        <v>3720</v>
      </c>
      <c r="B7051" t="s">
        <v>2918</v>
      </c>
      <c r="C7051" t="s">
        <v>2919</v>
      </c>
      <c r="D7051" t="s">
        <v>2920</v>
      </c>
      <c r="E7051" t="s">
        <v>10</v>
      </c>
      <c r="F7051" t="s">
        <v>45</v>
      </c>
      <c r="G7051">
        <v>2677</v>
      </c>
      <c r="H7051" t="s">
        <v>8</v>
      </c>
      <c r="I7051" t="s">
        <v>8</v>
      </c>
      <c r="J7051" t="s">
        <v>8</v>
      </c>
      <c r="K7051" t="s">
        <v>6766</v>
      </c>
    </row>
    <row r="7052" spans="1:11" x14ac:dyDescent="0.25">
      <c r="A7052">
        <v>3720</v>
      </c>
      <c r="B7052" t="s">
        <v>2918</v>
      </c>
      <c r="C7052" t="s">
        <v>2919</v>
      </c>
      <c r="D7052" t="s">
        <v>2920</v>
      </c>
      <c r="E7052" t="s">
        <v>10</v>
      </c>
      <c r="F7052" t="s">
        <v>45</v>
      </c>
      <c r="G7052">
        <v>2677</v>
      </c>
      <c r="H7052" t="s">
        <v>8</v>
      </c>
      <c r="I7052" t="s">
        <v>8</v>
      </c>
      <c r="J7052" t="s">
        <v>8</v>
      </c>
      <c r="K7052" t="s">
        <v>6766</v>
      </c>
    </row>
    <row r="7053" spans="1:11" x14ac:dyDescent="0.25">
      <c r="A7053">
        <v>3720</v>
      </c>
      <c r="B7053" t="s">
        <v>2918</v>
      </c>
      <c r="C7053" t="s">
        <v>2919</v>
      </c>
      <c r="D7053" t="s">
        <v>2920</v>
      </c>
      <c r="E7053" t="s">
        <v>10</v>
      </c>
      <c r="F7053" t="s">
        <v>45</v>
      </c>
      <c r="G7053">
        <v>2677</v>
      </c>
      <c r="H7053" t="s">
        <v>8</v>
      </c>
      <c r="I7053" t="s">
        <v>8</v>
      </c>
      <c r="J7053" t="s">
        <v>8</v>
      </c>
      <c r="K7053" t="s">
        <v>6766</v>
      </c>
    </row>
    <row r="7054" spans="1:11" x14ac:dyDescent="0.25">
      <c r="A7054">
        <v>3720</v>
      </c>
      <c r="B7054" t="s">
        <v>2918</v>
      </c>
      <c r="C7054" t="s">
        <v>2919</v>
      </c>
      <c r="D7054" t="s">
        <v>2920</v>
      </c>
      <c r="E7054" t="s">
        <v>10</v>
      </c>
      <c r="F7054" t="s">
        <v>45</v>
      </c>
      <c r="G7054">
        <v>2677</v>
      </c>
      <c r="H7054" t="s">
        <v>8</v>
      </c>
      <c r="I7054" t="s">
        <v>8</v>
      </c>
      <c r="J7054" t="s">
        <v>8</v>
      </c>
      <c r="K7054" t="s">
        <v>6766</v>
      </c>
    </row>
    <row r="7055" spans="1:11" x14ac:dyDescent="0.25">
      <c r="A7055">
        <v>3720</v>
      </c>
      <c r="B7055" t="s">
        <v>2918</v>
      </c>
      <c r="C7055" t="s">
        <v>2919</v>
      </c>
      <c r="D7055" t="s">
        <v>2920</v>
      </c>
      <c r="E7055" t="s">
        <v>10</v>
      </c>
      <c r="F7055" t="s">
        <v>45</v>
      </c>
      <c r="G7055">
        <v>2677</v>
      </c>
      <c r="H7055" t="s">
        <v>8</v>
      </c>
      <c r="I7055" t="s">
        <v>8</v>
      </c>
      <c r="J7055" t="s">
        <v>8</v>
      </c>
      <c r="K7055" t="s">
        <v>6766</v>
      </c>
    </row>
    <row r="7056" spans="1:11" x14ac:dyDescent="0.25">
      <c r="A7056">
        <v>3720</v>
      </c>
      <c r="B7056" t="s">
        <v>2918</v>
      </c>
      <c r="C7056" t="s">
        <v>2919</v>
      </c>
      <c r="D7056" t="s">
        <v>2920</v>
      </c>
      <c r="E7056" t="s">
        <v>10</v>
      </c>
      <c r="F7056" t="s">
        <v>45</v>
      </c>
      <c r="G7056">
        <v>2677</v>
      </c>
      <c r="H7056" t="s">
        <v>8</v>
      </c>
      <c r="I7056" t="s">
        <v>8</v>
      </c>
      <c r="J7056" t="s">
        <v>8</v>
      </c>
      <c r="K7056" t="s">
        <v>6766</v>
      </c>
    </row>
    <row r="7057" spans="1:11" x14ac:dyDescent="0.25">
      <c r="A7057">
        <v>3721</v>
      </c>
      <c r="B7057" t="s">
        <v>2921</v>
      </c>
      <c r="C7057" t="s">
        <v>2922</v>
      </c>
      <c r="D7057" t="s">
        <v>59</v>
      </c>
      <c r="E7057" t="s">
        <v>10</v>
      </c>
      <c r="F7057" t="s">
        <v>29</v>
      </c>
      <c r="G7057">
        <v>2678</v>
      </c>
      <c r="H7057" t="s">
        <v>8</v>
      </c>
      <c r="I7057" t="s">
        <v>8</v>
      </c>
      <c r="J7057" t="s">
        <v>8</v>
      </c>
      <c r="K7057" t="s">
        <v>6766</v>
      </c>
    </row>
    <row r="7058" spans="1:11" x14ac:dyDescent="0.25">
      <c r="A7058">
        <v>3721</v>
      </c>
      <c r="B7058" t="s">
        <v>2921</v>
      </c>
      <c r="C7058" t="s">
        <v>2922</v>
      </c>
      <c r="D7058" t="s">
        <v>59</v>
      </c>
      <c r="E7058" t="s">
        <v>10</v>
      </c>
      <c r="F7058" t="s">
        <v>29</v>
      </c>
      <c r="G7058">
        <v>2678</v>
      </c>
      <c r="H7058" t="s">
        <v>8</v>
      </c>
      <c r="I7058" t="s">
        <v>8</v>
      </c>
      <c r="J7058" t="s">
        <v>8</v>
      </c>
      <c r="K7058" t="s">
        <v>6766</v>
      </c>
    </row>
    <row r="7059" spans="1:11" x14ac:dyDescent="0.25">
      <c r="A7059">
        <v>3721</v>
      </c>
      <c r="B7059" t="s">
        <v>2921</v>
      </c>
      <c r="C7059" t="s">
        <v>2922</v>
      </c>
      <c r="D7059" t="s">
        <v>59</v>
      </c>
      <c r="E7059" t="s">
        <v>10</v>
      </c>
      <c r="F7059" t="s">
        <v>29</v>
      </c>
      <c r="G7059">
        <v>2678</v>
      </c>
      <c r="H7059" t="s">
        <v>8</v>
      </c>
      <c r="I7059" t="s">
        <v>8</v>
      </c>
      <c r="J7059" t="s">
        <v>8</v>
      </c>
      <c r="K7059" t="s">
        <v>6766</v>
      </c>
    </row>
    <row r="7060" spans="1:11" x14ac:dyDescent="0.25">
      <c r="A7060">
        <v>3721</v>
      </c>
      <c r="B7060" t="s">
        <v>2921</v>
      </c>
      <c r="C7060" t="s">
        <v>2922</v>
      </c>
      <c r="D7060" t="s">
        <v>59</v>
      </c>
      <c r="E7060" t="s">
        <v>10</v>
      </c>
      <c r="F7060" t="s">
        <v>29</v>
      </c>
      <c r="G7060">
        <v>2678</v>
      </c>
      <c r="H7060" t="s">
        <v>8</v>
      </c>
      <c r="I7060" t="s">
        <v>8</v>
      </c>
      <c r="J7060" t="s">
        <v>8</v>
      </c>
      <c r="K7060" t="s">
        <v>6766</v>
      </c>
    </row>
    <row r="7061" spans="1:11" x14ac:dyDescent="0.25">
      <c r="A7061">
        <v>3721</v>
      </c>
      <c r="B7061" t="s">
        <v>2921</v>
      </c>
      <c r="C7061" t="s">
        <v>2922</v>
      </c>
      <c r="D7061" t="s">
        <v>59</v>
      </c>
      <c r="E7061" t="s">
        <v>10</v>
      </c>
      <c r="F7061" t="s">
        <v>29</v>
      </c>
      <c r="G7061">
        <v>2678</v>
      </c>
      <c r="H7061" t="s">
        <v>8</v>
      </c>
      <c r="I7061" t="s">
        <v>8</v>
      </c>
      <c r="J7061" t="s">
        <v>8</v>
      </c>
      <c r="K7061" t="s">
        <v>6766</v>
      </c>
    </row>
    <row r="7062" spans="1:11" x14ac:dyDescent="0.25">
      <c r="A7062">
        <v>3721</v>
      </c>
      <c r="B7062" t="s">
        <v>2921</v>
      </c>
      <c r="C7062" t="s">
        <v>2922</v>
      </c>
      <c r="D7062" t="s">
        <v>59</v>
      </c>
      <c r="E7062" t="s">
        <v>10</v>
      </c>
      <c r="F7062" t="s">
        <v>29</v>
      </c>
      <c r="G7062">
        <v>2678</v>
      </c>
      <c r="H7062" t="s">
        <v>8</v>
      </c>
      <c r="I7062" t="s">
        <v>8</v>
      </c>
      <c r="J7062" t="s">
        <v>8</v>
      </c>
      <c r="K7062" t="s">
        <v>6766</v>
      </c>
    </row>
    <row r="7063" spans="1:11" x14ac:dyDescent="0.25">
      <c r="A7063">
        <v>3721</v>
      </c>
      <c r="B7063" t="s">
        <v>2921</v>
      </c>
      <c r="C7063" t="s">
        <v>2922</v>
      </c>
      <c r="D7063" t="s">
        <v>59</v>
      </c>
      <c r="E7063" t="s">
        <v>10</v>
      </c>
      <c r="F7063" t="s">
        <v>29</v>
      </c>
      <c r="G7063">
        <v>2678</v>
      </c>
      <c r="H7063" t="s">
        <v>8</v>
      </c>
      <c r="I7063" t="s">
        <v>8</v>
      </c>
      <c r="J7063" t="s">
        <v>8</v>
      </c>
      <c r="K7063" t="s">
        <v>6766</v>
      </c>
    </row>
    <row r="7064" spans="1:11" x14ac:dyDescent="0.25">
      <c r="A7064">
        <v>3721</v>
      </c>
      <c r="B7064" t="s">
        <v>2921</v>
      </c>
      <c r="C7064" t="s">
        <v>2922</v>
      </c>
      <c r="D7064" t="s">
        <v>59</v>
      </c>
      <c r="E7064" t="s">
        <v>10</v>
      </c>
      <c r="F7064" t="s">
        <v>29</v>
      </c>
      <c r="G7064">
        <v>2678</v>
      </c>
      <c r="H7064" t="s">
        <v>8</v>
      </c>
      <c r="I7064" t="s">
        <v>8</v>
      </c>
      <c r="J7064" t="s">
        <v>8</v>
      </c>
      <c r="K7064" t="s">
        <v>6766</v>
      </c>
    </row>
    <row r="7065" spans="1:11" x14ac:dyDescent="0.25">
      <c r="A7065">
        <v>3721</v>
      </c>
      <c r="B7065" t="s">
        <v>2921</v>
      </c>
      <c r="C7065" t="s">
        <v>2922</v>
      </c>
      <c r="D7065" t="s">
        <v>59</v>
      </c>
      <c r="E7065" t="s">
        <v>10</v>
      </c>
      <c r="F7065" t="s">
        <v>29</v>
      </c>
      <c r="G7065">
        <v>2678</v>
      </c>
      <c r="H7065" t="s">
        <v>8</v>
      </c>
      <c r="I7065" t="s">
        <v>8</v>
      </c>
      <c r="J7065" t="s">
        <v>8</v>
      </c>
      <c r="K7065" t="s">
        <v>6766</v>
      </c>
    </row>
    <row r="7066" spans="1:11" x14ac:dyDescent="0.25">
      <c r="A7066">
        <v>3721</v>
      </c>
      <c r="B7066" t="s">
        <v>2921</v>
      </c>
      <c r="C7066" t="s">
        <v>2922</v>
      </c>
      <c r="D7066" t="s">
        <v>59</v>
      </c>
      <c r="E7066" t="s">
        <v>10</v>
      </c>
      <c r="F7066" t="s">
        <v>29</v>
      </c>
      <c r="G7066">
        <v>2678</v>
      </c>
      <c r="H7066" t="s">
        <v>8</v>
      </c>
      <c r="I7066" t="s">
        <v>8</v>
      </c>
      <c r="J7066" t="s">
        <v>8</v>
      </c>
      <c r="K7066" t="s">
        <v>6766</v>
      </c>
    </row>
    <row r="7067" spans="1:11" x14ac:dyDescent="0.25">
      <c r="A7067">
        <v>3721</v>
      </c>
      <c r="B7067" t="s">
        <v>2921</v>
      </c>
      <c r="C7067" t="s">
        <v>2922</v>
      </c>
      <c r="D7067" t="s">
        <v>59</v>
      </c>
      <c r="E7067" t="s">
        <v>10</v>
      </c>
      <c r="F7067" t="s">
        <v>29</v>
      </c>
      <c r="G7067">
        <v>2678</v>
      </c>
      <c r="H7067" t="s">
        <v>8</v>
      </c>
      <c r="I7067" t="s">
        <v>8</v>
      </c>
      <c r="J7067" t="s">
        <v>8</v>
      </c>
      <c r="K7067" t="s">
        <v>6766</v>
      </c>
    </row>
    <row r="7068" spans="1:11" x14ac:dyDescent="0.25">
      <c r="A7068">
        <v>3721</v>
      </c>
      <c r="B7068" t="s">
        <v>2921</v>
      </c>
      <c r="C7068" t="s">
        <v>2922</v>
      </c>
      <c r="D7068" t="s">
        <v>59</v>
      </c>
      <c r="E7068" t="s">
        <v>10</v>
      </c>
      <c r="F7068" t="s">
        <v>29</v>
      </c>
      <c r="G7068">
        <v>2678</v>
      </c>
      <c r="H7068" t="s">
        <v>8</v>
      </c>
      <c r="I7068" t="s">
        <v>8</v>
      </c>
      <c r="J7068" t="s">
        <v>8</v>
      </c>
      <c r="K7068" t="s">
        <v>6766</v>
      </c>
    </row>
    <row r="7069" spans="1:11" x14ac:dyDescent="0.25">
      <c r="A7069">
        <v>3721</v>
      </c>
      <c r="B7069" t="s">
        <v>2921</v>
      </c>
      <c r="C7069" t="s">
        <v>2922</v>
      </c>
      <c r="D7069" t="s">
        <v>59</v>
      </c>
      <c r="E7069" t="s">
        <v>10</v>
      </c>
      <c r="F7069" t="s">
        <v>29</v>
      </c>
      <c r="G7069">
        <v>2678</v>
      </c>
      <c r="H7069" t="s">
        <v>8</v>
      </c>
      <c r="I7069" t="s">
        <v>8</v>
      </c>
      <c r="J7069" t="s">
        <v>8</v>
      </c>
      <c r="K7069" t="s">
        <v>6766</v>
      </c>
    </row>
    <row r="7070" spans="1:11" x14ac:dyDescent="0.25">
      <c r="A7070">
        <v>3721</v>
      </c>
      <c r="B7070" t="s">
        <v>2921</v>
      </c>
      <c r="C7070" t="s">
        <v>2922</v>
      </c>
      <c r="D7070" t="s">
        <v>59</v>
      </c>
      <c r="E7070" t="s">
        <v>10</v>
      </c>
      <c r="F7070" t="s">
        <v>29</v>
      </c>
      <c r="G7070">
        <v>2678</v>
      </c>
      <c r="H7070" t="s">
        <v>8</v>
      </c>
      <c r="I7070" t="s">
        <v>8</v>
      </c>
      <c r="J7070" t="s">
        <v>8</v>
      </c>
      <c r="K7070" t="s">
        <v>6766</v>
      </c>
    </row>
    <row r="7071" spans="1:11" x14ac:dyDescent="0.25">
      <c r="A7071">
        <v>3721</v>
      </c>
      <c r="B7071" t="s">
        <v>2921</v>
      </c>
      <c r="C7071" t="s">
        <v>2922</v>
      </c>
      <c r="D7071" t="s">
        <v>59</v>
      </c>
      <c r="E7071" t="s">
        <v>10</v>
      </c>
      <c r="F7071" t="s">
        <v>29</v>
      </c>
      <c r="G7071">
        <v>2678</v>
      </c>
      <c r="H7071" t="s">
        <v>8</v>
      </c>
      <c r="I7071" t="s">
        <v>8</v>
      </c>
      <c r="J7071" t="s">
        <v>8</v>
      </c>
      <c r="K7071" t="s">
        <v>6766</v>
      </c>
    </row>
    <row r="7072" spans="1:11" x14ac:dyDescent="0.25">
      <c r="A7072">
        <v>3721</v>
      </c>
      <c r="B7072" t="s">
        <v>2921</v>
      </c>
      <c r="C7072" t="s">
        <v>2922</v>
      </c>
      <c r="D7072" t="s">
        <v>59</v>
      </c>
      <c r="E7072" t="s">
        <v>10</v>
      </c>
      <c r="F7072" t="s">
        <v>29</v>
      </c>
      <c r="G7072">
        <v>2678</v>
      </c>
      <c r="H7072" t="s">
        <v>8</v>
      </c>
      <c r="I7072" t="s">
        <v>8</v>
      </c>
      <c r="J7072" t="s">
        <v>8</v>
      </c>
      <c r="K7072" t="s">
        <v>6766</v>
      </c>
    </row>
    <row r="7073" spans="1:11" x14ac:dyDescent="0.25">
      <c r="A7073">
        <v>3721</v>
      </c>
      <c r="B7073" t="s">
        <v>2921</v>
      </c>
      <c r="C7073" t="s">
        <v>2922</v>
      </c>
      <c r="D7073" t="s">
        <v>59</v>
      </c>
      <c r="E7073" t="s">
        <v>10</v>
      </c>
      <c r="F7073" t="s">
        <v>29</v>
      </c>
      <c r="G7073">
        <v>2678</v>
      </c>
      <c r="H7073" t="s">
        <v>8</v>
      </c>
      <c r="I7073" t="s">
        <v>8</v>
      </c>
      <c r="J7073" t="s">
        <v>8</v>
      </c>
      <c r="K7073" t="s">
        <v>6766</v>
      </c>
    </row>
    <row r="7074" spans="1:11" x14ac:dyDescent="0.25">
      <c r="A7074">
        <v>3721</v>
      </c>
      <c r="B7074" t="s">
        <v>2921</v>
      </c>
      <c r="C7074" t="s">
        <v>2922</v>
      </c>
      <c r="D7074" t="s">
        <v>59</v>
      </c>
      <c r="E7074" t="s">
        <v>10</v>
      </c>
      <c r="F7074" t="s">
        <v>29</v>
      </c>
      <c r="G7074">
        <v>2678</v>
      </c>
      <c r="H7074" t="s">
        <v>8</v>
      </c>
      <c r="I7074" t="s">
        <v>8</v>
      </c>
      <c r="J7074" t="s">
        <v>8</v>
      </c>
      <c r="K7074" t="s">
        <v>6766</v>
      </c>
    </row>
    <row r="7075" spans="1:11" x14ac:dyDescent="0.25">
      <c r="A7075">
        <v>3721</v>
      </c>
      <c r="B7075" t="s">
        <v>2921</v>
      </c>
      <c r="C7075" t="s">
        <v>2922</v>
      </c>
      <c r="D7075" t="s">
        <v>59</v>
      </c>
      <c r="E7075" t="s">
        <v>10</v>
      </c>
      <c r="F7075" t="s">
        <v>29</v>
      </c>
      <c r="G7075">
        <v>2678</v>
      </c>
      <c r="H7075" t="s">
        <v>8</v>
      </c>
      <c r="I7075" t="s">
        <v>8</v>
      </c>
      <c r="J7075" t="s">
        <v>8</v>
      </c>
      <c r="K7075" t="s">
        <v>6766</v>
      </c>
    </row>
    <row r="7076" spans="1:11" x14ac:dyDescent="0.25">
      <c r="A7076">
        <v>3721</v>
      </c>
      <c r="B7076" t="s">
        <v>2921</v>
      </c>
      <c r="C7076" t="s">
        <v>2922</v>
      </c>
      <c r="D7076" t="s">
        <v>59</v>
      </c>
      <c r="E7076" t="s">
        <v>10</v>
      </c>
      <c r="F7076" t="s">
        <v>29</v>
      </c>
      <c r="G7076">
        <v>2678</v>
      </c>
      <c r="H7076" t="s">
        <v>8</v>
      </c>
      <c r="I7076" t="s">
        <v>8</v>
      </c>
      <c r="J7076" t="s">
        <v>8</v>
      </c>
      <c r="K7076" t="s">
        <v>6766</v>
      </c>
    </row>
    <row r="7077" spans="1:11" x14ac:dyDescent="0.25">
      <c r="A7077">
        <v>3721</v>
      </c>
      <c r="B7077" t="s">
        <v>2921</v>
      </c>
      <c r="C7077" t="s">
        <v>2922</v>
      </c>
      <c r="D7077" t="s">
        <v>59</v>
      </c>
      <c r="E7077" t="s">
        <v>10</v>
      </c>
      <c r="F7077" t="s">
        <v>29</v>
      </c>
      <c r="G7077">
        <v>2678</v>
      </c>
      <c r="H7077" t="s">
        <v>8</v>
      </c>
      <c r="I7077" t="s">
        <v>8</v>
      </c>
      <c r="J7077" t="s">
        <v>8</v>
      </c>
      <c r="K7077" t="s">
        <v>6766</v>
      </c>
    </row>
    <row r="7078" spans="1:11" x14ac:dyDescent="0.25">
      <c r="A7078">
        <v>3721</v>
      </c>
      <c r="B7078" t="s">
        <v>2921</v>
      </c>
      <c r="C7078" t="s">
        <v>2922</v>
      </c>
      <c r="D7078" t="s">
        <v>59</v>
      </c>
      <c r="E7078" t="s">
        <v>10</v>
      </c>
      <c r="F7078" t="s">
        <v>29</v>
      </c>
      <c r="G7078">
        <v>2678</v>
      </c>
      <c r="H7078" t="s">
        <v>8</v>
      </c>
      <c r="I7078" t="s">
        <v>8</v>
      </c>
      <c r="J7078" t="s">
        <v>8</v>
      </c>
      <c r="K7078" t="s">
        <v>6766</v>
      </c>
    </row>
    <row r="7079" spans="1:11" x14ac:dyDescent="0.25">
      <c r="A7079">
        <v>3721</v>
      </c>
      <c r="B7079" t="s">
        <v>2921</v>
      </c>
      <c r="C7079" t="s">
        <v>2922</v>
      </c>
      <c r="D7079" t="s">
        <v>59</v>
      </c>
      <c r="E7079" t="s">
        <v>10</v>
      </c>
      <c r="F7079" t="s">
        <v>29</v>
      </c>
      <c r="G7079">
        <v>2678</v>
      </c>
      <c r="H7079" t="s">
        <v>8</v>
      </c>
      <c r="I7079" t="s">
        <v>8</v>
      </c>
      <c r="J7079" t="s">
        <v>8</v>
      </c>
      <c r="K7079" t="s">
        <v>6766</v>
      </c>
    </row>
    <row r="7080" spans="1:11" x14ac:dyDescent="0.25">
      <c r="A7080">
        <v>3723</v>
      </c>
      <c r="B7080" t="s">
        <v>2923</v>
      </c>
      <c r="C7080" t="s">
        <v>2924</v>
      </c>
      <c r="D7080" t="s">
        <v>27</v>
      </c>
      <c r="E7080" t="s">
        <v>10</v>
      </c>
      <c r="F7080" t="s">
        <v>28</v>
      </c>
      <c r="G7080">
        <v>2680</v>
      </c>
      <c r="H7080" t="s">
        <v>8</v>
      </c>
      <c r="I7080" t="s">
        <v>8</v>
      </c>
      <c r="J7080" t="s">
        <v>8</v>
      </c>
      <c r="K7080" t="s">
        <v>6766</v>
      </c>
    </row>
    <row r="7081" spans="1:11" x14ac:dyDescent="0.25">
      <c r="A7081">
        <v>3723</v>
      </c>
      <c r="B7081" t="s">
        <v>2923</v>
      </c>
      <c r="C7081" t="s">
        <v>2924</v>
      </c>
      <c r="D7081" t="s">
        <v>27</v>
      </c>
      <c r="E7081" t="s">
        <v>10</v>
      </c>
      <c r="F7081" t="s">
        <v>28</v>
      </c>
      <c r="G7081">
        <v>2680</v>
      </c>
      <c r="H7081" t="s">
        <v>8</v>
      </c>
      <c r="I7081" t="s">
        <v>8</v>
      </c>
      <c r="J7081" t="s">
        <v>8</v>
      </c>
      <c r="K7081" t="s">
        <v>6766</v>
      </c>
    </row>
    <row r="7082" spans="1:11" x14ac:dyDescent="0.25">
      <c r="A7082">
        <v>3723</v>
      </c>
      <c r="B7082" t="s">
        <v>2923</v>
      </c>
      <c r="C7082" t="s">
        <v>2924</v>
      </c>
      <c r="D7082" t="s">
        <v>27</v>
      </c>
      <c r="E7082" t="s">
        <v>10</v>
      </c>
      <c r="F7082" t="s">
        <v>28</v>
      </c>
      <c r="G7082">
        <v>2680</v>
      </c>
      <c r="H7082" t="s">
        <v>8</v>
      </c>
      <c r="I7082" t="s">
        <v>8</v>
      </c>
      <c r="J7082" t="s">
        <v>8</v>
      </c>
      <c r="K7082" t="s">
        <v>6766</v>
      </c>
    </row>
    <row r="7083" spans="1:11" x14ac:dyDescent="0.25">
      <c r="A7083">
        <v>3729</v>
      </c>
      <c r="B7083" t="s">
        <v>2925</v>
      </c>
      <c r="C7083" t="s">
        <v>2926</v>
      </c>
      <c r="D7083" t="s">
        <v>2927</v>
      </c>
      <c r="E7083" t="s">
        <v>317</v>
      </c>
      <c r="F7083" t="s">
        <v>2928</v>
      </c>
      <c r="G7083">
        <v>2686</v>
      </c>
      <c r="H7083" t="s">
        <v>8</v>
      </c>
      <c r="I7083" t="s">
        <v>8</v>
      </c>
      <c r="J7083" t="s">
        <v>8</v>
      </c>
      <c r="K7083" t="s">
        <v>6766</v>
      </c>
    </row>
    <row r="7084" spans="1:11" x14ac:dyDescent="0.25">
      <c r="A7084">
        <v>3729</v>
      </c>
      <c r="B7084" t="s">
        <v>2925</v>
      </c>
      <c r="C7084" t="s">
        <v>2926</v>
      </c>
      <c r="D7084" t="s">
        <v>2927</v>
      </c>
      <c r="E7084" t="s">
        <v>317</v>
      </c>
      <c r="F7084" t="s">
        <v>2928</v>
      </c>
      <c r="G7084">
        <v>2686</v>
      </c>
      <c r="H7084" t="s">
        <v>8</v>
      </c>
      <c r="I7084" t="s">
        <v>8</v>
      </c>
      <c r="J7084" t="s">
        <v>8</v>
      </c>
      <c r="K7084" t="s">
        <v>6766</v>
      </c>
    </row>
    <row r="7085" spans="1:11" x14ac:dyDescent="0.25">
      <c r="A7085">
        <v>3729</v>
      </c>
      <c r="B7085" t="s">
        <v>2925</v>
      </c>
      <c r="C7085" t="s">
        <v>2926</v>
      </c>
      <c r="D7085" t="s">
        <v>2927</v>
      </c>
      <c r="E7085" t="s">
        <v>317</v>
      </c>
      <c r="F7085" t="s">
        <v>2928</v>
      </c>
      <c r="G7085">
        <v>2686</v>
      </c>
      <c r="H7085" t="s">
        <v>8</v>
      </c>
      <c r="I7085" t="s">
        <v>8</v>
      </c>
      <c r="J7085" t="s">
        <v>8</v>
      </c>
      <c r="K7085" t="s">
        <v>6766</v>
      </c>
    </row>
    <row r="7086" spans="1:11" x14ac:dyDescent="0.25">
      <c r="A7086">
        <v>3729</v>
      </c>
      <c r="B7086" t="s">
        <v>2925</v>
      </c>
      <c r="C7086" t="s">
        <v>2926</v>
      </c>
      <c r="D7086" t="s">
        <v>2927</v>
      </c>
      <c r="E7086" t="s">
        <v>317</v>
      </c>
      <c r="F7086" t="s">
        <v>2928</v>
      </c>
      <c r="G7086">
        <v>2686</v>
      </c>
      <c r="H7086" t="s">
        <v>8</v>
      </c>
      <c r="I7086" t="s">
        <v>8</v>
      </c>
      <c r="J7086" t="s">
        <v>8</v>
      </c>
      <c r="K7086" t="s">
        <v>6766</v>
      </c>
    </row>
    <row r="7087" spans="1:11" x14ac:dyDescent="0.25">
      <c r="A7087">
        <v>3729</v>
      </c>
      <c r="B7087" t="s">
        <v>2925</v>
      </c>
      <c r="C7087" t="s">
        <v>2926</v>
      </c>
      <c r="D7087" t="s">
        <v>2927</v>
      </c>
      <c r="E7087" t="s">
        <v>317</v>
      </c>
      <c r="F7087" t="s">
        <v>2928</v>
      </c>
      <c r="G7087">
        <v>2686</v>
      </c>
      <c r="H7087" t="s">
        <v>8</v>
      </c>
      <c r="I7087" t="s">
        <v>8</v>
      </c>
      <c r="J7087" t="s">
        <v>8</v>
      </c>
      <c r="K7087" t="s">
        <v>6766</v>
      </c>
    </row>
    <row r="7088" spans="1:11" x14ac:dyDescent="0.25">
      <c r="A7088">
        <v>3729</v>
      </c>
      <c r="B7088" t="s">
        <v>2925</v>
      </c>
      <c r="C7088" t="s">
        <v>2926</v>
      </c>
      <c r="D7088" t="s">
        <v>2927</v>
      </c>
      <c r="E7088" t="s">
        <v>317</v>
      </c>
      <c r="F7088" t="s">
        <v>2928</v>
      </c>
      <c r="G7088">
        <v>2686</v>
      </c>
      <c r="H7088" t="s">
        <v>8</v>
      </c>
      <c r="I7088" t="s">
        <v>8</v>
      </c>
      <c r="J7088" t="s">
        <v>8</v>
      </c>
      <c r="K7088" t="s">
        <v>6766</v>
      </c>
    </row>
    <row r="7089" spans="1:11" x14ac:dyDescent="0.25">
      <c r="A7089">
        <v>3729</v>
      </c>
      <c r="B7089" t="s">
        <v>2925</v>
      </c>
      <c r="C7089" t="s">
        <v>2926</v>
      </c>
      <c r="D7089" t="s">
        <v>2927</v>
      </c>
      <c r="E7089" t="s">
        <v>317</v>
      </c>
      <c r="F7089" t="s">
        <v>2928</v>
      </c>
      <c r="G7089">
        <v>2686</v>
      </c>
      <c r="H7089" t="s">
        <v>8</v>
      </c>
      <c r="I7089" t="s">
        <v>8</v>
      </c>
      <c r="J7089" t="s">
        <v>8</v>
      </c>
      <c r="K7089" t="s">
        <v>6766</v>
      </c>
    </row>
    <row r="7090" spans="1:11" x14ac:dyDescent="0.25">
      <c r="A7090">
        <v>3729</v>
      </c>
      <c r="B7090" t="s">
        <v>2925</v>
      </c>
      <c r="C7090" t="s">
        <v>2926</v>
      </c>
      <c r="D7090" t="s">
        <v>2927</v>
      </c>
      <c r="E7090" t="s">
        <v>317</v>
      </c>
      <c r="F7090" t="s">
        <v>2928</v>
      </c>
      <c r="G7090">
        <v>2686</v>
      </c>
      <c r="H7090" t="s">
        <v>8</v>
      </c>
      <c r="I7090" t="s">
        <v>8</v>
      </c>
      <c r="J7090" t="s">
        <v>8</v>
      </c>
      <c r="K7090" t="s">
        <v>6766</v>
      </c>
    </row>
    <row r="7091" spans="1:11" x14ac:dyDescent="0.25">
      <c r="A7091">
        <v>3729</v>
      </c>
      <c r="B7091" t="s">
        <v>2925</v>
      </c>
      <c r="C7091" t="s">
        <v>2926</v>
      </c>
      <c r="D7091" t="s">
        <v>2927</v>
      </c>
      <c r="E7091" t="s">
        <v>317</v>
      </c>
      <c r="F7091" t="s">
        <v>2928</v>
      </c>
      <c r="G7091">
        <v>2686</v>
      </c>
      <c r="H7091" t="s">
        <v>8</v>
      </c>
      <c r="I7091" t="s">
        <v>8</v>
      </c>
      <c r="J7091" t="s">
        <v>8</v>
      </c>
      <c r="K7091" t="s">
        <v>6766</v>
      </c>
    </row>
    <row r="7092" spans="1:11" x14ac:dyDescent="0.25">
      <c r="A7092">
        <v>3729</v>
      </c>
      <c r="B7092" t="s">
        <v>2925</v>
      </c>
      <c r="C7092" t="s">
        <v>2926</v>
      </c>
      <c r="D7092" t="s">
        <v>2927</v>
      </c>
      <c r="E7092" t="s">
        <v>317</v>
      </c>
      <c r="F7092" t="s">
        <v>2928</v>
      </c>
      <c r="G7092">
        <v>2686</v>
      </c>
      <c r="H7092" t="s">
        <v>8</v>
      </c>
      <c r="I7092" t="s">
        <v>8</v>
      </c>
      <c r="J7092" t="s">
        <v>8</v>
      </c>
      <c r="K7092" t="s">
        <v>6766</v>
      </c>
    </row>
    <row r="7093" spans="1:11" x14ac:dyDescent="0.25">
      <c r="A7093">
        <v>3729</v>
      </c>
      <c r="B7093" t="s">
        <v>2925</v>
      </c>
      <c r="C7093" t="s">
        <v>2926</v>
      </c>
      <c r="D7093" t="s">
        <v>2927</v>
      </c>
      <c r="E7093" t="s">
        <v>317</v>
      </c>
      <c r="F7093" t="s">
        <v>2928</v>
      </c>
      <c r="G7093">
        <v>2686</v>
      </c>
      <c r="H7093" t="s">
        <v>8</v>
      </c>
      <c r="I7093" t="s">
        <v>8</v>
      </c>
      <c r="J7093" t="s">
        <v>8</v>
      </c>
      <c r="K7093" t="s">
        <v>6766</v>
      </c>
    </row>
    <row r="7094" spans="1:11" x14ac:dyDescent="0.25">
      <c r="A7094">
        <v>3729</v>
      </c>
      <c r="B7094" t="s">
        <v>2925</v>
      </c>
      <c r="C7094" t="s">
        <v>2926</v>
      </c>
      <c r="D7094" t="s">
        <v>2927</v>
      </c>
      <c r="E7094" t="s">
        <v>317</v>
      </c>
      <c r="F7094" t="s">
        <v>2928</v>
      </c>
      <c r="G7094">
        <v>2686</v>
      </c>
      <c r="H7094" t="s">
        <v>8</v>
      </c>
      <c r="I7094" t="s">
        <v>8</v>
      </c>
      <c r="J7094" t="s">
        <v>8</v>
      </c>
      <c r="K7094" t="s">
        <v>6766</v>
      </c>
    </row>
    <row r="7095" spans="1:11" x14ac:dyDescent="0.25">
      <c r="A7095">
        <v>3729</v>
      </c>
      <c r="B7095" t="s">
        <v>2925</v>
      </c>
      <c r="C7095" t="s">
        <v>2926</v>
      </c>
      <c r="D7095" t="s">
        <v>2927</v>
      </c>
      <c r="E7095" t="s">
        <v>317</v>
      </c>
      <c r="F7095" t="s">
        <v>2928</v>
      </c>
      <c r="G7095">
        <v>2686</v>
      </c>
      <c r="H7095" t="s">
        <v>8</v>
      </c>
      <c r="I7095" t="s">
        <v>8</v>
      </c>
      <c r="J7095" t="s">
        <v>8</v>
      </c>
      <c r="K7095" t="s">
        <v>6766</v>
      </c>
    </row>
    <row r="7096" spans="1:11" x14ac:dyDescent="0.25">
      <c r="A7096">
        <v>3729</v>
      </c>
      <c r="B7096" t="s">
        <v>2925</v>
      </c>
      <c r="C7096" t="s">
        <v>2926</v>
      </c>
      <c r="D7096" t="s">
        <v>2927</v>
      </c>
      <c r="E7096" t="s">
        <v>317</v>
      </c>
      <c r="F7096" t="s">
        <v>2928</v>
      </c>
      <c r="G7096">
        <v>2686</v>
      </c>
      <c r="H7096" t="s">
        <v>8</v>
      </c>
      <c r="I7096" t="s">
        <v>8</v>
      </c>
      <c r="J7096" t="s">
        <v>8</v>
      </c>
      <c r="K7096" t="s">
        <v>6766</v>
      </c>
    </row>
    <row r="7097" spans="1:11" x14ac:dyDescent="0.25">
      <c r="A7097">
        <v>3731</v>
      </c>
      <c r="B7097" t="s">
        <v>2929</v>
      </c>
      <c r="C7097" t="s">
        <v>2930</v>
      </c>
      <c r="D7097" t="s">
        <v>27</v>
      </c>
      <c r="E7097" t="s">
        <v>10</v>
      </c>
      <c r="F7097" t="s">
        <v>197</v>
      </c>
      <c r="G7097">
        <v>2687</v>
      </c>
      <c r="H7097" t="s">
        <v>8</v>
      </c>
      <c r="I7097" t="s">
        <v>8</v>
      </c>
      <c r="J7097" t="s">
        <v>8</v>
      </c>
      <c r="K7097" t="s">
        <v>6766</v>
      </c>
    </row>
    <row r="7098" spans="1:11" x14ac:dyDescent="0.25">
      <c r="A7098">
        <v>3735</v>
      </c>
      <c r="B7098" t="s">
        <v>2931</v>
      </c>
      <c r="C7098" t="s">
        <v>2932</v>
      </c>
      <c r="D7098" t="s">
        <v>63</v>
      </c>
      <c r="E7098" t="s">
        <v>10</v>
      </c>
      <c r="F7098" t="s">
        <v>64</v>
      </c>
      <c r="G7098">
        <v>2691</v>
      </c>
      <c r="H7098" t="s">
        <v>8</v>
      </c>
      <c r="I7098" t="s">
        <v>8</v>
      </c>
      <c r="J7098" t="s">
        <v>8</v>
      </c>
      <c r="K7098" t="s">
        <v>6766</v>
      </c>
    </row>
    <row r="7099" spans="1:11" x14ac:dyDescent="0.25">
      <c r="A7099">
        <v>3735</v>
      </c>
      <c r="B7099" t="s">
        <v>2931</v>
      </c>
      <c r="C7099" t="s">
        <v>2932</v>
      </c>
      <c r="D7099" t="s">
        <v>63</v>
      </c>
      <c r="E7099" t="s">
        <v>10</v>
      </c>
      <c r="F7099" t="s">
        <v>64</v>
      </c>
      <c r="G7099">
        <v>2691</v>
      </c>
      <c r="H7099" t="s">
        <v>8</v>
      </c>
      <c r="I7099" t="s">
        <v>8</v>
      </c>
      <c r="J7099" t="s">
        <v>8</v>
      </c>
      <c r="K7099" t="s">
        <v>6766</v>
      </c>
    </row>
    <row r="7100" spans="1:11" x14ac:dyDescent="0.25">
      <c r="A7100">
        <v>3735</v>
      </c>
      <c r="B7100" t="s">
        <v>2931</v>
      </c>
      <c r="C7100" t="s">
        <v>2932</v>
      </c>
      <c r="D7100" t="s">
        <v>63</v>
      </c>
      <c r="E7100" t="s">
        <v>10</v>
      </c>
      <c r="F7100" t="s">
        <v>64</v>
      </c>
      <c r="G7100">
        <v>2691</v>
      </c>
      <c r="H7100" t="s">
        <v>8</v>
      </c>
      <c r="I7100" t="s">
        <v>8</v>
      </c>
      <c r="J7100" t="s">
        <v>8</v>
      </c>
      <c r="K7100" t="s">
        <v>6766</v>
      </c>
    </row>
    <row r="7101" spans="1:11" x14ac:dyDescent="0.25">
      <c r="A7101">
        <v>3735</v>
      </c>
      <c r="B7101" t="s">
        <v>2931</v>
      </c>
      <c r="C7101" t="s">
        <v>2932</v>
      </c>
      <c r="D7101" t="s">
        <v>63</v>
      </c>
      <c r="E7101" t="s">
        <v>10</v>
      </c>
      <c r="F7101" t="s">
        <v>64</v>
      </c>
      <c r="G7101">
        <v>2691</v>
      </c>
      <c r="H7101" t="s">
        <v>8</v>
      </c>
      <c r="I7101" t="s">
        <v>8</v>
      </c>
      <c r="J7101" t="s">
        <v>8</v>
      </c>
      <c r="K7101" t="s">
        <v>6766</v>
      </c>
    </row>
    <row r="7102" spans="1:11" x14ac:dyDescent="0.25">
      <c r="A7102">
        <v>3735</v>
      </c>
      <c r="B7102" t="s">
        <v>2931</v>
      </c>
      <c r="C7102" t="s">
        <v>2932</v>
      </c>
      <c r="D7102" t="s">
        <v>63</v>
      </c>
      <c r="E7102" t="s">
        <v>10</v>
      </c>
      <c r="F7102" t="s">
        <v>64</v>
      </c>
      <c r="G7102">
        <v>2691</v>
      </c>
      <c r="H7102" t="s">
        <v>8</v>
      </c>
      <c r="I7102" t="s">
        <v>8</v>
      </c>
      <c r="J7102" t="s">
        <v>8</v>
      </c>
      <c r="K7102" t="s">
        <v>6766</v>
      </c>
    </row>
    <row r="7103" spans="1:11" x14ac:dyDescent="0.25">
      <c r="A7103">
        <v>3742</v>
      </c>
      <c r="B7103" t="s">
        <v>2933</v>
      </c>
      <c r="C7103" t="s">
        <v>2934</v>
      </c>
      <c r="D7103" t="s">
        <v>85</v>
      </c>
      <c r="E7103" t="s">
        <v>10</v>
      </c>
      <c r="F7103" t="s">
        <v>3657</v>
      </c>
      <c r="G7103">
        <v>2698</v>
      </c>
      <c r="H7103" t="s">
        <v>8</v>
      </c>
      <c r="I7103" t="s">
        <v>8</v>
      </c>
      <c r="J7103" t="s">
        <v>8</v>
      </c>
      <c r="K7103" t="s">
        <v>6766</v>
      </c>
    </row>
    <row r="7104" spans="1:11" x14ac:dyDescent="0.25">
      <c r="A7104">
        <v>3742</v>
      </c>
      <c r="B7104" t="s">
        <v>2933</v>
      </c>
      <c r="C7104" t="s">
        <v>2934</v>
      </c>
      <c r="D7104" t="s">
        <v>85</v>
      </c>
      <c r="E7104" t="s">
        <v>10</v>
      </c>
      <c r="F7104" t="s">
        <v>3657</v>
      </c>
      <c r="G7104">
        <v>2698</v>
      </c>
      <c r="H7104" t="s">
        <v>8</v>
      </c>
      <c r="I7104" t="s">
        <v>8</v>
      </c>
      <c r="J7104" t="s">
        <v>8</v>
      </c>
      <c r="K7104" t="s">
        <v>6766</v>
      </c>
    </row>
    <row r="7105" spans="1:11" x14ac:dyDescent="0.25">
      <c r="A7105">
        <v>3742</v>
      </c>
      <c r="B7105" t="s">
        <v>2933</v>
      </c>
      <c r="C7105" t="s">
        <v>2934</v>
      </c>
      <c r="D7105" t="s">
        <v>85</v>
      </c>
      <c r="E7105" t="s">
        <v>10</v>
      </c>
      <c r="F7105" t="s">
        <v>3657</v>
      </c>
      <c r="G7105">
        <v>2698</v>
      </c>
      <c r="H7105" t="s">
        <v>8</v>
      </c>
      <c r="I7105" t="s">
        <v>8</v>
      </c>
      <c r="J7105" t="s">
        <v>8</v>
      </c>
      <c r="K7105" t="s">
        <v>6766</v>
      </c>
    </row>
    <row r="7106" spans="1:11" x14ac:dyDescent="0.25">
      <c r="A7106">
        <v>3742</v>
      </c>
      <c r="B7106" t="s">
        <v>2933</v>
      </c>
      <c r="C7106" t="s">
        <v>2934</v>
      </c>
      <c r="D7106" t="s">
        <v>85</v>
      </c>
      <c r="E7106" t="s">
        <v>10</v>
      </c>
      <c r="F7106" t="s">
        <v>3657</v>
      </c>
      <c r="G7106">
        <v>2698</v>
      </c>
      <c r="H7106" t="s">
        <v>8</v>
      </c>
      <c r="I7106" t="s">
        <v>8</v>
      </c>
      <c r="J7106" t="s">
        <v>8</v>
      </c>
      <c r="K7106" t="s">
        <v>6766</v>
      </c>
    </row>
    <row r="7107" spans="1:11" x14ac:dyDescent="0.25">
      <c r="A7107">
        <v>3742</v>
      </c>
      <c r="B7107" t="s">
        <v>2933</v>
      </c>
      <c r="C7107" t="s">
        <v>2934</v>
      </c>
      <c r="D7107" t="s">
        <v>85</v>
      </c>
      <c r="E7107" t="s">
        <v>10</v>
      </c>
      <c r="F7107" t="s">
        <v>3657</v>
      </c>
      <c r="G7107">
        <v>2698</v>
      </c>
      <c r="H7107" t="s">
        <v>8</v>
      </c>
      <c r="I7107" t="s">
        <v>8</v>
      </c>
      <c r="J7107" t="s">
        <v>8</v>
      </c>
      <c r="K7107" t="s">
        <v>6766</v>
      </c>
    </row>
    <row r="7108" spans="1:11" x14ac:dyDescent="0.25">
      <c r="A7108">
        <v>3742</v>
      </c>
      <c r="B7108" t="s">
        <v>2933</v>
      </c>
      <c r="C7108" t="s">
        <v>2934</v>
      </c>
      <c r="D7108" t="s">
        <v>85</v>
      </c>
      <c r="E7108" t="s">
        <v>10</v>
      </c>
      <c r="F7108" t="s">
        <v>3657</v>
      </c>
      <c r="G7108">
        <v>2698</v>
      </c>
      <c r="H7108" t="s">
        <v>8</v>
      </c>
      <c r="I7108" t="s">
        <v>8</v>
      </c>
      <c r="J7108" t="s">
        <v>8</v>
      </c>
      <c r="K7108" t="s">
        <v>6766</v>
      </c>
    </row>
    <row r="7109" spans="1:11" x14ac:dyDescent="0.25">
      <c r="A7109">
        <v>3742</v>
      </c>
      <c r="B7109" t="s">
        <v>2933</v>
      </c>
      <c r="C7109" t="s">
        <v>2934</v>
      </c>
      <c r="D7109" t="s">
        <v>85</v>
      </c>
      <c r="E7109" t="s">
        <v>10</v>
      </c>
      <c r="F7109" t="s">
        <v>3657</v>
      </c>
      <c r="G7109">
        <v>2698</v>
      </c>
      <c r="H7109" t="s">
        <v>8</v>
      </c>
      <c r="I7109" t="s">
        <v>8</v>
      </c>
      <c r="J7109" t="s">
        <v>8</v>
      </c>
      <c r="K7109" t="s">
        <v>6766</v>
      </c>
    </row>
    <row r="7110" spans="1:11" x14ac:dyDescent="0.25">
      <c r="A7110">
        <v>3742</v>
      </c>
      <c r="B7110" t="s">
        <v>2933</v>
      </c>
      <c r="C7110" t="s">
        <v>2934</v>
      </c>
      <c r="D7110" t="s">
        <v>85</v>
      </c>
      <c r="E7110" t="s">
        <v>10</v>
      </c>
      <c r="F7110" t="s">
        <v>3657</v>
      </c>
      <c r="G7110">
        <v>2698</v>
      </c>
      <c r="H7110" t="s">
        <v>8</v>
      </c>
      <c r="I7110" t="s">
        <v>8</v>
      </c>
      <c r="J7110" t="s">
        <v>8</v>
      </c>
      <c r="K7110" t="s">
        <v>6766</v>
      </c>
    </row>
    <row r="7111" spans="1:11" x14ac:dyDescent="0.25">
      <c r="A7111">
        <v>3742</v>
      </c>
      <c r="B7111" t="s">
        <v>2933</v>
      </c>
      <c r="C7111" t="s">
        <v>2934</v>
      </c>
      <c r="D7111" t="s">
        <v>85</v>
      </c>
      <c r="E7111" t="s">
        <v>10</v>
      </c>
      <c r="F7111" t="s">
        <v>3657</v>
      </c>
      <c r="G7111">
        <v>2698</v>
      </c>
      <c r="H7111" t="s">
        <v>8</v>
      </c>
      <c r="I7111" t="s">
        <v>8</v>
      </c>
      <c r="J7111" t="s">
        <v>8</v>
      </c>
      <c r="K7111" t="s">
        <v>6766</v>
      </c>
    </row>
    <row r="7112" spans="1:11" x14ac:dyDescent="0.25">
      <c r="A7112">
        <v>3742</v>
      </c>
      <c r="B7112" t="s">
        <v>2933</v>
      </c>
      <c r="C7112" t="s">
        <v>2934</v>
      </c>
      <c r="D7112" t="s">
        <v>85</v>
      </c>
      <c r="E7112" t="s">
        <v>10</v>
      </c>
      <c r="F7112" t="s">
        <v>3657</v>
      </c>
      <c r="G7112">
        <v>2698</v>
      </c>
      <c r="H7112" t="s">
        <v>8</v>
      </c>
      <c r="I7112" t="s">
        <v>8</v>
      </c>
      <c r="J7112" t="s">
        <v>8</v>
      </c>
      <c r="K7112" t="s">
        <v>6766</v>
      </c>
    </row>
    <row r="7113" spans="1:11" x14ac:dyDescent="0.25">
      <c r="A7113">
        <v>3742</v>
      </c>
      <c r="B7113" t="s">
        <v>2933</v>
      </c>
      <c r="C7113" t="s">
        <v>2934</v>
      </c>
      <c r="D7113" t="s">
        <v>85</v>
      </c>
      <c r="E7113" t="s">
        <v>10</v>
      </c>
      <c r="F7113" t="s">
        <v>3657</v>
      </c>
      <c r="G7113">
        <v>2698</v>
      </c>
      <c r="H7113" t="s">
        <v>8</v>
      </c>
      <c r="I7113" t="s">
        <v>8</v>
      </c>
      <c r="J7113" t="s">
        <v>8</v>
      </c>
      <c r="K7113" t="s">
        <v>6766</v>
      </c>
    </row>
    <row r="7114" spans="1:11" x14ac:dyDescent="0.25">
      <c r="A7114">
        <v>3742</v>
      </c>
      <c r="B7114" t="s">
        <v>2933</v>
      </c>
      <c r="C7114" t="s">
        <v>2934</v>
      </c>
      <c r="D7114" t="s">
        <v>85</v>
      </c>
      <c r="E7114" t="s">
        <v>10</v>
      </c>
      <c r="F7114" t="s">
        <v>3657</v>
      </c>
      <c r="G7114">
        <v>2698</v>
      </c>
      <c r="H7114" t="s">
        <v>8</v>
      </c>
      <c r="I7114" t="s">
        <v>8</v>
      </c>
      <c r="J7114" t="s">
        <v>8</v>
      </c>
      <c r="K7114" t="s">
        <v>6766</v>
      </c>
    </row>
    <row r="7115" spans="1:11" x14ac:dyDescent="0.25">
      <c r="A7115">
        <v>3742</v>
      </c>
      <c r="B7115" t="s">
        <v>2933</v>
      </c>
      <c r="C7115" t="s">
        <v>2934</v>
      </c>
      <c r="D7115" t="s">
        <v>85</v>
      </c>
      <c r="E7115" t="s">
        <v>10</v>
      </c>
      <c r="F7115" t="s">
        <v>3657</v>
      </c>
      <c r="G7115">
        <v>2698</v>
      </c>
      <c r="H7115" t="s">
        <v>8</v>
      </c>
      <c r="I7115" t="s">
        <v>8</v>
      </c>
      <c r="J7115" t="s">
        <v>8</v>
      </c>
      <c r="K7115" t="s">
        <v>6766</v>
      </c>
    </row>
    <row r="7116" spans="1:11" x14ac:dyDescent="0.25">
      <c r="A7116">
        <v>3742</v>
      </c>
      <c r="B7116" t="s">
        <v>2933</v>
      </c>
      <c r="C7116" t="s">
        <v>2934</v>
      </c>
      <c r="D7116" t="s">
        <v>85</v>
      </c>
      <c r="E7116" t="s">
        <v>10</v>
      </c>
      <c r="F7116" t="s">
        <v>3657</v>
      </c>
      <c r="G7116">
        <v>2698</v>
      </c>
      <c r="H7116" t="s">
        <v>8</v>
      </c>
      <c r="I7116" t="s">
        <v>8</v>
      </c>
      <c r="J7116" t="s">
        <v>8</v>
      </c>
      <c r="K7116" t="s">
        <v>6766</v>
      </c>
    </row>
    <row r="7117" spans="1:11" x14ac:dyDescent="0.25">
      <c r="A7117">
        <v>3742</v>
      </c>
      <c r="B7117" t="s">
        <v>2933</v>
      </c>
      <c r="C7117" t="s">
        <v>2934</v>
      </c>
      <c r="D7117" t="s">
        <v>85</v>
      </c>
      <c r="E7117" t="s">
        <v>10</v>
      </c>
      <c r="F7117" t="s">
        <v>3657</v>
      </c>
      <c r="G7117">
        <v>2698</v>
      </c>
      <c r="H7117" t="s">
        <v>8</v>
      </c>
      <c r="I7117" t="s">
        <v>8</v>
      </c>
      <c r="J7117" t="s">
        <v>8</v>
      </c>
      <c r="K7117" t="s">
        <v>6766</v>
      </c>
    </row>
    <row r="7118" spans="1:11" x14ac:dyDescent="0.25">
      <c r="A7118">
        <v>3742</v>
      </c>
      <c r="B7118" t="s">
        <v>2933</v>
      </c>
      <c r="C7118" t="s">
        <v>2934</v>
      </c>
      <c r="D7118" t="s">
        <v>85</v>
      </c>
      <c r="E7118" t="s">
        <v>10</v>
      </c>
      <c r="F7118" t="s">
        <v>3657</v>
      </c>
      <c r="G7118">
        <v>2698</v>
      </c>
      <c r="H7118" t="s">
        <v>8</v>
      </c>
      <c r="I7118" t="s">
        <v>8</v>
      </c>
      <c r="J7118" t="s">
        <v>8</v>
      </c>
      <c r="K7118" t="s">
        <v>6766</v>
      </c>
    </row>
    <row r="7119" spans="1:11" x14ac:dyDescent="0.25">
      <c r="A7119">
        <v>3742</v>
      </c>
      <c r="B7119" t="s">
        <v>2933</v>
      </c>
      <c r="C7119" t="s">
        <v>2934</v>
      </c>
      <c r="D7119" t="s">
        <v>85</v>
      </c>
      <c r="E7119" t="s">
        <v>10</v>
      </c>
      <c r="F7119" t="s">
        <v>3657</v>
      </c>
      <c r="G7119">
        <v>2698</v>
      </c>
      <c r="H7119" t="s">
        <v>8</v>
      </c>
      <c r="I7119" t="s">
        <v>8</v>
      </c>
      <c r="J7119" t="s">
        <v>8</v>
      </c>
      <c r="K7119" t="s">
        <v>6766</v>
      </c>
    </row>
    <row r="7120" spans="1:11" x14ac:dyDescent="0.25">
      <c r="A7120">
        <v>3743</v>
      </c>
      <c r="B7120" t="s">
        <v>2935</v>
      </c>
      <c r="C7120" t="s">
        <v>2936</v>
      </c>
      <c r="D7120" t="s">
        <v>9</v>
      </c>
      <c r="E7120" t="s">
        <v>10</v>
      </c>
      <c r="F7120" t="s">
        <v>219</v>
      </c>
      <c r="G7120">
        <v>2699</v>
      </c>
      <c r="H7120" t="s">
        <v>8</v>
      </c>
      <c r="I7120" t="s">
        <v>8</v>
      </c>
      <c r="J7120" t="s">
        <v>8</v>
      </c>
      <c r="K7120" t="s">
        <v>6766</v>
      </c>
    </row>
    <row r="7121" spans="1:11" x14ac:dyDescent="0.25">
      <c r="A7121">
        <v>3743</v>
      </c>
      <c r="B7121" t="s">
        <v>2935</v>
      </c>
      <c r="C7121" t="s">
        <v>2936</v>
      </c>
      <c r="D7121" t="s">
        <v>9</v>
      </c>
      <c r="E7121" t="s">
        <v>10</v>
      </c>
      <c r="F7121" t="s">
        <v>219</v>
      </c>
      <c r="G7121">
        <v>2699</v>
      </c>
      <c r="H7121" t="s">
        <v>8</v>
      </c>
      <c r="I7121" t="s">
        <v>8</v>
      </c>
      <c r="J7121" t="s">
        <v>8</v>
      </c>
      <c r="K7121" t="s">
        <v>6766</v>
      </c>
    </row>
    <row r="7122" spans="1:11" x14ac:dyDescent="0.25">
      <c r="A7122">
        <v>3745</v>
      </c>
      <c r="B7122" t="s">
        <v>2937</v>
      </c>
      <c r="C7122" t="s">
        <v>2938</v>
      </c>
      <c r="D7122" t="s">
        <v>142</v>
      </c>
      <c r="E7122" t="s">
        <v>10</v>
      </c>
      <c r="F7122" t="s">
        <v>219</v>
      </c>
      <c r="G7122">
        <v>2701</v>
      </c>
      <c r="H7122" t="s">
        <v>8</v>
      </c>
      <c r="I7122" t="s">
        <v>8</v>
      </c>
      <c r="J7122" t="s">
        <v>8</v>
      </c>
      <c r="K7122" t="s">
        <v>6766</v>
      </c>
    </row>
    <row r="7123" spans="1:11" x14ac:dyDescent="0.25">
      <c r="A7123">
        <v>3745</v>
      </c>
      <c r="B7123" t="s">
        <v>2937</v>
      </c>
      <c r="C7123" t="s">
        <v>2938</v>
      </c>
      <c r="D7123" t="s">
        <v>142</v>
      </c>
      <c r="E7123" t="s">
        <v>10</v>
      </c>
      <c r="F7123" t="s">
        <v>219</v>
      </c>
      <c r="G7123">
        <v>2701</v>
      </c>
      <c r="H7123" t="s">
        <v>8</v>
      </c>
      <c r="I7123" t="s">
        <v>8</v>
      </c>
      <c r="J7123" t="s">
        <v>8</v>
      </c>
      <c r="K7123" t="s">
        <v>6766</v>
      </c>
    </row>
    <row r="7124" spans="1:11" x14ac:dyDescent="0.25">
      <c r="A7124">
        <v>3745</v>
      </c>
      <c r="B7124" t="s">
        <v>2937</v>
      </c>
      <c r="C7124" t="s">
        <v>2938</v>
      </c>
      <c r="D7124" t="s">
        <v>142</v>
      </c>
      <c r="E7124" t="s">
        <v>10</v>
      </c>
      <c r="F7124" t="s">
        <v>219</v>
      </c>
      <c r="G7124">
        <v>2701</v>
      </c>
      <c r="H7124" t="s">
        <v>8</v>
      </c>
      <c r="I7124" t="s">
        <v>8</v>
      </c>
      <c r="J7124" t="s">
        <v>8</v>
      </c>
      <c r="K7124" t="s">
        <v>6766</v>
      </c>
    </row>
    <row r="7125" spans="1:11" x14ac:dyDescent="0.25">
      <c r="A7125">
        <v>3745</v>
      </c>
      <c r="B7125" t="s">
        <v>2937</v>
      </c>
      <c r="C7125" t="s">
        <v>2938</v>
      </c>
      <c r="D7125" t="s">
        <v>142</v>
      </c>
      <c r="E7125" t="s">
        <v>10</v>
      </c>
      <c r="F7125" t="s">
        <v>219</v>
      </c>
      <c r="G7125">
        <v>2701</v>
      </c>
      <c r="H7125" t="s">
        <v>8</v>
      </c>
      <c r="I7125" t="s">
        <v>8</v>
      </c>
      <c r="J7125" t="s">
        <v>8</v>
      </c>
      <c r="K7125" t="s">
        <v>6766</v>
      </c>
    </row>
    <row r="7126" spans="1:11" x14ac:dyDescent="0.25">
      <c r="A7126">
        <v>3745</v>
      </c>
      <c r="B7126" t="s">
        <v>2937</v>
      </c>
      <c r="C7126" t="s">
        <v>2938</v>
      </c>
      <c r="D7126" t="s">
        <v>142</v>
      </c>
      <c r="E7126" t="s">
        <v>10</v>
      </c>
      <c r="F7126" t="s">
        <v>219</v>
      </c>
      <c r="G7126">
        <v>2701</v>
      </c>
      <c r="H7126" t="s">
        <v>8</v>
      </c>
      <c r="I7126" t="s">
        <v>8</v>
      </c>
      <c r="J7126" t="s">
        <v>8</v>
      </c>
      <c r="K7126" t="s">
        <v>6766</v>
      </c>
    </row>
    <row r="7127" spans="1:11" x14ac:dyDescent="0.25">
      <c r="A7127">
        <v>3746</v>
      </c>
      <c r="B7127" t="s">
        <v>2939</v>
      </c>
      <c r="C7127" t="s">
        <v>2940</v>
      </c>
      <c r="D7127" t="s">
        <v>23</v>
      </c>
      <c r="E7127" t="s">
        <v>10</v>
      </c>
      <c r="F7127" t="s">
        <v>45</v>
      </c>
      <c r="G7127">
        <v>2702</v>
      </c>
      <c r="H7127" t="s">
        <v>8</v>
      </c>
      <c r="I7127" t="s">
        <v>8</v>
      </c>
      <c r="J7127" t="s">
        <v>8</v>
      </c>
      <c r="K7127" t="s">
        <v>6766</v>
      </c>
    </row>
    <row r="7128" spans="1:11" x14ac:dyDescent="0.25">
      <c r="A7128">
        <v>3746</v>
      </c>
      <c r="B7128" t="s">
        <v>2939</v>
      </c>
      <c r="C7128" t="s">
        <v>2940</v>
      </c>
      <c r="D7128" t="s">
        <v>23</v>
      </c>
      <c r="E7128" t="s">
        <v>10</v>
      </c>
      <c r="F7128" t="s">
        <v>45</v>
      </c>
      <c r="G7128">
        <v>2702</v>
      </c>
      <c r="H7128" t="s">
        <v>8</v>
      </c>
      <c r="I7128" t="s">
        <v>8</v>
      </c>
      <c r="J7128" t="s">
        <v>8</v>
      </c>
      <c r="K7128" t="s">
        <v>6766</v>
      </c>
    </row>
    <row r="7129" spans="1:11" x14ac:dyDescent="0.25">
      <c r="A7129">
        <v>3747</v>
      </c>
      <c r="B7129" t="s">
        <v>2941</v>
      </c>
      <c r="C7129" t="s">
        <v>2942</v>
      </c>
      <c r="D7129" t="s">
        <v>27</v>
      </c>
      <c r="E7129" t="s">
        <v>10</v>
      </c>
      <c r="F7129" t="s">
        <v>60</v>
      </c>
      <c r="G7129">
        <v>2703</v>
      </c>
      <c r="H7129" t="s">
        <v>8</v>
      </c>
      <c r="I7129" t="s">
        <v>8</v>
      </c>
      <c r="J7129" t="s">
        <v>8</v>
      </c>
      <c r="K7129" t="s">
        <v>6766</v>
      </c>
    </row>
    <row r="7130" spans="1:11" x14ac:dyDescent="0.25">
      <c r="A7130">
        <v>3747</v>
      </c>
      <c r="B7130" t="s">
        <v>2941</v>
      </c>
      <c r="C7130" t="s">
        <v>2942</v>
      </c>
      <c r="D7130" t="s">
        <v>27</v>
      </c>
      <c r="E7130" t="s">
        <v>10</v>
      </c>
      <c r="F7130" t="s">
        <v>60</v>
      </c>
      <c r="G7130">
        <v>2703</v>
      </c>
      <c r="H7130" t="s">
        <v>8</v>
      </c>
      <c r="I7130" t="s">
        <v>8</v>
      </c>
      <c r="J7130" t="s">
        <v>8</v>
      </c>
      <c r="K7130" t="s">
        <v>6766</v>
      </c>
    </row>
    <row r="7131" spans="1:11" x14ac:dyDescent="0.25">
      <c r="A7131">
        <v>3747</v>
      </c>
      <c r="B7131" t="s">
        <v>2941</v>
      </c>
      <c r="C7131" t="s">
        <v>2942</v>
      </c>
      <c r="D7131" t="s">
        <v>27</v>
      </c>
      <c r="E7131" t="s">
        <v>10</v>
      </c>
      <c r="F7131" t="s">
        <v>60</v>
      </c>
      <c r="G7131">
        <v>2703</v>
      </c>
      <c r="H7131" t="s">
        <v>8</v>
      </c>
      <c r="I7131" t="s">
        <v>8</v>
      </c>
      <c r="J7131" t="s">
        <v>8</v>
      </c>
      <c r="K7131" t="s">
        <v>6766</v>
      </c>
    </row>
    <row r="7132" spans="1:11" x14ac:dyDescent="0.25">
      <c r="A7132">
        <v>3747</v>
      </c>
      <c r="B7132" t="s">
        <v>2941</v>
      </c>
      <c r="C7132" t="s">
        <v>2942</v>
      </c>
      <c r="D7132" t="s">
        <v>27</v>
      </c>
      <c r="E7132" t="s">
        <v>10</v>
      </c>
      <c r="F7132" t="s">
        <v>60</v>
      </c>
      <c r="G7132">
        <v>2703</v>
      </c>
      <c r="H7132" t="s">
        <v>8</v>
      </c>
      <c r="I7132" t="s">
        <v>8</v>
      </c>
      <c r="J7132" t="s">
        <v>8</v>
      </c>
      <c r="K7132" t="s">
        <v>6766</v>
      </c>
    </row>
    <row r="7133" spans="1:11" x14ac:dyDescent="0.25">
      <c r="A7133">
        <v>3749</v>
      </c>
      <c r="B7133" t="s">
        <v>2943</v>
      </c>
      <c r="C7133" t="s">
        <v>8291</v>
      </c>
      <c r="D7133" t="s">
        <v>3137</v>
      </c>
      <c r="E7133" t="s">
        <v>317</v>
      </c>
      <c r="F7133" t="s">
        <v>8292</v>
      </c>
      <c r="G7133">
        <v>2705</v>
      </c>
      <c r="H7133" t="s">
        <v>8</v>
      </c>
      <c r="I7133" t="s">
        <v>8</v>
      </c>
      <c r="J7133" t="s">
        <v>8</v>
      </c>
      <c r="K7133" t="s">
        <v>6766</v>
      </c>
    </row>
    <row r="7134" spans="1:11" x14ac:dyDescent="0.25">
      <c r="A7134">
        <v>3749</v>
      </c>
      <c r="B7134" t="s">
        <v>2943</v>
      </c>
      <c r="C7134" t="s">
        <v>8291</v>
      </c>
      <c r="D7134" t="s">
        <v>3137</v>
      </c>
      <c r="E7134" t="s">
        <v>317</v>
      </c>
      <c r="F7134" t="s">
        <v>8292</v>
      </c>
      <c r="G7134">
        <v>2705</v>
      </c>
      <c r="H7134" t="s">
        <v>8</v>
      </c>
      <c r="I7134" t="s">
        <v>8</v>
      </c>
      <c r="J7134" t="s">
        <v>8</v>
      </c>
      <c r="K7134" t="s">
        <v>6766</v>
      </c>
    </row>
    <row r="7135" spans="1:11" x14ac:dyDescent="0.25">
      <c r="A7135">
        <v>3749</v>
      </c>
      <c r="B7135" t="s">
        <v>2943</v>
      </c>
      <c r="C7135" t="s">
        <v>8291</v>
      </c>
      <c r="D7135" t="s">
        <v>3137</v>
      </c>
      <c r="E7135" t="s">
        <v>317</v>
      </c>
      <c r="F7135" t="s">
        <v>8292</v>
      </c>
      <c r="G7135">
        <v>2705</v>
      </c>
      <c r="H7135" t="s">
        <v>8</v>
      </c>
      <c r="I7135" t="s">
        <v>8</v>
      </c>
      <c r="J7135" t="s">
        <v>8</v>
      </c>
      <c r="K7135" t="s">
        <v>6766</v>
      </c>
    </row>
    <row r="7136" spans="1:11" x14ac:dyDescent="0.25">
      <c r="A7136">
        <v>3749</v>
      </c>
      <c r="B7136" t="s">
        <v>2943</v>
      </c>
      <c r="C7136" t="s">
        <v>8291</v>
      </c>
      <c r="D7136" t="s">
        <v>3137</v>
      </c>
      <c r="E7136" t="s">
        <v>317</v>
      </c>
      <c r="F7136" t="s">
        <v>8292</v>
      </c>
      <c r="G7136">
        <v>2705</v>
      </c>
      <c r="H7136" t="s">
        <v>8</v>
      </c>
      <c r="I7136" t="s">
        <v>8</v>
      </c>
      <c r="J7136" t="s">
        <v>8</v>
      </c>
      <c r="K7136" t="s">
        <v>6766</v>
      </c>
    </row>
    <row r="7137" spans="1:11" x14ac:dyDescent="0.25">
      <c r="A7137">
        <v>3749</v>
      </c>
      <c r="B7137" t="s">
        <v>2943</v>
      </c>
      <c r="C7137" t="s">
        <v>8291</v>
      </c>
      <c r="D7137" t="s">
        <v>3137</v>
      </c>
      <c r="E7137" t="s">
        <v>317</v>
      </c>
      <c r="F7137" t="s">
        <v>8292</v>
      </c>
      <c r="G7137">
        <v>2705</v>
      </c>
      <c r="H7137" t="s">
        <v>8</v>
      </c>
      <c r="I7137" t="s">
        <v>8</v>
      </c>
      <c r="J7137" t="s">
        <v>8</v>
      </c>
      <c r="K7137" t="s">
        <v>6766</v>
      </c>
    </row>
    <row r="7138" spans="1:11" x14ac:dyDescent="0.25">
      <c r="A7138">
        <v>3749</v>
      </c>
      <c r="B7138" t="s">
        <v>2943</v>
      </c>
      <c r="C7138" t="s">
        <v>8291</v>
      </c>
      <c r="D7138" t="s">
        <v>3137</v>
      </c>
      <c r="E7138" t="s">
        <v>317</v>
      </c>
      <c r="F7138" t="s">
        <v>8292</v>
      </c>
      <c r="G7138">
        <v>2705</v>
      </c>
      <c r="H7138" t="s">
        <v>8</v>
      </c>
      <c r="I7138" t="s">
        <v>8</v>
      </c>
      <c r="J7138" t="s">
        <v>8</v>
      </c>
      <c r="K7138" t="s">
        <v>6766</v>
      </c>
    </row>
    <row r="7139" spans="1:11" x14ac:dyDescent="0.25">
      <c r="A7139">
        <v>3749</v>
      </c>
      <c r="B7139" t="s">
        <v>2943</v>
      </c>
      <c r="C7139" t="s">
        <v>8291</v>
      </c>
      <c r="D7139" t="s">
        <v>3137</v>
      </c>
      <c r="E7139" t="s">
        <v>317</v>
      </c>
      <c r="F7139" t="s">
        <v>8292</v>
      </c>
      <c r="G7139">
        <v>2705</v>
      </c>
      <c r="H7139" t="s">
        <v>8</v>
      </c>
      <c r="I7139" t="s">
        <v>8</v>
      </c>
      <c r="J7139" t="s">
        <v>8</v>
      </c>
      <c r="K7139" t="s">
        <v>6766</v>
      </c>
    </row>
    <row r="7140" spans="1:11" x14ac:dyDescent="0.25">
      <c r="A7140">
        <v>3749</v>
      </c>
      <c r="B7140" t="s">
        <v>2943</v>
      </c>
      <c r="C7140" t="s">
        <v>8291</v>
      </c>
      <c r="D7140" t="s">
        <v>3137</v>
      </c>
      <c r="E7140" t="s">
        <v>317</v>
      </c>
      <c r="F7140" t="s">
        <v>8292</v>
      </c>
      <c r="G7140">
        <v>2705</v>
      </c>
      <c r="H7140" t="s">
        <v>8</v>
      </c>
      <c r="I7140" t="s">
        <v>8</v>
      </c>
      <c r="J7140" t="s">
        <v>8</v>
      </c>
      <c r="K7140" t="s">
        <v>6766</v>
      </c>
    </row>
    <row r="7141" spans="1:11" x14ac:dyDescent="0.25">
      <c r="A7141">
        <v>3749</v>
      </c>
      <c r="B7141" t="s">
        <v>2943</v>
      </c>
      <c r="C7141" t="s">
        <v>8291</v>
      </c>
      <c r="D7141" t="s">
        <v>3137</v>
      </c>
      <c r="E7141" t="s">
        <v>317</v>
      </c>
      <c r="F7141" t="s">
        <v>8292</v>
      </c>
      <c r="G7141">
        <v>2705</v>
      </c>
      <c r="H7141" t="s">
        <v>8</v>
      </c>
      <c r="I7141" t="s">
        <v>8</v>
      </c>
      <c r="J7141" t="s">
        <v>8</v>
      </c>
      <c r="K7141" t="s">
        <v>6766</v>
      </c>
    </row>
    <row r="7142" spans="1:11" x14ac:dyDescent="0.25">
      <c r="A7142">
        <v>3749</v>
      </c>
      <c r="B7142" t="s">
        <v>2943</v>
      </c>
      <c r="C7142" t="s">
        <v>8291</v>
      </c>
      <c r="D7142" t="s">
        <v>3137</v>
      </c>
      <c r="E7142" t="s">
        <v>317</v>
      </c>
      <c r="F7142" t="s">
        <v>8292</v>
      </c>
      <c r="G7142">
        <v>2705</v>
      </c>
      <c r="H7142" t="s">
        <v>8</v>
      </c>
      <c r="I7142" t="s">
        <v>8</v>
      </c>
      <c r="J7142" t="s">
        <v>8</v>
      </c>
      <c r="K7142" t="s">
        <v>6766</v>
      </c>
    </row>
    <row r="7143" spans="1:11" x14ac:dyDescent="0.25">
      <c r="A7143">
        <v>3749</v>
      </c>
      <c r="B7143" t="s">
        <v>2943</v>
      </c>
      <c r="C7143" t="s">
        <v>8291</v>
      </c>
      <c r="D7143" t="s">
        <v>3137</v>
      </c>
      <c r="E7143" t="s">
        <v>317</v>
      </c>
      <c r="F7143" t="s">
        <v>8292</v>
      </c>
      <c r="G7143">
        <v>2705</v>
      </c>
      <c r="H7143" t="s">
        <v>8</v>
      </c>
      <c r="I7143" t="s">
        <v>8</v>
      </c>
      <c r="J7143" t="s">
        <v>8</v>
      </c>
      <c r="K7143" t="s">
        <v>6766</v>
      </c>
    </row>
    <row r="7144" spans="1:11" x14ac:dyDescent="0.25">
      <c r="A7144">
        <v>3749</v>
      </c>
      <c r="B7144" t="s">
        <v>2943</v>
      </c>
      <c r="C7144" t="s">
        <v>8291</v>
      </c>
      <c r="D7144" t="s">
        <v>3137</v>
      </c>
      <c r="E7144" t="s">
        <v>317</v>
      </c>
      <c r="F7144" t="s">
        <v>8292</v>
      </c>
      <c r="G7144">
        <v>2705</v>
      </c>
      <c r="H7144" t="s">
        <v>8</v>
      </c>
      <c r="I7144" t="s">
        <v>8</v>
      </c>
      <c r="J7144" t="s">
        <v>8</v>
      </c>
      <c r="K7144" t="s">
        <v>6766</v>
      </c>
    </row>
    <row r="7145" spans="1:11" x14ac:dyDescent="0.25">
      <c r="A7145">
        <v>3749</v>
      </c>
      <c r="B7145" t="s">
        <v>2943</v>
      </c>
      <c r="C7145" t="s">
        <v>8291</v>
      </c>
      <c r="D7145" t="s">
        <v>3137</v>
      </c>
      <c r="E7145" t="s">
        <v>317</v>
      </c>
      <c r="F7145" t="s">
        <v>8292</v>
      </c>
      <c r="G7145">
        <v>2705</v>
      </c>
      <c r="H7145" t="s">
        <v>8</v>
      </c>
      <c r="I7145" t="s">
        <v>8</v>
      </c>
      <c r="J7145" t="s">
        <v>8</v>
      </c>
      <c r="K7145" t="s">
        <v>6766</v>
      </c>
    </row>
    <row r="7146" spans="1:11" x14ac:dyDescent="0.25">
      <c r="A7146">
        <v>3749</v>
      </c>
      <c r="B7146" t="s">
        <v>2943</v>
      </c>
      <c r="C7146" t="s">
        <v>8291</v>
      </c>
      <c r="D7146" t="s">
        <v>3137</v>
      </c>
      <c r="E7146" t="s">
        <v>317</v>
      </c>
      <c r="F7146" t="s">
        <v>8292</v>
      </c>
      <c r="G7146">
        <v>2705</v>
      </c>
      <c r="H7146" t="s">
        <v>8</v>
      </c>
      <c r="I7146" t="s">
        <v>8</v>
      </c>
      <c r="J7146" t="s">
        <v>8</v>
      </c>
      <c r="K7146" t="s">
        <v>6766</v>
      </c>
    </row>
    <row r="7147" spans="1:11" x14ac:dyDescent="0.25">
      <c r="A7147">
        <v>3749</v>
      </c>
      <c r="B7147" t="s">
        <v>2943</v>
      </c>
      <c r="C7147" t="s">
        <v>8291</v>
      </c>
      <c r="D7147" t="s">
        <v>3137</v>
      </c>
      <c r="E7147" t="s">
        <v>317</v>
      </c>
      <c r="F7147" t="s">
        <v>8292</v>
      </c>
      <c r="G7147">
        <v>2705</v>
      </c>
      <c r="H7147" t="s">
        <v>8</v>
      </c>
      <c r="I7147" t="s">
        <v>8</v>
      </c>
      <c r="J7147" t="s">
        <v>8</v>
      </c>
      <c r="K7147" t="s">
        <v>6766</v>
      </c>
    </row>
    <row r="7148" spans="1:11" x14ac:dyDescent="0.25">
      <c r="A7148">
        <v>3749</v>
      </c>
      <c r="B7148" t="s">
        <v>2943</v>
      </c>
      <c r="C7148" t="s">
        <v>8291</v>
      </c>
      <c r="D7148" t="s">
        <v>3137</v>
      </c>
      <c r="E7148" t="s">
        <v>317</v>
      </c>
      <c r="F7148" t="s">
        <v>8292</v>
      </c>
      <c r="G7148">
        <v>2705</v>
      </c>
      <c r="H7148" t="s">
        <v>8</v>
      </c>
      <c r="I7148" t="s">
        <v>8</v>
      </c>
      <c r="J7148" t="s">
        <v>8</v>
      </c>
      <c r="K7148" t="s">
        <v>6766</v>
      </c>
    </row>
    <row r="7149" spans="1:11" x14ac:dyDescent="0.25">
      <c r="A7149">
        <v>3749</v>
      </c>
      <c r="B7149" t="s">
        <v>2943</v>
      </c>
      <c r="C7149" t="s">
        <v>8291</v>
      </c>
      <c r="D7149" t="s">
        <v>3137</v>
      </c>
      <c r="E7149" t="s">
        <v>317</v>
      </c>
      <c r="F7149" t="s">
        <v>8292</v>
      </c>
      <c r="G7149">
        <v>2705</v>
      </c>
      <c r="H7149" t="s">
        <v>8</v>
      </c>
      <c r="I7149" t="s">
        <v>8</v>
      </c>
      <c r="J7149" t="s">
        <v>8</v>
      </c>
      <c r="K7149" t="s">
        <v>6766</v>
      </c>
    </row>
    <row r="7150" spans="1:11" x14ac:dyDescent="0.25">
      <c r="A7150">
        <v>3749</v>
      </c>
      <c r="B7150" t="s">
        <v>2943</v>
      </c>
      <c r="C7150" t="s">
        <v>8291</v>
      </c>
      <c r="D7150" t="s">
        <v>3137</v>
      </c>
      <c r="E7150" t="s">
        <v>317</v>
      </c>
      <c r="F7150" t="s">
        <v>8292</v>
      </c>
      <c r="G7150">
        <v>2705</v>
      </c>
      <c r="H7150" t="s">
        <v>8</v>
      </c>
      <c r="I7150" t="s">
        <v>8</v>
      </c>
      <c r="J7150" t="s">
        <v>8</v>
      </c>
      <c r="K7150" t="s">
        <v>6766</v>
      </c>
    </row>
    <row r="7151" spans="1:11" x14ac:dyDescent="0.25">
      <c r="A7151">
        <v>3753</v>
      </c>
      <c r="B7151" t="s">
        <v>2944</v>
      </c>
      <c r="C7151" t="s">
        <v>2945</v>
      </c>
      <c r="D7151" t="s">
        <v>27</v>
      </c>
      <c r="E7151" t="s">
        <v>10</v>
      </c>
      <c r="F7151" t="s">
        <v>29</v>
      </c>
      <c r="G7151">
        <v>2709</v>
      </c>
      <c r="H7151" t="s">
        <v>8</v>
      </c>
      <c r="I7151" t="s">
        <v>8</v>
      </c>
      <c r="J7151" t="s">
        <v>8</v>
      </c>
      <c r="K7151" t="s">
        <v>6766</v>
      </c>
    </row>
    <row r="7152" spans="1:11" x14ac:dyDescent="0.25">
      <c r="A7152">
        <v>3753</v>
      </c>
      <c r="B7152" t="s">
        <v>2944</v>
      </c>
      <c r="C7152" t="s">
        <v>2945</v>
      </c>
      <c r="D7152" t="s">
        <v>27</v>
      </c>
      <c r="E7152" t="s">
        <v>10</v>
      </c>
      <c r="F7152" t="s">
        <v>29</v>
      </c>
      <c r="G7152">
        <v>2709</v>
      </c>
      <c r="H7152" t="s">
        <v>8</v>
      </c>
      <c r="I7152" t="s">
        <v>8</v>
      </c>
      <c r="J7152" t="s">
        <v>8</v>
      </c>
      <c r="K7152" t="s">
        <v>6766</v>
      </c>
    </row>
    <row r="7153" spans="1:11" x14ac:dyDescent="0.25">
      <c r="A7153">
        <v>3753</v>
      </c>
      <c r="B7153" t="s">
        <v>2944</v>
      </c>
      <c r="C7153" t="s">
        <v>2945</v>
      </c>
      <c r="D7153" t="s">
        <v>27</v>
      </c>
      <c r="E7153" t="s">
        <v>10</v>
      </c>
      <c r="F7153" t="s">
        <v>29</v>
      </c>
      <c r="G7153">
        <v>2709</v>
      </c>
      <c r="H7153" t="s">
        <v>8</v>
      </c>
      <c r="I7153" t="s">
        <v>8</v>
      </c>
      <c r="J7153" t="s">
        <v>8</v>
      </c>
      <c r="K7153" t="s">
        <v>6766</v>
      </c>
    </row>
    <row r="7154" spans="1:11" x14ac:dyDescent="0.25">
      <c r="A7154">
        <v>3753</v>
      </c>
      <c r="B7154" t="s">
        <v>2944</v>
      </c>
      <c r="C7154" t="s">
        <v>2945</v>
      </c>
      <c r="D7154" t="s">
        <v>27</v>
      </c>
      <c r="E7154" t="s">
        <v>10</v>
      </c>
      <c r="F7154" t="s">
        <v>29</v>
      </c>
      <c r="G7154">
        <v>2709</v>
      </c>
      <c r="H7154" t="s">
        <v>8</v>
      </c>
      <c r="I7154" t="s">
        <v>8</v>
      </c>
      <c r="J7154" t="s">
        <v>8</v>
      </c>
      <c r="K7154" t="s">
        <v>6766</v>
      </c>
    </row>
    <row r="7155" spans="1:11" x14ac:dyDescent="0.25">
      <c r="A7155">
        <v>3753</v>
      </c>
      <c r="B7155" t="s">
        <v>2944</v>
      </c>
      <c r="C7155" t="s">
        <v>2945</v>
      </c>
      <c r="D7155" t="s">
        <v>27</v>
      </c>
      <c r="E7155" t="s">
        <v>10</v>
      </c>
      <c r="F7155" t="s">
        <v>29</v>
      </c>
      <c r="G7155">
        <v>2709</v>
      </c>
      <c r="H7155" t="s">
        <v>8</v>
      </c>
      <c r="I7155" t="s">
        <v>8</v>
      </c>
      <c r="J7155" t="s">
        <v>8</v>
      </c>
      <c r="K7155" t="s">
        <v>6766</v>
      </c>
    </row>
    <row r="7156" spans="1:11" x14ac:dyDescent="0.25">
      <c r="A7156">
        <v>3754</v>
      </c>
      <c r="B7156" t="s">
        <v>2946</v>
      </c>
      <c r="C7156" t="s">
        <v>2947</v>
      </c>
      <c r="D7156" t="s">
        <v>51</v>
      </c>
      <c r="E7156" t="s">
        <v>52</v>
      </c>
      <c r="F7156" t="s">
        <v>69</v>
      </c>
      <c r="G7156">
        <v>2710</v>
      </c>
      <c r="H7156" t="s">
        <v>8</v>
      </c>
      <c r="I7156" t="s">
        <v>8</v>
      </c>
      <c r="J7156" t="s">
        <v>8</v>
      </c>
      <c r="K7156" t="s">
        <v>6766</v>
      </c>
    </row>
    <row r="7157" spans="1:11" x14ac:dyDescent="0.25">
      <c r="A7157">
        <v>3760</v>
      </c>
      <c r="B7157" t="s">
        <v>2948</v>
      </c>
      <c r="C7157" t="s">
        <v>436</v>
      </c>
      <c r="D7157" t="s">
        <v>333</v>
      </c>
      <c r="E7157" t="s">
        <v>10</v>
      </c>
      <c r="F7157" t="s">
        <v>437</v>
      </c>
      <c r="G7157">
        <v>2715</v>
      </c>
      <c r="H7157" t="s">
        <v>8</v>
      </c>
      <c r="I7157" t="s">
        <v>8</v>
      </c>
      <c r="J7157" t="s">
        <v>8</v>
      </c>
      <c r="K7157" t="s">
        <v>6766</v>
      </c>
    </row>
    <row r="7158" spans="1:11" x14ac:dyDescent="0.25">
      <c r="A7158">
        <v>3760</v>
      </c>
      <c r="B7158" t="s">
        <v>2948</v>
      </c>
      <c r="C7158" t="s">
        <v>436</v>
      </c>
      <c r="D7158" t="s">
        <v>333</v>
      </c>
      <c r="E7158" t="s">
        <v>10</v>
      </c>
      <c r="F7158" t="s">
        <v>437</v>
      </c>
      <c r="G7158">
        <v>2715</v>
      </c>
      <c r="H7158" t="s">
        <v>8</v>
      </c>
      <c r="I7158" t="s">
        <v>8</v>
      </c>
      <c r="J7158" t="s">
        <v>8</v>
      </c>
      <c r="K7158" t="s">
        <v>6766</v>
      </c>
    </row>
    <row r="7159" spans="1:11" x14ac:dyDescent="0.25">
      <c r="A7159">
        <v>3760</v>
      </c>
      <c r="B7159" t="s">
        <v>2948</v>
      </c>
      <c r="C7159" t="s">
        <v>436</v>
      </c>
      <c r="D7159" t="s">
        <v>333</v>
      </c>
      <c r="E7159" t="s">
        <v>10</v>
      </c>
      <c r="F7159" t="s">
        <v>437</v>
      </c>
      <c r="G7159">
        <v>2715</v>
      </c>
      <c r="H7159" t="s">
        <v>8</v>
      </c>
      <c r="I7159" t="s">
        <v>8</v>
      </c>
      <c r="J7159" t="s">
        <v>8</v>
      </c>
      <c r="K7159" t="s">
        <v>6766</v>
      </c>
    </row>
    <row r="7160" spans="1:11" x14ac:dyDescent="0.25">
      <c r="A7160">
        <v>3761</v>
      </c>
      <c r="B7160" t="s">
        <v>2949</v>
      </c>
      <c r="C7160" t="s">
        <v>2950</v>
      </c>
      <c r="D7160" t="s">
        <v>2240</v>
      </c>
      <c r="E7160" t="s">
        <v>10</v>
      </c>
      <c r="F7160" t="s">
        <v>2241</v>
      </c>
      <c r="G7160">
        <v>2716</v>
      </c>
      <c r="H7160" t="s">
        <v>8</v>
      </c>
      <c r="I7160" t="s">
        <v>8</v>
      </c>
      <c r="J7160" t="s">
        <v>8</v>
      </c>
      <c r="K7160" t="s">
        <v>6766</v>
      </c>
    </row>
    <row r="7161" spans="1:11" x14ac:dyDescent="0.25">
      <c r="A7161">
        <v>3765</v>
      </c>
      <c r="B7161" t="s">
        <v>2951</v>
      </c>
      <c r="C7161" t="s">
        <v>2952</v>
      </c>
      <c r="D7161" t="s">
        <v>2953</v>
      </c>
      <c r="E7161" t="s">
        <v>10</v>
      </c>
      <c r="F7161" t="s">
        <v>2954</v>
      </c>
      <c r="G7161">
        <v>2720</v>
      </c>
      <c r="H7161" t="s">
        <v>8</v>
      </c>
      <c r="I7161" t="s">
        <v>8</v>
      </c>
      <c r="J7161" t="s">
        <v>8</v>
      </c>
      <c r="K7161" t="s">
        <v>6766</v>
      </c>
    </row>
    <row r="7162" spans="1:11" x14ac:dyDescent="0.25">
      <c r="A7162">
        <v>3766</v>
      </c>
      <c r="B7162" t="s">
        <v>2955</v>
      </c>
      <c r="C7162" t="s">
        <v>2956</v>
      </c>
      <c r="D7162" t="s">
        <v>9</v>
      </c>
      <c r="E7162" t="s">
        <v>10</v>
      </c>
      <c r="F7162" t="s">
        <v>445</v>
      </c>
      <c r="G7162">
        <v>2721</v>
      </c>
      <c r="H7162" t="s">
        <v>8</v>
      </c>
      <c r="I7162" t="s">
        <v>8</v>
      </c>
      <c r="J7162" t="s">
        <v>8</v>
      </c>
      <c r="K7162" t="s">
        <v>6766</v>
      </c>
    </row>
    <row r="7163" spans="1:11" x14ac:dyDescent="0.25">
      <c r="A7163">
        <v>3768</v>
      </c>
      <c r="B7163" t="s">
        <v>2958</v>
      </c>
      <c r="C7163" t="s">
        <v>8895</v>
      </c>
      <c r="D7163" t="s">
        <v>9</v>
      </c>
      <c r="E7163" t="s">
        <v>10</v>
      </c>
      <c r="F7163" t="s">
        <v>677</v>
      </c>
      <c r="G7163">
        <v>2723</v>
      </c>
      <c r="H7163" t="s">
        <v>8</v>
      </c>
      <c r="I7163" t="s">
        <v>8</v>
      </c>
      <c r="J7163" t="s">
        <v>8</v>
      </c>
      <c r="K7163" t="s">
        <v>6766</v>
      </c>
    </row>
    <row r="7164" spans="1:11" x14ac:dyDescent="0.25">
      <c r="A7164">
        <v>3768</v>
      </c>
      <c r="B7164" t="s">
        <v>2958</v>
      </c>
      <c r="C7164" t="s">
        <v>8895</v>
      </c>
      <c r="D7164" t="s">
        <v>9</v>
      </c>
      <c r="E7164" t="s">
        <v>10</v>
      </c>
      <c r="F7164" t="s">
        <v>677</v>
      </c>
      <c r="G7164">
        <v>2723</v>
      </c>
      <c r="H7164" t="s">
        <v>8</v>
      </c>
      <c r="I7164" t="s">
        <v>8</v>
      </c>
      <c r="J7164" t="s">
        <v>8</v>
      </c>
      <c r="K7164" t="s">
        <v>6766</v>
      </c>
    </row>
    <row r="7165" spans="1:11" x14ac:dyDescent="0.25">
      <c r="A7165">
        <v>3768</v>
      </c>
      <c r="B7165" t="s">
        <v>2958</v>
      </c>
      <c r="C7165" t="s">
        <v>8895</v>
      </c>
      <c r="D7165" t="s">
        <v>9</v>
      </c>
      <c r="E7165" t="s">
        <v>10</v>
      </c>
      <c r="F7165" t="s">
        <v>677</v>
      </c>
      <c r="G7165">
        <v>2723</v>
      </c>
      <c r="H7165" t="s">
        <v>8</v>
      </c>
      <c r="I7165" t="s">
        <v>8</v>
      </c>
      <c r="J7165" t="s">
        <v>8</v>
      </c>
      <c r="K7165" t="s">
        <v>6766</v>
      </c>
    </row>
    <row r="7166" spans="1:11" x14ac:dyDescent="0.25">
      <c r="A7166">
        <v>3768</v>
      </c>
      <c r="B7166" t="s">
        <v>2958</v>
      </c>
      <c r="C7166" t="s">
        <v>8895</v>
      </c>
      <c r="D7166" t="s">
        <v>9</v>
      </c>
      <c r="E7166" t="s">
        <v>10</v>
      </c>
      <c r="F7166" t="s">
        <v>677</v>
      </c>
      <c r="G7166">
        <v>2723</v>
      </c>
      <c r="H7166" t="s">
        <v>8</v>
      </c>
      <c r="I7166" t="s">
        <v>8</v>
      </c>
      <c r="J7166" t="s">
        <v>8</v>
      </c>
      <c r="K7166" t="s">
        <v>6766</v>
      </c>
    </row>
    <row r="7167" spans="1:11" x14ac:dyDescent="0.25">
      <c r="A7167">
        <v>3769</v>
      </c>
      <c r="B7167" t="s">
        <v>2959</v>
      </c>
      <c r="C7167" t="s">
        <v>2960</v>
      </c>
      <c r="D7167" t="s">
        <v>727</v>
      </c>
      <c r="E7167" t="s">
        <v>10</v>
      </c>
      <c r="F7167" t="s">
        <v>197</v>
      </c>
      <c r="G7167">
        <v>2724</v>
      </c>
      <c r="H7167" t="s">
        <v>8</v>
      </c>
      <c r="I7167" t="s">
        <v>8</v>
      </c>
      <c r="J7167" t="s">
        <v>8</v>
      </c>
      <c r="K7167" t="s">
        <v>6766</v>
      </c>
    </row>
    <row r="7168" spans="1:11" x14ac:dyDescent="0.25">
      <c r="A7168">
        <v>3769</v>
      </c>
      <c r="B7168" t="s">
        <v>2959</v>
      </c>
      <c r="C7168" t="s">
        <v>2960</v>
      </c>
      <c r="D7168" t="s">
        <v>727</v>
      </c>
      <c r="E7168" t="s">
        <v>10</v>
      </c>
      <c r="F7168" t="s">
        <v>197</v>
      </c>
      <c r="G7168">
        <v>2724</v>
      </c>
      <c r="H7168" t="s">
        <v>8</v>
      </c>
      <c r="I7168" t="s">
        <v>8</v>
      </c>
      <c r="J7168" t="s">
        <v>8</v>
      </c>
      <c r="K7168" t="s">
        <v>6766</v>
      </c>
    </row>
    <row r="7169" spans="1:11" x14ac:dyDescent="0.25">
      <c r="A7169">
        <v>3769</v>
      </c>
      <c r="B7169" t="s">
        <v>2959</v>
      </c>
      <c r="C7169" t="s">
        <v>2960</v>
      </c>
      <c r="D7169" t="s">
        <v>727</v>
      </c>
      <c r="E7169" t="s">
        <v>10</v>
      </c>
      <c r="F7169" t="s">
        <v>197</v>
      </c>
      <c r="G7169">
        <v>2724</v>
      </c>
      <c r="H7169" t="s">
        <v>8</v>
      </c>
      <c r="I7169" t="s">
        <v>8</v>
      </c>
      <c r="J7169" t="s">
        <v>8</v>
      </c>
      <c r="K7169" t="s">
        <v>6766</v>
      </c>
    </row>
    <row r="7170" spans="1:11" x14ac:dyDescent="0.25">
      <c r="A7170">
        <v>3770</v>
      </c>
      <c r="B7170" t="s">
        <v>12198</v>
      </c>
      <c r="C7170" t="s">
        <v>2961</v>
      </c>
      <c r="D7170" t="s">
        <v>20</v>
      </c>
      <c r="E7170" t="s">
        <v>21</v>
      </c>
      <c r="F7170" t="s">
        <v>12199</v>
      </c>
      <c r="G7170">
        <v>2725</v>
      </c>
      <c r="H7170" t="s">
        <v>8</v>
      </c>
      <c r="I7170" t="s">
        <v>8</v>
      </c>
      <c r="J7170" t="s">
        <v>8</v>
      </c>
      <c r="K7170" t="s">
        <v>6766</v>
      </c>
    </row>
    <row r="7171" spans="1:11" x14ac:dyDescent="0.25">
      <c r="A7171">
        <v>3770</v>
      </c>
      <c r="B7171" t="s">
        <v>12198</v>
      </c>
      <c r="C7171" t="s">
        <v>2961</v>
      </c>
      <c r="D7171" t="s">
        <v>20</v>
      </c>
      <c r="E7171" t="s">
        <v>21</v>
      </c>
      <c r="F7171" t="s">
        <v>12199</v>
      </c>
      <c r="G7171">
        <v>2725</v>
      </c>
      <c r="H7171" t="s">
        <v>8</v>
      </c>
      <c r="I7171" t="s">
        <v>8</v>
      </c>
      <c r="J7171" t="s">
        <v>8</v>
      </c>
      <c r="K7171" t="s">
        <v>6766</v>
      </c>
    </row>
    <row r="7172" spans="1:11" x14ac:dyDescent="0.25">
      <c r="A7172">
        <v>3770</v>
      </c>
      <c r="B7172" t="s">
        <v>12198</v>
      </c>
      <c r="C7172" t="s">
        <v>2961</v>
      </c>
      <c r="D7172" t="s">
        <v>20</v>
      </c>
      <c r="E7172" t="s">
        <v>21</v>
      </c>
      <c r="F7172" t="s">
        <v>12199</v>
      </c>
      <c r="G7172">
        <v>2725</v>
      </c>
      <c r="H7172" t="s">
        <v>8</v>
      </c>
      <c r="I7172" t="s">
        <v>8</v>
      </c>
      <c r="J7172" t="s">
        <v>8</v>
      </c>
      <c r="K7172" t="s">
        <v>6766</v>
      </c>
    </row>
    <row r="7173" spans="1:11" x14ac:dyDescent="0.25">
      <c r="A7173">
        <v>3770</v>
      </c>
      <c r="B7173" t="s">
        <v>12198</v>
      </c>
      <c r="C7173" t="s">
        <v>2961</v>
      </c>
      <c r="D7173" t="s">
        <v>20</v>
      </c>
      <c r="E7173" t="s">
        <v>21</v>
      </c>
      <c r="F7173" t="s">
        <v>12199</v>
      </c>
      <c r="G7173">
        <v>2725</v>
      </c>
      <c r="H7173" t="s">
        <v>8</v>
      </c>
      <c r="I7173" t="s">
        <v>8</v>
      </c>
      <c r="J7173" t="s">
        <v>8</v>
      </c>
      <c r="K7173" t="s">
        <v>6766</v>
      </c>
    </row>
    <row r="7174" spans="1:11" x14ac:dyDescent="0.25">
      <c r="A7174">
        <v>3773</v>
      </c>
      <c r="B7174" t="s">
        <v>2963</v>
      </c>
      <c r="C7174" t="s">
        <v>2964</v>
      </c>
      <c r="D7174" t="s">
        <v>9</v>
      </c>
      <c r="E7174" t="s">
        <v>10</v>
      </c>
      <c r="F7174" t="s">
        <v>487</v>
      </c>
      <c r="G7174">
        <v>2728</v>
      </c>
      <c r="H7174" t="s">
        <v>8</v>
      </c>
      <c r="I7174" t="s">
        <v>8</v>
      </c>
      <c r="J7174" t="s">
        <v>8</v>
      </c>
      <c r="K7174" t="s">
        <v>6766</v>
      </c>
    </row>
    <row r="7175" spans="1:11" x14ac:dyDescent="0.25">
      <c r="A7175">
        <v>3773</v>
      </c>
      <c r="B7175" t="s">
        <v>2963</v>
      </c>
      <c r="C7175" t="s">
        <v>2964</v>
      </c>
      <c r="D7175" t="s">
        <v>9</v>
      </c>
      <c r="E7175" t="s">
        <v>10</v>
      </c>
      <c r="F7175" t="s">
        <v>487</v>
      </c>
      <c r="G7175">
        <v>2728</v>
      </c>
      <c r="H7175" t="s">
        <v>8</v>
      </c>
      <c r="I7175" t="s">
        <v>8</v>
      </c>
      <c r="J7175" t="s">
        <v>8</v>
      </c>
      <c r="K7175" t="s">
        <v>6766</v>
      </c>
    </row>
    <row r="7176" spans="1:11" x14ac:dyDescent="0.25">
      <c r="A7176">
        <v>3773</v>
      </c>
      <c r="B7176" t="s">
        <v>2963</v>
      </c>
      <c r="C7176" t="s">
        <v>2964</v>
      </c>
      <c r="D7176" t="s">
        <v>9</v>
      </c>
      <c r="E7176" t="s">
        <v>10</v>
      </c>
      <c r="F7176" t="s">
        <v>487</v>
      </c>
      <c r="G7176">
        <v>2728</v>
      </c>
      <c r="H7176" t="s">
        <v>8</v>
      </c>
      <c r="I7176" t="s">
        <v>8</v>
      </c>
      <c r="J7176" t="s">
        <v>8</v>
      </c>
      <c r="K7176" t="s">
        <v>6766</v>
      </c>
    </row>
    <row r="7177" spans="1:11" x14ac:dyDescent="0.25">
      <c r="A7177">
        <v>3773</v>
      </c>
      <c r="B7177" t="s">
        <v>2963</v>
      </c>
      <c r="C7177" t="s">
        <v>2964</v>
      </c>
      <c r="D7177" t="s">
        <v>9</v>
      </c>
      <c r="E7177" t="s">
        <v>10</v>
      </c>
      <c r="F7177" t="s">
        <v>487</v>
      </c>
      <c r="G7177">
        <v>2728</v>
      </c>
      <c r="H7177" t="s">
        <v>8</v>
      </c>
      <c r="I7177" t="s">
        <v>8</v>
      </c>
      <c r="J7177" t="s">
        <v>8</v>
      </c>
      <c r="K7177" t="s">
        <v>6766</v>
      </c>
    </row>
    <row r="7178" spans="1:11" x14ac:dyDescent="0.25">
      <c r="A7178">
        <v>3773</v>
      </c>
      <c r="B7178" t="s">
        <v>2963</v>
      </c>
      <c r="C7178" t="s">
        <v>2964</v>
      </c>
      <c r="D7178" t="s">
        <v>9</v>
      </c>
      <c r="E7178" t="s">
        <v>10</v>
      </c>
      <c r="F7178" t="s">
        <v>487</v>
      </c>
      <c r="G7178">
        <v>2728</v>
      </c>
      <c r="H7178" t="s">
        <v>8</v>
      </c>
      <c r="I7178" t="s">
        <v>8</v>
      </c>
      <c r="J7178" t="s">
        <v>8</v>
      </c>
      <c r="K7178" t="s">
        <v>6766</v>
      </c>
    </row>
    <row r="7179" spans="1:11" x14ac:dyDescent="0.25">
      <c r="A7179">
        <v>3773</v>
      </c>
      <c r="B7179" t="s">
        <v>2963</v>
      </c>
      <c r="C7179" t="s">
        <v>2964</v>
      </c>
      <c r="D7179" t="s">
        <v>9</v>
      </c>
      <c r="E7179" t="s">
        <v>10</v>
      </c>
      <c r="F7179" t="s">
        <v>487</v>
      </c>
      <c r="G7179">
        <v>2728</v>
      </c>
      <c r="H7179" t="s">
        <v>8</v>
      </c>
      <c r="I7179" t="s">
        <v>8</v>
      </c>
      <c r="J7179" t="s">
        <v>8</v>
      </c>
      <c r="K7179" t="s">
        <v>6766</v>
      </c>
    </row>
    <row r="7180" spans="1:11" x14ac:dyDescent="0.25">
      <c r="A7180">
        <v>3773</v>
      </c>
      <c r="B7180" t="s">
        <v>2963</v>
      </c>
      <c r="C7180" t="s">
        <v>2964</v>
      </c>
      <c r="D7180" t="s">
        <v>9</v>
      </c>
      <c r="E7180" t="s">
        <v>10</v>
      </c>
      <c r="F7180" t="s">
        <v>487</v>
      </c>
      <c r="G7180">
        <v>2728</v>
      </c>
      <c r="H7180" t="s">
        <v>8</v>
      </c>
      <c r="I7180" t="s">
        <v>8</v>
      </c>
      <c r="J7180" t="s">
        <v>8</v>
      </c>
      <c r="K7180" t="s">
        <v>6766</v>
      </c>
    </row>
    <row r="7181" spans="1:11" x14ac:dyDescent="0.25">
      <c r="A7181">
        <v>3773</v>
      </c>
      <c r="B7181" t="s">
        <v>2963</v>
      </c>
      <c r="C7181" t="s">
        <v>2964</v>
      </c>
      <c r="D7181" t="s">
        <v>9</v>
      </c>
      <c r="E7181" t="s">
        <v>10</v>
      </c>
      <c r="F7181" t="s">
        <v>487</v>
      </c>
      <c r="G7181">
        <v>2728</v>
      </c>
      <c r="H7181" t="s">
        <v>8</v>
      </c>
      <c r="I7181" t="s">
        <v>8</v>
      </c>
      <c r="J7181" t="s">
        <v>8</v>
      </c>
      <c r="K7181" t="s">
        <v>6766</v>
      </c>
    </row>
    <row r="7182" spans="1:11" x14ac:dyDescent="0.25">
      <c r="A7182">
        <v>3773</v>
      </c>
      <c r="B7182" t="s">
        <v>2963</v>
      </c>
      <c r="C7182" t="s">
        <v>2964</v>
      </c>
      <c r="D7182" t="s">
        <v>9</v>
      </c>
      <c r="E7182" t="s">
        <v>10</v>
      </c>
      <c r="F7182" t="s">
        <v>487</v>
      </c>
      <c r="G7182">
        <v>2728</v>
      </c>
      <c r="H7182" t="s">
        <v>8</v>
      </c>
      <c r="I7182" t="s">
        <v>8</v>
      </c>
      <c r="J7182" t="s">
        <v>8</v>
      </c>
      <c r="K7182" t="s">
        <v>6766</v>
      </c>
    </row>
    <row r="7183" spans="1:11" x14ac:dyDescent="0.25">
      <c r="A7183">
        <v>3773</v>
      </c>
      <c r="B7183" t="s">
        <v>2963</v>
      </c>
      <c r="C7183" t="s">
        <v>2964</v>
      </c>
      <c r="D7183" t="s">
        <v>9</v>
      </c>
      <c r="E7183" t="s">
        <v>10</v>
      </c>
      <c r="F7183" t="s">
        <v>487</v>
      </c>
      <c r="G7183">
        <v>2728</v>
      </c>
      <c r="H7183" t="s">
        <v>8</v>
      </c>
      <c r="I7183" t="s">
        <v>8</v>
      </c>
      <c r="J7183" t="s">
        <v>8</v>
      </c>
      <c r="K7183" t="s">
        <v>6766</v>
      </c>
    </row>
    <row r="7184" spans="1:11" x14ac:dyDescent="0.25">
      <c r="A7184">
        <v>3773</v>
      </c>
      <c r="B7184" t="s">
        <v>2963</v>
      </c>
      <c r="C7184" t="s">
        <v>2964</v>
      </c>
      <c r="D7184" t="s">
        <v>9</v>
      </c>
      <c r="E7184" t="s">
        <v>10</v>
      </c>
      <c r="F7184" t="s">
        <v>487</v>
      </c>
      <c r="G7184">
        <v>2728</v>
      </c>
      <c r="H7184" t="s">
        <v>8</v>
      </c>
      <c r="I7184" t="s">
        <v>8</v>
      </c>
      <c r="J7184" t="s">
        <v>8</v>
      </c>
      <c r="K7184" t="s">
        <v>6766</v>
      </c>
    </row>
    <row r="7185" spans="1:11" x14ac:dyDescent="0.25">
      <c r="A7185">
        <v>3773</v>
      </c>
      <c r="B7185" t="s">
        <v>2963</v>
      </c>
      <c r="C7185" t="s">
        <v>2964</v>
      </c>
      <c r="D7185" t="s">
        <v>9</v>
      </c>
      <c r="E7185" t="s">
        <v>10</v>
      </c>
      <c r="F7185" t="s">
        <v>487</v>
      </c>
      <c r="G7185">
        <v>2728</v>
      </c>
      <c r="H7185" t="s">
        <v>8</v>
      </c>
      <c r="I7185" t="s">
        <v>8</v>
      </c>
      <c r="J7185" t="s">
        <v>8</v>
      </c>
      <c r="K7185" t="s">
        <v>6766</v>
      </c>
    </row>
    <row r="7186" spans="1:11" x14ac:dyDescent="0.25">
      <c r="A7186">
        <v>3773</v>
      </c>
      <c r="B7186" t="s">
        <v>2963</v>
      </c>
      <c r="C7186" t="s">
        <v>2964</v>
      </c>
      <c r="D7186" t="s">
        <v>9</v>
      </c>
      <c r="E7186" t="s">
        <v>10</v>
      </c>
      <c r="F7186" t="s">
        <v>487</v>
      </c>
      <c r="G7186">
        <v>2728</v>
      </c>
      <c r="H7186" t="s">
        <v>8</v>
      </c>
      <c r="I7186" t="s">
        <v>8</v>
      </c>
      <c r="J7186" t="s">
        <v>8</v>
      </c>
      <c r="K7186" t="s">
        <v>6766</v>
      </c>
    </row>
    <row r="7187" spans="1:11" x14ac:dyDescent="0.25">
      <c r="A7187">
        <v>3773</v>
      </c>
      <c r="B7187" t="s">
        <v>2963</v>
      </c>
      <c r="C7187" t="s">
        <v>2964</v>
      </c>
      <c r="D7187" t="s">
        <v>9</v>
      </c>
      <c r="E7187" t="s">
        <v>10</v>
      </c>
      <c r="F7187" t="s">
        <v>487</v>
      </c>
      <c r="G7187">
        <v>2728</v>
      </c>
      <c r="H7187" t="s">
        <v>8</v>
      </c>
      <c r="I7187" t="s">
        <v>8</v>
      </c>
      <c r="J7187" t="s">
        <v>8</v>
      </c>
      <c r="K7187" t="s">
        <v>6766</v>
      </c>
    </row>
    <row r="7188" spans="1:11" x14ac:dyDescent="0.25">
      <c r="A7188">
        <v>3773</v>
      </c>
      <c r="B7188" t="s">
        <v>2963</v>
      </c>
      <c r="C7188" t="s">
        <v>2964</v>
      </c>
      <c r="D7188" t="s">
        <v>9</v>
      </c>
      <c r="E7188" t="s">
        <v>10</v>
      </c>
      <c r="F7188" t="s">
        <v>487</v>
      </c>
      <c r="G7188">
        <v>2728</v>
      </c>
      <c r="H7188" t="s">
        <v>8</v>
      </c>
      <c r="I7188" t="s">
        <v>8</v>
      </c>
      <c r="J7188" t="s">
        <v>8</v>
      </c>
      <c r="K7188" t="s">
        <v>6766</v>
      </c>
    </row>
    <row r="7189" spans="1:11" x14ac:dyDescent="0.25">
      <c r="A7189">
        <v>3773</v>
      </c>
      <c r="B7189" t="s">
        <v>2963</v>
      </c>
      <c r="C7189" t="s">
        <v>2964</v>
      </c>
      <c r="D7189" t="s">
        <v>9</v>
      </c>
      <c r="E7189" t="s">
        <v>10</v>
      </c>
      <c r="F7189" t="s">
        <v>487</v>
      </c>
      <c r="G7189">
        <v>2728</v>
      </c>
      <c r="H7189" t="s">
        <v>8</v>
      </c>
      <c r="I7189" t="s">
        <v>8</v>
      </c>
      <c r="J7189" t="s">
        <v>8</v>
      </c>
      <c r="K7189" t="s">
        <v>6766</v>
      </c>
    </row>
    <row r="7190" spans="1:11" x14ac:dyDescent="0.25">
      <c r="A7190">
        <v>3773</v>
      </c>
      <c r="B7190" t="s">
        <v>2963</v>
      </c>
      <c r="C7190" t="s">
        <v>2964</v>
      </c>
      <c r="D7190" t="s">
        <v>9</v>
      </c>
      <c r="E7190" t="s">
        <v>10</v>
      </c>
      <c r="F7190" t="s">
        <v>487</v>
      </c>
      <c r="G7190">
        <v>2728</v>
      </c>
      <c r="H7190" t="s">
        <v>8</v>
      </c>
      <c r="I7190" t="s">
        <v>8</v>
      </c>
      <c r="J7190" t="s">
        <v>8</v>
      </c>
      <c r="K7190" t="s">
        <v>6766</v>
      </c>
    </row>
    <row r="7191" spans="1:11" x14ac:dyDescent="0.25">
      <c r="A7191">
        <v>3773</v>
      </c>
      <c r="B7191" t="s">
        <v>2963</v>
      </c>
      <c r="C7191" t="s">
        <v>2964</v>
      </c>
      <c r="D7191" t="s">
        <v>9</v>
      </c>
      <c r="E7191" t="s">
        <v>10</v>
      </c>
      <c r="F7191" t="s">
        <v>487</v>
      </c>
      <c r="G7191">
        <v>2728</v>
      </c>
      <c r="H7191" t="s">
        <v>8</v>
      </c>
      <c r="I7191" t="s">
        <v>8</v>
      </c>
      <c r="J7191" t="s">
        <v>8</v>
      </c>
      <c r="K7191" t="s">
        <v>6766</v>
      </c>
    </row>
    <row r="7192" spans="1:11" x14ac:dyDescent="0.25">
      <c r="A7192">
        <v>3773</v>
      </c>
      <c r="B7192" t="s">
        <v>2963</v>
      </c>
      <c r="C7192" t="s">
        <v>2964</v>
      </c>
      <c r="D7192" t="s">
        <v>9</v>
      </c>
      <c r="E7192" t="s">
        <v>10</v>
      </c>
      <c r="F7192" t="s">
        <v>487</v>
      </c>
      <c r="G7192">
        <v>2728</v>
      </c>
      <c r="H7192" t="s">
        <v>8</v>
      </c>
      <c r="I7192" t="s">
        <v>8</v>
      </c>
      <c r="J7192" t="s">
        <v>8</v>
      </c>
      <c r="K7192" t="s">
        <v>6766</v>
      </c>
    </row>
    <row r="7193" spans="1:11" x14ac:dyDescent="0.25">
      <c r="A7193">
        <v>3773</v>
      </c>
      <c r="B7193" t="s">
        <v>2963</v>
      </c>
      <c r="C7193" t="s">
        <v>2964</v>
      </c>
      <c r="D7193" t="s">
        <v>9</v>
      </c>
      <c r="E7193" t="s">
        <v>10</v>
      </c>
      <c r="F7193" t="s">
        <v>487</v>
      </c>
      <c r="G7193">
        <v>2728</v>
      </c>
      <c r="H7193" t="s">
        <v>8</v>
      </c>
      <c r="I7193" t="s">
        <v>8</v>
      </c>
      <c r="J7193" t="s">
        <v>8</v>
      </c>
      <c r="K7193" t="s">
        <v>6766</v>
      </c>
    </row>
    <row r="7194" spans="1:11" x14ac:dyDescent="0.25">
      <c r="A7194">
        <v>3773</v>
      </c>
      <c r="B7194" t="s">
        <v>2963</v>
      </c>
      <c r="C7194" t="s">
        <v>2964</v>
      </c>
      <c r="D7194" t="s">
        <v>9</v>
      </c>
      <c r="E7194" t="s">
        <v>10</v>
      </c>
      <c r="F7194" t="s">
        <v>487</v>
      </c>
      <c r="G7194">
        <v>2728</v>
      </c>
      <c r="H7194" t="s">
        <v>8</v>
      </c>
      <c r="I7194" t="s">
        <v>8</v>
      </c>
      <c r="J7194" t="s">
        <v>8</v>
      </c>
      <c r="K7194" t="s">
        <v>6766</v>
      </c>
    </row>
    <row r="7195" spans="1:11" x14ac:dyDescent="0.25">
      <c r="A7195">
        <v>3773</v>
      </c>
      <c r="B7195" t="s">
        <v>2963</v>
      </c>
      <c r="C7195" t="s">
        <v>2964</v>
      </c>
      <c r="D7195" t="s">
        <v>9</v>
      </c>
      <c r="E7195" t="s">
        <v>10</v>
      </c>
      <c r="F7195" t="s">
        <v>487</v>
      </c>
      <c r="G7195">
        <v>2728</v>
      </c>
      <c r="H7195" t="s">
        <v>8</v>
      </c>
      <c r="I7195" t="s">
        <v>8</v>
      </c>
      <c r="J7195" t="s">
        <v>8</v>
      </c>
      <c r="K7195" t="s">
        <v>6766</v>
      </c>
    </row>
    <row r="7196" spans="1:11" x14ac:dyDescent="0.25">
      <c r="A7196">
        <v>3776</v>
      </c>
      <c r="B7196" t="s">
        <v>2967</v>
      </c>
      <c r="C7196" t="s">
        <v>2968</v>
      </c>
      <c r="D7196" t="s">
        <v>20</v>
      </c>
      <c r="E7196" t="s">
        <v>21</v>
      </c>
      <c r="F7196" t="s">
        <v>638</v>
      </c>
      <c r="G7196">
        <v>2731</v>
      </c>
      <c r="H7196" t="s">
        <v>8</v>
      </c>
      <c r="I7196" t="s">
        <v>8</v>
      </c>
      <c r="J7196" t="s">
        <v>8</v>
      </c>
      <c r="K7196" t="s">
        <v>6766</v>
      </c>
    </row>
    <row r="7197" spans="1:11" x14ac:dyDescent="0.25">
      <c r="A7197">
        <v>3777</v>
      </c>
      <c r="B7197" t="s">
        <v>2969</v>
      </c>
      <c r="C7197" t="s">
        <v>2966</v>
      </c>
      <c r="D7197" t="s">
        <v>27</v>
      </c>
      <c r="E7197" t="s">
        <v>10</v>
      </c>
      <c r="F7197" t="s">
        <v>28</v>
      </c>
      <c r="G7197">
        <v>2732</v>
      </c>
      <c r="H7197" t="s">
        <v>8</v>
      </c>
      <c r="I7197" t="s">
        <v>8</v>
      </c>
      <c r="J7197" t="s">
        <v>8</v>
      </c>
      <c r="K7197" t="s">
        <v>6766</v>
      </c>
    </row>
    <row r="7198" spans="1:11" x14ac:dyDescent="0.25">
      <c r="A7198">
        <v>3777</v>
      </c>
      <c r="B7198" t="s">
        <v>2969</v>
      </c>
      <c r="C7198" t="s">
        <v>2966</v>
      </c>
      <c r="D7198" t="s">
        <v>27</v>
      </c>
      <c r="E7198" t="s">
        <v>10</v>
      </c>
      <c r="F7198" t="s">
        <v>28</v>
      </c>
      <c r="G7198">
        <v>2732</v>
      </c>
      <c r="H7198" t="s">
        <v>8</v>
      </c>
      <c r="I7198" t="s">
        <v>8</v>
      </c>
      <c r="J7198" t="s">
        <v>8</v>
      </c>
      <c r="K7198" t="s">
        <v>6766</v>
      </c>
    </row>
    <row r="7199" spans="1:11" x14ac:dyDescent="0.25">
      <c r="A7199">
        <v>3777</v>
      </c>
      <c r="B7199" t="s">
        <v>2969</v>
      </c>
      <c r="C7199" t="s">
        <v>2966</v>
      </c>
      <c r="D7199" t="s">
        <v>27</v>
      </c>
      <c r="E7199" t="s">
        <v>10</v>
      </c>
      <c r="F7199" t="s">
        <v>28</v>
      </c>
      <c r="G7199">
        <v>2732</v>
      </c>
      <c r="H7199" t="s">
        <v>8</v>
      </c>
      <c r="I7199" t="s">
        <v>8</v>
      </c>
      <c r="J7199" t="s">
        <v>8</v>
      </c>
      <c r="K7199" t="s">
        <v>6766</v>
      </c>
    </row>
    <row r="7200" spans="1:11" x14ac:dyDescent="0.25">
      <c r="A7200">
        <v>3777</v>
      </c>
      <c r="B7200" t="s">
        <v>2969</v>
      </c>
      <c r="C7200" t="s">
        <v>2966</v>
      </c>
      <c r="D7200" t="s">
        <v>27</v>
      </c>
      <c r="E7200" t="s">
        <v>10</v>
      </c>
      <c r="F7200" t="s">
        <v>28</v>
      </c>
      <c r="G7200">
        <v>2732</v>
      </c>
      <c r="H7200" t="s">
        <v>8</v>
      </c>
      <c r="I7200" t="s">
        <v>8</v>
      </c>
      <c r="J7200" t="s">
        <v>8</v>
      </c>
      <c r="K7200" t="s">
        <v>6766</v>
      </c>
    </row>
    <row r="7201" spans="1:11" x14ac:dyDescent="0.25">
      <c r="A7201">
        <v>3778</v>
      </c>
      <c r="B7201" t="s">
        <v>2970</v>
      </c>
      <c r="C7201" t="s">
        <v>2971</v>
      </c>
      <c r="D7201" t="s">
        <v>9</v>
      </c>
      <c r="E7201" t="s">
        <v>10</v>
      </c>
      <c r="F7201" t="s">
        <v>219</v>
      </c>
      <c r="G7201">
        <v>2733</v>
      </c>
      <c r="H7201" t="s">
        <v>8</v>
      </c>
      <c r="I7201" t="s">
        <v>8</v>
      </c>
      <c r="J7201" t="s">
        <v>8</v>
      </c>
      <c r="K7201" t="s">
        <v>6766</v>
      </c>
    </row>
    <row r="7202" spans="1:11" x14ac:dyDescent="0.25">
      <c r="A7202">
        <v>3779</v>
      </c>
      <c r="B7202" t="s">
        <v>11923</v>
      </c>
      <c r="C7202" t="s">
        <v>11924</v>
      </c>
      <c r="D7202" t="s">
        <v>11925</v>
      </c>
      <c r="E7202" t="s">
        <v>397</v>
      </c>
      <c r="F7202" t="s">
        <v>11926</v>
      </c>
      <c r="G7202">
        <v>2734</v>
      </c>
      <c r="H7202" t="s">
        <v>8</v>
      </c>
      <c r="I7202" t="s">
        <v>8</v>
      </c>
      <c r="J7202" t="s">
        <v>8</v>
      </c>
      <c r="K7202" t="s">
        <v>6766</v>
      </c>
    </row>
    <row r="7203" spans="1:11" x14ac:dyDescent="0.25">
      <c r="A7203">
        <v>3779</v>
      </c>
      <c r="B7203" t="s">
        <v>11923</v>
      </c>
      <c r="C7203" t="s">
        <v>11924</v>
      </c>
      <c r="D7203" t="s">
        <v>11925</v>
      </c>
      <c r="E7203" t="s">
        <v>397</v>
      </c>
      <c r="F7203" t="s">
        <v>11926</v>
      </c>
      <c r="G7203">
        <v>2734</v>
      </c>
      <c r="H7203" t="s">
        <v>8</v>
      </c>
      <c r="I7203" t="s">
        <v>8</v>
      </c>
      <c r="J7203" t="s">
        <v>8</v>
      </c>
      <c r="K7203" t="s">
        <v>6766</v>
      </c>
    </row>
    <row r="7204" spans="1:11" x14ac:dyDescent="0.25">
      <c r="A7204">
        <v>3779</v>
      </c>
      <c r="B7204" t="s">
        <v>11923</v>
      </c>
      <c r="C7204" t="s">
        <v>11924</v>
      </c>
      <c r="D7204" t="s">
        <v>11925</v>
      </c>
      <c r="E7204" t="s">
        <v>397</v>
      </c>
      <c r="F7204" t="s">
        <v>11926</v>
      </c>
      <c r="G7204">
        <v>2734</v>
      </c>
      <c r="H7204" t="s">
        <v>8</v>
      </c>
      <c r="I7204" t="s">
        <v>8</v>
      </c>
      <c r="J7204" t="s">
        <v>8</v>
      </c>
      <c r="K7204" t="s">
        <v>6766</v>
      </c>
    </row>
    <row r="7205" spans="1:11" x14ac:dyDescent="0.25">
      <c r="A7205">
        <v>3779</v>
      </c>
      <c r="B7205" t="s">
        <v>11923</v>
      </c>
      <c r="C7205" t="s">
        <v>11924</v>
      </c>
      <c r="D7205" t="s">
        <v>11925</v>
      </c>
      <c r="E7205" t="s">
        <v>397</v>
      </c>
      <c r="F7205" t="s">
        <v>11926</v>
      </c>
      <c r="G7205">
        <v>2734</v>
      </c>
      <c r="H7205" t="s">
        <v>8</v>
      </c>
      <c r="I7205" t="s">
        <v>8</v>
      </c>
      <c r="J7205" t="s">
        <v>8</v>
      </c>
      <c r="K7205" t="s">
        <v>6766</v>
      </c>
    </row>
    <row r="7206" spans="1:11" x14ac:dyDescent="0.25">
      <c r="A7206">
        <v>3779</v>
      </c>
      <c r="B7206" t="s">
        <v>11923</v>
      </c>
      <c r="C7206" t="s">
        <v>11924</v>
      </c>
      <c r="D7206" t="s">
        <v>11925</v>
      </c>
      <c r="E7206" t="s">
        <v>397</v>
      </c>
      <c r="F7206" t="s">
        <v>11926</v>
      </c>
      <c r="G7206">
        <v>2734</v>
      </c>
      <c r="H7206" t="s">
        <v>8</v>
      </c>
      <c r="I7206" t="s">
        <v>8</v>
      </c>
      <c r="J7206" t="s">
        <v>8</v>
      </c>
      <c r="K7206" t="s">
        <v>6766</v>
      </c>
    </row>
    <row r="7207" spans="1:11" x14ac:dyDescent="0.25">
      <c r="A7207">
        <v>3779</v>
      </c>
      <c r="B7207" t="s">
        <v>11923</v>
      </c>
      <c r="C7207" t="s">
        <v>11924</v>
      </c>
      <c r="D7207" t="s">
        <v>11925</v>
      </c>
      <c r="E7207" t="s">
        <v>397</v>
      </c>
      <c r="F7207" t="s">
        <v>11926</v>
      </c>
      <c r="G7207">
        <v>2734</v>
      </c>
      <c r="H7207" t="s">
        <v>8</v>
      </c>
      <c r="I7207" t="s">
        <v>8</v>
      </c>
      <c r="J7207" t="s">
        <v>8</v>
      </c>
      <c r="K7207" t="s">
        <v>6766</v>
      </c>
    </row>
    <row r="7208" spans="1:11" x14ac:dyDescent="0.25">
      <c r="A7208">
        <v>3779</v>
      </c>
      <c r="B7208" t="s">
        <v>11923</v>
      </c>
      <c r="C7208" t="s">
        <v>11924</v>
      </c>
      <c r="D7208" t="s">
        <v>11925</v>
      </c>
      <c r="E7208" t="s">
        <v>397</v>
      </c>
      <c r="F7208" t="s">
        <v>11926</v>
      </c>
      <c r="G7208">
        <v>2734</v>
      </c>
      <c r="H7208" t="s">
        <v>8</v>
      </c>
      <c r="I7208" t="s">
        <v>8</v>
      </c>
      <c r="J7208" t="s">
        <v>8</v>
      </c>
      <c r="K7208" t="s">
        <v>6766</v>
      </c>
    </row>
    <row r="7209" spans="1:11" x14ac:dyDescent="0.25">
      <c r="A7209">
        <v>3779</v>
      </c>
      <c r="B7209" t="s">
        <v>11923</v>
      </c>
      <c r="C7209" t="s">
        <v>11924</v>
      </c>
      <c r="D7209" t="s">
        <v>11925</v>
      </c>
      <c r="E7209" t="s">
        <v>397</v>
      </c>
      <c r="F7209" t="s">
        <v>11926</v>
      </c>
      <c r="G7209">
        <v>2734</v>
      </c>
      <c r="H7209" t="s">
        <v>8</v>
      </c>
      <c r="I7209" t="s">
        <v>8</v>
      </c>
      <c r="J7209" t="s">
        <v>8</v>
      </c>
      <c r="K7209" t="s">
        <v>6766</v>
      </c>
    </row>
    <row r="7210" spans="1:11" x14ac:dyDescent="0.25">
      <c r="A7210">
        <v>3779</v>
      </c>
      <c r="B7210" t="s">
        <v>11923</v>
      </c>
      <c r="C7210" t="s">
        <v>11924</v>
      </c>
      <c r="D7210" t="s">
        <v>11925</v>
      </c>
      <c r="E7210" t="s">
        <v>397</v>
      </c>
      <c r="F7210" t="s">
        <v>11926</v>
      </c>
      <c r="G7210">
        <v>2734</v>
      </c>
      <c r="H7210" t="s">
        <v>8</v>
      </c>
      <c r="I7210" t="s">
        <v>8</v>
      </c>
      <c r="J7210" t="s">
        <v>8</v>
      </c>
      <c r="K7210" t="s">
        <v>6766</v>
      </c>
    </row>
    <row r="7211" spans="1:11" x14ac:dyDescent="0.25">
      <c r="A7211">
        <v>3779</v>
      </c>
      <c r="B7211" t="s">
        <v>11923</v>
      </c>
      <c r="C7211" t="s">
        <v>11924</v>
      </c>
      <c r="D7211" t="s">
        <v>11925</v>
      </c>
      <c r="E7211" t="s">
        <v>397</v>
      </c>
      <c r="F7211" t="s">
        <v>11926</v>
      </c>
      <c r="G7211">
        <v>2734</v>
      </c>
      <c r="H7211" t="s">
        <v>8</v>
      </c>
      <c r="I7211" t="s">
        <v>8</v>
      </c>
      <c r="J7211" t="s">
        <v>8</v>
      </c>
      <c r="K7211" t="s">
        <v>6766</v>
      </c>
    </row>
    <row r="7212" spans="1:11" x14ac:dyDescent="0.25">
      <c r="A7212">
        <v>3779</v>
      </c>
      <c r="B7212" t="s">
        <v>11923</v>
      </c>
      <c r="C7212" t="s">
        <v>11924</v>
      </c>
      <c r="D7212" t="s">
        <v>11925</v>
      </c>
      <c r="E7212" t="s">
        <v>397</v>
      </c>
      <c r="F7212" t="s">
        <v>11926</v>
      </c>
      <c r="G7212">
        <v>2734</v>
      </c>
      <c r="H7212" t="s">
        <v>8</v>
      </c>
      <c r="I7212" t="s">
        <v>8</v>
      </c>
      <c r="J7212" t="s">
        <v>8</v>
      </c>
      <c r="K7212" t="s">
        <v>6766</v>
      </c>
    </row>
    <row r="7213" spans="1:11" x14ac:dyDescent="0.25">
      <c r="A7213">
        <v>3779</v>
      </c>
      <c r="B7213" t="s">
        <v>11923</v>
      </c>
      <c r="C7213" t="s">
        <v>11924</v>
      </c>
      <c r="D7213" t="s">
        <v>11925</v>
      </c>
      <c r="E7213" t="s">
        <v>397</v>
      </c>
      <c r="F7213" t="s">
        <v>11926</v>
      </c>
      <c r="G7213">
        <v>2734</v>
      </c>
      <c r="H7213" t="s">
        <v>8</v>
      </c>
      <c r="I7213" t="s">
        <v>8</v>
      </c>
      <c r="J7213" t="s">
        <v>8</v>
      </c>
      <c r="K7213" t="s">
        <v>6766</v>
      </c>
    </row>
    <row r="7214" spans="1:11" x14ac:dyDescent="0.25">
      <c r="A7214">
        <v>3779</v>
      </c>
      <c r="B7214" t="s">
        <v>11923</v>
      </c>
      <c r="C7214" t="s">
        <v>11924</v>
      </c>
      <c r="D7214" t="s">
        <v>11925</v>
      </c>
      <c r="E7214" t="s">
        <v>397</v>
      </c>
      <c r="F7214" t="s">
        <v>11926</v>
      </c>
      <c r="G7214">
        <v>2734</v>
      </c>
      <c r="H7214" t="s">
        <v>8</v>
      </c>
      <c r="I7214" t="s">
        <v>8</v>
      </c>
      <c r="J7214" t="s">
        <v>8</v>
      </c>
      <c r="K7214" t="s">
        <v>6766</v>
      </c>
    </row>
    <row r="7215" spans="1:11" x14ac:dyDescent="0.25">
      <c r="A7215">
        <v>3779</v>
      </c>
      <c r="B7215" t="s">
        <v>11923</v>
      </c>
      <c r="C7215" t="s">
        <v>11924</v>
      </c>
      <c r="D7215" t="s">
        <v>11925</v>
      </c>
      <c r="E7215" t="s">
        <v>397</v>
      </c>
      <c r="F7215" t="s">
        <v>11926</v>
      </c>
      <c r="G7215">
        <v>2734</v>
      </c>
      <c r="H7215" t="s">
        <v>8</v>
      </c>
      <c r="I7215" t="s">
        <v>8</v>
      </c>
      <c r="J7215" t="s">
        <v>8</v>
      </c>
      <c r="K7215" t="s">
        <v>6766</v>
      </c>
    </row>
    <row r="7216" spans="1:11" x14ac:dyDescent="0.25">
      <c r="A7216">
        <v>3779</v>
      </c>
      <c r="B7216" t="s">
        <v>11923</v>
      </c>
      <c r="C7216" t="s">
        <v>11924</v>
      </c>
      <c r="D7216" t="s">
        <v>11925</v>
      </c>
      <c r="E7216" t="s">
        <v>397</v>
      </c>
      <c r="F7216" t="s">
        <v>11926</v>
      </c>
      <c r="G7216">
        <v>2734</v>
      </c>
      <c r="H7216" t="s">
        <v>8</v>
      </c>
      <c r="I7216" t="s">
        <v>8</v>
      </c>
      <c r="J7216" t="s">
        <v>8</v>
      </c>
      <c r="K7216" t="s">
        <v>6766</v>
      </c>
    </row>
    <row r="7217" spans="1:11" x14ac:dyDescent="0.25">
      <c r="A7217">
        <v>3779</v>
      </c>
      <c r="B7217" t="s">
        <v>11923</v>
      </c>
      <c r="C7217" t="s">
        <v>11924</v>
      </c>
      <c r="D7217" t="s">
        <v>11925</v>
      </c>
      <c r="E7217" t="s">
        <v>397</v>
      </c>
      <c r="F7217" t="s">
        <v>11926</v>
      </c>
      <c r="G7217">
        <v>2734</v>
      </c>
      <c r="H7217" t="s">
        <v>8</v>
      </c>
      <c r="I7217" t="s">
        <v>8</v>
      </c>
      <c r="J7217" t="s">
        <v>8</v>
      </c>
      <c r="K7217" t="s">
        <v>6766</v>
      </c>
    </row>
    <row r="7218" spans="1:11" x14ac:dyDescent="0.25">
      <c r="A7218">
        <v>3779</v>
      </c>
      <c r="B7218" t="s">
        <v>11923</v>
      </c>
      <c r="C7218" t="s">
        <v>11924</v>
      </c>
      <c r="D7218" t="s">
        <v>11925</v>
      </c>
      <c r="E7218" t="s">
        <v>397</v>
      </c>
      <c r="F7218" t="s">
        <v>11926</v>
      </c>
      <c r="G7218">
        <v>2734</v>
      </c>
      <c r="H7218" t="s">
        <v>8</v>
      </c>
      <c r="I7218" t="s">
        <v>8</v>
      </c>
      <c r="J7218" t="s">
        <v>8</v>
      </c>
      <c r="K7218" t="s">
        <v>6766</v>
      </c>
    </row>
    <row r="7219" spans="1:11" x14ac:dyDescent="0.25">
      <c r="A7219">
        <v>3779</v>
      </c>
      <c r="B7219" t="s">
        <v>11923</v>
      </c>
      <c r="C7219" t="s">
        <v>11924</v>
      </c>
      <c r="D7219" t="s">
        <v>11925</v>
      </c>
      <c r="E7219" t="s">
        <v>397</v>
      </c>
      <c r="F7219" t="s">
        <v>11926</v>
      </c>
      <c r="G7219">
        <v>2734</v>
      </c>
      <c r="H7219" t="s">
        <v>8</v>
      </c>
      <c r="I7219" t="s">
        <v>8</v>
      </c>
      <c r="J7219" t="s">
        <v>8</v>
      </c>
      <c r="K7219" t="s">
        <v>6766</v>
      </c>
    </row>
    <row r="7220" spans="1:11" x14ac:dyDescent="0.25">
      <c r="A7220">
        <v>3779</v>
      </c>
      <c r="B7220" t="s">
        <v>11923</v>
      </c>
      <c r="C7220" t="s">
        <v>11924</v>
      </c>
      <c r="D7220" t="s">
        <v>11925</v>
      </c>
      <c r="E7220" t="s">
        <v>397</v>
      </c>
      <c r="F7220" t="s">
        <v>11926</v>
      </c>
      <c r="G7220">
        <v>2734</v>
      </c>
      <c r="H7220" t="s">
        <v>8</v>
      </c>
      <c r="I7220" t="s">
        <v>8</v>
      </c>
      <c r="J7220" t="s">
        <v>8</v>
      </c>
      <c r="K7220" t="s">
        <v>6766</v>
      </c>
    </row>
    <row r="7221" spans="1:11" x14ac:dyDescent="0.25">
      <c r="A7221">
        <v>3779</v>
      </c>
      <c r="B7221" t="s">
        <v>11923</v>
      </c>
      <c r="C7221" t="s">
        <v>11924</v>
      </c>
      <c r="D7221" t="s">
        <v>11925</v>
      </c>
      <c r="E7221" t="s">
        <v>397</v>
      </c>
      <c r="F7221" t="s">
        <v>11926</v>
      </c>
      <c r="G7221">
        <v>2734</v>
      </c>
      <c r="H7221" t="s">
        <v>8</v>
      </c>
      <c r="I7221" t="s">
        <v>8</v>
      </c>
      <c r="J7221" t="s">
        <v>8</v>
      </c>
      <c r="K7221" t="s">
        <v>6766</v>
      </c>
    </row>
    <row r="7222" spans="1:11" x14ac:dyDescent="0.25">
      <c r="A7222">
        <v>3779</v>
      </c>
      <c r="B7222" t="s">
        <v>11923</v>
      </c>
      <c r="C7222" t="s">
        <v>11924</v>
      </c>
      <c r="D7222" t="s">
        <v>11925</v>
      </c>
      <c r="E7222" t="s">
        <v>397</v>
      </c>
      <c r="F7222" t="s">
        <v>11926</v>
      </c>
      <c r="G7222">
        <v>2734</v>
      </c>
      <c r="H7222" t="s">
        <v>8</v>
      </c>
      <c r="I7222" t="s">
        <v>8</v>
      </c>
      <c r="J7222" t="s">
        <v>8</v>
      </c>
      <c r="K7222" t="s">
        <v>6766</v>
      </c>
    </row>
    <row r="7223" spans="1:11" x14ac:dyDescent="0.25">
      <c r="A7223">
        <v>3779</v>
      </c>
      <c r="B7223" t="s">
        <v>11923</v>
      </c>
      <c r="C7223" t="s">
        <v>11924</v>
      </c>
      <c r="D7223" t="s">
        <v>11925</v>
      </c>
      <c r="E7223" t="s">
        <v>397</v>
      </c>
      <c r="F7223" t="s">
        <v>11926</v>
      </c>
      <c r="G7223">
        <v>2734</v>
      </c>
      <c r="H7223" t="s">
        <v>8</v>
      </c>
      <c r="I7223" t="s">
        <v>8</v>
      </c>
      <c r="J7223" t="s">
        <v>8</v>
      </c>
      <c r="K7223" t="s">
        <v>6766</v>
      </c>
    </row>
    <row r="7224" spans="1:11" x14ac:dyDescent="0.25">
      <c r="A7224">
        <v>3779</v>
      </c>
      <c r="B7224" t="s">
        <v>11923</v>
      </c>
      <c r="C7224" t="s">
        <v>11924</v>
      </c>
      <c r="D7224" t="s">
        <v>11925</v>
      </c>
      <c r="E7224" t="s">
        <v>397</v>
      </c>
      <c r="F7224" t="s">
        <v>11926</v>
      </c>
      <c r="G7224">
        <v>2734</v>
      </c>
      <c r="H7224" t="s">
        <v>8</v>
      </c>
      <c r="I7224" t="s">
        <v>8</v>
      </c>
      <c r="J7224" t="s">
        <v>8</v>
      </c>
      <c r="K7224" t="s">
        <v>6766</v>
      </c>
    </row>
    <row r="7225" spans="1:11" x14ac:dyDescent="0.25">
      <c r="A7225">
        <v>3779</v>
      </c>
      <c r="B7225" t="s">
        <v>11923</v>
      </c>
      <c r="C7225" t="s">
        <v>11924</v>
      </c>
      <c r="D7225" t="s">
        <v>11925</v>
      </c>
      <c r="E7225" t="s">
        <v>397</v>
      </c>
      <c r="F7225" t="s">
        <v>11926</v>
      </c>
      <c r="G7225">
        <v>2734</v>
      </c>
      <c r="H7225" t="s">
        <v>8</v>
      </c>
      <c r="I7225" t="s">
        <v>8</v>
      </c>
      <c r="J7225" t="s">
        <v>8</v>
      </c>
      <c r="K7225" t="s">
        <v>6766</v>
      </c>
    </row>
    <row r="7226" spans="1:11" x14ac:dyDescent="0.25">
      <c r="A7226">
        <v>3779</v>
      </c>
      <c r="B7226" t="s">
        <v>11923</v>
      </c>
      <c r="C7226" t="s">
        <v>11924</v>
      </c>
      <c r="D7226" t="s">
        <v>11925</v>
      </c>
      <c r="E7226" t="s">
        <v>397</v>
      </c>
      <c r="F7226" t="s">
        <v>11926</v>
      </c>
      <c r="G7226">
        <v>2734</v>
      </c>
      <c r="H7226" t="s">
        <v>8</v>
      </c>
      <c r="I7226" t="s">
        <v>8</v>
      </c>
      <c r="J7226" t="s">
        <v>8</v>
      </c>
      <c r="K7226" t="s">
        <v>6766</v>
      </c>
    </row>
    <row r="7227" spans="1:11" x14ac:dyDescent="0.25">
      <c r="A7227">
        <v>3779</v>
      </c>
      <c r="B7227" t="s">
        <v>11923</v>
      </c>
      <c r="C7227" t="s">
        <v>11924</v>
      </c>
      <c r="D7227" t="s">
        <v>11925</v>
      </c>
      <c r="E7227" t="s">
        <v>397</v>
      </c>
      <c r="F7227" t="s">
        <v>11926</v>
      </c>
      <c r="G7227">
        <v>2734</v>
      </c>
      <c r="H7227" t="s">
        <v>8</v>
      </c>
      <c r="I7227" t="s">
        <v>8</v>
      </c>
      <c r="J7227" t="s">
        <v>8</v>
      </c>
      <c r="K7227" t="s">
        <v>6766</v>
      </c>
    </row>
    <row r="7228" spans="1:11" x14ac:dyDescent="0.25">
      <c r="A7228">
        <v>3779</v>
      </c>
      <c r="B7228" t="s">
        <v>11923</v>
      </c>
      <c r="C7228" t="s">
        <v>11924</v>
      </c>
      <c r="D7228" t="s">
        <v>11925</v>
      </c>
      <c r="E7228" t="s">
        <v>397</v>
      </c>
      <c r="F7228" t="s">
        <v>11926</v>
      </c>
      <c r="G7228">
        <v>2734</v>
      </c>
      <c r="H7228" t="s">
        <v>8</v>
      </c>
      <c r="I7228" t="s">
        <v>8</v>
      </c>
      <c r="J7228" t="s">
        <v>8</v>
      </c>
      <c r="K7228" t="s">
        <v>6766</v>
      </c>
    </row>
    <row r="7229" spans="1:11" x14ac:dyDescent="0.25">
      <c r="A7229">
        <v>3779</v>
      </c>
      <c r="B7229" t="s">
        <v>11923</v>
      </c>
      <c r="C7229" t="s">
        <v>11924</v>
      </c>
      <c r="D7229" t="s">
        <v>11925</v>
      </c>
      <c r="E7229" t="s">
        <v>397</v>
      </c>
      <c r="F7229" t="s">
        <v>11926</v>
      </c>
      <c r="G7229">
        <v>2734</v>
      </c>
      <c r="H7229" t="s">
        <v>8</v>
      </c>
      <c r="I7229" t="s">
        <v>8</v>
      </c>
      <c r="J7229" t="s">
        <v>8</v>
      </c>
      <c r="K7229" t="s">
        <v>6766</v>
      </c>
    </row>
    <row r="7230" spans="1:11" x14ac:dyDescent="0.25">
      <c r="A7230">
        <v>3779</v>
      </c>
      <c r="B7230" t="s">
        <v>11923</v>
      </c>
      <c r="C7230" t="s">
        <v>11924</v>
      </c>
      <c r="D7230" t="s">
        <v>11925</v>
      </c>
      <c r="E7230" t="s">
        <v>397</v>
      </c>
      <c r="F7230" t="s">
        <v>11926</v>
      </c>
      <c r="G7230">
        <v>2734</v>
      </c>
      <c r="H7230" t="s">
        <v>8</v>
      </c>
      <c r="I7230" t="s">
        <v>8</v>
      </c>
      <c r="J7230" t="s">
        <v>8</v>
      </c>
      <c r="K7230" t="s">
        <v>6766</v>
      </c>
    </row>
    <row r="7231" spans="1:11" x14ac:dyDescent="0.25">
      <c r="A7231">
        <v>3779</v>
      </c>
      <c r="B7231" t="s">
        <v>11923</v>
      </c>
      <c r="C7231" t="s">
        <v>11924</v>
      </c>
      <c r="D7231" t="s">
        <v>11925</v>
      </c>
      <c r="E7231" t="s">
        <v>397</v>
      </c>
      <c r="F7231" t="s">
        <v>11926</v>
      </c>
      <c r="G7231">
        <v>2734</v>
      </c>
      <c r="H7231" t="s">
        <v>8</v>
      </c>
      <c r="I7231" t="s">
        <v>8</v>
      </c>
      <c r="J7231" t="s">
        <v>8</v>
      </c>
      <c r="K7231" t="s">
        <v>6766</v>
      </c>
    </row>
    <row r="7232" spans="1:11" x14ac:dyDescent="0.25">
      <c r="A7232">
        <v>3779</v>
      </c>
      <c r="B7232" t="s">
        <v>11923</v>
      </c>
      <c r="C7232" t="s">
        <v>11924</v>
      </c>
      <c r="D7232" t="s">
        <v>11925</v>
      </c>
      <c r="E7232" t="s">
        <v>397</v>
      </c>
      <c r="F7232" t="s">
        <v>11926</v>
      </c>
      <c r="G7232">
        <v>2734</v>
      </c>
      <c r="H7232" t="s">
        <v>8</v>
      </c>
      <c r="I7232" t="s">
        <v>8</v>
      </c>
      <c r="J7232" t="s">
        <v>8</v>
      </c>
      <c r="K7232" t="s">
        <v>6766</v>
      </c>
    </row>
    <row r="7233" spans="1:11" x14ac:dyDescent="0.25">
      <c r="A7233">
        <v>3779</v>
      </c>
      <c r="B7233" t="s">
        <v>11923</v>
      </c>
      <c r="C7233" t="s">
        <v>11924</v>
      </c>
      <c r="D7233" t="s">
        <v>11925</v>
      </c>
      <c r="E7233" t="s">
        <v>397</v>
      </c>
      <c r="F7233" t="s">
        <v>11926</v>
      </c>
      <c r="G7233">
        <v>2734</v>
      </c>
      <c r="H7233" t="s">
        <v>8</v>
      </c>
      <c r="I7233" t="s">
        <v>8</v>
      </c>
      <c r="J7233" t="s">
        <v>8</v>
      </c>
      <c r="K7233" t="s">
        <v>6766</v>
      </c>
    </row>
    <row r="7234" spans="1:11" x14ac:dyDescent="0.25">
      <c r="A7234">
        <v>3779</v>
      </c>
      <c r="B7234" t="s">
        <v>11923</v>
      </c>
      <c r="C7234" t="s">
        <v>11924</v>
      </c>
      <c r="D7234" t="s">
        <v>11925</v>
      </c>
      <c r="E7234" t="s">
        <v>397</v>
      </c>
      <c r="F7234" t="s">
        <v>11926</v>
      </c>
      <c r="G7234">
        <v>2734</v>
      </c>
      <c r="H7234" t="s">
        <v>8</v>
      </c>
      <c r="I7234" t="s">
        <v>8</v>
      </c>
      <c r="J7234" t="s">
        <v>8</v>
      </c>
      <c r="K7234" t="s">
        <v>6766</v>
      </c>
    </row>
    <row r="7235" spans="1:11" x14ac:dyDescent="0.25">
      <c r="A7235">
        <v>3779</v>
      </c>
      <c r="B7235" t="s">
        <v>11923</v>
      </c>
      <c r="C7235" t="s">
        <v>11924</v>
      </c>
      <c r="D7235" t="s">
        <v>11925</v>
      </c>
      <c r="E7235" t="s">
        <v>397</v>
      </c>
      <c r="F7235" t="s">
        <v>11926</v>
      </c>
      <c r="G7235">
        <v>2734</v>
      </c>
      <c r="H7235" t="s">
        <v>8</v>
      </c>
      <c r="I7235" t="s">
        <v>8</v>
      </c>
      <c r="J7235" t="s">
        <v>8</v>
      </c>
      <c r="K7235" t="s">
        <v>6766</v>
      </c>
    </row>
    <row r="7236" spans="1:11" x14ac:dyDescent="0.25">
      <c r="A7236">
        <v>3779</v>
      </c>
      <c r="B7236" t="s">
        <v>11923</v>
      </c>
      <c r="C7236" t="s">
        <v>11924</v>
      </c>
      <c r="D7236" t="s">
        <v>11925</v>
      </c>
      <c r="E7236" t="s">
        <v>397</v>
      </c>
      <c r="F7236" t="s">
        <v>11926</v>
      </c>
      <c r="G7236">
        <v>2734</v>
      </c>
      <c r="H7236" t="s">
        <v>8</v>
      </c>
      <c r="I7236" t="s">
        <v>8</v>
      </c>
      <c r="J7236" t="s">
        <v>8</v>
      </c>
      <c r="K7236" t="s">
        <v>6766</v>
      </c>
    </row>
    <row r="7237" spans="1:11" x14ac:dyDescent="0.25">
      <c r="A7237">
        <v>3779</v>
      </c>
      <c r="B7237" t="s">
        <v>11923</v>
      </c>
      <c r="C7237" t="s">
        <v>11924</v>
      </c>
      <c r="D7237" t="s">
        <v>11925</v>
      </c>
      <c r="E7237" t="s">
        <v>397</v>
      </c>
      <c r="F7237" t="s">
        <v>11926</v>
      </c>
      <c r="G7237">
        <v>2734</v>
      </c>
      <c r="H7237" t="s">
        <v>8</v>
      </c>
      <c r="I7237" t="s">
        <v>8</v>
      </c>
      <c r="J7237" t="s">
        <v>8</v>
      </c>
      <c r="K7237" t="s">
        <v>6766</v>
      </c>
    </row>
    <row r="7238" spans="1:11" x14ac:dyDescent="0.25">
      <c r="A7238">
        <v>3779</v>
      </c>
      <c r="B7238" t="s">
        <v>11923</v>
      </c>
      <c r="C7238" t="s">
        <v>11924</v>
      </c>
      <c r="D7238" t="s">
        <v>11925</v>
      </c>
      <c r="E7238" t="s">
        <v>397</v>
      </c>
      <c r="F7238" t="s">
        <v>11926</v>
      </c>
      <c r="G7238">
        <v>2734</v>
      </c>
      <c r="H7238" t="s">
        <v>8</v>
      </c>
      <c r="I7238" t="s">
        <v>8</v>
      </c>
      <c r="J7238" t="s">
        <v>8</v>
      </c>
      <c r="K7238" t="s">
        <v>6766</v>
      </c>
    </row>
    <row r="7239" spans="1:11" x14ac:dyDescent="0.25">
      <c r="A7239">
        <v>3779</v>
      </c>
      <c r="B7239" t="s">
        <v>11923</v>
      </c>
      <c r="C7239" t="s">
        <v>11924</v>
      </c>
      <c r="D7239" t="s">
        <v>11925</v>
      </c>
      <c r="E7239" t="s">
        <v>397</v>
      </c>
      <c r="F7239" t="s">
        <v>11926</v>
      </c>
      <c r="G7239">
        <v>2734</v>
      </c>
      <c r="H7239" t="s">
        <v>8</v>
      </c>
      <c r="I7239" t="s">
        <v>8</v>
      </c>
      <c r="J7239" t="s">
        <v>8</v>
      </c>
      <c r="K7239" t="s">
        <v>6766</v>
      </c>
    </row>
    <row r="7240" spans="1:11" x14ac:dyDescent="0.25">
      <c r="A7240">
        <v>3779</v>
      </c>
      <c r="B7240" t="s">
        <v>11923</v>
      </c>
      <c r="C7240" t="s">
        <v>11924</v>
      </c>
      <c r="D7240" t="s">
        <v>11925</v>
      </c>
      <c r="E7240" t="s">
        <v>397</v>
      </c>
      <c r="F7240" t="s">
        <v>11926</v>
      </c>
      <c r="G7240">
        <v>2734</v>
      </c>
      <c r="H7240" t="s">
        <v>8</v>
      </c>
      <c r="I7240" t="s">
        <v>8</v>
      </c>
      <c r="J7240" t="s">
        <v>8</v>
      </c>
      <c r="K7240" t="s">
        <v>6766</v>
      </c>
    </row>
    <row r="7241" spans="1:11" x14ac:dyDescent="0.25">
      <c r="A7241">
        <v>3779</v>
      </c>
      <c r="B7241" t="s">
        <v>11923</v>
      </c>
      <c r="C7241" t="s">
        <v>11924</v>
      </c>
      <c r="D7241" t="s">
        <v>11925</v>
      </c>
      <c r="E7241" t="s">
        <v>397</v>
      </c>
      <c r="F7241" t="s">
        <v>11926</v>
      </c>
      <c r="G7241">
        <v>2734</v>
      </c>
      <c r="H7241" t="s">
        <v>8</v>
      </c>
      <c r="I7241" t="s">
        <v>8</v>
      </c>
      <c r="J7241" t="s">
        <v>8</v>
      </c>
      <c r="K7241" t="s">
        <v>6766</v>
      </c>
    </row>
    <row r="7242" spans="1:11" x14ac:dyDescent="0.25">
      <c r="A7242">
        <v>3782</v>
      </c>
      <c r="B7242" t="s">
        <v>4391</v>
      </c>
      <c r="C7242" t="s">
        <v>2972</v>
      </c>
      <c r="D7242" t="s">
        <v>401</v>
      </c>
      <c r="E7242" t="s">
        <v>110</v>
      </c>
      <c r="F7242" t="s">
        <v>2973</v>
      </c>
      <c r="G7242">
        <v>2737</v>
      </c>
      <c r="H7242" t="s">
        <v>8</v>
      </c>
      <c r="I7242" t="s">
        <v>8</v>
      </c>
      <c r="J7242" t="s">
        <v>8</v>
      </c>
      <c r="K7242" t="s">
        <v>6766</v>
      </c>
    </row>
    <row r="7243" spans="1:11" x14ac:dyDescent="0.25">
      <c r="A7243">
        <v>3784</v>
      </c>
      <c r="B7243" t="s">
        <v>2974</v>
      </c>
      <c r="C7243" t="s">
        <v>2975</v>
      </c>
      <c r="D7243" t="s">
        <v>27</v>
      </c>
      <c r="E7243" t="s">
        <v>10</v>
      </c>
      <c r="F7243" t="s">
        <v>65</v>
      </c>
      <c r="G7243">
        <v>2739</v>
      </c>
      <c r="H7243" t="s">
        <v>8</v>
      </c>
      <c r="I7243" t="s">
        <v>8</v>
      </c>
      <c r="J7243" t="s">
        <v>8</v>
      </c>
      <c r="K7243" t="s">
        <v>6766</v>
      </c>
    </row>
    <row r="7244" spans="1:11" x14ac:dyDescent="0.25">
      <c r="A7244">
        <v>3784</v>
      </c>
      <c r="B7244" t="s">
        <v>2974</v>
      </c>
      <c r="C7244" t="s">
        <v>2975</v>
      </c>
      <c r="D7244" t="s">
        <v>27</v>
      </c>
      <c r="E7244" t="s">
        <v>10</v>
      </c>
      <c r="F7244" t="s">
        <v>65</v>
      </c>
      <c r="G7244">
        <v>2739</v>
      </c>
      <c r="H7244" t="s">
        <v>8</v>
      </c>
      <c r="I7244" t="s">
        <v>8</v>
      </c>
      <c r="J7244" t="s">
        <v>8</v>
      </c>
      <c r="K7244" t="s">
        <v>6766</v>
      </c>
    </row>
    <row r="7245" spans="1:11" x14ac:dyDescent="0.25">
      <c r="A7245">
        <v>3784</v>
      </c>
      <c r="B7245" t="s">
        <v>2974</v>
      </c>
      <c r="C7245" t="s">
        <v>2975</v>
      </c>
      <c r="D7245" t="s">
        <v>27</v>
      </c>
      <c r="E7245" t="s">
        <v>10</v>
      </c>
      <c r="F7245" t="s">
        <v>65</v>
      </c>
      <c r="G7245">
        <v>2739</v>
      </c>
      <c r="H7245" t="s">
        <v>8</v>
      </c>
      <c r="I7245" t="s">
        <v>8</v>
      </c>
      <c r="J7245" t="s">
        <v>8</v>
      </c>
      <c r="K7245" t="s">
        <v>6766</v>
      </c>
    </row>
    <row r="7246" spans="1:11" x14ac:dyDescent="0.25">
      <c r="A7246">
        <v>3784</v>
      </c>
      <c r="B7246" t="s">
        <v>2974</v>
      </c>
      <c r="C7246" t="s">
        <v>2975</v>
      </c>
      <c r="D7246" t="s">
        <v>27</v>
      </c>
      <c r="E7246" t="s">
        <v>10</v>
      </c>
      <c r="F7246" t="s">
        <v>65</v>
      </c>
      <c r="G7246">
        <v>2739</v>
      </c>
      <c r="H7246" t="s">
        <v>8</v>
      </c>
      <c r="I7246" t="s">
        <v>8</v>
      </c>
      <c r="J7246" t="s">
        <v>8</v>
      </c>
      <c r="K7246" t="s">
        <v>6766</v>
      </c>
    </row>
    <row r="7247" spans="1:11" x14ac:dyDescent="0.25">
      <c r="A7247">
        <v>3787</v>
      </c>
      <c r="B7247" t="s">
        <v>2976</v>
      </c>
      <c r="C7247" t="s">
        <v>2977</v>
      </c>
      <c r="D7247" t="s">
        <v>715</v>
      </c>
      <c r="E7247" t="s">
        <v>10</v>
      </c>
      <c r="F7247" t="s">
        <v>716</v>
      </c>
      <c r="G7247">
        <v>2742</v>
      </c>
      <c r="H7247" t="s">
        <v>8</v>
      </c>
      <c r="I7247" t="s">
        <v>8</v>
      </c>
      <c r="J7247" t="s">
        <v>8</v>
      </c>
      <c r="K7247" t="s">
        <v>6766</v>
      </c>
    </row>
    <row r="7248" spans="1:11" x14ac:dyDescent="0.25">
      <c r="A7248">
        <v>3787</v>
      </c>
      <c r="B7248" t="s">
        <v>2976</v>
      </c>
      <c r="C7248" t="s">
        <v>2977</v>
      </c>
      <c r="D7248" t="s">
        <v>715</v>
      </c>
      <c r="E7248" t="s">
        <v>10</v>
      </c>
      <c r="F7248" t="s">
        <v>716</v>
      </c>
      <c r="G7248">
        <v>2742</v>
      </c>
      <c r="H7248" t="s">
        <v>8</v>
      </c>
      <c r="I7248" t="s">
        <v>8</v>
      </c>
      <c r="J7248" t="s">
        <v>8</v>
      </c>
      <c r="K7248" t="s">
        <v>6766</v>
      </c>
    </row>
    <row r="7249" spans="1:11" x14ac:dyDescent="0.25">
      <c r="A7249">
        <v>3787</v>
      </c>
      <c r="B7249" t="s">
        <v>2976</v>
      </c>
      <c r="C7249" t="s">
        <v>2977</v>
      </c>
      <c r="D7249" t="s">
        <v>715</v>
      </c>
      <c r="E7249" t="s">
        <v>10</v>
      </c>
      <c r="F7249" t="s">
        <v>716</v>
      </c>
      <c r="G7249">
        <v>2742</v>
      </c>
      <c r="H7249" t="s">
        <v>8</v>
      </c>
      <c r="I7249" t="s">
        <v>8</v>
      </c>
      <c r="J7249" t="s">
        <v>8</v>
      </c>
      <c r="K7249" t="s">
        <v>6766</v>
      </c>
    </row>
    <row r="7250" spans="1:11" x14ac:dyDescent="0.25">
      <c r="A7250">
        <v>3787</v>
      </c>
      <c r="B7250" t="s">
        <v>2976</v>
      </c>
      <c r="C7250" t="s">
        <v>2977</v>
      </c>
      <c r="D7250" t="s">
        <v>715</v>
      </c>
      <c r="E7250" t="s">
        <v>10</v>
      </c>
      <c r="F7250" t="s">
        <v>716</v>
      </c>
      <c r="G7250">
        <v>2742</v>
      </c>
      <c r="H7250" t="s">
        <v>8</v>
      </c>
      <c r="I7250" t="s">
        <v>8</v>
      </c>
      <c r="J7250" t="s">
        <v>8</v>
      </c>
      <c r="K7250" t="s">
        <v>6766</v>
      </c>
    </row>
    <row r="7251" spans="1:11" x14ac:dyDescent="0.25">
      <c r="A7251">
        <v>3788</v>
      </c>
      <c r="B7251" t="s">
        <v>2484</v>
      </c>
      <c r="C7251" t="s">
        <v>11697</v>
      </c>
      <c r="D7251" t="s">
        <v>9</v>
      </c>
      <c r="E7251" t="s">
        <v>10</v>
      </c>
      <c r="F7251" t="s">
        <v>3046</v>
      </c>
      <c r="G7251">
        <v>2743</v>
      </c>
      <c r="H7251" t="s">
        <v>8</v>
      </c>
      <c r="I7251" t="s">
        <v>8</v>
      </c>
      <c r="J7251" t="s">
        <v>8</v>
      </c>
      <c r="K7251" t="s">
        <v>6766</v>
      </c>
    </row>
    <row r="7252" spans="1:11" x14ac:dyDescent="0.25">
      <c r="A7252">
        <v>3788</v>
      </c>
      <c r="B7252" t="s">
        <v>2484</v>
      </c>
      <c r="C7252" t="s">
        <v>11697</v>
      </c>
      <c r="D7252" t="s">
        <v>9</v>
      </c>
      <c r="E7252" t="s">
        <v>10</v>
      </c>
      <c r="F7252" t="s">
        <v>3046</v>
      </c>
      <c r="G7252">
        <v>2743</v>
      </c>
      <c r="H7252" t="s">
        <v>8</v>
      </c>
      <c r="I7252" t="s">
        <v>8</v>
      </c>
      <c r="J7252" t="s">
        <v>8</v>
      </c>
      <c r="K7252" t="s">
        <v>6766</v>
      </c>
    </row>
    <row r="7253" spans="1:11" x14ac:dyDescent="0.25">
      <c r="A7253">
        <v>3788</v>
      </c>
      <c r="B7253" t="s">
        <v>2484</v>
      </c>
      <c r="C7253" t="s">
        <v>11697</v>
      </c>
      <c r="D7253" t="s">
        <v>9</v>
      </c>
      <c r="E7253" t="s">
        <v>10</v>
      </c>
      <c r="F7253" t="s">
        <v>3046</v>
      </c>
      <c r="G7253">
        <v>2743</v>
      </c>
      <c r="H7253" t="s">
        <v>8</v>
      </c>
      <c r="I7253" t="s">
        <v>8</v>
      </c>
      <c r="J7253" t="s">
        <v>8</v>
      </c>
      <c r="K7253" t="s">
        <v>6766</v>
      </c>
    </row>
    <row r="7254" spans="1:11" x14ac:dyDescent="0.25">
      <c r="A7254">
        <v>3788</v>
      </c>
      <c r="B7254" t="s">
        <v>2484</v>
      </c>
      <c r="C7254" t="s">
        <v>11697</v>
      </c>
      <c r="D7254" t="s">
        <v>9</v>
      </c>
      <c r="E7254" t="s">
        <v>10</v>
      </c>
      <c r="F7254" t="s">
        <v>3046</v>
      </c>
      <c r="G7254">
        <v>2743</v>
      </c>
      <c r="H7254" t="s">
        <v>8</v>
      </c>
      <c r="I7254" t="s">
        <v>8</v>
      </c>
      <c r="J7254" t="s">
        <v>8</v>
      </c>
      <c r="K7254" t="s">
        <v>6766</v>
      </c>
    </row>
    <row r="7255" spans="1:11" x14ac:dyDescent="0.25">
      <c r="A7255">
        <v>3788</v>
      </c>
      <c r="B7255" t="s">
        <v>2484</v>
      </c>
      <c r="C7255" t="s">
        <v>11697</v>
      </c>
      <c r="D7255" t="s">
        <v>9</v>
      </c>
      <c r="E7255" t="s">
        <v>10</v>
      </c>
      <c r="F7255" t="s">
        <v>3046</v>
      </c>
      <c r="G7255">
        <v>2743</v>
      </c>
      <c r="H7255" t="s">
        <v>8</v>
      </c>
      <c r="I7255" t="s">
        <v>8</v>
      </c>
      <c r="J7255" t="s">
        <v>8</v>
      </c>
      <c r="K7255" t="s">
        <v>6766</v>
      </c>
    </row>
    <row r="7256" spans="1:11" x14ac:dyDescent="0.25">
      <c r="A7256">
        <v>3788</v>
      </c>
      <c r="B7256" t="s">
        <v>2484</v>
      </c>
      <c r="C7256" t="s">
        <v>11697</v>
      </c>
      <c r="D7256" t="s">
        <v>9</v>
      </c>
      <c r="E7256" t="s">
        <v>10</v>
      </c>
      <c r="F7256" t="s">
        <v>3046</v>
      </c>
      <c r="G7256">
        <v>2743</v>
      </c>
      <c r="H7256" t="s">
        <v>8</v>
      </c>
      <c r="I7256" t="s">
        <v>8</v>
      </c>
      <c r="J7256" t="s">
        <v>8</v>
      </c>
      <c r="K7256" t="s">
        <v>6766</v>
      </c>
    </row>
    <row r="7257" spans="1:11" x14ac:dyDescent="0.25">
      <c r="A7257">
        <v>3788</v>
      </c>
      <c r="B7257" t="s">
        <v>2484</v>
      </c>
      <c r="C7257" t="s">
        <v>11697</v>
      </c>
      <c r="D7257" t="s">
        <v>9</v>
      </c>
      <c r="E7257" t="s">
        <v>10</v>
      </c>
      <c r="F7257" t="s">
        <v>3046</v>
      </c>
      <c r="G7257">
        <v>2743</v>
      </c>
      <c r="H7257" t="s">
        <v>8</v>
      </c>
      <c r="I7257" t="s">
        <v>8</v>
      </c>
      <c r="J7257" t="s">
        <v>8</v>
      </c>
      <c r="K7257" t="s">
        <v>6766</v>
      </c>
    </row>
    <row r="7258" spans="1:11" x14ac:dyDescent="0.25">
      <c r="A7258">
        <v>3788</v>
      </c>
      <c r="B7258" t="s">
        <v>2484</v>
      </c>
      <c r="C7258" t="s">
        <v>11697</v>
      </c>
      <c r="D7258" t="s">
        <v>9</v>
      </c>
      <c r="E7258" t="s">
        <v>10</v>
      </c>
      <c r="F7258" t="s">
        <v>3046</v>
      </c>
      <c r="G7258">
        <v>2743</v>
      </c>
      <c r="H7258" t="s">
        <v>8</v>
      </c>
      <c r="I7258" t="s">
        <v>8</v>
      </c>
      <c r="J7258" t="s">
        <v>8</v>
      </c>
      <c r="K7258" t="s">
        <v>6766</v>
      </c>
    </row>
    <row r="7259" spans="1:11" x14ac:dyDescent="0.25">
      <c r="A7259">
        <v>3788</v>
      </c>
      <c r="B7259" t="s">
        <v>2484</v>
      </c>
      <c r="C7259" t="s">
        <v>11697</v>
      </c>
      <c r="D7259" t="s">
        <v>9</v>
      </c>
      <c r="E7259" t="s">
        <v>10</v>
      </c>
      <c r="F7259" t="s">
        <v>3046</v>
      </c>
      <c r="G7259">
        <v>2743</v>
      </c>
      <c r="H7259" t="s">
        <v>8</v>
      </c>
      <c r="I7259" t="s">
        <v>8</v>
      </c>
      <c r="J7259" t="s">
        <v>8</v>
      </c>
      <c r="K7259" t="s">
        <v>6766</v>
      </c>
    </row>
    <row r="7260" spans="1:11" x14ac:dyDescent="0.25">
      <c r="A7260">
        <v>3788</v>
      </c>
      <c r="B7260" t="s">
        <v>2484</v>
      </c>
      <c r="C7260" t="s">
        <v>11697</v>
      </c>
      <c r="D7260" t="s">
        <v>9</v>
      </c>
      <c r="E7260" t="s">
        <v>10</v>
      </c>
      <c r="F7260" t="s">
        <v>3046</v>
      </c>
      <c r="G7260">
        <v>2743</v>
      </c>
      <c r="H7260" t="s">
        <v>8</v>
      </c>
      <c r="I7260" t="s">
        <v>8</v>
      </c>
      <c r="J7260" t="s">
        <v>8</v>
      </c>
      <c r="K7260" t="s">
        <v>6766</v>
      </c>
    </row>
    <row r="7261" spans="1:11" x14ac:dyDescent="0.25">
      <c r="A7261">
        <v>3788</v>
      </c>
      <c r="B7261" t="s">
        <v>2484</v>
      </c>
      <c r="C7261" t="s">
        <v>11697</v>
      </c>
      <c r="D7261" t="s">
        <v>9</v>
      </c>
      <c r="E7261" t="s">
        <v>10</v>
      </c>
      <c r="F7261" t="s">
        <v>3046</v>
      </c>
      <c r="G7261">
        <v>2743</v>
      </c>
      <c r="H7261" t="s">
        <v>8</v>
      </c>
      <c r="I7261" t="s">
        <v>8</v>
      </c>
      <c r="J7261" t="s">
        <v>8</v>
      </c>
      <c r="K7261" t="s">
        <v>6766</v>
      </c>
    </row>
    <row r="7262" spans="1:11" x14ac:dyDescent="0.25">
      <c r="A7262">
        <v>3788</v>
      </c>
      <c r="B7262" t="s">
        <v>2484</v>
      </c>
      <c r="C7262" t="s">
        <v>11697</v>
      </c>
      <c r="D7262" t="s">
        <v>9</v>
      </c>
      <c r="E7262" t="s">
        <v>10</v>
      </c>
      <c r="F7262" t="s">
        <v>3046</v>
      </c>
      <c r="G7262">
        <v>2743</v>
      </c>
      <c r="H7262" t="s">
        <v>8</v>
      </c>
      <c r="I7262" t="s">
        <v>8</v>
      </c>
      <c r="J7262" t="s">
        <v>8</v>
      </c>
      <c r="K7262" t="s">
        <v>6766</v>
      </c>
    </row>
    <row r="7263" spans="1:11" x14ac:dyDescent="0.25">
      <c r="A7263">
        <v>3788</v>
      </c>
      <c r="B7263" t="s">
        <v>2484</v>
      </c>
      <c r="C7263" t="s">
        <v>11697</v>
      </c>
      <c r="D7263" t="s">
        <v>9</v>
      </c>
      <c r="E7263" t="s">
        <v>10</v>
      </c>
      <c r="F7263" t="s">
        <v>3046</v>
      </c>
      <c r="G7263">
        <v>2743</v>
      </c>
      <c r="H7263" t="s">
        <v>8</v>
      </c>
      <c r="I7263" t="s">
        <v>8</v>
      </c>
      <c r="J7263" t="s">
        <v>8</v>
      </c>
      <c r="K7263" t="s">
        <v>6766</v>
      </c>
    </row>
    <row r="7264" spans="1:11" x14ac:dyDescent="0.25">
      <c r="A7264">
        <v>3788</v>
      </c>
      <c r="B7264" t="s">
        <v>2484</v>
      </c>
      <c r="C7264" t="s">
        <v>11697</v>
      </c>
      <c r="D7264" t="s">
        <v>9</v>
      </c>
      <c r="E7264" t="s">
        <v>10</v>
      </c>
      <c r="F7264" t="s">
        <v>3046</v>
      </c>
      <c r="G7264">
        <v>2743</v>
      </c>
      <c r="H7264" t="s">
        <v>8</v>
      </c>
      <c r="I7264" t="s">
        <v>8</v>
      </c>
      <c r="J7264" t="s">
        <v>8</v>
      </c>
      <c r="K7264" t="s">
        <v>6766</v>
      </c>
    </row>
    <row r="7265" spans="1:11" x14ac:dyDescent="0.25">
      <c r="A7265">
        <v>3788</v>
      </c>
      <c r="B7265" t="s">
        <v>2484</v>
      </c>
      <c r="C7265" t="s">
        <v>11697</v>
      </c>
      <c r="D7265" t="s">
        <v>9</v>
      </c>
      <c r="E7265" t="s">
        <v>10</v>
      </c>
      <c r="F7265" t="s">
        <v>3046</v>
      </c>
      <c r="G7265">
        <v>2743</v>
      </c>
      <c r="H7265" t="s">
        <v>8</v>
      </c>
      <c r="I7265" t="s">
        <v>8</v>
      </c>
      <c r="J7265" t="s">
        <v>8</v>
      </c>
      <c r="K7265" t="s">
        <v>6766</v>
      </c>
    </row>
    <row r="7266" spans="1:11" x14ac:dyDescent="0.25">
      <c r="A7266">
        <v>3788</v>
      </c>
      <c r="B7266" t="s">
        <v>2484</v>
      </c>
      <c r="C7266" t="s">
        <v>11697</v>
      </c>
      <c r="D7266" t="s">
        <v>9</v>
      </c>
      <c r="E7266" t="s">
        <v>10</v>
      </c>
      <c r="F7266" t="s">
        <v>3046</v>
      </c>
      <c r="G7266">
        <v>2743</v>
      </c>
      <c r="H7266" t="s">
        <v>8</v>
      </c>
      <c r="I7266" t="s">
        <v>8</v>
      </c>
      <c r="J7266" t="s">
        <v>8</v>
      </c>
      <c r="K7266" t="s">
        <v>6766</v>
      </c>
    </row>
    <row r="7267" spans="1:11" x14ac:dyDescent="0.25">
      <c r="A7267">
        <v>3788</v>
      </c>
      <c r="B7267" t="s">
        <v>2484</v>
      </c>
      <c r="C7267" t="s">
        <v>11697</v>
      </c>
      <c r="D7267" t="s">
        <v>9</v>
      </c>
      <c r="E7267" t="s">
        <v>10</v>
      </c>
      <c r="F7267" t="s">
        <v>3046</v>
      </c>
      <c r="G7267">
        <v>2743</v>
      </c>
      <c r="H7267" t="s">
        <v>8</v>
      </c>
      <c r="I7267" t="s">
        <v>8</v>
      </c>
      <c r="J7267" t="s">
        <v>8</v>
      </c>
      <c r="K7267" t="s">
        <v>6766</v>
      </c>
    </row>
    <row r="7268" spans="1:11" x14ac:dyDescent="0.25">
      <c r="A7268">
        <v>3788</v>
      </c>
      <c r="B7268" t="s">
        <v>2484</v>
      </c>
      <c r="C7268" t="s">
        <v>11697</v>
      </c>
      <c r="D7268" t="s">
        <v>9</v>
      </c>
      <c r="E7268" t="s">
        <v>10</v>
      </c>
      <c r="F7268" t="s">
        <v>3046</v>
      </c>
      <c r="G7268">
        <v>2743</v>
      </c>
      <c r="H7268" t="s">
        <v>8</v>
      </c>
      <c r="I7268" t="s">
        <v>8</v>
      </c>
      <c r="J7268" t="s">
        <v>8</v>
      </c>
      <c r="K7268" t="s">
        <v>6766</v>
      </c>
    </row>
    <row r="7269" spans="1:11" x14ac:dyDescent="0.25">
      <c r="A7269">
        <v>3788</v>
      </c>
      <c r="B7269" t="s">
        <v>2484</v>
      </c>
      <c r="C7269" t="s">
        <v>11697</v>
      </c>
      <c r="D7269" t="s">
        <v>9</v>
      </c>
      <c r="E7269" t="s">
        <v>10</v>
      </c>
      <c r="F7269" t="s">
        <v>3046</v>
      </c>
      <c r="G7269">
        <v>2743</v>
      </c>
      <c r="H7269" t="s">
        <v>8</v>
      </c>
      <c r="I7269" t="s">
        <v>8</v>
      </c>
      <c r="J7269" t="s">
        <v>8</v>
      </c>
      <c r="K7269" t="s">
        <v>6766</v>
      </c>
    </row>
    <row r="7270" spans="1:11" x14ac:dyDescent="0.25">
      <c r="A7270">
        <v>3788</v>
      </c>
      <c r="B7270" t="s">
        <v>2484</v>
      </c>
      <c r="C7270" t="s">
        <v>11697</v>
      </c>
      <c r="D7270" t="s">
        <v>9</v>
      </c>
      <c r="E7270" t="s">
        <v>10</v>
      </c>
      <c r="F7270" t="s">
        <v>3046</v>
      </c>
      <c r="G7270">
        <v>2743</v>
      </c>
      <c r="H7270" t="s">
        <v>8</v>
      </c>
      <c r="I7270" t="s">
        <v>8</v>
      </c>
      <c r="J7270" t="s">
        <v>8</v>
      </c>
      <c r="K7270" t="s">
        <v>6766</v>
      </c>
    </row>
    <row r="7271" spans="1:11" x14ac:dyDescent="0.25">
      <c r="A7271">
        <v>3788</v>
      </c>
      <c r="B7271" t="s">
        <v>2484</v>
      </c>
      <c r="C7271" t="s">
        <v>11697</v>
      </c>
      <c r="D7271" t="s">
        <v>9</v>
      </c>
      <c r="E7271" t="s">
        <v>10</v>
      </c>
      <c r="F7271" t="s">
        <v>3046</v>
      </c>
      <c r="G7271">
        <v>2743</v>
      </c>
      <c r="H7271" t="s">
        <v>8</v>
      </c>
      <c r="I7271" t="s">
        <v>8</v>
      </c>
      <c r="J7271" t="s">
        <v>8</v>
      </c>
      <c r="K7271" t="s">
        <v>6766</v>
      </c>
    </row>
    <row r="7272" spans="1:11" x14ac:dyDescent="0.25">
      <c r="A7272">
        <v>3788</v>
      </c>
      <c r="B7272" t="s">
        <v>2484</v>
      </c>
      <c r="C7272" t="s">
        <v>11697</v>
      </c>
      <c r="D7272" t="s">
        <v>9</v>
      </c>
      <c r="E7272" t="s">
        <v>10</v>
      </c>
      <c r="F7272" t="s">
        <v>3046</v>
      </c>
      <c r="G7272">
        <v>2743</v>
      </c>
      <c r="H7272" t="s">
        <v>8</v>
      </c>
      <c r="I7272" t="s">
        <v>8</v>
      </c>
      <c r="J7272" t="s">
        <v>8</v>
      </c>
      <c r="K7272" t="s">
        <v>6766</v>
      </c>
    </row>
    <row r="7273" spans="1:11" x14ac:dyDescent="0.25">
      <c r="A7273">
        <v>3788</v>
      </c>
      <c r="B7273" t="s">
        <v>2484</v>
      </c>
      <c r="C7273" t="s">
        <v>11697</v>
      </c>
      <c r="D7273" t="s">
        <v>9</v>
      </c>
      <c r="E7273" t="s">
        <v>10</v>
      </c>
      <c r="F7273" t="s">
        <v>3046</v>
      </c>
      <c r="G7273">
        <v>2743</v>
      </c>
      <c r="H7273" t="s">
        <v>8</v>
      </c>
      <c r="I7273" t="s">
        <v>8</v>
      </c>
      <c r="J7273" t="s">
        <v>8</v>
      </c>
      <c r="K7273" t="s">
        <v>6766</v>
      </c>
    </row>
    <row r="7274" spans="1:11" x14ac:dyDescent="0.25">
      <c r="A7274">
        <v>3788</v>
      </c>
      <c r="B7274" t="s">
        <v>2484</v>
      </c>
      <c r="C7274" t="s">
        <v>11697</v>
      </c>
      <c r="D7274" t="s">
        <v>9</v>
      </c>
      <c r="E7274" t="s">
        <v>10</v>
      </c>
      <c r="F7274" t="s">
        <v>3046</v>
      </c>
      <c r="G7274">
        <v>2743</v>
      </c>
      <c r="H7274" t="s">
        <v>8</v>
      </c>
      <c r="I7274" t="s">
        <v>8</v>
      </c>
      <c r="J7274" t="s">
        <v>8</v>
      </c>
      <c r="K7274" t="s">
        <v>6766</v>
      </c>
    </row>
    <row r="7275" spans="1:11" x14ac:dyDescent="0.25">
      <c r="A7275">
        <v>3788</v>
      </c>
      <c r="B7275" t="s">
        <v>2484</v>
      </c>
      <c r="C7275" t="s">
        <v>11697</v>
      </c>
      <c r="D7275" t="s">
        <v>9</v>
      </c>
      <c r="E7275" t="s">
        <v>10</v>
      </c>
      <c r="F7275" t="s">
        <v>3046</v>
      </c>
      <c r="G7275">
        <v>2743</v>
      </c>
      <c r="H7275" t="s">
        <v>8</v>
      </c>
      <c r="I7275" t="s">
        <v>8</v>
      </c>
      <c r="J7275" t="s">
        <v>8</v>
      </c>
      <c r="K7275" t="s">
        <v>6766</v>
      </c>
    </row>
    <row r="7276" spans="1:11" x14ac:dyDescent="0.25">
      <c r="A7276">
        <v>3788</v>
      </c>
      <c r="B7276" t="s">
        <v>2484</v>
      </c>
      <c r="C7276" t="s">
        <v>11697</v>
      </c>
      <c r="D7276" t="s">
        <v>9</v>
      </c>
      <c r="E7276" t="s">
        <v>10</v>
      </c>
      <c r="F7276" t="s">
        <v>3046</v>
      </c>
      <c r="G7276">
        <v>2743</v>
      </c>
      <c r="H7276" t="s">
        <v>8</v>
      </c>
      <c r="I7276" t="s">
        <v>8</v>
      </c>
      <c r="J7276" t="s">
        <v>8</v>
      </c>
      <c r="K7276" t="s">
        <v>6766</v>
      </c>
    </row>
    <row r="7277" spans="1:11" x14ac:dyDescent="0.25">
      <c r="A7277">
        <v>3788</v>
      </c>
      <c r="B7277" t="s">
        <v>2484</v>
      </c>
      <c r="C7277" t="s">
        <v>11697</v>
      </c>
      <c r="D7277" t="s">
        <v>9</v>
      </c>
      <c r="E7277" t="s">
        <v>10</v>
      </c>
      <c r="F7277" t="s">
        <v>3046</v>
      </c>
      <c r="G7277">
        <v>2743</v>
      </c>
      <c r="H7277" t="s">
        <v>8</v>
      </c>
      <c r="I7277" t="s">
        <v>8</v>
      </c>
      <c r="J7277" t="s">
        <v>8</v>
      </c>
      <c r="K7277" t="s">
        <v>6766</v>
      </c>
    </row>
    <row r="7278" spans="1:11" x14ac:dyDescent="0.25">
      <c r="A7278">
        <v>3788</v>
      </c>
      <c r="B7278" t="s">
        <v>2484</v>
      </c>
      <c r="C7278" t="s">
        <v>11697</v>
      </c>
      <c r="D7278" t="s">
        <v>9</v>
      </c>
      <c r="E7278" t="s">
        <v>10</v>
      </c>
      <c r="F7278" t="s">
        <v>3046</v>
      </c>
      <c r="G7278">
        <v>2743</v>
      </c>
      <c r="H7278" t="s">
        <v>8</v>
      </c>
      <c r="I7278" t="s">
        <v>8</v>
      </c>
      <c r="J7278" t="s">
        <v>8</v>
      </c>
      <c r="K7278" t="s">
        <v>6766</v>
      </c>
    </row>
    <row r="7279" spans="1:11" x14ac:dyDescent="0.25">
      <c r="A7279">
        <v>3788</v>
      </c>
      <c r="B7279" t="s">
        <v>2484</v>
      </c>
      <c r="C7279" t="s">
        <v>11697</v>
      </c>
      <c r="D7279" t="s">
        <v>9</v>
      </c>
      <c r="E7279" t="s">
        <v>10</v>
      </c>
      <c r="F7279" t="s">
        <v>3046</v>
      </c>
      <c r="G7279">
        <v>2743</v>
      </c>
      <c r="H7279" t="s">
        <v>8</v>
      </c>
      <c r="I7279" t="s">
        <v>8</v>
      </c>
      <c r="J7279" t="s">
        <v>8</v>
      </c>
      <c r="K7279" t="s">
        <v>6766</v>
      </c>
    </row>
    <row r="7280" spans="1:11" x14ac:dyDescent="0.25">
      <c r="A7280">
        <v>3788</v>
      </c>
      <c r="B7280" t="s">
        <v>2484</v>
      </c>
      <c r="C7280" t="s">
        <v>11697</v>
      </c>
      <c r="D7280" t="s">
        <v>9</v>
      </c>
      <c r="E7280" t="s">
        <v>10</v>
      </c>
      <c r="F7280" t="s">
        <v>3046</v>
      </c>
      <c r="G7280">
        <v>2743</v>
      </c>
      <c r="H7280" t="s">
        <v>8</v>
      </c>
      <c r="I7280" t="s">
        <v>8</v>
      </c>
      <c r="J7280" t="s">
        <v>8</v>
      </c>
      <c r="K7280" t="s">
        <v>6766</v>
      </c>
    </row>
    <row r="7281" spans="1:11" x14ac:dyDescent="0.25">
      <c r="A7281">
        <v>3788</v>
      </c>
      <c r="B7281" t="s">
        <v>2484</v>
      </c>
      <c r="C7281" t="s">
        <v>11697</v>
      </c>
      <c r="D7281" t="s">
        <v>9</v>
      </c>
      <c r="E7281" t="s">
        <v>10</v>
      </c>
      <c r="F7281" t="s">
        <v>3046</v>
      </c>
      <c r="G7281">
        <v>2743</v>
      </c>
      <c r="H7281" t="s">
        <v>8</v>
      </c>
      <c r="I7281" t="s">
        <v>8</v>
      </c>
      <c r="J7281" t="s">
        <v>8</v>
      </c>
      <c r="K7281" t="s">
        <v>6766</v>
      </c>
    </row>
    <row r="7282" spans="1:11" x14ac:dyDescent="0.25">
      <c r="A7282">
        <v>3788</v>
      </c>
      <c r="B7282" t="s">
        <v>2484</v>
      </c>
      <c r="C7282" t="s">
        <v>11697</v>
      </c>
      <c r="D7282" t="s">
        <v>9</v>
      </c>
      <c r="E7282" t="s">
        <v>10</v>
      </c>
      <c r="F7282" t="s">
        <v>3046</v>
      </c>
      <c r="G7282">
        <v>2743</v>
      </c>
      <c r="H7282" t="s">
        <v>8</v>
      </c>
      <c r="I7282" t="s">
        <v>8</v>
      </c>
      <c r="J7282" t="s">
        <v>8</v>
      </c>
      <c r="K7282" t="s">
        <v>6766</v>
      </c>
    </row>
    <row r="7283" spans="1:11" x14ac:dyDescent="0.25">
      <c r="A7283">
        <v>3788</v>
      </c>
      <c r="B7283" t="s">
        <v>2484</v>
      </c>
      <c r="C7283" t="s">
        <v>11697</v>
      </c>
      <c r="D7283" t="s">
        <v>9</v>
      </c>
      <c r="E7283" t="s">
        <v>10</v>
      </c>
      <c r="F7283" t="s">
        <v>3046</v>
      </c>
      <c r="G7283">
        <v>2743</v>
      </c>
      <c r="H7283" t="s">
        <v>8</v>
      </c>
      <c r="I7283" t="s">
        <v>8</v>
      </c>
      <c r="J7283" t="s">
        <v>8</v>
      </c>
      <c r="K7283" t="s">
        <v>6766</v>
      </c>
    </row>
    <row r="7284" spans="1:11" x14ac:dyDescent="0.25">
      <c r="A7284">
        <v>3788</v>
      </c>
      <c r="B7284" t="s">
        <v>2484</v>
      </c>
      <c r="C7284" t="s">
        <v>11697</v>
      </c>
      <c r="D7284" t="s">
        <v>9</v>
      </c>
      <c r="E7284" t="s">
        <v>10</v>
      </c>
      <c r="F7284" t="s">
        <v>3046</v>
      </c>
      <c r="G7284">
        <v>2743</v>
      </c>
      <c r="H7284" t="s">
        <v>8</v>
      </c>
      <c r="I7284" t="s">
        <v>8</v>
      </c>
      <c r="J7284" t="s">
        <v>8</v>
      </c>
      <c r="K7284" t="s">
        <v>6766</v>
      </c>
    </row>
    <row r="7285" spans="1:11" x14ac:dyDescent="0.25">
      <c r="A7285">
        <v>3788</v>
      </c>
      <c r="B7285" t="s">
        <v>2484</v>
      </c>
      <c r="C7285" t="s">
        <v>11697</v>
      </c>
      <c r="D7285" t="s">
        <v>9</v>
      </c>
      <c r="E7285" t="s">
        <v>10</v>
      </c>
      <c r="F7285" t="s">
        <v>3046</v>
      </c>
      <c r="G7285">
        <v>2743</v>
      </c>
      <c r="H7285" t="s">
        <v>8</v>
      </c>
      <c r="I7285" t="s">
        <v>8</v>
      </c>
      <c r="J7285" t="s">
        <v>8</v>
      </c>
      <c r="K7285" t="s">
        <v>6766</v>
      </c>
    </row>
    <row r="7286" spans="1:11" x14ac:dyDescent="0.25">
      <c r="A7286">
        <v>3788</v>
      </c>
      <c r="B7286" t="s">
        <v>2484</v>
      </c>
      <c r="C7286" t="s">
        <v>11697</v>
      </c>
      <c r="D7286" t="s">
        <v>9</v>
      </c>
      <c r="E7286" t="s">
        <v>10</v>
      </c>
      <c r="F7286" t="s">
        <v>3046</v>
      </c>
      <c r="G7286">
        <v>2743</v>
      </c>
      <c r="H7286" t="s">
        <v>8</v>
      </c>
      <c r="I7286" t="s">
        <v>8</v>
      </c>
      <c r="J7286" t="s">
        <v>8</v>
      </c>
      <c r="K7286" t="s">
        <v>6766</v>
      </c>
    </row>
    <row r="7287" spans="1:11" x14ac:dyDescent="0.25">
      <c r="A7287">
        <v>3788</v>
      </c>
      <c r="B7287" t="s">
        <v>2484</v>
      </c>
      <c r="C7287" t="s">
        <v>11697</v>
      </c>
      <c r="D7287" t="s">
        <v>9</v>
      </c>
      <c r="E7287" t="s">
        <v>10</v>
      </c>
      <c r="F7287" t="s">
        <v>3046</v>
      </c>
      <c r="G7287">
        <v>2743</v>
      </c>
      <c r="H7287" t="s">
        <v>8</v>
      </c>
      <c r="I7287" t="s">
        <v>8</v>
      </c>
      <c r="J7287" t="s">
        <v>8</v>
      </c>
      <c r="K7287" t="s">
        <v>6766</v>
      </c>
    </row>
    <row r="7288" spans="1:11" x14ac:dyDescent="0.25">
      <c r="A7288">
        <v>3788</v>
      </c>
      <c r="B7288" t="s">
        <v>2484</v>
      </c>
      <c r="C7288" t="s">
        <v>11697</v>
      </c>
      <c r="D7288" t="s">
        <v>9</v>
      </c>
      <c r="E7288" t="s">
        <v>10</v>
      </c>
      <c r="F7288" t="s">
        <v>3046</v>
      </c>
      <c r="G7288">
        <v>2743</v>
      </c>
      <c r="H7288" t="s">
        <v>8</v>
      </c>
      <c r="I7288" t="s">
        <v>8</v>
      </c>
      <c r="J7288" t="s">
        <v>8</v>
      </c>
      <c r="K7288" t="s">
        <v>6766</v>
      </c>
    </row>
    <row r="7289" spans="1:11" x14ac:dyDescent="0.25">
      <c r="A7289">
        <v>3788</v>
      </c>
      <c r="B7289" t="s">
        <v>2484</v>
      </c>
      <c r="C7289" t="s">
        <v>11697</v>
      </c>
      <c r="D7289" t="s">
        <v>9</v>
      </c>
      <c r="E7289" t="s">
        <v>10</v>
      </c>
      <c r="F7289" t="s">
        <v>3046</v>
      </c>
      <c r="G7289">
        <v>2743</v>
      </c>
      <c r="H7289" t="s">
        <v>8</v>
      </c>
      <c r="I7289" t="s">
        <v>8</v>
      </c>
      <c r="J7289" t="s">
        <v>8</v>
      </c>
      <c r="K7289" t="s">
        <v>6766</v>
      </c>
    </row>
    <row r="7290" spans="1:11" x14ac:dyDescent="0.25">
      <c r="A7290">
        <v>3788</v>
      </c>
      <c r="B7290" t="s">
        <v>2484</v>
      </c>
      <c r="C7290" t="s">
        <v>11697</v>
      </c>
      <c r="D7290" t="s">
        <v>9</v>
      </c>
      <c r="E7290" t="s">
        <v>10</v>
      </c>
      <c r="F7290" t="s">
        <v>3046</v>
      </c>
      <c r="G7290">
        <v>2743</v>
      </c>
      <c r="H7290" t="s">
        <v>8</v>
      </c>
      <c r="I7290" t="s">
        <v>8</v>
      </c>
      <c r="J7290" t="s">
        <v>8</v>
      </c>
      <c r="K7290" t="s">
        <v>6766</v>
      </c>
    </row>
    <row r="7291" spans="1:11" x14ac:dyDescent="0.25">
      <c r="A7291">
        <v>3788</v>
      </c>
      <c r="B7291" t="s">
        <v>2484</v>
      </c>
      <c r="C7291" t="s">
        <v>11697</v>
      </c>
      <c r="D7291" t="s">
        <v>9</v>
      </c>
      <c r="E7291" t="s">
        <v>10</v>
      </c>
      <c r="F7291" t="s">
        <v>3046</v>
      </c>
      <c r="G7291">
        <v>2743</v>
      </c>
      <c r="H7291" t="s">
        <v>8</v>
      </c>
      <c r="I7291" t="s">
        <v>8</v>
      </c>
      <c r="J7291" t="s">
        <v>8</v>
      </c>
      <c r="K7291" t="s">
        <v>6766</v>
      </c>
    </row>
    <row r="7292" spans="1:11" x14ac:dyDescent="0.25">
      <c r="A7292">
        <v>3788</v>
      </c>
      <c r="B7292" t="s">
        <v>2484</v>
      </c>
      <c r="C7292" t="s">
        <v>11697</v>
      </c>
      <c r="D7292" t="s">
        <v>9</v>
      </c>
      <c r="E7292" t="s">
        <v>10</v>
      </c>
      <c r="F7292" t="s">
        <v>3046</v>
      </c>
      <c r="G7292">
        <v>2743</v>
      </c>
      <c r="H7292" t="s">
        <v>8</v>
      </c>
      <c r="I7292" t="s">
        <v>8</v>
      </c>
      <c r="J7292" t="s">
        <v>8</v>
      </c>
      <c r="K7292" t="s">
        <v>6766</v>
      </c>
    </row>
    <row r="7293" spans="1:11" x14ac:dyDescent="0.25">
      <c r="A7293">
        <v>3788</v>
      </c>
      <c r="B7293" t="s">
        <v>2484</v>
      </c>
      <c r="C7293" t="s">
        <v>11697</v>
      </c>
      <c r="D7293" t="s">
        <v>9</v>
      </c>
      <c r="E7293" t="s">
        <v>10</v>
      </c>
      <c r="F7293" t="s">
        <v>3046</v>
      </c>
      <c r="G7293">
        <v>2743</v>
      </c>
      <c r="H7293" t="s">
        <v>8</v>
      </c>
      <c r="I7293" t="s">
        <v>8</v>
      </c>
      <c r="J7293" t="s">
        <v>8</v>
      </c>
      <c r="K7293" t="s">
        <v>6766</v>
      </c>
    </row>
    <row r="7294" spans="1:11" x14ac:dyDescent="0.25">
      <c r="A7294">
        <v>3788</v>
      </c>
      <c r="B7294" t="s">
        <v>2484</v>
      </c>
      <c r="C7294" t="s">
        <v>11697</v>
      </c>
      <c r="D7294" t="s">
        <v>9</v>
      </c>
      <c r="E7294" t="s">
        <v>10</v>
      </c>
      <c r="F7294" t="s">
        <v>3046</v>
      </c>
      <c r="G7294">
        <v>2743</v>
      </c>
      <c r="H7294" t="s">
        <v>8</v>
      </c>
      <c r="I7294" t="s">
        <v>8</v>
      </c>
      <c r="J7294" t="s">
        <v>8</v>
      </c>
      <c r="K7294" t="s">
        <v>6766</v>
      </c>
    </row>
    <row r="7295" spans="1:11" x14ac:dyDescent="0.25">
      <c r="A7295">
        <v>3788</v>
      </c>
      <c r="B7295" t="s">
        <v>2484</v>
      </c>
      <c r="C7295" t="s">
        <v>11697</v>
      </c>
      <c r="D7295" t="s">
        <v>9</v>
      </c>
      <c r="E7295" t="s">
        <v>10</v>
      </c>
      <c r="F7295" t="s">
        <v>3046</v>
      </c>
      <c r="G7295">
        <v>2743</v>
      </c>
      <c r="H7295" t="s">
        <v>8</v>
      </c>
      <c r="I7295" t="s">
        <v>8</v>
      </c>
      <c r="J7295" t="s">
        <v>8</v>
      </c>
      <c r="K7295" t="s">
        <v>6766</v>
      </c>
    </row>
    <row r="7296" spans="1:11" x14ac:dyDescent="0.25">
      <c r="A7296">
        <v>3788</v>
      </c>
      <c r="B7296" t="s">
        <v>2484</v>
      </c>
      <c r="C7296" t="s">
        <v>11697</v>
      </c>
      <c r="D7296" t="s">
        <v>9</v>
      </c>
      <c r="E7296" t="s">
        <v>10</v>
      </c>
      <c r="F7296" t="s">
        <v>3046</v>
      </c>
      <c r="G7296">
        <v>2743</v>
      </c>
      <c r="H7296" t="s">
        <v>8</v>
      </c>
      <c r="I7296" t="s">
        <v>8</v>
      </c>
      <c r="J7296" t="s">
        <v>8</v>
      </c>
      <c r="K7296" t="s">
        <v>6766</v>
      </c>
    </row>
    <row r="7297" spans="1:11" x14ac:dyDescent="0.25">
      <c r="A7297">
        <v>3788</v>
      </c>
      <c r="B7297" t="s">
        <v>2484</v>
      </c>
      <c r="C7297" t="s">
        <v>11697</v>
      </c>
      <c r="D7297" t="s">
        <v>9</v>
      </c>
      <c r="E7297" t="s">
        <v>10</v>
      </c>
      <c r="F7297" t="s">
        <v>3046</v>
      </c>
      <c r="G7297">
        <v>2743</v>
      </c>
      <c r="H7297" t="s">
        <v>8</v>
      </c>
      <c r="I7297" t="s">
        <v>8</v>
      </c>
      <c r="J7297" t="s">
        <v>8</v>
      </c>
      <c r="K7297" t="s">
        <v>6766</v>
      </c>
    </row>
    <row r="7298" spans="1:11" x14ac:dyDescent="0.25">
      <c r="A7298">
        <v>3788</v>
      </c>
      <c r="B7298" t="s">
        <v>2484</v>
      </c>
      <c r="C7298" t="s">
        <v>11697</v>
      </c>
      <c r="D7298" t="s">
        <v>9</v>
      </c>
      <c r="E7298" t="s">
        <v>10</v>
      </c>
      <c r="F7298" t="s">
        <v>3046</v>
      </c>
      <c r="G7298">
        <v>2743</v>
      </c>
      <c r="H7298" t="s">
        <v>8</v>
      </c>
      <c r="I7298" t="s">
        <v>8</v>
      </c>
      <c r="J7298" t="s">
        <v>8</v>
      </c>
      <c r="K7298" t="s">
        <v>6766</v>
      </c>
    </row>
    <row r="7299" spans="1:11" x14ac:dyDescent="0.25">
      <c r="A7299">
        <v>3788</v>
      </c>
      <c r="B7299" t="s">
        <v>2484</v>
      </c>
      <c r="C7299" t="s">
        <v>11697</v>
      </c>
      <c r="D7299" t="s">
        <v>9</v>
      </c>
      <c r="E7299" t="s">
        <v>10</v>
      </c>
      <c r="F7299" t="s">
        <v>3046</v>
      </c>
      <c r="G7299">
        <v>2743</v>
      </c>
      <c r="H7299" t="s">
        <v>8</v>
      </c>
      <c r="I7299" t="s">
        <v>8</v>
      </c>
      <c r="J7299" t="s">
        <v>8</v>
      </c>
      <c r="K7299" t="s">
        <v>6766</v>
      </c>
    </row>
    <row r="7300" spans="1:11" x14ac:dyDescent="0.25">
      <c r="A7300">
        <v>3788</v>
      </c>
      <c r="B7300" t="s">
        <v>2484</v>
      </c>
      <c r="C7300" t="s">
        <v>11697</v>
      </c>
      <c r="D7300" t="s">
        <v>9</v>
      </c>
      <c r="E7300" t="s">
        <v>10</v>
      </c>
      <c r="F7300" t="s">
        <v>3046</v>
      </c>
      <c r="G7300">
        <v>2743</v>
      </c>
      <c r="H7300" t="s">
        <v>8</v>
      </c>
      <c r="I7300" t="s">
        <v>8</v>
      </c>
      <c r="J7300" t="s">
        <v>8</v>
      </c>
      <c r="K7300" t="s">
        <v>6766</v>
      </c>
    </row>
    <row r="7301" spans="1:11" x14ac:dyDescent="0.25">
      <c r="A7301">
        <v>3788</v>
      </c>
      <c r="B7301" t="s">
        <v>2484</v>
      </c>
      <c r="C7301" t="s">
        <v>11697</v>
      </c>
      <c r="D7301" t="s">
        <v>9</v>
      </c>
      <c r="E7301" t="s">
        <v>10</v>
      </c>
      <c r="F7301" t="s">
        <v>3046</v>
      </c>
      <c r="G7301">
        <v>2743</v>
      </c>
      <c r="H7301" t="s">
        <v>8</v>
      </c>
      <c r="I7301" t="s">
        <v>8</v>
      </c>
      <c r="J7301" t="s">
        <v>8</v>
      </c>
      <c r="K7301" t="s">
        <v>6766</v>
      </c>
    </row>
    <row r="7302" spans="1:11" x14ac:dyDescent="0.25">
      <c r="A7302">
        <v>3788</v>
      </c>
      <c r="B7302" t="s">
        <v>2484</v>
      </c>
      <c r="C7302" t="s">
        <v>11697</v>
      </c>
      <c r="D7302" t="s">
        <v>9</v>
      </c>
      <c r="E7302" t="s">
        <v>10</v>
      </c>
      <c r="F7302" t="s">
        <v>3046</v>
      </c>
      <c r="G7302">
        <v>2743</v>
      </c>
      <c r="H7302" t="s">
        <v>8</v>
      </c>
      <c r="I7302" t="s">
        <v>8</v>
      </c>
      <c r="J7302" t="s">
        <v>8</v>
      </c>
      <c r="K7302" t="s">
        <v>6766</v>
      </c>
    </row>
    <row r="7303" spans="1:11" x14ac:dyDescent="0.25">
      <c r="A7303">
        <v>3788</v>
      </c>
      <c r="B7303" t="s">
        <v>2484</v>
      </c>
      <c r="C7303" t="s">
        <v>11697</v>
      </c>
      <c r="D7303" t="s">
        <v>9</v>
      </c>
      <c r="E7303" t="s">
        <v>10</v>
      </c>
      <c r="F7303" t="s">
        <v>3046</v>
      </c>
      <c r="G7303">
        <v>2743</v>
      </c>
      <c r="H7303" t="s">
        <v>8</v>
      </c>
      <c r="I7303" t="s">
        <v>8</v>
      </c>
      <c r="J7303" t="s">
        <v>8</v>
      </c>
      <c r="K7303" t="s">
        <v>6766</v>
      </c>
    </row>
    <row r="7304" spans="1:11" x14ac:dyDescent="0.25">
      <c r="A7304">
        <v>3788</v>
      </c>
      <c r="B7304" t="s">
        <v>2484</v>
      </c>
      <c r="C7304" t="s">
        <v>11697</v>
      </c>
      <c r="D7304" t="s">
        <v>9</v>
      </c>
      <c r="E7304" t="s">
        <v>10</v>
      </c>
      <c r="F7304" t="s">
        <v>3046</v>
      </c>
      <c r="G7304">
        <v>2743</v>
      </c>
      <c r="H7304" t="s">
        <v>8</v>
      </c>
      <c r="I7304" t="s">
        <v>8</v>
      </c>
      <c r="J7304" t="s">
        <v>8</v>
      </c>
      <c r="K7304" t="s">
        <v>6766</v>
      </c>
    </row>
    <row r="7305" spans="1:11" x14ac:dyDescent="0.25">
      <c r="A7305">
        <v>3788</v>
      </c>
      <c r="B7305" t="s">
        <v>2484</v>
      </c>
      <c r="C7305" t="s">
        <v>11697</v>
      </c>
      <c r="D7305" t="s">
        <v>9</v>
      </c>
      <c r="E7305" t="s">
        <v>10</v>
      </c>
      <c r="F7305" t="s">
        <v>3046</v>
      </c>
      <c r="G7305">
        <v>2743</v>
      </c>
      <c r="H7305" t="s">
        <v>8</v>
      </c>
      <c r="I7305" t="s">
        <v>8</v>
      </c>
      <c r="J7305" t="s">
        <v>8</v>
      </c>
      <c r="K7305" t="s">
        <v>6766</v>
      </c>
    </row>
    <row r="7306" spans="1:11" x14ac:dyDescent="0.25">
      <c r="A7306">
        <v>3788</v>
      </c>
      <c r="B7306" t="s">
        <v>2484</v>
      </c>
      <c r="C7306" t="s">
        <v>11697</v>
      </c>
      <c r="D7306" t="s">
        <v>9</v>
      </c>
      <c r="E7306" t="s">
        <v>10</v>
      </c>
      <c r="F7306" t="s">
        <v>3046</v>
      </c>
      <c r="G7306">
        <v>2743</v>
      </c>
      <c r="H7306" t="s">
        <v>8</v>
      </c>
      <c r="I7306" t="s">
        <v>8</v>
      </c>
      <c r="J7306" t="s">
        <v>8</v>
      </c>
      <c r="K7306" t="s">
        <v>6766</v>
      </c>
    </row>
    <row r="7307" spans="1:11" x14ac:dyDescent="0.25">
      <c r="A7307">
        <v>3791</v>
      </c>
      <c r="B7307" t="s">
        <v>2979</v>
      </c>
      <c r="C7307" t="s">
        <v>2980</v>
      </c>
      <c r="D7307" t="s">
        <v>260</v>
      </c>
      <c r="E7307" t="s">
        <v>10</v>
      </c>
      <c r="F7307" t="s">
        <v>328</v>
      </c>
      <c r="G7307">
        <v>2746</v>
      </c>
      <c r="H7307" t="s">
        <v>8</v>
      </c>
      <c r="I7307" t="s">
        <v>8</v>
      </c>
      <c r="J7307" t="s">
        <v>8</v>
      </c>
      <c r="K7307" t="s">
        <v>6766</v>
      </c>
    </row>
    <row r="7308" spans="1:11" x14ac:dyDescent="0.25">
      <c r="A7308">
        <v>3791</v>
      </c>
      <c r="B7308" t="s">
        <v>2979</v>
      </c>
      <c r="C7308" t="s">
        <v>2980</v>
      </c>
      <c r="D7308" t="s">
        <v>260</v>
      </c>
      <c r="E7308" t="s">
        <v>10</v>
      </c>
      <c r="F7308" t="s">
        <v>328</v>
      </c>
      <c r="G7308">
        <v>2746</v>
      </c>
      <c r="H7308" t="s">
        <v>8</v>
      </c>
      <c r="I7308" t="s">
        <v>8</v>
      </c>
      <c r="J7308" t="s">
        <v>8</v>
      </c>
      <c r="K7308" t="s">
        <v>6766</v>
      </c>
    </row>
    <row r="7309" spans="1:11" x14ac:dyDescent="0.25">
      <c r="A7309">
        <v>3791</v>
      </c>
      <c r="B7309" t="s">
        <v>2979</v>
      </c>
      <c r="C7309" t="s">
        <v>2980</v>
      </c>
      <c r="D7309" t="s">
        <v>260</v>
      </c>
      <c r="E7309" t="s">
        <v>10</v>
      </c>
      <c r="F7309" t="s">
        <v>328</v>
      </c>
      <c r="G7309">
        <v>2746</v>
      </c>
      <c r="H7309" t="s">
        <v>8</v>
      </c>
      <c r="I7309" t="s">
        <v>8</v>
      </c>
      <c r="J7309" t="s">
        <v>8</v>
      </c>
      <c r="K7309" t="s">
        <v>6766</v>
      </c>
    </row>
    <row r="7310" spans="1:11" x14ac:dyDescent="0.25">
      <c r="A7310">
        <v>3791</v>
      </c>
      <c r="B7310" t="s">
        <v>2979</v>
      </c>
      <c r="C7310" t="s">
        <v>2980</v>
      </c>
      <c r="D7310" t="s">
        <v>260</v>
      </c>
      <c r="E7310" t="s">
        <v>10</v>
      </c>
      <c r="F7310" t="s">
        <v>328</v>
      </c>
      <c r="G7310">
        <v>2746</v>
      </c>
      <c r="H7310" t="s">
        <v>8</v>
      </c>
      <c r="I7310" t="s">
        <v>8</v>
      </c>
      <c r="J7310" t="s">
        <v>8</v>
      </c>
      <c r="K7310" t="s">
        <v>6766</v>
      </c>
    </row>
    <row r="7311" spans="1:11" x14ac:dyDescent="0.25">
      <c r="A7311">
        <v>3791</v>
      </c>
      <c r="B7311" t="s">
        <v>2979</v>
      </c>
      <c r="C7311" t="s">
        <v>2980</v>
      </c>
      <c r="D7311" t="s">
        <v>260</v>
      </c>
      <c r="E7311" t="s">
        <v>10</v>
      </c>
      <c r="F7311" t="s">
        <v>328</v>
      </c>
      <c r="G7311">
        <v>2746</v>
      </c>
      <c r="H7311" t="s">
        <v>8</v>
      </c>
      <c r="I7311" t="s">
        <v>8</v>
      </c>
      <c r="J7311" t="s">
        <v>8</v>
      </c>
      <c r="K7311" t="s">
        <v>6766</v>
      </c>
    </row>
    <row r="7312" spans="1:11" x14ac:dyDescent="0.25">
      <c r="A7312">
        <v>3791</v>
      </c>
      <c r="B7312" t="s">
        <v>2979</v>
      </c>
      <c r="C7312" t="s">
        <v>2980</v>
      </c>
      <c r="D7312" t="s">
        <v>260</v>
      </c>
      <c r="E7312" t="s">
        <v>10</v>
      </c>
      <c r="F7312" t="s">
        <v>328</v>
      </c>
      <c r="G7312">
        <v>2746</v>
      </c>
      <c r="H7312" t="s">
        <v>8</v>
      </c>
      <c r="I7312" t="s">
        <v>8</v>
      </c>
      <c r="J7312" t="s">
        <v>8</v>
      </c>
      <c r="K7312" t="s">
        <v>6766</v>
      </c>
    </row>
    <row r="7313" spans="1:11" x14ac:dyDescent="0.25">
      <c r="A7313">
        <v>3797</v>
      </c>
      <c r="B7313" t="s">
        <v>2981</v>
      </c>
      <c r="C7313" t="s">
        <v>1001</v>
      </c>
      <c r="D7313" t="s">
        <v>9</v>
      </c>
      <c r="E7313" t="s">
        <v>10</v>
      </c>
      <c r="F7313" t="s">
        <v>478</v>
      </c>
      <c r="G7313">
        <v>2752</v>
      </c>
      <c r="H7313" t="s">
        <v>8</v>
      </c>
      <c r="I7313" t="s">
        <v>8</v>
      </c>
      <c r="J7313" t="s">
        <v>8</v>
      </c>
      <c r="K7313" t="s">
        <v>6766</v>
      </c>
    </row>
    <row r="7314" spans="1:11" x14ac:dyDescent="0.25">
      <c r="A7314">
        <v>3798</v>
      </c>
      <c r="B7314" t="s">
        <v>2982</v>
      </c>
      <c r="C7314" t="s">
        <v>2983</v>
      </c>
      <c r="D7314" t="s">
        <v>9</v>
      </c>
      <c r="E7314" t="s">
        <v>10</v>
      </c>
      <c r="F7314" t="s">
        <v>1246</v>
      </c>
      <c r="G7314">
        <v>2753</v>
      </c>
      <c r="H7314" t="s">
        <v>8</v>
      </c>
      <c r="I7314" t="s">
        <v>8</v>
      </c>
      <c r="J7314" t="s">
        <v>8</v>
      </c>
      <c r="K7314" t="s">
        <v>6766</v>
      </c>
    </row>
    <row r="7315" spans="1:11" x14ac:dyDescent="0.25">
      <c r="A7315">
        <v>3798</v>
      </c>
      <c r="B7315" t="s">
        <v>2982</v>
      </c>
      <c r="C7315" t="s">
        <v>2983</v>
      </c>
      <c r="D7315" t="s">
        <v>9</v>
      </c>
      <c r="E7315" t="s">
        <v>10</v>
      </c>
      <c r="F7315" t="s">
        <v>1246</v>
      </c>
      <c r="G7315">
        <v>2753</v>
      </c>
      <c r="H7315" t="s">
        <v>8</v>
      </c>
      <c r="I7315" t="s">
        <v>8</v>
      </c>
      <c r="J7315" t="s">
        <v>8</v>
      </c>
      <c r="K7315" t="s">
        <v>6766</v>
      </c>
    </row>
    <row r="7316" spans="1:11" x14ac:dyDescent="0.25">
      <c r="A7316">
        <v>3798</v>
      </c>
      <c r="B7316" t="s">
        <v>2982</v>
      </c>
      <c r="C7316" t="s">
        <v>2983</v>
      </c>
      <c r="D7316" t="s">
        <v>9</v>
      </c>
      <c r="E7316" t="s">
        <v>10</v>
      </c>
      <c r="F7316" t="s">
        <v>1246</v>
      </c>
      <c r="G7316">
        <v>2753</v>
      </c>
      <c r="H7316" t="s">
        <v>8</v>
      </c>
      <c r="I7316" t="s">
        <v>8</v>
      </c>
      <c r="J7316" t="s">
        <v>8</v>
      </c>
      <c r="K7316" t="s">
        <v>6766</v>
      </c>
    </row>
    <row r="7317" spans="1:11" x14ac:dyDescent="0.25">
      <c r="A7317">
        <v>3798</v>
      </c>
      <c r="B7317" t="s">
        <v>2982</v>
      </c>
      <c r="C7317" t="s">
        <v>2983</v>
      </c>
      <c r="D7317" t="s">
        <v>9</v>
      </c>
      <c r="E7317" t="s">
        <v>10</v>
      </c>
      <c r="F7317" t="s">
        <v>1246</v>
      </c>
      <c r="G7317">
        <v>2753</v>
      </c>
      <c r="H7317" t="s">
        <v>8</v>
      </c>
      <c r="I7317" t="s">
        <v>8</v>
      </c>
      <c r="J7317" t="s">
        <v>8</v>
      </c>
      <c r="K7317" t="s">
        <v>6766</v>
      </c>
    </row>
    <row r="7318" spans="1:11" x14ac:dyDescent="0.25">
      <c r="A7318">
        <v>3798</v>
      </c>
      <c r="B7318" t="s">
        <v>2982</v>
      </c>
      <c r="C7318" t="s">
        <v>2983</v>
      </c>
      <c r="D7318" t="s">
        <v>9</v>
      </c>
      <c r="E7318" t="s">
        <v>10</v>
      </c>
      <c r="F7318" t="s">
        <v>1246</v>
      </c>
      <c r="G7318">
        <v>2753</v>
      </c>
      <c r="H7318" t="s">
        <v>8</v>
      </c>
      <c r="I7318" t="s">
        <v>8</v>
      </c>
      <c r="J7318" t="s">
        <v>8</v>
      </c>
      <c r="K7318" t="s">
        <v>6766</v>
      </c>
    </row>
    <row r="7319" spans="1:11" x14ac:dyDescent="0.25">
      <c r="A7319">
        <v>3798</v>
      </c>
      <c r="B7319" t="s">
        <v>2982</v>
      </c>
      <c r="C7319" t="s">
        <v>2983</v>
      </c>
      <c r="D7319" t="s">
        <v>9</v>
      </c>
      <c r="E7319" t="s">
        <v>10</v>
      </c>
      <c r="F7319" t="s">
        <v>1246</v>
      </c>
      <c r="G7319">
        <v>2753</v>
      </c>
      <c r="H7319" t="s">
        <v>8</v>
      </c>
      <c r="I7319" t="s">
        <v>8</v>
      </c>
      <c r="J7319" t="s">
        <v>8</v>
      </c>
      <c r="K7319" t="s">
        <v>6766</v>
      </c>
    </row>
    <row r="7320" spans="1:11" x14ac:dyDescent="0.25">
      <c r="A7320">
        <v>3798</v>
      </c>
      <c r="B7320" t="s">
        <v>2982</v>
      </c>
      <c r="C7320" t="s">
        <v>2983</v>
      </c>
      <c r="D7320" t="s">
        <v>9</v>
      </c>
      <c r="E7320" t="s">
        <v>10</v>
      </c>
      <c r="F7320" t="s">
        <v>1246</v>
      </c>
      <c r="G7320">
        <v>2753</v>
      </c>
      <c r="H7320" t="s">
        <v>8</v>
      </c>
      <c r="I7320" t="s">
        <v>8</v>
      </c>
      <c r="J7320" t="s">
        <v>8</v>
      </c>
      <c r="K7320" t="s">
        <v>6766</v>
      </c>
    </row>
    <row r="7321" spans="1:11" x14ac:dyDescent="0.25">
      <c r="A7321">
        <v>3798</v>
      </c>
      <c r="B7321" t="s">
        <v>2982</v>
      </c>
      <c r="C7321" t="s">
        <v>2983</v>
      </c>
      <c r="D7321" t="s">
        <v>9</v>
      </c>
      <c r="E7321" t="s">
        <v>10</v>
      </c>
      <c r="F7321" t="s">
        <v>1246</v>
      </c>
      <c r="G7321">
        <v>2753</v>
      </c>
      <c r="H7321" t="s">
        <v>8</v>
      </c>
      <c r="I7321" t="s">
        <v>8</v>
      </c>
      <c r="J7321" t="s">
        <v>8</v>
      </c>
      <c r="K7321" t="s">
        <v>6766</v>
      </c>
    </row>
    <row r="7322" spans="1:11" x14ac:dyDescent="0.25">
      <c r="A7322">
        <v>3798</v>
      </c>
      <c r="B7322" t="s">
        <v>2982</v>
      </c>
      <c r="C7322" t="s">
        <v>2983</v>
      </c>
      <c r="D7322" t="s">
        <v>9</v>
      </c>
      <c r="E7322" t="s">
        <v>10</v>
      </c>
      <c r="F7322" t="s">
        <v>1246</v>
      </c>
      <c r="G7322">
        <v>2753</v>
      </c>
      <c r="H7322" t="s">
        <v>8</v>
      </c>
      <c r="I7322" t="s">
        <v>8</v>
      </c>
      <c r="J7322" t="s">
        <v>8</v>
      </c>
      <c r="K7322" t="s">
        <v>6766</v>
      </c>
    </row>
    <row r="7323" spans="1:11" x14ac:dyDescent="0.25">
      <c r="A7323">
        <v>3798</v>
      </c>
      <c r="B7323" t="s">
        <v>2982</v>
      </c>
      <c r="C7323" t="s">
        <v>2983</v>
      </c>
      <c r="D7323" t="s">
        <v>9</v>
      </c>
      <c r="E7323" t="s">
        <v>10</v>
      </c>
      <c r="F7323" t="s">
        <v>1246</v>
      </c>
      <c r="G7323">
        <v>2753</v>
      </c>
      <c r="H7323" t="s">
        <v>8</v>
      </c>
      <c r="I7323" t="s">
        <v>8</v>
      </c>
      <c r="J7323" t="s">
        <v>8</v>
      </c>
      <c r="K7323" t="s">
        <v>6766</v>
      </c>
    </row>
    <row r="7324" spans="1:11" x14ac:dyDescent="0.25">
      <c r="A7324">
        <v>3798</v>
      </c>
      <c r="B7324" t="s">
        <v>2982</v>
      </c>
      <c r="C7324" t="s">
        <v>2983</v>
      </c>
      <c r="D7324" t="s">
        <v>9</v>
      </c>
      <c r="E7324" t="s">
        <v>10</v>
      </c>
      <c r="F7324" t="s">
        <v>1246</v>
      </c>
      <c r="G7324">
        <v>2753</v>
      </c>
      <c r="H7324" t="s">
        <v>8</v>
      </c>
      <c r="I7324" t="s">
        <v>8</v>
      </c>
      <c r="J7324" t="s">
        <v>8</v>
      </c>
      <c r="K7324" t="s">
        <v>6766</v>
      </c>
    </row>
    <row r="7325" spans="1:11" x14ac:dyDescent="0.25">
      <c r="A7325">
        <v>3798</v>
      </c>
      <c r="B7325" t="s">
        <v>2982</v>
      </c>
      <c r="C7325" t="s">
        <v>2983</v>
      </c>
      <c r="D7325" t="s">
        <v>9</v>
      </c>
      <c r="E7325" t="s">
        <v>10</v>
      </c>
      <c r="F7325" t="s">
        <v>1246</v>
      </c>
      <c r="G7325">
        <v>2753</v>
      </c>
      <c r="H7325" t="s">
        <v>8</v>
      </c>
      <c r="I7325" t="s">
        <v>8</v>
      </c>
      <c r="J7325" t="s">
        <v>8</v>
      </c>
      <c r="K7325" t="s">
        <v>6766</v>
      </c>
    </row>
    <row r="7326" spans="1:11" x14ac:dyDescent="0.25">
      <c r="A7326">
        <v>3798</v>
      </c>
      <c r="B7326" t="s">
        <v>2982</v>
      </c>
      <c r="C7326" t="s">
        <v>2983</v>
      </c>
      <c r="D7326" t="s">
        <v>9</v>
      </c>
      <c r="E7326" t="s">
        <v>10</v>
      </c>
      <c r="F7326" t="s">
        <v>1246</v>
      </c>
      <c r="G7326">
        <v>2753</v>
      </c>
      <c r="H7326" t="s">
        <v>8</v>
      </c>
      <c r="I7326" t="s">
        <v>8</v>
      </c>
      <c r="J7326" t="s">
        <v>8</v>
      </c>
      <c r="K7326" t="s">
        <v>6766</v>
      </c>
    </row>
    <row r="7327" spans="1:11" x14ac:dyDescent="0.25">
      <c r="A7327">
        <v>3798</v>
      </c>
      <c r="B7327" t="s">
        <v>2982</v>
      </c>
      <c r="C7327" t="s">
        <v>2983</v>
      </c>
      <c r="D7327" t="s">
        <v>9</v>
      </c>
      <c r="E7327" t="s">
        <v>10</v>
      </c>
      <c r="F7327" t="s">
        <v>1246</v>
      </c>
      <c r="G7327">
        <v>2753</v>
      </c>
      <c r="H7327" t="s">
        <v>8</v>
      </c>
      <c r="I7327" t="s">
        <v>8</v>
      </c>
      <c r="J7327" t="s">
        <v>8</v>
      </c>
      <c r="K7327" t="s">
        <v>6766</v>
      </c>
    </row>
    <row r="7328" spans="1:11" x14ac:dyDescent="0.25">
      <c r="A7328">
        <v>3798</v>
      </c>
      <c r="B7328" t="s">
        <v>2982</v>
      </c>
      <c r="C7328" t="s">
        <v>2983</v>
      </c>
      <c r="D7328" t="s">
        <v>9</v>
      </c>
      <c r="E7328" t="s">
        <v>10</v>
      </c>
      <c r="F7328" t="s">
        <v>1246</v>
      </c>
      <c r="G7328">
        <v>2753</v>
      </c>
      <c r="H7328" t="s">
        <v>8</v>
      </c>
      <c r="I7328" t="s">
        <v>8</v>
      </c>
      <c r="J7328" t="s">
        <v>8</v>
      </c>
      <c r="K7328" t="s">
        <v>6766</v>
      </c>
    </row>
    <row r="7329" spans="1:11" x14ac:dyDescent="0.25">
      <c r="A7329">
        <v>3798</v>
      </c>
      <c r="B7329" t="s">
        <v>2982</v>
      </c>
      <c r="C7329" t="s">
        <v>2983</v>
      </c>
      <c r="D7329" t="s">
        <v>9</v>
      </c>
      <c r="E7329" t="s">
        <v>10</v>
      </c>
      <c r="F7329" t="s">
        <v>1246</v>
      </c>
      <c r="G7329">
        <v>2753</v>
      </c>
      <c r="H7329" t="s">
        <v>8</v>
      </c>
      <c r="I7329" t="s">
        <v>8</v>
      </c>
      <c r="J7329" t="s">
        <v>8</v>
      </c>
      <c r="K7329" t="s">
        <v>6766</v>
      </c>
    </row>
    <row r="7330" spans="1:11" x14ac:dyDescent="0.25">
      <c r="A7330">
        <v>3798</v>
      </c>
      <c r="B7330" t="s">
        <v>2982</v>
      </c>
      <c r="C7330" t="s">
        <v>2983</v>
      </c>
      <c r="D7330" t="s">
        <v>9</v>
      </c>
      <c r="E7330" t="s">
        <v>10</v>
      </c>
      <c r="F7330" t="s">
        <v>1246</v>
      </c>
      <c r="G7330">
        <v>2753</v>
      </c>
      <c r="H7330" t="s">
        <v>8</v>
      </c>
      <c r="I7330" t="s">
        <v>8</v>
      </c>
      <c r="J7330" t="s">
        <v>8</v>
      </c>
      <c r="K7330" t="s">
        <v>6766</v>
      </c>
    </row>
    <row r="7331" spans="1:11" x14ac:dyDescent="0.25">
      <c r="A7331">
        <v>3798</v>
      </c>
      <c r="B7331" t="s">
        <v>2982</v>
      </c>
      <c r="C7331" t="s">
        <v>2983</v>
      </c>
      <c r="D7331" t="s">
        <v>9</v>
      </c>
      <c r="E7331" t="s">
        <v>10</v>
      </c>
      <c r="F7331" t="s">
        <v>1246</v>
      </c>
      <c r="G7331">
        <v>2753</v>
      </c>
      <c r="H7331" t="s">
        <v>8</v>
      </c>
      <c r="I7331" t="s">
        <v>8</v>
      </c>
      <c r="J7331" t="s">
        <v>8</v>
      </c>
      <c r="K7331" t="s">
        <v>6766</v>
      </c>
    </row>
    <row r="7332" spans="1:11" x14ac:dyDescent="0.25">
      <c r="A7332">
        <v>3798</v>
      </c>
      <c r="B7332" t="s">
        <v>2982</v>
      </c>
      <c r="C7332" t="s">
        <v>2983</v>
      </c>
      <c r="D7332" t="s">
        <v>9</v>
      </c>
      <c r="E7332" t="s">
        <v>10</v>
      </c>
      <c r="F7332" t="s">
        <v>1246</v>
      </c>
      <c r="G7332">
        <v>2753</v>
      </c>
      <c r="H7332" t="s">
        <v>8</v>
      </c>
      <c r="I7332" t="s">
        <v>8</v>
      </c>
      <c r="J7332" t="s">
        <v>8</v>
      </c>
      <c r="K7332" t="s">
        <v>6766</v>
      </c>
    </row>
    <row r="7333" spans="1:11" x14ac:dyDescent="0.25">
      <c r="A7333">
        <v>3799</v>
      </c>
      <c r="B7333" t="s">
        <v>2984</v>
      </c>
      <c r="C7333" t="s">
        <v>2985</v>
      </c>
      <c r="D7333" t="s">
        <v>2986</v>
      </c>
      <c r="E7333" t="s">
        <v>239</v>
      </c>
      <c r="F7333" t="s">
        <v>2987</v>
      </c>
      <c r="G7333">
        <v>2754</v>
      </c>
      <c r="H7333" t="s">
        <v>8</v>
      </c>
      <c r="I7333" t="s">
        <v>8</v>
      </c>
      <c r="J7333" t="s">
        <v>8</v>
      </c>
      <c r="K7333" t="s">
        <v>6766</v>
      </c>
    </row>
    <row r="7334" spans="1:11" x14ac:dyDescent="0.25">
      <c r="A7334">
        <v>3800</v>
      </c>
      <c r="B7334" t="s">
        <v>2988</v>
      </c>
      <c r="C7334" t="s">
        <v>2989</v>
      </c>
      <c r="D7334" t="s">
        <v>27</v>
      </c>
      <c r="E7334" t="s">
        <v>10</v>
      </c>
      <c r="F7334" t="s">
        <v>28</v>
      </c>
      <c r="G7334">
        <v>2755</v>
      </c>
      <c r="H7334" t="s">
        <v>8</v>
      </c>
      <c r="I7334" t="s">
        <v>8</v>
      </c>
      <c r="J7334" t="s">
        <v>8</v>
      </c>
      <c r="K7334" t="s">
        <v>6766</v>
      </c>
    </row>
    <row r="7335" spans="1:11" x14ac:dyDescent="0.25">
      <c r="A7335">
        <v>3800</v>
      </c>
      <c r="B7335" t="s">
        <v>2988</v>
      </c>
      <c r="C7335" t="s">
        <v>2989</v>
      </c>
      <c r="D7335" t="s">
        <v>27</v>
      </c>
      <c r="E7335" t="s">
        <v>10</v>
      </c>
      <c r="F7335" t="s">
        <v>28</v>
      </c>
      <c r="G7335">
        <v>2755</v>
      </c>
      <c r="H7335" t="s">
        <v>8</v>
      </c>
      <c r="I7335" t="s">
        <v>8</v>
      </c>
      <c r="J7335" t="s">
        <v>8</v>
      </c>
      <c r="K7335" t="s">
        <v>6766</v>
      </c>
    </row>
    <row r="7336" spans="1:11" x14ac:dyDescent="0.25">
      <c r="A7336">
        <v>3800</v>
      </c>
      <c r="B7336" t="s">
        <v>2988</v>
      </c>
      <c r="C7336" t="s">
        <v>2989</v>
      </c>
      <c r="D7336" t="s">
        <v>27</v>
      </c>
      <c r="E7336" t="s">
        <v>10</v>
      </c>
      <c r="F7336" t="s">
        <v>28</v>
      </c>
      <c r="G7336">
        <v>2755</v>
      </c>
      <c r="H7336" t="s">
        <v>8</v>
      </c>
      <c r="I7336" t="s">
        <v>8</v>
      </c>
      <c r="J7336" t="s">
        <v>8</v>
      </c>
      <c r="K7336" t="s">
        <v>6766</v>
      </c>
    </row>
    <row r="7337" spans="1:11" x14ac:dyDescent="0.25">
      <c r="A7337">
        <v>3800</v>
      </c>
      <c r="B7337" t="s">
        <v>2988</v>
      </c>
      <c r="C7337" t="s">
        <v>2989</v>
      </c>
      <c r="D7337" t="s">
        <v>27</v>
      </c>
      <c r="E7337" t="s">
        <v>10</v>
      </c>
      <c r="F7337" t="s">
        <v>28</v>
      </c>
      <c r="G7337">
        <v>2755</v>
      </c>
      <c r="H7337" t="s">
        <v>8</v>
      </c>
      <c r="I7337" t="s">
        <v>8</v>
      </c>
      <c r="J7337" t="s">
        <v>8</v>
      </c>
      <c r="K7337" t="s">
        <v>6766</v>
      </c>
    </row>
    <row r="7338" spans="1:11" x14ac:dyDescent="0.25">
      <c r="A7338">
        <v>3807</v>
      </c>
      <c r="B7338" t="s">
        <v>2990</v>
      </c>
      <c r="C7338" t="s">
        <v>2991</v>
      </c>
      <c r="D7338" t="s">
        <v>333</v>
      </c>
      <c r="E7338" t="s">
        <v>10</v>
      </c>
      <c r="F7338" t="s">
        <v>334</v>
      </c>
      <c r="G7338">
        <v>2762</v>
      </c>
      <c r="H7338" t="s">
        <v>8</v>
      </c>
      <c r="I7338" t="s">
        <v>8</v>
      </c>
      <c r="J7338" t="s">
        <v>8</v>
      </c>
      <c r="K7338" t="s">
        <v>6766</v>
      </c>
    </row>
    <row r="7339" spans="1:11" x14ac:dyDescent="0.25">
      <c r="A7339">
        <v>3807</v>
      </c>
      <c r="B7339" t="s">
        <v>2990</v>
      </c>
      <c r="C7339" t="s">
        <v>2991</v>
      </c>
      <c r="D7339" t="s">
        <v>333</v>
      </c>
      <c r="E7339" t="s">
        <v>10</v>
      </c>
      <c r="F7339" t="s">
        <v>334</v>
      </c>
      <c r="G7339">
        <v>2762</v>
      </c>
      <c r="H7339" t="s">
        <v>8</v>
      </c>
      <c r="I7339" t="s">
        <v>8</v>
      </c>
      <c r="J7339" t="s">
        <v>8</v>
      </c>
      <c r="K7339" t="s">
        <v>6766</v>
      </c>
    </row>
    <row r="7340" spans="1:11" x14ac:dyDescent="0.25">
      <c r="A7340">
        <v>3807</v>
      </c>
      <c r="B7340" t="s">
        <v>2990</v>
      </c>
      <c r="C7340" t="s">
        <v>2991</v>
      </c>
      <c r="D7340" t="s">
        <v>333</v>
      </c>
      <c r="E7340" t="s">
        <v>10</v>
      </c>
      <c r="F7340" t="s">
        <v>334</v>
      </c>
      <c r="G7340">
        <v>2762</v>
      </c>
      <c r="H7340" t="s">
        <v>8</v>
      </c>
      <c r="I7340" t="s">
        <v>8</v>
      </c>
      <c r="J7340" t="s">
        <v>8</v>
      </c>
      <c r="K7340" t="s">
        <v>6766</v>
      </c>
    </row>
    <row r="7341" spans="1:11" x14ac:dyDescent="0.25">
      <c r="A7341">
        <v>3808</v>
      </c>
      <c r="B7341" t="s">
        <v>2993</v>
      </c>
      <c r="C7341" t="s">
        <v>2994</v>
      </c>
      <c r="D7341" t="s">
        <v>27</v>
      </c>
      <c r="E7341" t="s">
        <v>10</v>
      </c>
      <c r="F7341" t="s">
        <v>29</v>
      </c>
      <c r="G7341">
        <v>2763</v>
      </c>
      <c r="H7341" t="s">
        <v>8</v>
      </c>
      <c r="I7341" t="s">
        <v>8</v>
      </c>
      <c r="J7341" t="s">
        <v>8</v>
      </c>
      <c r="K7341" t="s">
        <v>6766</v>
      </c>
    </row>
    <row r="7342" spans="1:11" x14ac:dyDescent="0.25">
      <c r="A7342">
        <v>3808</v>
      </c>
      <c r="B7342" t="s">
        <v>2993</v>
      </c>
      <c r="C7342" t="s">
        <v>2994</v>
      </c>
      <c r="D7342" t="s">
        <v>27</v>
      </c>
      <c r="E7342" t="s">
        <v>10</v>
      </c>
      <c r="F7342" t="s">
        <v>29</v>
      </c>
      <c r="G7342">
        <v>2763</v>
      </c>
      <c r="H7342" t="s">
        <v>8</v>
      </c>
      <c r="I7342" t="s">
        <v>8</v>
      </c>
      <c r="J7342" t="s">
        <v>8</v>
      </c>
      <c r="K7342" t="s">
        <v>6766</v>
      </c>
    </row>
    <row r="7343" spans="1:11" x14ac:dyDescent="0.25">
      <c r="A7343">
        <v>3808</v>
      </c>
      <c r="B7343" t="s">
        <v>2993</v>
      </c>
      <c r="C7343" t="s">
        <v>2994</v>
      </c>
      <c r="D7343" t="s">
        <v>27</v>
      </c>
      <c r="E7343" t="s">
        <v>10</v>
      </c>
      <c r="F7343" t="s">
        <v>29</v>
      </c>
      <c r="G7343">
        <v>2763</v>
      </c>
      <c r="H7343" t="s">
        <v>8</v>
      </c>
      <c r="I7343" t="s">
        <v>8</v>
      </c>
      <c r="J7343" t="s">
        <v>8</v>
      </c>
      <c r="K7343" t="s">
        <v>6766</v>
      </c>
    </row>
    <row r="7344" spans="1:11" x14ac:dyDescent="0.25">
      <c r="A7344">
        <v>3810</v>
      </c>
      <c r="B7344" t="s">
        <v>2995</v>
      </c>
      <c r="C7344" t="s">
        <v>2996</v>
      </c>
      <c r="D7344" t="s">
        <v>23</v>
      </c>
      <c r="E7344" t="s">
        <v>10</v>
      </c>
      <c r="F7344" t="s">
        <v>45</v>
      </c>
      <c r="G7344">
        <v>2765</v>
      </c>
      <c r="H7344" t="s">
        <v>8</v>
      </c>
      <c r="I7344" t="s">
        <v>8</v>
      </c>
      <c r="J7344" t="s">
        <v>8</v>
      </c>
      <c r="K7344" t="s">
        <v>6766</v>
      </c>
    </row>
    <row r="7345" spans="1:11" x14ac:dyDescent="0.25">
      <c r="A7345">
        <v>3812</v>
      </c>
      <c r="B7345" t="s">
        <v>2997</v>
      </c>
      <c r="C7345" t="s">
        <v>2998</v>
      </c>
      <c r="D7345" t="s">
        <v>950</v>
      </c>
      <c r="E7345" t="s">
        <v>10</v>
      </c>
      <c r="F7345" t="s">
        <v>801</v>
      </c>
      <c r="G7345">
        <v>2767</v>
      </c>
      <c r="H7345" t="s">
        <v>8</v>
      </c>
      <c r="I7345" t="s">
        <v>8</v>
      </c>
      <c r="J7345" t="s">
        <v>8</v>
      </c>
      <c r="K7345" t="s">
        <v>6766</v>
      </c>
    </row>
    <row r="7346" spans="1:11" x14ac:dyDescent="0.25">
      <c r="A7346">
        <v>3814</v>
      </c>
      <c r="B7346" t="s">
        <v>2999</v>
      </c>
      <c r="C7346" t="s">
        <v>3000</v>
      </c>
      <c r="D7346" t="s">
        <v>9</v>
      </c>
      <c r="E7346" t="s">
        <v>10</v>
      </c>
      <c r="F7346" t="s">
        <v>587</v>
      </c>
      <c r="G7346">
        <v>2769</v>
      </c>
      <c r="H7346" t="s">
        <v>8</v>
      </c>
      <c r="I7346" t="s">
        <v>8</v>
      </c>
      <c r="J7346" t="s">
        <v>8</v>
      </c>
      <c r="K7346" t="s">
        <v>6766</v>
      </c>
    </row>
    <row r="7347" spans="1:11" x14ac:dyDescent="0.25">
      <c r="A7347">
        <v>3814</v>
      </c>
      <c r="B7347" t="s">
        <v>2999</v>
      </c>
      <c r="C7347" t="s">
        <v>3000</v>
      </c>
      <c r="D7347" t="s">
        <v>9</v>
      </c>
      <c r="E7347" t="s">
        <v>10</v>
      </c>
      <c r="F7347" t="s">
        <v>587</v>
      </c>
      <c r="G7347">
        <v>2769</v>
      </c>
      <c r="H7347" t="s">
        <v>8</v>
      </c>
      <c r="I7347" t="s">
        <v>8</v>
      </c>
      <c r="J7347" t="s">
        <v>8</v>
      </c>
      <c r="K7347" t="s">
        <v>6766</v>
      </c>
    </row>
    <row r="7348" spans="1:11" x14ac:dyDescent="0.25">
      <c r="A7348">
        <v>3814</v>
      </c>
      <c r="B7348" t="s">
        <v>2999</v>
      </c>
      <c r="C7348" t="s">
        <v>3000</v>
      </c>
      <c r="D7348" t="s">
        <v>9</v>
      </c>
      <c r="E7348" t="s">
        <v>10</v>
      </c>
      <c r="F7348" t="s">
        <v>587</v>
      </c>
      <c r="G7348">
        <v>2769</v>
      </c>
      <c r="H7348" t="s">
        <v>8</v>
      </c>
      <c r="I7348" t="s">
        <v>8</v>
      </c>
      <c r="J7348" t="s">
        <v>8</v>
      </c>
      <c r="K7348" t="s">
        <v>6766</v>
      </c>
    </row>
    <row r="7349" spans="1:11" x14ac:dyDescent="0.25">
      <c r="A7349">
        <v>3815</v>
      </c>
      <c r="B7349" t="s">
        <v>3001</v>
      </c>
      <c r="C7349" t="s">
        <v>3002</v>
      </c>
      <c r="D7349" t="s">
        <v>3003</v>
      </c>
      <c r="E7349" t="s">
        <v>10</v>
      </c>
      <c r="F7349" t="s">
        <v>3004</v>
      </c>
      <c r="G7349">
        <v>2770</v>
      </c>
      <c r="H7349" t="s">
        <v>8</v>
      </c>
      <c r="I7349" t="s">
        <v>8</v>
      </c>
      <c r="J7349" t="s">
        <v>8</v>
      </c>
      <c r="K7349" t="s">
        <v>6766</v>
      </c>
    </row>
    <row r="7350" spans="1:11" x14ac:dyDescent="0.25">
      <c r="A7350">
        <v>3815</v>
      </c>
      <c r="B7350" t="s">
        <v>3001</v>
      </c>
      <c r="C7350" t="s">
        <v>3002</v>
      </c>
      <c r="D7350" t="s">
        <v>3003</v>
      </c>
      <c r="E7350" t="s">
        <v>10</v>
      </c>
      <c r="F7350" t="s">
        <v>3004</v>
      </c>
      <c r="G7350">
        <v>2770</v>
      </c>
      <c r="H7350" t="s">
        <v>8</v>
      </c>
      <c r="I7350" t="s">
        <v>8</v>
      </c>
      <c r="J7350" t="s">
        <v>8</v>
      </c>
      <c r="K7350" t="s">
        <v>6766</v>
      </c>
    </row>
    <row r="7351" spans="1:11" x14ac:dyDescent="0.25">
      <c r="A7351">
        <v>3816</v>
      </c>
      <c r="B7351" t="s">
        <v>3005</v>
      </c>
      <c r="C7351" t="s">
        <v>3006</v>
      </c>
      <c r="D7351" t="s">
        <v>9</v>
      </c>
      <c r="E7351" t="s">
        <v>10</v>
      </c>
      <c r="F7351" t="s">
        <v>261</v>
      </c>
      <c r="G7351">
        <v>2771</v>
      </c>
      <c r="H7351" t="s">
        <v>8</v>
      </c>
      <c r="I7351" t="s">
        <v>8</v>
      </c>
      <c r="J7351" t="s">
        <v>8</v>
      </c>
      <c r="K7351" t="s">
        <v>6766</v>
      </c>
    </row>
    <row r="7352" spans="1:11" x14ac:dyDescent="0.25">
      <c r="A7352">
        <v>3816</v>
      </c>
      <c r="B7352" t="s">
        <v>3005</v>
      </c>
      <c r="C7352" t="s">
        <v>3006</v>
      </c>
      <c r="D7352" t="s">
        <v>9</v>
      </c>
      <c r="E7352" t="s">
        <v>10</v>
      </c>
      <c r="F7352" t="s">
        <v>261</v>
      </c>
      <c r="G7352">
        <v>2771</v>
      </c>
      <c r="H7352" t="s">
        <v>8</v>
      </c>
      <c r="I7352" t="s">
        <v>8</v>
      </c>
      <c r="J7352" t="s">
        <v>8</v>
      </c>
      <c r="K7352" t="s">
        <v>6766</v>
      </c>
    </row>
    <row r="7353" spans="1:11" x14ac:dyDescent="0.25">
      <c r="A7353">
        <v>3816</v>
      </c>
      <c r="B7353" t="s">
        <v>3005</v>
      </c>
      <c r="C7353" t="s">
        <v>3006</v>
      </c>
      <c r="D7353" t="s">
        <v>9</v>
      </c>
      <c r="E7353" t="s">
        <v>10</v>
      </c>
      <c r="F7353" t="s">
        <v>261</v>
      </c>
      <c r="G7353">
        <v>2771</v>
      </c>
      <c r="H7353" t="s">
        <v>8</v>
      </c>
      <c r="I7353" t="s">
        <v>8</v>
      </c>
      <c r="J7353" t="s">
        <v>8</v>
      </c>
      <c r="K7353" t="s">
        <v>6766</v>
      </c>
    </row>
    <row r="7354" spans="1:11" x14ac:dyDescent="0.25">
      <c r="A7354">
        <v>3816</v>
      </c>
      <c r="B7354" t="s">
        <v>3005</v>
      </c>
      <c r="C7354" t="s">
        <v>3006</v>
      </c>
      <c r="D7354" t="s">
        <v>9</v>
      </c>
      <c r="E7354" t="s">
        <v>10</v>
      </c>
      <c r="F7354" t="s">
        <v>261</v>
      </c>
      <c r="G7354">
        <v>2771</v>
      </c>
      <c r="H7354" t="s">
        <v>8</v>
      </c>
      <c r="I7354" t="s">
        <v>8</v>
      </c>
      <c r="J7354" t="s">
        <v>8</v>
      </c>
      <c r="K7354" t="s">
        <v>6766</v>
      </c>
    </row>
    <row r="7355" spans="1:11" x14ac:dyDescent="0.25">
      <c r="A7355">
        <v>3816</v>
      </c>
      <c r="B7355" t="s">
        <v>3005</v>
      </c>
      <c r="C7355" t="s">
        <v>3006</v>
      </c>
      <c r="D7355" t="s">
        <v>9</v>
      </c>
      <c r="E7355" t="s">
        <v>10</v>
      </c>
      <c r="F7355" t="s">
        <v>261</v>
      </c>
      <c r="G7355">
        <v>2771</v>
      </c>
      <c r="H7355" t="s">
        <v>8</v>
      </c>
      <c r="I7355" t="s">
        <v>8</v>
      </c>
      <c r="J7355" t="s">
        <v>8</v>
      </c>
      <c r="K7355" t="s">
        <v>6766</v>
      </c>
    </row>
    <row r="7356" spans="1:11" x14ac:dyDescent="0.25">
      <c r="A7356">
        <v>3816</v>
      </c>
      <c r="B7356" t="s">
        <v>3005</v>
      </c>
      <c r="C7356" t="s">
        <v>3006</v>
      </c>
      <c r="D7356" t="s">
        <v>9</v>
      </c>
      <c r="E7356" t="s">
        <v>10</v>
      </c>
      <c r="F7356" t="s">
        <v>261</v>
      </c>
      <c r="G7356">
        <v>2771</v>
      </c>
      <c r="H7356" t="s">
        <v>8</v>
      </c>
      <c r="I7356" t="s">
        <v>8</v>
      </c>
      <c r="J7356" t="s">
        <v>8</v>
      </c>
      <c r="K7356" t="s">
        <v>6766</v>
      </c>
    </row>
    <row r="7357" spans="1:11" x14ac:dyDescent="0.25">
      <c r="A7357">
        <v>3816</v>
      </c>
      <c r="B7357" t="s">
        <v>3005</v>
      </c>
      <c r="C7357" t="s">
        <v>3006</v>
      </c>
      <c r="D7357" t="s">
        <v>9</v>
      </c>
      <c r="E7357" t="s">
        <v>10</v>
      </c>
      <c r="F7357" t="s">
        <v>261</v>
      </c>
      <c r="G7357">
        <v>2771</v>
      </c>
      <c r="H7357" t="s">
        <v>8</v>
      </c>
      <c r="I7357" t="s">
        <v>8</v>
      </c>
      <c r="J7357" t="s">
        <v>8</v>
      </c>
      <c r="K7357" t="s">
        <v>6766</v>
      </c>
    </row>
    <row r="7358" spans="1:11" x14ac:dyDescent="0.25">
      <c r="A7358">
        <v>3816</v>
      </c>
      <c r="B7358" t="s">
        <v>3005</v>
      </c>
      <c r="C7358" t="s">
        <v>3006</v>
      </c>
      <c r="D7358" t="s">
        <v>9</v>
      </c>
      <c r="E7358" t="s">
        <v>10</v>
      </c>
      <c r="F7358" t="s">
        <v>261</v>
      </c>
      <c r="G7358">
        <v>2771</v>
      </c>
      <c r="H7358" t="s">
        <v>8</v>
      </c>
      <c r="I7358" t="s">
        <v>8</v>
      </c>
      <c r="J7358" t="s">
        <v>8</v>
      </c>
      <c r="K7358" t="s">
        <v>6766</v>
      </c>
    </row>
    <row r="7359" spans="1:11" x14ac:dyDescent="0.25">
      <c r="A7359">
        <v>3816</v>
      </c>
      <c r="B7359" t="s">
        <v>3005</v>
      </c>
      <c r="C7359" t="s">
        <v>3006</v>
      </c>
      <c r="D7359" t="s">
        <v>9</v>
      </c>
      <c r="E7359" t="s">
        <v>10</v>
      </c>
      <c r="F7359" t="s">
        <v>261</v>
      </c>
      <c r="G7359">
        <v>2771</v>
      </c>
      <c r="H7359" t="s">
        <v>8</v>
      </c>
      <c r="I7359" t="s">
        <v>8</v>
      </c>
      <c r="J7359" t="s">
        <v>8</v>
      </c>
      <c r="K7359" t="s">
        <v>6766</v>
      </c>
    </row>
    <row r="7360" spans="1:11" x14ac:dyDescent="0.25">
      <c r="A7360">
        <v>3816</v>
      </c>
      <c r="B7360" t="s">
        <v>3005</v>
      </c>
      <c r="C7360" t="s">
        <v>3006</v>
      </c>
      <c r="D7360" t="s">
        <v>9</v>
      </c>
      <c r="E7360" t="s">
        <v>10</v>
      </c>
      <c r="F7360" t="s">
        <v>261</v>
      </c>
      <c r="G7360">
        <v>2771</v>
      </c>
      <c r="H7360" t="s">
        <v>8</v>
      </c>
      <c r="I7360" t="s">
        <v>8</v>
      </c>
      <c r="J7360" t="s">
        <v>8</v>
      </c>
      <c r="K7360" t="s">
        <v>6766</v>
      </c>
    </row>
    <row r="7361" spans="1:11" x14ac:dyDescent="0.25">
      <c r="A7361">
        <v>3816</v>
      </c>
      <c r="B7361" t="s">
        <v>3005</v>
      </c>
      <c r="C7361" t="s">
        <v>3006</v>
      </c>
      <c r="D7361" t="s">
        <v>9</v>
      </c>
      <c r="E7361" t="s">
        <v>10</v>
      </c>
      <c r="F7361" t="s">
        <v>261</v>
      </c>
      <c r="G7361">
        <v>2771</v>
      </c>
      <c r="H7361" t="s">
        <v>8</v>
      </c>
      <c r="I7361" t="s">
        <v>8</v>
      </c>
      <c r="J7361" t="s">
        <v>8</v>
      </c>
      <c r="K7361" t="s">
        <v>6766</v>
      </c>
    </row>
    <row r="7362" spans="1:11" x14ac:dyDescent="0.25">
      <c r="A7362">
        <v>3816</v>
      </c>
      <c r="B7362" t="s">
        <v>3005</v>
      </c>
      <c r="C7362" t="s">
        <v>3006</v>
      </c>
      <c r="D7362" t="s">
        <v>9</v>
      </c>
      <c r="E7362" t="s">
        <v>10</v>
      </c>
      <c r="F7362" t="s">
        <v>261</v>
      </c>
      <c r="G7362">
        <v>2771</v>
      </c>
      <c r="H7362" t="s">
        <v>8</v>
      </c>
      <c r="I7362" t="s">
        <v>8</v>
      </c>
      <c r="J7362" t="s">
        <v>8</v>
      </c>
      <c r="K7362" t="s">
        <v>6766</v>
      </c>
    </row>
    <row r="7363" spans="1:11" x14ac:dyDescent="0.25">
      <c r="A7363">
        <v>3816</v>
      </c>
      <c r="B7363" t="s">
        <v>3005</v>
      </c>
      <c r="C7363" t="s">
        <v>3006</v>
      </c>
      <c r="D7363" t="s">
        <v>9</v>
      </c>
      <c r="E7363" t="s">
        <v>10</v>
      </c>
      <c r="F7363" t="s">
        <v>261</v>
      </c>
      <c r="G7363">
        <v>2771</v>
      </c>
      <c r="H7363" t="s">
        <v>8</v>
      </c>
      <c r="I7363" t="s">
        <v>8</v>
      </c>
      <c r="J7363" t="s">
        <v>8</v>
      </c>
      <c r="K7363" t="s">
        <v>6766</v>
      </c>
    </row>
    <row r="7364" spans="1:11" x14ac:dyDescent="0.25">
      <c r="A7364">
        <v>3816</v>
      </c>
      <c r="B7364" t="s">
        <v>3005</v>
      </c>
      <c r="C7364" t="s">
        <v>3006</v>
      </c>
      <c r="D7364" t="s">
        <v>9</v>
      </c>
      <c r="E7364" t="s">
        <v>10</v>
      </c>
      <c r="F7364" t="s">
        <v>261</v>
      </c>
      <c r="G7364">
        <v>2771</v>
      </c>
      <c r="H7364" t="s">
        <v>8</v>
      </c>
      <c r="I7364" t="s">
        <v>8</v>
      </c>
      <c r="J7364" t="s">
        <v>8</v>
      </c>
      <c r="K7364" t="s">
        <v>6766</v>
      </c>
    </row>
    <row r="7365" spans="1:11" x14ac:dyDescent="0.25">
      <c r="A7365">
        <v>3816</v>
      </c>
      <c r="B7365" t="s">
        <v>3005</v>
      </c>
      <c r="C7365" t="s">
        <v>3006</v>
      </c>
      <c r="D7365" t="s">
        <v>9</v>
      </c>
      <c r="E7365" t="s">
        <v>10</v>
      </c>
      <c r="F7365" t="s">
        <v>261</v>
      </c>
      <c r="G7365">
        <v>2771</v>
      </c>
      <c r="H7365" t="s">
        <v>8</v>
      </c>
      <c r="I7365" t="s">
        <v>8</v>
      </c>
      <c r="J7365" t="s">
        <v>8</v>
      </c>
      <c r="K7365" t="s">
        <v>6766</v>
      </c>
    </row>
    <row r="7366" spans="1:11" x14ac:dyDescent="0.25">
      <c r="A7366">
        <v>3816</v>
      </c>
      <c r="B7366" t="s">
        <v>3005</v>
      </c>
      <c r="C7366" t="s">
        <v>3006</v>
      </c>
      <c r="D7366" t="s">
        <v>9</v>
      </c>
      <c r="E7366" t="s">
        <v>10</v>
      </c>
      <c r="F7366" t="s">
        <v>261</v>
      </c>
      <c r="G7366">
        <v>2771</v>
      </c>
      <c r="H7366" t="s">
        <v>8</v>
      </c>
      <c r="I7366" t="s">
        <v>8</v>
      </c>
      <c r="J7366" t="s">
        <v>8</v>
      </c>
      <c r="K7366" t="s">
        <v>6766</v>
      </c>
    </row>
    <row r="7367" spans="1:11" x14ac:dyDescent="0.25">
      <c r="A7367">
        <v>3816</v>
      </c>
      <c r="B7367" t="s">
        <v>3005</v>
      </c>
      <c r="C7367" t="s">
        <v>3006</v>
      </c>
      <c r="D7367" t="s">
        <v>9</v>
      </c>
      <c r="E7367" t="s">
        <v>10</v>
      </c>
      <c r="F7367" t="s">
        <v>261</v>
      </c>
      <c r="G7367">
        <v>2771</v>
      </c>
      <c r="H7367" t="s">
        <v>8</v>
      </c>
      <c r="I7367" t="s">
        <v>8</v>
      </c>
      <c r="J7367" t="s">
        <v>8</v>
      </c>
      <c r="K7367" t="s">
        <v>6766</v>
      </c>
    </row>
    <row r="7368" spans="1:11" x14ac:dyDescent="0.25">
      <c r="A7368">
        <v>3816</v>
      </c>
      <c r="B7368" t="s">
        <v>3005</v>
      </c>
      <c r="C7368" t="s">
        <v>3006</v>
      </c>
      <c r="D7368" t="s">
        <v>9</v>
      </c>
      <c r="E7368" t="s">
        <v>10</v>
      </c>
      <c r="F7368" t="s">
        <v>261</v>
      </c>
      <c r="G7368">
        <v>2771</v>
      </c>
      <c r="H7368" t="s">
        <v>8</v>
      </c>
      <c r="I7368" t="s">
        <v>8</v>
      </c>
      <c r="J7368" t="s">
        <v>8</v>
      </c>
      <c r="K7368" t="s">
        <v>6766</v>
      </c>
    </row>
    <row r="7369" spans="1:11" x14ac:dyDescent="0.25">
      <c r="A7369">
        <v>3817</v>
      </c>
      <c r="B7369" t="s">
        <v>3007</v>
      </c>
      <c r="C7369" t="s">
        <v>3008</v>
      </c>
      <c r="D7369" t="s">
        <v>3009</v>
      </c>
      <c r="E7369" t="s">
        <v>10</v>
      </c>
      <c r="F7369" t="s">
        <v>1224</v>
      </c>
      <c r="G7369">
        <v>2772</v>
      </c>
      <c r="H7369" t="s">
        <v>8</v>
      </c>
      <c r="I7369" t="s">
        <v>8</v>
      </c>
      <c r="J7369" t="s">
        <v>8</v>
      </c>
      <c r="K7369" t="s">
        <v>6766</v>
      </c>
    </row>
    <row r="7370" spans="1:11" x14ac:dyDescent="0.25">
      <c r="A7370">
        <v>3817</v>
      </c>
      <c r="B7370" t="s">
        <v>3007</v>
      </c>
      <c r="C7370" t="s">
        <v>3008</v>
      </c>
      <c r="D7370" t="s">
        <v>3009</v>
      </c>
      <c r="E7370" t="s">
        <v>10</v>
      </c>
      <c r="F7370" t="s">
        <v>1224</v>
      </c>
      <c r="G7370">
        <v>2772</v>
      </c>
      <c r="H7370" t="s">
        <v>8</v>
      </c>
      <c r="I7370" t="s">
        <v>8</v>
      </c>
      <c r="J7370" t="s">
        <v>8</v>
      </c>
      <c r="K7370" t="s">
        <v>6766</v>
      </c>
    </row>
    <row r="7371" spans="1:11" x14ac:dyDescent="0.25">
      <c r="A7371">
        <v>3817</v>
      </c>
      <c r="B7371" t="s">
        <v>3007</v>
      </c>
      <c r="C7371" t="s">
        <v>3008</v>
      </c>
      <c r="D7371" t="s">
        <v>3009</v>
      </c>
      <c r="E7371" t="s">
        <v>10</v>
      </c>
      <c r="F7371" t="s">
        <v>1224</v>
      </c>
      <c r="G7371">
        <v>2772</v>
      </c>
      <c r="H7371" t="s">
        <v>8</v>
      </c>
      <c r="I7371" t="s">
        <v>8</v>
      </c>
      <c r="J7371" t="s">
        <v>8</v>
      </c>
      <c r="K7371" t="s">
        <v>6766</v>
      </c>
    </row>
    <row r="7372" spans="1:11" x14ac:dyDescent="0.25">
      <c r="A7372">
        <v>3819</v>
      </c>
      <c r="B7372" t="s">
        <v>3010</v>
      </c>
      <c r="C7372" t="s">
        <v>3011</v>
      </c>
      <c r="D7372" t="s">
        <v>9</v>
      </c>
      <c r="E7372" t="s">
        <v>10</v>
      </c>
      <c r="F7372" t="s">
        <v>143</v>
      </c>
      <c r="G7372">
        <v>2774</v>
      </c>
      <c r="H7372" t="s">
        <v>8</v>
      </c>
      <c r="I7372" t="s">
        <v>8</v>
      </c>
      <c r="J7372" t="s">
        <v>8</v>
      </c>
      <c r="K7372" t="s">
        <v>6766</v>
      </c>
    </row>
    <row r="7373" spans="1:11" x14ac:dyDescent="0.25">
      <c r="A7373">
        <v>3823</v>
      </c>
      <c r="B7373" t="s">
        <v>3014</v>
      </c>
      <c r="C7373" t="s">
        <v>3015</v>
      </c>
      <c r="D7373" t="s">
        <v>182</v>
      </c>
      <c r="E7373" t="s">
        <v>10</v>
      </c>
      <c r="F7373" t="s">
        <v>709</v>
      </c>
      <c r="G7373">
        <v>2778</v>
      </c>
      <c r="H7373" t="s">
        <v>8</v>
      </c>
      <c r="I7373" t="s">
        <v>8</v>
      </c>
      <c r="J7373" t="s">
        <v>8</v>
      </c>
      <c r="K7373" t="s">
        <v>6766</v>
      </c>
    </row>
    <row r="7374" spans="1:11" x14ac:dyDescent="0.25">
      <c r="A7374">
        <v>3823</v>
      </c>
      <c r="B7374" t="s">
        <v>3014</v>
      </c>
      <c r="C7374" t="s">
        <v>3015</v>
      </c>
      <c r="D7374" t="s">
        <v>182</v>
      </c>
      <c r="E7374" t="s">
        <v>10</v>
      </c>
      <c r="F7374" t="s">
        <v>709</v>
      </c>
      <c r="G7374">
        <v>2778</v>
      </c>
      <c r="H7374" t="s">
        <v>8</v>
      </c>
      <c r="I7374" t="s">
        <v>8</v>
      </c>
      <c r="J7374" t="s">
        <v>8</v>
      </c>
      <c r="K7374" t="s">
        <v>6766</v>
      </c>
    </row>
    <row r="7375" spans="1:11" x14ac:dyDescent="0.25">
      <c r="A7375">
        <v>3823</v>
      </c>
      <c r="B7375" t="s">
        <v>3014</v>
      </c>
      <c r="C7375" t="s">
        <v>3015</v>
      </c>
      <c r="D7375" t="s">
        <v>182</v>
      </c>
      <c r="E7375" t="s">
        <v>10</v>
      </c>
      <c r="F7375" t="s">
        <v>709</v>
      </c>
      <c r="G7375">
        <v>2778</v>
      </c>
      <c r="H7375" t="s">
        <v>8</v>
      </c>
      <c r="I7375" t="s">
        <v>8</v>
      </c>
      <c r="J7375" t="s">
        <v>8</v>
      </c>
      <c r="K7375" t="s">
        <v>6766</v>
      </c>
    </row>
    <row r="7376" spans="1:11" x14ac:dyDescent="0.25">
      <c r="A7376">
        <v>3823</v>
      </c>
      <c r="B7376" t="s">
        <v>3014</v>
      </c>
      <c r="C7376" t="s">
        <v>3015</v>
      </c>
      <c r="D7376" t="s">
        <v>182</v>
      </c>
      <c r="E7376" t="s">
        <v>10</v>
      </c>
      <c r="F7376" t="s">
        <v>709</v>
      </c>
      <c r="G7376">
        <v>2778</v>
      </c>
      <c r="H7376" t="s">
        <v>8</v>
      </c>
      <c r="I7376" t="s">
        <v>8</v>
      </c>
      <c r="J7376" t="s">
        <v>8</v>
      </c>
      <c r="K7376" t="s">
        <v>6766</v>
      </c>
    </row>
    <row r="7377" spans="1:11" x14ac:dyDescent="0.25">
      <c r="A7377">
        <v>3823</v>
      </c>
      <c r="B7377" t="s">
        <v>3014</v>
      </c>
      <c r="C7377" t="s">
        <v>3015</v>
      </c>
      <c r="D7377" t="s">
        <v>182</v>
      </c>
      <c r="E7377" t="s">
        <v>10</v>
      </c>
      <c r="F7377" t="s">
        <v>709</v>
      </c>
      <c r="G7377">
        <v>2778</v>
      </c>
      <c r="H7377" t="s">
        <v>8</v>
      </c>
      <c r="I7377" t="s">
        <v>8</v>
      </c>
      <c r="J7377" t="s">
        <v>8</v>
      </c>
      <c r="K7377" t="s">
        <v>6766</v>
      </c>
    </row>
    <row r="7378" spans="1:11" x14ac:dyDescent="0.25">
      <c r="A7378">
        <v>3823</v>
      </c>
      <c r="B7378" t="s">
        <v>3014</v>
      </c>
      <c r="C7378" t="s">
        <v>3015</v>
      </c>
      <c r="D7378" t="s">
        <v>182</v>
      </c>
      <c r="E7378" t="s">
        <v>10</v>
      </c>
      <c r="F7378" t="s">
        <v>709</v>
      </c>
      <c r="G7378">
        <v>2778</v>
      </c>
      <c r="H7378" t="s">
        <v>8</v>
      </c>
      <c r="I7378" t="s">
        <v>8</v>
      </c>
      <c r="J7378" t="s">
        <v>8</v>
      </c>
      <c r="K7378" t="s">
        <v>6766</v>
      </c>
    </row>
    <row r="7379" spans="1:11" x14ac:dyDescent="0.25">
      <c r="A7379">
        <v>3824</v>
      </c>
      <c r="B7379" t="s">
        <v>3016</v>
      </c>
      <c r="C7379" t="s">
        <v>3017</v>
      </c>
      <c r="D7379" t="s">
        <v>9</v>
      </c>
      <c r="E7379" t="s">
        <v>10</v>
      </c>
      <c r="F7379" t="s">
        <v>328</v>
      </c>
      <c r="G7379">
        <v>2779</v>
      </c>
      <c r="H7379" t="s">
        <v>8</v>
      </c>
      <c r="I7379" t="s">
        <v>8</v>
      </c>
      <c r="J7379" t="s">
        <v>8</v>
      </c>
      <c r="K7379" t="s">
        <v>6766</v>
      </c>
    </row>
    <row r="7380" spans="1:11" x14ac:dyDescent="0.25">
      <c r="A7380">
        <v>3827</v>
      </c>
      <c r="B7380" t="s">
        <v>3018</v>
      </c>
      <c r="C7380" t="s">
        <v>3019</v>
      </c>
      <c r="D7380" t="s">
        <v>142</v>
      </c>
      <c r="E7380" t="s">
        <v>10</v>
      </c>
      <c r="F7380" t="s">
        <v>677</v>
      </c>
      <c r="G7380">
        <v>2781</v>
      </c>
      <c r="H7380" t="s">
        <v>8</v>
      </c>
      <c r="I7380" t="s">
        <v>8</v>
      </c>
      <c r="J7380" t="s">
        <v>8</v>
      </c>
      <c r="K7380" t="s">
        <v>6766</v>
      </c>
    </row>
    <row r="7381" spans="1:11" x14ac:dyDescent="0.25">
      <c r="A7381">
        <v>3827</v>
      </c>
      <c r="B7381" t="s">
        <v>3018</v>
      </c>
      <c r="C7381" t="s">
        <v>3019</v>
      </c>
      <c r="D7381" t="s">
        <v>142</v>
      </c>
      <c r="E7381" t="s">
        <v>10</v>
      </c>
      <c r="F7381" t="s">
        <v>677</v>
      </c>
      <c r="G7381">
        <v>2781</v>
      </c>
      <c r="H7381" t="s">
        <v>8</v>
      </c>
      <c r="I7381" t="s">
        <v>8</v>
      </c>
      <c r="J7381" t="s">
        <v>8</v>
      </c>
      <c r="K7381" t="s">
        <v>6766</v>
      </c>
    </row>
    <row r="7382" spans="1:11" x14ac:dyDescent="0.25">
      <c r="A7382">
        <v>3830</v>
      </c>
      <c r="B7382" t="s">
        <v>3020</v>
      </c>
      <c r="C7382" t="s">
        <v>3021</v>
      </c>
      <c r="D7382" t="s">
        <v>476</v>
      </c>
      <c r="E7382" t="s">
        <v>10</v>
      </c>
      <c r="F7382" t="s">
        <v>477</v>
      </c>
      <c r="G7382">
        <v>2784</v>
      </c>
      <c r="H7382" t="s">
        <v>8</v>
      </c>
      <c r="I7382" t="s">
        <v>8</v>
      </c>
      <c r="J7382" t="s">
        <v>8</v>
      </c>
      <c r="K7382" t="s">
        <v>6766</v>
      </c>
    </row>
    <row r="7383" spans="1:11" x14ac:dyDescent="0.25">
      <c r="A7383">
        <v>3836</v>
      </c>
      <c r="B7383" t="s">
        <v>3022</v>
      </c>
      <c r="C7383" t="s">
        <v>7765</v>
      </c>
      <c r="D7383" t="s">
        <v>9</v>
      </c>
      <c r="E7383" t="s">
        <v>10</v>
      </c>
      <c r="F7383" t="s">
        <v>143</v>
      </c>
      <c r="G7383">
        <v>2790</v>
      </c>
      <c r="H7383" t="s">
        <v>8</v>
      </c>
      <c r="I7383" t="s">
        <v>8</v>
      </c>
      <c r="J7383" t="s">
        <v>8</v>
      </c>
      <c r="K7383" t="s">
        <v>6766</v>
      </c>
    </row>
    <row r="7384" spans="1:11" x14ac:dyDescent="0.25">
      <c r="A7384">
        <v>3836</v>
      </c>
      <c r="B7384" t="s">
        <v>3022</v>
      </c>
      <c r="C7384" t="s">
        <v>7765</v>
      </c>
      <c r="D7384" t="s">
        <v>9</v>
      </c>
      <c r="E7384" t="s">
        <v>10</v>
      </c>
      <c r="F7384" t="s">
        <v>143</v>
      </c>
      <c r="G7384">
        <v>2790</v>
      </c>
      <c r="H7384" t="s">
        <v>8</v>
      </c>
      <c r="I7384" t="s">
        <v>8</v>
      </c>
      <c r="J7384" t="s">
        <v>8</v>
      </c>
      <c r="K7384" t="s">
        <v>6766</v>
      </c>
    </row>
    <row r="7385" spans="1:11" x14ac:dyDescent="0.25">
      <c r="A7385">
        <v>3836</v>
      </c>
      <c r="B7385" t="s">
        <v>3022</v>
      </c>
      <c r="C7385" t="s">
        <v>7765</v>
      </c>
      <c r="D7385" t="s">
        <v>9</v>
      </c>
      <c r="E7385" t="s">
        <v>10</v>
      </c>
      <c r="F7385" t="s">
        <v>143</v>
      </c>
      <c r="G7385">
        <v>2790</v>
      </c>
      <c r="H7385" t="s">
        <v>8</v>
      </c>
      <c r="I7385" t="s">
        <v>8</v>
      </c>
      <c r="J7385" t="s">
        <v>8</v>
      </c>
      <c r="K7385" t="s">
        <v>6766</v>
      </c>
    </row>
    <row r="7386" spans="1:11" x14ac:dyDescent="0.25">
      <c r="A7386">
        <v>3836</v>
      </c>
      <c r="B7386" t="s">
        <v>3022</v>
      </c>
      <c r="C7386" t="s">
        <v>7765</v>
      </c>
      <c r="D7386" t="s">
        <v>9</v>
      </c>
      <c r="E7386" t="s">
        <v>10</v>
      </c>
      <c r="F7386" t="s">
        <v>143</v>
      </c>
      <c r="G7386">
        <v>2790</v>
      </c>
      <c r="H7386" t="s">
        <v>8</v>
      </c>
      <c r="I7386" t="s">
        <v>8</v>
      </c>
      <c r="J7386" t="s">
        <v>8</v>
      </c>
      <c r="K7386" t="s">
        <v>6766</v>
      </c>
    </row>
    <row r="7387" spans="1:11" x14ac:dyDescent="0.25">
      <c r="A7387">
        <v>3836</v>
      </c>
      <c r="B7387" t="s">
        <v>3022</v>
      </c>
      <c r="C7387" t="s">
        <v>7765</v>
      </c>
      <c r="D7387" t="s">
        <v>9</v>
      </c>
      <c r="E7387" t="s">
        <v>10</v>
      </c>
      <c r="F7387" t="s">
        <v>143</v>
      </c>
      <c r="G7387">
        <v>2790</v>
      </c>
      <c r="H7387" t="s">
        <v>8</v>
      </c>
      <c r="I7387" t="s">
        <v>8</v>
      </c>
      <c r="J7387" t="s">
        <v>8</v>
      </c>
      <c r="K7387" t="s">
        <v>6766</v>
      </c>
    </row>
    <row r="7388" spans="1:11" x14ac:dyDescent="0.25">
      <c r="A7388">
        <v>3836</v>
      </c>
      <c r="B7388" t="s">
        <v>3022</v>
      </c>
      <c r="C7388" t="s">
        <v>7765</v>
      </c>
      <c r="D7388" t="s">
        <v>9</v>
      </c>
      <c r="E7388" t="s">
        <v>10</v>
      </c>
      <c r="F7388" t="s">
        <v>143</v>
      </c>
      <c r="G7388">
        <v>2790</v>
      </c>
      <c r="H7388" t="s">
        <v>8</v>
      </c>
      <c r="I7388" t="s">
        <v>8</v>
      </c>
      <c r="J7388" t="s">
        <v>8</v>
      </c>
      <c r="K7388" t="s">
        <v>6766</v>
      </c>
    </row>
    <row r="7389" spans="1:11" x14ac:dyDescent="0.25">
      <c r="A7389">
        <v>3836</v>
      </c>
      <c r="B7389" t="s">
        <v>3022</v>
      </c>
      <c r="C7389" t="s">
        <v>7765</v>
      </c>
      <c r="D7389" t="s">
        <v>9</v>
      </c>
      <c r="E7389" t="s">
        <v>10</v>
      </c>
      <c r="F7389" t="s">
        <v>143</v>
      </c>
      <c r="G7389">
        <v>2790</v>
      </c>
      <c r="H7389" t="s">
        <v>8</v>
      </c>
      <c r="I7389" t="s">
        <v>8</v>
      </c>
      <c r="J7389" t="s">
        <v>8</v>
      </c>
      <c r="K7389" t="s">
        <v>6766</v>
      </c>
    </row>
    <row r="7390" spans="1:11" x14ac:dyDescent="0.25">
      <c r="A7390">
        <v>3836</v>
      </c>
      <c r="B7390" t="s">
        <v>3022</v>
      </c>
      <c r="C7390" t="s">
        <v>7765</v>
      </c>
      <c r="D7390" t="s">
        <v>9</v>
      </c>
      <c r="E7390" t="s">
        <v>10</v>
      </c>
      <c r="F7390" t="s">
        <v>143</v>
      </c>
      <c r="G7390">
        <v>2790</v>
      </c>
      <c r="H7390" t="s">
        <v>8</v>
      </c>
      <c r="I7390" t="s">
        <v>8</v>
      </c>
      <c r="J7390" t="s">
        <v>8</v>
      </c>
      <c r="K7390" t="s">
        <v>6766</v>
      </c>
    </row>
    <row r="7391" spans="1:11" x14ac:dyDescent="0.25">
      <c r="A7391">
        <v>3836</v>
      </c>
      <c r="B7391" t="s">
        <v>3022</v>
      </c>
      <c r="C7391" t="s">
        <v>7765</v>
      </c>
      <c r="D7391" t="s">
        <v>9</v>
      </c>
      <c r="E7391" t="s">
        <v>10</v>
      </c>
      <c r="F7391" t="s">
        <v>143</v>
      </c>
      <c r="G7391">
        <v>2790</v>
      </c>
      <c r="H7391" t="s">
        <v>8</v>
      </c>
      <c r="I7391" t="s">
        <v>8</v>
      </c>
      <c r="J7391" t="s">
        <v>8</v>
      </c>
      <c r="K7391" t="s">
        <v>6766</v>
      </c>
    </row>
    <row r="7392" spans="1:11" x14ac:dyDescent="0.25">
      <c r="A7392">
        <v>3836</v>
      </c>
      <c r="B7392" t="s">
        <v>3022</v>
      </c>
      <c r="C7392" t="s">
        <v>7765</v>
      </c>
      <c r="D7392" t="s">
        <v>9</v>
      </c>
      <c r="E7392" t="s">
        <v>10</v>
      </c>
      <c r="F7392" t="s">
        <v>143</v>
      </c>
      <c r="G7392">
        <v>2790</v>
      </c>
      <c r="H7392" t="s">
        <v>8</v>
      </c>
      <c r="I7392" t="s">
        <v>8</v>
      </c>
      <c r="J7392" t="s">
        <v>8</v>
      </c>
      <c r="K7392" t="s">
        <v>6766</v>
      </c>
    </row>
    <row r="7393" spans="1:11" x14ac:dyDescent="0.25">
      <c r="A7393">
        <v>3836</v>
      </c>
      <c r="B7393" t="s">
        <v>3022</v>
      </c>
      <c r="C7393" t="s">
        <v>7765</v>
      </c>
      <c r="D7393" t="s">
        <v>9</v>
      </c>
      <c r="E7393" t="s">
        <v>10</v>
      </c>
      <c r="F7393" t="s">
        <v>143</v>
      </c>
      <c r="G7393">
        <v>2790</v>
      </c>
      <c r="H7393" t="s">
        <v>8</v>
      </c>
      <c r="I7393" t="s">
        <v>8</v>
      </c>
      <c r="J7393" t="s">
        <v>8</v>
      </c>
      <c r="K7393" t="s">
        <v>6766</v>
      </c>
    </row>
    <row r="7394" spans="1:11" x14ac:dyDescent="0.25">
      <c r="A7394">
        <v>3836</v>
      </c>
      <c r="B7394" t="s">
        <v>3022</v>
      </c>
      <c r="C7394" t="s">
        <v>7765</v>
      </c>
      <c r="D7394" t="s">
        <v>9</v>
      </c>
      <c r="E7394" t="s">
        <v>10</v>
      </c>
      <c r="F7394" t="s">
        <v>143</v>
      </c>
      <c r="G7394">
        <v>2790</v>
      </c>
      <c r="H7394" t="s">
        <v>8</v>
      </c>
      <c r="I7394" t="s">
        <v>8</v>
      </c>
      <c r="J7394" t="s">
        <v>8</v>
      </c>
      <c r="K7394" t="s">
        <v>6766</v>
      </c>
    </row>
    <row r="7395" spans="1:11" x14ac:dyDescent="0.25">
      <c r="A7395">
        <v>3836</v>
      </c>
      <c r="B7395" t="s">
        <v>3022</v>
      </c>
      <c r="C7395" t="s">
        <v>7765</v>
      </c>
      <c r="D7395" t="s">
        <v>9</v>
      </c>
      <c r="E7395" t="s">
        <v>10</v>
      </c>
      <c r="F7395" t="s">
        <v>143</v>
      </c>
      <c r="G7395">
        <v>2790</v>
      </c>
      <c r="H7395" t="s">
        <v>8</v>
      </c>
      <c r="I7395" t="s">
        <v>8</v>
      </c>
      <c r="J7395" t="s">
        <v>8</v>
      </c>
      <c r="K7395" t="s">
        <v>6766</v>
      </c>
    </row>
    <row r="7396" spans="1:11" x14ac:dyDescent="0.25">
      <c r="A7396">
        <v>3836</v>
      </c>
      <c r="B7396" t="s">
        <v>3022</v>
      </c>
      <c r="C7396" t="s">
        <v>7765</v>
      </c>
      <c r="D7396" t="s">
        <v>9</v>
      </c>
      <c r="E7396" t="s">
        <v>10</v>
      </c>
      <c r="F7396" t="s">
        <v>143</v>
      </c>
      <c r="G7396">
        <v>2790</v>
      </c>
      <c r="H7396" t="s">
        <v>8</v>
      </c>
      <c r="I7396" t="s">
        <v>8</v>
      </c>
      <c r="J7396" t="s">
        <v>8</v>
      </c>
      <c r="K7396" t="s">
        <v>6766</v>
      </c>
    </row>
    <row r="7397" spans="1:11" x14ac:dyDescent="0.25">
      <c r="A7397">
        <v>3836</v>
      </c>
      <c r="B7397" t="s">
        <v>3022</v>
      </c>
      <c r="C7397" t="s">
        <v>7765</v>
      </c>
      <c r="D7397" t="s">
        <v>9</v>
      </c>
      <c r="E7397" t="s">
        <v>10</v>
      </c>
      <c r="F7397" t="s">
        <v>143</v>
      </c>
      <c r="G7397">
        <v>2790</v>
      </c>
      <c r="H7397" t="s">
        <v>8</v>
      </c>
      <c r="I7397" t="s">
        <v>8</v>
      </c>
      <c r="J7397" t="s">
        <v>8</v>
      </c>
      <c r="K7397" t="s">
        <v>6766</v>
      </c>
    </row>
    <row r="7398" spans="1:11" x14ac:dyDescent="0.25">
      <c r="A7398">
        <v>3836</v>
      </c>
      <c r="B7398" t="s">
        <v>3022</v>
      </c>
      <c r="C7398" t="s">
        <v>7765</v>
      </c>
      <c r="D7398" t="s">
        <v>9</v>
      </c>
      <c r="E7398" t="s">
        <v>10</v>
      </c>
      <c r="F7398" t="s">
        <v>143</v>
      </c>
      <c r="G7398">
        <v>2790</v>
      </c>
      <c r="H7398" t="s">
        <v>8</v>
      </c>
      <c r="I7398" t="s">
        <v>8</v>
      </c>
      <c r="J7398" t="s">
        <v>8</v>
      </c>
      <c r="K7398" t="s">
        <v>6766</v>
      </c>
    </row>
    <row r="7399" spans="1:11" x14ac:dyDescent="0.25">
      <c r="A7399">
        <v>3836</v>
      </c>
      <c r="B7399" t="s">
        <v>3022</v>
      </c>
      <c r="C7399" t="s">
        <v>7765</v>
      </c>
      <c r="D7399" t="s">
        <v>9</v>
      </c>
      <c r="E7399" t="s">
        <v>10</v>
      </c>
      <c r="F7399" t="s">
        <v>143</v>
      </c>
      <c r="G7399">
        <v>2790</v>
      </c>
      <c r="H7399" t="s">
        <v>8</v>
      </c>
      <c r="I7399" t="s">
        <v>8</v>
      </c>
      <c r="J7399" t="s">
        <v>8</v>
      </c>
      <c r="K7399" t="s">
        <v>6766</v>
      </c>
    </row>
    <row r="7400" spans="1:11" x14ac:dyDescent="0.25">
      <c r="A7400">
        <v>3836</v>
      </c>
      <c r="B7400" t="s">
        <v>3022</v>
      </c>
      <c r="C7400" t="s">
        <v>7765</v>
      </c>
      <c r="D7400" t="s">
        <v>9</v>
      </c>
      <c r="E7400" t="s">
        <v>10</v>
      </c>
      <c r="F7400" t="s">
        <v>143</v>
      </c>
      <c r="G7400">
        <v>2790</v>
      </c>
      <c r="H7400" t="s">
        <v>8</v>
      </c>
      <c r="I7400" t="s">
        <v>8</v>
      </c>
      <c r="J7400" t="s">
        <v>8</v>
      </c>
      <c r="K7400" t="s">
        <v>6766</v>
      </c>
    </row>
    <row r="7401" spans="1:11" x14ac:dyDescent="0.25">
      <c r="A7401">
        <v>3836</v>
      </c>
      <c r="B7401" t="s">
        <v>3022</v>
      </c>
      <c r="C7401" t="s">
        <v>7765</v>
      </c>
      <c r="D7401" t="s">
        <v>9</v>
      </c>
      <c r="E7401" t="s">
        <v>10</v>
      </c>
      <c r="F7401" t="s">
        <v>143</v>
      </c>
      <c r="G7401">
        <v>2790</v>
      </c>
      <c r="H7401" t="s">
        <v>8</v>
      </c>
      <c r="I7401" t="s">
        <v>8</v>
      </c>
      <c r="J7401" t="s">
        <v>8</v>
      </c>
      <c r="K7401" t="s">
        <v>6766</v>
      </c>
    </row>
    <row r="7402" spans="1:11" x14ac:dyDescent="0.25">
      <c r="A7402">
        <v>3836</v>
      </c>
      <c r="B7402" t="s">
        <v>3022</v>
      </c>
      <c r="C7402" t="s">
        <v>7765</v>
      </c>
      <c r="D7402" t="s">
        <v>9</v>
      </c>
      <c r="E7402" t="s">
        <v>10</v>
      </c>
      <c r="F7402" t="s">
        <v>143</v>
      </c>
      <c r="G7402">
        <v>2790</v>
      </c>
      <c r="H7402" t="s">
        <v>8</v>
      </c>
      <c r="I7402" t="s">
        <v>8</v>
      </c>
      <c r="J7402" t="s">
        <v>8</v>
      </c>
      <c r="K7402" t="s">
        <v>6766</v>
      </c>
    </row>
    <row r="7403" spans="1:11" x14ac:dyDescent="0.25">
      <c r="A7403">
        <v>3836</v>
      </c>
      <c r="B7403" t="s">
        <v>3022</v>
      </c>
      <c r="C7403" t="s">
        <v>7765</v>
      </c>
      <c r="D7403" t="s">
        <v>9</v>
      </c>
      <c r="E7403" t="s">
        <v>10</v>
      </c>
      <c r="F7403" t="s">
        <v>143</v>
      </c>
      <c r="G7403">
        <v>2790</v>
      </c>
      <c r="H7403" t="s">
        <v>8</v>
      </c>
      <c r="I7403" t="s">
        <v>8</v>
      </c>
      <c r="J7403" t="s">
        <v>8</v>
      </c>
      <c r="K7403" t="s">
        <v>6766</v>
      </c>
    </row>
    <row r="7404" spans="1:11" x14ac:dyDescent="0.25">
      <c r="A7404">
        <v>3836</v>
      </c>
      <c r="B7404" t="s">
        <v>3022</v>
      </c>
      <c r="C7404" t="s">
        <v>7765</v>
      </c>
      <c r="D7404" t="s">
        <v>9</v>
      </c>
      <c r="E7404" t="s">
        <v>10</v>
      </c>
      <c r="F7404" t="s">
        <v>143</v>
      </c>
      <c r="G7404">
        <v>2790</v>
      </c>
      <c r="H7404" t="s">
        <v>8</v>
      </c>
      <c r="I7404" t="s">
        <v>8</v>
      </c>
      <c r="J7404" t="s">
        <v>8</v>
      </c>
      <c r="K7404" t="s">
        <v>6766</v>
      </c>
    </row>
    <row r="7405" spans="1:11" x14ac:dyDescent="0.25">
      <c r="A7405">
        <v>3836</v>
      </c>
      <c r="B7405" t="s">
        <v>3022</v>
      </c>
      <c r="C7405" t="s">
        <v>7765</v>
      </c>
      <c r="D7405" t="s">
        <v>9</v>
      </c>
      <c r="E7405" t="s">
        <v>10</v>
      </c>
      <c r="F7405" t="s">
        <v>143</v>
      </c>
      <c r="G7405">
        <v>2790</v>
      </c>
      <c r="H7405" t="s">
        <v>8</v>
      </c>
      <c r="I7405" t="s">
        <v>8</v>
      </c>
      <c r="J7405" t="s">
        <v>8</v>
      </c>
      <c r="K7405" t="s">
        <v>6766</v>
      </c>
    </row>
    <row r="7406" spans="1:11" x14ac:dyDescent="0.25">
      <c r="A7406">
        <v>3836</v>
      </c>
      <c r="B7406" t="s">
        <v>3022</v>
      </c>
      <c r="C7406" t="s">
        <v>7765</v>
      </c>
      <c r="D7406" t="s">
        <v>9</v>
      </c>
      <c r="E7406" t="s">
        <v>10</v>
      </c>
      <c r="F7406" t="s">
        <v>143</v>
      </c>
      <c r="G7406">
        <v>2790</v>
      </c>
      <c r="H7406" t="s">
        <v>8</v>
      </c>
      <c r="I7406" t="s">
        <v>8</v>
      </c>
      <c r="J7406" t="s">
        <v>8</v>
      </c>
      <c r="K7406" t="s">
        <v>6766</v>
      </c>
    </row>
    <row r="7407" spans="1:11" x14ac:dyDescent="0.25">
      <c r="A7407">
        <v>3836</v>
      </c>
      <c r="B7407" t="s">
        <v>3022</v>
      </c>
      <c r="C7407" t="s">
        <v>7765</v>
      </c>
      <c r="D7407" t="s">
        <v>9</v>
      </c>
      <c r="E7407" t="s">
        <v>10</v>
      </c>
      <c r="F7407" t="s">
        <v>143</v>
      </c>
      <c r="G7407">
        <v>2790</v>
      </c>
      <c r="H7407" t="s">
        <v>8</v>
      </c>
      <c r="I7407" t="s">
        <v>8</v>
      </c>
      <c r="J7407" t="s">
        <v>8</v>
      </c>
      <c r="K7407" t="s">
        <v>6766</v>
      </c>
    </row>
    <row r="7408" spans="1:11" x14ac:dyDescent="0.25">
      <c r="A7408">
        <v>3837</v>
      </c>
      <c r="B7408" t="s">
        <v>3023</v>
      </c>
      <c r="C7408" t="s">
        <v>3024</v>
      </c>
      <c r="D7408" t="s">
        <v>142</v>
      </c>
      <c r="E7408" t="s">
        <v>10</v>
      </c>
      <c r="F7408" t="s">
        <v>487</v>
      </c>
      <c r="G7408">
        <v>2791</v>
      </c>
      <c r="H7408" t="s">
        <v>8</v>
      </c>
      <c r="I7408" t="s">
        <v>8</v>
      </c>
      <c r="J7408" t="s">
        <v>8</v>
      </c>
      <c r="K7408" t="s">
        <v>6766</v>
      </c>
    </row>
    <row r="7409" spans="1:11" x14ac:dyDescent="0.25">
      <c r="A7409">
        <v>3837</v>
      </c>
      <c r="B7409" t="s">
        <v>3023</v>
      </c>
      <c r="C7409" t="s">
        <v>3024</v>
      </c>
      <c r="D7409" t="s">
        <v>142</v>
      </c>
      <c r="E7409" t="s">
        <v>10</v>
      </c>
      <c r="F7409" t="s">
        <v>487</v>
      </c>
      <c r="G7409">
        <v>2791</v>
      </c>
      <c r="H7409" t="s">
        <v>8</v>
      </c>
      <c r="I7409" t="s">
        <v>8</v>
      </c>
      <c r="J7409" t="s">
        <v>8</v>
      </c>
      <c r="K7409" t="s">
        <v>6766</v>
      </c>
    </row>
    <row r="7410" spans="1:11" x14ac:dyDescent="0.25">
      <c r="A7410">
        <v>3837</v>
      </c>
      <c r="B7410" t="s">
        <v>3023</v>
      </c>
      <c r="C7410" t="s">
        <v>3024</v>
      </c>
      <c r="D7410" t="s">
        <v>142</v>
      </c>
      <c r="E7410" t="s">
        <v>10</v>
      </c>
      <c r="F7410" t="s">
        <v>487</v>
      </c>
      <c r="G7410">
        <v>2791</v>
      </c>
      <c r="H7410" t="s">
        <v>8</v>
      </c>
      <c r="I7410" t="s">
        <v>8</v>
      </c>
      <c r="J7410" t="s">
        <v>8</v>
      </c>
      <c r="K7410" t="s">
        <v>6766</v>
      </c>
    </row>
    <row r="7411" spans="1:11" x14ac:dyDescent="0.25">
      <c r="A7411">
        <v>3837</v>
      </c>
      <c r="B7411" t="s">
        <v>3023</v>
      </c>
      <c r="C7411" t="s">
        <v>3024</v>
      </c>
      <c r="D7411" t="s">
        <v>142</v>
      </c>
      <c r="E7411" t="s">
        <v>10</v>
      </c>
      <c r="F7411" t="s">
        <v>487</v>
      </c>
      <c r="G7411">
        <v>2791</v>
      </c>
      <c r="H7411" t="s">
        <v>8</v>
      </c>
      <c r="I7411" t="s">
        <v>8</v>
      </c>
      <c r="J7411" t="s">
        <v>8</v>
      </c>
      <c r="K7411" t="s">
        <v>6766</v>
      </c>
    </row>
    <row r="7412" spans="1:11" x14ac:dyDescent="0.25">
      <c r="A7412">
        <v>3837</v>
      </c>
      <c r="B7412" t="s">
        <v>3023</v>
      </c>
      <c r="C7412" t="s">
        <v>3024</v>
      </c>
      <c r="D7412" t="s">
        <v>142</v>
      </c>
      <c r="E7412" t="s">
        <v>10</v>
      </c>
      <c r="F7412" t="s">
        <v>487</v>
      </c>
      <c r="G7412">
        <v>2791</v>
      </c>
      <c r="H7412" t="s">
        <v>8</v>
      </c>
      <c r="I7412" t="s">
        <v>8</v>
      </c>
      <c r="J7412" t="s">
        <v>8</v>
      </c>
      <c r="K7412" t="s">
        <v>6766</v>
      </c>
    </row>
    <row r="7413" spans="1:11" x14ac:dyDescent="0.25">
      <c r="A7413">
        <v>3838</v>
      </c>
      <c r="B7413" t="s">
        <v>3025</v>
      </c>
      <c r="C7413" t="s">
        <v>3026</v>
      </c>
      <c r="D7413" t="s">
        <v>516</v>
      </c>
      <c r="E7413" t="s">
        <v>10</v>
      </c>
      <c r="F7413" t="s">
        <v>517</v>
      </c>
      <c r="G7413">
        <v>2792</v>
      </c>
      <c r="H7413" t="s">
        <v>8</v>
      </c>
      <c r="I7413" t="s">
        <v>8</v>
      </c>
      <c r="J7413" t="s">
        <v>8</v>
      </c>
      <c r="K7413" t="s">
        <v>6766</v>
      </c>
    </row>
    <row r="7414" spans="1:11" x14ac:dyDescent="0.25">
      <c r="A7414">
        <v>3838</v>
      </c>
      <c r="B7414" t="s">
        <v>3025</v>
      </c>
      <c r="C7414" t="s">
        <v>3026</v>
      </c>
      <c r="D7414" t="s">
        <v>516</v>
      </c>
      <c r="E7414" t="s">
        <v>10</v>
      </c>
      <c r="F7414" t="s">
        <v>517</v>
      </c>
      <c r="G7414">
        <v>2792</v>
      </c>
      <c r="H7414" t="s">
        <v>8</v>
      </c>
      <c r="I7414" t="s">
        <v>8</v>
      </c>
      <c r="J7414" t="s">
        <v>8</v>
      </c>
      <c r="K7414" t="s">
        <v>6766</v>
      </c>
    </row>
    <row r="7415" spans="1:11" x14ac:dyDescent="0.25">
      <c r="A7415">
        <v>3838</v>
      </c>
      <c r="B7415" t="s">
        <v>3025</v>
      </c>
      <c r="C7415" t="s">
        <v>3026</v>
      </c>
      <c r="D7415" t="s">
        <v>516</v>
      </c>
      <c r="E7415" t="s">
        <v>10</v>
      </c>
      <c r="F7415" t="s">
        <v>517</v>
      </c>
      <c r="G7415">
        <v>2792</v>
      </c>
      <c r="H7415" t="s">
        <v>8</v>
      </c>
      <c r="I7415" t="s">
        <v>8</v>
      </c>
      <c r="J7415" t="s">
        <v>8</v>
      </c>
      <c r="K7415" t="s">
        <v>6766</v>
      </c>
    </row>
    <row r="7416" spans="1:11" x14ac:dyDescent="0.25">
      <c r="A7416">
        <v>3838</v>
      </c>
      <c r="B7416" t="s">
        <v>3025</v>
      </c>
      <c r="C7416" t="s">
        <v>3026</v>
      </c>
      <c r="D7416" t="s">
        <v>516</v>
      </c>
      <c r="E7416" t="s">
        <v>10</v>
      </c>
      <c r="F7416" t="s">
        <v>517</v>
      </c>
      <c r="G7416">
        <v>2792</v>
      </c>
      <c r="H7416" t="s">
        <v>8</v>
      </c>
      <c r="I7416" t="s">
        <v>8</v>
      </c>
      <c r="J7416" t="s">
        <v>8</v>
      </c>
      <c r="K7416" t="s">
        <v>6766</v>
      </c>
    </row>
    <row r="7417" spans="1:11" x14ac:dyDescent="0.25">
      <c r="A7417">
        <v>3838</v>
      </c>
      <c r="B7417" t="s">
        <v>3025</v>
      </c>
      <c r="C7417" t="s">
        <v>3026</v>
      </c>
      <c r="D7417" t="s">
        <v>516</v>
      </c>
      <c r="E7417" t="s">
        <v>10</v>
      </c>
      <c r="F7417" t="s">
        <v>517</v>
      </c>
      <c r="G7417">
        <v>2792</v>
      </c>
      <c r="H7417" t="s">
        <v>8</v>
      </c>
      <c r="I7417" t="s">
        <v>8</v>
      </c>
      <c r="J7417" t="s">
        <v>8</v>
      </c>
      <c r="K7417" t="s">
        <v>6766</v>
      </c>
    </row>
    <row r="7418" spans="1:11" x14ac:dyDescent="0.25">
      <c r="A7418">
        <v>3838</v>
      </c>
      <c r="B7418" t="s">
        <v>3025</v>
      </c>
      <c r="C7418" t="s">
        <v>3026</v>
      </c>
      <c r="D7418" t="s">
        <v>516</v>
      </c>
      <c r="E7418" t="s">
        <v>10</v>
      </c>
      <c r="F7418" t="s">
        <v>517</v>
      </c>
      <c r="G7418">
        <v>2792</v>
      </c>
      <c r="H7418" t="s">
        <v>8</v>
      </c>
      <c r="I7418" t="s">
        <v>8</v>
      </c>
      <c r="J7418" t="s">
        <v>8</v>
      </c>
      <c r="K7418" t="s">
        <v>6766</v>
      </c>
    </row>
    <row r="7419" spans="1:11" x14ac:dyDescent="0.25">
      <c r="A7419">
        <v>3838</v>
      </c>
      <c r="B7419" t="s">
        <v>3025</v>
      </c>
      <c r="C7419" t="s">
        <v>3026</v>
      </c>
      <c r="D7419" t="s">
        <v>516</v>
      </c>
      <c r="E7419" t="s">
        <v>10</v>
      </c>
      <c r="F7419" t="s">
        <v>517</v>
      </c>
      <c r="G7419">
        <v>2792</v>
      </c>
      <c r="H7419" t="s">
        <v>8</v>
      </c>
      <c r="I7419" t="s">
        <v>8</v>
      </c>
      <c r="J7419" t="s">
        <v>8</v>
      </c>
      <c r="K7419" t="s">
        <v>6766</v>
      </c>
    </row>
    <row r="7420" spans="1:11" x14ac:dyDescent="0.25">
      <c r="A7420">
        <v>3838</v>
      </c>
      <c r="B7420" t="s">
        <v>3025</v>
      </c>
      <c r="C7420" t="s">
        <v>3026</v>
      </c>
      <c r="D7420" t="s">
        <v>516</v>
      </c>
      <c r="E7420" t="s">
        <v>10</v>
      </c>
      <c r="F7420" t="s">
        <v>517</v>
      </c>
      <c r="G7420">
        <v>2792</v>
      </c>
      <c r="H7420" t="s">
        <v>8</v>
      </c>
      <c r="I7420" t="s">
        <v>8</v>
      </c>
      <c r="J7420" t="s">
        <v>8</v>
      </c>
      <c r="K7420" t="s">
        <v>6766</v>
      </c>
    </row>
    <row r="7421" spans="1:11" x14ac:dyDescent="0.25">
      <c r="A7421">
        <v>3838</v>
      </c>
      <c r="B7421" t="s">
        <v>3025</v>
      </c>
      <c r="C7421" t="s">
        <v>3026</v>
      </c>
      <c r="D7421" t="s">
        <v>516</v>
      </c>
      <c r="E7421" t="s">
        <v>10</v>
      </c>
      <c r="F7421" t="s">
        <v>517</v>
      </c>
      <c r="G7421">
        <v>2792</v>
      </c>
      <c r="H7421" t="s">
        <v>8</v>
      </c>
      <c r="I7421" t="s">
        <v>8</v>
      </c>
      <c r="J7421" t="s">
        <v>8</v>
      </c>
      <c r="K7421" t="s">
        <v>6766</v>
      </c>
    </row>
    <row r="7422" spans="1:11" x14ac:dyDescent="0.25">
      <c r="A7422">
        <v>3838</v>
      </c>
      <c r="B7422" t="s">
        <v>3025</v>
      </c>
      <c r="C7422" t="s">
        <v>3026</v>
      </c>
      <c r="D7422" t="s">
        <v>516</v>
      </c>
      <c r="E7422" t="s">
        <v>10</v>
      </c>
      <c r="F7422" t="s">
        <v>517</v>
      </c>
      <c r="G7422">
        <v>2792</v>
      </c>
      <c r="H7422" t="s">
        <v>8</v>
      </c>
      <c r="I7422" t="s">
        <v>8</v>
      </c>
      <c r="J7422" t="s">
        <v>8</v>
      </c>
      <c r="K7422" t="s">
        <v>6766</v>
      </c>
    </row>
    <row r="7423" spans="1:11" x14ac:dyDescent="0.25">
      <c r="A7423">
        <v>3838</v>
      </c>
      <c r="B7423" t="s">
        <v>3025</v>
      </c>
      <c r="C7423" t="s">
        <v>3026</v>
      </c>
      <c r="D7423" t="s">
        <v>516</v>
      </c>
      <c r="E7423" t="s">
        <v>10</v>
      </c>
      <c r="F7423" t="s">
        <v>517</v>
      </c>
      <c r="G7423">
        <v>2792</v>
      </c>
      <c r="H7423" t="s">
        <v>8</v>
      </c>
      <c r="I7423" t="s">
        <v>8</v>
      </c>
      <c r="J7423" t="s">
        <v>8</v>
      </c>
      <c r="K7423" t="s">
        <v>6766</v>
      </c>
    </row>
    <row r="7424" spans="1:11" x14ac:dyDescent="0.25">
      <c r="A7424">
        <v>3838</v>
      </c>
      <c r="B7424" t="s">
        <v>3025</v>
      </c>
      <c r="C7424" t="s">
        <v>3026</v>
      </c>
      <c r="D7424" t="s">
        <v>516</v>
      </c>
      <c r="E7424" t="s">
        <v>10</v>
      </c>
      <c r="F7424" t="s">
        <v>517</v>
      </c>
      <c r="G7424">
        <v>2792</v>
      </c>
      <c r="H7424" t="s">
        <v>8</v>
      </c>
      <c r="I7424" t="s">
        <v>8</v>
      </c>
      <c r="J7424" t="s">
        <v>8</v>
      </c>
      <c r="K7424" t="s">
        <v>6766</v>
      </c>
    </row>
    <row r="7425" spans="1:11" x14ac:dyDescent="0.25">
      <c r="A7425">
        <v>3838</v>
      </c>
      <c r="B7425" t="s">
        <v>3025</v>
      </c>
      <c r="C7425" t="s">
        <v>3026</v>
      </c>
      <c r="D7425" t="s">
        <v>516</v>
      </c>
      <c r="E7425" t="s">
        <v>10</v>
      </c>
      <c r="F7425" t="s">
        <v>517</v>
      </c>
      <c r="G7425">
        <v>2792</v>
      </c>
      <c r="H7425" t="s">
        <v>8</v>
      </c>
      <c r="I7425" t="s">
        <v>8</v>
      </c>
      <c r="J7425" t="s">
        <v>8</v>
      </c>
      <c r="K7425" t="s">
        <v>6766</v>
      </c>
    </row>
    <row r="7426" spans="1:11" x14ac:dyDescent="0.25">
      <c r="A7426">
        <v>3838</v>
      </c>
      <c r="B7426" t="s">
        <v>3025</v>
      </c>
      <c r="C7426" t="s">
        <v>3026</v>
      </c>
      <c r="D7426" t="s">
        <v>516</v>
      </c>
      <c r="E7426" t="s">
        <v>10</v>
      </c>
      <c r="F7426" t="s">
        <v>517</v>
      </c>
      <c r="G7426">
        <v>2792</v>
      </c>
      <c r="H7426" t="s">
        <v>8</v>
      </c>
      <c r="I7426" t="s">
        <v>8</v>
      </c>
      <c r="J7426" t="s">
        <v>8</v>
      </c>
      <c r="K7426" t="s">
        <v>6766</v>
      </c>
    </row>
    <row r="7427" spans="1:11" x14ac:dyDescent="0.25">
      <c r="A7427">
        <v>3838</v>
      </c>
      <c r="B7427" t="s">
        <v>3025</v>
      </c>
      <c r="C7427" t="s">
        <v>3026</v>
      </c>
      <c r="D7427" t="s">
        <v>516</v>
      </c>
      <c r="E7427" t="s">
        <v>10</v>
      </c>
      <c r="F7427" t="s">
        <v>517</v>
      </c>
      <c r="G7427">
        <v>2792</v>
      </c>
      <c r="H7427" t="s">
        <v>8</v>
      </c>
      <c r="I7427" t="s">
        <v>8</v>
      </c>
      <c r="J7427" t="s">
        <v>8</v>
      </c>
      <c r="K7427" t="s">
        <v>6766</v>
      </c>
    </row>
    <row r="7428" spans="1:11" x14ac:dyDescent="0.25">
      <c r="A7428">
        <v>3840</v>
      </c>
      <c r="B7428" t="s">
        <v>3027</v>
      </c>
      <c r="C7428" t="s">
        <v>3028</v>
      </c>
      <c r="D7428" t="s">
        <v>276</v>
      </c>
      <c r="E7428" t="s">
        <v>10</v>
      </c>
      <c r="F7428" t="s">
        <v>277</v>
      </c>
      <c r="G7428">
        <v>2794</v>
      </c>
      <c r="H7428" t="s">
        <v>8</v>
      </c>
      <c r="I7428" t="s">
        <v>8</v>
      </c>
      <c r="J7428" t="s">
        <v>8</v>
      </c>
      <c r="K7428" t="s">
        <v>6766</v>
      </c>
    </row>
    <row r="7429" spans="1:11" x14ac:dyDescent="0.25">
      <c r="A7429">
        <v>3841</v>
      </c>
      <c r="B7429" t="s">
        <v>3029</v>
      </c>
      <c r="C7429" t="s">
        <v>3030</v>
      </c>
      <c r="D7429" t="s">
        <v>9</v>
      </c>
      <c r="E7429" t="s">
        <v>10</v>
      </c>
      <c r="F7429" t="s">
        <v>166</v>
      </c>
      <c r="G7429">
        <v>2795</v>
      </c>
      <c r="H7429" t="s">
        <v>8</v>
      </c>
      <c r="I7429" t="s">
        <v>8</v>
      </c>
      <c r="J7429" t="s">
        <v>8</v>
      </c>
      <c r="K7429" t="s">
        <v>6766</v>
      </c>
    </row>
    <row r="7430" spans="1:11" x14ac:dyDescent="0.25">
      <c r="A7430">
        <v>3842</v>
      </c>
      <c r="B7430" t="s">
        <v>2639</v>
      </c>
      <c r="C7430" t="s">
        <v>3031</v>
      </c>
      <c r="D7430" t="s">
        <v>245</v>
      </c>
      <c r="E7430" t="s">
        <v>10</v>
      </c>
      <c r="F7430" t="s">
        <v>246</v>
      </c>
      <c r="G7430">
        <v>2796</v>
      </c>
      <c r="H7430" t="s">
        <v>8</v>
      </c>
      <c r="I7430" t="s">
        <v>8</v>
      </c>
      <c r="J7430" t="s">
        <v>8</v>
      </c>
      <c r="K7430" t="s">
        <v>6766</v>
      </c>
    </row>
    <row r="7431" spans="1:11" x14ac:dyDescent="0.25">
      <c r="A7431">
        <v>3842</v>
      </c>
      <c r="B7431" t="s">
        <v>2639</v>
      </c>
      <c r="C7431" t="s">
        <v>3031</v>
      </c>
      <c r="D7431" t="s">
        <v>245</v>
      </c>
      <c r="E7431" t="s">
        <v>10</v>
      </c>
      <c r="F7431" t="s">
        <v>246</v>
      </c>
      <c r="G7431">
        <v>2796</v>
      </c>
      <c r="H7431" t="s">
        <v>8</v>
      </c>
      <c r="I7431" t="s">
        <v>8</v>
      </c>
      <c r="J7431" t="s">
        <v>8</v>
      </c>
      <c r="K7431" t="s">
        <v>6766</v>
      </c>
    </row>
    <row r="7432" spans="1:11" x14ac:dyDescent="0.25">
      <c r="A7432">
        <v>3842</v>
      </c>
      <c r="B7432" t="s">
        <v>2639</v>
      </c>
      <c r="C7432" t="s">
        <v>3031</v>
      </c>
      <c r="D7432" t="s">
        <v>245</v>
      </c>
      <c r="E7432" t="s">
        <v>10</v>
      </c>
      <c r="F7432" t="s">
        <v>246</v>
      </c>
      <c r="G7432">
        <v>2796</v>
      </c>
      <c r="H7432" t="s">
        <v>8</v>
      </c>
      <c r="I7432" t="s">
        <v>8</v>
      </c>
      <c r="J7432" t="s">
        <v>8</v>
      </c>
      <c r="K7432" t="s">
        <v>6766</v>
      </c>
    </row>
    <row r="7433" spans="1:11" x14ac:dyDescent="0.25">
      <c r="A7433">
        <v>3842</v>
      </c>
      <c r="B7433" t="s">
        <v>2639</v>
      </c>
      <c r="C7433" t="s">
        <v>3031</v>
      </c>
      <c r="D7433" t="s">
        <v>245</v>
      </c>
      <c r="E7433" t="s">
        <v>10</v>
      </c>
      <c r="F7433" t="s">
        <v>246</v>
      </c>
      <c r="G7433">
        <v>2796</v>
      </c>
      <c r="H7433" t="s">
        <v>8</v>
      </c>
      <c r="I7433" t="s">
        <v>8</v>
      </c>
      <c r="J7433" t="s">
        <v>8</v>
      </c>
      <c r="K7433" t="s">
        <v>6766</v>
      </c>
    </row>
    <row r="7434" spans="1:11" x14ac:dyDescent="0.25">
      <c r="A7434">
        <v>3842</v>
      </c>
      <c r="B7434" t="s">
        <v>2639</v>
      </c>
      <c r="C7434" t="s">
        <v>3031</v>
      </c>
      <c r="D7434" t="s">
        <v>245</v>
      </c>
      <c r="E7434" t="s">
        <v>10</v>
      </c>
      <c r="F7434" t="s">
        <v>246</v>
      </c>
      <c r="G7434">
        <v>2796</v>
      </c>
      <c r="H7434" t="s">
        <v>8</v>
      </c>
      <c r="I7434" t="s">
        <v>8</v>
      </c>
      <c r="J7434" t="s">
        <v>8</v>
      </c>
      <c r="K7434" t="s">
        <v>6766</v>
      </c>
    </row>
    <row r="7435" spans="1:11" x14ac:dyDescent="0.25">
      <c r="A7435">
        <v>3842</v>
      </c>
      <c r="B7435" t="s">
        <v>2639</v>
      </c>
      <c r="C7435" t="s">
        <v>3031</v>
      </c>
      <c r="D7435" t="s">
        <v>245</v>
      </c>
      <c r="E7435" t="s">
        <v>10</v>
      </c>
      <c r="F7435" t="s">
        <v>246</v>
      </c>
      <c r="G7435">
        <v>2796</v>
      </c>
      <c r="H7435" t="s">
        <v>8</v>
      </c>
      <c r="I7435" t="s">
        <v>8</v>
      </c>
      <c r="J7435" t="s">
        <v>8</v>
      </c>
      <c r="K7435" t="s">
        <v>6766</v>
      </c>
    </row>
    <row r="7436" spans="1:11" x14ac:dyDescent="0.25">
      <c r="A7436">
        <v>3842</v>
      </c>
      <c r="B7436" t="s">
        <v>2639</v>
      </c>
      <c r="C7436" t="s">
        <v>3031</v>
      </c>
      <c r="D7436" t="s">
        <v>245</v>
      </c>
      <c r="E7436" t="s">
        <v>10</v>
      </c>
      <c r="F7436" t="s">
        <v>246</v>
      </c>
      <c r="G7436">
        <v>2796</v>
      </c>
      <c r="H7436" t="s">
        <v>8</v>
      </c>
      <c r="I7436" t="s">
        <v>8</v>
      </c>
      <c r="J7436" t="s">
        <v>8</v>
      </c>
      <c r="K7436" t="s">
        <v>6766</v>
      </c>
    </row>
    <row r="7437" spans="1:11" x14ac:dyDescent="0.25">
      <c r="A7437">
        <v>3842</v>
      </c>
      <c r="B7437" t="s">
        <v>2639</v>
      </c>
      <c r="C7437" t="s">
        <v>3031</v>
      </c>
      <c r="D7437" t="s">
        <v>245</v>
      </c>
      <c r="E7437" t="s">
        <v>10</v>
      </c>
      <c r="F7437" t="s">
        <v>246</v>
      </c>
      <c r="G7437">
        <v>2796</v>
      </c>
      <c r="H7437" t="s">
        <v>8</v>
      </c>
      <c r="I7437" t="s">
        <v>8</v>
      </c>
      <c r="J7437" t="s">
        <v>8</v>
      </c>
      <c r="K7437" t="s">
        <v>6766</v>
      </c>
    </row>
    <row r="7438" spans="1:11" x14ac:dyDescent="0.25">
      <c r="A7438">
        <v>3842</v>
      </c>
      <c r="B7438" t="s">
        <v>2639</v>
      </c>
      <c r="C7438" t="s">
        <v>3031</v>
      </c>
      <c r="D7438" t="s">
        <v>245</v>
      </c>
      <c r="E7438" t="s">
        <v>10</v>
      </c>
      <c r="F7438" t="s">
        <v>246</v>
      </c>
      <c r="G7438">
        <v>2796</v>
      </c>
      <c r="H7438" t="s">
        <v>8</v>
      </c>
      <c r="I7438" t="s">
        <v>8</v>
      </c>
      <c r="J7438" t="s">
        <v>8</v>
      </c>
      <c r="K7438" t="s">
        <v>6766</v>
      </c>
    </row>
    <row r="7439" spans="1:11" x14ac:dyDescent="0.25">
      <c r="A7439">
        <v>3842</v>
      </c>
      <c r="B7439" t="s">
        <v>2639</v>
      </c>
      <c r="C7439" t="s">
        <v>3031</v>
      </c>
      <c r="D7439" t="s">
        <v>245</v>
      </c>
      <c r="E7439" t="s">
        <v>10</v>
      </c>
      <c r="F7439" t="s">
        <v>246</v>
      </c>
      <c r="G7439">
        <v>2796</v>
      </c>
      <c r="H7439" t="s">
        <v>8</v>
      </c>
      <c r="I7439" t="s">
        <v>8</v>
      </c>
      <c r="J7439" t="s">
        <v>8</v>
      </c>
      <c r="K7439" t="s">
        <v>6766</v>
      </c>
    </row>
    <row r="7440" spans="1:11" x14ac:dyDescent="0.25">
      <c r="A7440">
        <v>3842</v>
      </c>
      <c r="B7440" t="s">
        <v>2639</v>
      </c>
      <c r="C7440" t="s">
        <v>3031</v>
      </c>
      <c r="D7440" t="s">
        <v>245</v>
      </c>
      <c r="E7440" t="s">
        <v>10</v>
      </c>
      <c r="F7440" t="s">
        <v>246</v>
      </c>
      <c r="G7440">
        <v>2796</v>
      </c>
      <c r="H7440" t="s">
        <v>8</v>
      </c>
      <c r="I7440" t="s">
        <v>8</v>
      </c>
      <c r="J7440" t="s">
        <v>8</v>
      </c>
      <c r="K7440" t="s">
        <v>6766</v>
      </c>
    </row>
    <row r="7441" spans="1:11" x14ac:dyDescent="0.25">
      <c r="A7441">
        <v>3843</v>
      </c>
      <c r="B7441" t="s">
        <v>3032</v>
      </c>
      <c r="C7441" t="s">
        <v>3033</v>
      </c>
      <c r="D7441" t="s">
        <v>182</v>
      </c>
      <c r="E7441" t="s">
        <v>10</v>
      </c>
      <c r="F7441" t="s">
        <v>610</v>
      </c>
      <c r="G7441">
        <v>2797</v>
      </c>
      <c r="H7441" t="s">
        <v>8</v>
      </c>
      <c r="I7441" t="s">
        <v>8</v>
      </c>
      <c r="J7441" t="s">
        <v>8</v>
      </c>
      <c r="K7441" t="s">
        <v>6766</v>
      </c>
    </row>
    <row r="7442" spans="1:11" x14ac:dyDescent="0.25">
      <c r="A7442">
        <v>3843</v>
      </c>
      <c r="B7442" t="s">
        <v>3032</v>
      </c>
      <c r="C7442" t="s">
        <v>3033</v>
      </c>
      <c r="D7442" t="s">
        <v>182</v>
      </c>
      <c r="E7442" t="s">
        <v>10</v>
      </c>
      <c r="F7442" t="s">
        <v>610</v>
      </c>
      <c r="G7442">
        <v>2797</v>
      </c>
      <c r="H7442" t="s">
        <v>8</v>
      </c>
      <c r="I7442" t="s">
        <v>8</v>
      </c>
      <c r="J7442" t="s">
        <v>8</v>
      </c>
      <c r="K7442" t="s">
        <v>6766</v>
      </c>
    </row>
    <row r="7443" spans="1:11" x14ac:dyDescent="0.25">
      <c r="A7443">
        <v>3843</v>
      </c>
      <c r="B7443" t="s">
        <v>3032</v>
      </c>
      <c r="C7443" t="s">
        <v>3033</v>
      </c>
      <c r="D7443" t="s">
        <v>182</v>
      </c>
      <c r="E7443" t="s">
        <v>10</v>
      </c>
      <c r="F7443" t="s">
        <v>610</v>
      </c>
      <c r="G7443">
        <v>2797</v>
      </c>
      <c r="H7443" t="s">
        <v>8</v>
      </c>
      <c r="I7443" t="s">
        <v>8</v>
      </c>
      <c r="J7443" t="s">
        <v>8</v>
      </c>
      <c r="K7443" t="s">
        <v>6766</v>
      </c>
    </row>
    <row r="7444" spans="1:11" x14ac:dyDescent="0.25">
      <c r="A7444">
        <v>3843</v>
      </c>
      <c r="B7444" t="s">
        <v>3032</v>
      </c>
      <c r="C7444" t="s">
        <v>3033</v>
      </c>
      <c r="D7444" t="s">
        <v>182</v>
      </c>
      <c r="E7444" t="s">
        <v>10</v>
      </c>
      <c r="F7444" t="s">
        <v>610</v>
      </c>
      <c r="G7444">
        <v>2797</v>
      </c>
      <c r="H7444" t="s">
        <v>8</v>
      </c>
      <c r="I7444" t="s">
        <v>8</v>
      </c>
      <c r="J7444" t="s">
        <v>8</v>
      </c>
      <c r="K7444" t="s">
        <v>6766</v>
      </c>
    </row>
    <row r="7445" spans="1:11" x14ac:dyDescent="0.25">
      <c r="A7445">
        <v>3843</v>
      </c>
      <c r="B7445" t="s">
        <v>3032</v>
      </c>
      <c r="C7445" t="s">
        <v>3033</v>
      </c>
      <c r="D7445" t="s">
        <v>182</v>
      </c>
      <c r="E7445" t="s">
        <v>10</v>
      </c>
      <c r="F7445" t="s">
        <v>610</v>
      </c>
      <c r="G7445">
        <v>2797</v>
      </c>
      <c r="H7445" t="s">
        <v>8</v>
      </c>
      <c r="I7445" t="s">
        <v>8</v>
      </c>
      <c r="J7445" t="s">
        <v>8</v>
      </c>
      <c r="K7445" t="s">
        <v>6766</v>
      </c>
    </row>
    <row r="7446" spans="1:11" x14ac:dyDescent="0.25">
      <c r="A7446">
        <v>3844</v>
      </c>
      <c r="B7446" t="s">
        <v>3034</v>
      </c>
      <c r="C7446" t="s">
        <v>3035</v>
      </c>
      <c r="D7446" t="s">
        <v>211</v>
      </c>
      <c r="E7446" t="s">
        <v>10</v>
      </c>
      <c r="F7446" t="s">
        <v>212</v>
      </c>
      <c r="G7446">
        <v>2798</v>
      </c>
      <c r="H7446" t="s">
        <v>8</v>
      </c>
      <c r="I7446" t="s">
        <v>8</v>
      </c>
      <c r="J7446" t="s">
        <v>8</v>
      </c>
      <c r="K7446" t="s">
        <v>6766</v>
      </c>
    </row>
    <row r="7447" spans="1:11" x14ac:dyDescent="0.25">
      <c r="A7447">
        <v>3845</v>
      </c>
      <c r="B7447" t="s">
        <v>3036</v>
      </c>
      <c r="C7447" t="s">
        <v>3037</v>
      </c>
      <c r="D7447" t="s">
        <v>516</v>
      </c>
      <c r="E7447" t="s">
        <v>10</v>
      </c>
      <c r="F7447" t="s">
        <v>517</v>
      </c>
      <c r="G7447">
        <v>2799</v>
      </c>
      <c r="H7447" t="s">
        <v>8</v>
      </c>
      <c r="I7447" t="s">
        <v>8</v>
      </c>
      <c r="J7447" t="s">
        <v>8</v>
      </c>
      <c r="K7447" t="s">
        <v>6766</v>
      </c>
    </row>
    <row r="7448" spans="1:11" x14ac:dyDescent="0.25">
      <c r="A7448">
        <v>3846</v>
      </c>
      <c r="B7448" t="s">
        <v>2735</v>
      </c>
      <c r="C7448" t="s">
        <v>3038</v>
      </c>
      <c r="D7448" t="s">
        <v>9</v>
      </c>
      <c r="E7448" t="s">
        <v>10</v>
      </c>
      <c r="F7448" t="s">
        <v>677</v>
      </c>
      <c r="G7448">
        <v>2800</v>
      </c>
      <c r="H7448" t="s">
        <v>8</v>
      </c>
      <c r="I7448" t="s">
        <v>8</v>
      </c>
      <c r="J7448" t="s">
        <v>8</v>
      </c>
      <c r="K7448" t="s">
        <v>6766</v>
      </c>
    </row>
    <row r="7449" spans="1:11" x14ac:dyDescent="0.25">
      <c r="A7449">
        <v>3847</v>
      </c>
      <c r="B7449" t="s">
        <v>3039</v>
      </c>
      <c r="C7449" t="s">
        <v>3040</v>
      </c>
      <c r="D7449" t="s">
        <v>9</v>
      </c>
      <c r="E7449" t="s">
        <v>10</v>
      </c>
      <c r="F7449" t="s">
        <v>677</v>
      </c>
      <c r="G7449">
        <v>2801</v>
      </c>
      <c r="H7449" t="s">
        <v>8</v>
      </c>
      <c r="I7449" t="s">
        <v>8</v>
      </c>
      <c r="J7449" t="s">
        <v>8</v>
      </c>
      <c r="K7449" t="s">
        <v>6766</v>
      </c>
    </row>
    <row r="7450" spans="1:11" x14ac:dyDescent="0.25">
      <c r="A7450">
        <v>3847</v>
      </c>
      <c r="B7450" t="s">
        <v>3039</v>
      </c>
      <c r="C7450" t="s">
        <v>3040</v>
      </c>
      <c r="D7450" t="s">
        <v>9</v>
      </c>
      <c r="E7450" t="s">
        <v>10</v>
      </c>
      <c r="F7450" t="s">
        <v>677</v>
      </c>
      <c r="G7450">
        <v>2801</v>
      </c>
      <c r="H7450" t="s">
        <v>8</v>
      </c>
      <c r="I7450" t="s">
        <v>8</v>
      </c>
      <c r="J7450" t="s">
        <v>8</v>
      </c>
      <c r="K7450" t="s">
        <v>6766</v>
      </c>
    </row>
    <row r="7451" spans="1:11" x14ac:dyDescent="0.25">
      <c r="A7451">
        <v>3847</v>
      </c>
      <c r="B7451" t="s">
        <v>3039</v>
      </c>
      <c r="C7451" t="s">
        <v>3040</v>
      </c>
      <c r="D7451" t="s">
        <v>9</v>
      </c>
      <c r="E7451" t="s">
        <v>10</v>
      </c>
      <c r="F7451" t="s">
        <v>677</v>
      </c>
      <c r="G7451">
        <v>2801</v>
      </c>
      <c r="H7451" t="s">
        <v>8</v>
      </c>
      <c r="I7451" t="s">
        <v>8</v>
      </c>
      <c r="J7451" t="s">
        <v>8</v>
      </c>
      <c r="K7451" t="s">
        <v>6766</v>
      </c>
    </row>
    <row r="7452" spans="1:11" x14ac:dyDescent="0.25">
      <c r="A7452">
        <v>3847</v>
      </c>
      <c r="B7452" t="s">
        <v>3039</v>
      </c>
      <c r="C7452" t="s">
        <v>3040</v>
      </c>
      <c r="D7452" t="s">
        <v>9</v>
      </c>
      <c r="E7452" t="s">
        <v>10</v>
      </c>
      <c r="F7452" t="s">
        <v>677</v>
      </c>
      <c r="G7452">
        <v>2801</v>
      </c>
      <c r="H7452" t="s">
        <v>8</v>
      </c>
      <c r="I7452" t="s">
        <v>8</v>
      </c>
      <c r="J7452" t="s">
        <v>8</v>
      </c>
      <c r="K7452" t="s">
        <v>6766</v>
      </c>
    </row>
    <row r="7453" spans="1:11" x14ac:dyDescent="0.25">
      <c r="A7453">
        <v>3847</v>
      </c>
      <c r="B7453" t="s">
        <v>3039</v>
      </c>
      <c r="C7453" t="s">
        <v>3040</v>
      </c>
      <c r="D7453" t="s">
        <v>9</v>
      </c>
      <c r="E7453" t="s">
        <v>10</v>
      </c>
      <c r="F7453" t="s">
        <v>677</v>
      </c>
      <c r="G7453">
        <v>2801</v>
      </c>
      <c r="H7453" t="s">
        <v>8</v>
      </c>
      <c r="I7453" t="s">
        <v>8</v>
      </c>
      <c r="J7453" t="s">
        <v>8</v>
      </c>
      <c r="K7453" t="s">
        <v>6766</v>
      </c>
    </row>
    <row r="7454" spans="1:11" x14ac:dyDescent="0.25">
      <c r="A7454">
        <v>3847</v>
      </c>
      <c r="B7454" t="s">
        <v>3039</v>
      </c>
      <c r="C7454" t="s">
        <v>3040</v>
      </c>
      <c r="D7454" t="s">
        <v>9</v>
      </c>
      <c r="E7454" t="s">
        <v>10</v>
      </c>
      <c r="F7454" t="s">
        <v>677</v>
      </c>
      <c r="G7454">
        <v>2801</v>
      </c>
      <c r="H7454" t="s">
        <v>8</v>
      </c>
      <c r="I7454" t="s">
        <v>8</v>
      </c>
      <c r="J7454" t="s">
        <v>8</v>
      </c>
      <c r="K7454" t="s">
        <v>6766</v>
      </c>
    </row>
    <row r="7455" spans="1:11" x14ac:dyDescent="0.25">
      <c r="A7455">
        <v>3847</v>
      </c>
      <c r="B7455" t="s">
        <v>3039</v>
      </c>
      <c r="C7455" t="s">
        <v>3040</v>
      </c>
      <c r="D7455" t="s">
        <v>9</v>
      </c>
      <c r="E7455" t="s">
        <v>10</v>
      </c>
      <c r="F7455" t="s">
        <v>677</v>
      </c>
      <c r="G7455">
        <v>2801</v>
      </c>
      <c r="H7455" t="s">
        <v>8</v>
      </c>
      <c r="I7455" t="s">
        <v>8</v>
      </c>
      <c r="J7455" t="s">
        <v>8</v>
      </c>
      <c r="K7455" t="s">
        <v>6766</v>
      </c>
    </row>
    <row r="7456" spans="1:11" x14ac:dyDescent="0.25">
      <c r="A7456">
        <v>3847</v>
      </c>
      <c r="B7456" t="s">
        <v>3039</v>
      </c>
      <c r="C7456" t="s">
        <v>3040</v>
      </c>
      <c r="D7456" t="s">
        <v>9</v>
      </c>
      <c r="E7456" t="s">
        <v>10</v>
      </c>
      <c r="F7456" t="s">
        <v>677</v>
      </c>
      <c r="G7456">
        <v>2801</v>
      </c>
      <c r="H7456" t="s">
        <v>8</v>
      </c>
      <c r="I7456" t="s">
        <v>8</v>
      </c>
      <c r="J7456" t="s">
        <v>8</v>
      </c>
      <c r="K7456" t="s">
        <v>6766</v>
      </c>
    </row>
    <row r="7457" spans="1:11" x14ac:dyDescent="0.25">
      <c r="A7457">
        <v>3847</v>
      </c>
      <c r="B7457" t="s">
        <v>3039</v>
      </c>
      <c r="C7457" t="s">
        <v>3040</v>
      </c>
      <c r="D7457" t="s">
        <v>9</v>
      </c>
      <c r="E7457" t="s">
        <v>10</v>
      </c>
      <c r="F7457" t="s">
        <v>677</v>
      </c>
      <c r="G7457">
        <v>2801</v>
      </c>
      <c r="H7457" t="s">
        <v>8</v>
      </c>
      <c r="I7457" t="s">
        <v>8</v>
      </c>
      <c r="J7457" t="s">
        <v>8</v>
      </c>
      <c r="K7457" t="s">
        <v>6766</v>
      </c>
    </row>
    <row r="7458" spans="1:11" x14ac:dyDescent="0.25">
      <c r="A7458">
        <v>3847</v>
      </c>
      <c r="B7458" t="s">
        <v>3039</v>
      </c>
      <c r="C7458" t="s">
        <v>3040</v>
      </c>
      <c r="D7458" t="s">
        <v>9</v>
      </c>
      <c r="E7458" t="s">
        <v>10</v>
      </c>
      <c r="F7458" t="s">
        <v>677</v>
      </c>
      <c r="G7458">
        <v>2801</v>
      </c>
      <c r="H7458" t="s">
        <v>8</v>
      </c>
      <c r="I7458" t="s">
        <v>8</v>
      </c>
      <c r="J7458" t="s">
        <v>8</v>
      </c>
      <c r="K7458" t="s">
        <v>6766</v>
      </c>
    </row>
    <row r="7459" spans="1:11" x14ac:dyDescent="0.25">
      <c r="A7459">
        <v>3847</v>
      </c>
      <c r="B7459" t="s">
        <v>3039</v>
      </c>
      <c r="C7459" t="s">
        <v>3040</v>
      </c>
      <c r="D7459" t="s">
        <v>9</v>
      </c>
      <c r="E7459" t="s">
        <v>10</v>
      </c>
      <c r="F7459" t="s">
        <v>677</v>
      </c>
      <c r="G7459">
        <v>2801</v>
      </c>
      <c r="H7459" t="s">
        <v>8</v>
      </c>
      <c r="I7459" t="s">
        <v>8</v>
      </c>
      <c r="J7459" t="s">
        <v>8</v>
      </c>
      <c r="K7459" t="s">
        <v>6766</v>
      </c>
    </row>
    <row r="7460" spans="1:11" x14ac:dyDescent="0.25">
      <c r="A7460">
        <v>3847</v>
      </c>
      <c r="B7460" t="s">
        <v>3039</v>
      </c>
      <c r="C7460" t="s">
        <v>3040</v>
      </c>
      <c r="D7460" t="s">
        <v>9</v>
      </c>
      <c r="E7460" t="s">
        <v>10</v>
      </c>
      <c r="F7460" t="s">
        <v>677</v>
      </c>
      <c r="G7460">
        <v>2801</v>
      </c>
      <c r="H7460" t="s">
        <v>8</v>
      </c>
      <c r="I7460" t="s">
        <v>8</v>
      </c>
      <c r="J7460" t="s">
        <v>8</v>
      </c>
      <c r="K7460" t="s">
        <v>6766</v>
      </c>
    </row>
    <row r="7461" spans="1:11" x14ac:dyDescent="0.25">
      <c r="A7461">
        <v>3847</v>
      </c>
      <c r="B7461" t="s">
        <v>3039</v>
      </c>
      <c r="C7461" t="s">
        <v>3040</v>
      </c>
      <c r="D7461" t="s">
        <v>9</v>
      </c>
      <c r="E7461" t="s">
        <v>10</v>
      </c>
      <c r="F7461" t="s">
        <v>677</v>
      </c>
      <c r="G7461">
        <v>2801</v>
      </c>
      <c r="H7461" t="s">
        <v>8</v>
      </c>
      <c r="I7461" t="s">
        <v>8</v>
      </c>
      <c r="J7461" t="s">
        <v>8</v>
      </c>
      <c r="K7461" t="s">
        <v>6766</v>
      </c>
    </row>
    <row r="7462" spans="1:11" x14ac:dyDescent="0.25">
      <c r="A7462">
        <v>3847</v>
      </c>
      <c r="B7462" t="s">
        <v>3039</v>
      </c>
      <c r="C7462" t="s">
        <v>3040</v>
      </c>
      <c r="D7462" t="s">
        <v>9</v>
      </c>
      <c r="E7462" t="s">
        <v>10</v>
      </c>
      <c r="F7462" t="s">
        <v>677</v>
      </c>
      <c r="G7462">
        <v>2801</v>
      </c>
      <c r="H7462" t="s">
        <v>8</v>
      </c>
      <c r="I7462" t="s">
        <v>8</v>
      </c>
      <c r="J7462" t="s">
        <v>8</v>
      </c>
      <c r="K7462" t="s">
        <v>6766</v>
      </c>
    </row>
    <row r="7463" spans="1:11" x14ac:dyDescent="0.25">
      <c r="A7463">
        <v>3847</v>
      </c>
      <c r="B7463" t="s">
        <v>3039</v>
      </c>
      <c r="C7463" t="s">
        <v>3040</v>
      </c>
      <c r="D7463" t="s">
        <v>9</v>
      </c>
      <c r="E7463" t="s">
        <v>10</v>
      </c>
      <c r="F7463" t="s">
        <v>677</v>
      </c>
      <c r="G7463">
        <v>2801</v>
      </c>
      <c r="H7463" t="s">
        <v>8</v>
      </c>
      <c r="I7463" t="s">
        <v>8</v>
      </c>
      <c r="J7463" t="s">
        <v>8</v>
      </c>
      <c r="K7463" t="s">
        <v>6766</v>
      </c>
    </row>
    <row r="7464" spans="1:11" x14ac:dyDescent="0.25">
      <c r="A7464">
        <v>3847</v>
      </c>
      <c r="B7464" t="s">
        <v>3039</v>
      </c>
      <c r="C7464" t="s">
        <v>3040</v>
      </c>
      <c r="D7464" t="s">
        <v>9</v>
      </c>
      <c r="E7464" t="s">
        <v>10</v>
      </c>
      <c r="F7464" t="s">
        <v>677</v>
      </c>
      <c r="G7464">
        <v>2801</v>
      </c>
      <c r="H7464" t="s">
        <v>8</v>
      </c>
      <c r="I7464" t="s">
        <v>8</v>
      </c>
      <c r="J7464" t="s">
        <v>8</v>
      </c>
      <c r="K7464" t="s">
        <v>6766</v>
      </c>
    </row>
    <row r="7465" spans="1:11" x14ac:dyDescent="0.25">
      <c r="A7465">
        <v>3847</v>
      </c>
      <c r="B7465" t="s">
        <v>3039</v>
      </c>
      <c r="C7465" t="s">
        <v>3040</v>
      </c>
      <c r="D7465" t="s">
        <v>9</v>
      </c>
      <c r="E7465" t="s">
        <v>10</v>
      </c>
      <c r="F7465" t="s">
        <v>677</v>
      </c>
      <c r="G7465">
        <v>2801</v>
      </c>
      <c r="H7465" t="s">
        <v>8</v>
      </c>
      <c r="I7465" t="s">
        <v>8</v>
      </c>
      <c r="J7465" t="s">
        <v>8</v>
      </c>
      <c r="K7465" t="s">
        <v>6766</v>
      </c>
    </row>
    <row r="7466" spans="1:11" x14ac:dyDescent="0.25">
      <c r="A7466">
        <v>3847</v>
      </c>
      <c r="B7466" t="s">
        <v>3039</v>
      </c>
      <c r="C7466" t="s">
        <v>3040</v>
      </c>
      <c r="D7466" t="s">
        <v>9</v>
      </c>
      <c r="E7466" t="s">
        <v>10</v>
      </c>
      <c r="F7466" t="s">
        <v>677</v>
      </c>
      <c r="G7466">
        <v>2801</v>
      </c>
      <c r="H7466" t="s">
        <v>8</v>
      </c>
      <c r="I7466" t="s">
        <v>8</v>
      </c>
      <c r="J7466" t="s">
        <v>8</v>
      </c>
      <c r="K7466" t="s">
        <v>6766</v>
      </c>
    </row>
    <row r="7467" spans="1:11" x14ac:dyDescent="0.25">
      <c r="A7467">
        <v>3847</v>
      </c>
      <c r="B7467" t="s">
        <v>3039</v>
      </c>
      <c r="C7467" t="s">
        <v>3040</v>
      </c>
      <c r="D7467" t="s">
        <v>9</v>
      </c>
      <c r="E7467" t="s">
        <v>10</v>
      </c>
      <c r="F7467" t="s">
        <v>677</v>
      </c>
      <c r="G7467">
        <v>2801</v>
      </c>
      <c r="H7467" t="s">
        <v>8</v>
      </c>
      <c r="I7467" t="s">
        <v>8</v>
      </c>
      <c r="J7467" t="s">
        <v>8</v>
      </c>
      <c r="K7467" t="s">
        <v>6766</v>
      </c>
    </row>
    <row r="7468" spans="1:11" x14ac:dyDescent="0.25">
      <c r="A7468">
        <v>3847</v>
      </c>
      <c r="B7468" t="s">
        <v>3039</v>
      </c>
      <c r="C7468" t="s">
        <v>3040</v>
      </c>
      <c r="D7468" t="s">
        <v>9</v>
      </c>
      <c r="E7468" t="s">
        <v>10</v>
      </c>
      <c r="F7468" t="s">
        <v>677</v>
      </c>
      <c r="G7468">
        <v>2801</v>
      </c>
      <c r="H7468" t="s">
        <v>8</v>
      </c>
      <c r="I7468" t="s">
        <v>8</v>
      </c>
      <c r="J7468" t="s">
        <v>8</v>
      </c>
      <c r="K7468" t="s">
        <v>6766</v>
      </c>
    </row>
    <row r="7469" spans="1:11" x14ac:dyDescent="0.25">
      <c r="A7469">
        <v>3847</v>
      </c>
      <c r="B7469" t="s">
        <v>3039</v>
      </c>
      <c r="C7469" t="s">
        <v>3040</v>
      </c>
      <c r="D7469" t="s">
        <v>9</v>
      </c>
      <c r="E7469" t="s">
        <v>10</v>
      </c>
      <c r="F7469" t="s">
        <v>677</v>
      </c>
      <c r="G7469">
        <v>2801</v>
      </c>
      <c r="H7469" t="s">
        <v>8</v>
      </c>
      <c r="I7469" t="s">
        <v>8</v>
      </c>
      <c r="J7469" t="s">
        <v>8</v>
      </c>
      <c r="K7469" t="s">
        <v>6766</v>
      </c>
    </row>
    <row r="7470" spans="1:11" x14ac:dyDescent="0.25">
      <c r="A7470">
        <v>3847</v>
      </c>
      <c r="B7470" t="s">
        <v>3039</v>
      </c>
      <c r="C7470" t="s">
        <v>3040</v>
      </c>
      <c r="D7470" t="s">
        <v>9</v>
      </c>
      <c r="E7470" t="s">
        <v>10</v>
      </c>
      <c r="F7470" t="s">
        <v>677</v>
      </c>
      <c r="G7470">
        <v>2801</v>
      </c>
      <c r="H7470" t="s">
        <v>8</v>
      </c>
      <c r="I7470" t="s">
        <v>8</v>
      </c>
      <c r="J7470" t="s">
        <v>8</v>
      </c>
      <c r="K7470" t="s">
        <v>6766</v>
      </c>
    </row>
    <row r="7471" spans="1:11" x14ac:dyDescent="0.25">
      <c r="A7471">
        <v>3847</v>
      </c>
      <c r="B7471" t="s">
        <v>3039</v>
      </c>
      <c r="C7471" t="s">
        <v>3040</v>
      </c>
      <c r="D7471" t="s">
        <v>9</v>
      </c>
      <c r="E7471" t="s">
        <v>10</v>
      </c>
      <c r="F7471" t="s">
        <v>677</v>
      </c>
      <c r="G7471">
        <v>2801</v>
      </c>
      <c r="H7471" t="s">
        <v>8</v>
      </c>
      <c r="I7471" t="s">
        <v>8</v>
      </c>
      <c r="J7471" t="s">
        <v>8</v>
      </c>
      <c r="K7471" t="s">
        <v>6766</v>
      </c>
    </row>
    <row r="7472" spans="1:11" x14ac:dyDescent="0.25">
      <c r="A7472">
        <v>3847</v>
      </c>
      <c r="B7472" t="s">
        <v>3039</v>
      </c>
      <c r="C7472" t="s">
        <v>3040</v>
      </c>
      <c r="D7472" t="s">
        <v>9</v>
      </c>
      <c r="E7472" t="s">
        <v>10</v>
      </c>
      <c r="F7472" t="s">
        <v>677</v>
      </c>
      <c r="G7472">
        <v>2801</v>
      </c>
      <c r="H7472" t="s">
        <v>8</v>
      </c>
      <c r="I7472" t="s">
        <v>8</v>
      </c>
      <c r="J7472" t="s">
        <v>8</v>
      </c>
      <c r="K7472" t="s">
        <v>6766</v>
      </c>
    </row>
    <row r="7473" spans="1:11" x14ac:dyDescent="0.25">
      <c r="A7473">
        <v>3847</v>
      </c>
      <c r="B7473" t="s">
        <v>3039</v>
      </c>
      <c r="C7473" t="s">
        <v>3040</v>
      </c>
      <c r="D7473" t="s">
        <v>9</v>
      </c>
      <c r="E7473" t="s">
        <v>10</v>
      </c>
      <c r="F7473" t="s">
        <v>677</v>
      </c>
      <c r="G7473">
        <v>2801</v>
      </c>
      <c r="H7473" t="s">
        <v>8</v>
      </c>
      <c r="I7473" t="s">
        <v>8</v>
      </c>
      <c r="J7473" t="s">
        <v>8</v>
      </c>
      <c r="K7473" t="s">
        <v>6766</v>
      </c>
    </row>
    <row r="7474" spans="1:11" x14ac:dyDescent="0.25">
      <c r="A7474">
        <v>3847</v>
      </c>
      <c r="B7474" t="s">
        <v>3039</v>
      </c>
      <c r="C7474" t="s">
        <v>3040</v>
      </c>
      <c r="D7474" t="s">
        <v>9</v>
      </c>
      <c r="E7474" t="s">
        <v>10</v>
      </c>
      <c r="F7474" t="s">
        <v>677</v>
      </c>
      <c r="G7474">
        <v>2801</v>
      </c>
      <c r="H7474" t="s">
        <v>8</v>
      </c>
      <c r="I7474" t="s">
        <v>8</v>
      </c>
      <c r="J7474" t="s">
        <v>8</v>
      </c>
      <c r="K7474" t="s">
        <v>6766</v>
      </c>
    </row>
    <row r="7475" spans="1:11" x14ac:dyDescent="0.25">
      <c r="A7475">
        <v>3847</v>
      </c>
      <c r="B7475" t="s">
        <v>3039</v>
      </c>
      <c r="C7475" t="s">
        <v>3040</v>
      </c>
      <c r="D7475" t="s">
        <v>9</v>
      </c>
      <c r="E7475" t="s">
        <v>10</v>
      </c>
      <c r="F7475" t="s">
        <v>677</v>
      </c>
      <c r="G7475">
        <v>2801</v>
      </c>
      <c r="H7475" t="s">
        <v>8</v>
      </c>
      <c r="I7475" t="s">
        <v>8</v>
      </c>
      <c r="J7475" t="s">
        <v>8</v>
      </c>
      <c r="K7475" t="s">
        <v>6766</v>
      </c>
    </row>
    <row r="7476" spans="1:11" x14ac:dyDescent="0.25">
      <c r="A7476">
        <v>3847</v>
      </c>
      <c r="B7476" t="s">
        <v>3039</v>
      </c>
      <c r="C7476" t="s">
        <v>3040</v>
      </c>
      <c r="D7476" t="s">
        <v>9</v>
      </c>
      <c r="E7476" t="s">
        <v>10</v>
      </c>
      <c r="F7476" t="s">
        <v>677</v>
      </c>
      <c r="G7476">
        <v>2801</v>
      </c>
      <c r="H7476" t="s">
        <v>8</v>
      </c>
      <c r="I7476" t="s">
        <v>8</v>
      </c>
      <c r="J7476" t="s">
        <v>8</v>
      </c>
      <c r="K7476" t="s">
        <v>6766</v>
      </c>
    </row>
    <row r="7477" spans="1:11" x14ac:dyDescent="0.25">
      <c r="A7477">
        <v>3847</v>
      </c>
      <c r="B7477" t="s">
        <v>3039</v>
      </c>
      <c r="C7477" t="s">
        <v>3040</v>
      </c>
      <c r="D7477" t="s">
        <v>9</v>
      </c>
      <c r="E7477" t="s">
        <v>10</v>
      </c>
      <c r="F7477" t="s">
        <v>677</v>
      </c>
      <c r="G7477">
        <v>2801</v>
      </c>
      <c r="H7477" t="s">
        <v>8</v>
      </c>
      <c r="I7477" t="s">
        <v>8</v>
      </c>
      <c r="J7477" t="s">
        <v>8</v>
      </c>
      <c r="K7477" t="s">
        <v>6766</v>
      </c>
    </row>
    <row r="7478" spans="1:11" x14ac:dyDescent="0.25">
      <c r="A7478">
        <v>3847</v>
      </c>
      <c r="B7478" t="s">
        <v>3039</v>
      </c>
      <c r="C7478" t="s">
        <v>3040</v>
      </c>
      <c r="D7478" t="s">
        <v>9</v>
      </c>
      <c r="E7478" t="s">
        <v>10</v>
      </c>
      <c r="F7478" t="s">
        <v>677</v>
      </c>
      <c r="G7478">
        <v>2801</v>
      </c>
      <c r="H7478" t="s">
        <v>8</v>
      </c>
      <c r="I7478" t="s">
        <v>8</v>
      </c>
      <c r="J7478" t="s">
        <v>8</v>
      </c>
      <c r="K7478" t="s">
        <v>6766</v>
      </c>
    </row>
    <row r="7479" spans="1:11" x14ac:dyDescent="0.25">
      <c r="A7479">
        <v>3847</v>
      </c>
      <c r="B7479" t="s">
        <v>3039</v>
      </c>
      <c r="C7479" t="s">
        <v>3040</v>
      </c>
      <c r="D7479" t="s">
        <v>9</v>
      </c>
      <c r="E7479" t="s">
        <v>10</v>
      </c>
      <c r="F7479" t="s">
        <v>677</v>
      </c>
      <c r="G7479">
        <v>2801</v>
      </c>
      <c r="H7479" t="s">
        <v>8</v>
      </c>
      <c r="I7479" t="s">
        <v>8</v>
      </c>
      <c r="J7479" t="s">
        <v>8</v>
      </c>
      <c r="K7479" t="s">
        <v>6766</v>
      </c>
    </row>
    <row r="7480" spans="1:11" x14ac:dyDescent="0.25">
      <c r="A7480">
        <v>3847</v>
      </c>
      <c r="B7480" t="s">
        <v>3039</v>
      </c>
      <c r="C7480" t="s">
        <v>3040</v>
      </c>
      <c r="D7480" t="s">
        <v>9</v>
      </c>
      <c r="E7480" t="s">
        <v>10</v>
      </c>
      <c r="F7480" t="s">
        <v>677</v>
      </c>
      <c r="G7480">
        <v>2801</v>
      </c>
      <c r="H7480" t="s">
        <v>8</v>
      </c>
      <c r="I7480" t="s">
        <v>8</v>
      </c>
      <c r="J7480" t="s">
        <v>8</v>
      </c>
      <c r="K7480" t="s">
        <v>6766</v>
      </c>
    </row>
    <row r="7481" spans="1:11" x14ac:dyDescent="0.25">
      <c r="A7481">
        <v>3847</v>
      </c>
      <c r="B7481" t="s">
        <v>3039</v>
      </c>
      <c r="C7481" t="s">
        <v>3040</v>
      </c>
      <c r="D7481" t="s">
        <v>9</v>
      </c>
      <c r="E7481" t="s">
        <v>10</v>
      </c>
      <c r="F7481" t="s">
        <v>677</v>
      </c>
      <c r="G7481">
        <v>2801</v>
      </c>
      <c r="H7481" t="s">
        <v>8</v>
      </c>
      <c r="I7481" t="s">
        <v>8</v>
      </c>
      <c r="J7481" t="s">
        <v>8</v>
      </c>
      <c r="K7481" t="s">
        <v>6766</v>
      </c>
    </row>
    <row r="7482" spans="1:11" x14ac:dyDescent="0.25">
      <c r="A7482">
        <v>3847</v>
      </c>
      <c r="B7482" t="s">
        <v>3039</v>
      </c>
      <c r="C7482" t="s">
        <v>3040</v>
      </c>
      <c r="D7482" t="s">
        <v>9</v>
      </c>
      <c r="E7482" t="s">
        <v>10</v>
      </c>
      <c r="F7482" t="s">
        <v>677</v>
      </c>
      <c r="G7482">
        <v>2801</v>
      </c>
      <c r="H7482" t="s">
        <v>8</v>
      </c>
      <c r="I7482" t="s">
        <v>8</v>
      </c>
      <c r="J7482" t="s">
        <v>8</v>
      </c>
      <c r="K7482" t="s">
        <v>6766</v>
      </c>
    </row>
    <row r="7483" spans="1:11" x14ac:dyDescent="0.25">
      <c r="A7483">
        <v>3847</v>
      </c>
      <c r="B7483" t="s">
        <v>3039</v>
      </c>
      <c r="C7483" t="s">
        <v>3040</v>
      </c>
      <c r="D7483" t="s">
        <v>9</v>
      </c>
      <c r="E7483" t="s">
        <v>10</v>
      </c>
      <c r="F7483" t="s">
        <v>677</v>
      </c>
      <c r="G7483">
        <v>2801</v>
      </c>
      <c r="H7483" t="s">
        <v>8</v>
      </c>
      <c r="I7483" t="s">
        <v>8</v>
      </c>
      <c r="J7483" t="s">
        <v>8</v>
      </c>
      <c r="K7483" t="s">
        <v>6766</v>
      </c>
    </row>
    <row r="7484" spans="1:11" x14ac:dyDescent="0.25">
      <c r="A7484">
        <v>3847</v>
      </c>
      <c r="B7484" t="s">
        <v>3039</v>
      </c>
      <c r="C7484" t="s">
        <v>3040</v>
      </c>
      <c r="D7484" t="s">
        <v>9</v>
      </c>
      <c r="E7484" t="s">
        <v>10</v>
      </c>
      <c r="F7484" t="s">
        <v>677</v>
      </c>
      <c r="G7484">
        <v>2801</v>
      </c>
      <c r="H7484" t="s">
        <v>8</v>
      </c>
      <c r="I7484" t="s">
        <v>8</v>
      </c>
      <c r="J7484" t="s">
        <v>8</v>
      </c>
      <c r="K7484" t="s">
        <v>6766</v>
      </c>
    </row>
    <row r="7485" spans="1:11" x14ac:dyDescent="0.25">
      <c r="A7485">
        <v>3847</v>
      </c>
      <c r="B7485" t="s">
        <v>3039</v>
      </c>
      <c r="C7485" t="s">
        <v>3040</v>
      </c>
      <c r="D7485" t="s">
        <v>9</v>
      </c>
      <c r="E7485" t="s">
        <v>10</v>
      </c>
      <c r="F7485" t="s">
        <v>677</v>
      </c>
      <c r="G7485">
        <v>2801</v>
      </c>
      <c r="H7485" t="s">
        <v>8</v>
      </c>
      <c r="I7485" t="s">
        <v>8</v>
      </c>
      <c r="J7485" t="s">
        <v>8</v>
      </c>
      <c r="K7485" t="s">
        <v>6766</v>
      </c>
    </row>
    <row r="7486" spans="1:11" x14ac:dyDescent="0.25">
      <c r="A7486">
        <v>3847</v>
      </c>
      <c r="B7486" t="s">
        <v>3039</v>
      </c>
      <c r="C7486" t="s">
        <v>3040</v>
      </c>
      <c r="D7486" t="s">
        <v>9</v>
      </c>
      <c r="E7486" t="s">
        <v>10</v>
      </c>
      <c r="F7486" t="s">
        <v>677</v>
      </c>
      <c r="G7486">
        <v>2801</v>
      </c>
      <c r="H7486" t="s">
        <v>8</v>
      </c>
      <c r="I7486" t="s">
        <v>8</v>
      </c>
      <c r="J7486" t="s">
        <v>8</v>
      </c>
      <c r="K7486" t="s">
        <v>6766</v>
      </c>
    </row>
    <row r="7487" spans="1:11" x14ac:dyDescent="0.25">
      <c r="A7487">
        <v>3847</v>
      </c>
      <c r="B7487" t="s">
        <v>3039</v>
      </c>
      <c r="C7487" t="s">
        <v>3040</v>
      </c>
      <c r="D7487" t="s">
        <v>9</v>
      </c>
      <c r="E7487" t="s">
        <v>10</v>
      </c>
      <c r="F7487" t="s">
        <v>677</v>
      </c>
      <c r="G7487">
        <v>2801</v>
      </c>
      <c r="H7487" t="s">
        <v>8</v>
      </c>
      <c r="I7487" t="s">
        <v>8</v>
      </c>
      <c r="J7487" t="s">
        <v>8</v>
      </c>
      <c r="K7487" t="s">
        <v>6766</v>
      </c>
    </row>
    <row r="7488" spans="1:11" x14ac:dyDescent="0.25">
      <c r="A7488">
        <v>3847</v>
      </c>
      <c r="B7488" t="s">
        <v>3039</v>
      </c>
      <c r="C7488" t="s">
        <v>3040</v>
      </c>
      <c r="D7488" t="s">
        <v>9</v>
      </c>
      <c r="E7488" t="s">
        <v>10</v>
      </c>
      <c r="F7488" t="s">
        <v>677</v>
      </c>
      <c r="G7488">
        <v>2801</v>
      </c>
      <c r="H7488" t="s">
        <v>8</v>
      </c>
      <c r="I7488" t="s">
        <v>8</v>
      </c>
      <c r="J7488" t="s">
        <v>8</v>
      </c>
      <c r="K7488" t="s">
        <v>6766</v>
      </c>
    </row>
    <row r="7489" spans="1:11" x14ac:dyDescent="0.25">
      <c r="A7489">
        <v>3847</v>
      </c>
      <c r="B7489" t="s">
        <v>3039</v>
      </c>
      <c r="C7489" t="s">
        <v>3040</v>
      </c>
      <c r="D7489" t="s">
        <v>9</v>
      </c>
      <c r="E7489" t="s">
        <v>10</v>
      </c>
      <c r="F7489" t="s">
        <v>677</v>
      </c>
      <c r="G7489">
        <v>2801</v>
      </c>
      <c r="H7489" t="s">
        <v>8</v>
      </c>
      <c r="I7489" t="s">
        <v>8</v>
      </c>
      <c r="J7489" t="s">
        <v>8</v>
      </c>
      <c r="K7489" t="s">
        <v>6766</v>
      </c>
    </row>
    <row r="7490" spans="1:11" x14ac:dyDescent="0.25">
      <c r="A7490">
        <v>3847</v>
      </c>
      <c r="B7490" t="s">
        <v>3039</v>
      </c>
      <c r="C7490" t="s">
        <v>3040</v>
      </c>
      <c r="D7490" t="s">
        <v>9</v>
      </c>
      <c r="E7490" t="s">
        <v>10</v>
      </c>
      <c r="F7490" t="s">
        <v>677</v>
      </c>
      <c r="G7490">
        <v>2801</v>
      </c>
      <c r="H7490" t="s">
        <v>8</v>
      </c>
      <c r="I7490" t="s">
        <v>8</v>
      </c>
      <c r="J7490" t="s">
        <v>8</v>
      </c>
      <c r="K7490" t="s">
        <v>6766</v>
      </c>
    </row>
    <row r="7491" spans="1:11" x14ac:dyDescent="0.25">
      <c r="A7491">
        <v>3847</v>
      </c>
      <c r="B7491" t="s">
        <v>3039</v>
      </c>
      <c r="C7491" t="s">
        <v>3040</v>
      </c>
      <c r="D7491" t="s">
        <v>9</v>
      </c>
      <c r="E7491" t="s">
        <v>10</v>
      </c>
      <c r="F7491" t="s">
        <v>677</v>
      </c>
      <c r="G7491">
        <v>2801</v>
      </c>
      <c r="H7491" t="s">
        <v>8</v>
      </c>
      <c r="I7491" t="s">
        <v>8</v>
      </c>
      <c r="J7491" t="s">
        <v>8</v>
      </c>
      <c r="K7491" t="s">
        <v>6766</v>
      </c>
    </row>
    <row r="7492" spans="1:11" x14ac:dyDescent="0.25">
      <c r="A7492">
        <v>3847</v>
      </c>
      <c r="B7492" t="s">
        <v>3039</v>
      </c>
      <c r="C7492" t="s">
        <v>3040</v>
      </c>
      <c r="D7492" t="s">
        <v>9</v>
      </c>
      <c r="E7492" t="s">
        <v>10</v>
      </c>
      <c r="F7492" t="s">
        <v>677</v>
      </c>
      <c r="G7492">
        <v>2801</v>
      </c>
      <c r="H7492" t="s">
        <v>8</v>
      </c>
      <c r="I7492" t="s">
        <v>8</v>
      </c>
      <c r="J7492" t="s">
        <v>8</v>
      </c>
      <c r="K7492" t="s">
        <v>6766</v>
      </c>
    </row>
    <row r="7493" spans="1:11" x14ac:dyDescent="0.25">
      <c r="A7493">
        <v>3847</v>
      </c>
      <c r="B7493" t="s">
        <v>3039</v>
      </c>
      <c r="C7493" t="s">
        <v>3040</v>
      </c>
      <c r="D7493" t="s">
        <v>9</v>
      </c>
      <c r="E7493" t="s">
        <v>10</v>
      </c>
      <c r="F7493" t="s">
        <v>677</v>
      </c>
      <c r="G7493">
        <v>2801</v>
      </c>
      <c r="H7493" t="s">
        <v>8</v>
      </c>
      <c r="I7493" t="s">
        <v>8</v>
      </c>
      <c r="J7493" t="s">
        <v>8</v>
      </c>
      <c r="K7493" t="s">
        <v>6766</v>
      </c>
    </row>
    <row r="7494" spans="1:11" x14ac:dyDescent="0.25">
      <c r="A7494">
        <v>3847</v>
      </c>
      <c r="B7494" t="s">
        <v>3039</v>
      </c>
      <c r="C7494" t="s">
        <v>3040</v>
      </c>
      <c r="D7494" t="s">
        <v>9</v>
      </c>
      <c r="E7494" t="s">
        <v>10</v>
      </c>
      <c r="F7494" t="s">
        <v>677</v>
      </c>
      <c r="G7494">
        <v>2801</v>
      </c>
      <c r="H7494" t="s">
        <v>8</v>
      </c>
      <c r="I7494" t="s">
        <v>8</v>
      </c>
      <c r="J7494" t="s">
        <v>8</v>
      </c>
      <c r="K7494" t="s">
        <v>6766</v>
      </c>
    </row>
    <row r="7495" spans="1:11" x14ac:dyDescent="0.25">
      <c r="A7495">
        <v>3847</v>
      </c>
      <c r="B7495" t="s">
        <v>3039</v>
      </c>
      <c r="C7495" t="s">
        <v>3040</v>
      </c>
      <c r="D7495" t="s">
        <v>9</v>
      </c>
      <c r="E7495" t="s">
        <v>10</v>
      </c>
      <c r="F7495" t="s">
        <v>677</v>
      </c>
      <c r="G7495">
        <v>2801</v>
      </c>
      <c r="H7495" t="s">
        <v>8</v>
      </c>
      <c r="I7495" t="s">
        <v>8</v>
      </c>
      <c r="J7495" t="s">
        <v>8</v>
      </c>
      <c r="K7495" t="s">
        <v>6766</v>
      </c>
    </row>
    <row r="7496" spans="1:11" x14ac:dyDescent="0.25">
      <c r="A7496">
        <v>3847</v>
      </c>
      <c r="B7496" t="s">
        <v>3039</v>
      </c>
      <c r="C7496" t="s">
        <v>3040</v>
      </c>
      <c r="D7496" t="s">
        <v>9</v>
      </c>
      <c r="E7496" t="s">
        <v>10</v>
      </c>
      <c r="F7496" t="s">
        <v>677</v>
      </c>
      <c r="G7496">
        <v>2801</v>
      </c>
      <c r="H7496" t="s">
        <v>8</v>
      </c>
      <c r="I7496" t="s">
        <v>8</v>
      </c>
      <c r="J7496" t="s">
        <v>8</v>
      </c>
      <c r="K7496" t="s">
        <v>6766</v>
      </c>
    </row>
    <row r="7497" spans="1:11" x14ac:dyDescent="0.25">
      <c r="A7497">
        <v>3848</v>
      </c>
      <c r="B7497" t="s">
        <v>3041</v>
      </c>
      <c r="C7497" t="s">
        <v>7202</v>
      </c>
      <c r="D7497" t="s">
        <v>9</v>
      </c>
      <c r="E7497" t="s">
        <v>10</v>
      </c>
      <c r="F7497" t="s">
        <v>677</v>
      </c>
      <c r="G7497">
        <v>2802</v>
      </c>
      <c r="H7497" t="s">
        <v>8</v>
      </c>
      <c r="I7497" t="s">
        <v>8</v>
      </c>
      <c r="J7497" t="s">
        <v>8</v>
      </c>
      <c r="K7497" t="s">
        <v>6766</v>
      </c>
    </row>
    <row r="7498" spans="1:11" x14ac:dyDescent="0.25">
      <c r="A7498">
        <v>3848</v>
      </c>
      <c r="B7498" t="s">
        <v>3041</v>
      </c>
      <c r="C7498" t="s">
        <v>7202</v>
      </c>
      <c r="D7498" t="s">
        <v>9</v>
      </c>
      <c r="E7498" t="s">
        <v>10</v>
      </c>
      <c r="F7498" t="s">
        <v>677</v>
      </c>
      <c r="G7498">
        <v>2802</v>
      </c>
      <c r="H7498" t="s">
        <v>8</v>
      </c>
      <c r="I7498" t="s">
        <v>8</v>
      </c>
      <c r="J7498" t="s">
        <v>8</v>
      </c>
      <c r="K7498" t="s">
        <v>6766</v>
      </c>
    </row>
    <row r="7499" spans="1:11" x14ac:dyDescent="0.25">
      <c r="A7499">
        <v>3848</v>
      </c>
      <c r="B7499" t="s">
        <v>3041</v>
      </c>
      <c r="C7499" t="s">
        <v>7202</v>
      </c>
      <c r="D7499" t="s">
        <v>9</v>
      </c>
      <c r="E7499" t="s">
        <v>10</v>
      </c>
      <c r="F7499" t="s">
        <v>677</v>
      </c>
      <c r="G7499">
        <v>2802</v>
      </c>
      <c r="H7499" t="s">
        <v>8</v>
      </c>
      <c r="I7499" t="s">
        <v>8</v>
      </c>
      <c r="J7499" t="s">
        <v>8</v>
      </c>
      <c r="K7499" t="s">
        <v>6766</v>
      </c>
    </row>
    <row r="7500" spans="1:11" x14ac:dyDescent="0.25">
      <c r="A7500">
        <v>3848</v>
      </c>
      <c r="B7500" t="s">
        <v>3041</v>
      </c>
      <c r="C7500" t="s">
        <v>7202</v>
      </c>
      <c r="D7500" t="s">
        <v>9</v>
      </c>
      <c r="E7500" t="s">
        <v>10</v>
      </c>
      <c r="F7500" t="s">
        <v>677</v>
      </c>
      <c r="G7500">
        <v>2802</v>
      </c>
      <c r="H7500" t="s">
        <v>8</v>
      </c>
      <c r="I7500" t="s">
        <v>8</v>
      </c>
      <c r="J7500" t="s">
        <v>8</v>
      </c>
      <c r="K7500" t="s">
        <v>6766</v>
      </c>
    </row>
    <row r="7501" spans="1:11" x14ac:dyDescent="0.25">
      <c r="A7501">
        <v>3848</v>
      </c>
      <c r="B7501" t="s">
        <v>3041</v>
      </c>
      <c r="C7501" t="s">
        <v>7202</v>
      </c>
      <c r="D7501" t="s">
        <v>9</v>
      </c>
      <c r="E7501" t="s">
        <v>10</v>
      </c>
      <c r="F7501" t="s">
        <v>677</v>
      </c>
      <c r="G7501">
        <v>2802</v>
      </c>
      <c r="H7501" t="s">
        <v>8</v>
      </c>
      <c r="I7501" t="s">
        <v>8</v>
      </c>
      <c r="J7501" t="s">
        <v>8</v>
      </c>
      <c r="K7501" t="s">
        <v>6766</v>
      </c>
    </row>
    <row r="7502" spans="1:11" x14ac:dyDescent="0.25">
      <c r="A7502">
        <v>3848</v>
      </c>
      <c r="B7502" t="s">
        <v>3041</v>
      </c>
      <c r="C7502" t="s">
        <v>7202</v>
      </c>
      <c r="D7502" t="s">
        <v>9</v>
      </c>
      <c r="E7502" t="s">
        <v>10</v>
      </c>
      <c r="F7502" t="s">
        <v>677</v>
      </c>
      <c r="G7502">
        <v>2802</v>
      </c>
      <c r="H7502" t="s">
        <v>8</v>
      </c>
      <c r="I7502" t="s">
        <v>8</v>
      </c>
      <c r="J7502" t="s">
        <v>8</v>
      </c>
      <c r="K7502" t="s">
        <v>6766</v>
      </c>
    </row>
    <row r="7503" spans="1:11" x14ac:dyDescent="0.25">
      <c r="A7503">
        <v>3848</v>
      </c>
      <c r="B7503" t="s">
        <v>3041</v>
      </c>
      <c r="C7503" t="s">
        <v>7202</v>
      </c>
      <c r="D7503" t="s">
        <v>9</v>
      </c>
      <c r="E7503" t="s">
        <v>10</v>
      </c>
      <c r="F7503" t="s">
        <v>677</v>
      </c>
      <c r="G7503">
        <v>2802</v>
      </c>
      <c r="H7503" t="s">
        <v>8</v>
      </c>
      <c r="I7503" t="s">
        <v>8</v>
      </c>
      <c r="J7503" t="s">
        <v>8</v>
      </c>
      <c r="K7503" t="s">
        <v>6766</v>
      </c>
    </row>
    <row r="7504" spans="1:11" x14ac:dyDescent="0.25">
      <c r="A7504">
        <v>3848</v>
      </c>
      <c r="B7504" t="s">
        <v>3041</v>
      </c>
      <c r="C7504" t="s">
        <v>7202</v>
      </c>
      <c r="D7504" t="s">
        <v>9</v>
      </c>
      <c r="E7504" t="s">
        <v>10</v>
      </c>
      <c r="F7504" t="s">
        <v>677</v>
      </c>
      <c r="G7504">
        <v>2802</v>
      </c>
      <c r="H7504" t="s">
        <v>8</v>
      </c>
      <c r="I7504" t="s">
        <v>8</v>
      </c>
      <c r="J7504" t="s">
        <v>8</v>
      </c>
      <c r="K7504" t="s">
        <v>6766</v>
      </c>
    </row>
    <row r="7505" spans="1:11" x14ac:dyDescent="0.25">
      <c r="A7505">
        <v>3848</v>
      </c>
      <c r="B7505" t="s">
        <v>3041</v>
      </c>
      <c r="C7505" t="s">
        <v>7202</v>
      </c>
      <c r="D7505" t="s">
        <v>9</v>
      </c>
      <c r="E7505" t="s">
        <v>10</v>
      </c>
      <c r="F7505" t="s">
        <v>677</v>
      </c>
      <c r="G7505">
        <v>2802</v>
      </c>
      <c r="H7505" t="s">
        <v>8</v>
      </c>
      <c r="I7505" t="s">
        <v>8</v>
      </c>
      <c r="J7505" t="s">
        <v>8</v>
      </c>
      <c r="K7505" t="s">
        <v>6766</v>
      </c>
    </row>
    <row r="7506" spans="1:11" x14ac:dyDescent="0.25">
      <c r="A7506">
        <v>3848</v>
      </c>
      <c r="B7506" t="s">
        <v>3041</v>
      </c>
      <c r="C7506" t="s">
        <v>7202</v>
      </c>
      <c r="D7506" t="s">
        <v>9</v>
      </c>
      <c r="E7506" t="s">
        <v>10</v>
      </c>
      <c r="F7506" t="s">
        <v>677</v>
      </c>
      <c r="G7506">
        <v>2802</v>
      </c>
      <c r="H7506" t="s">
        <v>8</v>
      </c>
      <c r="I7506" t="s">
        <v>8</v>
      </c>
      <c r="J7506" t="s">
        <v>8</v>
      </c>
      <c r="K7506" t="s">
        <v>6766</v>
      </c>
    </row>
    <row r="7507" spans="1:11" x14ac:dyDescent="0.25">
      <c r="A7507">
        <v>3848</v>
      </c>
      <c r="B7507" t="s">
        <v>3041</v>
      </c>
      <c r="C7507" t="s">
        <v>7202</v>
      </c>
      <c r="D7507" t="s">
        <v>9</v>
      </c>
      <c r="E7507" t="s">
        <v>10</v>
      </c>
      <c r="F7507" t="s">
        <v>677</v>
      </c>
      <c r="G7507">
        <v>2802</v>
      </c>
      <c r="H7507" t="s">
        <v>8</v>
      </c>
      <c r="I7507" t="s">
        <v>8</v>
      </c>
      <c r="J7507" t="s">
        <v>8</v>
      </c>
      <c r="K7507" t="s">
        <v>6766</v>
      </c>
    </row>
    <row r="7508" spans="1:11" x14ac:dyDescent="0.25">
      <c r="A7508">
        <v>3851</v>
      </c>
      <c r="B7508" t="s">
        <v>3042</v>
      </c>
      <c r="C7508" t="s">
        <v>3043</v>
      </c>
      <c r="D7508" t="s">
        <v>9</v>
      </c>
      <c r="E7508" t="s">
        <v>10</v>
      </c>
      <c r="F7508" t="s">
        <v>677</v>
      </c>
      <c r="G7508">
        <v>2805</v>
      </c>
      <c r="H7508" t="s">
        <v>8</v>
      </c>
      <c r="I7508" t="s">
        <v>8</v>
      </c>
      <c r="J7508" t="s">
        <v>8</v>
      </c>
      <c r="K7508" t="s">
        <v>6766</v>
      </c>
    </row>
    <row r="7509" spans="1:11" x14ac:dyDescent="0.25">
      <c r="A7509">
        <v>3852</v>
      </c>
      <c r="B7509" t="s">
        <v>3044</v>
      </c>
      <c r="C7509" t="s">
        <v>3045</v>
      </c>
      <c r="D7509" t="s">
        <v>9</v>
      </c>
      <c r="E7509" t="s">
        <v>10</v>
      </c>
      <c r="F7509" t="s">
        <v>3046</v>
      </c>
      <c r="G7509">
        <v>2806</v>
      </c>
      <c r="H7509" t="s">
        <v>8</v>
      </c>
      <c r="I7509" t="s">
        <v>8</v>
      </c>
      <c r="J7509" t="s">
        <v>8</v>
      </c>
      <c r="K7509" t="s">
        <v>6766</v>
      </c>
    </row>
    <row r="7510" spans="1:11" x14ac:dyDescent="0.25">
      <c r="A7510">
        <v>3852</v>
      </c>
      <c r="B7510" t="s">
        <v>3044</v>
      </c>
      <c r="C7510" t="s">
        <v>3045</v>
      </c>
      <c r="D7510" t="s">
        <v>9</v>
      </c>
      <c r="E7510" t="s">
        <v>10</v>
      </c>
      <c r="F7510" t="s">
        <v>3046</v>
      </c>
      <c r="G7510">
        <v>2806</v>
      </c>
      <c r="H7510" t="s">
        <v>8</v>
      </c>
      <c r="I7510" t="s">
        <v>8</v>
      </c>
      <c r="J7510" t="s">
        <v>8</v>
      </c>
      <c r="K7510" t="s">
        <v>6766</v>
      </c>
    </row>
    <row r="7511" spans="1:11" x14ac:dyDescent="0.25">
      <c r="A7511">
        <v>3852</v>
      </c>
      <c r="B7511" t="s">
        <v>3044</v>
      </c>
      <c r="C7511" t="s">
        <v>3045</v>
      </c>
      <c r="D7511" t="s">
        <v>9</v>
      </c>
      <c r="E7511" t="s">
        <v>10</v>
      </c>
      <c r="F7511" t="s">
        <v>3046</v>
      </c>
      <c r="G7511">
        <v>2806</v>
      </c>
      <c r="H7511" t="s">
        <v>8</v>
      </c>
      <c r="I7511" t="s">
        <v>8</v>
      </c>
      <c r="J7511" t="s">
        <v>8</v>
      </c>
      <c r="K7511" t="s">
        <v>6766</v>
      </c>
    </row>
    <row r="7512" spans="1:11" x14ac:dyDescent="0.25">
      <c r="A7512">
        <v>3852</v>
      </c>
      <c r="B7512" t="s">
        <v>3044</v>
      </c>
      <c r="C7512" t="s">
        <v>3045</v>
      </c>
      <c r="D7512" t="s">
        <v>9</v>
      </c>
      <c r="E7512" t="s">
        <v>10</v>
      </c>
      <c r="F7512" t="s">
        <v>3046</v>
      </c>
      <c r="G7512">
        <v>2806</v>
      </c>
      <c r="H7512" t="s">
        <v>8</v>
      </c>
      <c r="I7512" t="s">
        <v>8</v>
      </c>
      <c r="J7512" t="s">
        <v>8</v>
      </c>
      <c r="K7512" t="s">
        <v>6766</v>
      </c>
    </row>
    <row r="7513" spans="1:11" x14ac:dyDescent="0.25">
      <c r="A7513">
        <v>3854</v>
      </c>
      <c r="B7513" t="s">
        <v>3047</v>
      </c>
      <c r="C7513" t="s">
        <v>3048</v>
      </c>
      <c r="D7513" t="s">
        <v>9</v>
      </c>
      <c r="E7513" t="s">
        <v>10</v>
      </c>
      <c r="F7513" t="s">
        <v>219</v>
      </c>
      <c r="G7513">
        <v>2808</v>
      </c>
      <c r="H7513" t="s">
        <v>8</v>
      </c>
      <c r="I7513" t="s">
        <v>8</v>
      </c>
      <c r="J7513" t="s">
        <v>8</v>
      </c>
      <c r="K7513" t="s">
        <v>6766</v>
      </c>
    </row>
    <row r="7514" spans="1:11" x14ac:dyDescent="0.25">
      <c r="A7514">
        <v>3854</v>
      </c>
      <c r="B7514" t="s">
        <v>3047</v>
      </c>
      <c r="C7514" t="s">
        <v>3048</v>
      </c>
      <c r="D7514" t="s">
        <v>9</v>
      </c>
      <c r="E7514" t="s">
        <v>10</v>
      </c>
      <c r="F7514" t="s">
        <v>219</v>
      </c>
      <c r="G7514">
        <v>2808</v>
      </c>
      <c r="H7514" t="s">
        <v>8</v>
      </c>
      <c r="I7514" t="s">
        <v>8</v>
      </c>
      <c r="J7514" t="s">
        <v>8</v>
      </c>
      <c r="K7514" t="s">
        <v>6766</v>
      </c>
    </row>
    <row r="7515" spans="1:11" x14ac:dyDescent="0.25">
      <c r="A7515">
        <v>3854</v>
      </c>
      <c r="B7515" t="s">
        <v>3047</v>
      </c>
      <c r="C7515" t="s">
        <v>3048</v>
      </c>
      <c r="D7515" t="s">
        <v>9</v>
      </c>
      <c r="E7515" t="s">
        <v>10</v>
      </c>
      <c r="F7515" t="s">
        <v>219</v>
      </c>
      <c r="G7515">
        <v>2808</v>
      </c>
      <c r="H7515" t="s">
        <v>8</v>
      </c>
      <c r="I7515" t="s">
        <v>8</v>
      </c>
      <c r="J7515" t="s">
        <v>8</v>
      </c>
      <c r="K7515" t="s">
        <v>6766</v>
      </c>
    </row>
    <row r="7516" spans="1:11" x14ac:dyDescent="0.25">
      <c r="A7516">
        <v>3854</v>
      </c>
      <c r="B7516" t="s">
        <v>3047</v>
      </c>
      <c r="C7516" t="s">
        <v>3048</v>
      </c>
      <c r="D7516" t="s">
        <v>9</v>
      </c>
      <c r="E7516" t="s">
        <v>10</v>
      </c>
      <c r="F7516" t="s">
        <v>219</v>
      </c>
      <c r="G7516">
        <v>2808</v>
      </c>
      <c r="H7516" t="s">
        <v>8</v>
      </c>
      <c r="I7516" t="s">
        <v>8</v>
      </c>
      <c r="J7516" t="s">
        <v>8</v>
      </c>
      <c r="K7516" t="s">
        <v>6766</v>
      </c>
    </row>
    <row r="7517" spans="1:11" x14ac:dyDescent="0.25">
      <c r="A7517">
        <v>3854</v>
      </c>
      <c r="B7517" t="s">
        <v>3047</v>
      </c>
      <c r="C7517" t="s">
        <v>3048</v>
      </c>
      <c r="D7517" t="s">
        <v>9</v>
      </c>
      <c r="E7517" t="s">
        <v>10</v>
      </c>
      <c r="F7517" t="s">
        <v>219</v>
      </c>
      <c r="G7517">
        <v>2808</v>
      </c>
      <c r="H7517" t="s">
        <v>8</v>
      </c>
      <c r="I7517" t="s">
        <v>8</v>
      </c>
      <c r="J7517" t="s">
        <v>8</v>
      </c>
      <c r="K7517" t="s">
        <v>6766</v>
      </c>
    </row>
    <row r="7518" spans="1:11" x14ac:dyDescent="0.25">
      <c r="A7518">
        <v>3854</v>
      </c>
      <c r="B7518" t="s">
        <v>3047</v>
      </c>
      <c r="C7518" t="s">
        <v>3048</v>
      </c>
      <c r="D7518" t="s">
        <v>9</v>
      </c>
      <c r="E7518" t="s">
        <v>10</v>
      </c>
      <c r="F7518" t="s">
        <v>219</v>
      </c>
      <c r="G7518">
        <v>2808</v>
      </c>
      <c r="H7518" t="s">
        <v>8</v>
      </c>
      <c r="I7518" t="s">
        <v>8</v>
      </c>
      <c r="J7518" t="s">
        <v>8</v>
      </c>
      <c r="K7518" t="s">
        <v>6766</v>
      </c>
    </row>
    <row r="7519" spans="1:11" x14ac:dyDescent="0.25">
      <c r="A7519">
        <v>3854</v>
      </c>
      <c r="B7519" t="s">
        <v>3047</v>
      </c>
      <c r="C7519" t="s">
        <v>3048</v>
      </c>
      <c r="D7519" t="s">
        <v>9</v>
      </c>
      <c r="E7519" t="s">
        <v>10</v>
      </c>
      <c r="F7519" t="s">
        <v>219</v>
      </c>
      <c r="G7519">
        <v>2808</v>
      </c>
      <c r="H7519" t="s">
        <v>8</v>
      </c>
      <c r="I7519" t="s">
        <v>8</v>
      </c>
      <c r="J7519" t="s">
        <v>8</v>
      </c>
      <c r="K7519" t="s">
        <v>6766</v>
      </c>
    </row>
    <row r="7520" spans="1:11" x14ac:dyDescent="0.25">
      <c r="A7520">
        <v>3854</v>
      </c>
      <c r="B7520" t="s">
        <v>3047</v>
      </c>
      <c r="C7520" t="s">
        <v>3048</v>
      </c>
      <c r="D7520" t="s">
        <v>9</v>
      </c>
      <c r="E7520" t="s">
        <v>10</v>
      </c>
      <c r="F7520" t="s">
        <v>219</v>
      </c>
      <c r="G7520">
        <v>2808</v>
      </c>
      <c r="H7520" t="s">
        <v>8</v>
      </c>
      <c r="I7520" t="s">
        <v>8</v>
      </c>
      <c r="J7520" t="s">
        <v>8</v>
      </c>
      <c r="K7520" t="s">
        <v>6766</v>
      </c>
    </row>
    <row r="7521" spans="1:11" x14ac:dyDescent="0.25">
      <c r="A7521">
        <v>3854</v>
      </c>
      <c r="B7521" t="s">
        <v>3047</v>
      </c>
      <c r="C7521" t="s">
        <v>3048</v>
      </c>
      <c r="D7521" t="s">
        <v>9</v>
      </c>
      <c r="E7521" t="s">
        <v>10</v>
      </c>
      <c r="F7521" t="s">
        <v>219</v>
      </c>
      <c r="G7521">
        <v>2808</v>
      </c>
      <c r="H7521" t="s">
        <v>8</v>
      </c>
      <c r="I7521" t="s">
        <v>8</v>
      </c>
      <c r="J7521" t="s">
        <v>8</v>
      </c>
      <c r="K7521" t="s">
        <v>6766</v>
      </c>
    </row>
    <row r="7522" spans="1:11" x14ac:dyDescent="0.25">
      <c r="A7522">
        <v>3854</v>
      </c>
      <c r="B7522" t="s">
        <v>3047</v>
      </c>
      <c r="C7522" t="s">
        <v>3048</v>
      </c>
      <c r="D7522" t="s">
        <v>9</v>
      </c>
      <c r="E7522" t="s">
        <v>10</v>
      </c>
      <c r="F7522" t="s">
        <v>219</v>
      </c>
      <c r="G7522">
        <v>2808</v>
      </c>
      <c r="H7522" t="s">
        <v>8</v>
      </c>
      <c r="I7522" t="s">
        <v>8</v>
      </c>
      <c r="J7522" t="s">
        <v>8</v>
      </c>
      <c r="K7522" t="s">
        <v>6766</v>
      </c>
    </row>
    <row r="7523" spans="1:11" x14ac:dyDescent="0.25">
      <c r="A7523">
        <v>3854</v>
      </c>
      <c r="B7523" t="s">
        <v>3047</v>
      </c>
      <c r="C7523" t="s">
        <v>3048</v>
      </c>
      <c r="D7523" t="s">
        <v>9</v>
      </c>
      <c r="E7523" t="s">
        <v>10</v>
      </c>
      <c r="F7523" t="s">
        <v>219</v>
      </c>
      <c r="G7523">
        <v>2808</v>
      </c>
      <c r="H7523" t="s">
        <v>8</v>
      </c>
      <c r="I7523" t="s">
        <v>8</v>
      </c>
      <c r="J7523" t="s">
        <v>8</v>
      </c>
      <c r="K7523" t="s">
        <v>6766</v>
      </c>
    </row>
    <row r="7524" spans="1:11" x14ac:dyDescent="0.25">
      <c r="A7524">
        <v>3854</v>
      </c>
      <c r="B7524" t="s">
        <v>3047</v>
      </c>
      <c r="C7524" t="s">
        <v>3048</v>
      </c>
      <c r="D7524" t="s">
        <v>9</v>
      </c>
      <c r="E7524" t="s">
        <v>10</v>
      </c>
      <c r="F7524" t="s">
        <v>219</v>
      </c>
      <c r="G7524">
        <v>2808</v>
      </c>
      <c r="H7524" t="s">
        <v>8</v>
      </c>
      <c r="I7524" t="s">
        <v>8</v>
      </c>
      <c r="J7524" t="s">
        <v>8</v>
      </c>
      <c r="K7524" t="s">
        <v>6766</v>
      </c>
    </row>
    <row r="7525" spans="1:11" x14ac:dyDescent="0.25">
      <c r="A7525">
        <v>3854</v>
      </c>
      <c r="B7525" t="s">
        <v>3047</v>
      </c>
      <c r="C7525" t="s">
        <v>3048</v>
      </c>
      <c r="D7525" t="s">
        <v>9</v>
      </c>
      <c r="E7525" t="s">
        <v>10</v>
      </c>
      <c r="F7525" t="s">
        <v>219</v>
      </c>
      <c r="G7525">
        <v>2808</v>
      </c>
      <c r="H7525" t="s">
        <v>8</v>
      </c>
      <c r="I7525" t="s">
        <v>8</v>
      </c>
      <c r="J7525" t="s">
        <v>8</v>
      </c>
      <c r="K7525" t="s">
        <v>6766</v>
      </c>
    </row>
    <row r="7526" spans="1:11" x14ac:dyDescent="0.25">
      <c r="A7526">
        <v>3854</v>
      </c>
      <c r="B7526" t="s">
        <v>3047</v>
      </c>
      <c r="C7526" t="s">
        <v>3048</v>
      </c>
      <c r="D7526" t="s">
        <v>9</v>
      </c>
      <c r="E7526" t="s">
        <v>10</v>
      </c>
      <c r="F7526" t="s">
        <v>219</v>
      </c>
      <c r="G7526">
        <v>2808</v>
      </c>
      <c r="H7526" t="s">
        <v>8</v>
      </c>
      <c r="I7526" t="s">
        <v>8</v>
      </c>
      <c r="J7526" t="s">
        <v>8</v>
      </c>
      <c r="K7526" t="s">
        <v>6766</v>
      </c>
    </row>
    <row r="7527" spans="1:11" x14ac:dyDescent="0.25">
      <c r="A7527">
        <v>3855</v>
      </c>
      <c r="B7527" t="s">
        <v>3049</v>
      </c>
      <c r="C7527" t="s">
        <v>3050</v>
      </c>
      <c r="D7527" t="s">
        <v>9</v>
      </c>
      <c r="E7527" t="s">
        <v>10</v>
      </c>
      <c r="F7527" t="s">
        <v>1919</v>
      </c>
      <c r="G7527">
        <v>2809</v>
      </c>
      <c r="H7527" t="s">
        <v>8</v>
      </c>
      <c r="I7527" t="s">
        <v>8</v>
      </c>
      <c r="J7527" t="s">
        <v>8</v>
      </c>
      <c r="K7527" t="s">
        <v>6766</v>
      </c>
    </row>
    <row r="7528" spans="1:11" x14ac:dyDescent="0.25">
      <c r="A7528">
        <v>3855</v>
      </c>
      <c r="B7528" t="s">
        <v>3049</v>
      </c>
      <c r="C7528" t="s">
        <v>3050</v>
      </c>
      <c r="D7528" t="s">
        <v>9</v>
      </c>
      <c r="E7528" t="s">
        <v>10</v>
      </c>
      <c r="F7528" t="s">
        <v>1919</v>
      </c>
      <c r="G7528">
        <v>2809</v>
      </c>
      <c r="H7528" t="s">
        <v>8</v>
      </c>
      <c r="I7528" t="s">
        <v>8</v>
      </c>
      <c r="J7528" t="s">
        <v>8</v>
      </c>
      <c r="K7528" t="s">
        <v>6766</v>
      </c>
    </row>
    <row r="7529" spans="1:11" x14ac:dyDescent="0.25">
      <c r="A7529">
        <v>3855</v>
      </c>
      <c r="B7529" t="s">
        <v>3049</v>
      </c>
      <c r="C7529" t="s">
        <v>3050</v>
      </c>
      <c r="D7529" t="s">
        <v>9</v>
      </c>
      <c r="E7529" t="s">
        <v>10</v>
      </c>
      <c r="F7529" t="s">
        <v>1919</v>
      </c>
      <c r="G7529">
        <v>2809</v>
      </c>
      <c r="H7529" t="s">
        <v>8</v>
      </c>
      <c r="I7529" t="s">
        <v>8</v>
      </c>
      <c r="J7529" t="s">
        <v>8</v>
      </c>
      <c r="K7529" t="s">
        <v>6766</v>
      </c>
    </row>
    <row r="7530" spans="1:11" x14ac:dyDescent="0.25">
      <c r="A7530">
        <v>3856</v>
      </c>
      <c r="B7530" t="s">
        <v>3051</v>
      </c>
      <c r="C7530" t="s">
        <v>3052</v>
      </c>
      <c r="D7530" t="s">
        <v>9</v>
      </c>
      <c r="E7530" t="s">
        <v>10</v>
      </c>
      <c r="F7530" t="s">
        <v>381</v>
      </c>
      <c r="G7530">
        <v>2810</v>
      </c>
      <c r="H7530" t="s">
        <v>8</v>
      </c>
      <c r="I7530" t="s">
        <v>8</v>
      </c>
      <c r="J7530" t="s">
        <v>8</v>
      </c>
      <c r="K7530" t="s">
        <v>6766</v>
      </c>
    </row>
    <row r="7531" spans="1:11" x14ac:dyDescent="0.25">
      <c r="A7531">
        <v>3856</v>
      </c>
      <c r="B7531" t="s">
        <v>3051</v>
      </c>
      <c r="C7531" t="s">
        <v>3052</v>
      </c>
      <c r="D7531" t="s">
        <v>9</v>
      </c>
      <c r="E7531" t="s">
        <v>10</v>
      </c>
      <c r="F7531" t="s">
        <v>381</v>
      </c>
      <c r="G7531">
        <v>2810</v>
      </c>
      <c r="H7531" t="s">
        <v>8</v>
      </c>
      <c r="I7531" t="s">
        <v>8</v>
      </c>
      <c r="J7531" t="s">
        <v>8</v>
      </c>
      <c r="K7531" t="s">
        <v>6766</v>
      </c>
    </row>
    <row r="7532" spans="1:11" x14ac:dyDescent="0.25">
      <c r="A7532">
        <v>3856</v>
      </c>
      <c r="B7532" t="s">
        <v>3051</v>
      </c>
      <c r="C7532" t="s">
        <v>3052</v>
      </c>
      <c r="D7532" t="s">
        <v>9</v>
      </c>
      <c r="E7532" t="s">
        <v>10</v>
      </c>
      <c r="F7532" t="s">
        <v>381</v>
      </c>
      <c r="G7532">
        <v>2810</v>
      </c>
      <c r="H7532" t="s">
        <v>8</v>
      </c>
      <c r="I7532" t="s">
        <v>8</v>
      </c>
      <c r="J7532" t="s">
        <v>8</v>
      </c>
      <c r="K7532" t="s">
        <v>6766</v>
      </c>
    </row>
    <row r="7533" spans="1:11" x14ac:dyDescent="0.25">
      <c r="A7533">
        <v>3856</v>
      </c>
      <c r="B7533" t="s">
        <v>3051</v>
      </c>
      <c r="C7533" t="s">
        <v>3052</v>
      </c>
      <c r="D7533" t="s">
        <v>9</v>
      </c>
      <c r="E7533" t="s">
        <v>10</v>
      </c>
      <c r="F7533" t="s">
        <v>381</v>
      </c>
      <c r="G7533">
        <v>2810</v>
      </c>
      <c r="H7533" t="s">
        <v>8</v>
      </c>
      <c r="I7533" t="s">
        <v>8</v>
      </c>
      <c r="J7533" t="s">
        <v>8</v>
      </c>
      <c r="K7533" t="s">
        <v>6766</v>
      </c>
    </row>
    <row r="7534" spans="1:11" x14ac:dyDescent="0.25">
      <c r="A7534">
        <v>3856</v>
      </c>
      <c r="B7534" t="s">
        <v>3051</v>
      </c>
      <c r="C7534" t="s">
        <v>3052</v>
      </c>
      <c r="D7534" t="s">
        <v>9</v>
      </c>
      <c r="E7534" t="s">
        <v>10</v>
      </c>
      <c r="F7534" t="s">
        <v>381</v>
      </c>
      <c r="G7534">
        <v>2810</v>
      </c>
      <c r="H7534" t="s">
        <v>8</v>
      </c>
      <c r="I7534" t="s">
        <v>8</v>
      </c>
      <c r="J7534" t="s">
        <v>8</v>
      </c>
      <c r="K7534" t="s">
        <v>6766</v>
      </c>
    </row>
    <row r="7535" spans="1:11" x14ac:dyDescent="0.25">
      <c r="A7535">
        <v>3856</v>
      </c>
      <c r="B7535" t="s">
        <v>3051</v>
      </c>
      <c r="C7535" t="s">
        <v>3052</v>
      </c>
      <c r="D7535" t="s">
        <v>9</v>
      </c>
      <c r="E7535" t="s">
        <v>10</v>
      </c>
      <c r="F7535" t="s">
        <v>381</v>
      </c>
      <c r="G7535">
        <v>2810</v>
      </c>
      <c r="H7535" t="s">
        <v>8</v>
      </c>
      <c r="I7535" t="s">
        <v>8</v>
      </c>
      <c r="J7535" t="s">
        <v>8</v>
      </c>
      <c r="K7535" t="s">
        <v>6766</v>
      </c>
    </row>
    <row r="7536" spans="1:11" x14ac:dyDescent="0.25">
      <c r="A7536">
        <v>3856</v>
      </c>
      <c r="B7536" t="s">
        <v>3051</v>
      </c>
      <c r="C7536" t="s">
        <v>3052</v>
      </c>
      <c r="D7536" t="s">
        <v>9</v>
      </c>
      <c r="E7536" t="s">
        <v>10</v>
      </c>
      <c r="F7536" t="s">
        <v>381</v>
      </c>
      <c r="G7536">
        <v>2810</v>
      </c>
      <c r="H7536" t="s">
        <v>8</v>
      </c>
      <c r="I7536" t="s">
        <v>8</v>
      </c>
      <c r="J7536" t="s">
        <v>8</v>
      </c>
      <c r="K7536" t="s">
        <v>6766</v>
      </c>
    </row>
    <row r="7537" spans="1:11" x14ac:dyDescent="0.25">
      <c r="A7537">
        <v>3859</v>
      </c>
      <c r="B7537" t="s">
        <v>3053</v>
      </c>
      <c r="C7537" t="s">
        <v>3054</v>
      </c>
      <c r="D7537" t="s">
        <v>2175</v>
      </c>
      <c r="E7537" t="s">
        <v>10</v>
      </c>
      <c r="F7537" t="s">
        <v>197</v>
      </c>
      <c r="G7537">
        <v>2813</v>
      </c>
      <c r="H7537" t="s">
        <v>8</v>
      </c>
      <c r="I7537" t="s">
        <v>8</v>
      </c>
      <c r="J7537" t="s">
        <v>8</v>
      </c>
      <c r="K7537" t="s">
        <v>6766</v>
      </c>
    </row>
    <row r="7538" spans="1:11" x14ac:dyDescent="0.25">
      <c r="A7538">
        <v>3859</v>
      </c>
      <c r="B7538" t="s">
        <v>3053</v>
      </c>
      <c r="C7538" t="s">
        <v>3054</v>
      </c>
      <c r="D7538" t="s">
        <v>2175</v>
      </c>
      <c r="E7538" t="s">
        <v>10</v>
      </c>
      <c r="F7538" t="s">
        <v>197</v>
      </c>
      <c r="G7538">
        <v>2813</v>
      </c>
      <c r="H7538" t="s">
        <v>8</v>
      </c>
      <c r="I7538" t="s">
        <v>8</v>
      </c>
      <c r="J7538" t="s">
        <v>8</v>
      </c>
      <c r="K7538" t="s">
        <v>6766</v>
      </c>
    </row>
    <row r="7539" spans="1:11" x14ac:dyDescent="0.25">
      <c r="A7539">
        <v>3859</v>
      </c>
      <c r="B7539" t="s">
        <v>3053</v>
      </c>
      <c r="C7539" t="s">
        <v>3054</v>
      </c>
      <c r="D7539" t="s">
        <v>2175</v>
      </c>
      <c r="E7539" t="s">
        <v>10</v>
      </c>
      <c r="F7539" t="s">
        <v>197</v>
      </c>
      <c r="G7539">
        <v>2813</v>
      </c>
      <c r="H7539" t="s">
        <v>8</v>
      </c>
      <c r="I7539" t="s">
        <v>8</v>
      </c>
      <c r="J7539" t="s">
        <v>8</v>
      </c>
      <c r="K7539" t="s">
        <v>6766</v>
      </c>
    </row>
    <row r="7540" spans="1:11" x14ac:dyDescent="0.25">
      <c r="A7540">
        <v>3860</v>
      </c>
      <c r="B7540" t="s">
        <v>3055</v>
      </c>
      <c r="C7540" t="s">
        <v>3056</v>
      </c>
      <c r="D7540" t="s">
        <v>260</v>
      </c>
      <c r="E7540" t="s">
        <v>10</v>
      </c>
      <c r="F7540" t="s">
        <v>261</v>
      </c>
      <c r="G7540">
        <v>2814</v>
      </c>
      <c r="H7540" t="s">
        <v>8</v>
      </c>
      <c r="I7540" t="s">
        <v>8</v>
      </c>
      <c r="J7540" t="s">
        <v>8</v>
      </c>
      <c r="K7540" t="s">
        <v>6766</v>
      </c>
    </row>
    <row r="7541" spans="1:11" x14ac:dyDescent="0.25">
      <c r="A7541">
        <v>3862</v>
      </c>
      <c r="B7541" t="s">
        <v>3057</v>
      </c>
      <c r="C7541" t="s">
        <v>3058</v>
      </c>
      <c r="D7541" t="s">
        <v>431</v>
      </c>
      <c r="E7541" t="s">
        <v>10</v>
      </c>
      <c r="F7541" t="s">
        <v>197</v>
      </c>
      <c r="G7541">
        <v>2816</v>
      </c>
      <c r="H7541" t="s">
        <v>8</v>
      </c>
      <c r="I7541" t="s">
        <v>8</v>
      </c>
      <c r="J7541" t="s">
        <v>8</v>
      </c>
      <c r="K7541" t="s">
        <v>6766</v>
      </c>
    </row>
    <row r="7542" spans="1:11" x14ac:dyDescent="0.25">
      <c r="A7542">
        <v>3864</v>
      </c>
      <c r="B7542" t="s">
        <v>3059</v>
      </c>
      <c r="C7542" t="s">
        <v>7264</v>
      </c>
      <c r="D7542" t="s">
        <v>518</v>
      </c>
      <c r="E7542" t="s">
        <v>10</v>
      </c>
      <c r="F7542" t="s">
        <v>1462</v>
      </c>
      <c r="G7542">
        <v>2818</v>
      </c>
      <c r="H7542" t="s">
        <v>8</v>
      </c>
      <c r="I7542" t="s">
        <v>8</v>
      </c>
      <c r="J7542" t="s">
        <v>8</v>
      </c>
      <c r="K7542" t="s">
        <v>6766</v>
      </c>
    </row>
    <row r="7543" spans="1:11" x14ac:dyDescent="0.25">
      <c r="A7543">
        <v>3866</v>
      </c>
      <c r="B7543" t="s">
        <v>3060</v>
      </c>
      <c r="C7543" t="s">
        <v>3061</v>
      </c>
      <c r="D7543" t="s">
        <v>9</v>
      </c>
      <c r="E7543" t="s">
        <v>10</v>
      </c>
      <c r="F7543" t="s">
        <v>128</v>
      </c>
      <c r="G7543">
        <v>2820</v>
      </c>
      <c r="H7543" t="s">
        <v>8</v>
      </c>
      <c r="I7543" t="s">
        <v>8</v>
      </c>
      <c r="J7543" t="s">
        <v>8</v>
      </c>
      <c r="K7543" t="s">
        <v>6766</v>
      </c>
    </row>
    <row r="7544" spans="1:11" x14ac:dyDescent="0.25">
      <c r="A7544">
        <v>3868</v>
      </c>
      <c r="B7544" t="s">
        <v>3062</v>
      </c>
      <c r="C7544" t="s">
        <v>3063</v>
      </c>
      <c r="D7544" t="s">
        <v>715</v>
      </c>
      <c r="E7544" t="s">
        <v>10</v>
      </c>
      <c r="F7544" t="s">
        <v>716</v>
      </c>
      <c r="G7544">
        <v>2822</v>
      </c>
      <c r="H7544" t="s">
        <v>8</v>
      </c>
      <c r="I7544" t="s">
        <v>8</v>
      </c>
      <c r="J7544" t="s">
        <v>8</v>
      </c>
      <c r="K7544" t="s">
        <v>6766</v>
      </c>
    </row>
    <row r="7545" spans="1:11" x14ac:dyDescent="0.25">
      <c r="A7545">
        <v>3868</v>
      </c>
      <c r="B7545" t="s">
        <v>3062</v>
      </c>
      <c r="C7545" t="s">
        <v>3063</v>
      </c>
      <c r="D7545" t="s">
        <v>715</v>
      </c>
      <c r="E7545" t="s">
        <v>10</v>
      </c>
      <c r="F7545" t="s">
        <v>716</v>
      </c>
      <c r="G7545">
        <v>2822</v>
      </c>
      <c r="H7545" t="s">
        <v>8</v>
      </c>
      <c r="I7545" t="s">
        <v>8</v>
      </c>
      <c r="J7545" t="s">
        <v>8</v>
      </c>
      <c r="K7545" t="s">
        <v>6766</v>
      </c>
    </row>
    <row r="7546" spans="1:11" x14ac:dyDescent="0.25">
      <c r="A7546">
        <v>3868</v>
      </c>
      <c r="B7546" t="s">
        <v>3062</v>
      </c>
      <c r="C7546" t="s">
        <v>3063</v>
      </c>
      <c r="D7546" t="s">
        <v>715</v>
      </c>
      <c r="E7546" t="s">
        <v>10</v>
      </c>
      <c r="F7546" t="s">
        <v>716</v>
      </c>
      <c r="G7546">
        <v>2822</v>
      </c>
      <c r="H7546" t="s">
        <v>8</v>
      </c>
      <c r="I7546" t="s">
        <v>8</v>
      </c>
      <c r="J7546" t="s">
        <v>8</v>
      </c>
      <c r="K7546" t="s">
        <v>6766</v>
      </c>
    </row>
    <row r="7547" spans="1:11" x14ac:dyDescent="0.25">
      <c r="A7547">
        <v>3868</v>
      </c>
      <c r="B7547" t="s">
        <v>3062</v>
      </c>
      <c r="C7547" t="s">
        <v>3063</v>
      </c>
      <c r="D7547" t="s">
        <v>715</v>
      </c>
      <c r="E7547" t="s">
        <v>10</v>
      </c>
      <c r="F7547" t="s">
        <v>716</v>
      </c>
      <c r="G7547">
        <v>2822</v>
      </c>
      <c r="H7547" t="s">
        <v>8</v>
      </c>
      <c r="I7547" t="s">
        <v>8</v>
      </c>
      <c r="J7547" t="s">
        <v>8</v>
      </c>
      <c r="K7547" t="s">
        <v>6766</v>
      </c>
    </row>
    <row r="7548" spans="1:11" x14ac:dyDescent="0.25">
      <c r="A7548">
        <v>3871</v>
      </c>
      <c r="B7548" t="s">
        <v>3064</v>
      </c>
      <c r="C7548" t="s">
        <v>3065</v>
      </c>
      <c r="D7548" t="s">
        <v>27</v>
      </c>
      <c r="E7548" t="s">
        <v>10</v>
      </c>
      <c r="F7548" t="s">
        <v>28</v>
      </c>
      <c r="G7548">
        <v>2825</v>
      </c>
      <c r="H7548" t="s">
        <v>8</v>
      </c>
      <c r="I7548" t="s">
        <v>8</v>
      </c>
      <c r="J7548" t="s">
        <v>8</v>
      </c>
      <c r="K7548" t="s">
        <v>6766</v>
      </c>
    </row>
    <row r="7549" spans="1:11" x14ac:dyDescent="0.25">
      <c r="A7549">
        <v>3871</v>
      </c>
      <c r="B7549" t="s">
        <v>3064</v>
      </c>
      <c r="C7549" t="s">
        <v>3065</v>
      </c>
      <c r="D7549" t="s">
        <v>27</v>
      </c>
      <c r="E7549" t="s">
        <v>10</v>
      </c>
      <c r="F7549" t="s">
        <v>28</v>
      </c>
      <c r="G7549">
        <v>2825</v>
      </c>
      <c r="H7549" t="s">
        <v>8</v>
      </c>
      <c r="I7549" t="s">
        <v>8</v>
      </c>
      <c r="J7549" t="s">
        <v>8</v>
      </c>
      <c r="K7549" t="s">
        <v>6766</v>
      </c>
    </row>
    <row r="7550" spans="1:11" x14ac:dyDescent="0.25">
      <c r="A7550">
        <v>3872</v>
      </c>
      <c r="B7550" t="s">
        <v>3066</v>
      </c>
      <c r="C7550" t="s">
        <v>3067</v>
      </c>
      <c r="D7550" t="s">
        <v>9</v>
      </c>
      <c r="E7550" t="s">
        <v>10</v>
      </c>
      <c r="F7550" t="s">
        <v>166</v>
      </c>
      <c r="G7550">
        <v>2826</v>
      </c>
      <c r="H7550" t="s">
        <v>8</v>
      </c>
      <c r="I7550" t="s">
        <v>8</v>
      </c>
      <c r="J7550" t="s">
        <v>8</v>
      </c>
      <c r="K7550" t="s">
        <v>6766</v>
      </c>
    </row>
    <row r="7551" spans="1:11" x14ac:dyDescent="0.25">
      <c r="A7551">
        <v>3873</v>
      </c>
      <c r="B7551" t="s">
        <v>3068</v>
      </c>
      <c r="C7551" t="s">
        <v>3069</v>
      </c>
      <c r="D7551" t="s">
        <v>333</v>
      </c>
      <c r="E7551" t="s">
        <v>10</v>
      </c>
      <c r="F7551" t="s">
        <v>334</v>
      </c>
      <c r="G7551">
        <v>2827</v>
      </c>
      <c r="H7551" t="s">
        <v>8</v>
      </c>
      <c r="I7551" t="s">
        <v>8</v>
      </c>
      <c r="J7551" t="s">
        <v>8</v>
      </c>
      <c r="K7551" t="s">
        <v>6766</v>
      </c>
    </row>
    <row r="7552" spans="1:11" x14ac:dyDescent="0.25">
      <c r="A7552">
        <v>3874</v>
      </c>
      <c r="B7552" t="s">
        <v>3070</v>
      </c>
      <c r="C7552" t="s">
        <v>3071</v>
      </c>
      <c r="D7552" t="s">
        <v>186</v>
      </c>
      <c r="E7552" t="s">
        <v>10</v>
      </c>
      <c r="F7552" t="s">
        <v>1563</v>
      </c>
      <c r="G7552">
        <v>2828</v>
      </c>
      <c r="H7552" t="s">
        <v>8</v>
      </c>
      <c r="I7552" t="s">
        <v>8</v>
      </c>
      <c r="J7552" t="s">
        <v>8</v>
      </c>
      <c r="K7552" t="s">
        <v>6766</v>
      </c>
    </row>
    <row r="7553" spans="1:11" x14ac:dyDescent="0.25">
      <c r="A7553">
        <v>3878</v>
      </c>
      <c r="B7553" t="s">
        <v>3072</v>
      </c>
      <c r="C7553" t="s">
        <v>4556</v>
      </c>
      <c r="D7553" t="s">
        <v>81</v>
      </c>
      <c r="E7553" t="s">
        <v>10</v>
      </c>
      <c r="F7553" t="s">
        <v>82</v>
      </c>
      <c r="G7553">
        <v>2832</v>
      </c>
      <c r="H7553" t="s">
        <v>8</v>
      </c>
      <c r="I7553" t="s">
        <v>8</v>
      </c>
      <c r="J7553" t="s">
        <v>8</v>
      </c>
      <c r="K7553" t="s">
        <v>6766</v>
      </c>
    </row>
    <row r="7554" spans="1:11" x14ac:dyDescent="0.25">
      <c r="A7554">
        <v>3878</v>
      </c>
      <c r="B7554" t="s">
        <v>3072</v>
      </c>
      <c r="C7554" t="s">
        <v>4556</v>
      </c>
      <c r="D7554" t="s">
        <v>81</v>
      </c>
      <c r="E7554" t="s">
        <v>10</v>
      </c>
      <c r="F7554" t="s">
        <v>82</v>
      </c>
      <c r="G7554">
        <v>2832</v>
      </c>
      <c r="H7554" t="s">
        <v>8</v>
      </c>
      <c r="I7554" t="s">
        <v>8</v>
      </c>
      <c r="J7554" t="s">
        <v>8</v>
      </c>
      <c r="K7554" t="s">
        <v>6766</v>
      </c>
    </row>
    <row r="7555" spans="1:11" x14ac:dyDescent="0.25">
      <c r="A7555">
        <v>3878</v>
      </c>
      <c r="B7555" t="s">
        <v>3072</v>
      </c>
      <c r="C7555" t="s">
        <v>4556</v>
      </c>
      <c r="D7555" t="s">
        <v>81</v>
      </c>
      <c r="E7555" t="s">
        <v>10</v>
      </c>
      <c r="F7555" t="s">
        <v>82</v>
      </c>
      <c r="G7555">
        <v>2832</v>
      </c>
      <c r="H7555" t="s">
        <v>8</v>
      </c>
      <c r="I7555" t="s">
        <v>8</v>
      </c>
      <c r="J7555" t="s">
        <v>8</v>
      </c>
      <c r="K7555" t="s">
        <v>6766</v>
      </c>
    </row>
    <row r="7556" spans="1:11" x14ac:dyDescent="0.25">
      <c r="A7556">
        <v>3878</v>
      </c>
      <c r="B7556" t="s">
        <v>3072</v>
      </c>
      <c r="C7556" t="s">
        <v>4556</v>
      </c>
      <c r="D7556" t="s">
        <v>81</v>
      </c>
      <c r="E7556" t="s">
        <v>10</v>
      </c>
      <c r="F7556" t="s">
        <v>82</v>
      </c>
      <c r="G7556">
        <v>2832</v>
      </c>
      <c r="H7556" t="s">
        <v>8</v>
      </c>
      <c r="I7556" t="s">
        <v>8</v>
      </c>
      <c r="J7556" t="s">
        <v>8</v>
      </c>
      <c r="K7556" t="s">
        <v>6766</v>
      </c>
    </row>
    <row r="7557" spans="1:11" x14ac:dyDescent="0.25">
      <c r="A7557">
        <v>3878</v>
      </c>
      <c r="B7557" t="s">
        <v>3072</v>
      </c>
      <c r="C7557" t="s">
        <v>4556</v>
      </c>
      <c r="D7557" t="s">
        <v>81</v>
      </c>
      <c r="E7557" t="s">
        <v>10</v>
      </c>
      <c r="F7557" t="s">
        <v>82</v>
      </c>
      <c r="G7557">
        <v>2832</v>
      </c>
      <c r="H7557" t="s">
        <v>8</v>
      </c>
      <c r="I7557" t="s">
        <v>8</v>
      </c>
      <c r="J7557" t="s">
        <v>8</v>
      </c>
      <c r="K7557" t="s">
        <v>6766</v>
      </c>
    </row>
    <row r="7558" spans="1:11" x14ac:dyDescent="0.25">
      <c r="A7558">
        <v>3879</v>
      </c>
      <c r="B7558" t="s">
        <v>3073</v>
      </c>
      <c r="C7558" t="s">
        <v>3074</v>
      </c>
      <c r="D7558" t="s">
        <v>9</v>
      </c>
      <c r="E7558" t="s">
        <v>10</v>
      </c>
      <c r="F7558" t="s">
        <v>677</v>
      </c>
      <c r="G7558">
        <v>2833</v>
      </c>
      <c r="H7558" t="s">
        <v>8</v>
      </c>
      <c r="I7558" t="s">
        <v>8</v>
      </c>
      <c r="J7558" t="s">
        <v>8</v>
      </c>
      <c r="K7558" t="s">
        <v>6766</v>
      </c>
    </row>
    <row r="7559" spans="1:11" x14ac:dyDescent="0.25">
      <c r="A7559">
        <v>3879</v>
      </c>
      <c r="B7559" t="s">
        <v>3073</v>
      </c>
      <c r="C7559" t="s">
        <v>3074</v>
      </c>
      <c r="D7559" t="s">
        <v>9</v>
      </c>
      <c r="E7559" t="s">
        <v>10</v>
      </c>
      <c r="F7559" t="s">
        <v>677</v>
      </c>
      <c r="G7559">
        <v>2833</v>
      </c>
      <c r="H7559" t="s">
        <v>8</v>
      </c>
      <c r="I7559" t="s">
        <v>8</v>
      </c>
      <c r="J7559" t="s">
        <v>8</v>
      </c>
      <c r="K7559" t="s">
        <v>6766</v>
      </c>
    </row>
    <row r="7560" spans="1:11" x14ac:dyDescent="0.25">
      <c r="A7560">
        <v>3879</v>
      </c>
      <c r="B7560" t="s">
        <v>3073</v>
      </c>
      <c r="C7560" t="s">
        <v>3074</v>
      </c>
      <c r="D7560" t="s">
        <v>9</v>
      </c>
      <c r="E7560" t="s">
        <v>10</v>
      </c>
      <c r="F7560" t="s">
        <v>677</v>
      </c>
      <c r="G7560">
        <v>2833</v>
      </c>
      <c r="H7560" t="s">
        <v>8</v>
      </c>
      <c r="I7560" t="s">
        <v>8</v>
      </c>
      <c r="J7560" t="s">
        <v>8</v>
      </c>
      <c r="K7560" t="s">
        <v>6766</v>
      </c>
    </row>
    <row r="7561" spans="1:11" x14ac:dyDescent="0.25">
      <c r="A7561">
        <v>3879</v>
      </c>
      <c r="B7561" t="s">
        <v>3073</v>
      </c>
      <c r="C7561" t="s">
        <v>3074</v>
      </c>
      <c r="D7561" t="s">
        <v>9</v>
      </c>
      <c r="E7561" t="s">
        <v>10</v>
      </c>
      <c r="F7561" t="s">
        <v>677</v>
      </c>
      <c r="G7561">
        <v>2833</v>
      </c>
      <c r="H7561" t="s">
        <v>8</v>
      </c>
      <c r="I7561" t="s">
        <v>8</v>
      </c>
      <c r="J7561" t="s">
        <v>8</v>
      </c>
      <c r="K7561" t="s">
        <v>6766</v>
      </c>
    </row>
    <row r="7562" spans="1:11" x14ac:dyDescent="0.25">
      <c r="A7562">
        <v>3880</v>
      </c>
      <c r="B7562" t="s">
        <v>3075</v>
      </c>
      <c r="C7562" t="s">
        <v>3076</v>
      </c>
      <c r="D7562" t="s">
        <v>182</v>
      </c>
      <c r="E7562" t="s">
        <v>10</v>
      </c>
      <c r="F7562" t="s">
        <v>709</v>
      </c>
      <c r="G7562">
        <v>2834</v>
      </c>
      <c r="H7562" t="s">
        <v>8</v>
      </c>
      <c r="I7562" t="s">
        <v>8</v>
      </c>
      <c r="J7562" t="s">
        <v>8</v>
      </c>
      <c r="K7562" t="s">
        <v>6766</v>
      </c>
    </row>
    <row r="7563" spans="1:11" x14ac:dyDescent="0.25">
      <c r="A7563">
        <v>3880</v>
      </c>
      <c r="B7563" t="s">
        <v>3075</v>
      </c>
      <c r="C7563" t="s">
        <v>3076</v>
      </c>
      <c r="D7563" t="s">
        <v>182</v>
      </c>
      <c r="E7563" t="s">
        <v>10</v>
      </c>
      <c r="F7563" t="s">
        <v>709</v>
      </c>
      <c r="G7563">
        <v>2834</v>
      </c>
      <c r="H7563" t="s">
        <v>8</v>
      </c>
      <c r="I7563" t="s">
        <v>8</v>
      </c>
      <c r="J7563" t="s">
        <v>8</v>
      </c>
      <c r="K7563" t="s">
        <v>6766</v>
      </c>
    </row>
    <row r="7564" spans="1:11" x14ac:dyDescent="0.25">
      <c r="A7564">
        <v>3880</v>
      </c>
      <c r="B7564" t="s">
        <v>3075</v>
      </c>
      <c r="C7564" t="s">
        <v>3076</v>
      </c>
      <c r="D7564" t="s">
        <v>182</v>
      </c>
      <c r="E7564" t="s">
        <v>10</v>
      </c>
      <c r="F7564" t="s">
        <v>709</v>
      </c>
      <c r="G7564">
        <v>2834</v>
      </c>
      <c r="H7564" t="s">
        <v>8</v>
      </c>
      <c r="I7564" t="s">
        <v>8</v>
      </c>
      <c r="J7564" t="s">
        <v>8</v>
      </c>
      <c r="K7564" t="s">
        <v>6766</v>
      </c>
    </row>
    <row r="7565" spans="1:11" x14ac:dyDescent="0.25">
      <c r="A7565">
        <v>3881</v>
      </c>
      <c r="B7565" t="s">
        <v>4632</v>
      </c>
      <c r="C7565" t="s">
        <v>4633</v>
      </c>
      <c r="D7565" t="s">
        <v>211</v>
      </c>
      <c r="E7565" t="s">
        <v>10</v>
      </c>
      <c r="F7565" t="s">
        <v>931</v>
      </c>
      <c r="G7565">
        <v>2835</v>
      </c>
      <c r="H7565" t="s">
        <v>8</v>
      </c>
      <c r="I7565" t="s">
        <v>8</v>
      </c>
      <c r="J7565" t="s">
        <v>8</v>
      </c>
      <c r="K7565" t="s">
        <v>6766</v>
      </c>
    </row>
    <row r="7566" spans="1:11" x14ac:dyDescent="0.25">
      <c r="A7566">
        <v>3882</v>
      </c>
      <c r="B7566" t="s">
        <v>3077</v>
      </c>
      <c r="C7566" t="s">
        <v>3078</v>
      </c>
      <c r="D7566" t="s">
        <v>186</v>
      </c>
      <c r="E7566" t="s">
        <v>10</v>
      </c>
      <c r="F7566" t="s">
        <v>187</v>
      </c>
      <c r="G7566">
        <v>2836</v>
      </c>
      <c r="H7566" t="s">
        <v>8</v>
      </c>
      <c r="I7566" t="s">
        <v>8</v>
      </c>
      <c r="J7566" t="s">
        <v>8</v>
      </c>
      <c r="K7566" t="s">
        <v>6766</v>
      </c>
    </row>
    <row r="7567" spans="1:11" x14ac:dyDescent="0.25">
      <c r="A7567">
        <v>3884</v>
      </c>
      <c r="B7567" t="s">
        <v>3079</v>
      </c>
      <c r="C7567" t="s">
        <v>3080</v>
      </c>
      <c r="D7567" t="s">
        <v>9</v>
      </c>
      <c r="E7567" t="s">
        <v>10</v>
      </c>
      <c r="F7567" t="s">
        <v>128</v>
      </c>
      <c r="G7567">
        <v>2838</v>
      </c>
      <c r="H7567" t="s">
        <v>8</v>
      </c>
      <c r="I7567" t="s">
        <v>8</v>
      </c>
      <c r="J7567" t="s">
        <v>8</v>
      </c>
      <c r="K7567" t="s">
        <v>6766</v>
      </c>
    </row>
    <row r="7568" spans="1:11" x14ac:dyDescent="0.25">
      <c r="A7568">
        <v>3884</v>
      </c>
      <c r="B7568" t="s">
        <v>3079</v>
      </c>
      <c r="C7568" t="s">
        <v>3080</v>
      </c>
      <c r="D7568" t="s">
        <v>9</v>
      </c>
      <c r="E7568" t="s">
        <v>10</v>
      </c>
      <c r="F7568" t="s">
        <v>128</v>
      </c>
      <c r="G7568">
        <v>2838</v>
      </c>
      <c r="H7568" t="s">
        <v>8</v>
      </c>
      <c r="I7568" t="s">
        <v>8</v>
      </c>
      <c r="J7568" t="s">
        <v>8</v>
      </c>
      <c r="K7568" t="s">
        <v>6766</v>
      </c>
    </row>
    <row r="7569" spans="1:11" x14ac:dyDescent="0.25">
      <c r="A7569">
        <v>3884</v>
      </c>
      <c r="B7569" t="s">
        <v>3079</v>
      </c>
      <c r="C7569" t="s">
        <v>3080</v>
      </c>
      <c r="D7569" t="s">
        <v>9</v>
      </c>
      <c r="E7569" t="s">
        <v>10</v>
      </c>
      <c r="F7569" t="s">
        <v>128</v>
      </c>
      <c r="G7569">
        <v>2838</v>
      </c>
      <c r="H7569" t="s">
        <v>8</v>
      </c>
      <c r="I7569" t="s">
        <v>8</v>
      </c>
      <c r="J7569" t="s">
        <v>8</v>
      </c>
      <c r="K7569" t="s">
        <v>6766</v>
      </c>
    </row>
    <row r="7570" spans="1:11" x14ac:dyDescent="0.25">
      <c r="A7570">
        <v>3884</v>
      </c>
      <c r="B7570" t="s">
        <v>3079</v>
      </c>
      <c r="C7570" t="s">
        <v>3080</v>
      </c>
      <c r="D7570" t="s">
        <v>9</v>
      </c>
      <c r="E7570" t="s">
        <v>10</v>
      </c>
      <c r="F7570" t="s">
        <v>128</v>
      </c>
      <c r="G7570">
        <v>2838</v>
      </c>
      <c r="H7570" t="s">
        <v>8</v>
      </c>
      <c r="I7570" t="s">
        <v>8</v>
      </c>
      <c r="J7570" t="s">
        <v>8</v>
      </c>
      <c r="K7570" t="s">
        <v>6766</v>
      </c>
    </row>
    <row r="7571" spans="1:11" x14ac:dyDescent="0.25">
      <c r="A7571">
        <v>3884</v>
      </c>
      <c r="B7571" t="s">
        <v>3079</v>
      </c>
      <c r="C7571" t="s">
        <v>3080</v>
      </c>
      <c r="D7571" t="s">
        <v>9</v>
      </c>
      <c r="E7571" t="s">
        <v>10</v>
      </c>
      <c r="F7571" t="s">
        <v>128</v>
      </c>
      <c r="G7571">
        <v>2838</v>
      </c>
      <c r="H7571" t="s">
        <v>8</v>
      </c>
      <c r="I7571" t="s">
        <v>8</v>
      </c>
      <c r="J7571" t="s">
        <v>8</v>
      </c>
      <c r="K7571" t="s">
        <v>6766</v>
      </c>
    </row>
    <row r="7572" spans="1:11" x14ac:dyDescent="0.25">
      <c r="A7572">
        <v>3884</v>
      </c>
      <c r="B7572" t="s">
        <v>3079</v>
      </c>
      <c r="C7572" t="s">
        <v>3080</v>
      </c>
      <c r="D7572" t="s">
        <v>9</v>
      </c>
      <c r="E7572" t="s">
        <v>10</v>
      </c>
      <c r="F7572" t="s">
        <v>128</v>
      </c>
      <c r="G7572">
        <v>2838</v>
      </c>
      <c r="H7572" t="s">
        <v>8</v>
      </c>
      <c r="I7572" t="s">
        <v>8</v>
      </c>
      <c r="J7572" t="s">
        <v>8</v>
      </c>
      <c r="K7572" t="s">
        <v>6766</v>
      </c>
    </row>
    <row r="7573" spans="1:11" x14ac:dyDescent="0.25">
      <c r="A7573">
        <v>3884</v>
      </c>
      <c r="B7573" t="s">
        <v>3079</v>
      </c>
      <c r="C7573" t="s">
        <v>3080</v>
      </c>
      <c r="D7573" t="s">
        <v>9</v>
      </c>
      <c r="E7573" t="s">
        <v>10</v>
      </c>
      <c r="F7573" t="s">
        <v>128</v>
      </c>
      <c r="G7573">
        <v>2838</v>
      </c>
      <c r="H7573" t="s">
        <v>8</v>
      </c>
      <c r="I7573" t="s">
        <v>8</v>
      </c>
      <c r="J7573" t="s">
        <v>8</v>
      </c>
      <c r="K7573" t="s">
        <v>6766</v>
      </c>
    </row>
    <row r="7574" spans="1:11" x14ac:dyDescent="0.25">
      <c r="A7574">
        <v>3884</v>
      </c>
      <c r="B7574" t="s">
        <v>3079</v>
      </c>
      <c r="C7574" t="s">
        <v>3080</v>
      </c>
      <c r="D7574" t="s">
        <v>9</v>
      </c>
      <c r="E7574" t="s">
        <v>10</v>
      </c>
      <c r="F7574" t="s">
        <v>128</v>
      </c>
      <c r="G7574">
        <v>2838</v>
      </c>
      <c r="H7574" t="s">
        <v>8</v>
      </c>
      <c r="I7574" t="s">
        <v>8</v>
      </c>
      <c r="J7574" t="s">
        <v>8</v>
      </c>
      <c r="K7574" t="s">
        <v>6766</v>
      </c>
    </row>
    <row r="7575" spans="1:11" x14ac:dyDescent="0.25">
      <c r="A7575">
        <v>3884</v>
      </c>
      <c r="B7575" t="s">
        <v>3079</v>
      </c>
      <c r="C7575" t="s">
        <v>3080</v>
      </c>
      <c r="D7575" t="s">
        <v>9</v>
      </c>
      <c r="E7575" t="s">
        <v>10</v>
      </c>
      <c r="F7575" t="s">
        <v>128</v>
      </c>
      <c r="G7575">
        <v>2838</v>
      </c>
      <c r="H7575" t="s">
        <v>8</v>
      </c>
      <c r="I7575" t="s">
        <v>8</v>
      </c>
      <c r="J7575" t="s">
        <v>8</v>
      </c>
      <c r="K7575" t="s">
        <v>6766</v>
      </c>
    </row>
    <row r="7576" spans="1:11" x14ac:dyDescent="0.25">
      <c r="A7576">
        <v>3884</v>
      </c>
      <c r="B7576" t="s">
        <v>3079</v>
      </c>
      <c r="C7576" t="s">
        <v>3080</v>
      </c>
      <c r="D7576" t="s">
        <v>9</v>
      </c>
      <c r="E7576" t="s">
        <v>10</v>
      </c>
      <c r="F7576" t="s">
        <v>128</v>
      </c>
      <c r="G7576">
        <v>2838</v>
      </c>
      <c r="H7576" t="s">
        <v>8</v>
      </c>
      <c r="I7576" t="s">
        <v>8</v>
      </c>
      <c r="J7576" t="s">
        <v>8</v>
      </c>
      <c r="K7576" t="s">
        <v>6766</v>
      </c>
    </row>
    <row r="7577" spans="1:11" x14ac:dyDescent="0.25">
      <c r="A7577">
        <v>3886</v>
      </c>
      <c r="B7577" t="s">
        <v>3081</v>
      </c>
      <c r="C7577" t="s">
        <v>4605</v>
      </c>
      <c r="D7577" t="s">
        <v>2175</v>
      </c>
      <c r="E7577" t="s">
        <v>10</v>
      </c>
      <c r="F7577" t="s">
        <v>4294</v>
      </c>
      <c r="G7577">
        <v>2840</v>
      </c>
      <c r="H7577" t="s">
        <v>8</v>
      </c>
      <c r="I7577" t="s">
        <v>8</v>
      </c>
      <c r="J7577" t="s">
        <v>8</v>
      </c>
      <c r="K7577" t="s">
        <v>6766</v>
      </c>
    </row>
    <row r="7578" spans="1:11" x14ac:dyDescent="0.25">
      <c r="A7578">
        <v>3886</v>
      </c>
      <c r="B7578" t="s">
        <v>3081</v>
      </c>
      <c r="C7578" t="s">
        <v>4605</v>
      </c>
      <c r="D7578" t="s">
        <v>2175</v>
      </c>
      <c r="E7578" t="s">
        <v>10</v>
      </c>
      <c r="F7578" t="s">
        <v>4294</v>
      </c>
      <c r="G7578">
        <v>2840</v>
      </c>
      <c r="H7578" t="s">
        <v>8</v>
      </c>
      <c r="I7578" t="s">
        <v>8</v>
      </c>
      <c r="J7578" t="s">
        <v>8</v>
      </c>
      <c r="K7578" t="s">
        <v>6766</v>
      </c>
    </row>
    <row r="7579" spans="1:11" x14ac:dyDescent="0.25">
      <c r="A7579">
        <v>3889</v>
      </c>
      <c r="B7579" t="s">
        <v>3082</v>
      </c>
      <c r="C7579" t="s">
        <v>3002</v>
      </c>
      <c r="D7579" t="s">
        <v>3083</v>
      </c>
      <c r="E7579" t="s">
        <v>10</v>
      </c>
      <c r="F7579" t="s">
        <v>3084</v>
      </c>
      <c r="G7579">
        <v>2843</v>
      </c>
      <c r="H7579" t="s">
        <v>8</v>
      </c>
      <c r="I7579" t="s">
        <v>8</v>
      </c>
      <c r="J7579" t="s">
        <v>8</v>
      </c>
      <c r="K7579" t="s">
        <v>6766</v>
      </c>
    </row>
    <row r="7580" spans="1:11" x14ac:dyDescent="0.25">
      <c r="A7580">
        <v>3889</v>
      </c>
      <c r="B7580" t="s">
        <v>3082</v>
      </c>
      <c r="C7580" t="s">
        <v>3002</v>
      </c>
      <c r="D7580" t="s">
        <v>3083</v>
      </c>
      <c r="E7580" t="s">
        <v>10</v>
      </c>
      <c r="F7580" t="s">
        <v>3084</v>
      </c>
      <c r="G7580">
        <v>2843</v>
      </c>
      <c r="H7580" t="s">
        <v>8</v>
      </c>
      <c r="I7580" t="s">
        <v>8</v>
      </c>
      <c r="J7580" t="s">
        <v>8</v>
      </c>
      <c r="K7580" t="s">
        <v>6766</v>
      </c>
    </row>
    <row r="7581" spans="1:11" x14ac:dyDescent="0.25">
      <c r="A7581">
        <v>3889</v>
      </c>
      <c r="B7581" t="s">
        <v>3082</v>
      </c>
      <c r="C7581" t="s">
        <v>3002</v>
      </c>
      <c r="D7581" t="s">
        <v>3083</v>
      </c>
      <c r="E7581" t="s">
        <v>10</v>
      </c>
      <c r="F7581" t="s">
        <v>3084</v>
      </c>
      <c r="G7581">
        <v>2843</v>
      </c>
      <c r="H7581" t="s">
        <v>8</v>
      </c>
      <c r="I7581" t="s">
        <v>8</v>
      </c>
      <c r="J7581" t="s">
        <v>8</v>
      </c>
      <c r="K7581" t="s">
        <v>6766</v>
      </c>
    </row>
    <row r="7582" spans="1:11" x14ac:dyDescent="0.25">
      <c r="A7582">
        <v>3889</v>
      </c>
      <c r="B7582" t="s">
        <v>3082</v>
      </c>
      <c r="C7582" t="s">
        <v>3002</v>
      </c>
      <c r="D7582" t="s">
        <v>3083</v>
      </c>
      <c r="E7582" t="s">
        <v>10</v>
      </c>
      <c r="F7582" t="s">
        <v>3084</v>
      </c>
      <c r="G7582">
        <v>2843</v>
      </c>
      <c r="H7582" t="s">
        <v>8</v>
      </c>
      <c r="I7582" t="s">
        <v>8</v>
      </c>
      <c r="J7582" t="s">
        <v>8</v>
      </c>
      <c r="K7582" t="s">
        <v>6766</v>
      </c>
    </row>
    <row r="7583" spans="1:11" x14ac:dyDescent="0.25">
      <c r="A7583">
        <v>3889</v>
      </c>
      <c r="B7583" t="s">
        <v>3082</v>
      </c>
      <c r="C7583" t="s">
        <v>3002</v>
      </c>
      <c r="D7583" t="s">
        <v>3083</v>
      </c>
      <c r="E7583" t="s">
        <v>10</v>
      </c>
      <c r="F7583" t="s">
        <v>3084</v>
      </c>
      <c r="G7583">
        <v>2843</v>
      </c>
      <c r="H7583" t="s">
        <v>8</v>
      </c>
      <c r="I7583" t="s">
        <v>8</v>
      </c>
      <c r="J7583" t="s">
        <v>8</v>
      </c>
      <c r="K7583" t="s">
        <v>6766</v>
      </c>
    </row>
    <row r="7584" spans="1:11" x14ac:dyDescent="0.25">
      <c r="A7584">
        <v>3889</v>
      </c>
      <c r="B7584" t="s">
        <v>3082</v>
      </c>
      <c r="C7584" t="s">
        <v>3002</v>
      </c>
      <c r="D7584" t="s">
        <v>3083</v>
      </c>
      <c r="E7584" t="s">
        <v>10</v>
      </c>
      <c r="F7584" t="s">
        <v>3084</v>
      </c>
      <c r="G7584">
        <v>2843</v>
      </c>
      <c r="H7584" t="s">
        <v>8</v>
      </c>
      <c r="I7584" t="s">
        <v>8</v>
      </c>
      <c r="J7584" t="s">
        <v>8</v>
      </c>
      <c r="K7584" t="s">
        <v>6766</v>
      </c>
    </row>
    <row r="7585" spans="1:11" x14ac:dyDescent="0.25">
      <c r="A7585">
        <v>3891</v>
      </c>
      <c r="B7585" t="s">
        <v>3085</v>
      </c>
      <c r="C7585" t="s">
        <v>3086</v>
      </c>
      <c r="D7585" t="s">
        <v>9</v>
      </c>
      <c r="E7585" t="s">
        <v>10</v>
      </c>
      <c r="F7585" t="s">
        <v>166</v>
      </c>
      <c r="G7585">
        <v>2845</v>
      </c>
      <c r="H7585" t="s">
        <v>8</v>
      </c>
      <c r="I7585" t="s">
        <v>8</v>
      </c>
      <c r="J7585" t="s">
        <v>8</v>
      </c>
      <c r="K7585" t="s">
        <v>6766</v>
      </c>
    </row>
    <row r="7586" spans="1:11" x14ac:dyDescent="0.25">
      <c r="A7586">
        <v>3891</v>
      </c>
      <c r="B7586" t="s">
        <v>3085</v>
      </c>
      <c r="C7586" t="s">
        <v>3086</v>
      </c>
      <c r="D7586" t="s">
        <v>9</v>
      </c>
      <c r="E7586" t="s">
        <v>10</v>
      </c>
      <c r="F7586" t="s">
        <v>166</v>
      </c>
      <c r="G7586">
        <v>2845</v>
      </c>
      <c r="H7586" t="s">
        <v>8</v>
      </c>
      <c r="I7586" t="s">
        <v>8</v>
      </c>
      <c r="J7586" t="s">
        <v>8</v>
      </c>
      <c r="K7586" t="s">
        <v>6766</v>
      </c>
    </row>
    <row r="7587" spans="1:11" x14ac:dyDescent="0.25">
      <c r="A7587">
        <v>3891</v>
      </c>
      <c r="B7587" t="s">
        <v>3085</v>
      </c>
      <c r="C7587" t="s">
        <v>3086</v>
      </c>
      <c r="D7587" t="s">
        <v>9</v>
      </c>
      <c r="E7587" t="s">
        <v>10</v>
      </c>
      <c r="F7587" t="s">
        <v>166</v>
      </c>
      <c r="G7587">
        <v>2845</v>
      </c>
      <c r="H7587" t="s">
        <v>8</v>
      </c>
      <c r="I7587" t="s">
        <v>8</v>
      </c>
      <c r="J7587" t="s">
        <v>8</v>
      </c>
      <c r="K7587" t="s">
        <v>6766</v>
      </c>
    </row>
    <row r="7588" spans="1:11" x14ac:dyDescent="0.25">
      <c r="A7588">
        <v>3892</v>
      </c>
      <c r="B7588" t="s">
        <v>3087</v>
      </c>
      <c r="C7588" t="s">
        <v>3088</v>
      </c>
      <c r="D7588" t="s">
        <v>9</v>
      </c>
      <c r="E7588" t="s">
        <v>10</v>
      </c>
      <c r="F7588" t="s">
        <v>3089</v>
      </c>
      <c r="G7588">
        <v>2846</v>
      </c>
      <c r="H7588" t="s">
        <v>8</v>
      </c>
      <c r="I7588" t="s">
        <v>8</v>
      </c>
      <c r="J7588" t="s">
        <v>8</v>
      </c>
      <c r="K7588" t="s">
        <v>6766</v>
      </c>
    </row>
    <row r="7589" spans="1:11" x14ac:dyDescent="0.25">
      <c r="A7589">
        <v>3892</v>
      </c>
      <c r="B7589" t="s">
        <v>3087</v>
      </c>
      <c r="C7589" t="s">
        <v>3088</v>
      </c>
      <c r="D7589" t="s">
        <v>9</v>
      </c>
      <c r="E7589" t="s">
        <v>10</v>
      </c>
      <c r="F7589" t="s">
        <v>3089</v>
      </c>
      <c r="G7589">
        <v>2846</v>
      </c>
      <c r="H7589" t="s">
        <v>8</v>
      </c>
      <c r="I7589" t="s">
        <v>8</v>
      </c>
      <c r="J7589" t="s">
        <v>8</v>
      </c>
      <c r="K7589" t="s">
        <v>6766</v>
      </c>
    </row>
    <row r="7590" spans="1:11" x14ac:dyDescent="0.25">
      <c r="A7590">
        <v>3892</v>
      </c>
      <c r="B7590" t="s">
        <v>3087</v>
      </c>
      <c r="C7590" t="s">
        <v>3088</v>
      </c>
      <c r="D7590" t="s">
        <v>9</v>
      </c>
      <c r="E7590" t="s">
        <v>10</v>
      </c>
      <c r="F7590" t="s">
        <v>3089</v>
      </c>
      <c r="G7590">
        <v>2846</v>
      </c>
      <c r="H7590" t="s">
        <v>8</v>
      </c>
      <c r="I7590" t="s">
        <v>8</v>
      </c>
      <c r="J7590" t="s">
        <v>8</v>
      </c>
      <c r="K7590" t="s">
        <v>6766</v>
      </c>
    </row>
    <row r="7591" spans="1:11" x14ac:dyDescent="0.25">
      <c r="A7591">
        <v>3892</v>
      </c>
      <c r="B7591" t="s">
        <v>3087</v>
      </c>
      <c r="C7591" t="s">
        <v>3088</v>
      </c>
      <c r="D7591" t="s">
        <v>9</v>
      </c>
      <c r="E7591" t="s">
        <v>10</v>
      </c>
      <c r="F7591" t="s">
        <v>3089</v>
      </c>
      <c r="G7591">
        <v>2846</v>
      </c>
      <c r="H7591" t="s">
        <v>8</v>
      </c>
      <c r="I7591" t="s">
        <v>8</v>
      </c>
      <c r="J7591" t="s">
        <v>8</v>
      </c>
      <c r="K7591" t="s">
        <v>6766</v>
      </c>
    </row>
    <row r="7592" spans="1:11" x14ac:dyDescent="0.25">
      <c r="A7592">
        <v>3892</v>
      </c>
      <c r="B7592" t="s">
        <v>3087</v>
      </c>
      <c r="C7592" t="s">
        <v>3088</v>
      </c>
      <c r="D7592" t="s">
        <v>9</v>
      </c>
      <c r="E7592" t="s">
        <v>10</v>
      </c>
      <c r="F7592" t="s">
        <v>3089</v>
      </c>
      <c r="G7592">
        <v>2846</v>
      </c>
      <c r="H7592" t="s">
        <v>8</v>
      </c>
      <c r="I7592" t="s">
        <v>8</v>
      </c>
      <c r="J7592" t="s">
        <v>8</v>
      </c>
      <c r="K7592" t="s">
        <v>6766</v>
      </c>
    </row>
    <row r="7593" spans="1:11" x14ac:dyDescent="0.25">
      <c r="A7593">
        <v>3892</v>
      </c>
      <c r="B7593" t="s">
        <v>3087</v>
      </c>
      <c r="C7593" t="s">
        <v>3088</v>
      </c>
      <c r="D7593" t="s">
        <v>9</v>
      </c>
      <c r="E7593" t="s">
        <v>10</v>
      </c>
      <c r="F7593" t="s">
        <v>3089</v>
      </c>
      <c r="G7593">
        <v>2846</v>
      </c>
      <c r="H7593" t="s">
        <v>8</v>
      </c>
      <c r="I7593" t="s">
        <v>8</v>
      </c>
      <c r="J7593" t="s">
        <v>8</v>
      </c>
      <c r="K7593" t="s">
        <v>6766</v>
      </c>
    </row>
    <row r="7594" spans="1:11" x14ac:dyDescent="0.25">
      <c r="A7594">
        <v>3892</v>
      </c>
      <c r="B7594" t="s">
        <v>3087</v>
      </c>
      <c r="C7594" t="s">
        <v>3088</v>
      </c>
      <c r="D7594" t="s">
        <v>9</v>
      </c>
      <c r="E7594" t="s">
        <v>10</v>
      </c>
      <c r="F7594" t="s">
        <v>3089</v>
      </c>
      <c r="G7594">
        <v>2846</v>
      </c>
      <c r="H7594" t="s">
        <v>8</v>
      </c>
      <c r="I7594" t="s">
        <v>8</v>
      </c>
      <c r="J7594" t="s">
        <v>8</v>
      </c>
      <c r="K7594" t="s">
        <v>6766</v>
      </c>
    </row>
    <row r="7595" spans="1:11" x14ac:dyDescent="0.25">
      <c r="A7595">
        <v>3892</v>
      </c>
      <c r="B7595" t="s">
        <v>3087</v>
      </c>
      <c r="C7595" t="s">
        <v>3088</v>
      </c>
      <c r="D7595" t="s">
        <v>9</v>
      </c>
      <c r="E7595" t="s">
        <v>10</v>
      </c>
      <c r="F7595" t="s">
        <v>3089</v>
      </c>
      <c r="G7595">
        <v>2846</v>
      </c>
      <c r="H7595" t="s">
        <v>8</v>
      </c>
      <c r="I7595" t="s">
        <v>8</v>
      </c>
      <c r="J7595" t="s">
        <v>8</v>
      </c>
      <c r="K7595" t="s">
        <v>6766</v>
      </c>
    </row>
    <row r="7596" spans="1:11" x14ac:dyDescent="0.25">
      <c r="A7596">
        <v>3892</v>
      </c>
      <c r="B7596" t="s">
        <v>3087</v>
      </c>
      <c r="C7596" t="s">
        <v>3088</v>
      </c>
      <c r="D7596" t="s">
        <v>9</v>
      </c>
      <c r="E7596" t="s">
        <v>10</v>
      </c>
      <c r="F7596" t="s">
        <v>3089</v>
      </c>
      <c r="G7596">
        <v>2846</v>
      </c>
      <c r="H7596" t="s">
        <v>8</v>
      </c>
      <c r="I7596" t="s">
        <v>8</v>
      </c>
      <c r="J7596" t="s">
        <v>8</v>
      </c>
      <c r="K7596" t="s">
        <v>6766</v>
      </c>
    </row>
    <row r="7597" spans="1:11" x14ac:dyDescent="0.25">
      <c r="A7597">
        <v>3892</v>
      </c>
      <c r="B7597" t="s">
        <v>3087</v>
      </c>
      <c r="C7597" t="s">
        <v>3088</v>
      </c>
      <c r="D7597" t="s">
        <v>9</v>
      </c>
      <c r="E7597" t="s">
        <v>10</v>
      </c>
      <c r="F7597" t="s">
        <v>3089</v>
      </c>
      <c r="G7597">
        <v>2846</v>
      </c>
      <c r="H7597" t="s">
        <v>8</v>
      </c>
      <c r="I7597" t="s">
        <v>8</v>
      </c>
      <c r="J7597" t="s">
        <v>8</v>
      </c>
      <c r="K7597" t="s">
        <v>6766</v>
      </c>
    </row>
    <row r="7598" spans="1:11" x14ac:dyDescent="0.25">
      <c r="A7598">
        <v>3892</v>
      </c>
      <c r="B7598" t="s">
        <v>3087</v>
      </c>
      <c r="C7598" t="s">
        <v>3088</v>
      </c>
      <c r="D7598" t="s">
        <v>9</v>
      </c>
      <c r="E7598" t="s">
        <v>10</v>
      </c>
      <c r="F7598" t="s">
        <v>3089</v>
      </c>
      <c r="G7598">
        <v>2846</v>
      </c>
      <c r="H7598" t="s">
        <v>8</v>
      </c>
      <c r="I7598" t="s">
        <v>8</v>
      </c>
      <c r="J7598" t="s">
        <v>8</v>
      </c>
      <c r="K7598" t="s">
        <v>6766</v>
      </c>
    </row>
    <row r="7599" spans="1:11" x14ac:dyDescent="0.25">
      <c r="A7599">
        <v>3892</v>
      </c>
      <c r="B7599" t="s">
        <v>3087</v>
      </c>
      <c r="C7599" t="s">
        <v>3088</v>
      </c>
      <c r="D7599" t="s">
        <v>9</v>
      </c>
      <c r="E7599" t="s">
        <v>10</v>
      </c>
      <c r="F7599" t="s">
        <v>3089</v>
      </c>
      <c r="G7599">
        <v>2846</v>
      </c>
      <c r="H7599" t="s">
        <v>8</v>
      </c>
      <c r="I7599" t="s">
        <v>8</v>
      </c>
      <c r="J7599" t="s">
        <v>8</v>
      </c>
      <c r="K7599" t="s">
        <v>6766</v>
      </c>
    </row>
    <row r="7600" spans="1:11" x14ac:dyDescent="0.25">
      <c r="A7600">
        <v>3892</v>
      </c>
      <c r="B7600" t="s">
        <v>3087</v>
      </c>
      <c r="C7600" t="s">
        <v>3088</v>
      </c>
      <c r="D7600" t="s">
        <v>9</v>
      </c>
      <c r="E7600" t="s">
        <v>10</v>
      </c>
      <c r="F7600" t="s">
        <v>3089</v>
      </c>
      <c r="G7600">
        <v>2846</v>
      </c>
      <c r="H7600" t="s">
        <v>8</v>
      </c>
      <c r="I7600" t="s">
        <v>8</v>
      </c>
      <c r="J7600" t="s">
        <v>8</v>
      </c>
      <c r="K7600" t="s">
        <v>6766</v>
      </c>
    </row>
    <row r="7601" spans="1:11" x14ac:dyDescent="0.25">
      <c r="A7601">
        <v>3892</v>
      </c>
      <c r="B7601" t="s">
        <v>3087</v>
      </c>
      <c r="C7601" t="s">
        <v>3088</v>
      </c>
      <c r="D7601" t="s">
        <v>9</v>
      </c>
      <c r="E7601" t="s">
        <v>10</v>
      </c>
      <c r="F7601" t="s">
        <v>3089</v>
      </c>
      <c r="G7601">
        <v>2846</v>
      </c>
      <c r="H7601" t="s">
        <v>8</v>
      </c>
      <c r="I7601" t="s">
        <v>8</v>
      </c>
      <c r="J7601" t="s">
        <v>8</v>
      </c>
      <c r="K7601" t="s">
        <v>6766</v>
      </c>
    </row>
    <row r="7602" spans="1:11" x14ac:dyDescent="0.25">
      <c r="A7602">
        <v>3892</v>
      </c>
      <c r="B7602" t="s">
        <v>3087</v>
      </c>
      <c r="C7602" t="s">
        <v>3088</v>
      </c>
      <c r="D7602" t="s">
        <v>9</v>
      </c>
      <c r="E7602" t="s">
        <v>10</v>
      </c>
      <c r="F7602" t="s">
        <v>3089</v>
      </c>
      <c r="G7602">
        <v>2846</v>
      </c>
      <c r="H7602" t="s">
        <v>8</v>
      </c>
      <c r="I7602" t="s">
        <v>8</v>
      </c>
      <c r="J7602" t="s">
        <v>8</v>
      </c>
      <c r="K7602" t="s">
        <v>6766</v>
      </c>
    </row>
    <row r="7603" spans="1:11" x14ac:dyDescent="0.25">
      <c r="A7603">
        <v>3892</v>
      </c>
      <c r="B7603" t="s">
        <v>3087</v>
      </c>
      <c r="C7603" t="s">
        <v>3088</v>
      </c>
      <c r="D7603" t="s">
        <v>9</v>
      </c>
      <c r="E7603" t="s">
        <v>10</v>
      </c>
      <c r="F7603" t="s">
        <v>3089</v>
      </c>
      <c r="G7603">
        <v>2846</v>
      </c>
      <c r="H7603" t="s">
        <v>8</v>
      </c>
      <c r="I7603" t="s">
        <v>8</v>
      </c>
      <c r="J7603" t="s">
        <v>8</v>
      </c>
      <c r="K7603" t="s">
        <v>6766</v>
      </c>
    </row>
    <row r="7604" spans="1:11" x14ac:dyDescent="0.25">
      <c r="A7604">
        <v>3892</v>
      </c>
      <c r="B7604" t="s">
        <v>3087</v>
      </c>
      <c r="C7604" t="s">
        <v>3088</v>
      </c>
      <c r="D7604" t="s">
        <v>9</v>
      </c>
      <c r="E7604" t="s">
        <v>10</v>
      </c>
      <c r="F7604" t="s">
        <v>3089</v>
      </c>
      <c r="G7604">
        <v>2846</v>
      </c>
      <c r="H7604" t="s">
        <v>8</v>
      </c>
      <c r="I7604" t="s">
        <v>8</v>
      </c>
      <c r="J7604" t="s">
        <v>8</v>
      </c>
      <c r="K7604" t="s">
        <v>6766</v>
      </c>
    </row>
    <row r="7605" spans="1:11" x14ac:dyDescent="0.25">
      <c r="A7605">
        <v>3892</v>
      </c>
      <c r="B7605" t="s">
        <v>3087</v>
      </c>
      <c r="C7605" t="s">
        <v>3088</v>
      </c>
      <c r="D7605" t="s">
        <v>9</v>
      </c>
      <c r="E7605" t="s">
        <v>10</v>
      </c>
      <c r="F7605" t="s">
        <v>3089</v>
      </c>
      <c r="G7605">
        <v>2846</v>
      </c>
      <c r="H7605" t="s">
        <v>8</v>
      </c>
      <c r="I7605" t="s">
        <v>8</v>
      </c>
      <c r="J7605" t="s">
        <v>8</v>
      </c>
      <c r="K7605" t="s">
        <v>6766</v>
      </c>
    </row>
    <row r="7606" spans="1:11" x14ac:dyDescent="0.25">
      <c r="A7606">
        <v>3892</v>
      </c>
      <c r="B7606" t="s">
        <v>3087</v>
      </c>
      <c r="C7606" t="s">
        <v>3088</v>
      </c>
      <c r="D7606" t="s">
        <v>9</v>
      </c>
      <c r="E7606" t="s">
        <v>10</v>
      </c>
      <c r="F7606" t="s">
        <v>3089</v>
      </c>
      <c r="G7606">
        <v>2846</v>
      </c>
      <c r="H7606" t="s">
        <v>8</v>
      </c>
      <c r="I7606" t="s">
        <v>8</v>
      </c>
      <c r="J7606" t="s">
        <v>8</v>
      </c>
      <c r="K7606" t="s">
        <v>6766</v>
      </c>
    </row>
    <row r="7607" spans="1:11" x14ac:dyDescent="0.25">
      <c r="A7607">
        <v>3892</v>
      </c>
      <c r="B7607" t="s">
        <v>3087</v>
      </c>
      <c r="C7607" t="s">
        <v>3088</v>
      </c>
      <c r="D7607" t="s">
        <v>9</v>
      </c>
      <c r="E7607" t="s">
        <v>10</v>
      </c>
      <c r="F7607" t="s">
        <v>3089</v>
      </c>
      <c r="G7607">
        <v>2846</v>
      </c>
      <c r="H7607" t="s">
        <v>8</v>
      </c>
      <c r="I7607" t="s">
        <v>8</v>
      </c>
      <c r="J7607" t="s">
        <v>8</v>
      </c>
      <c r="K7607" t="s">
        <v>6766</v>
      </c>
    </row>
    <row r="7608" spans="1:11" x14ac:dyDescent="0.25">
      <c r="A7608">
        <v>3892</v>
      </c>
      <c r="B7608" t="s">
        <v>3087</v>
      </c>
      <c r="C7608" t="s">
        <v>3088</v>
      </c>
      <c r="D7608" t="s">
        <v>9</v>
      </c>
      <c r="E7608" t="s">
        <v>10</v>
      </c>
      <c r="F7608" t="s">
        <v>3089</v>
      </c>
      <c r="G7608">
        <v>2846</v>
      </c>
      <c r="H7608" t="s">
        <v>8</v>
      </c>
      <c r="I7608" t="s">
        <v>8</v>
      </c>
      <c r="J7608" t="s">
        <v>8</v>
      </c>
      <c r="K7608" t="s">
        <v>6766</v>
      </c>
    </row>
    <row r="7609" spans="1:11" x14ac:dyDescent="0.25">
      <c r="A7609">
        <v>3892</v>
      </c>
      <c r="B7609" t="s">
        <v>3087</v>
      </c>
      <c r="C7609" t="s">
        <v>3088</v>
      </c>
      <c r="D7609" t="s">
        <v>9</v>
      </c>
      <c r="E7609" t="s">
        <v>10</v>
      </c>
      <c r="F7609" t="s">
        <v>3089</v>
      </c>
      <c r="G7609">
        <v>2846</v>
      </c>
      <c r="H7609" t="s">
        <v>8</v>
      </c>
      <c r="I7609" t="s">
        <v>8</v>
      </c>
      <c r="J7609" t="s">
        <v>8</v>
      </c>
      <c r="K7609" t="s">
        <v>6766</v>
      </c>
    </row>
    <row r="7610" spans="1:11" x14ac:dyDescent="0.25">
      <c r="A7610">
        <v>3892</v>
      </c>
      <c r="B7610" t="s">
        <v>3087</v>
      </c>
      <c r="C7610" t="s">
        <v>3088</v>
      </c>
      <c r="D7610" t="s">
        <v>9</v>
      </c>
      <c r="E7610" t="s">
        <v>10</v>
      </c>
      <c r="F7610" t="s">
        <v>3089</v>
      </c>
      <c r="G7610">
        <v>2846</v>
      </c>
      <c r="H7610" t="s">
        <v>8</v>
      </c>
      <c r="I7610" t="s">
        <v>8</v>
      </c>
      <c r="J7610" t="s">
        <v>8</v>
      </c>
      <c r="K7610" t="s">
        <v>6766</v>
      </c>
    </row>
    <row r="7611" spans="1:11" x14ac:dyDescent="0.25">
      <c r="A7611">
        <v>3892</v>
      </c>
      <c r="B7611" t="s">
        <v>3087</v>
      </c>
      <c r="C7611" t="s">
        <v>3088</v>
      </c>
      <c r="D7611" t="s">
        <v>9</v>
      </c>
      <c r="E7611" t="s">
        <v>10</v>
      </c>
      <c r="F7611" t="s">
        <v>3089</v>
      </c>
      <c r="G7611">
        <v>2846</v>
      </c>
      <c r="H7611" t="s">
        <v>8</v>
      </c>
      <c r="I7611" t="s">
        <v>8</v>
      </c>
      <c r="J7611" t="s">
        <v>8</v>
      </c>
      <c r="K7611" t="s">
        <v>6766</v>
      </c>
    </row>
    <row r="7612" spans="1:11" x14ac:dyDescent="0.25">
      <c r="A7612">
        <v>3892</v>
      </c>
      <c r="B7612" t="s">
        <v>3087</v>
      </c>
      <c r="C7612" t="s">
        <v>3088</v>
      </c>
      <c r="D7612" t="s">
        <v>9</v>
      </c>
      <c r="E7612" t="s">
        <v>10</v>
      </c>
      <c r="F7612" t="s">
        <v>3089</v>
      </c>
      <c r="G7612">
        <v>2846</v>
      </c>
      <c r="H7612" t="s">
        <v>8</v>
      </c>
      <c r="I7612" t="s">
        <v>8</v>
      </c>
      <c r="J7612" t="s">
        <v>8</v>
      </c>
      <c r="K7612" t="s">
        <v>6766</v>
      </c>
    </row>
    <row r="7613" spans="1:11" x14ac:dyDescent="0.25">
      <c r="A7613">
        <v>3892</v>
      </c>
      <c r="B7613" t="s">
        <v>3087</v>
      </c>
      <c r="C7613" t="s">
        <v>3088</v>
      </c>
      <c r="D7613" t="s">
        <v>9</v>
      </c>
      <c r="E7613" t="s">
        <v>10</v>
      </c>
      <c r="F7613" t="s">
        <v>3089</v>
      </c>
      <c r="G7613">
        <v>2846</v>
      </c>
      <c r="H7613" t="s">
        <v>8</v>
      </c>
      <c r="I7613" t="s">
        <v>8</v>
      </c>
      <c r="J7613" t="s">
        <v>8</v>
      </c>
      <c r="K7613" t="s">
        <v>6766</v>
      </c>
    </row>
    <row r="7614" spans="1:11" x14ac:dyDescent="0.25">
      <c r="A7614">
        <v>3892</v>
      </c>
      <c r="B7614" t="s">
        <v>3087</v>
      </c>
      <c r="C7614" t="s">
        <v>3088</v>
      </c>
      <c r="D7614" t="s">
        <v>9</v>
      </c>
      <c r="E7614" t="s">
        <v>10</v>
      </c>
      <c r="F7614" t="s">
        <v>3089</v>
      </c>
      <c r="G7614">
        <v>2846</v>
      </c>
      <c r="H7614" t="s">
        <v>8</v>
      </c>
      <c r="I7614" t="s">
        <v>8</v>
      </c>
      <c r="J7614" t="s">
        <v>8</v>
      </c>
      <c r="K7614" t="s">
        <v>6766</v>
      </c>
    </row>
    <row r="7615" spans="1:11" x14ac:dyDescent="0.25">
      <c r="A7615">
        <v>3892</v>
      </c>
      <c r="B7615" t="s">
        <v>3087</v>
      </c>
      <c r="C7615" t="s">
        <v>3088</v>
      </c>
      <c r="D7615" t="s">
        <v>9</v>
      </c>
      <c r="E7615" t="s">
        <v>10</v>
      </c>
      <c r="F7615" t="s">
        <v>3089</v>
      </c>
      <c r="G7615">
        <v>2846</v>
      </c>
      <c r="H7615" t="s">
        <v>8</v>
      </c>
      <c r="I7615" t="s">
        <v>8</v>
      </c>
      <c r="J7615" t="s">
        <v>8</v>
      </c>
      <c r="K7615" t="s">
        <v>6766</v>
      </c>
    </row>
    <row r="7616" spans="1:11" x14ac:dyDescent="0.25">
      <c r="A7616">
        <v>3892</v>
      </c>
      <c r="B7616" t="s">
        <v>3087</v>
      </c>
      <c r="C7616" t="s">
        <v>3088</v>
      </c>
      <c r="D7616" t="s">
        <v>9</v>
      </c>
      <c r="E7616" t="s">
        <v>10</v>
      </c>
      <c r="F7616" t="s">
        <v>3089</v>
      </c>
      <c r="G7616">
        <v>2846</v>
      </c>
      <c r="H7616" t="s">
        <v>8</v>
      </c>
      <c r="I7616" t="s">
        <v>8</v>
      </c>
      <c r="J7616" t="s">
        <v>8</v>
      </c>
      <c r="K7616" t="s">
        <v>6766</v>
      </c>
    </row>
    <row r="7617" spans="1:11" x14ac:dyDescent="0.25">
      <c r="A7617">
        <v>3892</v>
      </c>
      <c r="B7617" t="s">
        <v>3087</v>
      </c>
      <c r="C7617" t="s">
        <v>3088</v>
      </c>
      <c r="D7617" t="s">
        <v>9</v>
      </c>
      <c r="E7617" t="s">
        <v>10</v>
      </c>
      <c r="F7617" t="s">
        <v>3089</v>
      </c>
      <c r="G7617">
        <v>2846</v>
      </c>
      <c r="H7617" t="s">
        <v>8</v>
      </c>
      <c r="I7617" t="s">
        <v>8</v>
      </c>
      <c r="J7617" t="s">
        <v>8</v>
      </c>
      <c r="K7617" t="s">
        <v>6766</v>
      </c>
    </row>
    <row r="7618" spans="1:11" x14ac:dyDescent="0.25">
      <c r="A7618">
        <v>3892</v>
      </c>
      <c r="B7618" t="s">
        <v>3087</v>
      </c>
      <c r="C7618" t="s">
        <v>3088</v>
      </c>
      <c r="D7618" t="s">
        <v>9</v>
      </c>
      <c r="E7618" t="s">
        <v>10</v>
      </c>
      <c r="F7618" t="s">
        <v>3089</v>
      </c>
      <c r="G7618">
        <v>2846</v>
      </c>
      <c r="H7618" t="s">
        <v>8</v>
      </c>
      <c r="I7618" t="s">
        <v>8</v>
      </c>
      <c r="J7618" t="s">
        <v>8</v>
      </c>
      <c r="K7618" t="s">
        <v>6766</v>
      </c>
    </row>
    <row r="7619" spans="1:11" x14ac:dyDescent="0.25">
      <c r="A7619">
        <v>3892</v>
      </c>
      <c r="B7619" t="s">
        <v>3087</v>
      </c>
      <c r="C7619" t="s">
        <v>3088</v>
      </c>
      <c r="D7619" t="s">
        <v>9</v>
      </c>
      <c r="E7619" t="s">
        <v>10</v>
      </c>
      <c r="F7619" t="s">
        <v>3089</v>
      </c>
      <c r="G7619">
        <v>2846</v>
      </c>
      <c r="H7619" t="s">
        <v>8</v>
      </c>
      <c r="I7619" t="s">
        <v>8</v>
      </c>
      <c r="J7619" t="s">
        <v>8</v>
      </c>
      <c r="K7619" t="s">
        <v>6766</v>
      </c>
    </row>
    <row r="7620" spans="1:11" x14ac:dyDescent="0.25">
      <c r="A7620">
        <v>3893</v>
      </c>
      <c r="B7620" t="s">
        <v>3090</v>
      </c>
      <c r="C7620" t="s">
        <v>3091</v>
      </c>
      <c r="D7620" t="s">
        <v>9</v>
      </c>
      <c r="E7620" t="s">
        <v>10</v>
      </c>
      <c r="F7620" t="s">
        <v>677</v>
      </c>
      <c r="G7620">
        <v>2847</v>
      </c>
      <c r="H7620" t="s">
        <v>8</v>
      </c>
      <c r="I7620" t="s">
        <v>8</v>
      </c>
      <c r="J7620" t="s">
        <v>8</v>
      </c>
      <c r="K7620" t="s">
        <v>6766</v>
      </c>
    </row>
    <row r="7621" spans="1:11" x14ac:dyDescent="0.25">
      <c r="A7621">
        <v>3893</v>
      </c>
      <c r="B7621" t="s">
        <v>3090</v>
      </c>
      <c r="C7621" t="s">
        <v>3091</v>
      </c>
      <c r="D7621" t="s">
        <v>9</v>
      </c>
      <c r="E7621" t="s">
        <v>10</v>
      </c>
      <c r="F7621" t="s">
        <v>677</v>
      </c>
      <c r="G7621">
        <v>2847</v>
      </c>
      <c r="H7621" t="s">
        <v>8</v>
      </c>
      <c r="I7621" t="s">
        <v>8</v>
      </c>
      <c r="J7621" t="s">
        <v>8</v>
      </c>
      <c r="K7621" t="s">
        <v>6766</v>
      </c>
    </row>
    <row r="7622" spans="1:11" x14ac:dyDescent="0.25">
      <c r="A7622">
        <v>3893</v>
      </c>
      <c r="B7622" t="s">
        <v>3090</v>
      </c>
      <c r="C7622" t="s">
        <v>3091</v>
      </c>
      <c r="D7622" t="s">
        <v>9</v>
      </c>
      <c r="E7622" t="s">
        <v>10</v>
      </c>
      <c r="F7622" t="s">
        <v>677</v>
      </c>
      <c r="G7622">
        <v>2847</v>
      </c>
      <c r="H7622" t="s">
        <v>8</v>
      </c>
      <c r="I7622" t="s">
        <v>8</v>
      </c>
      <c r="J7622" t="s">
        <v>8</v>
      </c>
      <c r="K7622" t="s">
        <v>6766</v>
      </c>
    </row>
    <row r="7623" spans="1:11" x14ac:dyDescent="0.25">
      <c r="A7623">
        <v>3893</v>
      </c>
      <c r="B7623" t="s">
        <v>3090</v>
      </c>
      <c r="C7623" t="s">
        <v>3091</v>
      </c>
      <c r="D7623" t="s">
        <v>9</v>
      </c>
      <c r="E7623" t="s">
        <v>10</v>
      </c>
      <c r="F7623" t="s">
        <v>677</v>
      </c>
      <c r="G7623">
        <v>2847</v>
      </c>
      <c r="H7623" t="s">
        <v>8</v>
      </c>
      <c r="I7623" t="s">
        <v>8</v>
      </c>
      <c r="J7623" t="s">
        <v>8</v>
      </c>
      <c r="K7623" t="s">
        <v>6766</v>
      </c>
    </row>
    <row r="7624" spans="1:11" x14ac:dyDescent="0.25">
      <c r="A7624">
        <v>3893</v>
      </c>
      <c r="B7624" t="s">
        <v>3090</v>
      </c>
      <c r="C7624" t="s">
        <v>3091</v>
      </c>
      <c r="D7624" t="s">
        <v>9</v>
      </c>
      <c r="E7624" t="s">
        <v>10</v>
      </c>
      <c r="F7624" t="s">
        <v>677</v>
      </c>
      <c r="G7624">
        <v>2847</v>
      </c>
      <c r="H7624" t="s">
        <v>8</v>
      </c>
      <c r="I7624" t="s">
        <v>8</v>
      </c>
      <c r="J7624" t="s">
        <v>8</v>
      </c>
      <c r="K7624" t="s">
        <v>6766</v>
      </c>
    </row>
    <row r="7625" spans="1:11" x14ac:dyDescent="0.25">
      <c r="A7625">
        <v>3893</v>
      </c>
      <c r="B7625" t="s">
        <v>3090</v>
      </c>
      <c r="C7625" t="s">
        <v>3091</v>
      </c>
      <c r="D7625" t="s">
        <v>9</v>
      </c>
      <c r="E7625" t="s">
        <v>10</v>
      </c>
      <c r="F7625" t="s">
        <v>677</v>
      </c>
      <c r="G7625">
        <v>2847</v>
      </c>
      <c r="H7625" t="s">
        <v>8</v>
      </c>
      <c r="I7625" t="s">
        <v>8</v>
      </c>
      <c r="J7625" t="s">
        <v>8</v>
      </c>
      <c r="K7625" t="s">
        <v>6766</v>
      </c>
    </row>
    <row r="7626" spans="1:11" x14ac:dyDescent="0.25">
      <c r="A7626">
        <v>3893</v>
      </c>
      <c r="B7626" t="s">
        <v>3090</v>
      </c>
      <c r="C7626" t="s">
        <v>3091</v>
      </c>
      <c r="D7626" t="s">
        <v>9</v>
      </c>
      <c r="E7626" t="s">
        <v>10</v>
      </c>
      <c r="F7626" t="s">
        <v>677</v>
      </c>
      <c r="G7626">
        <v>2847</v>
      </c>
      <c r="H7626" t="s">
        <v>8</v>
      </c>
      <c r="I7626" t="s">
        <v>8</v>
      </c>
      <c r="J7626" t="s">
        <v>8</v>
      </c>
      <c r="K7626" t="s">
        <v>6766</v>
      </c>
    </row>
    <row r="7627" spans="1:11" x14ac:dyDescent="0.25">
      <c r="A7627">
        <v>3893</v>
      </c>
      <c r="B7627" t="s">
        <v>3090</v>
      </c>
      <c r="C7627" t="s">
        <v>3091</v>
      </c>
      <c r="D7627" t="s">
        <v>9</v>
      </c>
      <c r="E7627" t="s">
        <v>10</v>
      </c>
      <c r="F7627" t="s">
        <v>677</v>
      </c>
      <c r="G7627">
        <v>2847</v>
      </c>
      <c r="H7627" t="s">
        <v>8</v>
      </c>
      <c r="I7627" t="s">
        <v>8</v>
      </c>
      <c r="J7627" t="s">
        <v>8</v>
      </c>
      <c r="K7627" t="s">
        <v>6766</v>
      </c>
    </row>
    <row r="7628" spans="1:11" x14ac:dyDescent="0.25">
      <c r="A7628">
        <v>3893</v>
      </c>
      <c r="B7628" t="s">
        <v>3090</v>
      </c>
      <c r="C7628" t="s">
        <v>3091</v>
      </c>
      <c r="D7628" t="s">
        <v>9</v>
      </c>
      <c r="E7628" t="s">
        <v>10</v>
      </c>
      <c r="F7628" t="s">
        <v>677</v>
      </c>
      <c r="G7628">
        <v>2847</v>
      </c>
      <c r="H7628" t="s">
        <v>8</v>
      </c>
      <c r="I7628" t="s">
        <v>8</v>
      </c>
      <c r="J7628" t="s">
        <v>8</v>
      </c>
      <c r="K7628" t="s">
        <v>6766</v>
      </c>
    </row>
    <row r="7629" spans="1:11" x14ac:dyDescent="0.25">
      <c r="A7629">
        <v>3893</v>
      </c>
      <c r="B7629" t="s">
        <v>3090</v>
      </c>
      <c r="C7629" t="s">
        <v>3091</v>
      </c>
      <c r="D7629" t="s">
        <v>9</v>
      </c>
      <c r="E7629" t="s">
        <v>10</v>
      </c>
      <c r="F7629" t="s">
        <v>677</v>
      </c>
      <c r="G7629">
        <v>2847</v>
      </c>
      <c r="H7629" t="s">
        <v>8</v>
      </c>
      <c r="I7629" t="s">
        <v>8</v>
      </c>
      <c r="J7629" t="s">
        <v>8</v>
      </c>
      <c r="K7629" t="s">
        <v>6766</v>
      </c>
    </row>
    <row r="7630" spans="1:11" x14ac:dyDescent="0.25">
      <c r="A7630">
        <v>3893</v>
      </c>
      <c r="B7630" t="s">
        <v>3090</v>
      </c>
      <c r="C7630" t="s">
        <v>3091</v>
      </c>
      <c r="D7630" t="s">
        <v>9</v>
      </c>
      <c r="E7630" t="s">
        <v>10</v>
      </c>
      <c r="F7630" t="s">
        <v>677</v>
      </c>
      <c r="G7630">
        <v>2847</v>
      </c>
      <c r="H7630" t="s">
        <v>8</v>
      </c>
      <c r="I7630" t="s">
        <v>8</v>
      </c>
      <c r="J7630" t="s">
        <v>8</v>
      </c>
      <c r="K7630" t="s">
        <v>6766</v>
      </c>
    </row>
    <row r="7631" spans="1:11" x14ac:dyDescent="0.25">
      <c r="A7631">
        <v>3893</v>
      </c>
      <c r="B7631" t="s">
        <v>3090</v>
      </c>
      <c r="C7631" t="s">
        <v>3091</v>
      </c>
      <c r="D7631" t="s">
        <v>9</v>
      </c>
      <c r="E7631" t="s">
        <v>10</v>
      </c>
      <c r="F7631" t="s">
        <v>677</v>
      </c>
      <c r="G7631">
        <v>2847</v>
      </c>
      <c r="H7631" t="s">
        <v>8</v>
      </c>
      <c r="I7631" t="s">
        <v>8</v>
      </c>
      <c r="J7631" t="s">
        <v>8</v>
      </c>
      <c r="K7631" t="s">
        <v>6766</v>
      </c>
    </row>
    <row r="7632" spans="1:11" x14ac:dyDescent="0.25">
      <c r="A7632">
        <v>3894</v>
      </c>
      <c r="B7632" t="s">
        <v>2992</v>
      </c>
      <c r="C7632" t="s">
        <v>3092</v>
      </c>
      <c r="D7632" t="s">
        <v>333</v>
      </c>
      <c r="E7632" t="s">
        <v>10</v>
      </c>
      <c r="F7632" t="s">
        <v>3093</v>
      </c>
      <c r="G7632">
        <v>2848</v>
      </c>
      <c r="H7632" t="s">
        <v>8</v>
      </c>
      <c r="I7632" t="s">
        <v>8</v>
      </c>
      <c r="J7632" t="s">
        <v>8</v>
      </c>
      <c r="K7632" t="s">
        <v>6766</v>
      </c>
    </row>
    <row r="7633" spans="1:11" x14ac:dyDescent="0.25">
      <c r="A7633">
        <v>3894</v>
      </c>
      <c r="B7633" t="s">
        <v>2992</v>
      </c>
      <c r="C7633" t="s">
        <v>3092</v>
      </c>
      <c r="D7633" t="s">
        <v>333</v>
      </c>
      <c r="E7633" t="s">
        <v>10</v>
      </c>
      <c r="F7633" t="s">
        <v>3093</v>
      </c>
      <c r="G7633">
        <v>2848</v>
      </c>
      <c r="H7633" t="s">
        <v>8</v>
      </c>
      <c r="I7633" t="s">
        <v>8</v>
      </c>
      <c r="J7633" t="s">
        <v>8</v>
      </c>
      <c r="K7633" t="s">
        <v>6766</v>
      </c>
    </row>
    <row r="7634" spans="1:11" x14ac:dyDescent="0.25">
      <c r="A7634">
        <v>3894</v>
      </c>
      <c r="B7634" t="s">
        <v>2992</v>
      </c>
      <c r="C7634" t="s">
        <v>3092</v>
      </c>
      <c r="D7634" t="s">
        <v>333</v>
      </c>
      <c r="E7634" t="s">
        <v>10</v>
      </c>
      <c r="F7634" t="s">
        <v>3093</v>
      </c>
      <c r="G7634">
        <v>2848</v>
      </c>
      <c r="H7634" t="s">
        <v>8</v>
      </c>
      <c r="I7634" t="s">
        <v>8</v>
      </c>
      <c r="J7634" t="s">
        <v>8</v>
      </c>
      <c r="K7634" t="s">
        <v>6766</v>
      </c>
    </row>
    <row r="7635" spans="1:11" x14ac:dyDescent="0.25">
      <c r="A7635">
        <v>3894</v>
      </c>
      <c r="B7635" t="s">
        <v>2992</v>
      </c>
      <c r="C7635" t="s">
        <v>3092</v>
      </c>
      <c r="D7635" t="s">
        <v>333</v>
      </c>
      <c r="E7635" t="s">
        <v>10</v>
      </c>
      <c r="F7635" t="s">
        <v>3093</v>
      </c>
      <c r="G7635">
        <v>2848</v>
      </c>
      <c r="H7635" t="s">
        <v>8</v>
      </c>
      <c r="I7635" t="s">
        <v>8</v>
      </c>
      <c r="J7635" t="s">
        <v>8</v>
      </c>
      <c r="K7635" t="s">
        <v>6766</v>
      </c>
    </row>
    <row r="7636" spans="1:11" x14ac:dyDescent="0.25">
      <c r="A7636">
        <v>3894</v>
      </c>
      <c r="B7636" t="s">
        <v>2992</v>
      </c>
      <c r="C7636" t="s">
        <v>3092</v>
      </c>
      <c r="D7636" t="s">
        <v>333</v>
      </c>
      <c r="E7636" t="s">
        <v>10</v>
      </c>
      <c r="F7636" t="s">
        <v>3093</v>
      </c>
      <c r="G7636">
        <v>2848</v>
      </c>
      <c r="H7636" t="s">
        <v>8</v>
      </c>
      <c r="I7636" t="s">
        <v>8</v>
      </c>
      <c r="J7636" t="s">
        <v>8</v>
      </c>
      <c r="K7636" t="s">
        <v>6766</v>
      </c>
    </row>
    <row r="7637" spans="1:11" x14ac:dyDescent="0.25">
      <c r="A7637">
        <v>3894</v>
      </c>
      <c r="B7637" t="s">
        <v>2992</v>
      </c>
      <c r="C7637" t="s">
        <v>3092</v>
      </c>
      <c r="D7637" t="s">
        <v>333</v>
      </c>
      <c r="E7637" t="s">
        <v>10</v>
      </c>
      <c r="F7637" t="s">
        <v>3093</v>
      </c>
      <c r="G7637">
        <v>2848</v>
      </c>
      <c r="H7637" t="s">
        <v>8</v>
      </c>
      <c r="I7637" t="s">
        <v>8</v>
      </c>
      <c r="J7637" t="s">
        <v>8</v>
      </c>
      <c r="K7637" t="s">
        <v>6766</v>
      </c>
    </row>
    <row r="7638" spans="1:11" x14ac:dyDescent="0.25">
      <c r="A7638">
        <v>3894</v>
      </c>
      <c r="B7638" t="s">
        <v>2992</v>
      </c>
      <c r="C7638" t="s">
        <v>3092</v>
      </c>
      <c r="D7638" t="s">
        <v>333</v>
      </c>
      <c r="E7638" t="s">
        <v>10</v>
      </c>
      <c r="F7638" t="s">
        <v>3093</v>
      </c>
      <c r="G7638">
        <v>2848</v>
      </c>
      <c r="H7638" t="s">
        <v>8</v>
      </c>
      <c r="I7638" t="s">
        <v>8</v>
      </c>
      <c r="J7638" t="s">
        <v>8</v>
      </c>
      <c r="K7638" t="s">
        <v>6766</v>
      </c>
    </row>
    <row r="7639" spans="1:11" x14ac:dyDescent="0.25">
      <c r="A7639">
        <v>3894</v>
      </c>
      <c r="B7639" t="s">
        <v>2992</v>
      </c>
      <c r="C7639" t="s">
        <v>3092</v>
      </c>
      <c r="D7639" t="s">
        <v>333</v>
      </c>
      <c r="E7639" t="s">
        <v>10</v>
      </c>
      <c r="F7639" t="s">
        <v>3093</v>
      </c>
      <c r="G7639">
        <v>2848</v>
      </c>
      <c r="H7639" t="s">
        <v>8</v>
      </c>
      <c r="I7639" t="s">
        <v>8</v>
      </c>
      <c r="J7639" t="s">
        <v>8</v>
      </c>
      <c r="K7639" t="s">
        <v>6766</v>
      </c>
    </row>
    <row r="7640" spans="1:11" x14ac:dyDescent="0.25">
      <c r="A7640">
        <v>3894</v>
      </c>
      <c r="B7640" t="s">
        <v>2992</v>
      </c>
      <c r="C7640" t="s">
        <v>3092</v>
      </c>
      <c r="D7640" t="s">
        <v>333</v>
      </c>
      <c r="E7640" t="s">
        <v>10</v>
      </c>
      <c r="F7640" t="s">
        <v>3093</v>
      </c>
      <c r="G7640">
        <v>2848</v>
      </c>
      <c r="H7640" t="s">
        <v>8</v>
      </c>
      <c r="I7640" t="s">
        <v>8</v>
      </c>
      <c r="J7640" t="s">
        <v>8</v>
      </c>
      <c r="K7640" t="s">
        <v>6766</v>
      </c>
    </row>
    <row r="7641" spans="1:11" x14ac:dyDescent="0.25">
      <c r="A7641">
        <v>3894</v>
      </c>
      <c r="B7641" t="s">
        <v>2992</v>
      </c>
      <c r="C7641" t="s">
        <v>3092</v>
      </c>
      <c r="D7641" t="s">
        <v>333</v>
      </c>
      <c r="E7641" t="s">
        <v>10</v>
      </c>
      <c r="F7641" t="s">
        <v>3093</v>
      </c>
      <c r="G7641">
        <v>2848</v>
      </c>
      <c r="H7641" t="s">
        <v>8</v>
      </c>
      <c r="I7641" t="s">
        <v>8</v>
      </c>
      <c r="J7641" t="s">
        <v>8</v>
      </c>
      <c r="K7641" t="s">
        <v>6766</v>
      </c>
    </row>
    <row r="7642" spans="1:11" x14ac:dyDescent="0.25">
      <c r="A7642">
        <v>3894</v>
      </c>
      <c r="B7642" t="s">
        <v>2992</v>
      </c>
      <c r="C7642" t="s">
        <v>3092</v>
      </c>
      <c r="D7642" t="s">
        <v>333</v>
      </c>
      <c r="E7642" t="s">
        <v>10</v>
      </c>
      <c r="F7642" t="s">
        <v>3093</v>
      </c>
      <c r="G7642">
        <v>2848</v>
      </c>
      <c r="H7642" t="s">
        <v>8</v>
      </c>
      <c r="I7642" t="s">
        <v>8</v>
      </c>
      <c r="J7642" t="s">
        <v>8</v>
      </c>
      <c r="K7642" t="s">
        <v>6766</v>
      </c>
    </row>
    <row r="7643" spans="1:11" x14ac:dyDescent="0.25">
      <c r="A7643">
        <v>3894</v>
      </c>
      <c r="B7643" t="s">
        <v>2992</v>
      </c>
      <c r="C7643" t="s">
        <v>3092</v>
      </c>
      <c r="D7643" t="s">
        <v>333</v>
      </c>
      <c r="E7643" t="s">
        <v>10</v>
      </c>
      <c r="F7643" t="s">
        <v>3093</v>
      </c>
      <c r="G7643">
        <v>2848</v>
      </c>
      <c r="H7643" t="s">
        <v>8</v>
      </c>
      <c r="I7643" t="s">
        <v>8</v>
      </c>
      <c r="J7643" t="s">
        <v>8</v>
      </c>
      <c r="K7643" t="s">
        <v>6766</v>
      </c>
    </row>
    <row r="7644" spans="1:11" x14ac:dyDescent="0.25">
      <c r="A7644">
        <v>3894</v>
      </c>
      <c r="B7644" t="s">
        <v>2992</v>
      </c>
      <c r="C7644" t="s">
        <v>3092</v>
      </c>
      <c r="D7644" t="s">
        <v>333</v>
      </c>
      <c r="E7644" t="s">
        <v>10</v>
      </c>
      <c r="F7644" t="s">
        <v>3093</v>
      </c>
      <c r="G7644">
        <v>2848</v>
      </c>
      <c r="H7644" t="s">
        <v>8</v>
      </c>
      <c r="I7644" t="s">
        <v>8</v>
      </c>
      <c r="J7644" t="s">
        <v>8</v>
      </c>
      <c r="K7644" t="s">
        <v>6766</v>
      </c>
    </row>
    <row r="7645" spans="1:11" x14ac:dyDescent="0.25">
      <c r="A7645">
        <v>3894</v>
      </c>
      <c r="B7645" t="s">
        <v>2992</v>
      </c>
      <c r="C7645" t="s">
        <v>3092</v>
      </c>
      <c r="D7645" t="s">
        <v>333</v>
      </c>
      <c r="E7645" t="s">
        <v>10</v>
      </c>
      <c r="F7645" t="s">
        <v>3093</v>
      </c>
      <c r="G7645">
        <v>2848</v>
      </c>
      <c r="H7645" t="s">
        <v>8</v>
      </c>
      <c r="I7645" t="s">
        <v>8</v>
      </c>
      <c r="J7645" t="s">
        <v>8</v>
      </c>
      <c r="K7645" t="s">
        <v>6766</v>
      </c>
    </row>
    <row r="7646" spans="1:11" x14ac:dyDescent="0.25">
      <c r="A7646">
        <v>3894</v>
      </c>
      <c r="B7646" t="s">
        <v>2992</v>
      </c>
      <c r="C7646" t="s">
        <v>3092</v>
      </c>
      <c r="D7646" t="s">
        <v>333</v>
      </c>
      <c r="E7646" t="s">
        <v>10</v>
      </c>
      <c r="F7646" t="s">
        <v>3093</v>
      </c>
      <c r="G7646">
        <v>2848</v>
      </c>
      <c r="H7646" t="s">
        <v>8</v>
      </c>
      <c r="I7646" t="s">
        <v>8</v>
      </c>
      <c r="J7646" t="s">
        <v>8</v>
      </c>
      <c r="K7646" t="s">
        <v>6766</v>
      </c>
    </row>
    <row r="7647" spans="1:11" x14ac:dyDescent="0.25">
      <c r="A7647">
        <v>3901</v>
      </c>
      <c r="B7647" t="s">
        <v>3094</v>
      </c>
      <c r="C7647" t="s">
        <v>894</v>
      </c>
      <c r="D7647" t="s">
        <v>9</v>
      </c>
      <c r="E7647" t="s">
        <v>10</v>
      </c>
      <c r="F7647" t="s">
        <v>11</v>
      </c>
      <c r="G7647">
        <v>2855</v>
      </c>
      <c r="H7647" t="s">
        <v>8</v>
      </c>
      <c r="I7647" t="s">
        <v>8</v>
      </c>
      <c r="J7647" t="s">
        <v>8</v>
      </c>
      <c r="K7647" t="s">
        <v>6766</v>
      </c>
    </row>
    <row r="7648" spans="1:11" x14ac:dyDescent="0.25">
      <c r="A7648">
        <v>3903</v>
      </c>
      <c r="B7648" t="s">
        <v>3095</v>
      </c>
      <c r="C7648" t="s">
        <v>3096</v>
      </c>
      <c r="D7648" t="s">
        <v>9</v>
      </c>
      <c r="E7648" t="s">
        <v>10</v>
      </c>
      <c r="F7648" t="s">
        <v>48</v>
      </c>
      <c r="G7648">
        <v>2857</v>
      </c>
      <c r="H7648" t="s">
        <v>8</v>
      </c>
      <c r="I7648" t="s">
        <v>8</v>
      </c>
      <c r="J7648" t="s">
        <v>8</v>
      </c>
      <c r="K7648" t="s">
        <v>6766</v>
      </c>
    </row>
    <row r="7649" spans="1:11" x14ac:dyDescent="0.25">
      <c r="A7649">
        <v>3903</v>
      </c>
      <c r="B7649" t="s">
        <v>3095</v>
      </c>
      <c r="C7649" t="s">
        <v>3096</v>
      </c>
      <c r="D7649" t="s">
        <v>9</v>
      </c>
      <c r="E7649" t="s">
        <v>10</v>
      </c>
      <c r="F7649" t="s">
        <v>48</v>
      </c>
      <c r="G7649">
        <v>2857</v>
      </c>
      <c r="H7649" t="s">
        <v>8</v>
      </c>
      <c r="I7649" t="s">
        <v>8</v>
      </c>
      <c r="J7649" t="s">
        <v>8</v>
      </c>
      <c r="K7649" t="s">
        <v>6766</v>
      </c>
    </row>
    <row r="7650" spans="1:11" x14ac:dyDescent="0.25">
      <c r="A7650">
        <v>3903</v>
      </c>
      <c r="B7650" t="s">
        <v>3095</v>
      </c>
      <c r="C7650" t="s">
        <v>3096</v>
      </c>
      <c r="D7650" t="s">
        <v>9</v>
      </c>
      <c r="E7650" t="s">
        <v>10</v>
      </c>
      <c r="F7650" t="s">
        <v>48</v>
      </c>
      <c r="G7650">
        <v>2857</v>
      </c>
      <c r="H7650" t="s">
        <v>8</v>
      </c>
      <c r="I7650" t="s">
        <v>8</v>
      </c>
      <c r="J7650" t="s">
        <v>8</v>
      </c>
      <c r="K7650" t="s">
        <v>6766</v>
      </c>
    </row>
    <row r="7651" spans="1:11" x14ac:dyDescent="0.25">
      <c r="A7651">
        <v>3906</v>
      </c>
      <c r="B7651" t="s">
        <v>3097</v>
      </c>
      <c r="C7651" t="s">
        <v>3098</v>
      </c>
      <c r="D7651" t="s">
        <v>516</v>
      </c>
      <c r="E7651" t="s">
        <v>10</v>
      </c>
      <c r="F7651" t="s">
        <v>517</v>
      </c>
      <c r="G7651">
        <v>2860</v>
      </c>
      <c r="H7651" t="s">
        <v>8</v>
      </c>
      <c r="I7651" t="s">
        <v>8</v>
      </c>
      <c r="J7651" t="s">
        <v>8</v>
      </c>
      <c r="K7651" t="s">
        <v>6766</v>
      </c>
    </row>
    <row r="7652" spans="1:11" x14ac:dyDescent="0.25">
      <c r="A7652">
        <v>3906</v>
      </c>
      <c r="B7652" t="s">
        <v>3097</v>
      </c>
      <c r="C7652" t="s">
        <v>3098</v>
      </c>
      <c r="D7652" t="s">
        <v>516</v>
      </c>
      <c r="E7652" t="s">
        <v>10</v>
      </c>
      <c r="F7652" t="s">
        <v>517</v>
      </c>
      <c r="G7652">
        <v>2860</v>
      </c>
      <c r="H7652" t="s">
        <v>8</v>
      </c>
      <c r="I7652" t="s">
        <v>8</v>
      </c>
      <c r="J7652" t="s">
        <v>8</v>
      </c>
      <c r="K7652" t="s">
        <v>6766</v>
      </c>
    </row>
    <row r="7653" spans="1:11" x14ac:dyDescent="0.25">
      <c r="A7653">
        <v>3906</v>
      </c>
      <c r="B7653" t="s">
        <v>3097</v>
      </c>
      <c r="C7653" t="s">
        <v>3098</v>
      </c>
      <c r="D7653" t="s">
        <v>516</v>
      </c>
      <c r="E7653" t="s">
        <v>10</v>
      </c>
      <c r="F7653" t="s">
        <v>517</v>
      </c>
      <c r="G7653">
        <v>2860</v>
      </c>
      <c r="H7653" t="s">
        <v>8</v>
      </c>
      <c r="I7653" t="s">
        <v>8</v>
      </c>
      <c r="J7653" t="s">
        <v>8</v>
      </c>
      <c r="K7653" t="s">
        <v>6766</v>
      </c>
    </row>
    <row r="7654" spans="1:11" x14ac:dyDescent="0.25">
      <c r="A7654">
        <v>3907</v>
      </c>
      <c r="B7654" t="s">
        <v>3099</v>
      </c>
      <c r="C7654" t="s">
        <v>3100</v>
      </c>
      <c r="D7654" t="s">
        <v>27</v>
      </c>
      <c r="E7654" t="s">
        <v>10</v>
      </c>
      <c r="F7654" t="s">
        <v>28</v>
      </c>
      <c r="G7654">
        <v>2861</v>
      </c>
      <c r="H7654" t="s">
        <v>8</v>
      </c>
      <c r="I7654" t="s">
        <v>8</v>
      </c>
      <c r="J7654" t="s">
        <v>8</v>
      </c>
      <c r="K7654" t="s">
        <v>6766</v>
      </c>
    </row>
    <row r="7655" spans="1:11" x14ac:dyDescent="0.25">
      <c r="A7655">
        <v>3907</v>
      </c>
      <c r="B7655" t="s">
        <v>3099</v>
      </c>
      <c r="C7655" t="s">
        <v>3100</v>
      </c>
      <c r="D7655" t="s">
        <v>27</v>
      </c>
      <c r="E7655" t="s">
        <v>10</v>
      </c>
      <c r="F7655" t="s">
        <v>28</v>
      </c>
      <c r="G7655">
        <v>2861</v>
      </c>
      <c r="H7655" t="s">
        <v>8</v>
      </c>
      <c r="I7655" t="s">
        <v>8</v>
      </c>
      <c r="J7655" t="s">
        <v>8</v>
      </c>
      <c r="K7655" t="s">
        <v>6766</v>
      </c>
    </row>
    <row r="7656" spans="1:11" x14ac:dyDescent="0.25">
      <c r="A7656">
        <v>3907</v>
      </c>
      <c r="B7656" t="s">
        <v>3099</v>
      </c>
      <c r="C7656" t="s">
        <v>3100</v>
      </c>
      <c r="D7656" t="s">
        <v>27</v>
      </c>
      <c r="E7656" t="s">
        <v>10</v>
      </c>
      <c r="F7656" t="s">
        <v>28</v>
      </c>
      <c r="G7656">
        <v>2861</v>
      </c>
      <c r="H7656" t="s">
        <v>8</v>
      </c>
      <c r="I7656" t="s">
        <v>8</v>
      </c>
      <c r="J7656" t="s">
        <v>8</v>
      </c>
      <c r="K7656" t="s">
        <v>6766</v>
      </c>
    </row>
    <row r="7657" spans="1:11" x14ac:dyDescent="0.25">
      <c r="A7657">
        <v>3907</v>
      </c>
      <c r="B7657" t="s">
        <v>3099</v>
      </c>
      <c r="C7657" t="s">
        <v>3100</v>
      </c>
      <c r="D7657" t="s">
        <v>27</v>
      </c>
      <c r="E7657" t="s">
        <v>10</v>
      </c>
      <c r="F7657" t="s">
        <v>28</v>
      </c>
      <c r="G7657">
        <v>2861</v>
      </c>
      <c r="H7657" t="s">
        <v>8</v>
      </c>
      <c r="I7657" t="s">
        <v>8</v>
      </c>
      <c r="J7657" t="s">
        <v>8</v>
      </c>
      <c r="K7657" t="s">
        <v>6766</v>
      </c>
    </row>
    <row r="7658" spans="1:11" x14ac:dyDescent="0.25">
      <c r="A7658">
        <v>3907</v>
      </c>
      <c r="B7658" t="s">
        <v>3099</v>
      </c>
      <c r="C7658" t="s">
        <v>3100</v>
      </c>
      <c r="D7658" t="s">
        <v>27</v>
      </c>
      <c r="E7658" t="s">
        <v>10</v>
      </c>
      <c r="F7658" t="s">
        <v>28</v>
      </c>
      <c r="G7658">
        <v>2861</v>
      </c>
      <c r="H7658" t="s">
        <v>8</v>
      </c>
      <c r="I7658" t="s">
        <v>8</v>
      </c>
      <c r="J7658" t="s">
        <v>8</v>
      </c>
      <c r="K7658" t="s">
        <v>6766</v>
      </c>
    </row>
    <row r="7659" spans="1:11" x14ac:dyDescent="0.25">
      <c r="A7659">
        <v>3908</v>
      </c>
      <c r="B7659" t="s">
        <v>3101</v>
      </c>
      <c r="C7659" t="s">
        <v>3102</v>
      </c>
      <c r="D7659" t="s">
        <v>27</v>
      </c>
      <c r="E7659" t="s">
        <v>10</v>
      </c>
      <c r="F7659" t="s">
        <v>37</v>
      </c>
      <c r="G7659">
        <v>2862</v>
      </c>
      <c r="H7659" t="s">
        <v>8</v>
      </c>
      <c r="I7659" t="s">
        <v>8</v>
      </c>
      <c r="J7659" t="s">
        <v>8</v>
      </c>
      <c r="K7659" t="s">
        <v>6766</v>
      </c>
    </row>
    <row r="7660" spans="1:11" x14ac:dyDescent="0.25">
      <c r="A7660">
        <v>3908</v>
      </c>
      <c r="B7660" t="s">
        <v>3101</v>
      </c>
      <c r="C7660" t="s">
        <v>3102</v>
      </c>
      <c r="D7660" t="s">
        <v>27</v>
      </c>
      <c r="E7660" t="s">
        <v>10</v>
      </c>
      <c r="F7660" t="s">
        <v>37</v>
      </c>
      <c r="G7660">
        <v>2862</v>
      </c>
      <c r="H7660" t="s">
        <v>8</v>
      </c>
      <c r="I7660" t="s">
        <v>8</v>
      </c>
      <c r="J7660" t="s">
        <v>8</v>
      </c>
      <c r="K7660" t="s">
        <v>6766</v>
      </c>
    </row>
    <row r="7661" spans="1:11" x14ac:dyDescent="0.25">
      <c r="A7661">
        <v>3908</v>
      </c>
      <c r="B7661" t="s">
        <v>3101</v>
      </c>
      <c r="C7661" t="s">
        <v>3102</v>
      </c>
      <c r="D7661" t="s">
        <v>27</v>
      </c>
      <c r="E7661" t="s">
        <v>10</v>
      </c>
      <c r="F7661" t="s">
        <v>37</v>
      </c>
      <c r="G7661">
        <v>2862</v>
      </c>
      <c r="H7661" t="s">
        <v>8</v>
      </c>
      <c r="I7661" t="s">
        <v>8</v>
      </c>
      <c r="J7661" t="s">
        <v>8</v>
      </c>
      <c r="K7661" t="s">
        <v>6766</v>
      </c>
    </row>
    <row r="7662" spans="1:11" x14ac:dyDescent="0.25">
      <c r="A7662">
        <v>3908</v>
      </c>
      <c r="B7662" t="s">
        <v>3101</v>
      </c>
      <c r="C7662" t="s">
        <v>3102</v>
      </c>
      <c r="D7662" t="s">
        <v>27</v>
      </c>
      <c r="E7662" t="s">
        <v>10</v>
      </c>
      <c r="F7662" t="s">
        <v>37</v>
      </c>
      <c r="G7662">
        <v>2862</v>
      </c>
      <c r="H7662" t="s">
        <v>8</v>
      </c>
      <c r="I7662" t="s">
        <v>8</v>
      </c>
      <c r="J7662" t="s">
        <v>8</v>
      </c>
      <c r="K7662" t="s">
        <v>6766</v>
      </c>
    </row>
    <row r="7663" spans="1:11" x14ac:dyDescent="0.25">
      <c r="A7663">
        <v>3908</v>
      </c>
      <c r="B7663" t="s">
        <v>3101</v>
      </c>
      <c r="C7663" t="s">
        <v>3102</v>
      </c>
      <c r="D7663" t="s">
        <v>27</v>
      </c>
      <c r="E7663" t="s">
        <v>10</v>
      </c>
      <c r="F7663" t="s">
        <v>37</v>
      </c>
      <c r="G7663">
        <v>2862</v>
      </c>
      <c r="H7663" t="s">
        <v>8</v>
      </c>
      <c r="I7663" t="s">
        <v>8</v>
      </c>
      <c r="J7663" t="s">
        <v>8</v>
      </c>
      <c r="K7663" t="s">
        <v>6766</v>
      </c>
    </row>
    <row r="7664" spans="1:11" x14ac:dyDescent="0.25">
      <c r="A7664">
        <v>3909</v>
      </c>
      <c r="B7664" t="s">
        <v>3103</v>
      </c>
      <c r="C7664" t="s">
        <v>12200</v>
      </c>
      <c r="D7664" t="s">
        <v>485</v>
      </c>
      <c r="E7664" t="s">
        <v>10</v>
      </c>
      <c r="F7664" t="s">
        <v>1624</v>
      </c>
      <c r="G7664">
        <v>2863</v>
      </c>
      <c r="H7664" t="s">
        <v>8</v>
      </c>
      <c r="I7664" t="s">
        <v>8</v>
      </c>
      <c r="J7664" t="s">
        <v>8</v>
      </c>
      <c r="K7664" t="s">
        <v>6766</v>
      </c>
    </row>
    <row r="7665" spans="1:11" x14ac:dyDescent="0.25">
      <c r="A7665">
        <v>3909</v>
      </c>
      <c r="B7665" t="s">
        <v>3103</v>
      </c>
      <c r="C7665" t="s">
        <v>12200</v>
      </c>
      <c r="D7665" t="s">
        <v>485</v>
      </c>
      <c r="E7665" t="s">
        <v>10</v>
      </c>
      <c r="F7665" t="s">
        <v>1624</v>
      </c>
      <c r="G7665">
        <v>2863</v>
      </c>
      <c r="H7665" t="s">
        <v>8</v>
      </c>
      <c r="I7665" t="s">
        <v>8</v>
      </c>
      <c r="J7665" t="s">
        <v>8</v>
      </c>
      <c r="K7665" t="s">
        <v>6766</v>
      </c>
    </row>
    <row r="7666" spans="1:11" x14ac:dyDescent="0.25">
      <c r="A7666">
        <v>3910</v>
      </c>
      <c r="B7666" t="s">
        <v>3104</v>
      </c>
      <c r="C7666" t="s">
        <v>3105</v>
      </c>
      <c r="D7666" t="s">
        <v>104</v>
      </c>
      <c r="E7666" t="s">
        <v>105</v>
      </c>
      <c r="F7666" t="s">
        <v>1188</v>
      </c>
      <c r="G7666">
        <v>2864</v>
      </c>
      <c r="H7666" t="s">
        <v>8</v>
      </c>
      <c r="I7666" t="s">
        <v>8</v>
      </c>
      <c r="J7666" t="s">
        <v>8</v>
      </c>
      <c r="K7666" t="s">
        <v>6766</v>
      </c>
    </row>
    <row r="7667" spans="1:11" x14ac:dyDescent="0.25">
      <c r="A7667">
        <v>3911</v>
      </c>
      <c r="B7667" t="s">
        <v>3106</v>
      </c>
      <c r="C7667" t="s">
        <v>3107</v>
      </c>
      <c r="D7667" t="s">
        <v>27</v>
      </c>
      <c r="E7667" t="s">
        <v>10</v>
      </c>
      <c r="F7667" t="s">
        <v>65</v>
      </c>
      <c r="G7667">
        <v>2865</v>
      </c>
      <c r="H7667" t="s">
        <v>8</v>
      </c>
      <c r="I7667" t="s">
        <v>8</v>
      </c>
      <c r="J7667" t="s">
        <v>8</v>
      </c>
      <c r="K7667" t="s">
        <v>6766</v>
      </c>
    </row>
    <row r="7668" spans="1:11" x14ac:dyDescent="0.25">
      <c r="A7668">
        <v>3911</v>
      </c>
      <c r="B7668" t="s">
        <v>3106</v>
      </c>
      <c r="C7668" t="s">
        <v>3107</v>
      </c>
      <c r="D7668" t="s">
        <v>27</v>
      </c>
      <c r="E7668" t="s">
        <v>10</v>
      </c>
      <c r="F7668" t="s">
        <v>65</v>
      </c>
      <c r="G7668">
        <v>2865</v>
      </c>
      <c r="H7668" t="s">
        <v>8</v>
      </c>
      <c r="I7668" t="s">
        <v>8</v>
      </c>
      <c r="J7668" t="s">
        <v>8</v>
      </c>
      <c r="K7668" t="s">
        <v>6766</v>
      </c>
    </row>
    <row r="7669" spans="1:11" x14ac:dyDescent="0.25">
      <c r="A7669">
        <v>3911</v>
      </c>
      <c r="B7669" t="s">
        <v>3106</v>
      </c>
      <c r="C7669" t="s">
        <v>3107</v>
      </c>
      <c r="D7669" t="s">
        <v>27</v>
      </c>
      <c r="E7669" t="s">
        <v>10</v>
      </c>
      <c r="F7669" t="s">
        <v>65</v>
      </c>
      <c r="G7669">
        <v>2865</v>
      </c>
      <c r="H7669" t="s">
        <v>8</v>
      </c>
      <c r="I7669" t="s">
        <v>8</v>
      </c>
      <c r="J7669" t="s">
        <v>8</v>
      </c>
      <c r="K7669" t="s">
        <v>6766</v>
      </c>
    </row>
    <row r="7670" spans="1:11" x14ac:dyDescent="0.25">
      <c r="A7670">
        <v>3911</v>
      </c>
      <c r="B7670" t="s">
        <v>3106</v>
      </c>
      <c r="C7670" t="s">
        <v>3107</v>
      </c>
      <c r="D7670" t="s">
        <v>27</v>
      </c>
      <c r="E7670" t="s">
        <v>10</v>
      </c>
      <c r="F7670" t="s">
        <v>65</v>
      </c>
      <c r="G7670">
        <v>2865</v>
      </c>
      <c r="H7670" t="s">
        <v>8</v>
      </c>
      <c r="I7670" t="s">
        <v>8</v>
      </c>
      <c r="J7670" t="s">
        <v>8</v>
      </c>
      <c r="K7670" t="s">
        <v>6766</v>
      </c>
    </row>
    <row r="7671" spans="1:11" x14ac:dyDescent="0.25">
      <c r="A7671">
        <v>3913</v>
      </c>
      <c r="B7671" t="s">
        <v>3108</v>
      </c>
      <c r="C7671" t="s">
        <v>3109</v>
      </c>
      <c r="D7671" t="s">
        <v>9</v>
      </c>
      <c r="E7671" t="s">
        <v>10</v>
      </c>
      <c r="F7671" t="s">
        <v>450</v>
      </c>
      <c r="G7671">
        <v>2867</v>
      </c>
      <c r="H7671" t="s">
        <v>8</v>
      </c>
      <c r="I7671" t="s">
        <v>8</v>
      </c>
      <c r="J7671" t="s">
        <v>8</v>
      </c>
      <c r="K7671" t="s">
        <v>6766</v>
      </c>
    </row>
    <row r="7672" spans="1:11" x14ac:dyDescent="0.25">
      <c r="A7672">
        <v>3914</v>
      </c>
      <c r="B7672" t="s">
        <v>3110</v>
      </c>
      <c r="C7672" t="s">
        <v>7265</v>
      </c>
      <c r="D7672" t="s">
        <v>9</v>
      </c>
      <c r="E7672" t="s">
        <v>10</v>
      </c>
      <c r="F7672" t="s">
        <v>219</v>
      </c>
      <c r="G7672">
        <v>2868</v>
      </c>
      <c r="H7672" t="s">
        <v>8</v>
      </c>
      <c r="I7672" t="s">
        <v>8</v>
      </c>
      <c r="J7672" t="s">
        <v>8</v>
      </c>
      <c r="K7672" t="s">
        <v>6766</v>
      </c>
    </row>
    <row r="7673" spans="1:11" x14ac:dyDescent="0.25">
      <c r="A7673">
        <v>3916</v>
      </c>
      <c r="B7673" t="s">
        <v>3111</v>
      </c>
      <c r="C7673" t="s">
        <v>3112</v>
      </c>
      <c r="D7673" t="s">
        <v>27</v>
      </c>
      <c r="E7673" t="s">
        <v>10</v>
      </c>
      <c r="F7673" t="s">
        <v>29</v>
      </c>
      <c r="G7673">
        <v>2870</v>
      </c>
      <c r="H7673" t="s">
        <v>8</v>
      </c>
      <c r="I7673" t="s">
        <v>8</v>
      </c>
      <c r="J7673" t="s">
        <v>8</v>
      </c>
      <c r="K7673" t="s">
        <v>6766</v>
      </c>
    </row>
    <row r="7674" spans="1:11" x14ac:dyDescent="0.25">
      <c r="A7674">
        <v>3916</v>
      </c>
      <c r="B7674" t="s">
        <v>3111</v>
      </c>
      <c r="C7674" t="s">
        <v>3112</v>
      </c>
      <c r="D7674" t="s">
        <v>27</v>
      </c>
      <c r="E7674" t="s">
        <v>10</v>
      </c>
      <c r="F7674" t="s">
        <v>29</v>
      </c>
      <c r="G7674">
        <v>2870</v>
      </c>
      <c r="H7674" t="s">
        <v>8</v>
      </c>
      <c r="I7674" t="s">
        <v>8</v>
      </c>
      <c r="J7674" t="s">
        <v>8</v>
      </c>
      <c r="K7674" t="s">
        <v>6766</v>
      </c>
    </row>
    <row r="7675" spans="1:11" x14ac:dyDescent="0.25">
      <c r="A7675">
        <v>3917</v>
      </c>
      <c r="B7675" t="s">
        <v>3113</v>
      </c>
      <c r="C7675" t="s">
        <v>3114</v>
      </c>
      <c r="D7675" t="s">
        <v>27</v>
      </c>
      <c r="E7675" t="s">
        <v>10</v>
      </c>
      <c r="F7675" t="s">
        <v>283</v>
      </c>
      <c r="G7675">
        <v>2871</v>
      </c>
      <c r="H7675" t="s">
        <v>8</v>
      </c>
      <c r="I7675" t="s">
        <v>8</v>
      </c>
      <c r="J7675" t="s">
        <v>8</v>
      </c>
      <c r="K7675" t="s">
        <v>6766</v>
      </c>
    </row>
    <row r="7676" spans="1:11" x14ac:dyDescent="0.25">
      <c r="A7676">
        <v>3917</v>
      </c>
      <c r="B7676" t="s">
        <v>3113</v>
      </c>
      <c r="C7676" t="s">
        <v>3114</v>
      </c>
      <c r="D7676" t="s">
        <v>27</v>
      </c>
      <c r="E7676" t="s">
        <v>10</v>
      </c>
      <c r="F7676" t="s">
        <v>283</v>
      </c>
      <c r="G7676">
        <v>2871</v>
      </c>
      <c r="H7676" t="s">
        <v>8</v>
      </c>
      <c r="I7676" t="s">
        <v>8</v>
      </c>
      <c r="J7676" t="s">
        <v>8</v>
      </c>
      <c r="K7676" t="s">
        <v>6766</v>
      </c>
    </row>
    <row r="7677" spans="1:11" x14ac:dyDescent="0.25">
      <c r="A7677">
        <v>3917</v>
      </c>
      <c r="B7677" t="s">
        <v>3113</v>
      </c>
      <c r="C7677" t="s">
        <v>3114</v>
      </c>
      <c r="D7677" t="s">
        <v>27</v>
      </c>
      <c r="E7677" t="s">
        <v>10</v>
      </c>
      <c r="F7677" t="s">
        <v>283</v>
      </c>
      <c r="G7677">
        <v>2871</v>
      </c>
      <c r="H7677" t="s">
        <v>8</v>
      </c>
      <c r="I7677" t="s">
        <v>8</v>
      </c>
      <c r="J7677" t="s">
        <v>8</v>
      </c>
      <c r="K7677" t="s">
        <v>6766</v>
      </c>
    </row>
    <row r="7678" spans="1:11" x14ac:dyDescent="0.25">
      <c r="A7678">
        <v>3917</v>
      </c>
      <c r="B7678" t="s">
        <v>3113</v>
      </c>
      <c r="C7678" t="s">
        <v>3114</v>
      </c>
      <c r="D7678" t="s">
        <v>27</v>
      </c>
      <c r="E7678" t="s">
        <v>10</v>
      </c>
      <c r="F7678" t="s">
        <v>283</v>
      </c>
      <c r="G7678">
        <v>2871</v>
      </c>
      <c r="H7678" t="s">
        <v>8</v>
      </c>
      <c r="I7678" t="s">
        <v>8</v>
      </c>
      <c r="J7678" t="s">
        <v>8</v>
      </c>
      <c r="K7678" t="s">
        <v>6766</v>
      </c>
    </row>
    <row r="7679" spans="1:11" x14ac:dyDescent="0.25">
      <c r="A7679">
        <v>3917</v>
      </c>
      <c r="B7679" t="s">
        <v>3113</v>
      </c>
      <c r="C7679" t="s">
        <v>3114</v>
      </c>
      <c r="D7679" t="s">
        <v>27</v>
      </c>
      <c r="E7679" t="s">
        <v>10</v>
      </c>
      <c r="F7679" t="s">
        <v>283</v>
      </c>
      <c r="G7679">
        <v>2871</v>
      </c>
      <c r="H7679" t="s">
        <v>8</v>
      </c>
      <c r="I7679" t="s">
        <v>8</v>
      </c>
      <c r="J7679" t="s">
        <v>8</v>
      </c>
      <c r="K7679" t="s">
        <v>6766</v>
      </c>
    </row>
    <row r="7680" spans="1:11" x14ac:dyDescent="0.25">
      <c r="A7680">
        <v>3917</v>
      </c>
      <c r="B7680" t="s">
        <v>3113</v>
      </c>
      <c r="C7680" t="s">
        <v>3114</v>
      </c>
      <c r="D7680" t="s">
        <v>27</v>
      </c>
      <c r="E7680" t="s">
        <v>10</v>
      </c>
      <c r="F7680" t="s">
        <v>283</v>
      </c>
      <c r="G7680">
        <v>2871</v>
      </c>
      <c r="H7680" t="s">
        <v>8</v>
      </c>
      <c r="I7680" t="s">
        <v>8</v>
      </c>
      <c r="J7680" t="s">
        <v>8</v>
      </c>
      <c r="K7680" t="s">
        <v>6766</v>
      </c>
    </row>
    <row r="7681" spans="1:11" x14ac:dyDescent="0.25">
      <c r="A7681">
        <v>3917</v>
      </c>
      <c r="B7681" t="s">
        <v>3113</v>
      </c>
      <c r="C7681" t="s">
        <v>3114</v>
      </c>
      <c r="D7681" t="s">
        <v>27</v>
      </c>
      <c r="E7681" t="s">
        <v>10</v>
      </c>
      <c r="F7681" t="s">
        <v>283</v>
      </c>
      <c r="G7681">
        <v>2871</v>
      </c>
      <c r="H7681" t="s">
        <v>8</v>
      </c>
      <c r="I7681" t="s">
        <v>8</v>
      </c>
      <c r="J7681" t="s">
        <v>8</v>
      </c>
      <c r="K7681" t="s">
        <v>6766</v>
      </c>
    </row>
    <row r="7682" spans="1:11" x14ac:dyDescent="0.25">
      <c r="A7682">
        <v>3917</v>
      </c>
      <c r="B7682" t="s">
        <v>3113</v>
      </c>
      <c r="C7682" t="s">
        <v>3114</v>
      </c>
      <c r="D7682" t="s">
        <v>27</v>
      </c>
      <c r="E7682" t="s">
        <v>10</v>
      </c>
      <c r="F7682" t="s">
        <v>283</v>
      </c>
      <c r="G7682">
        <v>2871</v>
      </c>
      <c r="H7682" t="s">
        <v>8</v>
      </c>
      <c r="I7682" t="s">
        <v>8</v>
      </c>
      <c r="J7682" t="s">
        <v>8</v>
      </c>
      <c r="K7682" t="s">
        <v>6766</v>
      </c>
    </row>
    <row r="7683" spans="1:11" x14ac:dyDescent="0.25">
      <c r="A7683">
        <v>3917</v>
      </c>
      <c r="B7683" t="s">
        <v>3113</v>
      </c>
      <c r="C7683" t="s">
        <v>3114</v>
      </c>
      <c r="D7683" t="s">
        <v>27</v>
      </c>
      <c r="E7683" t="s">
        <v>10</v>
      </c>
      <c r="F7683" t="s">
        <v>283</v>
      </c>
      <c r="G7683">
        <v>2871</v>
      </c>
      <c r="H7683" t="s">
        <v>8</v>
      </c>
      <c r="I7683" t="s">
        <v>8</v>
      </c>
      <c r="J7683" t="s">
        <v>8</v>
      </c>
      <c r="K7683" t="s">
        <v>6766</v>
      </c>
    </row>
    <row r="7684" spans="1:11" x14ac:dyDescent="0.25">
      <c r="A7684">
        <v>3917</v>
      </c>
      <c r="B7684" t="s">
        <v>3113</v>
      </c>
      <c r="C7684" t="s">
        <v>3114</v>
      </c>
      <c r="D7684" t="s">
        <v>27</v>
      </c>
      <c r="E7684" t="s">
        <v>10</v>
      </c>
      <c r="F7684" t="s">
        <v>283</v>
      </c>
      <c r="G7684">
        <v>2871</v>
      </c>
      <c r="H7684" t="s">
        <v>8</v>
      </c>
      <c r="I7684" t="s">
        <v>8</v>
      </c>
      <c r="J7684" t="s">
        <v>8</v>
      </c>
      <c r="K7684" t="s">
        <v>6766</v>
      </c>
    </row>
    <row r="7685" spans="1:11" x14ac:dyDescent="0.25">
      <c r="A7685">
        <v>3917</v>
      </c>
      <c r="B7685" t="s">
        <v>3113</v>
      </c>
      <c r="C7685" t="s">
        <v>3114</v>
      </c>
      <c r="D7685" t="s">
        <v>27</v>
      </c>
      <c r="E7685" t="s">
        <v>10</v>
      </c>
      <c r="F7685" t="s">
        <v>283</v>
      </c>
      <c r="G7685">
        <v>2871</v>
      </c>
      <c r="H7685" t="s">
        <v>8</v>
      </c>
      <c r="I7685" t="s">
        <v>8</v>
      </c>
      <c r="J7685" t="s">
        <v>8</v>
      </c>
      <c r="K7685" t="s">
        <v>6766</v>
      </c>
    </row>
    <row r="7686" spans="1:11" x14ac:dyDescent="0.25">
      <c r="A7686">
        <v>3917</v>
      </c>
      <c r="B7686" t="s">
        <v>3113</v>
      </c>
      <c r="C7686" t="s">
        <v>3114</v>
      </c>
      <c r="D7686" t="s">
        <v>27</v>
      </c>
      <c r="E7686" t="s">
        <v>10</v>
      </c>
      <c r="F7686" t="s">
        <v>283</v>
      </c>
      <c r="G7686">
        <v>2871</v>
      </c>
      <c r="H7686" t="s">
        <v>8</v>
      </c>
      <c r="I7686" t="s">
        <v>8</v>
      </c>
      <c r="J7686" t="s">
        <v>8</v>
      </c>
      <c r="K7686" t="s">
        <v>6766</v>
      </c>
    </row>
    <row r="7687" spans="1:11" x14ac:dyDescent="0.25">
      <c r="A7687">
        <v>3917</v>
      </c>
      <c r="B7687" t="s">
        <v>3113</v>
      </c>
      <c r="C7687" t="s">
        <v>3114</v>
      </c>
      <c r="D7687" t="s">
        <v>27</v>
      </c>
      <c r="E7687" t="s">
        <v>10</v>
      </c>
      <c r="F7687" t="s">
        <v>283</v>
      </c>
      <c r="G7687">
        <v>2871</v>
      </c>
      <c r="H7687" t="s">
        <v>8</v>
      </c>
      <c r="I7687" t="s">
        <v>8</v>
      </c>
      <c r="J7687" t="s">
        <v>8</v>
      </c>
      <c r="K7687" t="s">
        <v>6766</v>
      </c>
    </row>
    <row r="7688" spans="1:11" x14ac:dyDescent="0.25">
      <c r="A7688">
        <v>3917</v>
      </c>
      <c r="B7688" t="s">
        <v>3113</v>
      </c>
      <c r="C7688" t="s">
        <v>3114</v>
      </c>
      <c r="D7688" t="s">
        <v>27</v>
      </c>
      <c r="E7688" t="s">
        <v>10</v>
      </c>
      <c r="F7688" t="s">
        <v>283</v>
      </c>
      <c r="G7688">
        <v>2871</v>
      </c>
      <c r="H7688" t="s">
        <v>8</v>
      </c>
      <c r="I7688" t="s">
        <v>8</v>
      </c>
      <c r="J7688" t="s">
        <v>8</v>
      </c>
      <c r="K7688" t="s">
        <v>6766</v>
      </c>
    </row>
    <row r="7689" spans="1:11" x14ac:dyDescent="0.25">
      <c r="A7689">
        <v>3918</v>
      </c>
      <c r="B7689" t="s">
        <v>3115</v>
      </c>
      <c r="C7689" t="s">
        <v>3116</v>
      </c>
      <c r="D7689" t="s">
        <v>727</v>
      </c>
      <c r="E7689" t="s">
        <v>10</v>
      </c>
      <c r="F7689" t="s">
        <v>197</v>
      </c>
      <c r="G7689">
        <v>2872</v>
      </c>
      <c r="H7689" t="s">
        <v>8</v>
      </c>
      <c r="I7689" t="s">
        <v>8</v>
      </c>
      <c r="J7689" t="s">
        <v>8</v>
      </c>
      <c r="K7689" t="s">
        <v>6766</v>
      </c>
    </row>
    <row r="7690" spans="1:11" x14ac:dyDescent="0.25">
      <c r="A7690">
        <v>3919</v>
      </c>
      <c r="B7690" t="s">
        <v>11747</v>
      </c>
      <c r="C7690" t="s">
        <v>7266</v>
      </c>
      <c r="D7690" t="s">
        <v>543</v>
      </c>
      <c r="E7690" t="s">
        <v>130</v>
      </c>
      <c r="F7690" t="s">
        <v>2091</v>
      </c>
      <c r="G7690">
        <v>2873</v>
      </c>
      <c r="H7690" t="s">
        <v>8</v>
      </c>
      <c r="I7690" t="s">
        <v>8</v>
      </c>
      <c r="J7690" t="s">
        <v>8</v>
      </c>
      <c r="K7690" t="s">
        <v>6766</v>
      </c>
    </row>
    <row r="7691" spans="1:11" x14ac:dyDescent="0.25">
      <c r="A7691">
        <v>3919</v>
      </c>
      <c r="B7691" t="s">
        <v>11747</v>
      </c>
      <c r="C7691" t="s">
        <v>7266</v>
      </c>
      <c r="D7691" t="s">
        <v>543</v>
      </c>
      <c r="E7691" t="s">
        <v>130</v>
      </c>
      <c r="F7691" t="s">
        <v>2091</v>
      </c>
      <c r="G7691">
        <v>2873</v>
      </c>
      <c r="H7691" t="s">
        <v>8</v>
      </c>
      <c r="I7691" t="s">
        <v>8</v>
      </c>
      <c r="J7691" t="s">
        <v>8</v>
      </c>
      <c r="K7691" t="s">
        <v>6766</v>
      </c>
    </row>
    <row r="7692" spans="1:11" x14ac:dyDescent="0.25">
      <c r="A7692">
        <v>3919</v>
      </c>
      <c r="B7692" t="s">
        <v>11747</v>
      </c>
      <c r="C7692" t="s">
        <v>7266</v>
      </c>
      <c r="D7692" t="s">
        <v>543</v>
      </c>
      <c r="E7692" t="s">
        <v>130</v>
      </c>
      <c r="F7692" t="s">
        <v>2091</v>
      </c>
      <c r="G7692">
        <v>2873</v>
      </c>
      <c r="H7692" t="s">
        <v>8</v>
      </c>
      <c r="I7692" t="s">
        <v>8</v>
      </c>
      <c r="J7692" t="s">
        <v>8</v>
      </c>
      <c r="K7692" t="s">
        <v>6766</v>
      </c>
    </row>
    <row r="7693" spans="1:11" x14ac:dyDescent="0.25">
      <c r="A7693">
        <v>3919</v>
      </c>
      <c r="B7693" t="s">
        <v>11747</v>
      </c>
      <c r="C7693" t="s">
        <v>7266</v>
      </c>
      <c r="D7693" t="s">
        <v>543</v>
      </c>
      <c r="E7693" t="s">
        <v>130</v>
      </c>
      <c r="F7693" t="s">
        <v>2091</v>
      </c>
      <c r="G7693">
        <v>2873</v>
      </c>
      <c r="H7693" t="s">
        <v>8</v>
      </c>
      <c r="I7693" t="s">
        <v>8</v>
      </c>
      <c r="J7693" t="s">
        <v>8</v>
      </c>
      <c r="K7693" t="s">
        <v>6766</v>
      </c>
    </row>
    <row r="7694" spans="1:11" x14ac:dyDescent="0.25">
      <c r="A7694">
        <v>3920</v>
      </c>
      <c r="B7694" t="s">
        <v>3117</v>
      </c>
      <c r="C7694" t="s">
        <v>3118</v>
      </c>
      <c r="D7694" t="s">
        <v>70</v>
      </c>
      <c r="E7694" t="s">
        <v>10</v>
      </c>
      <c r="F7694" t="s">
        <v>71</v>
      </c>
      <c r="G7694">
        <v>2874</v>
      </c>
      <c r="H7694" t="s">
        <v>8</v>
      </c>
      <c r="I7694" t="s">
        <v>8</v>
      </c>
      <c r="J7694" t="s">
        <v>8</v>
      </c>
      <c r="K7694" t="s">
        <v>6766</v>
      </c>
    </row>
    <row r="7695" spans="1:11" x14ac:dyDescent="0.25">
      <c r="A7695">
        <v>3922</v>
      </c>
      <c r="B7695" t="s">
        <v>3119</v>
      </c>
      <c r="C7695" t="s">
        <v>3120</v>
      </c>
      <c r="D7695" t="s">
        <v>431</v>
      </c>
      <c r="E7695" t="s">
        <v>10</v>
      </c>
      <c r="F7695" t="s">
        <v>197</v>
      </c>
      <c r="G7695">
        <v>2876</v>
      </c>
      <c r="H7695" t="s">
        <v>8</v>
      </c>
      <c r="I7695" t="s">
        <v>8</v>
      </c>
      <c r="J7695" t="s">
        <v>8</v>
      </c>
      <c r="K7695" t="s">
        <v>6766</v>
      </c>
    </row>
    <row r="7696" spans="1:11" x14ac:dyDescent="0.25">
      <c r="A7696">
        <v>3922</v>
      </c>
      <c r="B7696" t="s">
        <v>3119</v>
      </c>
      <c r="C7696" t="s">
        <v>3120</v>
      </c>
      <c r="D7696" t="s">
        <v>431</v>
      </c>
      <c r="E7696" t="s">
        <v>10</v>
      </c>
      <c r="F7696" t="s">
        <v>197</v>
      </c>
      <c r="G7696">
        <v>2876</v>
      </c>
      <c r="H7696" t="s">
        <v>8</v>
      </c>
      <c r="I7696" t="s">
        <v>8</v>
      </c>
      <c r="J7696" t="s">
        <v>8</v>
      </c>
      <c r="K7696" t="s">
        <v>6766</v>
      </c>
    </row>
    <row r="7697" spans="1:11" x14ac:dyDescent="0.25">
      <c r="A7697">
        <v>3922</v>
      </c>
      <c r="B7697" t="s">
        <v>3119</v>
      </c>
      <c r="C7697" t="s">
        <v>3120</v>
      </c>
      <c r="D7697" t="s">
        <v>431</v>
      </c>
      <c r="E7697" t="s">
        <v>10</v>
      </c>
      <c r="F7697" t="s">
        <v>197</v>
      </c>
      <c r="G7697">
        <v>2876</v>
      </c>
      <c r="H7697" t="s">
        <v>8</v>
      </c>
      <c r="I7697" t="s">
        <v>8</v>
      </c>
      <c r="J7697" t="s">
        <v>8</v>
      </c>
      <c r="K7697" t="s">
        <v>6766</v>
      </c>
    </row>
    <row r="7698" spans="1:11" x14ac:dyDescent="0.25">
      <c r="A7698">
        <v>3922</v>
      </c>
      <c r="B7698" t="s">
        <v>3119</v>
      </c>
      <c r="C7698" t="s">
        <v>3120</v>
      </c>
      <c r="D7698" t="s">
        <v>431</v>
      </c>
      <c r="E7698" t="s">
        <v>10</v>
      </c>
      <c r="F7698" t="s">
        <v>197</v>
      </c>
      <c r="G7698">
        <v>2876</v>
      </c>
      <c r="H7698" t="s">
        <v>8</v>
      </c>
      <c r="I7698" t="s">
        <v>8</v>
      </c>
      <c r="J7698" t="s">
        <v>8</v>
      </c>
      <c r="K7698" t="s">
        <v>6766</v>
      </c>
    </row>
    <row r="7699" spans="1:11" x14ac:dyDescent="0.25">
      <c r="A7699">
        <v>3923</v>
      </c>
      <c r="B7699" t="s">
        <v>3121</v>
      </c>
      <c r="C7699" t="s">
        <v>3122</v>
      </c>
      <c r="D7699" t="s">
        <v>666</v>
      </c>
      <c r="E7699" t="s">
        <v>667</v>
      </c>
      <c r="F7699" t="s">
        <v>3123</v>
      </c>
      <c r="G7699">
        <v>2877</v>
      </c>
      <c r="H7699" t="s">
        <v>8</v>
      </c>
      <c r="I7699" t="s">
        <v>8</v>
      </c>
      <c r="J7699" t="s">
        <v>8</v>
      </c>
      <c r="K7699" t="s">
        <v>6766</v>
      </c>
    </row>
    <row r="7700" spans="1:11" x14ac:dyDescent="0.25">
      <c r="A7700">
        <v>3923</v>
      </c>
      <c r="B7700" t="s">
        <v>3121</v>
      </c>
      <c r="C7700" t="s">
        <v>3122</v>
      </c>
      <c r="D7700" t="s">
        <v>666</v>
      </c>
      <c r="E7700" t="s">
        <v>667</v>
      </c>
      <c r="F7700" t="s">
        <v>3123</v>
      </c>
      <c r="G7700">
        <v>2877</v>
      </c>
      <c r="H7700" t="s">
        <v>8</v>
      </c>
      <c r="I7700" t="s">
        <v>8</v>
      </c>
      <c r="J7700" t="s">
        <v>8</v>
      </c>
      <c r="K7700" t="s">
        <v>6766</v>
      </c>
    </row>
    <row r="7701" spans="1:11" x14ac:dyDescent="0.25">
      <c r="A7701">
        <v>3923</v>
      </c>
      <c r="B7701" t="s">
        <v>3121</v>
      </c>
      <c r="C7701" t="s">
        <v>3122</v>
      </c>
      <c r="D7701" t="s">
        <v>666</v>
      </c>
      <c r="E7701" t="s">
        <v>667</v>
      </c>
      <c r="F7701" t="s">
        <v>3123</v>
      </c>
      <c r="G7701">
        <v>2877</v>
      </c>
      <c r="H7701" t="s">
        <v>8</v>
      </c>
      <c r="I7701" t="s">
        <v>8</v>
      </c>
      <c r="J7701" t="s">
        <v>8</v>
      </c>
      <c r="K7701" t="s">
        <v>6766</v>
      </c>
    </row>
    <row r="7702" spans="1:11" x14ac:dyDescent="0.25">
      <c r="A7702">
        <v>3925</v>
      </c>
      <c r="B7702" t="s">
        <v>3124</v>
      </c>
      <c r="C7702" t="s">
        <v>3125</v>
      </c>
      <c r="D7702" t="s">
        <v>9</v>
      </c>
      <c r="E7702" t="s">
        <v>10</v>
      </c>
      <c r="F7702" t="s">
        <v>250</v>
      </c>
      <c r="G7702">
        <v>2879</v>
      </c>
      <c r="H7702" t="s">
        <v>8</v>
      </c>
      <c r="I7702" t="s">
        <v>8</v>
      </c>
      <c r="J7702" t="s">
        <v>8</v>
      </c>
      <c r="K7702" t="s">
        <v>6766</v>
      </c>
    </row>
    <row r="7703" spans="1:11" x14ac:dyDescent="0.25">
      <c r="A7703">
        <v>3929</v>
      </c>
      <c r="B7703" t="s">
        <v>3126</v>
      </c>
      <c r="C7703" t="s">
        <v>5895</v>
      </c>
      <c r="D7703" t="s">
        <v>186</v>
      </c>
      <c r="E7703" t="s">
        <v>10</v>
      </c>
      <c r="F7703" t="s">
        <v>187</v>
      </c>
      <c r="G7703">
        <v>2883</v>
      </c>
      <c r="H7703" t="s">
        <v>8</v>
      </c>
      <c r="I7703" t="s">
        <v>8</v>
      </c>
      <c r="J7703" t="s">
        <v>8</v>
      </c>
      <c r="K7703" t="s">
        <v>6766</v>
      </c>
    </row>
    <row r="7704" spans="1:11" x14ac:dyDescent="0.25">
      <c r="A7704">
        <v>3929</v>
      </c>
      <c r="B7704" t="s">
        <v>3126</v>
      </c>
      <c r="C7704" t="s">
        <v>5895</v>
      </c>
      <c r="D7704" t="s">
        <v>186</v>
      </c>
      <c r="E7704" t="s">
        <v>10</v>
      </c>
      <c r="F7704" t="s">
        <v>187</v>
      </c>
      <c r="G7704">
        <v>2883</v>
      </c>
      <c r="H7704" t="s">
        <v>8</v>
      </c>
      <c r="I7704" t="s">
        <v>8</v>
      </c>
      <c r="J7704" t="s">
        <v>8</v>
      </c>
      <c r="K7704" t="s">
        <v>6766</v>
      </c>
    </row>
    <row r="7705" spans="1:11" x14ac:dyDescent="0.25">
      <c r="A7705">
        <v>3929</v>
      </c>
      <c r="B7705" t="s">
        <v>3126</v>
      </c>
      <c r="C7705" t="s">
        <v>5895</v>
      </c>
      <c r="D7705" t="s">
        <v>186</v>
      </c>
      <c r="E7705" t="s">
        <v>10</v>
      </c>
      <c r="F7705" t="s">
        <v>187</v>
      </c>
      <c r="G7705">
        <v>2883</v>
      </c>
      <c r="H7705" t="s">
        <v>8</v>
      </c>
      <c r="I7705" t="s">
        <v>8</v>
      </c>
      <c r="J7705" t="s">
        <v>8</v>
      </c>
      <c r="K7705" t="s">
        <v>6766</v>
      </c>
    </row>
    <row r="7706" spans="1:11" x14ac:dyDescent="0.25">
      <c r="A7706">
        <v>3930</v>
      </c>
      <c r="B7706" t="s">
        <v>3127</v>
      </c>
      <c r="C7706" t="s">
        <v>3128</v>
      </c>
      <c r="D7706" t="s">
        <v>20</v>
      </c>
      <c r="E7706" t="s">
        <v>21</v>
      </c>
      <c r="F7706" t="s">
        <v>22</v>
      </c>
      <c r="G7706">
        <v>2884</v>
      </c>
      <c r="H7706" t="s">
        <v>8</v>
      </c>
      <c r="I7706" t="s">
        <v>8</v>
      </c>
      <c r="J7706" t="s">
        <v>8</v>
      </c>
      <c r="K7706" t="s">
        <v>6766</v>
      </c>
    </row>
    <row r="7707" spans="1:11" x14ac:dyDescent="0.25">
      <c r="A7707">
        <v>3930</v>
      </c>
      <c r="B7707" t="s">
        <v>3127</v>
      </c>
      <c r="C7707" t="s">
        <v>3128</v>
      </c>
      <c r="D7707" t="s">
        <v>20</v>
      </c>
      <c r="E7707" t="s">
        <v>21</v>
      </c>
      <c r="F7707" t="s">
        <v>22</v>
      </c>
      <c r="G7707">
        <v>2884</v>
      </c>
      <c r="H7707" t="s">
        <v>8</v>
      </c>
      <c r="I7707" t="s">
        <v>8</v>
      </c>
      <c r="J7707" t="s">
        <v>8</v>
      </c>
      <c r="K7707" t="s">
        <v>6766</v>
      </c>
    </row>
    <row r="7708" spans="1:11" x14ac:dyDescent="0.25">
      <c r="A7708">
        <v>3930</v>
      </c>
      <c r="B7708" t="s">
        <v>3127</v>
      </c>
      <c r="C7708" t="s">
        <v>3128</v>
      </c>
      <c r="D7708" t="s">
        <v>20</v>
      </c>
      <c r="E7708" t="s">
        <v>21</v>
      </c>
      <c r="F7708" t="s">
        <v>22</v>
      </c>
      <c r="G7708">
        <v>2884</v>
      </c>
      <c r="H7708" t="s">
        <v>8</v>
      </c>
      <c r="I7708" t="s">
        <v>8</v>
      </c>
      <c r="J7708" t="s">
        <v>8</v>
      </c>
      <c r="K7708" t="s">
        <v>6766</v>
      </c>
    </row>
    <row r="7709" spans="1:11" x14ac:dyDescent="0.25">
      <c r="A7709">
        <v>3932</v>
      </c>
      <c r="B7709" t="s">
        <v>12390</v>
      </c>
      <c r="C7709" t="s">
        <v>12391</v>
      </c>
      <c r="D7709" t="s">
        <v>12374</v>
      </c>
      <c r="E7709" t="s">
        <v>34</v>
      </c>
      <c r="F7709" t="s">
        <v>12375</v>
      </c>
      <c r="G7709">
        <v>2886</v>
      </c>
      <c r="H7709" t="s">
        <v>8</v>
      </c>
      <c r="I7709" t="s">
        <v>8</v>
      </c>
      <c r="J7709" t="s">
        <v>8</v>
      </c>
      <c r="K7709" t="s">
        <v>6766</v>
      </c>
    </row>
    <row r="7710" spans="1:11" x14ac:dyDescent="0.25">
      <c r="A7710">
        <v>3932</v>
      </c>
      <c r="B7710" t="s">
        <v>12390</v>
      </c>
      <c r="C7710" t="s">
        <v>12391</v>
      </c>
      <c r="D7710" t="s">
        <v>12374</v>
      </c>
      <c r="E7710" t="s">
        <v>34</v>
      </c>
      <c r="F7710" t="s">
        <v>12375</v>
      </c>
      <c r="G7710">
        <v>2886</v>
      </c>
      <c r="H7710" t="s">
        <v>8</v>
      </c>
      <c r="I7710" t="s">
        <v>8</v>
      </c>
      <c r="J7710" t="s">
        <v>8</v>
      </c>
      <c r="K7710" t="s">
        <v>6766</v>
      </c>
    </row>
    <row r="7711" spans="1:11" x14ac:dyDescent="0.25">
      <c r="A7711">
        <v>3932</v>
      </c>
      <c r="B7711" t="s">
        <v>12390</v>
      </c>
      <c r="C7711" t="s">
        <v>12391</v>
      </c>
      <c r="D7711" t="s">
        <v>12374</v>
      </c>
      <c r="E7711" t="s">
        <v>34</v>
      </c>
      <c r="F7711" t="s">
        <v>12375</v>
      </c>
      <c r="G7711">
        <v>2886</v>
      </c>
      <c r="H7711" t="s">
        <v>8</v>
      </c>
      <c r="I7711" t="s">
        <v>8</v>
      </c>
      <c r="J7711" t="s">
        <v>8</v>
      </c>
      <c r="K7711" t="s">
        <v>6766</v>
      </c>
    </row>
    <row r="7712" spans="1:11" x14ac:dyDescent="0.25">
      <c r="A7712">
        <v>3932</v>
      </c>
      <c r="B7712" t="s">
        <v>12390</v>
      </c>
      <c r="C7712" t="s">
        <v>12391</v>
      </c>
      <c r="D7712" t="s">
        <v>12374</v>
      </c>
      <c r="E7712" t="s">
        <v>34</v>
      </c>
      <c r="F7712" t="s">
        <v>12375</v>
      </c>
      <c r="G7712">
        <v>2886</v>
      </c>
      <c r="H7712" t="s">
        <v>8</v>
      </c>
      <c r="I7712" t="s">
        <v>8</v>
      </c>
      <c r="J7712" t="s">
        <v>8</v>
      </c>
      <c r="K7712" t="s">
        <v>6766</v>
      </c>
    </row>
    <row r="7713" spans="1:11" x14ac:dyDescent="0.25">
      <c r="A7713">
        <v>3932</v>
      </c>
      <c r="B7713" t="s">
        <v>12390</v>
      </c>
      <c r="C7713" t="s">
        <v>12391</v>
      </c>
      <c r="D7713" t="s">
        <v>12374</v>
      </c>
      <c r="E7713" t="s">
        <v>34</v>
      </c>
      <c r="F7713" t="s">
        <v>12375</v>
      </c>
      <c r="G7713">
        <v>2886</v>
      </c>
      <c r="H7713" t="s">
        <v>8</v>
      </c>
      <c r="I7713" t="s">
        <v>8</v>
      </c>
      <c r="J7713" t="s">
        <v>8</v>
      </c>
      <c r="K7713" t="s">
        <v>6766</v>
      </c>
    </row>
    <row r="7714" spans="1:11" x14ac:dyDescent="0.25">
      <c r="A7714">
        <v>3932</v>
      </c>
      <c r="B7714" t="s">
        <v>12390</v>
      </c>
      <c r="C7714" t="s">
        <v>12391</v>
      </c>
      <c r="D7714" t="s">
        <v>12374</v>
      </c>
      <c r="E7714" t="s">
        <v>34</v>
      </c>
      <c r="F7714" t="s">
        <v>12375</v>
      </c>
      <c r="G7714">
        <v>2886</v>
      </c>
      <c r="H7714" t="s">
        <v>8</v>
      </c>
      <c r="I7714" t="s">
        <v>8</v>
      </c>
      <c r="J7714" t="s">
        <v>8</v>
      </c>
      <c r="K7714" t="s">
        <v>6766</v>
      </c>
    </row>
    <row r="7715" spans="1:11" x14ac:dyDescent="0.25">
      <c r="A7715">
        <v>3932</v>
      </c>
      <c r="B7715" t="s">
        <v>12390</v>
      </c>
      <c r="C7715" t="s">
        <v>12391</v>
      </c>
      <c r="D7715" t="s">
        <v>12374</v>
      </c>
      <c r="E7715" t="s">
        <v>34</v>
      </c>
      <c r="F7715" t="s">
        <v>12375</v>
      </c>
      <c r="G7715">
        <v>2886</v>
      </c>
      <c r="H7715" t="s">
        <v>8</v>
      </c>
      <c r="I7715" t="s">
        <v>8</v>
      </c>
      <c r="J7715" t="s">
        <v>8</v>
      </c>
      <c r="K7715" t="s">
        <v>6766</v>
      </c>
    </row>
    <row r="7716" spans="1:11" x14ac:dyDescent="0.25">
      <c r="A7716">
        <v>3932</v>
      </c>
      <c r="B7716" t="s">
        <v>12390</v>
      </c>
      <c r="C7716" t="s">
        <v>12391</v>
      </c>
      <c r="D7716" t="s">
        <v>12374</v>
      </c>
      <c r="E7716" t="s">
        <v>34</v>
      </c>
      <c r="F7716" t="s">
        <v>12375</v>
      </c>
      <c r="G7716">
        <v>2886</v>
      </c>
      <c r="H7716" t="s">
        <v>8</v>
      </c>
      <c r="I7716" t="s">
        <v>8</v>
      </c>
      <c r="J7716" t="s">
        <v>8</v>
      </c>
      <c r="K7716" t="s">
        <v>6766</v>
      </c>
    </row>
    <row r="7717" spans="1:11" x14ac:dyDescent="0.25">
      <c r="A7717">
        <v>3932</v>
      </c>
      <c r="B7717" t="s">
        <v>12390</v>
      </c>
      <c r="C7717" t="s">
        <v>12391</v>
      </c>
      <c r="D7717" t="s">
        <v>12374</v>
      </c>
      <c r="E7717" t="s">
        <v>34</v>
      </c>
      <c r="F7717" t="s">
        <v>12375</v>
      </c>
      <c r="G7717">
        <v>2886</v>
      </c>
      <c r="H7717" t="s">
        <v>8</v>
      </c>
      <c r="I7717" t="s">
        <v>8</v>
      </c>
      <c r="J7717" t="s">
        <v>8</v>
      </c>
      <c r="K7717" t="s">
        <v>6766</v>
      </c>
    </row>
    <row r="7718" spans="1:11" x14ac:dyDescent="0.25">
      <c r="A7718">
        <v>3932</v>
      </c>
      <c r="B7718" t="s">
        <v>12390</v>
      </c>
      <c r="C7718" t="s">
        <v>12391</v>
      </c>
      <c r="D7718" t="s">
        <v>12374</v>
      </c>
      <c r="E7718" t="s">
        <v>34</v>
      </c>
      <c r="F7718" t="s">
        <v>12375</v>
      </c>
      <c r="G7718">
        <v>2886</v>
      </c>
      <c r="H7718" t="s">
        <v>8</v>
      </c>
      <c r="I7718" t="s">
        <v>8</v>
      </c>
      <c r="J7718" t="s">
        <v>8</v>
      </c>
      <c r="K7718" t="s">
        <v>6766</v>
      </c>
    </row>
    <row r="7719" spans="1:11" x14ac:dyDescent="0.25">
      <c r="A7719">
        <v>3932</v>
      </c>
      <c r="B7719" t="s">
        <v>12390</v>
      </c>
      <c r="C7719" t="s">
        <v>12391</v>
      </c>
      <c r="D7719" t="s">
        <v>12374</v>
      </c>
      <c r="E7719" t="s">
        <v>34</v>
      </c>
      <c r="F7719" t="s">
        <v>12375</v>
      </c>
      <c r="G7719">
        <v>2886</v>
      </c>
      <c r="H7719" t="s">
        <v>8</v>
      </c>
      <c r="I7719" t="s">
        <v>8</v>
      </c>
      <c r="J7719" t="s">
        <v>8</v>
      </c>
      <c r="K7719" t="s">
        <v>6766</v>
      </c>
    </row>
    <row r="7720" spans="1:11" x14ac:dyDescent="0.25">
      <c r="A7720">
        <v>3932</v>
      </c>
      <c r="B7720" t="s">
        <v>12390</v>
      </c>
      <c r="C7720" t="s">
        <v>12391</v>
      </c>
      <c r="D7720" t="s">
        <v>12374</v>
      </c>
      <c r="E7720" t="s">
        <v>34</v>
      </c>
      <c r="F7720" t="s">
        <v>12375</v>
      </c>
      <c r="G7720">
        <v>2886</v>
      </c>
      <c r="H7720" t="s">
        <v>8</v>
      </c>
      <c r="I7720" t="s">
        <v>8</v>
      </c>
      <c r="J7720" t="s">
        <v>8</v>
      </c>
      <c r="K7720" t="s">
        <v>6766</v>
      </c>
    </row>
    <row r="7721" spans="1:11" x14ac:dyDescent="0.25">
      <c r="A7721">
        <v>3932</v>
      </c>
      <c r="B7721" t="s">
        <v>12390</v>
      </c>
      <c r="C7721" t="s">
        <v>12391</v>
      </c>
      <c r="D7721" t="s">
        <v>12374</v>
      </c>
      <c r="E7721" t="s">
        <v>34</v>
      </c>
      <c r="F7721" t="s">
        <v>12375</v>
      </c>
      <c r="G7721">
        <v>2886</v>
      </c>
      <c r="H7721" t="s">
        <v>8</v>
      </c>
      <c r="I7721" t="s">
        <v>8</v>
      </c>
      <c r="J7721" t="s">
        <v>8</v>
      </c>
      <c r="K7721" t="s">
        <v>6766</v>
      </c>
    </row>
    <row r="7722" spans="1:11" x14ac:dyDescent="0.25">
      <c r="A7722">
        <v>3932</v>
      </c>
      <c r="B7722" t="s">
        <v>12390</v>
      </c>
      <c r="C7722" t="s">
        <v>12391</v>
      </c>
      <c r="D7722" t="s">
        <v>12374</v>
      </c>
      <c r="E7722" t="s">
        <v>34</v>
      </c>
      <c r="F7722" t="s">
        <v>12375</v>
      </c>
      <c r="G7722">
        <v>2886</v>
      </c>
      <c r="H7722" t="s">
        <v>8</v>
      </c>
      <c r="I7722" t="s">
        <v>8</v>
      </c>
      <c r="J7722" t="s">
        <v>8</v>
      </c>
      <c r="K7722" t="s">
        <v>6766</v>
      </c>
    </row>
    <row r="7723" spans="1:11" x14ac:dyDescent="0.25">
      <c r="A7723">
        <v>3932</v>
      </c>
      <c r="B7723" t="s">
        <v>12390</v>
      </c>
      <c r="C7723" t="s">
        <v>12391</v>
      </c>
      <c r="D7723" t="s">
        <v>12374</v>
      </c>
      <c r="E7723" t="s">
        <v>34</v>
      </c>
      <c r="F7723" t="s">
        <v>12375</v>
      </c>
      <c r="G7723">
        <v>2886</v>
      </c>
      <c r="H7723" t="s">
        <v>8</v>
      </c>
      <c r="I7723" t="s">
        <v>8</v>
      </c>
      <c r="J7723" t="s">
        <v>8</v>
      </c>
      <c r="K7723" t="s">
        <v>6766</v>
      </c>
    </row>
    <row r="7724" spans="1:11" x14ac:dyDescent="0.25">
      <c r="A7724">
        <v>3932</v>
      </c>
      <c r="B7724" t="s">
        <v>12390</v>
      </c>
      <c r="C7724" t="s">
        <v>12391</v>
      </c>
      <c r="D7724" t="s">
        <v>12374</v>
      </c>
      <c r="E7724" t="s">
        <v>34</v>
      </c>
      <c r="F7724" t="s">
        <v>12375</v>
      </c>
      <c r="G7724">
        <v>2886</v>
      </c>
      <c r="H7724" t="s">
        <v>8</v>
      </c>
      <c r="I7724" t="s">
        <v>8</v>
      </c>
      <c r="J7724" t="s">
        <v>8</v>
      </c>
      <c r="K7724" t="s">
        <v>6766</v>
      </c>
    </row>
    <row r="7725" spans="1:11" x14ac:dyDescent="0.25">
      <c r="A7725">
        <v>3932</v>
      </c>
      <c r="B7725" t="s">
        <v>12390</v>
      </c>
      <c r="C7725" t="s">
        <v>12391</v>
      </c>
      <c r="D7725" t="s">
        <v>12374</v>
      </c>
      <c r="E7725" t="s">
        <v>34</v>
      </c>
      <c r="F7725" t="s">
        <v>12375</v>
      </c>
      <c r="G7725">
        <v>2886</v>
      </c>
      <c r="H7725" t="s">
        <v>8</v>
      </c>
      <c r="I7725" t="s">
        <v>8</v>
      </c>
      <c r="J7725" t="s">
        <v>8</v>
      </c>
      <c r="K7725" t="s">
        <v>6766</v>
      </c>
    </row>
    <row r="7726" spans="1:11" x14ac:dyDescent="0.25">
      <c r="A7726">
        <v>3932</v>
      </c>
      <c r="B7726" t="s">
        <v>12390</v>
      </c>
      <c r="C7726" t="s">
        <v>12391</v>
      </c>
      <c r="D7726" t="s">
        <v>12374</v>
      </c>
      <c r="E7726" t="s">
        <v>34</v>
      </c>
      <c r="F7726" t="s">
        <v>12375</v>
      </c>
      <c r="G7726">
        <v>2886</v>
      </c>
      <c r="H7726" t="s">
        <v>8</v>
      </c>
      <c r="I7726" t="s">
        <v>8</v>
      </c>
      <c r="J7726" t="s">
        <v>8</v>
      </c>
      <c r="K7726" t="s">
        <v>6766</v>
      </c>
    </row>
    <row r="7727" spans="1:11" x14ac:dyDescent="0.25">
      <c r="A7727">
        <v>3932</v>
      </c>
      <c r="B7727" t="s">
        <v>12390</v>
      </c>
      <c r="C7727" t="s">
        <v>12391</v>
      </c>
      <c r="D7727" t="s">
        <v>12374</v>
      </c>
      <c r="E7727" t="s">
        <v>34</v>
      </c>
      <c r="F7727" t="s">
        <v>12375</v>
      </c>
      <c r="G7727">
        <v>2886</v>
      </c>
      <c r="H7727" t="s">
        <v>8</v>
      </c>
      <c r="I7727" t="s">
        <v>8</v>
      </c>
      <c r="J7727" t="s">
        <v>8</v>
      </c>
      <c r="K7727" t="s">
        <v>6766</v>
      </c>
    </row>
    <row r="7728" spans="1:11" x14ac:dyDescent="0.25">
      <c r="A7728">
        <v>3932</v>
      </c>
      <c r="B7728" t="s">
        <v>12390</v>
      </c>
      <c r="C7728" t="s">
        <v>12391</v>
      </c>
      <c r="D7728" t="s">
        <v>12374</v>
      </c>
      <c r="E7728" t="s">
        <v>34</v>
      </c>
      <c r="F7728" t="s">
        <v>12375</v>
      </c>
      <c r="G7728">
        <v>2886</v>
      </c>
      <c r="H7728" t="s">
        <v>8</v>
      </c>
      <c r="I7728" t="s">
        <v>8</v>
      </c>
      <c r="J7728" t="s">
        <v>8</v>
      </c>
      <c r="K7728" t="s">
        <v>6766</v>
      </c>
    </row>
    <row r="7729" spans="1:11" x14ac:dyDescent="0.25">
      <c r="A7729">
        <v>3932</v>
      </c>
      <c r="B7729" t="s">
        <v>12390</v>
      </c>
      <c r="C7729" t="s">
        <v>12391</v>
      </c>
      <c r="D7729" t="s">
        <v>12374</v>
      </c>
      <c r="E7729" t="s">
        <v>34</v>
      </c>
      <c r="F7729" t="s">
        <v>12375</v>
      </c>
      <c r="G7729">
        <v>2886</v>
      </c>
      <c r="H7729" t="s">
        <v>8</v>
      </c>
      <c r="I7729" t="s">
        <v>8</v>
      </c>
      <c r="J7729" t="s">
        <v>8</v>
      </c>
      <c r="K7729" t="s">
        <v>6766</v>
      </c>
    </row>
    <row r="7730" spans="1:11" x14ac:dyDescent="0.25">
      <c r="A7730">
        <v>3932</v>
      </c>
      <c r="B7730" t="s">
        <v>12390</v>
      </c>
      <c r="C7730" t="s">
        <v>12391</v>
      </c>
      <c r="D7730" t="s">
        <v>12374</v>
      </c>
      <c r="E7730" t="s">
        <v>34</v>
      </c>
      <c r="F7730" t="s">
        <v>12375</v>
      </c>
      <c r="G7730">
        <v>2886</v>
      </c>
      <c r="H7730" t="s">
        <v>8</v>
      </c>
      <c r="I7730" t="s">
        <v>8</v>
      </c>
      <c r="J7730" t="s">
        <v>8</v>
      </c>
      <c r="K7730" t="s">
        <v>6766</v>
      </c>
    </row>
    <row r="7731" spans="1:11" x14ac:dyDescent="0.25">
      <c r="A7731">
        <v>3932</v>
      </c>
      <c r="B7731" t="s">
        <v>12390</v>
      </c>
      <c r="C7731" t="s">
        <v>12391</v>
      </c>
      <c r="D7731" t="s">
        <v>12374</v>
      </c>
      <c r="E7731" t="s">
        <v>34</v>
      </c>
      <c r="F7731" t="s">
        <v>12375</v>
      </c>
      <c r="G7731">
        <v>2886</v>
      </c>
      <c r="H7731" t="s">
        <v>8</v>
      </c>
      <c r="I7731" t="s">
        <v>8</v>
      </c>
      <c r="J7731" t="s">
        <v>8</v>
      </c>
      <c r="K7731" t="s">
        <v>6766</v>
      </c>
    </row>
    <row r="7732" spans="1:11" x14ac:dyDescent="0.25">
      <c r="A7732">
        <v>3932</v>
      </c>
      <c r="B7732" t="s">
        <v>12390</v>
      </c>
      <c r="C7732" t="s">
        <v>12391</v>
      </c>
      <c r="D7732" t="s">
        <v>12374</v>
      </c>
      <c r="E7732" t="s">
        <v>34</v>
      </c>
      <c r="F7732" t="s">
        <v>12375</v>
      </c>
      <c r="G7732">
        <v>2886</v>
      </c>
      <c r="H7732" t="s">
        <v>8</v>
      </c>
      <c r="I7732" t="s">
        <v>8</v>
      </c>
      <c r="J7732" t="s">
        <v>8</v>
      </c>
      <c r="K7732" t="s">
        <v>6766</v>
      </c>
    </row>
    <row r="7733" spans="1:11" x14ac:dyDescent="0.25">
      <c r="A7733">
        <v>3932</v>
      </c>
      <c r="B7733" t="s">
        <v>12390</v>
      </c>
      <c r="C7733" t="s">
        <v>12391</v>
      </c>
      <c r="D7733" t="s">
        <v>12374</v>
      </c>
      <c r="E7733" t="s">
        <v>34</v>
      </c>
      <c r="F7733" t="s">
        <v>12375</v>
      </c>
      <c r="G7733">
        <v>2886</v>
      </c>
      <c r="H7733" t="s">
        <v>8</v>
      </c>
      <c r="I7733" t="s">
        <v>8</v>
      </c>
      <c r="J7733" t="s">
        <v>8</v>
      </c>
      <c r="K7733" t="s">
        <v>6766</v>
      </c>
    </row>
    <row r="7734" spans="1:11" x14ac:dyDescent="0.25">
      <c r="A7734">
        <v>3932</v>
      </c>
      <c r="B7734" t="s">
        <v>12390</v>
      </c>
      <c r="C7734" t="s">
        <v>12391</v>
      </c>
      <c r="D7734" t="s">
        <v>12374</v>
      </c>
      <c r="E7734" t="s">
        <v>34</v>
      </c>
      <c r="F7734" t="s">
        <v>12375</v>
      </c>
      <c r="G7734">
        <v>2886</v>
      </c>
      <c r="H7734" t="s">
        <v>8</v>
      </c>
      <c r="I7734" t="s">
        <v>8</v>
      </c>
      <c r="J7734" t="s">
        <v>8</v>
      </c>
      <c r="K7734" t="s">
        <v>6766</v>
      </c>
    </row>
    <row r="7735" spans="1:11" x14ac:dyDescent="0.25">
      <c r="A7735">
        <v>3932</v>
      </c>
      <c r="B7735" t="s">
        <v>12390</v>
      </c>
      <c r="C7735" t="s">
        <v>12391</v>
      </c>
      <c r="D7735" t="s">
        <v>12374</v>
      </c>
      <c r="E7735" t="s">
        <v>34</v>
      </c>
      <c r="F7735" t="s">
        <v>12375</v>
      </c>
      <c r="G7735">
        <v>2886</v>
      </c>
      <c r="H7735" t="s">
        <v>8</v>
      </c>
      <c r="I7735" t="s">
        <v>8</v>
      </c>
      <c r="J7735" t="s">
        <v>8</v>
      </c>
      <c r="K7735" t="s">
        <v>6766</v>
      </c>
    </row>
    <row r="7736" spans="1:11" x14ac:dyDescent="0.25">
      <c r="A7736">
        <v>3932</v>
      </c>
      <c r="B7736" t="s">
        <v>12390</v>
      </c>
      <c r="C7736" t="s">
        <v>12391</v>
      </c>
      <c r="D7736" t="s">
        <v>12374</v>
      </c>
      <c r="E7736" t="s">
        <v>34</v>
      </c>
      <c r="F7736" t="s">
        <v>12375</v>
      </c>
      <c r="G7736">
        <v>2886</v>
      </c>
      <c r="H7736" t="s">
        <v>8</v>
      </c>
      <c r="I7736" t="s">
        <v>8</v>
      </c>
      <c r="J7736" t="s">
        <v>8</v>
      </c>
      <c r="K7736" t="s">
        <v>6766</v>
      </c>
    </row>
    <row r="7737" spans="1:11" x14ac:dyDescent="0.25">
      <c r="A7737">
        <v>3932</v>
      </c>
      <c r="B7737" t="s">
        <v>12390</v>
      </c>
      <c r="C7737" t="s">
        <v>12391</v>
      </c>
      <c r="D7737" t="s">
        <v>12374</v>
      </c>
      <c r="E7737" t="s">
        <v>34</v>
      </c>
      <c r="F7737" t="s">
        <v>12375</v>
      </c>
      <c r="G7737">
        <v>2886</v>
      </c>
      <c r="H7737" t="s">
        <v>8</v>
      </c>
      <c r="I7737" t="s">
        <v>8</v>
      </c>
      <c r="J7737" t="s">
        <v>8</v>
      </c>
      <c r="K7737" t="s">
        <v>6766</v>
      </c>
    </row>
    <row r="7738" spans="1:11" x14ac:dyDescent="0.25">
      <c r="A7738">
        <v>3932</v>
      </c>
      <c r="B7738" t="s">
        <v>12390</v>
      </c>
      <c r="C7738" t="s">
        <v>12391</v>
      </c>
      <c r="D7738" t="s">
        <v>12374</v>
      </c>
      <c r="E7738" t="s">
        <v>34</v>
      </c>
      <c r="F7738" t="s">
        <v>12375</v>
      </c>
      <c r="G7738">
        <v>2886</v>
      </c>
      <c r="H7738" t="s">
        <v>8</v>
      </c>
      <c r="I7738" t="s">
        <v>8</v>
      </c>
      <c r="J7738" t="s">
        <v>8</v>
      </c>
      <c r="K7738" t="s">
        <v>6766</v>
      </c>
    </row>
    <row r="7739" spans="1:11" x14ac:dyDescent="0.25">
      <c r="A7739">
        <v>3932</v>
      </c>
      <c r="B7739" t="s">
        <v>12390</v>
      </c>
      <c r="C7739" t="s">
        <v>12391</v>
      </c>
      <c r="D7739" t="s">
        <v>12374</v>
      </c>
      <c r="E7739" t="s">
        <v>34</v>
      </c>
      <c r="F7739" t="s">
        <v>12375</v>
      </c>
      <c r="G7739">
        <v>2886</v>
      </c>
      <c r="H7739" t="s">
        <v>8</v>
      </c>
      <c r="I7739" t="s">
        <v>8</v>
      </c>
      <c r="J7739" t="s">
        <v>8</v>
      </c>
      <c r="K7739" t="s">
        <v>6766</v>
      </c>
    </row>
    <row r="7740" spans="1:11" x14ac:dyDescent="0.25">
      <c r="A7740">
        <v>3932</v>
      </c>
      <c r="B7740" t="s">
        <v>12390</v>
      </c>
      <c r="C7740" t="s">
        <v>12391</v>
      </c>
      <c r="D7740" t="s">
        <v>12374</v>
      </c>
      <c r="E7740" t="s">
        <v>34</v>
      </c>
      <c r="F7740" t="s">
        <v>12375</v>
      </c>
      <c r="G7740">
        <v>2886</v>
      </c>
      <c r="H7740" t="s">
        <v>8</v>
      </c>
      <c r="I7740" t="s">
        <v>8</v>
      </c>
      <c r="J7740" t="s">
        <v>8</v>
      </c>
      <c r="K7740" t="s">
        <v>6766</v>
      </c>
    </row>
    <row r="7741" spans="1:11" x14ac:dyDescent="0.25">
      <c r="A7741">
        <v>3932</v>
      </c>
      <c r="B7741" t="s">
        <v>12390</v>
      </c>
      <c r="C7741" t="s">
        <v>12391</v>
      </c>
      <c r="D7741" t="s">
        <v>12374</v>
      </c>
      <c r="E7741" t="s">
        <v>34</v>
      </c>
      <c r="F7741" t="s">
        <v>12375</v>
      </c>
      <c r="G7741">
        <v>2886</v>
      </c>
      <c r="H7741" t="s">
        <v>8</v>
      </c>
      <c r="I7741" t="s">
        <v>8</v>
      </c>
      <c r="J7741" t="s">
        <v>8</v>
      </c>
      <c r="K7741" t="s">
        <v>6766</v>
      </c>
    </row>
    <row r="7742" spans="1:11" x14ac:dyDescent="0.25">
      <c r="A7742">
        <v>3932</v>
      </c>
      <c r="B7742" t="s">
        <v>12390</v>
      </c>
      <c r="C7742" t="s">
        <v>12391</v>
      </c>
      <c r="D7742" t="s">
        <v>12374</v>
      </c>
      <c r="E7742" t="s">
        <v>34</v>
      </c>
      <c r="F7742" t="s">
        <v>12375</v>
      </c>
      <c r="G7742">
        <v>2886</v>
      </c>
      <c r="H7742" t="s">
        <v>8</v>
      </c>
      <c r="I7742" t="s">
        <v>8</v>
      </c>
      <c r="J7742" t="s">
        <v>8</v>
      </c>
      <c r="K7742" t="s">
        <v>6766</v>
      </c>
    </row>
    <row r="7743" spans="1:11" x14ac:dyDescent="0.25">
      <c r="A7743">
        <v>3932</v>
      </c>
      <c r="B7743" t="s">
        <v>12390</v>
      </c>
      <c r="C7743" t="s">
        <v>12391</v>
      </c>
      <c r="D7743" t="s">
        <v>12374</v>
      </c>
      <c r="E7743" t="s">
        <v>34</v>
      </c>
      <c r="F7743" t="s">
        <v>12375</v>
      </c>
      <c r="G7743">
        <v>2886</v>
      </c>
      <c r="H7743" t="s">
        <v>8</v>
      </c>
      <c r="I7743" t="s">
        <v>8</v>
      </c>
      <c r="J7743" t="s">
        <v>8</v>
      </c>
      <c r="K7743" t="s">
        <v>6766</v>
      </c>
    </row>
    <row r="7744" spans="1:11" x14ac:dyDescent="0.25">
      <c r="A7744">
        <v>3932</v>
      </c>
      <c r="B7744" t="s">
        <v>12390</v>
      </c>
      <c r="C7744" t="s">
        <v>12391</v>
      </c>
      <c r="D7744" t="s">
        <v>12374</v>
      </c>
      <c r="E7744" t="s">
        <v>34</v>
      </c>
      <c r="F7744" t="s">
        <v>12375</v>
      </c>
      <c r="G7744">
        <v>2886</v>
      </c>
      <c r="H7744" t="s">
        <v>8</v>
      </c>
      <c r="I7744" t="s">
        <v>8</v>
      </c>
      <c r="J7744" t="s">
        <v>8</v>
      </c>
      <c r="K7744" t="s">
        <v>6766</v>
      </c>
    </row>
    <row r="7745" spans="1:11" x14ac:dyDescent="0.25">
      <c r="A7745">
        <v>3932</v>
      </c>
      <c r="B7745" t="s">
        <v>12390</v>
      </c>
      <c r="C7745" t="s">
        <v>12391</v>
      </c>
      <c r="D7745" t="s">
        <v>12374</v>
      </c>
      <c r="E7745" t="s">
        <v>34</v>
      </c>
      <c r="F7745" t="s">
        <v>12375</v>
      </c>
      <c r="G7745">
        <v>2886</v>
      </c>
      <c r="H7745" t="s">
        <v>8</v>
      </c>
      <c r="I7745" t="s">
        <v>8</v>
      </c>
      <c r="J7745" t="s">
        <v>8</v>
      </c>
      <c r="K7745" t="s">
        <v>6766</v>
      </c>
    </row>
    <row r="7746" spans="1:11" x14ac:dyDescent="0.25">
      <c r="A7746">
        <v>3932</v>
      </c>
      <c r="B7746" t="s">
        <v>12390</v>
      </c>
      <c r="C7746" t="s">
        <v>12391</v>
      </c>
      <c r="D7746" t="s">
        <v>12374</v>
      </c>
      <c r="E7746" t="s">
        <v>34</v>
      </c>
      <c r="F7746" t="s">
        <v>12375</v>
      </c>
      <c r="G7746">
        <v>2886</v>
      </c>
      <c r="H7746" t="s">
        <v>8</v>
      </c>
      <c r="I7746" t="s">
        <v>8</v>
      </c>
      <c r="J7746" t="s">
        <v>8</v>
      </c>
      <c r="K7746" t="s">
        <v>6766</v>
      </c>
    </row>
    <row r="7747" spans="1:11" x14ac:dyDescent="0.25">
      <c r="A7747">
        <v>3932</v>
      </c>
      <c r="B7747" t="s">
        <v>12390</v>
      </c>
      <c r="C7747" t="s">
        <v>12391</v>
      </c>
      <c r="D7747" t="s">
        <v>12374</v>
      </c>
      <c r="E7747" t="s">
        <v>34</v>
      </c>
      <c r="F7747" t="s">
        <v>12375</v>
      </c>
      <c r="G7747">
        <v>2886</v>
      </c>
      <c r="H7747" t="s">
        <v>8</v>
      </c>
      <c r="I7747" t="s">
        <v>8</v>
      </c>
      <c r="J7747" t="s">
        <v>8</v>
      </c>
      <c r="K7747" t="s">
        <v>6766</v>
      </c>
    </row>
    <row r="7748" spans="1:11" x14ac:dyDescent="0.25">
      <c r="A7748">
        <v>3932</v>
      </c>
      <c r="B7748" t="s">
        <v>12390</v>
      </c>
      <c r="C7748" t="s">
        <v>12391</v>
      </c>
      <c r="D7748" t="s">
        <v>12374</v>
      </c>
      <c r="E7748" t="s">
        <v>34</v>
      </c>
      <c r="F7748" t="s">
        <v>12375</v>
      </c>
      <c r="G7748">
        <v>2886</v>
      </c>
      <c r="H7748" t="s">
        <v>8</v>
      </c>
      <c r="I7748" t="s">
        <v>8</v>
      </c>
      <c r="J7748" t="s">
        <v>8</v>
      </c>
      <c r="K7748" t="s">
        <v>6766</v>
      </c>
    </row>
    <row r="7749" spans="1:11" x14ac:dyDescent="0.25">
      <c r="A7749">
        <v>3932</v>
      </c>
      <c r="B7749" t="s">
        <v>12390</v>
      </c>
      <c r="C7749" t="s">
        <v>12391</v>
      </c>
      <c r="D7749" t="s">
        <v>12374</v>
      </c>
      <c r="E7749" t="s">
        <v>34</v>
      </c>
      <c r="F7749" t="s">
        <v>12375</v>
      </c>
      <c r="G7749">
        <v>2886</v>
      </c>
      <c r="H7749" t="s">
        <v>8</v>
      </c>
      <c r="I7749" t="s">
        <v>8</v>
      </c>
      <c r="J7749" t="s">
        <v>8</v>
      </c>
      <c r="K7749" t="s">
        <v>6766</v>
      </c>
    </row>
    <row r="7750" spans="1:11" x14ac:dyDescent="0.25">
      <c r="A7750">
        <v>3932</v>
      </c>
      <c r="B7750" t="s">
        <v>12390</v>
      </c>
      <c r="C7750" t="s">
        <v>12391</v>
      </c>
      <c r="D7750" t="s">
        <v>12374</v>
      </c>
      <c r="E7750" t="s">
        <v>34</v>
      </c>
      <c r="F7750" t="s">
        <v>12375</v>
      </c>
      <c r="G7750">
        <v>2886</v>
      </c>
      <c r="H7750" t="s">
        <v>8</v>
      </c>
      <c r="I7750" t="s">
        <v>8</v>
      </c>
      <c r="J7750" t="s">
        <v>8</v>
      </c>
      <c r="K7750" t="s">
        <v>6766</v>
      </c>
    </row>
    <row r="7751" spans="1:11" x14ac:dyDescent="0.25">
      <c r="A7751">
        <v>3932</v>
      </c>
      <c r="B7751" t="s">
        <v>12390</v>
      </c>
      <c r="C7751" t="s">
        <v>12391</v>
      </c>
      <c r="D7751" t="s">
        <v>12374</v>
      </c>
      <c r="E7751" t="s">
        <v>34</v>
      </c>
      <c r="F7751" t="s">
        <v>12375</v>
      </c>
      <c r="G7751">
        <v>2886</v>
      </c>
      <c r="H7751" t="s">
        <v>8</v>
      </c>
      <c r="I7751" t="s">
        <v>8</v>
      </c>
      <c r="J7751" t="s">
        <v>8</v>
      </c>
      <c r="K7751" t="s">
        <v>6766</v>
      </c>
    </row>
    <row r="7752" spans="1:11" x14ac:dyDescent="0.25">
      <c r="A7752">
        <v>3932</v>
      </c>
      <c r="B7752" t="s">
        <v>12390</v>
      </c>
      <c r="C7752" t="s">
        <v>12391</v>
      </c>
      <c r="D7752" t="s">
        <v>12374</v>
      </c>
      <c r="E7752" t="s">
        <v>34</v>
      </c>
      <c r="F7752" t="s">
        <v>12375</v>
      </c>
      <c r="G7752">
        <v>2886</v>
      </c>
      <c r="H7752" t="s">
        <v>8</v>
      </c>
      <c r="I7752" t="s">
        <v>8</v>
      </c>
      <c r="J7752" t="s">
        <v>8</v>
      </c>
      <c r="K7752" t="s">
        <v>6766</v>
      </c>
    </row>
    <row r="7753" spans="1:11" x14ac:dyDescent="0.25">
      <c r="A7753">
        <v>3932</v>
      </c>
      <c r="B7753" t="s">
        <v>12390</v>
      </c>
      <c r="C7753" t="s">
        <v>12391</v>
      </c>
      <c r="D7753" t="s">
        <v>12374</v>
      </c>
      <c r="E7753" t="s">
        <v>34</v>
      </c>
      <c r="F7753" t="s">
        <v>12375</v>
      </c>
      <c r="G7753">
        <v>2886</v>
      </c>
      <c r="H7753" t="s">
        <v>8</v>
      </c>
      <c r="I7753" t="s">
        <v>8</v>
      </c>
      <c r="J7753" t="s">
        <v>8</v>
      </c>
      <c r="K7753" t="s">
        <v>6766</v>
      </c>
    </row>
    <row r="7754" spans="1:11" x14ac:dyDescent="0.25">
      <c r="A7754">
        <v>3932</v>
      </c>
      <c r="B7754" t="s">
        <v>12390</v>
      </c>
      <c r="C7754" t="s">
        <v>12391</v>
      </c>
      <c r="D7754" t="s">
        <v>12374</v>
      </c>
      <c r="E7754" t="s">
        <v>34</v>
      </c>
      <c r="F7754" t="s">
        <v>12375</v>
      </c>
      <c r="G7754">
        <v>2886</v>
      </c>
      <c r="H7754" t="s">
        <v>8</v>
      </c>
      <c r="I7754" t="s">
        <v>8</v>
      </c>
      <c r="J7754" t="s">
        <v>8</v>
      </c>
      <c r="K7754" t="s">
        <v>6766</v>
      </c>
    </row>
    <row r="7755" spans="1:11" x14ac:dyDescent="0.25">
      <c r="A7755">
        <v>3932</v>
      </c>
      <c r="B7755" t="s">
        <v>12390</v>
      </c>
      <c r="C7755" t="s">
        <v>12391</v>
      </c>
      <c r="D7755" t="s">
        <v>12374</v>
      </c>
      <c r="E7755" t="s">
        <v>34</v>
      </c>
      <c r="F7755" t="s">
        <v>12375</v>
      </c>
      <c r="G7755">
        <v>2886</v>
      </c>
      <c r="H7755" t="s">
        <v>8</v>
      </c>
      <c r="I7755" t="s">
        <v>8</v>
      </c>
      <c r="J7755" t="s">
        <v>8</v>
      </c>
      <c r="K7755" t="s">
        <v>6766</v>
      </c>
    </row>
    <row r="7756" spans="1:11" x14ac:dyDescent="0.25">
      <c r="A7756">
        <v>3932</v>
      </c>
      <c r="B7756" t="s">
        <v>12390</v>
      </c>
      <c r="C7756" t="s">
        <v>12391</v>
      </c>
      <c r="D7756" t="s">
        <v>12374</v>
      </c>
      <c r="E7756" t="s">
        <v>34</v>
      </c>
      <c r="F7756" t="s">
        <v>12375</v>
      </c>
      <c r="G7756">
        <v>2886</v>
      </c>
      <c r="H7756" t="s">
        <v>8</v>
      </c>
      <c r="I7756" t="s">
        <v>8</v>
      </c>
      <c r="J7756" t="s">
        <v>8</v>
      </c>
      <c r="K7756" t="s">
        <v>6766</v>
      </c>
    </row>
    <row r="7757" spans="1:11" x14ac:dyDescent="0.25">
      <c r="A7757">
        <v>3932</v>
      </c>
      <c r="B7757" t="s">
        <v>12390</v>
      </c>
      <c r="C7757" t="s">
        <v>12391</v>
      </c>
      <c r="D7757" t="s">
        <v>12374</v>
      </c>
      <c r="E7757" t="s">
        <v>34</v>
      </c>
      <c r="F7757" t="s">
        <v>12375</v>
      </c>
      <c r="G7757">
        <v>2886</v>
      </c>
      <c r="H7757" t="s">
        <v>8</v>
      </c>
      <c r="I7757" t="s">
        <v>8</v>
      </c>
      <c r="J7757" t="s">
        <v>8</v>
      </c>
      <c r="K7757" t="s">
        <v>6766</v>
      </c>
    </row>
    <row r="7758" spans="1:11" x14ac:dyDescent="0.25">
      <c r="A7758">
        <v>3932</v>
      </c>
      <c r="B7758" t="s">
        <v>12390</v>
      </c>
      <c r="C7758" t="s">
        <v>12391</v>
      </c>
      <c r="D7758" t="s">
        <v>12374</v>
      </c>
      <c r="E7758" t="s">
        <v>34</v>
      </c>
      <c r="F7758" t="s">
        <v>12375</v>
      </c>
      <c r="G7758">
        <v>2886</v>
      </c>
      <c r="H7758" t="s">
        <v>8</v>
      </c>
      <c r="I7758" t="s">
        <v>8</v>
      </c>
      <c r="J7758" t="s">
        <v>8</v>
      </c>
      <c r="K7758" t="s">
        <v>6766</v>
      </c>
    </row>
    <row r="7759" spans="1:11" x14ac:dyDescent="0.25">
      <c r="A7759">
        <v>3932</v>
      </c>
      <c r="B7759" t="s">
        <v>12390</v>
      </c>
      <c r="C7759" t="s">
        <v>12391</v>
      </c>
      <c r="D7759" t="s">
        <v>12374</v>
      </c>
      <c r="E7759" t="s">
        <v>34</v>
      </c>
      <c r="F7759" t="s">
        <v>12375</v>
      </c>
      <c r="G7759">
        <v>2886</v>
      </c>
      <c r="H7759" t="s">
        <v>8</v>
      </c>
      <c r="I7759" t="s">
        <v>8</v>
      </c>
      <c r="J7759" t="s">
        <v>8</v>
      </c>
      <c r="K7759" t="s">
        <v>6766</v>
      </c>
    </row>
    <row r="7760" spans="1:11" x14ac:dyDescent="0.25">
      <c r="A7760">
        <v>3932</v>
      </c>
      <c r="B7760" t="s">
        <v>12390</v>
      </c>
      <c r="C7760" t="s">
        <v>12391</v>
      </c>
      <c r="D7760" t="s">
        <v>12374</v>
      </c>
      <c r="E7760" t="s">
        <v>34</v>
      </c>
      <c r="F7760" t="s">
        <v>12375</v>
      </c>
      <c r="G7760">
        <v>2886</v>
      </c>
      <c r="H7760" t="s">
        <v>8</v>
      </c>
      <c r="I7760" t="s">
        <v>8</v>
      </c>
      <c r="J7760" t="s">
        <v>8</v>
      </c>
      <c r="K7760" t="s">
        <v>6766</v>
      </c>
    </row>
    <row r="7761" spans="1:11" x14ac:dyDescent="0.25">
      <c r="A7761">
        <v>3932</v>
      </c>
      <c r="B7761" t="s">
        <v>12390</v>
      </c>
      <c r="C7761" t="s">
        <v>12391</v>
      </c>
      <c r="D7761" t="s">
        <v>12374</v>
      </c>
      <c r="E7761" t="s">
        <v>34</v>
      </c>
      <c r="F7761" t="s">
        <v>12375</v>
      </c>
      <c r="G7761">
        <v>2886</v>
      </c>
      <c r="H7761" t="s">
        <v>8</v>
      </c>
      <c r="I7761" t="s">
        <v>8</v>
      </c>
      <c r="J7761" t="s">
        <v>8</v>
      </c>
      <c r="K7761" t="s">
        <v>6766</v>
      </c>
    </row>
    <row r="7762" spans="1:11" x14ac:dyDescent="0.25">
      <c r="A7762">
        <v>3932</v>
      </c>
      <c r="B7762" t="s">
        <v>12390</v>
      </c>
      <c r="C7762" t="s">
        <v>12391</v>
      </c>
      <c r="D7762" t="s">
        <v>12374</v>
      </c>
      <c r="E7762" t="s">
        <v>34</v>
      </c>
      <c r="F7762" t="s">
        <v>12375</v>
      </c>
      <c r="G7762">
        <v>2886</v>
      </c>
      <c r="H7762" t="s">
        <v>8</v>
      </c>
      <c r="I7762" t="s">
        <v>8</v>
      </c>
      <c r="J7762" t="s">
        <v>8</v>
      </c>
      <c r="K7762" t="s">
        <v>6766</v>
      </c>
    </row>
    <row r="7763" spans="1:11" x14ac:dyDescent="0.25">
      <c r="A7763">
        <v>3932</v>
      </c>
      <c r="B7763" t="s">
        <v>12390</v>
      </c>
      <c r="C7763" t="s">
        <v>12391</v>
      </c>
      <c r="D7763" t="s">
        <v>12374</v>
      </c>
      <c r="E7763" t="s">
        <v>34</v>
      </c>
      <c r="F7763" t="s">
        <v>12375</v>
      </c>
      <c r="G7763">
        <v>2886</v>
      </c>
      <c r="H7763" t="s">
        <v>8</v>
      </c>
      <c r="I7763" t="s">
        <v>8</v>
      </c>
      <c r="J7763" t="s">
        <v>8</v>
      </c>
      <c r="K7763" t="s">
        <v>6766</v>
      </c>
    </row>
    <row r="7764" spans="1:11" x14ac:dyDescent="0.25">
      <c r="A7764">
        <v>3932</v>
      </c>
      <c r="B7764" t="s">
        <v>12390</v>
      </c>
      <c r="C7764" t="s">
        <v>12391</v>
      </c>
      <c r="D7764" t="s">
        <v>12374</v>
      </c>
      <c r="E7764" t="s">
        <v>34</v>
      </c>
      <c r="F7764" t="s">
        <v>12375</v>
      </c>
      <c r="G7764">
        <v>2886</v>
      </c>
      <c r="H7764" t="s">
        <v>8</v>
      </c>
      <c r="I7764" t="s">
        <v>8</v>
      </c>
      <c r="J7764" t="s">
        <v>8</v>
      </c>
      <c r="K7764" t="s">
        <v>6766</v>
      </c>
    </row>
    <row r="7765" spans="1:11" x14ac:dyDescent="0.25">
      <c r="A7765">
        <v>3932</v>
      </c>
      <c r="B7765" t="s">
        <v>12390</v>
      </c>
      <c r="C7765" t="s">
        <v>12391</v>
      </c>
      <c r="D7765" t="s">
        <v>12374</v>
      </c>
      <c r="E7765" t="s">
        <v>34</v>
      </c>
      <c r="F7765" t="s">
        <v>12375</v>
      </c>
      <c r="G7765">
        <v>2886</v>
      </c>
      <c r="H7765" t="s">
        <v>8</v>
      </c>
      <c r="I7765" t="s">
        <v>8</v>
      </c>
      <c r="J7765" t="s">
        <v>8</v>
      </c>
      <c r="K7765" t="s">
        <v>6766</v>
      </c>
    </row>
    <row r="7766" spans="1:11" x14ac:dyDescent="0.25">
      <c r="A7766">
        <v>3932</v>
      </c>
      <c r="B7766" t="s">
        <v>12390</v>
      </c>
      <c r="C7766" t="s">
        <v>12391</v>
      </c>
      <c r="D7766" t="s">
        <v>12374</v>
      </c>
      <c r="E7766" t="s">
        <v>34</v>
      </c>
      <c r="F7766" t="s">
        <v>12375</v>
      </c>
      <c r="G7766">
        <v>2886</v>
      </c>
      <c r="H7766" t="s">
        <v>8</v>
      </c>
      <c r="I7766" t="s">
        <v>8</v>
      </c>
      <c r="J7766" t="s">
        <v>8</v>
      </c>
      <c r="K7766" t="s">
        <v>6766</v>
      </c>
    </row>
    <row r="7767" spans="1:11" x14ac:dyDescent="0.25">
      <c r="A7767">
        <v>3932</v>
      </c>
      <c r="B7767" t="s">
        <v>12390</v>
      </c>
      <c r="C7767" t="s">
        <v>12391</v>
      </c>
      <c r="D7767" t="s">
        <v>12374</v>
      </c>
      <c r="E7767" t="s">
        <v>34</v>
      </c>
      <c r="F7767" t="s">
        <v>12375</v>
      </c>
      <c r="G7767">
        <v>2886</v>
      </c>
      <c r="H7767" t="s">
        <v>8</v>
      </c>
      <c r="I7767" t="s">
        <v>8</v>
      </c>
      <c r="J7767" t="s">
        <v>8</v>
      </c>
      <c r="K7767" t="s">
        <v>6766</v>
      </c>
    </row>
    <row r="7768" spans="1:11" x14ac:dyDescent="0.25">
      <c r="A7768">
        <v>3932</v>
      </c>
      <c r="B7768" t="s">
        <v>12390</v>
      </c>
      <c r="C7768" t="s">
        <v>12391</v>
      </c>
      <c r="D7768" t="s">
        <v>12374</v>
      </c>
      <c r="E7768" t="s">
        <v>34</v>
      </c>
      <c r="F7768" t="s">
        <v>12375</v>
      </c>
      <c r="G7768">
        <v>2886</v>
      </c>
      <c r="H7768" t="s">
        <v>8</v>
      </c>
      <c r="I7768" t="s">
        <v>8</v>
      </c>
      <c r="J7768" t="s">
        <v>8</v>
      </c>
      <c r="K7768" t="s">
        <v>6766</v>
      </c>
    </row>
    <row r="7769" spans="1:11" x14ac:dyDescent="0.25">
      <c r="A7769">
        <v>3932</v>
      </c>
      <c r="B7769" t="s">
        <v>12390</v>
      </c>
      <c r="C7769" t="s">
        <v>12391</v>
      </c>
      <c r="D7769" t="s">
        <v>12374</v>
      </c>
      <c r="E7769" t="s">
        <v>34</v>
      </c>
      <c r="F7769" t="s">
        <v>12375</v>
      </c>
      <c r="G7769">
        <v>2886</v>
      </c>
      <c r="H7769" t="s">
        <v>8</v>
      </c>
      <c r="I7769" t="s">
        <v>8</v>
      </c>
      <c r="J7769" t="s">
        <v>8</v>
      </c>
      <c r="K7769" t="s">
        <v>6766</v>
      </c>
    </row>
    <row r="7770" spans="1:11" x14ac:dyDescent="0.25">
      <c r="A7770">
        <v>3932</v>
      </c>
      <c r="B7770" t="s">
        <v>12390</v>
      </c>
      <c r="C7770" t="s">
        <v>12391</v>
      </c>
      <c r="D7770" t="s">
        <v>12374</v>
      </c>
      <c r="E7770" t="s">
        <v>34</v>
      </c>
      <c r="F7770" t="s">
        <v>12375</v>
      </c>
      <c r="G7770">
        <v>2886</v>
      </c>
      <c r="H7770" t="s">
        <v>8</v>
      </c>
      <c r="I7770" t="s">
        <v>8</v>
      </c>
      <c r="J7770" t="s">
        <v>8</v>
      </c>
      <c r="K7770" t="s">
        <v>6766</v>
      </c>
    </row>
    <row r="7771" spans="1:11" x14ac:dyDescent="0.25">
      <c r="A7771">
        <v>3932</v>
      </c>
      <c r="B7771" t="s">
        <v>12390</v>
      </c>
      <c r="C7771" t="s">
        <v>12391</v>
      </c>
      <c r="D7771" t="s">
        <v>12374</v>
      </c>
      <c r="E7771" t="s">
        <v>34</v>
      </c>
      <c r="F7771" t="s">
        <v>12375</v>
      </c>
      <c r="G7771">
        <v>2886</v>
      </c>
      <c r="H7771" t="s">
        <v>8</v>
      </c>
      <c r="I7771" t="s">
        <v>8</v>
      </c>
      <c r="J7771" t="s">
        <v>8</v>
      </c>
      <c r="K7771" t="s">
        <v>6766</v>
      </c>
    </row>
    <row r="7772" spans="1:11" x14ac:dyDescent="0.25">
      <c r="A7772">
        <v>3932</v>
      </c>
      <c r="B7772" t="s">
        <v>12390</v>
      </c>
      <c r="C7772" t="s">
        <v>12391</v>
      </c>
      <c r="D7772" t="s">
        <v>12374</v>
      </c>
      <c r="E7772" t="s">
        <v>34</v>
      </c>
      <c r="F7772" t="s">
        <v>12375</v>
      </c>
      <c r="G7772">
        <v>2886</v>
      </c>
      <c r="H7772" t="s">
        <v>8</v>
      </c>
      <c r="I7772" t="s">
        <v>8</v>
      </c>
      <c r="J7772" t="s">
        <v>8</v>
      </c>
      <c r="K7772" t="s">
        <v>6766</v>
      </c>
    </row>
    <row r="7773" spans="1:11" x14ac:dyDescent="0.25">
      <c r="A7773">
        <v>3932</v>
      </c>
      <c r="B7773" t="s">
        <v>12390</v>
      </c>
      <c r="C7773" t="s">
        <v>12391</v>
      </c>
      <c r="D7773" t="s">
        <v>12374</v>
      </c>
      <c r="E7773" t="s">
        <v>34</v>
      </c>
      <c r="F7773" t="s">
        <v>12375</v>
      </c>
      <c r="G7773">
        <v>2886</v>
      </c>
      <c r="H7773" t="s">
        <v>8</v>
      </c>
      <c r="I7773" t="s">
        <v>8</v>
      </c>
      <c r="J7773" t="s">
        <v>8</v>
      </c>
      <c r="K7773" t="s">
        <v>6766</v>
      </c>
    </row>
    <row r="7774" spans="1:11" x14ac:dyDescent="0.25">
      <c r="A7774">
        <v>3932</v>
      </c>
      <c r="B7774" t="s">
        <v>12390</v>
      </c>
      <c r="C7774" t="s">
        <v>12391</v>
      </c>
      <c r="D7774" t="s">
        <v>12374</v>
      </c>
      <c r="E7774" t="s">
        <v>34</v>
      </c>
      <c r="F7774" t="s">
        <v>12375</v>
      </c>
      <c r="G7774">
        <v>2886</v>
      </c>
      <c r="H7774" t="s">
        <v>8</v>
      </c>
      <c r="I7774" t="s">
        <v>8</v>
      </c>
      <c r="J7774" t="s">
        <v>8</v>
      </c>
      <c r="K7774" t="s">
        <v>6766</v>
      </c>
    </row>
    <row r="7775" spans="1:11" x14ac:dyDescent="0.25">
      <c r="A7775">
        <v>3932</v>
      </c>
      <c r="B7775" t="s">
        <v>12390</v>
      </c>
      <c r="C7775" t="s">
        <v>12391</v>
      </c>
      <c r="D7775" t="s">
        <v>12374</v>
      </c>
      <c r="E7775" t="s">
        <v>34</v>
      </c>
      <c r="F7775" t="s">
        <v>12375</v>
      </c>
      <c r="G7775">
        <v>2886</v>
      </c>
      <c r="H7775" t="s">
        <v>8</v>
      </c>
      <c r="I7775" t="s">
        <v>8</v>
      </c>
      <c r="J7775" t="s">
        <v>8</v>
      </c>
      <c r="K7775" t="s">
        <v>6766</v>
      </c>
    </row>
    <row r="7776" spans="1:11" x14ac:dyDescent="0.25">
      <c r="A7776">
        <v>3932</v>
      </c>
      <c r="B7776" t="s">
        <v>12390</v>
      </c>
      <c r="C7776" t="s">
        <v>12391</v>
      </c>
      <c r="D7776" t="s">
        <v>12374</v>
      </c>
      <c r="E7776" t="s">
        <v>34</v>
      </c>
      <c r="F7776" t="s">
        <v>12375</v>
      </c>
      <c r="G7776">
        <v>2886</v>
      </c>
      <c r="H7776" t="s">
        <v>8</v>
      </c>
      <c r="I7776" t="s">
        <v>8</v>
      </c>
      <c r="J7776" t="s">
        <v>8</v>
      </c>
      <c r="K7776" t="s">
        <v>6766</v>
      </c>
    </row>
    <row r="7777" spans="1:11" x14ac:dyDescent="0.25">
      <c r="A7777">
        <v>3932</v>
      </c>
      <c r="B7777" t="s">
        <v>12390</v>
      </c>
      <c r="C7777" t="s">
        <v>12391</v>
      </c>
      <c r="D7777" t="s">
        <v>12374</v>
      </c>
      <c r="E7777" t="s">
        <v>34</v>
      </c>
      <c r="F7777" t="s">
        <v>12375</v>
      </c>
      <c r="G7777">
        <v>2886</v>
      </c>
      <c r="H7777" t="s">
        <v>8</v>
      </c>
      <c r="I7777" t="s">
        <v>8</v>
      </c>
      <c r="J7777" t="s">
        <v>8</v>
      </c>
      <c r="K7777" t="s">
        <v>6766</v>
      </c>
    </row>
    <row r="7778" spans="1:11" x14ac:dyDescent="0.25">
      <c r="A7778">
        <v>3932</v>
      </c>
      <c r="B7778" t="s">
        <v>12390</v>
      </c>
      <c r="C7778" t="s">
        <v>12391</v>
      </c>
      <c r="D7778" t="s">
        <v>12374</v>
      </c>
      <c r="E7778" t="s">
        <v>34</v>
      </c>
      <c r="F7778" t="s">
        <v>12375</v>
      </c>
      <c r="G7778">
        <v>2886</v>
      </c>
      <c r="H7778" t="s">
        <v>8</v>
      </c>
      <c r="I7778" t="s">
        <v>8</v>
      </c>
      <c r="J7778" t="s">
        <v>8</v>
      </c>
      <c r="K7778" t="s">
        <v>6766</v>
      </c>
    </row>
    <row r="7779" spans="1:11" x14ac:dyDescent="0.25">
      <c r="A7779">
        <v>3932</v>
      </c>
      <c r="B7779" t="s">
        <v>12390</v>
      </c>
      <c r="C7779" t="s">
        <v>12391</v>
      </c>
      <c r="D7779" t="s">
        <v>12374</v>
      </c>
      <c r="E7779" t="s">
        <v>34</v>
      </c>
      <c r="F7779" t="s">
        <v>12375</v>
      </c>
      <c r="G7779">
        <v>2886</v>
      </c>
      <c r="H7779" t="s">
        <v>8</v>
      </c>
      <c r="I7779" t="s">
        <v>8</v>
      </c>
      <c r="J7779" t="s">
        <v>8</v>
      </c>
      <c r="K7779" t="s">
        <v>6766</v>
      </c>
    </row>
    <row r="7780" spans="1:11" x14ac:dyDescent="0.25">
      <c r="A7780">
        <v>3932</v>
      </c>
      <c r="B7780" t="s">
        <v>12390</v>
      </c>
      <c r="C7780" t="s">
        <v>12391</v>
      </c>
      <c r="D7780" t="s">
        <v>12374</v>
      </c>
      <c r="E7780" t="s">
        <v>34</v>
      </c>
      <c r="F7780" t="s">
        <v>12375</v>
      </c>
      <c r="G7780">
        <v>2886</v>
      </c>
      <c r="H7780" t="s">
        <v>8</v>
      </c>
      <c r="I7780" t="s">
        <v>8</v>
      </c>
      <c r="J7780" t="s">
        <v>8</v>
      </c>
      <c r="K7780" t="s">
        <v>6766</v>
      </c>
    </row>
    <row r="7781" spans="1:11" x14ac:dyDescent="0.25">
      <c r="A7781">
        <v>3932</v>
      </c>
      <c r="B7781" t="s">
        <v>12390</v>
      </c>
      <c r="C7781" t="s">
        <v>12391</v>
      </c>
      <c r="D7781" t="s">
        <v>12374</v>
      </c>
      <c r="E7781" t="s">
        <v>34</v>
      </c>
      <c r="F7781" t="s">
        <v>12375</v>
      </c>
      <c r="G7781">
        <v>2886</v>
      </c>
      <c r="H7781" t="s">
        <v>8</v>
      </c>
      <c r="I7781" t="s">
        <v>8</v>
      </c>
      <c r="J7781" t="s">
        <v>8</v>
      </c>
      <c r="K7781" t="s">
        <v>6766</v>
      </c>
    </row>
    <row r="7782" spans="1:11" x14ac:dyDescent="0.25">
      <c r="A7782">
        <v>3932</v>
      </c>
      <c r="B7782" t="s">
        <v>12390</v>
      </c>
      <c r="C7782" t="s">
        <v>12391</v>
      </c>
      <c r="D7782" t="s">
        <v>12374</v>
      </c>
      <c r="E7782" t="s">
        <v>34</v>
      </c>
      <c r="F7782" t="s">
        <v>12375</v>
      </c>
      <c r="G7782">
        <v>2886</v>
      </c>
      <c r="H7782" t="s">
        <v>8</v>
      </c>
      <c r="I7782" t="s">
        <v>8</v>
      </c>
      <c r="J7782" t="s">
        <v>8</v>
      </c>
      <c r="K7782" t="s">
        <v>6766</v>
      </c>
    </row>
    <row r="7783" spans="1:11" x14ac:dyDescent="0.25">
      <c r="A7783">
        <v>3932</v>
      </c>
      <c r="B7783" t="s">
        <v>12390</v>
      </c>
      <c r="C7783" t="s">
        <v>12391</v>
      </c>
      <c r="D7783" t="s">
        <v>12374</v>
      </c>
      <c r="E7783" t="s">
        <v>34</v>
      </c>
      <c r="F7783" t="s">
        <v>12375</v>
      </c>
      <c r="G7783">
        <v>2886</v>
      </c>
      <c r="H7783" t="s">
        <v>8</v>
      </c>
      <c r="I7783" t="s">
        <v>8</v>
      </c>
      <c r="J7783" t="s">
        <v>8</v>
      </c>
      <c r="K7783" t="s">
        <v>6766</v>
      </c>
    </row>
    <row r="7784" spans="1:11" x14ac:dyDescent="0.25">
      <c r="A7784">
        <v>3932</v>
      </c>
      <c r="B7784" t="s">
        <v>12390</v>
      </c>
      <c r="C7784" t="s">
        <v>12391</v>
      </c>
      <c r="D7784" t="s">
        <v>12374</v>
      </c>
      <c r="E7784" t="s">
        <v>34</v>
      </c>
      <c r="F7784" t="s">
        <v>12375</v>
      </c>
      <c r="G7784">
        <v>2886</v>
      </c>
      <c r="H7784" t="s">
        <v>8</v>
      </c>
      <c r="I7784" t="s">
        <v>8</v>
      </c>
      <c r="J7784" t="s">
        <v>8</v>
      </c>
      <c r="K7784" t="s">
        <v>6766</v>
      </c>
    </row>
    <row r="7785" spans="1:11" x14ac:dyDescent="0.25">
      <c r="A7785">
        <v>3940</v>
      </c>
      <c r="B7785" t="s">
        <v>3129</v>
      </c>
      <c r="C7785" t="s">
        <v>3130</v>
      </c>
      <c r="D7785" t="s">
        <v>27</v>
      </c>
      <c r="E7785" t="s">
        <v>10</v>
      </c>
      <c r="F7785" t="s">
        <v>29</v>
      </c>
      <c r="G7785">
        <v>2894</v>
      </c>
      <c r="H7785" t="s">
        <v>8</v>
      </c>
      <c r="I7785" t="s">
        <v>8</v>
      </c>
      <c r="J7785" t="s">
        <v>8</v>
      </c>
      <c r="K7785" t="s">
        <v>6766</v>
      </c>
    </row>
    <row r="7786" spans="1:11" x14ac:dyDescent="0.25">
      <c r="A7786">
        <v>3941</v>
      </c>
      <c r="B7786" t="s">
        <v>3131</v>
      </c>
      <c r="C7786" t="s">
        <v>3132</v>
      </c>
      <c r="D7786" t="s">
        <v>27</v>
      </c>
      <c r="E7786" t="s">
        <v>10</v>
      </c>
      <c r="F7786" t="s">
        <v>28</v>
      </c>
      <c r="G7786">
        <v>2895</v>
      </c>
      <c r="H7786" t="s">
        <v>8</v>
      </c>
      <c r="I7786" t="s">
        <v>8</v>
      </c>
      <c r="J7786" t="s">
        <v>8</v>
      </c>
      <c r="K7786" t="s">
        <v>6766</v>
      </c>
    </row>
    <row r="7787" spans="1:11" x14ac:dyDescent="0.25">
      <c r="A7787">
        <v>3941</v>
      </c>
      <c r="B7787" t="s">
        <v>3131</v>
      </c>
      <c r="C7787" t="s">
        <v>3132</v>
      </c>
      <c r="D7787" t="s">
        <v>27</v>
      </c>
      <c r="E7787" t="s">
        <v>10</v>
      </c>
      <c r="F7787" t="s">
        <v>28</v>
      </c>
      <c r="G7787">
        <v>2895</v>
      </c>
      <c r="H7787" t="s">
        <v>8</v>
      </c>
      <c r="I7787" t="s">
        <v>8</v>
      </c>
      <c r="J7787" t="s">
        <v>8</v>
      </c>
      <c r="K7787" t="s">
        <v>6766</v>
      </c>
    </row>
    <row r="7788" spans="1:11" x14ac:dyDescent="0.25">
      <c r="A7788">
        <v>3941</v>
      </c>
      <c r="B7788" t="s">
        <v>3131</v>
      </c>
      <c r="C7788" t="s">
        <v>3132</v>
      </c>
      <c r="D7788" t="s">
        <v>27</v>
      </c>
      <c r="E7788" t="s">
        <v>10</v>
      </c>
      <c r="F7788" t="s">
        <v>28</v>
      </c>
      <c r="G7788">
        <v>2895</v>
      </c>
      <c r="H7788" t="s">
        <v>8</v>
      </c>
      <c r="I7788" t="s">
        <v>8</v>
      </c>
      <c r="J7788" t="s">
        <v>8</v>
      </c>
      <c r="K7788" t="s">
        <v>6766</v>
      </c>
    </row>
    <row r="7789" spans="1:11" x14ac:dyDescent="0.25">
      <c r="A7789">
        <v>3941</v>
      </c>
      <c r="B7789" t="s">
        <v>3131</v>
      </c>
      <c r="C7789" t="s">
        <v>3132</v>
      </c>
      <c r="D7789" t="s">
        <v>27</v>
      </c>
      <c r="E7789" t="s">
        <v>10</v>
      </c>
      <c r="F7789" t="s">
        <v>28</v>
      </c>
      <c r="G7789">
        <v>2895</v>
      </c>
      <c r="H7789" t="s">
        <v>8</v>
      </c>
      <c r="I7789" t="s">
        <v>8</v>
      </c>
      <c r="J7789" t="s">
        <v>8</v>
      </c>
      <c r="K7789" t="s">
        <v>6766</v>
      </c>
    </row>
    <row r="7790" spans="1:11" x14ac:dyDescent="0.25">
      <c r="A7790">
        <v>3941</v>
      </c>
      <c r="B7790" t="s">
        <v>3131</v>
      </c>
      <c r="C7790" t="s">
        <v>3132</v>
      </c>
      <c r="D7790" t="s">
        <v>27</v>
      </c>
      <c r="E7790" t="s">
        <v>10</v>
      </c>
      <c r="F7790" t="s">
        <v>28</v>
      </c>
      <c r="G7790">
        <v>2895</v>
      </c>
      <c r="H7790" t="s">
        <v>8</v>
      </c>
      <c r="I7790" t="s">
        <v>8</v>
      </c>
      <c r="J7790" t="s">
        <v>8</v>
      </c>
      <c r="K7790" t="s">
        <v>6766</v>
      </c>
    </row>
    <row r="7791" spans="1:11" x14ac:dyDescent="0.25">
      <c r="A7791">
        <v>3941</v>
      </c>
      <c r="B7791" t="s">
        <v>3131</v>
      </c>
      <c r="C7791" t="s">
        <v>3132</v>
      </c>
      <c r="D7791" t="s">
        <v>27</v>
      </c>
      <c r="E7791" t="s">
        <v>10</v>
      </c>
      <c r="F7791" t="s">
        <v>28</v>
      </c>
      <c r="G7791">
        <v>2895</v>
      </c>
      <c r="H7791" t="s">
        <v>8</v>
      </c>
      <c r="I7791" t="s">
        <v>8</v>
      </c>
      <c r="J7791" t="s">
        <v>8</v>
      </c>
      <c r="K7791" t="s">
        <v>6766</v>
      </c>
    </row>
    <row r="7792" spans="1:11" x14ac:dyDescent="0.25">
      <c r="A7792">
        <v>3941</v>
      </c>
      <c r="B7792" t="s">
        <v>3131</v>
      </c>
      <c r="C7792" t="s">
        <v>3132</v>
      </c>
      <c r="D7792" t="s">
        <v>27</v>
      </c>
      <c r="E7792" t="s">
        <v>10</v>
      </c>
      <c r="F7792" t="s">
        <v>28</v>
      </c>
      <c r="G7792">
        <v>2895</v>
      </c>
      <c r="H7792" t="s">
        <v>8</v>
      </c>
      <c r="I7792" t="s">
        <v>8</v>
      </c>
      <c r="J7792" t="s">
        <v>8</v>
      </c>
      <c r="K7792" t="s">
        <v>6766</v>
      </c>
    </row>
    <row r="7793" spans="1:11" x14ac:dyDescent="0.25">
      <c r="A7793">
        <v>3941</v>
      </c>
      <c r="B7793" t="s">
        <v>3131</v>
      </c>
      <c r="C7793" t="s">
        <v>3132</v>
      </c>
      <c r="D7793" t="s">
        <v>27</v>
      </c>
      <c r="E7793" t="s">
        <v>10</v>
      </c>
      <c r="F7793" t="s">
        <v>28</v>
      </c>
      <c r="G7793">
        <v>2895</v>
      </c>
      <c r="H7793" t="s">
        <v>8</v>
      </c>
      <c r="I7793" t="s">
        <v>8</v>
      </c>
      <c r="J7793" t="s">
        <v>8</v>
      </c>
      <c r="K7793" t="s">
        <v>6766</v>
      </c>
    </row>
    <row r="7794" spans="1:11" x14ac:dyDescent="0.25">
      <c r="A7794">
        <v>3941</v>
      </c>
      <c r="B7794" t="s">
        <v>3131</v>
      </c>
      <c r="C7794" t="s">
        <v>3132</v>
      </c>
      <c r="D7794" t="s">
        <v>27</v>
      </c>
      <c r="E7794" t="s">
        <v>10</v>
      </c>
      <c r="F7794" t="s">
        <v>28</v>
      </c>
      <c r="G7794">
        <v>2895</v>
      </c>
      <c r="H7794" t="s">
        <v>8</v>
      </c>
      <c r="I7794" t="s">
        <v>8</v>
      </c>
      <c r="J7794" t="s">
        <v>8</v>
      </c>
      <c r="K7794" t="s">
        <v>6766</v>
      </c>
    </row>
    <row r="7795" spans="1:11" x14ac:dyDescent="0.25">
      <c r="A7795">
        <v>3941</v>
      </c>
      <c r="B7795" t="s">
        <v>3131</v>
      </c>
      <c r="C7795" t="s">
        <v>3132</v>
      </c>
      <c r="D7795" t="s">
        <v>27</v>
      </c>
      <c r="E7795" t="s">
        <v>10</v>
      </c>
      <c r="F7795" t="s">
        <v>28</v>
      </c>
      <c r="G7795">
        <v>2895</v>
      </c>
      <c r="H7795" t="s">
        <v>8</v>
      </c>
      <c r="I7795" t="s">
        <v>8</v>
      </c>
      <c r="J7795" t="s">
        <v>8</v>
      </c>
      <c r="K7795" t="s">
        <v>6766</v>
      </c>
    </row>
    <row r="7796" spans="1:11" x14ac:dyDescent="0.25">
      <c r="A7796">
        <v>3941</v>
      </c>
      <c r="B7796" t="s">
        <v>3131</v>
      </c>
      <c r="C7796" t="s">
        <v>3132</v>
      </c>
      <c r="D7796" t="s">
        <v>27</v>
      </c>
      <c r="E7796" t="s">
        <v>10</v>
      </c>
      <c r="F7796" t="s">
        <v>28</v>
      </c>
      <c r="G7796">
        <v>2895</v>
      </c>
      <c r="H7796" t="s">
        <v>8</v>
      </c>
      <c r="I7796" t="s">
        <v>8</v>
      </c>
      <c r="J7796" t="s">
        <v>8</v>
      </c>
      <c r="K7796" t="s">
        <v>6766</v>
      </c>
    </row>
    <row r="7797" spans="1:11" x14ac:dyDescent="0.25">
      <c r="A7797">
        <v>3943</v>
      </c>
      <c r="B7797" t="s">
        <v>7766</v>
      </c>
      <c r="C7797" t="s">
        <v>7126</v>
      </c>
      <c r="D7797" t="s">
        <v>27</v>
      </c>
      <c r="E7797" t="s">
        <v>10</v>
      </c>
      <c r="F7797" t="s">
        <v>29</v>
      </c>
      <c r="G7797">
        <v>2897</v>
      </c>
      <c r="H7797" t="s">
        <v>8</v>
      </c>
      <c r="I7797" t="s">
        <v>8</v>
      </c>
      <c r="J7797" t="s">
        <v>8</v>
      </c>
      <c r="K7797" t="s">
        <v>6766</v>
      </c>
    </row>
    <row r="7798" spans="1:11" x14ac:dyDescent="0.25">
      <c r="A7798">
        <v>3943</v>
      </c>
      <c r="B7798" t="s">
        <v>7766</v>
      </c>
      <c r="C7798" t="s">
        <v>7126</v>
      </c>
      <c r="D7798" t="s">
        <v>27</v>
      </c>
      <c r="E7798" t="s">
        <v>10</v>
      </c>
      <c r="F7798" t="s">
        <v>29</v>
      </c>
      <c r="G7798">
        <v>2897</v>
      </c>
      <c r="H7798" t="s">
        <v>8</v>
      </c>
      <c r="I7798" t="s">
        <v>8</v>
      </c>
      <c r="J7798" t="s">
        <v>8</v>
      </c>
      <c r="K7798" t="s">
        <v>6766</v>
      </c>
    </row>
    <row r="7799" spans="1:11" x14ac:dyDescent="0.25">
      <c r="A7799">
        <v>3943</v>
      </c>
      <c r="B7799" t="s">
        <v>7766</v>
      </c>
      <c r="C7799" t="s">
        <v>7126</v>
      </c>
      <c r="D7799" t="s">
        <v>27</v>
      </c>
      <c r="E7799" t="s">
        <v>10</v>
      </c>
      <c r="F7799" t="s">
        <v>29</v>
      </c>
      <c r="G7799">
        <v>2897</v>
      </c>
      <c r="H7799" t="s">
        <v>8</v>
      </c>
      <c r="I7799" t="s">
        <v>8</v>
      </c>
      <c r="J7799" t="s">
        <v>8</v>
      </c>
      <c r="K7799" t="s">
        <v>6766</v>
      </c>
    </row>
    <row r="7800" spans="1:11" x14ac:dyDescent="0.25">
      <c r="A7800">
        <v>3943</v>
      </c>
      <c r="B7800" t="s">
        <v>7766</v>
      </c>
      <c r="C7800" t="s">
        <v>7126</v>
      </c>
      <c r="D7800" t="s">
        <v>27</v>
      </c>
      <c r="E7800" t="s">
        <v>10</v>
      </c>
      <c r="F7800" t="s">
        <v>29</v>
      </c>
      <c r="G7800">
        <v>2897</v>
      </c>
      <c r="H7800" t="s">
        <v>8</v>
      </c>
      <c r="I7800" t="s">
        <v>8</v>
      </c>
      <c r="J7800" t="s">
        <v>8</v>
      </c>
      <c r="K7800" t="s">
        <v>6766</v>
      </c>
    </row>
    <row r="7801" spans="1:11" x14ac:dyDescent="0.25">
      <c r="A7801">
        <v>3943</v>
      </c>
      <c r="B7801" t="s">
        <v>7766</v>
      </c>
      <c r="C7801" t="s">
        <v>7126</v>
      </c>
      <c r="D7801" t="s">
        <v>27</v>
      </c>
      <c r="E7801" t="s">
        <v>10</v>
      </c>
      <c r="F7801" t="s">
        <v>29</v>
      </c>
      <c r="G7801">
        <v>2897</v>
      </c>
      <c r="H7801" t="s">
        <v>8</v>
      </c>
      <c r="I7801" t="s">
        <v>8</v>
      </c>
      <c r="J7801" t="s">
        <v>8</v>
      </c>
      <c r="K7801" t="s">
        <v>6766</v>
      </c>
    </row>
    <row r="7802" spans="1:11" x14ac:dyDescent="0.25">
      <c r="A7802">
        <v>3945</v>
      </c>
      <c r="B7802" t="s">
        <v>3133</v>
      </c>
      <c r="C7802" t="s">
        <v>3134</v>
      </c>
      <c r="D7802" t="s">
        <v>1670</v>
      </c>
      <c r="E7802" t="s">
        <v>1671</v>
      </c>
      <c r="F7802" t="s">
        <v>3135</v>
      </c>
      <c r="G7802">
        <v>2899</v>
      </c>
      <c r="H7802" t="s">
        <v>8</v>
      </c>
      <c r="I7802" t="s">
        <v>8</v>
      </c>
      <c r="J7802" t="s">
        <v>8</v>
      </c>
      <c r="K7802" t="s">
        <v>6766</v>
      </c>
    </row>
    <row r="7803" spans="1:11" x14ac:dyDescent="0.25">
      <c r="A7803">
        <v>3945</v>
      </c>
      <c r="B7803" t="s">
        <v>3133</v>
      </c>
      <c r="C7803" t="s">
        <v>3134</v>
      </c>
      <c r="D7803" t="s">
        <v>1670</v>
      </c>
      <c r="E7803" t="s">
        <v>1671</v>
      </c>
      <c r="F7803" t="s">
        <v>3135</v>
      </c>
      <c r="G7803">
        <v>2899</v>
      </c>
      <c r="H7803" t="s">
        <v>8</v>
      </c>
      <c r="I7803" t="s">
        <v>8</v>
      </c>
      <c r="J7803" t="s">
        <v>8</v>
      </c>
      <c r="K7803" t="s">
        <v>6766</v>
      </c>
    </row>
    <row r="7804" spans="1:11" x14ac:dyDescent="0.25">
      <c r="A7804">
        <v>3945</v>
      </c>
      <c r="B7804" t="s">
        <v>3133</v>
      </c>
      <c r="C7804" t="s">
        <v>3134</v>
      </c>
      <c r="D7804" t="s">
        <v>1670</v>
      </c>
      <c r="E7804" t="s">
        <v>1671</v>
      </c>
      <c r="F7804" t="s">
        <v>3135</v>
      </c>
      <c r="G7804">
        <v>2899</v>
      </c>
      <c r="H7804" t="s">
        <v>8</v>
      </c>
      <c r="I7804" t="s">
        <v>8</v>
      </c>
      <c r="J7804" t="s">
        <v>8</v>
      </c>
      <c r="K7804" t="s">
        <v>6766</v>
      </c>
    </row>
    <row r="7805" spans="1:11" x14ac:dyDescent="0.25">
      <c r="A7805">
        <v>3945</v>
      </c>
      <c r="B7805" t="s">
        <v>3133</v>
      </c>
      <c r="C7805" t="s">
        <v>3134</v>
      </c>
      <c r="D7805" t="s">
        <v>1670</v>
      </c>
      <c r="E7805" t="s">
        <v>1671</v>
      </c>
      <c r="F7805" t="s">
        <v>3135</v>
      </c>
      <c r="G7805">
        <v>2899</v>
      </c>
      <c r="H7805" t="s">
        <v>8</v>
      </c>
      <c r="I7805" t="s">
        <v>8</v>
      </c>
      <c r="J7805" t="s">
        <v>8</v>
      </c>
      <c r="K7805" t="s">
        <v>6766</v>
      </c>
    </row>
    <row r="7806" spans="1:11" x14ac:dyDescent="0.25">
      <c r="A7806">
        <v>3945</v>
      </c>
      <c r="B7806" t="s">
        <v>3133</v>
      </c>
      <c r="C7806" t="s">
        <v>3134</v>
      </c>
      <c r="D7806" t="s">
        <v>1670</v>
      </c>
      <c r="E7806" t="s">
        <v>1671</v>
      </c>
      <c r="F7806" t="s">
        <v>3135</v>
      </c>
      <c r="G7806">
        <v>2899</v>
      </c>
      <c r="H7806" t="s">
        <v>8</v>
      </c>
      <c r="I7806" t="s">
        <v>8</v>
      </c>
      <c r="J7806" t="s">
        <v>8</v>
      </c>
      <c r="K7806" t="s">
        <v>6766</v>
      </c>
    </row>
    <row r="7807" spans="1:11" x14ac:dyDescent="0.25">
      <c r="A7807">
        <v>3945</v>
      </c>
      <c r="B7807" t="s">
        <v>3133</v>
      </c>
      <c r="C7807" t="s">
        <v>3134</v>
      </c>
      <c r="D7807" t="s">
        <v>1670</v>
      </c>
      <c r="E7807" t="s">
        <v>1671</v>
      </c>
      <c r="F7807" t="s">
        <v>3135</v>
      </c>
      <c r="G7807">
        <v>2899</v>
      </c>
      <c r="H7807" t="s">
        <v>8</v>
      </c>
      <c r="I7807" t="s">
        <v>8</v>
      </c>
      <c r="J7807" t="s">
        <v>8</v>
      </c>
      <c r="K7807" t="s">
        <v>6766</v>
      </c>
    </row>
    <row r="7808" spans="1:11" x14ac:dyDescent="0.25">
      <c r="A7808">
        <v>3947</v>
      </c>
      <c r="B7808" t="s">
        <v>3136</v>
      </c>
      <c r="C7808" t="s">
        <v>4938</v>
      </c>
      <c r="D7808" t="s">
        <v>70</v>
      </c>
      <c r="E7808" t="s">
        <v>10</v>
      </c>
      <c r="F7808" t="s">
        <v>71</v>
      </c>
      <c r="G7808">
        <v>2901</v>
      </c>
      <c r="H7808" t="s">
        <v>8</v>
      </c>
      <c r="I7808" t="s">
        <v>8</v>
      </c>
      <c r="J7808" t="s">
        <v>8</v>
      </c>
      <c r="K7808" t="s">
        <v>6766</v>
      </c>
    </row>
    <row r="7809" spans="1:11" x14ac:dyDescent="0.25">
      <c r="A7809">
        <v>3948</v>
      </c>
      <c r="B7809" t="s">
        <v>11658</v>
      </c>
      <c r="C7809" t="s">
        <v>11657</v>
      </c>
      <c r="D7809" t="s">
        <v>9</v>
      </c>
      <c r="E7809" t="s">
        <v>10</v>
      </c>
      <c r="F7809" t="s">
        <v>487</v>
      </c>
      <c r="G7809">
        <v>2902</v>
      </c>
      <c r="H7809" t="s">
        <v>8</v>
      </c>
      <c r="I7809" t="s">
        <v>8</v>
      </c>
      <c r="J7809" t="s">
        <v>8</v>
      </c>
      <c r="K7809" t="s">
        <v>6766</v>
      </c>
    </row>
    <row r="7810" spans="1:11" x14ac:dyDescent="0.25">
      <c r="A7810">
        <v>3948</v>
      </c>
      <c r="B7810" t="s">
        <v>11658</v>
      </c>
      <c r="C7810" t="s">
        <v>11657</v>
      </c>
      <c r="D7810" t="s">
        <v>9</v>
      </c>
      <c r="E7810" t="s">
        <v>10</v>
      </c>
      <c r="F7810" t="s">
        <v>487</v>
      </c>
      <c r="G7810">
        <v>2902</v>
      </c>
      <c r="H7810" t="s">
        <v>8</v>
      </c>
      <c r="I7810" t="s">
        <v>8</v>
      </c>
      <c r="J7810" t="s">
        <v>8</v>
      </c>
      <c r="K7810" t="s">
        <v>6766</v>
      </c>
    </row>
    <row r="7811" spans="1:11" x14ac:dyDescent="0.25">
      <c r="A7811">
        <v>3948</v>
      </c>
      <c r="B7811" t="s">
        <v>11658</v>
      </c>
      <c r="C7811" t="s">
        <v>11657</v>
      </c>
      <c r="D7811" t="s">
        <v>9</v>
      </c>
      <c r="E7811" t="s">
        <v>10</v>
      </c>
      <c r="F7811" t="s">
        <v>487</v>
      </c>
      <c r="G7811">
        <v>2902</v>
      </c>
      <c r="H7811" t="s">
        <v>8</v>
      </c>
      <c r="I7811" t="s">
        <v>8</v>
      </c>
      <c r="J7811" t="s">
        <v>8</v>
      </c>
      <c r="K7811" t="s">
        <v>6766</v>
      </c>
    </row>
    <row r="7812" spans="1:11" x14ac:dyDescent="0.25">
      <c r="A7812">
        <v>3948</v>
      </c>
      <c r="B7812" t="s">
        <v>11658</v>
      </c>
      <c r="C7812" t="s">
        <v>11657</v>
      </c>
      <c r="D7812" t="s">
        <v>9</v>
      </c>
      <c r="E7812" t="s">
        <v>10</v>
      </c>
      <c r="F7812" t="s">
        <v>487</v>
      </c>
      <c r="G7812">
        <v>2902</v>
      </c>
      <c r="H7812" t="s">
        <v>8</v>
      </c>
      <c r="I7812" t="s">
        <v>8</v>
      </c>
      <c r="J7812" t="s">
        <v>8</v>
      </c>
      <c r="K7812" t="s">
        <v>6766</v>
      </c>
    </row>
    <row r="7813" spans="1:11" x14ac:dyDescent="0.25">
      <c r="A7813">
        <v>3948</v>
      </c>
      <c r="B7813" t="s">
        <v>11658</v>
      </c>
      <c r="C7813" t="s">
        <v>11657</v>
      </c>
      <c r="D7813" t="s">
        <v>9</v>
      </c>
      <c r="E7813" t="s">
        <v>10</v>
      </c>
      <c r="F7813" t="s">
        <v>487</v>
      </c>
      <c r="G7813">
        <v>2902</v>
      </c>
      <c r="H7813" t="s">
        <v>8</v>
      </c>
      <c r="I7813" t="s">
        <v>8</v>
      </c>
      <c r="J7813" t="s">
        <v>8</v>
      </c>
      <c r="K7813" t="s">
        <v>6766</v>
      </c>
    </row>
    <row r="7814" spans="1:11" x14ac:dyDescent="0.25">
      <c r="A7814">
        <v>3948</v>
      </c>
      <c r="B7814" t="s">
        <v>11658</v>
      </c>
      <c r="C7814" t="s">
        <v>11657</v>
      </c>
      <c r="D7814" t="s">
        <v>9</v>
      </c>
      <c r="E7814" t="s">
        <v>10</v>
      </c>
      <c r="F7814" t="s">
        <v>487</v>
      </c>
      <c r="G7814">
        <v>2902</v>
      </c>
      <c r="H7814" t="s">
        <v>8</v>
      </c>
      <c r="I7814" t="s">
        <v>8</v>
      </c>
      <c r="J7814" t="s">
        <v>8</v>
      </c>
      <c r="K7814" t="s">
        <v>6766</v>
      </c>
    </row>
    <row r="7815" spans="1:11" x14ac:dyDescent="0.25">
      <c r="A7815">
        <v>3948</v>
      </c>
      <c r="B7815" t="s">
        <v>11658</v>
      </c>
      <c r="C7815" t="s">
        <v>11657</v>
      </c>
      <c r="D7815" t="s">
        <v>9</v>
      </c>
      <c r="E7815" t="s">
        <v>10</v>
      </c>
      <c r="F7815" t="s">
        <v>487</v>
      </c>
      <c r="G7815">
        <v>2902</v>
      </c>
      <c r="H7815" t="s">
        <v>8</v>
      </c>
      <c r="I7815" t="s">
        <v>8</v>
      </c>
      <c r="J7815" t="s">
        <v>8</v>
      </c>
      <c r="K7815" t="s">
        <v>6766</v>
      </c>
    </row>
    <row r="7816" spans="1:11" x14ac:dyDescent="0.25">
      <c r="A7816">
        <v>3948</v>
      </c>
      <c r="B7816" t="s">
        <v>11658</v>
      </c>
      <c r="C7816" t="s">
        <v>11657</v>
      </c>
      <c r="D7816" t="s">
        <v>9</v>
      </c>
      <c r="E7816" t="s">
        <v>10</v>
      </c>
      <c r="F7816" t="s">
        <v>487</v>
      </c>
      <c r="G7816">
        <v>2902</v>
      </c>
      <c r="H7816" t="s">
        <v>8</v>
      </c>
      <c r="I7816" t="s">
        <v>8</v>
      </c>
      <c r="J7816" t="s">
        <v>8</v>
      </c>
      <c r="K7816" t="s">
        <v>6766</v>
      </c>
    </row>
    <row r="7817" spans="1:11" x14ac:dyDescent="0.25">
      <c r="A7817">
        <v>3948</v>
      </c>
      <c r="B7817" t="s">
        <v>11658</v>
      </c>
      <c r="C7817" t="s">
        <v>11657</v>
      </c>
      <c r="D7817" t="s">
        <v>9</v>
      </c>
      <c r="E7817" t="s">
        <v>10</v>
      </c>
      <c r="F7817" t="s">
        <v>487</v>
      </c>
      <c r="G7817">
        <v>2902</v>
      </c>
      <c r="H7817" t="s">
        <v>8</v>
      </c>
      <c r="I7817" t="s">
        <v>8</v>
      </c>
      <c r="J7817" t="s">
        <v>8</v>
      </c>
      <c r="K7817" t="s">
        <v>6766</v>
      </c>
    </row>
    <row r="7818" spans="1:11" x14ac:dyDescent="0.25">
      <c r="A7818">
        <v>3948</v>
      </c>
      <c r="B7818" t="s">
        <v>11658</v>
      </c>
      <c r="C7818" t="s">
        <v>11657</v>
      </c>
      <c r="D7818" t="s">
        <v>9</v>
      </c>
      <c r="E7818" t="s">
        <v>10</v>
      </c>
      <c r="F7818" t="s">
        <v>487</v>
      </c>
      <c r="G7818">
        <v>2902</v>
      </c>
      <c r="H7818" t="s">
        <v>8</v>
      </c>
      <c r="I7818" t="s">
        <v>8</v>
      </c>
      <c r="J7818" t="s">
        <v>8</v>
      </c>
      <c r="K7818" t="s">
        <v>6766</v>
      </c>
    </row>
    <row r="7819" spans="1:11" x14ac:dyDescent="0.25">
      <c r="A7819">
        <v>3948</v>
      </c>
      <c r="B7819" t="s">
        <v>11658</v>
      </c>
      <c r="C7819" t="s">
        <v>11657</v>
      </c>
      <c r="D7819" t="s">
        <v>9</v>
      </c>
      <c r="E7819" t="s">
        <v>10</v>
      </c>
      <c r="F7819" t="s">
        <v>487</v>
      </c>
      <c r="G7819">
        <v>2902</v>
      </c>
      <c r="H7819" t="s">
        <v>8</v>
      </c>
      <c r="I7819" t="s">
        <v>8</v>
      </c>
      <c r="J7819" t="s">
        <v>8</v>
      </c>
      <c r="K7819" t="s">
        <v>6766</v>
      </c>
    </row>
    <row r="7820" spans="1:11" x14ac:dyDescent="0.25">
      <c r="A7820">
        <v>3948</v>
      </c>
      <c r="B7820" t="s">
        <v>11658</v>
      </c>
      <c r="C7820" t="s">
        <v>11657</v>
      </c>
      <c r="D7820" t="s">
        <v>9</v>
      </c>
      <c r="E7820" t="s">
        <v>10</v>
      </c>
      <c r="F7820" t="s">
        <v>487</v>
      </c>
      <c r="G7820">
        <v>2902</v>
      </c>
      <c r="H7820" t="s">
        <v>8</v>
      </c>
      <c r="I7820" t="s">
        <v>8</v>
      </c>
      <c r="J7820" t="s">
        <v>8</v>
      </c>
      <c r="K7820" t="s">
        <v>6766</v>
      </c>
    </row>
    <row r="7821" spans="1:11" x14ac:dyDescent="0.25">
      <c r="A7821">
        <v>3948</v>
      </c>
      <c r="B7821" t="s">
        <v>11658</v>
      </c>
      <c r="C7821" t="s">
        <v>11657</v>
      </c>
      <c r="D7821" t="s">
        <v>9</v>
      </c>
      <c r="E7821" t="s">
        <v>10</v>
      </c>
      <c r="F7821" t="s">
        <v>487</v>
      </c>
      <c r="G7821">
        <v>2902</v>
      </c>
      <c r="H7821" t="s">
        <v>8</v>
      </c>
      <c r="I7821" t="s">
        <v>8</v>
      </c>
      <c r="J7821" t="s">
        <v>8</v>
      </c>
      <c r="K7821" t="s">
        <v>6766</v>
      </c>
    </row>
    <row r="7822" spans="1:11" x14ac:dyDescent="0.25">
      <c r="A7822">
        <v>3952</v>
      </c>
      <c r="B7822" t="s">
        <v>3139</v>
      </c>
      <c r="C7822" t="s">
        <v>2190</v>
      </c>
      <c r="D7822" t="s">
        <v>2043</v>
      </c>
      <c r="E7822" t="s">
        <v>105</v>
      </c>
      <c r="F7822" t="s">
        <v>3140</v>
      </c>
      <c r="G7822">
        <v>2906</v>
      </c>
      <c r="H7822" t="s">
        <v>8</v>
      </c>
      <c r="I7822" t="s">
        <v>8</v>
      </c>
      <c r="J7822" t="s">
        <v>8</v>
      </c>
      <c r="K7822" t="s">
        <v>6766</v>
      </c>
    </row>
    <row r="7823" spans="1:11" x14ac:dyDescent="0.25">
      <c r="A7823">
        <v>3952</v>
      </c>
      <c r="B7823" t="s">
        <v>3139</v>
      </c>
      <c r="C7823" t="s">
        <v>2190</v>
      </c>
      <c r="D7823" t="s">
        <v>2043</v>
      </c>
      <c r="E7823" t="s">
        <v>105</v>
      </c>
      <c r="F7823" t="s">
        <v>3140</v>
      </c>
      <c r="G7823">
        <v>2906</v>
      </c>
      <c r="H7823" t="s">
        <v>8</v>
      </c>
      <c r="I7823" t="s">
        <v>8</v>
      </c>
      <c r="J7823" t="s">
        <v>8</v>
      </c>
      <c r="K7823" t="s">
        <v>6766</v>
      </c>
    </row>
    <row r="7824" spans="1:11" x14ac:dyDescent="0.25">
      <c r="A7824">
        <v>3952</v>
      </c>
      <c r="B7824" t="s">
        <v>3139</v>
      </c>
      <c r="C7824" t="s">
        <v>2190</v>
      </c>
      <c r="D7824" t="s">
        <v>2043</v>
      </c>
      <c r="E7824" t="s">
        <v>105</v>
      </c>
      <c r="F7824" t="s">
        <v>3140</v>
      </c>
      <c r="G7824">
        <v>2906</v>
      </c>
      <c r="H7824" t="s">
        <v>8</v>
      </c>
      <c r="I7824" t="s">
        <v>8</v>
      </c>
      <c r="J7824" t="s">
        <v>8</v>
      </c>
      <c r="K7824" t="s">
        <v>6766</v>
      </c>
    </row>
    <row r="7825" spans="1:11" x14ac:dyDescent="0.25">
      <c r="A7825">
        <v>3956</v>
      </c>
      <c r="B7825" t="s">
        <v>3141</v>
      </c>
      <c r="C7825" t="s">
        <v>3142</v>
      </c>
      <c r="D7825" t="s">
        <v>3143</v>
      </c>
      <c r="E7825" t="s">
        <v>239</v>
      </c>
      <c r="F7825" t="s">
        <v>3144</v>
      </c>
      <c r="G7825">
        <v>2910</v>
      </c>
      <c r="H7825" t="s">
        <v>8</v>
      </c>
      <c r="I7825" t="s">
        <v>8</v>
      </c>
      <c r="J7825" t="s">
        <v>8</v>
      </c>
      <c r="K7825" t="s">
        <v>6766</v>
      </c>
    </row>
    <row r="7826" spans="1:11" x14ac:dyDescent="0.25">
      <c r="A7826">
        <v>3961</v>
      </c>
      <c r="B7826" t="s">
        <v>7767</v>
      </c>
      <c r="C7826" t="s">
        <v>7768</v>
      </c>
      <c r="D7826" t="s">
        <v>27</v>
      </c>
      <c r="E7826" t="s">
        <v>10</v>
      </c>
      <c r="F7826" t="s">
        <v>28</v>
      </c>
      <c r="G7826">
        <v>2915</v>
      </c>
      <c r="H7826" t="s">
        <v>8</v>
      </c>
      <c r="I7826" t="s">
        <v>8</v>
      </c>
      <c r="J7826" t="s">
        <v>8</v>
      </c>
      <c r="K7826" t="s">
        <v>6766</v>
      </c>
    </row>
    <row r="7827" spans="1:11" x14ac:dyDescent="0.25">
      <c r="A7827">
        <v>3961</v>
      </c>
      <c r="B7827" t="s">
        <v>7767</v>
      </c>
      <c r="C7827" t="s">
        <v>7768</v>
      </c>
      <c r="D7827" t="s">
        <v>27</v>
      </c>
      <c r="E7827" t="s">
        <v>10</v>
      </c>
      <c r="F7827" t="s">
        <v>28</v>
      </c>
      <c r="G7827">
        <v>2915</v>
      </c>
      <c r="H7827" t="s">
        <v>8</v>
      </c>
      <c r="I7827" t="s">
        <v>8</v>
      </c>
      <c r="J7827" t="s">
        <v>8</v>
      </c>
      <c r="K7827" t="s">
        <v>6766</v>
      </c>
    </row>
    <row r="7828" spans="1:11" x14ac:dyDescent="0.25">
      <c r="A7828">
        <v>3961</v>
      </c>
      <c r="B7828" t="s">
        <v>7767</v>
      </c>
      <c r="C7828" t="s">
        <v>7768</v>
      </c>
      <c r="D7828" t="s">
        <v>27</v>
      </c>
      <c r="E7828" t="s">
        <v>10</v>
      </c>
      <c r="F7828" t="s">
        <v>28</v>
      </c>
      <c r="G7828">
        <v>2915</v>
      </c>
      <c r="H7828" t="s">
        <v>8</v>
      </c>
      <c r="I7828" t="s">
        <v>8</v>
      </c>
      <c r="J7828" t="s">
        <v>8</v>
      </c>
      <c r="K7828" t="s">
        <v>6766</v>
      </c>
    </row>
    <row r="7829" spans="1:11" x14ac:dyDescent="0.25">
      <c r="A7829">
        <v>3961</v>
      </c>
      <c r="B7829" t="s">
        <v>7767</v>
      </c>
      <c r="C7829" t="s">
        <v>7768</v>
      </c>
      <c r="D7829" t="s">
        <v>27</v>
      </c>
      <c r="E7829" t="s">
        <v>10</v>
      </c>
      <c r="F7829" t="s">
        <v>28</v>
      </c>
      <c r="G7829">
        <v>2915</v>
      </c>
      <c r="H7829" t="s">
        <v>8</v>
      </c>
      <c r="I7829" t="s">
        <v>8</v>
      </c>
      <c r="J7829" t="s">
        <v>8</v>
      </c>
      <c r="K7829" t="s">
        <v>6766</v>
      </c>
    </row>
    <row r="7830" spans="1:11" x14ac:dyDescent="0.25">
      <c r="A7830">
        <v>3961</v>
      </c>
      <c r="B7830" t="s">
        <v>7767</v>
      </c>
      <c r="C7830" t="s">
        <v>7768</v>
      </c>
      <c r="D7830" t="s">
        <v>27</v>
      </c>
      <c r="E7830" t="s">
        <v>10</v>
      </c>
      <c r="F7830" t="s">
        <v>28</v>
      </c>
      <c r="G7830">
        <v>2915</v>
      </c>
      <c r="H7830" t="s">
        <v>8</v>
      </c>
      <c r="I7830" t="s">
        <v>8</v>
      </c>
      <c r="J7830" t="s">
        <v>8</v>
      </c>
      <c r="K7830" t="s">
        <v>6766</v>
      </c>
    </row>
    <row r="7831" spans="1:11" x14ac:dyDescent="0.25">
      <c r="A7831">
        <v>3961</v>
      </c>
      <c r="B7831" t="s">
        <v>7767</v>
      </c>
      <c r="C7831" t="s">
        <v>7768</v>
      </c>
      <c r="D7831" t="s">
        <v>27</v>
      </c>
      <c r="E7831" t="s">
        <v>10</v>
      </c>
      <c r="F7831" t="s">
        <v>28</v>
      </c>
      <c r="G7831">
        <v>2915</v>
      </c>
      <c r="H7831" t="s">
        <v>8</v>
      </c>
      <c r="I7831" t="s">
        <v>8</v>
      </c>
      <c r="J7831" t="s">
        <v>8</v>
      </c>
      <c r="K7831" t="s">
        <v>6766</v>
      </c>
    </row>
    <row r="7832" spans="1:11" x14ac:dyDescent="0.25">
      <c r="A7832">
        <v>3961</v>
      </c>
      <c r="B7832" t="s">
        <v>7767</v>
      </c>
      <c r="C7832" t="s">
        <v>7768</v>
      </c>
      <c r="D7832" t="s">
        <v>27</v>
      </c>
      <c r="E7832" t="s">
        <v>10</v>
      </c>
      <c r="F7832" t="s">
        <v>28</v>
      </c>
      <c r="G7832">
        <v>2915</v>
      </c>
      <c r="H7832" t="s">
        <v>8</v>
      </c>
      <c r="I7832" t="s">
        <v>8</v>
      </c>
      <c r="J7832" t="s">
        <v>8</v>
      </c>
      <c r="K7832" t="s">
        <v>6766</v>
      </c>
    </row>
    <row r="7833" spans="1:11" x14ac:dyDescent="0.25">
      <c r="A7833">
        <v>3961</v>
      </c>
      <c r="B7833" t="s">
        <v>7767</v>
      </c>
      <c r="C7833" t="s">
        <v>7768</v>
      </c>
      <c r="D7833" t="s">
        <v>27</v>
      </c>
      <c r="E7833" t="s">
        <v>10</v>
      </c>
      <c r="F7833" t="s">
        <v>28</v>
      </c>
      <c r="G7833">
        <v>2915</v>
      </c>
      <c r="H7833" t="s">
        <v>8</v>
      </c>
      <c r="I7833" t="s">
        <v>8</v>
      </c>
      <c r="J7833" t="s">
        <v>8</v>
      </c>
      <c r="K7833" t="s">
        <v>6766</v>
      </c>
    </row>
    <row r="7834" spans="1:11" x14ac:dyDescent="0.25">
      <c r="A7834">
        <v>3962</v>
      </c>
      <c r="B7834" t="s">
        <v>3145</v>
      </c>
      <c r="C7834" t="s">
        <v>7267</v>
      </c>
      <c r="D7834" t="s">
        <v>3146</v>
      </c>
      <c r="E7834" t="s">
        <v>130</v>
      </c>
      <c r="F7834" t="s">
        <v>3147</v>
      </c>
      <c r="G7834">
        <v>2916</v>
      </c>
      <c r="H7834" t="s">
        <v>8</v>
      </c>
      <c r="I7834" t="s">
        <v>8</v>
      </c>
      <c r="J7834" t="s">
        <v>8</v>
      </c>
      <c r="K7834" t="s">
        <v>6766</v>
      </c>
    </row>
    <row r="7835" spans="1:11" x14ac:dyDescent="0.25">
      <c r="A7835">
        <v>3962</v>
      </c>
      <c r="B7835" t="s">
        <v>3145</v>
      </c>
      <c r="C7835" t="s">
        <v>7267</v>
      </c>
      <c r="D7835" t="s">
        <v>3146</v>
      </c>
      <c r="E7835" t="s">
        <v>130</v>
      </c>
      <c r="F7835" t="s">
        <v>3147</v>
      </c>
      <c r="G7835">
        <v>2916</v>
      </c>
      <c r="H7835" t="s">
        <v>8</v>
      </c>
      <c r="I7835" t="s">
        <v>8</v>
      </c>
      <c r="J7835" t="s">
        <v>8</v>
      </c>
      <c r="K7835" t="s">
        <v>6766</v>
      </c>
    </row>
    <row r="7836" spans="1:11" x14ac:dyDescent="0.25">
      <c r="A7836">
        <v>3962</v>
      </c>
      <c r="B7836" t="s">
        <v>3145</v>
      </c>
      <c r="C7836" t="s">
        <v>7267</v>
      </c>
      <c r="D7836" t="s">
        <v>3146</v>
      </c>
      <c r="E7836" t="s">
        <v>130</v>
      </c>
      <c r="F7836" t="s">
        <v>3147</v>
      </c>
      <c r="G7836">
        <v>2916</v>
      </c>
      <c r="H7836" t="s">
        <v>8</v>
      </c>
      <c r="I7836" t="s">
        <v>8</v>
      </c>
      <c r="J7836" t="s">
        <v>8</v>
      </c>
      <c r="K7836" t="s">
        <v>6766</v>
      </c>
    </row>
    <row r="7837" spans="1:11" x14ac:dyDescent="0.25">
      <c r="A7837">
        <v>3962</v>
      </c>
      <c r="B7837" t="s">
        <v>3145</v>
      </c>
      <c r="C7837" t="s">
        <v>7267</v>
      </c>
      <c r="D7837" t="s">
        <v>3146</v>
      </c>
      <c r="E7837" t="s">
        <v>130</v>
      </c>
      <c r="F7837" t="s">
        <v>3147</v>
      </c>
      <c r="G7837">
        <v>2916</v>
      </c>
      <c r="H7837" t="s">
        <v>8</v>
      </c>
      <c r="I7837" t="s">
        <v>8</v>
      </c>
      <c r="J7837" t="s">
        <v>8</v>
      </c>
      <c r="K7837" t="s">
        <v>6766</v>
      </c>
    </row>
    <row r="7838" spans="1:11" x14ac:dyDescent="0.25">
      <c r="A7838">
        <v>3962</v>
      </c>
      <c r="B7838" t="s">
        <v>3145</v>
      </c>
      <c r="C7838" t="s">
        <v>7267</v>
      </c>
      <c r="D7838" t="s">
        <v>3146</v>
      </c>
      <c r="E7838" t="s">
        <v>130</v>
      </c>
      <c r="F7838" t="s">
        <v>3147</v>
      </c>
      <c r="G7838">
        <v>2916</v>
      </c>
      <c r="H7838" t="s">
        <v>8</v>
      </c>
      <c r="I7838" t="s">
        <v>8</v>
      </c>
      <c r="J7838" t="s">
        <v>8</v>
      </c>
      <c r="K7838" t="s">
        <v>6766</v>
      </c>
    </row>
    <row r="7839" spans="1:11" x14ac:dyDescent="0.25">
      <c r="A7839">
        <v>3962</v>
      </c>
      <c r="B7839" t="s">
        <v>3145</v>
      </c>
      <c r="C7839" t="s">
        <v>7267</v>
      </c>
      <c r="D7839" t="s">
        <v>3146</v>
      </c>
      <c r="E7839" t="s">
        <v>130</v>
      </c>
      <c r="F7839" t="s">
        <v>3147</v>
      </c>
      <c r="G7839">
        <v>2916</v>
      </c>
      <c r="H7839" t="s">
        <v>8</v>
      </c>
      <c r="I7839" t="s">
        <v>8</v>
      </c>
      <c r="J7839" t="s">
        <v>8</v>
      </c>
      <c r="K7839" t="s">
        <v>6766</v>
      </c>
    </row>
    <row r="7840" spans="1:11" x14ac:dyDescent="0.25">
      <c r="A7840">
        <v>3962</v>
      </c>
      <c r="B7840" t="s">
        <v>3145</v>
      </c>
      <c r="C7840" t="s">
        <v>7267</v>
      </c>
      <c r="D7840" t="s">
        <v>3146</v>
      </c>
      <c r="E7840" t="s">
        <v>130</v>
      </c>
      <c r="F7840" t="s">
        <v>3147</v>
      </c>
      <c r="G7840">
        <v>2916</v>
      </c>
      <c r="H7840" t="s">
        <v>8</v>
      </c>
      <c r="I7840" t="s">
        <v>8</v>
      </c>
      <c r="J7840" t="s">
        <v>8</v>
      </c>
      <c r="K7840" t="s">
        <v>6766</v>
      </c>
    </row>
    <row r="7841" spans="1:11" x14ac:dyDescent="0.25">
      <c r="A7841">
        <v>3962</v>
      </c>
      <c r="B7841" t="s">
        <v>3145</v>
      </c>
      <c r="C7841" t="s">
        <v>7267</v>
      </c>
      <c r="D7841" t="s">
        <v>3146</v>
      </c>
      <c r="E7841" t="s">
        <v>130</v>
      </c>
      <c r="F7841" t="s">
        <v>3147</v>
      </c>
      <c r="G7841">
        <v>2916</v>
      </c>
      <c r="H7841" t="s">
        <v>8</v>
      </c>
      <c r="I7841" t="s">
        <v>8</v>
      </c>
      <c r="J7841" t="s">
        <v>8</v>
      </c>
      <c r="K7841" t="s">
        <v>6766</v>
      </c>
    </row>
    <row r="7842" spans="1:11" x14ac:dyDescent="0.25">
      <c r="A7842">
        <v>3962</v>
      </c>
      <c r="B7842" t="s">
        <v>3145</v>
      </c>
      <c r="C7842" t="s">
        <v>7267</v>
      </c>
      <c r="D7842" t="s">
        <v>3146</v>
      </c>
      <c r="E7842" t="s">
        <v>130</v>
      </c>
      <c r="F7842" t="s">
        <v>3147</v>
      </c>
      <c r="G7842">
        <v>2916</v>
      </c>
      <c r="H7842" t="s">
        <v>8</v>
      </c>
      <c r="I7842" t="s">
        <v>8</v>
      </c>
      <c r="J7842" t="s">
        <v>8</v>
      </c>
      <c r="K7842" t="s">
        <v>6766</v>
      </c>
    </row>
    <row r="7843" spans="1:11" x14ac:dyDescent="0.25">
      <c r="A7843">
        <v>3963</v>
      </c>
      <c r="B7843" t="s">
        <v>3148</v>
      </c>
      <c r="C7843" t="s">
        <v>3149</v>
      </c>
      <c r="D7843" t="s">
        <v>431</v>
      </c>
      <c r="E7843" t="s">
        <v>10</v>
      </c>
      <c r="F7843" t="s">
        <v>197</v>
      </c>
      <c r="G7843">
        <v>2917</v>
      </c>
      <c r="H7843" t="s">
        <v>8</v>
      </c>
      <c r="I7843" t="s">
        <v>8</v>
      </c>
      <c r="J7843" t="s">
        <v>8</v>
      </c>
      <c r="K7843" t="s">
        <v>6766</v>
      </c>
    </row>
    <row r="7844" spans="1:11" x14ac:dyDescent="0.25">
      <c r="A7844">
        <v>3964</v>
      </c>
      <c r="B7844" t="s">
        <v>3150</v>
      </c>
      <c r="C7844" t="s">
        <v>3151</v>
      </c>
      <c r="D7844" t="s">
        <v>27</v>
      </c>
      <c r="E7844" t="s">
        <v>10</v>
      </c>
      <c r="F7844" t="s">
        <v>29</v>
      </c>
      <c r="G7844">
        <v>2918</v>
      </c>
      <c r="H7844" t="s">
        <v>8</v>
      </c>
      <c r="I7844" t="s">
        <v>8</v>
      </c>
      <c r="J7844" t="s">
        <v>8</v>
      </c>
      <c r="K7844" t="s">
        <v>6766</v>
      </c>
    </row>
    <row r="7845" spans="1:11" x14ac:dyDescent="0.25">
      <c r="A7845">
        <v>3965</v>
      </c>
      <c r="B7845" t="s">
        <v>3152</v>
      </c>
      <c r="C7845" t="s">
        <v>4218</v>
      </c>
      <c r="D7845" t="s">
        <v>651</v>
      </c>
      <c r="E7845" t="s">
        <v>10</v>
      </c>
      <c r="F7845" t="s">
        <v>455</v>
      </c>
      <c r="G7845">
        <v>2919</v>
      </c>
      <c r="H7845" t="s">
        <v>8</v>
      </c>
      <c r="I7845" t="s">
        <v>8</v>
      </c>
      <c r="J7845" t="s">
        <v>8</v>
      </c>
      <c r="K7845" t="s">
        <v>6766</v>
      </c>
    </row>
    <row r="7846" spans="1:11" x14ac:dyDescent="0.25">
      <c r="A7846">
        <v>3965</v>
      </c>
      <c r="B7846" t="s">
        <v>3152</v>
      </c>
      <c r="C7846" t="s">
        <v>4218</v>
      </c>
      <c r="D7846" t="s">
        <v>651</v>
      </c>
      <c r="E7846" t="s">
        <v>10</v>
      </c>
      <c r="F7846" t="s">
        <v>455</v>
      </c>
      <c r="G7846">
        <v>2919</v>
      </c>
      <c r="H7846" t="s">
        <v>8</v>
      </c>
      <c r="I7846" t="s">
        <v>8</v>
      </c>
      <c r="J7846" t="s">
        <v>8</v>
      </c>
      <c r="K7846" t="s">
        <v>6766</v>
      </c>
    </row>
    <row r="7847" spans="1:11" x14ac:dyDescent="0.25">
      <c r="A7847">
        <v>3965</v>
      </c>
      <c r="B7847" t="s">
        <v>3152</v>
      </c>
      <c r="C7847" t="s">
        <v>4218</v>
      </c>
      <c r="D7847" t="s">
        <v>651</v>
      </c>
      <c r="E7847" t="s">
        <v>10</v>
      </c>
      <c r="F7847" t="s">
        <v>455</v>
      </c>
      <c r="G7847">
        <v>2919</v>
      </c>
      <c r="H7847" t="s">
        <v>8</v>
      </c>
      <c r="I7847" t="s">
        <v>8</v>
      </c>
      <c r="J7847" t="s">
        <v>8</v>
      </c>
      <c r="K7847" t="s">
        <v>6766</v>
      </c>
    </row>
    <row r="7848" spans="1:11" x14ac:dyDescent="0.25">
      <c r="A7848">
        <v>3965</v>
      </c>
      <c r="B7848" t="s">
        <v>3152</v>
      </c>
      <c r="C7848" t="s">
        <v>4218</v>
      </c>
      <c r="D7848" t="s">
        <v>651</v>
      </c>
      <c r="E7848" t="s">
        <v>10</v>
      </c>
      <c r="F7848" t="s">
        <v>455</v>
      </c>
      <c r="G7848">
        <v>2919</v>
      </c>
      <c r="H7848" t="s">
        <v>8</v>
      </c>
      <c r="I7848" t="s">
        <v>8</v>
      </c>
      <c r="J7848" t="s">
        <v>8</v>
      </c>
      <c r="K7848" t="s">
        <v>6766</v>
      </c>
    </row>
    <row r="7849" spans="1:11" x14ac:dyDescent="0.25">
      <c r="A7849">
        <v>3965</v>
      </c>
      <c r="B7849" t="s">
        <v>3152</v>
      </c>
      <c r="C7849" t="s">
        <v>4218</v>
      </c>
      <c r="D7849" t="s">
        <v>651</v>
      </c>
      <c r="E7849" t="s">
        <v>10</v>
      </c>
      <c r="F7849" t="s">
        <v>455</v>
      </c>
      <c r="G7849">
        <v>2919</v>
      </c>
      <c r="H7849" t="s">
        <v>8</v>
      </c>
      <c r="I7849" t="s">
        <v>8</v>
      </c>
      <c r="J7849" t="s">
        <v>8</v>
      </c>
      <c r="K7849" t="s">
        <v>6766</v>
      </c>
    </row>
    <row r="7850" spans="1:11" x14ac:dyDescent="0.25">
      <c r="A7850">
        <v>3965</v>
      </c>
      <c r="B7850" t="s">
        <v>3152</v>
      </c>
      <c r="C7850" t="s">
        <v>4218</v>
      </c>
      <c r="D7850" t="s">
        <v>651</v>
      </c>
      <c r="E7850" t="s">
        <v>10</v>
      </c>
      <c r="F7850" t="s">
        <v>455</v>
      </c>
      <c r="G7850">
        <v>2919</v>
      </c>
      <c r="H7850" t="s">
        <v>8</v>
      </c>
      <c r="I7850" t="s">
        <v>8</v>
      </c>
      <c r="J7850" t="s">
        <v>8</v>
      </c>
      <c r="K7850" t="s">
        <v>6766</v>
      </c>
    </row>
    <row r="7851" spans="1:11" x14ac:dyDescent="0.25">
      <c r="A7851">
        <v>3965</v>
      </c>
      <c r="B7851" t="s">
        <v>3152</v>
      </c>
      <c r="C7851" t="s">
        <v>4218</v>
      </c>
      <c r="D7851" t="s">
        <v>651</v>
      </c>
      <c r="E7851" t="s">
        <v>10</v>
      </c>
      <c r="F7851" t="s">
        <v>455</v>
      </c>
      <c r="G7851">
        <v>2919</v>
      </c>
      <c r="H7851" t="s">
        <v>8</v>
      </c>
      <c r="I7851" t="s">
        <v>8</v>
      </c>
      <c r="J7851" t="s">
        <v>8</v>
      </c>
      <c r="K7851" t="s">
        <v>6766</v>
      </c>
    </row>
    <row r="7852" spans="1:11" x14ac:dyDescent="0.25">
      <c r="A7852">
        <v>3968</v>
      </c>
      <c r="B7852" t="s">
        <v>3153</v>
      </c>
      <c r="C7852" t="s">
        <v>4392</v>
      </c>
      <c r="D7852" t="s">
        <v>201</v>
      </c>
      <c r="E7852" t="s">
        <v>10</v>
      </c>
      <c r="F7852" t="s">
        <v>202</v>
      </c>
      <c r="G7852">
        <v>2922</v>
      </c>
      <c r="H7852" t="s">
        <v>8</v>
      </c>
      <c r="I7852" t="s">
        <v>8</v>
      </c>
      <c r="J7852" t="s">
        <v>8</v>
      </c>
      <c r="K7852" t="s">
        <v>6766</v>
      </c>
    </row>
    <row r="7853" spans="1:11" x14ac:dyDescent="0.25">
      <c r="A7853">
        <v>3968</v>
      </c>
      <c r="B7853" t="s">
        <v>3153</v>
      </c>
      <c r="C7853" t="s">
        <v>4392</v>
      </c>
      <c r="D7853" t="s">
        <v>201</v>
      </c>
      <c r="E7853" t="s">
        <v>10</v>
      </c>
      <c r="F7853" t="s">
        <v>202</v>
      </c>
      <c r="G7853">
        <v>2922</v>
      </c>
      <c r="H7853" t="s">
        <v>8</v>
      </c>
      <c r="I7853" t="s">
        <v>8</v>
      </c>
      <c r="J7853" t="s">
        <v>8</v>
      </c>
      <c r="K7853" t="s">
        <v>6766</v>
      </c>
    </row>
    <row r="7854" spans="1:11" x14ac:dyDescent="0.25">
      <c r="A7854">
        <v>3968</v>
      </c>
      <c r="B7854" t="s">
        <v>3153</v>
      </c>
      <c r="C7854" t="s">
        <v>4392</v>
      </c>
      <c r="D7854" t="s">
        <v>201</v>
      </c>
      <c r="E7854" t="s">
        <v>10</v>
      </c>
      <c r="F7854" t="s">
        <v>202</v>
      </c>
      <c r="G7854">
        <v>2922</v>
      </c>
      <c r="H7854" t="s">
        <v>8</v>
      </c>
      <c r="I7854" t="s">
        <v>8</v>
      </c>
      <c r="J7854" t="s">
        <v>8</v>
      </c>
      <c r="K7854" t="s">
        <v>6766</v>
      </c>
    </row>
    <row r="7855" spans="1:11" x14ac:dyDescent="0.25">
      <c r="A7855">
        <v>3968</v>
      </c>
      <c r="B7855" t="s">
        <v>3153</v>
      </c>
      <c r="C7855" t="s">
        <v>4392</v>
      </c>
      <c r="D7855" t="s">
        <v>201</v>
      </c>
      <c r="E7855" t="s">
        <v>10</v>
      </c>
      <c r="F7855" t="s">
        <v>202</v>
      </c>
      <c r="G7855">
        <v>2922</v>
      </c>
      <c r="H7855" t="s">
        <v>8</v>
      </c>
      <c r="I7855" t="s">
        <v>8</v>
      </c>
      <c r="J7855" t="s">
        <v>8</v>
      </c>
      <c r="K7855" t="s">
        <v>6766</v>
      </c>
    </row>
    <row r="7856" spans="1:11" x14ac:dyDescent="0.25">
      <c r="A7856">
        <v>3968</v>
      </c>
      <c r="B7856" t="s">
        <v>3153</v>
      </c>
      <c r="C7856" t="s">
        <v>4392</v>
      </c>
      <c r="D7856" t="s">
        <v>201</v>
      </c>
      <c r="E7856" t="s">
        <v>10</v>
      </c>
      <c r="F7856" t="s">
        <v>202</v>
      </c>
      <c r="G7856">
        <v>2922</v>
      </c>
      <c r="H7856" t="s">
        <v>8</v>
      </c>
      <c r="I7856" t="s">
        <v>8</v>
      </c>
      <c r="J7856" t="s">
        <v>8</v>
      </c>
      <c r="K7856" t="s">
        <v>6766</v>
      </c>
    </row>
    <row r="7857" spans="1:11" x14ac:dyDescent="0.25">
      <c r="A7857">
        <v>3968</v>
      </c>
      <c r="B7857" t="s">
        <v>3153</v>
      </c>
      <c r="C7857" t="s">
        <v>4392</v>
      </c>
      <c r="D7857" t="s">
        <v>201</v>
      </c>
      <c r="E7857" t="s">
        <v>10</v>
      </c>
      <c r="F7857" t="s">
        <v>202</v>
      </c>
      <c r="G7857">
        <v>2922</v>
      </c>
      <c r="H7857" t="s">
        <v>8</v>
      </c>
      <c r="I7857" t="s">
        <v>8</v>
      </c>
      <c r="J7857" t="s">
        <v>8</v>
      </c>
      <c r="K7857" t="s">
        <v>6766</v>
      </c>
    </row>
    <row r="7858" spans="1:11" x14ac:dyDescent="0.25">
      <c r="A7858">
        <v>3969</v>
      </c>
      <c r="B7858" t="s">
        <v>3154</v>
      </c>
      <c r="C7858" t="s">
        <v>3783</v>
      </c>
      <c r="D7858" t="s">
        <v>27</v>
      </c>
      <c r="E7858" t="s">
        <v>10</v>
      </c>
      <c r="F7858" t="s">
        <v>37</v>
      </c>
      <c r="G7858">
        <v>2923</v>
      </c>
      <c r="H7858" t="s">
        <v>8</v>
      </c>
      <c r="I7858" t="s">
        <v>8</v>
      </c>
      <c r="J7858" t="s">
        <v>8</v>
      </c>
      <c r="K7858" t="s">
        <v>6766</v>
      </c>
    </row>
    <row r="7859" spans="1:11" x14ac:dyDescent="0.25">
      <c r="A7859">
        <v>3969</v>
      </c>
      <c r="B7859" t="s">
        <v>3154</v>
      </c>
      <c r="C7859" t="s">
        <v>3783</v>
      </c>
      <c r="D7859" t="s">
        <v>27</v>
      </c>
      <c r="E7859" t="s">
        <v>10</v>
      </c>
      <c r="F7859" t="s">
        <v>37</v>
      </c>
      <c r="G7859">
        <v>2923</v>
      </c>
      <c r="H7859" t="s">
        <v>8</v>
      </c>
      <c r="I7859" t="s">
        <v>8</v>
      </c>
      <c r="J7859" t="s">
        <v>8</v>
      </c>
      <c r="K7859" t="s">
        <v>6766</v>
      </c>
    </row>
    <row r="7860" spans="1:11" x14ac:dyDescent="0.25">
      <c r="A7860">
        <v>3969</v>
      </c>
      <c r="B7860" t="s">
        <v>3154</v>
      </c>
      <c r="C7860" t="s">
        <v>3783</v>
      </c>
      <c r="D7860" t="s">
        <v>27</v>
      </c>
      <c r="E7860" t="s">
        <v>10</v>
      </c>
      <c r="F7860" t="s">
        <v>37</v>
      </c>
      <c r="G7860">
        <v>2923</v>
      </c>
      <c r="H7860" t="s">
        <v>8</v>
      </c>
      <c r="I7860" t="s">
        <v>8</v>
      </c>
      <c r="J7860" t="s">
        <v>8</v>
      </c>
      <c r="K7860" t="s">
        <v>6766</v>
      </c>
    </row>
    <row r="7861" spans="1:11" x14ac:dyDescent="0.25">
      <c r="A7861">
        <v>3969</v>
      </c>
      <c r="B7861" t="s">
        <v>3154</v>
      </c>
      <c r="C7861" t="s">
        <v>3783</v>
      </c>
      <c r="D7861" t="s">
        <v>27</v>
      </c>
      <c r="E7861" t="s">
        <v>10</v>
      </c>
      <c r="F7861" t="s">
        <v>37</v>
      </c>
      <c r="G7861">
        <v>2923</v>
      </c>
      <c r="H7861" t="s">
        <v>8</v>
      </c>
      <c r="I7861" t="s">
        <v>8</v>
      </c>
      <c r="J7861" t="s">
        <v>8</v>
      </c>
      <c r="K7861" t="s">
        <v>6766</v>
      </c>
    </row>
    <row r="7862" spans="1:11" x14ac:dyDescent="0.25">
      <c r="A7862">
        <v>3969</v>
      </c>
      <c r="B7862" t="s">
        <v>3154</v>
      </c>
      <c r="C7862" t="s">
        <v>3783</v>
      </c>
      <c r="D7862" t="s">
        <v>27</v>
      </c>
      <c r="E7862" t="s">
        <v>10</v>
      </c>
      <c r="F7862" t="s">
        <v>37</v>
      </c>
      <c r="G7862">
        <v>2923</v>
      </c>
      <c r="H7862" t="s">
        <v>8</v>
      </c>
      <c r="I7862" t="s">
        <v>8</v>
      </c>
      <c r="J7862" t="s">
        <v>8</v>
      </c>
      <c r="K7862" t="s">
        <v>6766</v>
      </c>
    </row>
    <row r="7863" spans="1:11" x14ac:dyDescent="0.25">
      <c r="A7863">
        <v>3970</v>
      </c>
      <c r="B7863" t="s">
        <v>3155</v>
      </c>
      <c r="C7863" t="s">
        <v>8109</v>
      </c>
      <c r="D7863" t="s">
        <v>27</v>
      </c>
      <c r="E7863" t="s">
        <v>10</v>
      </c>
      <c r="F7863" t="s">
        <v>29</v>
      </c>
      <c r="G7863">
        <v>2924</v>
      </c>
      <c r="H7863" t="s">
        <v>8</v>
      </c>
      <c r="I7863" t="s">
        <v>8</v>
      </c>
      <c r="J7863" t="s">
        <v>8</v>
      </c>
      <c r="K7863" t="s">
        <v>6766</v>
      </c>
    </row>
    <row r="7864" spans="1:11" x14ac:dyDescent="0.25">
      <c r="A7864">
        <v>3970</v>
      </c>
      <c r="B7864" t="s">
        <v>3155</v>
      </c>
      <c r="C7864" t="s">
        <v>8109</v>
      </c>
      <c r="D7864" t="s">
        <v>27</v>
      </c>
      <c r="E7864" t="s">
        <v>10</v>
      </c>
      <c r="F7864" t="s">
        <v>29</v>
      </c>
      <c r="G7864">
        <v>2924</v>
      </c>
      <c r="H7864" t="s">
        <v>8</v>
      </c>
      <c r="I7864" t="s">
        <v>8</v>
      </c>
      <c r="J7864" t="s">
        <v>8</v>
      </c>
      <c r="K7864" t="s">
        <v>6766</v>
      </c>
    </row>
    <row r="7865" spans="1:11" x14ac:dyDescent="0.25">
      <c r="A7865">
        <v>3970</v>
      </c>
      <c r="B7865" t="s">
        <v>3155</v>
      </c>
      <c r="C7865" t="s">
        <v>8109</v>
      </c>
      <c r="D7865" t="s">
        <v>27</v>
      </c>
      <c r="E7865" t="s">
        <v>10</v>
      </c>
      <c r="F7865" t="s">
        <v>29</v>
      </c>
      <c r="G7865">
        <v>2924</v>
      </c>
      <c r="H7865" t="s">
        <v>8</v>
      </c>
      <c r="I7865" t="s">
        <v>8</v>
      </c>
      <c r="J7865" t="s">
        <v>8</v>
      </c>
      <c r="K7865" t="s">
        <v>6766</v>
      </c>
    </row>
    <row r="7866" spans="1:11" x14ac:dyDescent="0.25">
      <c r="A7866">
        <v>3970</v>
      </c>
      <c r="B7866" t="s">
        <v>3155</v>
      </c>
      <c r="C7866" t="s">
        <v>8109</v>
      </c>
      <c r="D7866" t="s">
        <v>27</v>
      </c>
      <c r="E7866" t="s">
        <v>10</v>
      </c>
      <c r="F7866" t="s">
        <v>29</v>
      </c>
      <c r="G7866">
        <v>2924</v>
      </c>
      <c r="H7866" t="s">
        <v>8</v>
      </c>
      <c r="I7866" t="s">
        <v>8</v>
      </c>
      <c r="J7866" t="s">
        <v>8</v>
      </c>
      <c r="K7866" t="s">
        <v>6766</v>
      </c>
    </row>
    <row r="7867" spans="1:11" x14ac:dyDescent="0.25">
      <c r="A7867">
        <v>3970</v>
      </c>
      <c r="B7867" t="s">
        <v>3155</v>
      </c>
      <c r="C7867" t="s">
        <v>8109</v>
      </c>
      <c r="D7867" t="s">
        <v>27</v>
      </c>
      <c r="E7867" t="s">
        <v>10</v>
      </c>
      <c r="F7867" t="s">
        <v>29</v>
      </c>
      <c r="G7867">
        <v>2924</v>
      </c>
      <c r="H7867" t="s">
        <v>8</v>
      </c>
      <c r="I7867" t="s">
        <v>8</v>
      </c>
      <c r="J7867" t="s">
        <v>8</v>
      </c>
      <c r="K7867" t="s">
        <v>6766</v>
      </c>
    </row>
    <row r="7868" spans="1:11" x14ac:dyDescent="0.25">
      <c r="A7868">
        <v>3970</v>
      </c>
      <c r="B7868" t="s">
        <v>3155</v>
      </c>
      <c r="C7868" t="s">
        <v>8109</v>
      </c>
      <c r="D7868" t="s">
        <v>27</v>
      </c>
      <c r="E7868" t="s">
        <v>10</v>
      </c>
      <c r="F7868" t="s">
        <v>29</v>
      </c>
      <c r="G7868">
        <v>2924</v>
      </c>
      <c r="H7868" t="s">
        <v>8</v>
      </c>
      <c r="I7868" t="s">
        <v>8</v>
      </c>
      <c r="J7868" t="s">
        <v>8</v>
      </c>
      <c r="K7868" t="s">
        <v>6766</v>
      </c>
    </row>
    <row r="7869" spans="1:11" x14ac:dyDescent="0.25">
      <c r="A7869">
        <v>3970</v>
      </c>
      <c r="B7869" t="s">
        <v>3155</v>
      </c>
      <c r="C7869" t="s">
        <v>8109</v>
      </c>
      <c r="D7869" t="s">
        <v>27</v>
      </c>
      <c r="E7869" t="s">
        <v>10</v>
      </c>
      <c r="F7869" t="s">
        <v>29</v>
      </c>
      <c r="G7869">
        <v>2924</v>
      </c>
      <c r="H7869" t="s">
        <v>8</v>
      </c>
      <c r="I7869" t="s">
        <v>8</v>
      </c>
      <c r="J7869" t="s">
        <v>8</v>
      </c>
      <c r="K7869" t="s">
        <v>6766</v>
      </c>
    </row>
    <row r="7870" spans="1:11" x14ac:dyDescent="0.25">
      <c r="A7870">
        <v>3970</v>
      </c>
      <c r="B7870" t="s">
        <v>3155</v>
      </c>
      <c r="C7870" t="s">
        <v>8109</v>
      </c>
      <c r="D7870" t="s">
        <v>27</v>
      </c>
      <c r="E7870" t="s">
        <v>10</v>
      </c>
      <c r="F7870" t="s">
        <v>29</v>
      </c>
      <c r="G7870">
        <v>2924</v>
      </c>
      <c r="H7870" t="s">
        <v>8</v>
      </c>
      <c r="I7870" t="s">
        <v>8</v>
      </c>
      <c r="J7870" t="s">
        <v>8</v>
      </c>
      <c r="K7870" t="s">
        <v>6766</v>
      </c>
    </row>
    <row r="7871" spans="1:11" x14ac:dyDescent="0.25">
      <c r="A7871">
        <v>3970</v>
      </c>
      <c r="B7871" t="s">
        <v>3155</v>
      </c>
      <c r="C7871" t="s">
        <v>8109</v>
      </c>
      <c r="D7871" t="s">
        <v>27</v>
      </c>
      <c r="E7871" t="s">
        <v>10</v>
      </c>
      <c r="F7871" t="s">
        <v>29</v>
      </c>
      <c r="G7871">
        <v>2924</v>
      </c>
      <c r="H7871" t="s">
        <v>8</v>
      </c>
      <c r="I7871" t="s">
        <v>8</v>
      </c>
      <c r="J7871" t="s">
        <v>8</v>
      </c>
      <c r="K7871" t="s">
        <v>6766</v>
      </c>
    </row>
    <row r="7872" spans="1:11" x14ac:dyDescent="0.25">
      <c r="A7872">
        <v>3970</v>
      </c>
      <c r="B7872" t="s">
        <v>3155</v>
      </c>
      <c r="C7872" t="s">
        <v>8109</v>
      </c>
      <c r="D7872" t="s">
        <v>27</v>
      </c>
      <c r="E7872" t="s">
        <v>10</v>
      </c>
      <c r="F7872" t="s">
        <v>29</v>
      </c>
      <c r="G7872">
        <v>2924</v>
      </c>
      <c r="H7872" t="s">
        <v>8</v>
      </c>
      <c r="I7872" t="s">
        <v>8</v>
      </c>
      <c r="J7872" t="s">
        <v>8</v>
      </c>
      <c r="K7872" t="s">
        <v>6766</v>
      </c>
    </row>
    <row r="7873" spans="1:11" x14ac:dyDescent="0.25">
      <c r="A7873">
        <v>3970</v>
      </c>
      <c r="B7873" t="s">
        <v>3155</v>
      </c>
      <c r="C7873" t="s">
        <v>8109</v>
      </c>
      <c r="D7873" t="s">
        <v>27</v>
      </c>
      <c r="E7873" t="s">
        <v>10</v>
      </c>
      <c r="F7873" t="s">
        <v>29</v>
      </c>
      <c r="G7873">
        <v>2924</v>
      </c>
      <c r="H7873" t="s">
        <v>8</v>
      </c>
      <c r="I7873" t="s">
        <v>8</v>
      </c>
      <c r="J7873" t="s">
        <v>8</v>
      </c>
      <c r="K7873" t="s">
        <v>6766</v>
      </c>
    </row>
    <row r="7874" spans="1:11" x14ac:dyDescent="0.25">
      <c r="A7874">
        <v>3970</v>
      </c>
      <c r="B7874" t="s">
        <v>3155</v>
      </c>
      <c r="C7874" t="s">
        <v>8109</v>
      </c>
      <c r="D7874" t="s">
        <v>27</v>
      </c>
      <c r="E7874" t="s">
        <v>10</v>
      </c>
      <c r="F7874" t="s">
        <v>29</v>
      </c>
      <c r="G7874">
        <v>2924</v>
      </c>
      <c r="H7874" t="s">
        <v>8</v>
      </c>
      <c r="I7874" t="s">
        <v>8</v>
      </c>
      <c r="J7874" t="s">
        <v>8</v>
      </c>
      <c r="K7874" t="s">
        <v>6766</v>
      </c>
    </row>
    <row r="7875" spans="1:11" x14ac:dyDescent="0.25">
      <c r="A7875">
        <v>3970</v>
      </c>
      <c r="B7875" t="s">
        <v>3155</v>
      </c>
      <c r="C7875" t="s">
        <v>8109</v>
      </c>
      <c r="D7875" t="s">
        <v>27</v>
      </c>
      <c r="E7875" t="s">
        <v>10</v>
      </c>
      <c r="F7875" t="s">
        <v>29</v>
      </c>
      <c r="G7875">
        <v>2924</v>
      </c>
      <c r="H7875" t="s">
        <v>8</v>
      </c>
      <c r="I7875" t="s">
        <v>8</v>
      </c>
      <c r="J7875" t="s">
        <v>8</v>
      </c>
      <c r="K7875" t="s">
        <v>6766</v>
      </c>
    </row>
    <row r="7876" spans="1:11" x14ac:dyDescent="0.25">
      <c r="A7876">
        <v>3970</v>
      </c>
      <c r="B7876" t="s">
        <v>3155</v>
      </c>
      <c r="C7876" t="s">
        <v>8109</v>
      </c>
      <c r="D7876" t="s">
        <v>27</v>
      </c>
      <c r="E7876" t="s">
        <v>10</v>
      </c>
      <c r="F7876" t="s">
        <v>29</v>
      </c>
      <c r="G7876">
        <v>2924</v>
      </c>
      <c r="H7876" t="s">
        <v>8</v>
      </c>
      <c r="I7876" t="s">
        <v>8</v>
      </c>
      <c r="J7876" t="s">
        <v>8</v>
      </c>
      <c r="K7876" t="s">
        <v>6766</v>
      </c>
    </row>
    <row r="7877" spans="1:11" x14ac:dyDescent="0.25">
      <c r="A7877">
        <v>3970</v>
      </c>
      <c r="B7877" t="s">
        <v>3155</v>
      </c>
      <c r="C7877" t="s">
        <v>8109</v>
      </c>
      <c r="D7877" t="s">
        <v>27</v>
      </c>
      <c r="E7877" t="s">
        <v>10</v>
      </c>
      <c r="F7877" t="s">
        <v>29</v>
      </c>
      <c r="G7877">
        <v>2924</v>
      </c>
      <c r="H7877" t="s">
        <v>8</v>
      </c>
      <c r="I7877" t="s">
        <v>8</v>
      </c>
      <c r="J7877" t="s">
        <v>8</v>
      </c>
      <c r="K7877" t="s">
        <v>6766</v>
      </c>
    </row>
    <row r="7878" spans="1:11" x14ac:dyDescent="0.25">
      <c r="A7878">
        <v>3971</v>
      </c>
      <c r="B7878" t="s">
        <v>3156</v>
      </c>
      <c r="C7878" t="s">
        <v>7268</v>
      </c>
      <c r="D7878" t="s">
        <v>9</v>
      </c>
      <c r="E7878" t="s">
        <v>10</v>
      </c>
      <c r="F7878" t="s">
        <v>203</v>
      </c>
      <c r="G7878">
        <v>2925</v>
      </c>
      <c r="H7878" t="s">
        <v>8</v>
      </c>
      <c r="I7878" t="s">
        <v>8</v>
      </c>
      <c r="J7878" t="s">
        <v>8</v>
      </c>
      <c r="K7878" t="s">
        <v>6766</v>
      </c>
    </row>
    <row r="7879" spans="1:11" x14ac:dyDescent="0.25">
      <c r="A7879">
        <v>3971</v>
      </c>
      <c r="B7879" t="s">
        <v>3156</v>
      </c>
      <c r="C7879" t="s">
        <v>7268</v>
      </c>
      <c r="D7879" t="s">
        <v>9</v>
      </c>
      <c r="E7879" t="s">
        <v>10</v>
      </c>
      <c r="F7879" t="s">
        <v>203</v>
      </c>
      <c r="G7879">
        <v>2925</v>
      </c>
      <c r="H7879" t="s">
        <v>8</v>
      </c>
      <c r="I7879" t="s">
        <v>8</v>
      </c>
      <c r="J7879" t="s">
        <v>8</v>
      </c>
      <c r="K7879" t="s">
        <v>6766</v>
      </c>
    </row>
    <row r="7880" spans="1:11" x14ac:dyDescent="0.25">
      <c r="A7880">
        <v>3971</v>
      </c>
      <c r="B7880" t="s">
        <v>3156</v>
      </c>
      <c r="C7880" t="s">
        <v>7268</v>
      </c>
      <c r="D7880" t="s">
        <v>9</v>
      </c>
      <c r="E7880" t="s">
        <v>10</v>
      </c>
      <c r="F7880" t="s">
        <v>203</v>
      </c>
      <c r="G7880">
        <v>2925</v>
      </c>
      <c r="H7880" t="s">
        <v>8</v>
      </c>
      <c r="I7880" t="s">
        <v>8</v>
      </c>
      <c r="J7880" t="s">
        <v>8</v>
      </c>
      <c r="K7880" t="s">
        <v>6766</v>
      </c>
    </row>
    <row r="7881" spans="1:11" x14ac:dyDescent="0.25">
      <c r="A7881">
        <v>3974</v>
      </c>
      <c r="B7881" t="s">
        <v>3157</v>
      </c>
      <c r="C7881" t="s">
        <v>3158</v>
      </c>
      <c r="D7881" t="s">
        <v>9</v>
      </c>
      <c r="E7881" t="s">
        <v>10</v>
      </c>
      <c r="F7881" t="s">
        <v>143</v>
      </c>
      <c r="G7881">
        <v>2928</v>
      </c>
      <c r="H7881" t="s">
        <v>8</v>
      </c>
      <c r="I7881" t="s">
        <v>8</v>
      </c>
      <c r="J7881" t="s">
        <v>8</v>
      </c>
      <c r="K7881" t="s">
        <v>6766</v>
      </c>
    </row>
    <row r="7882" spans="1:11" x14ac:dyDescent="0.25">
      <c r="A7882">
        <v>3974</v>
      </c>
      <c r="B7882" t="s">
        <v>3157</v>
      </c>
      <c r="C7882" t="s">
        <v>3158</v>
      </c>
      <c r="D7882" t="s">
        <v>9</v>
      </c>
      <c r="E7882" t="s">
        <v>10</v>
      </c>
      <c r="F7882" t="s">
        <v>143</v>
      </c>
      <c r="G7882">
        <v>2928</v>
      </c>
      <c r="H7882" t="s">
        <v>8</v>
      </c>
      <c r="I7882" t="s">
        <v>8</v>
      </c>
      <c r="J7882" t="s">
        <v>8</v>
      </c>
      <c r="K7882" t="s">
        <v>6766</v>
      </c>
    </row>
    <row r="7883" spans="1:11" x14ac:dyDescent="0.25">
      <c r="A7883">
        <v>3974</v>
      </c>
      <c r="B7883" t="s">
        <v>3157</v>
      </c>
      <c r="C7883" t="s">
        <v>3158</v>
      </c>
      <c r="D7883" t="s">
        <v>9</v>
      </c>
      <c r="E7883" t="s">
        <v>10</v>
      </c>
      <c r="F7883" t="s">
        <v>143</v>
      </c>
      <c r="G7883">
        <v>2928</v>
      </c>
      <c r="H7883" t="s">
        <v>8</v>
      </c>
      <c r="I7883" t="s">
        <v>8</v>
      </c>
      <c r="J7883" t="s">
        <v>8</v>
      </c>
      <c r="K7883" t="s">
        <v>6766</v>
      </c>
    </row>
    <row r="7884" spans="1:11" x14ac:dyDescent="0.25">
      <c r="A7884">
        <v>3974</v>
      </c>
      <c r="B7884" t="s">
        <v>3157</v>
      </c>
      <c r="C7884" t="s">
        <v>3158</v>
      </c>
      <c r="D7884" t="s">
        <v>9</v>
      </c>
      <c r="E7884" t="s">
        <v>10</v>
      </c>
      <c r="F7884" t="s">
        <v>143</v>
      </c>
      <c r="G7884">
        <v>2928</v>
      </c>
      <c r="H7884" t="s">
        <v>8</v>
      </c>
      <c r="I7884" t="s">
        <v>8</v>
      </c>
      <c r="J7884" t="s">
        <v>8</v>
      </c>
      <c r="K7884" t="s">
        <v>6766</v>
      </c>
    </row>
    <row r="7885" spans="1:11" x14ac:dyDescent="0.25">
      <c r="A7885">
        <v>3974</v>
      </c>
      <c r="B7885" t="s">
        <v>3157</v>
      </c>
      <c r="C7885" t="s">
        <v>3158</v>
      </c>
      <c r="D7885" t="s">
        <v>9</v>
      </c>
      <c r="E7885" t="s">
        <v>10</v>
      </c>
      <c r="F7885" t="s">
        <v>143</v>
      </c>
      <c r="G7885">
        <v>2928</v>
      </c>
      <c r="H7885" t="s">
        <v>8</v>
      </c>
      <c r="I7885" t="s">
        <v>8</v>
      </c>
      <c r="J7885" t="s">
        <v>8</v>
      </c>
      <c r="K7885" t="s">
        <v>6766</v>
      </c>
    </row>
    <row r="7886" spans="1:11" x14ac:dyDescent="0.25">
      <c r="A7886">
        <v>3974</v>
      </c>
      <c r="B7886" t="s">
        <v>3157</v>
      </c>
      <c r="C7886" t="s">
        <v>3158</v>
      </c>
      <c r="D7886" t="s">
        <v>9</v>
      </c>
      <c r="E7886" t="s">
        <v>10</v>
      </c>
      <c r="F7886" t="s">
        <v>143</v>
      </c>
      <c r="G7886">
        <v>2928</v>
      </c>
      <c r="H7886" t="s">
        <v>8</v>
      </c>
      <c r="I7886" t="s">
        <v>8</v>
      </c>
      <c r="J7886" t="s">
        <v>8</v>
      </c>
      <c r="K7886" t="s">
        <v>6766</v>
      </c>
    </row>
    <row r="7887" spans="1:11" x14ac:dyDescent="0.25">
      <c r="A7887">
        <v>3975</v>
      </c>
      <c r="B7887" t="s">
        <v>3159</v>
      </c>
      <c r="C7887" t="s">
        <v>3160</v>
      </c>
      <c r="D7887" t="s">
        <v>23</v>
      </c>
      <c r="E7887" t="s">
        <v>10</v>
      </c>
      <c r="F7887" t="s">
        <v>45</v>
      </c>
      <c r="G7887">
        <v>2929</v>
      </c>
      <c r="H7887" t="s">
        <v>8</v>
      </c>
      <c r="I7887" t="s">
        <v>8</v>
      </c>
      <c r="J7887" t="s">
        <v>8</v>
      </c>
      <c r="K7887" t="s">
        <v>6766</v>
      </c>
    </row>
    <row r="7888" spans="1:11" x14ac:dyDescent="0.25">
      <c r="A7888">
        <v>3976</v>
      </c>
      <c r="B7888" t="s">
        <v>3161</v>
      </c>
      <c r="C7888" t="s">
        <v>3162</v>
      </c>
      <c r="D7888" t="s">
        <v>994</v>
      </c>
      <c r="E7888" t="s">
        <v>105</v>
      </c>
      <c r="F7888" t="s">
        <v>1139</v>
      </c>
      <c r="G7888">
        <v>2930</v>
      </c>
      <c r="H7888" t="s">
        <v>8</v>
      </c>
      <c r="I7888" t="s">
        <v>8</v>
      </c>
      <c r="J7888" t="s">
        <v>8</v>
      </c>
      <c r="K7888" t="s">
        <v>6766</v>
      </c>
    </row>
    <row r="7889" spans="1:11" x14ac:dyDescent="0.25">
      <c r="A7889">
        <v>3976</v>
      </c>
      <c r="B7889" t="s">
        <v>3161</v>
      </c>
      <c r="C7889" t="s">
        <v>3162</v>
      </c>
      <c r="D7889" t="s">
        <v>994</v>
      </c>
      <c r="E7889" t="s">
        <v>105</v>
      </c>
      <c r="F7889" t="s">
        <v>1139</v>
      </c>
      <c r="G7889">
        <v>2930</v>
      </c>
      <c r="H7889" t="s">
        <v>8</v>
      </c>
      <c r="I7889" t="s">
        <v>8</v>
      </c>
      <c r="J7889" t="s">
        <v>8</v>
      </c>
      <c r="K7889" t="s">
        <v>6766</v>
      </c>
    </row>
    <row r="7890" spans="1:11" x14ac:dyDescent="0.25">
      <c r="A7890">
        <v>3976</v>
      </c>
      <c r="B7890" t="s">
        <v>3161</v>
      </c>
      <c r="C7890" t="s">
        <v>3162</v>
      </c>
      <c r="D7890" t="s">
        <v>994</v>
      </c>
      <c r="E7890" t="s">
        <v>105</v>
      </c>
      <c r="F7890" t="s">
        <v>1139</v>
      </c>
      <c r="G7890">
        <v>2930</v>
      </c>
      <c r="H7890" t="s">
        <v>8</v>
      </c>
      <c r="I7890" t="s">
        <v>8</v>
      </c>
      <c r="J7890" t="s">
        <v>8</v>
      </c>
      <c r="K7890" t="s">
        <v>6766</v>
      </c>
    </row>
    <row r="7891" spans="1:11" x14ac:dyDescent="0.25">
      <c r="A7891">
        <v>3976</v>
      </c>
      <c r="B7891" t="s">
        <v>3161</v>
      </c>
      <c r="C7891" t="s">
        <v>3162</v>
      </c>
      <c r="D7891" t="s">
        <v>994</v>
      </c>
      <c r="E7891" t="s">
        <v>105</v>
      </c>
      <c r="F7891" t="s">
        <v>1139</v>
      </c>
      <c r="G7891">
        <v>2930</v>
      </c>
      <c r="H7891" t="s">
        <v>8</v>
      </c>
      <c r="I7891" t="s">
        <v>8</v>
      </c>
      <c r="J7891" t="s">
        <v>8</v>
      </c>
      <c r="K7891" t="s">
        <v>6766</v>
      </c>
    </row>
    <row r="7892" spans="1:11" x14ac:dyDescent="0.25">
      <c r="A7892">
        <v>3979</v>
      </c>
      <c r="B7892" t="s">
        <v>3164</v>
      </c>
      <c r="C7892" t="s">
        <v>3165</v>
      </c>
      <c r="D7892" t="s">
        <v>27</v>
      </c>
      <c r="E7892" t="s">
        <v>10</v>
      </c>
      <c r="F7892" t="s">
        <v>29</v>
      </c>
      <c r="G7892">
        <v>2933</v>
      </c>
      <c r="H7892" t="s">
        <v>8</v>
      </c>
      <c r="I7892" t="s">
        <v>8</v>
      </c>
      <c r="J7892" t="s">
        <v>8</v>
      </c>
      <c r="K7892" t="s">
        <v>6766</v>
      </c>
    </row>
    <row r="7893" spans="1:11" x14ac:dyDescent="0.25">
      <c r="A7893">
        <v>3980</v>
      </c>
      <c r="B7893" t="s">
        <v>3166</v>
      </c>
      <c r="C7893" t="s">
        <v>3167</v>
      </c>
      <c r="D7893" t="s">
        <v>511</v>
      </c>
      <c r="E7893" t="s">
        <v>10</v>
      </c>
      <c r="F7893" t="s">
        <v>197</v>
      </c>
      <c r="G7893">
        <v>2934</v>
      </c>
      <c r="H7893" t="s">
        <v>8</v>
      </c>
      <c r="I7893" t="s">
        <v>8</v>
      </c>
      <c r="J7893" t="s">
        <v>8</v>
      </c>
      <c r="K7893" t="s">
        <v>6766</v>
      </c>
    </row>
    <row r="7894" spans="1:11" x14ac:dyDescent="0.25">
      <c r="A7894">
        <v>3980</v>
      </c>
      <c r="B7894" t="s">
        <v>3166</v>
      </c>
      <c r="C7894" t="s">
        <v>3167</v>
      </c>
      <c r="D7894" t="s">
        <v>511</v>
      </c>
      <c r="E7894" t="s">
        <v>10</v>
      </c>
      <c r="F7894" t="s">
        <v>197</v>
      </c>
      <c r="G7894">
        <v>2934</v>
      </c>
      <c r="H7894" t="s">
        <v>8</v>
      </c>
      <c r="I7894" t="s">
        <v>8</v>
      </c>
      <c r="J7894" t="s">
        <v>8</v>
      </c>
      <c r="K7894" t="s">
        <v>6766</v>
      </c>
    </row>
    <row r="7895" spans="1:11" x14ac:dyDescent="0.25">
      <c r="A7895">
        <v>3980</v>
      </c>
      <c r="B7895" t="s">
        <v>3166</v>
      </c>
      <c r="C7895" t="s">
        <v>3167</v>
      </c>
      <c r="D7895" t="s">
        <v>511</v>
      </c>
      <c r="E7895" t="s">
        <v>10</v>
      </c>
      <c r="F7895" t="s">
        <v>197</v>
      </c>
      <c r="G7895">
        <v>2934</v>
      </c>
      <c r="H7895" t="s">
        <v>8</v>
      </c>
      <c r="I7895" t="s">
        <v>8</v>
      </c>
      <c r="J7895" t="s">
        <v>8</v>
      </c>
      <c r="K7895" t="s">
        <v>6766</v>
      </c>
    </row>
    <row r="7896" spans="1:11" x14ac:dyDescent="0.25">
      <c r="A7896">
        <v>3980</v>
      </c>
      <c r="B7896" t="s">
        <v>3166</v>
      </c>
      <c r="C7896" t="s">
        <v>3167</v>
      </c>
      <c r="D7896" t="s">
        <v>511</v>
      </c>
      <c r="E7896" t="s">
        <v>10</v>
      </c>
      <c r="F7896" t="s">
        <v>197</v>
      </c>
      <c r="G7896">
        <v>2934</v>
      </c>
      <c r="H7896" t="s">
        <v>8</v>
      </c>
      <c r="I7896" t="s">
        <v>8</v>
      </c>
      <c r="J7896" t="s">
        <v>8</v>
      </c>
      <c r="K7896" t="s">
        <v>6766</v>
      </c>
    </row>
    <row r="7897" spans="1:11" x14ac:dyDescent="0.25">
      <c r="A7897">
        <v>3980</v>
      </c>
      <c r="B7897" t="s">
        <v>3166</v>
      </c>
      <c r="C7897" t="s">
        <v>3167</v>
      </c>
      <c r="D7897" t="s">
        <v>511</v>
      </c>
      <c r="E7897" t="s">
        <v>10</v>
      </c>
      <c r="F7897" t="s">
        <v>197</v>
      </c>
      <c r="G7897">
        <v>2934</v>
      </c>
      <c r="H7897" t="s">
        <v>8</v>
      </c>
      <c r="I7897" t="s">
        <v>8</v>
      </c>
      <c r="J7897" t="s">
        <v>8</v>
      </c>
      <c r="K7897" t="s">
        <v>6766</v>
      </c>
    </row>
    <row r="7898" spans="1:11" x14ac:dyDescent="0.25">
      <c r="A7898">
        <v>3980</v>
      </c>
      <c r="B7898" t="s">
        <v>3166</v>
      </c>
      <c r="C7898" t="s">
        <v>3167</v>
      </c>
      <c r="D7898" t="s">
        <v>511</v>
      </c>
      <c r="E7898" t="s">
        <v>10</v>
      </c>
      <c r="F7898" t="s">
        <v>197</v>
      </c>
      <c r="G7898">
        <v>2934</v>
      </c>
      <c r="H7898" t="s">
        <v>8</v>
      </c>
      <c r="I7898" t="s">
        <v>8</v>
      </c>
      <c r="J7898" t="s">
        <v>8</v>
      </c>
      <c r="K7898" t="s">
        <v>6766</v>
      </c>
    </row>
    <row r="7899" spans="1:11" x14ac:dyDescent="0.25">
      <c r="A7899">
        <v>3980</v>
      </c>
      <c r="B7899" t="s">
        <v>3166</v>
      </c>
      <c r="C7899" t="s">
        <v>3167</v>
      </c>
      <c r="D7899" t="s">
        <v>511</v>
      </c>
      <c r="E7899" t="s">
        <v>10</v>
      </c>
      <c r="F7899" t="s">
        <v>197</v>
      </c>
      <c r="G7899">
        <v>2934</v>
      </c>
      <c r="H7899" t="s">
        <v>8</v>
      </c>
      <c r="I7899" t="s">
        <v>8</v>
      </c>
      <c r="J7899" t="s">
        <v>8</v>
      </c>
      <c r="K7899" t="s">
        <v>6766</v>
      </c>
    </row>
    <row r="7900" spans="1:11" x14ac:dyDescent="0.25">
      <c r="A7900">
        <v>3982</v>
      </c>
      <c r="B7900" t="s">
        <v>3168</v>
      </c>
      <c r="C7900" t="s">
        <v>3169</v>
      </c>
      <c r="D7900" t="s">
        <v>146</v>
      </c>
      <c r="E7900" t="s">
        <v>75</v>
      </c>
      <c r="F7900" t="s">
        <v>471</v>
      </c>
      <c r="G7900">
        <v>2936</v>
      </c>
      <c r="H7900" t="s">
        <v>8</v>
      </c>
      <c r="I7900" t="s">
        <v>8</v>
      </c>
      <c r="J7900" t="s">
        <v>8</v>
      </c>
      <c r="K7900" t="s">
        <v>6766</v>
      </c>
    </row>
    <row r="7901" spans="1:11" x14ac:dyDescent="0.25">
      <c r="A7901">
        <v>3982</v>
      </c>
      <c r="B7901" t="s">
        <v>3168</v>
      </c>
      <c r="C7901" t="s">
        <v>3169</v>
      </c>
      <c r="D7901" t="s">
        <v>146</v>
      </c>
      <c r="E7901" t="s">
        <v>75</v>
      </c>
      <c r="F7901" t="s">
        <v>471</v>
      </c>
      <c r="G7901">
        <v>2936</v>
      </c>
      <c r="H7901" t="s">
        <v>8</v>
      </c>
      <c r="I7901" t="s">
        <v>8</v>
      </c>
      <c r="J7901" t="s">
        <v>8</v>
      </c>
      <c r="K7901" t="s">
        <v>6766</v>
      </c>
    </row>
    <row r="7902" spans="1:11" x14ac:dyDescent="0.25">
      <c r="A7902">
        <v>3982</v>
      </c>
      <c r="B7902" t="s">
        <v>3168</v>
      </c>
      <c r="C7902" t="s">
        <v>3169</v>
      </c>
      <c r="D7902" t="s">
        <v>146</v>
      </c>
      <c r="E7902" t="s">
        <v>75</v>
      </c>
      <c r="F7902" t="s">
        <v>471</v>
      </c>
      <c r="G7902">
        <v>2936</v>
      </c>
      <c r="H7902" t="s">
        <v>8</v>
      </c>
      <c r="I7902" t="s">
        <v>8</v>
      </c>
      <c r="J7902" t="s">
        <v>8</v>
      </c>
      <c r="K7902" t="s">
        <v>6766</v>
      </c>
    </row>
    <row r="7903" spans="1:11" x14ac:dyDescent="0.25">
      <c r="A7903">
        <v>3982</v>
      </c>
      <c r="B7903" t="s">
        <v>3168</v>
      </c>
      <c r="C7903" t="s">
        <v>3169</v>
      </c>
      <c r="D7903" t="s">
        <v>146</v>
      </c>
      <c r="E7903" t="s">
        <v>75</v>
      </c>
      <c r="F7903" t="s">
        <v>471</v>
      </c>
      <c r="G7903">
        <v>2936</v>
      </c>
      <c r="H7903" t="s">
        <v>8</v>
      </c>
      <c r="I7903" t="s">
        <v>8</v>
      </c>
      <c r="J7903" t="s">
        <v>8</v>
      </c>
      <c r="K7903" t="s">
        <v>6766</v>
      </c>
    </row>
    <row r="7904" spans="1:11" x14ac:dyDescent="0.25">
      <c r="A7904">
        <v>3982</v>
      </c>
      <c r="B7904" t="s">
        <v>3168</v>
      </c>
      <c r="C7904" t="s">
        <v>3169</v>
      </c>
      <c r="D7904" t="s">
        <v>146</v>
      </c>
      <c r="E7904" t="s">
        <v>75</v>
      </c>
      <c r="F7904" t="s">
        <v>471</v>
      </c>
      <c r="G7904">
        <v>2936</v>
      </c>
      <c r="H7904" t="s">
        <v>8</v>
      </c>
      <c r="I7904" t="s">
        <v>8</v>
      </c>
      <c r="J7904" t="s">
        <v>8</v>
      </c>
      <c r="K7904" t="s">
        <v>6766</v>
      </c>
    </row>
    <row r="7905" spans="1:11" x14ac:dyDescent="0.25">
      <c r="A7905">
        <v>3982</v>
      </c>
      <c r="B7905" t="s">
        <v>3168</v>
      </c>
      <c r="C7905" t="s">
        <v>3169</v>
      </c>
      <c r="D7905" t="s">
        <v>146</v>
      </c>
      <c r="E7905" t="s">
        <v>75</v>
      </c>
      <c r="F7905" t="s">
        <v>471</v>
      </c>
      <c r="G7905">
        <v>2936</v>
      </c>
      <c r="H7905" t="s">
        <v>8</v>
      </c>
      <c r="I7905" t="s">
        <v>8</v>
      </c>
      <c r="J7905" t="s">
        <v>8</v>
      </c>
      <c r="K7905" t="s">
        <v>6766</v>
      </c>
    </row>
    <row r="7906" spans="1:11" x14ac:dyDescent="0.25">
      <c r="A7906">
        <v>3982</v>
      </c>
      <c r="B7906" t="s">
        <v>3168</v>
      </c>
      <c r="C7906" t="s">
        <v>3169</v>
      </c>
      <c r="D7906" t="s">
        <v>146</v>
      </c>
      <c r="E7906" t="s">
        <v>75</v>
      </c>
      <c r="F7906" t="s">
        <v>471</v>
      </c>
      <c r="G7906">
        <v>2936</v>
      </c>
      <c r="H7906" t="s">
        <v>8</v>
      </c>
      <c r="I7906" t="s">
        <v>8</v>
      </c>
      <c r="J7906" t="s">
        <v>8</v>
      </c>
      <c r="K7906" t="s">
        <v>6766</v>
      </c>
    </row>
    <row r="7907" spans="1:11" x14ac:dyDescent="0.25">
      <c r="A7907">
        <v>3982</v>
      </c>
      <c r="B7907" t="s">
        <v>3168</v>
      </c>
      <c r="C7907" t="s">
        <v>3169</v>
      </c>
      <c r="D7907" t="s">
        <v>146</v>
      </c>
      <c r="E7907" t="s">
        <v>75</v>
      </c>
      <c r="F7907" t="s">
        <v>471</v>
      </c>
      <c r="G7907">
        <v>2936</v>
      </c>
      <c r="H7907" t="s">
        <v>8</v>
      </c>
      <c r="I7907" t="s">
        <v>8</v>
      </c>
      <c r="J7907" t="s">
        <v>8</v>
      </c>
      <c r="K7907" t="s">
        <v>6766</v>
      </c>
    </row>
    <row r="7908" spans="1:11" x14ac:dyDescent="0.25">
      <c r="A7908">
        <v>3982</v>
      </c>
      <c r="B7908" t="s">
        <v>3168</v>
      </c>
      <c r="C7908" t="s">
        <v>3169</v>
      </c>
      <c r="D7908" t="s">
        <v>146</v>
      </c>
      <c r="E7908" t="s">
        <v>75</v>
      </c>
      <c r="F7908" t="s">
        <v>471</v>
      </c>
      <c r="G7908">
        <v>2936</v>
      </c>
      <c r="H7908" t="s">
        <v>8</v>
      </c>
      <c r="I7908" t="s">
        <v>8</v>
      </c>
      <c r="J7908" t="s">
        <v>8</v>
      </c>
      <c r="K7908" t="s">
        <v>6766</v>
      </c>
    </row>
    <row r="7909" spans="1:11" x14ac:dyDescent="0.25">
      <c r="A7909">
        <v>3982</v>
      </c>
      <c r="B7909" t="s">
        <v>3168</v>
      </c>
      <c r="C7909" t="s">
        <v>3169</v>
      </c>
      <c r="D7909" t="s">
        <v>146</v>
      </c>
      <c r="E7909" t="s">
        <v>75</v>
      </c>
      <c r="F7909" t="s">
        <v>471</v>
      </c>
      <c r="G7909">
        <v>2936</v>
      </c>
      <c r="H7909" t="s">
        <v>8</v>
      </c>
      <c r="I7909" t="s">
        <v>8</v>
      </c>
      <c r="J7909" t="s">
        <v>8</v>
      </c>
      <c r="K7909" t="s">
        <v>6766</v>
      </c>
    </row>
    <row r="7910" spans="1:11" x14ac:dyDescent="0.25">
      <c r="A7910">
        <v>3982</v>
      </c>
      <c r="B7910" t="s">
        <v>3168</v>
      </c>
      <c r="C7910" t="s">
        <v>3169</v>
      </c>
      <c r="D7910" t="s">
        <v>146</v>
      </c>
      <c r="E7910" t="s">
        <v>75</v>
      </c>
      <c r="F7910" t="s">
        <v>471</v>
      </c>
      <c r="G7910">
        <v>2936</v>
      </c>
      <c r="H7910" t="s">
        <v>8</v>
      </c>
      <c r="I7910" t="s">
        <v>8</v>
      </c>
      <c r="J7910" t="s">
        <v>8</v>
      </c>
      <c r="K7910" t="s">
        <v>6766</v>
      </c>
    </row>
    <row r="7911" spans="1:11" x14ac:dyDescent="0.25">
      <c r="A7911">
        <v>3984</v>
      </c>
      <c r="B7911" t="s">
        <v>3170</v>
      </c>
      <c r="C7911" t="s">
        <v>3171</v>
      </c>
      <c r="D7911" t="s">
        <v>3172</v>
      </c>
      <c r="E7911" t="s">
        <v>113</v>
      </c>
      <c r="F7911" t="s">
        <v>3173</v>
      </c>
      <c r="G7911">
        <v>2938</v>
      </c>
      <c r="H7911" t="s">
        <v>8</v>
      </c>
      <c r="I7911" t="s">
        <v>8</v>
      </c>
      <c r="J7911" t="s">
        <v>8</v>
      </c>
      <c r="K7911" t="s">
        <v>6766</v>
      </c>
    </row>
    <row r="7912" spans="1:11" x14ac:dyDescent="0.25">
      <c r="A7912">
        <v>3984</v>
      </c>
      <c r="B7912" t="s">
        <v>3170</v>
      </c>
      <c r="C7912" t="s">
        <v>3171</v>
      </c>
      <c r="D7912" t="s">
        <v>3172</v>
      </c>
      <c r="E7912" t="s">
        <v>113</v>
      </c>
      <c r="F7912" t="s">
        <v>3173</v>
      </c>
      <c r="G7912">
        <v>2938</v>
      </c>
      <c r="H7912" t="s">
        <v>8</v>
      </c>
      <c r="I7912" t="s">
        <v>8</v>
      </c>
      <c r="J7912" t="s">
        <v>8</v>
      </c>
      <c r="K7912" t="s">
        <v>6766</v>
      </c>
    </row>
    <row r="7913" spans="1:11" x14ac:dyDescent="0.25">
      <c r="A7913">
        <v>3986</v>
      </c>
      <c r="B7913" t="s">
        <v>3174</v>
      </c>
      <c r="C7913" t="s">
        <v>3175</v>
      </c>
      <c r="D7913" t="s">
        <v>994</v>
      </c>
      <c r="E7913" t="s">
        <v>105</v>
      </c>
      <c r="F7913" t="s">
        <v>995</v>
      </c>
      <c r="G7913">
        <v>2940</v>
      </c>
      <c r="H7913" t="s">
        <v>8</v>
      </c>
      <c r="I7913" t="s">
        <v>8</v>
      </c>
      <c r="J7913" t="s">
        <v>8</v>
      </c>
      <c r="K7913" t="s">
        <v>6766</v>
      </c>
    </row>
    <row r="7914" spans="1:11" x14ac:dyDescent="0.25">
      <c r="A7914">
        <v>3986</v>
      </c>
      <c r="B7914" t="s">
        <v>3174</v>
      </c>
      <c r="C7914" t="s">
        <v>3175</v>
      </c>
      <c r="D7914" t="s">
        <v>994</v>
      </c>
      <c r="E7914" t="s">
        <v>105</v>
      </c>
      <c r="F7914" t="s">
        <v>995</v>
      </c>
      <c r="G7914">
        <v>2940</v>
      </c>
      <c r="H7914" t="s">
        <v>8</v>
      </c>
      <c r="I7914" t="s">
        <v>8</v>
      </c>
      <c r="J7914" t="s">
        <v>8</v>
      </c>
      <c r="K7914" t="s">
        <v>6766</v>
      </c>
    </row>
    <row r="7915" spans="1:11" x14ac:dyDescent="0.25">
      <c r="A7915">
        <v>3986</v>
      </c>
      <c r="B7915" t="s">
        <v>3174</v>
      </c>
      <c r="C7915" t="s">
        <v>3175</v>
      </c>
      <c r="D7915" t="s">
        <v>994</v>
      </c>
      <c r="E7915" t="s">
        <v>105</v>
      </c>
      <c r="F7915" t="s">
        <v>995</v>
      </c>
      <c r="G7915">
        <v>2940</v>
      </c>
      <c r="H7915" t="s">
        <v>8</v>
      </c>
      <c r="I7915" t="s">
        <v>8</v>
      </c>
      <c r="J7915" t="s">
        <v>8</v>
      </c>
      <c r="K7915" t="s">
        <v>6766</v>
      </c>
    </row>
    <row r="7916" spans="1:11" x14ac:dyDescent="0.25">
      <c r="A7916">
        <v>3986</v>
      </c>
      <c r="B7916" t="s">
        <v>3174</v>
      </c>
      <c r="C7916" t="s">
        <v>3175</v>
      </c>
      <c r="D7916" t="s">
        <v>994</v>
      </c>
      <c r="E7916" t="s">
        <v>105</v>
      </c>
      <c r="F7916" t="s">
        <v>995</v>
      </c>
      <c r="G7916">
        <v>2940</v>
      </c>
      <c r="H7916" t="s">
        <v>8</v>
      </c>
      <c r="I7916" t="s">
        <v>8</v>
      </c>
      <c r="J7916" t="s">
        <v>8</v>
      </c>
      <c r="K7916" t="s">
        <v>6766</v>
      </c>
    </row>
    <row r="7917" spans="1:11" x14ac:dyDescent="0.25">
      <c r="A7917">
        <v>3986</v>
      </c>
      <c r="B7917" t="s">
        <v>3174</v>
      </c>
      <c r="C7917" t="s">
        <v>3175</v>
      </c>
      <c r="D7917" t="s">
        <v>994</v>
      </c>
      <c r="E7917" t="s">
        <v>105</v>
      </c>
      <c r="F7917" t="s">
        <v>995</v>
      </c>
      <c r="G7917">
        <v>2940</v>
      </c>
      <c r="H7917" t="s">
        <v>8</v>
      </c>
      <c r="I7917" t="s">
        <v>8</v>
      </c>
      <c r="J7917" t="s">
        <v>8</v>
      </c>
      <c r="K7917" t="s">
        <v>6766</v>
      </c>
    </row>
    <row r="7918" spans="1:11" x14ac:dyDescent="0.25">
      <c r="A7918">
        <v>3986</v>
      </c>
      <c r="B7918" t="s">
        <v>3174</v>
      </c>
      <c r="C7918" t="s">
        <v>3175</v>
      </c>
      <c r="D7918" t="s">
        <v>994</v>
      </c>
      <c r="E7918" t="s">
        <v>105</v>
      </c>
      <c r="F7918" t="s">
        <v>995</v>
      </c>
      <c r="G7918">
        <v>2940</v>
      </c>
      <c r="H7918" t="s">
        <v>8</v>
      </c>
      <c r="I7918" t="s">
        <v>8</v>
      </c>
      <c r="J7918" t="s">
        <v>8</v>
      </c>
      <c r="K7918" t="s">
        <v>6766</v>
      </c>
    </row>
    <row r="7919" spans="1:11" x14ac:dyDescent="0.25">
      <c r="A7919">
        <v>3986</v>
      </c>
      <c r="B7919" t="s">
        <v>3174</v>
      </c>
      <c r="C7919" t="s">
        <v>3175</v>
      </c>
      <c r="D7919" t="s">
        <v>994</v>
      </c>
      <c r="E7919" t="s">
        <v>105</v>
      </c>
      <c r="F7919" t="s">
        <v>995</v>
      </c>
      <c r="G7919">
        <v>2940</v>
      </c>
      <c r="H7919" t="s">
        <v>8</v>
      </c>
      <c r="I7919" t="s">
        <v>8</v>
      </c>
      <c r="J7919" t="s">
        <v>8</v>
      </c>
      <c r="K7919" t="s">
        <v>6766</v>
      </c>
    </row>
    <row r="7920" spans="1:11" x14ac:dyDescent="0.25">
      <c r="A7920">
        <v>3986</v>
      </c>
      <c r="B7920" t="s">
        <v>3174</v>
      </c>
      <c r="C7920" t="s">
        <v>3175</v>
      </c>
      <c r="D7920" t="s">
        <v>994</v>
      </c>
      <c r="E7920" t="s">
        <v>105</v>
      </c>
      <c r="F7920" t="s">
        <v>995</v>
      </c>
      <c r="G7920">
        <v>2940</v>
      </c>
      <c r="H7920" t="s">
        <v>8</v>
      </c>
      <c r="I7920" t="s">
        <v>8</v>
      </c>
      <c r="J7920" t="s">
        <v>8</v>
      </c>
      <c r="K7920" t="s">
        <v>6766</v>
      </c>
    </row>
    <row r="7921" spans="1:11" x14ac:dyDescent="0.25">
      <c r="A7921">
        <v>3986</v>
      </c>
      <c r="B7921" t="s">
        <v>3174</v>
      </c>
      <c r="C7921" t="s">
        <v>3175</v>
      </c>
      <c r="D7921" t="s">
        <v>994</v>
      </c>
      <c r="E7921" t="s">
        <v>105</v>
      </c>
      <c r="F7921" t="s">
        <v>995</v>
      </c>
      <c r="G7921">
        <v>2940</v>
      </c>
      <c r="H7921" t="s">
        <v>8</v>
      </c>
      <c r="I7921" t="s">
        <v>8</v>
      </c>
      <c r="J7921" t="s">
        <v>8</v>
      </c>
      <c r="K7921" t="s">
        <v>6766</v>
      </c>
    </row>
    <row r="7922" spans="1:11" x14ac:dyDescent="0.25">
      <c r="A7922">
        <v>3986</v>
      </c>
      <c r="B7922" t="s">
        <v>3174</v>
      </c>
      <c r="C7922" t="s">
        <v>3175</v>
      </c>
      <c r="D7922" t="s">
        <v>994</v>
      </c>
      <c r="E7922" t="s">
        <v>105</v>
      </c>
      <c r="F7922" t="s">
        <v>995</v>
      </c>
      <c r="G7922">
        <v>2940</v>
      </c>
      <c r="H7922" t="s">
        <v>8</v>
      </c>
      <c r="I7922" t="s">
        <v>8</v>
      </c>
      <c r="J7922" t="s">
        <v>8</v>
      </c>
      <c r="K7922" t="s">
        <v>6766</v>
      </c>
    </row>
    <row r="7923" spans="1:11" x14ac:dyDescent="0.25">
      <c r="A7923">
        <v>3986</v>
      </c>
      <c r="B7923" t="s">
        <v>3174</v>
      </c>
      <c r="C7923" t="s">
        <v>3175</v>
      </c>
      <c r="D7923" t="s">
        <v>994</v>
      </c>
      <c r="E7923" t="s">
        <v>105</v>
      </c>
      <c r="F7923" t="s">
        <v>995</v>
      </c>
      <c r="G7923">
        <v>2940</v>
      </c>
      <c r="H7923" t="s">
        <v>8</v>
      </c>
      <c r="I7923" t="s">
        <v>8</v>
      </c>
      <c r="J7923" t="s">
        <v>8</v>
      </c>
      <c r="K7923" t="s">
        <v>6766</v>
      </c>
    </row>
    <row r="7924" spans="1:11" x14ac:dyDescent="0.25">
      <c r="A7924">
        <v>3986</v>
      </c>
      <c r="B7924" t="s">
        <v>3174</v>
      </c>
      <c r="C7924" t="s">
        <v>3175</v>
      </c>
      <c r="D7924" t="s">
        <v>994</v>
      </c>
      <c r="E7924" t="s">
        <v>105</v>
      </c>
      <c r="F7924" t="s">
        <v>995</v>
      </c>
      <c r="G7924">
        <v>2940</v>
      </c>
      <c r="H7924" t="s">
        <v>8</v>
      </c>
      <c r="I7924" t="s">
        <v>8</v>
      </c>
      <c r="J7924" t="s">
        <v>8</v>
      </c>
      <c r="K7924" t="s">
        <v>6766</v>
      </c>
    </row>
    <row r="7925" spans="1:11" x14ac:dyDescent="0.25">
      <c r="A7925">
        <v>3986</v>
      </c>
      <c r="B7925" t="s">
        <v>3174</v>
      </c>
      <c r="C7925" t="s">
        <v>3175</v>
      </c>
      <c r="D7925" t="s">
        <v>994</v>
      </c>
      <c r="E7925" t="s">
        <v>105</v>
      </c>
      <c r="F7925" t="s">
        <v>995</v>
      </c>
      <c r="G7925">
        <v>2940</v>
      </c>
      <c r="H7925" t="s">
        <v>8</v>
      </c>
      <c r="I7925" t="s">
        <v>8</v>
      </c>
      <c r="J7925" t="s">
        <v>8</v>
      </c>
      <c r="K7925" t="s">
        <v>6766</v>
      </c>
    </row>
    <row r="7926" spans="1:11" x14ac:dyDescent="0.25">
      <c r="A7926">
        <v>3986</v>
      </c>
      <c r="B7926" t="s">
        <v>3174</v>
      </c>
      <c r="C7926" t="s">
        <v>3175</v>
      </c>
      <c r="D7926" t="s">
        <v>994</v>
      </c>
      <c r="E7926" t="s">
        <v>105</v>
      </c>
      <c r="F7926" t="s">
        <v>995</v>
      </c>
      <c r="G7926">
        <v>2940</v>
      </c>
      <c r="H7926" t="s">
        <v>8</v>
      </c>
      <c r="I7926" t="s">
        <v>8</v>
      </c>
      <c r="J7926" t="s">
        <v>8</v>
      </c>
      <c r="K7926" t="s">
        <v>6766</v>
      </c>
    </row>
    <row r="7927" spans="1:11" x14ac:dyDescent="0.25">
      <c r="A7927">
        <v>3986</v>
      </c>
      <c r="B7927" t="s">
        <v>3174</v>
      </c>
      <c r="C7927" t="s">
        <v>3175</v>
      </c>
      <c r="D7927" t="s">
        <v>994</v>
      </c>
      <c r="E7927" t="s">
        <v>105</v>
      </c>
      <c r="F7927" t="s">
        <v>995</v>
      </c>
      <c r="G7927">
        <v>2940</v>
      </c>
      <c r="H7927" t="s">
        <v>8</v>
      </c>
      <c r="I7927" t="s">
        <v>8</v>
      </c>
      <c r="J7927" t="s">
        <v>8</v>
      </c>
      <c r="K7927" t="s">
        <v>6766</v>
      </c>
    </row>
    <row r="7928" spans="1:11" x14ac:dyDescent="0.25">
      <c r="A7928">
        <v>3986</v>
      </c>
      <c r="B7928" t="s">
        <v>3174</v>
      </c>
      <c r="C7928" t="s">
        <v>3175</v>
      </c>
      <c r="D7928" t="s">
        <v>994</v>
      </c>
      <c r="E7928" t="s">
        <v>105</v>
      </c>
      <c r="F7928" t="s">
        <v>995</v>
      </c>
      <c r="G7928">
        <v>2940</v>
      </c>
      <c r="H7928" t="s">
        <v>8</v>
      </c>
      <c r="I7928" t="s">
        <v>8</v>
      </c>
      <c r="J7928" t="s">
        <v>8</v>
      </c>
      <c r="K7928" t="s">
        <v>6766</v>
      </c>
    </row>
    <row r="7929" spans="1:11" x14ac:dyDescent="0.25">
      <c r="A7929">
        <v>3991</v>
      </c>
      <c r="B7929" t="s">
        <v>3177</v>
      </c>
      <c r="C7929" t="s">
        <v>998</v>
      </c>
      <c r="D7929" t="s">
        <v>27</v>
      </c>
      <c r="E7929" t="s">
        <v>10</v>
      </c>
      <c r="F7929" t="s">
        <v>28</v>
      </c>
      <c r="G7929">
        <v>2945</v>
      </c>
      <c r="H7929" t="s">
        <v>8</v>
      </c>
      <c r="I7929" t="s">
        <v>8</v>
      </c>
      <c r="J7929" t="s">
        <v>8</v>
      </c>
      <c r="K7929" t="s">
        <v>6766</v>
      </c>
    </row>
    <row r="7930" spans="1:11" x14ac:dyDescent="0.25">
      <c r="A7930">
        <v>3991</v>
      </c>
      <c r="B7930" t="s">
        <v>3177</v>
      </c>
      <c r="C7930" t="s">
        <v>998</v>
      </c>
      <c r="D7930" t="s">
        <v>27</v>
      </c>
      <c r="E7930" t="s">
        <v>10</v>
      </c>
      <c r="F7930" t="s">
        <v>28</v>
      </c>
      <c r="G7930">
        <v>2945</v>
      </c>
      <c r="H7930" t="s">
        <v>8</v>
      </c>
      <c r="I7930" t="s">
        <v>8</v>
      </c>
      <c r="J7930" t="s">
        <v>8</v>
      </c>
      <c r="K7930" t="s">
        <v>6766</v>
      </c>
    </row>
    <row r="7931" spans="1:11" x14ac:dyDescent="0.25">
      <c r="A7931">
        <v>3991</v>
      </c>
      <c r="B7931" t="s">
        <v>3177</v>
      </c>
      <c r="C7931" t="s">
        <v>998</v>
      </c>
      <c r="D7931" t="s">
        <v>27</v>
      </c>
      <c r="E7931" t="s">
        <v>10</v>
      </c>
      <c r="F7931" t="s">
        <v>28</v>
      </c>
      <c r="G7931">
        <v>2945</v>
      </c>
      <c r="H7931" t="s">
        <v>8</v>
      </c>
      <c r="I7931" t="s">
        <v>8</v>
      </c>
      <c r="J7931" t="s">
        <v>8</v>
      </c>
      <c r="K7931" t="s">
        <v>6766</v>
      </c>
    </row>
    <row r="7932" spans="1:11" x14ac:dyDescent="0.25">
      <c r="A7932">
        <v>3991</v>
      </c>
      <c r="B7932" t="s">
        <v>3177</v>
      </c>
      <c r="C7932" t="s">
        <v>998</v>
      </c>
      <c r="D7932" t="s">
        <v>27</v>
      </c>
      <c r="E7932" t="s">
        <v>10</v>
      </c>
      <c r="F7932" t="s">
        <v>28</v>
      </c>
      <c r="G7932">
        <v>2945</v>
      </c>
      <c r="H7932" t="s">
        <v>8</v>
      </c>
      <c r="I7932" t="s">
        <v>8</v>
      </c>
      <c r="J7932" t="s">
        <v>8</v>
      </c>
      <c r="K7932" t="s">
        <v>6766</v>
      </c>
    </row>
    <row r="7933" spans="1:11" x14ac:dyDescent="0.25">
      <c r="A7933">
        <v>3991</v>
      </c>
      <c r="B7933" t="s">
        <v>3177</v>
      </c>
      <c r="C7933" t="s">
        <v>998</v>
      </c>
      <c r="D7933" t="s">
        <v>27</v>
      </c>
      <c r="E7933" t="s">
        <v>10</v>
      </c>
      <c r="F7933" t="s">
        <v>28</v>
      </c>
      <c r="G7933">
        <v>2945</v>
      </c>
      <c r="H7933" t="s">
        <v>8</v>
      </c>
      <c r="I7933" t="s">
        <v>8</v>
      </c>
      <c r="J7933" t="s">
        <v>8</v>
      </c>
      <c r="K7933" t="s">
        <v>6766</v>
      </c>
    </row>
    <row r="7934" spans="1:11" x14ac:dyDescent="0.25">
      <c r="A7934">
        <v>3992</v>
      </c>
      <c r="B7934" t="s">
        <v>3178</v>
      </c>
      <c r="C7934" t="s">
        <v>3179</v>
      </c>
      <c r="D7934" t="s">
        <v>27</v>
      </c>
      <c r="E7934" t="s">
        <v>10</v>
      </c>
      <c r="F7934" t="s">
        <v>28</v>
      </c>
      <c r="G7934">
        <v>2946</v>
      </c>
      <c r="H7934" t="s">
        <v>8</v>
      </c>
      <c r="I7934" t="s">
        <v>8</v>
      </c>
      <c r="J7934" t="s">
        <v>8</v>
      </c>
      <c r="K7934" t="s">
        <v>6766</v>
      </c>
    </row>
    <row r="7935" spans="1:11" x14ac:dyDescent="0.25">
      <c r="A7935">
        <v>3993</v>
      </c>
      <c r="B7935" t="s">
        <v>3180</v>
      </c>
      <c r="C7935" t="s">
        <v>3181</v>
      </c>
      <c r="D7935" t="s">
        <v>23</v>
      </c>
      <c r="E7935" t="s">
        <v>10</v>
      </c>
      <c r="F7935" t="s">
        <v>24</v>
      </c>
      <c r="G7935">
        <v>2947</v>
      </c>
      <c r="H7935" t="s">
        <v>8</v>
      </c>
      <c r="I7935" t="s">
        <v>8</v>
      </c>
      <c r="J7935" t="s">
        <v>8</v>
      </c>
      <c r="K7935" t="s">
        <v>6766</v>
      </c>
    </row>
    <row r="7936" spans="1:11" x14ac:dyDescent="0.25">
      <c r="A7936">
        <v>3993</v>
      </c>
      <c r="B7936" t="s">
        <v>3180</v>
      </c>
      <c r="C7936" t="s">
        <v>3181</v>
      </c>
      <c r="D7936" t="s">
        <v>23</v>
      </c>
      <c r="E7936" t="s">
        <v>10</v>
      </c>
      <c r="F7936" t="s">
        <v>24</v>
      </c>
      <c r="G7936">
        <v>2947</v>
      </c>
      <c r="H7936" t="s">
        <v>8</v>
      </c>
      <c r="I7936" t="s">
        <v>8</v>
      </c>
      <c r="J7936" t="s">
        <v>8</v>
      </c>
      <c r="K7936" t="s">
        <v>6766</v>
      </c>
    </row>
    <row r="7937" spans="1:11" x14ac:dyDescent="0.25">
      <c r="A7937">
        <v>3993</v>
      </c>
      <c r="B7937" t="s">
        <v>3180</v>
      </c>
      <c r="C7937" t="s">
        <v>3181</v>
      </c>
      <c r="D7937" t="s">
        <v>23</v>
      </c>
      <c r="E7937" t="s">
        <v>10</v>
      </c>
      <c r="F7937" t="s">
        <v>24</v>
      </c>
      <c r="G7937">
        <v>2947</v>
      </c>
      <c r="H7937" t="s">
        <v>8</v>
      </c>
      <c r="I7937" t="s">
        <v>8</v>
      </c>
      <c r="J7937" t="s">
        <v>8</v>
      </c>
      <c r="K7937" t="s">
        <v>6766</v>
      </c>
    </row>
    <row r="7938" spans="1:11" x14ac:dyDescent="0.25">
      <c r="A7938">
        <v>3993</v>
      </c>
      <c r="B7938" t="s">
        <v>3180</v>
      </c>
      <c r="C7938" t="s">
        <v>3181</v>
      </c>
      <c r="D7938" t="s">
        <v>23</v>
      </c>
      <c r="E7938" t="s">
        <v>10</v>
      </c>
      <c r="F7938" t="s">
        <v>24</v>
      </c>
      <c r="G7938">
        <v>2947</v>
      </c>
      <c r="H7938" t="s">
        <v>8</v>
      </c>
      <c r="I7938" t="s">
        <v>8</v>
      </c>
      <c r="J7938" t="s">
        <v>8</v>
      </c>
      <c r="K7938" t="s">
        <v>6766</v>
      </c>
    </row>
    <row r="7939" spans="1:11" x14ac:dyDescent="0.25">
      <c r="A7939">
        <v>3993</v>
      </c>
      <c r="B7939" t="s">
        <v>3180</v>
      </c>
      <c r="C7939" t="s">
        <v>3181</v>
      </c>
      <c r="D7939" t="s">
        <v>23</v>
      </c>
      <c r="E7939" t="s">
        <v>10</v>
      </c>
      <c r="F7939" t="s">
        <v>24</v>
      </c>
      <c r="G7939">
        <v>2947</v>
      </c>
      <c r="H7939" t="s">
        <v>8</v>
      </c>
      <c r="I7939" t="s">
        <v>8</v>
      </c>
      <c r="J7939" t="s">
        <v>8</v>
      </c>
      <c r="K7939" t="s">
        <v>6766</v>
      </c>
    </row>
    <row r="7940" spans="1:11" x14ac:dyDescent="0.25">
      <c r="A7940">
        <v>3993</v>
      </c>
      <c r="B7940" t="s">
        <v>3180</v>
      </c>
      <c r="C7940" t="s">
        <v>3181</v>
      </c>
      <c r="D7940" t="s">
        <v>23</v>
      </c>
      <c r="E7940" t="s">
        <v>10</v>
      </c>
      <c r="F7940" t="s">
        <v>24</v>
      </c>
      <c r="G7940">
        <v>2947</v>
      </c>
      <c r="H7940" t="s">
        <v>8</v>
      </c>
      <c r="I7940" t="s">
        <v>8</v>
      </c>
      <c r="J7940" t="s">
        <v>8</v>
      </c>
      <c r="K7940" t="s">
        <v>6766</v>
      </c>
    </row>
    <row r="7941" spans="1:11" x14ac:dyDescent="0.25">
      <c r="A7941">
        <v>3993</v>
      </c>
      <c r="B7941" t="s">
        <v>3180</v>
      </c>
      <c r="C7941" t="s">
        <v>3181</v>
      </c>
      <c r="D7941" t="s">
        <v>23</v>
      </c>
      <c r="E7941" t="s">
        <v>10</v>
      </c>
      <c r="F7941" t="s">
        <v>24</v>
      </c>
      <c r="G7941">
        <v>2947</v>
      </c>
      <c r="H7941" t="s">
        <v>8</v>
      </c>
      <c r="I7941" t="s">
        <v>8</v>
      </c>
      <c r="J7941" t="s">
        <v>8</v>
      </c>
      <c r="K7941" t="s">
        <v>6766</v>
      </c>
    </row>
    <row r="7942" spans="1:11" x14ac:dyDescent="0.25">
      <c r="A7942">
        <v>3993</v>
      </c>
      <c r="B7942" t="s">
        <v>3180</v>
      </c>
      <c r="C7942" t="s">
        <v>3181</v>
      </c>
      <c r="D7942" t="s">
        <v>23</v>
      </c>
      <c r="E7942" t="s">
        <v>10</v>
      </c>
      <c r="F7942" t="s">
        <v>24</v>
      </c>
      <c r="G7942">
        <v>2947</v>
      </c>
      <c r="H7942" t="s">
        <v>8</v>
      </c>
      <c r="I7942" t="s">
        <v>8</v>
      </c>
      <c r="J7942" t="s">
        <v>8</v>
      </c>
      <c r="K7942" t="s">
        <v>6766</v>
      </c>
    </row>
    <row r="7943" spans="1:11" x14ac:dyDescent="0.25">
      <c r="A7943">
        <v>3993</v>
      </c>
      <c r="B7943" t="s">
        <v>3180</v>
      </c>
      <c r="C7943" t="s">
        <v>3181</v>
      </c>
      <c r="D7943" t="s">
        <v>23</v>
      </c>
      <c r="E7943" t="s">
        <v>10</v>
      </c>
      <c r="F7943" t="s">
        <v>24</v>
      </c>
      <c r="G7943">
        <v>2947</v>
      </c>
      <c r="H7943" t="s">
        <v>8</v>
      </c>
      <c r="I7943" t="s">
        <v>8</v>
      </c>
      <c r="J7943" t="s">
        <v>8</v>
      </c>
      <c r="K7943" t="s">
        <v>6766</v>
      </c>
    </row>
    <row r="7944" spans="1:11" x14ac:dyDescent="0.25">
      <c r="A7944">
        <v>3997</v>
      </c>
      <c r="B7944" t="s">
        <v>3182</v>
      </c>
      <c r="C7944" t="s">
        <v>2658</v>
      </c>
      <c r="D7944" t="s">
        <v>27</v>
      </c>
      <c r="E7944" t="s">
        <v>10</v>
      </c>
      <c r="F7944" t="s">
        <v>283</v>
      </c>
      <c r="G7944">
        <v>2951</v>
      </c>
      <c r="H7944" t="s">
        <v>8</v>
      </c>
      <c r="I7944" t="s">
        <v>8</v>
      </c>
      <c r="J7944" t="s">
        <v>8</v>
      </c>
      <c r="K7944" t="s">
        <v>6766</v>
      </c>
    </row>
    <row r="7945" spans="1:11" x14ac:dyDescent="0.25">
      <c r="A7945">
        <v>3997</v>
      </c>
      <c r="B7945" t="s">
        <v>3182</v>
      </c>
      <c r="C7945" t="s">
        <v>2658</v>
      </c>
      <c r="D7945" t="s">
        <v>27</v>
      </c>
      <c r="E7945" t="s">
        <v>10</v>
      </c>
      <c r="F7945" t="s">
        <v>283</v>
      </c>
      <c r="G7945">
        <v>2951</v>
      </c>
      <c r="H7945" t="s">
        <v>8</v>
      </c>
      <c r="I7945" t="s">
        <v>8</v>
      </c>
      <c r="J7945" t="s">
        <v>8</v>
      </c>
      <c r="K7945" t="s">
        <v>6766</v>
      </c>
    </row>
    <row r="7946" spans="1:11" x14ac:dyDescent="0.25">
      <c r="A7946">
        <v>3997</v>
      </c>
      <c r="B7946" t="s">
        <v>3182</v>
      </c>
      <c r="C7946" t="s">
        <v>2658</v>
      </c>
      <c r="D7946" t="s">
        <v>27</v>
      </c>
      <c r="E7946" t="s">
        <v>10</v>
      </c>
      <c r="F7946" t="s">
        <v>283</v>
      </c>
      <c r="G7946">
        <v>2951</v>
      </c>
      <c r="H7946" t="s">
        <v>8</v>
      </c>
      <c r="I7946" t="s">
        <v>8</v>
      </c>
      <c r="J7946" t="s">
        <v>8</v>
      </c>
      <c r="K7946" t="s">
        <v>6766</v>
      </c>
    </row>
    <row r="7947" spans="1:11" x14ac:dyDescent="0.25">
      <c r="A7947">
        <v>3999</v>
      </c>
      <c r="B7947" t="s">
        <v>3183</v>
      </c>
      <c r="C7947" t="s">
        <v>3184</v>
      </c>
      <c r="D7947" t="s">
        <v>360</v>
      </c>
      <c r="E7947" t="s">
        <v>10</v>
      </c>
      <c r="F7947" t="s">
        <v>29</v>
      </c>
      <c r="G7947">
        <v>2953</v>
      </c>
      <c r="H7947" t="s">
        <v>8</v>
      </c>
      <c r="I7947" t="s">
        <v>8</v>
      </c>
      <c r="J7947" t="s">
        <v>8</v>
      </c>
      <c r="K7947" t="s">
        <v>6766</v>
      </c>
    </row>
    <row r="7948" spans="1:11" x14ac:dyDescent="0.25">
      <c r="A7948">
        <v>3999</v>
      </c>
      <c r="B7948" t="s">
        <v>3183</v>
      </c>
      <c r="C7948" t="s">
        <v>3184</v>
      </c>
      <c r="D7948" t="s">
        <v>360</v>
      </c>
      <c r="E7948" t="s">
        <v>10</v>
      </c>
      <c r="F7948" t="s">
        <v>29</v>
      </c>
      <c r="G7948">
        <v>2953</v>
      </c>
      <c r="H7948" t="s">
        <v>8</v>
      </c>
      <c r="I7948" t="s">
        <v>8</v>
      </c>
      <c r="J7948" t="s">
        <v>8</v>
      </c>
      <c r="K7948" t="s">
        <v>6766</v>
      </c>
    </row>
    <row r="7949" spans="1:11" x14ac:dyDescent="0.25">
      <c r="A7949">
        <v>3999</v>
      </c>
      <c r="B7949" t="s">
        <v>3183</v>
      </c>
      <c r="C7949" t="s">
        <v>3184</v>
      </c>
      <c r="D7949" t="s">
        <v>360</v>
      </c>
      <c r="E7949" t="s">
        <v>10</v>
      </c>
      <c r="F7949" t="s">
        <v>29</v>
      </c>
      <c r="G7949">
        <v>2953</v>
      </c>
      <c r="H7949" t="s">
        <v>8</v>
      </c>
      <c r="I7949" t="s">
        <v>8</v>
      </c>
      <c r="J7949" t="s">
        <v>8</v>
      </c>
      <c r="K7949" t="s">
        <v>6766</v>
      </c>
    </row>
    <row r="7950" spans="1:11" x14ac:dyDescent="0.25">
      <c r="A7950">
        <v>3999</v>
      </c>
      <c r="B7950" t="s">
        <v>3183</v>
      </c>
      <c r="C7950" t="s">
        <v>3184</v>
      </c>
      <c r="D7950" t="s">
        <v>360</v>
      </c>
      <c r="E7950" t="s">
        <v>10</v>
      </c>
      <c r="F7950" t="s">
        <v>29</v>
      </c>
      <c r="G7950">
        <v>2953</v>
      </c>
      <c r="H7950" t="s">
        <v>8</v>
      </c>
      <c r="I7950" t="s">
        <v>8</v>
      </c>
      <c r="J7950" t="s">
        <v>8</v>
      </c>
      <c r="K7950" t="s">
        <v>6766</v>
      </c>
    </row>
    <row r="7951" spans="1:11" x14ac:dyDescent="0.25">
      <c r="A7951">
        <v>3999</v>
      </c>
      <c r="B7951" t="s">
        <v>3183</v>
      </c>
      <c r="C7951" t="s">
        <v>3184</v>
      </c>
      <c r="D7951" t="s">
        <v>360</v>
      </c>
      <c r="E7951" t="s">
        <v>10</v>
      </c>
      <c r="F7951" t="s">
        <v>29</v>
      </c>
      <c r="G7951">
        <v>2953</v>
      </c>
      <c r="H7951" t="s">
        <v>8</v>
      </c>
      <c r="I7951" t="s">
        <v>8</v>
      </c>
      <c r="J7951" t="s">
        <v>8</v>
      </c>
      <c r="K7951" t="s">
        <v>6766</v>
      </c>
    </row>
    <row r="7952" spans="1:11" x14ac:dyDescent="0.25">
      <c r="A7952">
        <v>3999</v>
      </c>
      <c r="B7952" t="s">
        <v>3183</v>
      </c>
      <c r="C7952" t="s">
        <v>3184</v>
      </c>
      <c r="D7952" t="s">
        <v>360</v>
      </c>
      <c r="E7952" t="s">
        <v>10</v>
      </c>
      <c r="F7952" t="s">
        <v>29</v>
      </c>
      <c r="G7952">
        <v>2953</v>
      </c>
      <c r="H7952" t="s">
        <v>8</v>
      </c>
      <c r="I7952" t="s">
        <v>8</v>
      </c>
      <c r="J7952" t="s">
        <v>8</v>
      </c>
      <c r="K7952" t="s">
        <v>6766</v>
      </c>
    </row>
    <row r="7953" spans="1:11" x14ac:dyDescent="0.25">
      <c r="A7953">
        <v>3999</v>
      </c>
      <c r="B7953" t="s">
        <v>3183</v>
      </c>
      <c r="C7953" t="s">
        <v>3184</v>
      </c>
      <c r="D7953" t="s">
        <v>360</v>
      </c>
      <c r="E7953" t="s">
        <v>10</v>
      </c>
      <c r="F7953" t="s">
        <v>29</v>
      </c>
      <c r="G7953">
        <v>2953</v>
      </c>
      <c r="H7953" t="s">
        <v>8</v>
      </c>
      <c r="I7953" t="s">
        <v>8</v>
      </c>
      <c r="J7953" t="s">
        <v>8</v>
      </c>
      <c r="K7953" t="s">
        <v>6766</v>
      </c>
    </row>
    <row r="7954" spans="1:11" x14ac:dyDescent="0.25">
      <c r="A7954">
        <v>3999</v>
      </c>
      <c r="B7954" t="s">
        <v>3183</v>
      </c>
      <c r="C7954" t="s">
        <v>3184</v>
      </c>
      <c r="D7954" t="s">
        <v>360</v>
      </c>
      <c r="E7954" t="s">
        <v>10</v>
      </c>
      <c r="F7954" t="s">
        <v>29</v>
      </c>
      <c r="G7954">
        <v>2953</v>
      </c>
      <c r="H7954" t="s">
        <v>8</v>
      </c>
      <c r="I7954" t="s">
        <v>8</v>
      </c>
      <c r="J7954" t="s">
        <v>8</v>
      </c>
      <c r="K7954" t="s">
        <v>6766</v>
      </c>
    </row>
    <row r="7955" spans="1:11" x14ac:dyDescent="0.25">
      <c r="A7955">
        <v>3999</v>
      </c>
      <c r="B7955" t="s">
        <v>3183</v>
      </c>
      <c r="C7955" t="s">
        <v>3184</v>
      </c>
      <c r="D7955" t="s">
        <v>360</v>
      </c>
      <c r="E7955" t="s">
        <v>10</v>
      </c>
      <c r="F7955" t="s">
        <v>29</v>
      </c>
      <c r="G7955">
        <v>2953</v>
      </c>
      <c r="H7955" t="s">
        <v>8</v>
      </c>
      <c r="I7955" t="s">
        <v>8</v>
      </c>
      <c r="J7955" t="s">
        <v>8</v>
      </c>
      <c r="K7955" t="s">
        <v>6766</v>
      </c>
    </row>
    <row r="7956" spans="1:11" x14ac:dyDescent="0.25">
      <c r="A7956">
        <v>3999</v>
      </c>
      <c r="B7956" t="s">
        <v>3183</v>
      </c>
      <c r="C7956" t="s">
        <v>3184</v>
      </c>
      <c r="D7956" t="s">
        <v>360</v>
      </c>
      <c r="E7956" t="s">
        <v>10</v>
      </c>
      <c r="F7956" t="s">
        <v>29</v>
      </c>
      <c r="G7956">
        <v>2953</v>
      </c>
      <c r="H7956" t="s">
        <v>8</v>
      </c>
      <c r="I7956" t="s">
        <v>8</v>
      </c>
      <c r="J7956" t="s">
        <v>8</v>
      </c>
      <c r="K7956" t="s">
        <v>6766</v>
      </c>
    </row>
    <row r="7957" spans="1:11" x14ac:dyDescent="0.25">
      <c r="A7957">
        <v>3999</v>
      </c>
      <c r="B7957" t="s">
        <v>3183</v>
      </c>
      <c r="C7957" t="s">
        <v>3184</v>
      </c>
      <c r="D7957" t="s">
        <v>360</v>
      </c>
      <c r="E7957" t="s">
        <v>10</v>
      </c>
      <c r="F7957" t="s">
        <v>29</v>
      </c>
      <c r="G7957">
        <v>2953</v>
      </c>
      <c r="H7957" t="s">
        <v>8</v>
      </c>
      <c r="I7957" t="s">
        <v>8</v>
      </c>
      <c r="J7957" t="s">
        <v>8</v>
      </c>
      <c r="K7957" t="s">
        <v>6766</v>
      </c>
    </row>
    <row r="7958" spans="1:11" x14ac:dyDescent="0.25">
      <c r="A7958">
        <v>3999</v>
      </c>
      <c r="B7958" t="s">
        <v>3183</v>
      </c>
      <c r="C7958" t="s">
        <v>3184</v>
      </c>
      <c r="D7958" t="s">
        <v>360</v>
      </c>
      <c r="E7958" t="s">
        <v>10</v>
      </c>
      <c r="F7958" t="s">
        <v>29</v>
      </c>
      <c r="G7958">
        <v>2953</v>
      </c>
      <c r="H7958" t="s">
        <v>8</v>
      </c>
      <c r="I7958" t="s">
        <v>8</v>
      </c>
      <c r="J7958" t="s">
        <v>8</v>
      </c>
      <c r="K7958" t="s">
        <v>6766</v>
      </c>
    </row>
    <row r="7959" spans="1:11" x14ac:dyDescent="0.25">
      <c r="A7959">
        <v>3999</v>
      </c>
      <c r="B7959" t="s">
        <v>3183</v>
      </c>
      <c r="C7959" t="s">
        <v>3184</v>
      </c>
      <c r="D7959" t="s">
        <v>360</v>
      </c>
      <c r="E7959" t="s">
        <v>10</v>
      </c>
      <c r="F7959" t="s">
        <v>29</v>
      </c>
      <c r="G7959">
        <v>2953</v>
      </c>
      <c r="H7959" t="s">
        <v>8</v>
      </c>
      <c r="I7959" t="s">
        <v>8</v>
      </c>
      <c r="J7959" t="s">
        <v>8</v>
      </c>
      <c r="K7959" t="s">
        <v>6766</v>
      </c>
    </row>
    <row r="7960" spans="1:11" x14ac:dyDescent="0.25">
      <c r="A7960">
        <v>3999</v>
      </c>
      <c r="B7960" t="s">
        <v>3183</v>
      </c>
      <c r="C7960" t="s">
        <v>3184</v>
      </c>
      <c r="D7960" t="s">
        <v>360</v>
      </c>
      <c r="E7960" t="s">
        <v>10</v>
      </c>
      <c r="F7960" t="s">
        <v>29</v>
      </c>
      <c r="G7960">
        <v>2953</v>
      </c>
      <c r="H7960" t="s">
        <v>8</v>
      </c>
      <c r="I7960" t="s">
        <v>8</v>
      </c>
      <c r="J7960" t="s">
        <v>8</v>
      </c>
      <c r="K7960" t="s">
        <v>6766</v>
      </c>
    </row>
    <row r="7961" spans="1:11" x14ac:dyDescent="0.25">
      <c r="A7961">
        <v>3999</v>
      </c>
      <c r="B7961" t="s">
        <v>3183</v>
      </c>
      <c r="C7961" t="s">
        <v>3184</v>
      </c>
      <c r="D7961" t="s">
        <v>360</v>
      </c>
      <c r="E7961" t="s">
        <v>10</v>
      </c>
      <c r="F7961" t="s">
        <v>29</v>
      </c>
      <c r="G7961">
        <v>2953</v>
      </c>
      <c r="H7961" t="s">
        <v>8</v>
      </c>
      <c r="I7961" t="s">
        <v>8</v>
      </c>
      <c r="J7961" t="s">
        <v>8</v>
      </c>
      <c r="K7961" t="s">
        <v>6766</v>
      </c>
    </row>
    <row r="7962" spans="1:11" x14ac:dyDescent="0.25">
      <c r="A7962">
        <v>3999</v>
      </c>
      <c r="B7962" t="s">
        <v>3183</v>
      </c>
      <c r="C7962" t="s">
        <v>3184</v>
      </c>
      <c r="D7962" t="s">
        <v>360</v>
      </c>
      <c r="E7962" t="s">
        <v>10</v>
      </c>
      <c r="F7962" t="s">
        <v>29</v>
      </c>
      <c r="G7962">
        <v>2953</v>
      </c>
      <c r="H7962" t="s">
        <v>8</v>
      </c>
      <c r="I7962" t="s">
        <v>8</v>
      </c>
      <c r="J7962" t="s">
        <v>8</v>
      </c>
      <c r="K7962" t="s">
        <v>6766</v>
      </c>
    </row>
    <row r="7963" spans="1:11" x14ac:dyDescent="0.25">
      <c r="A7963">
        <v>4001</v>
      </c>
      <c r="B7963" t="s">
        <v>3185</v>
      </c>
      <c r="C7963" t="s">
        <v>3186</v>
      </c>
      <c r="D7963" t="s">
        <v>27</v>
      </c>
      <c r="E7963" t="s">
        <v>10</v>
      </c>
      <c r="F7963" t="s">
        <v>28</v>
      </c>
      <c r="G7963">
        <v>2955</v>
      </c>
      <c r="H7963" t="s">
        <v>8</v>
      </c>
      <c r="I7963" t="s">
        <v>8</v>
      </c>
      <c r="J7963" t="s">
        <v>8</v>
      </c>
      <c r="K7963" t="s">
        <v>6766</v>
      </c>
    </row>
    <row r="7964" spans="1:11" x14ac:dyDescent="0.25">
      <c r="A7964">
        <v>4001</v>
      </c>
      <c r="B7964" t="s">
        <v>3185</v>
      </c>
      <c r="C7964" t="s">
        <v>3186</v>
      </c>
      <c r="D7964" t="s">
        <v>27</v>
      </c>
      <c r="E7964" t="s">
        <v>10</v>
      </c>
      <c r="F7964" t="s">
        <v>28</v>
      </c>
      <c r="G7964">
        <v>2955</v>
      </c>
      <c r="H7964" t="s">
        <v>8</v>
      </c>
      <c r="I7964" t="s">
        <v>8</v>
      </c>
      <c r="J7964" t="s">
        <v>8</v>
      </c>
      <c r="K7964" t="s">
        <v>6766</v>
      </c>
    </row>
    <row r="7965" spans="1:11" x14ac:dyDescent="0.25">
      <c r="A7965">
        <v>4001</v>
      </c>
      <c r="B7965" t="s">
        <v>3185</v>
      </c>
      <c r="C7965" t="s">
        <v>3186</v>
      </c>
      <c r="D7965" t="s">
        <v>27</v>
      </c>
      <c r="E7965" t="s">
        <v>10</v>
      </c>
      <c r="F7965" t="s">
        <v>28</v>
      </c>
      <c r="G7965">
        <v>2955</v>
      </c>
      <c r="H7965" t="s">
        <v>8</v>
      </c>
      <c r="I7965" t="s">
        <v>8</v>
      </c>
      <c r="J7965" t="s">
        <v>8</v>
      </c>
      <c r="K7965" t="s">
        <v>6766</v>
      </c>
    </row>
    <row r="7966" spans="1:11" x14ac:dyDescent="0.25">
      <c r="A7966">
        <v>4001</v>
      </c>
      <c r="B7966" t="s">
        <v>3185</v>
      </c>
      <c r="C7966" t="s">
        <v>3186</v>
      </c>
      <c r="D7966" t="s">
        <v>27</v>
      </c>
      <c r="E7966" t="s">
        <v>10</v>
      </c>
      <c r="F7966" t="s">
        <v>28</v>
      </c>
      <c r="G7966">
        <v>2955</v>
      </c>
      <c r="H7966" t="s">
        <v>8</v>
      </c>
      <c r="I7966" t="s">
        <v>8</v>
      </c>
      <c r="J7966" t="s">
        <v>8</v>
      </c>
      <c r="K7966" t="s">
        <v>6766</v>
      </c>
    </row>
    <row r="7967" spans="1:11" x14ac:dyDescent="0.25">
      <c r="A7967">
        <v>4001</v>
      </c>
      <c r="B7967" t="s">
        <v>3185</v>
      </c>
      <c r="C7967" t="s">
        <v>3186</v>
      </c>
      <c r="D7967" t="s">
        <v>27</v>
      </c>
      <c r="E7967" t="s">
        <v>10</v>
      </c>
      <c r="F7967" t="s">
        <v>28</v>
      </c>
      <c r="G7967">
        <v>2955</v>
      </c>
      <c r="H7967" t="s">
        <v>8</v>
      </c>
      <c r="I7967" t="s">
        <v>8</v>
      </c>
      <c r="J7967" t="s">
        <v>8</v>
      </c>
      <c r="K7967" t="s">
        <v>6766</v>
      </c>
    </row>
    <row r="7968" spans="1:11" x14ac:dyDescent="0.25">
      <c r="A7968">
        <v>4001</v>
      </c>
      <c r="B7968" t="s">
        <v>3185</v>
      </c>
      <c r="C7968" t="s">
        <v>3186</v>
      </c>
      <c r="D7968" t="s">
        <v>27</v>
      </c>
      <c r="E7968" t="s">
        <v>10</v>
      </c>
      <c r="F7968" t="s">
        <v>28</v>
      </c>
      <c r="G7968">
        <v>2955</v>
      </c>
      <c r="H7968" t="s">
        <v>8</v>
      </c>
      <c r="I7968" t="s">
        <v>8</v>
      </c>
      <c r="J7968" t="s">
        <v>8</v>
      </c>
      <c r="K7968" t="s">
        <v>6766</v>
      </c>
    </row>
    <row r="7969" spans="1:11" x14ac:dyDescent="0.25">
      <c r="A7969">
        <v>4001</v>
      </c>
      <c r="B7969" t="s">
        <v>3185</v>
      </c>
      <c r="C7969" t="s">
        <v>3186</v>
      </c>
      <c r="D7969" t="s">
        <v>27</v>
      </c>
      <c r="E7969" t="s">
        <v>10</v>
      </c>
      <c r="F7969" t="s">
        <v>28</v>
      </c>
      <c r="G7969">
        <v>2955</v>
      </c>
      <c r="H7969" t="s">
        <v>8</v>
      </c>
      <c r="I7969" t="s">
        <v>8</v>
      </c>
      <c r="J7969" t="s">
        <v>8</v>
      </c>
      <c r="K7969" t="s">
        <v>6766</v>
      </c>
    </row>
    <row r="7970" spans="1:11" x14ac:dyDescent="0.25">
      <c r="A7970">
        <v>4001</v>
      </c>
      <c r="B7970" t="s">
        <v>3185</v>
      </c>
      <c r="C7970" t="s">
        <v>3186</v>
      </c>
      <c r="D7970" t="s">
        <v>27</v>
      </c>
      <c r="E7970" t="s">
        <v>10</v>
      </c>
      <c r="F7970" t="s">
        <v>28</v>
      </c>
      <c r="G7970">
        <v>2955</v>
      </c>
      <c r="H7970" t="s">
        <v>8</v>
      </c>
      <c r="I7970" t="s">
        <v>8</v>
      </c>
      <c r="J7970" t="s">
        <v>8</v>
      </c>
      <c r="K7970" t="s">
        <v>6766</v>
      </c>
    </row>
    <row r="7971" spans="1:11" x14ac:dyDescent="0.25">
      <c r="A7971">
        <v>4001</v>
      </c>
      <c r="B7971" t="s">
        <v>3185</v>
      </c>
      <c r="C7971" t="s">
        <v>3186</v>
      </c>
      <c r="D7971" t="s">
        <v>27</v>
      </c>
      <c r="E7971" t="s">
        <v>10</v>
      </c>
      <c r="F7971" t="s">
        <v>28</v>
      </c>
      <c r="G7971">
        <v>2955</v>
      </c>
      <c r="H7971" t="s">
        <v>8</v>
      </c>
      <c r="I7971" t="s">
        <v>8</v>
      </c>
      <c r="J7971" t="s">
        <v>8</v>
      </c>
      <c r="K7971" t="s">
        <v>6766</v>
      </c>
    </row>
    <row r="7972" spans="1:11" x14ac:dyDescent="0.25">
      <c r="A7972">
        <v>4001</v>
      </c>
      <c r="B7972" t="s">
        <v>3185</v>
      </c>
      <c r="C7972" t="s">
        <v>3186</v>
      </c>
      <c r="D7972" t="s">
        <v>27</v>
      </c>
      <c r="E7972" t="s">
        <v>10</v>
      </c>
      <c r="F7972" t="s">
        <v>28</v>
      </c>
      <c r="G7972">
        <v>2955</v>
      </c>
      <c r="H7972" t="s">
        <v>8</v>
      </c>
      <c r="I7972" t="s">
        <v>8</v>
      </c>
      <c r="J7972" t="s">
        <v>8</v>
      </c>
      <c r="K7972" t="s">
        <v>6766</v>
      </c>
    </row>
    <row r="7973" spans="1:11" x14ac:dyDescent="0.25">
      <c r="A7973">
        <v>4001</v>
      </c>
      <c r="B7973" t="s">
        <v>3185</v>
      </c>
      <c r="C7973" t="s">
        <v>3186</v>
      </c>
      <c r="D7973" t="s">
        <v>27</v>
      </c>
      <c r="E7973" t="s">
        <v>10</v>
      </c>
      <c r="F7973" t="s">
        <v>28</v>
      </c>
      <c r="G7973">
        <v>2955</v>
      </c>
      <c r="H7973" t="s">
        <v>8</v>
      </c>
      <c r="I7973" t="s">
        <v>8</v>
      </c>
      <c r="J7973" t="s">
        <v>8</v>
      </c>
      <c r="K7973" t="s">
        <v>6766</v>
      </c>
    </row>
    <row r="7974" spans="1:11" x14ac:dyDescent="0.25">
      <c r="A7974">
        <v>4001</v>
      </c>
      <c r="B7974" t="s">
        <v>3185</v>
      </c>
      <c r="C7974" t="s">
        <v>3186</v>
      </c>
      <c r="D7974" t="s">
        <v>27</v>
      </c>
      <c r="E7974" t="s">
        <v>10</v>
      </c>
      <c r="F7974" t="s">
        <v>28</v>
      </c>
      <c r="G7974">
        <v>2955</v>
      </c>
      <c r="H7974" t="s">
        <v>8</v>
      </c>
      <c r="I7974" t="s">
        <v>8</v>
      </c>
      <c r="J7974" t="s">
        <v>8</v>
      </c>
      <c r="K7974" t="s">
        <v>6766</v>
      </c>
    </row>
    <row r="7975" spans="1:11" x14ac:dyDescent="0.25">
      <c r="A7975">
        <v>4001</v>
      </c>
      <c r="B7975" t="s">
        <v>3185</v>
      </c>
      <c r="C7975" t="s">
        <v>3186</v>
      </c>
      <c r="D7975" t="s">
        <v>27</v>
      </c>
      <c r="E7975" t="s">
        <v>10</v>
      </c>
      <c r="F7975" t="s">
        <v>28</v>
      </c>
      <c r="G7975">
        <v>2955</v>
      </c>
      <c r="H7975" t="s">
        <v>8</v>
      </c>
      <c r="I7975" t="s">
        <v>8</v>
      </c>
      <c r="J7975" t="s">
        <v>8</v>
      </c>
      <c r="K7975" t="s">
        <v>6766</v>
      </c>
    </row>
    <row r="7976" spans="1:11" x14ac:dyDescent="0.25">
      <c r="A7976">
        <v>4001</v>
      </c>
      <c r="B7976" t="s">
        <v>3185</v>
      </c>
      <c r="C7976" t="s">
        <v>3186</v>
      </c>
      <c r="D7976" t="s">
        <v>27</v>
      </c>
      <c r="E7976" t="s">
        <v>10</v>
      </c>
      <c r="F7976" t="s">
        <v>28</v>
      </c>
      <c r="G7976">
        <v>2955</v>
      </c>
      <c r="H7976" t="s">
        <v>8</v>
      </c>
      <c r="I7976" t="s">
        <v>8</v>
      </c>
      <c r="J7976" t="s">
        <v>8</v>
      </c>
      <c r="K7976" t="s">
        <v>6766</v>
      </c>
    </row>
    <row r="7977" spans="1:11" x14ac:dyDescent="0.25">
      <c r="A7977">
        <v>4001</v>
      </c>
      <c r="B7977" t="s">
        <v>3185</v>
      </c>
      <c r="C7977" t="s">
        <v>3186</v>
      </c>
      <c r="D7977" t="s">
        <v>27</v>
      </c>
      <c r="E7977" t="s">
        <v>10</v>
      </c>
      <c r="F7977" t="s">
        <v>28</v>
      </c>
      <c r="G7977">
        <v>2955</v>
      </c>
      <c r="H7977" t="s">
        <v>8</v>
      </c>
      <c r="I7977" t="s">
        <v>8</v>
      </c>
      <c r="J7977" t="s">
        <v>8</v>
      </c>
      <c r="K7977" t="s">
        <v>6766</v>
      </c>
    </row>
    <row r="7978" spans="1:11" x14ac:dyDescent="0.25">
      <c r="A7978">
        <v>4001</v>
      </c>
      <c r="B7978" t="s">
        <v>3185</v>
      </c>
      <c r="C7978" t="s">
        <v>3186</v>
      </c>
      <c r="D7978" t="s">
        <v>27</v>
      </c>
      <c r="E7978" t="s">
        <v>10</v>
      </c>
      <c r="F7978" t="s">
        <v>28</v>
      </c>
      <c r="G7978">
        <v>2955</v>
      </c>
      <c r="H7978" t="s">
        <v>8</v>
      </c>
      <c r="I7978" t="s">
        <v>8</v>
      </c>
      <c r="J7978" t="s">
        <v>8</v>
      </c>
      <c r="K7978" t="s">
        <v>6766</v>
      </c>
    </row>
    <row r="7979" spans="1:11" x14ac:dyDescent="0.25">
      <c r="A7979">
        <v>4001</v>
      </c>
      <c r="B7979" t="s">
        <v>3185</v>
      </c>
      <c r="C7979" t="s">
        <v>3186</v>
      </c>
      <c r="D7979" t="s">
        <v>27</v>
      </c>
      <c r="E7979" t="s">
        <v>10</v>
      </c>
      <c r="F7979" t="s">
        <v>28</v>
      </c>
      <c r="G7979">
        <v>2955</v>
      </c>
      <c r="H7979" t="s">
        <v>8</v>
      </c>
      <c r="I7979" t="s">
        <v>8</v>
      </c>
      <c r="J7979" t="s">
        <v>8</v>
      </c>
      <c r="K7979" t="s">
        <v>6766</v>
      </c>
    </row>
    <row r="7980" spans="1:11" x14ac:dyDescent="0.25">
      <c r="A7980">
        <v>4001</v>
      </c>
      <c r="B7980" t="s">
        <v>3185</v>
      </c>
      <c r="C7980" t="s">
        <v>3186</v>
      </c>
      <c r="D7980" t="s">
        <v>27</v>
      </c>
      <c r="E7980" t="s">
        <v>10</v>
      </c>
      <c r="F7980" t="s">
        <v>28</v>
      </c>
      <c r="G7980">
        <v>2955</v>
      </c>
      <c r="H7980" t="s">
        <v>8</v>
      </c>
      <c r="I7980" t="s">
        <v>8</v>
      </c>
      <c r="J7980" t="s">
        <v>8</v>
      </c>
      <c r="K7980" t="s">
        <v>6766</v>
      </c>
    </row>
    <row r="7981" spans="1:11" x14ac:dyDescent="0.25">
      <c r="A7981">
        <v>4001</v>
      </c>
      <c r="B7981" t="s">
        <v>3185</v>
      </c>
      <c r="C7981" t="s">
        <v>3186</v>
      </c>
      <c r="D7981" t="s">
        <v>27</v>
      </c>
      <c r="E7981" t="s">
        <v>10</v>
      </c>
      <c r="F7981" t="s">
        <v>28</v>
      </c>
      <c r="G7981">
        <v>2955</v>
      </c>
      <c r="H7981" t="s">
        <v>8</v>
      </c>
      <c r="I7981" t="s">
        <v>8</v>
      </c>
      <c r="J7981" t="s">
        <v>8</v>
      </c>
      <c r="K7981" t="s">
        <v>6766</v>
      </c>
    </row>
    <row r="7982" spans="1:11" x14ac:dyDescent="0.25">
      <c r="A7982">
        <v>4001</v>
      </c>
      <c r="B7982" t="s">
        <v>3185</v>
      </c>
      <c r="C7982" t="s">
        <v>3186</v>
      </c>
      <c r="D7982" t="s">
        <v>27</v>
      </c>
      <c r="E7982" t="s">
        <v>10</v>
      </c>
      <c r="F7982" t="s">
        <v>28</v>
      </c>
      <c r="G7982">
        <v>2955</v>
      </c>
      <c r="H7982" t="s">
        <v>8</v>
      </c>
      <c r="I7982" t="s">
        <v>8</v>
      </c>
      <c r="J7982" t="s">
        <v>8</v>
      </c>
      <c r="K7982" t="s">
        <v>6766</v>
      </c>
    </row>
    <row r="7983" spans="1:11" x14ac:dyDescent="0.25">
      <c r="A7983">
        <v>4003</v>
      </c>
      <c r="B7983" t="s">
        <v>3187</v>
      </c>
      <c r="C7983" t="s">
        <v>3188</v>
      </c>
      <c r="D7983" t="s">
        <v>27</v>
      </c>
      <c r="E7983" t="s">
        <v>10</v>
      </c>
      <c r="F7983" t="s">
        <v>283</v>
      </c>
      <c r="G7983">
        <v>2957</v>
      </c>
      <c r="H7983" t="s">
        <v>8</v>
      </c>
      <c r="I7983" t="s">
        <v>8</v>
      </c>
      <c r="J7983" t="s">
        <v>8</v>
      </c>
      <c r="K7983" t="s">
        <v>6766</v>
      </c>
    </row>
    <row r="7984" spans="1:11" x14ac:dyDescent="0.25">
      <c r="A7984">
        <v>4003</v>
      </c>
      <c r="B7984" t="s">
        <v>3187</v>
      </c>
      <c r="C7984" t="s">
        <v>3188</v>
      </c>
      <c r="D7984" t="s">
        <v>27</v>
      </c>
      <c r="E7984" t="s">
        <v>10</v>
      </c>
      <c r="F7984" t="s">
        <v>283</v>
      </c>
      <c r="G7984">
        <v>2957</v>
      </c>
      <c r="H7984" t="s">
        <v>8</v>
      </c>
      <c r="I7984" t="s">
        <v>8</v>
      </c>
      <c r="J7984" t="s">
        <v>8</v>
      </c>
      <c r="K7984" t="s">
        <v>6766</v>
      </c>
    </row>
    <row r="7985" spans="1:11" x14ac:dyDescent="0.25">
      <c r="A7985">
        <v>4003</v>
      </c>
      <c r="B7985" t="s">
        <v>3187</v>
      </c>
      <c r="C7985" t="s">
        <v>3188</v>
      </c>
      <c r="D7985" t="s">
        <v>27</v>
      </c>
      <c r="E7985" t="s">
        <v>10</v>
      </c>
      <c r="F7985" t="s">
        <v>283</v>
      </c>
      <c r="G7985">
        <v>2957</v>
      </c>
      <c r="H7985" t="s">
        <v>8</v>
      </c>
      <c r="I7985" t="s">
        <v>8</v>
      </c>
      <c r="J7985" t="s">
        <v>8</v>
      </c>
      <c r="K7985" t="s">
        <v>6766</v>
      </c>
    </row>
    <row r="7986" spans="1:11" x14ac:dyDescent="0.25">
      <c r="A7986">
        <v>4003</v>
      </c>
      <c r="B7986" t="s">
        <v>3187</v>
      </c>
      <c r="C7986" t="s">
        <v>3188</v>
      </c>
      <c r="D7986" t="s">
        <v>27</v>
      </c>
      <c r="E7986" t="s">
        <v>10</v>
      </c>
      <c r="F7986" t="s">
        <v>283</v>
      </c>
      <c r="G7986">
        <v>2957</v>
      </c>
      <c r="H7986" t="s">
        <v>8</v>
      </c>
      <c r="I7986" t="s">
        <v>8</v>
      </c>
      <c r="J7986" t="s">
        <v>8</v>
      </c>
      <c r="K7986" t="s">
        <v>6766</v>
      </c>
    </row>
    <row r="7987" spans="1:11" x14ac:dyDescent="0.25">
      <c r="A7987">
        <v>4003</v>
      </c>
      <c r="B7987" t="s">
        <v>3187</v>
      </c>
      <c r="C7987" t="s">
        <v>3188</v>
      </c>
      <c r="D7987" t="s">
        <v>27</v>
      </c>
      <c r="E7987" t="s">
        <v>10</v>
      </c>
      <c r="F7987" t="s">
        <v>283</v>
      </c>
      <c r="G7987">
        <v>2957</v>
      </c>
      <c r="H7987" t="s">
        <v>8</v>
      </c>
      <c r="I7987" t="s">
        <v>8</v>
      </c>
      <c r="J7987" t="s">
        <v>8</v>
      </c>
      <c r="K7987" t="s">
        <v>6766</v>
      </c>
    </row>
    <row r="7988" spans="1:11" x14ac:dyDescent="0.25">
      <c r="A7988">
        <v>4003</v>
      </c>
      <c r="B7988" t="s">
        <v>3187</v>
      </c>
      <c r="C7988" t="s">
        <v>3188</v>
      </c>
      <c r="D7988" t="s">
        <v>27</v>
      </c>
      <c r="E7988" t="s">
        <v>10</v>
      </c>
      <c r="F7988" t="s">
        <v>283</v>
      </c>
      <c r="G7988">
        <v>2957</v>
      </c>
      <c r="H7988" t="s">
        <v>8</v>
      </c>
      <c r="I7988" t="s">
        <v>8</v>
      </c>
      <c r="J7988" t="s">
        <v>8</v>
      </c>
      <c r="K7988" t="s">
        <v>6766</v>
      </c>
    </row>
    <row r="7989" spans="1:11" x14ac:dyDescent="0.25">
      <c r="A7989">
        <v>4003</v>
      </c>
      <c r="B7989" t="s">
        <v>3187</v>
      </c>
      <c r="C7989" t="s">
        <v>3188</v>
      </c>
      <c r="D7989" t="s">
        <v>27</v>
      </c>
      <c r="E7989" t="s">
        <v>10</v>
      </c>
      <c r="F7989" t="s">
        <v>283</v>
      </c>
      <c r="G7989">
        <v>2957</v>
      </c>
      <c r="H7989" t="s">
        <v>8</v>
      </c>
      <c r="I7989" t="s">
        <v>8</v>
      </c>
      <c r="J7989" t="s">
        <v>8</v>
      </c>
      <c r="K7989" t="s">
        <v>6766</v>
      </c>
    </row>
    <row r="7990" spans="1:11" x14ac:dyDescent="0.25">
      <c r="A7990">
        <v>4003</v>
      </c>
      <c r="B7990" t="s">
        <v>3187</v>
      </c>
      <c r="C7990" t="s">
        <v>3188</v>
      </c>
      <c r="D7990" t="s">
        <v>27</v>
      </c>
      <c r="E7990" t="s">
        <v>10</v>
      </c>
      <c r="F7990" t="s">
        <v>283</v>
      </c>
      <c r="G7990">
        <v>2957</v>
      </c>
      <c r="H7990" t="s">
        <v>8</v>
      </c>
      <c r="I7990" t="s">
        <v>8</v>
      </c>
      <c r="J7990" t="s">
        <v>8</v>
      </c>
      <c r="K7990" t="s">
        <v>6766</v>
      </c>
    </row>
    <row r="7991" spans="1:11" x14ac:dyDescent="0.25">
      <c r="A7991">
        <v>4003</v>
      </c>
      <c r="B7991" t="s">
        <v>3187</v>
      </c>
      <c r="C7991" t="s">
        <v>3188</v>
      </c>
      <c r="D7991" t="s">
        <v>27</v>
      </c>
      <c r="E7991" t="s">
        <v>10</v>
      </c>
      <c r="F7991" t="s">
        <v>283</v>
      </c>
      <c r="G7991">
        <v>2957</v>
      </c>
      <c r="H7991" t="s">
        <v>8</v>
      </c>
      <c r="I7991" t="s">
        <v>8</v>
      </c>
      <c r="J7991" t="s">
        <v>8</v>
      </c>
      <c r="K7991" t="s">
        <v>6766</v>
      </c>
    </row>
    <row r="7992" spans="1:11" x14ac:dyDescent="0.25">
      <c r="A7992">
        <v>4003</v>
      </c>
      <c r="B7992" t="s">
        <v>3187</v>
      </c>
      <c r="C7992" t="s">
        <v>3188</v>
      </c>
      <c r="D7992" t="s">
        <v>27</v>
      </c>
      <c r="E7992" t="s">
        <v>10</v>
      </c>
      <c r="F7992" t="s">
        <v>283</v>
      </c>
      <c r="G7992">
        <v>2957</v>
      </c>
      <c r="H7992" t="s">
        <v>8</v>
      </c>
      <c r="I7992" t="s">
        <v>8</v>
      </c>
      <c r="J7992" t="s">
        <v>8</v>
      </c>
      <c r="K7992" t="s">
        <v>6766</v>
      </c>
    </row>
    <row r="7993" spans="1:11" x14ac:dyDescent="0.25">
      <c r="A7993">
        <v>4003</v>
      </c>
      <c r="B7993" t="s">
        <v>3187</v>
      </c>
      <c r="C7993" t="s">
        <v>3188</v>
      </c>
      <c r="D7993" t="s">
        <v>27</v>
      </c>
      <c r="E7993" t="s">
        <v>10</v>
      </c>
      <c r="F7993" t="s">
        <v>283</v>
      </c>
      <c r="G7993">
        <v>2957</v>
      </c>
      <c r="H7993" t="s">
        <v>8</v>
      </c>
      <c r="I7993" t="s">
        <v>8</v>
      </c>
      <c r="J7993" t="s">
        <v>8</v>
      </c>
      <c r="K7993" t="s">
        <v>6766</v>
      </c>
    </row>
    <row r="7994" spans="1:11" x14ac:dyDescent="0.25">
      <c r="A7994">
        <v>4003</v>
      </c>
      <c r="B7994" t="s">
        <v>3187</v>
      </c>
      <c r="C7994" t="s">
        <v>3188</v>
      </c>
      <c r="D7994" t="s">
        <v>27</v>
      </c>
      <c r="E7994" t="s">
        <v>10</v>
      </c>
      <c r="F7994" t="s">
        <v>283</v>
      </c>
      <c r="G7994">
        <v>2957</v>
      </c>
      <c r="H7994" t="s">
        <v>8</v>
      </c>
      <c r="I7994" t="s">
        <v>8</v>
      </c>
      <c r="J7994" t="s">
        <v>8</v>
      </c>
      <c r="K7994" t="s">
        <v>6766</v>
      </c>
    </row>
    <row r="7995" spans="1:11" x14ac:dyDescent="0.25">
      <c r="A7995">
        <v>4003</v>
      </c>
      <c r="B7995" t="s">
        <v>3187</v>
      </c>
      <c r="C7995" t="s">
        <v>3188</v>
      </c>
      <c r="D7995" t="s">
        <v>27</v>
      </c>
      <c r="E7995" t="s">
        <v>10</v>
      </c>
      <c r="F7995" t="s">
        <v>283</v>
      </c>
      <c r="G7995">
        <v>2957</v>
      </c>
      <c r="H7995" t="s">
        <v>8</v>
      </c>
      <c r="I7995" t="s">
        <v>8</v>
      </c>
      <c r="J7995" t="s">
        <v>8</v>
      </c>
      <c r="K7995" t="s">
        <v>6766</v>
      </c>
    </row>
    <row r="7996" spans="1:11" x14ac:dyDescent="0.25">
      <c r="A7996">
        <v>4003</v>
      </c>
      <c r="B7996" t="s">
        <v>3187</v>
      </c>
      <c r="C7996" t="s">
        <v>3188</v>
      </c>
      <c r="D7996" t="s">
        <v>27</v>
      </c>
      <c r="E7996" t="s">
        <v>10</v>
      </c>
      <c r="F7996" t="s">
        <v>283</v>
      </c>
      <c r="G7996">
        <v>2957</v>
      </c>
      <c r="H7996" t="s">
        <v>8</v>
      </c>
      <c r="I7996" t="s">
        <v>8</v>
      </c>
      <c r="J7996" t="s">
        <v>8</v>
      </c>
      <c r="K7996" t="s">
        <v>6766</v>
      </c>
    </row>
    <row r="7997" spans="1:11" x14ac:dyDescent="0.25">
      <c r="A7997">
        <v>4003</v>
      </c>
      <c r="B7997" t="s">
        <v>3187</v>
      </c>
      <c r="C7997" t="s">
        <v>3188</v>
      </c>
      <c r="D7997" t="s">
        <v>27</v>
      </c>
      <c r="E7997" t="s">
        <v>10</v>
      </c>
      <c r="F7997" t="s">
        <v>283</v>
      </c>
      <c r="G7997">
        <v>2957</v>
      </c>
      <c r="H7997" t="s">
        <v>8</v>
      </c>
      <c r="I7997" t="s">
        <v>8</v>
      </c>
      <c r="J7997" t="s">
        <v>8</v>
      </c>
      <c r="K7997" t="s">
        <v>6766</v>
      </c>
    </row>
    <row r="7998" spans="1:11" x14ac:dyDescent="0.25">
      <c r="A7998">
        <v>4003</v>
      </c>
      <c r="B7998" t="s">
        <v>3187</v>
      </c>
      <c r="C7998" t="s">
        <v>3188</v>
      </c>
      <c r="D7998" t="s">
        <v>27</v>
      </c>
      <c r="E7998" t="s">
        <v>10</v>
      </c>
      <c r="F7998" t="s">
        <v>283</v>
      </c>
      <c r="G7998">
        <v>2957</v>
      </c>
      <c r="H7998" t="s">
        <v>8</v>
      </c>
      <c r="I7998" t="s">
        <v>8</v>
      </c>
      <c r="J7998" t="s">
        <v>8</v>
      </c>
      <c r="K7998" t="s">
        <v>6766</v>
      </c>
    </row>
    <row r="7999" spans="1:11" x14ac:dyDescent="0.25">
      <c r="A7999">
        <v>4005</v>
      </c>
      <c r="B7999" t="s">
        <v>3189</v>
      </c>
      <c r="C7999" t="s">
        <v>3190</v>
      </c>
      <c r="D7999" t="s">
        <v>27</v>
      </c>
      <c r="E7999" t="s">
        <v>10</v>
      </c>
      <c r="F7999" t="s">
        <v>197</v>
      </c>
      <c r="G7999">
        <v>2959</v>
      </c>
      <c r="H7999" t="s">
        <v>8</v>
      </c>
      <c r="I7999" t="s">
        <v>8</v>
      </c>
      <c r="J7999" t="s">
        <v>8</v>
      </c>
      <c r="K7999" t="s">
        <v>6766</v>
      </c>
    </row>
    <row r="8000" spans="1:11" x14ac:dyDescent="0.25">
      <c r="A8000">
        <v>4005</v>
      </c>
      <c r="B8000" t="s">
        <v>3189</v>
      </c>
      <c r="C8000" t="s">
        <v>3190</v>
      </c>
      <c r="D8000" t="s">
        <v>27</v>
      </c>
      <c r="E8000" t="s">
        <v>10</v>
      </c>
      <c r="F8000" t="s">
        <v>197</v>
      </c>
      <c r="G8000">
        <v>2959</v>
      </c>
      <c r="H8000" t="s">
        <v>8</v>
      </c>
      <c r="I8000" t="s">
        <v>8</v>
      </c>
      <c r="J8000" t="s">
        <v>8</v>
      </c>
      <c r="K8000" t="s">
        <v>6766</v>
      </c>
    </row>
    <row r="8001" spans="1:11" x14ac:dyDescent="0.25">
      <c r="A8001">
        <v>4005</v>
      </c>
      <c r="B8001" t="s">
        <v>3189</v>
      </c>
      <c r="C8001" t="s">
        <v>3190</v>
      </c>
      <c r="D8001" t="s">
        <v>27</v>
      </c>
      <c r="E8001" t="s">
        <v>10</v>
      </c>
      <c r="F8001" t="s">
        <v>197</v>
      </c>
      <c r="G8001">
        <v>2959</v>
      </c>
      <c r="H8001" t="s">
        <v>8</v>
      </c>
      <c r="I8001" t="s">
        <v>8</v>
      </c>
      <c r="J8001" t="s">
        <v>8</v>
      </c>
      <c r="K8001" t="s">
        <v>6766</v>
      </c>
    </row>
    <row r="8002" spans="1:11" x14ac:dyDescent="0.25">
      <c r="A8002">
        <v>4005</v>
      </c>
      <c r="B8002" t="s">
        <v>3189</v>
      </c>
      <c r="C8002" t="s">
        <v>3190</v>
      </c>
      <c r="D8002" t="s">
        <v>27</v>
      </c>
      <c r="E8002" t="s">
        <v>10</v>
      </c>
      <c r="F8002" t="s">
        <v>197</v>
      </c>
      <c r="G8002">
        <v>2959</v>
      </c>
      <c r="H8002" t="s">
        <v>8</v>
      </c>
      <c r="I8002" t="s">
        <v>8</v>
      </c>
      <c r="J8002" t="s">
        <v>8</v>
      </c>
      <c r="K8002" t="s">
        <v>6766</v>
      </c>
    </row>
    <row r="8003" spans="1:11" x14ac:dyDescent="0.25">
      <c r="A8003">
        <v>4005</v>
      </c>
      <c r="B8003" t="s">
        <v>3189</v>
      </c>
      <c r="C8003" t="s">
        <v>3190</v>
      </c>
      <c r="D8003" t="s">
        <v>27</v>
      </c>
      <c r="E8003" t="s">
        <v>10</v>
      </c>
      <c r="F8003" t="s">
        <v>197</v>
      </c>
      <c r="G8003">
        <v>2959</v>
      </c>
      <c r="H8003" t="s">
        <v>8</v>
      </c>
      <c r="I8003" t="s">
        <v>8</v>
      </c>
      <c r="J8003" t="s">
        <v>8</v>
      </c>
      <c r="K8003" t="s">
        <v>6766</v>
      </c>
    </row>
    <row r="8004" spans="1:11" x14ac:dyDescent="0.25">
      <c r="A8004">
        <v>4005</v>
      </c>
      <c r="B8004" t="s">
        <v>3189</v>
      </c>
      <c r="C8004" t="s">
        <v>3190</v>
      </c>
      <c r="D8004" t="s">
        <v>27</v>
      </c>
      <c r="E8004" t="s">
        <v>10</v>
      </c>
      <c r="F8004" t="s">
        <v>197</v>
      </c>
      <c r="G8004">
        <v>2959</v>
      </c>
      <c r="H8004" t="s">
        <v>8</v>
      </c>
      <c r="I8004" t="s">
        <v>8</v>
      </c>
      <c r="J8004" t="s">
        <v>8</v>
      </c>
      <c r="K8004" t="s">
        <v>6766</v>
      </c>
    </row>
    <row r="8005" spans="1:11" x14ac:dyDescent="0.25">
      <c r="A8005">
        <v>4005</v>
      </c>
      <c r="B8005" t="s">
        <v>3189</v>
      </c>
      <c r="C8005" t="s">
        <v>3190</v>
      </c>
      <c r="D8005" t="s">
        <v>27</v>
      </c>
      <c r="E8005" t="s">
        <v>10</v>
      </c>
      <c r="F8005" t="s">
        <v>197</v>
      </c>
      <c r="G8005">
        <v>2959</v>
      </c>
      <c r="H8005" t="s">
        <v>8</v>
      </c>
      <c r="I8005" t="s">
        <v>8</v>
      </c>
      <c r="J8005" t="s">
        <v>8</v>
      </c>
      <c r="K8005" t="s">
        <v>6766</v>
      </c>
    </row>
    <row r="8006" spans="1:11" x14ac:dyDescent="0.25">
      <c r="A8006">
        <v>4005</v>
      </c>
      <c r="B8006" t="s">
        <v>3189</v>
      </c>
      <c r="C8006" t="s">
        <v>3190</v>
      </c>
      <c r="D8006" t="s">
        <v>27</v>
      </c>
      <c r="E8006" t="s">
        <v>10</v>
      </c>
      <c r="F8006" t="s">
        <v>197</v>
      </c>
      <c r="G8006">
        <v>2959</v>
      </c>
      <c r="H8006" t="s">
        <v>8</v>
      </c>
      <c r="I8006" t="s">
        <v>8</v>
      </c>
      <c r="J8006" t="s">
        <v>8</v>
      </c>
      <c r="K8006" t="s">
        <v>6766</v>
      </c>
    </row>
    <row r="8007" spans="1:11" x14ac:dyDescent="0.25">
      <c r="A8007">
        <v>4005</v>
      </c>
      <c r="B8007" t="s">
        <v>3189</v>
      </c>
      <c r="C8007" t="s">
        <v>3190</v>
      </c>
      <c r="D8007" t="s">
        <v>27</v>
      </c>
      <c r="E8007" t="s">
        <v>10</v>
      </c>
      <c r="F8007" t="s">
        <v>197</v>
      </c>
      <c r="G8007">
        <v>2959</v>
      </c>
      <c r="H8007" t="s">
        <v>8</v>
      </c>
      <c r="I8007" t="s">
        <v>8</v>
      </c>
      <c r="J8007" t="s">
        <v>8</v>
      </c>
      <c r="K8007" t="s">
        <v>6766</v>
      </c>
    </row>
    <row r="8008" spans="1:11" x14ac:dyDescent="0.25">
      <c r="A8008">
        <v>4005</v>
      </c>
      <c r="B8008" t="s">
        <v>3189</v>
      </c>
      <c r="C8008" t="s">
        <v>3190</v>
      </c>
      <c r="D8008" t="s">
        <v>27</v>
      </c>
      <c r="E8008" t="s">
        <v>10</v>
      </c>
      <c r="F8008" t="s">
        <v>197</v>
      </c>
      <c r="G8008">
        <v>2959</v>
      </c>
      <c r="H8008" t="s">
        <v>8</v>
      </c>
      <c r="I8008" t="s">
        <v>8</v>
      </c>
      <c r="J8008" t="s">
        <v>8</v>
      </c>
      <c r="K8008" t="s">
        <v>6766</v>
      </c>
    </row>
    <row r="8009" spans="1:11" x14ac:dyDescent="0.25">
      <c r="A8009">
        <v>4005</v>
      </c>
      <c r="B8009" t="s">
        <v>3189</v>
      </c>
      <c r="C8009" t="s">
        <v>3190</v>
      </c>
      <c r="D8009" t="s">
        <v>27</v>
      </c>
      <c r="E8009" t="s">
        <v>10</v>
      </c>
      <c r="F8009" t="s">
        <v>197</v>
      </c>
      <c r="G8009">
        <v>2959</v>
      </c>
      <c r="H8009" t="s">
        <v>8</v>
      </c>
      <c r="I8009" t="s">
        <v>8</v>
      </c>
      <c r="J8009" t="s">
        <v>8</v>
      </c>
      <c r="K8009" t="s">
        <v>6766</v>
      </c>
    </row>
    <row r="8010" spans="1:11" x14ac:dyDescent="0.25">
      <c r="A8010">
        <v>4005</v>
      </c>
      <c r="B8010" t="s">
        <v>3189</v>
      </c>
      <c r="C8010" t="s">
        <v>3190</v>
      </c>
      <c r="D8010" t="s">
        <v>27</v>
      </c>
      <c r="E8010" t="s">
        <v>10</v>
      </c>
      <c r="F8010" t="s">
        <v>197</v>
      </c>
      <c r="G8010">
        <v>2959</v>
      </c>
      <c r="H8010" t="s">
        <v>8</v>
      </c>
      <c r="I8010" t="s">
        <v>8</v>
      </c>
      <c r="J8010" t="s">
        <v>8</v>
      </c>
      <c r="K8010" t="s">
        <v>6766</v>
      </c>
    </row>
    <row r="8011" spans="1:11" x14ac:dyDescent="0.25">
      <c r="A8011">
        <v>4005</v>
      </c>
      <c r="B8011" t="s">
        <v>3189</v>
      </c>
      <c r="C8011" t="s">
        <v>3190</v>
      </c>
      <c r="D8011" t="s">
        <v>27</v>
      </c>
      <c r="E8011" t="s">
        <v>10</v>
      </c>
      <c r="F8011" t="s">
        <v>197</v>
      </c>
      <c r="G8011">
        <v>2959</v>
      </c>
      <c r="H8011" t="s">
        <v>8</v>
      </c>
      <c r="I8011" t="s">
        <v>8</v>
      </c>
      <c r="J8011" t="s">
        <v>8</v>
      </c>
      <c r="K8011" t="s">
        <v>6766</v>
      </c>
    </row>
    <row r="8012" spans="1:11" x14ac:dyDescent="0.25">
      <c r="A8012">
        <v>4005</v>
      </c>
      <c r="B8012" t="s">
        <v>3189</v>
      </c>
      <c r="C8012" t="s">
        <v>3190</v>
      </c>
      <c r="D8012" t="s">
        <v>27</v>
      </c>
      <c r="E8012" t="s">
        <v>10</v>
      </c>
      <c r="F8012" t="s">
        <v>197</v>
      </c>
      <c r="G8012">
        <v>2959</v>
      </c>
      <c r="H8012" t="s">
        <v>8</v>
      </c>
      <c r="I8012" t="s">
        <v>8</v>
      </c>
      <c r="J8012" t="s">
        <v>8</v>
      </c>
      <c r="K8012" t="s">
        <v>6766</v>
      </c>
    </row>
    <row r="8013" spans="1:11" x14ac:dyDescent="0.25">
      <c r="A8013">
        <v>4005</v>
      </c>
      <c r="B8013" t="s">
        <v>3189</v>
      </c>
      <c r="C8013" t="s">
        <v>3190</v>
      </c>
      <c r="D8013" t="s">
        <v>27</v>
      </c>
      <c r="E8013" t="s">
        <v>10</v>
      </c>
      <c r="F8013" t="s">
        <v>197</v>
      </c>
      <c r="G8013">
        <v>2959</v>
      </c>
      <c r="H8013" t="s">
        <v>8</v>
      </c>
      <c r="I8013" t="s">
        <v>8</v>
      </c>
      <c r="J8013" t="s">
        <v>8</v>
      </c>
      <c r="K8013" t="s">
        <v>6766</v>
      </c>
    </row>
    <row r="8014" spans="1:11" x14ac:dyDescent="0.25">
      <c r="A8014">
        <v>4005</v>
      </c>
      <c r="B8014" t="s">
        <v>3189</v>
      </c>
      <c r="C8014" t="s">
        <v>3190</v>
      </c>
      <c r="D8014" t="s">
        <v>27</v>
      </c>
      <c r="E8014" t="s">
        <v>10</v>
      </c>
      <c r="F8014" t="s">
        <v>197</v>
      </c>
      <c r="G8014">
        <v>2959</v>
      </c>
      <c r="H8014" t="s">
        <v>8</v>
      </c>
      <c r="I8014" t="s">
        <v>8</v>
      </c>
      <c r="J8014" t="s">
        <v>8</v>
      </c>
      <c r="K8014" t="s">
        <v>6766</v>
      </c>
    </row>
    <row r="8015" spans="1:11" x14ac:dyDescent="0.25">
      <c r="A8015">
        <v>4005</v>
      </c>
      <c r="B8015" t="s">
        <v>3189</v>
      </c>
      <c r="C8015" t="s">
        <v>3190</v>
      </c>
      <c r="D8015" t="s">
        <v>27</v>
      </c>
      <c r="E8015" t="s">
        <v>10</v>
      </c>
      <c r="F8015" t="s">
        <v>197</v>
      </c>
      <c r="G8015">
        <v>2959</v>
      </c>
      <c r="H8015" t="s">
        <v>8</v>
      </c>
      <c r="I8015" t="s">
        <v>8</v>
      </c>
      <c r="J8015" t="s">
        <v>8</v>
      </c>
      <c r="K8015" t="s">
        <v>6766</v>
      </c>
    </row>
    <row r="8016" spans="1:11" x14ac:dyDescent="0.25">
      <c r="A8016">
        <v>4005</v>
      </c>
      <c r="B8016" t="s">
        <v>3189</v>
      </c>
      <c r="C8016" t="s">
        <v>3190</v>
      </c>
      <c r="D8016" t="s">
        <v>27</v>
      </c>
      <c r="E8016" t="s">
        <v>10</v>
      </c>
      <c r="F8016" t="s">
        <v>197</v>
      </c>
      <c r="G8016">
        <v>2959</v>
      </c>
      <c r="H8016" t="s">
        <v>8</v>
      </c>
      <c r="I8016" t="s">
        <v>8</v>
      </c>
      <c r="J8016" t="s">
        <v>8</v>
      </c>
      <c r="K8016" t="s">
        <v>6766</v>
      </c>
    </row>
    <row r="8017" spans="1:11" x14ac:dyDescent="0.25">
      <c r="A8017">
        <v>4005</v>
      </c>
      <c r="B8017" t="s">
        <v>3189</v>
      </c>
      <c r="C8017" t="s">
        <v>3190</v>
      </c>
      <c r="D8017" t="s">
        <v>27</v>
      </c>
      <c r="E8017" t="s">
        <v>10</v>
      </c>
      <c r="F8017" t="s">
        <v>197</v>
      </c>
      <c r="G8017">
        <v>2959</v>
      </c>
      <c r="H8017" t="s">
        <v>8</v>
      </c>
      <c r="I8017" t="s">
        <v>8</v>
      </c>
      <c r="J8017" t="s">
        <v>8</v>
      </c>
      <c r="K8017" t="s">
        <v>6766</v>
      </c>
    </row>
    <row r="8018" spans="1:11" x14ac:dyDescent="0.25">
      <c r="A8018">
        <v>4005</v>
      </c>
      <c r="B8018" t="s">
        <v>3189</v>
      </c>
      <c r="C8018" t="s">
        <v>3190</v>
      </c>
      <c r="D8018" t="s">
        <v>27</v>
      </c>
      <c r="E8018" t="s">
        <v>10</v>
      </c>
      <c r="F8018" t="s">
        <v>197</v>
      </c>
      <c r="G8018">
        <v>2959</v>
      </c>
      <c r="H8018" t="s">
        <v>8</v>
      </c>
      <c r="I8018" t="s">
        <v>8</v>
      </c>
      <c r="J8018" t="s">
        <v>8</v>
      </c>
      <c r="K8018" t="s">
        <v>6766</v>
      </c>
    </row>
    <row r="8019" spans="1:11" x14ac:dyDescent="0.25">
      <c r="A8019">
        <v>4006</v>
      </c>
      <c r="B8019" t="s">
        <v>3191</v>
      </c>
      <c r="C8019" t="s">
        <v>8523</v>
      </c>
      <c r="D8019" t="s">
        <v>27</v>
      </c>
      <c r="E8019" t="s">
        <v>10</v>
      </c>
      <c r="F8019" t="s">
        <v>8524</v>
      </c>
      <c r="G8019">
        <v>2960</v>
      </c>
      <c r="H8019" t="s">
        <v>8</v>
      </c>
      <c r="I8019" t="s">
        <v>8</v>
      </c>
      <c r="J8019" t="s">
        <v>8</v>
      </c>
      <c r="K8019" t="s">
        <v>6766</v>
      </c>
    </row>
    <row r="8020" spans="1:11" x14ac:dyDescent="0.25">
      <c r="A8020">
        <v>4006</v>
      </c>
      <c r="B8020" t="s">
        <v>3191</v>
      </c>
      <c r="C8020" t="s">
        <v>8523</v>
      </c>
      <c r="D8020" t="s">
        <v>27</v>
      </c>
      <c r="E8020" t="s">
        <v>10</v>
      </c>
      <c r="F8020" t="s">
        <v>8524</v>
      </c>
      <c r="G8020">
        <v>2960</v>
      </c>
      <c r="H8020" t="s">
        <v>8</v>
      </c>
      <c r="I8020" t="s">
        <v>8</v>
      </c>
      <c r="J8020" t="s">
        <v>8</v>
      </c>
      <c r="K8020" t="s">
        <v>6766</v>
      </c>
    </row>
    <row r="8021" spans="1:11" x14ac:dyDescent="0.25">
      <c r="A8021">
        <v>4006</v>
      </c>
      <c r="B8021" t="s">
        <v>3191</v>
      </c>
      <c r="C8021" t="s">
        <v>8523</v>
      </c>
      <c r="D8021" t="s">
        <v>27</v>
      </c>
      <c r="E8021" t="s">
        <v>10</v>
      </c>
      <c r="F8021" t="s">
        <v>8524</v>
      </c>
      <c r="G8021">
        <v>2960</v>
      </c>
      <c r="H8021" t="s">
        <v>8</v>
      </c>
      <c r="I8021" t="s">
        <v>8</v>
      </c>
      <c r="J8021" t="s">
        <v>8</v>
      </c>
      <c r="K8021" t="s">
        <v>6766</v>
      </c>
    </row>
    <row r="8022" spans="1:11" x14ac:dyDescent="0.25">
      <c r="A8022">
        <v>4006</v>
      </c>
      <c r="B8022" t="s">
        <v>3191</v>
      </c>
      <c r="C8022" t="s">
        <v>8523</v>
      </c>
      <c r="D8022" t="s">
        <v>27</v>
      </c>
      <c r="E8022" t="s">
        <v>10</v>
      </c>
      <c r="F8022" t="s">
        <v>8524</v>
      </c>
      <c r="G8022">
        <v>2960</v>
      </c>
      <c r="H8022" t="s">
        <v>8</v>
      </c>
      <c r="I8022" t="s">
        <v>8</v>
      </c>
      <c r="J8022" t="s">
        <v>8</v>
      </c>
      <c r="K8022" t="s">
        <v>6766</v>
      </c>
    </row>
    <row r="8023" spans="1:11" x14ac:dyDescent="0.25">
      <c r="A8023">
        <v>4006</v>
      </c>
      <c r="B8023" t="s">
        <v>3191</v>
      </c>
      <c r="C8023" t="s">
        <v>8523</v>
      </c>
      <c r="D8023" t="s">
        <v>27</v>
      </c>
      <c r="E8023" t="s">
        <v>10</v>
      </c>
      <c r="F8023" t="s">
        <v>8524</v>
      </c>
      <c r="G8023">
        <v>2960</v>
      </c>
      <c r="H8023" t="s">
        <v>8</v>
      </c>
      <c r="I8023" t="s">
        <v>8</v>
      </c>
      <c r="J8023" t="s">
        <v>8</v>
      </c>
      <c r="K8023" t="s">
        <v>6766</v>
      </c>
    </row>
    <row r="8024" spans="1:11" x14ac:dyDescent="0.25">
      <c r="A8024">
        <v>4006</v>
      </c>
      <c r="B8024" t="s">
        <v>3191</v>
      </c>
      <c r="C8024" t="s">
        <v>8523</v>
      </c>
      <c r="D8024" t="s">
        <v>27</v>
      </c>
      <c r="E8024" t="s">
        <v>10</v>
      </c>
      <c r="F8024" t="s">
        <v>8524</v>
      </c>
      <c r="G8024">
        <v>2960</v>
      </c>
      <c r="H8024" t="s">
        <v>8</v>
      </c>
      <c r="I8024" t="s">
        <v>8</v>
      </c>
      <c r="J8024" t="s">
        <v>8</v>
      </c>
      <c r="K8024" t="s">
        <v>6766</v>
      </c>
    </row>
    <row r="8025" spans="1:11" x14ac:dyDescent="0.25">
      <c r="A8025">
        <v>4006</v>
      </c>
      <c r="B8025" t="s">
        <v>3191</v>
      </c>
      <c r="C8025" t="s">
        <v>8523</v>
      </c>
      <c r="D8025" t="s">
        <v>27</v>
      </c>
      <c r="E8025" t="s">
        <v>10</v>
      </c>
      <c r="F8025" t="s">
        <v>8524</v>
      </c>
      <c r="G8025">
        <v>2960</v>
      </c>
      <c r="H8025" t="s">
        <v>8</v>
      </c>
      <c r="I8025" t="s">
        <v>8</v>
      </c>
      <c r="J8025" t="s">
        <v>8</v>
      </c>
      <c r="K8025" t="s">
        <v>6766</v>
      </c>
    </row>
    <row r="8026" spans="1:11" x14ac:dyDescent="0.25">
      <c r="A8026">
        <v>4006</v>
      </c>
      <c r="B8026" t="s">
        <v>3191</v>
      </c>
      <c r="C8026" t="s">
        <v>8523</v>
      </c>
      <c r="D8026" t="s">
        <v>27</v>
      </c>
      <c r="E8026" t="s">
        <v>10</v>
      </c>
      <c r="F8026" t="s">
        <v>8524</v>
      </c>
      <c r="G8026">
        <v>2960</v>
      </c>
      <c r="H8026" t="s">
        <v>8</v>
      </c>
      <c r="I8026" t="s">
        <v>8</v>
      </c>
      <c r="J8026" t="s">
        <v>8</v>
      </c>
      <c r="K8026" t="s">
        <v>6766</v>
      </c>
    </row>
    <row r="8027" spans="1:11" x14ac:dyDescent="0.25">
      <c r="A8027">
        <v>4006</v>
      </c>
      <c r="B8027" t="s">
        <v>3191</v>
      </c>
      <c r="C8027" t="s">
        <v>8523</v>
      </c>
      <c r="D8027" t="s">
        <v>27</v>
      </c>
      <c r="E8027" t="s">
        <v>10</v>
      </c>
      <c r="F8027" t="s">
        <v>8524</v>
      </c>
      <c r="G8027">
        <v>2960</v>
      </c>
      <c r="H8027" t="s">
        <v>8</v>
      </c>
      <c r="I8027" t="s">
        <v>8</v>
      </c>
      <c r="J8027" t="s">
        <v>8</v>
      </c>
      <c r="K8027" t="s">
        <v>6766</v>
      </c>
    </row>
    <row r="8028" spans="1:11" x14ac:dyDescent="0.25">
      <c r="A8028">
        <v>4006</v>
      </c>
      <c r="B8028" t="s">
        <v>3191</v>
      </c>
      <c r="C8028" t="s">
        <v>8523</v>
      </c>
      <c r="D8028" t="s">
        <v>27</v>
      </c>
      <c r="E8028" t="s">
        <v>10</v>
      </c>
      <c r="F8028" t="s">
        <v>8524</v>
      </c>
      <c r="G8028">
        <v>2960</v>
      </c>
      <c r="H8028" t="s">
        <v>8</v>
      </c>
      <c r="I8028" t="s">
        <v>8</v>
      </c>
      <c r="J8028" t="s">
        <v>8</v>
      </c>
      <c r="K8028" t="s">
        <v>6766</v>
      </c>
    </row>
    <row r="8029" spans="1:11" x14ac:dyDescent="0.25">
      <c r="A8029">
        <v>4006</v>
      </c>
      <c r="B8029" t="s">
        <v>3191</v>
      </c>
      <c r="C8029" t="s">
        <v>8523</v>
      </c>
      <c r="D8029" t="s">
        <v>27</v>
      </c>
      <c r="E8029" t="s">
        <v>10</v>
      </c>
      <c r="F8029" t="s">
        <v>8524</v>
      </c>
      <c r="G8029">
        <v>2960</v>
      </c>
      <c r="H8029" t="s">
        <v>8</v>
      </c>
      <c r="I8029" t="s">
        <v>8</v>
      </c>
      <c r="J8029" t="s">
        <v>8</v>
      </c>
      <c r="K8029" t="s">
        <v>6766</v>
      </c>
    </row>
    <row r="8030" spans="1:11" x14ac:dyDescent="0.25">
      <c r="A8030">
        <v>4006</v>
      </c>
      <c r="B8030" t="s">
        <v>3191</v>
      </c>
      <c r="C8030" t="s">
        <v>8523</v>
      </c>
      <c r="D8030" t="s">
        <v>27</v>
      </c>
      <c r="E8030" t="s">
        <v>10</v>
      </c>
      <c r="F8030" t="s">
        <v>8524</v>
      </c>
      <c r="G8030">
        <v>2960</v>
      </c>
      <c r="H8030" t="s">
        <v>8</v>
      </c>
      <c r="I8030" t="s">
        <v>8</v>
      </c>
      <c r="J8030" t="s">
        <v>8</v>
      </c>
      <c r="K8030" t="s">
        <v>6766</v>
      </c>
    </row>
    <row r="8031" spans="1:11" x14ac:dyDescent="0.25">
      <c r="A8031">
        <v>4006</v>
      </c>
      <c r="B8031" t="s">
        <v>3191</v>
      </c>
      <c r="C8031" t="s">
        <v>8523</v>
      </c>
      <c r="D8031" t="s">
        <v>27</v>
      </c>
      <c r="E8031" t="s">
        <v>10</v>
      </c>
      <c r="F8031" t="s">
        <v>8524</v>
      </c>
      <c r="G8031">
        <v>2960</v>
      </c>
      <c r="H8031" t="s">
        <v>8</v>
      </c>
      <c r="I8031" t="s">
        <v>8</v>
      </c>
      <c r="J8031" t="s">
        <v>8</v>
      </c>
      <c r="K8031" t="s">
        <v>6766</v>
      </c>
    </row>
    <row r="8032" spans="1:11" x14ac:dyDescent="0.25">
      <c r="A8032">
        <v>4006</v>
      </c>
      <c r="B8032" t="s">
        <v>3191</v>
      </c>
      <c r="C8032" t="s">
        <v>8523</v>
      </c>
      <c r="D8032" t="s">
        <v>27</v>
      </c>
      <c r="E8032" t="s">
        <v>10</v>
      </c>
      <c r="F8032" t="s">
        <v>8524</v>
      </c>
      <c r="G8032">
        <v>2960</v>
      </c>
      <c r="H8032" t="s">
        <v>8</v>
      </c>
      <c r="I8032" t="s">
        <v>8</v>
      </c>
      <c r="J8032" t="s">
        <v>8</v>
      </c>
      <c r="K8032" t="s">
        <v>6766</v>
      </c>
    </row>
    <row r="8033" spans="1:11" x14ac:dyDescent="0.25">
      <c r="A8033">
        <v>4006</v>
      </c>
      <c r="B8033" t="s">
        <v>3191</v>
      </c>
      <c r="C8033" t="s">
        <v>8523</v>
      </c>
      <c r="D8033" t="s">
        <v>27</v>
      </c>
      <c r="E8033" t="s">
        <v>10</v>
      </c>
      <c r="F8033" t="s">
        <v>8524</v>
      </c>
      <c r="G8033">
        <v>2960</v>
      </c>
      <c r="H8033" t="s">
        <v>8</v>
      </c>
      <c r="I8033" t="s">
        <v>8</v>
      </c>
      <c r="J8033" t="s">
        <v>8</v>
      </c>
      <c r="K8033" t="s">
        <v>6766</v>
      </c>
    </row>
    <row r="8034" spans="1:11" x14ac:dyDescent="0.25">
      <c r="A8034">
        <v>4006</v>
      </c>
      <c r="B8034" t="s">
        <v>3191</v>
      </c>
      <c r="C8034" t="s">
        <v>8523</v>
      </c>
      <c r="D8034" t="s">
        <v>27</v>
      </c>
      <c r="E8034" t="s">
        <v>10</v>
      </c>
      <c r="F8034" t="s">
        <v>8524</v>
      </c>
      <c r="G8034">
        <v>2960</v>
      </c>
      <c r="H8034" t="s">
        <v>8</v>
      </c>
      <c r="I8034" t="s">
        <v>8</v>
      </c>
      <c r="J8034" t="s">
        <v>8</v>
      </c>
      <c r="K8034" t="s">
        <v>6766</v>
      </c>
    </row>
    <row r="8035" spans="1:11" x14ac:dyDescent="0.25">
      <c r="A8035">
        <v>4006</v>
      </c>
      <c r="B8035" t="s">
        <v>3191</v>
      </c>
      <c r="C8035" t="s">
        <v>8523</v>
      </c>
      <c r="D8035" t="s">
        <v>27</v>
      </c>
      <c r="E8035" t="s">
        <v>10</v>
      </c>
      <c r="F8035" t="s">
        <v>8524</v>
      </c>
      <c r="G8035">
        <v>2960</v>
      </c>
      <c r="H8035" t="s">
        <v>8</v>
      </c>
      <c r="I8035" t="s">
        <v>8</v>
      </c>
      <c r="J8035" t="s">
        <v>8</v>
      </c>
      <c r="K8035" t="s">
        <v>6766</v>
      </c>
    </row>
    <row r="8036" spans="1:11" x14ac:dyDescent="0.25">
      <c r="A8036">
        <v>4006</v>
      </c>
      <c r="B8036" t="s">
        <v>3191</v>
      </c>
      <c r="C8036" t="s">
        <v>8523</v>
      </c>
      <c r="D8036" t="s">
        <v>27</v>
      </c>
      <c r="E8036" t="s">
        <v>10</v>
      </c>
      <c r="F8036" t="s">
        <v>8524</v>
      </c>
      <c r="G8036">
        <v>2960</v>
      </c>
      <c r="H8036" t="s">
        <v>8</v>
      </c>
      <c r="I8036" t="s">
        <v>8</v>
      </c>
      <c r="J8036" t="s">
        <v>8</v>
      </c>
      <c r="K8036" t="s">
        <v>6766</v>
      </c>
    </row>
    <row r="8037" spans="1:11" x14ac:dyDescent="0.25">
      <c r="A8037">
        <v>4006</v>
      </c>
      <c r="B8037" t="s">
        <v>3191</v>
      </c>
      <c r="C8037" t="s">
        <v>8523</v>
      </c>
      <c r="D8037" t="s">
        <v>27</v>
      </c>
      <c r="E8037" t="s">
        <v>10</v>
      </c>
      <c r="F8037" t="s">
        <v>8524</v>
      </c>
      <c r="G8037">
        <v>2960</v>
      </c>
      <c r="H8037" t="s">
        <v>8</v>
      </c>
      <c r="I8037" t="s">
        <v>8</v>
      </c>
      <c r="J8037" t="s">
        <v>8</v>
      </c>
      <c r="K8037" t="s">
        <v>6766</v>
      </c>
    </row>
    <row r="8038" spans="1:11" x14ac:dyDescent="0.25">
      <c r="A8038">
        <v>4006</v>
      </c>
      <c r="B8038" t="s">
        <v>3191</v>
      </c>
      <c r="C8038" t="s">
        <v>8523</v>
      </c>
      <c r="D8038" t="s">
        <v>27</v>
      </c>
      <c r="E8038" t="s">
        <v>10</v>
      </c>
      <c r="F8038" t="s">
        <v>8524</v>
      </c>
      <c r="G8038">
        <v>2960</v>
      </c>
      <c r="H8038" t="s">
        <v>8</v>
      </c>
      <c r="I8038" t="s">
        <v>8</v>
      </c>
      <c r="J8038" t="s">
        <v>8</v>
      </c>
      <c r="K8038" t="s">
        <v>6766</v>
      </c>
    </row>
    <row r="8039" spans="1:11" x14ac:dyDescent="0.25">
      <c r="A8039">
        <v>4006</v>
      </c>
      <c r="B8039" t="s">
        <v>3191</v>
      </c>
      <c r="C8039" t="s">
        <v>8523</v>
      </c>
      <c r="D8039" t="s">
        <v>27</v>
      </c>
      <c r="E8039" t="s">
        <v>10</v>
      </c>
      <c r="F8039" t="s">
        <v>8524</v>
      </c>
      <c r="G8039">
        <v>2960</v>
      </c>
      <c r="H8039" t="s">
        <v>8</v>
      </c>
      <c r="I8039" t="s">
        <v>8</v>
      </c>
      <c r="J8039" t="s">
        <v>8</v>
      </c>
      <c r="K8039" t="s">
        <v>6766</v>
      </c>
    </row>
    <row r="8040" spans="1:11" x14ac:dyDescent="0.25">
      <c r="A8040">
        <v>4006</v>
      </c>
      <c r="B8040" t="s">
        <v>3191</v>
      </c>
      <c r="C8040" t="s">
        <v>8523</v>
      </c>
      <c r="D8040" t="s">
        <v>27</v>
      </c>
      <c r="E8040" t="s">
        <v>10</v>
      </c>
      <c r="F8040" t="s">
        <v>8524</v>
      </c>
      <c r="G8040">
        <v>2960</v>
      </c>
      <c r="H8040" t="s">
        <v>8</v>
      </c>
      <c r="I8040" t="s">
        <v>8</v>
      </c>
      <c r="J8040" t="s">
        <v>8</v>
      </c>
      <c r="K8040" t="s">
        <v>6766</v>
      </c>
    </row>
    <row r="8041" spans="1:11" x14ac:dyDescent="0.25">
      <c r="A8041">
        <v>4006</v>
      </c>
      <c r="B8041" t="s">
        <v>3191</v>
      </c>
      <c r="C8041" t="s">
        <v>8523</v>
      </c>
      <c r="D8041" t="s">
        <v>27</v>
      </c>
      <c r="E8041" t="s">
        <v>10</v>
      </c>
      <c r="F8041" t="s">
        <v>8524</v>
      </c>
      <c r="G8041">
        <v>2960</v>
      </c>
      <c r="H8041" t="s">
        <v>8</v>
      </c>
      <c r="I8041" t="s">
        <v>8</v>
      </c>
      <c r="J8041" t="s">
        <v>8</v>
      </c>
      <c r="K8041" t="s">
        <v>6766</v>
      </c>
    </row>
    <row r="8042" spans="1:11" x14ac:dyDescent="0.25">
      <c r="A8042">
        <v>4006</v>
      </c>
      <c r="B8042" t="s">
        <v>3191</v>
      </c>
      <c r="C8042" t="s">
        <v>8523</v>
      </c>
      <c r="D8042" t="s">
        <v>27</v>
      </c>
      <c r="E8042" t="s">
        <v>10</v>
      </c>
      <c r="F8042" t="s">
        <v>8524</v>
      </c>
      <c r="G8042">
        <v>2960</v>
      </c>
      <c r="H8042" t="s">
        <v>8</v>
      </c>
      <c r="I8042" t="s">
        <v>8</v>
      </c>
      <c r="J8042" t="s">
        <v>8</v>
      </c>
      <c r="K8042" t="s">
        <v>6766</v>
      </c>
    </row>
    <row r="8043" spans="1:11" x14ac:dyDescent="0.25">
      <c r="A8043">
        <v>4006</v>
      </c>
      <c r="B8043" t="s">
        <v>3191</v>
      </c>
      <c r="C8043" t="s">
        <v>8523</v>
      </c>
      <c r="D8043" t="s">
        <v>27</v>
      </c>
      <c r="E8043" t="s">
        <v>10</v>
      </c>
      <c r="F8043" t="s">
        <v>8524</v>
      </c>
      <c r="G8043">
        <v>2960</v>
      </c>
      <c r="H8043" t="s">
        <v>8</v>
      </c>
      <c r="I8043" t="s">
        <v>8</v>
      </c>
      <c r="J8043" t="s">
        <v>8</v>
      </c>
      <c r="K8043" t="s">
        <v>6766</v>
      </c>
    </row>
    <row r="8044" spans="1:11" x14ac:dyDescent="0.25">
      <c r="A8044">
        <v>4006</v>
      </c>
      <c r="B8044" t="s">
        <v>3191</v>
      </c>
      <c r="C8044" t="s">
        <v>8523</v>
      </c>
      <c r="D8044" t="s">
        <v>27</v>
      </c>
      <c r="E8044" t="s">
        <v>10</v>
      </c>
      <c r="F8044" t="s">
        <v>8524</v>
      </c>
      <c r="G8044">
        <v>2960</v>
      </c>
      <c r="H8044" t="s">
        <v>8</v>
      </c>
      <c r="I8044" t="s">
        <v>8</v>
      </c>
      <c r="J8044" t="s">
        <v>8</v>
      </c>
      <c r="K8044" t="s">
        <v>6766</v>
      </c>
    </row>
    <row r="8045" spans="1:11" x14ac:dyDescent="0.25">
      <c r="A8045">
        <v>4006</v>
      </c>
      <c r="B8045" t="s">
        <v>3191</v>
      </c>
      <c r="C8045" t="s">
        <v>8523</v>
      </c>
      <c r="D8045" t="s">
        <v>27</v>
      </c>
      <c r="E8045" t="s">
        <v>10</v>
      </c>
      <c r="F8045" t="s">
        <v>8524</v>
      </c>
      <c r="G8045">
        <v>2960</v>
      </c>
      <c r="H8045" t="s">
        <v>8</v>
      </c>
      <c r="I8045" t="s">
        <v>8</v>
      </c>
      <c r="J8045" t="s">
        <v>8</v>
      </c>
      <c r="K8045" t="s">
        <v>6766</v>
      </c>
    </row>
    <row r="8046" spans="1:11" x14ac:dyDescent="0.25">
      <c r="A8046">
        <v>4006</v>
      </c>
      <c r="B8046" t="s">
        <v>3191</v>
      </c>
      <c r="C8046" t="s">
        <v>8523</v>
      </c>
      <c r="D8046" t="s">
        <v>27</v>
      </c>
      <c r="E8046" t="s">
        <v>10</v>
      </c>
      <c r="F8046" t="s">
        <v>8524</v>
      </c>
      <c r="G8046">
        <v>2960</v>
      </c>
      <c r="H8046" t="s">
        <v>8</v>
      </c>
      <c r="I8046" t="s">
        <v>8</v>
      </c>
      <c r="J8046" t="s">
        <v>8</v>
      </c>
      <c r="K8046" t="s">
        <v>6766</v>
      </c>
    </row>
    <row r="8047" spans="1:11" x14ac:dyDescent="0.25">
      <c r="A8047">
        <v>4006</v>
      </c>
      <c r="B8047" t="s">
        <v>3191</v>
      </c>
      <c r="C8047" t="s">
        <v>8523</v>
      </c>
      <c r="D8047" t="s">
        <v>27</v>
      </c>
      <c r="E8047" t="s">
        <v>10</v>
      </c>
      <c r="F8047" t="s">
        <v>8524</v>
      </c>
      <c r="G8047">
        <v>2960</v>
      </c>
      <c r="H8047" t="s">
        <v>8</v>
      </c>
      <c r="I8047" t="s">
        <v>8</v>
      </c>
      <c r="J8047" t="s">
        <v>8</v>
      </c>
      <c r="K8047" t="s">
        <v>6766</v>
      </c>
    </row>
    <row r="8048" spans="1:11" x14ac:dyDescent="0.25">
      <c r="A8048">
        <v>4006</v>
      </c>
      <c r="B8048" t="s">
        <v>3191</v>
      </c>
      <c r="C8048" t="s">
        <v>8523</v>
      </c>
      <c r="D8048" t="s">
        <v>27</v>
      </c>
      <c r="E8048" t="s">
        <v>10</v>
      </c>
      <c r="F8048" t="s">
        <v>8524</v>
      </c>
      <c r="G8048">
        <v>2960</v>
      </c>
      <c r="H8048" t="s">
        <v>8</v>
      </c>
      <c r="I8048" t="s">
        <v>8</v>
      </c>
      <c r="J8048" t="s">
        <v>8</v>
      </c>
      <c r="K8048" t="s">
        <v>6766</v>
      </c>
    </row>
    <row r="8049" spans="1:11" x14ac:dyDescent="0.25">
      <c r="A8049">
        <v>4006</v>
      </c>
      <c r="B8049" t="s">
        <v>3191</v>
      </c>
      <c r="C8049" t="s">
        <v>8523</v>
      </c>
      <c r="D8049" t="s">
        <v>27</v>
      </c>
      <c r="E8049" t="s">
        <v>10</v>
      </c>
      <c r="F8049" t="s">
        <v>8524</v>
      </c>
      <c r="G8049">
        <v>2960</v>
      </c>
      <c r="H8049" t="s">
        <v>8</v>
      </c>
      <c r="I8049" t="s">
        <v>8</v>
      </c>
      <c r="J8049" t="s">
        <v>8</v>
      </c>
      <c r="K8049" t="s">
        <v>6766</v>
      </c>
    </row>
    <row r="8050" spans="1:11" x14ac:dyDescent="0.25">
      <c r="A8050">
        <v>4006</v>
      </c>
      <c r="B8050" t="s">
        <v>3191</v>
      </c>
      <c r="C8050" t="s">
        <v>8523</v>
      </c>
      <c r="D8050" t="s">
        <v>27</v>
      </c>
      <c r="E8050" t="s">
        <v>10</v>
      </c>
      <c r="F8050" t="s">
        <v>8524</v>
      </c>
      <c r="G8050">
        <v>2960</v>
      </c>
      <c r="H8050" t="s">
        <v>8</v>
      </c>
      <c r="I8050" t="s">
        <v>8</v>
      </c>
      <c r="J8050" t="s">
        <v>8</v>
      </c>
      <c r="K8050" t="s">
        <v>6766</v>
      </c>
    </row>
    <row r="8051" spans="1:11" x14ac:dyDescent="0.25">
      <c r="A8051">
        <v>4006</v>
      </c>
      <c r="B8051" t="s">
        <v>3191</v>
      </c>
      <c r="C8051" t="s">
        <v>8523</v>
      </c>
      <c r="D8051" t="s">
        <v>27</v>
      </c>
      <c r="E8051" t="s">
        <v>10</v>
      </c>
      <c r="F8051" t="s">
        <v>8524</v>
      </c>
      <c r="G8051">
        <v>2960</v>
      </c>
      <c r="H8051" t="s">
        <v>8</v>
      </c>
      <c r="I8051" t="s">
        <v>8</v>
      </c>
      <c r="J8051" t="s">
        <v>8</v>
      </c>
      <c r="K8051" t="s">
        <v>6766</v>
      </c>
    </row>
    <row r="8052" spans="1:11" x14ac:dyDescent="0.25">
      <c r="A8052">
        <v>4006</v>
      </c>
      <c r="B8052" t="s">
        <v>3191</v>
      </c>
      <c r="C8052" t="s">
        <v>8523</v>
      </c>
      <c r="D8052" t="s">
        <v>27</v>
      </c>
      <c r="E8052" t="s">
        <v>10</v>
      </c>
      <c r="F8052" t="s">
        <v>8524</v>
      </c>
      <c r="G8052">
        <v>2960</v>
      </c>
      <c r="H8052" t="s">
        <v>8</v>
      </c>
      <c r="I8052" t="s">
        <v>8</v>
      </c>
      <c r="J8052" t="s">
        <v>8</v>
      </c>
      <c r="K8052" t="s">
        <v>6766</v>
      </c>
    </row>
    <row r="8053" spans="1:11" x14ac:dyDescent="0.25">
      <c r="A8053">
        <v>4006</v>
      </c>
      <c r="B8053" t="s">
        <v>3191</v>
      </c>
      <c r="C8053" t="s">
        <v>8523</v>
      </c>
      <c r="D8053" t="s">
        <v>27</v>
      </c>
      <c r="E8053" t="s">
        <v>10</v>
      </c>
      <c r="F8053" t="s">
        <v>8524</v>
      </c>
      <c r="G8053">
        <v>2960</v>
      </c>
      <c r="H8053" t="s">
        <v>8</v>
      </c>
      <c r="I8053" t="s">
        <v>8</v>
      </c>
      <c r="J8053" t="s">
        <v>8</v>
      </c>
      <c r="K8053" t="s">
        <v>6766</v>
      </c>
    </row>
    <row r="8054" spans="1:11" x14ac:dyDescent="0.25">
      <c r="A8054">
        <v>4006</v>
      </c>
      <c r="B8054" t="s">
        <v>3191</v>
      </c>
      <c r="C8054" t="s">
        <v>8523</v>
      </c>
      <c r="D8054" t="s">
        <v>27</v>
      </c>
      <c r="E8054" t="s">
        <v>10</v>
      </c>
      <c r="F8054" t="s">
        <v>8524</v>
      </c>
      <c r="G8054">
        <v>2960</v>
      </c>
      <c r="H8054" t="s">
        <v>8</v>
      </c>
      <c r="I8054" t="s">
        <v>8</v>
      </c>
      <c r="J8054" t="s">
        <v>8</v>
      </c>
      <c r="K8054" t="s">
        <v>6766</v>
      </c>
    </row>
    <row r="8055" spans="1:11" x14ac:dyDescent="0.25">
      <c r="A8055">
        <v>4006</v>
      </c>
      <c r="B8055" t="s">
        <v>3191</v>
      </c>
      <c r="C8055" t="s">
        <v>8523</v>
      </c>
      <c r="D8055" t="s">
        <v>27</v>
      </c>
      <c r="E8055" t="s">
        <v>10</v>
      </c>
      <c r="F8055" t="s">
        <v>8524</v>
      </c>
      <c r="G8055">
        <v>2960</v>
      </c>
      <c r="H8055" t="s">
        <v>8</v>
      </c>
      <c r="I8055" t="s">
        <v>8</v>
      </c>
      <c r="J8055" t="s">
        <v>8</v>
      </c>
      <c r="K8055" t="s">
        <v>6766</v>
      </c>
    </row>
    <row r="8056" spans="1:11" x14ac:dyDescent="0.25">
      <c r="A8056">
        <v>4006</v>
      </c>
      <c r="B8056" t="s">
        <v>3191</v>
      </c>
      <c r="C8056" t="s">
        <v>8523</v>
      </c>
      <c r="D8056" t="s">
        <v>27</v>
      </c>
      <c r="E8056" t="s">
        <v>10</v>
      </c>
      <c r="F8056" t="s">
        <v>8524</v>
      </c>
      <c r="G8056">
        <v>2960</v>
      </c>
      <c r="H8056" t="s">
        <v>8</v>
      </c>
      <c r="I8056" t="s">
        <v>8</v>
      </c>
      <c r="J8056" t="s">
        <v>8</v>
      </c>
      <c r="K8056" t="s">
        <v>6766</v>
      </c>
    </row>
    <row r="8057" spans="1:11" x14ac:dyDescent="0.25">
      <c r="A8057">
        <v>4006</v>
      </c>
      <c r="B8057" t="s">
        <v>3191</v>
      </c>
      <c r="C8057" t="s">
        <v>8523</v>
      </c>
      <c r="D8057" t="s">
        <v>27</v>
      </c>
      <c r="E8057" t="s">
        <v>10</v>
      </c>
      <c r="F8057" t="s">
        <v>8524</v>
      </c>
      <c r="G8057">
        <v>2960</v>
      </c>
      <c r="H8057" t="s">
        <v>8</v>
      </c>
      <c r="I8057" t="s">
        <v>8</v>
      </c>
      <c r="J8057" t="s">
        <v>8</v>
      </c>
      <c r="K8057" t="s">
        <v>6766</v>
      </c>
    </row>
    <row r="8058" spans="1:11" x14ac:dyDescent="0.25">
      <c r="A8058">
        <v>4006</v>
      </c>
      <c r="B8058" t="s">
        <v>3191</v>
      </c>
      <c r="C8058" t="s">
        <v>8523</v>
      </c>
      <c r="D8058" t="s">
        <v>27</v>
      </c>
      <c r="E8058" t="s">
        <v>10</v>
      </c>
      <c r="F8058" t="s">
        <v>8524</v>
      </c>
      <c r="G8058">
        <v>2960</v>
      </c>
      <c r="H8058" t="s">
        <v>8</v>
      </c>
      <c r="I8058" t="s">
        <v>8</v>
      </c>
      <c r="J8058" t="s">
        <v>8</v>
      </c>
      <c r="K8058" t="s">
        <v>6766</v>
      </c>
    </row>
    <row r="8059" spans="1:11" x14ac:dyDescent="0.25">
      <c r="A8059">
        <v>4006</v>
      </c>
      <c r="B8059" t="s">
        <v>3191</v>
      </c>
      <c r="C8059" t="s">
        <v>8523</v>
      </c>
      <c r="D8059" t="s">
        <v>27</v>
      </c>
      <c r="E8059" t="s">
        <v>10</v>
      </c>
      <c r="F8059" t="s">
        <v>8524</v>
      </c>
      <c r="G8059">
        <v>2960</v>
      </c>
      <c r="H8059" t="s">
        <v>8</v>
      </c>
      <c r="I8059" t="s">
        <v>8</v>
      </c>
      <c r="J8059" t="s">
        <v>8</v>
      </c>
      <c r="K8059" t="s">
        <v>6766</v>
      </c>
    </row>
    <row r="8060" spans="1:11" x14ac:dyDescent="0.25">
      <c r="A8060">
        <v>4006</v>
      </c>
      <c r="B8060" t="s">
        <v>3191</v>
      </c>
      <c r="C8060" t="s">
        <v>8523</v>
      </c>
      <c r="D8060" t="s">
        <v>27</v>
      </c>
      <c r="E8060" t="s">
        <v>10</v>
      </c>
      <c r="F8060" t="s">
        <v>8524</v>
      </c>
      <c r="G8060">
        <v>2960</v>
      </c>
      <c r="H8060" t="s">
        <v>8</v>
      </c>
      <c r="I8060" t="s">
        <v>8</v>
      </c>
      <c r="J8060" t="s">
        <v>8</v>
      </c>
      <c r="K8060" t="s">
        <v>6766</v>
      </c>
    </row>
    <row r="8061" spans="1:11" x14ac:dyDescent="0.25">
      <c r="A8061">
        <v>4006</v>
      </c>
      <c r="B8061" t="s">
        <v>3191</v>
      </c>
      <c r="C8061" t="s">
        <v>8523</v>
      </c>
      <c r="D8061" t="s">
        <v>27</v>
      </c>
      <c r="E8061" t="s">
        <v>10</v>
      </c>
      <c r="F8061" t="s">
        <v>8524</v>
      </c>
      <c r="G8061">
        <v>2960</v>
      </c>
      <c r="H8061" t="s">
        <v>8</v>
      </c>
      <c r="I8061" t="s">
        <v>8</v>
      </c>
      <c r="J8061" t="s">
        <v>8</v>
      </c>
      <c r="K8061" t="s">
        <v>6766</v>
      </c>
    </row>
    <row r="8062" spans="1:11" x14ac:dyDescent="0.25">
      <c r="A8062">
        <v>4006</v>
      </c>
      <c r="B8062" t="s">
        <v>3191</v>
      </c>
      <c r="C8062" t="s">
        <v>8523</v>
      </c>
      <c r="D8062" t="s">
        <v>27</v>
      </c>
      <c r="E8062" t="s">
        <v>10</v>
      </c>
      <c r="F8062" t="s">
        <v>8524</v>
      </c>
      <c r="G8062">
        <v>2960</v>
      </c>
      <c r="H8062" t="s">
        <v>8</v>
      </c>
      <c r="I8062" t="s">
        <v>8</v>
      </c>
      <c r="J8062" t="s">
        <v>8</v>
      </c>
      <c r="K8062" t="s">
        <v>6766</v>
      </c>
    </row>
    <row r="8063" spans="1:11" x14ac:dyDescent="0.25">
      <c r="A8063">
        <v>4006</v>
      </c>
      <c r="B8063" t="s">
        <v>3191</v>
      </c>
      <c r="C8063" t="s">
        <v>8523</v>
      </c>
      <c r="D8063" t="s">
        <v>27</v>
      </c>
      <c r="E8063" t="s">
        <v>10</v>
      </c>
      <c r="F8063" t="s">
        <v>8524</v>
      </c>
      <c r="G8063">
        <v>2960</v>
      </c>
      <c r="H8063" t="s">
        <v>8</v>
      </c>
      <c r="I8063" t="s">
        <v>8</v>
      </c>
      <c r="J8063" t="s">
        <v>8</v>
      </c>
      <c r="K8063" t="s">
        <v>6766</v>
      </c>
    </row>
    <row r="8064" spans="1:11" x14ac:dyDescent="0.25">
      <c r="A8064">
        <v>4006</v>
      </c>
      <c r="B8064" t="s">
        <v>3191</v>
      </c>
      <c r="C8064" t="s">
        <v>8523</v>
      </c>
      <c r="D8064" t="s">
        <v>27</v>
      </c>
      <c r="E8064" t="s">
        <v>10</v>
      </c>
      <c r="F8064" t="s">
        <v>8524</v>
      </c>
      <c r="G8064">
        <v>2960</v>
      </c>
      <c r="H8064" t="s">
        <v>8</v>
      </c>
      <c r="I8064" t="s">
        <v>8</v>
      </c>
      <c r="J8064" t="s">
        <v>8</v>
      </c>
      <c r="K8064" t="s">
        <v>6766</v>
      </c>
    </row>
    <row r="8065" spans="1:11" x14ac:dyDescent="0.25">
      <c r="A8065">
        <v>4006</v>
      </c>
      <c r="B8065" t="s">
        <v>3191</v>
      </c>
      <c r="C8065" t="s">
        <v>8523</v>
      </c>
      <c r="D8065" t="s">
        <v>27</v>
      </c>
      <c r="E8065" t="s">
        <v>10</v>
      </c>
      <c r="F8065" t="s">
        <v>8524</v>
      </c>
      <c r="G8065">
        <v>2960</v>
      </c>
      <c r="H8065" t="s">
        <v>8</v>
      </c>
      <c r="I8065" t="s">
        <v>8</v>
      </c>
      <c r="J8065" t="s">
        <v>8</v>
      </c>
      <c r="K8065" t="s">
        <v>6766</v>
      </c>
    </row>
    <row r="8066" spans="1:11" x14ac:dyDescent="0.25">
      <c r="A8066">
        <v>4006</v>
      </c>
      <c r="B8066" t="s">
        <v>3191</v>
      </c>
      <c r="C8066" t="s">
        <v>8523</v>
      </c>
      <c r="D8066" t="s">
        <v>27</v>
      </c>
      <c r="E8066" t="s">
        <v>10</v>
      </c>
      <c r="F8066" t="s">
        <v>8524</v>
      </c>
      <c r="G8066">
        <v>2960</v>
      </c>
      <c r="H8066" t="s">
        <v>8</v>
      </c>
      <c r="I8066" t="s">
        <v>8</v>
      </c>
      <c r="J8066" t="s">
        <v>8</v>
      </c>
      <c r="K8066" t="s">
        <v>6766</v>
      </c>
    </row>
    <row r="8067" spans="1:11" x14ac:dyDescent="0.25">
      <c r="A8067">
        <v>4006</v>
      </c>
      <c r="B8067" t="s">
        <v>3191</v>
      </c>
      <c r="C8067" t="s">
        <v>8523</v>
      </c>
      <c r="D8067" t="s">
        <v>27</v>
      </c>
      <c r="E8067" t="s">
        <v>10</v>
      </c>
      <c r="F8067" t="s">
        <v>8524</v>
      </c>
      <c r="G8067">
        <v>2960</v>
      </c>
      <c r="H8067" t="s">
        <v>8</v>
      </c>
      <c r="I8067" t="s">
        <v>8</v>
      </c>
      <c r="J8067" t="s">
        <v>8</v>
      </c>
      <c r="K8067" t="s">
        <v>6766</v>
      </c>
    </row>
    <row r="8068" spans="1:11" x14ac:dyDescent="0.25">
      <c r="A8068">
        <v>4006</v>
      </c>
      <c r="B8068" t="s">
        <v>3191</v>
      </c>
      <c r="C8068" t="s">
        <v>8523</v>
      </c>
      <c r="D8068" t="s">
        <v>27</v>
      </c>
      <c r="E8068" t="s">
        <v>10</v>
      </c>
      <c r="F8068" t="s">
        <v>8524</v>
      </c>
      <c r="G8068">
        <v>2960</v>
      </c>
      <c r="H8068" t="s">
        <v>8</v>
      </c>
      <c r="I8068" t="s">
        <v>8</v>
      </c>
      <c r="J8068" t="s">
        <v>8</v>
      </c>
      <c r="K8068" t="s">
        <v>6766</v>
      </c>
    </row>
    <row r="8069" spans="1:11" x14ac:dyDescent="0.25">
      <c r="A8069">
        <v>4006</v>
      </c>
      <c r="B8069" t="s">
        <v>3191</v>
      </c>
      <c r="C8069" t="s">
        <v>8523</v>
      </c>
      <c r="D8069" t="s">
        <v>27</v>
      </c>
      <c r="E8069" t="s">
        <v>10</v>
      </c>
      <c r="F8069" t="s">
        <v>8524</v>
      </c>
      <c r="G8069">
        <v>2960</v>
      </c>
      <c r="H8069" t="s">
        <v>8</v>
      </c>
      <c r="I8069" t="s">
        <v>8</v>
      </c>
      <c r="J8069" t="s">
        <v>8</v>
      </c>
      <c r="K8069" t="s">
        <v>6766</v>
      </c>
    </row>
    <row r="8070" spans="1:11" x14ac:dyDescent="0.25">
      <c r="A8070">
        <v>4006</v>
      </c>
      <c r="B8070" t="s">
        <v>3191</v>
      </c>
      <c r="C8070" t="s">
        <v>8523</v>
      </c>
      <c r="D8070" t="s">
        <v>27</v>
      </c>
      <c r="E8070" t="s">
        <v>10</v>
      </c>
      <c r="F8070" t="s">
        <v>8524</v>
      </c>
      <c r="G8070">
        <v>2960</v>
      </c>
      <c r="H8070" t="s">
        <v>8</v>
      </c>
      <c r="I8070" t="s">
        <v>8</v>
      </c>
      <c r="J8070" t="s">
        <v>8</v>
      </c>
      <c r="K8070" t="s">
        <v>6766</v>
      </c>
    </row>
    <row r="8071" spans="1:11" x14ac:dyDescent="0.25">
      <c r="A8071">
        <v>4006</v>
      </c>
      <c r="B8071" t="s">
        <v>3191</v>
      </c>
      <c r="C8071" t="s">
        <v>8523</v>
      </c>
      <c r="D8071" t="s">
        <v>27</v>
      </c>
      <c r="E8071" t="s">
        <v>10</v>
      </c>
      <c r="F8071" t="s">
        <v>8524</v>
      </c>
      <c r="G8071">
        <v>2960</v>
      </c>
      <c r="H8071" t="s">
        <v>8</v>
      </c>
      <c r="I8071" t="s">
        <v>8</v>
      </c>
      <c r="J8071" t="s">
        <v>8</v>
      </c>
      <c r="K8071" t="s">
        <v>6766</v>
      </c>
    </row>
    <row r="8072" spans="1:11" x14ac:dyDescent="0.25">
      <c r="A8072">
        <v>4006</v>
      </c>
      <c r="B8072" t="s">
        <v>3191</v>
      </c>
      <c r="C8072" t="s">
        <v>8523</v>
      </c>
      <c r="D8072" t="s">
        <v>27</v>
      </c>
      <c r="E8072" t="s">
        <v>10</v>
      </c>
      <c r="F8072" t="s">
        <v>8524</v>
      </c>
      <c r="G8072">
        <v>2960</v>
      </c>
      <c r="H8072" t="s">
        <v>8</v>
      </c>
      <c r="I8072" t="s">
        <v>8</v>
      </c>
      <c r="J8072" t="s">
        <v>8</v>
      </c>
      <c r="K8072" t="s">
        <v>6766</v>
      </c>
    </row>
    <row r="8073" spans="1:11" x14ac:dyDescent="0.25">
      <c r="A8073">
        <v>4006</v>
      </c>
      <c r="B8073" t="s">
        <v>3191</v>
      </c>
      <c r="C8073" t="s">
        <v>8523</v>
      </c>
      <c r="D8073" t="s">
        <v>27</v>
      </c>
      <c r="E8073" t="s">
        <v>10</v>
      </c>
      <c r="F8073" t="s">
        <v>8524</v>
      </c>
      <c r="G8073">
        <v>2960</v>
      </c>
      <c r="H8073" t="s">
        <v>8</v>
      </c>
      <c r="I8073" t="s">
        <v>8</v>
      </c>
      <c r="J8073" t="s">
        <v>8</v>
      </c>
      <c r="K8073" t="s">
        <v>6766</v>
      </c>
    </row>
    <row r="8074" spans="1:11" x14ac:dyDescent="0.25">
      <c r="A8074">
        <v>4006</v>
      </c>
      <c r="B8074" t="s">
        <v>3191</v>
      </c>
      <c r="C8074" t="s">
        <v>8523</v>
      </c>
      <c r="D8074" t="s">
        <v>27</v>
      </c>
      <c r="E8074" t="s">
        <v>10</v>
      </c>
      <c r="F8074" t="s">
        <v>8524</v>
      </c>
      <c r="G8074">
        <v>2960</v>
      </c>
      <c r="H8074" t="s">
        <v>8</v>
      </c>
      <c r="I8074" t="s">
        <v>8</v>
      </c>
      <c r="J8074" t="s">
        <v>8</v>
      </c>
      <c r="K8074" t="s">
        <v>6766</v>
      </c>
    </row>
    <row r="8075" spans="1:11" x14ac:dyDescent="0.25">
      <c r="A8075">
        <v>4006</v>
      </c>
      <c r="B8075" t="s">
        <v>3191</v>
      </c>
      <c r="C8075" t="s">
        <v>8523</v>
      </c>
      <c r="D8075" t="s">
        <v>27</v>
      </c>
      <c r="E8075" t="s">
        <v>10</v>
      </c>
      <c r="F8075" t="s">
        <v>8524</v>
      </c>
      <c r="G8075">
        <v>2960</v>
      </c>
      <c r="H8075" t="s">
        <v>8</v>
      </c>
      <c r="I8075" t="s">
        <v>8</v>
      </c>
      <c r="J8075" t="s">
        <v>8</v>
      </c>
      <c r="K8075" t="s">
        <v>6766</v>
      </c>
    </row>
    <row r="8076" spans="1:11" x14ac:dyDescent="0.25">
      <c r="A8076">
        <v>4006</v>
      </c>
      <c r="B8076" t="s">
        <v>3191</v>
      </c>
      <c r="C8076" t="s">
        <v>8523</v>
      </c>
      <c r="D8076" t="s">
        <v>27</v>
      </c>
      <c r="E8076" t="s">
        <v>10</v>
      </c>
      <c r="F8076" t="s">
        <v>8524</v>
      </c>
      <c r="G8076">
        <v>2960</v>
      </c>
      <c r="H8076" t="s">
        <v>8</v>
      </c>
      <c r="I8076" t="s">
        <v>8</v>
      </c>
      <c r="J8076" t="s">
        <v>8</v>
      </c>
      <c r="K8076" t="s">
        <v>6766</v>
      </c>
    </row>
    <row r="8077" spans="1:11" x14ac:dyDescent="0.25">
      <c r="A8077">
        <v>4006</v>
      </c>
      <c r="B8077" t="s">
        <v>3191</v>
      </c>
      <c r="C8077" t="s">
        <v>8523</v>
      </c>
      <c r="D8077" t="s">
        <v>27</v>
      </c>
      <c r="E8077" t="s">
        <v>10</v>
      </c>
      <c r="F8077" t="s">
        <v>8524</v>
      </c>
      <c r="G8077">
        <v>2960</v>
      </c>
      <c r="H8077" t="s">
        <v>8</v>
      </c>
      <c r="I8077" t="s">
        <v>8</v>
      </c>
      <c r="J8077" t="s">
        <v>8</v>
      </c>
      <c r="K8077" t="s">
        <v>6766</v>
      </c>
    </row>
    <row r="8078" spans="1:11" x14ac:dyDescent="0.25">
      <c r="A8078">
        <v>4006</v>
      </c>
      <c r="B8078" t="s">
        <v>3191</v>
      </c>
      <c r="C8078" t="s">
        <v>8523</v>
      </c>
      <c r="D8078" t="s">
        <v>27</v>
      </c>
      <c r="E8078" t="s">
        <v>10</v>
      </c>
      <c r="F8078" t="s">
        <v>8524</v>
      </c>
      <c r="G8078">
        <v>2960</v>
      </c>
      <c r="H8078" t="s">
        <v>8</v>
      </c>
      <c r="I8078" t="s">
        <v>8</v>
      </c>
      <c r="J8078" t="s">
        <v>8</v>
      </c>
      <c r="K8078" t="s">
        <v>6766</v>
      </c>
    </row>
    <row r="8079" spans="1:11" x14ac:dyDescent="0.25">
      <c r="A8079">
        <v>4006</v>
      </c>
      <c r="B8079" t="s">
        <v>3191</v>
      </c>
      <c r="C8079" t="s">
        <v>8523</v>
      </c>
      <c r="D8079" t="s">
        <v>27</v>
      </c>
      <c r="E8079" t="s">
        <v>10</v>
      </c>
      <c r="F8079" t="s">
        <v>8524</v>
      </c>
      <c r="G8079">
        <v>2960</v>
      </c>
      <c r="H8079" t="s">
        <v>8</v>
      </c>
      <c r="I8079" t="s">
        <v>8</v>
      </c>
      <c r="J8079" t="s">
        <v>8</v>
      </c>
      <c r="K8079" t="s">
        <v>6766</v>
      </c>
    </row>
    <row r="8080" spans="1:11" x14ac:dyDescent="0.25">
      <c r="A8080">
        <v>4006</v>
      </c>
      <c r="B8080" t="s">
        <v>3191</v>
      </c>
      <c r="C8080" t="s">
        <v>8523</v>
      </c>
      <c r="D8080" t="s">
        <v>27</v>
      </c>
      <c r="E8080" t="s">
        <v>10</v>
      </c>
      <c r="F8080" t="s">
        <v>8524</v>
      </c>
      <c r="G8080">
        <v>2960</v>
      </c>
      <c r="H8080" t="s">
        <v>8</v>
      </c>
      <c r="I8080" t="s">
        <v>8</v>
      </c>
      <c r="J8080" t="s">
        <v>8</v>
      </c>
      <c r="K8080" t="s">
        <v>6766</v>
      </c>
    </row>
    <row r="8081" spans="1:11" x14ac:dyDescent="0.25">
      <c r="A8081">
        <v>4006</v>
      </c>
      <c r="B8081" t="s">
        <v>3191</v>
      </c>
      <c r="C8081" t="s">
        <v>8523</v>
      </c>
      <c r="D8081" t="s">
        <v>27</v>
      </c>
      <c r="E8081" t="s">
        <v>10</v>
      </c>
      <c r="F8081" t="s">
        <v>8524</v>
      </c>
      <c r="G8081">
        <v>2960</v>
      </c>
      <c r="H8081" t="s">
        <v>8</v>
      </c>
      <c r="I8081" t="s">
        <v>8</v>
      </c>
      <c r="J8081" t="s">
        <v>8</v>
      </c>
      <c r="K8081" t="s">
        <v>6766</v>
      </c>
    </row>
    <row r="8082" spans="1:11" x14ac:dyDescent="0.25">
      <c r="A8082">
        <v>4006</v>
      </c>
      <c r="B8082" t="s">
        <v>3191</v>
      </c>
      <c r="C8082" t="s">
        <v>8523</v>
      </c>
      <c r="D8082" t="s">
        <v>27</v>
      </c>
      <c r="E8082" t="s">
        <v>10</v>
      </c>
      <c r="F8082" t="s">
        <v>8524</v>
      </c>
      <c r="G8082">
        <v>2960</v>
      </c>
      <c r="H8082" t="s">
        <v>8</v>
      </c>
      <c r="I8082" t="s">
        <v>8</v>
      </c>
      <c r="J8082" t="s">
        <v>8</v>
      </c>
      <c r="K8082" t="s">
        <v>6766</v>
      </c>
    </row>
    <row r="8083" spans="1:11" x14ac:dyDescent="0.25">
      <c r="A8083">
        <v>4006</v>
      </c>
      <c r="B8083" t="s">
        <v>3191</v>
      </c>
      <c r="C8083" t="s">
        <v>8523</v>
      </c>
      <c r="D8083" t="s">
        <v>27</v>
      </c>
      <c r="E8083" t="s">
        <v>10</v>
      </c>
      <c r="F8083" t="s">
        <v>8524</v>
      </c>
      <c r="G8083">
        <v>2960</v>
      </c>
      <c r="H8083" t="s">
        <v>8</v>
      </c>
      <c r="I8083" t="s">
        <v>8</v>
      </c>
      <c r="J8083" t="s">
        <v>8</v>
      </c>
      <c r="K8083" t="s">
        <v>6766</v>
      </c>
    </row>
    <row r="8084" spans="1:11" x14ac:dyDescent="0.25">
      <c r="A8084">
        <v>4006</v>
      </c>
      <c r="B8084" t="s">
        <v>3191</v>
      </c>
      <c r="C8084" t="s">
        <v>8523</v>
      </c>
      <c r="D8084" t="s">
        <v>27</v>
      </c>
      <c r="E8084" t="s">
        <v>10</v>
      </c>
      <c r="F8084" t="s">
        <v>8524</v>
      </c>
      <c r="G8084">
        <v>2960</v>
      </c>
      <c r="H8084" t="s">
        <v>8</v>
      </c>
      <c r="I8084" t="s">
        <v>8</v>
      </c>
      <c r="J8084" t="s">
        <v>8</v>
      </c>
      <c r="K8084" t="s">
        <v>6766</v>
      </c>
    </row>
    <row r="8085" spans="1:11" x14ac:dyDescent="0.25">
      <c r="A8085">
        <v>4006</v>
      </c>
      <c r="B8085" t="s">
        <v>3191</v>
      </c>
      <c r="C8085" t="s">
        <v>8523</v>
      </c>
      <c r="D8085" t="s">
        <v>27</v>
      </c>
      <c r="E8085" t="s">
        <v>10</v>
      </c>
      <c r="F8085" t="s">
        <v>8524</v>
      </c>
      <c r="G8085">
        <v>2960</v>
      </c>
      <c r="H8085" t="s">
        <v>8</v>
      </c>
      <c r="I8085" t="s">
        <v>8</v>
      </c>
      <c r="J8085" t="s">
        <v>8</v>
      </c>
      <c r="K8085" t="s">
        <v>6766</v>
      </c>
    </row>
    <row r="8086" spans="1:11" x14ac:dyDescent="0.25">
      <c r="A8086">
        <v>4006</v>
      </c>
      <c r="B8086" t="s">
        <v>3191</v>
      </c>
      <c r="C8086" t="s">
        <v>8523</v>
      </c>
      <c r="D8086" t="s">
        <v>27</v>
      </c>
      <c r="E8086" t="s">
        <v>10</v>
      </c>
      <c r="F8086" t="s">
        <v>8524</v>
      </c>
      <c r="G8086">
        <v>2960</v>
      </c>
      <c r="H8086" t="s">
        <v>8</v>
      </c>
      <c r="I8086" t="s">
        <v>8</v>
      </c>
      <c r="J8086" t="s">
        <v>8</v>
      </c>
      <c r="K8086" t="s">
        <v>6766</v>
      </c>
    </row>
    <row r="8087" spans="1:11" x14ac:dyDescent="0.25">
      <c r="A8087">
        <v>4006</v>
      </c>
      <c r="B8087" t="s">
        <v>3191</v>
      </c>
      <c r="C8087" t="s">
        <v>8523</v>
      </c>
      <c r="D8087" t="s">
        <v>27</v>
      </c>
      <c r="E8087" t="s">
        <v>10</v>
      </c>
      <c r="F8087" t="s">
        <v>8524</v>
      </c>
      <c r="G8087">
        <v>2960</v>
      </c>
      <c r="H8087" t="s">
        <v>8</v>
      </c>
      <c r="I8087" t="s">
        <v>8</v>
      </c>
      <c r="J8087" t="s">
        <v>8</v>
      </c>
      <c r="K8087" t="s">
        <v>6766</v>
      </c>
    </row>
    <row r="8088" spans="1:11" x14ac:dyDescent="0.25">
      <c r="A8088">
        <v>4006</v>
      </c>
      <c r="B8088" t="s">
        <v>3191</v>
      </c>
      <c r="C8088" t="s">
        <v>8523</v>
      </c>
      <c r="D8088" t="s">
        <v>27</v>
      </c>
      <c r="E8088" t="s">
        <v>10</v>
      </c>
      <c r="F8088" t="s">
        <v>8524</v>
      </c>
      <c r="G8088">
        <v>2960</v>
      </c>
      <c r="H8088" t="s">
        <v>8</v>
      </c>
      <c r="I8088" t="s">
        <v>8</v>
      </c>
      <c r="J8088" t="s">
        <v>8</v>
      </c>
      <c r="K8088" t="s">
        <v>6766</v>
      </c>
    </row>
    <row r="8089" spans="1:11" x14ac:dyDescent="0.25">
      <c r="A8089">
        <v>4006</v>
      </c>
      <c r="B8089" t="s">
        <v>3191</v>
      </c>
      <c r="C8089" t="s">
        <v>8523</v>
      </c>
      <c r="D8089" t="s">
        <v>27</v>
      </c>
      <c r="E8089" t="s">
        <v>10</v>
      </c>
      <c r="F8089" t="s">
        <v>8524</v>
      </c>
      <c r="G8089">
        <v>2960</v>
      </c>
      <c r="H8089" t="s">
        <v>8</v>
      </c>
      <c r="I8089" t="s">
        <v>8</v>
      </c>
      <c r="J8089" t="s">
        <v>8</v>
      </c>
      <c r="K8089" t="s">
        <v>6766</v>
      </c>
    </row>
    <row r="8090" spans="1:11" x14ac:dyDescent="0.25">
      <c r="A8090">
        <v>4006</v>
      </c>
      <c r="B8090" t="s">
        <v>3191</v>
      </c>
      <c r="C8090" t="s">
        <v>8523</v>
      </c>
      <c r="D8090" t="s">
        <v>27</v>
      </c>
      <c r="E8090" t="s">
        <v>10</v>
      </c>
      <c r="F8090" t="s">
        <v>8524</v>
      </c>
      <c r="G8090">
        <v>2960</v>
      </c>
      <c r="H8090" t="s">
        <v>8</v>
      </c>
      <c r="I8090" t="s">
        <v>8</v>
      </c>
      <c r="J8090" t="s">
        <v>8</v>
      </c>
      <c r="K8090" t="s">
        <v>6766</v>
      </c>
    </row>
    <row r="8091" spans="1:11" x14ac:dyDescent="0.25">
      <c r="A8091">
        <v>4006</v>
      </c>
      <c r="B8091" t="s">
        <v>3191</v>
      </c>
      <c r="C8091" t="s">
        <v>8523</v>
      </c>
      <c r="D8091" t="s">
        <v>27</v>
      </c>
      <c r="E8091" t="s">
        <v>10</v>
      </c>
      <c r="F8091" t="s">
        <v>8524</v>
      </c>
      <c r="G8091">
        <v>2960</v>
      </c>
      <c r="H8091" t="s">
        <v>8</v>
      </c>
      <c r="I8091" t="s">
        <v>8</v>
      </c>
      <c r="J8091" t="s">
        <v>8</v>
      </c>
      <c r="K8091" t="s">
        <v>6766</v>
      </c>
    </row>
    <row r="8092" spans="1:11" x14ac:dyDescent="0.25">
      <c r="A8092">
        <v>4006</v>
      </c>
      <c r="B8092" t="s">
        <v>3191</v>
      </c>
      <c r="C8092" t="s">
        <v>8523</v>
      </c>
      <c r="D8092" t="s">
        <v>27</v>
      </c>
      <c r="E8092" t="s">
        <v>10</v>
      </c>
      <c r="F8092" t="s">
        <v>8524</v>
      </c>
      <c r="G8092">
        <v>2960</v>
      </c>
      <c r="H8092" t="s">
        <v>8</v>
      </c>
      <c r="I8092" t="s">
        <v>8</v>
      </c>
      <c r="J8092" t="s">
        <v>8</v>
      </c>
      <c r="K8092" t="s">
        <v>6766</v>
      </c>
    </row>
    <row r="8093" spans="1:11" x14ac:dyDescent="0.25">
      <c r="A8093">
        <v>4006</v>
      </c>
      <c r="B8093" t="s">
        <v>3191</v>
      </c>
      <c r="C8093" t="s">
        <v>8523</v>
      </c>
      <c r="D8093" t="s">
        <v>27</v>
      </c>
      <c r="E8093" t="s">
        <v>10</v>
      </c>
      <c r="F8093" t="s">
        <v>8524</v>
      </c>
      <c r="G8093">
        <v>2960</v>
      </c>
      <c r="H8093" t="s">
        <v>8</v>
      </c>
      <c r="I8093" t="s">
        <v>8</v>
      </c>
      <c r="J8093" t="s">
        <v>8</v>
      </c>
      <c r="K8093" t="s">
        <v>6766</v>
      </c>
    </row>
    <row r="8094" spans="1:11" x14ac:dyDescent="0.25">
      <c r="A8094">
        <v>4006</v>
      </c>
      <c r="B8094" t="s">
        <v>3191</v>
      </c>
      <c r="C8094" t="s">
        <v>8523</v>
      </c>
      <c r="D8094" t="s">
        <v>27</v>
      </c>
      <c r="E8094" t="s">
        <v>10</v>
      </c>
      <c r="F8094" t="s">
        <v>8524</v>
      </c>
      <c r="G8094">
        <v>2960</v>
      </c>
      <c r="H8094" t="s">
        <v>8</v>
      </c>
      <c r="I8094" t="s">
        <v>8</v>
      </c>
      <c r="J8094" t="s">
        <v>8</v>
      </c>
      <c r="K8094" t="s">
        <v>6766</v>
      </c>
    </row>
    <row r="8095" spans="1:11" x14ac:dyDescent="0.25">
      <c r="A8095">
        <v>4006</v>
      </c>
      <c r="B8095" t="s">
        <v>3191</v>
      </c>
      <c r="C8095" t="s">
        <v>8523</v>
      </c>
      <c r="D8095" t="s">
        <v>27</v>
      </c>
      <c r="E8095" t="s">
        <v>10</v>
      </c>
      <c r="F8095" t="s">
        <v>8524</v>
      </c>
      <c r="G8095">
        <v>2960</v>
      </c>
      <c r="H8095" t="s">
        <v>8</v>
      </c>
      <c r="I8095" t="s">
        <v>8</v>
      </c>
      <c r="J8095" t="s">
        <v>8</v>
      </c>
      <c r="K8095" t="s">
        <v>6766</v>
      </c>
    </row>
    <row r="8096" spans="1:11" x14ac:dyDescent="0.25">
      <c r="A8096">
        <v>4006</v>
      </c>
      <c r="B8096" t="s">
        <v>3191</v>
      </c>
      <c r="C8096" t="s">
        <v>8523</v>
      </c>
      <c r="D8096" t="s">
        <v>27</v>
      </c>
      <c r="E8096" t="s">
        <v>10</v>
      </c>
      <c r="F8096" t="s">
        <v>8524</v>
      </c>
      <c r="G8096">
        <v>2960</v>
      </c>
      <c r="H8096" t="s">
        <v>8</v>
      </c>
      <c r="I8096" t="s">
        <v>8</v>
      </c>
      <c r="J8096" t="s">
        <v>8</v>
      </c>
      <c r="K8096" t="s">
        <v>6766</v>
      </c>
    </row>
    <row r="8097" spans="1:11" x14ac:dyDescent="0.25">
      <c r="A8097">
        <v>4006</v>
      </c>
      <c r="B8097" t="s">
        <v>3191</v>
      </c>
      <c r="C8097" t="s">
        <v>8523</v>
      </c>
      <c r="D8097" t="s">
        <v>27</v>
      </c>
      <c r="E8097" t="s">
        <v>10</v>
      </c>
      <c r="F8097" t="s">
        <v>8524</v>
      </c>
      <c r="G8097">
        <v>2960</v>
      </c>
      <c r="H8097" t="s">
        <v>8</v>
      </c>
      <c r="I8097" t="s">
        <v>8</v>
      </c>
      <c r="J8097" t="s">
        <v>8</v>
      </c>
      <c r="K8097" t="s">
        <v>6766</v>
      </c>
    </row>
    <row r="8098" spans="1:11" x14ac:dyDescent="0.25">
      <c r="A8098">
        <v>4006</v>
      </c>
      <c r="B8098" t="s">
        <v>3191</v>
      </c>
      <c r="C8098" t="s">
        <v>8523</v>
      </c>
      <c r="D8098" t="s">
        <v>27</v>
      </c>
      <c r="E8098" t="s">
        <v>10</v>
      </c>
      <c r="F8098" t="s">
        <v>8524</v>
      </c>
      <c r="G8098">
        <v>2960</v>
      </c>
      <c r="H8098" t="s">
        <v>8</v>
      </c>
      <c r="I8098" t="s">
        <v>8</v>
      </c>
      <c r="J8098" t="s">
        <v>8</v>
      </c>
      <c r="K8098" t="s">
        <v>6766</v>
      </c>
    </row>
    <row r="8099" spans="1:11" x14ac:dyDescent="0.25">
      <c r="A8099">
        <v>4006</v>
      </c>
      <c r="B8099" t="s">
        <v>3191</v>
      </c>
      <c r="C8099" t="s">
        <v>8523</v>
      </c>
      <c r="D8099" t="s">
        <v>27</v>
      </c>
      <c r="E8099" t="s">
        <v>10</v>
      </c>
      <c r="F8099" t="s">
        <v>8524</v>
      </c>
      <c r="G8099">
        <v>2960</v>
      </c>
      <c r="H8099" t="s">
        <v>8</v>
      </c>
      <c r="I8099" t="s">
        <v>8</v>
      </c>
      <c r="J8099" t="s">
        <v>8</v>
      </c>
      <c r="K8099" t="s">
        <v>6766</v>
      </c>
    </row>
    <row r="8100" spans="1:11" x14ac:dyDescent="0.25">
      <c r="A8100">
        <v>4006</v>
      </c>
      <c r="B8100" t="s">
        <v>3191</v>
      </c>
      <c r="C8100" t="s">
        <v>8523</v>
      </c>
      <c r="D8100" t="s">
        <v>27</v>
      </c>
      <c r="E8100" t="s">
        <v>10</v>
      </c>
      <c r="F8100" t="s">
        <v>8524</v>
      </c>
      <c r="G8100">
        <v>2960</v>
      </c>
      <c r="H8100" t="s">
        <v>8</v>
      </c>
      <c r="I8100" t="s">
        <v>8</v>
      </c>
      <c r="J8100" t="s">
        <v>8</v>
      </c>
      <c r="K8100" t="s">
        <v>6766</v>
      </c>
    </row>
    <row r="8101" spans="1:11" x14ac:dyDescent="0.25">
      <c r="A8101">
        <v>4006</v>
      </c>
      <c r="B8101" t="s">
        <v>3191</v>
      </c>
      <c r="C8101" t="s">
        <v>8523</v>
      </c>
      <c r="D8101" t="s">
        <v>27</v>
      </c>
      <c r="E8101" t="s">
        <v>10</v>
      </c>
      <c r="F8101" t="s">
        <v>8524</v>
      </c>
      <c r="G8101">
        <v>2960</v>
      </c>
      <c r="H8101" t="s">
        <v>8</v>
      </c>
      <c r="I8101" t="s">
        <v>8</v>
      </c>
      <c r="J8101" t="s">
        <v>8</v>
      </c>
      <c r="K8101" t="s">
        <v>6766</v>
      </c>
    </row>
    <row r="8102" spans="1:11" x14ac:dyDescent="0.25">
      <c r="A8102">
        <v>4006</v>
      </c>
      <c r="B8102" t="s">
        <v>3191</v>
      </c>
      <c r="C8102" t="s">
        <v>8523</v>
      </c>
      <c r="D8102" t="s">
        <v>27</v>
      </c>
      <c r="E8102" t="s">
        <v>10</v>
      </c>
      <c r="F8102" t="s">
        <v>8524</v>
      </c>
      <c r="G8102">
        <v>2960</v>
      </c>
      <c r="H8102" t="s">
        <v>8</v>
      </c>
      <c r="I8102" t="s">
        <v>8</v>
      </c>
      <c r="J8102" t="s">
        <v>8</v>
      </c>
      <c r="K8102" t="s">
        <v>6766</v>
      </c>
    </row>
    <row r="8103" spans="1:11" x14ac:dyDescent="0.25">
      <c r="A8103">
        <v>4006</v>
      </c>
      <c r="B8103" t="s">
        <v>3191</v>
      </c>
      <c r="C8103" t="s">
        <v>8523</v>
      </c>
      <c r="D8103" t="s">
        <v>27</v>
      </c>
      <c r="E8103" t="s">
        <v>10</v>
      </c>
      <c r="F8103" t="s">
        <v>8524</v>
      </c>
      <c r="G8103">
        <v>2960</v>
      </c>
      <c r="H8103" t="s">
        <v>8</v>
      </c>
      <c r="I8103" t="s">
        <v>8</v>
      </c>
      <c r="J8103" t="s">
        <v>8</v>
      </c>
      <c r="K8103" t="s">
        <v>6766</v>
      </c>
    </row>
    <row r="8104" spans="1:11" x14ac:dyDescent="0.25">
      <c r="A8104">
        <v>4006</v>
      </c>
      <c r="B8104" t="s">
        <v>3191</v>
      </c>
      <c r="C8104" t="s">
        <v>8523</v>
      </c>
      <c r="D8104" t="s">
        <v>27</v>
      </c>
      <c r="E8104" t="s">
        <v>10</v>
      </c>
      <c r="F8104" t="s">
        <v>8524</v>
      </c>
      <c r="G8104">
        <v>2960</v>
      </c>
      <c r="H8104" t="s">
        <v>8</v>
      </c>
      <c r="I8104" t="s">
        <v>8</v>
      </c>
      <c r="J8104" t="s">
        <v>8</v>
      </c>
      <c r="K8104" t="s">
        <v>6766</v>
      </c>
    </row>
    <row r="8105" spans="1:11" x14ac:dyDescent="0.25">
      <c r="A8105">
        <v>4006</v>
      </c>
      <c r="B8105" t="s">
        <v>3191</v>
      </c>
      <c r="C8105" t="s">
        <v>8523</v>
      </c>
      <c r="D8105" t="s">
        <v>27</v>
      </c>
      <c r="E8105" t="s">
        <v>10</v>
      </c>
      <c r="F8105" t="s">
        <v>8524</v>
      </c>
      <c r="G8105">
        <v>2960</v>
      </c>
      <c r="H8105" t="s">
        <v>8</v>
      </c>
      <c r="I8105" t="s">
        <v>8</v>
      </c>
      <c r="J8105" t="s">
        <v>8</v>
      </c>
      <c r="K8105" t="s">
        <v>6766</v>
      </c>
    </row>
    <row r="8106" spans="1:11" x14ac:dyDescent="0.25">
      <c r="A8106">
        <v>4006</v>
      </c>
      <c r="B8106" t="s">
        <v>3191</v>
      </c>
      <c r="C8106" t="s">
        <v>8523</v>
      </c>
      <c r="D8106" t="s">
        <v>27</v>
      </c>
      <c r="E8106" t="s">
        <v>10</v>
      </c>
      <c r="F8106" t="s">
        <v>8524</v>
      </c>
      <c r="G8106">
        <v>2960</v>
      </c>
      <c r="H8106" t="s">
        <v>8</v>
      </c>
      <c r="I8106" t="s">
        <v>8</v>
      </c>
      <c r="J8106" t="s">
        <v>8</v>
      </c>
      <c r="K8106" t="s">
        <v>6766</v>
      </c>
    </row>
    <row r="8107" spans="1:11" x14ac:dyDescent="0.25">
      <c r="A8107">
        <v>4006</v>
      </c>
      <c r="B8107" t="s">
        <v>3191</v>
      </c>
      <c r="C8107" t="s">
        <v>8523</v>
      </c>
      <c r="D8107" t="s">
        <v>27</v>
      </c>
      <c r="E8107" t="s">
        <v>10</v>
      </c>
      <c r="F8107" t="s">
        <v>8524</v>
      </c>
      <c r="G8107">
        <v>2960</v>
      </c>
      <c r="H8107" t="s">
        <v>8</v>
      </c>
      <c r="I8107" t="s">
        <v>8</v>
      </c>
      <c r="J8107" t="s">
        <v>8</v>
      </c>
      <c r="K8107" t="s">
        <v>6766</v>
      </c>
    </row>
    <row r="8108" spans="1:11" x14ac:dyDescent="0.25">
      <c r="A8108">
        <v>4006</v>
      </c>
      <c r="B8108" t="s">
        <v>3191</v>
      </c>
      <c r="C8108" t="s">
        <v>8523</v>
      </c>
      <c r="D8108" t="s">
        <v>27</v>
      </c>
      <c r="E8108" t="s">
        <v>10</v>
      </c>
      <c r="F8108" t="s">
        <v>8524</v>
      </c>
      <c r="G8108">
        <v>2960</v>
      </c>
      <c r="H8108" t="s">
        <v>8</v>
      </c>
      <c r="I8108" t="s">
        <v>8</v>
      </c>
      <c r="J8108" t="s">
        <v>8</v>
      </c>
      <c r="K8108" t="s">
        <v>6766</v>
      </c>
    </row>
    <row r="8109" spans="1:11" x14ac:dyDescent="0.25">
      <c r="A8109">
        <v>4006</v>
      </c>
      <c r="B8109" t="s">
        <v>3191</v>
      </c>
      <c r="C8109" t="s">
        <v>8523</v>
      </c>
      <c r="D8109" t="s">
        <v>27</v>
      </c>
      <c r="E8109" t="s">
        <v>10</v>
      </c>
      <c r="F8109" t="s">
        <v>8524</v>
      </c>
      <c r="G8109">
        <v>2960</v>
      </c>
      <c r="H8109" t="s">
        <v>8</v>
      </c>
      <c r="I8109" t="s">
        <v>8</v>
      </c>
      <c r="J8109" t="s">
        <v>8</v>
      </c>
      <c r="K8109" t="s">
        <v>6766</v>
      </c>
    </row>
    <row r="8110" spans="1:11" x14ac:dyDescent="0.25">
      <c r="A8110">
        <v>4006</v>
      </c>
      <c r="B8110" t="s">
        <v>3191</v>
      </c>
      <c r="C8110" t="s">
        <v>8523</v>
      </c>
      <c r="D8110" t="s">
        <v>27</v>
      </c>
      <c r="E8110" t="s">
        <v>10</v>
      </c>
      <c r="F8110" t="s">
        <v>8524</v>
      </c>
      <c r="G8110">
        <v>2960</v>
      </c>
      <c r="H8110" t="s">
        <v>8</v>
      </c>
      <c r="I8110" t="s">
        <v>8</v>
      </c>
      <c r="J8110" t="s">
        <v>8</v>
      </c>
      <c r="K8110" t="s">
        <v>6766</v>
      </c>
    </row>
    <row r="8111" spans="1:11" x14ac:dyDescent="0.25">
      <c r="A8111">
        <v>4006</v>
      </c>
      <c r="B8111" t="s">
        <v>3191</v>
      </c>
      <c r="C8111" t="s">
        <v>8523</v>
      </c>
      <c r="D8111" t="s">
        <v>27</v>
      </c>
      <c r="E8111" t="s">
        <v>10</v>
      </c>
      <c r="F8111" t="s">
        <v>8524</v>
      </c>
      <c r="G8111">
        <v>2960</v>
      </c>
      <c r="H8111" t="s">
        <v>8</v>
      </c>
      <c r="I8111" t="s">
        <v>8</v>
      </c>
      <c r="J8111" t="s">
        <v>8</v>
      </c>
      <c r="K8111" t="s">
        <v>6766</v>
      </c>
    </row>
    <row r="8112" spans="1:11" x14ac:dyDescent="0.25">
      <c r="A8112">
        <v>4006</v>
      </c>
      <c r="B8112" t="s">
        <v>3191</v>
      </c>
      <c r="C8112" t="s">
        <v>8523</v>
      </c>
      <c r="D8112" t="s">
        <v>27</v>
      </c>
      <c r="E8112" t="s">
        <v>10</v>
      </c>
      <c r="F8112" t="s">
        <v>8524</v>
      </c>
      <c r="G8112">
        <v>2960</v>
      </c>
      <c r="H8112" t="s">
        <v>8</v>
      </c>
      <c r="I8112" t="s">
        <v>8</v>
      </c>
      <c r="J8112" t="s">
        <v>8</v>
      </c>
      <c r="K8112" t="s">
        <v>6766</v>
      </c>
    </row>
    <row r="8113" spans="1:11" x14ac:dyDescent="0.25">
      <c r="A8113">
        <v>4006</v>
      </c>
      <c r="B8113" t="s">
        <v>3191</v>
      </c>
      <c r="C8113" t="s">
        <v>8523</v>
      </c>
      <c r="D8113" t="s">
        <v>27</v>
      </c>
      <c r="E8113" t="s">
        <v>10</v>
      </c>
      <c r="F8113" t="s">
        <v>8524</v>
      </c>
      <c r="G8113">
        <v>2960</v>
      </c>
      <c r="H8113" t="s">
        <v>8</v>
      </c>
      <c r="I8113" t="s">
        <v>8</v>
      </c>
      <c r="J8113" t="s">
        <v>8</v>
      </c>
      <c r="K8113" t="s">
        <v>6766</v>
      </c>
    </row>
    <row r="8114" spans="1:11" x14ac:dyDescent="0.25">
      <c r="A8114">
        <v>4006</v>
      </c>
      <c r="B8114" t="s">
        <v>3191</v>
      </c>
      <c r="C8114" t="s">
        <v>8523</v>
      </c>
      <c r="D8114" t="s">
        <v>27</v>
      </c>
      <c r="E8114" t="s">
        <v>10</v>
      </c>
      <c r="F8114" t="s">
        <v>8524</v>
      </c>
      <c r="G8114">
        <v>2960</v>
      </c>
      <c r="H8114" t="s">
        <v>8</v>
      </c>
      <c r="I8114" t="s">
        <v>8</v>
      </c>
      <c r="J8114" t="s">
        <v>8</v>
      </c>
      <c r="K8114" t="s">
        <v>6766</v>
      </c>
    </row>
    <row r="8115" spans="1:11" x14ac:dyDescent="0.25">
      <c r="A8115">
        <v>4006</v>
      </c>
      <c r="B8115" t="s">
        <v>3191</v>
      </c>
      <c r="C8115" t="s">
        <v>8523</v>
      </c>
      <c r="D8115" t="s">
        <v>27</v>
      </c>
      <c r="E8115" t="s">
        <v>10</v>
      </c>
      <c r="F8115" t="s">
        <v>8524</v>
      </c>
      <c r="G8115">
        <v>2960</v>
      </c>
      <c r="H8115" t="s">
        <v>8</v>
      </c>
      <c r="I8115" t="s">
        <v>8</v>
      </c>
      <c r="J8115" t="s">
        <v>8</v>
      </c>
      <c r="K8115" t="s">
        <v>6766</v>
      </c>
    </row>
    <row r="8116" spans="1:11" x14ac:dyDescent="0.25">
      <c r="A8116">
        <v>4006</v>
      </c>
      <c r="B8116" t="s">
        <v>3191</v>
      </c>
      <c r="C8116" t="s">
        <v>8523</v>
      </c>
      <c r="D8116" t="s">
        <v>27</v>
      </c>
      <c r="E8116" t="s">
        <v>10</v>
      </c>
      <c r="F8116" t="s">
        <v>8524</v>
      </c>
      <c r="G8116">
        <v>2960</v>
      </c>
      <c r="H8116" t="s">
        <v>8</v>
      </c>
      <c r="I8116" t="s">
        <v>8</v>
      </c>
      <c r="J8116" t="s">
        <v>8</v>
      </c>
      <c r="K8116" t="s">
        <v>6766</v>
      </c>
    </row>
    <row r="8117" spans="1:11" x14ac:dyDescent="0.25">
      <c r="A8117">
        <v>4006</v>
      </c>
      <c r="B8117" t="s">
        <v>3191</v>
      </c>
      <c r="C8117" t="s">
        <v>8523</v>
      </c>
      <c r="D8117" t="s">
        <v>27</v>
      </c>
      <c r="E8117" t="s">
        <v>10</v>
      </c>
      <c r="F8117" t="s">
        <v>8524</v>
      </c>
      <c r="G8117">
        <v>2960</v>
      </c>
      <c r="H8117" t="s">
        <v>8</v>
      </c>
      <c r="I8117" t="s">
        <v>8</v>
      </c>
      <c r="J8117" t="s">
        <v>8</v>
      </c>
      <c r="K8117" t="s">
        <v>6766</v>
      </c>
    </row>
    <row r="8118" spans="1:11" x14ac:dyDescent="0.25">
      <c r="A8118">
        <v>4006</v>
      </c>
      <c r="B8118" t="s">
        <v>3191</v>
      </c>
      <c r="C8118" t="s">
        <v>8523</v>
      </c>
      <c r="D8118" t="s">
        <v>27</v>
      </c>
      <c r="E8118" t="s">
        <v>10</v>
      </c>
      <c r="F8118" t="s">
        <v>8524</v>
      </c>
      <c r="G8118">
        <v>2960</v>
      </c>
      <c r="H8118" t="s">
        <v>8</v>
      </c>
      <c r="I8118" t="s">
        <v>8</v>
      </c>
      <c r="J8118" t="s">
        <v>8</v>
      </c>
      <c r="K8118" t="s">
        <v>6766</v>
      </c>
    </row>
    <row r="8119" spans="1:11" x14ac:dyDescent="0.25">
      <c r="A8119">
        <v>4006</v>
      </c>
      <c r="B8119" t="s">
        <v>3191</v>
      </c>
      <c r="C8119" t="s">
        <v>8523</v>
      </c>
      <c r="D8119" t="s">
        <v>27</v>
      </c>
      <c r="E8119" t="s">
        <v>10</v>
      </c>
      <c r="F8119" t="s">
        <v>8524</v>
      </c>
      <c r="G8119">
        <v>2960</v>
      </c>
      <c r="H8119" t="s">
        <v>8</v>
      </c>
      <c r="I8119" t="s">
        <v>8</v>
      </c>
      <c r="J8119" t="s">
        <v>8</v>
      </c>
      <c r="K8119" t="s">
        <v>6766</v>
      </c>
    </row>
    <row r="8120" spans="1:11" x14ac:dyDescent="0.25">
      <c r="A8120">
        <v>4006</v>
      </c>
      <c r="B8120" t="s">
        <v>3191</v>
      </c>
      <c r="C8120" t="s">
        <v>8523</v>
      </c>
      <c r="D8120" t="s">
        <v>27</v>
      </c>
      <c r="E8120" t="s">
        <v>10</v>
      </c>
      <c r="F8120" t="s">
        <v>8524</v>
      </c>
      <c r="G8120">
        <v>2960</v>
      </c>
      <c r="H8120" t="s">
        <v>8</v>
      </c>
      <c r="I8120" t="s">
        <v>8</v>
      </c>
      <c r="J8120" t="s">
        <v>8</v>
      </c>
      <c r="K8120" t="s">
        <v>6766</v>
      </c>
    </row>
    <row r="8121" spans="1:11" x14ac:dyDescent="0.25">
      <c r="A8121">
        <v>4006</v>
      </c>
      <c r="B8121" t="s">
        <v>3191</v>
      </c>
      <c r="C8121" t="s">
        <v>8523</v>
      </c>
      <c r="D8121" t="s">
        <v>27</v>
      </c>
      <c r="E8121" t="s">
        <v>10</v>
      </c>
      <c r="F8121" t="s">
        <v>8524</v>
      </c>
      <c r="G8121">
        <v>2960</v>
      </c>
      <c r="H8121" t="s">
        <v>8</v>
      </c>
      <c r="I8121" t="s">
        <v>8</v>
      </c>
      <c r="J8121" t="s">
        <v>8</v>
      </c>
      <c r="K8121" t="s">
        <v>6766</v>
      </c>
    </row>
    <row r="8122" spans="1:11" x14ac:dyDescent="0.25">
      <c r="A8122">
        <v>4006</v>
      </c>
      <c r="B8122" t="s">
        <v>3191</v>
      </c>
      <c r="C8122" t="s">
        <v>8523</v>
      </c>
      <c r="D8122" t="s">
        <v>27</v>
      </c>
      <c r="E8122" t="s">
        <v>10</v>
      </c>
      <c r="F8122" t="s">
        <v>8524</v>
      </c>
      <c r="G8122">
        <v>2960</v>
      </c>
      <c r="H8122" t="s">
        <v>8</v>
      </c>
      <c r="I8122" t="s">
        <v>8</v>
      </c>
      <c r="J8122" t="s">
        <v>8</v>
      </c>
      <c r="K8122" t="s">
        <v>6766</v>
      </c>
    </row>
    <row r="8123" spans="1:11" x14ac:dyDescent="0.25">
      <c r="A8123">
        <v>4006</v>
      </c>
      <c r="B8123" t="s">
        <v>3191</v>
      </c>
      <c r="C8123" t="s">
        <v>8523</v>
      </c>
      <c r="D8123" t="s">
        <v>27</v>
      </c>
      <c r="E8123" t="s">
        <v>10</v>
      </c>
      <c r="F8123" t="s">
        <v>8524</v>
      </c>
      <c r="G8123">
        <v>2960</v>
      </c>
      <c r="H8123" t="s">
        <v>8</v>
      </c>
      <c r="I8123" t="s">
        <v>8</v>
      </c>
      <c r="J8123" t="s">
        <v>8</v>
      </c>
      <c r="K8123" t="s">
        <v>6766</v>
      </c>
    </row>
    <row r="8124" spans="1:11" x14ac:dyDescent="0.25">
      <c r="A8124">
        <v>4006</v>
      </c>
      <c r="B8124" t="s">
        <v>3191</v>
      </c>
      <c r="C8124" t="s">
        <v>8523</v>
      </c>
      <c r="D8124" t="s">
        <v>27</v>
      </c>
      <c r="E8124" t="s">
        <v>10</v>
      </c>
      <c r="F8124" t="s">
        <v>8524</v>
      </c>
      <c r="G8124">
        <v>2960</v>
      </c>
      <c r="H8124" t="s">
        <v>8</v>
      </c>
      <c r="I8124" t="s">
        <v>8</v>
      </c>
      <c r="J8124" t="s">
        <v>8</v>
      </c>
      <c r="K8124" t="s">
        <v>6766</v>
      </c>
    </row>
    <row r="8125" spans="1:11" x14ac:dyDescent="0.25">
      <c r="A8125">
        <v>4006</v>
      </c>
      <c r="B8125" t="s">
        <v>3191</v>
      </c>
      <c r="C8125" t="s">
        <v>8523</v>
      </c>
      <c r="D8125" t="s">
        <v>27</v>
      </c>
      <c r="E8125" t="s">
        <v>10</v>
      </c>
      <c r="F8125" t="s">
        <v>8524</v>
      </c>
      <c r="G8125">
        <v>2960</v>
      </c>
      <c r="H8125" t="s">
        <v>8</v>
      </c>
      <c r="I8125" t="s">
        <v>8</v>
      </c>
      <c r="J8125" t="s">
        <v>8</v>
      </c>
      <c r="K8125" t="s">
        <v>6766</v>
      </c>
    </row>
    <row r="8126" spans="1:11" x14ac:dyDescent="0.25">
      <c r="A8126">
        <v>4006</v>
      </c>
      <c r="B8126" t="s">
        <v>3191</v>
      </c>
      <c r="C8126" t="s">
        <v>8523</v>
      </c>
      <c r="D8126" t="s">
        <v>27</v>
      </c>
      <c r="E8126" t="s">
        <v>10</v>
      </c>
      <c r="F8126" t="s">
        <v>8524</v>
      </c>
      <c r="G8126">
        <v>2960</v>
      </c>
      <c r="H8126" t="s">
        <v>8</v>
      </c>
      <c r="I8126" t="s">
        <v>8</v>
      </c>
      <c r="J8126" t="s">
        <v>8</v>
      </c>
      <c r="K8126" t="s">
        <v>6766</v>
      </c>
    </row>
    <row r="8127" spans="1:11" x14ac:dyDescent="0.25">
      <c r="A8127">
        <v>4006</v>
      </c>
      <c r="B8127" t="s">
        <v>3191</v>
      </c>
      <c r="C8127" t="s">
        <v>8523</v>
      </c>
      <c r="D8127" t="s">
        <v>27</v>
      </c>
      <c r="E8127" t="s">
        <v>10</v>
      </c>
      <c r="F8127" t="s">
        <v>8524</v>
      </c>
      <c r="G8127">
        <v>2960</v>
      </c>
      <c r="H8127" t="s">
        <v>8</v>
      </c>
      <c r="I8127" t="s">
        <v>8</v>
      </c>
      <c r="J8127" t="s">
        <v>8</v>
      </c>
      <c r="K8127" t="s">
        <v>6766</v>
      </c>
    </row>
    <row r="8128" spans="1:11" x14ac:dyDescent="0.25">
      <c r="A8128">
        <v>4006</v>
      </c>
      <c r="B8128" t="s">
        <v>3191</v>
      </c>
      <c r="C8128" t="s">
        <v>8523</v>
      </c>
      <c r="D8128" t="s">
        <v>27</v>
      </c>
      <c r="E8128" t="s">
        <v>10</v>
      </c>
      <c r="F8128" t="s">
        <v>8524</v>
      </c>
      <c r="G8128">
        <v>2960</v>
      </c>
      <c r="H8128" t="s">
        <v>8</v>
      </c>
      <c r="I8128" t="s">
        <v>8</v>
      </c>
      <c r="J8128" t="s">
        <v>8</v>
      </c>
      <c r="K8128" t="s">
        <v>6766</v>
      </c>
    </row>
    <row r="8129" spans="1:11" x14ac:dyDescent="0.25">
      <c r="A8129">
        <v>4006</v>
      </c>
      <c r="B8129" t="s">
        <v>3191</v>
      </c>
      <c r="C8129" t="s">
        <v>8523</v>
      </c>
      <c r="D8129" t="s">
        <v>27</v>
      </c>
      <c r="E8129" t="s">
        <v>10</v>
      </c>
      <c r="F8129" t="s">
        <v>8524</v>
      </c>
      <c r="G8129">
        <v>2960</v>
      </c>
      <c r="H8129" t="s">
        <v>8</v>
      </c>
      <c r="I8129" t="s">
        <v>8</v>
      </c>
      <c r="J8129" t="s">
        <v>8</v>
      </c>
      <c r="K8129" t="s">
        <v>6766</v>
      </c>
    </row>
    <row r="8130" spans="1:11" x14ac:dyDescent="0.25">
      <c r="A8130">
        <v>4006</v>
      </c>
      <c r="B8130" t="s">
        <v>3191</v>
      </c>
      <c r="C8130" t="s">
        <v>8523</v>
      </c>
      <c r="D8130" t="s">
        <v>27</v>
      </c>
      <c r="E8130" t="s">
        <v>10</v>
      </c>
      <c r="F8130" t="s">
        <v>8524</v>
      </c>
      <c r="G8130">
        <v>2960</v>
      </c>
      <c r="H8130" t="s">
        <v>8</v>
      </c>
      <c r="I8130" t="s">
        <v>8</v>
      </c>
      <c r="J8130" t="s">
        <v>8</v>
      </c>
      <c r="K8130" t="s">
        <v>6766</v>
      </c>
    </row>
    <row r="8131" spans="1:11" x14ac:dyDescent="0.25">
      <c r="A8131">
        <v>4006</v>
      </c>
      <c r="B8131" t="s">
        <v>3191</v>
      </c>
      <c r="C8131" t="s">
        <v>8523</v>
      </c>
      <c r="D8131" t="s">
        <v>27</v>
      </c>
      <c r="E8131" t="s">
        <v>10</v>
      </c>
      <c r="F8131" t="s">
        <v>8524</v>
      </c>
      <c r="G8131">
        <v>2960</v>
      </c>
      <c r="H8131" t="s">
        <v>8</v>
      </c>
      <c r="I8131" t="s">
        <v>8</v>
      </c>
      <c r="J8131" t="s">
        <v>8</v>
      </c>
      <c r="K8131" t="s">
        <v>6766</v>
      </c>
    </row>
    <row r="8132" spans="1:11" x14ac:dyDescent="0.25">
      <c r="A8132">
        <v>4006</v>
      </c>
      <c r="B8132" t="s">
        <v>3191</v>
      </c>
      <c r="C8132" t="s">
        <v>8523</v>
      </c>
      <c r="D8132" t="s">
        <v>27</v>
      </c>
      <c r="E8132" t="s">
        <v>10</v>
      </c>
      <c r="F8132" t="s">
        <v>8524</v>
      </c>
      <c r="G8132">
        <v>2960</v>
      </c>
      <c r="H8132" t="s">
        <v>8</v>
      </c>
      <c r="I8132" t="s">
        <v>8</v>
      </c>
      <c r="J8132" t="s">
        <v>8</v>
      </c>
      <c r="K8132" t="s">
        <v>6766</v>
      </c>
    </row>
    <row r="8133" spans="1:11" x14ac:dyDescent="0.25">
      <c r="A8133">
        <v>4006</v>
      </c>
      <c r="B8133" t="s">
        <v>3191</v>
      </c>
      <c r="C8133" t="s">
        <v>8523</v>
      </c>
      <c r="D8133" t="s">
        <v>27</v>
      </c>
      <c r="E8133" t="s">
        <v>10</v>
      </c>
      <c r="F8133" t="s">
        <v>8524</v>
      </c>
      <c r="G8133">
        <v>2960</v>
      </c>
      <c r="H8133" t="s">
        <v>8</v>
      </c>
      <c r="I8133" t="s">
        <v>8</v>
      </c>
      <c r="J8133" t="s">
        <v>8</v>
      </c>
      <c r="K8133" t="s">
        <v>6766</v>
      </c>
    </row>
    <row r="8134" spans="1:11" x14ac:dyDescent="0.25">
      <c r="A8134">
        <v>4006</v>
      </c>
      <c r="B8134" t="s">
        <v>3191</v>
      </c>
      <c r="C8134" t="s">
        <v>8523</v>
      </c>
      <c r="D8134" t="s">
        <v>27</v>
      </c>
      <c r="E8134" t="s">
        <v>10</v>
      </c>
      <c r="F8134" t="s">
        <v>8524</v>
      </c>
      <c r="G8134">
        <v>2960</v>
      </c>
      <c r="H8134" t="s">
        <v>8</v>
      </c>
      <c r="I8134" t="s">
        <v>8</v>
      </c>
      <c r="J8134" t="s">
        <v>8</v>
      </c>
      <c r="K8134" t="s">
        <v>6766</v>
      </c>
    </row>
    <row r="8135" spans="1:11" x14ac:dyDescent="0.25">
      <c r="A8135">
        <v>4006</v>
      </c>
      <c r="B8135" t="s">
        <v>3191</v>
      </c>
      <c r="C8135" t="s">
        <v>8523</v>
      </c>
      <c r="D8135" t="s">
        <v>27</v>
      </c>
      <c r="E8135" t="s">
        <v>10</v>
      </c>
      <c r="F8135" t="s">
        <v>8524</v>
      </c>
      <c r="G8135">
        <v>2960</v>
      </c>
      <c r="H8135" t="s">
        <v>8</v>
      </c>
      <c r="I8135" t="s">
        <v>8</v>
      </c>
      <c r="J8135" t="s">
        <v>8</v>
      </c>
      <c r="K8135" t="s">
        <v>6766</v>
      </c>
    </row>
    <row r="8136" spans="1:11" x14ac:dyDescent="0.25">
      <c r="A8136">
        <v>4006</v>
      </c>
      <c r="B8136" t="s">
        <v>3191</v>
      </c>
      <c r="C8136" t="s">
        <v>8523</v>
      </c>
      <c r="D8136" t="s">
        <v>27</v>
      </c>
      <c r="E8136" t="s">
        <v>10</v>
      </c>
      <c r="F8136" t="s">
        <v>8524</v>
      </c>
      <c r="G8136">
        <v>2960</v>
      </c>
      <c r="H8136" t="s">
        <v>8</v>
      </c>
      <c r="I8136" t="s">
        <v>8</v>
      </c>
      <c r="J8136" t="s">
        <v>8</v>
      </c>
      <c r="K8136" t="s">
        <v>6766</v>
      </c>
    </row>
    <row r="8137" spans="1:11" x14ac:dyDescent="0.25">
      <c r="A8137">
        <v>4006</v>
      </c>
      <c r="B8137" t="s">
        <v>3191</v>
      </c>
      <c r="C8137" t="s">
        <v>8523</v>
      </c>
      <c r="D8137" t="s">
        <v>27</v>
      </c>
      <c r="E8137" t="s">
        <v>10</v>
      </c>
      <c r="F8137" t="s">
        <v>8524</v>
      </c>
      <c r="G8137">
        <v>2960</v>
      </c>
      <c r="H8137" t="s">
        <v>8</v>
      </c>
      <c r="I8137" t="s">
        <v>8</v>
      </c>
      <c r="J8137" t="s">
        <v>8</v>
      </c>
      <c r="K8137" t="s">
        <v>6766</v>
      </c>
    </row>
    <row r="8138" spans="1:11" x14ac:dyDescent="0.25">
      <c r="A8138">
        <v>4006</v>
      </c>
      <c r="B8138" t="s">
        <v>3191</v>
      </c>
      <c r="C8138" t="s">
        <v>8523</v>
      </c>
      <c r="D8138" t="s">
        <v>27</v>
      </c>
      <c r="E8138" t="s">
        <v>10</v>
      </c>
      <c r="F8138" t="s">
        <v>8524</v>
      </c>
      <c r="G8138">
        <v>2960</v>
      </c>
      <c r="H8138" t="s">
        <v>8</v>
      </c>
      <c r="I8138" t="s">
        <v>8</v>
      </c>
      <c r="J8138" t="s">
        <v>8</v>
      </c>
      <c r="K8138" t="s">
        <v>6766</v>
      </c>
    </row>
    <row r="8139" spans="1:11" x14ac:dyDescent="0.25">
      <c r="A8139">
        <v>4006</v>
      </c>
      <c r="B8139" t="s">
        <v>3191</v>
      </c>
      <c r="C8139" t="s">
        <v>8523</v>
      </c>
      <c r="D8139" t="s">
        <v>27</v>
      </c>
      <c r="E8139" t="s">
        <v>10</v>
      </c>
      <c r="F8139" t="s">
        <v>8524</v>
      </c>
      <c r="G8139">
        <v>2960</v>
      </c>
      <c r="H8139" t="s">
        <v>8</v>
      </c>
      <c r="I8139" t="s">
        <v>8</v>
      </c>
      <c r="J8139" t="s">
        <v>8</v>
      </c>
      <c r="K8139" t="s">
        <v>6766</v>
      </c>
    </row>
    <row r="8140" spans="1:11" x14ac:dyDescent="0.25">
      <c r="A8140">
        <v>4006</v>
      </c>
      <c r="B8140" t="s">
        <v>3191</v>
      </c>
      <c r="C8140" t="s">
        <v>8523</v>
      </c>
      <c r="D8140" t="s">
        <v>27</v>
      </c>
      <c r="E8140" t="s">
        <v>10</v>
      </c>
      <c r="F8140" t="s">
        <v>8524</v>
      </c>
      <c r="G8140">
        <v>2960</v>
      </c>
      <c r="H8140" t="s">
        <v>8</v>
      </c>
      <c r="I8140" t="s">
        <v>8</v>
      </c>
      <c r="J8140" t="s">
        <v>8</v>
      </c>
      <c r="K8140" t="s">
        <v>6766</v>
      </c>
    </row>
    <row r="8141" spans="1:11" x14ac:dyDescent="0.25">
      <c r="A8141">
        <v>4006</v>
      </c>
      <c r="B8141" t="s">
        <v>3191</v>
      </c>
      <c r="C8141" t="s">
        <v>8523</v>
      </c>
      <c r="D8141" t="s">
        <v>27</v>
      </c>
      <c r="E8141" t="s">
        <v>10</v>
      </c>
      <c r="F8141" t="s">
        <v>8524</v>
      </c>
      <c r="G8141">
        <v>2960</v>
      </c>
      <c r="H8141" t="s">
        <v>8</v>
      </c>
      <c r="I8141" t="s">
        <v>8</v>
      </c>
      <c r="J8141" t="s">
        <v>8</v>
      </c>
      <c r="K8141" t="s">
        <v>6766</v>
      </c>
    </row>
    <row r="8142" spans="1:11" x14ac:dyDescent="0.25">
      <c r="A8142">
        <v>4006</v>
      </c>
      <c r="B8142" t="s">
        <v>3191</v>
      </c>
      <c r="C8142" t="s">
        <v>8523</v>
      </c>
      <c r="D8142" t="s">
        <v>27</v>
      </c>
      <c r="E8142" t="s">
        <v>10</v>
      </c>
      <c r="F8142" t="s">
        <v>8524</v>
      </c>
      <c r="G8142">
        <v>2960</v>
      </c>
      <c r="H8142" t="s">
        <v>8</v>
      </c>
      <c r="I8142" t="s">
        <v>8</v>
      </c>
      <c r="J8142" t="s">
        <v>8</v>
      </c>
      <c r="K8142" t="s">
        <v>6766</v>
      </c>
    </row>
    <row r="8143" spans="1:11" x14ac:dyDescent="0.25">
      <c r="A8143">
        <v>4006</v>
      </c>
      <c r="B8143" t="s">
        <v>3191</v>
      </c>
      <c r="C8143" t="s">
        <v>8523</v>
      </c>
      <c r="D8143" t="s">
        <v>27</v>
      </c>
      <c r="E8143" t="s">
        <v>10</v>
      </c>
      <c r="F8143" t="s">
        <v>8524</v>
      </c>
      <c r="G8143">
        <v>2960</v>
      </c>
      <c r="H8143" t="s">
        <v>8</v>
      </c>
      <c r="I8143" t="s">
        <v>8</v>
      </c>
      <c r="J8143" t="s">
        <v>8</v>
      </c>
      <c r="K8143" t="s">
        <v>6766</v>
      </c>
    </row>
    <row r="8144" spans="1:11" x14ac:dyDescent="0.25">
      <c r="A8144">
        <v>4006</v>
      </c>
      <c r="B8144" t="s">
        <v>3191</v>
      </c>
      <c r="C8144" t="s">
        <v>8523</v>
      </c>
      <c r="D8144" t="s">
        <v>27</v>
      </c>
      <c r="E8144" t="s">
        <v>10</v>
      </c>
      <c r="F8144" t="s">
        <v>8524</v>
      </c>
      <c r="G8144">
        <v>2960</v>
      </c>
      <c r="H8144" t="s">
        <v>8</v>
      </c>
      <c r="I8144" t="s">
        <v>8</v>
      </c>
      <c r="J8144" t="s">
        <v>8</v>
      </c>
      <c r="K8144" t="s">
        <v>6766</v>
      </c>
    </row>
    <row r="8145" spans="1:11" x14ac:dyDescent="0.25">
      <c r="A8145">
        <v>4006</v>
      </c>
      <c r="B8145" t="s">
        <v>3191</v>
      </c>
      <c r="C8145" t="s">
        <v>8523</v>
      </c>
      <c r="D8145" t="s">
        <v>27</v>
      </c>
      <c r="E8145" t="s">
        <v>10</v>
      </c>
      <c r="F8145" t="s">
        <v>8524</v>
      </c>
      <c r="G8145">
        <v>2960</v>
      </c>
      <c r="H8145" t="s">
        <v>8</v>
      </c>
      <c r="I8145" t="s">
        <v>8</v>
      </c>
      <c r="J8145" t="s">
        <v>8</v>
      </c>
      <c r="K8145" t="s">
        <v>6766</v>
      </c>
    </row>
    <row r="8146" spans="1:11" x14ac:dyDescent="0.25">
      <c r="A8146">
        <v>4006</v>
      </c>
      <c r="B8146" t="s">
        <v>3191</v>
      </c>
      <c r="C8146" t="s">
        <v>8523</v>
      </c>
      <c r="D8146" t="s">
        <v>27</v>
      </c>
      <c r="E8146" t="s">
        <v>10</v>
      </c>
      <c r="F8146" t="s">
        <v>8524</v>
      </c>
      <c r="G8146">
        <v>2960</v>
      </c>
      <c r="H8146" t="s">
        <v>8</v>
      </c>
      <c r="I8146" t="s">
        <v>8</v>
      </c>
      <c r="J8146" t="s">
        <v>8</v>
      </c>
      <c r="K8146" t="s">
        <v>6766</v>
      </c>
    </row>
    <row r="8147" spans="1:11" x14ac:dyDescent="0.25">
      <c r="A8147">
        <v>4006</v>
      </c>
      <c r="B8147" t="s">
        <v>3191</v>
      </c>
      <c r="C8147" t="s">
        <v>8523</v>
      </c>
      <c r="D8147" t="s">
        <v>27</v>
      </c>
      <c r="E8147" t="s">
        <v>10</v>
      </c>
      <c r="F8147" t="s">
        <v>8524</v>
      </c>
      <c r="G8147">
        <v>2960</v>
      </c>
      <c r="H8147" t="s">
        <v>8</v>
      </c>
      <c r="I8147" t="s">
        <v>8</v>
      </c>
      <c r="J8147" t="s">
        <v>8</v>
      </c>
      <c r="K8147" t="s">
        <v>6766</v>
      </c>
    </row>
    <row r="8148" spans="1:11" x14ac:dyDescent="0.25">
      <c r="A8148">
        <v>4006</v>
      </c>
      <c r="B8148" t="s">
        <v>3191</v>
      </c>
      <c r="C8148" t="s">
        <v>8523</v>
      </c>
      <c r="D8148" t="s">
        <v>27</v>
      </c>
      <c r="E8148" t="s">
        <v>10</v>
      </c>
      <c r="F8148" t="s">
        <v>8524</v>
      </c>
      <c r="G8148">
        <v>2960</v>
      </c>
      <c r="H8148" t="s">
        <v>8</v>
      </c>
      <c r="I8148" t="s">
        <v>8</v>
      </c>
      <c r="J8148" t="s">
        <v>8</v>
      </c>
      <c r="K8148" t="s">
        <v>6766</v>
      </c>
    </row>
    <row r="8149" spans="1:11" x14ac:dyDescent="0.25">
      <c r="A8149">
        <v>4006</v>
      </c>
      <c r="B8149" t="s">
        <v>3191</v>
      </c>
      <c r="C8149" t="s">
        <v>8523</v>
      </c>
      <c r="D8149" t="s">
        <v>27</v>
      </c>
      <c r="E8149" t="s">
        <v>10</v>
      </c>
      <c r="F8149" t="s">
        <v>8524</v>
      </c>
      <c r="G8149">
        <v>2960</v>
      </c>
      <c r="H8149" t="s">
        <v>8</v>
      </c>
      <c r="I8149" t="s">
        <v>8</v>
      </c>
      <c r="J8149" t="s">
        <v>8</v>
      </c>
      <c r="K8149" t="s">
        <v>6766</v>
      </c>
    </row>
    <row r="8150" spans="1:11" x14ac:dyDescent="0.25">
      <c r="A8150">
        <v>4006</v>
      </c>
      <c r="B8150" t="s">
        <v>3191</v>
      </c>
      <c r="C8150" t="s">
        <v>8523</v>
      </c>
      <c r="D8150" t="s">
        <v>27</v>
      </c>
      <c r="E8150" t="s">
        <v>10</v>
      </c>
      <c r="F8150" t="s">
        <v>8524</v>
      </c>
      <c r="G8150">
        <v>2960</v>
      </c>
      <c r="H8150" t="s">
        <v>8</v>
      </c>
      <c r="I8150" t="s">
        <v>8</v>
      </c>
      <c r="J8150" t="s">
        <v>8</v>
      </c>
      <c r="K8150" t="s">
        <v>6766</v>
      </c>
    </row>
    <row r="8151" spans="1:11" x14ac:dyDescent="0.25">
      <c r="A8151">
        <v>4006</v>
      </c>
      <c r="B8151" t="s">
        <v>3191</v>
      </c>
      <c r="C8151" t="s">
        <v>8523</v>
      </c>
      <c r="D8151" t="s">
        <v>27</v>
      </c>
      <c r="E8151" t="s">
        <v>10</v>
      </c>
      <c r="F8151" t="s">
        <v>8524</v>
      </c>
      <c r="G8151">
        <v>2960</v>
      </c>
      <c r="H8151" t="s">
        <v>8</v>
      </c>
      <c r="I8151" t="s">
        <v>8</v>
      </c>
      <c r="J8151" t="s">
        <v>8</v>
      </c>
      <c r="K8151" t="s">
        <v>6766</v>
      </c>
    </row>
    <row r="8152" spans="1:11" x14ac:dyDescent="0.25">
      <c r="A8152">
        <v>4006</v>
      </c>
      <c r="B8152" t="s">
        <v>3191</v>
      </c>
      <c r="C8152" t="s">
        <v>8523</v>
      </c>
      <c r="D8152" t="s">
        <v>27</v>
      </c>
      <c r="E8152" t="s">
        <v>10</v>
      </c>
      <c r="F8152" t="s">
        <v>8524</v>
      </c>
      <c r="G8152">
        <v>2960</v>
      </c>
      <c r="H8152" t="s">
        <v>8</v>
      </c>
      <c r="I8152" t="s">
        <v>8</v>
      </c>
      <c r="J8152" t="s">
        <v>8</v>
      </c>
      <c r="K8152" t="s">
        <v>6766</v>
      </c>
    </row>
    <row r="8153" spans="1:11" x14ac:dyDescent="0.25">
      <c r="A8153">
        <v>4006</v>
      </c>
      <c r="B8153" t="s">
        <v>3191</v>
      </c>
      <c r="C8153" t="s">
        <v>8523</v>
      </c>
      <c r="D8153" t="s">
        <v>27</v>
      </c>
      <c r="E8153" t="s">
        <v>10</v>
      </c>
      <c r="F8153" t="s">
        <v>8524</v>
      </c>
      <c r="G8153">
        <v>2960</v>
      </c>
      <c r="H8153" t="s">
        <v>8</v>
      </c>
      <c r="I8153" t="s">
        <v>8</v>
      </c>
      <c r="J8153" t="s">
        <v>8</v>
      </c>
      <c r="K8153" t="s">
        <v>6766</v>
      </c>
    </row>
    <row r="8154" spans="1:11" x14ac:dyDescent="0.25">
      <c r="A8154">
        <v>4006</v>
      </c>
      <c r="B8154" t="s">
        <v>3191</v>
      </c>
      <c r="C8154" t="s">
        <v>8523</v>
      </c>
      <c r="D8154" t="s">
        <v>27</v>
      </c>
      <c r="E8154" t="s">
        <v>10</v>
      </c>
      <c r="F8154" t="s">
        <v>8524</v>
      </c>
      <c r="G8154">
        <v>2960</v>
      </c>
      <c r="H8154" t="s">
        <v>8</v>
      </c>
      <c r="I8154" t="s">
        <v>8</v>
      </c>
      <c r="J8154" t="s">
        <v>8</v>
      </c>
      <c r="K8154" t="s">
        <v>6766</v>
      </c>
    </row>
    <row r="8155" spans="1:11" x14ac:dyDescent="0.25">
      <c r="A8155">
        <v>4006</v>
      </c>
      <c r="B8155" t="s">
        <v>3191</v>
      </c>
      <c r="C8155" t="s">
        <v>8523</v>
      </c>
      <c r="D8155" t="s">
        <v>27</v>
      </c>
      <c r="E8155" t="s">
        <v>10</v>
      </c>
      <c r="F8155" t="s">
        <v>8524</v>
      </c>
      <c r="G8155">
        <v>2960</v>
      </c>
      <c r="H8155" t="s">
        <v>8</v>
      </c>
      <c r="I8155" t="s">
        <v>8</v>
      </c>
      <c r="J8155" t="s">
        <v>8</v>
      </c>
      <c r="K8155" t="s">
        <v>6766</v>
      </c>
    </row>
    <row r="8156" spans="1:11" x14ac:dyDescent="0.25">
      <c r="A8156">
        <v>4006</v>
      </c>
      <c r="B8156" t="s">
        <v>3191</v>
      </c>
      <c r="C8156" t="s">
        <v>8523</v>
      </c>
      <c r="D8156" t="s">
        <v>27</v>
      </c>
      <c r="E8156" t="s">
        <v>10</v>
      </c>
      <c r="F8156" t="s">
        <v>8524</v>
      </c>
      <c r="G8156">
        <v>2960</v>
      </c>
      <c r="H8156" t="s">
        <v>8</v>
      </c>
      <c r="I8156" t="s">
        <v>8</v>
      </c>
      <c r="J8156" t="s">
        <v>8</v>
      </c>
      <c r="K8156" t="s">
        <v>6766</v>
      </c>
    </row>
    <row r="8157" spans="1:11" x14ac:dyDescent="0.25">
      <c r="A8157">
        <v>4006</v>
      </c>
      <c r="B8157" t="s">
        <v>3191</v>
      </c>
      <c r="C8157" t="s">
        <v>8523</v>
      </c>
      <c r="D8157" t="s">
        <v>27</v>
      </c>
      <c r="E8157" t="s">
        <v>10</v>
      </c>
      <c r="F8157" t="s">
        <v>8524</v>
      </c>
      <c r="G8157">
        <v>2960</v>
      </c>
      <c r="H8157" t="s">
        <v>8</v>
      </c>
      <c r="I8157" t="s">
        <v>8</v>
      </c>
      <c r="J8157" t="s">
        <v>8</v>
      </c>
      <c r="K8157" t="s">
        <v>6766</v>
      </c>
    </row>
    <row r="8158" spans="1:11" x14ac:dyDescent="0.25">
      <c r="A8158">
        <v>4006</v>
      </c>
      <c r="B8158" t="s">
        <v>3191</v>
      </c>
      <c r="C8158" t="s">
        <v>8523</v>
      </c>
      <c r="D8158" t="s">
        <v>27</v>
      </c>
      <c r="E8158" t="s">
        <v>10</v>
      </c>
      <c r="F8158" t="s">
        <v>8524</v>
      </c>
      <c r="G8158">
        <v>2960</v>
      </c>
      <c r="H8158" t="s">
        <v>8</v>
      </c>
      <c r="I8158" t="s">
        <v>8</v>
      </c>
      <c r="J8158" t="s">
        <v>8</v>
      </c>
      <c r="K8158" t="s">
        <v>6766</v>
      </c>
    </row>
    <row r="8159" spans="1:11" x14ac:dyDescent="0.25">
      <c r="A8159">
        <v>4006</v>
      </c>
      <c r="B8159" t="s">
        <v>3191</v>
      </c>
      <c r="C8159" t="s">
        <v>8523</v>
      </c>
      <c r="D8159" t="s">
        <v>27</v>
      </c>
      <c r="E8159" t="s">
        <v>10</v>
      </c>
      <c r="F8159" t="s">
        <v>8524</v>
      </c>
      <c r="G8159">
        <v>2960</v>
      </c>
      <c r="H8159" t="s">
        <v>8</v>
      </c>
      <c r="I8159" t="s">
        <v>8</v>
      </c>
      <c r="J8159" t="s">
        <v>8</v>
      </c>
      <c r="K8159" t="s">
        <v>6766</v>
      </c>
    </row>
    <row r="8160" spans="1:11" x14ac:dyDescent="0.25">
      <c r="A8160">
        <v>4006</v>
      </c>
      <c r="B8160" t="s">
        <v>3191</v>
      </c>
      <c r="C8160" t="s">
        <v>8523</v>
      </c>
      <c r="D8160" t="s">
        <v>27</v>
      </c>
      <c r="E8160" t="s">
        <v>10</v>
      </c>
      <c r="F8160" t="s">
        <v>8524</v>
      </c>
      <c r="G8160">
        <v>2960</v>
      </c>
      <c r="H8160" t="s">
        <v>8</v>
      </c>
      <c r="I8160" t="s">
        <v>8</v>
      </c>
      <c r="J8160" t="s">
        <v>8</v>
      </c>
      <c r="K8160" t="s">
        <v>6766</v>
      </c>
    </row>
    <row r="8161" spans="1:11" x14ac:dyDescent="0.25">
      <c r="A8161">
        <v>4006</v>
      </c>
      <c r="B8161" t="s">
        <v>3191</v>
      </c>
      <c r="C8161" t="s">
        <v>8523</v>
      </c>
      <c r="D8161" t="s">
        <v>27</v>
      </c>
      <c r="E8161" t="s">
        <v>10</v>
      </c>
      <c r="F8161" t="s">
        <v>8524</v>
      </c>
      <c r="G8161">
        <v>2960</v>
      </c>
      <c r="H8161" t="s">
        <v>8</v>
      </c>
      <c r="I8161" t="s">
        <v>8</v>
      </c>
      <c r="J8161" t="s">
        <v>8</v>
      </c>
      <c r="K8161" t="s">
        <v>6766</v>
      </c>
    </row>
    <row r="8162" spans="1:11" x14ac:dyDescent="0.25">
      <c r="A8162">
        <v>4006</v>
      </c>
      <c r="B8162" t="s">
        <v>3191</v>
      </c>
      <c r="C8162" t="s">
        <v>8523</v>
      </c>
      <c r="D8162" t="s">
        <v>27</v>
      </c>
      <c r="E8162" t="s">
        <v>10</v>
      </c>
      <c r="F8162" t="s">
        <v>8524</v>
      </c>
      <c r="G8162">
        <v>2960</v>
      </c>
      <c r="H8162" t="s">
        <v>8</v>
      </c>
      <c r="I8162" t="s">
        <v>8</v>
      </c>
      <c r="J8162" t="s">
        <v>8</v>
      </c>
      <c r="K8162" t="s">
        <v>6766</v>
      </c>
    </row>
    <row r="8163" spans="1:11" x14ac:dyDescent="0.25">
      <c r="A8163">
        <v>4006</v>
      </c>
      <c r="B8163" t="s">
        <v>3191</v>
      </c>
      <c r="C8163" t="s">
        <v>8523</v>
      </c>
      <c r="D8163" t="s">
        <v>27</v>
      </c>
      <c r="E8163" t="s">
        <v>10</v>
      </c>
      <c r="F8163" t="s">
        <v>8524</v>
      </c>
      <c r="G8163">
        <v>2960</v>
      </c>
      <c r="H8163" t="s">
        <v>8</v>
      </c>
      <c r="I8163" t="s">
        <v>8</v>
      </c>
      <c r="J8163" t="s">
        <v>8</v>
      </c>
      <c r="K8163" t="s">
        <v>6766</v>
      </c>
    </row>
    <row r="8164" spans="1:11" x14ac:dyDescent="0.25">
      <c r="A8164">
        <v>4006</v>
      </c>
      <c r="B8164" t="s">
        <v>3191</v>
      </c>
      <c r="C8164" t="s">
        <v>8523</v>
      </c>
      <c r="D8164" t="s">
        <v>27</v>
      </c>
      <c r="E8164" t="s">
        <v>10</v>
      </c>
      <c r="F8164" t="s">
        <v>8524</v>
      </c>
      <c r="G8164">
        <v>2960</v>
      </c>
      <c r="H8164" t="s">
        <v>8</v>
      </c>
      <c r="I8164" t="s">
        <v>8</v>
      </c>
      <c r="J8164" t="s">
        <v>8</v>
      </c>
      <c r="K8164" t="s">
        <v>6766</v>
      </c>
    </row>
    <row r="8165" spans="1:11" x14ac:dyDescent="0.25">
      <c r="A8165">
        <v>4006</v>
      </c>
      <c r="B8165" t="s">
        <v>3191</v>
      </c>
      <c r="C8165" t="s">
        <v>8523</v>
      </c>
      <c r="D8165" t="s">
        <v>27</v>
      </c>
      <c r="E8165" t="s">
        <v>10</v>
      </c>
      <c r="F8165" t="s">
        <v>8524</v>
      </c>
      <c r="G8165">
        <v>2960</v>
      </c>
      <c r="H8165" t="s">
        <v>8</v>
      </c>
      <c r="I8165" t="s">
        <v>8</v>
      </c>
      <c r="J8165" t="s">
        <v>8</v>
      </c>
      <c r="K8165" t="s">
        <v>6766</v>
      </c>
    </row>
    <row r="8166" spans="1:11" x14ac:dyDescent="0.25">
      <c r="A8166">
        <v>4006</v>
      </c>
      <c r="B8166" t="s">
        <v>3191</v>
      </c>
      <c r="C8166" t="s">
        <v>8523</v>
      </c>
      <c r="D8166" t="s">
        <v>27</v>
      </c>
      <c r="E8166" t="s">
        <v>10</v>
      </c>
      <c r="F8166" t="s">
        <v>8524</v>
      </c>
      <c r="G8166">
        <v>2960</v>
      </c>
      <c r="H8166" t="s">
        <v>8</v>
      </c>
      <c r="I8166" t="s">
        <v>8</v>
      </c>
      <c r="J8166" t="s">
        <v>8</v>
      </c>
      <c r="K8166" t="s">
        <v>6766</v>
      </c>
    </row>
    <row r="8167" spans="1:11" x14ac:dyDescent="0.25">
      <c r="A8167">
        <v>4006</v>
      </c>
      <c r="B8167" t="s">
        <v>3191</v>
      </c>
      <c r="C8167" t="s">
        <v>8523</v>
      </c>
      <c r="D8167" t="s">
        <v>27</v>
      </c>
      <c r="E8167" t="s">
        <v>10</v>
      </c>
      <c r="F8167" t="s">
        <v>8524</v>
      </c>
      <c r="G8167">
        <v>2960</v>
      </c>
      <c r="H8167" t="s">
        <v>8</v>
      </c>
      <c r="I8167" t="s">
        <v>8</v>
      </c>
      <c r="J8167" t="s">
        <v>8</v>
      </c>
      <c r="K8167" t="s">
        <v>6766</v>
      </c>
    </row>
    <row r="8168" spans="1:11" x14ac:dyDescent="0.25">
      <c r="A8168">
        <v>4006</v>
      </c>
      <c r="B8168" t="s">
        <v>3191</v>
      </c>
      <c r="C8168" t="s">
        <v>8523</v>
      </c>
      <c r="D8168" t="s">
        <v>27</v>
      </c>
      <c r="E8168" t="s">
        <v>10</v>
      </c>
      <c r="F8168" t="s">
        <v>8524</v>
      </c>
      <c r="G8168">
        <v>2960</v>
      </c>
      <c r="H8168" t="s">
        <v>8</v>
      </c>
      <c r="I8168" t="s">
        <v>8</v>
      </c>
      <c r="J8168" t="s">
        <v>8</v>
      </c>
      <c r="K8168" t="s">
        <v>6766</v>
      </c>
    </row>
    <row r="8169" spans="1:11" x14ac:dyDescent="0.25">
      <c r="A8169">
        <v>4006</v>
      </c>
      <c r="B8169" t="s">
        <v>3191</v>
      </c>
      <c r="C8169" t="s">
        <v>8523</v>
      </c>
      <c r="D8169" t="s">
        <v>27</v>
      </c>
      <c r="E8169" t="s">
        <v>10</v>
      </c>
      <c r="F8169" t="s">
        <v>8524</v>
      </c>
      <c r="G8169">
        <v>2960</v>
      </c>
      <c r="H8169" t="s">
        <v>8</v>
      </c>
      <c r="I8169" t="s">
        <v>8</v>
      </c>
      <c r="J8169" t="s">
        <v>8</v>
      </c>
      <c r="K8169" t="s">
        <v>6766</v>
      </c>
    </row>
    <row r="8170" spans="1:11" x14ac:dyDescent="0.25">
      <c r="A8170">
        <v>4006</v>
      </c>
      <c r="B8170" t="s">
        <v>3191</v>
      </c>
      <c r="C8170" t="s">
        <v>8523</v>
      </c>
      <c r="D8170" t="s">
        <v>27</v>
      </c>
      <c r="E8170" t="s">
        <v>10</v>
      </c>
      <c r="F8170" t="s">
        <v>8524</v>
      </c>
      <c r="G8170">
        <v>2960</v>
      </c>
      <c r="H8170" t="s">
        <v>8</v>
      </c>
      <c r="I8170" t="s">
        <v>8</v>
      </c>
      <c r="J8170" t="s">
        <v>8</v>
      </c>
      <c r="K8170" t="s">
        <v>6766</v>
      </c>
    </row>
    <row r="8171" spans="1:11" x14ac:dyDescent="0.25">
      <c r="A8171">
        <v>4006</v>
      </c>
      <c r="B8171" t="s">
        <v>3191</v>
      </c>
      <c r="C8171" t="s">
        <v>8523</v>
      </c>
      <c r="D8171" t="s">
        <v>27</v>
      </c>
      <c r="E8171" t="s">
        <v>10</v>
      </c>
      <c r="F8171" t="s">
        <v>8524</v>
      </c>
      <c r="G8171">
        <v>2960</v>
      </c>
      <c r="H8171" t="s">
        <v>8</v>
      </c>
      <c r="I8171" t="s">
        <v>8</v>
      </c>
      <c r="J8171" t="s">
        <v>8</v>
      </c>
      <c r="K8171" t="s">
        <v>6766</v>
      </c>
    </row>
    <row r="8172" spans="1:11" x14ac:dyDescent="0.25">
      <c r="A8172">
        <v>4006</v>
      </c>
      <c r="B8172" t="s">
        <v>3191</v>
      </c>
      <c r="C8172" t="s">
        <v>8523</v>
      </c>
      <c r="D8172" t="s">
        <v>27</v>
      </c>
      <c r="E8172" t="s">
        <v>10</v>
      </c>
      <c r="F8172" t="s">
        <v>8524</v>
      </c>
      <c r="G8172">
        <v>2960</v>
      </c>
      <c r="H8172" t="s">
        <v>8</v>
      </c>
      <c r="I8172" t="s">
        <v>8</v>
      </c>
      <c r="J8172" t="s">
        <v>8</v>
      </c>
      <c r="K8172" t="s">
        <v>6766</v>
      </c>
    </row>
    <row r="8173" spans="1:11" x14ac:dyDescent="0.25">
      <c r="A8173">
        <v>4006</v>
      </c>
      <c r="B8173" t="s">
        <v>3191</v>
      </c>
      <c r="C8173" t="s">
        <v>8523</v>
      </c>
      <c r="D8173" t="s">
        <v>27</v>
      </c>
      <c r="E8173" t="s">
        <v>10</v>
      </c>
      <c r="F8173" t="s">
        <v>8524</v>
      </c>
      <c r="G8173">
        <v>2960</v>
      </c>
      <c r="H8173" t="s">
        <v>8</v>
      </c>
      <c r="I8173" t="s">
        <v>8</v>
      </c>
      <c r="J8173" t="s">
        <v>8</v>
      </c>
      <c r="K8173" t="s">
        <v>6766</v>
      </c>
    </row>
    <row r="8174" spans="1:11" x14ac:dyDescent="0.25">
      <c r="A8174">
        <v>4006</v>
      </c>
      <c r="B8174" t="s">
        <v>3191</v>
      </c>
      <c r="C8174" t="s">
        <v>8523</v>
      </c>
      <c r="D8174" t="s">
        <v>27</v>
      </c>
      <c r="E8174" t="s">
        <v>10</v>
      </c>
      <c r="F8174" t="s">
        <v>8524</v>
      </c>
      <c r="G8174">
        <v>2960</v>
      </c>
      <c r="H8174" t="s">
        <v>8</v>
      </c>
      <c r="I8174" t="s">
        <v>8</v>
      </c>
      <c r="J8174" t="s">
        <v>8</v>
      </c>
      <c r="K8174" t="s">
        <v>6766</v>
      </c>
    </row>
    <row r="8175" spans="1:11" x14ac:dyDescent="0.25">
      <c r="A8175">
        <v>4006</v>
      </c>
      <c r="B8175" t="s">
        <v>3191</v>
      </c>
      <c r="C8175" t="s">
        <v>8523</v>
      </c>
      <c r="D8175" t="s">
        <v>27</v>
      </c>
      <c r="E8175" t="s">
        <v>10</v>
      </c>
      <c r="F8175" t="s">
        <v>8524</v>
      </c>
      <c r="G8175">
        <v>2960</v>
      </c>
      <c r="H8175" t="s">
        <v>8</v>
      </c>
      <c r="I8175" t="s">
        <v>8</v>
      </c>
      <c r="J8175" t="s">
        <v>8</v>
      </c>
      <c r="K8175" t="s">
        <v>6766</v>
      </c>
    </row>
    <row r="8176" spans="1:11" x14ac:dyDescent="0.25">
      <c r="A8176">
        <v>4006</v>
      </c>
      <c r="B8176" t="s">
        <v>3191</v>
      </c>
      <c r="C8176" t="s">
        <v>8523</v>
      </c>
      <c r="D8176" t="s">
        <v>27</v>
      </c>
      <c r="E8176" t="s">
        <v>10</v>
      </c>
      <c r="F8176" t="s">
        <v>8524</v>
      </c>
      <c r="G8176">
        <v>2960</v>
      </c>
      <c r="H8176" t="s">
        <v>8</v>
      </c>
      <c r="I8176" t="s">
        <v>8</v>
      </c>
      <c r="J8176" t="s">
        <v>8</v>
      </c>
      <c r="K8176" t="s">
        <v>6766</v>
      </c>
    </row>
    <row r="8177" spans="1:11" x14ac:dyDescent="0.25">
      <c r="A8177">
        <v>4006</v>
      </c>
      <c r="B8177" t="s">
        <v>3191</v>
      </c>
      <c r="C8177" t="s">
        <v>8523</v>
      </c>
      <c r="D8177" t="s">
        <v>27</v>
      </c>
      <c r="E8177" t="s">
        <v>10</v>
      </c>
      <c r="F8177" t="s">
        <v>8524</v>
      </c>
      <c r="G8177">
        <v>2960</v>
      </c>
      <c r="H8177" t="s">
        <v>8</v>
      </c>
      <c r="I8177" t="s">
        <v>8</v>
      </c>
      <c r="J8177" t="s">
        <v>8</v>
      </c>
      <c r="K8177" t="s">
        <v>6766</v>
      </c>
    </row>
    <row r="8178" spans="1:11" x14ac:dyDescent="0.25">
      <c r="A8178">
        <v>4006</v>
      </c>
      <c r="B8178" t="s">
        <v>3191</v>
      </c>
      <c r="C8178" t="s">
        <v>8523</v>
      </c>
      <c r="D8178" t="s">
        <v>27</v>
      </c>
      <c r="E8178" t="s">
        <v>10</v>
      </c>
      <c r="F8178" t="s">
        <v>8524</v>
      </c>
      <c r="G8178">
        <v>2960</v>
      </c>
      <c r="H8178" t="s">
        <v>8</v>
      </c>
      <c r="I8178" t="s">
        <v>8</v>
      </c>
      <c r="J8178" t="s">
        <v>8</v>
      </c>
      <c r="K8178" t="s">
        <v>6766</v>
      </c>
    </row>
    <row r="8179" spans="1:11" x14ac:dyDescent="0.25">
      <c r="A8179">
        <v>4006</v>
      </c>
      <c r="B8179" t="s">
        <v>3191</v>
      </c>
      <c r="C8179" t="s">
        <v>8523</v>
      </c>
      <c r="D8179" t="s">
        <v>27</v>
      </c>
      <c r="E8179" t="s">
        <v>10</v>
      </c>
      <c r="F8179" t="s">
        <v>8524</v>
      </c>
      <c r="G8179">
        <v>2960</v>
      </c>
      <c r="H8179" t="s">
        <v>8</v>
      </c>
      <c r="I8179" t="s">
        <v>8</v>
      </c>
      <c r="J8179" t="s">
        <v>8</v>
      </c>
      <c r="K8179" t="s">
        <v>6766</v>
      </c>
    </row>
    <row r="8180" spans="1:11" x14ac:dyDescent="0.25">
      <c r="A8180">
        <v>4006</v>
      </c>
      <c r="B8180" t="s">
        <v>3191</v>
      </c>
      <c r="C8180" t="s">
        <v>8523</v>
      </c>
      <c r="D8180" t="s">
        <v>27</v>
      </c>
      <c r="E8180" t="s">
        <v>10</v>
      </c>
      <c r="F8180" t="s">
        <v>8524</v>
      </c>
      <c r="G8180">
        <v>2960</v>
      </c>
      <c r="H8180" t="s">
        <v>8</v>
      </c>
      <c r="I8180" t="s">
        <v>8</v>
      </c>
      <c r="J8180" t="s">
        <v>8</v>
      </c>
      <c r="K8180" t="s">
        <v>6766</v>
      </c>
    </row>
    <row r="8181" spans="1:11" x14ac:dyDescent="0.25">
      <c r="A8181">
        <v>4006</v>
      </c>
      <c r="B8181" t="s">
        <v>3191</v>
      </c>
      <c r="C8181" t="s">
        <v>8523</v>
      </c>
      <c r="D8181" t="s">
        <v>27</v>
      </c>
      <c r="E8181" t="s">
        <v>10</v>
      </c>
      <c r="F8181" t="s">
        <v>8524</v>
      </c>
      <c r="G8181">
        <v>2960</v>
      </c>
      <c r="H8181" t="s">
        <v>8</v>
      </c>
      <c r="I8181" t="s">
        <v>8</v>
      </c>
      <c r="J8181" t="s">
        <v>8</v>
      </c>
      <c r="K8181" t="s">
        <v>6766</v>
      </c>
    </row>
    <row r="8182" spans="1:11" x14ac:dyDescent="0.25">
      <c r="A8182">
        <v>4006</v>
      </c>
      <c r="B8182" t="s">
        <v>3191</v>
      </c>
      <c r="C8182" t="s">
        <v>8523</v>
      </c>
      <c r="D8182" t="s">
        <v>27</v>
      </c>
      <c r="E8182" t="s">
        <v>10</v>
      </c>
      <c r="F8182" t="s">
        <v>8524</v>
      </c>
      <c r="G8182">
        <v>2960</v>
      </c>
      <c r="H8182" t="s">
        <v>8</v>
      </c>
      <c r="I8182" t="s">
        <v>8</v>
      </c>
      <c r="J8182" t="s">
        <v>8</v>
      </c>
      <c r="K8182" t="s">
        <v>6766</v>
      </c>
    </row>
    <row r="8183" spans="1:11" x14ac:dyDescent="0.25">
      <c r="A8183">
        <v>4006</v>
      </c>
      <c r="B8183" t="s">
        <v>3191</v>
      </c>
      <c r="C8183" t="s">
        <v>8523</v>
      </c>
      <c r="D8183" t="s">
        <v>27</v>
      </c>
      <c r="E8183" t="s">
        <v>10</v>
      </c>
      <c r="F8183" t="s">
        <v>8524</v>
      </c>
      <c r="G8183">
        <v>2960</v>
      </c>
      <c r="H8183" t="s">
        <v>8</v>
      </c>
      <c r="I8183" t="s">
        <v>8</v>
      </c>
      <c r="J8183" t="s">
        <v>8</v>
      </c>
      <c r="K8183" t="s">
        <v>6766</v>
      </c>
    </row>
    <row r="8184" spans="1:11" x14ac:dyDescent="0.25">
      <c r="A8184">
        <v>4006</v>
      </c>
      <c r="B8184" t="s">
        <v>3191</v>
      </c>
      <c r="C8184" t="s">
        <v>8523</v>
      </c>
      <c r="D8184" t="s">
        <v>27</v>
      </c>
      <c r="E8184" t="s">
        <v>10</v>
      </c>
      <c r="F8184" t="s">
        <v>8524</v>
      </c>
      <c r="G8184">
        <v>2960</v>
      </c>
      <c r="H8184" t="s">
        <v>8</v>
      </c>
      <c r="I8184" t="s">
        <v>8</v>
      </c>
      <c r="J8184" t="s">
        <v>8</v>
      </c>
      <c r="K8184" t="s">
        <v>6766</v>
      </c>
    </row>
    <row r="8185" spans="1:11" x14ac:dyDescent="0.25">
      <c r="A8185">
        <v>4006</v>
      </c>
      <c r="B8185" t="s">
        <v>3191</v>
      </c>
      <c r="C8185" t="s">
        <v>8523</v>
      </c>
      <c r="D8185" t="s">
        <v>27</v>
      </c>
      <c r="E8185" t="s">
        <v>10</v>
      </c>
      <c r="F8185" t="s">
        <v>8524</v>
      </c>
      <c r="G8185">
        <v>2960</v>
      </c>
      <c r="H8185" t="s">
        <v>8</v>
      </c>
      <c r="I8185" t="s">
        <v>8</v>
      </c>
      <c r="J8185" t="s">
        <v>8</v>
      </c>
      <c r="K8185" t="s">
        <v>6766</v>
      </c>
    </row>
    <row r="8186" spans="1:11" x14ac:dyDescent="0.25">
      <c r="A8186">
        <v>4006</v>
      </c>
      <c r="B8186" t="s">
        <v>3191</v>
      </c>
      <c r="C8186" t="s">
        <v>8523</v>
      </c>
      <c r="D8186" t="s">
        <v>27</v>
      </c>
      <c r="E8186" t="s">
        <v>10</v>
      </c>
      <c r="F8186" t="s">
        <v>8524</v>
      </c>
      <c r="G8186">
        <v>2960</v>
      </c>
      <c r="H8186" t="s">
        <v>8</v>
      </c>
      <c r="I8186" t="s">
        <v>8</v>
      </c>
      <c r="J8186" t="s">
        <v>8</v>
      </c>
      <c r="K8186" t="s">
        <v>6766</v>
      </c>
    </row>
    <row r="8187" spans="1:11" x14ac:dyDescent="0.25">
      <c r="A8187">
        <v>4006</v>
      </c>
      <c r="B8187" t="s">
        <v>3191</v>
      </c>
      <c r="C8187" t="s">
        <v>8523</v>
      </c>
      <c r="D8187" t="s">
        <v>27</v>
      </c>
      <c r="E8187" t="s">
        <v>10</v>
      </c>
      <c r="F8187" t="s">
        <v>8524</v>
      </c>
      <c r="G8187">
        <v>2960</v>
      </c>
      <c r="H8187" t="s">
        <v>8</v>
      </c>
      <c r="I8187" t="s">
        <v>8</v>
      </c>
      <c r="J8187" t="s">
        <v>8</v>
      </c>
      <c r="K8187" t="s">
        <v>6766</v>
      </c>
    </row>
    <row r="8188" spans="1:11" x14ac:dyDescent="0.25">
      <c r="A8188">
        <v>4006</v>
      </c>
      <c r="B8188" t="s">
        <v>3191</v>
      </c>
      <c r="C8188" t="s">
        <v>8523</v>
      </c>
      <c r="D8188" t="s">
        <v>27</v>
      </c>
      <c r="E8188" t="s">
        <v>10</v>
      </c>
      <c r="F8188" t="s">
        <v>8524</v>
      </c>
      <c r="G8188">
        <v>2960</v>
      </c>
      <c r="H8188" t="s">
        <v>8</v>
      </c>
      <c r="I8188" t="s">
        <v>8</v>
      </c>
      <c r="J8188" t="s">
        <v>8</v>
      </c>
      <c r="K8188" t="s">
        <v>6766</v>
      </c>
    </row>
    <row r="8189" spans="1:11" x14ac:dyDescent="0.25">
      <c r="A8189">
        <v>4006</v>
      </c>
      <c r="B8189" t="s">
        <v>3191</v>
      </c>
      <c r="C8189" t="s">
        <v>8523</v>
      </c>
      <c r="D8189" t="s">
        <v>27</v>
      </c>
      <c r="E8189" t="s">
        <v>10</v>
      </c>
      <c r="F8189" t="s">
        <v>8524</v>
      </c>
      <c r="G8189">
        <v>2960</v>
      </c>
      <c r="H8189" t="s">
        <v>8</v>
      </c>
      <c r="I8189" t="s">
        <v>8</v>
      </c>
      <c r="J8189" t="s">
        <v>8</v>
      </c>
      <c r="K8189" t="s">
        <v>6766</v>
      </c>
    </row>
    <row r="8190" spans="1:11" x14ac:dyDescent="0.25">
      <c r="A8190">
        <v>4006</v>
      </c>
      <c r="B8190" t="s">
        <v>3191</v>
      </c>
      <c r="C8190" t="s">
        <v>8523</v>
      </c>
      <c r="D8190" t="s">
        <v>27</v>
      </c>
      <c r="E8190" t="s">
        <v>10</v>
      </c>
      <c r="F8190" t="s">
        <v>8524</v>
      </c>
      <c r="G8190">
        <v>2960</v>
      </c>
      <c r="H8190" t="s">
        <v>8</v>
      </c>
      <c r="I8190" t="s">
        <v>8</v>
      </c>
      <c r="J8190" t="s">
        <v>8</v>
      </c>
      <c r="K8190" t="s">
        <v>6766</v>
      </c>
    </row>
    <row r="8191" spans="1:11" x14ac:dyDescent="0.25">
      <c r="A8191">
        <v>4006</v>
      </c>
      <c r="B8191" t="s">
        <v>3191</v>
      </c>
      <c r="C8191" t="s">
        <v>8523</v>
      </c>
      <c r="D8191" t="s">
        <v>27</v>
      </c>
      <c r="E8191" t="s">
        <v>10</v>
      </c>
      <c r="F8191" t="s">
        <v>8524</v>
      </c>
      <c r="G8191">
        <v>2960</v>
      </c>
      <c r="H8191" t="s">
        <v>8</v>
      </c>
      <c r="I8191" t="s">
        <v>8</v>
      </c>
      <c r="J8191" t="s">
        <v>8</v>
      </c>
      <c r="K8191" t="s">
        <v>6766</v>
      </c>
    </row>
    <row r="8192" spans="1:11" x14ac:dyDescent="0.25">
      <c r="A8192">
        <v>4006</v>
      </c>
      <c r="B8192" t="s">
        <v>3191</v>
      </c>
      <c r="C8192" t="s">
        <v>8523</v>
      </c>
      <c r="D8192" t="s">
        <v>27</v>
      </c>
      <c r="E8192" t="s">
        <v>10</v>
      </c>
      <c r="F8192" t="s">
        <v>8524</v>
      </c>
      <c r="G8192">
        <v>2960</v>
      </c>
      <c r="H8192" t="s">
        <v>8</v>
      </c>
      <c r="I8192" t="s">
        <v>8</v>
      </c>
      <c r="J8192" t="s">
        <v>8</v>
      </c>
      <c r="K8192" t="s">
        <v>6766</v>
      </c>
    </row>
    <row r="8193" spans="1:11" x14ac:dyDescent="0.25">
      <c r="A8193">
        <v>4006</v>
      </c>
      <c r="B8193" t="s">
        <v>3191</v>
      </c>
      <c r="C8193" t="s">
        <v>8523</v>
      </c>
      <c r="D8193" t="s">
        <v>27</v>
      </c>
      <c r="E8193" t="s">
        <v>10</v>
      </c>
      <c r="F8193" t="s">
        <v>8524</v>
      </c>
      <c r="G8193">
        <v>2960</v>
      </c>
      <c r="H8193" t="s">
        <v>8</v>
      </c>
      <c r="I8193" t="s">
        <v>8</v>
      </c>
      <c r="J8193" t="s">
        <v>8</v>
      </c>
      <c r="K8193" t="s">
        <v>6766</v>
      </c>
    </row>
    <row r="8194" spans="1:11" x14ac:dyDescent="0.25">
      <c r="A8194">
        <v>4006</v>
      </c>
      <c r="B8194" t="s">
        <v>3191</v>
      </c>
      <c r="C8194" t="s">
        <v>8523</v>
      </c>
      <c r="D8194" t="s">
        <v>27</v>
      </c>
      <c r="E8194" t="s">
        <v>10</v>
      </c>
      <c r="F8194" t="s">
        <v>8524</v>
      </c>
      <c r="G8194">
        <v>2960</v>
      </c>
      <c r="H8194" t="s">
        <v>8</v>
      </c>
      <c r="I8194" t="s">
        <v>8</v>
      </c>
      <c r="J8194" t="s">
        <v>8</v>
      </c>
      <c r="K8194" t="s">
        <v>6766</v>
      </c>
    </row>
    <row r="8195" spans="1:11" x14ac:dyDescent="0.25">
      <c r="A8195">
        <v>4006</v>
      </c>
      <c r="B8195" t="s">
        <v>3191</v>
      </c>
      <c r="C8195" t="s">
        <v>8523</v>
      </c>
      <c r="D8195" t="s">
        <v>27</v>
      </c>
      <c r="E8195" t="s">
        <v>10</v>
      </c>
      <c r="F8195" t="s">
        <v>8524</v>
      </c>
      <c r="G8195">
        <v>2960</v>
      </c>
      <c r="H8195" t="s">
        <v>8</v>
      </c>
      <c r="I8195" t="s">
        <v>8</v>
      </c>
      <c r="J8195" t="s">
        <v>8</v>
      </c>
      <c r="K8195" t="s">
        <v>6766</v>
      </c>
    </row>
    <row r="8196" spans="1:11" x14ac:dyDescent="0.25">
      <c r="A8196">
        <v>4006</v>
      </c>
      <c r="B8196" t="s">
        <v>3191</v>
      </c>
      <c r="C8196" t="s">
        <v>8523</v>
      </c>
      <c r="D8196" t="s">
        <v>27</v>
      </c>
      <c r="E8196" t="s">
        <v>10</v>
      </c>
      <c r="F8196" t="s">
        <v>8524</v>
      </c>
      <c r="G8196">
        <v>2960</v>
      </c>
      <c r="H8196" t="s">
        <v>8</v>
      </c>
      <c r="I8196" t="s">
        <v>8</v>
      </c>
      <c r="J8196" t="s">
        <v>8</v>
      </c>
      <c r="K8196" t="s">
        <v>6766</v>
      </c>
    </row>
    <row r="8197" spans="1:11" x14ac:dyDescent="0.25">
      <c r="A8197">
        <v>4006</v>
      </c>
      <c r="B8197" t="s">
        <v>3191</v>
      </c>
      <c r="C8197" t="s">
        <v>8523</v>
      </c>
      <c r="D8197" t="s">
        <v>27</v>
      </c>
      <c r="E8197" t="s">
        <v>10</v>
      </c>
      <c r="F8197" t="s">
        <v>8524</v>
      </c>
      <c r="G8197">
        <v>2960</v>
      </c>
      <c r="H8197" t="s">
        <v>8</v>
      </c>
      <c r="I8197" t="s">
        <v>8</v>
      </c>
      <c r="J8197" t="s">
        <v>8</v>
      </c>
      <c r="K8197" t="s">
        <v>6766</v>
      </c>
    </row>
    <row r="8198" spans="1:11" x14ac:dyDescent="0.25">
      <c r="A8198">
        <v>4006</v>
      </c>
      <c r="B8198" t="s">
        <v>3191</v>
      </c>
      <c r="C8198" t="s">
        <v>8523</v>
      </c>
      <c r="D8198" t="s">
        <v>27</v>
      </c>
      <c r="E8198" t="s">
        <v>10</v>
      </c>
      <c r="F8198" t="s">
        <v>8524</v>
      </c>
      <c r="G8198">
        <v>2960</v>
      </c>
      <c r="H8198" t="s">
        <v>8</v>
      </c>
      <c r="I8198" t="s">
        <v>8</v>
      </c>
      <c r="J8198" t="s">
        <v>8</v>
      </c>
      <c r="K8198" t="s">
        <v>6766</v>
      </c>
    </row>
    <row r="8199" spans="1:11" x14ac:dyDescent="0.25">
      <c r="A8199">
        <v>4006</v>
      </c>
      <c r="B8199" t="s">
        <v>3191</v>
      </c>
      <c r="C8199" t="s">
        <v>8523</v>
      </c>
      <c r="D8199" t="s">
        <v>27</v>
      </c>
      <c r="E8199" t="s">
        <v>10</v>
      </c>
      <c r="F8199" t="s">
        <v>8524</v>
      </c>
      <c r="G8199">
        <v>2960</v>
      </c>
      <c r="H8199" t="s">
        <v>8</v>
      </c>
      <c r="I8199" t="s">
        <v>8</v>
      </c>
      <c r="J8199" t="s">
        <v>8</v>
      </c>
      <c r="K8199" t="s">
        <v>6766</v>
      </c>
    </row>
    <row r="8200" spans="1:11" x14ac:dyDescent="0.25">
      <c r="A8200">
        <v>4006</v>
      </c>
      <c r="B8200" t="s">
        <v>3191</v>
      </c>
      <c r="C8200" t="s">
        <v>8523</v>
      </c>
      <c r="D8200" t="s">
        <v>27</v>
      </c>
      <c r="E8200" t="s">
        <v>10</v>
      </c>
      <c r="F8200" t="s">
        <v>8524</v>
      </c>
      <c r="G8200">
        <v>2960</v>
      </c>
      <c r="H8200" t="s">
        <v>8</v>
      </c>
      <c r="I8200" t="s">
        <v>8</v>
      </c>
      <c r="J8200" t="s">
        <v>8</v>
      </c>
      <c r="K8200" t="s">
        <v>6766</v>
      </c>
    </row>
    <row r="8201" spans="1:11" x14ac:dyDescent="0.25">
      <c r="A8201">
        <v>4006</v>
      </c>
      <c r="B8201" t="s">
        <v>3191</v>
      </c>
      <c r="C8201" t="s">
        <v>8523</v>
      </c>
      <c r="D8201" t="s">
        <v>27</v>
      </c>
      <c r="E8201" t="s">
        <v>10</v>
      </c>
      <c r="F8201" t="s">
        <v>8524</v>
      </c>
      <c r="G8201">
        <v>2960</v>
      </c>
      <c r="H8201" t="s">
        <v>8</v>
      </c>
      <c r="I8201" t="s">
        <v>8</v>
      </c>
      <c r="J8201" t="s">
        <v>8</v>
      </c>
      <c r="K8201" t="s">
        <v>6766</v>
      </c>
    </row>
    <row r="8202" spans="1:11" x14ac:dyDescent="0.25">
      <c r="A8202">
        <v>4006</v>
      </c>
      <c r="B8202" t="s">
        <v>3191</v>
      </c>
      <c r="C8202" t="s">
        <v>8523</v>
      </c>
      <c r="D8202" t="s">
        <v>27</v>
      </c>
      <c r="E8202" t="s">
        <v>10</v>
      </c>
      <c r="F8202" t="s">
        <v>8524</v>
      </c>
      <c r="G8202">
        <v>2960</v>
      </c>
      <c r="H8202" t="s">
        <v>8</v>
      </c>
      <c r="I8202" t="s">
        <v>8</v>
      </c>
      <c r="J8202" t="s">
        <v>8</v>
      </c>
      <c r="K8202" t="s">
        <v>6766</v>
      </c>
    </row>
    <row r="8203" spans="1:11" x14ac:dyDescent="0.25">
      <c r="A8203">
        <v>4006</v>
      </c>
      <c r="B8203" t="s">
        <v>3191</v>
      </c>
      <c r="C8203" t="s">
        <v>8523</v>
      </c>
      <c r="D8203" t="s">
        <v>27</v>
      </c>
      <c r="E8203" t="s">
        <v>10</v>
      </c>
      <c r="F8203" t="s">
        <v>8524</v>
      </c>
      <c r="G8203">
        <v>2960</v>
      </c>
      <c r="H8203" t="s">
        <v>8</v>
      </c>
      <c r="I8203" t="s">
        <v>8</v>
      </c>
      <c r="J8203" t="s">
        <v>8</v>
      </c>
      <c r="K8203" t="s">
        <v>6766</v>
      </c>
    </row>
    <row r="8204" spans="1:11" x14ac:dyDescent="0.25">
      <c r="A8204">
        <v>4006</v>
      </c>
      <c r="B8204" t="s">
        <v>3191</v>
      </c>
      <c r="C8204" t="s">
        <v>8523</v>
      </c>
      <c r="D8204" t="s">
        <v>27</v>
      </c>
      <c r="E8204" t="s">
        <v>10</v>
      </c>
      <c r="F8204" t="s">
        <v>8524</v>
      </c>
      <c r="G8204">
        <v>2960</v>
      </c>
      <c r="H8204" t="s">
        <v>8</v>
      </c>
      <c r="I8204" t="s">
        <v>8</v>
      </c>
      <c r="J8204" t="s">
        <v>8</v>
      </c>
      <c r="K8204" t="s">
        <v>6766</v>
      </c>
    </row>
    <row r="8205" spans="1:11" x14ac:dyDescent="0.25">
      <c r="A8205">
        <v>4006</v>
      </c>
      <c r="B8205" t="s">
        <v>3191</v>
      </c>
      <c r="C8205" t="s">
        <v>8523</v>
      </c>
      <c r="D8205" t="s">
        <v>27</v>
      </c>
      <c r="E8205" t="s">
        <v>10</v>
      </c>
      <c r="F8205" t="s">
        <v>8524</v>
      </c>
      <c r="G8205">
        <v>2960</v>
      </c>
      <c r="H8205" t="s">
        <v>8</v>
      </c>
      <c r="I8205" t="s">
        <v>8</v>
      </c>
      <c r="J8205" t="s">
        <v>8</v>
      </c>
      <c r="K8205" t="s">
        <v>6766</v>
      </c>
    </row>
    <row r="8206" spans="1:11" x14ac:dyDescent="0.25">
      <c r="A8206">
        <v>4006</v>
      </c>
      <c r="B8206" t="s">
        <v>3191</v>
      </c>
      <c r="C8206" t="s">
        <v>8523</v>
      </c>
      <c r="D8206" t="s">
        <v>27</v>
      </c>
      <c r="E8206" t="s">
        <v>10</v>
      </c>
      <c r="F8206" t="s">
        <v>8524</v>
      </c>
      <c r="G8206">
        <v>2960</v>
      </c>
      <c r="H8206" t="s">
        <v>8</v>
      </c>
      <c r="I8206" t="s">
        <v>8</v>
      </c>
      <c r="J8206" t="s">
        <v>8</v>
      </c>
      <c r="K8206" t="s">
        <v>6766</v>
      </c>
    </row>
    <row r="8207" spans="1:11" x14ac:dyDescent="0.25">
      <c r="A8207">
        <v>4006</v>
      </c>
      <c r="B8207" t="s">
        <v>3191</v>
      </c>
      <c r="C8207" t="s">
        <v>8523</v>
      </c>
      <c r="D8207" t="s">
        <v>27</v>
      </c>
      <c r="E8207" t="s">
        <v>10</v>
      </c>
      <c r="F8207" t="s">
        <v>8524</v>
      </c>
      <c r="G8207">
        <v>2960</v>
      </c>
      <c r="H8207" t="s">
        <v>8</v>
      </c>
      <c r="I8207" t="s">
        <v>8</v>
      </c>
      <c r="J8207" t="s">
        <v>8</v>
      </c>
      <c r="K8207" t="s">
        <v>6766</v>
      </c>
    </row>
    <row r="8208" spans="1:11" x14ac:dyDescent="0.25">
      <c r="A8208">
        <v>4006</v>
      </c>
      <c r="B8208" t="s">
        <v>3191</v>
      </c>
      <c r="C8208" t="s">
        <v>8523</v>
      </c>
      <c r="D8208" t="s">
        <v>27</v>
      </c>
      <c r="E8208" t="s">
        <v>10</v>
      </c>
      <c r="F8208" t="s">
        <v>8524</v>
      </c>
      <c r="G8208">
        <v>2960</v>
      </c>
      <c r="H8208" t="s">
        <v>8</v>
      </c>
      <c r="I8208" t="s">
        <v>8</v>
      </c>
      <c r="J8208" t="s">
        <v>8</v>
      </c>
      <c r="K8208" t="s">
        <v>6766</v>
      </c>
    </row>
    <row r="8209" spans="1:11" x14ac:dyDescent="0.25">
      <c r="A8209">
        <v>4006</v>
      </c>
      <c r="B8209" t="s">
        <v>3191</v>
      </c>
      <c r="C8209" t="s">
        <v>8523</v>
      </c>
      <c r="D8209" t="s">
        <v>27</v>
      </c>
      <c r="E8209" t="s">
        <v>10</v>
      </c>
      <c r="F8209" t="s">
        <v>8524</v>
      </c>
      <c r="G8209">
        <v>2960</v>
      </c>
      <c r="H8209" t="s">
        <v>8</v>
      </c>
      <c r="I8209" t="s">
        <v>8</v>
      </c>
      <c r="J8209" t="s">
        <v>8</v>
      </c>
      <c r="K8209" t="s">
        <v>6766</v>
      </c>
    </row>
    <row r="8210" spans="1:11" x14ac:dyDescent="0.25">
      <c r="A8210">
        <v>4006</v>
      </c>
      <c r="B8210" t="s">
        <v>3191</v>
      </c>
      <c r="C8210" t="s">
        <v>8523</v>
      </c>
      <c r="D8210" t="s">
        <v>27</v>
      </c>
      <c r="E8210" t="s">
        <v>10</v>
      </c>
      <c r="F8210" t="s">
        <v>8524</v>
      </c>
      <c r="G8210">
        <v>2960</v>
      </c>
      <c r="H8210" t="s">
        <v>8</v>
      </c>
      <c r="I8210" t="s">
        <v>8</v>
      </c>
      <c r="J8210" t="s">
        <v>8</v>
      </c>
      <c r="K8210" t="s">
        <v>6766</v>
      </c>
    </row>
    <row r="8211" spans="1:11" x14ac:dyDescent="0.25">
      <c r="A8211">
        <v>4006</v>
      </c>
      <c r="B8211" t="s">
        <v>3191</v>
      </c>
      <c r="C8211" t="s">
        <v>8523</v>
      </c>
      <c r="D8211" t="s">
        <v>27</v>
      </c>
      <c r="E8211" t="s">
        <v>10</v>
      </c>
      <c r="F8211" t="s">
        <v>8524</v>
      </c>
      <c r="G8211">
        <v>2960</v>
      </c>
      <c r="H8211" t="s">
        <v>8</v>
      </c>
      <c r="I8211" t="s">
        <v>8</v>
      </c>
      <c r="J8211" t="s">
        <v>8</v>
      </c>
      <c r="K8211" t="s">
        <v>6766</v>
      </c>
    </row>
    <row r="8212" spans="1:11" x14ac:dyDescent="0.25">
      <c r="A8212">
        <v>4006</v>
      </c>
      <c r="B8212" t="s">
        <v>3191</v>
      </c>
      <c r="C8212" t="s">
        <v>8523</v>
      </c>
      <c r="D8212" t="s">
        <v>27</v>
      </c>
      <c r="E8212" t="s">
        <v>10</v>
      </c>
      <c r="F8212" t="s">
        <v>8524</v>
      </c>
      <c r="G8212">
        <v>2960</v>
      </c>
      <c r="H8212" t="s">
        <v>8</v>
      </c>
      <c r="I8212" t="s">
        <v>8</v>
      </c>
      <c r="J8212" t="s">
        <v>8</v>
      </c>
      <c r="K8212" t="s">
        <v>6766</v>
      </c>
    </row>
    <row r="8213" spans="1:11" x14ac:dyDescent="0.25">
      <c r="A8213">
        <v>4006</v>
      </c>
      <c r="B8213" t="s">
        <v>3191</v>
      </c>
      <c r="C8213" t="s">
        <v>8523</v>
      </c>
      <c r="D8213" t="s">
        <v>27</v>
      </c>
      <c r="E8213" t="s">
        <v>10</v>
      </c>
      <c r="F8213" t="s">
        <v>8524</v>
      </c>
      <c r="G8213">
        <v>2960</v>
      </c>
      <c r="H8213" t="s">
        <v>8</v>
      </c>
      <c r="I8213" t="s">
        <v>8</v>
      </c>
      <c r="J8213" t="s">
        <v>8</v>
      </c>
      <c r="K8213" t="s">
        <v>6766</v>
      </c>
    </row>
    <row r="8214" spans="1:11" x14ac:dyDescent="0.25">
      <c r="A8214">
        <v>4006</v>
      </c>
      <c r="B8214" t="s">
        <v>3191</v>
      </c>
      <c r="C8214" t="s">
        <v>8523</v>
      </c>
      <c r="D8214" t="s">
        <v>27</v>
      </c>
      <c r="E8214" t="s">
        <v>10</v>
      </c>
      <c r="F8214" t="s">
        <v>8524</v>
      </c>
      <c r="G8214">
        <v>2960</v>
      </c>
      <c r="H8214" t="s">
        <v>8</v>
      </c>
      <c r="I8214" t="s">
        <v>8</v>
      </c>
      <c r="J8214" t="s">
        <v>8</v>
      </c>
      <c r="K8214" t="s">
        <v>6766</v>
      </c>
    </row>
    <row r="8215" spans="1:11" x14ac:dyDescent="0.25">
      <c r="A8215">
        <v>4006</v>
      </c>
      <c r="B8215" t="s">
        <v>3191</v>
      </c>
      <c r="C8215" t="s">
        <v>8523</v>
      </c>
      <c r="D8215" t="s">
        <v>27</v>
      </c>
      <c r="E8215" t="s">
        <v>10</v>
      </c>
      <c r="F8215" t="s">
        <v>8524</v>
      </c>
      <c r="G8215">
        <v>2960</v>
      </c>
      <c r="H8215" t="s">
        <v>8</v>
      </c>
      <c r="I8215" t="s">
        <v>8</v>
      </c>
      <c r="J8215" t="s">
        <v>8</v>
      </c>
      <c r="K8215" t="s">
        <v>6766</v>
      </c>
    </row>
    <row r="8216" spans="1:11" x14ac:dyDescent="0.25">
      <c r="A8216">
        <v>4006</v>
      </c>
      <c r="B8216" t="s">
        <v>3191</v>
      </c>
      <c r="C8216" t="s">
        <v>8523</v>
      </c>
      <c r="D8216" t="s">
        <v>27</v>
      </c>
      <c r="E8216" t="s">
        <v>10</v>
      </c>
      <c r="F8216" t="s">
        <v>8524</v>
      </c>
      <c r="G8216">
        <v>2960</v>
      </c>
      <c r="H8216" t="s">
        <v>8</v>
      </c>
      <c r="I8216" t="s">
        <v>8</v>
      </c>
      <c r="J8216" t="s">
        <v>8</v>
      </c>
      <c r="K8216" t="s">
        <v>6766</v>
      </c>
    </row>
    <row r="8217" spans="1:11" x14ac:dyDescent="0.25">
      <c r="A8217">
        <v>4006</v>
      </c>
      <c r="B8217" t="s">
        <v>3191</v>
      </c>
      <c r="C8217" t="s">
        <v>8523</v>
      </c>
      <c r="D8217" t="s">
        <v>27</v>
      </c>
      <c r="E8217" t="s">
        <v>10</v>
      </c>
      <c r="F8217" t="s">
        <v>8524</v>
      </c>
      <c r="G8217">
        <v>2960</v>
      </c>
      <c r="H8217" t="s">
        <v>8</v>
      </c>
      <c r="I8217" t="s">
        <v>8</v>
      </c>
      <c r="J8217" t="s">
        <v>8</v>
      </c>
      <c r="K8217" t="s">
        <v>6766</v>
      </c>
    </row>
    <row r="8218" spans="1:11" x14ac:dyDescent="0.25">
      <c r="A8218">
        <v>4006</v>
      </c>
      <c r="B8218" t="s">
        <v>3191</v>
      </c>
      <c r="C8218" t="s">
        <v>8523</v>
      </c>
      <c r="D8218" t="s">
        <v>27</v>
      </c>
      <c r="E8218" t="s">
        <v>10</v>
      </c>
      <c r="F8218" t="s">
        <v>8524</v>
      </c>
      <c r="G8218">
        <v>2960</v>
      </c>
      <c r="H8218" t="s">
        <v>8</v>
      </c>
      <c r="I8218" t="s">
        <v>8</v>
      </c>
      <c r="J8218" t="s">
        <v>8</v>
      </c>
      <c r="K8218" t="s">
        <v>6766</v>
      </c>
    </row>
    <row r="8219" spans="1:11" x14ac:dyDescent="0.25">
      <c r="A8219">
        <v>4006</v>
      </c>
      <c r="B8219" t="s">
        <v>3191</v>
      </c>
      <c r="C8219" t="s">
        <v>8523</v>
      </c>
      <c r="D8219" t="s">
        <v>27</v>
      </c>
      <c r="E8219" t="s">
        <v>10</v>
      </c>
      <c r="F8219" t="s">
        <v>8524</v>
      </c>
      <c r="G8219">
        <v>2960</v>
      </c>
      <c r="H8219" t="s">
        <v>8</v>
      </c>
      <c r="I8219" t="s">
        <v>8</v>
      </c>
      <c r="J8219" t="s">
        <v>8</v>
      </c>
      <c r="K8219" t="s">
        <v>6766</v>
      </c>
    </row>
    <row r="8220" spans="1:11" x14ac:dyDescent="0.25">
      <c r="A8220">
        <v>4006</v>
      </c>
      <c r="B8220" t="s">
        <v>3191</v>
      </c>
      <c r="C8220" t="s">
        <v>8523</v>
      </c>
      <c r="D8220" t="s">
        <v>27</v>
      </c>
      <c r="E8220" t="s">
        <v>10</v>
      </c>
      <c r="F8220" t="s">
        <v>8524</v>
      </c>
      <c r="G8220">
        <v>2960</v>
      </c>
      <c r="H8220" t="s">
        <v>8</v>
      </c>
      <c r="I8220" t="s">
        <v>8</v>
      </c>
      <c r="J8220" t="s">
        <v>8</v>
      </c>
      <c r="K8220" t="s">
        <v>6766</v>
      </c>
    </row>
    <row r="8221" spans="1:11" x14ac:dyDescent="0.25">
      <c r="A8221">
        <v>4006</v>
      </c>
      <c r="B8221" t="s">
        <v>3191</v>
      </c>
      <c r="C8221" t="s">
        <v>8523</v>
      </c>
      <c r="D8221" t="s">
        <v>27</v>
      </c>
      <c r="E8221" t="s">
        <v>10</v>
      </c>
      <c r="F8221" t="s">
        <v>8524</v>
      </c>
      <c r="G8221">
        <v>2960</v>
      </c>
      <c r="H8221" t="s">
        <v>8</v>
      </c>
      <c r="I8221" t="s">
        <v>8</v>
      </c>
      <c r="J8221" t="s">
        <v>8</v>
      </c>
      <c r="K8221" t="s">
        <v>6766</v>
      </c>
    </row>
    <row r="8222" spans="1:11" x14ac:dyDescent="0.25">
      <c r="A8222">
        <v>4006</v>
      </c>
      <c r="B8222" t="s">
        <v>3191</v>
      </c>
      <c r="C8222" t="s">
        <v>8523</v>
      </c>
      <c r="D8222" t="s">
        <v>27</v>
      </c>
      <c r="E8222" t="s">
        <v>10</v>
      </c>
      <c r="F8222" t="s">
        <v>8524</v>
      </c>
      <c r="G8222">
        <v>2960</v>
      </c>
      <c r="H8222" t="s">
        <v>8</v>
      </c>
      <c r="I8222" t="s">
        <v>8</v>
      </c>
      <c r="J8222" t="s">
        <v>8</v>
      </c>
      <c r="K8222" t="s">
        <v>6766</v>
      </c>
    </row>
    <row r="8223" spans="1:11" x14ac:dyDescent="0.25">
      <c r="A8223">
        <v>4006</v>
      </c>
      <c r="B8223" t="s">
        <v>3191</v>
      </c>
      <c r="C8223" t="s">
        <v>8523</v>
      </c>
      <c r="D8223" t="s">
        <v>27</v>
      </c>
      <c r="E8223" t="s">
        <v>10</v>
      </c>
      <c r="F8223" t="s">
        <v>8524</v>
      </c>
      <c r="G8223">
        <v>2960</v>
      </c>
      <c r="H8223" t="s">
        <v>8</v>
      </c>
      <c r="I8223" t="s">
        <v>8</v>
      </c>
      <c r="J8223" t="s">
        <v>8</v>
      </c>
      <c r="K8223" t="s">
        <v>6766</v>
      </c>
    </row>
    <row r="8224" spans="1:11" x14ac:dyDescent="0.25">
      <c r="A8224">
        <v>4006</v>
      </c>
      <c r="B8224" t="s">
        <v>3191</v>
      </c>
      <c r="C8224" t="s">
        <v>8523</v>
      </c>
      <c r="D8224" t="s">
        <v>27</v>
      </c>
      <c r="E8224" t="s">
        <v>10</v>
      </c>
      <c r="F8224" t="s">
        <v>8524</v>
      </c>
      <c r="G8224">
        <v>2960</v>
      </c>
      <c r="H8224" t="s">
        <v>8</v>
      </c>
      <c r="I8224" t="s">
        <v>8</v>
      </c>
      <c r="J8224" t="s">
        <v>8</v>
      </c>
      <c r="K8224" t="s">
        <v>6766</v>
      </c>
    </row>
    <row r="8225" spans="1:11" x14ac:dyDescent="0.25">
      <c r="A8225">
        <v>4006</v>
      </c>
      <c r="B8225" t="s">
        <v>3191</v>
      </c>
      <c r="C8225" t="s">
        <v>8523</v>
      </c>
      <c r="D8225" t="s">
        <v>27</v>
      </c>
      <c r="E8225" t="s">
        <v>10</v>
      </c>
      <c r="F8225" t="s">
        <v>8524</v>
      </c>
      <c r="G8225">
        <v>2960</v>
      </c>
      <c r="H8225" t="s">
        <v>8</v>
      </c>
      <c r="I8225" t="s">
        <v>8</v>
      </c>
      <c r="J8225" t="s">
        <v>8</v>
      </c>
      <c r="K8225" t="s">
        <v>6766</v>
      </c>
    </row>
    <row r="8226" spans="1:11" x14ac:dyDescent="0.25">
      <c r="A8226">
        <v>4006</v>
      </c>
      <c r="B8226" t="s">
        <v>3191</v>
      </c>
      <c r="C8226" t="s">
        <v>8523</v>
      </c>
      <c r="D8226" t="s">
        <v>27</v>
      </c>
      <c r="E8226" t="s">
        <v>10</v>
      </c>
      <c r="F8226" t="s">
        <v>8524</v>
      </c>
      <c r="G8226">
        <v>2960</v>
      </c>
      <c r="H8226" t="s">
        <v>8</v>
      </c>
      <c r="I8226" t="s">
        <v>8</v>
      </c>
      <c r="J8226" t="s">
        <v>8</v>
      </c>
      <c r="K8226" t="s">
        <v>6766</v>
      </c>
    </row>
    <row r="8227" spans="1:11" x14ac:dyDescent="0.25">
      <c r="A8227">
        <v>4006</v>
      </c>
      <c r="B8227" t="s">
        <v>3191</v>
      </c>
      <c r="C8227" t="s">
        <v>8523</v>
      </c>
      <c r="D8227" t="s">
        <v>27</v>
      </c>
      <c r="E8227" t="s">
        <v>10</v>
      </c>
      <c r="F8227" t="s">
        <v>8524</v>
      </c>
      <c r="G8227">
        <v>2960</v>
      </c>
      <c r="H8227" t="s">
        <v>8</v>
      </c>
      <c r="I8227" t="s">
        <v>8</v>
      </c>
      <c r="J8227" t="s">
        <v>8</v>
      </c>
      <c r="K8227" t="s">
        <v>6766</v>
      </c>
    </row>
    <row r="8228" spans="1:11" x14ac:dyDescent="0.25">
      <c r="A8228">
        <v>4006</v>
      </c>
      <c r="B8228" t="s">
        <v>3191</v>
      </c>
      <c r="C8228" t="s">
        <v>8523</v>
      </c>
      <c r="D8228" t="s">
        <v>27</v>
      </c>
      <c r="E8228" t="s">
        <v>10</v>
      </c>
      <c r="F8228" t="s">
        <v>8524</v>
      </c>
      <c r="G8228">
        <v>2960</v>
      </c>
      <c r="H8228" t="s">
        <v>8</v>
      </c>
      <c r="I8228" t="s">
        <v>8</v>
      </c>
      <c r="J8228" t="s">
        <v>8</v>
      </c>
      <c r="K8228" t="s">
        <v>6766</v>
      </c>
    </row>
    <row r="8229" spans="1:11" x14ac:dyDescent="0.25">
      <c r="A8229">
        <v>4006</v>
      </c>
      <c r="B8229" t="s">
        <v>3191</v>
      </c>
      <c r="C8229" t="s">
        <v>8523</v>
      </c>
      <c r="D8229" t="s">
        <v>27</v>
      </c>
      <c r="E8229" t="s">
        <v>10</v>
      </c>
      <c r="F8229" t="s">
        <v>8524</v>
      </c>
      <c r="G8229">
        <v>2960</v>
      </c>
      <c r="H8229" t="s">
        <v>8</v>
      </c>
      <c r="I8229" t="s">
        <v>8</v>
      </c>
      <c r="J8229" t="s">
        <v>8</v>
      </c>
      <c r="K8229" t="s">
        <v>6766</v>
      </c>
    </row>
    <row r="8230" spans="1:11" x14ac:dyDescent="0.25">
      <c r="A8230">
        <v>4006</v>
      </c>
      <c r="B8230" t="s">
        <v>3191</v>
      </c>
      <c r="C8230" t="s">
        <v>8523</v>
      </c>
      <c r="D8230" t="s">
        <v>27</v>
      </c>
      <c r="E8230" t="s">
        <v>10</v>
      </c>
      <c r="F8230" t="s">
        <v>8524</v>
      </c>
      <c r="G8230">
        <v>2960</v>
      </c>
      <c r="H8230" t="s">
        <v>8</v>
      </c>
      <c r="I8230" t="s">
        <v>8</v>
      </c>
      <c r="J8230" t="s">
        <v>8</v>
      </c>
      <c r="K8230" t="s">
        <v>6766</v>
      </c>
    </row>
    <row r="8231" spans="1:11" x14ac:dyDescent="0.25">
      <c r="A8231">
        <v>4006</v>
      </c>
      <c r="B8231" t="s">
        <v>3191</v>
      </c>
      <c r="C8231" t="s">
        <v>8523</v>
      </c>
      <c r="D8231" t="s">
        <v>27</v>
      </c>
      <c r="E8231" t="s">
        <v>10</v>
      </c>
      <c r="F8231" t="s">
        <v>8524</v>
      </c>
      <c r="G8231">
        <v>2960</v>
      </c>
      <c r="H8231" t="s">
        <v>8</v>
      </c>
      <c r="I8231" t="s">
        <v>8</v>
      </c>
      <c r="J8231" t="s">
        <v>8</v>
      </c>
      <c r="K8231" t="s">
        <v>6766</v>
      </c>
    </row>
    <row r="8232" spans="1:11" x14ac:dyDescent="0.25">
      <c r="A8232">
        <v>4006</v>
      </c>
      <c r="B8232" t="s">
        <v>3191</v>
      </c>
      <c r="C8232" t="s">
        <v>8523</v>
      </c>
      <c r="D8232" t="s">
        <v>27</v>
      </c>
      <c r="E8232" t="s">
        <v>10</v>
      </c>
      <c r="F8232" t="s">
        <v>8524</v>
      </c>
      <c r="G8232">
        <v>2960</v>
      </c>
      <c r="H8232" t="s">
        <v>8</v>
      </c>
      <c r="I8232" t="s">
        <v>8</v>
      </c>
      <c r="J8232" t="s">
        <v>8</v>
      </c>
      <c r="K8232" t="s">
        <v>6766</v>
      </c>
    </row>
    <row r="8233" spans="1:11" x14ac:dyDescent="0.25">
      <c r="A8233">
        <v>4006</v>
      </c>
      <c r="B8233" t="s">
        <v>3191</v>
      </c>
      <c r="C8233" t="s">
        <v>8523</v>
      </c>
      <c r="D8233" t="s">
        <v>27</v>
      </c>
      <c r="E8233" t="s">
        <v>10</v>
      </c>
      <c r="F8233" t="s">
        <v>8524</v>
      </c>
      <c r="G8233">
        <v>2960</v>
      </c>
      <c r="H8233" t="s">
        <v>8</v>
      </c>
      <c r="I8233" t="s">
        <v>8</v>
      </c>
      <c r="J8233" t="s">
        <v>8</v>
      </c>
      <c r="K8233" t="s">
        <v>6766</v>
      </c>
    </row>
    <row r="8234" spans="1:11" x14ac:dyDescent="0.25">
      <c r="A8234">
        <v>4006</v>
      </c>
      <c r="B8234" t="s">
        <v>3191</v>
      </c>
      <c r="C8234" t="s">
        <v>8523</v>
      </c>
      <c r="D8234" t="s">
        <v>27</v>
      </c>
      <c r="E8234" t="s">
        <v>10</v>
      </c>
      <c r="F8234" t="s">
        <v>8524</v>
      </c>
      <c r="G8234">
        <v>2960</v>
      </c>
      <c r="H8234" t="s">
        <v>8</v>
      </c>
      <c r="I8234" t="s">
        <v>8</v>
      </c>
      <c r="J8234" t="s">
        <v>8</v>
      </c>
      <c r="K8234" t="s">
        <v>6766</v>
      </c>
    </row>
    <row r="8235" spans="1:11" x14ac:dyDescent="0.25">
      <c r="A8235">
        <v>4007</v>
      </c>
      <c r="B8235" t="s">
        <v>3192</v>
      </c>
      <c r="C8235" t="s">
        <v>3193</v>
      </c>
      <c r="D8235" t="s">
        <v>27</v>
      </c>
      <c r="E8235" t="s">
        <v>10</v>
      </c>
      <c r="F8235" t="s">
        <v>29</v>
      </c>
      <c r="G8235">
        <v>2961</v>
      </c>
      <c r="H8235" t="s">
        <v>8</v>
      </c>
      <c r="I8235" t="s">
        <v>8</v>
      </c>
      <c r="J8235" t="s">
        <v>8</v>
      </c>
      <c r="K8235" t="s">
        <v>6766</v>
      </c>
    </row>
    <row r="8236" spans="1:11" x14ac:dyDescent="0.25">
      <c r="A8236">
        <v>4007</v>
      </c>
      <c r="B8236" t="s">
        <v>3192</v>
      </c>
      <c r="C8236" t="s">
        <v>3193</v>
      </c>
      <c r="D8236" t="s">
        <v>27</v>
      </c>
      <c r="E8236" t="s">
        <v>10</v>
      </c>
      <c r="F8236" t="s">
        <v>29</v>
      </c>
      <c r="G8236">
        <v>2961</v>
      </c>
      <c r="H8236" t="s">
        <v>8</v>
      </c>
      <c r="I8236" t="s">
        <v>8</v>
      </c>
      <c r="J8236" t="s">
        <v>8</v>
      </c>
      <c r="K8236" t="s">
        <v>6766</v>
      </c>
    </row>
    <row r="8237" spans="1:11" x14ac:dyDescent="0.25">
      <c r="A8237">
        <v>4007</v>
      </c>
      <c r="B8237" t="s">
        <v>3192</v>
      </c>
      <c r="C8237" t="s">
        <v>3193</v>
      </c>
      <c r="D8237" t="s">
        <v>27</v>
      </c>
      <c r="E8237" t="s">
        <v>10</v>
      </c>
      <c r="F8237" t="s">
        <v>29</v>
      </c>
      <c r="G8237">
        <v>2961</v>
      </c>
      <c r="H8237" t="s">
        <v>8</v>
      </c>
      <c r="I8237" t="s">
        <v>8</v>
      </c>
      <c r="J8237" t="s">
        <v>8</v>
      </c>
      <c r="K8237" t="s">
        <v>6766</v>
      </c>
    </row>
    <row r="8238" spans="1:11" x14ac:dyDescent="0.25">
      <c r="A8238">
        <v>4008</v>
      </c>
      <c r="B8238" t="s">
        <v>3194</v>
      </c>
      <c r="C8238" t="s">
        <v>3195</v>
      </c>
      <c r="D8238" t="s">
        <v>3196</v>
      </c>
      <c r="E8238" t="s">
        <v>110</v>
      </c>
      <c r="F8238" t="s">
        <v>1245</v>
      </c>
      <c r="G8238">
        <v>2962</v>
      </c>
      <c r="H8238" t="s">
        <v>8</v>
      </c>
      <c r="I8238" t="s">
        <v>8</v>
      </c>
      <c r="J8238" t="s">
        <v>8</v>
      </c>
      <c r="K8238" t="s">
        <v>6766</v>
      </c>
    </row>
    <row r="8239" spans="1:11" x14ac:dyDescent="0.25">
      <c r="A8239">
        <v>4008</v>
      </c>
      <c r="B8239" t="s">
        <v>3194</v>
      </c>
      <c r="C8239" t="s">
        <v>3195</v>
      </c>
      <c r="D8239" t="s">
        <v>3196</v>
      </c>
      <c r="E8239" t="s">
        <v>110</v>
      </c>
      <c r="F8239" t="s">
        <v>1245</v>
      </c>
      <c r="G8239">
        <v>2962</v>
      </c>
      <c r="H8239" t="s">
        <v>8</v>
      </c>
      <c r="I8239" t="s">
        <v>8</v>
      </c>
      <c r="J8239" t="s">
        <v>8</v>
      </c>
      <c r="K8239" t="s">
        <v>6766</v>
      </c>
    </row>
    <row r="8240" spans="1:11" x14ac:dyDescent="0.25">
      <c r="A8240">
        <v>4009</v>
      </c>
      <c r="B8240" t="s">
        <v>3197</v>
      </c>
      <c r="C8240" t="s">
        <v>3198</v>
      </c>
      <c r="D8240" t="s">
        <v>85</v>
      </c>
      <c r="E8240" t="s">
        <v>10</v>
      </c>
      <c r="F8240" t="s">
        <v>86</v>
      </c>
      <c r="G8240">
        <v>2963</v>
      </c>
      <c r="H8240" t="s">
        <v>8</v>
      </c>
      <c r="I8240" t="s">
        <v>8</v>
      </c>
      <c r="J8240" t="s">
        <v>8</v>
      </c>
      <c r="K8240" t="s">
        <v>6766</v>
      </c>
    </row>
    <row r="8241" spans="1:11" x14ac:dyDescent="0.25">
      <c r="A8241">
        <v>4010</v>
      </c>
      <c r="B8241" t="s">
        <v>3199</v>
      </c>
      <c r="C8241" t="s">
        <v>3200</v>
      </c>
      <c r="D8241" t="s">
        <v>401</v>
      </c>
      <c r="E8241" t="s">
        <v>110</v>
      </c>
      <c r="F8241" t="s">
        <v>1245</v>
      </c>
      <c r="G8241">
        <v>2964</v>
      </c>
      <c r="H8241" t="s">
        <v>8</v>
      </c>
      <c r="I8241" t="s">
        <v>8</v>
      </c>
      <c r="J8241" t="s">
        <v>8</v>
      </c>
      <c r="K8241" t="s">
        <v>6766</v>
      </c>
    </row>
    <row r="8242" spans="1:11" x14ac:dyDescent="0.25">
      <c r="A8242">
        <v>4012</v>
      </c>
      <c r="B8242" t="s">
        <v>3201</v>
      </c>
      <c r="C8242" t="s">
        <v>3202</v>
      </c>
      <c r="D8242" t="s">
        <v>2978</v>
      </c>
      <c r="E8242" t="s">
        <v>665</v>
      </c>
      <c r="F8242" t="s">
        <v>3203</v>
      </c>
      <c r="G8242">
        <v>2966</v>
      </c>
      <c r="H8242" t="s">
        <v>8</v>
      </c>
      <c r="I8242" t="s">
        <v>8</v>
      </c>
      <c r="J8242" t="s">
        <v>8</v>
      </c>
      <c r="K8242" t="s">
        <v>6766</v>
      </c>
    </row>
    <row r="8243" spans="1:11" x14ac:dyDescent="0.25">
      <c r="A8243">
        <v>4012</v>
      </c>
      <c r="B8243" t="s">
        <v>3201</v>
      </c>
      <c r="C8243" t="s">
        <v>3202</v>
      </c>
      <c r="D8243" t="s">
        <v>2978</v>
      </c>
      <c r="E8243" t="s">
        <v>665</v>
      </c>
      <c r="F8243" t="s">
        <v>3203</v>
      </c>
      <c r="G8243">
        <v>2966</v>
      </c>
      <c r="H8243" t="s">
        <v>8</v>
      </c>
      <c r="I8243" t="s">
        <v>8</v>
      </c>
      <c r="J8243" t="s">
        <v>8</v>
      </c>
      <c r="K8243" t="s">
        <v>6766</v>
      </c>
    </row>
    <row r="8244" spans="1:11" x14ac:dyDescent="0.25">
      <c r="A8244">
        <v>4012</v>
      </c>
      <c r="B8244" t="s">
        <v>3201</v>
      </c>
      <c r="C8244" t="s">
        <v>3202</v>
      </c>
      <c r="D8244" t="s">
        <v>2978</v>
      </c>
      <c r="E8244" t="s">
        <v>665</v>
      </c>
      <c r="F8244" t="s">
        <v>3203</v>
      </c>
      <c r="G8244">
        <v>2966</v>
      </c>
      <c r="H8244" t="s">
        <v>8</v>
      </c>
      <c r="I8244" t="s">
        <v>8</v>
      </c>
      <c r="J8244" t="s">
        <v>8</v>
      </c>
      <c r="K8244" t="s">
        <v>6766</v>
      </c>
    </row>
    <row r="8245" spans="1:11" x14ac:dyDescent="0.25">
      <c r="A8245">
        <v>4012</v>
      </c>
      <c r="B8245" t="s">
        <v>3201</v>
      </c>
      <c r="C8245" t="s">
        <v>3202</v>
      </c>
      <c r="D8245" t="s">
        <v>2978</v>
      </c>
      <c r="E8245" t="s">
        <v>665</v>
      </c>
      <c r="F8245" t="s">
        <v>3203</v>
      </c>
      <c r="G8245">
        <v>2966</v>
      </c>
      <c r="H8245" t="s">
        <v>8</v>
      </c>
      <c r="I8245" t="s">
        <v>8</v>
      </c>
      <c r="J8245" t="s">
        <v>8</v>
      </c>
      <c r="K8245" t="s">
        <v>6766</v>
      </c>
    </row>
    <row r="8246" spans="1:11" x14ac:dyDescent="0.25">
      <c r="A8246">
        <v>4012</v>
      </c>
      <c r="B8246" t="s">
        <v>3201</v>
      </c>
      <c r="C8246" t="s">
        <v>3202</v>
      </c>
      <c r="D8246" t="s">
        <v>2978</v>
      </c>
      <c r="E8246" t="s">
        <v>665</v>
      </c>
      <c r="F8246" t="s">
        <v>3203</v>
      </c>
      <c r="G8246">
        <v>2966</v>
      </c>
      <c r="H8246" t="s">
        <v>8</v>
      </c>
      <c r="I8246" t="s">
        <v>8</v>
      </c>
      <c r="J8246" t="s">
        <v>8</v>
      </c>
      <c r="K8246" t="s">
        <v>6766</v>
      </c>
    </row>
    <row r="8247" spans="1:11" x14ac:dyDescent="0.25">
      <c r="A8247">
        <v>4012</v>
      </c>
      <c r="B8247" t="s">
        <v>3201</v>
      </c>
      <c r="C8247" t="s">
        <v>3202</v>
      </c>
      <c r="D8247" t="s">
        <v>2978</v>
      </c>
      <c r="E8247" t="s">
        <v>665</v>
      </c>
      <c r="F8247" t="s">
        <v>3203</v>
      </c>
      <c r="G8247">
        <v>2966</v>
      </c>
      <c r="H8247" t="s">
        <v>8</v>
      </c>
      <c r="I8247" t="s">
        <v>8</v>
      </c>
      <c r="J8247" t="s">
        <v>8</v>
      </c>
      <c r="K8247" t="s">
        <v>6766</v>
      </c>
    </row>
    <row r="8248" spans="1:11" x14ac:dyDescent="0.25">
      <c r="A8248">
        <v>4012</v>
      </c>
      <c r="B8248" t="s">
        <v>3201</v>
      </c>
      <c r="C8248" t="s">
        <v>3202</v>
      </c>
      <c r="D8248" t="s">
        <v>2978</v>
      </c>
      <c r="E8248" t="s">
        <v>665</v>
      </c>
      <c r="F8248" t="s">
        <v>3203</v>
      </c>
      <c r="G8248">
        <v>2966</v>
      </c>
      <c r="H8248" t="s">
        <v>8</v>
      </c>
      <c r="I8248" t="s">
        <v>8</v>
      </c>
      <c r="J8248" t="s">
        <v>8</v>
      </c>
      <c r="K8248" t="s">
        <v>6766</v>
      </c>
    </row>
    <row r="8249" spans="1:11" x14ac:dyDescent="0.25">
      <c r="A8249">
        <v>4012</v>
      </c>
      <c r="B8249" t="s">
        <v>3201</v>
      </c>
      <c r="C8249" t="s">
        <v>3202</v>
      </c>
      <c r="D8249" t="s">
        <v>2978</v>
      </c>
      <c r="E8249" t="s">
        <v>665</v>
      </c>
      <c r="F8249" t="s">
        <v>3203</v>
      </c>
      <c r="G8249">
        <v>2966</v>
      </c>
      <c r="H8249" t="s">
        <v>8</v>
      </c>
      <c r="I8249" t="s">
        <v>8</v>
      </c>
      <c r="J8249" t="s">
        <v>8</v>
      </c>
      <c r="K8249" t="s">
        <v>6766</v>
      </c>
    </row>
    <row r="8250" spans="1:11" x14ac:dyDescent="0.25">
      <c r="A8250">
        <v>4012</v>
      </c>
      <c r="B8250" t="s">
        <v>3201</v>
      </c>
      <c r="C8250" t="s">
        <v>3202</v>
      </c>
      <c r="D8250" t="s">
        <v>2978</v>
      </c>
      <c r="E8250" t="s">
        <v>665</v>
      </c>
      <c r="F8250" t="s">
        <v>3203</v>
      </c>
      <c r="G8250">
        <v>2966</v>
      </c>
      <c r="H8250" t="s">
        <v>8</v>
      </c>
      <c r="I8250" t="s">
        <v>8</v>
      </c>
      <c r="J8250" t="s">
        <v>8</v>
      </c>
      <c r="K8250" t="s">
        <v>6766</v>
      </c>
    </row>
    <row r="8251" spans="1:11" x14ac:dyDescent="0.25">
      <c r="A8251">
        <v>4014</v>
      </c>
      <c r="B8251" t="s">
        <v>3204</v>
      </c>
      <c r="C8251" t="s">
        <v>3205</v>
      </c>
      <c r="D8251" t="s">
        <v>182</v>
      </c>
      <c r="E8251" t="s">
        <v>10</v>
      </c>
      <c r="F8251" t="s">
        <v>610</v>
      </c>
      <c r="G8251">
        <v>2968</v>
      </c>
      <c r="H8251" t="s">
        <v>8</v>
      </c>
      <c r="I8251" t="s">
        <v>8</v>
      </c>
      <c r="J8251" t="s">
        <v>8</v>
      </c>
      <c r="K8251" t="s">
        <v>6766</v>
      </c>
    </row>
    <row r="8252" spans="1:11" x14ac:dyDescent="0.25">
      <c r="A8252">
        <v>4014</v>
      </c>
      <c r="B8252" t="s">
        <v>3204</v>
      </c>
      <c r="C8252" t="s">
        <v>3205</v>
      </c>
      <c r="D8252" t="s">
        <v>182</v>
      </c>
      <c r="E8252" t="s">
        <v>10</v>
      </c>
      <c r="F8252" t="s">
        <v>610</v>
      </c>
      <c r="G8252">
        <v>2968</v>
      </c>
      <c r="H8252" t="s">
        <v>8</v>
      </c>
      <c r="I8252" t="s">
        <v>8</v>
      </c>
      <c r="J8252" t="s">
        <v>8</v>
      </c>
      <c r="K8252" t="s">
        <v>6766</v>
      </c>
    </row>
    <row r="8253" spans="1:11" x14ac:dyDescent="0.25">
      <c r="A8253">
        <v>4014</v>
      </c>
      <c r="B8253" t="s">
        <v>3204</v>
      </c>
      <c r="C8253" t="s">
        <v>3205</v>
      </c>
      <c r="D8253" t="s">
        <v>182</v>
      </c>
      <c r="E8253" t="s">
        <v>10</v>
      </c>
      <c r="F8253" t="s">
        <v>610</v>
      </c>
      <c r="G8253">
        <v>2968</v>
      </c>
      <c r="H8253" t="s">
        <v>8</v>
      </c>
      <c r="I8253" t="s">
        <v>8</v>
      </c>
      <c r="J8253" t="s">
        <v>8</v>
      </c>
      <c r="K8253" t="s">
        <v>6766</v>
      </c>
    </row>
    <row r="8254" spans="1:11" x14ac:dyDescent="0.25">
      <c r="A8254">
        <v>4015</v>
      </c>
      <c r="B8254" t="s">
        <v>3206</v>
      </c>
      <c r="C8254" t="s">
        <v>3207</v>
      </c>
      <c r="D8254" t="s">
        <v>59</v>
      </c>
      <c r="E8254" t="s">
        <v>10</v>
      </c>
      <c r="F8254" t="s">
        <v>29</v>
      </c>
      <c r="G8254">
        <v>2969</v>
      </c>
      <c r="H8254" t="s">
        <v>8</v>
      </c>
      <c r="I8254" t="s">
        <v>8</v>
      </c>
      <c r="J8254" t="s">
        <v>8</v>
      </c>
      <c r="K8254" t="s">
        <v>6766</v>
      </c>
    </row>
    <row r="8255" spans="1:11" x14ac:dyDescent="0.25">
      <c r="A8255">
        <v>4015</v>
      </c>
      <c r="B8255" t="s">
        <v>3206</v>
      </c>
      <c r="C8255" t="s">
        <v>3207</v>
      </c>
      <c r="D8255" t="s">
        <v>59</v>
      </c>
      <c r="E8255" t="s">
        <v>10</v>
      </c>
      <c r="F8255" t="s">
        <v>29</v>
      </c>
      <c r="G8255">
        <v>2969</v>
      </c>
      <c r="H8255" t="s">
        <v>8</v>
      </c>
      <c r="I8255" t="s">
        <v>8</v>
      </c>
      <c r="J8255" t="s">
        <v>8</v>
      </c>
      <c r="K8255" t="s">
        <v>6766</v>
      </c>
    </row>
    <row r="8256" spans="1:11" x14ac:dyDescent="0.25">
      <c r="A8256">
        <v>4015</v>
      </c>
      <c r="B8256" t="s">
        <v>3206</v>
      </c>
      <c r="C8256" t="s">
        <v>3207</v>
      </c>
      <c r="D8256" t="s">
        <v>59</v>
      </c>
      <c r="E8256" t="s">
        <v>10</v>
      </c>
      <c r="F8256" t="s">
        <v>29</v>
      </c>
      <c r="G8256">
        <v>2969</v>
      </c>
      <c r="H8256" t="s">
        <v>8</v>
      </c>
      <c r="I8256" t="s">
        <v>8</v>
      </c>
      <c r="J8256" t="s">
        <v>8</v>
      </c>
      <c r="K8256" t="s">
        <v>6766</v>
      </c>
    </row>
    <row r="8257" spans="1:11" x14ac:dyDescent="0.25">
      <c r="A8257">
        <v>4015</v>
      </c>
      <c r="B8257" t="s">
        <v>3206</v>
      </c>
      <c r="C8257" t="s">
        <v>3207</v>
      </c>
      <c r="D8257" t="s">
        <v>59</v>
      </c>
      <c r="E8257" t="s">
        <v>10</v>
      </c>
      <c r="F8257" t="s">
        <v>29</v>
      </c>
      <c r="G8257">
        <v>2969</v>
      </c>
      <c r="H8257" t="s">
        <v>8</v>
      </c>
      <c r="I8257" t="s">
        <v>8</v>
      </c>
      <c r="J8257" t="s">
        <v>8</v>
      </c>
      <c r="K8257" t="s">
        <v>6766</v>
      </c>
    </row>
    <row r="8258" spans="1:11" x14ac:dyDescent="0.25">
      <c r="A8258">
        <v>4017</v>
      </c>
      <c r="B8258" t="s">
        <v>3208</v>
      </c>
      <c r="C8258" t="s">
        <v>3209</v>
      </c>
      <c r="D8258" t="s">
        <v>27</v>
      </c>
      <c r="E8258" t="s">
        <v>10</v>
      </c>
      <c r="F8258" t="s">
        <v>29</v>
      </c>
      <c r="G8258">
        <v>2971</v>
      </c>
      <c r="H8258" t="s">
        <v>8</v>
      </c>
      <c r="I8258" t="s">
        <v>8</v>
      </c>
      <c r="J8258" t="s">
        <v>8</v>
      </c>
      <c r="K8258" t="s">
        <v>6766</v>
      </c>
    </row>
    <row r="8259" spans="1:11" x14ac:dyDescent="0.25">
      <c r="A8259">
        <v>4018</v>
      </c>
      <c r="B8259" t="s">
        <v>3210</v>
      </c>
      <c r="C8259" t="s">
        <v>3211</v>
      </c>
      <c r="D8259" t="s">
        <v>232</v>
      </c>
      <c r="E8259" t="s">
        <v>10</v>
      </c>
      <c r="F8259" t="s">
        <v>28</v>
      </c>
      <c r="G8259">
        <v>2972</v>
      </c>
      <c r="H8259" t="s">
        <v>8</v>
      </c>
      <c r="I8259" t="s">
        <v>8</v>
      </c>
      <c r="J8259" t="s">
        <v>8</v>
      </c>
      <c r="K8259" t="s">
        <v>6766</v>
      </c>
    </row>
    <row r="8260" spans="1:11" x14ac:dyDescent="0.25">
      <c r="A8260">
        <v>4018</v>
      </c>
      <c r="B8260" t="s">
        <v>3210</v>
      </c>
      <c r="C8260" t="s">
        <v>3211</v>
      </c>
      <c r="D8260" t="s">
        <v>232</v>
      </c>
      <c r="E8260" t="s">
        <v>10</v>
      </c>
      <c r="F8260" t="s">
        <v>28</v>
      </c>
      <c r="G8260">
        <v>2972</v>
      </c>
      <c r="H8260" t="s">
        <v>8</v>
      </c>
      <c r="I8260" t="s">
        <v>8</v>
      </c>
      <c r="J8260" t="s">
        <v>8</v>
      </c>
      <c r="K8260" t="s">
        <v>6766</v>
      </c>
    </row>
    <row r="8261" spans="1:11" x14ac:dyDescent="0.25">
      <c r="A8261">
        <v>4018</v>
      </c>
      <c r="B8261" t="s">
        <v>3210</v>
      </c>
      <c r="C8261" t="s">
        <v>3211</v>
      </c>
      <c r="D8261" t="s">
        <v>232</v>
      </c>
      <c r="E8261" t="s">
        <v>10</v>
      </c>
      <c r="F8261" t="s">
        <v>28</v>
      </c>
      <c r="G8261">
        <v>2972</v>
      </c>
      <c r="H8261" t="s">
        <v>8</v>
      </c>
      <c r="I8261" t="s">
        <v>8</v>
      </c>
      <c r="J8261" t="s">
        <v>8</v>
      </c>
      <c r="K8261" t="s">
        <v>6766</v>
      </c>
    </row>
    <row r="8262" spans="1:11" x14ac:dyDescent="0.25">
      <c r="A8262">
        <v>4018</v>
      </c>
      <c r="B8262" t="s">
        <v>3210</v>
      </c>
      <c r="C8262" t="s">
        <v>3211</v>
      </c>
      <c r="D8262" t="s">
        <v>232</v>
      </c>
      <c r="E8262" t="s">
        <v>10</v>
      </c>
      <c r="F8262" t="s">
        <v>28</v>
      </c>
      <c r="G8262">
        <v>2972</v>
      </c>
      <c r="H8262" t="s">
        <v>8</v>
      </c>
      <c r="I8262" t="s">
        <v>8</v>
      </c>
      <c r="J8262" t="s">
        <v>8</v>
      </c>
      <c r="K8262" t="s">
        <v>6766</v>
      </c>
    </row>
    <row r="8263" spans="1:11" x14ac:dyDescent="0.25">
      <c r="A8263">
        <v>4018</v>
      </c>
      <c r="B8263" t="s">
        <v>3210</v>
      </c>
      <c r="C8263" t="s">
        <v>3211</v>
      </c>
      <c r="D8263" t="s">
        <v>232</v>
      </c>
      <c r="E8263" t="s">
        <v>10</v>
      </c>
      <c r="F8263" t="s">
        <v>28</v>
      </c>
      <c r="G8263">
        <v>2972</v>
      </c>
      <c r="H8263" t="s">
        <v>8</v>
      </c>
      <c r="I8263" t="s">
        <v>8</v>
      </c>
      <c r="J8263" t="s">
        <v>8</v>
      </c>
      <c r="K8263" t="s">
        <v>6766</v>
      </c>
    </row>
    <row r="8264" spans="1:11" x14ac:dyDescent="0.25">
      <c r="A8264">
        <v>4018</v>
      </c>
      <c r="B8264" t="s">
        <v>3210</v>
      </c>
      <c r="C8264" t="s">
        <v>3211</v>
      </c>
      <c r="D8264" t="s">
        <v>232</v>
      </c>
      <c r="E8264" t="s">
        <v>10</v>
      </c>
      <c r="F8264" t="s">
        <v>28</v>
      </c>
      <c r="G8264">
        <v>2972</v>
      </c>
      <c r="H8264" t="s">
        <v>8</v>
      </c>
      <c r="I8264" t="s">
        <v>8</v>
      </c>
      <c r="J8264" t="s">
        <v>8</v>
      </c>
      <c r="K8264" t="s">
        <v>6766</v>
      </c>
    </row>
    <row r="8265" spans="1:11" x14ac:dyDescent="0.25">
      <c r="A8265">
        <v>4018</v>
      </c>
      <c r="B8265" t="s">
        <v>3210</v>
      </c>
      <c r="C8265" t="s">
        <v>3211</v>
      </c>
      <c r="D8265" t="s">
        <v>232</v>
      </c>
      <c r="E8265" t="s">
        <v>10</v>
      </c>
      <c r="F8265" t="s">
        <v>28</v>
      </c>
      <c r="G8265">
        <v>2972</v>
      </c>
      <c r="H8265" t="s">
        <v>8</v>
      </c>
      <c r="I8265" t="s">
        <v>8</v>
      </c>
      <c r="J8265" t="s">
        <v>8</v>
      </c>
      <c r="K8265" t="s">
        <v>6766</v>
      </c>
    </row>
    <row r="8266" spans="1:11" x14ac:dyDescent="0.25">
      <c r="A8266">
        <v>4018</v>
      </c>
      <c r="B8266" t="s">
        <v>3210</v>
      </c>
      <c r="C8266" t="s">
        <v>3211</v>
      </c>
      <c r="D8266" t="s">
        <v>232</v>
      </c>
      <c r="E8266" t="s">
        <v>10</v>
      </c>
      <c r="F8266" t="s">
        <v>28</v>
      </c>
      <c r="G8266">
        <v>2972</v>
      </c>
      <c r="H8266" t="s">
        <v>8</v>
      </c>
      <c r="I8266" t="s">
        <v>8</v>
      </c>
      <c r="J8266" t="s">
        <v>8</v>
      </c>
      <c r="K8266" t="s">
        <v>6766</v>
      </c>
    </row>
    <row r="8267" spans="1:11" x14ac:dyDescent="0.25">
      <c r="A8267">
        <v>4018</v>
      </c>
      <c r="B8267" t="s">
        <v>3210</v>
      </c>
      <c r="C8267" t="s">
        <v>3211</v>
      </c>
      <c r="D8267" t="s">
        <v>232</v>
      </c>
      <c r="E8267" t="s">
        <v>10</v>
      </c>
      <c r="F8267" t="s">
        <v>28</v>
      </c>
      <c r="G8267">
        <v>2972</v>
      </c>
      <c r="H8267" t="s">
        <v>8</v>
      </c>
      <c r="I8267" t="s">
        <v>8</v>
      </c>
      <c r="J8267" t="s">
        <v>8</v>
      </c>
      <c r="K8267" t="s">
        <v>6766</v>
      </c>
    </row>
    <row r="8268" spans="1:11" x14ac:dyDescent="0.25">
      <c r="A8268">
        <v>4018</v>
      </c>
      <c r="B8268" t="s">
        <v>3210</v>
      </c>
      <c r="C8268" t="s">
        <v>3211</v>
      </c>
      <c r="D8268" t="s">
        <v>232</v>
      </c>
      <c r="E8268" t="s">
        <v>10</v>
      </c>
      <c r="F8268" t="s">
        <v>28</v>
      </c>
      <c r="G8268">
        <v>2972</v>
      </c>
      <c r="H8268" t="s">
        <v>8</v>
      </c>
      <c r="I8268" t="s">
        <v>8</v>
      </c>
      <c r="J8268" t="s">
        <v>8</v>
      </c>
      <c r="K8268" t="s">
        <v>6766</v>
      </c>
    </row>
    <row r="8269" spans="1:11" x14ac:dyDescent="0.25">
      <c r="A8269">
        <v>4018</v>
      </c>
      <c r="B8269" t="s">
        <v>3210</v>
      </c>
      <c r="C8269" t="s">
        <v>3211</v>
      </c>
      <c r="D8269" t="s">
        <v>232</v>
      </c>
      <c r="E8269" t="s">
        <v>10</v>
      </c>
      <c r="F8269" t="s">
        <v>28</v>
      </c>
      <c r="G8269">
        <v>2972</v>
      </c>
      <c r="H8269" t="s">
        <v>8</v>
      </c>
      <c r="I8269" t="s">
        <v>8</v>
      </c>
      <c r="J8269" t="s">
        <v>8</v>
      </c>
      <c r="K8269" t="s">
        <v>6766</v>
      </c>
    </row>
    <row r="8270" spans="1:11" x14ac:dyDescent="0.25">
      <c r="A8270">
        <v>4018</v>
      </c>
      <c r="B8270" t="s">
        <v>3210</v>
      </c>
      <c r="C8270" t="s">
        <v>3211</v>
      </c>
      <c r="D8270" t="s">
        <v>232</v>
      </c>
      <c r="E8270" t="s">
        <v>10</v>
      </c>
      <c r="F8270" t="s">
        <v>28</v>
      </c>
      <c r="G8270">
        <v>2972</v>
      </c>
      <c r="H8270" t="s">
        <v>8</v>
      </c>
      <c r="I8270" t="s">
        <v>8</v>
      </c>
      <c r="J8270" t="s">
        <v>8</v>
      </c>
      <c r="K8270" t="s">
        <v>6766</v>
      </c>
    </row>
    <row r="8271" spans="1:11" x14ac:dyDescent="0.25">
      <c r="A8271">
        <v>4018</v>
      </c>
      <c r="B8271" t="s">
        <v>3210</v>
      </c>
      <c r="C8271" t="s">
        <v>3211</v>
      </c>
      <c r="D8271" t="s">
        <v>232</v>
      </c>
      <c r="E8271" t="s">
        <v>10</v>
      </c>
      <c r="F8271" t="s">
        <v>28</v>
      </c>
      <c r="G8271">
        <v>2972</v>
      </c>
      <c r="H8271" t="s">
        <v>8</v>
      </c>
      <c r="I8271" t="s">
        <v>8</v>
      </c>
      <c r="J8271" t="s">
        <v>8</v>
      </c>
      <c r="K8271" t="s">
        <v>6766</v>
      </c>
    </row>
    <row r="8272" spans="1:11" x14ac:dyDescent="0.25">
      <c r="A8272">
        <v>4018</v>
      </c>
      <c r="B8272" t="s">
        <v>3210</v>
      </c>
      <c r="C8272" t="s">
        <v>3211</v>
      </c>
      <c r="D8272" t="s">
        <v>232</v>
      </c>
      <c r="E8272" t="s">
        <v>10</v>
      </c>
      <c r="F8272" t="s">
        <v>28</v>
      </c>
      <c r="G8272">
        <v>2972</v>
      </c>
      <c r="H8272" t="s">
        <v>8</v>
      </c>
      <c r="I8272" t="s">
        <v>8</v>
      </c>
      <c r="J8272" t="s">
        <v>8</v>
      </c>
      <c r="K8272" t="s">
        <v>6766</v>
      </c>
    </row>
    <row r="8273" spans="1:11" x14ac:dyDescent="0.25">
      <c r="A8273">
        <v>4018</v>
      </c>
      <c r="B8273" t="s">
        <v>3210</v>
      </c>
      <c r="C8273" t="s">
        <v>3211</v>
      </c>
      <c r="D8273" t="s">
        <v>232</v>
      </c>
      <c r="E8273" t="s">
        <v>10</v>
      </c>
      <c r="F8273" t="s">
        <v>28</v>
      </c>
      <c r="G8273">
        <v>2972</v>
      </c>
      <c r="H8273" t="s">
        <v>8</v>
      </c>
      <c r="I8273" t="s">
        <v>8</v>
      </c>
      <c r="J8273" t="s">
        <v>8</v>
      </c>
      <c r="K8273" t="s">
        <v>6766</v>
      </c>
    </row>
    <row r="8274" spans="1:11" x14ac:dyDescent="0.25">
      <c r="A8274">
        <v>4018</v>
      </c>
      <c r="B8274" t="s">
        <v>3210</v>
      </c>
      <c r="C8274" t="s">
        <v>3211</v>
      </c>
      <c r="D8274" t="s">
        <v>232</v>
      </c>
      <c r="E8274" t="s">
        <v>10</v>
      </c>
      <c r="F8274" t="s">
        <v>28</v>
      </c>
      <c r="G8274">
        <v>2972</v>
      </c>
      <c r="H8274" t="s">
        <v>8</v>
      </c>
      <c r="I8274" t="s">
        <v>8</v>
      </c>
      <c r="J8274" t="s">
        <v>8</v>
      </c>
      <c r="K8274" t="s">
        <v>6766</v>
      </c>
    </row>
    <row r="8275" spans="1:11" x14ac:dyDescent="0.25">
      <c r="A8275">
        <v>4018</v>
      </c>
      <c r="B8275" t="s">
        <v>3210</v>
      </c>
      <c r="C8275" t="s">
        <v>3211</v>
      </c>
      <c r="D8275" t="s">
        <v>232</v>
      </c>
      <c r="E8275" t="s">
        <v>10</v>
      </c>
      <c r="F8275" t="s">
        <v>28</v>
      </c>
      <c r="G8275">
        <v>2972</v>
      </c>
      <c r="H8275" t="s">
        <v>8</v>
      </c>
      <c r="I8275" t="s">
        <v>8</v>
      </c>
      <c r="J8275" t="s">
        <v>8</v>
      </c>
      <c r="K8275" t="s">
        <v>6766</v>
      </c>
    </row>
    <row r="8276" spans="1:11" x14ac:dyDescent="0.25">
      <c r="A8276">
        <v>4022</v>
      </c>
      <c r="B8276" t="s">
        <v>3212</v>
      </c>
      <c r="C8276" t="s">
        <v>7269</v>
      </c>
      <c r="D8276" t="s">
        <v>79</v>
      </c>
      <c r="E8276" t="s">
        <v>21</v>
      </c>
      <c r="F8276" t="s">
        <v>3213</v>
      </c>
      <c r="G8276">
        <v>2976</v>
      </c>
      <c r="H8276" t="s">
        <v>8</v>
      </c>
      <c r="I8276" t="s">
        <v>8</v>
      </c>
      <c r="J8276" t="s">
        <v>8</v>
      </c>
      <c r="K8276" t="s">
        <v>6766</v>
      </c>
    </row>
    <row r="8277" spans="1:11" x14ac:dyDescent="0.25">
      <c r="A8277">
        <v>4022</v>
      </c>
      <c r="B8277" t="s">
        <v>3212</v>
      </c>
      <c r="C8277" t="s">
        <v>7269</v>
      </c>
      <c r="D8277" t="s">
        <v>79</v>
      </c>
      <c r="E8277" t="s">
        <v>21</v>
      </c>
      <c r="F8277" t="s">
        <v>3213</v>
      </c>
      <c r="G8277">
        <v>2976</v>
      </c>
      <c r="H8277" t="s">
        <v>8</v>
      </c>
      <c r="I8277" t="s">
        <v>8</v>
      </c>
      <c r="J8277" t="s">
        <v>8</v>
      </c>
      <c r="K8277" t="s">
        <v>6766</v>
      </c>
    </row>
    <row r="8278" spans="1:11" x14ac:dyDescent="0.25">
      <c r="A8278">
        <v>4022</v>
      </c>
      <c r="B8278" t="s">
        <v>3212</v>
      </c>
      <c r="C8278" t="s">
        <v>7269</v>
      </c>
      <c r="D8278" t="s">
        <v>79</v>
      </c>
      <c r="E8278" t="s">
        <v>21</v>
      </c>
      <c r="F8278" t="s">
        <v>3213</v>
      </c>
      <c r="G8278">
        <v>2976</v>
      </c>
      <c r="H8278" t="s">
        <v>8</v>
      </c>
      <c r="I8278" t="s">
        <v>8</v>
      </c>
      <c r="J8278" t="s">
        <v>8</v>
      </c>
      <c r="K8278" t="s">
        <v>6766</v>
      </c>
    </row>
    <row r="8279" spans="1:11" x14ac:dyDescent="0.25">
      <c r="A8279">
        <v>4022</v>
      </c>
      <c r="B8279" t="s">
        <v>3212</v>
      </c>
      <c r="C8279" t="s">
        <v>7269</v>
      </c>
      <c r="D8279" t="s">
        <v>79</v>
      </c>
      <c r="E8279" t="s">
        <v>21</v>
      </c>
      <c r="F8279" t="s">
        <v>3213</v>
      </c>
      <c r="G8279">
        <v>2976</v>
      </c>
      <c r="H8279" t="s">
        <v>8</v>
      </c>
      <c r="I8279" t="s">
        <v>8</v>
      </c>
      <c r="J8279" t="s">
        <v>8</v>
      </c>
      <c r="K8279" t="s">
        <v>6766</v>
      </c>
    </row>
    <row r="8280" spans="1:11" x14ac:dyDescent="0.25">
      <c r="A8280">
        <v>4022</v>
      </c>
      <c r="B8280" t="s">
        <v>3212</v>
      </c>
      <c r="C8280" t="s">
        <v>7269</v>
      </c>
      <c r="D8280" t="s">
        <v>79</v>
      </c>
      <c r="E8280" t="s">
        <v>21</v>
      </c>
      <c r="F8280" t="s">
        <v>3213</v>
      </c>
      <c r="G8280">
        <v>2976</v>
      </c>
      <c r="H8280" t="s">
        <v>8</v>
      </c>
      <c r="I8280" t="s">
        <v>8</v>
      </c>
      <c r="J8280" t="s">
        <v>8</v>
      </c>
      <c r="K8280" t="s">
        <v>6766</v>
      </c>
    </row>
    <row r="8281" spans="1:11" x14ac:dyDescent="0.25">
      <c r="A8281">
        <v>4022</v>
      </c>
      <c r="B8281" t="s">
        <v>3212</v>
      </c>
      <c r="C8281" t="s">
        <v>7269</v>
      </c>
      <c r="D8281" t="s">
        <v>79</v>
      </c>
      <c r="E8281" t="s">
        <v>21</v>
      </c>
      <c r="F8281" t="s">
        <v>3213</v>
      </c>
      <c r="G8281">
        <v>2976</v>
      </c>
      <c r="H8281" t="s">
        <v>8</v>
      </c>
      <c r="I8281" t="s">
        <v>8</v>
      </c>
      <c r="J8281" t="s">
        <v>8</v>
      </c>
      <c r="K8281" t="s">
        <v>6766</v>
      </c>
    </row>
    <row r="8282" spans="1:11" x14ac:dyDescent="0.25">
      <c r="A8282">
        <v>4022</v>
      </c>
      <c r="B8282" t="s">
        <v>3212</v>
      </c>
      <c r="C8282" t="s">
        <v>7269</v>
      </c>
      <c r="D8282" t="s">
        <v>79</v>
      </c>
      <c r="E8282" t="s">
        <v>21</v>
      </c>
      <c r="F8282" t="s">
        <v>3213</v>
      </c>
      <c r="G8282">
        <v>2976</v>
      </c>
      <c r="H8282" t="s">
        <v>8</v>
      </c>
      <c r="I8282" t="s">
        <v>8</v>
      </c>
      <c r="J8282" t="s">
        <v>8</v>
      </c>
      <c r="K8282" t="s">
        <v>6766</v>
      </c>
    </row>
    <row r="8283" spans="1:11" x14ac:dyDescent="0.25">
      <c r="A8283">
        <v>4022</v>
      </c>
      <c r="B8283" t="s">
        <v>3212</v>
      </c>
      <c r="C8283" t="s">
        <v>7269</v>
      </c>
      <c r="D8283" t="s">
        <v>79</v>
      </c>
      <c r="E8283" t="s">
        <v>21</v>
      </c>
      <c r="F8283" t="s">
        <v>3213</v>
      </c>
      <c r="G8283">
        <v>2976</v>
      </c>
      <c r="H8283" t="s">
        <v>8</v>
      </c>
      <c r="I8283" t="s">
        <v>8</v>
      </c>
      <c r="J8283" t="s">
        <v>8</v>
      </c>
      <c r="K8283" t="s">
        <v>6766</v>
      </c>
    </row>
    <row r="8284" spans="1:11" x14ac:dyDescent="0.25">
      <c r="A8284">
        <v>4022</v>
      </c>
      <c r="B8284" t="s">
        <v>3212</v>
      </c>
      <c r="C8284" t="s">
        <v>7269</v>
      </c>
      <c r="D8284" t="s">
        <v>79</v>
      </c>
      <c r="E8284" t="s">
        <v>21</v>
      </c>
      <c r="F8284" t="s">
        <v>3213</v>
      </c>
      <c r="G8284">
        <v>2976</v>
      </c>
      <c r="H8284" t="s">
        <v>8</v>
      </c>
      <c r="I8284" t="s">
        <v>8</v>
      </c>
      <c r="J8284" t="s">
        <v>8</v>
      </c>
      <c r="K8284" t="s">
        <v>6766</v>
      </c>
    </row>
    <row r="8285" spans="1:11" x14ac:dyDescent="0.25">
      <c r="A8285">
        <v>4022</v>
      </c>
      <c r="B8285" t="s">
        <v>3212</v>
      </c>
      <c r="C8285" t="s">
        <v>7269</v>
      </c>
      <c r="D8285" t="s">
        <v>79</v>
      </c>
      <c r="E8285" t="s">
        <v>21</v>
      </c>
      <c r="F8285" t="s">
        <v>3213</v>
      </c>
      <c r="G8285">
        <v>2976</v>
      </c>
      <c r="H8285" t="s">
        <v>8</v>
      </c>
      <c r="I8285" t="s">
        <v>8</v>
      </c>
      <c r="J8285" t="s">
        <v>8</v>
      </c>
      <c r="K8285" t="s">
        <v>6766</v>
      </c>
    </row>
    <row r="8286" spans="1:11" x14ac:dyDescent="0.25">
      <c r="A8286">
        <v>4022</v>
      </c>
      <c r="B8286" t="s">
        <v>3212</v>
      </c>
      <c r="C8286" t="s">
        <v>7269</v>
      </c>
      <c r="D8286" t="s">
        <v>79</v>
      </c>
      <c r="E8286" t="s">
        <v>21</v>
      </c>
      <c r="F8286" t="s">
        <v>3213</v>
      </c>
      <c r="G8286">
        <v>2976</v>
      </c>
      <c r="H8286" t="s">
        <v>8</v>
      </c>
      <c r="I8286" t="s">
        <v>8</v>
      </c>
      <c r="J8286" t="s">
        <v>8</v>
      </c>
      <c r="K8286" t="s">
        <v>6766</v>
      </c>
    </row>
    <row r="8287" spans="1:11" x14ac:dyDescent="0.25">
      <c r="A8287">
        <v>4025</v>
      </c>
      <c r="B8287" t="s">
        <v>3214</v>
      </c>
      <c r="C8287" t="s">
        <v>3215</v>
      </c>
      <c r="D8287" t="s">
        <v>3216</v>
      </c>
      <c r="E8287" t="s">
        <v>113</v>
      </c>
      <c r="F8287" t="s">
        <v>3217</v>
      </c>
      <c r="G8287">
        <v>2979</v>
      </c>
      <c r="H8287" t="s">
        <v>8</v>
      </c>
      <c r="I8287" t="s">
        <v>8</v>
      </c>
      <c r="J8287" t="s">
        <v>8</v>
      </c>
      <c r="K8287" t="s">
        <v>6766</v>
      </c>
    </row>
    <row r="8288" spans="1:11" x14ac:dyDescent="0.25">
      <c r="A8288">
        <v>4026</v>
      </c>
      <c r="B8288" t="s">
        <v>3218</v>
      </c>
      <c r="C8288" t="s">
        <v>3219</v>
      </c>
      <c r="D8288" t="s">
        <v>85</v>
      </c>
      <c r="E8288" t="s">
        <v>10</v>
      </c>
      <c r="F8288" t="s">
        <v>86</v>
      </c>
      <c r="G8288">
        <v>2980</v>
      </c>
      <c r="H8288" t="s">
        <v>8</v>
      </c>
      <c r="I8288" t="s">
        <v>8</v>
      </c>
      <c r="J8288" t="s">
        <v>8</v>
      </c>
      <c r="K8288" t="s">
        <v>6766</v>
      </c>
    </row>
    <row r="8289" spans="1:11" x14ac:dyDescent="0.25">
      <c r="A8289">
        <v>4026</v>
      </c>
      <c r="B8289" t="s">
        <v>3218</v>
      </c>
      <c r="C8289" t="s">
        <v>3219</v>
      </c>
      <c r="D8289" t="s">
        <v>85</v>
      </c>
      <c r="E8289" t="s">
        <v>10</v>
      </c>
      <c r="F8289" t="s">
        <v>86</v>
      </c>
      <c r="G8289">
        <v>2980</v>
      </c>
      <c r="H8289" t="s">
        <v>8</v>
      </c>
      <c r="I8289" t="s">
        <v>8</v>
      </c>
      <c r="J8289" t="s">
        <v>8</v>
      </c>
      <c r="K8289" t="s">
        <v>6766</v>
      </c>
    </row>
    <row r="8290" spans="1:11" x14ac:dyDescent="0.25">
      <c r="A8290">
        <v>4026</v>
      </c>
      <c r="B8290" t="s">
        <v>3218</v>
      </c>
      <c r="C8290" t="s">
        <v>3219</v>
      </c>
      <c r="D8290" t="s">
        <v>85</v>
      </c>
      <c r="E8290" t="s">
        <v>10</v>
      </c>
      <c r="F8290" t="s">
        <v>86</v>
      </c>
      <c r="G8290">
        <v>2980</v>
      </c>
      <c r="H8290" t="s">
        <v>8</v>
      </c>
      <c r="I8290" t="s">
        <v>8</v>
      </c>
      <c r="J8290" t="s">
        <v>8</v>
      </c>
      <c r="K8290" t="s">
        <v>6766</v>
      </c>
    </row>
    <row r="8291" spans="1:11" x14ac:dyDescent="0.25">
      <c r="A8291">
        <v>4029</v>
      </c>
      <c r="B8291" t="s">
        <v>3220</v>
      </c>
      <c r="C8291" t="s">
        <v>3221</v>
      </c>
      <c r="D8291" t="s">
        <v>27</v>
      </c>
      <c r="E8291" t="s">
        <v>10</v>
      </c>
      <c r="F8291" t="s">
        <v>28</v>
      </c>
      <c r="G8291">
        <v>2983</v>
      </c>
      <c r="H8291" t="s">
        <v>8</v>
      </c>
      <c r="I8291" t="s">
        <v>8</v>
      </c>
      <c r="J8291" t="s">
        <v>8</v>
      </c>
      <c r="K8291" t="s">
        <v>6766</v>
      </c>
    </row>
    <row r="8292" spans="1:11" x14ac:dyDescent="0.25">
      <c r="A8292">
        <v>4029</v>
      </c>
      <c r="B8292" t="s">
        <v>3220</v>
      </c>
      <c r="C8292" t="s">
        <v>3221</v>
      </c>
      <c r="D8292" t="s">
        <v>27</v>
      </c>
      <c r="E8292" t="s">
        <v>10</v>
      </c>
      <c r="F8292" t="s">
        <v>28</v>
      </c>
      <c r="G8292">
        <v>2983</v>
      </c>
      <c r="H8292" t="s">
        <v>8</v>
      </c>
      <c r="I8292" t="s">
        <v>8</v>
      </c>
      <c r="J8292" t="s">
        <v>8</v>
      </c>
      <c r="K8292" t="s">
        <v>6766</v>
      </c>
    </row>
    <row r="8293" spans="1:11" x14ac:dyDescent="0.25">
      <c r="A8293">
        <v>4030</v>
      </c>
      <c r="B8293" t="s">
        <v>3222</v>
      </c>
      <c r="C8293" t="s">
        <v>4271</v>
      </c>
      <c r="D8293" t="s">
        <v>237</v>
      </c>
      <c r="E8293" t="s">
        <v>10</v>
      </c>
      <c r="F8293" t="s">
        <v>238</v>
      </c>
      <c r="G8293">
        <v>2984</v>
      </c>
      <c r="H8293" t="s">
        <v>8</v>
      </c>
      <c r="I8293" t="s">
        <v>8</v>
      </c>
      <c r="J8293" t="s">
        <v>8</v>
      </c>
      <c r="K8293" t="s">
        <v>6766</v>
      </c>
    </row>
    <row r="8294" spans="1:11" x14ac:dyDescent="0.25">
      <c r="A8294">
        <v>4031</v>
      </c>
      <c r="B8294" t="s">
        <v>3223</v>
      </c>
      <c r="C8294" t="s">
        <v>3224</v>
      </c>
      <c r="D8294" t="s">
        <v>27</v>
      </c>
      <c r="E8294" t="s">
        <v>10</v>
      </c>
      <c r="F8294" t="s">
        <v>28</v>
      </c>
      <c r="G8294">
        <v>2985</v>
      </c>
      <c r="H8294" t="s">
        <v>8</v>
      </c>
      <c r="I8294" t="s">
        <v>8</v>
      </c>
      <c r="J8294" t="s">
        <v>8</v>
      </c>
      <c r="K8294" t="s">
        <v>6766</v>
      </c>
    </row>
    <row r="8295" spans="1:11" x14ac:dyDescent="0.25">
      <c r="A8295">
        <v>4031</v>
      </c>
      <c r="B8295" t="s">
        <v>3223</v>
      </c>
      <c r="C8295" t="s">
        <v>3224</v>
      </c>
      <c r="D8295" t="s">
        <v>27</v>
      </c>
      <c r="E8295" t="s">
        <v>10</v>
      </c>
      <c r="F8295" t="s">
        <v>28</v>
      </c>
      <c r="G8295">
        <v>2985</v>
      </c>
      <c r="H8295" t="s">
        <v>8</v>
      </c>
      <c r="I8295" t="s">
        <v>8</v>
      </c>
      <c r="J8295" t="s">
        <v>8</v>
      </c>
      <c r="K8295" t="s">
        <v>6766</v>
      </c>
    </row>
    <row r="8296" spans="1:11" x14ac:dyDescent="0.25">
      <c r="A8296">
        <v>4031</v>
      </c>
      <c r="B8296" t="s">
        <v>3223</v>
      </c>
      <c r="C8296" t="s">
        <v>3224</v>
      </c>
      <c r="D8296" t="s">
        <v>27</v>
      </c>
      <c r="E8296" t="s">
        <v>10</v>
      </c>
      <c r="F8296" t="s">
        <v>28</v>
      </c>
      <c r="G8296">
        <v>2985</v>
      </c>
      <c r="H8296" t="s">
        <v>8</v>
      </c>
      <c r="I8296" t="s">
        <v>8</v>
      </c>
      <c r="J8296" t="s">
        <v>8</v>
      </c>
      <c r="K8296" t="s">
        <v>6766</v>
      </c>
    </row>
    <row r="8297" spans="1:11" x14ac:dyDescent="0.25">
      <c r="A8297">
        <v>4031</v>
      </c>
      <c r="B8297" t="s">
        <v>3223</v>
      </c>
      <c r="C8297" t="s">
        <v>3224</v>
      </c>
      <c r="D8297" t="s">
        <v>27</v>
      </c>
      <c r="E8297" t="s">
        <v>10</v>
      </c>
      <c r="F8297" t="s">
        <v>28</v>
      </c>
      <c r="G8297">
        <v>2985</v>
      </c>
      <c r="H8297" t="s">
        <v>8</v>
      </c>
      <c r="I8297" t="s">
        <v>8</v>
      </c>
      <c r="J8297" t="s">
        <v>8</v>
      </c>
      <c r="K8297" t="s">
        <v>6766</v>
      </c>
    </row>
    <row r="8298" spans="1:11" x14ac:dyDescent="0.25">
      <c r="A8298">
        <v>4031</v>
      </c>
      <c r="B8298" t="s">
        <v>3223</v>
      </c>
      <c r="C8298" t="s">
        <v>3224</v>
      </c>
      <c r="D8298" t="s">
        <v>27</v>
      </c>
      <c r="E8298" t="s">
        <v>10</v>
      </c>
      <c r="F8298" t="s">
        <v>28</v>
      </c>
      <c r="G8298">
        <v>2985</v>
      </c>
      <c r="H8298" t="s">
        <v>8</v>
      </c>
      <c r="I8298" t="s">
        <v>8</v>
      </c>
      <c r="J8298" t="s">
        <v>8</v>
      </c>
      <c r="K8298" t="s">
        <v>6766</v>
      </c>
    </row>
    <row r="8299" spans="1:11" x14ac:dyDescent="0.25">
      <c r="A8299">
        <v>4031</v>
      </c>
      <c r="B8299" t="s">
        <v>3223</v>
      </c>
      <c r="C8299" t="s">
        <v>3224</v>
      </c>
      <c r="D8299" t="s">
        <v>27</v>
      </c>
      <c r="E8299" t="s">
        <v>10</v>
      </c>
      <c r="F8299" t="s">
        <v>28</v>
      </c>
      <c r="G8299">
        <v>2985</v>
      </c>
      <c r="H8299" t="s">
        <v>8</v>
      </c>
      <c r="I8299" t="s">
        <v>8</v>
      </c>
      <c r="J8299" t="s">
        <v>8</v>
      </c>
      <c r="K8299" t="s">
        <v>6766</v>
      </c>
    </row>
    <row r="8300" spans="1:11" x14ac:dyDescent="0.25">
      <c r="A8300">
        <v>4031</v>
      </c>
      <c r="B8300" t="s">
        <v>3223</v>
      </c>
      <c r="C8300" t="s">
        <v>3224</v>
      </c>
      <c r="D8300" t="s">
        <v>27</v>
      </c>
      <c r="E8300" t="s">
        <v>10</v>
      </c>
      <c r="F8300" t="s">
        <v>28</v>
      </c>
      <c r="G8300">
        <v>2985</v>
      </c>
      <c r="H8300" t="s">
        <v>8</v>
      </c>
      <c r="I8300" t="s">
        <v>8</v>
      </c>
      <c r="J8300" t="s">
        <v>8</v>
      </c>
      <c r="K8300" t="s">
        <v>6766</v>
      </c>
    </row>
    <row r="8301" spans="1:11" x14ac:dyDescent="0.25">
      <c r="A8301">
        <v>4031</v>
      </c>
      <c r="B8301" t="s">
        <v>3223</v>
      </c>
      <c r="C8301" t="s">
        <v>3224</v>
      </c>
      <c r="D8301" t="s">
        <v>27</v>
      </c>
      <c r="E8301" t="s">
        <v>10</v>
      </c>
      <c r="F8301" t="s">
        <v>28</v>
      </c>
      <c r="G8301">
        <v>2985</v>
      </c>
      <c r="H8301" t="s">
        <v>8</v>
      </c>
      <c r="I8301" t="s">
        <v>8</v>
      </c>
      <c r="J8301" t="s">
        <v>8</v>
      </c>
      <c r="K8301" t="s">
        <v>6766</v>
      </c>
    </row>
    <row r="8302" spans="1:11" x14ac:dyDescent="0.25">
      <c r="A8302">
        <v>4031</v>
      </c>
      <c r="B8302" t="s">
        <v>3223</v>
      </c>
      <c r="C8302" t="s">
        <v>3224</v>
      </c>
      <c r="D8302" t="s">
        <v>27</v>
      </c>
      <c r="E8302" t="s">
        <v>10</v>
      </c>
      <c r="F8302" t="s">
        <v>28</v>
      </c>
      <c r="G8302">
        <v>2985</v>
      </c>
      <c r="H8302" t="s">
        <v>8</v>
      </c>
      <c r="I8302" t="s">
        <v>8</v>
      </c>
      <c r="J8302" t="s">
        <v>8</v>
      </c>
      <c r="K8302" t="s">
        <v>6766</v>
      </c>
    </row>
    <row r="8303" spans="1:11" x14ac:dyDescent="0.25">
      <c r="A8303">
        <v>4031</v>
      </c>
      <c r="B8303" t="s">
        <v>3223</v>
      </c>
      <c r="C8303" t="s">
        <v>3224</v>
      </c>
      <c r="D8303" t="s">
        <v>27</v>
      </c>
      <c r="E8303" t="s">
        <v>10</v>
      </c>
      <c r="F8303" t="s">
        <v>28</v>
      </c>
      <c r="G8303">
        <v>2985</v>
      </c>
      <c r="H8303" t="s">
        <v>8</v>
      </c>
      <c r="I8303" t="s">
        <v>8</v>
      </c>
      <c r="J8303" t="s">
        <v>8</v>
      </c>
      <c r="K8303" t="s">
        <v>6766</v>
      </c>
    </row>
    <row r="8304" spans="1:11" x14ac:dyDescent="0.25">
      <c r="A8304">
        <v>4031</v>
      </c>
      <c r="B8304" t="s">
        <v>3223</v>
      </c>
      <c r="C8304" t="s">
        <v>3224</v>
      </c>
      <c r="D8304" t="s">
        <v>27</v>
      </c>
      <c r="E8304" t="s">
        <v>10</v>
      </c>
      <c r="F8304" t="s">
        <v>28</v>
      </c>
      <c r="G8304">
        <v>2985</v>
      </c>
      <c r="H8304" t="s">
        <v>8</v>
      </c>
      <c r="I8304" t="s">
        <v>8</v>
      </c>
      <c r="J8304" t="s">
        <v>8</v>
      </c>
      <c r="K8304" t="s">
        <v>6766</v>
      </c>
    </row>
    <row r="8305" spans="1:11" x14ac:dyDescent="0.25">
      <c r="A8305">
        <v>4031</v>
      </c>
      <c r="B8305" t="s">
        <v>3223</v>
      </c>
      <c r="C8305" t="s">
        <v>3224</v>
      </c>
      <c r="D8305" t="s">
        <v>27</v>
      </c>
      <c r="E8305" t="s">
        <v>10</v>
      </c>
      <c r="F8305" t="s">
        <v>28</v>
      </c>
      <c r="G8305">
        <v>2985</v>
      </c>
      <c r="H8305" t="s">
        <v>8</v>
      </c>
      <c r="I8305" t="s">
        <v>8</v>
      </c>
      <c r="J8305" t="s">
        <v>8</v>
      </c>
      <c r="K8305" t="s">
        <v>6766</v>
      </c>
    </row>
    <row r="8306" spans="1:11" x14ac:dyDescent="0.25">
      <c r="A8306">
        <v>4031</v>
      </c>
      <c r="B8306" t="s">
        <v>3223</v>
      </c>
      <c r="C8306" t="s">
        <v>3224</v>
      </c>
      <c r="D8306" t="s">
        <v>27</v>
      </c>
      <c r="E8306" t="s">
        <v>10</v>
      </c>
      <c r="F8306" t="s">
        <v>28</v>
      </c>
      <c r="G8306">
        <v>2985</v>
      </c>
      <c r="H8306" t="s">
        <v>8</v>
      </c>
      <c r="I8306" t="s">
        <v>8</v>
      </c>
      <c r="J8306" t="s">
        <v>8</v>
      </c>
      <c r="K8306" t="s">
        <v>6766</v>
      </c>
    </row>
    <row r="8307" spans="1:11" x14ac:dyDescent="0.25">
      <c r="A8307">
        <v>4031</v>
      </c>
      <c r="B8307" t="s">
        <v>3223</v>
      </c>
      <c r="C8307" t="s">
        <v>3224</v>
      </c>
      <c r="D8307" t="s">
        <v>27</v>
      </c>
      <c r="E8307" t="s">
        <v>10</v>
      </c>
      <c r="F8307" t="s">
        <v>28</v>
      </c>
      <c r="G8307">
        <v>2985</v>
      </c>
      <c r="H8307" t="s">
        <v>8</v>
      </c>
      <c r="I8307" t="s">
        <v>8</v>
      </c>
      <c r="J8307" t="s">
        <v>8</v>
      </c>
      <c r="K8307" t="s">
        <v>6766</v>
      </c>
    </row>
    <row r="8308" spans="1:11" x14ac:dyDescent="0.25">
      <c r="A8308">
        <v>4031</v>
      </c>
      <c r="B8308" t="s">
        <v>3223</v>
      </c>
      <c r="C8308" t="s">
        <v>3224</v>
      </c>
      <c r="D8308" t="s">
        <v>27</v>
      </c>
      <c r="E8308" t="s">
        <v>10</v>
      </c>
      <c r="F8308" t="s">
        <v>28</v>
      </c>
      <c r="G8308">
        <v>2985</v>
      </c>
      <c r="H8308" t="s">
        <v>8</v>
      </c>
      <c r="I8308" t="s">
        <v>8</v>
      </c>
      <c r="J8308" t="s">
        <v>8</v>
      </c>
      <c r="K8308" t="s">
        <v>6766</v>
      </c>
    </row>
    <row r="8309" spans="1:11" x14ac:dyDescent="0.25">
      <c r="A8309">
        <v>4031</v>
      </c>
      <c r="B8309" t="s">
        <v>3223</v>
      </c>
      <c r="C8309" t="s">
        <v>3224</v>
      </c>
      <c r="D8309" t="s">
        <v>27</v>
      </c>
      <c r="E8309" t="s">
        <v>10</v>
      </c>
      <c r="F8309" t="s">
        <v>28</v>
      </c>
      <c r="G8309">
        <v>2985</v>
      </c>
      <c r="H8309" t="s">
        <v>8</v>
      </c>
      <c r="I8309" t="s">
        <v>8</v>
      </c>
      <c r="J8309" t="s">
        <v>8</v>
      </c>
      <c r="K8309" t="s">
        <v>6766</v>
      </c>
    </row>
    <row r="8310" spans="1:11" x14ac:dyDescent="0.25">
      <c r="A8310">
        <v>4031</v>
      </c>
      <c r="B8310" t="s">
        <v>3223</v>
      </c>
      <c r="C8310" t="s">
        <v>3224</v>
      </c>
      <c r="D8310" t="s">
        <v>27</v>
      </c>
      <c r="E8310" t="s">
        <v>10</v>
      </c>
      <c r="F8310" t="s">
        <v>28</v>
      </c>
      <c r="G8310">
        <v>2985</v>
      </c>
      <c r="H8310" t="s">
        <v>8</v>
      </c>
      <c r="I8310" t="s">
        <v>8</v>
      </c>
      <c r="J8310" t="s">
        <v>8</v>
      </c>
      <c r="K8310" t="s">
        <v>6766</v>
      </c>
    </row>
    <row r="8311" spans="1:11" x14ac:dyDescent="0.25">
      <c r="A8311">
        <v>4033</v>
      </c>
      <c r="B8311" t="s">
        <v>3225</v>
      </c>
      <c r="C8311" t="s">
        <v>3226</v>
      </c>
      <c r="D8311" t="s">
        <v>1234</v>
      </c>
      <c r="E8311" t="s">
        <v>105</v>
      </c>
      <c r="F8311" t="s">
        <v>3227</v>
      </c>
      <c r="G8311">
        <v>2987</v>
      </c>
      <c r="H8311" t="s">
        <v>8</v>
      </c>
      <c r="I8311" t="s">
        <v>8</v>
      </c>
      <c r="J8311" t="s">
        <v>8</v>
      </c>
      <c r="K8311" t="s">
        <v>6766</v>
      </c>
    </row>
    <row r="8312" spans="1:11" x14ac:dyDescent="0.25">
      <c r="A8312">
        <v>4033</v>
      </c>
      <c r="B8312" t="s">
        <v>3225</v>
      </c>
      <c r="C8312" t="s">
        <v>3226</v>
      </c>
      <c r="D8312" t="s">
        <v>1234</v>
      </c>
      <c r="E8312" t="s">
        <v>105</v>
      </c>
      <c r="F8312" t="s">
        <v>3227</v>
      </c>
      <c r="G8312">
        <v>2987</v>
      </c>
      <c r="H8312" t="s">
        <v>8</v>
      </c>
      <c r="I8312" t="s">
        <v>8</v>
      </c>
      <c r="J8312" t="s">
        <v>8</v>
      </c>
      <c r="K8312" t="s">
        <v>6766</v>
      </c>
    </row>
    <row r="8313" spans="1:11" x14ac:dyDescent="0.25">
      <c r="A8313">
        <v>4033</v>
      </c>
      <c r="B8313" t="s">
        <v>3225</v>
      </c>
      <c r="C8313" t="s">
        <v>3226</v>
      </c>
      <c r="D8313" t="s">
        <v>1234</v>
      </c>
      <c r="E8313" t="s">
        <v>105</v>
      </c>
      <c r="F8313" t="s">
        <v>3227</v>
      </c>
      <c r="G8313">
        <v>2987</v>
      </c>
      <c r="H8313" t="s">
        <v>8</v>
      </c>
      <c r="I8313" t="s">
        <v>8</v>
      </c>
      <c r="J8313" t="s">
        <v>8</v>
      </c>
      <c r="K8313" t="s">
        <v>6766</v>
      </c>
    </row>
    <row r="8314" spans="1:11" x14ac:dyDescent="0.25">
      <c r="A8314">
        <v>4034</v>
      </c>
      <c r="B8314" t="s">
        <v>3228</v>
      </c>
      <c r="C8314" t="s">
        <v>2602</v>
      </c>
      <c r="D8314" t="s">
        <v>2603</v>
      </c>
      <c r="E8314" t="s">
        <v>668</v>
      </c>
      <c r="F8314" t="s">
        <v>8293</v>
      </c>
      <c r="G8314">
        <v>2988</v>
      </c>
      <c r="H8314" t="s">
        <v>8</v>
      </c>
      <c r="I8314" t="s">
        <v>8</v>
      </c>
      <c r="J8314" t="s">
        <v>8</v>
      </c>
      <c r="K8314" t="s">
        <v>6766</v>
      </c>
    </row>
    <row r="8315" spans="1:11" x14ac:dyDescent="0.25">
      <c r="A8315">
        <v>4034</v>
      </c>
      <c r="B8315" t="s">
        <v>3228</v>
      </c>
      <c r="C8315" t="s">
        <v>2602</v>
      </c>
      <c r="D8315" t="s">
        <v>2603</v>
      </c>
      <c r="E8315" t="s">
        <v>668</v>
      </c>
      <c r="F8315" t="s">
        <v>8293</v>
      </c>
      <c r="G8315">
        <v>2988</v>
      </c>
      <c r="H8315" t="s">
        <v>8</v>
      </c>
      <c r="I8315" t="s">
        <v>8</v>
      </c>
      <c r="J8315" t="s">
        <v>8</v>
      </c>
      <c r="K8315" t="s">
        <v>6766</v>
      </c>
    </row>
    <row r="8316" spans="1:11" x14ac:dyDescent="0.25">
      <c r="A8316">
        <v>4035</v>
      </c>
      <c r="B8316" t="s">
        <v>3229</v>
      </c>
      <c r="C8316" t="s">
        <v>3230</v>
      </c>
      <c r="D8316" t="s">
        <v>142</v>
      </c>
      <c r="E8316" t="s">
        <v>10</v>
      </c>
      <c r="F8316" t="s">
        <v>455</v>
      </c>
      <c r="G8316">
        <v>2989</v>
      </c>
      <c r="H8316" t="s">
        <v>8</v>
      </c>
      <c r="I8316" t="s">
        <v>8</v>
      </c>
      <c r="J8316" t="s">
        <v>8</v>
      </c>
      <c r="K8316" t="s">
        <v>6766</v>
      </c>
    </row>
    <row r="8317" spans="1:11" x14ac:dyDescent="0.25">
      <c r="A8317">
        <v>4035</v>
      </c>
      <c r="B8317" t="s">
        <v>3229</v>
      </c>
      <c r="C8317" t="s">
        <v>3230</v>
      </c>
      <c r="D8317" t="s">
        <v>142</v>
      </c>
      <c r="E8317" t="s">
        <v>10</v>
      </c>
      <c r="F8317" t="s">
        <v>455</v>
      </c>
      <c r="G8317">
        <v>2989</v>
      </c>
      <c r="H8317" t="s">
        <v>8</v>
      </c>
      <c r="I8317" t="s">
        <v>8</v>
      </c>
      <c r="J8317" t="s">
        <v>8</v>
      </c>
      <c r="K8317" t="s">
        <v>6766</v>
      </c>
    </row>
    <row r="8318" spans="1:11" x14ac:dyDescent="0.25">
      <c r="A8318">
        <v>4035</v>
      </c>
      <c r="B8318" t="s">
        <v>3229</v>
      </c>
      <c r="C8318" t="s">
        <v>3230</v>
      </c>
      <c r="D8318" t="s">
        <v>142</v>
      </c>
      <c r="E8318" t="s">
        <v>10</v>
      </c>
      <c r="F8318" t="s">
        <v>455</v>
      </c>
      <c r="G8318">
        <v>2989</v>
      </c>
      <c r="H8318" t="s">
        <v>8</v>
      </c>
      <c r="I8318" t="s">
        <v>8</v>
      </c>
      <c r="J8318" t="s">
        <v>8</v>
      </c>
      <c r="K8318" t="s">
        <v>6766</v>
      </c>
    </row>
    <row r="8319" spans="1:11" x14ac:dyDescent="0.25">
      <c r="A8319">
        <v>4035</v>
      </c>
      <c r="B8319" t="s">
        <v>3229</v>
      </c>
      <c r="C8319" t="s">
        <v>3230</v>
      </c>
      <c r="D8319" t="s">
        <v>142</v>
      </c>
      <c r="E8319" t="s">
        <v>10</v>
      </c>
      <c r="F8319" t="s">
        <v>455</v>
      </c>
      <c r="G8319">
        <v>2989</v>
      </c>
      <c r="H8319" t="s">
        <v>8</v>
      </c>
      <c r="I8319" t="s">
        <v>8</v>
      </c>
      <c r="J8319" t="s">
        <v>8</v>
      </c>
      <c r="K8319" t="s">
        <v>6766</v>
      </c>
    </row>
    <row r="8320" spans="1:11" x14ac:dyDescent="0.25">
      <c r="A8320">
        <v>4035</v>
      </c>
      <c r="B8320" t="s">
        <v>3229</v>
      </c>
      <c r="C8320" t="s">
        <v>3230</v>
      </c>
      <c r="D8320" t="s">
        <v>142</v>
      </c>
      <c r="E8320" t="s">
        <v>10</v>
      </c>
      <c r="F8320" t="s">
        <v>455</v>
      </c>
      <c r="G8320">
        <v>2989</v>
      </c>
      <c r="H8320" t="s">
        <v>8</v>
      </c>
      <c r="I8320" t="s">
        <v>8</v>
      </c>
      <c r="J8320" t="s">
        <v>8</v>
      </c>
      <c r="K8320" t="s">
        <v>6766</v>
      </c>
    </row>
    <row r="8321" spans="1:11" x14ac:dyDescent="0.25">
      <c r="A8321">
        <v>4035</v>
      </c>
      <c r="B8321" t="s">
        <v>3229</v>
      </c>
      <c r="C8321" t="s">
        <v>3230</v>
      </c>
      <c r="D8321" t="s">
        <v>142</v>
      </c>
      <c r="E8321" t="s">
        <v>10</v>
      </c>
      <c r="F8321" t="s">
        <v>455</v>
      </c>
      <c r="G8321">
        <v>2989</v>
      </c>
      <c r="H8321" t="s">
        <v>8</v>
      </c>
      <c r="I8321" t="s">
        <v>8</v>
      </c>
      <c r="J8321" t="s">
        <v>8</v>
      </c>
      <c r="K8321" t="s">
        <v>6766</v>
      </c>
    </row>
    <row r="8322" spans="1:11" x14ac:dyDescent="0.25">
      <c r="A8322">
        <v>4035</v>
      </c>
      <c r="B8322" t="s">
        <v>3229</v>
      </c>
      <c r="C8322" t="s">
        <v>3230</v>
      </c>
      <c r="D8322" t="s">
        <v>142</v>
      </c>
      <c r="E8322" t="s">
        <v>10</v>
      </c>
      <c r="F8322" t="s">
        <v>455</v>
      </c>
      <c r="G8322">
        <v>2989</v>
      </c>
      <c r="H8322" t="s">
        <v>8</v>
      </c>
      <c r="I8322" t="s">
        <v>8</v>
      </c>
      <c r="J8322" t="s">
        <v>8</v>
      </c>
      <c r="K8322" t="s">
        <v>6766</v>
      </c>
    </row>
    <row r="8323" spans="1:11" x14ac:dyDescent="0.25">
      <c r="A8323">
        <v>4035</v>
      </c>
      <c r="B8323" t="s">
        <v>3229</v>
      </c>
      <c r="C8323" t="s">
        <v>3230</v>
      </c>
      <c r="D8323" t="s">
        <v>142</v>
      </c>
      <c r="E8323" t="s">
        <v>10</v>
      </c>
      <c r="F8323" t="s">
        <v>455</v>
      </c>
      <c r="G8323">
        <v>2989</v>
      </c>
      <c r="H8323" t="s">
        <v>8</v>
      </c>
      <c r="I8323" t="s">
        <v>8</v>
      </c>
      <c r="J8323" t="s">
        <v>8</v>
      </c>
      <c r="K8323" t="s">
        <v>6766</v>
      </c>
    </row>
    <row r="8324" spans="1:11" x14ac:dyDescent="0.25">
      <c r="A8324">
        <v>4035</v>
      </c>
      <c r="B8324" t="s">
        <v>3229</v>
      </c>
      <c r="C8324" t="s">
        <v>3230</v>
      </c>
      <c r="D8324" t="s">
        <v>142</v>
      </c>
      <c r="E8324" t="s">
        <v>10</v>
      </c>
      <c r="F8324" t="s">
        <v>455</v>
      </c>
      <c r="G8324">
        <v>2989</v>
      </c>
      <c r="H8324" t="s">
        <v>8</v>
      </c>
      <c r="I8324" t="s">
        <v>8</v>
      </c>
      <c r="J8324" t="s">
        <v>8</v>
      </c>
      <c r="K8324" t="s">
        <v>6766</v>
      </c>
    </row>
    <row r="8325" spans="1:11" x14ac:dyDescent="0.25">
      <c r="A8325">
        <v>4035</v>
      </c>
      <c r="B8325" t="s">
        <v>3229</v>
      </c>
      <c r="C8325" t="s">
        <v>3230</v>
      </c>
      <c r="D8325" t="s">
        <v>142</v>
      </c>
      <c r="E8325" t="s">
        <v>10</v>
      </c>
      <c r="F8325" t="s">
        <v>455</v>
      </c>
      <c r="G8325">
        <v>2989</v>
      </c>
      <c r="H8325" t="s">
        <v>8</v>
      </c>
      <c r="I8325" t="s">
        <v>8</v>
      </c>
      <c r="J8325" t="s">
        <v>8</v>
      </c>
      <c r="K8325" t="s">
        <v>6766</v>
      </c>
    </row>
    <row r="8326" spans="1:11" x14ac:dyDescent="0.25">
      <c r="A8326">
        <v>4035</v>
      </c>
      <c r="B8326" t="s">
        <v>3229</v>
      </c>
      <c r="C8326" t="s">
        <v>3230</v>
      </c>
      <c r="D8326" t="s">
        <v>142</v>
      </c>
      <c r="E8326" t="s">
        <v>10</v>
      </c>
      <c r="F8326" t="s">
        <v>455</v>
      </c>
      <c r="G8326">
        <v>2989</v>
      </c>
      <c r="H8326" t="s">
        <v>8</v>
      </c>
      <c r="I8326" t="s">
        <v>8</v>
      </c>
      <c r="J8326" t="s">
        <v>8</v>
      </c>
      <c r="K8326" t="s">
        <v>6766</v>
      </c>
    </row>
    <row r="8327" spans="1:11" x14ac:dyDescent="0.25">
      <c r="A8327">
        <v>4035</v>
      </c>
      <c r="B8327" t="s">
        <v>3229</v>
      </c>
      <c r="C8327" t="s">
        <v>3230</v>
      </c>
      <c r="D8327" t="s">
        <v>142</v>
      </c>
      <c r="E8327" t="s">
        <v>10</v>
      </c>
      <c r="F8327" t="s">
        <v>455</v>
      </c>
      <c r="G8327">
        <v>2989</v>
      </c>
      <c r="H8327" t="s">
        <v>8</v>
      </c>
      <c r="I8327" t="s">
        <v>8</v>
      </c>
      <c r="J8327" t="s">
        <v>8</v>
      </c>
      <c r="K8327" t="s">
        <v>6766</v>
      </c>
    </row>
    <row r="8328" spans="1:11" x14ac:dyDescent="0.25">
      <c r="A8328">
        <v>4035</v>
      </c>
      <c r="B8328" t="s">
        <v>3229</v>
      </c>
      <c r="C8328" t="s">
        <v>3230</v>
      </c>
      <c r="D8328" t="s">
        <v>142</v>
      </c>
      <c r="E8328" t="s">
        <v>10</v>
      </c>
      <c r="F8328" t="s">
        <v>455</v>
      </c>
      <c r="G8328">
        <v>2989</v>
      </c>
      <c r="H8328" t="s">
        <v>8</v>
      </c>
      <c r="I8328" t="s">
        <v>8</v>
      </c>
      <c r="J8328" t="s">
        <v>8</v>
      </c>
      <c r="K8328" t="s">
        <v>6766</v>
      </c>
    </row>
    <row r="8329" spans="1:11" x14ac:dyDescent="0.25">
      <c r="A8329">
        <v>4035</v>
      </c>
      <c r="B8329" t="s">
        <v>3229</v>
      </c>
      <c r="C8329" t="s">
        <v>3230</v>
      </c>
      <c r="D8329" t="s">
        <v>142</v>
      </c>
      <c r="E8329" t="s">
        <v>10</v>
      </c>
      <c r="F8329" t="s">
        <v>455</v>
      </c>
      <c r="G8329">
        <v>2989</v>
      </c>
      <c r="H8329" t="s">
        <v>8</v>
      </c>
      <c r="I8329" t="s">
        <v>8</v>
      </c>
      <c r="J8329" t="s">
        <v>8</v>
      </c>
      <c r="K8329" t="s">
        <v>6766</v>
      </c>
    </row>
    <row r="8330" spans="1:11" x14ac:dyDescent="0.25">
      <c r="A8330">
        <v>4035</v>
      </c>
      <c r="B8330" t="s">
        <v>3229</v>
      </c>
      <c r="C8330" t="s">
        <v>3230</v>
      </c>
      <c r="D8330" t="s">
        <v>142</v>
      </c>
      <c r="E8330" t="s">
        <v>10</v>
      </c>
      <c r="F8330" t="s">
        <v>455</v>
      </c>
      <c r="G8330">
        <v>2989</v>
      </c>
      <c r="H8330" t="s">
        <v>8</v>
      </c>
      <c r="I8330" t="s">
        <v>8</v>
      </c>
      <c r="J8330" t="s">
        <v>8</v>
      </c>
      <c r="K8330" t="s">
        <v>6766</v>
      </c>
    </row>
    <row r="8331" spans="1:11" x14ac:dyDescent="0.25">
      <c r="A8331">
        <v>4035</v>
      </c>
      <c r="B8331" t="s">
        <v>3229</v>
      </c>
      <c r="C8331" t="s">
        <v>3230</v>
      </c>
      <c r="D8331" t="s">
        <v>142</v>
      </c>
      <c r="E8331" t="s">
        <v>10</v>
      </c>
      <c r="F8331" t="s">
        <v>455</v>
      </c>
      <c r="G8331">
        <v>2989</v>
      </c>
      <c r="H8331" t="s">
        <v>8</v>
      </c>
      <c r="I8331" t="s">
        <v>8</v>
      </c>
      <c r="J8331" t="s">
        <v>8</v>
      </c>
      <c r="K8331" t="s">
        <v>6766</v>
      </c>
    </row>
    <row r="8332" spans="1:11" x14ac:dyDescent="0.25">
      <c r="A8332">
        <v>4035</v>
      </c>
      <c r="B8332" t="s">
        <v>3229</v>
      </c>
      <c r="C8332" t="s">
        <v>3230</v>
      </c>
      <c r="D8332" t="s">
        <v>142</v>
      </c>
      <c r="E8332" t="s">
        <v>10</v>
      </c>
      <c r="F8332" t="s">
        <v>455</v>
      </c>
      <c r="G8332">
        <v>2989</v>
      </c>
      <c r="H8332" t="s">
        <v>8</v>
      </c>
      <c r="I8332" t="s">
        <v>8</v>
      </c>
      <c r="J8332" t="s">
        <v>8</v>
      </c>
      <c r="K8332" t="s">
        <v>6766</v>
      </c>
    </row>
    <row r="8333" spans="1:11" x14ac:dyDescent="0.25">
      <c r="A8333">
        <v>4035</v>
      </c>
      <c r="B8333" t="s">
        <v>3229</v>
      </c>
      <c r="C8333" t="s">
        <v>3230</v>
      </c>
      <c r="D8333" t="s">
        <v>142</v>
      </c>
      <c r="E8333" t="s">
        <v>10</v>
      </c>
      <c r="F8333" t="s">
        <v>455</v>
      </c>
      <c r="G8333">
        <v>2989</v>
      </c>
      <c r="H8333" t="s">
        <v>8</v>
      </c>
      <c r="I8333" t="s">
        <v>8</v>
      </c>
      <c r="J8333" t="s">
        <v>8</v>
      </c>
      <c r="K8333" t="s">
        <v>6766</v>
      </c>
    </row>
    <row r="8334" spans="1:11" x14ac:dyDescent="0.25">
      <c r="A8334">
        <v>4035</v>
      </c>
      <c r="B8334" t="s">
        <v>3229</v>
      </c>
      <c r="C8334" t="s">
        <v>3230</v>
      </c>
      <c r="D8334" t="s">
        <v>142</v>
      </c>
      <c r="E8334" t="s">
        <v>10</v>
      </c>
      <c r="F8334" t="s">
        <v>455</v>
      </c>
      <c r="G8334">
        <v>2989</v>
      </c>
      <c r="H8334" t="s">
        <v>8</v>
      </c>
      <c r="I8334" t="s">
        <v>8</v>
      </c>
      <c r="J8334" t="s">
        <v>8</v>
      </c>
      <c r="K8334" t="s">
        <v>6766</v>
      </c>
    </row>
    <row r="8335" spans="1:11" x14ac:dyDescent="0.25">
      <c r="A8335">
        <v>4035</v>
      </c>
      <c r="B8335" t="s">
        <v>3229</v>
      </c>
      <c r="C8335" t="s">
        <v>3230</v>
      </c>
      <c r="D8335" t="s">
        <v>142</v>
      </c>
      <c r="E8335" t="s">
        <v>10</v>
      </c>
      <c r="F8335" t="s">
        <v>455</v>
      </c>
      <c r="G8335">
        <v>2989</v>
      </c>
      <c r="H8335" t="s">
        <v>8</v>
      </c>
      <c r="I8335" t="s">
        <v>8</v>
      </c>
      <c r="J8335" t="s">
        <v>8</v>
      </c>
      <c r="K8335" t="s">
        <v>6766</v>
      </c>
    </row>
    <row r="8336" spans="1:11" x14ac:dyDescent="0.25">
      <c r="A8336">
        <v>4035</v>
      </c>
      <c r="B8336" t="s">
        <v>3229</v>
      </c>
      <c r="C8336" t="s">
        <v>3230</v>
      </c>
      <c r="D8336" t="s">
        <v>142</v>
      </c>
      <c r="E8336" t="s">
        <v>10</v>
      </c>
      <c r="F8336" t="s">
        <v>455</v>
      </c>
      <c r="G8336">
        <v>2989</v>
      </c>
      <c r="H8336" t="s">
        <v>8</v>
      </c>
      <c r="I8336" t="s">
        <v>8</v>
      </c>
      <c r="J8336" t="s">
        <v>8</v>
      </c>
      <c r="K8336" t="s">
        <v>6766</v>
      </c>
    </row>
    <row r="8337" spans="1:11" x14ac:dyDescent="0.25">
      <c r="A8337">
        <v>4035</v>
      </c>
      <c r="B8337" t="s">
        <v>3229</v>
      </c>
      <c r="C8337" t="s">
        <v>3230</v>
      </c>
      <c r="D8337" t="s">
        <v>142</v>
      </c>
      <c r="E8337" t="s">
        <v>10</v>
      </c>
      <c r="F8337" t="s">
        <v>455</v>
      </c>
      <c r="G8337">
        <v>2989</v>
      </c>
      <c r="H8337" t="s">
        <v>8</v>
      </c>
      <c r="I8337" t="s">
        <v>8</v>
      </c>
      <c r="J8337" t="s">
        <v>8</v>
      </c>
      <c r="K8337" t="s">
        <v>6766</v>
      </c>
    </row>
    <row r="8338" spans="1:11" x14ac:dyDescent="0.25">
      <c r="A8338">
        <v>4035</v>
      </c>
      <c r="B8338" t="s">
        <v>3229</v>
      </c>
      <c r="C8338" t="s">
        <v>3230</v>
      </c>
      <c r="D8338" t="s">
        <v>142</v>
      </c>
      <c r="E8338" t="s">
        <v>10</v>
      </c>
      <c r="F8338" t="s">
        <v>455</v>
      </c>
      <c r="G8338">
        <v>2989</v>
      </c>
      <c r="H8338" t="s">
        <v>8</v>
      </c>
      <c r="I8338" t="s">
        <v>8</v>
      </c>
      <c r="J8338" t="s">
        <v>8</v>
      </c>
      <c r="K8338" t="s">
        <v>6766</v>
      </c>
    </row>
    <row r="8339" spans="1:11" x14ac:dyDescent="0.25">
      <c r="A8339">
        <v>4035</v>
      </c>
      <c r="B8339" t="s">
        <v>3229</v>
      </c>
      <c r="C8339" t="s">
        <v>3230</v>
      </c>
      <c r="D8339" t="s">
        <v>142</v>
      </c>
      <c r="E8339" t="s">
        <v>10</v>
      </c>
      <c r="F8339" t="s">
        <v>455</v>
      </c>
      <c r="G8339">
        <v>2989</v>
      </c>
      <c r="H8339" t="s">
        <v>8</v>
      </c>
      <c r="I8339" t="s">
        <v>8</v>
      </c>
      <c r="J8339" t="s">
        <v>8</v>
      </c>
      <c r="K8339" t="s">
        <v>6766</v>
      </c>
    </row>
    <row r="8340" spans="1:11" x14ac:dyDescent="0.25">
      <c r="A8340">
        <v>4036</v>
      </c>
      <c r="B8340" t="s">
        <v>3231</v>
      </c>
      <c r="C8340" t="s">
        <v>3232</v>
      </c>
      <c r="D8340" t="s">
        <v>27</v>
      </c>
      <c r="E8340" t="s">
        <v>10</v>
      </c>
      <c r="F8340" t="s">
        <v>28</v>
      </c>
      <c r="G8340">
        <v>2990</v>
      </c>
      <c r="H8340" t="s">
        <v>8</v>
      </c>
      <c r="I8340" t="s">
        <v>8</v>
      </c>
      <c r="J8340" t="s">
        <v>8</v>
      </c>
      <c r="K8340" t="s">
        <v>6766</v>
      </c>
    </row>
    <row r="8341" spans="1:11" x14ac:dyDescent="0.25">
      <c r="A8341">
        <v>4038</v>
      </c>
      <c r="B8341" t="s">
        <v>3233</v>
      </c>
      <c r="C8341" t="s">
        <v>3234</v>
      </c>
      <c r="D8341" t="s">
        <v>301</v>
      </c>
      <c r="E8341" t="s">
        <v>10</v>
      </c>
      <c r="F8341" t="s">
        <v>302</v>
      </c>
      <c r="G8341">
        <v>2992</v>
      </c>
      <c r="H8341" t="s">
        <v>8</v>
      </c>
      <c r="I8341" t="s">
        <v>8</v>
      </c>
      <c r="J8341" t="s">
        <v>8</v>
      </c>
      <c r="K8341" t="s">
        <v>6766</v>
      </c>
    </row>
    <row r="8342" spans="1:11" x14ac:dyDescent="0.25">
      <c r="A8342">
        <v>4038</v>
      </c>
      <c r="B8342" t="s">
        <v>3233</v>
      </c>
      <c r="C8342" t="s">
        <v>3234</v>
      </c>
      <c r="D8342" t="s">
        <v>301</v>
      </c>
      <c r="E8342" t="s">
        <v>10</v>
      </c>
      <c r="F8342" t="s">
        <v>302</v>
      </c>
      <c r="G8342">
        <v>2992</v>
      </c>
      <c r="H8342" t="s">
        <v>8</v>
      </c>
      <c r="I8342" t="s">
        <v>8</v>
      </c>
      <c r="J8342" t="s">
        <v>8</v>
      </c>
      <c r="K8342" t="s">
        <v>6766</v>
      </c>
    </row>
    <row r="8343" spans="1:11" x14ac:dyDescent="0.25">
      <c r="A8343">
        <v>4039</v>
      </c>
      <c r="B8343" t="s">
        <v>3235</v>
      </c>
      <c r="C8343" t="s">
        <v>4075</v>
      </c>
      <c r="D8343" t="s">
        <v>252</v>
      </c>
      <c r="E8343" t="s">
        <v>10</v>
      </c>
      <c r="F8343" t="s">
        <v>253</v>
      </c>
      <c r="G8343">
        <v>2993</v>
      </c>
      <c r="H8343" t="s">
        <v>8</v>
      </c>
      <c r="I8343" t="s">
        <v>8</v>
      </c>
      <c r="J8343" t="s">
        <v>8</v>
      </c>
      <c r="K8343" t="s">
        <v>6766</v>
      </c>
    </row>
    <row r="8344" spans="1:11" x14ac:dyDescent="0.25">
      <c r="A8344">
        <v>4041</v>
      </c>
      <c r="B8344" t="s">
        <v>3236</v>
      </c>
      <c r="C8344" t="s">
        <v>3237</v>
      </c>
      <c r="D8344" t="s">
        <v>27</v>
      </c>
      <c r="E8344" t="s">
        <v>10</v>
      </c>
      <c r="F8344" t="s">
        <v>283</v>
      </c>
      <c r="G8344">
        <v>2995</v>
      </c>
      <c r="H8344" t="s">
        <v>8</v>
      </c>
      <c r="I8344" t="s">
        <v>8</v>
      </c>
      <c r="J8344" t="s">
        <v>8</v>
      </c>
      <c r="K8344" t="s">
        <v>6766</v>
      </c>
    </row>
    <row r="8345" spans="1:11" x14ac:dyDescent="0.25">
      <c r="A8345">
        <v>4041</v>
      </c>
      <c r="B8345" t="s">
        <v>3236</v>
      </c>
      <c r="C8345" t="s">
        <v>3237</v>
      </c>
      <c r="D8345" t="s">
        <v>27</v>
      </c>
      <c r="E8345" t="s">
        <v>10</v>
      </c>
      <c r="F8345" t="s">
        <v>283</v>
      </c>
      <c r="G8345">
        <v>2995</v>
      </c>
      <c r="H8345" t="s">
        <v>8</v>
      </c>
      <c r="I8345" t="s">
        <v>8</v>
      </c>
      <c r="J8345" t="s">
        <v>8</v>
      </c>
      <c r="K8345" t="s">
        <v>6766</v>
      </c>
    </row>
    <row r="8346" spans="1:11" x14ac:dyDescent="0.25">
      <c r="A8346">
        <v>4041</v>
      </c>
      <c r="B8346" t="s">
        <v>3236</v>
      </c>
      <c r="C8346" t="s">
        <v>3237</v>
      </c>
      <c r="D8346" t="s">
        <v>27</v>
      </c>
      <c r="E8346" t="s">
        <v>10</v>
      </c>
      <c r="F8346" t="s">
        <v>283</v>
      </c>
      <c r="G8346">
        <v>2995</v>
      </c>
      <c r="H8346" t="s">
        <v>8</v>
      </c>
      <c r="I8346" t="s">
        <v>8</v>
      </c>
      <c r="J8346" t="s">
        <v>8</v>
      </c>
      <c r="K8346" t="s">
        <v>6766</v>
      </c>
    </row>
    <row r="8347" spans="1:11" x14ac:dyDescent="0.25">
      <c r="A8347">
        <v>4041</v>
      </c>
      <c r="B8347" t="s">
        <v>3236</v>
      </c>
      <c r="C8347" t="s">
        <v>3237</v>
      </c>
      <c r="D8347" t="s">
        <v>27</v>
      </c>
      <c r="E8347" t="s">
        <v>10</v>
      </c>
      <c r="F8347" t="s">
        <v>283</v>
      </c>
      <c r="G8347">
        <v>2995</v>
      </c>
      <c r="H8347" t="s">
        <v>8</v>
      </c>
      <c r="I8347" t="s">
        <v>8</v>
      </c>
      <c r="J8347" t="s">
        <v>8</v>
      </c>
      <c r="K8347" t="s">
        <v>6766</v>
      </c>
    </row>
    <row r="8348" spans="1:11" x14ac:dyDescent="0.25">
      <c r="A8348">
        <v>4041</v>
      </c>
      <c r="B8348" t="s">
        <v>3236</v>
      </c>
      <c r="C8348" t="s">
        <v>3237</v>
      </c>
      <c r="D8348" t="s">
        <v>27</v>
      </c>
      <c r="E8348" t="s">
        <v>10</v>
      </c>
      <c r="F8348" t="s">
        <v>283</v>
      </c>
      <c r="G8348">
        <v>2995</v>
      </c>
      <c r="H8348" t="s">
        <v>8</v>
      </c>
      <c r="I8348" t="s">
        <v>8</v>
      </c>
      <c r="J8348" t="s">
        <v>8</v>
      </c>
      <c r="K8348" t="s">
        <v>6766</v>
      </c>
    </row>
    <row r="8349" spans="1:11" x14ac:dyDescent="0.25">
      <c r="A8349">
        <v>4041</v>
      </c>
      <c r="B8349" t="s">
        <v>3236</v>
      </c>
      <c r="C8349" t="s">
        <v>3237</v>
      </c>
      <c r="D8349" t="s">
        <v>27</v>
      </c>
      <c r="E8349" t="s">
        <v>10</v>
      </c>
      <c r="F8349" t="s">
        <v>283</v>
      </c>
      <c r="G8349">
        <v>2995</v>
      </c>
      <c r="H8349" t="s">
        <v>8</v>
      </c>
      <c r="I8349" t="s">
        <v>8</v>
      </c>
      <c r="J8349" t="s">
        <v>8</v>
      </c>
      <c r="K8349" t="s">
        <v>6766</v>
      </c>
    </row>
    <row r="8350" spans="1:11" x14ac:dyDescent="0.25">
      <c r="A8350">
        <v>4041</v>
      </c>
      <c r="B8350" t="s">
        <v>3236</v>
      </c>
      <c r="C8350" t="s">
        <v>3237</v>
      </c>
      <c r="D8350" t="s">
        <v>27</v>
      </c>
      <c r="E8350" t="s">
        <v>10</v>
      </c>
      <c r="F8350" t="s">
        <v>283</v>
      </c>
      <c r="G8350">
        <v>2995</v>
      </c>
      <c r="H8350" t="s">
        <v>8</v>
      </c>
      <c r="I8350" t="s">
        <v>8</v>
      </c>
      <c r="J8350" t="s">
        <v>8</v>
      </c>
      <c r="K8350" t="s">
        <v>6766</v>
      </c>
    </row>
    <row r="8351" spans="1:11" x14ac:dyDescent="0.25">
      <c r="A8351">
        <v>4041</v>
      </c>
      <c r="B8351" t="s">
        <v>3236</v>
      </c>
      <c r="C8351" t="s">
        <v>3237</v>
      </c>
      <c r="D8351" t="s">
        <v>27</v>
      </c>
      <c r="E8351" t="s">
        <v>10</v>
      </c>
      <c r="F8351" t="s">
        <v>283</v>
      </c>
      <c r="G8351">
        <v>2995</v>
      </c>
      <c r="H8351" t="s">
        <v>8</v>
      </c>
      <c r="I8351" t="s">
        <v>8</v>
      </c>
      <c r="J8351" t="s">
        <v>8</v>
      </c>
      <c r="K8351" t="s">
        <v>6766</v>
      </c>
    </row>
    <row r="8352" spans="1:11" x14ac:dyDescent="0.25">
      <c r="A8352">
        <v>4041</v>
      </c>
      <c r="B8352" t="s">
        <v>3236</v>
      </c>
      <c r="C8352" t="s">
        <v>3237</v>
      </c>
      <c r="D8352" t="s">
        <v>27</v>
      </c>
      <c r="E8352" t="s">
        <v>10</v>
      </c>
      <c r="F8352" t="s">
        <v>283</v>
      </c>
      <c r="G8352">
        <v>2995</v>
      </c>
      <c r="H8352" t="s">
        <v>8</v>
      </c>
      <c r="I8352" t="s">
        <v>8</v>
      </c>
      <c r="J8352" t="s">
        <v>8</v>
      </c>
      <c r="K8352" t="s">
        <v>6766</v>
      </c>
    </row>
    <row r="8353" spans="1:11" x14ac:dyDescent="0.25">
      <c r="A8353">
        <v>4041</v>
      </c>
      <c r="B8353" t="s">
        <v>3236</v>
      </c>
      <c r="C8353" t="s">
        <v>3237</v>
      </c>
      <c r="D8353" t="s">
        <v>27</v>
      </c>
      <c r="E8353" t="s">
        <v>10</v>
      </c>
      <c r="F8353" t="s">
        <v>283</v>
      </c>
      <c r="G8353">
        <v>2995</v>
      </c>
      <c r="H8353" t="s">
        <v>8</v>
      </c>
      <c r="I8353" t="s">
        <v>8</v>
      </c>
      <c r="J8353" t="s">
        <v>8</v>
      </c>
      <c r="K8353" t="s">
        <v>6766</v>
      </c>
    </row>
    <row r="8354" spans="1:11" x14ac:dyDescent="0.25">
      <c r="A8354">
        <v>4041</v>
      </c>
      <c r="B8354" t="s">
        <v>3236</v>
      </c>
      <c r="C8354" t="s">
        <v>3237</v>
      </c>
      <c r="D8354" t="s">
        <v>27</v>
      </c>
      <c r="E8354" t="s">
        <v>10</v>
      </c>
      <c r="F8354" t="s">
        <v>283</v>
      </c>
      <c r="G8354">
        <v>2995</v>
      </c>
      <c r="H8354" t="s">
        <v>8</v>
      </c>
      <c r="I8354" t="s">
        <v>8</v>
      </c>
      <c r="J8354" t="s">
        <v>8</v>
      </c>
      <c r="K8354" t="s">
        <v>6766</v>
      </c>
    </row>
    <row r="8355" spans="1:11" x14ac:dyDescent="0.25">
      <c r="A8355">
        <v>4041</v>
      </c>
      <c r="B8355" t="s">
        <v>3236</v>
      </c>
      <c r="C8355" t="s">
        <v>3237</v>
      </c>
      <c r="D8355" t="s">
        <v>27</v>
      </c>
      <c r="E8355" t="s">
        <v>10</v>
      </c>
      <c r="F8355" t="s">
        <v>283</v>
      </c>
      <c r="G8355">
        <v>2995</v>
      </c>
      <c r="H8355" t="s">
        <v>8</v>
      </c>
      <c r="I8355" t="s">
        <v>8</v>
      </c>
      <c r="J8355" t="s">
        <v>8</v>
      </c>
      <c r="K8355" t="s">
        <v>6766</v>
      </c>
    </row>
    <row r="8356" spans="1:11" x14ac:dyDescent="0.25">
      <c r="A8356">
        <v>4041</v>
      </c>
      <c r="B8356" t="s">
        <v>3236</v>
      </c>
      <c r="C8356" t="s">
        <v>3237</v>
      </c>
      <c r="D8356" t="s">
        <v>27</v>
      </c>
      <c r="E8356" t="s">
        <v>10</v>
      </c>
      <c r="F8356" t="s">
        <v>283</v>
      </c>
      <c r="G8356">
        <v>2995</v>
      </c>
      <c r="H8356" t="s">
        <v>8</v>
      </c>
      <c r="I8356" t="s">
        <v>8</v>
      </c>
      <c r="J8356" t="s">
        <v>8</v>
      </c>
      <c r="K8356" t="s">
        <v>6766</v>
      </c>
    </row>
    <row r="8357" spans="1:11" x14ac:dyDescent="0.25">
      <c r="A8357">
        <v>4046</v>
      </c>
      <c r="B8357" t="s">
        <v>3238</v>
      </c>
      <c r="C8357" t="s">
        <v>3239</v>
      </c>
      <c r="D8357" t="s">
        <v>232</v>
      </c>
      <c r="E8357" t="s">
        <v>10</v>
      </c>
      <c r="F8357" t="s">
        <v>28</v>
      </c>
      <c r="G8357">
        <v>3000</v>
      </c>
      <c r="H8357" t="s">
        <v>8</v>
      </c>
      <c r="I8357" t="s">
        <v>8</v>
      </c>
      <c r="J8357" t="s">
        <v>8</v>
      </c>
      <c r="K8357" t="s">
        <v>6766</v>
      </c>
    </row>
    <row r="8358" spans="1:11" x14ac:dyDescent="0.25">
      <c r="A8358">
        <v>4048</v>
      </c>
      <c r="B8358" t="s">
        <v>3242</v>
      </c>
      <c r="C8358" t="s">
        <v>3243</v>
      </c>
      <c r="D8358" t="s">
        <v>27</v>
      </c>
      <c r="E8358" t="s">
        <v>10</v>
      </c>
      <c r="F8358" t="s">
        <v>28</v>
      </c>
      <c r="G8358">
        <v>3002</v>
      </c>
      <c r="H8358" t="s">
        <v>8</v>
      </c>
      <c r="I8358" t="s">
        <v>8</v>
      </c>
      <c r="J8358" t="s">
        <v>8</v>
      </c>
      <c r="K8358" t="s">
        <v>6766</v>
      </c>
    </row>
    <row r="8359" spans="1:11" x14ac:dyDescent="0.25">
      <c r="A8359">
        <v>4048</v>
      </c>
      <c r="B8359" t="s">
        <v>3242</v>
      </c>
      <c r="C8359" t="s">
        <v>3243</v>
      </c>
      <c r="D8359" t="s">
        <v>27</v>
      </c>
      <c r="E8359" t="s">
        <v>10</v>
      </c>
      <c r="F8359" t="s">
        <v>28</v>
      </c>
      <c r="G8359">
        <v>3002</v>
      </c>
      <c r="H8359" t="s">
        <v>8</v>
      </c>
      <c r="I8359" t="s">
        <v>8</v>
      </c>
      <c r="J8359" t="s">
        <v>8</v>
      </c>
      <c r="K8359" t="s">
        <v>6766</v>
      </c>
    </row>
    <row r="8360" spans="1:11" x14ac:dyDescent="0.25">
      <c r="A8360">
        <v>4048</v>
      </c>
      <c r="B8360" t="s">
        <v>3242</v>
      </c>
      <c r="C8360" t="s">
        <v>3243</v>
      </c>
      <c r="D8360" t="s">
        <v>27</v>
      </c>
      <c r="E8360" t="s">
        <v>10</v>
      </c>
      <c r="F8360" t="s">
        <v>28</v>
      </c>
      <c r="G8360">
        <v>3002</v>
      </c>
      <c r="H8360" t="s">
        <v>8</v>
      </c>
      <c r="I8360" t="s">
        <v>8</v>
      </c>
      <c r="J8360" t="s">
        <v>8</v>
      </c>
      <c r="K8360" t="s">
        <v>6766</v>
      </c>
    </row>
    <row r="8361" spans="1:11" x14ac:dyDescent="0.25">
      <c r="A8361">
        <v>4048</v>
      </c>
      <c r="B8361" t="s">
        <v>3242</v>
      </c>
      <c r="C8361" t="s">
        <v>3243</v>
      </c>
      <c r="D8361" t="s">
        <v>27</v>
      </c>
      <c r="E8361" t="s">
        <v>10</v>
      </c>
      <c r="F8361" t="s">
        <v>28</v>
      </c>
      <c r="G8361">
        <v>3002</v>
      </c>
      <c r="H8361" t="s">
        <v>8</v>
      </c>
      <c r="I8361" t="s">
        <v>8</v>
      </c>
      <c r="J8361" t="s">
        <v>8</v>
      </c>
      <c r="K8361" t="s">
        <v>6766</v>
      </c>
    </row>
    <row r="8362" spans="1:11" x14ac:dyDescent="0.25">
      <c r="A8362">
        <v>4048</v>
      </c>
      <c r="B8362" t="s">
        <v>3242</v>
      </c>
      <c r="C8362" t="s">
        <v>3243</v>
      </c>
      <c r="D8362" t="s">
        <v>27</v>
      </c>
      <c r="E8362" t="s">
        <v>10</v>
      </c>
      <c r="F8362" t="s">
        <v>28</v>
      </c>
      <c r="G8362">
        <v>3002</v>
      </c>
      <c r="H8362" t="s">
        <v>8</v>
      </c>
      <c r="I8362" t="s">
        <v>8</v>
      </c>
      <c r="J8362" t="s">
        <v>8</v>
      </c>
      <c r="K8362" t="s">
        <v>6766</v>
      </c>
    </row>
    <row r="8363" spans="1:11" x14ac:dyDescent="0.25">
      <c r="A8363">
        <v>4048</v>
      </c>
      <c r="B8363" t="s">
        <v>3242</v>
      </c>
      <c r="C8363" t="s">
        <v>3243</v>
      </c>
      <c r="D8363" t="s">
        <v>27</v>
      </c>
      <c r="E8363" t="s">
        <v>10</v>
      </c>
      <c r="F8363" t="s">
        <v>28</v>
      </c>
      <c r="G8363">
        <v>3002</v>
      </c>
      <c r="H8363" t="s">
        <v>8</v>
      </c>
      <c r="I8363" t="s">
        <v>8</v>
      </c>
      <c r="J8363" t="s">
        <v>8</v>
      </c>
      <c r="K8363" t="s">
        <v>6766</v>
      </c>
    </row>
    <row r="8364" spans="1:11" x14ac:dyDescent="0.25">
      <c r="A8364">
        <v>4048</v>
      </c>
      <c r="B8364" t="s">
        <v>3242</v>
      </c>
      <c r="C8364" t="s">
        <v>3243</v>
      </c>
      <c r="D8364" t="s">
        <v>27</v>
      </c>
      <c r="E8364" t="s">
        <v>10</v>
      </c>
      <c r="F8364" t="s">
        <v>28</v>
      </c>
      <c r="G8364">
        <v>3002</v>
      </c>
      <c r="H8364" t="s">
        <v>8</v>
      </c>
      <c r="I8364" t="s">
        <v>8</v>
      </c>
      <c r="J8364" t="s">
        <v>8</v>
      </c>
      <c r="K8364" t="s">
        <v>6766</v>
      </c>
    </row>
    <row r="8365" spans="1:11" x14ac:dyDescent="0.25">
      <c r="A8365">
        <v>4048</v>
      </c>
      <c r="B8365" t="s">
        <v>3242</v>
      </c>
      <c r="C8365" t="s">
        <v>3243</v>
      </c>
      <c r="D8365" t="s">
        <v>27</v>
      </c>
      <c r="E8365" t="s">
        <v>10</v>
      </c>
      <c r="F8365" t="s">
        <v>28</v>
      </c>
      <c r="G8365">
        <v>3002</v>
      </c>
      <c r="H8365" t="s">
        <v>8</v>
      </c>
      <c r="I8365" t="s">
        <v>8</v>
      </c>
      <c r="J8365" t="s">
        <v>8</v>
      </c>
      <c r="K8365" t="s">
        <v>6766</v>
      </c>
    </row>
    <row r="8366" spans="1:11" x14ac:dyDescent="0.25">
      <c r="A8366">
        <v>4050</v>
      </c>
      <c r="B8366" t="s">
        <v>3245</v>
      </c>
      <c r="C8366" t="s">
        <v>3246</v>
      </c>
      <c r="D8366" t="s">
        <v>27</v>
      </c>
      <c r="E8366" t="s">
        <v>10</v>
      </c>
      <c r="F8366" t="s">
        <v>65</v>
      </c>
      <c r="G8366">
        <v>3004</v>
      </c>
      <c r="H8366" t="s">
        <v>8</v>
      </c>
      <c r="I8366" t="s">
        <v>8</v>
      </c>
      <c r="J8366" t="s">
        <v>8</v>
      </c>
      <c r="K8366" t="s">
        <v>6766</v>
      </c>
    </row>
    <row r="8367" spans="1:11" x14ac:dyDescent="0.25">
      <c r="A8367">
        <v>4051</v>
      </c>
      <c r="B8367" t="s">
        <v>3247</v>
      </c>
      <c r="C8367" t="s">
        <v>3248</v>
      </c>
      <c r="D8367" t="s">
        <v>27</v>
      </c>
      <c r="E8367" t="s">
        <v>10</v>
      </c>
      <c r="F8367" t="s">
        <v>65</v>
      </c>
      <c r="G8367">
        <v>3005</v>
      </c>
      <c r="H8367" t="s">
        <v>8</v>
      </c>
      <c r="I8367" t="s">
        <v>8</v>
      </c>
      <c r="J8367" t="s">
        <v>8</v>
      </c>
      <c r="K8367" t="s">
        <v>6766</v>
      </c>
    </row>
    <row r="8368" spans="1:11" x14ac:dyDescent="0.25">
      <c r="A8368">
        <v>4051</v>
      </c>
      <c r="B8368" t="s">
        <v>3247</v>
      </c>
      <c r="C8368" t="s">
        <v>3248</v>
      </c>
      <c r="D8368" t="s">
        <v>27</v>
      </c>
      <c r="E8368" t="s">
        <v>10</v>
      </c>
      <c r="F8368" t="s">
        <v>65</v>
      </c>
      <c r="G8368">
        <v>3005</v>
      </c>
      <c r="H8368" t="s">
        <v>8</v>
      </c>
      <c r="I8368" t="s">
        <v>8</v>
      </c>
      <c r="J8368" t="s">
        <v>8</v>
      </c>
      <c r="K8368" t="s">
        <v>6766</v>
      </c>
    </row>
    <row r="8369" spans="1:11" x14ac:dyDescent="0.25">
      <c r="A8369">
        <v>4051</v>
      </c>
      <c r="B8369" t="s">
        <v>3247</v>
      </c>
      <c r="C8369" t="s">
        <v>3248</v>
      </c>
      <c r="D8369" t="s">
        <v>27</v>
      </c>
      <c r="E8369" t="s">
        <v>10</v>
      </c>
      <c r="F8369" t="s">
        <v>65</v>
      </c>
      <c r="G8369">
        <v>3005</v>
      </c>
      <c r="H8369" t="s">
        <v>8</v>
      </c>
      <c r="I8369" t="s">
        <v>8</v>
      </c>
      <c r="J8369" t="s">
        <v>8</v>
      </c>
      <c r="K8369" t="s">
        <v>6766</v>
      </c>
    </row>
    <row r="8370" spans="1:11" x14ac:dyDescent="0.25">
      <c r="A8370">
        <v>4053</v>
      </c>
      <c r="B8370" t="s">
        <v>3249</v>
      </c>
      <c r="C8370" t="s">
        <v>3250</v>
      </c>
      <c r="D8370" t="s">
        <v>27</v>
      </c>
      <c r="E8370" t="s">
        <v>10</v>
      </c>
      <c r="F8370" t="s">
        <v>65</v>
      </c>
      <c r="G8370">
        <v>3007</v>
      </c>
      <c r="H8370" t="s">
        <v>8</v>
      </c>
      <c r="I8370" t="s">
        <v>8</v>
      </c>
      <c r="J8370" t="s">
        <v>8</v>
      </c>
      <c r="K8370" t="s">
        <v>6766</v>
      </c>
    </row>
    <row r="8371" spans="1:11" x14ac:dyDescent="0.25">
      <c r="A8371">
        <v>4055</v>
      </c>
      <c r="B8371" t="s">
        <v>3251</v>
      </c>
      <c r="C8371" t="s">
        <v>3252</v>
      </c>
      <c r="D8371" t="s">
        <v>9</v>
      </c>
      <c r="E8371" t="s">
        <v>10</v>
      </c>
      <c r="F8371" t="s">
        <v>2064</v>
      </c>
      <c r="G8371">
        <v>3009</v>
      </c>
      <c r="H8371" t="s">
        <v>8</v>
      </c>
      <c r="I8371" t="s">
        <v>8</v>
      </c>
      <c r="J8371" t="s">
        <v>8</v>
      </c>
      <c r="K8371" t="s">
        <v>6766</v>
      </c>
    </row>
    <row r="8372" spans="1:11" x14ac:dyDescent="0.25">
      <c r="A8372">
        <v>4056</v>
      </c>
      <c r="B8372" t="s">
        <v>3253</v>
      </c>
      <c r="C8372" t="s">
        <v>3254</v>
      </c>
      <c r="D8372" t="s">
        <v>27</v>
      </c>
      <c r="E8372" t="s">
        <v>10</v>
      </c>
      <c r="F8372" t="s">
        <v>100</v>
      </c>
      <c r="G8372">
        <v>3010</v>
      </c>
      <c r="H8372" t="s">
        <v>8</v>
      </c>
      <c r="I8372" t="s">
        <v>8</v>
      </c>
      <c r="J8372" t="s">
        <v>8</v>
      </c>
      <c r="K8372" t="s">
        <v>6766</v>
      </c>
    </row>
    <row r="8373" spans="1:11" x14ac:dyDescent="0.25">
      <c r="A8373">
        <v>4059</v>
      </c>
      <c r="B8373" t="s">
        <v>3256</v>
      </c>
      <c r="C8373" t="s">
        <v>7270</v>
      </c>
      <c r="D8373" t="s">
        <v>1345</v>
      </c>
      <c r="E8373" t="s">
        <v>10</v>
      </c>
      <c r="F8373" t="s">
        <v>455</v>
      </c>
      <c r="G8373">
        <v>3013</v>
      </c>
      <c r="H8373" t="s">
        <v>8</v>
      </c>
      <c r="I8373" t="s">
        <v>8</v>
      </c>
      <c r="J8373" t="s">
        <v>8</v>
      </c>
      <c r="K8373" t="s">
        <v>6766</v>
      </c>
    </row>
    <row r="8374" spans="1:11" x14ac:dyDescent="0.25">
      <c r="A8374">
        <v>4059</v>
      </c>
      <c r="B8374" t="s">
        <v>3256</v>
      </c>
      <c r="C8374" t="s">
        <v>7270</v>
      </c>
      <c r="D8374" t="s">
        <v>1345</v>
      </c>
      <c r="E8374" t="s">
        <v>10</v>
      </c>
      <c r="F8374" t="s">
        <v>455</v>
      </c>
      <c r="G8374">
        <v>3013</v>
      </c>
      <c r="H8374" t="s">
        <v>8</v>
      </c>
      <c r="I8374" t="s">
        <v>8</v>
      </c>
      <c r="J8374" t="s">
        <v>8</v>
      </c>
      <c r="K8374" t="s">
        <v>6766</v>
      </c>
    </row>
    <row r="8375" spans="1:11" x14ac:dyDescent="0.25">
      <c r="A8375">
        <v>4059</v>
      </c>
      <c r="B8375" t="s">
        <v>3256</v>
      </c>
      <c r="C8375" t="s">
        <v>7270</v>
      </c>
      <c r="D8375" t="s">
        <v>1345</v>
      </c>
      <c r="E8375" t="s">
        <v>10</v>
      </c>
      <c r="F8375" t="s">
        <v>455</v>
      </c>
      <c r="G8375">
        <v>3013</v>
      </c>
      <c r="H8375" t="s">
        <v>8</v>
      </c>
      <c r="I8375" t="s">
        <v>8</v>
      </c>
      <c r="J8375" t="s">
        <v>8</v>
      </c>
      <c r="K8375" t="s">
        <v>6766</v>
      </c>
    </row>
    <row r="8376" spans="1:11" x14ac:dyDescent="0.25">
      <c r="A8376">
        <v>4059</v>
      </c>
      <c r="B8376" t="s">
        <v>3256</v>
      </c>
      <c r="C8376" t="s">
        <v>7270</v>
      </c>
      <c r="D8376" t="s">
        <v>1345</v>
      </c>
      <c r="E8376" t="s">
        <v>10</v>
      </c>
      <c r="F8376" t="s">
        <v>455</v>
      </c>
      <c r="G8376">
        <v>3013</v>
      </c>
      <c r="H8376" t="s">
        <v>8</v>
      </c>
      <c r="I8376" t="s">
        <v>8</v>
      </c>
      <c r="J8376" t="s">
        <v>8</v>
      </c>
      <c r="K8376" t="s">
        <v>6766</v>
      </c>
    </row>
    <row r="8377" spans="1:11" x14ac:dyDescent="0.25">
      <c r="A8377">
        <v>4059</v>
      </c>
      <c r="B8377" t="s">
        <v>3256</v>
      </c>
      <c r="C8377" t="s">
        <v>7270</v>
      </c>
      <c r="D8377" t="s">
        <v>1345</v>
      </c>
      <c r="E8377" t="s">
        <v>10</v>
      </c>
      <c r="F8377" t="s">
        <v>455</v>
      </c>
      <c r="G8377">
        <v>3013</v>
      </c>
      <c r="H8377" t="s">
        <v>8</v>
      </c>
      <c r="I8377" t="s">
        <v>8</v>
      </c>
      <c r="J8377" t="s">
        <v>8</v>
      </c>
      <c r="K8377" t="s">
        <v>6766</v>
      </c>
    </row>
    <row r="8378" spans="1:11" x14ac:dyDescent="0.25">
      <c r="A8378">
        <v>4060</v>
      </c>
      <c r="B8378" t="s">
        <v>3257</v>
      </c>
      <c r="C8378" t="s">
        <v>3258</v>
      </c>
      <c r="D8378" t="s">
        <v>232</v>
      </c>
      <c r="E8378" t="s">
        <v>10</v>
      </c>
      <c r="F8378" t="s">
        <v>28</v>
      </c>
      <c r="G8378">
        <v>3014</v>
      </c>
      <c r="H8378" t="s">
        <v>8</v>
      </c>
      <c r="I8378" t="s">
        <v>8</v>
      </c>
      <c r="J8378" t="s">
        <v>8</v>
      </c>
      <c r="K8378" t="s">
        <v>6766</v>
      </c>
    </row>
    <row r="8379" spans="1:11" x14ac:dyDescent="0.25">
      <c r="A8379">
        <v>4060</v>
      </c>
      <c r="B8379" t="s">
        <v>3257</v>
      </c>
      <c r="C8379" t="s">
        <v>3258</v>
      </c>
      <c r="D8379" t="s">
        <v>232</v>
      </c>
      <c r="E8379" t="s">
        <v>10</v>
      </c>
      <c r="F8379" t="s">
        <v>28</v>
      </c>
      <c r="G8379">
        <v>3014</v>
      </c>
      <c r="H8379" t="s">
        <v>8</v>
      </c>
      <c r="I8379" t="s">
        <v>8</v>
      </c>
      <c r="J8379" t="s">
        <v>8</v>
      </c>
      <c r="K8379" t="s">
        <v>6766</v>
      </c>
    </row>
    <row r="8380" spans="1:11" x14ac:dyDescent="0.25">
      <c r="A8380">
        <v>4060</v>
      </c>
      <c r="B8380" t="s">
        <v>3257</v>
      </c>
      <c r="C8380" t="s">
        <v>3258</v>
      </c>
      <c r="D8380" t="s">
        <v>232</v>
      </c>
      <c r="E8380" t="s">
        <v>10</v>
      </c>
      <c r="F8380" t="s">
        <v>28</v>
      </c>
      <c r="G8380">
        <v>3014</v>
      </c>
      <c r="H8380" t="s">
        <v>8</v>
      </c>
      <c r="I8380" t="s">
        <v>8</v>
      </c>
      <c r="J8380" t="s">
        <v>8</v>
      </c>
      <c r="K8380" t="s">
        <v>6766</v>
      </c>
    </row>
    <row r="8381" spans="1:11" x14ac:dyDescent="0.25">
      <c r="A8381">
        <v>4060</v>
      </c>
      <c r="B8381" t="s">
        <v>3257</v>
      </c>
      <c r="C8381" t="s">
        <v>3258</v>
      </c>
      <c r="D8381" t="s">
        <v>232</v>
      </c>
      <c r="E8381" t="s">
        <v>10</v>
      </c>
      <c r="F8381" t="s">
        <v>28</v>
      </c>
      <c r="G8381">
        <v>3014</v>
      </c>
      <c r="H8381" t="s">
        <v>8</v>
      </c>
      <c r="I8381" t="s">
        <v>8</v>
      </c>
      <c r="J8381" t="s">
        <v>8</v>
      </c>
      <c r="K8381" t="s">
        <v>6766</v>
      </c>
    </row>
    <row r="8382" spans="1:11" x14ac:dyDescent="0.25">
      <c r="A8382">
        <v>4060</v>
      </c>
      <c r="B8382" t="s">
        <v>3257</v>
      </c>
      <c r="C8382" t="s">
        <v>3258</v>
      </c>
      <c r="D8382" t="s">
        <v>232</v>
      </c>
      <c r="E8382" t="s">
        <v>10</v>
      </c>
      <c r="F8382" t="s">
        <v>28</v>
      </c>
      <c r="G8382">
        <v>3014</v>
      </c>
      <c r="H8382" t="s">
        <v>8</v>
      </c>
      <c r="I8382" t="s">
        <v>8</v>
      </c>
      <c r="J8382" t="s">
        <v>8</v>
      </c>
      <c r="K8382" t="s">
        <v>6766</v>
      </c>
    </row>
    <row r="8383" spans="1:11" x14ac:dyDescent="0.25">
      <c r="A8383">
        <v>4060</v>
      </c>
      <c r="B8383" t="s">
        <v>3257</v>
      </c>
      <c r="C8383" t="s">
        <v>3258</v>
      </c>
      <c r="D8383" t="s">
        <v>232</v>
      </c>
      <c r="E8383" t="s">
        <v>10</v>
      </c>
      <c r="F8383" t="s">
        <v>28</v>
      </c>
      <c r="G8383">
        <v>3014</v>
      </c>
      <c r="H8383" t="s">
        <v>8</v>
      </c>
      <c r="I8383" t="s">
        <v>8</v>
      </c>
      <c r="J8383" t="s">
        <v>8</v>
      </c>
      <c r="K8383" t="s">
        <v>6766</v>
      </c>
    </row>
    <row r="8384" spans="1:11" x14ac:dyDescent="0.25">
      <c r="A8384">
        <v>4060</v>
      </c>
      <c r="B8384" t="s">
        <v>3257</v>
      </c>
      <c r="C8384" t="s">
        <v>3258</v>
      </c>
      <c r="D8384" t="s">
        <v>232</v>
      </c>
      <c r="E8384" t="s">
        <v>10</v>
      </c>
      <c r="F8384" t="s">
        <v>28</v>
      </c>
      <c r="G8384">
        <v>3014</v>
      </c>
      <c r="H8384" t="s">
        <v>8</v>
      </c>
      <c r="I8384" t="s">
        <v>8</v>
      </c>
      <c r="J8384" t="s">
        <v>8</v>
      </c>
      <c r="K8384" t="s">
        <v>6766</v>
      </c>
    </row>
    <row r="8385" spans="1:11" x14ac:dyDescent="0.25">
      <c r="A8385">
        <v>4062</v>
      </c>
      <c r="B8385" t="s">
        <v>3259</v>
      </c>
      <c r="C8385" t="s">
        <v>3260</v>
      </c>
      <c r="D8385" t="s">
        <v>401</v>
      </c>
      <c r="E8385" t="s">
        <v>110</v>
      </c>
      <c r="F8385" t="s">
        <v>3261</v>
      </c>
      <c r="G8385">
        <v>3016</v>
      </c>
      <c r="H8385" t="s">
        <v>8</v>
      </c>
      <c r="I8385" t="s">
        <v>8</v>
      </c>
      <c r="J8385" t="s">
        <v>8</v>
      </c>
      <c r="K8385" t="s">
        <v>6766</v>
      </c>
    </row>
    <row r="8386" spans="1:11" x14ac:dyDescent="0.25">
      <c r="A8386">
        <v>4062</v>
      </c>
      <c r="B8386" t="s">
        <v>3259</v>
      </c>
      <c r="C8386" t="s">
        <v>3260</v>
      </c>
      <c r="D8386" t="s">
        <v>401</v>
      </c>
      <c r="E8386" t="s">
        <v>110</v>
      </c>
      <c r="F8386" t="s">
        <v>3261</v>
      </c>
      <c r="G8386">
        <v>3016</v>
      </c>
      <c r="H8386" t="s">
        <v>8</v>
      </c>
      <c r="I8386" t="s">
        <v>8</v>
      </c>
      <c r="J8386" t="s">
        <v>8</v>
      </c>
      <c r="K8386" t="s">
        <v>6766</v>
      </c>
    </row>
    <row r="8387" spans="1:11" x14ac:dyDescent="0.25">
      <c r="A8387">
        <v>4062</v>
      </c>
      <c r="B8387" t="s">
        <v>3259</v>
      </c>
      <c r="C8387" t="s">
        <v>3260</v>
      </c>
      <c r="D8387" t="s">
        <v>401</v>
      </c>
      <c r="E8387" t="s">
        <v>110</v>
      </c>
      <c r="F8387" t="s">
        <v>3261</v>
      </c>
      <c r="G8387">
        <v>3016</v>
      </c>
      <c r="H8387" t="s">
        <v>8</v>
      </c>
      <c r="I8387" t="s">
        <v>8</v>
      </c>
      <c r="J8387" t="s">
        <v>8</v>
      </c>
      <c r="K8387" t="s">
        <v>6766</v>
      </c>
    </row>
    <row r="8388" spans="1:11" x14ac:dyDescent="0.25">
      <c r="A8388">
        <v>4063</v>
      </c>
      <c r="B8388" t="s">
        <v>3262</v>
      </c>
      <c r="C8388" t="s">
        <v>3263</v>
      </c>
      <c r="D8388" t="s">
        <v>27</v>
      </c>
      <c r="E8388" t="s">
        <v>10</v>
      </c>
      <c r="F8388" t="s">
        <v>153</v>
      </c>
      <c r="G8388">
        <v>3017</v>
      </c>
      <c r="H8388" t="s">
        <v>8</v>
      </c>
      <c r="I8388" t="s">
        <v>8</v>
      </c>
      <c r="J8388" t="s">
        <v>8</v>
      </c>
      <c r="K8388" t="s">
        <v>6766</v>
      </c>
    </row>
    <row r="8389" spans="1:11" x14ac:dyDescent="0.25">
      <c r="A8389">
        <v>4063</v>
      </c>
      <c r="B8389" t="s">
        <v>3262</v>
      </c>
      <c r="C8389" t="s">
        <v>3263</v>
      </c>
      <c r="D8389" t="s">
        <v>27</v>
      </c>
      <c r="E8389" t="s">
        <v>10</v>
      </c>
      <c r="F8389" t="s">
        <v>153</v>
      </c>
      <c r="G8389">
        <v>3017</v>
      </c>
      <c r="H8389" t="s">
        <v>8</v>
      </c>
      <c r="I8389" t="s">
        <v>8</v>
      </c>
      <c r="J8389" t="s">
        <v>8</v>
      </c>
      <c r="K8389" t="s">
        <v>6766</v>
      </c>
    </row>
    <row r="8390" spans="1:11" x14ac:dyDescent="0.25">
      <c r="A8390">
        <v>4063</v>
      </c>
      <c r="B8390" t="s">
        <v>3262</v>
      </c>
      <c r="C8390" t="s">
        <v>3263</v>
      </c>
      <c r="D8390" t="s">
        <v>27</v>
      </c>
      <c r="E8390" t="s">
        <v>10</v>
      </c>
      <c r="F8390" t="s">
        <v>153</v>
      </c>
      <c r="G8390">
        <v>3017</v>
      </c>
      <c r="H8390" t="s">
        <v>8</v>
      </c>
      <c r="I8390" t="s">
        <v>8</v>
      </c>
      <c r="J8390" t="s">
        <v>8</v>
      </c>
      <c r="K8390" t="s">
        <v>6766</v>
      </c>
    </row>
    <row r="8391" spans="1:11" x14ac:dyDescent="0.25">
      <c r="A8391">
        <v>4063</v>
      </c>
      <c r="B8391" t="s">
        <v>3262</v>
      </c>
      <c r="C8391" t="s">
        <v>3263</v>
      </c>
      <c r="D8391" t="s">
        <v>27</v>
      </c>
      <c r="E8391" t="s">
        <v>10</v>
      </c>
      <c r="F8391" t="s">
        <v>153</v>
      </c>
      <c r="G8391">
        <v>3017</v>
      </c>
      <c r="H8391" t="s">
        <v>8</v>
      </c>
      <c r="I8391" t="s">
        <v>8</v>
      </c>
      <c r="J8391" t="s">
        <v>8</v>
      </c>
      <c r="K8391" t="s">
        <v>6766</v>
      </c>
    </row>
    <row r="8392" spans="1:11" x14ac:dyDescent="0.25">
      <c r="A8392">
        <v>4063</v>
      </c>
      <c r="B8392" t="s">
        <v>3262</v>
      </c>
      <c r="C8392" t="s">
        <v>3263</v>
      </c>
      <c r="D8392" t="s">
        <v>27</v>
      </c>
      <c r="E8392" t="s">
        <v>10</v>
      </c>
      <c r="F8392" t="s">
        <v>153</v>
      </c>
      <c r="G8392">
        <v>3017</v>
      </c>
      <c r="H8392" t="s">
        <v>8</v>
      </c>
      <c r="I8392" t="s">
        <v>8</v>
      </c>
      <c r="J8392" t="s">
        <v>8</v>
      </c>
      <c r="K8392" t="s">
        <v>6766</v>
      </c>
    </row>
    <row r="8393" spans="1:11" x14ac:dyDescent="0.25">
      <c r="A8393">
        <v>4063</v>
      </c>
      <c r="B8393" t="s">
        <v>3262</v>
      </c>
      <c r="C8393" t="s">
        <v>3263</v>
      </c>
      <c r="D8393" t="s">
        <v>27</v>
      </c>
      <c r="E8393" t="s">
        <v>10</v>
      </c>
      <c r="F8393" t="s">
        <v>153</v>
      </c>
      <c r="G8393">
        <v>3017</v>
      </c>
      <c r="H8393" t="s">
        <v>8</v>
      </c>
      <c r="I8393" t="s">
        <v>8</v>
      </c>
      <c r="J8393" t="s">
        <v>8</v>
      </c>
      <c r="K8393" t="s">
        <v>6766</v>
      </c>
    </row>
    <row r="8394" spans="1:11" x14ac:dyDescent="0.25">
      <c r="A8394">
        <v>4063</v>
      </c>
      <c r="B8394" t="s">
        <v>3262</v>
      </c>
      <c r="C8394" t="s">
        <v>3263</v>
      </c>
      <c r="D8394" t="s">
        <v>27</v>
      </c>
      <c r="E8394" t="s">
        <v>10</v>
      </c>
      <c r="F8394" t="s">
        <v>153</v>
      </c>
      <c r="G8394">
        <v>3017</v>
      </c>
      <c r="H8394" t="s">
        <v>8</v>
      </c>
      <c r="I8394" t="s">
        <v>8</v>
      </c>
      <c r="J8394" t="s">
        <v>8</v>
      </c>
      <c r="K8394" t="s">
        <v>6766</v>
      </c>
    </row>
    <row r="8395" spans="1:11" x14ac:dyDescent="0.25">
      <c r="A8395">
        <v>4063</v>
      </c>
      <c r="B8395" t="s">
        <v>3262</v>
      </c>
      <c r="C8395" t="s">
        <v>3263</v>
      </c>
      <c r="D8395" t="s">
        <v>27</v>
      </c>
      <c r="E8395" t="s">
        <v>10</v>
      </c>
      <c r="F8395" t="s">
        <v>153</v>
      </c>
      <c r="G8395">
        <v>3017</v>
      </c>
      <c r="H8395" t="s">
        <v>8</v>
      </c>
      <c r="I8395" t="s">
        <v>8</v>
      </c>
      <c r="J8395" t="s">
        <v>8</v>
      </c>
      <c r="K8395" t="s">
        <v>6766</v>
      </c>
    </row>
    <row r="8396" spans="1:11" x14ac:dyDescent="0.25">
      <c r="A8396">
        <v>4066</v>
      </c>
      <c r="B8396" t="s">
        <v>3264</v>
      </c>
      <c r="C8396" t="s">
        <v>3265</v>
      </c>
      <c r="D8396" t="s">
        <v>23</v>
      </c>
      <c r="E8396" t="s">
        <v>10</v>
      </c>
      <c r="F8396" t="s">
        <v>45</v>
      </c>
      <c r="G8396">
        <v>3020</v>
      </c>
      <c r="H8396" t="s">
        <v>8</v>
      </c>
      <c r="I8396" t="s">
        <v>8</v>
      </c>
      <c r="J8396" t="s">
        <v>8</v>
      </c>
      <c r="K8396" t="s">
        <v>6766</v>
      </c>
    </row>
    <row r="8397" spans="1:11" x14ac:dyDescent="0.25">
      <c r="A8397">
        <v>4066</v>
      </c>
      <c r="B8397" t="s">
        <v>3264</v>
      </c>
      <c r="C8397" t="s">
        <v>3265</v>
      </c>
      <c r="D8397" t="s">
        <v>23</v>
      </c>
      <c r="E8397" t="s">
        <v>10</v>
      </c>
      <c r="F8397" t="s">
        <v>45</v>
      </c>
      <c r="G8397">
        <v>3020</v>
      </c>
      <c r="H8397" t="s">
        <v>8</v>
      </c>
      <c r="I8397" t="s">
        <v>8</v>
      </c>
      <c r="J8397" t="s">
        <v>8</v>
      </c>
      <c r="K8397" t="s">
        <v>6766</v>
      </c>
    </row>
    <row r="8398" spans="1:11" x14ac:dyDescent="0.25">
      <c r="A8398">
        <v>4070</v>
      </c>
      <c r="B8398" t="s">
        <v>6164</v>
      </c>
      <c r="C8398" t="s">
        <v>3266</v>
      </c>
      <c r="D8398" t="s">
        <v>357</v>
      </c>
      <c r="E8398" t="s">
        <v>10</v>
      </c>
      <c r="F8398" t="s">
        <v>358</v>
      </c>
      <c r="G8398">
        <v>3024</v>
      </c>
      <c r="H8398" t="s">
        <v>8</v>
      </c>
      <c r="I8398" t="s">
        <v>8</v>
      </c>
      <c r="J8398" t="s">
        <v>8</v>
      </c>
      <c r="K8398" t="s">
        <v>6766</v>
      </c>
    </row>
    <row r="8399" spans="1:11" x14ac:dyDescent="0.25">
      <c r="A8399">
        <v>4070</v>
      </c>
      <c r="B8399" t="s">
        <v>6164</v>
      </c>
      <c r="C8399" t="s">
        <v>3266</v>
      </c>
      <c r="D8399" t="s">
        <v>357</v>
      </c>
      <c r="E8399" t="s">
        <v>10</v>
      </c>
      <c r="F8399" t="s">
        <v>358</v>
      </c>
      <c r="G8399">
        <v>3024</v>
      </c>
      <c r="H8399" t="s">
        <v>8</v>
      </c>
      <c r="I8399" t="s">
        <v>8</v>
      </c>
      <c r="J8399" t="s">
        <v>8</v>
      </c>
      <c r="K8399" t="s">
        <v>6766</v>
      </c>
    </row>
    <row r="8400" spans="1:11" x14ac:dyDescent="0.25">
      <c r="A8400">
        <v>4073</v>
      </c>
      <c r="B8400" t="s">
        <v>3267</v>
      </c>
      <c r="C8400" t="s">
        <v>7627</v>
      </c>
      <c r="D8400" t="s">
        <v>9</v>
      </c>
      <c r="E8400" t="s">
        <v>10</v>
      </c>
      <c r="F8400" t="s">
        <v>250</v>
      </c>
      <c r="G8400">
        <v>3027</v>
      </c>
      <c r="H8400" t="s">
        <v>8</v>
      </c>
      <c r="I8400" t="s">
        <v>8</v>
      </c>
      <c r="J8400" t="s">
        <v>8</v>
      </c>
      <c r="K8400" t="s">
        <v>6766</v>
      </c>
    </row>
    <row r="8401" spans="1:11" x14ac:dyDescent="0.25">
      <c r="A8401">
        <v>4073</v>
      </c>
      <c r="B8401" t="s">
        <v>3267</v>
      </c>
      <c r="C8401" t="s">
        <v>7627</v>
      </c>
      <c r="D8401" t="s">
        <v>9</v>
      </c>
      <c r="E8401" t="s">
        <v>10</v>
      </c>
      <c r="F8401" t="s">
        <v>250</v>
      </c>
      <c r="G8401">
        <v>3027</v>
      </c>
      <c r="H8401" t="s">
        <v>8</v>
      </c>
      <c r="I8401" t="s">
        <v>8</v>
      </c>
      <c r="J8401" t="s">
        <v>8</v>
      </c>
      <c r="K8401" t="s">
        <v>6766</v>
      </c>
    </row>
    <row r="8402" spans="1:11" x14ac:dyDescent="0.25">
      <c r="A8402">
        <v>4073</v>
      </c>
      <c r="B8402" t="s">
        <v>3267</v>
      </c>
      <c r="C8402" t="s">
        <v>7627</v>
      </c>
      <c r="D8402" t="s">
        <v>9</v>
      </c>
      <c r="E8402" t="s">
        <v>10</v>
      </c>
      <c r="F8402" t="s">
        <v>250</v>
      </c>
      <c r="G8402">
        <v>3027</v>
      </c>
      <c r="H8402" t="s">
        <v>8</v>
      </c>
      <c r="I8402" t="s">
        <v>8</v>
      </c>
      <c r="J8402" t="s">
        <v>8</v>
      </c>
      <c r="K8402" t="s">
        <v>6766</v>
      </c>
    </row>
    <row r="8403" spans="1:11" x14ac:dyDescent="0.25">
      <c r="A8403">
        <v>4073</v>
      </c>
      <c r="B8403" t="s">
        <v>3267</v>
      </c>
      <c r="C8403" t="s">
        <v>7627</v>
      </c>
      <c r="D8403" t="s">
        <v>9</v>
      </c>
      <c r="E8403" t="s">
        <v>10</v>
      </c>
      <c r="F8403" t="s">
        <v>250</v>
      </c>
      <c r="G8403">
        <v>3027</v>
      </c>
      <c r="H8403" t="s">
        <v>8</v>
      </c>
      <c r="I8403" t="s">
        <v>8</v>
      </c>
      <c r="J8403" t="s">
        <v>8</v>
      </c>
      <c r="K8403" t="s">
        <v>6766</v>
      </c>
    </row>
    <row r="8404" spans="1:11" x14ac:dyDescent="0.25">
      <c r="A8404">
        <v>4073</v>
      </c>
      <c r="B8404" t="s">
        <v>3267</v>
      </c>
      <c r="C8404" t="s">
        <v>7627</v>
      </c>
      <c r="D8404" t="s">
        <v>9</v>
      </c>
      <c r="E8404" t="s">
        <v>10</v>
      </c>
      <c r="F8404" t="s">
        <v>250</v>
      </c>
      <c r="G8404">
        <v>3027</v>
      </c>
      <c r="H8404" t="s">
        <v>8</v>
      </c>
      <c r="I8404" t="s">
        <v>8</v>
      </c>
      <c r="J8404" t="s">
        <v>8</v>
      </c>
      <c r="K8404" t="s">
        <v>6766</v>
      </c>
    </row>
    <row r="8405" spans="1:11" x14ac:dyDescent="0.25">
      <c r="A8405">
        <v>4073</v>
      </c>
      <c r="B8405" t="s">
        <v>3267</v>
      </c>
      <c r="C8405" t="s">
        <v>7627</v>
      </c>
      <c r="D8405" t="s">
        <v>9</v>
      </c>
      <c r="E8405" t="s">
        <v>10</v>
      </c>
      <c r="F8405" t="s">
        <v>250</v>
      </c>
      <c r="G8405">
        <v>3027</v>
      </c>
      <c r="H8405" t="s">
        <v>8</v>
      </c>
      <c r="I8405" t="s">
        <v>8</v>
      </c>
      <c r="J8405" t="s">
        <v>8</v>
      </c>
      <c r="K8405" t="s">
        <v>6766</v>
      </c>
    </row>
    <row r="8406" spans="1:11" x14ac:dyDescent="0.25">
      <c r="A8406">
        <v>4073</v>
      </c>
      <c r="B8406" t="s">
        <v>3267</v>
      </c>
      <c r="C8406" t="s">
        <v>7627</v>
      </c>
      <c r="D8406" t="s">
        <v>9</v>
      </c>
      <c r="E8406" t="s">
        <v>10</v>
      </c>
      <c r="F8406" t="s">
        <v>250</v>
      </c>
      <c r="G8406">
        <v>3027</v>
      </c>
      <c r="H8406" t="s">
        <v>8</v>
      </c>
      <c r="I8406" t="s">
        <v>8</v>
      </c>
      <c r="J8406" t="s">
        <v>8</v>
      </c>
      <c r="K8406" t="s">
        <v>6766</v>
      </c>
    </row>
    <row r="8407" spans="1:11" x14ac:dyDescent="0.25">
      <c r="A8407">
        <v>4073</v>
      </c>
      <c r="B8407" t="s">
        <v>3267</v>
      </c>
      <c r="C8407" t="s">
        <v>7627</v>
      </c>
      <c r="D8407" t="s">
        <v>9</v>
      </c>
      <c r="E8407" t="s">
        <v>10</v>
      </c>
      <c r="F8407" t="s">
        <v>250</v>
      </c>
      <c r="G8407">
        <v>3027</v>
      </c>
      <c r="H8407" t="s">
        <v>8</v>
      </c>
      <c r="I8407" t="s">
        <v>8</v>
      </c>
      <c r="J8407" t="s">
        <v>8</v>
      </c>
      <c r="K8407" t="s">
        <v>6766</v>
      </c>
    </row>
    <row r="8408" spans="1:11" x14ac:dyDescent="0.25">
      <c r="A8408">
        <v>4075</v>
      </c>
      <c r="B8408" t="s">
        <v>3268</v>
      </c>
      <c r="C8408" t="s">
        <v>3269</v>
      </c>
      <c r="D8408" t="s">
        <v>276</v>
      </c>
      <c r="E8408" t="s">
        <v>10</v>
      </c>
      <c r="F8408" t="s">
        <v>277</v>
      </c>
      <c r="G8408">
        <v>3029</v>
      </c>
      <c r="H8408" t="s">
        <v>8</v>
      </c>
      <c r="I8408" t="s">
        <v>8</v>
      </c>
      <c r="J8408" t="s">
        <v>8</v>
      </c>
      <c r="K8408" t="s">
        <v>6766</v>
      </c>
    </row>
    <row r="8409" spans="1:11" x14ac:dyDescent="0.25">
      <c r="A8409">
        <v>4076</v>
      </c>
      <c r="B8409" t="s">
        <v>3270</v>
      </c>
      <c r="C8409" t="s">
        <v>3271</v>
      </c>
      <c r="D8409" t="s">
        <v>9</v>
      </c>
      <c r="E8409" t="s">
        <v>10</v>
      </c>
      <c r="F8409" t="s">
        <v>2838</v>
      </c>
      <c r="G8409">
        <v>3030</v>
      </c>
      <c r="H8409" t="s">
        <v>8</v>
      </c>
      <c r="I8409" t="s">
        <v>8</v>
      </c>
      <c r="J8409" t="s">
        <v>8</v>
      </c>
      <c r="K8409" t="s">
        <v>6766</v>
      </c>
    </row>
    <row r="8410" spans="1:11" x14ac:dyDescent="0.25">
      <c r="A8410">
        <v>4076</v>
      </c>
      <c r="B8410" t="s">
        <v>3270</v>
      </c>
      <c r="C8410" t="s">
        <v>3271</v>
      </c>
      <c r="D8410" t="s">
        <v>9</v>
      </c>
      <c r="E8410" t="s">
        <v>10</v>
      </c>
      <c r="F8410" t="s">
        <v>2838</v>
      </c>
      <c r="G8410">
        <v>3030</v>
      </c>
      <c r="H8410" t="s">
        <v>8</v>
      </c>
      <c r="I8410" t="s">
        <v>8</v>
      </c>
      <c r="J8410" t="s">
        <v>8</v>
      </c>
      <c r="K8410" t="s">
        <v>6766</v>
      </c>
    </row>
    <row r="8411" spans="1:11" x14ac:dyDescent="0.25">
      <c r="A8411">
        <v>4076</v>
      </c>
      <c r="B8411" t="s">
        <v>3270</v>
      </c>
      <c r="C8411" t="s">
        <v>3271</v>
      </c>
      <c r="D8411" t="s">
        <v>9</v>
      </c>
      <c r="E8411" t="s">
        <v>10</v>
      </c>
      <c r="F8411" t="s">
        <v>2838</v>
      </c>
      <c r="G8411">
        <v>3030</v>
      </c>
      <c r="H8411" t="s">
        <v>8</v>
      </c>
      <c r="I8411" t="s">
        <v>8</v>
      </c>
      <c r="J8411" t="s">
        <v>8</v>
      </c>
      <c r="K8411" t="s">
        <v>6766</v>
      </c>
    </row>
    <row r="8412" spans="1:11" x14ac:dyDescent="0.25">
      <c r="A8412">
        <v>4077</v>
      </c>
      <c r="B8412" t="s">
        <v>4785</v>
      </c>
      <c r="C8412" t="s">
        <v>3272</v>
      </c>
      <c r="D8412" t="s">
        <v>9</v>
      </c>
      <c r="E8412" t="s">
        <v>10</v>
      </c>
      <c r="F8412" t="s">
        <v>219</v>
      </c>
      <c r="G8412">
        <v>3031</v>
      </c>
      <c r="H8412" t="s">
        <v>8</v>
      </c>
      <c r="I8412" t="s">
        <v>8</v>
      </c>
      <c r="J8412" t="s">
        <v>8</v>
      </c>
      <c r="K8412" t="s">
        <v>6766</v>
      </c>
    </row>
    <row r="8413" spans="1:11" x14ac:dyDescent="0.25">
      <c r="A8413">
        <v>4078</v>
      </c>
      <c r="B8413" t="s">
        <v>3273</v>
      </c>
      <c r="C8413" t="s">
        <v>3274</v>
      </c>
      <c r="D8413" t="s">
        <v>1364</v>
      </c>
      <c r="E8413" t="s">
        <v>1144</v>
      </c>
      <c r="F8413" t="s">
        <v>1365</v>
      </c>
      <c r="G8413">
        <v>3032</v>
      </c>
      <c r="H8413" t="s">
        <v>8</v>
      </c>
      <c r="I8413" t="s">
        <v>8</v>
      </c>
      <c r="J8413" t="s">
        <v>8</v>
      </c>
      <c r="K8413" t="s">
        <v>6766</v>
      </c>
    </row>
    <row r="8414" spans="1:11" x14ac:dyDescent="0.25">
      <c r="A8414">
        <v>4078</v>
      </c>
      <c r="B8414" t="s">
        <v>3273</v>
      </c>
      <c r="C8414" t="s">
        <v>3274</v>
      </c>
      <c r="D8414" t="s">
        <v>1364</v>
      </c>
      <c r="E8414" t="s">
        <v>1144</v>
      </c>
      <c r="F8414" t="s">
        <v>1365</v>
      </c>
      <c r="G8414">
        <v>3032</v>
      </c>
      <c r="H8414" t="s">
        <v>8</v>
      </c>
      <c r="I8414" t="s">
        <v>8</v>
      </c>
      <c r="J8414" t="s">
        <v>8</v>
      </c>
      <c r="K8414" t="s">
        <v>6766</v>
      </c>
    </row>
    <row r="8415" spans="1:11" x14ac:dyDescent="0.25">
      <c r="A8415">
        <v>4078</v>
      </c>
      <c r="B8415" t="s">
        <v>3273</v>
      </c>
      <c r="C8415" t="s">
        <v>3274</v>
      </c>
      <c r="D8415" t="s">
        <v>1364</v>
      </c>
      <c r="E8415" t="s">
        <v>1144</v>
      </c>
      <c r="F8415" t="s">
        <v>1365</v>
      </c>
      <c r="G8415">
        <v>3032</v>
      </c>
      <c r="H8415" t="s">
        <v>8</v>
      </c>
      <c r="I8415" t="s">
        <v>8</v>
      </c>
      <c r="J8415" t="s">
        <v>8</v>
      </c>
      <c r="K8415" t="s">
        <v>6766</v>
      </c>
    </row>
    <row r="8416" spans="1:11" x14ac:dyDescent="0.25">
      <c r="A8416">
        <v>4080</v>
      </c>
      <c r="B8416" t="s">
        <v>3275</v>
      </c>
      <c r="C8416" t="s">
        <v>3276</v>
      </c>
      <c r="D8416" t="s">
        <v>20</v>
      </c>
      <c r="E8416" t="s">
        <v>21</v>
      </c>
      <c r="F8416" t="s">
        <v>2393</v>
      </c>
      <c r="G8416">
        <v>3033</v>
      </c>
      <c r="H8416" t="s">
        <v>8</v>
      </c>
      <c r="I8416" t="s">
        <v>8</v>
      </c>
      <c r="J8416" t="s">
        <v>8</v>
      </c>
      <c r="K8416" t="s">
        <v>6766</v>
      </c>
    </row>
    <row r="8417" spans="1:11" x14ac:dyDescent="0.25">
      <c r="A8417">
        <v>4080</v>
      </c>
      <c r="B8417" t="s">
        <v>3275</v>
      </c>
      <c r="C8417" t="s">
        <v>3276</v>
      </c>
      <c r="D8417" t="s">
        <v>20</v>
      </c>
      <c r="E8417" t="s">
        <v>21</v>
      </c>
      <c r="F8417" t="s">
        <v>2393</v>
      </c>
      <c r="G8417">
        <v>3033</v>
      </c>
      <c r="H8417" t="s">
        <v>8</v>
      </c>
      <c r="I8417" t="s">
        <v>8</v>
      </c>
      <c r="J8417" t="s">
        <v>8</v>
      </c>
      <c r="K8417" t="s">
        <v>6766</v>
      </c>
    </row>
    <row r="8418" spans="1:11" x14ac:dyDescent="0.25">
      <c r="A8418">
        <v>4080</v>
      </c>
      <c r="B8418" t="s">
        <v>3275</v>
      </c>
      <c r="C8418" t="s">
        <v>3276</v>
      </c>
      <c r="D8418" t="s">
        <v>20</v>
      </c>
      <c r="E8418" t="s">
        <v>21</v>
      </c>
      <c r="F8418" t="s">
        <v>2393</v>
      </c>
      <c r="G8418">
        <v>3033</v>
      </c>
      <c r="H8418" t="s">
        <v>8</v>
      </c>
      <c r="I8418" t="s">
        <v>8</v>
      </c>
      <c r="J8418" t="s">
        <v>8</v>
      </c>
      <c r="K8418" t="s">
        <v>6766</v>
      </c>
    </row>
    <row r="8419" spans="1:11" x14ac:dyDescent="0.25">
      <c r="A8419">
        <v>4080</v>
      </c>
      <c r="B8419" t="s">
        <v>3275</v>
      </c>
      <c r="C8419" t="s">
        <v>3276</v>
      </c>
      <c r="D8419" t="s">
        <v>20</v>
      </c>
      <c r="E8419" t="s">
        <v>21</v>
      </c>
      <c r="F8419" t="s">
        <v>2393</v>
      </c>
      <c r="G8419">
        <v>3033</v>
      </c>
      <c r="H8419" t="s">
        <v>8</v>
      </c>
      <c r="I8419" t="s">
        <v>8</v>
      </c>
      <c r="J8419" t="s">
        <v>8</v>
      </c>
      <c r="K8419" t="s">
        <v>6766</v>
      </c>
    </row>
    <row r="8420" spans="1:11" x14ac:dyDescent="0.25">
      <c r="A8420">
        <v>4080</v>
      </c>
      <c r="B8420" t="s">
        <v>3275</v>
      </c>
      <c r="C8420" t="s">
        <v>3276</v>
      </c>
      <c r="D8420" t="s">
        <v>20</v>
      </c>
      <c r="E8420" t="s">
        <v>21</v>
      </c>
      <c r="F8420" t="s">
        <v>2393</v>
      </c>
      <c r="G8420">
        <v>3033</v>
      </c>
      <c r="H8420" t="s">
        <v>8</v>
      </c>
      <c r="I8420" t="s">
        <v>8</v>
      </c>
      <c r="J8420" t="s">
        <v>8</v>
      </c>
      <c r="K8420" t="s">
        <v>6766</v>
      </c>
    </row>
    <row r="8421" spans="1:11" x14ac:dyDescent="0.25">
      <c r="A8421">
        <v>4080</v>
      </c>
      <c r="B8421" t="s">
        <v>3275</v>
      </c>
      <c r="C8421" t="s">
        <v>3276</v>
      </c>
      <c r="D8421" t="s">
        <v>20</v>
      </c>
      <c r="E8421" t="s">
        <v>21</v>
      </c>
      <c r="F8421" t="s">
        <v>2393</v>
      </c>
      <c r="G8421">
        <v>3033</v>
      </c>
      <c r="H8421" t="s">
        <v>8</v>
      </c>
      <c r="I8421" t="s">
        <v>8</v>
      </c>
      <c r="J8421" t="s">
        <v>8</v>
      </c>
      <c r="K8421" t="s">
        <v>6766</v>
      </c>
    </row>
    <row r="8422" spans="1:11" x14ac:dyDescent="0.25">
      <c r="A8422">
        <v>4081</v>
      </c>
      <c r="B8422" t="s">
        <v>3277</v>
      </c>
      <c r="C8422" t="s">
        <v>3278</v>
      </c>
      <c r="D8422" t="s">
        <v>3279</v>
      </c>
      <c r="E8422" t="s">
        <v>317</v>
      </c>
      <c r="F8422" t="s">
        <v>3280</v>
      </c>
      <c r="G8422">
        <v>3034</v>
      </c>
      <c r="H8422" t="s">
        <v>8</v>
      </c>
      <c r="I8422" t="s">
        <v>8</v>
      </c>
      <c r="J8422" t="s">
        <v>8</v>
      </c>
      <c r="K8422" t="s">
        <v>6766</v>
      </c>
    </row>
    <row r="8423" spans="1:11" x14ac:dyDescent="0.25">
      <c r="A8423">
        <v>4081</v>
      </c>
      <c r="B8423" t="s">
        <v>3277</v>
      </c>
      <c r="C8423" t="s">
        <v>3278</v>
      </c>
      <c r="D8423" t="s">
        <v>3279</v>
      </c>
      <c r="E8423" t="s">
        <v>317</v>
      </c>
      <c r="F8423" t="s">
        <v>3280</v>
      </c>
      <c r="G8423">
        <v>3034</v>
      </c>
      <c r="H8423" t="s">
        <v>8</v>
      </c>
      <c r="I8423" t="s">
        <v>8</v>
      </c>
      <c r="J8423" t="s">
        <v>8</v>
      </c>
      <c r="K8423" t="s">
        <v>6766</v>
      </c>
    </row>
    <row r="8424" spans="1:11" x14ac:dyDescent="0.25">
      <c r="A8424">
        <v>4087</v>
      </c>
      <c r="B8424" t="s">
        <v>3281</v>
      </c>
      <c r="C8424" t="s">
        <v>3282</v>
      </c>
      <c r="D8424" t="s">
        <v>3283</v>
      </c>
      <c r="E8424" t="s">
        <v>1090</v>
      </c>
      <c r="F8424" t="s">
        <v>3284</v>
      </c>
      <c r="G8424">
        <v>3040</v>
      </c>
      <c r="H8424" t="s">
        <v>8</v>
      </c>
      <c r="I8424" t="s">
        <v>8</v>
      </c>
      <c r="J8424" t="s">
        <v>8</v>
      </c>
      <c r="K8424" t="s">
        <v>6766</v>
      </c>
    </row>
    <row r="8425" spans="1:11" x14ac:dyDescent="0.25">
      <c r="A8425">
        <v>4087</v>
      </c>
      <c r="B8425" t="s">
        <v>3281</v>
      </c>
      <c r="C8425" t="s">
        <v>3282</v>
      </c>
      <c r="D8425" t="s">
        <v>3283</v>
      </c>
      <c r="E8425" t="s">
        <v>1090</v>
      </c>
      <c r="F8425" t="s">
        <v>3284</v>
      </c>
      <c r="G8425">
        <v>3040</v>
      </c>
      <c r="H8425" t="s">
        <v>8</v>
      </c>
      <c r="I8425" t="s">
        <v>8</v>
      </c>
      <c r="J8425" t="s">
        <v>8</v>
      </c>
      <c r="K8425" t="s">
        <v>6766</v>
      </c>
    </row>
    <row r="8426" spans="1:11" x14ac:dyDescent="0.25">
      <c r="A8426">
        <v>4087</v>
      </c>
      <c r="B8426" t="s">
        <v>3281</v>
      </c>
      <c r="C8426" t="s">
        <v>3282</v>
      </c>
      <c r="D8426" t="s">
        <v>3283</v>
      </c>
      <c r="E8426" t="s">
        <v>1090</v>
      </c>
      <c r="F8426" t="s">
        <v>3284</v>
      </c>
      <c r="G8426">
        <v>3040</v>
      </c>
      <c r="H8426" t="s">
        <v>8</v>
      </c>
      <c r="I8426" t="s">
        <v>8</v>
      </c>
      <c r="J8426" t="s">
        <v>8</v>
      </c>
      <c r="K8426" t="s">
        <v>6766</v>
      </c>
    </row>
    <row r="8427" spans="1:11" x14ac:dyDescent="0.25">
      <c r="A8427">
        <v>4087</v>
      </c>
      <c r="B8427" t="s">
        <v>3281</v>
      </c>
      <c r="C8427" t="s">
        <v>3282</v>
      </c>
      <c r="D8427" t="s">
        <v>3283</v>
      </c>
      <c r="E8427" t="s">
        <v>1090</v>
      </c>
      <c r="F8427" t="s">
        <v>3284</v>
      </c>
      <c r="G8427">
        <v>3040</v>
      </c>
      <c r="H8427" t="s">
        <v>8</v>
      </c>
      <c r="I8427" t="s">
        <v>8</v>
      </c>
      <c r="J8427" t="s">
        <v>8</v>
      </c>
      <c r="K8427" t="s">
        <v>6766</v>
      </c>
    </row>
    <row r="8428" spans="1:11" x14ac:dyDescent="0.25">
      <c r="A8428">
        <v>4087</v>
      </c>
      <c r="B8428" t="s">
        <v>3281</v>
      </c>
      <c r="C8428" t="s">
        <v>3282</v>
      </c>
      <c r="D8428" t="s">
        <v>3283</v>
      </c>
      <c r="E8428" t="s">
        <v>1090</v>
      </c>
      <c r="F8428" t="s">
        <v>3284</v>
      </c>
      <c r="G8428">
        <v>3040</v>
      </c>
      <c r="H8428" t="s">
        <v>8</v>
      </c>
      <c r="I8428" t="s">
        <v>8</v>
      </c>
      <c r="J8428" t="s">
        <v>8</v>
      </c>
      <c r="K8428" t="s">
        <v>6766</v>
      </c>
    </row>
    <row r="8429" spans="1:11" x14ac:dyDescent="0.25">
      <c r="A8429">
        <v>4087</v>
      </c>
      <c r="B8429" t="s">
        <v>3281</v>
      </c>
      <c r="C8429" t="s">
        <v>3282</v>
      </c>
      <c r="D8429" t="s">
        <v>3283</v>
      </c>
      <c r="E8429" t="s">
        <v>1090</v>
      </c>
      <c r="F8429" t="s">
        <v>3284</v>
      </c>
      <c r="G8429">
        <v>3040</v>
      </c>
      <c r="H8429" t="s">
        <v>8</v>
      </c>
      <c r="I8429" t="s">
        <v>8</v>
      </c>
      <c r="J8429" t="s">
        <v>8</v>
      </c>
      <c r="K8429" t="s">
        <v>6766</v>
      </c>
    </row>
    <row r="8430" spans="1:11" x14ac:dyDescent="0.25">
      <c r="A8430">
        <v>4087</v>
      </c>
      <c r="B8430" t="s">
        <v>3281</v>
      </c>
      <c r="C8430" t="s">
        <v>3282</v>
      </c>
      <c r="D8430" t="s">
        <v>3283</v>
      </c>
      <c r="E8430" t="s">
        <v>1090</v>
      </c>
      <c r="F8430" t="s">
        <v>3284</v>
      </c>
      <c r="G8430">
        <v>3040</v>
      </c>
      <c r="H8430" t="s">
        <v>8</v>
      </c>
      <c r="I8430" t="s">
        <v>8</v>
      </c>
      <c r="J8430" t="s">
        <v>8</v>
      </c>
      <c r="K8430" t="s">
        <v>6766</v>
      </c>
    </row>
    <row r="8431" spans="1:11" x14ac:dyDescent="0.25">
      <c r="A8431">
        <v>4087</v>
      </c>
      <c r="B8431" t="s">
        <v>3281</v>
      </c>
      <c r="C8431" t="s">
        <v>3282</v>
      </c>
      <c r="D8431" t="s">
        <v>3283</v>
      </c>
      <c r="E8431" t="s">
        <v>1090</v>
      </c>
      <c r="F8431" t="s">
        <v>3284</v>
      </c>
      <c r="G8431">
        <v>3040</v>
      </c>
      <c r="H8431" t="s">
        <v>8</v>
      </c>
      <c r="I8431" t="s">
        <v>8</v>
      </c>
      <c r="J8431" t="s">
        <v>8</v>
      </c>
      <c r="K8431" t="s">
        <v>6766</v>
      </c>
    </row>
    <row r="8432" spans="1:11" x14ac:dyDescent="0.25">
      <c r="A8432">
        <v>4087</v>
      </c>
      <c r="B8432" t="s">
        <v>3281</v>
      </c>
      <c r="C8432" t="s">
        <v>3282</v>
      </c>
      <c r="D8432" t="s">
        <v>3283</v>
      </c>
      <c r="E8432" t="s">
        <v>1090</v>
      </c>
      <c r="F8432" t="s">
        <v>3284</v>
      </c>
      <c r="G8432">
        <v>3040</v>
      </c>
      <c r="H8432" t="s">
        <v>8</v>
      </c>
      <c r="I8432" t="s">
        <v>8</v>
      </c>
      <c r="J8432" t="s">
        <v>8</v>
      </c>
      <c r="K8432" t="s">
        <v>6766</v>
      </c>
    </row>
    <row r="8433" spans="1:11" x14ac:dyDescent="0.25">
      <c r="A8433">
        <v>4087</v>
      </c>
      <c r="B8433" t="s">
        <v>3281</v>
      </c>
      <c r="C8433" t="s">
        <v>3282</v>
      </c>
      <c r="D8433" t="s">
        <v>3283</v>
      </c>
      <c r="E8433" t="s">
        <v>1090</v>
      </c>
      <c r="F8433" t="s">
        <v>3284</v>
      </c>
      <c r="G8433">
        <v>3040</v>
      </c>
      <c r="H8433" t="s">
        <v>8</v>
      </c>
      <c r="I8433" t="s">
        <v>8</v>
      </c>
      <c r="J8433" t="s">
        <v>8</v>
      </c>
      <c r="K8433" t="s">
        <v>6766</v>
      </c>
    </row>
    <row r="8434" spans="1:11" x14ac:dyDescent="0.25">
      <c r="A8434">
        <v>4087</v>
      </c>
      <c r="B8434" t="s">
        <v>3281</v>
      </c>
      <c r="C8434" t="s">
        <v>3282</v>
      </c>
      <c r="D8434" t="s">
        <v>3283</v>
      </c>
      <c r="E8434" t="s">
        <v>1090</v>
      </c>
      <c r="F8434" t="s">
        <v>3284</v>
      </c>
      <c r="G8434">
        <v>3040</v>
      </c>
      <c r="H8434" t="s">
        <v>8</v>
      </c>
      <c r="I8434" t="s">
        <v>8</v>
      </c>
      <c r="J8434" t="s">
        <v>8</v>
      </c>
      <c r="K8434" t="s">
        <v>6766</v>
      </c>
    </row>
    <row r="8435" spans="1:11" x14ac:dyDescent="0.25">
      <c r="A8435">
        <v>4087</v>
      </c>
      <c r="B8435" t="s">
        <v>3281</v>
      </c>
      <c r="C8435" t="s">
        <v>3282</v>
      </c>
      <c r="D8435" t="s">
        <v>3283</v>
      </c>
      <c r="E8435" t="s">
        <v>1090</v>
      </c>
      <c r="F8435" t="s">
        <v>3284</v>
      </c>
      <c r="G8435">
        <v>3040</v>
      </c>
      <c r="H8435" t="s">
        <v>8</v>
      </c>
      <c r="I8435" t="s">
        <v>8</v>
      </c>
      <c r="J8435" t="s">
        <v>8</v>
      </c>
      <c r="K8435" t="s">
        <v>6766</v>
      </c>
    </row>
    <row r="8436" spans="1:11" x14ac:dyDescent="0.25">
      <c r="A8436">
        <v>4087</v>
      </c>
      <c r="B8436" t="s">
        <v>3281</v>
      </c>
      <c r="C8436" t="s">
        <v>3282</v>
      </c>
      <c r="D8436" t="s">
        <v>3283</v>
      </c>
      <c r="E8436" t="s">
        <v>1090</v>
      </c>
      <c r="F8436" t="s">
        <v>3284</v>
      </c>
      <c r="G8436">
        <v>3040</v>
      </c>
      <c r="H8436" t="s">
        <v>8</v>
      </c>
      <c r="I8436" t="s">
        <v>8</v>
      </c>
      <c r="J8436" t="s">
        <v>8</v>
      </c>
      <c r="K8436" t="s">
        <v>6766</v>
      </c>
    </row>
    <row r="8437" spans="1:11" x14ac:dyDescent="0.25">
      <c r="A8437">
        <v>4087</v>
      </c>
      <c r="B8437" t="s">
        <v>3281</v>
      </c>
      <c r="C8437" t="s">
        <v>3282</v>
      </c>
      <c r="D8437" t="s">
        <v>3283</v>
      </c>
      <c r="E8437" t="s">
        <v>1090</v>
      </c>
      <c r="F8437" t="s">
        <v>3284</v>
      </c>
      <c r="G8437">
        <v>3040</v>
      </c>
      <c r="H8437" t="s">
        <v>8</v>
      </c>
      <c r="I8437" t="s">
        <v>8</v>
      </c>
      <c r="J8437" t="s">
        <v>8</v>
      </c>
      <c r="K8437" t="s">
        <v>6766</v>
      </c>
    </row>
    <row r="8438" spans="1:11" x14ac:dyDescent="0.25">
      <c r="A8438">
        <v>4087</v>
      </c>
      <c r="B8438" t="s">
        <v>3281</v>
      </c>
      <c r="C8438" t="s">
        <v>3282</v>
      </c>
      <c r="D8438" t="s">
        <v>3283</v>
      </c>
      <c r="E8438" t="s">
        <v>1090</v>
      </c>
      <c r="F8438" t="s">
        <v>3284</v>
      </c>
      <c r="G8438">
        <v>3040</v>
      </c>
      <c r="H8438" t="s">
        <v>8</v>
      </c>
      <c r="I8438" t="s">
        <v>8</v>
      </c>
      <c r="J8438" t="s">
        <v>8</v>
      </c>
      <c r="K8438" t="s">
        <v>6766</v>
      </c>
    </row>
    <row r="8439" spans="1:11" x14ac:dyDescent="0.25">
      <c r="A8439">
        <v>4087</v>
      </c>
      <c r="B8439" t="s">
        <v>3281</v>
      </c>
      <c r="C8439" t="s">
        <v>3282</v>
      </c>
      <c r="D8439" t="s">
        <v>3283</v>
      </c>
      <c r="E8439" t="s">
        <v>1090</v>
      </c>
      <c r="F8439" t="s">
        <v>3284</v>
      </c>
      <c r="G8439">
        <v>3040</v>
      </c>
      <c r="H8439" t="s">
        <v>8</v>
      </c>
      <c r="I8439" t="s">
        <v>8</v>
      </c>
      <c r="J8439" t="s">
        <v>8</v>
      </c>
      <c r="K8439" t="s">
        <v>6766</v>
      </c>
    </row>
    <row r="8440" spans="1:11" x14ac:dyDescent="0.25">
      <c r="A8440">
        <v>4087</v>
      </c>
      <c r="B8440" t="s">
        <v>3281</v>
      </c>
      <c r="C8440" t="s">
        <v>3282</v>
      </c>
      <c r="D8440" t="s">
        <v>3283</v>
      </c>
      <c r="E8440" t="s">
        <v>1090</v>
      </c>
      <c r="F8440" t="s">
        <v>3284</v>
      </c>
      <c r="G8440">
        <v>3040</v>
      </c>
      <c r="H8440" t="s">
        <v>8</v>
      </c>
      <c r="I8440" t="s">
        <v>8</v>
      </c>
      <c r="J8440" t="s">
        <v>8</v>
      </c>
      <c r="K8440" t="s">
        <v>6766</v>
      </c>
    </row>
    <row r="8441" spans="1:11" x14ac:dyDescent="0.25">
      <c r="A8441">
        <v>4087</v>
      </c>
      <c r="B8441" t="s">
        <v>3281</v>
      </c>
      <c r="C8441" t="s">
        <v>3282</v>
      </c>
      <c r="D8441" t="s">
        <v>3283</v>
      </c>
      <c r="E8441" t="s">
        <v>1090</v>
      </c>
      <c r="F8441" t="s">
        <v>3284</v>
      </c>
      <c r="G8441">
        <v>3040</v>
      </c>
      <c r="H8441" t="s">
        <v>8</v>
      </c>
      <c r="I8441" t="s">
        <v>8</v>
      </c>
      <c r="J8441" t="s">
        <v>8</v>
      </c>
      <c r="K8441" t="s">
        <v>6766</v>
      </c>
    </row>
    <row r="8442" spans="1:11" x14ac:dyDescent="0.25">
      <c r="A8442">
        <v>4093</v>
      </c>
      <c r="B8442" t="s">
        <v>12201</v>
      </c>
      <c r="C8442" t="s">
        <v>12202</v>
      </c>
      <c r="D8442" t="s">
        <v>9</v>
      </c>
      <c r="E8442" t="s">
        <v>10</v>
      </c>
      <c r="F8442" t="s">
        <v>889</v>
      </c>
      <c r="G8442">
        <v>3046</v>
      </c>
      <c r="H8442" t="s">
        <v>8</v>
      </c>
      <c r="I8442" t="s">
        <v>8</v>
      </c>
      <c r="J8442" t="s">
        <v>8</v>
      </c>
      <c r="K8442" t="s">
        <v>6766</v>
      </c>
    </row>
    <row r="8443" spans="1:11" x14ac:dyDescent="0.25">
      <c r="A8443">
        <v>4093</v>
      </c>
      <c r="B8443" t="s">
        <v>12201</v>
      </c>
      <c r="C8443" t="s">
        <v>12202</v>
      </c>
      <c r="D8443" t="s">
        <v>9</v>
      </c>
      <c r="E8443" t="s">
        <v>10</v>
      </c>
      <c r="F8443" t="s">
        <v>889</v>
      </c>
      <c r="G8443">
        <v>3046</v>
      </c>
      <c r="H8443" t="s">
        <v>8</v>
      </c>
      <c r="I8443" t="s">
        <v>8</v>
      </c>
      <c r="J8443" t="s">
        <v>8</v>
      </c>
      <c r="K8443" t="s">
        <v>6766</v>
      </c>
    </row>
    <row r="8444" spans="1:11" x14ac:dyDescent="0.25">
      <c r="A8444">
        <v>4093</v>
      </c>
      <c r="B8444" t="s">
        <v>12201</v>
      </c>
      <c r="C8444" t="s">
        <v>12202</v>
      </c>
      <c r="D8444" t="s">
        <v>9</v>
      </c>
      <c r="E8444" t="s">
        <v>10</v>
      </c>
      <c r="F8444" t="s">
        <v>889</v>
      </c>
      <c r="G8444">
        <v>3046</v>
      </c>
      <c r="H8444" t="s">
        <v>8</v>
      </c>
      <c r="I8444" t="s">
        <v>8</v>
      </c>
      <c r="J8444" t="s">
        <v>8</v>
      </c>
      <c r="K8444" t="s">
        <v>6766</v>
      </c>
    </row>
    <row r="8445" spans="1:11" x14ac:dyDescent="0.25">
      <c r="A8445">
        <v>4093</v>
      </c>
      <c r="B8445" t="s">
        <v>12201</v>
      </c>
      <c r="C8445" t="s">
        <v>12202</v>
      </c>
      <c r="D8445" t="s">
        <v>9</v>
      </c>
      <c r="E8445" t="s">
        <v>10</v>
      </c>
      <c r="F8445" t="s">
        <v>889</v>
      </c>
      <c r="G8445">
        <v>3046</v>
      </c>
      <c r="H8445" t="s">
        <v>8</v>
      </c>
      <c r="I8445" t="s">
        <v>8</v>
      </c>
      <c r="J8445" t="s">
        <v>8</v>
      </c>
      <c r="K8445" t="s">
        <v>6766</v>
      </c>
    </row>
    <row r="8446" spans="1:11" x14ac:dyDescent="0.25">
      <c r="A8446">
        <v>4093</v>
      </c>
      <c r="B8446" t="s">
        <v>12201</v>
      </c>
      <c r="C8446" t="s">
        <v>12202</v>
      </c>
      <c r="D8446" t="s">
        <v>9</v>
      </c>
      <c r="E8446" t="s">
        <v>10</v>
      </c>
      <c r="F8446" t="s">
        <v>889</v>
      </c>
      <c r="G8446">
        <v>3046</v>
      </c>
      <c r="H8446" t="s">
        <v>8</v>
      </c>
      <c r="I8446" t="s">
        <v>8</v>
      </c>
      <c r="J8446" t="s">
        <v>8</v>
      </c>
      <c r="K8446" t="s">
        <v>6766</v>
      </c>
    </row>
    <row r="8447" spans="1:11" x14ac:dyDescent="0.25">
      <c r="A8447">
        <v>4093</v>
      </c>
      <c r="B8447" t="s">
        <v>12201</v>
      </c>
      <c r="C8447" t="s">
        <v>12202</v>
      </c>
      <c r="D8447" t="s">
        <v>9</v>
      </c>
      <c r="E8447" t="s">
        <v>10</v>
      </c>
      <c r="F8447" t="s">
        <v>889</v>
      </c>
      <c r="G8447">
        <v>3046</v>
      </c>
      <c r="H8447" t="s">
        <v>8</v>
      </c>
      <c r="I8447" t="s">
        <v>8</v>
      </c>
      <c r="J8447" t="s">
        <v>8</v>
      </c>
      <c r="K8447" t="s">
        <v>6766</v>
      </c>
    </row>
    <row r="8448" spans="1:11" x14ac:dyDescent="0.25">
      <c r="A8448">
        <v>4094</v>
      </c>
      <c r="B8448" t="s">
        <v>3285</v>
      </c>
      <c r="C8448" t="s">
        <v>3286</v>
      </c>
      <c r="D8448" t="s">
        <v>9</v>
      </c>
      <c r="E8448" t="s">
        <v>10</v>
      </c>
      <c r="F8448" t="s">
        <v>250</v>
      </c>
      <c r="G8448">
        <v>3047</v>
      </c>
      <c r="H8448" t="s">
        <v>8</v>
      </c>
      <c r="I8448" t="s">
        <v>8</v>
      </c>
      <c r="J8448" t="s">
        <v>8</v>
      </c>
      <c r="K8448" t="s">
        <v>6766</v>
      </c>
    </row>
    <row r="8449" spans="1:11" x14ac:dyDescent="0.25">
      <c r="A8449">
        <v>4094</v>
      </c>
      <c r="B8449" t="s">
        <v>3285</v>
      </c>
      <c r="C8449" t="s">
        <v>3286</v>
      </c>
      <c r="D8449" t="s">
        <v>9</v>
      </c>
      <c r="E8449" t="s">
        <v>10</v>
      </c>
      <c r="F8449" t="s">
        <v>250</v>
      </c>
      <c r="G8449">
        <v>3047</v>
      </c>
      <c r="H8449" t="s">
        <v>8</v>
      </c>
      <c r="I8449" t="s">
        <v>8</v>
      </c>
      <c r="J8449" t="s">
        <v>8</v>
      </c>
      <c r="K8449" t="s">
        <v>6766</v>
      </c>
    </row>
    <row r="8450" spans="1:11" x14ac:dyDescent="0.25">
      <c r="A8450">
        <v>4095</v>
      </c>
      <c r="B8450" t="s">
        <v>3287</v>
      </c>
      <c r="C8450" t="s">
        <v>3288</v>
      </c>
      <c r="D8450" t="s">
        <v>23</v>
      </c>
      <c r="E8450" t="s">
        <v>10</v>
      </c>
      <c r="F8450" t="s">
        <v>45</v>
      </c>
      <c r="G8450">
        <v>3048</v>
      </c>
      <c r="H8450" t="s">
        <v>8</v>
      </c>
      <c r="I8450" t="s">
        <v>8</v>
      </c>
      <c r="J8450" t="s">
        <v>8</v>
      </c>
      <c r="K8450" t="s">
        <v>6766</v>
      </c>
    </row>
    <row r="8451" spans="1:11" x14ac:dyDescent="0.25">
      <c r="A8451">
        <v>4096</v>
      </c>
      <c r="B8451" t="s">
        <v>3289</v>
      </c>
      <c r="C8451" t="s">
        <v>3290</v>
      </c>
      <c r="D8451" t="s">
        <v>27</v>
      </c>
      <c r="E8451" t="s">
        <v>10</v>
      </c>
      <c r="F8451" t="s">
        <v>28</v>
      </c>
      <c r="G8451">
        <v>3049</v>
      </c>
      <c r="H8451" t="s">
        <v>8</v>
      </c>
      <c r="I8451" t="s">
        <v>8</v>
      </c>
      <c r="J8451" t="s">
        <v>8</v>
      </c>
      <c r="K8451" t="s">
        <v>6766</v>
      </c>
    </row>
    <row r="8452" spans="1:11" x14ac:dyDescent="0.25">
      <c r="A8452">
        <v>4096</v>
      </c>
      <c r="B8452" t="s">
        <v>3289</v>
      </c>
      <c r="C8452" t="s">
        <v>3290</v>
      </c>
      <c r="D8452" t="s">
        <v>27</v>
      </c>
      <c r="E8452" t="s">
        <v>10</v>
      </c>
      <c r="F8452" t="s">
        <v>28</v>
      </c>
      <c r="G8452">
        <v>3049</v>
      </c>
      <c r="H8452" t="s">
        <v>8</v>
      </c>
      <c r="I8452" t="s">
        <v>8</v>
      </c>
      <c r="J8452" t="s">
        <v>8</v>
      </c>
      <c r="K8452" t="s">
        <v>6766</v>
      </c>
    </row>
    <row r="8453" spans="1:11" x14ac:dyDescent="0.25">
      <c r="A8453">
        <v>4096</v>
      </c>
      <c r="B8453" t="s">
        <v>3289</v>
      </c>
      <c r="C8453" t="s">
        <v>3290</v>
      </c>
      <c r="D8453" t="s">
        <v>27</v>
      </c>
      <c r="E8453" t="s">
        <v>10</v>
      </c>
      <c r="F8453" t="s">
        <v>28</v>
      </c>
      <c r="G8453">
        <v>3049</v>
      </c>
      <c r="H8453" t="s">
        <v>8</v>
      </c>
      <c r="I8453" t="s">
        <v>8</v>
      </c>
      <c r="J8453" t="s">
        <v>8</v>
      </c>
      <c r="K8453" t="s">
        <v>6766</v>
      </c>
    </row>
    <row r="8454" spans="1:11" x14ac:dyDescent="0.25">
      <c r="A8454">
        <v>4096</v>
      </c>
      <c r="B8454" t="s">
        <v>3289</v>
      </c>
      <c r="C8454" t="s">
        <v>3290</v>
      </c>
      <c r="D8454" t="s">
        <v>27</v>
      </c>
      <c r="E8454" t="s">
        <v>10</v>
      </c>
      <c r="F8454" t="s">
        <v>28</v>
      </c>
      <c r="G8454">
        <v>3049</v>
      </c>
      <c r="H8454" t="s">
        <v>8</v>
      </c>
      <c r="I8454" t="s">
        <v>8</v>
      </c>
      <c r="J8454" t="s">
        <v>8</v>
      </c>
      <c r="K8454" t="s">
        <v>6766</v>
      </c>
    </row>
    <row r="8455" spans="1:11" x14ac:dyDescent="0.25">
      <c r="A8455">
        <v>4096</v>
      </c>
      <c r="B8455" t="s">
        <v>3289</v>
      </c>
      <c r="C8455" t="s">
        <v>3290</v>
      </c>
      <c r="D8455" t="s">
        <v>27</v>
      </c>
      <c r="E8455" t="s">
        <v>10</v>
      </c>
      <c r="F8455" t="s">
        <v>28</v>
      </c>
      <c r="G8455">
        <v>3049</v>
      </c>
      <c r="H8455" t="s">
        <v>8</v>
      </c>
      <c r="I8455" t="s">
        <v>8</v>
      </c>
      <c r="J8455" t="s">
        <v>8</v>
      </c>
      <c r="K8455" t="s">
        <v>6766</v>
      </c>
    </row>
    <row r="8456" spans="1:11" x14ac:dyDescent="0.25">
      <c r="A8456">
        <v>4096</v>
      </c>
      <c r="B8456" t="s">
        <v>3289</v>
      </c>
      <c r="C8456" t="s">
        <v>3290</v>
      </c>
      <c r="D8456" t="s">
        <v>27</v>
      </c>
      <c r="E8456" t="s">
        <v>10</v>
      </c>
      <c r="F8456" t="s">
        <v>28</v>
      </c>
      <c r="G8456">
        <v>3049</v>
      </c>
      <c r="H8456" t="s">
        <v>8</v>
      </c>
      <c r="I8456" t="s">
        <v>8</v>
      </c>
      <c r="J8456" t="s">
        <v>8</v>
      </c>
      <c r="K8456" t="s">
        <v>6766</v>
      </c>
    </row>
    <row r="8457" spans="1:11" x14ac:dyDescent="0.25">
      <c r="A8457">
        <v>4096</v>
      </c>
      <c r="B8457" t="s">
        <v>3289</v>
      </c>
      <c r="C8457" t="s">
        <v>3290</v>
      </c>
      <c r="D8457" t="s">
        <v>27</v>
      </c>
      <c r="E8457" t="s">
        <v>10</v>
      </c>
      <c r="F8457" t="s">
        <v>28</v>
      </c>
      <c r="G8457">
        <v>3049</v>
      </c>
      <c r="H8457" t="s">
        <v>8</v>
      </c>
      <c r="I8457" t="s">
        <v>8</v>
      </c>
      <c r="J8457" t="s">
        <v>8</v>
      </c>
      <c r="K8457" t="s">
        <v>6766</v>
      </c>
    </row>
    <row r="8458" spans="1:11" x14ac:dyDescent="0.25">
      <c r="A8458">
        <v>4096</v>
      </c>
      <c r="B8458" t="s">
        <v>3289</v>
      </c>
      <c r="C8458" t="s">
        <v>3290</v>
      </c>
      <c r="D8458" t="s">
        <v>27</v>
      </c>
      <c r="E8458" t="s">
        <v>10</v>
      </c>
      <c r="F8458" t="s">
        <v>28</v>
      </c>
      <c r="G8458">
        <v>3049</v>
      </c>
      <c r="H8458" t="s">
        <v>8</v>
      </c>
      <c r="I8458" t="s">
        <v>8</v>
      </c>
      <c r="J8458" t="s">
        <v>8</v>
      </c>
      <c r="K8458" t="s">
        <v>6766</v>
      </c>
    </row>
    <row r="8459" spans="1:11" x14ac:dyDescent="0.25">
      <c r="A8459">
        <v>4096</v>
      </c>
      <c r="B8459" t="s">
        <v>3289</v>
      </c>
      <c r="C8459" t="s">
        <v>3290</v>
      </c>
      <c r="D8459" t="s">
        <v>27</v>
      </c>
      <c r="E8459" t="s">
        <v>10</v>
      </c>
      <c r="F8459" t="s">
        <v>28</v>
      </c>
      <c r="G8459">
        <v>3049</v>
      </c>
      <c r="H8459" t="s">
        <v>8</v>
      </c>
      <c r="I8459" t="s">
        <v>8</v>
      </c>
      <c r="J8459" t="s">
        <v>8</v>
      </c>
      <c r="K8459" t="s">
        <v>6766</v>
      </c>
    </row>
    <row r="8460" spans="1:11" x14ac:dyDescent="0.25">
      <c r="A8460">
        <v>4096</v>
      </c>
      <c r="B8460" t="s">
        <v>3289</v>
      </c>
      <c r="C8460" t="s">
        <v>3290</v>
      </c>
      <c r="D8460" t="s">
        <v>27</v>
      </c>
      <c r="E8460" t="s">
        <v>10</v>
      </c>
      <c r="F8460" t="s">
        <v>28</v>
      </c>
      <c r="G8460">
        <v>3049</v>
      </c>
      <c r="H8460" t="s">
        <v>8</v>
      </c>
      <c r="I8460" t="s">
        <v>8</v>
      </c>
      <c r="J8460" t="s">
        <v>8</v>
      </c>
      <c r="K8460" t="s">
        <v>6766</v>
      </c>
    </row>
    <row r="8461" spans="1:11" x14ac:dyDescent="0.25">
      <c r="A8461">
        <v>4096</v>
      </c>
      <c r="B8461" t="s">
        <v>3289</v>
      </c>
      <c r="C8461" t="s">
        <v>3290</v>
      </c>
      <c r="D8461" t="s">
        <v>27</v>
      </c>
      <c r="E8461" t="s">
        <v>10</v>
      </c>
      <c r="F8461" t="s">
        <v>28</v>
      </c>
      <c r="G8461">
        <v>3049</v>
      </c>
      <c r="H8461" t="s">
        <v>8</v>
      </c>
      <c r="I8461" t="s">
        <v>8</v>
      </c>
      <c r="J8461" t="s">
        <v>8</v>
      </c>
      <c r="K8461" t="s">
        <v>6766</v>
      </c>
    </row>
    <row r="8462" spans="1:11" x14ac:dyDescent="0.25">
      <c r="A8462">
        <v>4096</v>
      </c>
      <c r="B8462" t="s">
        <v>3289</v>
      </c>
      <c r="C8462" t="s">
        <v>3290</v>
      </c>
      <c r="D8462" t="s">
        <v>27</v>
      </c>
      <c r="E8462" t="s">
        <v>10</v>
      </c>
      <c r="F8462" t="s">
        <v>28</v>
      </c>
      <c r="G8462">
        <v>3049</v>
      </c>
      <c r="H8462" t="s">
        <v>8</v>
      </c>
      <c r="I8462" t="s">
        <v>8</v>
      </c>
      <c r="J8462" t="s">
        <v>8</v>
      </c>
      <c r="K8462" t="s">
        <v>6766</v>
      </c>
    </row>
    <row r="8463" spans="1:11" x14ac:dyDescent="0.25">
      <c r="A8463">
        <v>4096</v>
      </c>
      <c r="B8463" t="s">
        <v>3289</v>
      </c>
      <c r="C8463" t="s">
        <v>3290</v>
      </c>
      <c r="D8463" t="s">
        <v>27</v>
      </c>
      <c r="E8463" t="s">
        <v>10</v>
      </c>
      <c r="F8463" t="s">
        <v>28</v>
      </c>
      <c r="G8463">
        <v>3049</v>
      </c>
      <c r="H8463" t="s">
        <v>8</v>
      </c>
      <c r="I8463" t="s">
        <v>8</v>
      </c>
      <c r="J8463" t="s">
        <v>8</v>
      </c>
      <c r="K8463" t="s">
        <v>6766</v>
      </c>
    </row>
    <row r="8464" spans="1:11" x14ac:dyDescent="0.25">
      <c r="A8464">
        <v>4096</v>
      </c>
      <c r="B8464" t="s">
        <v>3289</v>
      </c>
      <c r="C8464" t="s">
        <v>3290</v>
      </c>
      <c r="D8464" t="s">
        <v>27</v>
      </c>
      <c r="E8464" t="s">
        <v>10</v>
      </c>
      <c r="F8464" t="s">
        <v>28</v>
      </c>
      <c r="G8464">
        <v>3049</v>
      </c>
      <c r="H8464" t="s">
        <v>8</v>
      </c>
      <c r="I8464" t="s">
        <v>8</v>
      </c>
      <c r="J8464" t="s">
        <v>8</v>
      </c>
      <c r="K8464" t="s">
        <v>6766</v>
      </c>
    </row>
    <row r="8465" spans="1:11" x14ac:dyDescent="0.25">
      <c r="A8465">
        <v>4096</v>
      </c>
      <c r="B8465" t="s">
        <v>3289</v>
      </c>
      <c r="C8465" t="s">
        <v>3290</v>
      </c>
      <c r="D8465" t="s">
        <v>27</v>
      </c>
      <c r="E8465" t="s">
        <v>10</v>
      </c>
      <c r="F8465" t="s">
        <v>28</v>
      </c>
      <c r="G8465">
        <v>3049</v>
      </c>
      <c r="H8465" t="s">
        <v>8</v>
      </c>
      <c r="I8465" t="s">
        <v>8</v>
      </c>
      <c r="J8465" t="s">
        <v>8</v>
      </c>
      <c r="K8465" t="s">
        <v>6766</v>
      </c>
    </row>
    <row r="8466" spans="1:11" x14ac:dyDescent="0.25">
      <c r="A8466">
        <v>4096</v>
      </c>
      <c r="B8466" t="s">
        <v>3289</v>
      </c>
      <c r="C8466" t="s">
        <v>3290</v>
      </c>
      <c r="D8466" t="s">
        <v>27</v>
      </c>
      <c r="E8466" t="s">
        <v>10</v>
      </c>
      <c r="F8466" t="s">
        <v>28</v>
      </c>
      <c r="G8466">
        <v>3049</v>
      </c>
      <c r="H8466" t="s">
        <v>8</v>
      </c>
      <c r="I8466" t="s">
        <v>8</v>
      </c>
      <c r="J8466" t="s">
        <v>8</v>
      </c>
      <c r="K8466" t="s">
        <v>6766</v>
      </c>
    </row>
    <row r="8467" spans="1:11" x14ac:dyDescent="0.25">
      <c r="A8467">
        <v>4099</v>
      </c>
      <c r="B8467" t="s">
        <v>3291</v>
      </c>
      <c r="C8467" t="s">
        <v>3292</v>
      </c>
      <c r="D8467" t="s">
        <v>3293</v>
      </c>
      <c r="E8467" t="s">
        <v>105</v>
      </c>
      <c r="F8467" t="s">
        <v>3294</v>
      </c>
      <c r="G8467">
        <v>3052</v>
      </c>
      <c r="H8467" t="s">
        <v>8</v>
      </c>
      <c r="I8467" t="s">
        <v>8</v>
      </c>
      <c r="J8467" t="s">
        <v>8</v>
      </c>
      <c r="K8467" t="s">
        <v>6766</v>
      </c>
    </row>
    <row r="8468" spans="1:11" x14ac:dyDescent="0.25">
      <c r="A8468">
        <v>4100</v>
      </c>
      <c r="B8468" t="s">
        <v>3295</v>
      </c>
      <c r="C8468" t="s">
        <v>3296</v>
      </c>
      <c r="D8468" t="s">
        <v>1136</v>
      </c>
      <c r="E8468" t="s">
        <v>1121</v>
      </c>
      <c r="F8468" t="s">
        <v>3297</v>
      </c>
      <c r="G8468">
        <v>3053</v>
      </c>
      <c r="H8468" t="s">
        <v>8</v>
      </c>
      <c r="I8468" t="s">
        <v>8</v>
      </c>
      <c r="J8468" t="s">
        <v>8</v>
      </c>
      <c r="K8468" t="s">
        <v>6766</v>
      </c>
    </row>
    <row r="8469" spans="1:11" x14ac:dyDescent="0.25">
      <c r="A8469">
        <v>4102</v>
      </c>
      <c r="B8469" t="s">
        <v>3298</v>
      </c>
      <c r="C8469" t="s">
        <v>3299</v>
      </c>
      <c r="D8469" t="s">
        <v>9</v>
      </c>
      <c r="E8469" t="s">
        <v>10</v>
      </c>
      <c r="F8469" t="s">
        <v>3300</v>
      </c>
      <c r="G8469">
        <v>3054</v>
      </c>
      <c r="H8469" t="s">
        <v>8</v>
      </c>
      <c r="I8469" t="s">
        <v>8</v>
      </c>
      <c r="J8469" t="s">
        <v>8</v>
      </c>
      <c r="K8469" t="s">
        <v>6766</v>
      </c>
    </row>
    <row r="8470" spans="1:11" x14ac:dyDescent="0.25">
      <c r="A8470">
        <v>4102</v>
      </c>
      <c r="B8470" t="s">
        <v>3298</v>
      </c>
      <c r="C8470" t="s">
        <v>3299</v>
      </c>
      <c r="D8470" t="s">
        <v>9</v>
      </c>
      <c r="E8470" t="s">
        <v>10</v>
      </c>
      <c r="F8470" t="s">
        <v>3300</v>
      </c>
      <c r="G8470">
        <v>3054</v>
      </c>
      <c r="H8470" t="s">
        <v>8</v>
      </c>
      <c r="I8470" t="s">
        <v>8</v>
      </c>
      <c r="J8470" t="s">
        <v>8</v>
      </c>
      <c r="K8470" t="s">
        <v>6766</v>
      </c>
    </row>
    <row r="8471" spans="1:11" x14ac:dyDescent="0.25">
      <c r="A8471">
        <v>4102</v>
      </c>
      <c r="B8471" t="s">
        <v>3298</v>
      </c>
      <c r="C8471" t="s">
        <v>3299</v>
      </c>
      <c r="D8471" t="s">
        <v>9</v>
      </c>
      <c r="E8471" t="s">
        <v>10</v>
      </c>
      <c r="F8471" t="s">
        <v>3300</v>
      </c>
      <c r="G8471">
        <v>3054</v>
      </c>
      <c r="H8471" t="s">
        <v>8</v>
      </c>
      <c r="I8471" t="s">
        <v>8</v>
      </c>
      <c r="J8471" t="s">
        <v>8</v>
      </c>
      <c r="K8471" t="s">
        <v>6766</v>
      </c>
    </row>
    <row r="8472" spans="1:11" x14ac:dyDescent="0.25">
      <c r="A8472">
        <v>4102</v>
      </c>
      <c r="B8472" t="s">
        <v>3298</v>
      </c>
      <c r="C8472" t="s">
        <v>3299</v>
      </c>
      <c r="D8472" t="s">
        <v>9</v>
      </c>
      <c r="E8472" t="s">
        <v>10</v>
      </c>
      <c r="F8472" t="s">
        <v>3300</v>
      </c>
      <c r="G8472">
        <v>3054</v>
      </c>
      <c r="H8472" t="s">
        <v>8</v>
      </c>
      <c r="I8472" t="s">
        <v>8</v>
      </c>
      <c r="J8472" t="s">
        <v>8</v>
      </c>
      <c r="K8472" t="s">
        <v>6766</v>
      </c>
    </row>
    <row r="8473" spans="1:11" x14ac:dyDescent="0.25">
      <c r="A8473">
        <v>4102</v>
      </c>
      <c r="B8473" t="s">
        <v>3298</v>
      </c>
      <c r="C8473" t="s">
        <v>3299</v>
      </c>
      <c r="D8473" t="s">
        <v>9</v>
      </c>
      <c r="E8473" t="s">
        <v>10</v>
      </c>
      <c r="F8473" t="s">
        <v>3300</v>
      </c>
      <c r="G8473">
        <v>3054</v>
      </c>
      <c r="H8473" t="s">
        <v>8</v>
      </c>
      <c r="I8473" t="s">
        <v>8</v>
      </c>
      <c r="J8473" t="s">
        <v>8</v>
      </c>
      <c r="K8473" t="s">
        <v>6766</v>
      </c>
    </row>
    <row r="8474" spans="1:11" x14ac:dyDescent="0.25">
      <c r="A8474">
        <v>4102</v>
      </c>
      <c r="B8474" t="s">
        <v>3298</v>
      </c>
      <c r="C8474" t="s">
        <v>3299</v>
      </c>
      <c r="D8474" t="s">
        <v>9</v>
      </c>
      <c r="E8474" t="s">
        <v>10</v>
      </c>
      <c r="F8474" t="s">
        <v>3300</v>
      </c>
      <c r="G8474">
        <v>3054</v>
      </c>
      <c r="H8474" t="s">
        <v>8</v>
      </c>
      <c r="I8474" t="s">
        <v>8</v>
      </c>
      <c r="J8474" t="s">
        <v>8</v>
      </c>
      <c r="K8474" t="s">
        <v>6766</v>
      </c>
    </row>
    <row r="8475" spans="1:11" x14ac:dyDescent="0.25">
      <c r="A8475">
        <v>4102</v>
      </c>
      <c r="B8475" t="s">
        <v>3298</v>
      </c>
      <c r="C8475" t="s">
        <v>3299</v>
      </c>
      <c r="D8475" t="s">
        <v>9</v>
      </c>
      <c r="E8475" t="s">
        <v>10</v>
      </c>
      <c r="F8475" t="s">
        <v>3300</v>
      </c>
      <c r="G8475">
        <v>3054</v>
      </c>
      <c r="H8475" t="s">
        <v>8</v>
      </c>
      <c r="I8475" t="s">
        <v>8</v>
      </c>
      <c r="J8475" t="s">
        <v>8</v>
      </c>
      <c r="K8475" t="s">
        <v>6766</v>
      </c>
    </row>
    <row r="8476" spans="1:11" x14ac:dyDescent="0.25">
      <c r="A8476">
        <v>4102</v>
      </c>
      <c r="B8476" t="s">
        <v>3298</v>
      </c>
      <c r="C8476" t="s">
        <v>3299</v>
      </c>
      <c r="D8476" t="s">
        <v>9</v>
      </c>
      <c r="E8476" t="s">
        <v>10</v>
      </c>
      <c r="F8476" t="s">
        <v>3300</v>
      </c>
      <c r="G8476">
        <v>3054</v>
      </c>
      <c r="H8476" t="s">
        <v>8</v>
      </c>
      <c r="I8476" t="s">
        <v>8</v>
      </c>
      <c r="J8476" t="s">
        <v>8</v>
      </c>
      <c r="K8476" t="s">
        <v>6766</v>
      </c>
    </row>
    <row r="8477" spans="1:11" x14ac:dyDescent="0.25">
      <c r="A8477">
        <v>4102</v>
      </c>
      <c r="B8477" t="s">
        <v>3298</v>
      </c>
      <c r="C8477" t="s">
        <v>3299</v>
      </c>
      <c r="D8477" t="s">
        <v>9</v>
      </c>
      <c r="E8477" t="s">
        <v>10</v>
      </c>
      <c r="F8477" t="s">
        <v>3300</v>
      </c>
      <c r="G8477">
        <v>3054</v>
      </c>
      <c r="H8477" t="s">
        <v>8</v>
      </c>
      <c r="I8477" t="s">
        <v>8</v>
      </c>
      <c r="J8477" t="s">
        <v>8</v>
      </c>
      <c r="K8477" t="s">
        <v>6766</v>
      </c>
    </row>
    <row r="8478" spans="1:11" x14ac:dyDescent="0.25">
      <c r="A8478">
        <v>4102</v>
      </c>
      <c r="B8478" t="s">
        <v>3298</v>
      </c>
      <c r="C8478" t="s">
        <v>3299</v>
      </c>
      <c r="D8478" t="s">
        <v>9</v>
      </c>
      <c r="E8478" t="s">
        <v>10</v>
      </c>
      <c r="F8478" t="s">
        <v>3300</v>
      </c>
      <c r="G8478">
        <v>3054</v>
      </c>
      <c r="H8478" t="s">
        <v>8</v>
      </c>
      <c r="I8478" t="s">
        <v>8</v>
      </c>
      <c r="J8478" t="s">
        <v>8</v>
      </c>
      <c r="K8478" t="s">
        <v>6766</v>
      </c>
    </row>
    <row r="8479" spans="1:11" x14ac:dyDescent="0.25">
      <c r="A8479">
        <v>4102</v>
      </c>
      <c r="B8479" t="s">
        <v>3298</v>
      </c>
      <c r="C8479" t="s">
        <v>3299</v>
      </c>
      <c r="D8479" t="s">
        <v>9</v>
      </c>
      <c r="E8479" t="s">
        <v>10</v>
      </c>
      <c r="F8479" t="s">
        <v>3300</v>
      </c>
      <c r="G8479">
        <v>3054</v>
      </c>
      <c r="H8479" t="s">
        <v>8</v>
      </c>
      <c r="I8479" t="s">
        <v>8</v>
      </c>
      <c r="J8479" t="s">
        <v>8</v>
      </c>
      <c r="K8479" t="s">
        <v>6766</v>
      </c>
    </row>
    <row r="8480" spans="1:11" x14ac:dyDescent="0.25">
      <c r="A8480">
        <v>4102</v>
      </c>
      <c r="B8480" t="s">
        <v>3298</v>
      </c>
      <c r="C8480" t="s">
        <v>3299</v>
      </c>
      <c r="D8480" t="s">
        <v>9</v>
      </c>
      <c r="E8480" t="s">
        <v>10</v>
      </c>
      <c r="F8480" t="s">
        <v>3300</v>
      </c>
      <c r="G8480">
        <v>3054</v>
      </c>
      <c r="H8480" t="s">
        <v>8</v>
      </c>
      <c r="I8480" t="s">
        <v>8</v>
      </c>
      <c r="J8480" t="s">
        <v>8</v>
      </c>
      <c r="K8480" t="s">
        <v>6766</v>
      </c>
    </row>
    <row r="8481" spans="1:11" x14ac:dyDescent="0.25">
      <c r="A8481">
        <v>4102</v>
      </c>
      <c r="B8481" t="s">
        <v>3298</v>
      </c>
      <c r="C8481" t="s">
        <v>3299</v>
      </c>
      <c r="D8481" t="s">
        <v>9</v>
      </c>
      <c r="E8481" t="s">
        <v>10</v>
      </c>
      <c r="F8481" t="s">
        <v>3300</v>
      </c>
      <c r="G8481">
        <v>3054</v>
      </c>
      <c r="H8481" t="s">
        <v>8</v>
      </c>
      <c r="I8481" t="s">
        <v>8</v>
      </c>
      <c r="J8481" t="s">
        <v>8</v>
      </c>
      <c r="K8481" t="s">
        <v>6766</v>
      </c>
    </row>
    <row r="8482" spans="1:11" x14ac:dyDescent="0.25">
      <c r="A8482">
        <v>4102</v>
      </c>
      <c r="B8482" t="s">
        <v>3298</v>
      </c>
      <c r="C8482" t="s">
        <v>3299</v>
      </c>
      <c r="D8482" t="s">
        <v>9</v>
      </c>
      <c r="E8482" t="s">
        <v>10</v>
      </c>
      <c r="F8482" t="s">
        <v>3300</v>
      </c>
      <c r="G8482">
        <v>3054</v>
      </c>
      <c r="H8482" t="s">
        <v>8</v>
      </c>
      <c r="I8482" t="s">
        <v>8</v>
      </c>
      <c r="J8482" t="s">
        <v>8</v>
      </c>
      <c r="K8482" t="s">
        <v>6766</v>
      </c>
    </row>
    <row r="8483" spans="1:11" x14ac:dyDescent="0.25">
      <c r="A8483">
        <v>4103</v>
      </c>
      <c r="B8483" t="s">
        <v>3301</v>
      </c>
      <c r="C8483" t="s">
        <v>3302</v>
      </c>
      <c r="D8483" t="s">
        <v>712</v>
      </c>
      <c r="E8483" t="s">
        <v>397</v>
      </c>
      <c r="F8483" t="s">
        <v>2275</v>
      </c>
      <c r="G8483">
        <v>3055</v>
      </c>
      <c r="H8483" t="s">
        <v>8</v>
      </c>
      <c r="I8483" t="s">
        <v>8</v>
      </c>
      <c r="J8483" t="s">
        <v>8</v>
      </c>
      <c r="K8483" t="s">
        <v>6766</v>
      </c>
    </row>
    <row r="8484" spans="1:11" x14ac:dyDescent="0.25">
      <c r="A8484">
        <v>4103</v>
      </c>
      <c r="B8484" t="s">
        <v>3301</v>
      </c>
      <c r="C8484" t="s">
        <v>3302</v>
      </c>
      <c r="D8484" t="s">
        <v>712</v>
      </c>
      <c r="E8484" t="s">
        <v>397</v>
      </c>
      <c r="F8484" t="s">
        <v>2275</v>
      </c>
      <c r="G8484">
        <v>3055</v>
      </c>
      <c r="H8484" t="s">
        <v>8</v>
      </c>
      <c r="I8484" t="s">
        <v>8</v>
      </c>
      <c r="J8484" t="s">
        <v>8</v>
      </c>
      <c r="K8484" t="s">
        <v>6766</v>
      </c>
    </row>
    <row r="8485" spans="1:11" x14ac:dyDescent="0.25">
      <c r="A8485">
        <v>4105</v>
      </c>
      <c r="B8485" t="s">
        <v>12203</v>
      </c>
      <c r="C8485" t="s">
        <v>12204</v>
      </c>
      <c r="D8485" t="s">
        <v>516</v>
      </c>
      <c r="E8485" t="s">
        <v>10</v>
      </c>
      <c r="F8485" t="s">
        <v>517</v>
      </c>
      <c r="G8485">
        <v>3057</v>
      </c>
      <c r="H8485" t="s">
        <v>8</v>
      </c>
      <c r="I8485" t="s">
        <v>8</v>
      </c>
      <c r="J8485" t="s">
        <v>8</v>
      </c>
      <c r="K8485" t="s">
        <v>6766</v>
      </c>
    </row>
    <row r="8486" spans="1:11" x14ac:dyDescent="0.25">
      <c r="A8486">
        <v>4105</v>
      </c>
      <c r="B8486" t="s">
        <v>12203</v>
      </c>
      <c r="C8486" t="s">
        <v>12204</v>
      </c>
      <c r="D8486" t="s">
        <v>516</v>
      </c>
      <c r="E8486" t="s">
        <v>10</v>
      </c>
      <c r="F8486" t="s">
        <v>517</v>
      </c>
      <c r="G8486">
        <v>3057</v>
      </c>
      <c r="H8486" t="s">
        <v>8</v>
      </c>
      <c r="I8486" t="s">
        <v>8</v>
      </c>
      <c r="J8486" t="s">
        <v>8</v>
      </c>
      <c r="K8486" t="s">
        <v>6766</v>
      </c>
    </row>
    <row r="8487" spans="1:11" x14ac:dyDescent="0.25">
      <c r="A8487">
        <v>4105</v>
      </c>
      <c r="B8487" t="s">
        <v>12203</v>
      </c>
      <c r="C8487" t="s">
        <v>12204</v>
      </c>
      <c r="D8487" t="s">
        <v>516</v>
      </c>
      <c r="E8487" t="s">
        <v>10</v>
      </c>
      <c r="F8487" t="s">
        <v>517</v>
      </c>
      <c r="G8487">
        <v>3057</v>
      </c>
      <c r="H8487" t="s">
        <v>8</v>
      </c>
      <c r="I8487" t="s">
        <v>8</v>
      </c>
      <c r="J8487" t="s">
        <v>8</v>
      </c>
      <c r="K8487" t="s">
        <v>6766</v>
      </c>
    </row>
    <row r="8488" spans="1:11" x14ac:dyDescent="0.25">
      <c r="A8488">
        <v>4105</v>
      </c>
      <c r="B8488" t="s">
        <v>12203</v>
      </c>
      <c r="C8488" t="s">
        <v>12204</v>
      </c>
      <c r="D8488" t="s">
        <v>516</v>
      </c>
      <c r="E8488" t="s">
        <v>10</v>
      </c>
      <c r="F8488" t="s">
        <v>517</v>
      </c>
      <c r="G8488">
        <v>3057</v>
      </c>
      <c r="H8488" t="s">
        <v>8</v>
      </c>
      <c r="I8488" t="s">
        <v>8</v>
      </c>
      <c r="J8488" t="s">
        <v>8</v>
      </c>
      <c r="K8488" t="s">
        <v>6766</v>
      </c>
    </row>
    <row r="8489" spans="1:11" x14ac:dyDescent="0.25">
      <c r="A8489">
        <v>4105</v>
      </c>
      <c r="B8489" t="s">
        <v>12203</v>
      </c>
      <c r="C8489" t="s">
        <v>12204</v>
      </c>
      <c r="D8489" t="s">
        <v>516</v>
      </c>
      <c r="E8489" t="s">
        <v>10</v>
      </c>
      <c r="F8489" t="s">
        <v>517</v>
      </c>
      <c r="G8489">
        <v>3057</v>
      </c>
      <c r="H8489" t="s">
        <v>8</v>
      </c>
      <c r="I8489" t="s">
        <v>8</v>
      </c>
      <c r="J8489" t="s">
        <v>8</v>
      </c>
      <c r="K8489" t="s">
        <v>6766</v>
      </c>
    </row>
    <row r="8490" spans="1:11" x14ac:dyDescent="0.25">
      <c r="A8490">
        <v>4105</v>
      </c>
      <c r="B8490" t="s">
        <v>12203</v>
      </c>
      <c r="C8490" t="s">
        <v>12204</v>
      </c>
      <c r="D8490" t="s">
        <v>516</v>
      </c>
      <c r="E8490" t="s">
        <v>10</v>
      </c>
      <c r="F8490" t="s">
        <v>517</v>
      </c>
      <c r="G8490">
        <v>3057</v>
      </c>
      <c r="H8490" t="s">
        <v>8</v>
      </c>
      <c r="I8490" t="s">
        <v>8</v>
      </c>
      <c r="J8490" t="s">
        <v>8</v>
      </c>
      <c r="K8490" t="s">
        <v>6766</v>
      </c>
    </row>
    <row r="8491" spans="1:11" x14ac:dyDescent="0.25">
      <c r="A8491">
        <v>1</v>
      </c>
      <c r="B8491" t="s">
        <v>3303</v>
      </c>
      <c r="C8491" t="s">
        <v>8</v>
      </c>
      <c r="D8491" t="s">
        <v>8</v>
      </c>
      <c r="E8491" t="s">
        <v>8</v>
      </c>
      <c r="F8491" t="s">
        <v>8</v>
      </c>
      <c r="G8491">
        <v>3059</v>
      </c>
      <c r="H8491" t="s">
        <v>8</v>
      </c>
      <c r="I8491" t="s">
        <v>8</v>
      </c>
      <c r="J8491" t="s">
        <v>8</v>
      </c>
      <c r="K8491" t="s">
        <v>6766</v>
      </c>
    </row>
    <row r="8492" spans="1:11" x14ac:dyDescent="0.25">
      <c r="A8492">
        <v>5001</v>
      </c>
      <c r="B8492" t="s">
        <v>3304</v>
      </c>
      <c r="C8492" t="s">
        <v>3305</v>
      </c>
      <c r="D8492" t="s">
        <v>27</v>
      </c>
      <c r="E8492" t="s">
        <v>10</v>
      </c>
      <c r="F8492" t="s">
        <v>28</v>
      </c>
      <c r="G8492">
        <v>3061</v>
      </c>
      <c r="H8492" t="s">
        <v>8</v>
      </c>
      <c r="I8492" t="s">
        <v>8</v>
      </c>
      <c r="J8492" t="s">
        <v>8</v>
      </c>
      <c r="K8492" t="s">
        <v>6766</v>
      </c>
    </row>
    <row r="8493" spans="1:11" x14ac:dyDescent="0.25">
      <c r="A8493">
        <v>5001</v>
      </c>
      <c r="B8493" t="s">
        <v>3304</v>
      </c>
      <c r="C8493" t="s">
        <v>3305</v>
      </c>
      <c r="D8493" t="s">
        <v>27</v>
      </c>
      <c r="E8493" t="s">
        <v>10</v>
      </c>
      <c r="F8493" t="s">
        <v>28</v>
      </c>
      <c r="G8493">
        <v>3061</v>
      </c>
      <c r="H8493" t="s">
        <v>8</v>
      </c>
      <c r="I8493" t="s">
        <v>8</v>
      </c>
      <c r="J8493" t="s">
        <v>8</v>
      </c>
      <c r="K8493" t="s">
        <v>6766</v>
      </c>
    </row>
    <row r="8494" spans="1:11" x14ac:dyDescent="0.25">
      <c r="A8494">
        <v>5001</v>
      </c>
      <c r="B8494" t="s">
        <v>3304</v>
      </c>
      <c r="C8494" t="s">
        <v>3305</v>
      </c>
      <c r="D8494" t="s">
        <v>27</v>
      </c>
      <c r="E8494" t="s">
        <v>10</v>
      </c>
      <c r="F8494" t="s">
        <v>28</v>
      </c>
      <c r="G8494">
        <v>3061</v>
      </c>
      <c r="H8494" t="s">
        <v>8</v>
      </c>
      <c r="I8494" t="s">
        <v>8</v>
      </c>
      <c r="J8494" t="s">
        <v>8</v>
      </c>
      <c r="K8494" t="s">
        <v>6766</v>
      </c>
    </row>
    <row r="8495" spans="1:11" x14ac:dyDescent="0.25">
      <c r="A8495">
        <v>5003</v>
      </c>
      <c r="B8495" t="s">
        <v>3306</v>
      </c>
      <c r="C8495" t="s">
        <v>3307</v>
      </c>
      <c r="D8495" t="s">
        <v>27</v>
      </c>
      <c r="E8495" t="s">
        <v>10</v>
      </c>
      <c r="F8495" t="s">
        <v>28</v>
      </c>
      <c r="G8495">
        <v>3063</v>
      </c>
      <c r="H8495" t="s">
        <v>8</v>
      </c>
      <c r="I8495" t="s">
        <v>8</v>
      </c>
      <c r="J8495" t="s">
        <v>8</v>
      </c>
      <c r="K8495" t="s">
        <v>6766</v>
      </c>
    </row>
    <row r="8496" spans="1:11" x14ac:dyDescent="0.25">
      <c r="A8496">
        <v>5004</v>
      </c>
      <c r="B8496" t="s">
        <v>3308</v>
      </c>
      <c r="C8496" t="s">
        <v>3309</v>
      </c>
      <c r="D8496" t="s">
        <v>237</v>
      </c>
      <c r="E8496" t="s">
        <v>10</v>
      </c>
      <c r="F8496" t="s">
        <v>238</v>
      </c>
      <c r="G8496">
        <v>3064</v>
      </c>
      <c r="H8496" t="s">
        <v>8</v>
      </c>
      <c r="I8496" t="s">
        <v>8</v>
      </c>
      <c r="J8496" t="s">
        <v>8</v>
      </c>
      <c r="K8496" t="s">
        <v>6766</v>
      </c>
    </row>
    <row r="8497" spans="1:11" x14ac:dyDescent="0.25">
      <c r="A8497">
        <v>5004</v>
      </c>
      <c r="B8497" t="s">
        <v>3308</v>
      </c>
      <c r="C8497" t="s">
        <v>3309</v>
      </c>
      <c r="D8497" t="s">
        <v>237</v>
      </c>
      <c r="E8497" t="s">
        <v>10</v>
      </c>
      <c r="F8497" t="s">
        <v>238</v>
      </c>
      <c r="G8497">
        <v>3064</v>
      </c>
      <c r="H8497" t="s">
        <v>8</v>
      </c>
      <c r="I8497" t="s">
        <v>8</v>
      </c>
      <c r="J8497" t="s">
        <v>8</v>
      </c>
      <c r="K8497" t="s">
        <v>6766</v>
      </c>
    </row>
    <row r="8498" spans="1:11" x14ac:dyDescent="0.25">
      <c r="A8498">
        <v>5004</v>
      </c>
      <c r="B8498" t="s">
        <v>3308</v>
      </c>
      <c r="C8498" t="s">
        <v>3309</v>
      </c>
      <c r="D8498" t="s">
        <v>237</v>
      </c>
      <c r="E8498" t="s">
        <v>10</v>
      </c>
      <c r="F8498" t="s">
        <v>238</v>
      </c>
      <c r="G8498">
        <v>3064</v>
      </c>
      <c r="H8498" t="s">
        <v>8</v>
      </c>
      <c r="I8498" t="s">
        <v>8</v>
      </c>
      <c r="J8498" t="s">
        <v>8</v>
      </c>
      <c r="K8498" t="s">
        <v>6766</v>
      </c>
    </row>
    <row r="8499" spans="1:11" x14ac:dyDescent="0.25">
      <c r="A8499">
        <v>5005</v>
      </c>
      <c r="B8499" t="s">
        <v>3310</v>
      </c>
      <c r="C8499" t="s">
        <v>3311</v>
      </c>
      <c r="D8499" t="s">
        <v>3312</v>
      </c>
      <c r="E8499" t="s">
        <v>658</v>
      </c>
      <c r="F8499" t="s">
        <v>3313</v>
      </c>
      <c r="G8499">
        <v>3065</v>
      </c>
      <c r="H8499" t="s">
        <v>8</v>
      </c>
      <c r="I8499" t="s">
        <v>8</v>
      </c>
      <c r="J8499" t="s">
        <v>8</v>
      </c>
      <c r="K8499" t="s">
        <v>6766</v>
      </c>
    </row>
    <row r="8500" spans="1:11" x14ac:dyDescent="0.25">
      <c r="A8500">
        <v>5005</v>
      </c>
      <c r="B8500" t="s">
        <v>3310</v>
      </c>
      <c r="C8500" t="s">
        <v>3311</v>
      </c>
      <c r="D8500" t="s">
        <v>3312</v>
      </c>
      <c r="E8500" t="s">
        <v>658</v>
      </c>
      <c r="F8500" t="s">
        <v>3313</v>
      </c>
      <c r="G8500">
        <v>3065</v>
      </c>
      <c r="H8500" t="s">
        <v>8</v>
      </c>
      <c r="I8500" t="s">
        <v>8</v>
      </c>
      <c r="J8500" t="s">
        <v>8</v>
      </c>
      <c r="K8500" t="s">
        <v>6766</v>
      </c>
    </row>
    <row r="8501" spans="1:11" x14ac:dyDescent="0.25">
      <c r="A8501">
        <v>5006</v>
      </c>
      <c r="B8501" t="s">
        <v>3314</v>
      </c>
      <c r="C8501" t="s">
        <v>3315</v>
      </c>
      <c r="D8501" t="s">
        <v>27</v>
      </c>
      <c r="E8501" t="s">
        <v>10</v>
      </c>
      <c r="F8501" t="s">
        <v>65</v>
      </c>
      <c r="G8501">
        <v>3066</v>
      </c>
      <c r="H8501" t="s">
        <v>8</v>
      </c>
      <c r="I8501" t="s">
        <v>8</v>
      </c>
      <c r="J8501" t="s">
        <v>8</v>
      </c>
      <c r="K8501" t="s">
        <v>6766</v>
      </c>
    </row>
    <row r="8502" spans="1:11" x14ac:dyDescent="0.25">
      <c r="A8502">
        <v>5008</v>
      </c>
      <c r="B8502" t="s">
        <v>3316</v>
      </c>
      <c r="C8502" t="s">
        <v>3317</v>
      </c>
      <c r="D8502" t="s">
        <v>9</v>
      </c>
      <c r="E8502" t="s">
        <v>10</v>
      </c>
      <c r="F8502" t="s">
        <v>381</v>
      </c>
      <c r="G8502">
        <v>3068</v>
      </c>
      <c r="H8502" t="s">
        <v>8</v>
      </c>
      <c r="I8502" t="s">
        <v>8</v>
      </c>
      <c r="J8502" t="s">
        <v>8</v>
      </c>
      <c r="K8502" t="s">
        <v>6766</v>
      </c>
    </row>
    <row r="8503" spans="1:11" x14ac:dyDescent="0.25">
      <c r="A8503">
        <v>5009</v>
      </c>
      <c r="B8503" t="s">
        <v>3318</v>
      </c>
      <c r="C8503" t="s">
        <v>3319</v>
      </c>
      <c r="D8503" t="s">
        <v>160</v>
      </c>
      <c r="E8503" t="s">
        <v>10</v>
      </c>
      <c r="F8503" t="s">
        <v>33</v>
      </c>
      <c r="G8503">
        <v>3069</v>
      </c>
      <c r="H8503" t="s">
        <v>8</v>
      </c>
      <c r="I8503" t="s">
        <v>8</v>
      </c>
      <c r="J8503" t="s">
        <v>8</v>
      </c>
      <c r="K8503" t="s">
        <v>6766</v>
      </c>
    </row>
    <row r="8504" spans="1:11" x14ac:dyDescent="0.25">
      <c r="A8504">
        <v>5011</v>
      </c>
      <c r="B8504" t="s">
        <v>3321</v>
      </c>
      <c r="C8504" t="s">
        <v>3322</v>
      </c>
      <c r="D8504" t="s">
        <v>160</v>
      </c>
      <c r="E8504" t="s">
        <v>10</v>
      </c>
      <c r="F8504" t="s">
        <v>3323</v>
      </c>
      <c r="G8504">
        <v>3071</v>
      </c>
      <c r="H8504" t="s">
        <v>8</v>
      </c>
      <c r="I8504" t="s">
        <v>8</v>
      </c>
      <c r="J8504" t="s">
        <v>8</v>
      </c>
      <c r="K8504" t="s">
        <v>6766</v>
      </c>
    </row>
    <row r="8505" spans="1:11" x14ac:dyDescent="0.25">
      <c r="A8505">
        <v>5011</v>
      </c>
      <c r="B8505" t="s">
        <v>3321</v>
      </c>
      <c r="C8505" t="s">
        <v>3322</v>
      </c>
      <c r="D8505" t="s">
        <v>160</v>
      </c>
      <c r="E8505" t="s">
        <v>10</v>
      </c>
      <c r="F8505" t="s">
        <v>3323</v>
      </c>
      <c r="G8505">
        <v>3071</v>
      </c>
      <c r="H8505" t="s">
        <v>8</v>
      </c>
      <c r="I8505" t="s">
        <v>8</v>
      </c>
      <c r="J8505" t="s">
        <v>8</v>
      </c>
      <c r="K8505" t="s">
        <v>6766</v>
      </c>
    </row>
    <row r="8506" spans="1:11" x14ac:dyDescent="0.25">
      <c r="A8506">
        <v>5011</v>
      </c>
      <c r="B8506" t="s">
        <v>3321</v>
      </c>
      <c r="C8506" t="s">
        <v>3322</v>
      </c>
      <c r="D8506" t="s">
        <v>160</v>
      </c>
      <c r="E8506" t="s">
        <v>10</v>
      </c>
      <c r="F8506" t="s">
        <v>3323</v>
      </c>
      <c r="G8506">
        <v>3071</v>
      </c>
      <c r="H8506" t="s">
        <v>8</v>
      </c>
      <c r="I8506" t="s">
        <v>8</v>
      </c>
      <c r="J8506" t="s">
        <v>8</v>
      </c>
      <c r="K8506" t="s">
        <v>6766</v>
      </c>
    </row>
    <row r="8507" spans="1:11" x14ac:dyDescent="0.25">
      <c r="A8507">
        <v>5011</v>
      </c>
      <c r="B8507" t="s">
        <v>3321</v>
      </c>
      <c r="C8507" t="s">
        <v>3322</v>
      </c>
      <c r="D8507" t="s">
        <v>160</v>
      </c>
      <c r="E8507" t="s">
        <v>10</v>
      </c>
      <c r="F8507" t="s">
        <v>3323</v>
      </c>
      <c r="G8507">
        <v>3071</v>
      </c>
      <c r="H8507" t="s">
        <v>8</v>
      </c>
      <c r="I8507" t="s">
        <v>8</v>
      </c>
      <c r="J8507" t="s">
        <v>8</v>
      </c>
      <c r="K8507" t="s">
        <v>6766</v>
      </c>
    </row>
    <row r="8508" spans="1:11" x14ac:dyDescent="0.25">
      <c r="A8508">
        <v>5011</v>
      </c>
      <c r="B8508" t="s">
        <v>3321</v>
      </c>
      <c r="C8508" t="s">
        <v>3322</v>
      </c>
      <c r="D8508" t="s">
        <v>160</v>
      </c>
      <c r="E8508" t="s">
        <v>10</v>
      </c>
      <c r="F8508" t="s">
        <v>3323</v>
      </c>
      <c r="G8508">
        <v>3071</v>
      </c>
      <c r="H8508" t="s">
        <v>8</v>
      </c>
      <c r="I8508" t="s">
        <v>8</v>
      </c>
      <c r="J8508" t="s">
        <v>8</v>
      </c>
      <c r="K8508" t="s">
        <v>6766</v>
      </c>
    </row>
    <row r="8509" spans="1:11" x14ac:dyDescent="0.25">
      <c r="A8509">
        <v>5011</v>
      </c>
      <c r="B8509" t="s">
        <v>3321</v>
      </c>
      <c r="C8509" t="s">
        <v>3322</v>
      </c>
      <c r="D8509" t="s">
        <v>160</v>
      </c>
      <c r="E8509" t="s">
        <v>10</v>
      </c>
      <c r="F8509" t="s">
        <v>3323</v>
      </c>
      <c r="G8509">
        <v>3071</v>
      </c>
      <c r="H8509" t="s">
        <v>8</v>
      </c>
      <c r="I8509" t="s">
        <v>8</v>
      </c>
      <c r="J8509" t="s">
        <v>8</v>
      </c>
      <c r="K8509" t="s">
        <v>6766</v>
      </c>
    </row>
    <row r="8510" spans="1:11" x14ac:dyDescent="0.25">
      <c r="A8510">
        <v>5011</v>
      </c>
      <c r="B8510" t="s">
        <v>3321</v>
      </c>
      <c r="C8510" t="s">
        <v>3322</v>
      </c>
      <c r="D8510" t="s">
        <v>160</v>
      </c>
      <c r="E8510" t="s">
        <v>10</v>
      </c>
      <c r="F8510" t="s">
        <v>3323</v>
      </c>
      <c r="G8510">
        <v>3071</v>
      </c>
      <c r="H8510" t="s">
        <v>8</v>
      </c>
      <c r="I8510" t="s">
        <v>8</v>
      </c>
      <c r="J8510" t="s">
        <v>8</v>
      </c>
      <c r="K8510" t="s">
        <v>6766</v>
      </c>
    </row>
    <row r="8511" spans="1:11" x14ac:dyDescent="0.25">
      <c r="A8511">
        <v>5011</v>
      </c>
      <c r="B8511" t="s">
        <v>3321</v>
      </c>
      <c r="C8511" t="s">
        <v>3322</v>
      </c>
      <c r="D8511" t="s">
        <v>160</v>
      </c>
      <c r="E8511" t="s">
        <v>10</v>
      </c>
      <c r="F8511" t="s">
        <v>3323</v>
      </c>
      <c r="G8511">
        <v>3071</v>
      </c>
      <c r="H8511" t="s">
        <v>8</v>
      </c>
      <c r="I8511" t="s">
        <v>8</v>
      </c>
      <c r="J8511" t="s">
        <v>8</v>
      </c>
      <c r="K8511" t="s">
        <v>6766</v>
      </c>
    </row>
    <row r="8512" spans="1:11" x14ac:dyDescent="0.25">
      <c r="A8512">
        <v>5012</v>
      </c>
      <c r="B8512" t="s">
        <v>3324</v>
      </c>
      <c r="C8512" t="s">
        <v>3325</v>
      </c>
      <c r="D8512" t="s">
        <v>431</v>
      </c>
      <c r="E8512" t="s">
        <v>10</v>
      </c>
      <c r="F8512" t="s">
        <v>197</v>
      </c>
      <c r="G8512">
        <v>3072</v>
      </c>
      <c r="H8512" t="s">
        <v>8</v>
      </c>
      <c r="I8512" t="s">
        <v>8</v>
      </c>
      <c r="J8512" t="s">
        <v>8</v>
      </c>
      <c r="K8512" t="s">
        <v>6766</v>
      </c>
    </row>
    <row r="8513" spans="1:11" x14ac:dyDescent="0.25">
      <c r="A8513">
        <v>5014</v>
      </c>
      <c r="B8513" t="s">
        <v>3326</v>
      </c>
      <c r="C8513" t="s">
        <v>3327</v>
      </c>
      <c r="D8513" t="s">
        <v>1889</v>
      </c>
      <c r="E8513" t="s">
        <v>386</v>
      </c>
      <c r="F8513" t="s">
        <v>3328</v>
      </c>
      <c r="G8513">
        <v>3074</v>
      </c>
      <c r="H8513" t="s">
        <v>8</v>
      </c>
      <c r="I8513" t="s">
        <v>8</v>
      </c>
      <c r="J8513" t="s">
        <v>8</v>
      </c>
      <c r="K8513" t="s">
        <v>6766</v>
      </c>
    </row>
    <row r="8514" spans="1:11" x14ac:dyDescent="0.25">
      <c r="A8514">
        <v>5015</v>
      </c>
      <c r="B8514" t="s">
        <v>3329</v>
      </c>
      <c r="C8514" t="s">
        <v>3330</v>
      </c>
      <c r="D8514" t="s">
        <v>301</v>
      </c>
      <c r="E8514" t="s">
        <v>10</v>
      </c>
      <c r="F8514" t="s">
        <v>302</v>
      </c>
      <c r="G8514">
        <v>3075</v>
      </c>
      <c r="H8514" t="s">
        <v>8</v>
      </c>
      <c r="I8514" t="s">
        <v>8</v>
      </c>
      <c r="J8514" t="s">
        <v>8</v>
      </c>
      <c r="K8514" t="s">
        <v>6766</v>
      </c>
    </row>
    <row r="8515" spans="1:11" x14ac:dyDescent="0.25">
      <c r="A8515">
        <v>5016</v>
      </c>
      <c r="B8515" t="s">
        <v>3331</v>
      </c>
      <c r="C8515" t="s">
        <v>3332</v>
      </c>
      <c r="D8515" t="s">
        <v>161</v>
      </c>
      <c r="E8515" t="s">
        <v>10</v>
      </c>
      <c r="F8515" t="s">
        <v>29</v>
      </c>
      <c r="G8515">
        <v>3076</v>
      </c>
      <c r="H8515" t="s">
        <v>8</v>
      </c>
      <c r="I8515" t="s">
        <v>8</v>
      </c>
      <c r="J8515" t="s">
        <v>8</v>
      </c>
      <c r="K8515" t="s">
        <v>6766</v>
      </c>
    </row>
    <row r="8516" spans="1:11" x14ac:dyDescent="0.25">
      <c r="A8516">
        <v>5017</v>
      </c>
      <c r="B8516" t="s">
        <v>3333</v>
      </c>
      <c r="C8516" t="s">
        <v>3334</v>
      </c>
      <c r="D8516" t="s">
        <v>9</v>
      </c>
      <c r="E8516" t="s">
        <v>10</v>
      </c>
      <c r="F8516" t="s">
        <v>3335</v>
      </c>
      <c r="G8516">
        <v>3077</v>
      </c>
      <c r="H8516" t="s">
        <v>8</v>
      </c>
      <c r="I8516" t="s">
        <v>8</v>
      </c>
      <c r="J8516" t="s">
        <v>8</v>
      </c>
      <c r="K8516" t="s">
        <v>6766</v>
      </c>
    </row>
    <row r="8517" spans="1:11" x14ac:dyDescent="0.25">
      <c r="A8517">
        <v>5021</v>
      </c>
      <c r="B8517" t="s">
        <v>3336</v>
      </c>
      <c r="C8517" t="s">
        <v>3337</v>
      </c>
      <c r="D8517" t="s">
        <v>79</v>
      </c>
      <c r="E8517" t="s">
        <v>21</v>
      </c>
      <c r="F8517" t="s">
        <v>3338</v>
      </c>
      <c r="G8517">
        <v>3081</v>
      </c>
      <c r="H8517" t="s">
        <v>8</v>
      </c>
      <c r="I8517" t="s">
        <v>8</v>
      </c>
      <c r="J8517" t="s">
        <v>8</v>
      </c>
      <c r="K8517" t="s">
        <v>6766</v>
      </c>
    </row>
    <row r="8518" spans="1:11" x14ac:dyDescent="0.25">
      <c r="A8518">
        <v>5022</v>
      </c>
      <c r="B8518" t="s">
        <v>3339</v>
      </c>
      <c r="C8518" t="s">
        <v>3340</v>
      </c>
      <c r="D8518" t="s">
        <v>27</v>
      </c>
      <c r="E8518" t="s">
        <v>10</v>
      </c>
      <c r="F8518" t="s">
        <v>28</v>
      </c>
      <c r="G8518">
        <v>3082</v>
      </c>
      <c r="H8518" t="s">
        <v>8</v>
      </c>
      <c r="I8518" t="s">
        <v>8</v>
      </c>
      <c r="J8518" t="s">
        <v>8</v>
      </c>
      <c r="K8518" t="s">
        <v>6766</v>
      </c>
    </row>
    <row r="8519" spans="1:11" x14ac:dyDescent="0.25">
      <c r="A8519">
        <v>5024</v>
      </c>
      <c r="B8519" t="s">
        <v>3341</v>
      </c>
      <c r="C8519" t="s">
        <v>3342</v>
      </c>
      <c r="D8519" t="s">
        <v>9</v>
      </c>
      <c r="E8519" t="s">
        <v>10</v>
      </c>
      <c r="F8519" t="s">
        <v>216</v>
      </c>
      <c r="G8519">
        <v>3084</v>
      </c>
      <c r="H8519" t="s">
        <v>8</v>
      </c>
      <c r="I8519" t="s">
        <v>8</v>
      </c>
      <c r="J8519" t="s">
        <v>8</v>
      </c>
      <c r="K8519" t="s">
        <v>6766</v>
      </c>
    </row>
    <row r="8520" spans="1:11" x14ac:dyDescent="0.25">
      <c r="A8520">
        <v>5024</v>
      </c>
      <c r="B8520" t="s">
        <v>3341</v>
      </c>
      <c r="C8520" t="s">
        <v>3342</v>
      </c>
      <c r="D8520" t="s">
        <v>9</v>
      </c>
      <c r="E8520" t="s">
        <v>10</v>
      </c>
      <c r="F8520" t="s">
        <v>216</v>
      </c>
      <c r="G8520">
        <v>3084</v>
      </c>
      <c r="H8520" t="s">
        <v>8</v>
      </c>
      <c r="I8520" t="s">
        <v>8</v>
      </c>
      <c r="J8520" t="s">
        <v>8</v>
      </c>
      <c r="K8520" t="s">
        <v>6766</v>
      </c>
    </row>
    <row r="8521" spans="1:11" x14ac:dyDescent="0.25">
      <c r="A8521">
        <v>5027</v>
      </c>
      <c r="B8521" t="s">
        <v>12392</v>
      </c>
      <c r="C8521" t="s">
        <v>3343</v>
      </c>
      <c r="D8521" t="s">
        <v>3344</v>
      </c>
      <c r="E8521" t="s">
        <v>354</v>
      </c>
      <c r="F8521" t="s">
        <v>3345</v>
      </c>
      <c r="G8521">
        <v>3087</v>
      </c>
      <c r="H8521" t="s">
        <v>8</v>
      </c>
      <c r="I8521" t="s">
        <v>8</v>
      </c>
      <c r="J8521" t="s">
        <v>8</v>
      </c>
      <c r="K8521" t="s">
        <v>6766</v>
      </c>
    </row>
    <row r="8522" spans="1:11" x14ac:dyDescent="0.25">
      <c r="A8522">
        <v>5028</v>
      </c>
      <c r="B8522" t="s">
        <v>3346</v>
      </c>
      <c r="C8522" t="s">
        <v>3347</v>
      </c>
      <c r="D8522" t="s">
        <v>3348</v>
      </c>
      <c r="E8522" t="s">
        <v>105</v>
      </c>
      <c r="F8522" t="s">
        <v>3349</v>
      </c>
      <c r="G8522">
        <v>3088</v>
      </c>
      <c r="H8522" t="s">
        <v>8</v>
      </c>
      <c r="I8522" t="s">
        <v>8</v>
      </c>
      <c r="J8522" t="s">
        <v>8</v>
      </c>
      <c r="K8522" t="s">
        <v>6766</v>
      </c>
    </row>
    <row r="8523" spans="1:11" x14ac:dyDescent="0.25">
      <c r="A8523">
        <v>5030</v>
      </c>
      <c r="B8523" t="s">
        <v>3350</v>
      </c>
      <c r="C8523" t="s">
        <v>3351</v>
      </c>
      <c r="D8523" t="s">
        <v>1157</v>
      </c>
      <c r="E8523" t="s">
        <v>10</v>
      </c>
      <c r="F8523" t="s">
        <v>1158</v>
      </c>
      <c r="G8523">
        <v>3090</v>
      </c>
      <c r="H8523" t="s">
        <v>8</v>
      </c>
      <c r="I8523" t="s">
        <v>8</v>
      </c>
      <c r="J8523" t="s">
        <v>8</v>
      </c>
      <c r="K8523" t="s">
        <v>6766</v>
      </c>
    </row>
    <row r="8524" spans="1:11" x14ac:dyDescent="0.25">
      <c r="A8524">
        <v>5031</v>
      </c>
      <c r="B8524" t="s">
        <v>11799</v>
      </c>
      <c r="C8524" t="s">
        <v>3352</v>
      </c>
      <c r="D8524" t="s">
        <v>9</v>
      </c>
      <c r="E8524" t="s">
        <v>10</v>
      </c>
      <c r="F8524" t="s">
        <v>487</v>
      </c>
      <c r="G8524">
        <v>3091</v>
      </c>
      <c r="H8524" t="s">
        <v>8</v>
      </c>
      <c r="I8524" t="s">
        <v>8</v>
      </c>
      <c r="J8524" t="s">
        <v>8</v>
      </c>
      <c r="K8524" t="s">
        <v>6766</v>
      </c>
    </row>
    <row r="8525" spans="1:11" x14ac:dyDescent="0.25">
      <c r="A8525">
        <v>5031</v>
      </c>
      <c r="B8525" t="s">
        <v>11799</v>
      </c>
      <c r="C8525" t="s">
        <v>3352</v>
      </c>
      <c r="D8525" t="s">
        <v>9</v>
      </c>
      <c r="E8525" t="s">
        <v>10</v>
      </c>
      <c r="F8525" t="s">
        <v>487</v>
      </c>
      <c r="G8525">
        <v>3091</v>
      </c>
      <c r="H8525" t="s">
        <v>8</v>
      </c>
      <c r="I8525" t="s">
        <v>8</v>
      </c>
      <c r="J8525" t="s">
        <v>8</v>
      </c>
      <c r="K8525" t="s">
        <v>6766</v>
      </c>
    </row>
    <row r="8526" spans="1:11" x14ac:dyDescent="0.25">
      <c r="A8526">
        <v>5031</v>
      </c>
      <c r="B8526" t="s">
        <v>11799</v>
      </c>
      <c r="C8526" t="s">
        <v>3352</v>
      </c>
      <c r="D8526" t="s">
        <v>9</v>
      </c>
      <c r="E8526" t="s">
        <v>10</v>
      </c>
      <c r="F8526" t="s">
        <v>487</v>
      </c>
      <c r="G8526">
        <v>3091</v>
      </c>
      <c r="H8526" t="s">
        <v>8</v>
      </c>
      <c r="I8526" t="s">
        <v>8</v>
      </c>
      <c r="J8526" t="s">
        <v>8</v>
      </c>
      <c r="K8526" t="s">
        <v>6766</v>
      </c>
    </row>
    <row r="8527" spans="1:11" x14ac:dyDescent="0.25">
      <c r="A8527">
        <v>5031</v>
      </c>
      <c r="B8527" t="s">
        <v>11799</v>
      </c>
      <c r="C8527" t="s">
        <v>3352</v>
      </c>
      <c r="D8527" t="s">
        <v>9</v>
      </c>
      <c r="E8527" t="s">
        <v>10</v>
      </c>
      <c r="F8527" t="s">
        <v>487</v>
      </c>
      <c r="G8527">
        <v>3091</v>
      </c>
      <c r="H8527" t="s">
        <v>8</v>
      </c>
      <c r="I8527" t="s">
        <v>8</v>
      </c>
      <c r="J8527" t="s">
        <v>8</v>
      </c>
      <c r="K8527" t="s">
        <v>6766</v>
      </c>
    </row>
    <row r="8528" spans="1:11" x14ac:dyDescent="0.25">
      <c r="A8528">
        <v>5031</v>
      </c>
      <c r="B8528" t="s">
        <v>11799</v>
      </c>
      <c r="C8528" t="s">
        <v>3352</v>
      </c>
      <c r="D8528" t="s">
        <v>9</v>
      </c>
      <c r="E8528" t="s">
        <v>10</v>
      </c>
      <c r="F8528" t="s">
        <v>487</v>
      </c>
      <c r="G8528">
        <v>3091</v>
      </c>
      <c r="H8528" t="s">
        <v>8</v>
      </c>
      <c r="I8528" t="s">
        <v>8</v>
      </c>
      <c r="J8528" t="s">
        <v>8</v>
      </c>
      <c r="K8528" t="s">
        <v>6766</v>
      </c>
    </row>
    <row r="8529" spans="1:11" x14ac:dyDescent="0.25">
      <c r="A8529">
        <v>5033</v>
      </c>
      <c r="B8529" t="s">
        <v>12393</v>
      </c>
      <c r="C8529" t="s">
        <v>12394</v>
      </c>
      <c r="D8529" t="s">
        <v>12395</v>
      </c>
      <c r="E8529" t="s">
        <v>113</v>
      </c>
      <c r="F8529" t="s">
        <v>12396</v>
      </c>
      <c r="G8529">
        <v>3093</v>
      </c>
      <c r="H8529" t="s">
        <v>8</v>
      </c>
      <c r="I8529" t="s">
        <v>8</v>
      </c>
      <c r="J8529" t="s">
        <v>8</v>
      </c>
      <c r="K8529" t="s">
        <v>6766</v>
      </c>
    </row>
    <row r="8530" spans="1:11" x14ac:dyDescent="0.25">
      <c r="A8530">
        <v>5033</v>
      </c>
      <c r="B8530" t="s">
        <v>12393</v>
      </c>
      <c r="C8530" t="s">
        <v>12394</v>
      </c>
      <c r="D8530" t="s">
        <v>12395</v>
      </c>
      <c r="E8530" t="s">
        <v>113</v>
      </c>
      <c r="F8530" t="s">
        <v>12396</v>
      </c>
      <c r="G8530">
        <v>3093</v>
      </c>
      <c r="H8530" t="s">
        <v>8</v>
      </c>
      <c r="I8530" t="s">
        <v>8</v>
      </c>
      <c r="J8530" t="s">
        <v>8</v>
      </c>
      <c r="K8530" t="s">
        <v>6766</v>
      </c>
    </row>
    <row r="8531" spans="1:11" x14ac:dyDescent="0.25">
      <c r="A8531">
        <v>5033</v>
      </c>
      <c r="B8531" t="s">
        <v>12393</v>
      </c>
      <c r="C8531" t="s">
        <v>12394</v>
      </c>
      <c r="D8531" t="s">
        <v>12395</v>
      </c>
      <c r="E8531" t="s">
        <v>113</v>
      </c>
      <c r="F8531" t="s">
        <v>12396</v>
      </c>
      <c r="G8531">
        <v>3093</v>
      </c>
      <c r="H8531" t="s">
        <v>8</v>
      </c>
      <c r="I8531" t="s">
        <v>8</v>
      </c>
      <c r="J8531" t="s">
        <v>8</v>
      </c>
      <c r="K8531" t="s">
        <v>6766</v>
      </c>
    </row>
    <row r="8532" spans="1:11" x14ac:dyDescent="0.25">
      <c r="A8532">
        <v>5033</v>
      </c>
      <c r="B8532" t="s">
        <v>12393</v>
      </c>
      <c r="C8532" t="s">
        <v>12394</v>
      </c>
      <c r="D8532" t="s">
        <v>12395</v>
      </c>
      <c r="E8532" t="s">
        <v>113</v>
      </c>
      <c r="F8532" t="s">
        <v>12396</v>
      </c>
      <c r="G8532">
        <v>3093</v>
      </c>
      <c r="H8532" t="s">
        <v>8</v>
      </c>
      <c r="I8532" t="s">
        <v>8</v>
      </c>
      <c r="J8532" t="s">
        <v>8</v>
      </c>
      <c r="K8532" t="s">
        <v>6766</v>
      </c>
    </row>
    <row r="8533" spans="1:11" x14ac:dyDescent="0.25">
      <c r="A8533">
        <v>5033</v>
      </c>
      <c r="B8533" t="s">
        <v>12393</v>
      </c>
      <c r="C8533" t="s">
        <v>12394</v>
      </c>
      <c r="D8533" t="s">
        <v>12395</v>
      </c>
      <c r="E8533" t="s">
        <v>113</v>
      </c>
      <c r="F8533" t="s">
        <v>12396</v>
      </c>
      <c r="G8533">
        <v>3093</v>
      </c>
      <c r="H8533" t="s">
        <v>8</v>
      </c>
      <c r="I8533" t="s">
        <v>8</v>
      </c>
      <c r="J8533" t="s">
        <v>8</v>
      </c>
      <c r="K8533" t="s">
        <v>6766</v>
      </c>
    </row>
    <row r="8534" spans="1:11" x14ac:dyDescent="0.25">
      <c r="A8534">
        <v>5033</v>
      </c>
      <c r="B8534" t="s">
        <v>12393</v>
      </c>
      <c r="C8534" t="s">
        <v>12394</v>
      </c>
      <c r="D8534" t="s">
        <v>12395</v>
      </c>
      <c r="E8534" t="s">
        <v>113</v>
      </c>
      <c r="F8534" t="s">
        <v>12396</v>
      </c>
      <c r="G8534">
        <v>3093</v>
      </c>
      <c r="H8534" t="s">
        <v>8</v>
      </c>
      <c r="I8534" t="s">
        <v>8</v>
      </c>
      <c r="J8534" t="s">
        <v>8</v>
      </c>
      <c r="K8534" t="s">
        <v>6766</v>
      </c>
    </row>
    <row r="8535" spans="1:11" x14ac:dyDescent="0.25">
      <c r="A8535">
        <v>5033</v>
      </c>
      <c r="B8535" t="s">
        <v>12393</v>
      </c>
      <c r="C8535" t="s">
        <v>12394</v>
      </c>
      <c r="D8535" t="s">
        <v>12395</v>
      </c>
      <c r="E8535" t="s">
        <v>113</v>
      </c>
      <c r="F8535" t="s">
        <v>12396</v>
      </c>
      <c r="G8535">
        <v>3093</v>
      </c>
      <c r="H8535" t="s">
        <v>8</v>
      </c>
      <c r="I8535" t="s">
        <v>8</v>
      </c>
      <c r="J8535" t="s">
        <v>8</v>
      </c>
      <c r="K8535" t="s">
        <v>6766</v>
      </c>
    </row>
    <row r="8536" spans="1:11" x14ac:dyDescent="0.25">
      <c r="A8536">
        <v>5033</v>
      </c>
      <c r="B8536" t="s">
        <v>12393</v>
      </c>
      <c r="C8536" t="s">
        <v>12394</v>
      </c>
      <c r="D8536" t="s">
        <v>12395</v>
      </c>
      <c r="E8536" t="s">
        <v>113</v>
      </c>
      <c r="F8536" t="s">
        <v>12396</v>
      </c>
      <c r="G8536">
        <v>3093</v>
      </c>
      <c r="H8536" t="s">
        <v>8</v>
      </c>
      <c r="I8536" t="s">
        <v>8</v>
      </c>
      <c r="J8536" t="s">
        <v>8</v>
      </c>
      <c r="K8536" t="s">
        <v>6766</v>
      </c>
    </row>
    <row r="8537" spans="1:11" x14ac:dyDescent="0.25">
      <c r="A8537">
        <v>5036</v>
      </c>
      <c r="B8537" t="s">
        <v>3353</v>
      </c>
      <c r="C8537" t="s">
        <v>7678</v>
      </c>
      <c r="D8537" t="s">
        <v>793</v>
      </c>
      <c r="E8537" t="s">
        <v>10</v>
      </c>
      <c r="F8537" t="s">
        <v>794</v>
      </c>
      <c r="G8537">
        <v>3096</v>
      </c>
      <c r="H8537" t="s">
        <v>8</v>
      </c>
      <c r="I8537" t="s">
        <v>8</v>
      </c>
      <c r="J8537" t="s">
        <v>8</v>
      </c>
      <c r="K8537" t="s">
        <v>6766</v>
      </c>
    </row>
    <row r="8538" spans="1:11" x14ac:dyDescent="0.25">
      <c r="A8538">
        <v>5036</v>
      </c>
      <c r="B8538" t="s">
        <v>3353</v>
      </c>
      <c r="C8538" t="s">
        <v>7678</v>
      </c>
      <c r="D8538" t="s">
        <v>793</v>
      </c>
      <c r="E8538" t="s">
        <v>10</v>
      </c>
      <c r="F8538" t="s">
        <v>794</v>
      </c>
      <c r="G8538">
        <v>3096</v>
      </c>
      <c r="H8538" t="s">
        <v>8</v>
      </c>
      <c r="I8538" t="s">
        <v>8</v>
      </c>
      <c r="J8538" t="s">
        <v>8</v>
      </c>
      <c r="K8538" t="s">
        <v>6766</v>
      </c>
    </row>
    <row r="8539" spans="1:11" x14ac:dyDescent="0.25">
      <c r="A8539">
        <v>5037</v>
      </c>
      <c r="B8539" t="s">
        <v>3354</v>
      </c>
      <c r="C8539" t="s">
        <v>3658</v>
      </c>
      <c r="D8539" t="s">
        <v>23</v>
      </c>
      <c r="E8539" t="s">
        <v>10</v>
      </c>
      <c r="F8539" t="s">
        <v>45</v>
      </c>
      <c r="G8539">
        <v>3097</v>
      </c>
      <c r="H8539" t="s">
        <v>8</v>
      </c>
      <c r="I8539" t="s">
        <v>8</v>
      </c>
      <c r="J8539" t="s">
        <v>8</v>
      </c>
      <c r="K8539" t="s">
        <v>6766</v>
      </c>
    </row>
    <row r="8540" spans="1:11" x14ac:dyDescent="0.25">
      <c r="A8540">
        <v>5038</v>
      </c>
      <c r="B8540" t="s">
        <v>8781</v>
      </c>
      <c r="C8540" t="s">
        <v>2607</v>
      </c>
      <c r="D8540" t="s">
        <v>27</v>
      </c>
      <c r="E8540" t="s">
        <v>10</v>
      </c>
      <c r="F8540" t="s">
        <v>283</v>
      </c>
      <c r="G8540">
        <v>3098</v>
      </c>
      <c r="H8540" t="s">
        <v>8</v>
      </c>
      <c r="I8540" t="s">
        <v>8</v>
      </c>
      <c r="J8540" t="s">
        <v>8</v>
      </c>
      <c r="K8540" t="s">
        <v>6766</v>
      </c>
    </row>
    <row r="8541" spans="1:11" x14ac:dyDescent="0.25">
      <c r="A8541">
        <v>5038</v>
      </c>
      <c r="B8541" t="s">
        <v>8781</v>
      </c>
      <c r="C8541" t="s">
        <v>2607</v>
      </c>
      <c r="D8541" t="s">
        <v>27</v>
      </c>
      <c r="E8541" t="s">
        <v>10</v>
      </c>
      <c r="F8541" t="s">
        <v>283</v>
      </c>
      <c r="G8541">
        <v>3098</v>
      </c>
      <c r="H8541" t="s">
        <v>8</v>
      </c>
      <c r="I8541" t="s">
        <v>8</v>
      </c>
      <c r="J8541" t="s">
        <v>8</v>
      </c>
      <c r="K8541" t="s">
        <v>6766</v>
      </c>
    </row>
    <row r="8542" spans="1:11" x14ac:dyDescent="0.25">
      <c r="A8542">
        <v>5039</v>
      </c>
      <c r="B8542" t="s">
        <v>11748</v>
      </c>
      <c r="C8542" t="s">
        <v>11749</v>
      </c>
      <c r="D8542" t="s">
        <v>11750</v>
      </c>
      <c r="E8542" t="s">
        <v>668</v>
      </c>
      <c r="F8542" t="s">
        <v>11751</v>
      </c>
      <c r="G8542">
        <v>3099</v>
      </c>
      <c r="H8542" t="s">
        <v>8</v>
      </c>
      <c r="I8542" t="s">
        <v>8</v>
      </c>
      <c r="J8542" t="s">
        <v>8</v>
      </c>
      <c r="K8542" t="s">
        <v>6766</v>
      </c>
    </row>
    <row r="8543" spans="1:11" x14ac:dyDescent="0.25">
      <c r="A8543">
        <v>5040</v>
      </c>
      <c r="B8543" t="s">
        <v>12397</v>
      </c>
      <c r="C8543" t="s">
        <v>2136</v>
      </c>
      <c r="D8543" t="s">
        <v>27</v>
      </c>
      <c r="E8543" t="s">
        <v>10</v>
      </c>
      <c r="F8543" t="s">
        <v>283</v>
      </c>
      <c r="G8543">
        <v>3100</v>
      </c>
      <c r="H8543" t="s">
        <v>8</v>
      </c>
      <c r="I8543" t="s">
        <v>8</v>
      </c>
      <c r="J8543" t="s">
        <v>8</v>
      </c>
      <c r="K8543" t="s">
        <v>6766</v>
      </c>
    </row>
    <row r="8544" spans="1:11" x14ac:dyDescent="0.25">
      <c r="A8544">
        <v>5042</v>
      </c>
      <c r="B8544" t="s">
        <v>3355</v>
      </c>
      <c r="C8544" t="s">
        <v>3356</v>
      </c>
      <c r="D8544" t="s">
        <v>245</v>
      </c>
      <c r="E8544" t="s">
        <v>10</v>
      </c>
      <c r="F8544" t="s">
        <v>3357</v>
      </c>
      <c r="G8544">
        <v>3102</v>
      </c>
      <c r="H8544" t="s">
        <v>8</v>
      </c>
      <c r="I8544" t="s">
        <v>8</v>
      </c>
      <c r="J8544" t="s">
        <v>8</v>
      </c>
      <c r="K8544" t="s">
        <v>6766</v>
      </c>
    </row>
    <row r="8545" spans="1:11" x14ac:dyDescent="0.25">
      <c r="A8545">
        <v>5042</v>
      </c>
      <c r="B8545" t="s">
        <v>3355</v>
      </c>
      <c r="C8545" t="s">
        <v>3356</v>
      </c>
      <c r="D8545" t="s">
        <v>245</v>
      </c>
      <c r="E8545" t="s">
        <v>10</v>
      </c>
      <c r="F8545" t="s">
        <v>3357</v>
      </c>
      <c r="G8545">
        <v>3102</v>
      </c>
      <c r="H8545" t="s">
        <v>8</v>
      </c>
      <c r="I8545" t="s">
        <v>8</v>
      </c>
      <c r="J8545" t="s">
        <v>8</v>
      </c>
      <c r="K8545" t="s">
        <v>6766</v>
      </c>
    </row>
    <row r="8546" spans="1:11" x14ac:dyDescent="0.25">
      <c r="A8546">
        <v>5042</v>
      </c>
      <c r="B8546" t="s">
        <v>3355</v>
      </c>
      <c r="C8546" t="s">
        <v>3356</v>
      </c>
      <c r="D8546" t="s">
        <v>245</v>
      </c>
      <c r="E8546" t="s">
        <v>10</v>
      </c>
      <c r="F8546" t="s">
        <v>3357</v>
      </c>
      <c r="G8546">
        <v>3102</v>
      </c>
      <c r="H8546" t="s">
        <v>8</v>
      </c>
      <c r="I8546" t="s">
        <v>8</v>
      </c>
      <c r="J8546" t="s">
        <v>8</v>
      </c>
      <c r="K8546" t="s">
        <v>6766</v>
      </c>
    </row>
    <row r="8547" spans="1:11" x14ac:dyDescent="0.25">
      <c r="A8547">
        <v>5042</v>
      </c>
      <c r="B8547" t="s">
        <v>3355</v>
      </c>
      <c r="C8547" t="s">
        <v>3356</v>
      </c>
      <c r="D8547" t="s">
        <v>245</v>
      </c>
      <c r="E8547" t="s">
        <v>10</v>
      </c>
      <c r="F8547" t="s">
        <v>3357</v>
      </c>
      <c r="G8547">
        <v>3102</v>
      </c>
      <c r="H8547" t="s">
        <v>8</v>
      </c>
      <c r="I8547" t="s">
        <v>8</v>
      </c>
      <c r="J8547" t="s">
        <v>8</v>
      </c>
      <c r="K8547" t="s">
        <v>6766</v>
      </c>
    </row>
    <row r="8548" spans="1:11" x14ac:dyDescent="0.25">
      <c r="A8548">
        <v>5043</v>
      </c>
      <c r="B8548" t="s">
        <v>12205</v>
      </c>
      <c r="C8548" t="s">
        <v>12206</v>
      </c>
      <c r="D8548" t="s">
        <v>9</v>
      </c>
      <c r="E8548" t="s">
        <v>10</v>
      </c>
      <c r="F8548" t="s">
        <v>128</v>
      </c>
      <c r="G8548">
        <v>3103</v>
      </c>
      <c r="H8548" t="s">
        <v>8</v>
      </c>
      <c r="I8548" t="s">
        <v>8</v>
      </c>
      <c r="J8548" t="s">
        <v>8</v>
      </c>
      <c r="K8548" t="s">
        <v>6766</v>
      </c>
    </row>
    <row r="8549" spans="1:11" x14ac:dyDescent="0.25">
      <c r="A8549">
        <v>5048</v>
      </c>
      <c r="B8549" t="s">
        <v>3358</v>
      </c>
      <c r="C8549" t="s">
        <v>3359</v>
      </c>
      <c r="D8549" t="s">
        <v>27</v>
      </c>
      <c r="E8549" t="s">
        <v>10</v>
      </c>
      <c r="F8549" t="s">
        <v>29</v>
      </c>
      <c r="G8549">
        <v>3108</v>
      </c>
      <c r="H8549" t="s">
        <v>8</v>
      </c>
      <c r="I8549" t="s">
        <v>8</v>
      </c>
      <c r="J8549" t="s">
        <v>8</v>
      </c>
      <c r="K8549" t="s">
        <v>6766</v>
      </c>
    </row>
    <row r="8550" spans="1:11" x14ac:dyDescent="0.25">
      <c r="A8550">
        <v>5048</v>
      </c>
      <c r="B8550" t="s">
        <v>3358</v>
      </c>
      <c r="C8550" t="s">
        <v>3359</v>
      </c>
      <c r="D8550" t="s">
        <v>27</v>
      </c>
      <c r="E8550" t="s">
        <v>10</v>
      </c>
      <c r="F8550" t="s">
        <v>29</v>
      </c>
      <c r="G8550">
        <v>3108</v>
      </c>
      <c r="H8550" t="s">
        <v>8</v>
      </c>
      <c r="I8550" t="s">
        <v>8</v>
      </c>
      <c r="J8550" t="s">
        <v>8</v>
      </c>
      <c r="K8550" t="s">
        <v>6766</v>
      </c>
    </row>
    <row r="8551" spans="1:11" x14ac:dyDescent="0.25">
      <c r="A8551">
        <v>5049</v>
      </c>
      <c r="B8551" t="s">
        <v>12398</v>
      </c>
      <c r="C8551" t="s">
        <v>3360</v>
      </c>
      <c r="D8551" t="s">
        <v>276</v>
      </c>
      <c r="E8551" t="s">
        <v>10</v>
      </c>
      <c r="F8551" t="s">
        <v>277</v>
      </c>
      <c r="G8551">
        <v>3109</v>
      </c>
      <c r="H8551" t="s">
        <v>8</v>
      </c>
      <c r="I8551" t="s">
        <v>8</v>
      </c>
      <c r="J8551" t="s">
        <v>8</v>
      </c>
      <c r="K8551" t="s">
        <v>6766</v>
      </c>
    </row>
    <row r="8552" spans="1:11" x14ac:dyDescent="0.25">
      <c r="A8552">
        <v>5055</v>
      </c>
      <c r="B8552" t="s">
        <v>3361</v>
      </c>
      <c r="C8552" t="s">
        <v>8897</v>
      </c>
      <c r="D8552" t="s">
        <v>1119</v>
      </c>
      <c r="E8552" t="s">
        <v>10</v>
      </c>
      <c r="F8552" t="s">
        <v>1120</v>
      </c>
      <c r="G8552">
        <v>3115</v>
      </c>
      <c r="H8552" t="s">
        <v>8</v>
      </c>
      <c r="I8552" t="s">
        <v>8</v>
      </c>
      <c r="J8552" t="s">
        <v>8</v>
      </c>
      <c r="K8552" t="s">
        <v>6766</v>
      </c>
    </row>
    <row r="8553" spans="1:11" x14ac:dyDescent="0.25">
      <c r="A8553">
        <v>5055</v>
      </c>
      <c r="B8553" t="s">
        <v>3361</v>
      </c>
      <c r="C8553" t="s">
        <v>8897</v>
      </c>
      <c r="D8553" t="s">
        <v>1119</v>
      </c>
      <c r="E8553" t="s">
        <v>10</v>
      </c>
      <c r="F8553" t="s">
        <v>1120</v>
      </c>
      <c r="G8553">
        <v>3115</v>
      </c>
      <c r="H8553" t="s">
        <v>8</v>
      </c>
      <c r="I8553" t="s">
        <v>8</v>
      </c>
      <c r="J8553" t="s">
        <v>8</v>
      </c>
      <c r="K8553" t="s">
        <v>6766</v>
      </c>
    </row>
    <row r="8554" spans="1:11" x14ac:dyDescent="0.25">
      <c r="A8554">
        <v>5056</v>
      </c>
      <c r="B8554" t="s">
        <v>3362</v>
      </c>
      <c r="C8554" t="s">
        <v>3363</v>
      </c>
      <c r="D8554" t="s">
        <v>27</v>
      </c>
      <c r="E8554" t="s">
        <v>10</v>
      </c>
      <c r="F8554" t="s">
        <v>28</v>
      </c>
      <c r="G8554">
        <v>3116</v>
      </c>
      <c r="H8554" t="s">
        <v>8</v>
      </c>
      <c r="I8554" t="s">
        <v>8</v>
      </c>
      <c r="J8554" t="s">
        <v>8</v>
      </c>
      <c r="K8554" t="s">
        <v>6766</v>
      </c>
    </row>
    <row r="8555" spans="1:11" x14ac:dyDescent="0.25">
      <c r="A8555">
        <v>5058</v>
      </c>
      <c r="B8555" t="s">
        <v>3364</v>
      </c>
      <c r="C8555" t="s">
        <v>4606</v>
      </c>
      <c r="D8555" t="s">
        <v>79</v>
      </c>
      <c r="E8555" t="s">
        <v>21</v>
      </c>
      <c r="F8555" t="s">
        <v>3365</v>
      </c>
      <c r="G8555">
        <v>3118</v>
      </c>
      <c r="H8555" t="s">
        <v>8</v>
      </c>
      <c r="I8555" t="s">
        <v>8</v>
      </c>
      <c r="J8555" t="s">
        <v>8</v>
      </c>
      <c r="K8555" t="s">
        <v>6766</v>
      </c>
    </row>
    <row r="8556" spans="1:11" x14ac:dyDescent="0.25">
      <c r="A8556">
        <v>5061</v>
      </c>
      <c r="B8556" t="s">
        <v>12399</v>
      </c>
      <c r="C8556" t="s">
        <v>12400</v>
      </c>
      <c r="D8556" t="s">
        <v>1099</v>
      </c>
      <c r="E8556" t="s">
        <v>354</v>
      </c>
      <c r="F8556" t="s">
        <v>12401</v>
      </c>
      <c r="G8556">
        <v>3121</v>
      </c>
      <c r="H8556" t="s">
        <v>8</v>
      </c>
      <c r="I8556" t="s">
        <v>8</v>
      </c>
      <c r="J8556" t="s">
        <v>8</v>
      </c>
      <c r="K8556" t="s">
        <v>6766</v>
      </c>
    </row>
    <row r="8557" spans="1:11" x14ac:dyDescent="0.25">
      <c r="A8557">
        <v>5066</v>
      </c>
      <c r="B8557" t="s">
        <v>3367</v>
      </c>
      <c r="C8557" t="s">
        <v>3368</v>
      </c>
      <c r="D8557" t="s">
        <v>715</v>
      </c>
      <c r="E8557" t="s">
        <v>10</v>
      </c>
      <c r="F8557" t="s">
        <v>716</v>
      </c>
      <c r="G8557">
        <v>3126</v>
      </c>
      <c r="H8557" t="s">
        <v>8</v>
      </c>
      <c r="I8557" t="s">
        <v>8</v>
      </c>
      <c r="J8557" t="s">
        <v>8</v>
      </c>
      <c r="K8557" t="s">
        <v>6766</v>
      </c>
    </row>
    <row r="8558" spans="1:11" x14ac:dyDescent="0.25">
      <c r="A8558">
        <v>5070</v>
      </c>
      <c r="B8558" t="s">
        <v>3369</v>
      </c>
      <c r="C8558" t="s">
        <v>3370</v>
      </c>
      <c r="D8558" t="s">
        <v>27</v>
      </c>
      <c r="E8558" t="s">
        <v>10</v>
      </c>
      <c r="F8558" t="s">
        <v>28</v>
      </c>
      <c r="G8558">
        <v>3130</v>
      </c>
      <c r="H8558" t="s">
        <v>8</v>
      </c>
      <c r="I8558" t="s">
        <v>8</v>
      </c>
      <c r="J8558" t="s">
        <v>8</v>
      </c>
      <c r="K8558" t="s">
        <v>6766</v>
      </c>
    </row>
    <row r="8559" spans="1:11" x14ac:dyDescent="0.25">
      <c r="A8559">
        <v>5070</v>
      </c>
      <c r="B8559" t="s">
        <v>3369</v>
      </c>
      <c r="C8559" t="s">
        <v>3370</v>
      </c>
      <c r="D8559" t="s">
        <v>27</v>
      </c>
      <c r="E8559" t="s">
        <v>10</v>
      </c>
      <c r="F8559" t="s">
        <v>28</v>
      </c>
      <c r="G8559">
        <v>3130</v>
      </c>
      <c r="H8559" t="s">
        <v>8</v>
      </c>
      <c r="I8559" t="s">
        <v>8</v>
      </c>
      <c r="J8559" t="s">
        <v>8</v>
      </c>
      <c r="K8559" t="s">
        <v>6766</v>
      </c>
    </row>
    <row r="8560" spans="1:11" x14ac:dyDescent="0.25">
      <c r="A8560">
        <v>5070</v>
      </c>
      <c r="B8560" t="s">
        <v>3369</v>
      </c>
      <c r="C8560" t="s">
        <v>3370</v>
      </c>
      <c r="D8560" t="s">
        <v>27</v>
      </c>
      <c r="E8560" t="s">
        <v>10</v>
      </c>
      <c r="F8560" t="s">
        <v>28</v>
      </c>
      <c r="G8560">
        <v>3130</v>
      </c>
      <c r="H8560" t="s">
        <v>8</v>
      </c>
      <c r="I8560" t="s">
        <v>8</v>
      </c>
      <c r="J8560" t="s">
        <v>8</v>
      </c>
      <c r="K8560" t="s">
        <v>6766</v>
      </c>
    </row>
    <row r="8561" spans="1:11" x14ac:dyDescent="0.25">
      <c r="A8561">
        <v>5070</v>
      </c>
      <c r="B8561" t="s">
        <v>3369</v>
      </c>
      <c r="C8561" t="s">
        <v>3370</v>
      </c>
      <c r="D8561" t="s">
        <v>27</v>
      </c>
      <c r="E8561" t="s">
        <v>10</v>
      </c>
      <c r="F8561" t="s">
        <v>28</v>
      </c>
      <c r="G8561">
        <v>3130</v>
      </c>
      <c r="H8561" t="s">
        <v>8</v>
      </c>
      <c r="I8561" t="s">
        <v>8</v>
      </c>
      <c r="J8561" t="s">
        <v>8</v>
      </c>
      <c r="K8561" t="s">
        <v>6766</v>
      </c>
    </row>
    <row r="8562" spans="1:11" x14ac:dyDescent="0.25">
      <c r="A8562">
        <v>5072</v>
      </c>
      <c r="B8562" t="s">
        <v>3371</v>
      </c>
      <c r="C8562" t="s">
        <v>3372</v>
      </c>
      <c r="D8562" t="s">
        <v>516</v>
      </c>
      <c r="E8562" t="s">
        <v>10</v>
      </c>
      <c r="F8562" t="s">
        <v>517</v>
      </c>
      <c r="G8562">
        <v>3132</v>
      </c>
      <c r="H8562" t="s">
        <v>8</v>
      </c>
      <c r="I8562" t="s">
        <v>8</v>
      </c>
      <c r="J8562" t="s">
        <v>8</v>
      </c>
      <c r="K8562" t="s">
        <v>6766</v>
      </c>
    </row>
    <row r="8563" spans="1:11" x14ac:dyDescent="0.25">
      <c r="A8563">
        <v>5073</v>
      </c>
      <c r="B8563" t="s">
        <v>3373</v>
      </c>
      <c r="C8563" t="s">
        <v>3374</v>
      </c>
      <c r="D8563" t="s">
        <v>778</v>
      </c>
      <c r="E8563" t="s">
        <v>10</v>
      </c>
      <c r="F8563" t="s">
        <v>779</v>
      </c>
      <c r="G8563">
        <v>3133</v>
      </c>
      <c r="H8563" t="s">
        <v>8</v>
      </c>
      <c r="I8563" t="s">
        <v>8</v>
      </c>
      <c r="J8563" t="s">
        <v>8</v>
      </c>
      <c r="K8563" t="s">
        <v>6766</v>
      </c>
    </row>
    <row r="8564" spans="1:11" x14ac:dyDescent="0.25">
      <c r="A8564">
        <v>5076</v>
      </c>
      <c r="B8564" t="s">
        <v>3375</v>
      </c>
      <c r="C8564" t="s">
        <v>3376</v>
      </c>
      <c r="D8564" t="s">
        <v>516</v>
      </c>
      <c r="E8564" t="s">
        <v>10</v>
      </c>
      <c r="F8564" t="s">
        <v>517</v>
      </c>
      <c r="G8564">
        <v>3136</v>
      </c>
      <c r="H8564" t="s">
        <v>8</v>
      </c>
      <c r="I8564" t="s">
        <v>8</v>
      </c>
      <c r="J8564" t="s">
        <v>8</v>
      </c>
      <c r="K8564" t="s">
        <v>6766</v>
      </c>
    </row>
    <row r="8565" spans="1:11" x14ac:dyDescent="0.25">
      <c r="A8565">
        <v>5077</v>
      </c>
      <c r="B8565" t="s">
        <v>5896</v>
      </c>
      <c r="C8565" t="s">
        <v>3377</v>
      </c>
      <c r="D8565" t="s">
        <v>27</v>
      </c>
      <c r="E8565" t="s">
        <v>10</v>
      </c>
      <c r="F8565" t="s">
        <v>28</v>
      </c>
      <c r="G8565">
        <v>3137</v>
      </c>
      <c r="H8565" t="s">
        <v>8</v>
      </c>
      <c r="I8565" t="s">
        <v>8</v>
      </c>
      <c r="J8565" t="s">
        <v>8</v>
      </c>
      <c r="K8565" t="s">
        <v>6766</v>
      </c>
    </row>
    <row r="8566" spans="1:11" x14ac:dyDescent="0.25">
      <c r="A8566">
        <v>5077</v>
      </c>
      <c r="B8566" t="s">
        <v>5896</v>
      </c>
      <c r="C8566" t="s">
        <v>3377</v>
      </c>
      <c r="D8566" t="s">
        <v>27</v>
      </c>
      <c r="E8566" t="s">
        <v>10</v>
      </c>
      <c r="F8566" t="s">
        <v>28</v>
      </c>
      <c r="G8566">
        <v>3137</v>
      </c>
      <c r="H8566" t="s">
        <v>8</v>
      </c>
      <c r="I8566" t="s">
        <v>8</v>
      </c>
      <c r="J8566" t="s">
        <v>8</v>
      </c>
      <c r="K8566" t="s">
        <v>6766</v>
      </c>
    </row>
    <row r="8567" spans="1:11" x14ac:dyDescent="0.25">
      <c r="A8567">
        <v>5077</v>
      </c>
      <c r="B8567" t="s">
        <v>5896</v>
      </c>
      <c r="C8567" t="s">
        <v>3377</v>
      </c>
      <c r="D8567" t="s">
        <v>27</v>
      </c>
      <c r="E8567" t="s">
        <v>10</v>
      </c>
      <c r="F8567" t="s">
        <v>28</v>
      </c>
      <c r="G8567">
        <v>3137</v>
      </c>
      <c r="H8567" t="s">
        <v>8</v>
      </c>
      <c r="I8567" t="s">
        <v>8</v>
      </c>
      <c r="J8567" t="s">
        <v>8</v>
      </c>
      <c r="K8567" t="s">
        <v>6766</v>
      </c>
    </row>
    <row r="8568" spans="1:11" x14ac:dyDescent="0.25">
      <c r="A8568">
        <v>5077</v>
      </c>
      <c r="B8568" t="s">
        <v>5896</v>
      </c>
      <c r="C8568" t="s">
        <v>3377</v>
      </c>
      <c r="D8568" t="s">
        <v>27</v>
      </c>
      <c r="E8568" t="s">
        <v>10</v>
      </c>
      <c r="F8568" t="s">
        <v>28</v>
      </c>
      <c r="G8568">
        <v>3137</v>
      </c>
      <c r="H8568" t="s">
        <v>8</v>
      </c>
      <c r="I8568" t="s">
        <v>8</v>
      </c>
      <c r="J8568" t="s">
        <v>8</v>
      </c>
      <c r="K8568" t="s">
        <v>6766</v>
      </c>
    </row>
    <row r="8569" spans="1:11" x14ac:dyDescent="0.25">
      <c r="A8569">
        <v>5078</v>
      </c>
      <c r="B8569" t="s">
        <v>3378</v>
      </c>
      <c r="C8569" t="s">
        <v>3379</v>
      </c>
      <c r="D8569" t="s">
        <v>260</v>
      </c>
      <c r="E8569" t="s">
        <v>10</v>
      </c>
      <c r="F8569" t="s">
        <v>261</v>
      </c>
      <c r="G8569">
        <v>3138</v>
      </c>
      <c r="H8569" t="s">
        <v>8</v>
      </c>
      <c r="I8569" t="s">
        <v>8</v>
      </c>
      <c r="J8569" t="s">
        <v>8</v>
      </c>
      <c r="K8569" t="s">
        <v>6766</v>
      </c>
    </row>
    <row r="8570" spans="1:11" x14ac:dyDescent="0.25">
      <c r="A8570">
        <v>5078</v>
      </c>
      <c r="B8570" t="s">
        <v>3378</v>
      </c>
      <c r="C8570" t="s">
        <v>3379</v>
      </c>
      <c r="D8570" t="s">
        <v>260</v>
      </c>
      <c r="E8570" t="s">
        <v>10</v>
      </c>
      <c r="F8570" t="s">
        <v>261</v>
      </c>
      <c r="G8570">
        <v>3138</v>
      </c>
      <c r="H8570" t="s">
        <v>8</v>
      </c>
      <c r="I8570" t="s">
        <v>8</v>
      </c>
      <c r="J8570" t="s">
        <v>8</v>
      </c>
      <c r="K8570" t="s">
        <v>6766</v>
      </c>
    </row>
    <row r="8571" spans="1:11" x14ac:dyDescent="0.25">
      <c r="A8571">
        <v>5078</v>
      </c>
      <c r="B8571" t="s">
        <v>3378</v>
      </c>
      <c r="C8571" t="s">
        <v>3379</v>
      </c>
      <c r="D8571" t="s">
        <v>260</v>
      </c>
      <c r="E8571" t="s">
        <v>10</v>
      </c>
      <c r="F8571" t="s">
        <v>261</v>
      </c>
      <c r="G8571">
        <v>3138</v>
      </c>
      <c r="H8571" t="s">
        <v>8</v>
      </c>
      <c r="I8571" t="s">
        <v>8</v>
      </c>
      <c r="J8571" t="s">
        <v>8</v>
      </c>
      <c r="K8571" t="s">
        <v>6766</v>
      </c>
    </row>
    <row r="8572" spans="1:11" x14ac:dyDescent="0.25">
      <c r="A8572">
        <v>5078</v>
      </c>
      <c r="B8572" t="s">
        <v>3378</v>
      </c>
      <c r="C8572" t="s">
        <v>3379</v>
      </c>
      <c r="D8572" t="s">
        <v>260</v>
      </c>
      <c r="E8572" t="s">
        <v>10</v>
      </c>
      <c r="F8572" t="s">
        <v>261</v>
      </c>
      <c r="G8572">
        <v>3138</v>
      </c>
      <c r="H8572" t="s">
        <v>8</v>
      </c>
      <c r="I8572" t="s">
        <v>8</v>
      </c>
      <c r="J8572" t="s">
        <v>8</v>
      </c>
      <c r="K8572" t="s">
        <v>6766</v>
      </c>
    </row>
    <row r="8573" spans="1:11" x14ac:dyDescent="0.25">
      <c r="A8573">
        <v>5078</v>
      </c>
      <c r="B8573" t="s">
        <v>3378</v>
      </c>
      <c r="C8573" t="s">
        <v>3379</v>
      </c>
      <c r="D8573" t="s">
        <v>260</v>
      </c>
      <c r="E8573" t="s">
        <v>10</v>
      </c>
      <c r="F8573" t="s">
        <v>261</v>
      </c>
      <c r="G8573">
        <v>3138</v>
      </c>
      <c r="H8573" t="s">
        <v>8</v>
      </c>
      <c r="I8573" t="s">
        <v>8</v>
      </c>
      <c r="J8573" t="s">
        <v>8</v>
      </c>
      <c r="K8573" t="s">
        <v>6766</v>
      </c>
    </row>
    <row r="8574" spans="1:11" x14ac:dyDescent="0.25">
      <c r="A8574">
        <v>5079</v>
      </c>
      <c r="B8574" t="s">
        <v>3380</v>
      </c>
      <c r="C8574" t="s">
        <v>3381</v>
      </c>
      <c r="D8574" t="s">
        <v>23</v>
      </c>
      <c r="E8574" t="s">
        <v>10</v>
      </c>
      <c r="F8574" t="s">
        <v>45</v>
      </c>
      <c r="G8574">
        <v>3139</v>
      </c>
      <c r="H8574" t="s">
        <v>8</v>
      </c>
      <c r="I8574" t="s">
        <v>8</v>
      </c>
      <c r="J8574" t="s">
        <v>8</v>
      </c>
      <c r="K8574" t="s">
        <v>6766</v>
      </c>
    </row>
    <row r="8575" spans="1:11" x14ac:dyDescent="0.25">
      <c r="A8575">
        <v>5080</v>
      </c>
      <c r="B8575" t="s">
        <v>7769</v>
      </c>
      <c r="C8575" t="s">
        <v>7770</v>
      </c>
      <c r="D8575" t="s">
        <v>9</v>
      </c>
      <c r="E8575" t="s">
        <v>10</v>
      </c>
      <c r="F8575" t="s">
        <v>203</v>
      </c>
      <c r="G8575">
        <v>3140</v>
      </c>
      <c r="H8575" t="s">
        <v>8</v>
      </c>
      <c r="I8575" t="s">
        <v>8</v>
      </c>
      <c r="J8575" t="s">
        <v>8</v>
      </c>
      <c r="K8575" t="s">
        <v>6766</v>
      </c>
    </row>
    <row r="8576" spans="1:11" x14ac:dyDescent="0.25">
      <c r="A8576">
        <v>5080</v>
      </c>
      <c r="B8576" t="s">
        <v>7769</v>
      </c>
      <c r="C8576" t="s">
        <v>7770</v>
      </c>
      <c r="D8576" t="s">
        <v>9</v>
      </c>
      <c r="E8576" t="s">
        <v>10</v>
      </c>
      <c r="F8576" t="s">
        <v>203</v>
      </c>
      <c r="G8576">
        <v>3140</v>
      </c>
      <c r="H8576" t="s">
        <v>8</v>
      </c>
      <c r="I8576" t="s">
        <v>8</v>
      </c>
      <c r="J8576" t="s">
        <v>8</v>
      </c>
      <c r="K8576" t="s">
        <v>6766</v>
      </c>
    </row>
    <row r="8577" spans="1:11" x14ac:dyDescent="0.25">
      <c r="A8577">
        <v>5081</v>
      </c>
      <c r="B8577" t="s">
        <v>3382</v>
      </c>
      <c r="C8577" t="s">
        <v>3383</v>
      </c>
      <c r="D8577" t="s">
        <v>27</v>
      </c>
      <c r="E8577" t="s">
        <v>10</v>
      </c>
      <c r="F8577" t="s">
        <v>29</v>
      </c>
      <c r="G8577">
        <v>3141</v>
      </c>
      <c r="H8577" t="s">
        <v>8</v>
      </c>
      <c r="I8577" t="s">
        <v>8</v>
      </c>
      <c r="J8577" t="s">
        <v>8</v>
      </c>
      <c r="K8577" t="s">
        <v>6766</v>
      </c>
    </row>
    <row r="8578" spans="1:11" x14ac:dyDescent="0.25">
      <c r="A8578">
        <v>5082</v>
      </c>
      <c r="B8578" t="s">
        <v>3384</v>
      </c>
      <c r="C8578" t="s">
        <v>3385</v>
      </c>
      <c r="D8578" t="s">
        <v>160</v>
      </c>
      <c r="E8578" t="s">
        <v>10</v>
      </c>
      <c r="F8578" t="s">
        <v>3386</v>
      </c>
      <c r="G8578">
        <v>3142</v>
      </c>
      <c r="H8578" t="s">
        <v>8</v>
      </c>
      <c r="I8578" t="s">
        <v>8</v>
      </c>
      <c r="J8578" t="s">
        <v>8</v>
      </c>
      <c r="K8578" t="s">
        <v>6766</v>
      </c>
    </row>
    <row r="8579" spans="1:11" x14ac:dyDescent="0.25">
      <c r="A8579">
        <v>5084</v>
      </c>
      <c r="B8579" t="s">
        <v>3387</v>
      </c>
      <c r="C8579" t="s">
        <v>3388</v>
      </c>
      <c r="D8579" t="s">
        <v>27</v>
      </c>
      <c r="E8579" t="s">
        <v>10</v>
      </c>
      <c r="F8579" t="s">
        <v>28</v>
      </c>
      <c r="G8579">
        <v>3144</v>
      </c>
      <c r="H8579" t="s">
        <v>8</v>
      </c>
      <c r="I8579" t="s">
        <v>8</v>
      </c>
      <c r="J8579" t="s">
        <v>8</v>
      </c>
      <c r="K8579" t="s">
        <v>6766</v>
      </c>
    </row>
    <row r="8580" spans="1:11" x14ac:dyDescent="0.25">
      <c r="A8580">
        <v>5085</v>
      </c>
      <c r="B8580" t="s">
        <v>3389</v>
      </c>
      <c r="C8580" t="s">
        <v>3390</v>
      </c>
      <c r="D8580" t="s">
        <v>27</v>
      </c>
      <c r="E8580" t="s">
        <v>10</v>
      </c>
      <c r="F8580" t="s">
        <v>29</v>
      </c>
      <c r="G8580">
        <v>3145</v>
      </c>
      <c r="H8580" t="s">
        <v>8</v>
      </c>
      <c r="I8580" t="s">
        <v>8</v>
      </c>
      <c r="J8580" t="s">
        <v>8</v>
      </c>
      <c r="K8580" t="s">
        <v>6766</v>
      </c>
    </row>
    <row r="8581" spans="1:11" x14ac:dyDescent="0.25">
      <c r="A8581">
        <v>5087</v>
      </c>
      <c r="B8581" t="s">
        <v>3391</v>
      </c>
      <c r="C8581" t="s">
        <v>3392</v>
      </c>
      <c r="D8581" t="s">
        <v>27</v>
      </c>
      <c r="E8581" t="s">
        <v>10</v>
      </c>
      <c r="F8581" t="s">
        <v>65</v>
      </c>
      <c r="G8581">
        <v>3147</v>
      </c>
      <c r="H8581" t="s">
        <v>8</v>
      </c>
      <c r="I8581" t="s">
        <v>8</v>
      </c>
      <c r="J8581" t="s">
        <v>8</v>
      </c>
      <c r="K8581" t="s">
        <v>6766</v>
      </c>
    </row>
    <row r="8582" spans="1:11" x14ac:dyDescent="0.25">
      <c r="A8582">
        <v>5088</v>
      </c>
      <c r="B8582" t="s">
        <v>3393</v>
      </c>
      <c r="C8582" t="s">
        <v>3394</v>
      </c>
      <c r="D8582" t="s">
        <v>2392</v>
      </c>
      <c r="E8582" t="s">
        <v>105</v>
      </c>
      <c r="F8582" t="s">
        <v>3395</v>
      </c>
      <c r="G8582">
        <v>3148</v>
      </c>
      <c r="H8582" t="s">
        <v>8</v>
      </c>
      <c r="I8582" t="s">
        <v>8</v>
      </c>
      <c r="J8582" t="s">
        <v>8</v>
      </c>
      <c r="K8582" t="s">
        <v>6766</v>
      </c>
    </row>
    <row r="8583" spans="1:11" x14ac:dyDescent="0.25">
      <c r="A8583">
        <v>5089</v>
      </c>
      <c r="B8583" t="s">
        <v>3396</v>
      </c>
      <c r="C8583" t="s">
        <v>4557</v>
      </c>
      <c r="D8583" t="s">
        <v>27</v>
      </c>
      <c r="E8583" t="s">
        <v>10</v>
      </c>
      <c r="F8583" t="s">
        <v>28</v>
      </c>
      <c r="G8583">
        <v>3149</v>
      </c>
      <c r="H8583" t="s">
        <v>8</v>
      </c>
      <c r="I8583" t="s">
        <v>8</v>
      </c>
      <c r="J8583" t="s">
        <v>8</v>
      </c>
      <c r="K8583" t="s">
        <v>6766</v>
      </c>
    </row>
    <row r="8584" spans="1:11" x14ac:dyDescent="0.25">
      <c r="A8584">
        <v>5090</v>
      </c>
      <c r="B8584" t="s">
        <v>3397</v>
      </c>
      <c r="C8584" t="s">
        <v>3398</v>
      </c>
      <c r="D8584" t="s">
        <v>778</v>
      </c>
      <c r="E8584" t="s">
        <v>10</v>
      </c>
      <c r="F8584" t="s">
        <v>779</v>
      </c>
      <c r="G8584">
        <v>3150</v>
      </c>
      <c r="H8584" t="s">
        <v>8</v>
      </c>
      <c r="I8584" t="s">
        <v>8</v>
      </c>
      <c r="J8584" t="s">
        <v>8</v>
      </c>
      <c r="K8584" t="s">
        <v>6766</v>
      </c>
    </row>
    <row r="8585" spans="1:11" x14ac:dyDescent="0.25">
      <c r="A8585">
        <v>5090</v>
      </c>
      <c r="B8585" t="s">
        <v>3397</v>
      </c>
      <c r="C8585" t="s">
        <v>3398</v>
      </c>
      <c r="D8585" t="s">
        <v>778</v>
      </c>
      <c r="E8585" t="s">
        <v>10</v>
      </c>
      <c r="F8585" t="s">
        <v>779</v>
      </c>
      <c r="G8585">
        <v>3150</v>
      </c>
      <c r="H8585" t="s">
        <v>8</v>
      </c>
      <c r="I8585" t="s">
        <v>8</v>
      </c>
      <c r="J8585" t="s">
        <v>8</v>
      </c>
      <c r="K8585" t="s">
        <v>6766</v>
      </c>
    </row>
    <row r="8586" spans="1:11" x14ac:dyDescent="0.25">
      <c r="A8586">
        <v>5090</v>
      </c>
      <c r="B8586" t="s">
        <v>3397</v>
      </c>
      <c r="C8586" t="s">
        <v>3398</v>
      </c>
      <c r="D8586" t="s">
        <v>778</v>
      </c>
      <c r="E8586" t="s">
        <v>10</v>
      </c>
      <c r="F8586" t="s">
        <v>779</v>
      </c>
      <c r="G8586">
        <v>3150</v>
      </c>
      <c r="H8586" t="s">
        <v>8</v>
      </c>
      <c r="I8586" t="s">
        <v>8</v>
      </c>
      <c r="J8586" t="s">
        <v>8</v>
      </c>
      <c r="K8586" t="s">
        <v>6766</v>
      </c>
    </row>
    <row r="8587" spans="1:11" x14ac:dyDescent="0.25">
      <c r="A8587">
        <v>5091</v>
      </c>
      <c r="B8587" t="s">
        <v>3399</v>
      </c>
      <c r="C8587" t="s">
        <v>3400</v>
      </c>
      <c r="D8587" t="s">
        <v>237</v>
      </c>
      <c r="E8587" t="s">
        <v>10</v>
      </c>
      <c r="F8587" t="s">
        <v>238</v>
      </c>
      <c r="G8587">
        <v>3151</v>
      </c>
      <c r="H8587" t="s">
        <v>8</v>
      </c>
      <c r="I8587" t="s">
        <v>8</v>
      </c>
      <c r="J8587" t="s">
        <v>8</v>
      </c>
      <c r="K8587" t="s">
        <v>6766</v>
      </c>
    </row>
    <row r="8588" spans="1:11" x14ac:dyDescent="0.25">
      <c r="A8588">
        <v>5091</v>
      </c>
      <c r="B8588" t="s">
        <v>3399</v>
      </c>
      <c r="C8588" t="s">
        <v>3400</v>
      </c>
      <c r="D8588" t="s">
        <v>237</v>
      </c>
      <c r="E8588" t="s">
        <v>10</v>
      </c>
      <c r="F8588" t="s">
        <v>238</v>
      </c>
      <c r="G8588">
        <v>3151</v>
      </c>
      <c r="H8588" t="s">
        <v>8</v>
      </c>
      <c r="I8588" t="s">
        <v>8</v>
      </c>
      <c r="J8588" t="s">
        <v>8</v>
      </c>
      <c r="K8588" t="s">
        <v>6766</v>
      </c>
    </row>
    <row r="8589" spans="1:11" x14ac:dyDescent="0.25">
      <c r="A8589">
        <v>5091</v>
      </c>
      <c r="B8589" t="s">
        <v>3399</v>
      </c>
      <c r="C8589" t="s">
        <v>3400</v>
      </c>
      <c r="D8589" t="s">
        <v>237</v>
      </c>
      <c r="E8589" t="s">
        <v>10</v>
      </c>
      <c r="F8589" t="s">
        <v>238</v>
      </c>
      <c r="G8589">
        <v>3151</v>
      </c>
      <c r="H8589" t="s">
        <v>8</v>
      </c>
      <c r="I8589" t="s">
        <v>8</v>
      </c>
      <c r="J8589" t="s">
        <v>8</v>
      </c>
      <c r="K8589" t="s">
        <v>6766</v>
      </c>
    </row>
    <row r="8590" spans="1:11" x14ac:dyDescent="0.25">
      <c r="A8590">
        <v>5092</v>
      </c>
      <c r="B8590" t="s">
        <v>3401</v>
      </c>
      <c r="C8590" t="s">
        <v>4517</v>
      </c>
      <c r="D8590" t="s">
        <v>4518</v>
      </c>
      <c r="E8590" t="s">
        <v>668</v>
      </c>
      <c r="F8590" t="s">
        <v>4519</v>
      </c>
      <c r="G8590">
        <v>3152</v>
      </c>
      <c r="H8590" t="s">
        <v>8</v>
      </c>
      <c r="I8590" t="s">
        <v>8</v>
      </c>
      <c r="J8590" t="s">
        <v>8</v>
      </c>
      <c r="K8590" t="s">
        <v>6766</v>
      </c>
    </row>
    <row r="8591" spans="1:11" x14ac:dyDescent="0.25">
      <c r="A8591">
        <v>5093</v>
      </c>
      <c r="B8591" t="s">
        <v>3402</v>
      </c>
      <c r="C8591" t="s">
        <v>3403</v>
      </c>
      <c r="D8591" t="s">
        <v>9</v>
      </c>
      <c r="E8591" t="s">
        <v>10</v>
      </c>
      <c r="F8591" t="s">
        <v>203</v>
      </c>
      <c r="G8591">
        <v>3153</v>
      </c>
      <c r="H8591" t="s">
        <v>8</v>
      </c>
      <c r="I8591" t="s">
        <v>8</v>
      </c>
      <c r="J8591" t="s">
        <v>8</v>
      </c>
      <c r="K8591" t="s">
        <v>6766</v>
      </c>
    </row>
    <row r="8592" spans="1:11" x14ac:dyDescent="0.25">
      <c r="A8592">
        <v>5095</v>
      </c>
      <c r="B8592" t="s">
        <v>3404</v>
      </c>
      <c r="C8592" t="s">
        <v>3405</v>
      </c>
      <c r="D8592" t="s">
        <v>27</v>
      </c>
      <c r="E8592" t="s">
        <v>10</v>
      </c>
      <c r="F8592" t="s">
        <v>29</v>
      </c>
      <c r="G8592">
        <v>3155</v>
      </c>
      <c r="H8592" t="s">
        <v>8</v>
      </c>
      <c r="I8592" t="s">
        <v>8</v>
      </c>
      <c r="J8592" t="s">
        <v>8</v>
      </c>
      <c r="K8592" t="s">
        <v>6766</v>
      </c>
    </row>
    <row r="8593" spans="1:11" x14ac:dyDescent="0.25">
      <c r="A8593">
        <v>5096</v>
      </c>
      <c r="B8593" t="s">
        <v>3406</v>
      </c>
      <c r="C8593" t="s">
        <v>3343</v>
      </c>
      <c r="D8593" t="s">
        <v>3407</v>
      </c>
      <c r="E8593" t="s">
        <v>372</v>
      </c>
      <c r="F8593" t="s">
        <v>3408</v>
      </c>
      <c r="G8593">
        <v>3156</v>
      </c>
      <c r="H8593" t="s">
        <v>8</v>
      </c>
      <c r="I8593" t="s">
        <v>8</v>
      </c>
      <c r="J8593" t="s">
        <v>8</v>
      </c>
      <c r="K8593" t="s">
        <v>6766</v>
      </c>
    </row>
    <row r="8594" spans="1:11" x14ac:dyDescent="0.25">
      <c r="A8594">
        <v>5097</v>
      </c>
      <c r="B8594" t="s">
        <v>7771</v>
      </c>
      <c r="C8594" t="s">
        <v>3409</v>
      </c>
      <c r="D8594" t="s">
        <v>237</v>
      </c>
      <c r="E8594" t="s">
        <v>10</v>
      </c>
      <c r="F8594" t="s">
        <v>238</v>
      </c>
      <c r="G8594">
        <v>3157</v>
      </c>
      <c r="H8594" t="s">
        <v>8</v>
      </c>
      <c r="I8594" t="s">
        <v>8</v>
      </c>
      <c r="J8594" t="s">
        <v>8</v>
      </c>
      <c r="K8594" t="s">
        <v>6766</v>
      </c>
    </row>
    <row r="8595" spans="1:11" x14ac:dyDescent="0.25">
      <c r="A8595">
        <v>5097</v>
      </c>
      <c r="B8595" t="s">
        <v>7771</v>
      </c>
      <c r="C8595" t="s">
        <v>3409</v>
      </c>
      <c r="D8595" t="s">
        <v>237</v>
      </c>
      <c r="E8595" t="s">
        <v>10</v>
      </c>
      <c r="F8595" t="s">
        <v>238</v>
      </c>
      <c r="G8595">
        <v>3157</v>
      </c>
      <c r="H8595" t="s">
        <v>8</v>
      </c>
      <c r="I8595" t="s">
        <v>8</v>
      </c>
      <c r="J8595" t="s">
        <v>8</v>
      </c>
      <c r="K8595" t="s">
        <v>6766</v>
      </c>
    </row>
    <row r="8596" spans="1:11" x14ac:dyDescent="0.25">
      <c r="A8596">
        <v>5097</v>
      </c>
      <c r="B8596" t="s">
        <v>7771</v>
      </c>
      <c r="C8596" t="s">
        <v>3409</v>
      </c>
      <c r="D8596" t="s">
        <v>237</v>
      </c>
      <c r="E8596" t="s">
        <v>10</v>
      </c>
      <c r="F8596" t="s">
        <v>238</v>
      </c>
      <c r="G8596">
        <v>3157</v>
      </c>
      <c r="H8596" t="s">
        <v>8</v>
      </c>
      <c r="I8596" t="s">
        <v>8</v>
      </c>
      <c r="J8596" t="s">
        <v>8</v>
      </c>
      <c r="K8596" t="s">
        <v>6766</v>
      </c>
    </row>
    <row r="8597" spans="1:11" x14ac:dyDescent="0.25">
      <c r="A8597">
        <v>5098</v>
      </c>
      <c r="B8597" t="s">
        <v>8898</v>
      </c>
      <c r="C8597" t="s">
        <v>3410</v>
      </c>
      <c r="D8597" t="s">
        <v>9</v>
      </c>
      <c r="E8597" t="s">
        <v>10</v>
      </c>
      <c r="F8597" t="s">
        <v>487</v>
      </c>
      <c r="G8597">
        <v>3158</v>
      </c>
      <c r="H8597" t="s">
        <v>8</v>
      </c>
      <c r="I8597" t="s">
        <v>8</v>
      </c>
      <c r="J8597" t="s">
        <v>8</v>
      </c>
      <c r="K8597" t="s">
        <v>6766</v>
      </c>
    </row>
    <row r="8598" spans="1:11" x14ac:dyDescent="0.25">
      <c r="A8598">
        <v>5099</v>
      </c>
      <c r="B8598" t="s">
        <v>3411</v>
      </c>
      <c r="C8598" t="s">
        <v>3412</v>
      </c>
      <c r="D8598" t="s">
        <v>23</v>
      </c>
      <c r="E8598" t="s">
        <v>10</v>
      </c>
      <c r="F8598" t="s">
        <v>45</v>
      </c>
      <c r="G8598">
        <v>3159</v>
      </c>
      <c r="H8598" t="s">
        <v>8</v>
      </c>
      <c r="I8598" t="s">
        <v>8</v>
      </c>
      <c r="J8598" t="s">
        <v>8</v>
      </c>
      <c r="K8598" t="s">
        <v>6766</v>
      </c>
    </row>
    <row r="8599" spans="1:11" x14ac:dyDescent="0.25">
      <c r="A8599">
        <v>5100</v>
      </c>
      <c r="B8599" t="s">
        <v>3413</v>
      </c>
      <c r="C8599" t="s">
        <v>3414</v>
      </c>
      <c r="D8599" t="s">
        <v>9</v>
      </c>
      <c r="E8599" t="s">
        <v>10</v>
      </c>
      <c r="F8599" t="s">
        <v>490</v>
      </c>
      <c r="G8599">
        <v>3160</v>
      </c>
      <c r="H8599" t="s">
        <v>8</v>
      </c>
      <c r="I8599" t="s">
        <v>8</v>
      </c>
      <c r="J8599" t="s">
        <v>8</v>
      </c>
      <c r="K8599" t="s">
        <v>6766</v>
      </c>
    </row>
    <row r="8600" spans="1:11" x14ac:dyDescent="0.25">
      <c r="A8600">
        <v>5100</v>
      </c>
      <c r="B8600" t="s">
        <v>3413</v>
      </c>
      <c r="C8600" t="s">
        <v>3414</v>
      </c>
      <c r="D8600" t="s">
        <v>9</v>
      </c>
      <c r="E8600" t="s">
        <v>10</v>
      </c>
      <c r="F8600" t="s">
        <v>490</v>
      </c>
      <c r="G8600">
        <v>3160</v>
      </c>
      <c r="H8600" t="s">
        <v>8</v>
      </c>
      <c r="I8600" t="s">
        <v>8</v>
      </c>
      <c r="J8600" t="s">
        <v>8</v>
      </c>
      <c r="K8600" t="s">
        <v>6766</v>
      </c>
    </row>
    <row r="8601" spans="1:11" x14ac:dyDescent="0.25">
      <c r="A8601">
        <v>5100</v>
      </c>
      <c r="B8601" t="s">
        <v>3413</v>
      </c>
      <c r="C8601" t="s">
        <v>3414</v>
      </c>
      <c r="D8601" t="s">
        <v>9</v>
      </c>
      <c r="E8601" t="s">
        <v>10</v>
      </c>
      <c r="F8601" t="s">
        <v>490</v>
      </c>
      <c r="G8601">
        <v>3160</v>
      </c>
      <c r="H8601" t="s">
        <v>8</v>
      </c>
      <c r="I8601" t="s">
        <v>8</v>
      </c>
      <c r="J8601" t="s">
        <v>8</v>
      </c>
      <c r="K8601" t="s">
        <v>6766</v>
      </c>
    </row>
    <row r="8602" spans="1:11" x14ac:dyDescent="0.25">
      <c r="A8602">
        <v>5101</v>
      </c>
      <c r="B8602" t="s">
        <v>3415</v>
      </c>
      <c r="C8602" t="s">
        <v>3416</v>
      </c>
      <c r="D8602" t="s">
        <v>9</v>
      </c>
      <c r="E8602" t="s">
        <v>10</v>
      </c>
      <c r="F8602" t="s">
        <v>2838</v>
      </c>
      <c r="G8602">
        <v>3161</v>
      </c>
      <c r="H8602" t="s">
        <v>8</v>
      </c>
      <c r="I8602" t="s">
        <v>8</v>
      </c>
      <c r="J8602" t="s">
        <v>8</v>
      </c>
      <c r="K8602" t="s">
        <v>6766</v>
      </c>
    </row>
    <row r="8603" spans="1:11" x14ac:dyDescent="0.25">
      <c r="A8603">
        <v>5103</v>
      </c>
      <c r="B8603" t="s">
        <v>4219</v>
      </c>
      <c r="C8603" t="s">
        <v>3417</v>
      </c>
      <c r="D8603" t="s">
        <v>27</v>
      </c>
      <c r="E8603" t="s">
        <v>10</v>
      </c>
      <c r="F8603" t="s">
        <v>4634</v>
      </c>
      <c r="G8603">
        <v>3162</v>
      </c>
      <c r="H8603" t="s">
        <v>8</v>
      </c>
      <c r="I8603" t="s">
        <v>8</v>
      </c>
      <c r="J8603" t="s">
        <v>8</v>
      </c>
      <c r="K8603" t="s">
        <v>6766</v>
      </c>
    </row>
    <row r="8604" spans="1:11" x14ac:dyDescent="0.25">
      <c r="A8604">
        <v>5105</v>
      </c>
      <c r="B8604" t="s">
        <v>3418</v>
      </c>
      <c r="C8604" t="s">
        <v>3419</v>
      </c>
      <c r="D8604" t="s">
        <v>712</v>
      </c>
      <c r="E8604" t="s">
        <v>397</v>
      </c>
      <c r="F8604" t="s">
        <v>3420</v>
      </c>
      <c r="G8604">
        <v>3163</v>
      </c>
      <c r="H8604" t="s">
        <v>8</v>
      </c>
      <c r="I8604" t="s">
        <v>8</v>
      </c>
      <c r="J8604" t="s">
        <v>8</v>
      </c>
      <c r="K8604" t="s">
        <v>6766</v>
      </c>
    </row>
    <row r="8605" spans="1:11" x14ac:dyDescent="0.25">
      <c r="A8605">
        <v>5106</v>
      </c>
      <c r="B8605" t="s">
        <v>3421</v>
      </c>
      <c r="C8605" t="s">
        <v>3422</v>
      </c>
      <c r="D8605" t="s">
        <v>27</v>
      </c>
      <c r="E8605" t="s">
        <v>10</v>
      </c>
      <c r="F8605" t="s">
        <v>65</v>
      </c>
      <c r="G8605">
        <v>3164</v>
      </c>
      <c r="H8605" t="s">
        <v>8</v>
      </c>
      <c r="I8605" t="s">
        <v>8</v>
      </c>
      <c r="J8605" t="s">
        <v>8</v>
      </c>
      <c r="K8605" t="s">
        <v>6766</v>
      </c>
    </row>
    <row r="8606" spans="1:11" x14ac:dyDescent="0.25">
      <c r="A8606">
        <v>5107</v>
      </c>
      <c r="B8606" t="s">
        <v>3423</v>
      </c>
      <c r="C8606" t="s">
        <v>3424</v>
      </c>
      <c r="D8606" t="s">
        <v>27</v>
      </c>
      <c r="E8606" t="s">
        <v>10</v>
      </c>
      <c r="F8606" t="s">
        <v>28</v>
      </c>
      <c r="G8606">
        <v>3165</v>
      </c>
      <c r="H8606" t="s">
        <v>8</v>
      </c>
      <c r="I8606" t="s">
        <v>8</v>
      </c>
      <c r="J8606" t="s">
        <v>8</v>
      </c>
      <c r="K8606" t="s">
        <v>6766</v>
      </c>
    </row>
    <row r="8607" spans="1:11" x14ac:dyDescent="0.25">
      <c r="A8607">
        <v>5108</v>
      </c>
      <c r="B8607" t="s">
        <v>3425</v>
      </c>
      <c r="C8607" t="s">
        <v>3426</v>
      </c>
      <c r="D8607" t="s">
        <v>9</v>
      </c>
      <c r="E8607" t="s">
        <v>10</v>
      </c>
      <c r="F8607" t="s">
        <v>219</v>
      </c>
      <c r="G8607">
        <v>3166</v>
      </c>
      <c r="H8607" t="s">
        <v>8</v>
      </c>
      <c r="I8607" t="s">
        <v>8</v>
      </c>
      <c r="J8607" t="s">
        <v>8</v>
      </c>
      <c r="K8607" t="s">
        <v>6766</v>
      </c>
    </row>
    <row r="8608" spans="1:11" x14ac:dyDescent="0.25">
      <c r="A8608">
        <v>5109</v>
      </c>
      <c r="B8608" t="s">
        <v>3427</v>
      </c>
      <c r="C8608" t="s">
        <v>3428</v>
      </c>
      <c r="D8608" t="s">
        <v>27</v>
      </c>
      <c r="E8608" t="s">
        <v>10</v>
      </c>
      <c r="F8608" t="s">
        <v>283</v>
      </c>
      <c r="G8608">
        <v>3167</v>
      </c>
      <c r="H8608" t="s">
        <v>8</v>
      </c>
      <c r="I8608" t="s">
        <v>8</v>
      </c>
      <c r="J8608" t="s">
        <v>8</v>
      </c>
      <c r="K8608" t="s">
        <v>6766</v>
      </c>
    </row>
    <row r="8609" spans="1:11" x14ac:dyDescent="0.25">
      <c r="A8609">
        <v>5109</v>
      </c>
      <c r="B8609" t="s">
        <v>3427</v>
      </c>
      <c r="C8609" t="s">
        <v>3428</v>
      </c>
      <c r="D8609" t="s">
        <v>27</v>
      </c>
      <c r="E8609" t="s">
        <v>10</v>
      </c>
      <c r="F8609" t="s">
        <v>283</v>
      </c>
      <c r="G8609">
        <v>3167</v>
      </c>
      <c r="H8609" t="s">
        <v>8</v>
      </c>
      <c r="I8609" t="s">
        <v>8</v>
      </c>
      <c r="J8609" t="s">
        <v>8</v>
      </c>
      <c r="K8609" t="s">
        <v>6766</v>
      </c>
    </row>
    <row r="8610" spans="1:11" x14ac:dyDescent="0.25">
      <c r="A8610">
        <v>5109</v>
      </c>
      <c r="B8610" t="s">
        <v>3427</v>
      </c>
      <c r="C8610" t="s">
        <v>3428</v>
      </c>
      <c r="D8610" t="s">
        <v>27</v>
      </c>
      <c r="E8610" t="s">
        <v>10</v>
      </c>
      <c r="F8610" t="s">
        <v>283</v>
      </c>
      <c r="G8610">
        <v>3167</v>
      </c>
      <c r="H8610" t="s">
        <v>8</v>
      </c>
      <c r="I8610" t="s">
        <v>8</v>
      </c>
      <c r="J8610" t="s">
        <v>8</v>
      </c>
      <c r="K8610" t="s">
        <v>6766</v>
      </c>
    </row>
    <row r="8611" spans="1:11" x14ac:dyDescent="0.25">
      <c r="A8611">
        <v>5109</v>
      </c>
      <c r="B8611" t="s">
        <v>3427</v>
      </c>
      <c r="C8611" t="s">
        <v>3428</v>
      </c>
      <c r="D8611" t="s">
        <v>27</v>
      </c>
      <c r="E8611" t="s">
        <v>10</v>
      </c>
      <c r="F8611" t="s">
        <v>283</v>
      </c>
      <c r="G8611">
        <v>3167</v>
      </c>
      <c r="H8611" t="s">
        <v>8</v>
      </c>
      <c r="I8611" t="s">
        <v>8</v>
      </c>
      <c r="J8611" t="s">
        <v>8</v>
      </c>
      <c r="K8611" t="s">
        <v>6766</v>
      </c>
    </row>
    <row r="8612" spans="1:11" x14ac:dyDescent="0.25">
      <c r="A8612">
        <v>5113</v>
      </c>
      <c r="B8612" t="s">
        <v>3429</v>
      </c>
      <c r="C8612" t="s">
        <v>4686</v>
      </c>
      <c r="D8612" t="s">
        <v>9</v>
      </c>
      <c r="E8612" t="s">
        <v>10</v>
      </c>
      <c r="F8612" t="s">
        <v>219</v>
      </c>
      <c r="G8612">
        <v>3171</v>
      </c>
      <c r="H8612" t="s">
        <v>8</v>
      </c>
      <c r="I8612" t="s">
        <v>8</v>
      </c>
      <c r="J8612" t="s">
        <v>8</v>
      </c>
      <c r="K8612" t="s">
        <v>6766</v>
      </c>
    </row>
    <row r="8613" spans="1:11" x14ac:dyDescent="0.25">
      <c r="A8613">
        <v>5113</v>
      </c>
      <c r="B8613" t="s">
        <v>3429</v>
      </c>
      <c r="C8613" t="s">
        <v>4686</v>
      </c>
      <c r="D8613" t="s">
        <v>9</v>
      </c>
      <c r="E8613" t="s">
        <v>10</v>
      </c>
      <c r="F8613" t="s">
        <v>219</v>
      </c>
      <c r="G8613">
        <v>3171</v>
      </c>
      <c r="H8613" t="s">
        <v>8</v>
      </c>
      <c r="I8613" t="s">
        <v>8</v>
      </c>
      <c r="J8613" t="s">
        <v>8</v>
      </c>
      <c r="K8613" t="s">
        <v>6766</v>
      </c>
    </row>
    <row r="8614" spans="1:11" x14ac:dyDescent="0.25">
      <c r="A8614">
        <v>5114</v>
      </c>
      <c r="B8614" t="s">
        <v>3430</v>
      </c>
      <c r="C8614" t="s">
        <v>3431</v>
      </c>
      <c r="D8614" t="s">
        <v>431</v>
      </c>
      <c r="E8614" t="s">
        <v>10</v>
      </c>
      <c r="F8614" t="s">
        <v>197</v>
      </c>
      <c r="G8614">
        <v>3172</v>
      </c>
      <c r="H8614" t="s">
        <v>8</v>
      </c>
      <c r="I8614" t="s">
        <v>8</v>
      </c>
      <c r="J8614" t="s">
        <v>8</v>
      </c>
      <c r="K8614" t="s">
        <v>6766</v>
      </c>
    </row>
    <row r="8615" spans="1:11" x14ac:dyDescent="0.25">
      <c r="A8615">
        <v>5116</v>
      </c>
      <c r="B8615" t="s">
        <v>3432</v>
      </c>
      <c r="C8615" t="s">
        <v>3433</v>
      </c>
      <c r="D8615" t="s">
        <v>146</v>
      </c>
      <c r="E8615" t="s">
        <v>75</v>
      </c>
      <c r="F8615" t="s">
        <v>3434</v>
      </c>
      <c r="G8615">
        <v>3174</v>
      </c>
      <c r="H8615" t="s">
        <v>8</v>
      </c>
      <c r="I8615" t="s">
        <v>8</v>
      </c>
      <c r="J8615" t="s">
        <v>8</v>
      </c>
      <c r="K8615" t="s">
        <v>6766</v>
      </c>
    </row>
    <row r="8616" spans="1:11" x14ac:dyDescent="0.25">
      <c r="A8616">
        <v>5117</v>
      </c>
      <c r="B8616" t="s">
        <v>3435</v>
      </c>
      <c r="C8616" t="s">
        <v>7772</v>
      </c>
      <c r="D8616" t="s">
        <v>651</v>
      </c>
      <c r="E8616" t="s">
        <v>10</v>
      </c>
      <c r="F8616" t="s">
        <v>455</v>
      </c>
      <c r="G8616">
        <v>3175</v>
      </c>
      <c r="H8616" t="s">
        <v>8</v>
      </c>
      <c r="I8616" t="s">
        <v>8</v>
      </c>
      <c r="J8616" t="s">
        <v>8</v>
      </c>
      <c r="K8616" t="s">
        <v>6766</v>
      </c>
    </row>
    <row r="8617" spans="1:11" x14ac:dyDescent="0.25">
      <c r="A8617">
        <v>5117</v>
      </c>
      <c r="B8617" t="s">
        <v>3435</v>
      </c>
      <c r="C8617" t="s">
        <v>7772</v>
      </c>
      <c r="D8617" t="s">
        <v>651</v>
      </c>
      <c r="E8617" t="s">
        <v>10</v>
      </c>
      <c r="F8617" t="s">
        <v>455</v>
      </c>
      <c r="G8617">
        <v>3175</v>
      </c>
      <c r="H8617" t="s">
        <v>8</v>
      </c>
      <c r="I8617" t="s">
        <v>8</v>
      </c>
      <c r="J8617" t="s">
        <v>8</v>
      </c>
      <c r="K8617" t="s">
        <v>6766</v>
      </c>
    </row>
    <row r="8618" spans="1:11" x14ac:dyDescent="0.25">
      <c r="A8618">
        <v>5117</v>
      </c>
      <c r="B8618" t="s">
        <v>3435</v>
      </c>
      <c r="C8618" t="s">
        <v>7772</v>
      </c>
      <c r="D8618" t="s">
        <v>651</v>
      </c>
      <c r="E8618" t="s">
        <v>10</v>
      </c>
      <c r="F8618" t="s">
        <v>455</v>
      </c>
      <c r="G8618">
        <v>3175</v>
      </c>
      <c r="H8618" t="s">
        <v>8</v>
      </c>
      <c r="I8618" t="s">
        <v>8</v>
      </c>
      <c r="J8618" t="s">
        <v>8</v>
      </c>
      <c r="K8618" t="s">
        <v>6766</v>
      </c>
    </row>
    <row r="8619" spans="1:11" x14ac:dyDescent="0.25">
      <c r="A8619">
        <v>5117</v>
      </c>
      <c r="B8619" t="s">
        <v>3435</v>
      </c>
      <c r="C8619" t="s">
        <v>7772</v>
      </c>
      <c r="D8619" t="s">
        <v>651</v>
      </c>
      <c r="E8619" t="s">
        <v>10</v>
      </c>
      <c r="F8619" t="s">
        <v>455</v>
      </c>
      <c r="G8619">
        <v>3175</v>
      </c>
      <c r="H8619" t="s">
        <v>8</v>
      </c>
      <c r="I8619" t="s">
        <v>8</v>
      </c>
      <c r="J8619" t="s">
        <v>8</v>
      </c>
      <c r="K8619" t="s">
        <v>6766</v>
      </c>
    </row>
    <row r="8620" spans="1:11" x14ac:dyDescent="0.25">
      <c r="A8620">
        <v>5117</v>
      </c>
      <c r="B8620" t="s">
        <v>3435</v>
      </c>
      <c r="C8620" t="s">
        <v>7772</v>
      </c>
      <c r="D8620" t="s">
        <v>651</v>
      </c>
      <c r="E8620" t="s">
        <v>10</v>
      </c>
      <c r="F8620" t="s">
        <v>455</v>
      </c>
      <c r="G8620">
        <v>3175</v>
      </c>
      <c r="H8620" t="s">
        <v>8</v>
      </c>
      <c r="I8620" t="s">
        <v>8</v>
      </c>
      <c r="J8620" t="s">
        <v>8</v>
      </c>
      <c r="K8620" t="s">
        <v>6766</v>
      </c>
    </row>
    <row r="8621" spans="1:11" x14ac:dyDescent="0.25">
      <c r="A8621">
        <v>5117</v>
      </c>
      <c r="B8621" t="s">
        <v>3435</v>
      </c>
      <c r="C8621" t="s">
        <v>7772</v>
      </c>
      <c r="D8621" t="s">
        <v>651</v>
      </c>
      <c r="E8621" t="s">
        <v>10</v>
      </c>
      <c r="F8621" t="s">
        <v>455</v>
      </c>
      <c r="G8621">
        <v>3175</v>
      </c>
      <c r="H8621" t="s">
        <v>8</v>
      </c>
      <c r="I8621" t="s">
        <v>8</v>
      </c>
      <c r="J8621" t="s">
        <v>8</v>
      </c>
      <c r="K8621" t="s">
        <v>6766</v>
      </c>
    </row>
    <row r="8622" spans="1:11" x14ac:dyDescent="0.25">
      <c r="A8622">
        <v>5125</v>
      </c>
      <c r="B8622" t="s">
        <v>3436</v>
      </c>
      <c r="C8622" t="s">
        <v>3437</v>
      </c>
      <c r="D8622" t="s">
        <v>156</v>
      </c>
      <c r="E8622" t="s">
        <v>125</v>
      </c>
      <c r="F8622" t="s">
        <v>3438</v>
      </c>
      <c r="G8622">
        <v>3183</v>
      </c>
      <c r="H8622" t="s">
        <v>8</v>
      </c>
      <c r="I8622" t="s">
        <v>8</v>
      </c>
      <c r="J8622" t="s">
        <v>8</v>
      </c>
      <c r="K8622" t="s">
        <v>6766</v>
      </c>
    </row>
    <row r="8623" spans="1:11" x14ac:dyDescent="0.25">
      <c r="A8623">
        <v>5137</v>
      </c>
      <c r="B8623" t="s">
        <v>3439</v>
      </c>
      <c r="C8623" t="s">
        <v>3440</v>
      </c>
      <c r="D8623" t="s">
        <v>27</v>
      </c>
      <c r="E8623" t="s">
        <v>10</v>
      </c>
      <c r="F8623" t="s">
        <v>197</v>
      </c>
      <c r="G8623">
        <v>3195</v>
      </c>
      <c r="H8623" t="s">
        <v>8</v>
      </c>
      <c r="I8623" t="s">
        <v>8</v>
      </c>
      <c r="J8623" t="s">
        <v>8</v>
      </c>
      <c r="K8623" t="s">
        <v>6766</v>
      </c>
    </row>
    <row r="8624" spans="1:11" x14ac:dyDescent="0.25">
      <c r="A8624">
        <v>5138</v>
      </c>
      <c r="B8624" t="s">
        <v>3441</v>
      </c>
      <c r="C8624" t="s">
        <v>2150</v>
      </c>
      <c r="D8624" t="s">
        <v>27</v>
      </c>
      <c r="E8624" t="s">
        <v>10</v>
      </c>
      <c r="F8624" t="s">
        <v>3442</v>
      </c>
      <c r="G8624">
        <v>3196</v>
      </c>
      <c r="H8624" t="s">
        <v>8</v>
      </c>
      <c r="I8624" t="s">
        <v>8</v>
      </c>
      <c r="J8624" t="s">
        <v>8</v>
      </c>
      <c r="K8624" t="s">
        <v>6766</v>
      </c>
    </row>
    <row r="8625" spans="1:11" x14ac:dyDescent="0.25">
      <c r="A8625">
        <v>5138</v>
      </c>
      <c r="B8625" t="s">
        <v>3441</v>
      </c>
      <c r="C8625" t="s">
        <v>2150</v>
      </c>
      <c r="D8625" t="s">
        <v>27</v>
      </c>
      <c r="E8625" t="s">
        <v>10</v>
      </c>
      <c r="F8625" t="s">
        <v>3442</v>
      </c>
      <c r="G8625">
        <v>3196</v>
      </c>
      <c r="H8625" t="s">
        <v>8</v>
      </c>
      <c r="I8625" t="s">
        <v>8</v>
      </c>
      <c r="J8625" t="s">
        <v>8</v>
      </c>
      <c r="K8625" t="s">
        <v>6766</v>
      </c>
    </row>
    <row r="8626" spans="1:11" x14ac:dyDescent="0.25">
      <c r="A8626">
        <v>5140</v>
      </c>
      <c r="B8626" t="s">
        <v>3443</v>
      </c>
      <c r="C8626" t="s">
        <v>3444</v>
      </c>
      <c r="D8626" t="s">
        <v>715</v>
      </c>
      <c r="E8626" t="s">
        <v>10</v>
      </c>
      <c r="F8626" t="s">
        <v>716</v>
      </c>
      <c r="G8626">
        <v>3198</v>
      </c>
      <c r="H8626" t="s">
        <v>8</v>
      </c>
      <c r="I8626" t="s">
        <v>8</v>
      </c>
      <c r="J8626" t="s">
        <v>8</v>
      </c>
      <c r="K8626" t="s">
        <v>6766</v>
      </c>
    </row>
    <row r="8627" spans="1:11" x14ac:dyDescent="0.25">
      <c r="A8627">
        <v>5141</v>
      </c>
      <c r="B8627" t="s">
        <v>3445</v>
      </c>
      <c r="C8627" t="s">
        <v>3446</v>
      </c>
      <c r="D8627" t="s">
        <v>201</v>
      </c>
      <c r="E8627" t="s">
        <v>10</v>
      </c>
      <c r="F8627" t="s">
        <v>202</v>
      </c>
      <c r="G8627">
        <v>3199</v>
      </c>
      <c r="H8627" t="s">
        <v>8</v>
      </c>
      <c r="I8627" t="s">
        <v>8</v>
      </c>
      <c r="J8627" t="s">
        <v>8</v>
      </c>
      <c r="K8627" t="s">
        <v>6766</v>
      </c>
    </row>
    <row r="8628" spans="1:11" x14ac:dyDescent="0.25">
      <c r="A8628">
        <v>5143</v>
      </c>
      <c r="B8628" t="s">
        <v>3447</v>
      </c>
      <c r="C8628" t="s">
        <v>3448</v>
      </c>
      <c r="D8628" t="s">
        <v>406</v>
      </c>
      <c r="E8628" t="s">
        <v>372</v>
      </c>
      <c r="F8628" t="s">
        <v>3449</v>
      </c>
      <c r="G8628">
        <v>3201</v>
      </c>
      <c r="H8628" t="s">
        <v>8</v>
      </c>
      <c r="I8628" t="s">
        <v>8</v>
      </c>
      <c r="J8628" t="s">
        <v>8</v>
      </c>
      <c r="K8628" t="s">
        <v>6766</v>
      </c>
    </row>
    <row r="8629" spans="1:11" x14ac:dyDescent="0.25">
      <c r="A8629">
        <v>5145</v>
      </c>
      <c r="B8629" t="s">
        <v>12402</v>
      </c>
      <c r="C8629" t="s">
        <v>12403</v>
      </c>
      <c r="D8629" t="s">
        <v>9</v>
      </c>
      <c r="E8629" t="s">
        <v>10</v>
      </c>
      <c r="F8629" t="s">
        <v>534</v>
      </c>
      <c r="G8629">
        <v>3203</v>
      </c>
      <c r="H8629" t="s">
        <v>8</v>
      </c>
      <c r="I8629" t="s">
        <v>8</v>
      </c>
      <c r="J8629" t="s">
        <v>8</v>
      </c>
      <c r="K8629" t="s">
        <v>6766</v>
      </c>
    </row>
    <row r="8630" spans="1:11" x14ac:dyDescent="0.25">
      <c r="A8630">
        <v>5147</v>
      </c>
      <c r="B8630" t="s">
        <v>2871</v>
      </c>
      <c r="C8630" t="s">
        <v>3450</v>
      </c>
      <c r="D8630" t="s">
        <v>431</v>
      </c>
      <c r="E8630" t="s">
        <v>10</v>
      </c>
      <c r="F8630" t="s">
        <v>197</v>
      </c>
      <c r="G8630">
        <v>3205</v>
      </c>
      <c r="H8630" t="s">
        <v>8</v>
      </c>
      <c r="I8630" t="s">
        <v>8</v>
      </c>
      <c r="J8630" t="s">
        <v>8</v>
      </c>
      <c r="K8630" t="s">
        <v>6766</v>
      </c>
    </row>
    <row r="8631" spans="1:11" x14ac:dyDescent="0.25">
      <c r="A8631">
        <v>5148</v>
      </c>
      <c r="B8631" t="s">
        <v>3451</v>
      </c>
      <c r="C8631" t="s">
        <v>3452</v>
      </c>
      <c r="D8631" t="s">
        <v>27</v>
      </c>
      <c r="E8631" t="s">
        <v>10</v>
      </c>
      <c r="F8631" t="s">
        <v>3453</v>
      </c>
      <c r="G8631">
        <v>3206</v>
      </c>
      <c r="H8631" t="s">
        <v>8</v>
      </c>
      <c r="I8631" t="s">
        <v>8</v>
      </c>
      <c r="J8631" t="s">
        <v>8</v>
      </c>
      <c r="K8631" t="s">
        <v>6766</v>
      </c>
    </row>
    <row r="8632" spans="1:11" x14ac:dyDescent="0.25">
      <c r="A8632">
        <v>5148</v>
      </c>
      <c r="B8632" t="s">
        <v>3451</v>
      </c>
      <c r="C8632" t="s">
        <v>3452</v>
      </c>
      <c r="D8632" t="s">
        <v>27</v>
      </c>
      <c r="E8632" t="s">
        <v>10</v>
      </c>
      <c r="F8632" t="s">
        <v>3453</v>
      </c>
      <c r="G8632">
        <v>3206</v>
      </c>
      <c r="H8632" t="s">
        <v>8</v>
      </c>
      <c r="I8632" t="s">
        <v>8</v>
      </c>
      <c r="J8632" t="s">
        <v>8</v>
      </c>
      <c r="K8632" t="s">
        <v>6766</v>
      </c>
    </row>
    <row r="8633" spans="1:11" x14ac:dyDescent="0.25">
      <c r="A8633">
        <v>5151</v>
      </c>
      <c r="B8633" t="s">
        <v>3455</v>
      </c>
      <c r="C8633" t="s">
        <v>3456</v>
      </c>
      <c r="D8633" t="s">
        <v>171</v>
      </c>
      <c r="E8633" t="s">
        <v>10</v>
      </c>
      <c r="F8633" t="s">
        <v>60</v>
      </c>
      <c r="G8633">
        <v>3208</v>
      </c>
      <c r="H8633" t="s">
        <v>8</v>
      </c>
      <c r="I8633" t="s">
        <v>8</v>
      </c>
      <c r="J8633" t="s">
        <v>8</v>
      </c>
      <c r="K8633" t="s">
        <v>6766</v>
      </c>
    </row>
    <row r="8634" spans="1:11" x14ac:dyDescent="0.25">
      <c r="A8634">
        <v>5151</v>
      </c>
      <c r="B8634" t="s">
        <v>3455</v>
      </c>
      <c r="C8634" t="s">
        <v>3456</v>
      </c>
      <c r="D8634" t="s">
        <v>171</v>
      </c>
      <c r="E8634" t="s">
        <v>10</v>
      </c>
      <c r="F8634" t="s">
        <v>60</v>
      </c>
      <c r="G8634">
        <v>3208</v>
      </c>
      <c r="H8634" t="s">
        <v>8</v>
      </c>
      <c r="I8634" t="s">
        <v>8</v>
      </c>
      <c r="J8634" t="s">
        <v>8</v>
      </c>
      <c r="K8634" t="s">
        <v>6766</v>
      </c>
    </row>
    <row r="8635" spans="1:11" x14ac:dyDescent="0.25">
      <c r="A8635">
        <v>5151</v>
      </c>
      <c r="B8635" t="s">
        <v>3455</v>
      </c>
      <c r="C8635" t="s">
        <v>3456</v>
      </c>
      <c r="D8635" t="s">
        <v>171</v>
      </c>
      <c r="E8635" t="s">
        <v>10</v>
      </c>
      <c r="F8635" t="s">
        <v>60</v>
      </c>
      <c r="G8635">
        <v>3208</v>
      </c>
      <c r="H8635" t="s">
        <v>8</v>
      </c>
      <c r="I8635" t="s">
        <v>8</v>
      </c>
      <c r="J8635" t="s">
        <v>8</v>
      </c>
      <c r="K8635" t="s">
        <v>6766</v>
      </c>
    </row>
    <row r="8636" spans="1:11" x14ac:dyDescent="0.25">
      <c r="A8636">
        <v>5153</v>
      </c>
      <c r="B8636" t="s">
        <v>12404</v>
      </c>
      <c r="C8636" t="s">
        <v>3160</v>
      </c>
      <c r="D8636" t="s">
        <v>12405</v>
      </c>
      <c r="E8636" t="s">
        <v>105</v>
      </c>
      <c r="F8636" t="s">
        <v>12406</v>
      </c>
      <c r="G8636">
        <v>3210</v>
      </c>
      <c r="H8636" t="s">
        <v>8</v>
      </c>
      <c r="I8636" t="s">
        <v>8</v>
      </c>
      <c r="J8636" t="s">
        <v>8</v>
      </c>
      <c r="K8636" t="s">
        <v>6766</v>
      </c>
    </row>
    <row r="8637" spans="1:11" x14ac:dyDescent="0.25">
      <c r="A8637">
        <v>5155</v>
      </c>
      <c r="B8637" t="s">
        <v>12407</v>
      </c>
      <c r="C8637" t="s">
        <v>12408</v>
      </c>
      <c r="D8637" t="s">
        <v>3457</v>
      </c>
      <c r="E8637" t="s">
        <v>21</v>
      </c>
      <c r="F8637" t="s">
        <v>12409</v>
      </c>
      <c r="G8637">
        <v>3212</v>
      </c>
      <c r="H8637" t="s">
        <v>8</v>
      </c>
      <c r="I8637" t="s">
        <v>8</v>
      </c>
      <c r="J8637" t="s">
        <v>8</v>
      </c>
      <c r="K8637" t="s">
        <v>6766</v>
      </c>
    </row>
    <row r="8638" spans="1:11" x14ac:dyDescent="0.25">
      <c r="A8638">
        <v>5156</v>
      </c>
      <c r="B8638" t="s">
        <v>7773</v>
      </c>
      <c r="C8638" t="s">
        <v>7774</v>
      </c>
      <c r="D8638" t="s">
        <v>7775</v>
      </c>
      <c r="E8638" t="s">
        <v>105</v>
      </c>
      <c r="F8638" t="s">
        <v>7776</v>
      </c>
      <c r="G8638">
        <v>3213</v>
      </c>
      <c r="H8638" t="s">
        <v>8</v>
      </c>
      <c r="I8638" t="s">
        <v>8</v>
      </c>
      <c r="J8638" t="s">
        <v>8</v>
      </c>
      <c r="K8638" t="s">
        <v>6766</v>
      </c>
    </row>
    <row r="8639" spans="1:11" x14ac:dyDescent="0.25">
      <c r="A8639">
        <v>5156</v>
      </c>
      <c r="B8639" t="s">
        <v>7773</v>
      </c>
      <c r="C8639" t="s">
        <v>7774</v>
      </c>
      <c r="D8639" t="s">
        <v>7775</v>
      </c>
      <c r="E8639" t="s">
        <v>105</v>
      </c>
      <c r="F8639" t="s">
        <v>7776</v>
      </c>
      <c r="G8639">
        <v>3213</v>
      </c>
      <c r="H8639" t="s">
        <v>8</v>
      </c>
      <c r="I8639" t="s">
        <v>8</v>
      </c>
      <c r="J8639" t="s">
        <v>8</v>
      </c>
      <c r="K8639" t="s">
        <v>6766</v>
      </c>
    </row>
    <row r="8640" spans="1:11" x14ac:dyDescent="0.25">
      <c r="A8640">
        <v>5156</v>
      </c>
      <c r="B8640" t="s">
        <v>7773</v>
      </c>
      <c r="C8640" t="s">
        <v>7774</v>
      </c>
      <c r="D8640" t="s">
        <v>7775</v>
      </c>
      <c r="E8640" t="s">
        <v>105</v>
      </c>
      <c r="F8640" t="s">
        <v>7776</v>
      </c>
      <c r="G8640">
        <v>3213</v>
      </c>
      <c r="H8640" t="s">
        <v>8</v>
      </c>
      <c r="I8640" t="s">
        <v>8</v>
      </c>
      <c r="J8640" t="s">
        <v>8</v>
      </c>
      <c r="K8640" t="s">
        <v>6766</v>
      </c>
    </row>
    <row r="8641" spans="1:11" x14ac:dyDescent="0.25">
      <c r="A8641">
        <v>5163</v>
      </c>
      <c r="B8641" t="s">
        <v>12207</v>
      </c>
      <c r="C8641" t="s">
        <v>4520</v>
      </c>
      <c r="D8641" t="s">
        <v>156</v>
      </c>
      <c r="E8641" t="s">
        <v>125</v>
      </c>
      <c r="F8641" t="s">
        <v>157</v>
      </c>
      <c r="G8641">
        <v>3220</v>
      </c>
      <c r="H8641" t="s">
        <v>8</v>
      </c>
      <c r="I8641" t="s">
        <v>8</v>
      </c>
      <c r="J8641" t="s">
        <v>8</v>
      </c>
      <c r="K8641" t="s">
        <v>6766</v>
      </c>
    </row>
    <row r="8642" spans="1:11" x14ac:dyDescent="0.25">
      <c r="A8642">
        <v>5164</v>
      </c>
      <c r="B8642" t="s">
        <v>3459</v>
      </c>
      <c r="C8642" t="s">
        <v>3460</v>
      </c>
      <c r="D8642" t="s">
        <v>295</v>
      </c>
      <c r="E8642" t="s">
        <v>110</v>
      </c>
      <c r="F8642" t="s">
        <v>296</v>
      </c>
      <c r="G8642">
        <v>3221</v>
      </c>
      <c r="H8642" t="s">
        <v>8</v>
      </c>
      <c r="I8642" t="s">
        <v>8</v>
      </c>
      <c r="J8642" t="s">
        <v>8</v>
      </c>
      <c r="K8642" t="s">
        <v>6766</v>
      </c>
    </row>
    <row r="8643" spans="1:11" x14ac:dyDescent="0.25">
      <c r="A8643">
        <v>5165</v>
      </c>
      <c r="B8643" t="s">
        <v>3461</v>
      </c>
      <c r="C8643" t="s">
        <v>4295</v>
      </c>
      <c r="D8643" t="s">
        <v>337</v>
      </c>
      <c r="E8643" t="s">
        <v>10</v>
      </c>
      <c r="F8643" t="s">
        <v>338</v>
      </c>
      <c r="G8643">
        <v>3222</v>
      </c>
      <c r="H8643" t="s">
        <v>8</v>
      </c>
      <c r="I8643" t="s">
        <v>8</v>
      </c>
      <c r="J8643" t="s">
        <v>8</v>
      </c>
      <c r="K8643" t="s">
        <v>6766</v>
      </c>
    </row>
    <row r="8644" spans="1:11" x14ac:dyDescent="0.25">
      <c r="A8644">
        <v>5165</v>
      </c>
      <c r="B8644" t="s">
        <v>3461</v>
      </c>
      <c r="C8644" t="s">
        <v>4295</v>
      </c>
      <c r="D8644" t="s">
        <v>337</v>
      </c>
      <c r="E8644" t="s">
        <v>10</v>
      </c>
      <c r="F8644" t="s">
        <v>338</v>
      </c>
      <c r="G8644">
        <v>3222</v>
      </c>
      <c r="H8644" t="s">
        <v>8</v>
      </c>
      <c r="I8644" t="s">
        <v>8</v>
      </c>
      <c r="J8644" t="s">
        <v>8</v>
      </c>
      <c r="K8644" t="s">
        <v>6766</v>
      </c>
    </row>
    <row r="8645" spans="1:11" x14ac:dyDescent="0.25">
      <c r="A8645">
        <v>5167</v>
      </c>
      <c r="B8645" t="s">
        <v>3462</v>
      </c>
      <c r="C8645" t="s">
        <v>3463</v>
      </c>
      <c r="D8645" t="s">
        <v>9</v>
      </c>
      <c r="E8645" t="s">
        <v>10</v>
      </c>
      <c r="F8645" t="s">
        <v>219</v>
      </c>
      <c r="G8645">
        <v>3224</v>
      </c>
      <c r="H8645" t="s">
        <v>8</v>
      </c>
      <c r="I8645" t="s">
        <v>8</v>
      </c>
      <c r="J8645" t="s">
        <v>8</v>
      </c>
      <c r="K8645" t="s">
        <v>6766</v>
      </c>
    </row>
    <row r="8646" spans="1:11" x14ac:dyDescent="0.25">
      <c r="A8646">
        <v>5167</v>
      </c>
      <c r="B8646" t="s">
        <v>3462</v>
      </c>
      <c r="C8646" t="s">
        <v>3463</v>
      </c>
      <c r="D8646" t="s">
        <v>9</v>
      </c>
      <c r="E8646" t="s">
        <v>10</v>
      </c>
      <c r="F8646" t="s">
        <v>219</v>
      </c>
      <c r="G8646">
        <v>3224</v>
      </c>
      <c r="H8646" t="s">
        <v>8</v>
      </c>
      <c r="I8646" t="s">
        <v>8</v>
      </c>
      <c r="J8646" t="s">
        <v>8</v>
      </c>
      <c r="K8646" t="s">
        <v>6766</v>
      </c>
    </row>
    <row r="8647" spans="1:11" x14ac:dyDescent="0.25">
      <c r="A8647">
        <v>5167</v>
      </c>
      <c r="B8647" t="s">
        <v>3462</v>
      </c>
      <c r="C8647" t="s">
        <v>3463</v>
      </c>
      <c r="D8647" t="s">
        <v>9</v>
      </c>
      <c r="E8647" t="s">
        <v>10</v>
      </c>
      <c r="F8647" t="s">
        <v>219</v>
      </c>
      <c r="G8647">
        <v>3224</v>
      </c>
      <c r="H8647" t="s">
        <v>8</v>
      </c>
      <c r="I8647" t="s">
        <v>8</v>
      </c>
      <c r="J8647" t="s">
        <v>8</v>
      </c>
      <c r="K8647" t="s">
        <v>6766</v>
      </c>
    </row>
    <row r="8648" spans="1:11" x14ac:dyDescent="0.25">
      <c r="A8648">
        <v>5167</v>
      </c>
      <c r="B8648" t="s">
        <v>3462</v>
      </c>
      <c r="C8648" t="s">
        <v>3463</v>
      </c>
      <c r="D8648" t="s">
        <v>9</v>
      </c>
      <c r="E8648" t="s">
        <v>10</v>
      </c>
      <c r="F8648" t="s">
        <v>219</v>
      </c>
      <c r="G8648">
        <v>3224</v>
      </c>
      <c r="H8648" t="s">
        <v>8</v>
      </c>
      <c r="I8648" t="s">
        <v>8</v>
      </c>
      <c r="J8648" t="s">
        <v>8</v>
      </c>
      <c r="K8648" t="s">
        <v>6766</v>
      </c>
    </row>
    <row r="8649" spans="1:11" x14ac:dyDescent="0.25">
      <c r="A8649">
        <v>5167</v>
      </c>
      <c r="B8649" t="s">
        <v>3462</v>
      </c>
      <c r="C8649" t="s">
        <v>3463</v>
      </c>
      <c r="D8649" t="s">
        <v>9</v>
      </c>
      <c r="E8649" t="s">
        <v>10</v>
      </c>
      <c r="F8649" t="s">
        <v>219</v>
      </c>
      <c r="G8649">
        <v>3224</v>
      </c>
      <c r="H8649" t="s">
        <v>8</v>
      </c>
      <c r="I8649" t="s">
        <v>8</v>
      </c>
      <c r="J8649" t="s">
        <v>8</v>
      </c>
      <c r="K8649" t="s">
        <v>6766</v>
      </c>
    </row>
    <row r="8650" spans="1:11" x14ac:dyDescent="0.25">
      <c r="A8650">
        <v>5168</v>
      </c>
      <c r="B8650" t="s">
        <v>3464</v>
      </c>
      <c r="C8650" t="s">
        <v>3465</v>
      </c>
      <c r="D8650" t="s">
        <v>27</v>
      </c>
      <c r="E8650" t="s">
        <v>10</v>
      </c>
      <c r="F8650" t="s">
        <v>28</v>
      </c>
      <c r="G8650">
        <v>3225</v>
      </c>
      <c r="H8650" t="s">
        <v>8</v>
      </c>
      <c r="I8650" t="s">
        <v>8</v>
      </c>
      <c r="J8650" t="s">
        <v>8</v>
      </c>
      <c r="K8650" t="s">
        <v>6766</v>
      </c>
    </row>
    <row r="8651" spans="1:11" x14ac:dyDescent="0.25">
      <c r="A8651">
        <v>5168</v>
      </c>
      <c r="B8651" t="s">
        <v>3464</v>
      </c>
      <c r="C8651" t="s">
        <v>3465</v>
      </c>
      <c r="D8651" t="s">
        <v>27</v>
      </c>
      <c r="E8651" t="s">
        <v>10</v>
      </c>
      <c r="F8651" t="s">
        <v>28</v>
      </c>
      <c r="G8651">
        <v>3225</v>
      </c>
      <c r="H8651" t="s">
        <v>8</v>
      </c>
      <c r="I8651" t="s">
        <v>8</v>
      </c>
      <c r="J8651" t="s">
        <v>8</v>
      </c>
      <c r="K8651" t="s">
        <v>6766</v>
      </c>
    </row>
    <row r="8652" spans="1:11" x14ac:dyDescent="0.25">
      <c r="A8652">
        <v>5168</v>
      </c>
      <c r="B8652" t="s">
        <v>3464</v>
      </c>
      <c r="C8652" t="s">
        <v>3465</v>
      </c>
      <c r="D8652" t="s">
        <v>27</v>
      </c>
      <c r="E8652" t="s">
        <v>10</v>
      </c>
      <c r="F8652" t="s">
        <v>28</v>
      </c>
      <c r="G8652">
        <v>3225</v>
      </c>
      <c r="H8652" t="s">
        <v>8</v>
      </c>
      <c r="I8652" t="s">
        <v>8</v>
      </c>
      <c r="J8652" t="s">
        <v>8</v>
      </c>
      <c r="K8652" t="s">
        <v>6766</v>
      </c>
    </row>
    <row r="8653" spans="1:11" x14ac:dyDescent="0.25">
      <c r="A8653">
        <v>5169</v>
      </c>
      <c r="B8653" t="s">
        <v>7532</v>
      </c>
      <c r="C8653" t="s">
        <v>7533</v>
      </c>
      <c r="D8653" t="s">
        <v>160</v>
      </c>
      <c r="E8653" t="s">
        <v>10</v>
      </c>
      <c r="F8653" t="s">
        <v>3323</v>
      </c>
      <c r="G8653">
        <v>3226</v>
      </c>
      <c r="H8653" t="s">
        <v>8</v>
      </c>
      <c r="I8653" t="s">
        <v>8</v>
      </c>
      <c r="J8653" t="s">
        <v>8</v>
      </c>
      <c r="K8653" t="s">
        <v>6766</v>
      </c>
    </row>
    <row r="8654" spans="1:11" x14ac:dyDescent="0.25">
      <c r="A8654">
        <v>5171</v>
      </c>
      <c r="B8654" t="s">
        <v>11800</v>
      </c>
      <c r="C8654" t="s">
        <v>11801</v>
      </c>
      <c r="D8654" t="s">
        <v>5102</v>
      </c>
      <c r="E8654" t="s">
        <v>317</v>
      </c>
      <c r="F8654" t="s">
        <v>11802</v>
      </c>
      <c r="G8654">
        <v>3228</v>
      </c>
      <c r="H8654" t="s">
        <v>8</v>
      </c>
      <c r="I8654" t="s">
        <v>8</v>
      </c>
      <c r="J8654" t="s">
        <v>8</v>
      </c>
      <c r="K8654" t="s">
        <v>6766</v>
      </c>
    </row>
    <row r="8655" spans="1:11" x14ac:dyDescent="0.25">
      <c r="A8655">
        <v>5172</v>
      </c>
      <c r="B8655" t="s">
        <v>3466</v>
      </c>
      <c r="C8655" t="s">
        <v>3467</v>
      </c>
      <c r="D8655" t="s">
        <v>1613</v>
      </c>
      <c r="E8655" t="s">
        <v>1305</v>
      </c>
      <c r="F8655" t="s">
        <v>3468</v>
      </c>
      <c r="G8655">
        <v>3229</v>
      </c>
      <c r="H8655" t="s">
        <v>8</v>
      </c>
      <c r="I8655" t="s">
        <v>8</v>
      </c>
      <c r="J8655" t="s">
        <v>8</v>
      </c>
      <c r="K8655" t="s">
        <v>6766</v>
      </c>
    </row>
    <row r="8656" spans="1:11" x14ac:dyDescent="0.25">
      <c r="A8656">
        <v>5174</v>
      </c>
      <c r="B8656" t="s">
        <v>3469</v>
      </c>
      <c r="C8656" t="s">
        <v>3470</v>
      </c>
      <c r="D8656" t="s">
        <v>20</v>
      </c>
      <c r="E8656" t="s">
        <v>21</v>
      </c>
      <c r="F8656" t="s">
        <v>3471</v>
      </c>
      <c r="G8656">
        <v>3230</v>
      </c>
      <c r="H8656" t="s">
        <v>8</v>
      </c>
      <c r="I8656" t="s">
        <v>8</v>
      </c>
      <c r="J8656" t="s">
        <v>8</v>
      </c>
      <c r="K8656" t="s">
        <v>6766</v>
      </c>
    </row>
    <row r="8657" spans="1:11" x14ac:dyDescent="0.25">
      <c r="A8657">
        <v>5175</v>
      </c>
      <c r="B8657" t="s">
        <v>3472</v>
      </c>
      <c r="C8657" t="s">
        <v>3473</v>
      </c>
      <c r="D8657" t="s">
        <v>3474</v>
      </c>
      <c r="E8657" t="s">
        <v>767</v>
      </c>
      <c r="F8657" t="s">
        <v>3475</v>
      </c>
      <c r="G8657">
        <v>3231</v>
      </c>
      <c r="H8657" t="s">
        <v>8</v>
      </c>
      <c r="I8657" t="s">
        <v>8</v>
      </c>
      <c r="J8657" t="s">
        <v>8</v>
      </c>
      <c r="K8657" t="s">
        <v>6766</v>
      </c>
    </row>
    <row r="8658" spans="1:11" x14ac:dyDescent="0.25">
      <c r="A8658">
        <v>5177</v>
      </c>
      <c r="B8658" t="s">
        <v>3476</v>
      </c>
      <c r="C8658" t="s">
        <v>3477</v>
      </c>
      <c r="D8658" t="s">
        <v>2089</v>
      </c>
      <c r="E8658" t="s">
        <v>10</v>
      </c>
      <c r="F8658" t="s">
        <v>33</v>
      </c>
      <c r="G8658">
        <v>3232</v>
      </c>
      <c r="H8658" t="s">
        <v>8</v>
      </c>
      <c r="I8658" t="s">
        <v>8</v>
      </c>
      <c r="J8658" t="s">
        <v>8</v>
      </c>
      <c r="K8658" t="s">
        <v>6766</v>
      </c>
    </row>
    <row r="8659" spans="1:11" x14ac:dyDescent="0.25">
      <c r="A8659">
        <v>5176</v>
      </c>
      <c r="B8659" t="s">
        <v>3478</v>
      </c>
      <c r="C8659" t="s">
        <v>3479</v>
      </c>
      <c r="D8659" t="s">
        <v>8</v>
      </c>
      <c r="E8659" t="s">
        <v>8</v>
      </c>
      <c r="F8659" t="s">
        <v>8</v>
      </c>
      <c r="G8659">
        <v>3233</v>
      </c>
      <c r="H8659" t="s">
        <v>8</v>
      </c>
      <c r="I8659" t="s">
        <v>8</v>
      </c>
      <c r="J8659" t="s">
        <v>8</v>
      </c>
      <c r="K8659" t="s">
        <v>6766</v>
      </c>
    </row>
    <row r="8660" spans="1:11" x14ac:dyDescent="0.25">
      <c r="A8660">
        <v>5178</v>
      </c>
      <c r="B8660" t="s">
        <v>3480</v>
      </c>
      <c r="C8660" t="s">
        <v>3479</v>
      </c>
      <c r="D8660" t="s">
        <v>8</v>
      </c>
      <c r="E8660" t="s">
        <v>8</v>
      </c>
      <c r="F8660" t="s">
        <v>8</v>
      </c>
      <c r="G8660">
        <v>3234</v>
      </c>
      <c r="H8660" t="s">
        <v>8</v>
      </c>
      <c r="I8660" t="s">
        <v>8</v>
      </c>
      <c r="J8660" t="s">
        <v>8</v>
      </c>
      <c r="K8660" t="s">
        <v>6766</v>
      </c>
    </row>
    <row r="8661" spans="1:11" x14ac:dyDescent="0.25">
      <c r="A8661">
        <v>5179</v>
      </c>
      <c r="B8661" t="s">
        <v>3481</v>
      </c>
      <c r="C8661" t="s">
        <v>3479</v>
      </c>
      <c r="D8661" t="s">
        <v>8</v>
      </c>
      <c r="E8661" t="s">
        <v>8</v>
      </c>
      <c r="F8661" t="s">
        <v>8</v>
      </c>
      <c r="G8661">
        <v>3235</v>
      </c>
      <c r="H8661" t="s">
        <v>8</v>
      </c>
      <c r="I8661" t="s">
        <v>8</v>
      </c>
      <c r="J8661" t="s">
        <v>8</v>
      </c>
      <c r="K8661" t="s">
        <v>6766</v>
      </c>
    </row>
    <row r="8662" spans="1:11" x14ac:dyDescent="0.25">
      <c r="A8662">
        <v>5180</v>
      </c>
      <c r="B8662" t="s">
        <v>3482</v>
      </c>
      <c r="C8662" t="s">
        <v>3479</v>
      </c>
      <c r="D8662" t="s">
        <v>8</v>
      </c>
      <c r="E8662" t="s">
        <v>8</v>
      </c>
      <c r="F8662" t="s">
        <v>8</v>
      </c>
      <c r="G8662">
        <v>3236</v>
      </c>
      <c r="H8662" t="s">
        <v>8</v>
      </c>
      <c r="I8662" t="s">
        <v>8</v>
      </c>
      <c r="J8662" t="s">
        <v>8</v>
      </c>
      <c r="K8662" t="s">
        <v>6766</v>
      </c>
    </row>
    <row r="8663" spans="1:11" x14ac:dyDescent="0.25">
      <c r="A8663">
        <v>5183</v>
      </c>
      <c r="B8663" t="s">
        <v>3483</v>
      </c>
      <c r="C8663" t="s">
        <v>3479</v>
      </c>
      <c r="D8663" t="s">
        <v>8</v>
      </c>
      <c r="E8663" t="s">
        <v>8</v>
      </c>
      <c r="F8663" t="s">
        <v>8</v>
      </c>
      <c r="G8663">
        <v>3238</v>
      </c>
      <c r="H8663" t="s">
        <v>8</v>
      </c>
      <c r="I8663" t="s">
        <v>8</v>
      </c>
      <c r="J8663" t="s">
        <v>8</v>
      </c>
      <c r="K8663" t="s">
        <v>6766</v>
      </c>
    </row>
    <row r="8664" spans="1:11" x14ac:dyDescent="0.25">
      <c r="A8664">
        <v>5184</v>
      </c>
      <c r="B8664" t="s">
        <v>3484</v>
      </c>
      <c r="C8664" t="s">
        <v>3479</v>
      </c>
      <c r="D8664" t="s">
        <v>8</v>
      </c>
      <c r="E8664" t="s">
        <v>8</v>
      </c>
      <c r="F8664" t="s">
        <v>8</v>
      </c>
      <c r="G8664">
        <v>3239</v>
      </c>
      <c r="H8664" t="s">
        <v>8</v>
      </c>
      <c r="I8664" t="s">
        <v>8</v>
      </c>
      <c r="J8664" t="s">
        <v>8</v>
      </c>
      <c r="K8664" t="s">
        <v>6766</v>
      </c>
    </row>
    <row r="8665" spans="1:11" x14ac:dyDescent="0.25">
      <c r="A8665">
        <v>5187</v>
      </c>
      <c r="B8665" t="s">
        <v>3485</v>
      </c>
      <c r="C8665" t="s">
        <v>2475</v>
      </c>
      <c r="D8665" t="s">
        <v>201</v>
      </c>
      <c r="E8665" t="s">
        <v>10</v>
      </c>
      <c r="F8665" t="s">
        <v>202</v>
      </c>
      <c r="G8665">
        <v>3242</v>
      </c>
      <c r="H8665" t="s">
        <v>8</v>
      </c>
      <c r="I8665" t="s">
        <v>8</v>
      </c>
      <c r="J8665" t="s">
        <v>8</v>
      </c>
      <c r="K8665" t="s">
        <v>6766</v>
      </c>
    </row>
    <row r="8666" spans="1:11" x14ac:dyDescent="0.25">
      <c r="A8666">
        <v>5194</v>
      </c>
      <c r="B8666" t="s">
        <v>3486</v>
      </c>
      <c r="C8666" t="s">
        <v>3487</v>
      </c>
      <c r="D8666" t="s">
        <v>9</v>
      </c>
      <c r="E8666" t="s">
        <v>10</v>
      </c>
      <c r="F8666" t="s">
        <v>2570</v>
      </c>
      <c r="G8666">
        <v>3248</v>
      </c>
      <c r="H8666" t="s">
        <v>8</v>
      </c>
      <c r="I8666" t="s">
        <v>8</v>
      </c>
      <c r="J8666" t="s">
        <v>8</v>
      </c>
      <c r="K8666" t="s">
        <v>6766</v>
      </c>
    </row>
    <row r="8667" spans="1:11" x14ac:dyDescent="0.25">
      <c r="A8667">
        <v>5197</v>
      </c>
      <c r="B8667" t="s">
        <v>3488</v>
      </c>
      <c r="C8667" t="s">
        <v>5461</v>
      </c>
      <c r="D8667" t="s">
        <v>174</v>
      </c>
      <c r="E8667" t="s">
        <v>175</v>
      </c>
      <c r="F8667" t="s">
        <v>5462</v>
      </c>
      <c r="G8667">
        <v>3251</v>
      </c>
      <c r="H8667" t="s">
        <v>8</v>
      </c>
      <c r="I8667" t="s">
        <v>8</v>
      </c>
      <c r="J8667" t="s">
        <v>8</v>
      </c>
      <c r="K8667" t="s">
        <v>6766</v>
      </c>
    </row>
    <row r="8668" spans="1:11" x14ac:dyDescent="0.25">
      <c r="A8668">
        <v>5199</v>
      </c>
      <c r="B8668" t="s">
        <v>3489</v>
      </c>
      <c r="C8668" t="s">
        <v>1710</v>
      </c>
      <c r="D8668" t="s">
        <v>232</v>
      </c>
      <c r="E8668" t="s">
        <v>10</v>
      </c>
      <c r="F8668" t="s">
        <v>28</v>
      </c>
      <c r="G8668">
        <v>3253</v>
      </c>
      <c r="H8668" t="s">
        <v>8</v>
      </c>
      <c r="I8668" t="s">
        <v>8</v>
      </c>
      <c r="J8668" t="s">
        <v>8</v>
      </c>
      <c r="K8668" t="s">
        <v>6766</v>
      </c>
    </row>
    <row r="8669" spans="1:11" x14ac:dyDescent="0.25">
      <c r="A8669">
        <v>5200</v>
      </c>
      <c r="B8669" t="s">
        <v>3490</v>
      </c>
      <c r="C8669" t="s">
        <v>3491</v>
      </c>
      <c r="D8669" t="s">
        <v>103</v>
      </c>
      <c r="E8669" t="s">
        <v>10</v>
      </c>
      <c r="F8669" t="s">
        <v>33</v>
      </c>
      <c r="G8669">
        <v>3254</v>
      </c>
      <c r="H8669" t="s">
        <v>8</v>
      </c>
      <c r="I8669" t="s">
        <v>8</v>
      </c>
      <c r="J8669" t="s">
        <v>8</v>
      </c>
      <c r="K8669" t="s">
        <v>6766</v>
      </c>
    </row>
    <row r="8670" spans="1:11" x14ac:dyDescent="0.25">
      <c r="A8670">
        <v>5201</v>
      </c>
      <c r="B8670" t="s">
        <v>3492</v>
      </c>
      <c r="C8670" t="s">
        <v>3493</v>
      </c>
      <c r="D8670" t="s">
        <v>23</v>
      </c>
      <c r="E8670" t="s">
        <v>10</v>
      </c>
      <c r="F8670" t="s">
        <v>28</v>
      </c>
      <c r="G8670">
        <v>3255</v>
      </c>
      <c r="H8670" t="s">
        <v>8</v>
      </c>
      <c r="I8670" t="s">
        <v>8</v>
      </c>
      <c r="J8670" t="s">
        <v>8</v>
      </c>
      <c r="K8670" t="s">
        <v>6766</v>
      </c>
    </row>
    <row r="8671" spans="1:11" x14ac:dyDescent="0.25">
      <c r="A8671">
        <v>5204</v>
      </c>
      <c r="B8671" t="s">
        <v>7777</v>
      </c>
      <c r="C8671" t="s">
        <v>7778</v>
      </c>
      <c r="D8671" t="s">
        <v>276</v>
      </c>
      <c r="E8671" t="s">
        <v>10</v>
      </c>
      <c r="F8671" t="s">
        <v>277</v>
      </c>
      <c r="G8671">
        <v>3257</v>
      </c>
      <c r="H8671" t="s">
        <v>8</v>
      </c>
      <c r="I8671" t="s">
        <v>8</v>
      </c>
      <c r="J8671" t="s">
        <v>8</v>
      </c>
      <c r="K8671" t="s">
        <v>6766</v>
      </c>
    </row>
    <row r="8672" spans="1:11" x14ac:dyDescent="0.25">
      <c r="A8672">
        <v>5204</v>
      </c>
      <c r="B8672" t="s">
        <v>7777</v>
      </c>
      <c r="C8672" t="s">
        <v>7778</v>
      </c>
      <c r="D8672" t="s">
        <v>276</v>
      </c>
      <c r="E8672" t="s">
        <v>10</v>
      </c>
      <c r="F8672" t="s">
        <v>277</v>
      </c>
      <c r="G8672">
        <v>3257</v>
      </c>
      <c r="H8672" t="s">
        <v>8</v>
      </c>
      <c r="I8672" t="s">
        <v>8</v>
      </c>
      <c r="J8672" t="s">
        <v>8</v>
      </c>
      <c r="K8672" t="s">
        <v>6766</v>
      </c>
    </row>
    <row r="8673" spans="1:11" x14ac:dyDescent="0.25">
      <c r="A8673">
        <v>5204</v>
      </c>
      <c r="B8673" t="s">
        <v>7777</v>
      </c>
      <c r="C8673" t="s">
        <v>7778</v>
      </c>
      <c r="D8673" t="s">
        <v>276</v>
      </c>
      <c r="E8673" t="s">
        <v>10</v>
      </c>
      <c r="F8673" t="s">
        <v>277</v>
      </c>
      <c r="G8673">
        <v>3257</v>
      </c>
      <c r="H8673" t="s">
        <v>8</v>
      </c>
      <c r="I8673" t="s">
        <v>8</v>
      </c>
      <c r="J8673" t="s">
        <v>8</v>
      </c>
      <c r="K8673" t="s">
        <v>6766</v>
      </c>
    </row>
    <row r="8674" spans="1:11" x14ac:dyDescent="0.25">
      <c r="A8674">
        <v>5204</v>
      </c>
      <c r="B8674" t="s">
        <v>7777</v>
      </c>
      <c r="C8674" t="s">
        <v>7778</v>
      </c>
      <c r="D8674" t="s">
        <v>276</v>
      </c>
      <c r="E8674" t="s">
        <v>10</v>
      </c>
      <c r="F8674" t="s">
        <v>277</v>
      </c>
      <c r="G8674">
        <v>3257</v>
      </c>
      <c r="H8674" t="s">
        <v>8</v>
      </c>
      <c r="I8674" t="s">
        <v>8</v>
      </c>
      <c r="J8674" t="s">
        <v>8</v>
      </c>
      <c r="K8674" t="s">
        <v>6766</v>
      </c>
    </row>
    <row r="8675" spans="1:11" x14ac:dyDescent="0.25">
      <c r="A8675">
        <v>5204</v>
      </c>
      <c r="B8675" t="s">
        <v>7777</v>
      </c>
      <c r="C8675" t="s">
        <v>7778</v>
      </c>
      <c r="D8675" t="s">
        <v>276</v>
      </c>
      <c r="E8675" t="s">
        <v>10</v>
      </c>
      <c r="F8675" t="s">
        <v>277</v>
      </c>
      <c r="G8675">
        <v>3257</v>
      </c>
      <c r="H8675" t="s">
        <v>8</v>
      </c>
      <c r="I8675" t="s">
        <v>8</v>
      </c>
      <c r="J8675" t="s">
        <v>8</v>
      </c>
      <c r="K8675" t="s">
        <v>6766</v>
      </c>
    </row>
    <row r="8676" spans="1:11" x14ac:dyDescent="0.25">
      <c r="A8676">
        <v>5204</v>
      </c>
      <c r="B8676" t="s">
        <v>7777</v>
      </c>
      <c r="C8676" t="s">
        <v>7778</v>
      </c>
      <c r="D8676" t="s">
        <v>276</v>
      </c>
      <c r="E8676" t="s">
        <v>10</v>
      </c>
      <c r="F8676" t="s">
        <v>277</v>
      </c>
      <c r="G8676">
        <v>3257</v>
      </c>
      <c r="H8676" t="s">
        <v>8</v>
      </c>
      <c r="I8676" t="s">
        <v>8</v>
      </c>
      <c r="J8676" t="s">
        <v>8</v>
      </c>
      <c r="K8676" t="s">
        <v>6766</v>
      </c>
    </row>
    <row r="8677" spans="1:11" x14ac:dyDescent="0.25">
      <c r="A8677">
        <v>5204</v>
      </c>
      <c r="B8677" t="s">
        <v>7777</v>
      </c>
      <c r="C8677" t="s">
        <v>7778</v>
      </c>
      <c r="D8677" t="s">
        <v>276</v>
      </c>
      <c r="E8677" t="s">
        <v>10</v>
      </c>
      <c r="F8677" t="s">
        <v>277</v>
      </c>
      <c r="G8677">
        <v>3257</v>
      </c>
      <c r="H8677" t="s">
        <v>8</v>
      </c>
      <c r="I8677" t="s">
        <v>8</v>
      </c>
      <c r="J8677" t="s">
        <v>8</v>
      </c>
      <c r="K8677" t="s">
        <v>6766</v>
      </c>
    </row>
    <row r="8678" spans="1:11" x14ac:dyDescent="0.25">
      <c r="A8678">
        <v>5204</v>
      </c>
      <c r="B8678" t="s">
        <v>7777</v>
      </c>
      <c r="C8678" t="s">
        <v>7778</v>
      </c>
      <c r="D8678" t="s">
        <v>276</v>
      </c>
      <c r="E8678" t="s">
        <v>10</v>
      </c>
      <c r="F8678" t="s">
        <v>277</v>
      </c>
      <c r="G8678">
        <v>3257</v>
      </c>
      <c r="H8678" t="s">
        <v>8</v>
      </c>
      <c r="I8678" t="s">
        <v>8</v>
      </c>
      <c r="J8678" t="s">
        <v>8</v>
      </c>
      <c r="K8678" t="s">
        <v>6766</v>
      </c>
    </row>
    <row r="8679" spans="1:11" x14ac:dyDescent="0.25">
      <c r="A8679">
        <v>5204</v>
      </c>
      <c r="B8679" t="s">
        <v>7777</v>
      </c>
      <c r="C8679" t="s">
        <v>7778</v>
      </c>
      <c r="D8679" t="s">
        <v>276</v>
      </c>
      <c r="E8679" t="s">
        <v>10</v>
      </c>
      <c r="F8679" t="s">
        <v>277</v>
      </c>
      <c r="G8679">
        <v>3257</v>
      </c>
      <c r="H8679" t="s">
        <v>8</v>
      </c>
      <c r="I8679" t="s">
        <v>8</v>
      </c>
      <c r="J8679" t="s">
        <v>8</v>
      </c>
      <c r="K8679" t="s">
        <v>6766</v>
      </c>
    </row>
    <row r="8680" spans="1:11" x14ac:dyDescent="0.25">
      <c r="A8680">
        <v>5206</v>
      </c>
      <c r="B8680" t="s">
        <v>3240</v>
      </c>
      <c r="C8680" t="s">
        <v>3241</v>
      </c>
      <c r="D8680" t="s">
        <v>3494</v>
      </c>
      <c r="E8680" t="s">
        <v>10</v>
      </c>
      <c r="F8680" t="s">
        <v>82</v>
      </c>
      <c r="G8680">
        <v>3258</v>
      </c>
      <c r="H8680" t="s">
        <v>8</v>
      </c>
      <c r="I8680" t="s">
        <v>8</v>
      </c>
      <c r="J8680" t="s">
        <v>8</v>
      </c>
      <c r="K8680" t="s">
        <v>6766</v>
      </c>
    </row>
    <row r="8681" spans="1:11" x14ac:dyDescent="0.25">
      <c r="A8681">
        <v>5207</v>
      </c>
      <c r="B8681" t="s">
        <v>3495</v>
      </c>
      <c r="C8681" t="s">
        <v>1151</v>
      </c>
      <c r="D8681" t="s">
        <v>1152</v>
      </c>
      <c r="E8681" t="s">
        <v>105</v>
      </c>
      <c r="F8681" t="s">
        <v>1153</v>
      </c>
      <c r="G8681">
        <v>3259</v>
      </c>
      <c r="H8681" t="s">
        <v>8</v>
      </c>
      <c r="I8681" t="s">
        <v>8</v>
      </c>
      <c r="J8681" t="s">
        <v>8</v>
      </c>
      <c r="K8681" t="s">
        <v>6766</v>
      </c>
    </row>
    <row r="8682" spans="1:11" x14ac:dyDescent="0.25">
      <c r="A8682">
        <v>5209</v>
      </c>
      <c r="B8682" t="s">
        <v>1803</v>
      </c>
      <c r="C8682" t="s">
        <v>1801</v>
      </c>
      <c r="D8682" t="s">
        <v>9</v>
      </c>
      <c r="E8682" t="s">
        <v>10</v>
      </c>
      <c r="F8682" t="s">
        <v>1802</v>
      </c>
      <c r="G8682">
        <v>3261</v>
      </c>
      <c r="H8682" t="s">
        <v>8</v>
      </c>
      <c r="I8682" t="s">
        <v>8</v>
      </c>
      <c r="J8682" t="s">
        <v>8</v>
      </c>
      <c r="K8682" t="s">
        <v>6766</v>
      </c>
    </row>
    <row r="8683" spans="1:11" x14ac:dyDescent="0.25">
      <c r="A8683">
        <v>5209</v>
      </c>
      <c r="B8683" t="s">
        <v>1803</v>
      </c>
      <c r="C8683" t="s">
        <v>1801</v>
      </c>
      <c r="D8683" t="s">
        <v>9</v>
      </c>
      <c r="E8683" t="s">
        <v>10</v>
      </c>
      <c r="F8683" t="s">
        <v>1802</v>
      </c>
      <c r="G8683">
        <v>3261</v>
      </c>
      <c r="H8683" t="s">
        <v>8</v>
      </c>
      <c r="I8683" t="s">
        <v>8</v>
      </c>
      <c r="J8683" t="s">
        <v>8</v>
      </c>
      <c r="K8683" t="s">
        <v>6766</v>
      </c>
    </row>
    <row r="8684" spans="1:11" x14ac:dyDescent="0.25">
      <c r="A8684">
        <v>5215</v>
      </c>
      <c r="B8684" t="s">
        <v>3496</v>
      </c>
      <c r="C8684" t="s">
        <v>3497</v>
      </c>
      <c r="D8684" t="s">
        <v>8</v>
      </c>
      <c r="E8684" t="s">
        <v>8</v>
      </c>
      <c r="F8684" t="s">
        <v>8</v>
      </c>
      <c r="G8684">
        <v>3268</v>
      </c>
      <c r="H8684" t="s">
        <v>8</v>
      </c>
      <c r="I8684" t="s">
        <v>8</v>
      </c>
      <c r="J8684" t="s">
        <v>8</v>
      </c>
      <c r="K8684" t="s">
        <v>6766</v>
      </c>
    </row>
    <row r="8685" spans="1:11" x14ac:dyDescent="0.25">
      <c r="A8685">
        <v>5216</v>
      </c>
      <c r="B8685" t="s">
        <v>3498</v>
      </c>
      <c r="C8685" t="s">
        <v>4077</v>
      </c>
      <c r="D8685" t="s">
        <v>103</v>
      </c>
      <c r="E8685" t="s">
        <v>10</v>
      </c>
      <c r="F8685" t="s">
        <v>33</v>
      </c>
      <c r="G8685">
        <v>3269</v>
      </c>
      <c r="H8685" t="s">
        <v>8</v>
      </c>
      <c r="I8685" t="s">
        <v>8</v>
      </c>
      <c r="J8685" t="s">
        <v>8</v>
      </c>
      <c r="K8685" t="s">
        <v>6766</v>
      </c>
    </row>
    <row r="8686" spans="1:11" x14ac:dyDescent="0.25">
      <c r="A8686">
        <v>5217</v>
      </c>
      <c r="B8686" t="s">
        <v>3500</v>
      </c>
      <c r="C8686" t="s">
        <v>3497</v>
      </c>
      <c r="D8686" t="s">
        <v>8</v>
      </c>
      <c r="E8686" t="s">
        <v>8</v>
      </c>
      <c r="F8686" t="s">
        <v>8</v>
      </c>
      <c r="G8686">
        <v>3270</v>
      </c>
      <c r="H8686" t="s">
        <v>8</v>
      </c>
      <c r="I8686" t="s">
        <v>8</v>
      </c>
      <c r="J8686" t="s">
        <v>8</v>
      </c>
      <c r="K8686" t="s">
        <v>6766</v>
      </c>
    </row>
    <row r="8687" spans="1:11" x14ac:dyDescent="0.25">
      <c r="A8687">
        <v>5218</v>
      </c>
      <c r="B8687" t="s">
        <v>3501</v>
      </c>
      <c r="C8687" t="s">
        <v>3497</v>
      </c>
      <c r="D8687" t="s">
        <v>8</v>
      </c>
      <c r="E8687" t="s">
        <v>8</v>
      </c>
      <c r="F8687" t="s">
        <v>8</v>
      </c>
      <c r="G8687">
        <v>3271</v>
      </c>
      <c r="H8687" t="s">
        <v>8</v>
      </c>
      <c r="I8687" t="s">
        <v>8</v>
      </c>
      <c r="J8687" t="s">
        <v>8</v>
      </c>
      <c r="K8687" t="s">
        <v>6766</v>
      </c>
    </row>
    <row r="8688" spans="1:11" x14ac:dyDescent="0.25">
      <c r="A8688">
        <v>5219</v>
      </c>
      <c r="B8688" t="s">
        <v>3502</v>
      </c>
      <c r="C8688" t="s">
        <v>3497</v>
      </c>
      <c r="D8688" t="s">
        <v>8</v>
      </c>
      <c r="E8688" t="s">
        <v>8</v>
      </c>
      <c r="F8688" t="s">
        <v>8</v>
      </c>
      <c r="G8688">
        <v>3272</v>
      </c>
      <c r="H8688" t="s">
        <v>8</v>
      </c>
      <c r="I8688" t="s">
        <v>8</v>
      </c>
      <c r="J8688" t="s">
        <v>8</v>
      </c>
      <c r="K8688" t="s">
        <v>6766</v>
      </c>
    </row>
    <row r="8689" spans="1:11" x14ac:dyDescent="0.25">
      <c r="A8689">
        <v>5220</v>
      </c>
      <c r="B8689" t="s">
        <v>3503</v>
      </c>
      <c r="C8689" t="s">
        <v>3497</v>
      </c>
      <c r="D8689" t="s">
        <v>8</v>
      </c>
      <c r="E8689" t="s">
        <v>8</v>
      </c>
      <c r="F8689" t="s">
        <v>8</v>
      </c>
      <c r="G8689">
        <v>3273</v>
      </c>
      <c r="H8689" t="s">
        <v>8</v>
      </c>
      <c r="I8689" t="s">
        <v>8</v>
      </c>
      <c r="J8689" t="s">
        <v>8</v>
      </c>
      <c r="K8689" t="s">
        <v>6766</v>
      </c>
    </row>
    <row r="8690" spans="1:11" x14ac:dyDescent="0.25">
      <c r="A8690">
        <v>5221</v>
      </c>
      <c r="B8690" t="s">
        <v>3504</v>
      </c>
      <c r="C8690" t="s">
        <v>3497</v>
      </c>
      <c r="D8690" t="s">
        <v>8</v>
      </c>
      <c r="E8690" t="s">
        <v>8</v>
      </c>
      <c r="F8690" t="s">
        <v>8</v>
      </c>
      <c r="G8690">
        <v>3274</v>
      </c>
      <c r="H8690" t="s">
        <v>8</v>
      </c>
      <c r="I8690" t="s">
        <v>8</v>
      </c>
      <c r="J8690" t="s">
        <v>8</v>
      </c>
      <c r="K8690" t="s">
        <v>6766</v>
      </c>
    </row>
    <row r="8691" spans="1:11" x14ac:dyDescent="0.25">
      <c r="A8691">
        <v>5222</v>
      </c>
      <c r="B8691" t="s">
        <v>3505</v>
      </c>
      <c r="C8691" t="s">
        <v>3497</v>
      </c>
      <c r="D8691" t="s">
        <v>8</v>
      </c>
      <c r="E8691" t="s">
        <v>8</v>
      </c>
      <c r="F8691" t="s">
        <v>8</v>
      </c>
      <c r="G8691">
        <v>3275</v>
      </c>
      <c r="H8691" t="s">
        <v>8</v>
      </c>
      <c r="I8691" t="s">
        <v>8</v>
      </c>
      <c r="J8691" t="s">
        <v>8</v>
      </c>
      <c r="K8691" t="s">
        <v>6766</v>
      </c>
    </row>
    <row r="8692" spans="1:11" x14ac:dyDescent="0.25">
      <c r="A8692">
        <v>5223</v>
      </c>
      <c r="B8692" t="s">
        <v>3506</v>
      </c>
      <c r="C8692" t="s">
        <v>3507</v>
      </c>
      <c r="D8692" t="s">
        <v>8</v>
      </c>
      <c r="E8692" t="s">
        <v>8</v>
      </c>
      <c r="F8692" t="s">
        <v>8</v>
      </c>
      <c r="G8692">
        <v>3276</v>
      </c>
      <c r="H8692" t="s">
        <v>8</v>
      </c>
      <c r="I8692" t="s">
        <v>8</v>
      </c>
      <c r="J8692" t="s">
        <v>8</v>
      </c>
      <c r="K8692" t="s">
        <v>6766</v>
      </c>
    </row>
    <row r="8693" spans="1:11" x14ac:dyDescent="0.25">
      <c r="A8693">
        <v>5224</v>
      </c>
      <c r="B8693" t="s">
        <v>3508</v>
      </c>
      <c r="C8693" t="s">
        <v>3497</v>
      </c>
      <c r="D8693" t="s">
        <v>8</v>
      </c>
      <c r="E8693" t="s">
        <v>8</v>
      </c>
      <c r="F8693" t="s">
        <v>8</v>
      </c>
      <c r="G8693">
        <v>3277</v>
      </c>
      <c r="H8693" t="s">
        <v>8</v>
      </c>
      <c r="I8693" t="s">
        <v>8</v>
      </c>
      <c r="J8693" t="s">
        <v>8</v>
      </c>
      <c r="K8693" t="s">
        <v>6766</v>
      </c>
    </row>
    <row r="8694" spans="1:11" x14ac:dyDescent="0.25">
      <c r="A8694">
        <v>5226</v>
      </c>
      <c r="B8694" t="s">
        <v>3509</v>
      </c>
      <c r="C8694" t="s">
        <v>3510</v>
      </c>
      <c r="D8694" t="s">
        <v>8</v>
      </c>
      <c r="E8694" t="s">
        <v>8</v>
      </c>
      <c r="F8694" t="s">
        <v>8</v>
      </c>
      <c r="G8694">
        <v>3279</v>
      </c>
      <c r="H8694" t="s">
        <v>8</v>
      </c>
      <c r="I8694" t="s">
        <v>8</v>
      </c>
      <c r="J8694" t="s">
        <v>8</v>
      </c>
      <c r="K8694" t="s">
        <v>6766</v>
      </c>
    </row>
    <row r="8695" spans="1:11" x14ac:dyDescent="0.25">
      <c r="A8695">
        <v>5227</v>
      </c>
      <c r="B8695" t="s">
        <v>3511</v>
      </c>
      <c r="C8695" t="s">
        <v>3510</v>
      </c>
      <c r="D8695" t="s">
        <v>8</v>
      </c>
      <c r="E8695" t="s">
        <v>8</v>
      </c>
      <c r="F8695" t="s">
        <v>8</v>
      </c>
      <c r="G8695">
        <v>3280</v>
      </c>
      <c r="H8695" t="s">
        <v>8</v>
      </c>
      <c r="I8695" t="s">
        <v>8</v>
      </c>
      <c r="J8695" t="s">
        <v>8</v>
      </c>
      <c r="K8695" t="s">
        <v>6766</v>
      </c>
    </row>
    <row r="8696" spans="1:11" x14ac:dyDescent="0.25">
      <c r="A8696">
        <v>5228</v>
      </c>
      <c r="B8696" t="s">
        <v>3512</v>
      </c>
      <c r="C8696" t="s">
        <v>3510</v>
      </c>
      <c r="D8696" t="s">
        <v>8</v>
      </c>
      <c r="E8696" t="s">
        <v>8</v>
      </c>
      <c r="F8696" t="s">
        <v>8</v>
      </c>
      <c r="G8696">
        <v>3281</v>
      </c>
      <c r="H8696" t="s">
        <v>8</v>
      </c>
      <c r="I8696" t="s">
        <v>8</v>
      </c>
      <c r="J8696" t="s">
        <v>8</v>
      </c>
      <c r="K8696" t="s">
        <v>6766</v>
      </c>
    </row>
    <row r="8697" spans="1:11" x14ac:dyDescent="0.25">
      <c r="A8697">
        <v>5229</v>
      </c>
      <c r="B8697" t="s">
        <v>3513</v>
      </c>
      <c r="C8697" t="s">
        <v>3510</v>
      </c>
      <c r="D8697" t="s">
        <v>8</v>
      </c>
      <c r="E8697" t="s">
        <v>8</v>
      </c>
      <c r="F8697" t="s">
        <v>8</v>
      </c>
      <c r="G8697">
        <v>3282</v>
      </c>
      <c r="H8697" t="s">
        <v>8</v>
      </c>
      <c r="I8697" t="s">
        <v>8</v>
      </c>
      <c r="J8697" t="s">
        <v>8</v>
      </c>
      <c r="K8697" t="s">
        <v>6766</v>
      </c>
    </row>
    <row r="8698" spans="1:11" x14ac:dyDescent="0.25">
      <c r="A8698">
        <v>5230</v>
      </c>
      <c r="B8698" t="s">
        <v>3514</v>
      </c>
      <c r="C8698" t="s">
        <v>4078</v>
      </c>
      <c r="D8698" t="s">
        <v>232</v>
      </c>
      <c r="E8698" t="s">
        <v>10</v>
      </c>
      <c r="F8698" t="s">
        <v>28</v>
      </c>
      <c r="G8698">
        <v>3283</v>
      </c>
      <c r="H8698" t="s">
        <v>8</v>
      </c>
      <c r="I8698" t="s">
        <v>8</v>
      </c>
      <c r="J8698" t="s">
        <v>8</v>
      </c>
      <c r="K8698" t="s">
        <v>6766</v>
      </c>
    </row>
    <row r="8699" spans="1:11" x14ac:dyDescent="0.25">
      <c r="A8699">
        <v>5231</v>
      </c>
      <c r="B8699" t="s">
        <v>3515</v>
      </c>
      <c r="C8699" t="s">
        <v>3510</v>
      </c>
      <c r="D8699" t="s">
        <v>8</v>
      </c>
      <c r="E8699" t="s">
        <v>8</v>
      </c>
      <c r="F8699" t="s">
        <v>8</v>
      </c>
      <c r="G8699">
        <v>3284</v>
      </c>
      <c r="H8699" t="s">
        <v>8</v>
      </c>
      <c r="I8699" t="s">
        <v>8</v>
      </c>
      <c r="J8699" t="s">
        <v>8</v>
      </c>
      <c r="K8699" t="s">
        <v>6766</v>
      </c>
    </row>
    <row r="8700" spans="1:11" x14ac:dyDescent="0.25">
      <c r="A8700">
        <v>5232</v>
      </c>
      <c r="B8700" t="s">
        <v>3516</v>
      </c>
      <c r="C8700" t="s">
        <v>3510</v>
      </c>
      <c r="D8700" t="s">
        <v>8</v>
      </c>
      <c r="E8700" t="s">
        <v>8</v>
      </c>
      <c r="F8700" t="s">
        <v>8</v>
      </c>
      <c r="G8700">
        <v>3285</v>
      </c>
      <c r="H8700" t="s">
        <v>8</v>
      </c>
      <c r="I8700" t="s">
        <v>8</v>
      </c>
      <c r="J8700" t="s">
        <v>8</v>
      </c>
      <c r="K8700" t="s">
        <v>6766</v>
      </c>
    </row>
    <row r="8701" spans="1:11" x14ac:dyDescent="0.25">
      <c r="A8701">
        <v>5233</v>
      </c>
      <c r="B8701" t="s">
        <v>3517</v>
      </c>
      <c r="C8701" t="s">
        <v>3510</v>
      </c>
      <c r="D8701" t="s">
        <v>8</v>
      </c>
      <c r="E8701" t="s">
        <v>8</v>
      </c>
      <c r="F8701" t="s">
        <v>8</v>
      </c>
      <c r="G8701">
        <v>3286</v>
      </c>
      <c r="H8701" t="s">
        <v>8</v>
      </c>
      <c r="I8701" t="s">
        <v>8</v>
      </c>
      <c r="J8701" t="s">
        <v>8</v>
      </c>
      <c r="K8701" t="s">
        <v>6766</v>
      </c>
    </row>
    <row r="8702" spans="1:11" x14ac:dyDescent="0.25">
      <c r="A8702">
        <v>5234</v>
      </c>
      <c r="B8702" t="s">
        <v>3518</v>
      </c>
      <c r="C8702" t="s">
        <v>3510</v>
      </c>
      <c r="D8702" t="s">
        <v>8</v>
      </c>
      <c r="E8702" t="s">
        <v>8</v>
      </c>
      <c r="F8702" t="s">
        <v>8</v>
      </c>
      <c r="G8702">
        <v>3287</v>
      </c>
      <c r="H8702" t="s">
        <v>8</v>
      </c>
      <c r="I8702" t="s">
        <v>8</v>
      </c>
      <c r="J8702" t="s">
        <v>8</v>
      </c>
      <c r="K8702" t="s">
        <v>6766</v>
      </c>
    </row>
    <row r="8703" spans="1:11" x14ac:dyDescent="0.25">
      <c r="A8703">
        <v>5235</v>
      </c>
      <c r="B8703" t="s">
        <v>3519</v>
      </c>
      <c r="C8703" t="s">
        <v>3510</v>
      </c>
      <c r="D8703" t="s">
        <v>8</v>
      </c>
      <c r="E8703" t="s">
        <v>8</v>
      </c>
      <c r="F8703" t="s">
        <v>8</v>
      </c>
      <c r="G8703">
        <v>3288</v>
      </c>
      <c r="H8703" t="s">
        <v>8</v>
      </c>
      <c r="I8703" t="s">
        <v>8</v>
      </c>
      <c r="J8703" t="s">
        <v>8</v>
      </c>
      <c r="K8703" t="s">
        <v>6766</v>
      </c>
    </row>
    <row r="8704" spans="1:11" x14ac:dyDescent="0.25">
      <c r="A8704">
        <v>5236</v>
      </c>
      <c r="B8704" t="s">
        <v>3520</v>
      </c>
      <c r="C8704" t="s">
        <v>3510</v>
      </c>
      <c r="D8704" t="s">
        <v>8</v>
      </c>
      <c r="E8704" t="s">
        <v>8</v>
      </c>
      <c r="F8704" t="s">
        <v>8</v>
      </c>
      <c r="G8704">
        <v>3289</v>
      </c>
      <c r="H8704" t="s">
        <v>8</v>
      </c>
      <c r="I8704" t="s">
        <v>8</v>
      </c>
      <c r="J8704" t="s">
        <v>8</v>
      </c>
      <c r="K8704" t="s">
        <v>6766</v>
      </c>
    </row>
    <row r="8705" spans="1:11" x14ac:dyDescent="0.25">
      <c r="A8705">
        <v>5237</v>
      </c>
      <c r="B8705" t="s">
        <v>3521</v>
      </c>
      <c r="C8705" t="s">
        <v>3522</v>
      </c>
      <c r="D8705" t="s">
        <v>8</v>
      </c>
      <c r="E8705" t="s">
        <v>8</v>
      </c>
      <c r="F8705" t="s">
        <v>8</v>
      </c>
      <c r="G8705">
        <v>3290</v>
      </c>
      <c r="H8705" t="s">
        <v>8</v>
      </c>
      <c r="I8705" t="s">
        <v>8</v>
      </c>
      <c r="J8705" t="s">
        <v>8</v>
      </c>
      <c r="K8705" t="s">
        <v>6766</v>
      </c>
    </row>
    <row r="8706" spans="1:11" x14ac:dyDescent="0.25">
      <c r="A8706">
        <v>5238</v>
      </c>
      <c r="B8706" t="s">
        <v>3523</v>
      </c>
      <c r="C8706" t="s">
        <v>1713</v>
      </c>
      <c r="D8706" t="s">
        <v>27</v>
      </c>
      <c r="E8706" t="s">
        <v>10</v>
      </c>
      <c r="F8706" t="s">
        <v>28</v>
      </c>
      <c r="G8706">
        <v>3291</v>
      </c>
      <c r="H8706" t="s">
        <v>8</v>
      </c>
      <c r="I8706" t="s">
        <v>8</v>
      </c>
      <c r="J8706" t="s">
        <v>8</v>
      </c>
      <c r="K8706" t="s">
        <v>6766</v>
      </c>
    </row>
    <row r="8707" spans="1:11" x14ac:dyDescent="0.25">
      <c r="A8707">
        <v>5239</v>
      </c>
      <c r="B8707" t="s">
        <v>3524</v>
      </c>
      <c r="C8707" t="s">
        <v>3525</v>
      </c>
      <c r="D8707" t="s">
        <v>8</v>
      </c>
      <c r="E8707" t="s">
        <v>8</v>
      </c>
      <c r="F8707" t="s">
        <v>8</v>
      </c>
      <c r="G8707">
        <v>3292</v>
      </c>
      <c r="H8707" t="s">
        <v>8</v>
      </c>
      <c r="I8707" t="s">
        <v>8</v>
      </c>
      <c r="J8707" t="s">
        <v>8</v>
      </c>
      <c r="K8707" t="s">
        <v>6766</v>
      </c>
    </row>
    <row r="8708" spans="1:11" x14ac:dyDescent="0.25">
      <c r="A8708">
        <v>5240</v>
      </c>
      <c r="B8708" t="s">
        <v>3526</v>
      </c>
      <c r="C8708" t="s">
        <v>3525</v>
      </c>
      <c r="D8708" t="s">
        <v>8</v>
      </c>
      <c r="E8708" t="s">
        <v>8</v>
      </c>
      <c r="F8708" t="s">
        <v>8</v>
      </c>
      <c r="G8708">
        <v>3293</v>
      </c>
      <c r="H8708" t="s">
        <v>8</v>
      </c>
      <c r="I8708" t="s">
        <v>8</v>
      </c>
      <c r="J8708" t="s">
        <v>8</v>
      </c>
      <c r="K8708" t="s">
        <v>6766</v>
      </c>
    </row>
    <row r="8709" spans="1:11" x14ac:dyDescent="0.25">
      <c r="A8709">
        <v>5241</v>
      </c>
      <c r="B8709" t="s">
        <v>3527</v>
      </c>
      <c r="C8709" t="s">
        <v>3525</v>
      </c>
      <c r="D8709" t="s">
        <v>8</v>
      </c>
      <c r="E8709" t="s">
        <v>8</v>
      </c>
      <c r="F8709" t="s">
        <v>8</v>
      </c>
      <c r="G8709">
        <v>3294</v>
      </c>
      <c r="H8709" t="s">
        <v>8</v>
      </c>
      <c r="I8709" t="s">
        <v>8</v>
      </c>
      <c r="J8709" t="s">
        <v>8</v>
      </c>
      <c r="K8709" t="s">
        <v>6766</v>
      </c>
    </row>
    <row r="8710" spans="1:11" x14ac:dyDescent="0.25">
      <c r="A8710">
        <v>5243</v>
      </c>
      <c r="B8710" t="s">
        <v>310</v>
      </c>
      <c r="C8710" t="s">
        <v>311</v>
      </c>
      <c r="D8710" t="s">
        <v>312</v>
      </c>
      <c r="E8710" t="s">
        <v>105</v>
      </c>
      <c r="F8710" t="s">
        <v>313</v>
      </c>
      <c r="G8710">
        <v>3296</v>
      </c>
      <c r="H8710" t="s">
        <v>8</v>
      </c>
      <c r="I8710" t="s">
        <v>8</v>
      </c>
      <c r="J8710" t="s">
        <v>8</v>
      </c>
      <c r="K8710" t="s">
        <v>6766</v>
      </c>
    </row>
    <row r="8711" spans="1:11" x14ac:dyDescent="0.25">
      <c r="A8711">
        <v>5243</v>
      </c>
      <c r="B8711" t="s">
        <v>310</v>
      </c>
      <c r="C8711" t="s">
        <v>311</v>
      </c>
      <c r="D8711" t="s">
        <v>312</v>
      </c>
      <c r="E8711" t="s">
        <v>105</v>
      </c>
      <c r="F8711" t="s">
        <v>313</v>
      </c>
      <c r="G8711">
        <v>3296</v>
      </c>
      <c r="H8711" t="s">
        <v>8</v>
      </c>
      <c r="I8711" t="s">
        <v>8</v>
      </c>
      <c r="J8711" t="s">
        <v>8</v>
      </c>
      <c r="K8711" t="s">
        <v>6766</v>
      </c>
    </row>
    <row r="8712" spans="1:11" x14ac:dyDescent="0.25">
      <c r="A8712">
        <v>5243</v>
      </c>
      <c r="B8712" t="s">
        <v>310</v>
      </c>
      <c r="C8712" t="s">
        <v>311</v>
      </c>
      <c r="D8712" t="s">
        <v>312</v>
      </c>
      <c r="E8712" t="s">
        <v>105</v>
      </c>
      <c r="F8712" t="s">
        <v>313</v>
      </c>
      <c r="G8712">
        <v>3296</v>
      </c>
      <c r="H8712" t="s">
        <v>8</v>
      </c>
      <c r="I8712" t="s">
        <v>8</v>
      </c>
      <c r="J8712" t="s">
        <v>8</v>
      </c>
      <c r="K8712" t="s">
        <v>6766</v>
      </c>
    </row>
    <row r="8713" spans="1:11" x14ac:dyDescent="0.25">
      <c r="A8713">
        <v>5243</v>
      </c>
      <c r="B8713" t="s">
        <v>310</v>
      </c>
      <c r="C8713" t="s">
        <v>311</v>
      </c>
      <c r="D8713" t="s">
        <v>312</v>
      </c>
      <c r="E8713" t="s">
        <v>105</v>
      </c>
      <c r="F8713" t="s">
        <v>313</v>
      </c>
      <c r="G8713">
        <v>3296</v>
      </c>
      <c r="H8713" t="s">
        <v>8</v>
      </c>
      <c r="I8713" t="s">
        <v>8</v>
      </c>
      <c r="J8713" t="s">
        <v>8</v>
      </c>
      <c r="K8713" t="s">
        <v>6766</v>
      </c>
    </row>
    <row r="8714" spans="1:11" x14ac:dyDescent="0.25">
      <c r="A8714">
        <v>5243</v>
      </c>
      <c r="B8714" t="s">
        <v>310</v>
      </c>
      <c r="C8714" t="s">
        <v>311</v>
      </c>
      <c r="D8714" t="s">
        <v>312</v>
      </c>
      <c r="E8714" t="s">
        <v>105</v>
      </c>
      <c r="F8714" t="s">
        <v>313</v>
      </c>
      <c r="G8714">
        <v>3296</v>
      </c>
      <c r="H8714" t="s">
        <v>8</v>
      </c>
      <c r="I8714" t="s">
        <v>8</v>
      </c>
      <c r="J8714" t="s">
        <v>8</v>
      </c>
      <c r="K8714" t="s">
        <v>6766</v>
      </c>
    </row>
    <row r="8715" spans="1:11" x14ac:dyDescent="0.25">
      <c r="A8715">
        <v>5243</v>
      </c>
      <c r="B8715" t="s">
        <v>310</v>
      </c>
      <c r="C8715" t="s">
        <v>311</v>
      </c>
      <c r="D8715" t="s">
        <v>312</v>
      </c>
      <c r="E8715" t="s">
        <v>105</v>
      </c>
      <c r="F8715" t="s">
        <v>313</v>
      </c>
      <c r="G8715">
        <v>3296</v>
      </c>
      <c r="H8715" t="s">
        <v>8</v>
      </c>
      <c r="I8715" t="s">
        <v>8</v>
      </c>
      <c r="J8715" t="s">
        <v>8</v>
      </c>
      <c r="K8715" t="s">
        <v>6766</v>
      </c>
    </row>
    <row r="8716" spans="1:11" x14ac:dyDescent="0.25">
      <c r="A8716">
        <v>5243</v>
      </c>
      <c r="B8716" t="s">
        <v>310</v>
      </c>
      <c r="C8716" t="s">
        <v>311</v>
      </c>
      <c r="D8716" t="s">
        <v>312</v>
      </c>
      <c r="E8716" t="s">
        <v>105</v>
      </c>
      <c r="F8716" t="s">
        <v>313</v>
      </c>
      <c r="G8716">
        <v>3296</v>
      </c>
      <c r="H8716" t="s">
        <v>8</v>
      </c>
      <c r="I8716" t="s">
        <v>8</v>
      </c>
      <c r="J8716" t="s">
        <v>8</v>
      </c>
      <c r="K8716" t="s">
        <v>6766</v>
      </c>
    </row>
    <row r="8717" spans="1:11" x14ac:dyDescent="0.25">
      <c r="A8717">
        <v>5244</v>
      </c>
      <c r="B8717" t="s">
        <v>3528</v>
      </c>
      <c r="C8717" t="s">
        <v>2573</v>
      </c>
      <c r="D8717" t="s">
        <v>8</v>
      </c>
      <c r="E8717" t="s">
        <v>8</v>
      </c>
      <c r="F8717" t="s">
        <v>8</v>
      </c>
      <c r="G8717">
        <v>3297</v>
      </c>
      <c r="H8717" t="s">
        <v>8</v>
      </c>
      <c r="I8717" t="s">
        <v>8</v>
      </c>
      <c r="J8717" t="s">
        <v>8</v>
      </c>
      <c r="K8717" t="s">
        <v>6766</v>
      </c>
    </row>
    <row r="8718" spans="1:11" x14ac:dyDescent="0.25">
      <c r="A8718">
        <v>5245</v>
      </c>
      <c r="B8718" t="s">
        <v>3784</v>
      </c>
      <c r="C8718" t="s">
        <v>3785</v>
      </c>
      <c r="D8718" t="s">
        <v>3786</v>
      </c>
      <c r="E8718" t="s">
        <v>105</v>
      </c>
      <c r="F8718" t="s">
        <v>3787</v>
      </c>
      <c r="G8718">
        <v>3298</v>
      </c>
      <c r="H8718" t="s">
        <v>8</v>
      </c>
      <c r="I8718" t="s">
        <v>8</v>
      </c>
      <c r="J8718" t="s">
        <v>8</v>
      </c>
      <c r="K8718" t="s">
        <v>6766</v>
      </c>
    </row>
    <row r="8719" spans="1:11" x14ac:dyDescent="0.25">
      <c r="A8719">
        <v>5246</v>
      </c>
      <c r="B8719" t="s">
        <v>3529</v>
      </c>
      <c r="C8719" t="s">
        <v>4939</v>
      </c>
      <c r="D8719" t="s">
        <v>625</v>
      </c>
      <c r="E8719" t="s">
        <v>239</v>
      </c>
      <c r="F8719" t="s">
        <v>626</v>
      </c>
      <c r="G8719">
        <v>3299</v>
      </c>
      <c r="H8719" t="s">
        <v>8</v>
      </c>
      <c r="I8719" t="s">
        <v>8</v>
      </c>
      <c r="J8719" t="s">
        <v>8</v>
      </c>
      <c r="K8719" t="s">
        <v>6766</v>
      </c>
    </row>
    <row r="8720" spans="1:11" x14ac:dyDescent="0.25">
      <c r="A8720">
        <v>5247</v>
      </c>
      <c r="B8720" t="s">
        <v>8899</v>
      </c>
      <c r="C8720" t="s">
        <v>8900</v>
      </c>
      <c r="D8720" t="s">
        <v>27</v>
      </c>
      <c r="E8720" t="s">
        <v>10</v>
      </c>
      <c r="F8720" t="s">
        <v>28</v>
      </c>
      <c r="G8720">
        <v>3300</v>
      </c>
      <c r="H8720" t="s">
        <v>8</v>
      </c>
      <c r="I8720" t="s">
        <v>8</v>
      </c>
      <c r="J8720" t="s">
        <v>8</v>
      </c>
      <c r="K8720" t="s">
        <v>6766</v>
      </c>
    </row>
    <row r="8721" spans="1:11" x14ac:dyDescent="0.25">
      <c r="A8721">
        <v>5247</v>
      </c>
      <c r="B8721" t="s">
        <v>8899</v>
      </c>
      <c r="C8721" t="s">
        <v>8900</v>
      </c>
      <c r="D8721" t="s">
        <v>27</v>
      </c>
      <c r="E8721" t="s">
        <v>10</v>
      </c>
      <c r="F8721" t="s">
        <v>28</v>
      </c>
      <c r="G8721">
        <v>3300</v>
      </c>
      <c r="H8721" t="s">
        <v>8</v>
      </c>
      <c r="I8721" t="s">
        <v>8</v>
      </c>
      <c r="J8721" t="s">
        <v>8</v>
      </c>
      <c r="K8721" t="s">
        <v>6766</v>
      </c>
    </row>
    <row r="8722" spans="1:11" x14ac:dyDescent="0.25">
      <c r="A8722">
        <v>5247</v>
      </c>
      <c r="B8722" t="s">
        <v>8899</v>
      </c>
      <c r="C8722" t="s">
        <v>8900</v>
      </c>
      <c r="D8722" t="s">
        <v>27</v>
      </c>
      <c r="E8722" t="s">
        <v>10</v>
      </c>
      <c r="F8722" t="s">
        <v>28</v>
      </c>
      <c r="G8722">
        <v>3300</v>
      </c>
      <c r="H8722" t="s">
        <v>8</v>
      </c>
      <c r="I8722" t="s">
        <v>8</v>
      </c>
      <c r="J8722" t="s">
        <v>8</v>
      </c>
      <c r="K8722" t="s">
        <v>6766</v>
      </c>
    </row>
    <row r="8723" spans="1:11" x14ac:dyDescent="0.25">
      <c r="A8723">
        <v>5247</v>
      </c>
      <c r="B8723" t="s">
        <v>8899</v>
      </c>
      <c r="C8723" t="s">
        <v>8900</v>
      </c>
      <c r="D8723" t="s">
        <v>27</v>
      </c>
      <c r="E8723" t="s">
        <v>10</v>
      </c>
      <c r="F8723" t="s">
        <v>28</v>
      </c>
      <c r="G8723">
        <v>3300</v>
      </c>
      <c r="H8723" t="s">
        <v>8</v>
      </c>
      <c r="I8723" t="s">
        <v>8</v>
      </c>
      <c r="J8723" t="s">
        <v>8</v>
      </c>
      <c r="K8723" t="s">
        <v>6766</v>
      </c>
    </row>
    <row r="8724" spans="1:11" x14ac:dyDescent="0.25">
      <c r="A8724">
        <v>5249</v>
      </c>
      <c r="B8724" t="s">
        <v>7637</v>
      </c>
      <c r="C8724" t="s">
        <v>3530</v>
      </c>
      <c r="D8724" t="s">
        <v>27</v>
      </c>
      <c r="E8724" t="s">
        <v>10</v>
      </c>
      <c r="F8724" t="s">
        <v>28</v>
      </c>
      <c r="G8724">
        <v>3301</v>
      </c>
      <c r="H8724" t="s">
        <v>8</v>
      </c>
      <c r="I8724" t="s">
        <v>8</v>
      </c>
      <c r="J8724" t="s">
        <v>8</v>
      </c>
      <c r="K8724" t="s">
        <v>6766</v>
      </c>
    </row>
    <row r="8725" spans="1:11" x14ac:dyDescent="0.25">
      <c r="A8725">
        <v>5250</v>
      </c>
      <c r="B8725" t="s">
        <v>3531</v>
      </c>
      <c r="C8725" t="s">
        <v>3532</v>
      </c>
      <c r="D8725" t="s">
        <v>9</v>
      </c>
      <c r="E8725" t="s">
        <v>10</v>
      </c>
      <c r="F8725" t="s">
        <v>219</v>
      </c>
      <c r="G8725">
        <v>3302</v>
      </c>
      <c r="H8725" t="s">
        <v>8</v>
      </c>
      <c r="I8725" t="s">
        <v>8</v>
      </c>
      <c r="J8725" t="s">
        <v>8</v>
      </c>
      <c r="K8725" t="s">
        <v>6766</v>
      </c>
    </row>
    <row r="8726" spans="1:11" x14ac:dyDescent="0.25">
      <c r="A8726">
        <v>5251</v>
      </c>
      <c r="B8726" t="s">
        <v>3533</v>
      </c>
      <c r="C8726" t="s">
        <v>3534</v>
      </c>
      <c r="D8726" t="s">
        <v>27</v>
      </c>
      <c r="E8726" t="s">
        <v>10</v>
      </c>
      <c r="F8726" t="s">
        <v>65</v>
      </c>
      <c r="G8726">
        <v>3303</v>
      </c>
      <c r="H8726" t="s">
        <v>8</v>
      </c>
      <c r="I8726" t="s">
        <v>8</v>
      </c>
      <c r="J8726" t="s">
        <v>8</v>
      </c>
      <c r="K8726" t="s">
        <v>6766</v>
      </c>
    </row>
    <row r="8727" spans="1:11" x14ac:dyDescent="0.25">
      <c r="A8727">
        <v>5253</v>
      </c>
      <c r="B8727" t="s">
        <v>3535</v>
      </c>
      <c r="C8727" t="s">
        <v>3536</v>
      </c>
      <c r="D8727" t="s">
        <v>51</v>
      </c>
      <c r="E8727" t="s">
        <v>52</v>
      </c>
      <c r="F8727" t="s">
        <v>299</v>
      </c>
      <c r="G8727">
        <v>3305</v>
      </c>
      <c r="H8727" t="s">
        <v>8</v>
      </c>
      <c r="I8727" t="s">
        <v>8</v>
      </c>
      <c r="J8727" t="s">
        <v>8</v>
      </c>
      <c r="K8727" t="s">
        <v>6766</v>
      </c>
    </row>
    <row r="8728" spans="1:11" x14ac:dyDescent="0.25">
      <c r="A8728">
        <v>5253</v>
      </c>
      <c r="B8728" t="s">
        <v>3535</v>
      </c>
      <c r="C8728" t="s">
        <v>3536</v>
      </c>
      <c r="D8728" t="s">
        <v>51</v>
      </c>
      <c r="E8728" t="s">
        <v>52</v>
      </c>
      <c r="F8728" t="s">
        <v>299</v>
      </c>
      <c r="G8728">
        <v>3305</v>
      </c>
      <c r="H8728" t="s">
        <v>8</v>
      </c>
      <c r="I8728" t="s">
        <v>8</v>
      </c>
      <c r="J8728" t="s">
        <v>8</v>
      </c>
      <c r="K8728" t="s">
        <v>6766</v>
      </c>
    </row>
    <row r="8729" spans="1:11" x14ac:dyDescent="0.25">
      <c r="A8729">
        <v>5255</v>
      </c>
      <c r="B8729" t="s">
        <v>3538</v>
      </c>
      <c r="C8729" t="s">
        <v>4635</v>
      </c>
      <c r="D8729" t="s">
        <v>1720</v>
      </c>
      <c r="E8729" t="s">
        <v>10</v>
      </c>
      <c r="F8729" t="s">
        <v>1721</v>
      </c>
      <c r="G8729">
        <v>3307</v>
      </c>
      <c r="H8729" t="s">
        <v>8</v>
      </c>
      <c r="I8729" t="s">
        <v>8</v>
      </c>
      <c r="J8729" t="s">
        <v>8</v>
      </c>
      <c r="K8729" t="s">
        <v>6766</v>
      </c>
    </row>
    <row r="8730" spans="1:11" x14ac:dyDescent="0.25">
      <c r="A8730">
        <v>5256</v>
      </c>
      <c r="B8730" t="s">
        <v>3537</v>
      </c>
      <c r="C8730" t="s">
        <v>3539</v>
      </c>
      <c r="D8730" t="s">
        <v>433</v>
      </c>
      <c r="E8730" t="s">
        <v>10</v>
      </c>
      <c r="F8730" t="s">
        <v>434</v>
      </c>
      <c r="G8730">
        <v>3308</v>
      </c>
      <c r="H8730" t="s">
        <v>8</v>
      </c>
      <c r="I8730" t="s">
        <v>8</v>
      </c>
      <c r="J8730" t="s">
        <v>8</v>
      </c>
      <c r="K8730" t="s">
        <v>6766</v>
      </c>
    </row>
    <row r="8731" spans="1:11" x14ac:dyDescent="0.25">
      <c r="A8731">
        <v>5257</v>
      </c>
      <c r="B8731" t="s">
        <v>3540</v>
      </c>
      <c r="C8731" t="s">
        <v>3541</v>
      </c>
      <c r="D8731" t="s">
        <v>2978</v>
      </c>
      <c r="E8731" t="s">
        <v>665</v>
      </c>
      <c r="F8731" t="s">
        <v>3542</v>
      </c>
      <c r="G8731">
        <v>3309</v>
      </c>
      <c r="H8731" t="s">
        <v>8</v>
      </c>
      <c r="I8731" t="s">
        <v>8</v>
      </c>
      <c r="J8731" t="s">
        <v>8</v>
      </c>
      <c r="K8731" t="s">
        <v>6766</v>
      </c>
    </row>
    <row r="8732" spans="1:11" x14ac:dyDescent="0.25">
      <c r="A8732">
        <v>5260</v>
      </c>
      <c r="B8732" t="s">
        <v>3543</v>
      </c>
      <c r="C8732" t="s">
        <v>3544</v>
      </c>
      <c r="D8732" t="s">
        <v>8</v>
      </c>
      <c r="E8732" t="s">
        <v>8</v>
      </c>
      <c r="F8732" t="s">
        <v>8</v>
      </c>
      <c r="G8732">
        <v>3311</v>
      </c>
      <c r="H8732" t="s">
        <v>8</v>
      </c>
      <c r="I8732" t="s">
        <v>8</v>
      </c>
      <c r="J8732" t="s">
        <v>8</v>
      </c>
      <c r="K8732" t="s">
        <v>6766</v>
      </c>
    </row>
    <row r="8733" spans="1:11" x14ac:dyDescent="0.25">
      <c r="A8733">
        <v>5261</v>
      </c>
      <c r="B8733" t="s">
        <v>3545</v>
      </c>
      <c r="C8733" t="s">
        <v>3546</v>
      </c>
      <c r="D8733" t="s">
        <v>8</v>
      </c>
      <c r="E8733" t="s">
        <v>8</v>
      </c>
      <c r="F8733" t="s">
        <v>8</v>
      </c>
      <c r="G8733">
        <v>3312</v>
      </c>
      <c r="H8733" t="s">
        <v>8</v>
      </c>
      <c r="I8733" t="s">
        <v>8</v>
      </c>
      <c r="J8733" t="s">
        <v>8</v>
      </c>
      <c r="K8733" t="s">
        <v>6766</v>
      </c>
    </row>
    <row r="8734" spans="1:11" x14ac:dyDescent="0.25">
      <c r="A8734">
        <v>5262</v>
      </c>
      <c r="B8734" t="s">
        <v>3547</v>
      </c>
      <c r="C8734" t="s">
        <v>3548</v>
      </c>
      <c r="D8734" t="s">
        <v>8</v>
      </c>
      <c r="E8734" t="s">
        <v>8</v>
      </c>
      <c r="F8734" t="s">
        <v>8</v>
      </c>
      <c r="G8734">
        <v>3313</v>
      </c>
      <c r="H8734" t="s">
        <v>8</v>
      </c>
      <c r="I8734" t="s">
        <v>8</v>
      </c>
      <c r="J8734" t="s">
        <v>8</v>
      </c>
      <c r="K8734" t="s">
        <v>6766</v>
      </c>
    </row>
    <row r="8735" spans="1:11" x14ac:dyDescent="0.25">
      <c r="A8735">
        <v>5263</v>
      </c>
      <c r="B8735" t="s">
        <v>3549</v>
      </c>
      <c r="C8735" t="s">
        <v>3550</v>
      </c>
      <c r="D8735" t="s">
        <v>431</v>
      </c>
      <c r="E8735" t="s">
        <v>10</v>
      </c>
      <c r="F8735" t="s">
        <v>197</v>
      </c>
      <c r="G8735">
        <v>3314</v>
      </c>
      <c r="H8735" t="s">
        <v>8</v>
      </c>
      <c r="I8735" t="s">
        <v>8</v>
      </c>
      <c r="J8735" t="s">
        <v>8</v>
      </c>
      <c r="K8735" t="s">
        <v>6766</v>
      </c>
    </row>
    <row r="8736" spans="1:11" x14ac:dyDescent="0.25">
      <c r="A8736">
        <v>5265</v>
      </c>
      <c r="B8736" t="s">
        <v>3551</v>
      </c>
      <c r="C8736" t="s">
        <v>3479</v>
      </c>
      <c r="D8736" t="s">
        <v>8</v>
      </c>
      <c r="E8736" t="s">
        <v>8</v>
      </c>
      <c r="F8736" t="s">
        <v>8</v>
      </c>
      <c r="G8736">
        <v>3316</v>
      </c>
      <c r="H8736" t="s">
        <v>8</v>
      </c>
      <c r="I8736" t="s">
        <v>8</v>
      </c>
      <c r="J8736" t="s">
        <v>8</v>
      </c>
      <c r="K8736" t="s">
        <v>6766</v>
      </c>
    </row>
    <row r="8737" spans="1:11" x14ac:dyDescent="0.25">
      <c r="A8737">
        <v>5266</v>
      </c>
      <c r="B8737" t="s">
        <v>4786</v>
      </c>
      <c r="C8737" t="s">
        <v>4787</v>
      </c>
      <c r="D8737" t="s">
        <v>4243</v>
      </c>
      <c r="E8737" t="s">
        <v>125</v>
      </c>
      <c r="F8737" t="s">
        <v>4788</v>
      </c>
      <c r="G8737">
        <v>3317</v>
      </c>
      <c r="H8737" t="s">
        <v>8</v>
      </c>
      <c r="I8737" t="s">
        <v>8</v>
      </c>
      <c r="J8737" t="s">
        <v>8</v>
      </c>
      <c r="K8737" t="s">
        <v>6766</v>
      </c>
    </row>
    <row r="8738" spans="1:11" x14ac:dyDescent="0.25">
      <c r="A8738">
        <v>5267</v>
      </c>
      <c r="B8738" t="s">
        <v>3552</v>
      </c>
      <c r="C8738" t="s">
        <v>3553</v>
      </c>
      <c r="D8738" t="s">
        <v>27</v>
      </c>
      <c r="E8738" t="s">
        <v>10</v>
      </c>
      <c r="F8738" t="s">
        <v>28</v>
      </c>
      <c r="G8738">
        <v>3318</v>
      </c>
      <c r="H8738" t="s">
        <v>8</v>
      </c>
      <c r="I8738" t="s">
        <v>8</v>
      </c>
      <c r="J8738" t="s">
        <v>8</v>
      </c>
      <c r="K8738" t="s">
        <v>6766</v>
      </c>
    </row>
    <row r="8739" spans="1:11" x14ac:dyDescent="0.25">
      <c r="A8739">
        <v>5268</v>
      </c>
      <c r="B8739" t="s">
        <v>3554</v>
      </c>
      <c r="C8739" t="s">
        <v>3555</v>
      </c>
      <c r="D8739" t="s">
        <v>23</v>
      </c>
      <c r="E8739" t="s">
        <v>10</v>
      </c>
      <c r="F8739" t="s">
        <v>24</v>
      </c>
      <c r="G8739">
        <v>3319</v>
      </c>
      <c r="H8739" t="s">
        <v>8</v>
      </c>
      <c r="I8739" t="s">
        <v>8</v>
      </c>
      <c r="J8739" t="s">
        <v>8</v>
      </c>
      <c r="K8739" t="s">
        <v>6766</v>
      </c>
    </row>
    <row r="8740" spans="1:11" x14ac:dyDescent="0.25">
      <c r="A8740">
        <v>5268</v>
      </c>
      <c r="B8740" t="s">
        <v>3554</v>
      </c>
      <c r="C8740" t="s">
        <v>3555</v>
      </c>
      <c r="D8740" t="s">
        <v>23</v>
      </c>
      <c r="E8740" t="s">
        <v>10</v>
      </c>
      <c r="F8740" t="s">
        <v>24</v>
      </c>
      <c r="G8740">
        <v>3319</v>
      </c>
      <c r="H8740" t="s">
        <v>8</v>
      </c>
      <c r="I8740" t="s">
        <v>8</v>
      </c>
      <c r="J8740" t="s">
        <v>8</v>
      </c>
      <c r="K8740" t="s">
        <v>6766</v>
      </c>
    </row>
    <row r="8741" spans="1:11" x14ac:dyDescent="0.25">
      <c r="A8741">
        <v>5268</v>
      </c>
      <c r="B8741" t="s">
        <v>3554</v>
      </c>
      <c r="C8741" t="s">
        <v>3555</v>
      </c>
      <c r="D8741" t="s">
        <v>23</v>
      </c>
      <c r="E8741" t="s">
        <v>10</v>
      </c>
      <c r="F8741" t="s">
        <v>24</v>
      </c>
      <c r="G8741">
        <v>3319</v>
      </c>
      <c r="H8741" t="s">
        <v>8</v>
      </c>
      <c r="I8741" t="s">
        <v>8</v>
      </c>
      <c r="J8741" t="s">
        <v>8</v>
      </c>
      <c r="K8741" t="s">
        <v>6766</v>
      </c>
    </row>
    <row r="8742" spans="1:11" x14ac:dyDescent="0.25">
      <c r="A8742">
        <v>5268</v>
      </c>
      <c r="B8742" t="s">
        <v>3554</v>
      </c>
      <c r="C8742" t="s">
        <v>3555</v>
      </c>
      <c r="D8742" t="s">
        <v>23</v>
      </c>
      <c r="E8742" t="s">
        <v>10</v>
      </c>
      <c r="F8742" t="s">
        <v>24</v>
      </c>
      <c r="G8742">
        <v>3319</v>
      </c>
      <c r="H8742" t="s">
        <v>8</v>
      </c>
      <c r="I8742" t="s">
        <v>8</v>
      </c>
      <c r="J8742" t="s">
        <v>8</v>
      </c>
      <c r="K8742" t="s">
        <v>6766</v>
      </c>
    </row>
    <row r="8743" spans="1:11" x14ac:dyDescent="0.25">
      <c r="A8743">
        <v>5268</v>
      </c>
      <c r="B8743" t="s">
        <v>3554</v>
      </c>
      <c r="C8743" t="s">
        <v>3555</v>
      </c>
      <c r="D8743" t="s">
        <v>23</v>
      </c>
      <c r="E8743" t="s">
        <v>10</v>
      </c>
      <c r="F8743" t="s">
        <v>24</v>
      </c>
      <c r="G8743">
        <v>3319</v>
      </c>
      <c r="H8743" t="s">
        <v>8</v>
      </c>
      <c r="I8743" t="s">
        <v>8</v>
      </c>
      <c r="J8743" t="s">
        <v>8</v>
      </c>
      <c r="K8743" t="s">
        <v>6766</v>
      </c>
    </row>
    <row r="8744" spans="1:11" x14ac:dyDescent="0.25">
      <c r="A8744">
        <v>5269</v>
      </c>
      <c r="B8744" t="s">
        <v>3556</v>
      </c>
      <c r="C8744" t="s">
        <v>3557</v>
      </c>
      <c r="D8744" t="s">
        <v>51</v>
      </c>
      <c r="E8744" t="s">
        <v>52</v>
      </c>
      <c r="F8744" t="s">
        <v>3558</v>
      </c>
      <c r="G8744">
        <v>3320</v>
      </c>
      <c r="H8744" t="s">
        <v>8</v>
      </c>
      <c r="I8744" t="s">
        <v>8</v>
      </c>
      <c r="J8744" t="s">
        <v>8</v>
      </c>
      <c r="K8744" t="s">
        <v>6766</v>
      </c>
    </row>
    <row r="8745" spans="1:11" x14ac:dyDescent="0.25">
      <c r="A8745">
        <v>5270</v>
      </c>
      <c r="B8745" t="s">
        <v>3559</v>
      </c>
      <c r="C8745" t="s">
        <v>3560</v>
      </c>
      <c r="D8745" t="s">
        <v>8</v>
      </c>
      <c r="E8745" t="s">
        <v>8</v>
      </c>
      <c r="F8745" t="s">
        <v>8</v>
      </c>
      <c r="G8745">
        <v>3321</v>
      </c>
      <c r="H8745" t="s">
        <v>8</v>
      </c>
      <c r="I8745" t="s">
        <v>8</v>
      </c>
      <c r="J8745" t="s">
        <v>8</v>
      </c>
      <c r="K8745" t="s">
        <v>6766</v>
      </c>
    </row>
    <row r="8746" spans="1:11" x14ac:dyDescent="0.25">
      <c r="A8746">
        <v>5271</v>
      </c>
      <c r="B8746" t="s">
        <v>3561</v>
      </c>
      <c r="C8746" t="s">
        <v>4079</v>
      </c>
      <c r="D8746" t="s">
        <v>568</v>
      </c>
      <c r="E8746" t="s">
        <v>10</v>
      </c>
      <c r="F8746" t="s">
        <v>29</v>
      </c>
      <c r="G8746">
        <v>3322</v>
      </c>
      <c r="H8746" t="s">
        <v>8</v>
      </c>
      <c r="I8746" t="s">
        <v>8</v>
      </c>
      <c r="J8746" t="s">
        <v>8</v>
      </c>
      <c r="K8746" t="s">
        <v>6766</v>
      </c>
    </row>
    <row r="8747" spans="1:11" x14ac:dyDescent="0.25">
      <c r="A8747">
        <v>5272</v>
      </c>
      <c r="B8747" t="s">
        <v>11927</v>
      </c>
      <c r="C8747" t="s">
        <v>8559</v>
      </c>
      <c r="D8747" t="s">
        <v>862</v>
      </c>
      <c r="E8747" t="s">
        <v>863</v>
      </c>
      <c r="F8747" t="s">
        <v>8560</v>
      </c>
      <c r="G8747">
        <v>3323</v>
      </c>
      <c r="H8747" t="s">
        <v>8</v>
      </c>
      <c r="I8747" t="s">
        <v>8</v>
      </c>
      <c r="J8747" t="s">
        <v>8</v>
      </c>
      <c r="K8747" t="s">
        <v>6766</v>
      </c>
    </row>
    <row r="8748" spans="1:11" x14ac:dyDescent="0.25">
      <c r="A8748">
        <v>5272</v>
      </c>
      <c r="B8748" t="s">
        <v>11927</v>
      </c>
      <c r="C8748" t="s">
        <v>8559</v>
      </c>
      <c r="D8748" t="s">
        <v>862</v>
      </c>
      <c r="E8748" t="s">
        <v>863</v>
      </c>
      <c r="F8748" t="s">
        <v>8560</v>
      </c>
      <c r="G8748">
        <v>3323</v>
      </c>
      <c r="H8748" t="s">
        <v>8</v>
      </c>
      <c r="I8748" t="s">
        <v>8</v>
      </c>
      <c r="J8748" t="s">
        <v>8</v>
      </c>
      <c r="K8748" t="s">
        <v>6766</v>
      </c>
    </row>
    <row r="8749" spans="1:11" x14ac:dyDescent="0.25">
      <c r="A8749">
        <v>5272</v>
      </c>
      <c r="B8749" t="s">
        <v>11927</v>
      </c>
      <c r="C8749" t="s">
        <v>8559</v>
      </c>
      <c r="D8749" t="s">
        <v>862</v>
      </c>
      <c r="E8749" t="s">
        <v>863</v>
      </c>
      <c r="F8749" t="s">
        <v>8560</v>
      </c>
      <c r="G8749">
        <v>3323</v>
      </c>
      <c r="H8749" t="s">
        <v>8</v>
      </c>
      <c r="I8749" t="s">
        <v>8</v>
      </c>
      <c r="J8749" t="s">
        <v>8</v>
      </c>
      <c r="K8749" t="s">
        <v>6766</v>
      </c>
    </row>
    <row r="8750" spans="1:11" x14ac:dyDescent="0.25">
      <c r="A8750">
        <v>5272</v>
      </c>
      <c r="B8750" t="s">
        <v>11927</v>
      </c>
      <c r="C8750" t="s">
        <v>8559</v>
      </c>
      <c r="D8750" t="s">
        <v>862</v>
      </c>
      <c r="E8750" t="s">
        <v>863</v>
      </c>
      <c r="F8750" t="s">
        <v>8560</v>
      </c>
      <c r="G8750">
        <v>3323</v>
      </c>
      <c r="H8750" t="s">
        <v>8</v>
      </c>
      <c r="I8750" t="s">
        <v>8</v>
      </c>
      <c r="J8750" t="s">
        <v>8</v>
      </c>
      <c r="K8750" t="s">
        <v>6766</v>
      </c>
    </row>
    <row r="8751" spans="1:11" x14ac:dyDescent="0.25">
      <c r="A8751">
        <v>5272</v>
      </c>
      <c r="B8751" t="s">
        <v>11927</v>
      </c>
      <c r="C8751" t="s">
        <v>8559</v>
      </c>
      <c r="D8751" t="s">
        <v>862</v>
      </c>
      <c r="E8751" t="s">
        <v>863</v>
      </c>
      <c r="F8751" t="s">
        <v>8560</v>
      </c>
      <c r="G8751">
        <v>3323</v>
      </c>
      <c r="H8751" t="s">
        <v>8</v>
      </c>
      <c r="I8751" t="s">
        <v>8</v>
      </c>
      <c r="J8751" t="s">
        <v>8</v>
      </c>
      <c r="K8751" t="s">
        <v>6766</v>
      </c>
    </row>
    <row r="8752" spans="1:11" x14ac:dyDescent="0.25">
      <c r="A8752">
        <v>5272</v>
      </c>
      <c r="B8752" t="s">
        <v>11927</v>
      </c>
      <c r="C8752" t="s">
        <v>8559</v>
      </c>
      <c r="D8752" t="s">
        <v>862</v>
      </c>
      <c r="E8752" t="s">
        <v>863</v>
      </c>
      <c r="F8752" t="s">
        <v>8560</v>
      </c>
      <c r="G8752">
        <v>3323</v>
      </c>
      <c r="H8752" t="s">
        <v>8</v>
      </c>
      <c r="I8752" t="s">
        <v>8</v>
      </c>
      <c r="J8752" t="s">
        <v>8</v>
      </c>
      <c r="K8752" t="s">
        <v>6766</v>
      </c>
    </row>
    <row r="8753" spans="1:11" x14ac:dyDescent="0.25">
      <c r="A8753">
        <v>5273</v>
      </c>
      <c r="B8753" t="s">
        <v>3562</v>
      </c>
      <c r="C8753" t="s">
        <v>3563</v>
      </c>
      <c r="D8753" t="s">
        <v>63</v>
      </c>
      <c r="E8753" t="s">
        <v>10</v>
      </c>
      <c r="F8753" t="s">
        <v>64</v>
      </c>
      <c r="G8753">
        <v>3324</v>
      </c>
      <c r="H8753" t="s">
        <v>8</v>
      </c>
      <c r="I8753" t="s">
        <v>8</v>
      </c>
      <c r="J8753" t="s">
        <v>8</v>
      </c>
      <c r="K8753" t="s">
        <v>6766</v>
      </c>
    </row>
    <row r="8754" spans="1:11" x14ac:dyDescent="0.25">
      <c r="A8754">
        <v>5273</v>
      </c>
      <c r="B8754" t="s">
        <v>3562</v>
      </c>
      <c r="C8754" t="s">
        <v>3563</v>
      </c>
      <c r="D8754" t="s">
        <v>63</v>
      </c>
      <c r="E8754" t="s">
        <v>10</v>
      </c>
      <c r="F8754" t="s">
        <v>64</v>
      </c>
      <c r="G8754">
        <v>3324</v>
      </c>
      <c r="H8754" t="s">
        <v>8</v>
      </c>
      <c r="I8754" t="s">
        <v>8</v>
      </c>
      <c r="J8754" t="s">
        <v>8</v>
      </c>
      <c r="K8754" t="s">
        <v>6766</v>
      </c>
    </row>
    <row r="8755" spans="1:11" x14ac:dyDescent="0.25">
      <c r="A8755">
        <v>5273</v>
      </c>
      <c r="B8755" t="s">
        <v>3562</v>
      </c>
      <c r="C8755" t="s">
        <v>3563</v>
      </c>
      <c r="D8755" t="s">
        <v>63</v>
      </c>
      <c r="E8755" t="s">
        <v>10</v>
      </c>
      <c r="F8755" t="s">
        <v>64</v>
      </c>
      <c r="G8755">
        <v>3324</v>
      </c>
      <c r="H8755" t="s">
        <v>8</v>
      </c>
      <c r="I8755" t="s">
        <v>8</v>
      </c>
      <c r="J8755" t="s">
        <v>8</v>
      </c>
      <c r="K8755" t="s">
        <v>6766</v>
      </c>
    </row>
    <row r="8756" spans="1:11" x14ac:dyDescent="0.25">
      <c r="A8756">
        <v>5273</v>
      </c>
      <c r="B8756" t="s">
        <v>3562</v>
      </c>
      <c r="C8756" t="s">
        <v>3563</v>
      </c>
      <c r="D8756" t="s">
        <v>63</v>
      </c>
      <c r="E8756" t="s">
        <v>10</v>
      </c>
      <c r="F8756" t="s">
        <v>64</v>
      </c>
      <c r="G8756">
        <v>3324</v>
      </c>
      <c r="H8756" t="s">
        <v>8</v>
      </c>
      <c r="I8756" t="s">
        <v>8</v>
      </c>
      <c r="J8756" t="s">
        <v>8</v>
      </c>
      <c r="K8756" t="s">
        <v>6766</v>
      </c>
    </row>
    <row r="8757" spans="1:11" x14ac:dyDescent="0.25">
      <c r="A8757">
        <v>5274</v>
      </c>
      <c r="B8757" t="s">
        <v>3564</v>
      </c>
      <c r="C8757" t="s">
        <v>3565</v>
      </c>
      <c r="D8757" t="s">
        <v>276</v>
      </c>
      <c r="E8757" t="s">
        <v>10</v>
      </c>
      <c r="F8757" t="s">
        <v>277</v>
      </c>
      <c r="G8757">
        <v>3325</v>
      </c>
      <c r="H8757" t="s">
        <v>8</v>
      </c>
      <c r="I8757" t="s">
        <v>8</v>
      </c>
      <c r="J8757" t="s">
        <v>8</v>
      </c>
      <c r="K8757" t="s">
        <v>6766</v>
      </c>
    </row>
    <row r="8758" spans="1:11" x14ac:dyDescent="0.25">
      <c r="A8758">
        <v>5276</v>
      </c>
      <c r="B8758" t="s">
        <v>3566</v>
      </c>
      <c r="C8758" t="s">
        <v>3567</v>
      </c>
      <c r="D8758" t="s">
        <v>359</v>
      </c>
      <c r="E8758" t="s">
        <v>10</v>
      </c>
      <c r="F8758" t="s">
        <v>216</v>
      </c>
      <c r="G8758">
        <v>3327</v>
      </c>
      <c r="H8758" t="s">
        <v>8</v>
      </c>
      <c r="I8758" t="s">
        <v>8</v>
      </c>
      <c r="J8758" t="s">
        <v>8</v>
      </c>
      <c r="K8758" t="s">
        <v>6766</v>
      </c>
    </row>
    <row r="8759" spans="1:11" x14ac:dyDescent="0.25">
      <c r="A8759">
        <v>5278</v>
      </c>
      <c r="B8759" t="s">
        <v>3568</v>
      </c>
      <c r="C8759" t="s">
        <v>3569</v>
      </c>
      <c r="D8759" t="s">
        <v>8</v>
      </c>
      <c r="E8759" t="s">
        <v>8</v>
      </c>
      <c r="F8759" t="s">
        <v>8</v>
      </c>
      <c r="G8759">
        <v>3328</v>
      </c>
      <c r="H8759" t="s">
        <v>8</v>
      </c>
      <c r="I8759" t="s">
        <v>8</v>
      </c>
      <c r="J8759" t="s">
        <v>8</v>
      </c>
      <c r="K8759" t="s">
        <v>6766</v>
      </c>
    </row>
    <row r="8760" spans="1:11" x14ac:dyDescent="0.25">
      <c r="A8760">
        <v>5279</v>
      </c>
      <c r="B8760" t="s">
        <v>3570</v>
      </c>
      <c r="C8760" t="s">
        <v>3659</v>
      </c>
      <c r="D8760" t="s">
        <v>8</v>
      </c>
      <c r="E8760" t="s">
        <v>8</v>
      </c>
      <c r="F8760" t="s">
        <v>8</v>
      </c>
      <c r="G8760">
        <v>3329</v>
      </c>
      <c r="H8760" t="s">
        <v>8</v>
      </c>
      <c r="I8760" t="s">
        <v>8</v>
      </c>
      <c r="J8760" t="s">
        <v>8</v>
      </c>
      <c r="K8760" t="s">
        <v>6766</v>
      </c>
    </row>
    <row r="8761" spans="1:11" x14ac:dyDescent="0.25">
      <c r="A8761">
        <v>5277</v>
      </c>
      <c r="B8761" t="s">
        <v>4608</v>
      </c>
      <c r="C8761" t="s">
        <v>3571</v>
      </c>
      <c r="D8761" t="s">
        <v>9</v>
      </c>
      <c r="E8761" t="s">
        <v>10</v>
      </c>
      <c r="F8761" t="s">
        <v>3572</v>
      </c>
      <c r="G8761">
        <v>3330</v>
      </c>
      <c r="H8761" t="s">
        <v>8</v>
      </c>
      <c r="I8761" t="s">
        <v>8</v>
      </c>
      <c r="J8761" t="s">
        <v>8</v>
      </c>
      <c r="K8761" t="s">
        <v>6766</v>
      </c>
    </row>
    <row r="8762" spans="1:11" x14ac:dyDescent="0.25">
      <c r="A8762">
        <v>5280</v>
      </c>
      <c r="B8762" t="s">
        <v>4789</v>
      </c>
      <c r="C8762" t="s">
        <v>4790</v>
      </c>
      <c r="D8762" t="s">
        <v>4791</v>
      </c>
      <c r="E8762" t="s">
        <v>322</v>
      </c>
      <c r="F8762" t="s">
        <v>4792</v>
      </c>
      <c r="G8762">
        <v>3331</v>
      </c>
      <c r="H8762" t="s">
        <v>8</v>
      </c>
      <c r="I8762" t="s">
        <v>8</v>
      </c>
      <c r="J8762" t="s">
        <v>8</v>
      </c>
      <c r="K8762" t="s">
        <v>6766</v>
      </c>
    </row>
    <row r="8763" spans="1:11" x14ac:dyDescent="0.25">
      <c r="A8763">
        <v>5280</v>
      </c>
      <c r="B8763" t="s">
        <v>4789</v>
      </c>
      <c r="C8763" t="s">
        <v>4790</v>
      </c>
      <c r="D8763" t="s">
        <v>4791</v>
      </c>
      <c r="E8763" t="s">
        <v>322</v>
      </c>
      <c r="F8763" t="s">
        <v>4792</v>
      </c>
      <c r="G8763">
        <v>3331</v>
      </c>
      <c r="H8763" t="s">
        <v>8</v>
      </c>
      <c r="I8763" t="s">
        <v>8</v>
      </c>
      <c r="J8763" t="s">
        <v>8</v>
      </c>
      <c r="K8763" t="s">
        <v>6766</v>
      </c>
    </row>
    <row r="8764" spans="1:11" x14ac:dyDescent="0.25">
      <c r="A8764">
        <v>5281</v>
      </c>
      <c r="B8764" t="s">
        <v>3573</v>
      </c>
      <c r="C8764" t="s">
        <v>2114</v>
      </c>
      <c r="D8764" t="s">
        <v>1333</v>
      </c>
      <c r="E8764" t="s">
        <v>10</v>
      </c>
      <c r="F8764" t="s">
        <v>3574</v>
      </c>
      <c r="G8764">
        <v>3332</v>
      </c>
      <c r="H8764" t="s">
        <v>8</v>
      </c>
      <c r="I8764" t="s">
        <v>8</v>
      </c>
      <c r="J8764" t="s">
        <v>8</v>
      </c>
      <c r="K8764" t="s">
        <v>6766</v>
      </c>
    </row>
    <row r="8765" spans="1:11" x14ac:dyDescent="0.25">
      <c r="A8765">
        <v>5282</v>
      </c>
      <c r="B8765" t="s">
        <v>3575</v>
      </c>
      <c r="C8765" t="s">
        <v>3576</v>
      </c>
      <c r="D8765" t="s">
        <v>160</v>
      </c>
      <c r="E8765" t="s">
        <v>10</v>
      </c>
      <c r="F8765" t="s">
        <v>33</v>
      </c>
      <c r="G8765">
        <v>3333</v>
      </c>
      <c r="H8765" t="s">
        <v>8</v>
      </c>
      <c r="I8765" t="s">
        <v>8</v>
      </c>
      <c r="J8765" t="s">
        <v>8</v>
      </c>
      <c r="K8765" t="s">
        <v>6766</v>
      </c>
    </row>
    <row r="8766" spans="1:11" x14ac:dyDescent="0.25">
      <c r="A8766">
        <v>5283</v>
      </c>
      <c r="B8766" t="s">
        <v>3577</v>
      </c>
      <c r="C8766" t="s">
        <v>4687</v>
      </c>
      <c r="D8766" t="s">
        <v>27</v>
      </c>
      <c r="E8766" t="s">
        <v>10</v>
      </c>
      <c r="F8766" t="s">
        <v>29</v>
      </c>
      <c r="G8766">
        <v>3334</v>
      </c>
      <c r="H8766" t="s">
        <v>8</v>
      </c>
      <c r="I8766" t="s">
        <v>8</v>
      </c>
      <c r="J8766" t="s">
        <v>8</v>
      </c>
      <c r="K8766" t="s">
        <v>6766</v>
      </c>
    </row>
    <row r="8767" spans="1:11" x14ac:dyDescent="0.25">
      <c r="A8767">
        <v>5284</v>
      </c>
      <c r="B8767" t="s">
        <v>3579</v>
      </c>
      <c r="C8767" t="s">
        <v>3578</v>
      </c>
      <c r="D8767" t="s">
        <v>8</v>
      </c>
      <c r="E8767" t="s">
        <v>8</v>
      </c>
      <c r="F8767" t="s">
        <v>8</v>
      </c>
      <c r="G8767">
        <v>3335</v>
      </c>
      <c r="H8767" t="s">
        <v>8</v>
      </c>
      <c r="I8767" t="s">
        <v>8</v>
      </c>
      <c r="J8767" t="s">
        <v>8</v>
      </c>
      <c r="K8767" t="s">
        <v>6766</v>
      </c>
    </row>
    <row r="8768" spans="1:11" x14ac:dyDescent="0.25">
      <c r="A8768">
        <v>5285</v>
      </c>
      <c r="B8768" t="s">
        <v>3580</v>
      </c>
      <c r="C8768" t="s">
        <v>3578</v>
      </c>
      <c r="D8768" t="s">
        <v>8</v>
      </c>
      <c r="E8768" t="s">
        <v>8</v>
      </c>
      <c r="F8768" t="s">
        <v>8</v>
      </c>
      <c r="G8768">
        <v>3336</v>
      </c>
      <c r="H8768" t="s">
        <v>8</v>
      </c>
      <c r="I8768" t="s">
        <v>8</v>
      </c>
      <c r="J8768" t="s">
        <v>8</v>
      </c>
      <c r="K8768" t="s">
        <v>6766</v>
      </c>
    </row>
    <row r="8769" spans="1:11" x14ac:dyDescent="0.25">
      <c r="A8769">
        <v>5286</v>
      </c>
      <c r="B8769" t="s">
        <v>3581</v>
      </c>
      <c r="C8769" t="s">
        <v>3578</v>
      </c>
      <c r="D8769" t="s">
        <v>8</v>
      </c>
      <c r="E8769" t="s">
        <v>8</v>
      </c>
      <c r="F8769" t="s">
        <v>8</v>
      </c>
      <c r="G8769">
        <v>3337</v>
      </c>
      <c r="H8769" t="s">
        <v>8</v>
      </c>
      <c r="I8769" t="s">
        <v>8</v>
      </c>
      <c r="J8769" t="s">
        <v>8</v>
      </c>
      <c r="K8769" t="s">
        <v>6766</v>
      </c>
    </row>
    <row r="8770" spans="1:11" x14ac:dyDescent="0.25">
      <c r="A8770">
        <v>5288</v>
      </c>
      <c r="B8770" t="s">
        <v>3582</v>
      </c>
      <c r="C8770" t="s">
        <v>4080</v>
      </c>
      <c r="D8770" t="s">
        <v>276</v>
      </c>
      <c r="E8770" t="s">
        <v>10</v>
      </c>
      <c r="F8770" t="s">
        <v>277</v>
      </c>
      <c r="G8770">
        <v>3338</v>
      </c>
      <c r="H8770" t="s">
        <v>8</v>
      </c>
      <c r="I8770" t="s">
        <v>8</v>
      </c>
      <c r="J8770" t="s">
        <v>8</v>
      </c>
      <c r="K8770" t="s">
        <v>6766</v>
      </c>
    </row>
    <row r="8771" spans="1:11" x14ac:dyDescent="0.25">
      <c r="A8771">
        <v>5288</v>
      </c>
      <c r="B8771" t="s">
        <v>3582</v>
      </c>
      <c r="C8771" t="s">
        <v>4080</v>
      </c>
      <c r="D8771" t="s">
        <v>276</v>
      </c>
      <c r="E8771" t="s">
        <v>10</v>
      </c>
      <c r="F8771" t="s">
        <v>277</v>
      </c>
      <c r="G8771">
        <v>3338</v>
      </c>
      <c r="H8771" t="s">
        <v>8</v>
      </c>
      <c r="I8771" t="s">
        <v>8</v>
      </c>
      <c r="J8771" t="s">
        <v>8</v>
      </c>
      <c r="K8771" t="s">
        <v>6766</v>
      </c>
    </row>
    <row r="8772" spans="1:11" x14ac:dyDescent="0.25">
      <c r="A8772">
        <v>5288</v>
      </c>
      <c r="B8772" t="s">
        <v>3582</v>
      </c>
      <c r="C8772" t="s">
        <v>4080</v>
      </c>
      <c r="D8772" t="s">
        <v>276</v>
      </c>
      <c r="E8772" t="s">
        <v>10</v>
      </c>
      <c r="F8772" t="s">
        <v>277</v>
      </c>
      <c r="G8772">
        <v>3338</v>
      </c>
      <c r="H8772" t="s">
        <v>8</v>
      </c>
      <c r="I8772" t="s">
        <v>8</v>
      </c>
      <c r="J8772" t="s">
        <v>8</v>
      </c>
      <c r="K8772" t="s">
        <v>6766</v>
      </c>
    </row>
    <row r="8773" spans="1:11" x14ac:dyDescent="0.25">
      <c r="A8773">
        <v>5288</v>
      </c>
      <c r="B8773" t="s">
        <v>3582</v>
      </c>
      <c r="C8773" t="s">
        <v>4080</v>
      </c>
      <c r="D8773" t="s">
        <v>276</v>
      </c>
      <c r="E8773" t="s">
        <v>10</v>
      </c>
      <c r="F8773" t="s">
        <v>277</v>
      </c>
      <c r="G8773">
        <v>3338</v>
      </c>
      <c r="H8773" t="s">
        <v>8</v>
      </c>
      <c r="I8773" t="s">
        <v>8</v>
      </c>
      <c r="J8773" t="s">
        <v>8</v>
      </c>
      <c r="K8773" t="s">
        <v>6766</v>
      </c>
    </row>
    <row r="8774" spans="1:11" x14ac:dyDescent="0.25">
      <c r="A8774">
        <v>5289</v>
      </c>
      <c r="B8774" t="s">
        <v>3583</v>
      </c>
      <c r="C8774" t="s">
        <v>8</v>
      </c>
      <c r="D8774" t="s">
        <v>3584</v>
      </c>
      <c r="E8774" t="s">
        <v>105</v>
      </c>
      <c r="F8774" t="s">
        <v>3585</v>
      </c>
      <c r="G8774">
        <v>3339</v>
      </c>
      <c r="H8774" t="s">
        <v>8</v>
      </c>
      <c r="I8774" t="s">
        <v>8</v>
      </c>
      <c r="J8774" t="s">
        <v>8</v>
      </c>
      <c r="K8774" t="s">
        <v>6766</v>
      </c>
    </row>
    <row r="8775" spans="1:11" x14ac:dyDescent="0.25">
      <c r="A8775">
        <v>5290</v>
      </c>
      <c r="B8775" t="s">
        <v>3586</v>
      </c>
      <c r="C8775" t="s">
        <v>3587</v>
      </c>
      <c r="D8775" t="s">
        <v>252</v>
      </c>
      <c r="E8775" t="s">
        <v>10</v>
      </c>
      <c r="F8775" t="s">
        <v>253</v>
      </c>
      <c r="G8775">
        <v>3340</v>
      </c>
      <c r="H8775" t="s">
        <v>8</v>
      </c>
      <c r="I8775" t="s">
        <v>8</v>
      </c>
      <c r="J8775" t="s">
        <v>8</v>
      </c>
      <c r="K8775" t="s">
        <v>6766</v>
      </c>
    </row>
    <row r="8776" spans="1:11" x14ac:dyDescent="0.25">
      <c r="A8776">
        <v>5291</v>
      </c>
      <c r="B8776" t="s">
        <v>3588</v>
      </c>
      <c r="C8776" t="s">
        <v>3589</v>
      </c>
      <c r="D8776" t="s">
        <v>9</v>
      </c>
      <c r="E8776" t="s">
        <v>10</v>
      </c>
      <c r="F8776" t="s">
        <v>757</v>
      </c>
      <c r="G8776">
        <v>3341</v>
      </c>
      <c r="H8776" t="s">
        <v>8</v>
      </c>
      <c r="I8776" t="s">
        <v>8</v>
      </c>
      <c r="J8776" t="s">
        <v>8</v>
      </c>
      <c r="K8776" t="s">
        <v>6766</v>
      </c>
    </row>
    <row r="8777" spans="1:11" x14ac:dyDescent="0.25">
      <c r="A8777">
        <v>5292</v>
      </c>
      <c r="B8777" t="s">
        <v>3590</v>
      </c>
      <c r="C8777" t="s">
        <v>5010</v>
      </c>
      <c r="D8777" t="s">
        <v>81</v>
      </c>
      <c r="E8777" t="s">
        <v>10</v>
      </c>
      <c r="F8777" t="s">
        <v>82</v>
      </c>
      <c r="G8777">
        <v>3342</v>
      </c>
      <c r="H8777" t="s">
        <v>8</v>
      </c>
      <c r="I8777" t="s">
        <v>8</v>
      </c>
      <c r="J8777" t="s">
        <v>8</v>
      </c>
      <c r="K8777" t="s">
        <v>6766</v>
      </c>
    </row>
    <row r="8778" spans="1:11" x14ac:dyDescent="0.25">
      <c r="A8778">
        <v>5294</v>
      </c>
      <c r="B8778" t="s">
        <v>3592</v>
      </c>
      <c r="C8778" t="s">
        <v>3593</v>
      </c>
      <c r="D8778" t="s">
        <v>27</v>
      </c>
      <c r="E8778" t="s">
        <v>10</v>
      </c>
      <c r="F8778" t="s">
        <v>28</v>
      </c>
      <c r="G8778">
        <v>3344</v>
      </c>
      <c r="H8778" t="s">
        <v>8</v>
      </c>
      <c r="I8778" t="s">
        <v>8</v>
      </c>
      <c r="J8778" t="s">
        <v>8</v>
      </c>
      <c r="K8778" t="s">
        <v>6766</v>
      </c>
    </row>
    <row r="8779" spans="1:11" x14ac:dyDescent="0.25">
      <c r="A8779">
        <v>5295</v>
      </c>
      <c r="B8779" t="s">
        <v>5634</v>
      </c>
      <c r="C8779" t="s">
        <v>6167</v>
      </c>
      <c r="D8779" t="s">
        <v>5635</v>
      </c>
      <c r="E8779" t="s">
        <v>8</v>
      </c>
      <c r="F8779" t="s">
        <v>4081</v>
      </c>
      <c r="G8779">
        <v>3345</v>
      </c>
      <c r="H8779" t="s">
        <v>8</v>
      </c>
      <c r="I8779" t="s">
        <v>8</v>
      </c>
      <c r="J8779" t="s">
        <v>8</v>
      </c>
      <c r="K8779" t="s">
        <v>6766</v>
      </c>
    </row>
    <row r="8780" spans="1:11" x14ac:dyDescent="0.25">
      <c r="A8780">
        <v>5296</v>
      </c>
      <c r="B8780" t="s">
        <v>3594</v>
      </c>
      <c r="C8780" t="s">
        <v>3595</v>
      </c>
      <c r="D8780" t="s">
        <v>20</v>
      </c>
      <c r="E8780" t="s">
        <v>21</v>
      </c>
      <c r="F8780" t="s">
        <v>3596</v>
      </c>
      <c r="G8780">
        <v>3346</v>
      </c>
      <c r="H8780" t="s">
        <v>8</v>
      </c>
      <c r="I8780" t="s">
        <v>8</v>
      </c>
      <c r="J8780" t="s">
        <v>8</v>
      </c>
      <c r="K8780" t="s">
        <v>6766</v>
      </c>
    </row>
    <row r="8781" spans="1:11" x14ac:dyDescent="0.25">
      <c r="A8781">
        <v>5297</v>
      </c>
      <c r="B8781" t="s">
        <v>3597</v>
      </c>
      <c r="C8781" t="s">
        <v>3598</v>
      </c>
      <c r="D8781" t="s">
        <v>301</v>
      </c>
      <c r="E8781" t="s">
        <v>10</v>
      </c>
      <c r="F8781" t="s">
        <v>302</v>
      </c>
      <c r="G8781">
        <v>3347</v>
      </c>
      <c r="H8781" t="s">
        <v>8</v>
      </c>
      <c r="I8781" t="s">
        <v>8</v>
      </c>
      <c r="J8781" t="s">
        <v>8</v>
      </c>
      <c r="K8781" t="s">
        <v>6766</v>
      </c>
    </row>
    <row r="8782" spans="1:11" x14ac:dyDescent="0.25">
      <c r="A8782">
        <v>5298</v>
      </c>
      <c r="B8782" t="s">
        <v>11752</v>
      </c>
      <c r="C8782" t="s">
        <v>11753</v>
      </c>
      <c r="D8782" t="s">
        <v>156</v>
      </c>
      <c r="E8782" t="s">
        <v>125</v>
      </c>
      <c r="F8782" t="s">
        <v>11741</v>
      </c>
      <c r="G8782">
        <v>3348</v>
      </c>
      <c r="H8782" t="s">
        <v>8</v>
      </c>
      <c r="I8782" t="s">
        <v>8</v>
      </c>
      <c r="J8782" t="s">
        <v>8</v>
      </c>
      <c r="K8782" t="s">
        <v>6766</v>
      </c>
    </row>
    <row r="8783" spans="1:11" x14ac:dyDescent="0.25">
      <c r="A8783">
        <v>5298</v>
      </c>
      <c r="B8783" t="s">
        <v>11752</v>
      </c>
      <c r="C8783" t="s">
        <v>11753</v>
      </c>
      <c r="D8783" t="s">
        <v>156</v>
      </c>
      <c r="E8783" t="s">
        <v>125</v>
      </c>
      <c r="F8783" t="s">
        <v>11741</v>
      </c>
      <c r="G8783">
        <v>3348</v>
      </c>
      <c r="H8783" t="s">
        <v>8</v>
      </c>
      <c r="I8783" t="s">
        <v>8</v>
      </c>
      <c r="J8783" t="s">
        <v>8</v>
      </c>
      <c r="K8783" t="s">
        <v>6766</v>
      </c>
    </row>
    <row r="8784" spans="1:11" x14ac:dyDescent="0.25">
      <c r="A8784">
        <v>5299</v>
      </c>
      <c r="B8784" t="s">
        <v>3599</v>
      </c>
      <c r="C8784" t="s">
        <v>4038</v>
      </c>
      <c r="D8784" t="s">
        <v>8</v>
      </c>
      <c r="E8784" t="s">
        <v>8</v>
      </c>
      <c r="F8784" t="s">
        <v>8</v>
      </c>
      <c r="G8784">
        <v>3349</v>
      </c>
      <c r="H8784" t="s">
        <v>8</v>
      </c>
      <c r="I8784" t="s">
        <v>8</v>
      </c>
      <c r="J8784" t="s">
        <v>8</v>
      </c>
      <c r="K8784" t="s">
        <v>6766</v>
      </c>
    </row>
    <row r="8785" spans="1:11" x14ac:dyDescent="0.25">
      <c r="A8785">
        <v>5300</v>
      </c>
      <c r="B8785" t="s">
        <v>3600</v>
      </c>
      <c r="C8785" t="s">
        <v>3601</v>
      </c>
      <c r="D8785" t="s">
        <v>156</v>
      </c>
      <c r="E8785" t="s">
        <v>125</v>
      </c>
      <c r="F8785" t="s">
        <v>3602</v>
      </c>
      <c r="G8785">
        <v>3350</v>
      </c>
      <c r="H8785" t="s">
        <v>8</v>
      </c>
      <c r="I8785" t="s">
        <v>8</v>
      </c>
      <c r="J8785" t="s">
        <v>8</v>
      </c>
      <c r="K8785" t="s">
        <v>6766</v>
      </c>
    </row>
    <row r="8786" spans="1:11" x14ac:dyDescent="0.25">
      <c r="A8786">
        <v>5301</v>
      </c>
      <c r="B8786" t="s">
        <v>3603</v>
      </c>
      <c r="C8786" t="s">
        <v>3604</v>
      </c>
      <c r="D8786" t="s">
        <v>8</v>
      </c>
      <c r="E8786" t="s">
        <v>8</v>
      </c>
      <c r="F8786" t="s">
        <v>8</v>
      </c>
      <c r="G8786">
        <v>3351</v>
      </c>
      <c r="H8786" t="s">
        <v>8</v>
      </c>
      <c r="I8786" t="s">
        <v>8</v>
      </c>
      <c r="J8786" t="s">
        <v>8</v>
      </c>
      <c r="K8786" t="s">
        <v>6766</v>
      </c>
    </row>
    <row r="8787" spans="1:11" x14ac:dyDescent="0.25">
      <c r="A8787">
        <v>5302</v>
      </c>
      <c r="B8787" t="s">
        <v>3605</v>
      </c>
      <c r="C8787" t="s">
        <v>3604</v>
      </c>
      <c r="D8787" t="s">
        <v>8</v>
      </c>
      <c r="E8787" t="s">
        <v>8</v>
      </c>
      <c r="F8787" t="s">
        <v>8</v>
      </c>
      <c r="G8787">
        <v>3352</v>
      </c>
      <c r="H8787" t="s">
        <v>8</v>
      </c>
      <c r="I8787" t="s">
        <v>8</v>
      </c>
      <c r="J8787" t="s">
        <v>8</v>
      </c>
      <c r="K8787" t="s">
        <v>6766</v>
      </c>
    </row>
    <row r="8788" spans="1:11" x14ac:dyDescent="0.25">
      <c r="A8788">
        <v>5303</v>
      </c>
      <c r="B8788" t="s">
        <v>3606</v>
      </c>
      <c r="C8788" t="s">
        <v>3604</v>
      </c>
      <c r="D8788" t="s">
        <v>8</v>
      </c>
      <c r="E8788" t="s">
        <v>8</v>
      </c>
      <c r="F8788" t="s">
        <v>8</v>
      </c>
      <c r="G8788">
        <v>3353</v>
      </c>
      <c r="H8788" t="s">
        <v>8</v>
      </c>
      <c r="I8788" t="s">
        <v>8</v>
      </c>
      <c r="J8788" t="s">
        <v>8</v>
      </c>
      <c r="K8788" t="s">
        <v>6766</v>
      </c>
    </row>
    <row r="8789" spans="1:11" x14ac:dyDescent="0.25">
      <c r="A8789">
        <v>5304</v>
      </c>
      <c r="B8789" t="s">
        <v>3607</v>
      </c>
      <c r="C8789" t="s">
        <v>3604</v>
      </c>
      <c r="D8789" t="s">
        <v>8</v>
      </c>
      <c r="E8789" t="s">
        <v>8</v>
      </c>
      <c r="F8789" t="s">
        <v>8</v>
      </c>
      <c r="G8789">
        <v>3354</v>
      </c>
      <c r="H8789" t="s">
        <v>8</v>
      </c>
      <c r="I8789" t="s">
        <v>8</v>
      </c>
      <c r="J8789" t="s">
        <v>8</v>
      </c>
      <c r="K8789" t="s">
        <v>6766</v>
      </c>
    </row>
    <row r="8790" spans="1:11" x14ac:dyDescent="0.25">
      <c r="A8790">
        <v>5305</v>
      </c>
      <c r="B8790" t="s">
        <v>3608</v>
      </c>
      <c r="C8790" t="s">
        <v>3604</v>
      </c>
      <c r="D8790" t="s">
        <v>8</v>
      </c>
      <c r="E8790" t="s">
        <v>8</v>
      </c>
      <c r="F8790" t="s">
        <v>8</v>
      </c>
      <c r="G8790">
        <v>3355</v>
      </c>
      <c r="H8790" t="s">
        <v>8</v>
      </c>
      <c r="I8790" t="s">
        <v>8</v>
      </c>
      <c r="J8790" t="s">
        <v>8</v>
      </c>
      <c r="K8790" t="s">
        <v>6766</v>
      </c>
    </row>
    <row r="8791" spans="1:11" x14ac:dyDescent="0.25">
      <c r="A8791">
        <v>5306</v>
      </c>
      <c r="B8791" t="s">
        <v>3609</v>
      </c>
      <c r="C8791" t="s">
        <v>3604</v>
      </c>
      <c r="D8791" t="s">
        <v>8</v>
      </c>
      <c r="E8791" t="s">
        <v>8</v>
      </c>
      <c r="F8791" t="s">
        <v>8</v>
      </c>
      <c r="G8791">
        <v>3356</v>
      </c>
      <c r="H8791" t="s">
        <v>8</v>
      </c>
      <c r="I8791" t="s">
        <v>8</v>
      </c>
      <c r="J8791" t="s">
        <v>8</v>
      </c>
      <c r="K8791" t="s">
        <v>6766</v>
      </c>
    </row>
    <row r="8792" spans="1:11" x14ac:dyDescent="0.25">
      <c r="A8792">
        <v>5307</v>
      </c>
      <c r="B8792" t="s">
        <v>3610</v>
      </c>
      <c r="C8792" t="s">
        <v>3604</v>
      </c>
      <c r="D8792" t="s">
        <v>8</v>
      </c>
      <c r="E8792" t="s">
        <v>8</v>
      </c>
      <c r="F8792" t="s">
        <v>8</v>
      </c>
      <c r="G8792">
        <v>3357</v>
      </c>
      <c r="H8792" t="s">
        <v>8</v>
      </c>
      <c r="I8792" t="s">
        <v>8</v>
      </c>
      <c r="J8792" t="s">
        <v>8</v>
      </c>
      <c r="K8792" t="s">
        <v>6766</v>
      </c>
    </row>
    <row r="8793" spans="1:11" x14ac:dyDescent="0.25">
      <c r="A8793">
        <v>5308</v>
      </c>
      <c r="B8793" t="s">
        <v>3611</v>
      </c>
      <c r="C8793" t="s">
        <v>3497</v>
      </c>
      <c r="D8793" t="s">
        <v>8</v>
      </c>
      <c r="E8793" t="s">
        <v>8</v>
      </c>
      <c r="F8793" t="s">
        <v>8</v>
      </c>
      <c r="G8793">
        <v>3358</v>
      </c>
      <c r="H8793" t="s">
        <v>8</v>
      </c>
      <c r="I8793" t="s">
        <v>8</v>
      </c>
      <c r="J8793" t="s">
        <v>8</v>
      </c>
      <c r="K8793" t="s">
        <v>6766</v>
      </c>
    </row>
    <row r="8794" spans="1:11" x14ac:dyDescent="0.25">
      <c r="A8794">
        <v>5309</v>
      </c>
      <c r="B8794" t="s">
        <v>3612</v>
      </c>
      <c r="C8794" t="s">
        <v>3604</v>
      </c>
      <c r="D8794" t="s">
        <v>8</v>
      </c>
      <c r="E8794" t="s">
        <v>8</v>
      </c>
      <c r="F8794" t="s">
        <v>8</v>
      </c>
      <c r="G8794">
        <v>3359</v>
      </c>
      <c r="H8794" t="s">
        <v>8</v>
      </c>
      <c r="I8794" t="s">
        <v>8</v>
      </c>
      <c r="J8794" t="s">
        <v>8</v>
      </c>
      <c r="K8794" t="s">
        <v>6766</v>
      </c>
    </row>
    <row r="8795" spans="1:11" x14ac:dyDescent="0.25">
      <c r="A8795">
        <v>5310</v>
      </c>
      <c r="B8795" t="s">
        <v>3613</v>
      </c>
      <c r="C8795" t="s">
        <v>3604</v>
      </c>
      <c r="D8795" t="s">
        <v>8</v>
      </c>
      <c r="E8795" t="s">
        <v>8</v>
      </c>
      <c r="F8795" t="s">
        <v>8</v>
      </c>
      <c r="G8795">
        <v>3360</v>
      </c>
      <c r="H8795" t="s">
        <v>8</v>
      </c>
      <c r="I8795" t="s">
        <v>8</v>
      </c>
      <c r="J8795" t="s">
        <v>8</v>
      </c>
      <c r="K8795" t="s">
        <v>6766</v>
      </c>
    </row>
    <row r="8796" spans="1:11" x14ac:dyDescent="0.25">
      <c r="A8796">
        <v>5311</v>
      </c>
      <c r="B8796" t="s">
        <v>3614</v>
      </c>
      <c r="C8796" t="s">
        <v>3604</v>
      </c>
      <c r="D8796" t="s">
        <v>8</v>
      </c>
      <c r="E8796" t="s">
        <v>8</v>
      </c>
      <c r="F8796" t="s">
        <v>8</v>
      </c>
      <c r="G8796">
        <v>3361</v>
      </c>
      <c r="H8796" t="s">
        <v>8</v>
      </c>
      <c r="I8796" t="s">
        <v>8</v>
      </c>
      <c r="J8796" t="s">
        <v>8</v>
      </c>
      <c r="K8796" t="s">
        <v>6766</v>
      </c>
    </row>
    <row r="8797" spans="1:11" x14ac:dyDescent="0.25">
      <c r="A8797">
        <v>5312</v>
      </c>
      <c r="B8797" t="s">
        <v>3615</v>
      </c>
      <c r="C8797" t="s">
        <v>3604</v>
      </c>
      <c r="D8797" t="s">
        <v>8</v>
      </c>
      <c r="E8797" t="s">
        <v>8</v>
      </c>
      <c r="F8797" t="s">
        <v>8</v>
      </c>
      <c r="G8797">
        <v>3362</v>
      </c>
      <c r="H8797" t="s">
        <v>8</v>
      </c>
      <c r="I8797" t="s">
        <v>8</v>
      </c>
      <c r="J8797" t="s">
        <v>8</v>
      </c>
      <c r="K8797" t="s">
        <v>6766</v>
      </c>
    </row>
    <row r="8798" spans="1:11" x14ac:dyDescent="0.25">
      <c r="A8798">
        <v>5313</v>
      </c>
      <c r="B8798" t="s">
        <v>3616</v>
      </c>
      <c r="C8798" t="s">
        <v>3604</v>
      </c>
      <c r="D8798" t="s">
        <v>8</v>
      </c>
      <c r="E8798" t="s">
        <v>8</v>
      </c>
      <c r="F8798" t="s">
        <v>8</v>
      </c>
      <c r="G8798">
        <v>3363</v>
      </c>
      <c r="H8798" t="s">
        <v>8</v>
      </c>
      <c r="I8798" t="s">
        <v>8</v>
      </c>
      <c r="J8798" t="s">
        <v>8</v>
      </c>
      <c r="K8798" t="s">
        <v>6766</v>
      </c>
    </row>
    <row r="8799" spans="1:11" x14ac:dyDescent="0.25">
      <c r="A8799">
        <v>5314</v>
      </c>
      <c r="B8799" t="s">
        <v>3617</v>
      </c>
      <c r="C8799" t="s">
        <v>7146</v>
      </c>
      <c r="D8799" t="s">
        <v>9</v>
      </c>
      <c r="E8799" t="s">
        <v>10</v>
      </c>
      <c r="F8799" t="s">
        <v>677</v>
      </c>
      <c r="G8799">
        <v>3364</v>
      </c>
      <c r="H8799" t="s">
        <v>8</v>
      </c>
      <c r="I8799" t="s">
        <v>8</v>
      </c>
      <c r="J8799" t="s">
        <v>8</v>
      </c>
      <c r="K8799" t="s">
        <v>6766</v>
      </c>
    </row>
    <row r="8800" spans="1:11" x14ac:dyDescent="0.25">
      <c r="A8800">
        <v>5315</v>
      </c>
      <c r="B8800" t="s">
        <v>3618</v>
      </c>
      <c r="C8800" t="s">
        <v>3604</v>
      </c>
      <c r="D8800" t="s">
        <v>8</v>
      </c>
      <c r="E8800" t="s">
        <v>8</v>
      </c>
      <c r="F8800" t="s">
        <v>8</v>
      </c>
      <c r="G8800">
        <v>3365</v>
      </c>
      <c r="H8800" t="s">
        <v>8</v>
      </c>
      <c r="I8800" t="s">
        <v>8</v>
      </c>
      <c r="J8800" t="s">
        <v>8</v>
      </c>
      <c r="K8800" t="s">
        <v>6766</v>
      </c>
    </row>
    <row r="8801" spans="1:11" x14ac:dyDescent="0.25">
      <c r="A8801">
        <v>5316</v>
      </c>
      <c r="B8801" t="s">
        <v>3619</v>
      </c>
      <c r="C8801" t="s">
        <v>3604</v>
      </c>
      <c r="D8801" t="s">
        <v>8</v>
      </c>
      <c r="E8801" t="s">
        <v>8</v>
      </c>
      <c r="F8801" t="s">
        <v>8</v>
      </c>
      <c r="G8801">
        <v>3366</v>
      </c>
      <c r="H8801" t="s">
        <v>8</v>
      </c>
      <c r="I8801" t="s">
        <v>8</v>
      </c>
      <c r="J8801" t="s">
        <v>8</v>
      </c>
      <c r="K8801" t="s">
        <v>6766</v>
      </c>
    </row>
    <row r="8802" spans="1:11" x14ac:dyDescent="0.25">
      <c r="A8802">
        <v>5317</v>
      </c>
      <c r="B8802" t="s">
        <v>3244</v>
      </c>
      <c r="C8802" t="s">
        <v>3604</v>
      </c>
      <c r="D8802" t="s">
        <v>8</v>
      </c>
      <c r="E8802" t="s">
        <v>8</v>
      </c>
      <c r="F8802" t="s">
        <v>8</v>
      </c>
      <c r="G8802">
        <v>3367</v>
      </c>
      <c r="H8802" t="s">
        <v>8</v>
      </c>
      <c r="I8802" t="s">
        <v>8</v>
      </c>
      <c r="J8802" t="s">
        <v>8</v>
      </c>
      <c r="K8802" t="s">
        <v>6766</v>
      </c>
    </row>
    <row r="8803" spans="1:11" x14ac:dyDescent="0.25">
      <c r="A8803">
        <v>5318</v>
      </c>
      <c r="B8803" t="s">
        <v>3620</v>
      </c>
      <c r="C8803" t="s">
        <v>3604</v>
      </c>
      <c r="D8803" t="s">
        <v>8</v>
      </c>
      <c r="E8803" t="s">
        <v>8</v>
      </c>
      <c r="F8803" t="s">
        <v>8</v>
      </c>
      <c r="G8803">
        <v>3368</v>
      </c>
      <c r="H8803" t="s">
        <v>8</v>
      </c>
      <c r="I8803" t="s">
        <v>8</v>
      </c>
      <c r="J8803" t="s">
        <v>8</v>
      </c>
      <c r="K8803" t="s">
        <v>6766</v>
      </c>
    </row>
    <row r="8804" spans="1:11" x14ac:dyDescent="0.25">
      <c r="A8804">
        <v>5319</v>
      </c>
      <c r="B8804" t="s">
        <v>3621</v>
      </c>
      <c r="C8804" t="s">
        <v>3622</v>
      </c>
      <c r="D8804" t="s">
        <v>333</v>
      </c>
      <c r="E8804" t="s">
        <v>10</v>
      </c>
      <c r="F8804" t="s">
        <v>376</v>
      </c>
      <c r="G8804">
        <v>3369</v>
      </c>
      <c r="H8804" t="s">
        <v>8</v>
      </c>
      <c r="I8804" t="s">
        <v>8</v>
      </c>
      <c r="J8804" t="s">
        <v>8</v>
      </c>
      <c r="K8804" t="s">
        <v>6766</v>
      </c>
    </row>
    <row r="8805" spans="1:11" x14ac:dyDescent="0.25">
      <c r="A8805">
        <v>5320</v>
      </c>
      <c r="B8805" t="s">
        <v>3623</v>
      </c>
      <c r="C8805" t="s">
        <v>3624</v>
      </c>
      <c r="D8805" t="s">
        <v>9</v>
      </c>
      <c r="E8805" t="s">
        <v>10</v>
      </c>
      <c r="F8805" t="s">
        <v>216</v>
      </c>
      <c r="G8805">
        <v>3370</v>
      </c>
      <c r="H8805" t="s">
        <v>8</v>
      </c>
      <c r="I8805" t="s">
        <v>8</v>
      </c>
      <c r="J8805" t="s">
        <v>8</v>
      </c>
      <c r="K8805" t="s">
        <v>6766</v>
      </c>
    </row>
    <row r="8806" spans="1:11" x14ac:dyDescent="0.25">
      <c r="A8806">
        <v>5321</v>
      </c>
      <c r="B8806" t="s">
        <v>3625</v>
      </c>
      <c r="C8806" t="s">
        <v>3578</v>
      </c>
      <c r="D8806" t="s">
        <v>8</v>
      </c>
      <c r="E8806" t="s">
        <v>8</v>
      </c>
      <c r="F8806" t="s">
        <v>8</v>
      </c>
      <c r="G8806">
        <v>3371</v>
      </c>
      <c r="H8806" t="s">
        <v>8</v>
      </c>
      <c r="I8806" t="s">
        <v>8</v>
      </c>
      <c r="J8806" t="s">
        <v>8</v>
      </c>
      <c r="K8806" t="s">
        <v>6766</v>
      </c>
    </row>
    <row r="8807" spans="1:11" x14ac:dyDescent="0.25">
      <c r="A8807">
        <v>5322</v>
      </c>
      <c r="B8807" t="s">
        <v>3626</v>
      </c>
      <c r="C8807" t="s">
        <v>3497</v>
      </c>
      <c r="D8807" t="s">
        <v>8</v>
      </c>
      <c r="E8807" t="s">
        <v>8</v>
      </c>
      <c r="F8807" t="s">
        <v>8</v>
      </c>
      <c r="G8807">
        <v>3372</v>
      </c>
      <c r="H8807" t="s">
        <v>8</v>
      </c>
      <c r="I8807" t="s">
        <v>8</v>
      </c>
      <c r="J8807" t="s">
        <v>8</v>
      </c>
      <c r="K8807" t="s">
        <v>6766</v>
      </c>
    </row>
    <row r="8808" spans="1:11" x14ac:dyDescent="0.25">
      <c r="A8808">
        <v>5323</v>
      </c>
      <c r="B8808" t="s">
        <v>3627</v>
      </c>
      <c r="C8808" t="s">
        <v>3497</v>
      </c>
      <c r="D8808" t="s">
        <v>8</v>
      </c>
      <c r="E8808" t="s">
        <v>8</v>
      </c>
      <c r="F8808" t="s">
        <v>8</v>
      </c>
      <c r="G8808">
        <v>3373</v>
      </c>
      <c r="H8808" t="s">
        <v>8</v>
      </c>
      <c r="I8808" t="s">
        <v>8</v>
      </c>
      <c r="J8808" t="s">
        <v>8</v>
      </c>
      <c r="K8808" t="s">
        <v>6766</v>
      </c>
    </row>
    <row r="8809" spans="1:11" x14ac:dyDescent="0.25">
      <c r="A8809">
        <v>5325</v>
      </c>
      <c r="B8809" t="s">
        <v>3660</v>
      </c>
      <c r="C8809" t="s">
        <v>3661</v>
      </c>
      <c r="D8809" t="s">
        <v>3662</v>
      </c>
      <c r="E8809" t="s">
        <v>386</v>
      </c>
      <c r="F8809" t="s">
        <v>3663</v>
      </c>
      <c r="G8809">
        <v>3375</v>
      </c>
      <c r="H8809" t="s">
        <v>8</v>
      </c>
      <c r="I8809" t="s">
        <v>8</v>
      </c>
      <c r="J8809" t="s">
        <v>8</v>
      </c>
      <c r="K8809" t="s">
        <v>6766</v>
      </c>
    </row>
    <row r="8810" spans="1:11" x14ac:dyDescent="0.25">
      <c r="A8810">
        <v>5326</v>
      </c>
      <c r="B8810" t="s">
        <v>3664</v>
      </c>
      <c r="C8810" t="s">
        <v>3665</v>
      </c>
      <c r="D8810" t="s">
        <v>8</v>
      </c>
      <c r="E8810" t="s">
        <v>8</v>
      </c>
      <c r="F8810" t="s">
        <v>8</v>
      </c>
      <c r="G8810">
        <v>3376</v>
      </c>
      <c r="H8810" t="s">
        <v>8</v>
      </c>
      <c r="I8810" t="s">
        <v>8</v>
      </c>
      <c r="J8810" t="s">
        <v>8</v>
      </c>
      <c r="K8810" t="s">
        <v>6766</v>
      </c>
    </row>
    <row r="8811" spans="1:11" x14ac:dyDescent="0.25">
      <c r="A8811">
        <v>5327</v>
      </c>
      <c r="B8811" t="s">
        <v>3666</v>
      </c>
      <c r="C8811" t="s">
        <v>3667</v>
      </c>
      <c r="D8811" t="s">
        <v>27</v>
      </c>
      <c r="E8811" t="s">
        <v>10</v>
      </c>
      <c r="F8811" t="s">
        <v>65</v>
      </c>
      <c r="G8811">
        <v>3377</v>
      </c>
      <c r="H8811" t="s">
        <v>8</v>
      </c>
      <c r="I8811" t="s">
        <v>8</v>
      </c>
      <c r="J8811" t="s">
        <v>8</v>
      </c>
      <c r="K8811" t="s">
        <v>6766</v>
      </c>
    </row>
    <row r="8812" spans="1:11" x14ac:dyDescent="0.25">
      <c r="A8812">
        <v>5327</v>
      </c>
      <c r="B8812" t="s">
        <v>3666</v>
      </c>
      <c r="C8812" t="s">
        <v>3667</v>
      </c>
      <c r="D8812" t="s">
        <v>27</v>
      </c>
      <c r="E8812" t="s">
        <v>10</v>
      </c>
      <c r="F8812" t="s">
        <v>65</v>
      </c>
      <c r="G8812">
        <v>3377</v>
      </c>
      <c r="H8812" t="s">
        <v>8</v>
      </c>
      <c r="I8812" t="s">
        <v>8</v>
      </c>
      <c r="J8812" t="s">
        <v>8</v>
      </c>
      <c r="K8812" t="s">
        <v>6766</v>
      </c>
    </row>
    <row r="8813" spans="1:11" x14ac:dyDescent="0.25">
      <c r="A8813">
        <v>5327</v>
      </c>
      <c r="B8813" t="s">
        <v>3666</v>
      </c>
      <c r="C8813" t="s">
        <v>3667</v>
      </c>
      <c r="D8813" t="s">
        <v>27</v>
      </c>
      <c r="E8813" t="s">
        <v>10</v>
      </c>
      <c r="F8813" t="s">
        <v>65</v>
      </c>
      <c r="G8813">
        <v>3377</v>
      </c>
      <c r="H8813" t="s">
        <v>8</v>
      </c>
      <c r="I8813" t="s">
        <v>8</v>
      </c>
      <c r="J8813" t="s">
        <v>8</v>
      </c>
      <c r="K8813" t="s">
        <v>6766</v>
      </c>
    </row>
    <row r="8814" spans="1:11" x14ac:dyDescent="0.25">
      <c r="A8814">
        <v>5328</v>
      </c>
      <c r="B8814" t="s">
        <v>12410</v>
      </c>
      <c r="C8814" t="s">
        <v>12411</v>
      </c>
      <c r="D8814" t="s">
        <v>1613</v>
      </c>
      <c r="E8814" t="s">
        <v>1305</v>
      </c>
      <c r="F8814" t="s">
        <v>3668</v>
      </c>
      <c r="G8814">
        <v>3378</v>
      </c>
      <c r="H8814" t="s">
        <v>8</v>
      </c>
      <c r="I8814" t="s">
        <v>8</v>
      </c>
      <c r="J8814" t="s">
        <v>8</v>
      </c>
      <c r="K8814" t="s">
        <v>6766</v>
      </c>
    </row>
    <row r="8815" spans="1:11" x14ac:dyDescent="0.25">
      <c r="A8815">
        <v>5329</v>
      </c>
      <c r="B8815" t="s">
        <v>3669</v>
      </c>
      <c r="C8815" t="s">
        <v>4082</v>
      </c>
      <c r="D8815" t="s">
        <v>27</v>
      </c>
      <c r="E8815" t="s">
        <v>10</v>
      </c>
      <c r="F8815" t="s">
        <v>29</v>
      </c>
      <c r="G8815">
        <v>3379</v>
      </c>
      <c r="H8815" t="s">
        <v>8</v>
      </c>
      <c r="I8815" t="s">
        <v>8</v>
      </c>
      <c r="J8815" t="s">
        <v>8</v>
      </c>
      <c r="K8815" t="s">
        <v>6766</v>
      </c>
    </row>
    <row r="8816" spans="1:11" x14ac:dyDescent="0.25">
      <c r="A8816">
        <v>5330</v>
      </c>
      <c r="B8816" t="s">
        <v>5897</v>
      </c>
      <c r="C8816" t="s">
        <v>3479</v>
      </c>
      <c r="D8816" t="s">
        <v>8</v>
      </c>
      <c r="E8816" t="s">
        <v>8</v>
      </c>
      <c r="F8816" t="s">
        <v>8</v>
      </c>
      <c r="G8816">
        <v>3380</v>
      </c>
      <c r="H8816" t="s">
        <v>8</v>
      </c>
      <c r="I8816" t="s">
        <v>8</v>
      </c>
      <c r="J8816" t="s">
        <v>8</v>
      </c>
      <c r="K8816" t="s">
        <v>6766</v>
      </c>
    </row>
    <row r="8817" spans="1:11" x14ac:dyDescent="0.25">
      <c r="A8817">
        <v>5333</v>
      </c>
      <c r="B8817" t="s">
        <v>3670</v>
      </c>
      <c r="C8817" t="s">
        <v>3671</v>
      </c>
      <c r="D8817" t="s">
        <v>3454</v>
      </c>
      <c r="E8817" t="s">
        <v>667</v>
      </c>
      <c r="F8817" t="s">
        <v>996</v>
      </c>
      <c r="G8817">
        <v>3383</v>
      </c>
      <c r="H8817" t="s">
        <v>8</v>
      </c>
      <c r="I8817" t="s">
        <v>8</v>
      </c>
      <c r="J8817" t="s">
        <v>8</v>
      </c>
      <c r="K8817" t="s">
        <v>6766</v>
      </c>
    </row>
    <row r="8818" spans="1:11" x14ac:dyDescent="0.25">
      <c r="A8818">
        <v>5334</v>
      </c>
      <c r="B8818" t="s">
        <v>3672</v>
      </c>
      <c r="C8818" t="s">
        <v>3673</v>
      </c>
      <c r="D8818" t="s">
        <v>27</v>
      </c>
      <c r="E8818" t="s">
        <v>10</v>
      </c>
      <c r="F8818" t="s">
        <v>153</v>
      </c>
      <c r="G8818">
        <v>3384</v>
      </c>
      <c r="H8818" t="s">
        <v>8</v>
      </c>
      <c r="I8818" t="s">
        <v>8</v>
      </c>
      <c r="J8818" t="s">
        <v>8</v>
      </c>
      <c r="K8818" t="s">
        <v>6766</v>
      </c>
    </row>
    <row r="8819" spans="1:11" x14ac:dyDescent="0.25">
      <c r="A8819">
        <v>5334</v>
      </c>
      <c r="B8819" t="s">
        <v>3672</v>
      </c>
      <c r="C8819" t="s">
        <v>3673</v>
      </c>
      <c r="D8819" t="s">
        <v>27</v>
      </c>
      <c r="E8819" t="s">
        <v>10</v>
      </c>
      <c r="F8819" t="s">
        <v>153</v>
      </c>
      <c r="G8819">
        <v>3384</v>
      </c>
      <c r="H8819" t="s">
        <v>8</v>
      </c>
      <c r="I8819" t="s">
        <v>8</v>
      </c>
      <c r="J8819" t="s">
        <v>8</v>
      </c>
      <c r="K8819" t="s">
        <v>6766</v>
      </c>
    </row>
    <row r="8820" spans="1:11" x14ac:dyDescent="0.25">
      <c r="A8820">
        <v>5334</v>
      </c>
      <c r="B8820" t="s">
        <v>3672</v>
      </c>
      <c r="C8820" t="s">
        <v>3673</v>
      </c>
      <c r="D8820" t="s">
        <v>27</v>
      </c>
      <c r="E8820" t="s">
        <v>10</v>
      </c>
      <c r="F8820" t="s">
        <v>153</v>
      </c>
      <c r="G8820">
        <v>3384</v>
      </c>
      <c r="H8820" t="s">
        <v>8</v>
      </c>
      <c r="I8820" t="s">
        <v>8</v>
      </c>
      <c r="J8820" t="s">
        <v>8</v>
      </c>
      <c r="K8820" t="s">
        <v>6766</v>
      </c>
    </row>
    <row r="8821" spans="1:11" x14ac:dyDescent="0.25">
      <c r="A8821">
        <v>5334</v>
      </c>
      <c r="B8821" t="s">
        <v>3672</v>
      </c>
      <c r="C8821" t="s">
        <v>3673</v>
      </c>
      <c r="D8821" t="s">
        <v>27</v>
      </c>
      <c r="E8821" t="s">
        <v>10</v>
      </c>
      <c r="F8821" t="s">
        <v>153</v>
      </c>
      <c r="G8821">
        <v>3384</v>
      </c>
      <c r="H8821" t="s">
        <v>8</v>
      </c>
      <c r="I8821" t="s">
        <v>8</v>
      </c>
      <c r="J8821" t="s">
        <v>8</v>
      </c>
      <c r="K8821" t="s">
        <v>6766</v>
      </c>
    </row>
    <row r="8822" spans="1:11" x14ac:dyDescent="0.25">
      <c r="A8822">
        <v>5335</v>
      </c>
      <c r="B8822" t="s">
        <v>3674</v>
      </c>
      <c r="C8822" t="s">
        <v>3675</v>
      </c>
      <c r="D8822" t="s">
        <v>27</v>
      </c>
      <c r="E8822" t="s">
        <v>10</v>
      </c>
      <c r="F8822" t="s">
        <v>29</v>
      </c>
      <c r="G8822">
        <v>3385</v>
      </c>
      <c r="H8822" t="s">
        <v>8</v>
      </c>
      <c r="I8822" t="s">
        <v>8</v>
      </c>
      <c r="J8822" t="s">
        <v>8</v>
      </c>
      <c r="K8822" t="s">
        <v>6766</v>
      </c>
    </row>
    <row r="8823" spans="1:11" x14ac:dyDescent="0.25">
      <c r="A8823">
        <v>5336</v>
      </c>
      <c r="B8823" t="s">
        <v>3676</v>
      </c>
      <c r="C8823" t="s">
        <v>2136</v>
      </c>
      <c r="D8823" t="s">
        <v>27</v>
      </c>
      <c r="E8823" t="s">
        <v>10</v>
      </c>
      <c r="F8823" t="s">
        <v>28</v>
      </c>
      <c r="G8823">
        <v>3386</v>
      </c>
      <c r="H8823" t="s">
        <v>8</v>
      </c>
      <c r="I8823" t="s">
        <v>8</v>
      </c>
      <c r="J8823" t="s">
        <v>8</v>
      </c>
      <c r="K8823" t="s">
        <v>6766</v>
      </c>
    </row>
    <row r="8824" spans="1:11" x14ac:dyDescent="0.25">
      <c r="A8824">
        <v>5337</v>
      </c>
      <c r="B8824" t="s">
        <v>3677</v>
      </c>
      <c r="C8824" t="s">
        <v>3678</v>
      </c>
      <c r="D8824" t="s">
        <v>3679</v>
      </c>
      <c r="E8824" t="s">
        <v>21</v>
      </c>
      <c r="F8824" t="s">
        <v>4272</v>
      </c>
      <c r="G8824">
        <v>3387</v>
      </c>
      <c r="H8824" t="s">
        <v>8</v>
      </c>
      <c r="I8824" t="s">
        <v>8</v>
      </c>
      <c r="J8824" t="s">
        <v>8</v>
      </c>
      <c r="K8824" t="s">
        <v>6766</v>
      </c>
    </row>
    <row r="8825" spans="1:11" x14ac:dyDescent="0.25">
      <c r="A8825">
        <v>5339</v>
      </c>
      <c r="B8825" t="s">
        <v>3680</v>
      </c>
      <c r="C8825" t="s">
        <v>332</v>
      </c>
      <c r="D8825" t="s">
        <v>333</v>
      </c>
      <c r="E8825" t="s">
        <v>10</v>
      </c>
      <c r="F8825" t="s">
        <v>3681</v>
      </c>
      <c r="G8825">
        <v>3389</v>
      </c>
      <c r="H8825" t="s">
        <v>8</v>
      </c>
      <c r="I8825" t="s">
        <v>8</v>
      </c>
      <c r="J8825" t="s">
        <v>8</v>
      </c>
      <c r="K8825" t="s">
        <v>6766</v>
      </c>
    </row>
    <row r="8826" spans="1:11" x14ac:dyDescent="0.25">
      <c r="A8826">
        <v>5340</v>
      </c>
      <c r="B8826" t="s">
        <v>3682</v>
      </c>
      <c r="C8826" t="s">
        <v>2187</v>
      </c>
      <c r="D8826" t="s">
        <v>1159</v>
      </c>
      <c r="E8826" t="s">
        <v>668</v>
      </c>
      <c r="F8826" t="s">
        <v>3683</v>
      </c>
      <c r="G8826">
        <v>3390</v>
      </c>
      <c r="H8826" t="s">
        <v>8</v>
      </c>
      <c r="I8826" t="s">
        <v>8</v>
      </c>
      <c r="J8826" t="s">
        <v>8</v>
      </c>
      <c r="K8826" t="s">
        <v>6766</v>
      </c>
    </row>
    <row r="8827" spans="1:11" x14ac:dyDescent="0.25">
      <c r="A8827">
        <v>5341</v>
      </c>
      <c r="B8827" t="s">
        <v>3684</v>
      </c>
      <c r="C8827" t="s">
        <v>3685</v>
      </c>
      <c r="D8827" t="s">
        <v>516</v>
      </c>
      <c r="E8827" t="s">
        <v>10</v>
      </c>
      <c r="F8827" t="s">
        <v>517</v>
      </c>
      <c r="G8827">
        <v>3391</v>
      </c>
      <c r="H8827" t="s">
        <v>8</v>
      </c>
      <c r="I8827" t="s">
        <v>8</v>
      </c>
      <c r="J8827" t="s">
        <v>8</v>
      </c>
      <c r="K8827" t="s">
        <v>6766</v>
      </c>
    </row>
    <row r="8828" spans="1:11" x14ac:dyDescent="0.25">
      <c r="A8828">
        <v>5342</v>
      </c>
      <c r="B8828" t="s">
        <v>3696</v>
      </c>
      <c r="C8828" t="s">
        <v>3499</v>
      </c>
      <c r="D8828" t="s">
        <v>8</v>
      </c>
      <c r="E8828" t="s">
        <v>8</v>
      </c>
      <c r="F8828" t="s">
        <v>8</v>
      </c>
      <c r="G8828">
        <v>3392</v>
      </c>
      <c r="H8828" t="s">
        <v>8</v>
      </c>
      <c r="I8828" t="s">
        <v>8</v>
      </c>
      <c r="J8828" t="s">
        <v>8</v>
      </c>
      <c r="K8828" t="s">
        <v>6766</v>
      </c>
    </row>
    <row r="8829" spans="1:11" x14ac:dyDescent="0.25">
      <c r="A8829">
        <v>5343</v>
      </c>
      <c r="B8829" t="s">
        <v>3697</v>
      </c>
      <c r="C8829" t="s">
        <v>3698</v>
      </c>
      <c r="D8829" t="s">
        <v>741</v>
      </c>
      <c r="E8829" t="s">
        <v>105</v>
      </c>
      <c r="F8829" t="s">
        <v>742</v>
      </c>
      <c r="G8829">
        <v>3393</v>
      </c>
      <c r="H8829" t="s">
        <v>8</v>
      </c>
      <c r="I8829" t="s">
        <v>8</v>
      </c>
      <c r="J8829" t="s">
        <v>8</v>
      </c>
      <c r="K8829" t="s">
        <v>6766</v>
      </c>
    </row>
    <row r="8830" spans="1:11" x14ac:dyDescent="0.25">
      <c r="A8830">
        <v>5344</v>
      </c>
      <c r="B8830" t="s">
        <v>3699</v>
      </c>
      <c r="C8830" t="s">
        <v>3700</v>
      </c>
      <c r="D8830" t="s">
        <v>3701</v>
      </c>
      <c r="E8830" t="s">
        <v>1000</v>
      </c>
      <c r="F8830" t="s">
        <v>3702</v>
      </c>
      <c r="G8830">
        <v>3394</v>
      </c>
      <c r="H8830" t="s">
        <v>8</v>
      </c>
      <c r="I8830" t="s">
        <v>8</v>
      </c>
      <c r="J8830" t="s">
        <v>8</v>
      </c>
      <c r="K8830" t="s">
        <v>6766</v>
      </c>
    </row>
    <row r="8831" spans="1:11" x14ac:dyDescent="0.25">
      <c r="A8831">
        <v>5345</v>
      </c>
      <c r="B8831" t="s">
        <v>3703</v>
      </c>
      <c r="C8831" t="s">
        <v>3522</v>
      </c>
      <c r="D8831" t="s">
        <v>8</v>
      </c>
      <c r="E8831" t="s">
        <v>8</v>
      </c>
      <c r="F8831" t="s">
        <v>8</v>
      </c>
      <c r="G8831">
        <v>3395</v>
      </c>
      <c r="H8831" t="s">
        <v>8</v>
      </c>
      <c r="I8831" t="s">
        <v>8</v>
      </c>
      <c r="J8831" t="s">
        <v>8</v>
      </c>
      <c r="K8831" t="s">
        <v>6766</v>
      </c>
    </row>
    <row r="8832" spans="1:11" x14ac:dyDescent="0.25">
      <c r="A8832">
        <v>5346</v>
      </c>
      <c r="B8832" t="s">
        <v>3704</v>
      </c>
      <c r="C8832" t="s">
        <v>3788</v>
      </c>
      <c r="D8832" t="s">
        <v>3705</v>
      </c>
      <c r="E8832" t="s">
        <v>95</v>
      </c>
      <c r="F8832" t="s">
        <v>3706</v>
      </c>
      <c r="G8832">
        <v>3396</v>
      </c>
      <c r="H8832" t="s">
        <v>8</v>
      </c>
      <c r="I8832" t="s">
        <v>8</v>
      </c>
      <c r="J8832" t="s">
        <v>8</v>
      </c>
      <c r="K8832" t="s">
        <v>6766</v>
      </c>
    </row>
    <row r="8833" spans="1:11" x14ac:dyDescent="0.25">
      <c r="A8833">
        <v>5347</v>
      </c>
      <c r="B8833" t="s">
        <v>8016</v>
      </c>
      <c r="C8833" t="s">
        <v>8017</v>
      </c>
      <c r="D8833" t="s">
        <v>414</v>
      </c>
      <c r="E8833" t="s">
        <v>8018</v>
      </c>
      <c r="F8833" t="s">
        <v>8019</v>
      </c>
      <c r="G8833">
        <v>3397</v>
      </c>
      <c r="H8833" t="s">
        <v>8</v>
      </c>
      <c r="I8833" t="s">
        <v>8</v>
      </c>
      <c r="J8833" t="s">
        <v>8</v>
      </c>
      <c r="K8833" t="s">
        <v>6766</v>
      </c>
    </row>
    <row r="8834" spans="1:11" x14ac:dyDescent="0.25">
      <c r="A8834">
        <v>5348</v>
      </c>
      <c r="B8834" t="s">
        <v>3707</v>
      </c>
      <c r="C8834" t="s">
        <v>3708</v>
      </c>
      <c r="D8834" t="s">
        <v>27</v>
      </c>
      <c r="E8834" t="s">
        <v>10</v>
      </c>
      <c r="F8834" t="s">
        <v>28</v>
      </c>
      <c r="G8834">
        <v>3398</v>
      </c>
      <c r="H8834" t="s">
        <v>8</v>
      </c>
      <c r="I8834" t="s">
        <v>8</v>
      </c>
      <c r="J8834" t="s">
        <v>8</v>
      </c>
      <c r="K8834" t="s">
        <v>6766</v>
      </c>
    </row>
    <row r="8835" spans="1:11" x14ac:dyDescent="0.25">
      <c r="A8835">
        <v>5349</v>
      </c>
      <c r="B8835" t="s">
        <v>6168</v>
      </c>
      <c r="C8835" t="s">
        <v>3709</v>
      </c>
      <c r="D8835" t="s">
        <v>8</v>
      </c>
      <c r="E8835" t="s">
        <v>8</v>
      </c>
      <c r="F8835" t="s">
        <v>8</v>
      </c>
      <c r="G8835">
        <v>3399</v>
      </c>
      <c r="H8835" t="s">
        <v>8</v>
      </c>
      <c r="I8835" t="s">
        <v>8</v>
      </c>
      <c r="J8835" t="s">
        <v>8</v>
      </c>
      <c r="K8835" t="s">
        <v>6766</v>
      </c>
    </row>
    <row r="8836" spans="1:11" x14ac:dyDescent="0.25">
      <c r="A8836">
        <v>5350</v>
      </c>
      <c r="B8836" t="s">
        <v>3710</v>
      </c>
      <c r="C8836" t="s">
        <v>3711</v>
      </c>
      <c r="D8836" t="s">
        <v>3712</v>
      </c>
      <c r="E8836" t="s">
        <v>3713</v>
      </c>
      <c r="F8836" t="s">
        <v>3714</v>
      </c>
      <c r="G8836">
        <v>3400</v>
      </c>
      <c r="H8836" t="s">
        <v>8</v>
      </c>
      <c r="I8836" t="s">
        <v>8</v>
      </c>
      <c r="J8836" t="s">
        <v>8</v>
      </c>
      <c r="K8836" t="s">
        <v>6766</v>
      </c>
    </row>
    <row r="8837" spans="1:11" x14ac:dyDescent="0.25">
      <c r="A8837">
        <v>5351</v>
      </c>
      <c r="B8837" t="s">
        <v>3715</v>
      </c>
      <c r="C8837" t="s">
        <v>3716</v>
      </c>
      <c r="D8837" t="s">
        <v>9</v>
      </c>
      <c r="E8837" t="s">
        <v>10</v>
      </c>
      <c r="F8837" t="s">
        <v>889</v>
      </c>
      <c r="G8837">
        <v>3401</v>
      </c>
      <c r="H8837" t="s">
        <v>8</v>
      </c>
      <c r="I8837" t="s">
        <v>8</v>
      </c>
      <c r="J8837" t="s">
        <v>8</v>
      </c>
      <c r="K8837" t="s">
        <v>6766</v>
      </c>
    </row>
    <row r="8838" spans="1:11" x14ac:dyDescent="0.25">
      <c r="A8838">
        <v>5353</v>
      </c>
      <c r="B8838" t="s">
        <v>3717</v>
      </c>
      <c r="C8838" t="s">
        <v>3718</v>
      </c>
      <c r="D8838" t="s">
        <v>260</v>
      </c>
      <c r="E8838" t="s">
        <v>10</v>
      </c>
      <c r="F8838" t="s">
        <v>261</v>
      </c>
      <c r="G8838">
        <v>3402</v>
      </c>
      <c r="H8838" t="s">
        <v>8</v>
      </c>
      <c r="I8838" t="s">
        <v>8</v>
      </c>
      <c r="J8838" t="s">
        <v>8</v>
      </c>
      <c r="K8838" t="s">
        <v>6766</v>
      </c>
    </row>
    <row r="8839" spans="1:11" x14ac:dyDescent="0.25">
      <c r="A8839">
        <v>5352</v>
      </c>
      <c r="B8839" t="s">
        <v>7638</v>
      </c>
      <c r="C8839" t="s">
        <v>7639</v>
      </c>
      <c r="D8839" t="s">
        <v>23</v>
      </c>
      <c r="E8839" t="s">
        <v>10</v>
      </c>
      <c r="F8839" t="s">
        <v>45</v>
      </c>
      <c r="G8839">
        <v>3403</v>
      </c>
      <c r="H8839" t="s">
        <v>8</v>
      </c>
      <c r="I8839" t="s">
        <v>8</v>
      </c>
      <c r="J8839" t="s">
        <v>8</v>
      </c>
      <c r="K8839" t="s">
        <v>6766</v>
      </c>
    </row>
    <row r="8840" spans="1:11" x14ac:dyDescent="0.25">
      <c r="A8840">
        <v>5352</v>
      </c>
      <c r="B8840" t="s">
        <v>7638</v>
      </c>
      <c r="C8840" t="s">
        <v>7639</v>
      </c>
      <c r="D8840" t="s">
        <v>23</v>
      </c>
      <c r="E8840" t="s">
        <v>10</v>
      </c>
      <c r="F8840" t="s">
        <v>45</v>
      </c>
      <c r="G8840">
        <v>3403</v>
      </c>
      <c r="H8840" t="s">
        <v>8</v>
      </c>
      <c r="I8840" t="s">
        <v>8</v>
      </c>
      <c r="J8840" t="s">
        <v>8</v>
      </c>
      <c r="K8840" t="s">
        <v>6766</v>
      </c>
    </row>
    <row r="8841" spans="1:11" x14ac:dyDescent="0.25">
      <c r="A8841">
        <v>5352</v>
      </c>
      <c r="B8841" t="s">
        <v>7638</v>
      </c>
      <c r="C8841" t="s">
        <v>7639</v>
      </c>
      <c r="D8841" t="s">
        <v>23</v>
      </c>
      <c r="E8841" t="s">
        <v>10</v>
      </c>
      <c r="F8841" t="s">
        <v>45</v>
      </c>
      <c r="G8841">
        <v>3403</v>
      </c>
      <c r="H8841" t="s">
        <v>8</v>
      </c>
      <c r="I8841" t="s">
        <v>8</v>
      </c>
      <c r="J8841" t="s">
        <v>8</v>
      </c>
      <c r="K8841" t="s">
        <v>6766</v>
      </c>
    </row>
    <row r="8842" spans="1:11" x14ac:dyDescent="0.25">
      <c r="A8842">
        <v>5352</v>
      </c>
      <c r="B8842" t="s">
        <v>7638</v>
      </c>
      <c r="C8842" t="s">
        <v>7639</v>
      </c>
      <c r="D8842" t="s">
        <v>23</v>
      </c>
      <c r="E8842" t="s">
        <v>10</v>
      </c>
      <c r="F8842" t="s">
        <v>45</v>
      </c>
      <c r="G8842">
        <v>3403</v>
      </c>
      <c r="H8842" t="s">
        <v>8</v>
      </c>
      <c r="I8842" t="s">
        <v>8</v>
      </c>
      <c r="J8842" t="s">
        <v>8</v>
      </c>
      <c r="K8842" t="s">
        <v>6766</v>
      </c>
    </row>
    <row r="8843" spans="1:11" x14ac:dyDescent="0.25">
      <c r="A8843">
        <v>5352</v>
      </c>
      <c r="B8843" t="s">
        <v>7638</v>
      </c>
      <c r="C8843" t="s">
        <v>7639</v>
      </c>
      <c r="D8843" t="s">
        <v>23</v>
      </c>
      <c r="E8843" t="s">
        <v>10</v>
      </c>
      <c r="F8843" t="s">
        <v>45</v>
      </c>
      <c r="G8843">
        <v>3403</v>
      </c>
      <c r="H8843" t="s">
        <v>8</v>
      </c>
      <c r="I8843" t="s">
        <v>8</v>
      </c>
      <c r="J8843" t="s">
        <v>8</v>
      </c>
      <c r="K8843" t="s">
        <v>6766</v>
      </c>
    </row>
    <row r="8844" spans="1:11" x14ac:dyDescent="0.25">
      <c r="A8844">
        <v>5352</v>
      </c>
      <c r="B8844" t="s">
        <v>7638</v>
      </c>
      <c r="C8844" t="s">
        <v>7639</v>
      </c>
      <c r="D8844" t="s">
        <v>23</v>
      </c>
      <c r="E8844" t="s">
        <v>10</v>
      </c>
      <c r="F8844" t="s">
        <v>45</v>
      </c>
      <c r="G8844">
        <v>3403</v>
      </c>
      <c r="H8844" t="s">
        <v>8</v>
      </c>
      <c r="I8844" t="s">
        <v>8</v>
      </c>
      <c r="J8844" t="s">
        <v>8</v>
      </c>
      <c r="K8844" t="s">
        <v>6766</v>
      </c>
    </row>
    <row r="8845" spans="1:11" x14ac:dyDescent="0.25">
      <c r="A8845">
        <v>5352</v>
      </c>
      <c r="B8845" t="s">
        <v>7638</v>
      </c>
      <c r="C8845" t="s">
        <v>7639</v>
      </c>
      <c r="D8845" t="s">
        <v>23</v>
      </c>
      <c r="E8845" t="s">
        <v>10</v>
      </c>
      <c r="F8845" t="s">
        <v>45</v>
      </c>
      <c r="G8845">
        <v>3403</v>
      </c>
      <c r="H8845" t="s">
        <v>8</v>
      </c>
      <c r="I8845" t="s">
        <v>8</v>
      </c>
      <c r="J8845" t="s">
        <v>8</v>
      </c>
      <c r="K8845" t="s">
        <v>6766</v>
      </c>
    </row>
    <row r="8846" spans="1:11" x14ac:dyDescent="0.25">
      <c r="A8846">
        <v>5352</v>
      </c>
      <c r="B8846" t="s">
        <v>7638</v>
      </c>
      <c r="C8846" t="s">
        <v>7639</v>
      </c>
      <c r="D8846" t="s">
        <v>23</v>
      </c>
      <c r="E8846" t="s">
        <v>10</v>
      </c>
      <c r="F8846" t="s">
        <v>45</v>
      </c>
      <c r="G8846">
        <v>3403</v>
      </c>
      <c r="H8846" t="s">
        <v>8</v>
      </c>
      <c r="I8846" t="s">
        <v>8</v>
      </c>
      <c r="J8846" t="s">
        <v>8</v>
      </c>
      <c r="K8846" t="s">
        <v>6766</v>
      </c>
    </row>
    <row r="8847" spans="1:11" x14ac:dyDescent="0.25">
      <c r="A8847">
        <v>5352</v>
      </c>
      <c r="B8847" t="s">
        <v>7638</v>
      </c>
      <c r="C8847" t="s">
        <v>7639</v>
      </c>
      <c r="D8847" t="s">
        <v>23</v>
      </c>
      <c r="E8847" t="s">
        <v>10</v>
      </c>
      <c r="F8847" t="s">
        <v>45</v>
      </c>
      <c r="G8847">
        <v>3403</v>
      </c>
      <c r="H8847" t="s">
        <v>8</v>
      </c>
      <c r="I8847" t="s">
        <v>8</v>
      </c>
      <c r="J8847" t="s">
        <v>8</v>
      </c>
      <c r="K8847" t="s">
        <v>6766</v>
      </c>
    </row>
    <row r="8848" spans="1:11" x14ac:dyDescent="0.25">
      <c r="A8848">
        <v>5354</v>
      </c>
      <c r="B8848" t="s">
        <v>3719</v>
      </c>
      <c r="C8848" t="s">
        <v>3720</v>
      </c>
      <c r="D8848" t="s">
        <v>9</v>
      </c>
      <c r="E8848" t="s">
        <v>10</v>
      </c>
      <c r="F8848" t="s">
        <v>450</v>
      </c>
      <c r="G8848">
        <v>3404</v>
      </c>
      <c r="H8848" t="s">
        <v>8</v>
      </c>
      <c r="I8848" t="s">
        <v>8</v>
      </c>
      <c r="J8848" t="s">
        <v>8</v>
      </c>
      <c r="K8848" t="s">
        <v>6766</v>
      </c>
    </row>
    <row r="8849" spans="1:11" x14ac:dyDescent="0.25">
      <c r="A8849">
        <v>5355</v>
      </c>
      <c r="B8849" t="s">
        <v>3721</v>
      </c>
      <c r="C8849" t="s">
        <v>5086</v>
      </c>
      <c r="D8849" t="s">
        <v>5087</v>
      </c>
      <c r="E8849" t="s">
        <v>397</v>
      </c>
      <c r="F8849" t="s">
        <v>5088</v>
      </c>
      <c r="G8849">
        <v>3405</v>
      </c>
      <c r="H8849" t="s">
        <v>8</v>
      </c>
      <c r="I8849" t="s">
        <v>8</v>
      </c>
      <c r="J8849" t="s">
        <v>8</v>
      </c>
      <c r="K8849" t="s">
        <v>6766</v>
      </c>
    </row>
    <row r="8850" spans="1:11" x14ac:dyDescent="0.25">
      <c r="A8850">
        <v>5356</v>
      </c>
      <c r="B8850" t="s">
        <v>3722</v>
      </c>
      <c r="C8850" t="s">
        <v>3723</v>
      </c>
      <c r="D8850" t="s">
        <v>8</v>
      </c>
      <c r="E8850" t="s">
        <v>8</v>
      </c>
      <c r="F8850" t="s">
        <v>8</v>
      </c>
      <c r="G8850">
        <v>3406</v>
      </c>
      <c r="H8850" t="s">
        <v>8</v>
      </c>
      <c r="I8850" t="s">
        <v>8</v>
      </c>
      <c r="J8850" t="s">
        <v>8</v>
      </c>
      <c r="K8850" t="s">
        <v>6766</v>
      </c>
    </row>
    <row r="8851" spans="1:11" x14ac:dyDescent="0.25">
      <c r="A8851">
        <v>5357</v>
      </c>
      <c r="B8851" t="s">
        <v>3724</v>
      </c>
      <c r="C8851" t="s">
        <v>3723</v>
      </c>
      <c r="D8851" t="s">
        <v>8</v>
      </c>
      <c r="E8851" t="s">
        <v>8</v>
      </c>
      <c r="F8851" t="s">
        <v>8</v>
      </c>
      <c r="G8851">
        <v>3407</v>
      </c>
      <c r="H8851" t="s">
        <v>8</v>
      </c>
      <c r="I8851" t="s">
        <v>8</v>
      </c>
      <c r="J8851" t="s">
        <v>8</v>
      </c>
      <c r="K8851" t="s">
        <v>6766</v>
      </c>
    </row>
    <row r="8852" spans="1:11" x14ac:dyDescent="0.25">
      <c r="A8852">
        <v>5358</v>
      </c>
      <c r="B8852" t="s">
        <v>3725</v>
      </c>
      <c r="C8852" t="s">
        <v>3726</v>
      </c>
      <c r="D8852" t="s">
        <v>1234</v>
      </c>
      <c r="E8852" t="s">
        <v>105</v>
      </c>
      <c r="F8852" t="s">
        <v>3227</v>
      </c>
      <c r="G8852">
        <v>3408</v>
      </c>
      <c r="H8852" t="s">
        <v>8</v>
      </c>
      <c r="I8852" t="s">
        <v>8</v>
      </c>
      <c r="J8852" t="s">
        <v>8</v>
      </c>
      <c r="K8852" t="s">
        <v>6766</v>
      </c>
    </row>
    <row r="8853" spans="1:11" x14ac:dyDescent="0.25">
      <c r="A8853">
        <v>5359</v>
      </c>
      <c r="B8853" t="s">
        <v>3727</v>
      </c>
      <c r="C8853" t="s">
        <v>3728</v>
      </c>
      <c r="D8853" t="s">
        <v>3729</v>
      </c>
      <c r="E8853" t="s">
        <v>317</v>
      </c>
      <c r="F8853" t="s">
        <v>3730</v>
      </c>
      <c r="G8853">
        <v>3409</v>
      </c>
      <c r="H8853" t="s">
        <v>8</v>
      </c>
      <c r="I8853" t="s">
        <v>8</v>
      </c>
      <c r="J8853" t="s">
        <v>8</v>
      </c>
      <c r="K8853" t="s">
        <v>6766</v>
      </c>
    </row>
    <row r="8854" spans="1:11" x14ac:dyDescent="0.25">
      <c r="A8854">
        <v>5360</v>
      </c>
      <c r="B8854" t="s">
        <v>3731</v>
      </c>
      <c r="C8854" t="s">
        <v>4393</v>
      </c>
      <c r="D8854" t="s">
        <v>23</v>
      </c>
      <c r="E8854" t="s">
        <v>10</v>
      </c>
      <c r="F8854" t="s">
        <v>45</v>
      </c>
      <c r="G8854">
        <v>3410</v>
      </c>
      <c r="H8854" t="s">
        <v>8</v>
      </c>
      <c r="I8854" t="s">
        <v>8</v>
      </c>
      <c r="J8854" t="s">
        <v>8</v>
      </c>
      <c r="K8854" t="s">
        <v>6766</v>
      </c>
    </row>
    <row r="8855" spans="1:11" x14ac:dyDescent="0.25">
      <c r="A8855">
        <v>5360</v>
      </c>
      <c r="B8855" t="s">
        <v>3731</v>
      </c>
      <c r="C8855" t="s">
        <v>4393</v>
      </c>
      <c r="D8855" t="s">
        <v>23</v>
      </c>
      <c r="E8855" t="s">
        <v>10</v>
      </c>
      <c r="F8855" t="s">
        <v>45</v>
      </c>
      <c r="G8855">
        <v>3410</v>
      </c>
      <c r="H8855" t="s">
        <v>8</v>
      </c>
      <c r="I8855" t="s">
        <v>8</v>
      </c>
      <c r="J8855" t="s">
        <v>8</v>
      </c>
      <c r="K8855" t="s">
        <v>6766</v>
      </c>
    </row>
    <row r="8856" spans="1:11" x14ac:dyDescent="0.25">
      <c r="A8856">
        <v>5361</v>
      </c>
      <c r="B8856" t="s">
        <v>3732</v>
      </c>
      <c r="C8856" t="s">
        <v>3733</v>
      </c>
      <c r="D8856" t="s">
        <v>27</v>
      </c>
      <c r="E8856" t="s">
        <v>10</v>
      </c>
      <c r="F8856" t="s">
        <v>28</v>
      </c>
      <c r="G8856">
        <v>3411</v>
      </c>
      <c r="H8856" t="s">
        <v>8</v>
      </c>
      <c r="I8856" t="s">
        <v>8</v>
      </c>
      <c r="J8856" t="s">
        <v>8</v>
      </c>
      <c r="K8856" t="s">
        <v>6766</v>
      </c>
    </row>
    <row r="8857" spans="1:11" x14ac:dyDescent="0.25">
      <c r="A8857">
        <v>5362</v>
      </c>
      <c r="B8857" t="s">
        <v>3734</v>
      </c>
      <c r="C8857" t="s">
        <v>3735</v>
      </c>
      <c r="D8857" t="s">
        <v>9</v>
      </c>
      <c r="E8857" t="s">
        <v>10</v>
      </c>
      <c r="F8857" t="s">
        <v>219</v>
      </c>
      <c r="G8857">
        <v>3412</v>
      </c>
      <c r="H8857" t="s">
        <v>8</v>
      </c>
      <c r="I8857" t="s">
        <v>8</v>
      </c>
      <c r="J8857" t="s">
        <v>8</v>
      </c>
      <c r="K8857" t="s">
        <v>6766</v>
      </c>
    </row>
    <row r="8858" spans="1:11" x14ac:dyDescent="0.25">
      <c r="A8858">
        <v>5363</v>
      </c>
      <c r="B8858" t="s">
        <v>3736</v>
      </c>
      <c r="C8858" t="s">
        <v>3737</v>
      </c>
      <c r="D8858" t="s">
        <v>8</v>
      </c>
      <c r="E8858" t="s">
        <v>8</v>
      </c>
      <c r="F8858" t="s">
        <v>8</v>
      </c>
      <c r="G8858">
        <v>3413</v>
      </c>
      <c r="H8858" t="s">
        <v>8</v>
      </c>
      <c r="I8858" t="s">
        <v>8</v>
      </c>
      <c r="J8858" t="s">
        <v>8</v>
      </c>
      <c r="K8858" t="s">
        <v>6766</v>
      </c>
    </row>
    <row r="8859" spans="1:11" x14ac:dyDescent="0.25">
      <c r="A8859">
        <v>5364</v>
      </c>
      <c r="B8859" t="s">
        <v>12208</v>
      </c>
      <c r="C8859" t="s">
        <v>3738</v>
      </c>
      <c r="D8859" t="s">
        <v>3739</v>
      </c>
      <c r="E8859" t="s">
        <v>10</v>
      </c>
      <c r="F8859" t="s">
        <v>3740</v>
      </c>
      <c r="G8859">
        <v>3414</v>
      </c>
      <c r="H8859" t="s">
        <v>8</v>
      </c>
      <c r="I8859" t="s">
        <v>8</v>
      </c>
      <c r="J8859" t="s">
        <v>8</v>
      </c>
      <c r="K8859" t="s">
        <v>6766</v>
      </c>
    </row>
    <row r="8860" spans="1:11" x14ac:dyDescent="0.25">
      <c r="A8860">
        <v>5365</v>
      </c>
      <c r="B8860" t="s">
        <v>5861</v>
      </c>
      <c r="C8860" t="s">
        <v>5854</v>
      </c>
      <c r="D8860" t="s">
        <v>5855</v>
      </c>
      <c r="E8860" t="s">
        <v>988</v>
      </c>
      <c r="F8860" t="s">
        <v>5856</v>
      </c>
      <c r="G8860">
        <v>3415</v>
      </c>
      <c r="H8860" t="s">
        <v>8</v>
      </c>
      <c r="I8860" t="s">
        <v>8</v>
      </c>
      <c r="J8860" t="s">
        <v>8</v>
      </c>
      <c r="K8860" t="s">
        <v>6766</v>
      </c>
    </row>
    <row r="8861" spans="1:11" x14ac:dyDescent="0.25">
      <c r="A8861">
        <v>5365</v>
      </c>
      <c r="B8861" t="s">
        <v>5861</v>
      </c>
      <c r="C8861" t="s">
        <v>5854</v>
      </c>
      <c r="D8861" t="s">
        <v>5855</v>
      </c>
      <c r="E8861" t="s">
        <v>988</v>
      </c>
      <c r="F8861" t="s">
        <v>5856</v>
      </c>
      <c r="G8861">
        <v>3415</v>
      </c>
      <c r="H8861" t="s">
        <v>8</v>
      </c>
      <c r="I8861" t="s">
        <v>8</v>
      </c>
      <c r="J8861" t="s">
        <v>8</v>
      </c>
      <c r="K8861" t="s">
        <v>6766</v>
      </c>
    </row>
    <row r="8862" spans="1:11" x14ac:dyDescent="0.25">
      <c r="A8862">
        <v>5365</v>
      </c>
      <c r="B8862" t="s">
        <v>5861</v>
      </c>
      <c r="C8862" t="s">
        <v>5854</v>
      </c>
      <c r="D8862" t="s">
        <v>5855</v>
      </c>
      <c r="E8862" t="s">
        <v>988</v>
      </c>
      <c r="F8862" t="s">
        <v>5856</v>
      </c>
      <c r="G8862">
        <v>3415</v>
      </c>
      <c r="H8862" t="s">
        <v>8</v>
      </c>
      <c r="I8862" t="s">
        <v>8</v>
      </c>
      <c r="J8862" t="s">
        <v>8</v>
      </c>
      <c r="K8862" t="s">
        <v>6766</v>
      </c>
    </row>
    <row r="8863" spans="1:11" x14ac:dyDescent="0.25">
      <c r="A8863">
        <v>5365</v>
      </c>
      <c r="B8863" t="s">
        <v>5861</v>
      </c>
      <c r="C8863" t="s">
        <v>5854</v>
      </c>
      <c r="D8863" t="s">
        <v>5855</v>
      </c>
      <c r="E8863" t="s">
        <v>988</v>
      </c>
      <c r="F8863" t="s">
        <v>5856</v>
      </c>
      <c r="G8863">
        <v>3415</v>
      </c>
      <c r="H8863" t="s">
        <v>8</v>
      </c>
      <c r="I8863" t="s">
        <v>8</v>
      </c>
      <c r="J8863" t="s">
        <v>8</v>
      </c>
      <c r="K8863" t="s">
        <v>6766</v>
      </c>
    </row>
    <row r="8864" spans="1:11" x14ac:dyDescent="0.25">
      <c r="A8864">
        <v>5365</v>
      </c>
      <c r="B8864" t="s">
        <v>5861</v>
      </c>
      <c r="C8864" t="s">
        <v>5854</v>
      </c>
      <c r="D8864" t="s">
        <v>5855</v>
      </c>
      <c r="E8864" t="s">
        <v>988</v>
      </c>
      <c r="F8864" t="s">
        <v>5856</v>
      </c>
      <c r="G8864">
        <v>3415</v>
      </c>
      <c r="H8864" t="s">
        <v>8</v>
      </c>
      <c r="I8864" t="s">
        <v>8</v>
      </c>
      <c r="J8864" t="s">
        <v>8</v>
      </c>
      <c r="K8864" t="s">
        <v>6766</v>
      </c>
    </row>
    <row r="8865" spans="1:11" x14ac:dyDescent="0.25">
      <c r="A8865">
        <v>5365</v>
      </c>
      <c r="B8865" t="s">
        <v>5861</v>
      </c>
      <c r="C8865" t="s">
        <v>5854</v>
      </c>
      <c r="D8865" t="s">
        <v>5855</v>
      </c>
      <c r="E8865" t="s">
        <v>988</v>
      </c>
      <c r="F8865" t="s">
        <v>5856</v>
      </c>
      <c r="G8865">
        <v>3415</v>
      </c>
      <c r="H8865" t="s">
        <v>8</v>
      </c>
      <c r="I8865" t="s">
        <v>8</v>
      </c>
      <c r="J8865" t="s">
        <v>8</v>
      </c>
      <c r="K8865" t="s">
        <v>6766</v>
      </c>
    </row>
    <row r="8866" spans="1:11" x14ac:dyDescent="0.25">
      <c r="A8866">
        <v>5365</v>
      </c>
      <c r="B8866" t="s">
        <v>5861</v>
      </c>
      <c r="C8866" t="s">
        <v>5854</v>
      </c>
      <c r="D8866" t="s">
        <v>5855</v>
      </c>
      <c r="E8866" t="s">
        <v>988</v>
      </c>
      <c r="F8866" t="s">
        <v>5856</v>
      </c>
      <c r="G8866">
        <v>3415</v>
      </c>
      <c r="H8866" t="s">
        <v>8</v>
      </c>
      <c r="I8866" t="s">
        <v>8</v>
      </c>
      <c r="J8866" t="s">
        <v>8</v>
      </c>
      <c r="K8866" t="s">
        <v>6766</v>
      </c>
    </row>
    <row r="8867" spans="1:11" x14ac:dyDescent="0.25">
      <c r="A8867">
        <v>5365</v>
      </c>
      <c r="B8867" t="s">
        <v>5861</v>
      </c>
      <c r="C8867" t="s">
        <v>5854</v>
      </c>
      <c r="D8867" t="s">
        <v>5855</v>
      </c>
      <c r="E8867" t="s">
        <v>988</v>
      </c>
      <c r="F8867" t="s">
        <v>5856</v>
      </c>
      <c r="G8867">
        <v>3415</v>
      </c>
      <c r="H8867" t="s">
        <v>8</v>
      </c>
      <c r="I8867" t="s">
        <v>8</v>
      </c>
      <c r="J8867" t="s">
        <v>8</v>
      </c>
      <c r="K8867" t="s">
        <v>6766</v>
      </c>
    </row>
    <row r="8868" spans="1:11" x14ac:dyDescent="0.25">
      <c r="A8868">
        <v>5365</v>
      </c>
      <c r="B8868" t="s">
        <v>5861</v>
      </c>
      <c r="C8868" t="s">
        <v>5854</v>
      </c>
      <c r="D8868" t="s">
        <v>5855</v>
      </c>
      <c r="E8868" t="s">
        <v>988</v>
      </c>
      <c r="F8868" t="s">
        <v>5856</v>
      </c>
      <c r="G8868">
        <v>3415</v>
      </c>
      <c r="H8868" t="s">
        <v>8</v>
      </c>
      <c r="I8868" t="s">
        <v>8</v>
      </c>
      <c r="J8868" t="s">
        <v>8</v>
      </c>
      <c r="K8868" t="s">
        <v>6766</v>
      </c>
    </row>
    <row r="8869" spans="1:11" x14ac:dyDescent="0.25">
      <c r="A8869">
        <v>5365</v>
      </c>
      <c r="B8869" t="s">
        <v>5861</v>
      </c>
      <c r="C8869" t="s">
        <v>5854</v>
      </c>
      <c r="D8869" t="s">
        <v>5855</v>
      </c>
      <c r="E8869" t="s">
        <v>988</v>
      </c>
      <c r="F8869" t="s">
        <v>5856</v>
      </c>
      <c r="G8869">
        <v>3415</v>
      </c>
      <c r="H8869" t="s">
        <v>8</v>
      </c>
      <c r="I8869" t="s">
        <v>8</v>
      </c>
      <c r="J8869" t="s">
        <v>8</v>
      </c>
      <c r="K8869" t="s">
        <v>6766</v>
      </c>
    </row>
    <row r="8870" spans="1:11" x14ac:dyDescent="0.25">
      <c r="A8870">
        <v>5365</v>
      </c>
      <c r="B8870" t="s">
        <v>5861</v>
      </c>
      <c r="C8870" t="s">
        <v>5854</v>
      </c>
      <c r="D8870" t="s">
        <v>5855</v>
      </c>
      <c r="E8870" t="s">
        <v>988</v>
      </c>
      <c r="F8870" t="s">
        <v>5856</v>
      </c>
      <c r="G8870">
        <v>3415</v>
      </c>
      <c r="H8870" t="s">
        <v>8</v>
      </c>
      <c r="I8870" t="s">
        <v>8</v>
      </c>
      <c r="J8870" t="s">
        <v>8</v>
      </c>
      <c r="K8870" t="s">
        <v>6766</v>
      </c>
    </row>
    <row r="8871" spans="1:11" x14ac:dyDescent="0.25">
      <c r="A8871">
        <v>5365</v>
      </c>
      <c r="B8871" t="s">
        <v>5861</v>
      </c>
      <c r="C8871" t="s">
        <v>5854</v>
      </c>
      <c r="D8871" t="s">
        <v>5855</v>
      </c>
      <c r="E8871" t="s">
        <v>988</v>
      </c>
      <c r="F8871" t="s">
        <v>5856</v>
      </c>
      <c r="G8871">
        <v>3415</v>
      </c>
      <c r="H8871" t="s">
        <v>8</v>
      </c>
      <c r="I8871" t="s">
        <v>8</v>
      </c>
      <c r="J8871" t="s">
        <v>8</v>
      </c>
      <c r="K8871" t="s">
        <v>6766</v>
      </c>
    </row>
    <row r="8872" spans="1:11" x14ac:dyDescent="0.25">
      <c r="A8872">
        <v>5365</v>
      </c>
      <c r="B8872" t="s">
        <v>5861</v>
      </c>
      <c r="C8872" t="s">
        <v>5854</v>
      </c>
      <c r="D8872" t="s">
        <v>5855</v>
      </c>
      <c r="E8872" t="s">
        <v>988</v>
      </c>
      <c r="F8872" t="s">
        <v>5856</v>
      </c>
      <c r="G8872">
        <v>3415</v>
      </c>
      <c r="H8872" t="s">
        <v>8</v>
      </c>
      <c r="I8872" t="s">
        <v>8</v>
      </c>
      <c r="J8872" t="s">
        <v>8</v>
      </c>
      <c r="K8872" t="s">
        <v>6766</v>
      </c>
    </row>
    <row r="8873" spans="1:11" x14ac:dyDescent="0.25">
      <c r="A8873">
        <v>5365</v>
      </c>
      <c r="B8873" t="s">
        <v>5861</v>
      </c>
      <c r="C8873" t="s">
        <v>5854</v>
      </c>
      <c r="D8873" t="s">
        <v>5855</v>
      </c>
      <c r="E8873" t="s">
        <v>988</v>
      </c>
      <c r="F8873" t="s">
        <v>5856</v>
      </c>
      <c r="G8873">
        <v>3415</v>
      </c>
      <c r="H8873" t="s">
        <v>8</v>
      </c>
      <c r="I8873" t="s">
        <v>8</v>
      </c>
      <c r="J8873" t="s">
        <v>8</v>
      </c>
      <c r="K8873" t="s">
        <v>6766</v>
      </c>
    </row>
    <row r="8874" spans="1:11" x14ac:dyDescent="0.25">
      <c r="A8874">
        <v>5365</v>
      </c>
      <c r="B8874" t="s">
        <v>5861</v>
      </c>
      <c r="C8874" t="s">
        <v>5854</v>
      </c>
      <c r="D8874" t="s">
        <v>5855</v>
      </c>
      <c r="E8874" t="s">
        <v>988</v>
      </c>
      <c r="F8874" t="s">
        <v>5856</v>
      </c>
      <c r="G8874">
        <v>3415</v>
      </c>
      <c r="H8874" t="s">
        <v>8</v>
      </c>
      <c r="I8874" t="s">
        <v>8</v>
      </c>
      <c r="J8874" t="s">
        <v>8</v>
      </c>
      <c r="K8874" t="s">
        <v>6766</v>
      </c>
    </row>
    <row r="8875" spans="1:11" x14ac:dyDescent="0.25">
      <c r="A8875">
        <v>5365</v>
      </c>
      <c r="B8875" t="s">
        <v>5861</v>
      </c>
      <c r="C8875" t="s">
        <v>5854</v>
      </c>
      <c r="D8875" t="s">
        <v>5855</v>
      </c>
      <c r="E8875" t="s">
        <v>988</v>
      </c>
      <c r="F8875" t="s">
        <v>5856</v>
      </c>
      <c r="G8875">
        <v>3415</v>
      </c>
      <c r="H8875" t="s">
        <v>8</v>
      </c>
      <c r="I8875" t="s">
        <v>8</v>
      </c>
      <c r="J8875" t="s">
        <v>8</v>
      </c>
      <c r="K8875" t="s">
        <v>6766</v>
      </c>
    </row>
    <row r="8876" spans="1:11" x14ac:dyDescent="0.25">
      <c r="A8876">
        <v>5365</v>
      </c>
      <c r="B8876" t="s">
        <v>5861</v>
      </c>
      <c r="C8876" t="s">
        <v>5854</v>
      </c>
      <c r="D8876" t="s">
        <v>5855</v>
      </c>
      <c r="E8876" t="s">
        <v>988</v>
      </c>
      <c r="F8876" t="s">
        <v>5856</v>
      </c>
      <c r="G8876">
        <v>3415</v>
      </c>
      <c r="H8876" t="s">
        <v>8</v>
      </c>
      <c r="I8876" t="s">
        <v>8</v>
      </c>
      <c r="J8876" t="s">
        <v>8</v>
      </c>
      <c r="K8876" t="s">
        <v>6766</v>
      </c>
    </row>
    <row r="8877" spans="1:11" x14ac:dyDescent="0.25">
      <c r="A8877">
        <v>5365</v>
      </c>
      <c r="B8877" t="s">
        <v>5861</v>
      </c>
      <c r="C8877" t="s">
        <v>5854</v>
      </c>
      <c r="D8877" t="s">
        <v>5855</v>
      </c>
      <c r="E8877" t="s">
        <v>988</v>
      </c>
      <c r="F8877" t="s">
        <v>5856</v>
      </c>
      <c r="G8877">
        <v>3415</v>
      </c>
      <c r="H8877" t="s">
        <v>8</v>
      </c>
      <c r="I8877" t="s">
        <v>8</v>
      </c>
      <c r="J8877" t="s">
        <v>8</v>
      </c>
      <c r="K8877" t="s">
        <v>6766</v>
      </c>
    </row>
    <row r="8878" spans="1:11" x14ac:dyDescent="0.25">
      <c r="A8878">
        <v>5365</v>
      </c>
      <c r="B8878" t="s">
        <v>5861</v>
      </c>
      <c r="C8878" t="s">
        <v>5854</v>
      </c>
      <c r="D8878" t="s">
        <v>5855</v>
      </c>
      <c r="E8878" t="s">
        <v>988</v>
      </c>
      <c r="F8878" t="s">
        <v>5856</v>
      </c>
      <c r="G8878">
        <v>3415</v>
      </c>
      <c r="H8878" t="s">
        <v>8</v>
      </c>
      <c r="I8878" t="s">
        <v>8</v>
      </c>
      <c r="J8878" t="s">
        <v>8</v>
      </c>
      <c r="K8878" t="s">
        <v>6766</v>
      </c>
    </row>
    <row r="8879" spans="1:11" x14ac:dyDescent="0.25">
      <c r="A8879">
        <v>5365</v>
      </c>
      <c r="B8879" t="s">
        <v>5861</v>
      </c>
      <c r="C8879" t="s">
        <v>5854</v>
      </c>
      <c r="D8879" t="s">
        <v>5855</v>
      </c>
      <c r="E8879" t="s">
        <v>988</v>
      </c>
      <c r="F8879" t="s">
        <v>5856</v>
      </c>
      <c r="G8879">
        <v>3415</v>
      </c>
      <c r="H8879" t="s">
        <v>8</v>
      </c>
      <c r="I8879" t="s">
        <v>8</v>
      </c>
      <c r="J8879" t="s">
        <v>8</v>
      </c>
      <c r="K8879" t="s">
        <v>6766</v>
      </c>
    </row>
    <row r="8880" spans="1:11" x14ac:dyDescent="0.25">
      <c r="A8880">
        <v>5365</v>
      </c>
      <c r="B8880" t="s">
        <v>5861</v>
      </c>
      <c r="C8880" t="s">
        <v>5854</v>
      </c>
      <c r="D8880" t="s">
        <v>5855</v>
      </c>
      <c r="E8880" t="s">
        <v>988</v>
      </c>
      <c r="F8880" t="s">
        <v>5856</v>
      </c>
      <c r="G8880">
        <v>3415</v>
      </c>
      <c r="H8880" t="s">
        <v>8</v>
      </c>
      <c r="I8880" t="s">
        <v>8</v>
      </c>
      <c r="J8880" t="s">
        <v>8</v>
      </c>
      <c r="K8880" t="s">
        <v>6766</v>
      </c>
    </row>
    <row r="8881" spans="1:11" x14ac:dyDescent="0.25">
      <c r="A8881">
        <v>5366</v>
      </c>
      <c r="B8881" t="s">
        <v>3741</v>
      </c>
      <c r="C8881" t="s">
        <v>3742</v>
      </c>
      <c r="D8881" t="s">
        <v>3743</v>
      </c>
      <c r="E8881" t="s">
        <v>52</v>
      </c>
      <c r="F8881" t="s">
        <v>3744</v>
      </c>
      <c r="G8881">
        <v>3416</v>
      </c>
      <c r="H8881" t="s">
        <v>8</v>
      </c>
      <c r="I8881" t="s">
        <v>8</v>
      </c>
      <c r="J8881" t="s">
        <v>8</v>
      </c>
      <c r="K8881" t="s">
        <v>6766</v>
      </c>
    </row>
    <row r="8882" spans="1:11" x14ac:dyDescent="0.25">
      <c r="A8882">
        <v>5366</v>
      </c>
      <c r="B8882" t="s">
        <v>3741</v>
      </c>
      <c r="C8882" t="s">
        <v>3742</v>
      </c>
      <c r="D8882" t="s">
        <v>3743</v>
      </c>
      <c r="E8882" t="s">
        <v>52</v>
      </c>
      <c r="F8882" t="s">
        <v>3744</v>
      </c>
      <c r="G8882">
        <v>3416</v>
      </c>
      <c r="H8882" t="s">
        <v>8</v>
      </c>
      <c r="I8882" t="s">
        <v>8</v>
      </c>
      <c r="J8882" t="s">
        <v>8</v>
      </c>
      <c r="K8882" t="s">
        <v>6766</v>
      </c>
    </row>
    <row r="8883" spans="1:11" x14ac:dyDescent="0.25">
      <c r="A8883">
        <v>5367</v>
      </c>
      <c r="B8883" t="s">
        <v>3745</v>
      </c>
      <c r="C8883" t="s">
        <v>3497</v>
      </c>
      <c r="D8883" t="s">
        <v>8</v>
      </c>
      <c r="E8883" t="s">
        <v>8</v>
      </c>
      <c r="F8883" t="s">
        <v>8</v>
      </c>
      <c r="G8883">
        <v>3417</v>
      </c>
      <c r="H8883" t="s">
        <v>8</v>
      </c>
      <c r="I8883" t="s">
        <v>8</v>
      </c>
      <c r="J8883" t="s">
        <v>8</v>
      </c>
      <c r="K8883" t="s">
        <v>6766</v>
      </c>
    </row>
    <row r="8884" spans="1:11" x14ac:dyDescent="0.25">
      <c r="A8884">
        <v>5368</v>
      </c>
      <c r="B8884" t="s">
        <v>3746</v>
      </c>
      <c r="C8884" t="s">
        <v>3497</v>
      </c>
      <c r="D8884" t="s">
        <v>8</v>
      </c>
      <c r="E8884" t="s">
        <v>8</v>
      </c>
      <c r="F8884" t="s">
        <v>8</v>
      </c>
      <c r="G8884">
        <v>3418</v>
      </c>
      <c r="H8884" t="s">
        <v>8</v>
      </c>
      <c r="I8884" t="s">
        <v>8</v>
      </c>
      <c r="J8884" t="s">
        <v>8</v>
      </c>
      <c r="K8884" t="s">
        <v>6766</v>
      </c>
    </row>
    <row r="8885" spans="1:11" x14ac:dyDescent="0.25">
      <c r="A8885">
        <v>5369</v>
      </c>
      <c r="B8885" t="s">
        <v>3747</v>
      </c>
      <c r="C8885" t="s">
        <v>3748</v>
      </c>
      <c r="D8885" t="s">
        <v>186</v>
      </c>
      <c r="E8885" t="s">
        <v>10</v>
      </c>
      <c r="F8885" t="s">
        <v>1283</v>
      </c>
      <c r="G8885">
        <v>3419</v>
      </c>
      <c r="H8885" t="s">
        <v>8</v>
      </c>
      <c r="I8885" t="s">
        <v>8</v>
      </c>
      <c r="J8885" t="s">
        <v>8</v>
      </c>
      <c r="K8885" t="s">
        <v>6766</v>
      </c>
    </row>
    <row r="8886" spans="1:11" x14ac:dyDescent="0.25">
      <c r="A8886">
        <v>5369</v>
      </c>
      <c r="B8886" t="s">
        <v>3747</v>
      </c>
      <c r="C8886" t="s">
        <v>3748</v>
      </c>
      <c r="D8886" t="s">
        <v>186</v>
      </c>
      <c r="E8886" t="s">
        <v>10</v>
      </c>
      <c r="F8886" t="s">
        <v>1283</v>
      </c>
      <c r="G8886">
        <v>3419</v>
      </c>
      <c r="H8886" t="s">
        <v>8</v>
      </c>
      <c r="I8886" t="s">
        <v>8</v>
      </c>
      <c r="J8886" t="s">
        <v>8</v>
      </c>
      <c r="K8886" t="s">
        <v>6766</v>
      </c>
    </row>
    <row r="8887" spans="1:11" x14ac:dyDescent="0.25">
      <c r="A8887">
        <v>5370</v>
      </c>
      <c r="B8887" t="s">
        <v>3749</v>
      </c>
      <c r="C8887" t="s">
        <v>1540</v>
      </c>
      <c r="D8887" t="s">
        <v>27</v>
      </c>
      <c r="E8887" t="s">
        <v>10</v>
      </c>
      <c r="F8887" t="s">
        <v>28</v>
      </c>
      <c r="G8887">
        <v>3420</v>
      </c>
      <c r="H8887" t="s">
        <v>8</v>
      </c>
      <c r="I8887" t="s">
        <v>8</v>
      </c>
      <c r="J8887" t="s">
        <v>8</v>
      </c>
      <c r="K8887" t="s">
        <v>6766</v>
      </c>
    </row>
    <row r="8888" spans="1:11" x14ac:dyDescent="0.25">
      <c r="A8888">
        <v>5370</v>
      </c>
      <c r="B8888" t="s">
        <v>3749</v>
      </c>
      <c r="C8888" t="s">
        <v>1540</v>
      </c>
      <c r="D8888" t="s">
        <v>27</v>
      </c>
      <c r="E8888" t="s">
        <v>10</v>
      </c>
      <c r="F8888" t="s">
        <v>28</v>
      </c>
      <c r="G8888">
        <v>3420</v>
      </c>
      <c r="H8888" t="s">
        <v>8</v>
      </c>
      <c r="I8888" t="s">
        <v>8</v>
      </c>
      <c r="J8888" t="s">
        <v>8</v>
      </c>
      <c r="K8888" t="s">
        <v>6766</v>
      </c>
    </row>
    <row r="8889" spans="1:11" x14ac:dyDescent="0.25">
      <c r="A8889">
        <v>5370</v>
      </c>
      <c r="B8889" t="s">
        <v>3749</v>
      </c>
      <c r="C8889" t="s">
        <v>1540</v>
      </c>
      <c r="D8889" t="s">
        <v>27</v>
      </c>
      <c r="E8889" t="s">
        <v>10</v>
      </c>
      <c r="F8889" t="s">
        <v>28</v>
      </c>
      <c r="G8889">
        <v>3420</v>
      </c>
      <c r="H8889" t="s">
        <v>8</v>
      </c>
      <c r="I8889" t="s">
        <v>8</v>
      </c>
      <c r="J8889" t="s">
        <v>8</v>
      </c>
      <c r="K8889" t="s">
        <v>6766</v>
      </c>
    </row>
    <row r="8890" spans="1:11" x14ac:dyDescent="0.25">
      <c r="A8890">
        <v>5370</v>
      </c>
      <c r="B8890" t="s">
        <v>3749</v>
      </c>
      <c r="C8890" t="s">
        <v>1540</v>
      </c>
      <c r="D8890" t="s">
        <v>27</v>
      </c>
      <c r="E8890" t="s">
        <v>10</v>
      </c>
      <c r="F8890" t="s">
        <v>28</v>
      </c>
      <c r="G8890">
        <v>3420</v>
      </c>
      <c r="H8890" t="s">
        <v>8</v>
      </c>
      <c r="I8890" t="s">
        <v>8</v>
      </c>
      <c r="J8890" t="s">
        <v>8</v>
      </c>
      <c r="K8890" t="s">
        <v>6766</v>
      </c>
    </row>
    <row r="8891" spans="1:11" x14ac:dyDescent="0.25">
      <c r="A8891">
        <v>5370</v>
      </c>
      <c r="B8891" t="s">
        <v>3749</v>
      </c>
      <c r="C8891" t="s">
        <v>1540</v>
      </c>
      <c r="D8891" t="s">
        <v>27</v>
      </c>
      <c r="E8891" t="s">
        <v>10</v>
      </c>
      <c r="F8891" t="s">
        <v>28</v>
      </c>
      <c r="G8891">
        <v>3420</v>
      </c>
      <c r="H8891" t="s">
        <v>8</v>
      </c>
      <c r="I8891" t="s">
        <v>8</v>
      </c>
      <c r="J8891" t="s">
        <v>8</v>
      </c>
      <c r="K8891" t="s">
        <v>6766</v>
      </c>
    </row>
    <row r="8892" spans="1:11" x14ac:dyDescent="0.25">
      <c r="A8892">
        <v>5371</v>
      </c>
      <c r="B8892" t="s">
        <v>3750</v>
      </c>
      <c r="C8892" t="s">
        <v>3751</v>
      </c>
      <c r="D8892" t="s">
        <v>27</v>
      </c>
      <c r="E8892" t="s">
        <v>10</v>
      </c>
      <c r="F8892" t="s">
        <v>28</v>
      </c>
      <c r="G8892">
        <v>3421</v>
      </c>
      <c r="H8892" t="s">
        <v>8</v>
      </c>
      <c r="I8892" t="s">
        <v>8</v>
      </c>
      <c r="J8892" t="s">
        <v>8</v>
      </c>
      <c r="K8892" t="s">
        <v>6766</v>
      </c>
    </row>
    <row r="8893" spans="1:11" x14ac:dyDescent="0.25">
      <c r="A8893">
        <v>5372</v>
      </c>
      <c r="B8893" t="s">
        <v>12412</v>
      </c>
      <c r="C8893" t="s">
        <v>3752</v>
      </c>
      <c r="D8893" t="s">
        <v>9</v>
      </c>
      <c r="E8893" t="s">
        <v>10</v>
      </c>
      <c r="F8893" t="s">
        <v>7383</v>
      </c>
      <c r="G8893">
        <v>3422</v>
      </c>
      <c r="H8893" t="s">
        <v>8</v>
      </c>
      <c r="I8893" t="s">
        <v>8</v>
      </c>
      <c r="J8893" t="s">
        <v>8</v>
      </c>
      <c r="K8893" t="s">
        <v>6766</v>
      </c>
    </row>
    <row r="8894" spans="1:11" x14ac:dyDescent="0.25">
      <c r="A8894">
        <v>5373</v>
      </c>
      <c r="B8894" t="s">
        <v>4793</v>
      </c>
      <c r="C8894" t="s">
        <v>3753</v>
      </c>
      <c r="D8894" t="s">
        <v>9</v>
      </c>
      <c r="E8894" t="s">
        <v>10</v>
      </c>
      <c r="F8894" t="s">
        <v>128</v>
      </c>
      <c r="G8894">
        <v>3423</v>
      </c>
      <c r="H8894" t="s">
        <v>8</v>
      </c>
      <c r="I8894" t="s">
        <v>8</v>
      </c>
      <c r="J8894" t="s">
        <v>8</v>
      </c>
      <c r="K8894" t="s">
        <v>6766</v>
      </c>
    </row>
    <row r="8895" spans="1:11" x14ac:dyDescent="0.25">
      <c r="A8895">
        <v>5374</v>
      </c>
      <c r="B8895" t="s">
        <v>3754</v>
      </c>
      <c r="C8895" t="s">
        <v>3578</v>
      </c>
      <c r="D8895" t="s">
        <v>8</v>
      </c>
      <c r="E8895" t="s">
        <v>8</v>
      </c>
      <c r="F8895" t="s">
        <v>8</v>
      </c>
      <c r="G8895">
        <v>3424</v>
      </c>
      <c r="H8895" t="s">
        <v>8</v>
      </c>
      <c r="I8895" t="s">
        <v>8</v>
      </c>
      <c r="J8895" t="s">
        <v>8</v>
      </c>
      <c r="K8895" t="s">
        <v>6766</v>
      </c>
    </row>
    <row r="8896" spans="1:11" x14ac:dyDescent="0.25">
      <c r="A8896">
        <v>5375</v>
      </c>
      <c r="B8896" t="s">
        <v>3755</v>
      </c>
      <c r="C8896" t="s">
        <v>3756</v>
      </c>
      <c r="D8896" t="s">
        <v>27</v>
      </c>
      <c r="E8896" t="s">
        <v>10</v>
      </c>
      <c r="F8896" t="s">
        <v>65</v>
      </c>
      <c r="G8896">
        <v>3425</v>
      </c>
      <c r="H8896" t="s">
        <v>8</v>
      </c>
      <c r="I8896" t="s">
        <v>8</v>
      </c>
      <c r="J8896" t="s">
        <v>8</v>
      </c>
      <c r="K8896" t="s">
        <v>6766</v>
      </c>
    </row>
    <row r="8897" spans="1:11" x14ac:dyDescent="0.25">
      <c r="A8897">
        <v>5376</v>
      </c>
      <c r="B8897" t="s">
        <v>3757</v>
      </c>
      <c r="C8897" t="s">
        <v>3758</v>
      </c>
      <c r="D8897" t="s">
        <v>124</v>
      </c>
      <c r="E8897" t="s">
        <v>551</v>
      </c>
      <c r="F8897" t="s">
        <v>3759</v>
      </c>
      <c r="G8897">
        <v>3426</v>
      </c>
      <c r="H8897" t="s">
        <v>8</v>
      </c>
      <c r="I8897" t="s">
        <v>8</v>
      </c>
      <c r="J8897" t="s">
        <v>8</v>
      </c>
      <c r="K8897" t="s">
        <v>6766</v>
      </c>
    </row>
    <row r="8898" spans="1:11" x14ac:dyDescent="0.25">
      <c r="A8898">
        <v>5377</v>
      </c>
      <c r="B8898" t="s">
        <v>3760</v>
      </c>
      <c r="C8898" t="s">
        <v>3761</v>
      </c>
      <c r="D8898" t="s">
        <v>1009</v>
      </c>
      <c r="E8898" t="s">
        <v>10</v>
      </c>
      <c r="F8898" t="s">
        <v>1908</v>
      </c>
      <c r="G8898">
        <v>3427</v>
      </c>
      <c r="H8898" t="s">
        <v>8</v>
      </c>
      <c r="I8898" t="s">
        <v>8</v>
      </c>
      <c r="J8898" t="s">
        <v>8</v>
      </c>
      <c r="K8898" t="s">
        <v>6766</v>
      </c>
    </row>
    <row r="8899" spans="1:11" x14ac:dyDescent="0.25">
      <c r="A8899">
        <v>5378</v>
      </c>
      <c r="B8899" t="s">
        <v>3789</v>
      </c>
      <c r="C8899" t="s">
        <v>3790</v>
      </c>
      <c r="D8899" t="s">
        <v>51</v>
      </c>
      <c r="E8899" t="s">
        <v>52</v>
      </c>
      <c r="F8899" t="s">
        <v>3791</v>
      </c>
      <c r="G8899">
        <v>3428</v>
      </c>
      <c r="H8899" t="s">
        <v>8</v>
      </c>
      <c r="I8899" t="s">
        <v>8</v>
      </c>
      <c r="J8899" t="s">
        <v>8</v>
      </c>
      <c r="K8899" t="s">
        <v>6766</v>
      </c>
    </row>
    <row r="8900" spans="1:11" x14ac:dyDescent="0.25">
      <c r="A8900">
        <v>5379</v>
      </c>
      <c r="B8900" t="s">
        <v>3792</v>
      </c>
      <c r="C8900" t="s">
        <v>3497</v>
      </c>
      <c r="D8900" t="s">
        <v>8</v>
      </c>
      <c r="E8900" t="s">
        <v>8</v>
      </c>
      <c r="F8900" t="s">
        <v>8</v>
      </c>
      <c r="G8900">
        <v>3429</v>
      </c>
      <c r="H8900" t="s">
        <v>8</v>
      </c>
      <c r="I8900" t="s">
        <v>8</v>
      </c>
      <c r="J8900" t="s">
        <v>8</v>
      </c>
      <c r="K8900" t="s">
        <v>6766</v>
      </c>
    </row>
    <row r="8901" spans="1:11" x14ac:dyDescent="0.25">
      <c r="A8901">
        <v>5380</v>
      </c>
      <c r="B8901" t="s">
        <v>3793</v>
      </c>
      <c r="C8901" t="s">
        <v>3497</v>
      </c>
      <c r="D8901" t="s">
        <v>8</v>
      </c>
      <c r="E8901" t="s">
        <v>8</v>
      </c>
      <c r="F8901" t="s">
        <v>8</v>
      </c>
      <c r="G8901">
        <v>3430</v>
      </c>
      <c r="H8901" t="s">
        <v>8</v>
      </c>
      <c r="I8901" t="s">
        <v>8</v>
      </c>
      <c r="J8901" t="s">
        <v>8</v>
      </c>
      <c r="K8901" t="s">
        <v>6766</v>
      </c>
    </row>
    <row r="8902" spans="1:11" x14ac:dyDescent="0.25">
      <c r="A8902">
        <v>5381</v>
      </c>
      <c r="B8902" t="s">
        <v>3794</v>
      </c>
      <c r="C8902" t="s">
        <v>3497</v>
      </c>
      <c r="D8902" t="s">
        <v>8</v>
      </c>
      <c r="E8902" t="s">
        <v>8</v>
      </c>
      <c r="F8902" t="s">
        <v>8</v>
      </c>
      <c r="G8902">
        <v>3431</v>
      </c>
      <c r="H8902" t="s">
        <v>8</v>
      </c>
      <c r="I8902" t="s">
        <v>8</v>
      </c>
      <c r="J8902" t="s">
        <v>8</v>
      </c>
      <c r="K8902" t="s">
        <v>6766</v>
      </c>
    </row>
    <row r="8903" spans="1:11" x14ac:dyDescent="0.25">
      <c r="A8903">
        <v>5382</v>
      </c>
      <c r="B8903" t="s">
        <v>3795</v>
      </c>
      <c r="C8903" t="s">
        <v>3796</v>
      </c>
      <c r="D8903" t="s">
        <v>27</v>
      </c>
      <c r="E8903" t="s">
        <v>10</v>
      </c>
      <c r="F8903" t="s">
        <v>65</v>
      </c>
      <c r="G8903">
        <v>3432</v>
      </c>
      <c r="H8903" t="s">
        <v>8</v>
      </c>
      <c r="I8903" t="s">
        <v>8</v>
      </c>
      <c r="J8903" t="s">
        <v>8</v>
      </c>
      <c r="K8903" t="s">
        <v>6766</v>
      </c>
    </row>
    <row r="8904" spans="1:11" x14ac:dyDescent="0.25">
      <c r="A8904">
        <v>5382</v>
      </c>
      <c r="B8904" t="s">
        <v>3795</v>
      </c>
      <c r="C8904" t="s">
        <v>3796</v>
      </c>
      <c r="D8904" t="s">
        <v>27</v>
      </c>
      <c r="E8904" t="s">
        <v>10</v>
      </c>
      <c r="F8904" t="s">
        <v>65</v>
      </c>
      <c r="G8904">
        <v>3432</v>
      </c>
      <c r="H8904" t="s">
        <v>8</v>
      </c>
      <c r="I8904" t="s">
        <v>8</v>
      </c>
      <c r="J8904" t="s">
        <v>8</v>
      </c>
      <c r="K8904" t="s">
        <v>6766</v>
      </c>
    </row>
    <row r="8905" spans="1:11" x14ac:dyDescent="0.25">
      <c r="A8905">
        <v>5382</v>
      </c>
      <c r="B8905" t="s">
        <v>3795</v>
      </c>
      <c r="C8905" t="s">
        <v>3796</v>
      </c>
      <c r="D8905" t="s">
        <v>27</v>
      </c>
      <c r="E8905" t="s">
        <v>10</v>
      </c>
      <c r="F8905" t="s">
        <v>65</v>
      </c>
      <c r="G8905">
        <v>3432</v>
      </c>
      <c r="H8905" t="s">
        <v>8</v>
      </c>
      <c r="I8905" t="s">
        <v>8</v>
      </c>
      <c r="J8905" t="s">
        <v>8</v>
      </c>
      <c r="K8905" t="s">
        <v>6766</v>
      </c>
    </row>
    <row r="8906" spans="1:11" x14ac:dyDescent="0.25">
      <c r="A8906">
        <v>5382</v>
      </c>
      <c r="B8906" t="s">
        <v>3795</v>
      </c>
      <c r="C8906" t="s">
        <v>3796</v>
      </c>
      <c r="D8906" t="s">
        <v>27</v>
      </c>
      <c r="E8906" t="s">
        <v>10</v>
      </c>
      <c r="F8906" t="s">
        <v>65</v>
      </c>
      <c r="G8906">
        <v>3432</v>
      </c>
      <c r="H8906" t="s">
        <v>8</v>
      </c>
      <c r="I8906" t="s">
        <v>8</v>
      </c>
      <c r="J8906" t="s">
        <v>8</v>
      </c>
      <c r="K8906" t="s">
        <v>6766</v>
      </c>
    </row>
    <row r="8907" spans="1:11" x14ac:dyDescent="0.25">
      <c r="A8907">
        <v>5383</v>
      </c>
      <c r="B8907" t="s">
        <v>3797</v>
      </c>
      <c r="C8907" t="s">
        <v>3798</v>
      </c>
      <c r="D8907" t="s">
        <v>23</v>
      </c>
      <c r="E8907" t="s">
        <v>10</v>
      </c>
      <c r="F8907" t="s">
        <v>45</v>
      </c>
      <c r="G8907">
        <v>3433</v>
      </c>
      <c r="H8907" t="s">
        <v>8</v>
      </c>
      <c r="I8907" t="s">
        <v>8</v>
      </c>
      <c r="J8907" t="s">
        <v>8</v>
      </c>
      <c r="K8907" t="s">
        <v>6766</v>
      </c>
    </row>
    <row r="8908" spans="1:11" x14ac:dyDescent="0.25">
      <c r="A8908">
        <v>5383</v>
      </c>
      <c r="B8908" t="s">
        <v>3797</v>
      </c>
      <c r="C8908" t="s">
        <v>3798</v>
      </c>
      <c r="D8908" t="s">
        <v>23</v>
      </c>
      <c r="E8908" t="s">
        <v>10</v>
      </c>
      <c r="F8908" t="s">
        <v>45</v>
      </c>
      <c r="G8908">
        <v>3433</v>
      </c>
      <c r="H8908" t="s">
        <v>8</v>
      </c>
      <c r="I8908" t="s">
        <v>8</v>
      </c>
      <c r="J8908" t="s">
        <v>8</v>
      </c>
      <c r="K8908" t="s">
        <v>6766</v>
      </c>
    </row>
    <row r="8909" spans="1:11" x14ac:dyDescent="0.25">
      <c r="A8909">
        <v>5383</v>
      </c>
      <c r="B8909" t="s">
        <v>3797</v>
      </c>
      <c r="C8909" t="s">
        <v>3798</v>
      </c>
      <c r="D8909" t="s">
        <v>23</v>
      </c>
      <c r="E8909" t="s">
        <v>10</v>
      </c>
      <c r="F8909" t="s">
        <v>45</v>
      </c>
      <c r="G8909">
        <v>3433</v>
      </c>
      <c r="H8909" t="s">
        <v>8</v>
      </c>
      <c r="I8909" t="s">
        <v>8</v>
      </c>
      <c r="J8909" t="s">
        <v>8</v>
      </c>
      <c r="K8909" t="s">
        <v>6766</v>
      </c>
    </row>
    <row r="8910" spans="1:11" x14ac:dyDescent="0.25">
      <c r="A8910">
        <v>5384</v>
      </c>
      <c r="B8910" t="s">
        <v>3799</v>
      </c>
      <c r="C8910" t="s">
        <v>3800</v>
      </c>
      <c r="D8910" t="s">
        <v>63</v>
      </c>
      <c r="E8910" t="s">
        <v>10</v>
      </c>
      <c r="F8910" t="s">
        <v>64</v>
      </c>
      <c r="G8910">
        <v>3434</v>
      </c>
      <c r="H8910" t="s">
        <v>8</v>
      </c>
      <c r="I8910" t="s">
        <v>8</v>
      </c>
      <c r="J8910" t="s">
        <v>8</v>
      </c>
      <c r="K8910" t="s">
        <v>6766</v>
      </c>
    </row>
    <row r="8911" spans="1:11" x14ac:dyDescent="0.25">
      <c r="A8911">
        <v>5385</v>
      </c>
      <c r="B8911" t="s">
        <v>3801</v>
      </c>
      <c r="C8911" t="s">
        <v>3802</v>
      </c>
      <c r="D8911" t="s">
        <v>27</v>
      </c>
      <c r="E8911" t="s">
        <v>10</v>
      </c>
      <c r="F8911" t="s">
        <v>65</v>
      </c>
      <c r="G8911">
        <v>3435</v>
      </c>
      <c r="H8911" t="s">
        <v>8</v>
      </c>
      <c r="I8911" t="s">
        <v>8</v>
      </c>
      <c r="J8911" t="s">
        <v>8</v>
      </c>
      <c r="K8911" t="s">
        <v>6766</v>
      </c>
    </row>
    <row r="8912" spans="1:11" x14ac:dyDescent="0.25">
      <c r="A8912">
        <v>5385</v>
      </c>
      <c r="B8912" t="s">
        <v>3801</v>
      </c>
      <c r="C8912" t="s">
        <v>3802</v>
      </c>
      <c r="D8912" t="s">
        <v>27</v>
      </c>
      <c r="E8912" t="s">
        <v>10</v>
      </c>
      <c r="F8912" t="s">
        <v>65</v>
      </c>
      <c r="G8912">
        <v>3435</v>
      </c>
      <c r="H8912" t="s">
        <v>8</v>
      </c>
      <c r="I8912" t="s">
        <v>8</v>
      </c>
      <c r="J8912" t="s">
        <v>8</v>
      </c>
      <c r="K8912" t="s">
        <v>6766</v>
      </c>
    </row>
    <row r="8913" spans="1:11" x14ac:dyDescent="0.25">
      <c r="A8913">
        <v>5385</v>
      </c>
      <c r="B8913" t="s">
        <v>3801</v>
      </c>
      <c r="C8913" t="s">
        <v>3802</v>
      </c>
      <c r="D8913" t="s">
        <v>27</v>
      </c>
      <c r="E8913" t="s">
        <v>10</v>
      </c>
      <c r="F8913" t="s">
        <v>65</v>
      </c>
      <c r="G8913">
        <v>3435</v>
      </c>
      <c r="H8913" t="s">
        <v>8</v>
      </c>
      <c r="I8913" t="s">
        <v>8</v>
      </c>
      <c r="J8913" t="s">
        <v>8</v>
      </c>
      <c r="K8913" t="s">
        <v>6766</v>
      </c>
    </row>
    <row r="8914" spans="1:11" x14ac:dyDescent="0.25">
      <c r="A8914">
        <v>5385</v>
      </c>
      <c r="B8914" t="s">
        <v>3801</v>
      </c>
      <c r="C8914" t="s">
        <v>3802</v>
      </c>
      <c r="D8914" t="s">
        <v>27</v>
      </c>
      <c r="E8914" t="s">
        <v>10</v>
      </c>
      <c r="F8914" t="s">
        <v>65</v>
      </c>
      <c r="G8914">
        <v>3435</v>
      </c>
      <c r="H8914" t="s">
        <v>8</v>
      </c>
      <c r="I8914" t="s">
        <v>8</v>
      </c>
      <c r="J8914" t="s">
        <v>8</v>
      </c>
      <c r="K8914" t="s">
        <v>6766</v>
      </c>
    </row>
    <row r="8915" spans="1:11" x14ac:dyDescent="0.25">
      <c r="A8915">
        <v>5386</v>
      </c>
      <c r="B8915" t="s">
        <v>3803</v>
      </c>
      <c r="C8915" t="s">
        <v>3804</v>
      </c>
      <c r="D8915" t="s">
        <v>27</v>
      </c>
      <c r="E8915" t="s">
        <v>10</v>
      </c>
      <c r="F8915" t="s">
        <v>197</v>
      </c>
      <c r="G8915">
        <v>3436</v>
      </c>
      <c r="H8915" t="s">
        <v>8</v>
      </c>
      <c r="I8915" t="s">
        <v>8</v>
      </c>
      <c r="J8915" t="s">
        <v>8</v>
      </c>
      <c r="K8915" t="s">
        <v>6766</v>
      </c>
    </row>
    <row r="8916" spans="1:11" x14ac:dyDescent="0.25">
      <c r="A8916">
        <v>5386</v>
      </c>
      <c r="B8916" t="s">
        <v>3803</v>
      </c>
      <c r="C8916" t="s">
        <v>3804</v>
      </c>
      <c r="D8916" t="s">
        <v>27</v>
      </c>
      <c r="E8916" t="s">
        <v>10</v>
      </c>
      <c r="F8916" t="s">
        <v>197</v>
      </c>
      <c r="G8916">
        <v>3436</v>
      </c>
      <c r="H8916" t="s">
        <v>8</v>
      </c>
      <c r="I8916" t="s">
        <v>8</v>
      </c>
      <c r="J8916" t="s">
        <v>8</v>
      </c>
      <c r="K8916" t="s">
        <v>6766</v>
      </c>
    </row>
    <row r="8917" spans="1:11" x14ac:dyDescent="0.25">
      <c r="A8917">
        <v>5386</v>
      </c>
      <c r="B8917" t="s">
        <v>3803</v>
      </c>
      <c r="C8917" t="s">
        <v>3804</v>
      </c>
      <c r="D8917" t="s">
        <v>27</v>
      </c>
      <c r="E8917" t="s">
        <v>10</v>
      </c>
      <c r="F8917" t="s">
        <v>197</v>
      </c>
      <c r="G8917">
        <v>3436</v>
      </c>
      <c r="H8917" t="s">
        <v>8</v>
      </c>
      <c r="I8917" t="s">
        <v>8</v>
      </c>
      <c r="J8917" t="s">
        <v>8</v>
      </c>
      <c r="K8917" t="s">
        <v>6766</v>
      </c>
    </row>
    <row r="8918" spans="1:11" x14ac:dyDescent="0.25">
      <c r="A8918">
        <v>5387</v>
      </c>
      <c r="B8918" t="s">
        <v>3805</v>
      </c>
      <c r="C8918" t="s">
        <v>3806</v>
      </c>
      <c r="D8918" t="s">
        <v>27</v>
      </c>
      <c r="E8918" t="s">
        <v>10</v>
      </c>
      <c r="F8918" t="s">
        <v>28</v>
      </c>
      <c r="G8918">
        <v>3437</v>
      </c>
      <c r="H8918" t="s">
        <v>8</v>
      </c>
      <c r="I8918" t="s">
        <v>8</v>
      </c>
      <c r="J8918" t="s">
        <v>8</v>
      </c>
      <c r="K8918" t="s">
        <v>6766</v>
      </c>
    </row>
    <row r="8919" spans="1:11" x14ac:dyDescent="0.25">
      <c r="A8919">
        <v>5387</v>
      </c>
      <c r="B8919" t="s">
        <v>3805</v>
      </c>
      <c r="C8919" t="s">
        <v>3806</v>
      </c>
      <c r="D8919" t="s">
        <v>27</v>
      </c>
      <c r="E8919" t="s">
        <v>10</v>
      </c>
      <c r="F8919" t="s">
        <v>28</v>
      </c>
      <c r="G8919">
        <v>3437</v>
      </c>
      <c r="H8919" t="s">
        <v>8</v>
      </c>
      <c r="I8919" t="s">
        <v>8</v>
      </c>
      <c r="J8919" t="s">
        <v>8</v>
      </c>
      <c r="K8919" t="s">
        <v>6766</v>
      </c>
    </row>
    <row r="8920" spans="1:11" x14ac:dyDescent="0.25">
      <c r="A8920">
        <v>5387</v>
      </c>
      <c r="B8920" t="s">
        <v>3805</v>
      </c>
      <c r="C8920" t="s">
        <v>3806</v>
      </c>
      <c r="D8920" t="s">
        <v>27</v>
      </c>
      <c r="E8920" t="s">
        <v>10</v>
      </c>
      <c r="F8920" t="s">
        <v>28</v>
      </c>
      <c r="G8920">
        <v>3437</v>
      </c>
      <c r="H8920" t="s">
        <v>8</v>
      </c>
      <c r="I8920" t="s">
        <v>8</v>
      </c>
      <c r="J8920" t="s">
        <v>8</v>
      </c>
      <c r="K8920" t="s">
        <v>6766</v>
      </c>
    </row>
    <row r="8921" spans="1:11" x14ac:dyDescent="0.25">
      <c r="A8921">
        <v>5387</v>
      </c>
      <c r="B8921" t="s">
        <v>3805</v>
      </c>
      <c r="C8921" t="s">
        <v>3806</v>
      </c>
      <c r="D8921" t="s">
        <v>27</v>
      </c>
      <c r="E8921" t="s">
        <v>10</v>
      </c>
      <c r="F8921" t="s">
        <v>28</v>
      </c>
      <c r="G8921">
        <v>3437</v>
      </c>
      <c r="H8921" t="s">
        <v>8</v>
      </c>
      <c r="I8921" t="s">
        <v>8</v>
      </c>
      <c r="J8921" t="s">
        <v>8</v>
      </c>
      <c r="K8921" t="s">
        <v>6766</v>
      </c>
    </row>
    <row r="8922" spans="1:11" x14ac:dyDescent="0.25">
      <c r="A8922">
        <v>5387</v>
      </c>
      <c r="B8922" t="s">
        <v>3805</v>
      </c>
      <c r="C8922" t="s">
        <v>3806</v>
      </c>
      <c r="D8922" t="s">
        <v>27</v>
      </c>
      <c r="E8922" t="s">
        <v>10</v>
      </c>
      <c r="F8922" t="s">
        <v>28</v>
      </c>
      <c r="G8922">
        <v>3437</v>
      </c>
      <c r="H8922" t="s">
        <v>8</v>
      </c>
      <c r="I8922" t="s">
        <v>8</v>
      </c>
      <c r="J8922" t="s">
        <v>8</v>
      </c>
      <c r="K8922" t="s">
        <v>6766</v>
      </c>
    </row>
    <row r="8923" spans="1:11" x14ac:dyDescent="0.25">
      <c r="A8923">
        <v>5388</v>
      </c>
      <c r="B8923" t="s">
        <v>8782</v>
      </c>
      <c r="C8923" t="s">
        <v>3807</v>
      </c>
      <c r="D8923" t="s">
        <v>63</v>
      </c>
      <c r="E8923" t="s">
        <v>10</v>
      </c>
      <c r="F8923" t="s">
        <v>64</v>
      </c>
      <c r="G8923">
        <v>3438</v>
      </c>
      <c r="H8923" t="s">
        <v>8</v>
      </c>
      <c r="I8923" t="s">
        <v>8</v>
      </c>
      <c r="J8923" t="s">
        <v>8</v>
      </c>
      <c r="K8923" t="s">
        <v>6766</v>
      </c>
    </row>
    <row r="8924" spans="1:11" x14ac:dyDescent="0.25">
      <c r="A8924">
        <v>5389</v>
      </c>
      <c r="B8924" t="s">
        <v>3808</v>
      </c>
      <c r="C8924" t="s">
        <v>3809</v>
      </c>
      <c r="D8924" t="s">
        <v>337</v>
      </c>
      <c r="E8924" t="s">
        <v>10</v>
      </c>
      <c r="F8924" t="s">
        <v>338</v>
      </c>
      <c r="G8924">
        <v>3439</v>
      </c>
      <c r="H8924" t="s">
        <v>8</v>
      </c>
      <c r="I8924" t="s">
        <v>8</v>
      </c>
      <c r="J8924" t="s">
        <v>8</v>
      </c>
      <c r="K8924" t="s">
        <v>6766</v>
      </c>
    </row>
    <row r="8925" spans="1:11" x14ac:dyDescent="0.25">
      <c r="A8925">
        <v>5391</v>
      </c>
      <c r="B8925" t="s">
        <v>3810</v>
      </c>
      <c r="C8925" t="s">
        <v>4521</v>
      </c>
      <c r="D8925" t="s">
        <v>27</v>
      </c>
      <c r="E8925" t="s">
        <v>10</v>
      </c>
      <c r="F8925" t="s">
        <v>4522</v>
      </c>
      <c r="G8925">
        <v>3440</v>
      </c>
      <c r="H8925" t="s">
        <v>8</v>
      </c>
      <c r="I8925" t="s">
        <v>8</v>
      </c>
      <c r="J8925" t="s">
        <v>8</v>
      </c>
      <c r="K8925" t="s">
        <v>6766</v>
      </c>
    </row>
    <row r="8926" spans="1:11" x14ac:dyDescent="0.25">
      <c r="A8926">
        <v>5391</v>
      </c>
      <c r="B8926" t="s">
        <v>3810</v>
      </c>
      <c r="C8926" t="s">
        <v>4521</v>
      </c>
      <c r="D8926" t="s">
        <v>27</v>
      </c>
      <c r="E8926" t="s">
        <v>10</v>
      </c>
      <c r="F8926" t="s">
        <v>4522</v>
      </c>
      <c r="G8926">
        <v>3440</v>
      </c>
      <c r="H8926" t="s">
        <v>8</v>
      </c>
      <c r="I8926" t="s">
        <v>8</v>
      </c>
      <c r="J8926" t="s">
        <v>8</v>
      </c>
      <c r="K8926" t="s">
        <v>6766</v>
      </c>
    </row>
    <row r="8927" spans="1:11" x14ac:dyDescent="0.25">
      <c r="A8927">
        <v>5391</v>
      </c>
      <c r="B8927" t="s">
        <v>3810</v>
      </c>
      <c r="C8927" t="s">
        <v>4521</v>
      </c>
      <c r="D8927" t="s">
        <v>27</v>
      </c>
      <c r="E8927" t="s">
        <v>10</v>
      </c>
      <c r="F8927" t="s">
        <v>4522</v>
      </c>
      <c r="G8927">
        <v>3440</v>
      </c>
      <c r="H8927" t="s">
        <v>8</v>
      </c>
      <c r="I8927" t="s">
        <v>8</v>
      </c>
      <c r="J8927" t="s">
        <v>8</v>
      </c>
      <c r="K8927" t="s">
        <v>6766</v>
      </c>
    </row>
    <row r="8928" spans="1:11" x14ac:dyDescent="0.25">
      <c r="A8928">
        <v>5392</v>
      </c>
      <c r="B8928" t="s">
        <v>3811</v>
      </c>
      <c r="C8928" t="s">
        <v>1230</v>
      </c>
      <c r="D8928" t="s">
        <v>27</v>
      </c>
      <c r="E8928" t="s">
        <v>10</v>
      </c>
      <c r="F8928" t="s">
        <v>28</v>
      </c>
      <c r="G8928">
        <v>3441</v>
      </c>
      <c r="H8928" t="s">
        <v>8</v>
      </c>
      <c r="I8928" t="s">
        <v>8</v>
      </c>
      <c r="J8928" t="s">
        <v>8</v>
      </c>
      <c r="K8928" t="s">
        <v>6766</v>
      </c>
    </row>
    <row r="8929" spans="1:11" x14ac:dyDescent="0.25">
      <c r="A8929">
        <v>5392</v>
      </c>
      <c r="B8929" t="s">
        <v>3811</v>
      </c>
      <c r="C8929" t="s">
        <v>1230</v>
      </c>
      <c r="D8929" t="s">
        <v>27</v>
      </c>
      <c r="E8929" t="s">
        <v>10</v>
      </c>
      <c r="F8929" t="s">
        <v>28</v>
      </c>
      <c r="G8929">
        <v>3441</v>
      </c>
      <c r="H8929" t="s">
        <v>8</v>
      </c>
      <c r="I8929" t="s">
        <v>8</v>
      </c>
      <c r="J8929" t="s">
        <v>8</v>
      </c>
      <c r="K8929" t="s">
        <v>6766</v>
      </c>
    </row>
    <row r="8930" spans="1:11" x14ac:dyDescent="0.25">
      <c r="A8930">
        <v>5392</v>
      </c>
      <c r="B8930" t="s">
        <v>3811</v>
      </c>
      <c r="C8930" t="s">
        <v>1230</v>
      </c>
      <c r="D8930" t="s">
        <v>27</v>
      </c>
      <c r="E8930" t="s">
        <v>10</v>
      </c>
      <c r="F8930" t="s">
        <v>28</v>
      </c>
      <c r="G8930">
        <v>3441</v>
      </c>
      <c r="H8930" t="s">
        <v>8</v>
      </c>
      <c r="I8930" t="s">
        <v>8</v>
      </c>
      <c r="J8930" t="s">
        <v>8</v>
      </c>
      <c r="K8930" t="s">
        <v>6766</v>
      </c>
    </row>
    <row r="8931" spans="1:11" x14ac:dyDescent="0.25">
      <c r="A8931">
        <v>5392</v>
      </c>
      <c r="B8931" t="s">
        <v>3811</v>
      </c>
      <c r="C8931" t="s">
        <v>1230</v>
      </c>
      <c r="D8931" t="s">
        <v>27</v>
      </c>
      <c r="E8931" t="s">
        <v>10</v>
      </c>
      <c r="F8931" t="s">
        <v>28</v>
      </c>
      <c r="G8931">
        <v>3441</v>
      </c>
      <c r="H8931" t="s">
        <v>8</v>
      </c>
      <c r="I8931" t="s">
        <v>8</v>
      </c>
      <c r="J8931" t="s">
        <v>8</v>
      </c>
      <c r="K8931" t="s">
        <v>6766</v>
      </c>
    </row>
    <row r="8932" spans="1:11" x14ac:dyDescent="0.25">
      <c r="A8932">
        <v>5392</v>
      </c>
      <c r="B8932" t="s">
        <v>3811</v>
      </c>
      <c r="C8932" t="s">
        <v>1230</v>
      </c>
      <c r="D8932" t="s">
        <v>27</v>
      </c>
      <c r="E8932" t="s">
        <v>10</v>
      </c>
      <c r="F8932" t="s">
        <v>28</v>
      </c>
      <c r="G8932">
        <v>3441</v>
      </c>
      <c r="H8932" t="s">
        <v>8</v>
      </c>
      <c r="I8932" t="s">
        <v>8</v>
      </c>
      <c r="J8932" t="s">
        <v>8</v>
      </c>
      <c r="K8932" t="s">
        <v>6766</v>
      </c>
    </row>
    <row r="8933" spans="1:11" x14ac:dyDescent="0.25">
      <c r="A8933">
        <v>5393</v>
      </c>
      <c r="B8933" t="s">
        <v>3812</v>
      </c>
      <c r="C8933" t="s">
        <v>3813</v>
      </c>
      <c r="D8933" t="s">
        <v>3814</v>
      </c>
      <c r="E8933" t="s">
        <v>105</v>
      </c>
      <c r="F8933" t="s">
        <v>3815</v>
      </c>
      <c r="G8933">
        <v>3442</v>
      </c>
      <c r="H8933" t="s">
        <v>8</v>
      </c>
      <c r="I8933" t="s">
        <v>8</v>
      </c>
      <c r="J8933" t="s">
        <v>8</v>
      </c>
      <c r="K8933" t="s">
        <v>6766</v>
      </c>
    </row>
    <row r="8934" spans="1:11" x14ac:dyDescent="0.25">
      <c r="A8934">
        <v>5393</v>
      </c>
      <c r="B8934" t="s">
        <v>3812</v>
      </c>
      <c r="C8934" t="s">
        <v>3813</v>
      </c>
      <c r="D8934" t="s">
        <v>3814</v>
      </c>
      <c r="E8934" t="s">
        <v>105</v>
      </c>
      <c r="F8934" t="s">
        <v>3815</v>
      </c>
      <c r="G8934">
        <v>3442</v>
      </c>
      <c r="H8934" t="s">
        <v>8</v>
      </c>
      <c r="I8934" t="s">
        <v>8</v>
      </c>
      <c r="J8934" t="s">
        <v>8</v>
      </c>
      <c r="K8934" t="s">
        <v>6766</v>
      </c>
    </row>
    <row r="8935" spans="1:11" x14ac:dyDescent="0.25">
      <c r="A8935">
        <v>5393</v>
      </c>
      <c r="B8935" t="s">
        <v>3812</v>
      </c>
      <c r="C8935" t="s">
        <v>3813</v>
      </c>
      <c r="D8935" t="s">
        <v>3814</v>
      </c>
      <c r="E8935" t="s">
        <v>105</v>
      </c>
      <c r="F8935" t="s">
        <v>3815</v>
      </c>
      <c r="G8935">
        <v>3442</v>
      </c>
      <c r="H8935" t="s">
        <v>8</v>
      </c>
      <c r="I8935" t="s">
        <v>8</v>
      </c>
      <c r="J8935" t="s">
        <v>8</v>
      </c>
      <c r="K8935" t="s">
        <v>6766</v>
      </c>
    </row>
    <row r="8936" spans="1:11" x14ac:dyDescent="0.25">
      <c r="A8936">
        <v>5394</v>
      </c>
      <c r="B8936" t="s">
        <v>3816</v>
      </c>
      <c r="C8936" t="s">
        <v>7621</v>
      </c>
      <c r="D8936" t="s">
        <v>909</v>
      </c>
      <c r="E8936" t="s">
        <v>10</v>
      </c>
      <c r="F8936" t="s">
        <v>121</v>
      </c>
      <c r="G8936">
        <v>3443</v>
      </c>
      <c r="H8936" t="s">
        <v>8</v>
      </c>
      <c r="I8936" t="s">
        <v>8</v>
      </c>
      <c r="J8936" t="s">
        <v>8</v>
      </c>
      <c r="K8936" t="s">
        <v>6766</v>
      </c>
    </row>
    <row r="8937" spans="1:11" x14ac:dyDescent="0.25">
      <c r="A8937">
        <v>5394</v>
      </c>
      <c r="B8937" t="s">
        <v>3816</v>
      </c>
      <c r="C8937" t="s">
        <v>7621</v>
      </c>
      <c r="D8937" t="s">
        <v>909</v>
      </c>
      <c r="E8937" t="s">
        <v>10</v>
      </c>
      <c r="F8937" t="s">
        <v>121</v>
      </c>
      <c r="G8937">
        <v>3443</v>
      </c>
      <c r="H8937" t="s">
        <v>8</v>
      </c>
      <c r="I8937" t="s">
        <v>8</v>
      </c>
      <c r="J8937" t="s">
        <v>8</v>
      </c>
      <c r="K8937" t="s">
        <v>6766</v>
      </c>
    </row>
    <row r="8938" spans="1:11" x14ac:dyDescent="0.25">
      <c r="A8938">
        <v>5394</v>
      </c>
      <c r="B8938" t="s">
        <v>3816</v>
      </c>
      <c r="C8938" t="s">
        <v>7621</v>
      </c>
      <c r="D8938" t="s">
        <v>909</v>
      </c>
      <c r="E8938" t="s">
        <v>10</v>
      </c>
      <c r="F8938" t="s">
        <v>121</v>
      </c>
      <c r="G8938">
        <v>3443</v>
      </c>
      <c r="H8938" t="s">
        <v>8</v>
      </c>
      <c r="I8938" t="s">
        <v>8</v>
      </c>
      <c r="J8938" t="s">
        <v>8</v>
      </c>
      <c r="K8938" t="s">
        <v>6766</v>
      </c>
    </row>
    <row r="8939" spans="1:11" x14ac:dyDescent="0.25">
      <c r="A8939">
        <v>5394</v>
      </c>
      <c r="B8939" t="s">
        <v>3816</v>
      </c>
      <c r="C8939" t="s">
        <v>7621</v>
      </c>
      <c r="D8939" t="s">
        <v>909</v>
      </c>
      <c r="E8939" t="s">
        <v>10</v>
      </c>
      <c r="F8939" t="s">
        <v>121</v>
      </c>
      <c r="G8939">
        <v>3443</v>
      </c>
      <c r="H8939" t="s">
        <v>8</v>
      </c>
      <c r="I8939" t="s">
        <v>8</v>
      </c>
      <c r="J8939" t="s">
        <v>8</v>
      </c>
      <c r="K8939" t="s">
        <v>6766</v>
      </c>
    </row>
    <row r="8940" spans="1:11" x14ac:dyDescent="0.25">
      <c r="A8940">
        <v>5396</v>
      </c>
      <c r="B8940" t="s">
        <v>3817</v>
      </c>
      <c r="C8940" t="s">
        <v>3818</v>
      </c>
      <c r="D8940" t="s">
        <v>171</v>
      </c>
      <c r="E8940" t="s">
        <v>10</v>
      </c>
      <c r="F8940" t="s">
        <v>60</v>
      </c>
      <c r="G8940">
        <v>3445</v>
      </c>
      <c r="H8940" t="s">
        <v>8</v>
      </c>
      <c r="I8940" t="s">
        <v>8</v>
      </c>
      <c r="J8940" t="s">
        <v>8</v>
      </c>
      <c r="K8940" t="s">
        <v>6766</v>
      </c>
    </row>
    <row r="8941" spans="1:11" x14ac:dyDescent="0.25">
      <c r="A8941">
        <v>5397</v>
      </c>
      <c r="B8941" t="s">
        <v>3819</v>
      </c>
      <c r="C8941" t="s">
        <v>3820</v>
      </c>
      <c r="D8941" t="s">
        <v>27</v>
      </c>
      <c r="E8941" t="s">
        <v>10</v>
      </c>
      <c r="F8941" t="s">
        <v>65</v>
      </c>
      <c r="G8941">
        <v>3446</v>
      </c>
      <c r="H8941" t="s">
        <v>8</v>
      </c>
      <c r="I8941" t="s">
        <v>8</v>
      </c>
      <c r="J8941" t="s">
        <v>8</v>
      </c>
      <c r="K8941" t="s">
        <v>6766</v>
      </c>
    </row>
    <row r="8942" spans="1:11" x14ac:dyDescent="0.25">
      <c r="A8942">
        <v>5398</v>
      </c>
      <c r="B8942" t="s">
        <v>3821</v>
      </c>
      <c r="C8942" t="s">
        <v>3822</v>
      </c>
      <c r="D8942" t="s">
        <v>360</v>
      </c>
      <c r="E8942" t="s">
        <v>10</v>
      </c>
      <c r="F8942" t="s">
        <v>29</v>
      </c>
      <c r="G8942">
        <v>3447</v>
      </c>
      <c r="H8942" t="s">
        <v>8</v>
      </c>
      <c r="I8942" t="s">
        <v>8</v>
      </c>
      <c r="J8942" t="s">
        <v>8</v>
      </c>
      <c r="K8942" t="s">
        <v>6766</v>
      </c>
    </row>
    <row r="8943" spans="1:11" x14ac:dyDescent="0.25">
      <c r="A8943">
        <v>5400</v>
      </c>
      <c r="B8943" t="s">
        <v>3823</v>
      </c>
      <c r="C8943" t="s">
        <v>3824</v>
      </c>
      <c r="D8943" t="s">
        <v>237</v>
      </c>
      <c r="E8943" t="s">
        <v>10</v>
      </c>
      <c r="F8943" t="s">
        <v>238</v>
      </c>
      <c r="G8943">
        <v>3448</v>
      </c>
      <c r="H8943" t="s">
        <v>8</v>
      </c>
      <c r="I8943" t="s">
        <v>8</v>
      </c>
      <c r="J8943" t="s">
        <v>8</v>
      </c>
      <c r="K8943" t="s">
        <v>6766</v>
      </c>
    </row>
    <row r="8944" spans="1:11" x14ac:dyDescent="0.25">
      <c r="A8944">
        <v>5401</v>
      </c>
      <c r="B8944" t="s">
        <v>3825</v>
      </c>
      <c r="C8944" t="s">
        <v>6678</v>
      </c>
      <c r="D8944" t="s">
        <v>260</v>
      </c>
      <c r="E8944" t="s">
        <v>10</v>
      </c>
      <c r="F8944" t="s">
        <v>261</v>
      </c>
      <c r="G8944">
        <v>3449</v>
      </c>
      <c r="H8944" t="s">
        <v>8</v>
      </c>
      <c r="I8944" t="s">
        <v>8</v>
      </c>
      <c r="J8944" t="s">
        <v>8</v>
      </c>
      <c r="K8944" t="s">
        <v>6766</v>
      </c>
    </row>
    <row r="8945" spans="1:11" x14ac:dyDescent="0.25">
      <c r="A8945">
        <v>5402</v>
      </c>
      <c r="B8945" t="s">
        <v>3826</v>
      </c>
      <c r="C8945" t="s">
        <v>3827</v>
      </c>
      <c r="D8945" t="s">
        <v>27</v>
      </c>
      <c r="E8945" t="s">
        <v>10</v>
      </c>
      <c r="F8945" t="s">
        <v>29</v>
      </c>
      <c r="G8945">
        <v>3450</v>
      </c>
      <c r="H8945" t="s">
        <v>8</v>
      </c>
      <c r="I8945" t="s">
        <v>8</v>
      </c>
      <c r="J8945" t="s">
        <v>8</v>
      </c>
      <c r="K8945" t="s">
        <v>6766</v>
      </c>
    </row>
    <row r="8946" spans="1:11" x14ac:dyDescent="0.25">
      <c r="A8946">
        <v>5403</v>
      </c>
      <c r="B8946" t="s">
        <v>3828</v>
      </c>
      <c r="C8946" t="s">
        <v>3829</v>
      </c>
      <c r="D8946" t="s">
        <v>27</v>
      </c>
      <c r="E8946" t="s">
        <v>10</v>
      </c>
      <c r="F8946" t="s">
        <v>29</v>
      </c>
      <c r="G8946">
        <v>3451</v>
      </c>
      <c r="H8946" t="s">
        <v>8</v>
      </c>
      <c r="I8946" t="s">
        <v>8</v>
      </c>
      <c r="J8946" t="s">
        <v>8</v>
      </c>
      <c r="K8946" t="s">
        <v>6766</v>
      </c>
    </row>
    <row r="8947" spans="1:11" x14ac:dyDescent="0.25">
      <c r="A8947">
        <v>5404</v>
      </c>
      <c r="B8947" t="s">
        <v>3830</v>
      </c>
      <c r="C8947" t="s">
        <v>3831</v>
      </c>
      <c r="D8947" t="s">
        <v>171</v>
      </c>
      <c r="E8947" t="s">
        <v>10</v>
      </c>
      <c r="F8947" t="s">
        <v>60</v>
      </c>
      <c r="G8947">
        <v>3452</v>
      </c>
      <c r="H8947" t="s">
        <v>8</v>
      </c>
      <c r="I8947" t="s">
        <v>8</v>
      </c>
      <c r="J8947" t="s">
        <v>8</v>
      </c>
      <c r="K8947" t="s">
        <v>6766</v>
      </c>
    </row>
    <row r="8948" spans="1:11" x14ac:dyDescent="0.25">
      <c r="A8948">
        <v>5405</v>
      </c>
      <c r="B8948" t="s">
        <v>3832</v>
      </c>
      <c r="C8948" t="s">
        <v>3833</v>
      </c>
      <c r="D8948" t="s">
        <v>568</v>
      </c>
      <c r="E8948" t="s">
        <v>10</v>
      </c>
      <c r="F8948" t="s">
        <v>29</v>
      </c>
      <c r="G8948">
        <v>3453</v>
      </c>
      <c r="H8948" t="s">
        <v>8</v>
      </c>
      <c r="I8948" t="s">
        <v>8</v>
      </c>
      <c r="J8948" t="s">
        <v>8</v>
      </c>
      <c r="K8948" t="s">
        <v>6766</v>
      </c>
    </row>
    <row r="8949" spans="1:11" x14ac:dyDescent="0.25">
      <c r="A8949">
        <v>5406</v>
      </c>
      <c r="B8949" t="s">
        <v>3834</v>
      </c>
      <c r="C8949" t="s">
        <v>3835</v>
      </c>
      <c r="D8949" t="s">
        <v>63</v>
      </c>
      <c r="E8949" t="s">
        <v>10</v>
      </c>
      <c r="F8949" t="s">
        <v>64</v>
      </c>
      <c r="G8949">
        <v>3454</v>
      </c>
      <c r="H8949" t="s">
        <v>8</v>
      </c>
      <c r="I8949" t="s">
        <v>8</v>
      </c>
      <c r="J8949" t="s">
        <v>8</v>
      </c>
      <c r="K8949" t="s">
        <v>6766</v>
      </c>
    </row>
    <row r="8950" spans="1:11" x14ac:dyDescent="0.25">
      <c r="A8950">
        <v>5407</v>
      </c>
      <c r="B8950" t="s">
        <v>3836</v>
      </c>
      <c r="C8950" t="s">
        <v>3835</v>
      </c>
      <c r="D8950" t="s">
        <v>63</v>
      </c>
      <c r="E8950" t="s">
        <v>10</v>
      </c>
      <c r="F8950" t="s">
        <v>64</v>
      </c>
      <c r="G8950">
        <v>3455</v>
      </c>
      <c r="H8950" t="s">
        <v>8</v>
      </c>
      <c r="I8950" t="s">
        <v>8</v>
      </c>
      <c r="J8950" t="s">
        <v>8</v>
      </c>
      <c r="K8950" t="s">
        <v>6766</v>
      </c>
    </row>
    <row r="8951" spans="1:11" x14ac:dyDescent="0.25">
      <c r="A8951">
        <v>5408</v>
      </c>
      <c r="B8951" t="s">
        <v>3837</v>
      </c>
      <c r="C8951" t="s">
        <v>3838</v>
      </c>
      <c r="D8951" t="s">
        <v>420</v>
      </c>
      <c r="E8951" t="s">
        <v>10</v>
      </c>
      <c r="F8951" t="s">
        <v>28</v>
      </c>
      <c r="G8951">
        <v>3456</v>
      </c>
      <c r="H8951" t="s">
        <v>8</v>
      </c>
      <c r="I8951" t="s">
        <v>8</v>
      </c>
      <c r="J8951" t="s">
        <v>8</v>
      </c>
      <c r="K8951" t="s">
        <v>6766</v>
      </c>
    </row>
    <row r="8952" spans="1:11" x14ac:dyDescent="0.25">
      <c r="A8952">
        <v>5409</v>
      </c>
      <c r="B8952" t="s">
        <v>3839</v>
      </c>
      <c r="C8952" t="s">
        <v>3838</v>
      </c>
      <c r="D8952" t="s">
        <v>420</v>
      </c>
      <c r="E8952" t="s">
        <v>10</v>
      </c>
      <c r="F8952" t="s">
        <v>28</v>
      </c>
      <c r="G8952">
        <v>3457</v>
      </c>
      <c r="H8952" t="s">
        <v>8</v>
      </c>
      <c r="I8952" t="s">
        <v>8</v>
      </c>
      <c r="J8952" t="s">
        <v>8</v>
      </c>
      <c r="K8952" t="s">
        <v>6766</v>
      </c>
    </row>
    <row r="8953" spans="1:11" x14ac:dyDescent="0.25">
      <c r="A8953">
        <v>5410</v>
      </c>
      <c r="B8953" t="s">
        <v>3840</v>
      </c>
      <c r="C8953" t="s">
        <v>3841</v>
      </c>
      <c r="D8953" t="s">
        <v>3842</v>
      </c>
      <c r="E8953" t="s">
        <v>130</v>
      </c>
      <c r="F8953" t="s">
        <v>3843</v>
      </c>
      <c r="G8953">
        <v>3458</v>
      </c>
      <c r="H8953" t="s">
        <v>8</v>
      </c>
      <c r="I8953" t="s">
        <v>8</v>
      </c>
      <c r="J8953" t="s">
        <v>8</v>
      </c>
      <c r="K8953" t="s">
        <v>6766</v>
      </c>
    </row>
    <row r="8954" spans="1:11" x14ac:dyDescent="0.25">
      <c r="A8954">
        <v>5411</v>
      </c>
      <c r="B8954" t="s">
        <v>3844</v>
      </c>
      <c r="C8954" t="s">
        <v>3845</v>
      </c>
      <c r="D8954" t="s">
        <v>63</v>
      </c>
      <c r="E8954" t="s">
        <v>10</v>
      </c>
      <c r="F8954" t="s">
        <v>64</v>
      </c>
      <c r="G8954">
        <v>3459</v>
      </c>
      <c r="H8954" t="s">
        <v>8</v>
      </c>
      <c r="I8954" t="s">
        <v>8</v>
      </c>
      <c r="J8954" t="s">
        <v>8</v>
      </c>
      <c r="K8954" t="s">
        <v>6766</v>
      </c>
    </row>
    <row r="8955" spans="1:11" x14ac:dyDescent="0.25">
      <c r="A8955">
        <v>5413</v>
      </c>
      <c r="B8955" t="s">
        <v>3846</v>
      </c>
      <c r="C8955" t="s">
        <v>3847</v>
      </c>
      <c r="D8955" t="s">
        <v>201</v>
      </c>
      <c r="E8955" t="s">
        <v>10</v>
      </c>
      <c r="F8955" t="s">
        <v>202</v>
      </c>
      <c r="G8955">
        <v>3461</v>
      </c>
      <c r="H8955" t="s">
        <v>8</v>
      </c>
      <c r="I8955" t="s">
        <v>8</v>
      </c>
      <c r="J8955" t="s">
        <v>8</v>
      </c>
      <c r="K8955" t="s">
        <v>6766</v>
      </c>
    </row>
    <row r="8956" spans="1:11" x14ac:dyDescent="0.25">
      <c r="A8956">
        <v>5414</v>
      </c>
      <c r="B8956" t="s">
        <v>3848</v>
      </c>
      <c r="C8956" t="s">
        <v>3849</v>
      </c>
      <c r="D8956" t="s">
        <v>3850</v>
      </c>
      <c r="E8956" t="s">
        <v>130</v>
      </c>
      <c r="F8956" t="s">
        <v>3851</v>
      </c>
      <c r="G8956">
        <v>3462</v>
      </c>
      <c r="H8956" t="s">
        <v>8</v>
      </c>
      <c r="I8956" t="s">
        <v>8</v>
      </c>
      <c r="J8956" t="s">
        <v>8</v>
      </c>
      <c r="K8956" t="s">
        <v>6766</v>
      </c>
    </row>
    <row r="8957" spans="1:11" x14ac:dyDescent="0.25">
      <c r="A8957">
        <v>5416</v>
      </c>
      <c r="B8957" t="s">
        <v>3852</v>
      </c>
      <c r="C8957" t="s">
        <v>3853</v>
      </c>
      <c r="D8957" t="s">
        <v>511</v>
      </c>
      <c r="E8957" t="s">
        <v>10</v>
      </c>
      <c r="F8957" t="s">
        <v>197</v>
      </c>
      <c r="G8957">
        <v>3464</v>
      </c>
      <c r="H8957" t="s">
        <v>8</v>
      </c>
      <c r="I8957" t="s">
        <v>8</v>
      </c>
      <c r="J8957" t="s">
        <v>8</v>
      </c>
      <c r="K8957" t="s">
        <v>6766</v>
      </c>
    </row>
    <row r="8958" spans="1:11" x14ac:dyDescent="0.25">
      <c r="A8958">
        <v>5417</v>
      </c>
      <c r="B8958" t="s">
        <v>3854</v>
      </c>
      <c r="C8958" t="s">
        <v>3855</v>
      </c>
      <c r="D8958" t="s">
        <v>23</v>
      </c>
      <c r="E8958" t="s">
        <v>10</v>
      </c>
      <c r="F8958" t="s">
        <v>24</v>
      </c>
      <c r="G8958">
        <v>3465</v>
      </c>
      <c r="H8958" t="s">
        <v>8</v>
      </c>
      <c r="I8958" t="s">
        <v>8</v>
      </c>
      <c r="J8958" t="s">
        <v>8</v>
      </c>
      <c r="K8958" t="s">
        <v>6766</v>
      </c>
    </row>
    <row r="8959" spans="1:11" x14ac:dyDescent="0.25">
      <c r="A8959">
        <v>5418</v>
      </c>
      <c r="B8959" t="s">
        <v>3857</v>
      </c>
      <c r="C8959" t="s">
        <v>3858</v>
      </c>
      <c r="D8959" t="s">
        <v>63</v>
      </c>
      <c r="E8959" t="s">
        <v>10</v>
      </c>
      <c r="F8959" t="s">
        <v>64</v>
      </c>
      <c r="G8959">
        <v>3466</v>
      </c>
      <c r="H8959" t="s">
        <v>8</v>
      </c>
      <c r="I8959" t="s">
        <v>8</v>
      </c>
      <c r="J8959" t="s">
        <v>8</v>
      </c>
      <c r="K8959" t="s">
        <v>6766</v>
      </c>
    </row>
    <row r="8960" spans="1:11" x14ac:dyDescent="0.25">
      <c r="A8960">
        <v>5419</v>
      </c>
      <c r="B8960" t="s">
        <v>3859</v>
      </c>
      <c r="C8960" t="s">
        <v>3860</v>
      </c>
      <c r="D8960" t="s">
        <v>70</v>
      </c>
      <c r="E8960" t="s">
        <v>10</v>
      </c>
      <c r="F8960" t="s">
        <v>71</v>
      </c>
      <c r="G8960">
        <v>3467</v>
      </c>
      <c r="H8960" t="s">
        <v>8</v>
      </c>
      <c r="I8960" t="s">
        <v>8</v>
      </c>
      <c r="J8960" t="s">
        <v>8</v>
      </c>
      <c r="K8960" t="s">
        <v>6766</v>
      </c>
    </row>
    <row r="8961" spans="1:11" x14ac:dyDescent="0.25">
      <c r="A8961">
        <v>5420</v>
      </c>
      <c r="B8961" t="s">
        <v>3861</v>
      </c>
      <c r="C8961" t="s">
        <v>3862</v>
      </c>
      <c r="D8961" t="s">
        <v>27</v>
      </c>
      <c r="E8961" t="s">
        <v>10</v>
      </c>
      <c r="F8961" t="s">
        <v>29</v>
      </c>
      <c r="G8961">
        <v>3468</v>
      </c>
      <c r="H8961" t="s">
        <v>8</v>
      </c>
      <c r="I8961" t="s">
        <v>8</v>
      </c>
      <c r="J8961" t="s">
        <v>8</v>
      </c>
      <c r="K8961" t="s">
        <v>6766</v>
      </c>
    </row>
    <row r="8962" spans="1:11" x14ac:dyDescent="0.25">
      <c r="A8962">
        <v>5421</v>
      </c>
      <c r="B8962" t="s">
        <v>3863</v>
      </c>
      <c r="C8962" t="s">
        <v>3864</v>
      </c>
      <c r="D8962" t="s">
        <v>201</v>
      </c>
      <c r="E8962" t="s">
        <v>10</v>
      </c>
      <c r="F8962" t="s">
        <v>202</v>
      </c>
      <c r="G8962">
        <v>3469</v>
      </c>
      <c r="H8962" t="s">
        <v>8</v>
      </c>
      <c r="I8962" t="s">
        <v>8</v>
      </c>
      <c r="J8962" t="s">
        <v>8</v>
      </c>
      <c r="K8962" t="s">
        <v>6766</v>
      </c>
    </row>
    <row r="8963" spans="1:11" x14ac:dyDescent="0.25">
      <c r="A8963">
        <v>5422</v>
      </c>
      <c r="B8963" t="s">
        <v>3865</v>
      </c>
      <c r="C8963" t="s">
        <v>3866</v>
      </c>
      <c r="D8963" t="s">
        <v>301</v>
      </c>
      <c r="E8963" t="s">
        <v>10</v>
      </c>
      <c r="F8963" t="s">
        <v>302</v>
      </c>
      <c r="G8963">
        <v>3470</v>
      </c>
      <c r="H8963" t="s">
        <v>8</v>
      </c>
      <c r="I8963" t="s">
        <v>8</v>
      </c>
      <c r="J8963" t="s">
        <v>8</v>
      </c>
      <c r="K8963" t="s">
        <v>6766</v>
      </c>
    </row>
    <row r="8964" spans="1:11" x14ac:dyDescent="0.25">
      <c r="A8964">
        <v>5423</v>
      </c>
      <c r="B8964" t="s">
        <v>3867</v>
      </c>
      <c r="C8964" t="s">
        <v>3868</v>
      </c>
      <c r="D8964" t="s">
        <v>342</v>
      </c>
      <c r="E8964" t="s">
        <v>10</v>
      </c>
      <c r="F8964" t="s">
        <v>197</v>
      </c>
      <c r="G8964">
        <v>3471</v>
      </c>
      <c r="H8964" t="s">
        <v>8</v>
      </c>
      <c r="I8964" t="s">
        <v>8</v>
      </c>
      <c r="J8964" t="s">
        <v>8</v>
      </c>
      <c r="K8964" t="s">
        <v>6766</v>
      </c>
    </row>
    <row r="8965" spans="1:11" x14ac:dyDescent="0.25">
      <c r="A8965">
        <v>5424</v>
      </c>
      <c r="B8965" t="s">
        <v>3869</v>
      </c>
      <c r="C8965" t="s">
        <v>6679</v>
      </c>
      <c r="D8965" t="s">
        <v>171</v>
      </c>
      <c r="E8965" t="s">
        <v>10</v>
      </c>
      <c r="F8965" t="s">
        <v>29</v>
      </c>
      <c r="G8965">
        <v>3472</v>
      </c>
      <c r="H8965" t="s">
        <v>8</v>
      </c>
      <c r="I8965" t="s">
        <v>8</v>
      </c>
      <c r="J8965" t="s">
        <v>8</v>
      </c>
      <c r="K8965" t="s">
        <v>6766</v>
      </c>
    </row>
    <row r="8966" spans="1:11" x14ac:dyDescent="0.25">
      <c r="A8966">
        <v>5425</v>
      </c>
      <c r="B8966" t="s">
        <v>3870</v>
      </c>
      <c r="C8966" t="s">
        <v>3871</v>
      </c>
      <c r="D8966" t="s">
        <v>27</v>
      </c>
      <c r="E8966" t="s">
        <v>10</v>
      </c>
      <c r="F8966" t="s">
        <v>28</v>
      </c>
      <c r="G8966">
        <v>3473</v>
      </c>
      <c r="H8966" t="s">
        <v>8</v>
      </c>
      <c r="I8966" t="s">
        <v>8</v>
      </c>
      <c r="J8966" t="s">
        <v>8</v>
      </c>
      <c r="K8966" t="s">
        <v>6766</v>
      </c>
    </row>
    <row r="8967" spans="1:11" x14ac:dyDescent="0.25">
      <c r="A8967">
        <v>5426</v>
      </c>
      <c r="B8967" t="s">
        <v>3872</v>
      </c>
      <c r="C8967" t="s">
        <v>3873</v>
      </c>
      <c r="D8967" t="s">
        <v>23</v>
      </c>
      <c r="E8967" t="s">
        <v>10</v>
      </c>
      <c r="F8967" t="s">
        <v>45</v>
      </c>
      <c r="G8967">
        <v>3474</v>
      </c>
      <c r="H8967" t="s">
        <v>8</v>
      </c>
      <c r="I8967" t="s">
        <v>8</v>
      </c>
      <c r="J8967" t="s">
        <v>8</v>
      </c>
      <c r="K8967" t="s">
        <v>6766</v>
      </c>
    </row>
    <row r="8968" spans="1:11" x14ac:dyDescent="0.25">
      <c r="A8968">
        <v>5427</v>
      </c>
      <c r="B8968" t="s">
        <v>3874</v>
      </c>
      <c r="C8968" t="s">
        <v>3875</v>
      </c>
      <c r="D8968" t="s">
        <v>171</v>
      </c>
      <c r="E8968" t="s">
        <v>10</v>
      </c>
      <c r="F8968" t="s">
        <v>60</v>
      </c>
      <c r="G8968">
        <v>3475</v>
      </c>
      <c r="H8968" t="s">
        <v>8</v>
      </c>
      <c r="I8968" t="s">
        <v>8</v>
      </c>
      <c r="J8968" t="s">
        <v>8</v>
      </c>
      <c r="K8968" t="s">
        <v>6766</v>
      </c>
    </row>
    <row r="8969" spans="1:11" x14ac:dyDescent="0.25">
      <c r="A8969">
        <v>5429</v>
      </c>
      <c r="B8969" t="s">
        <v>3876</v>
      </c>
      <c r="C8969" t="s">
        <v>3877</v>
      </c>
      <c r="D8969" t="s">
        <v>27</v>
      </c>
      <c r="E8969" t="s">
        <v>10</v>
      </c>
      <c r="F8969" t="s">
        <v>65</v>
      </c>
      <c r="G8969">
        <v>3477</v>
      </c>
      <c r="H8969" t="s">
        <v>8</v>
      </c>
      <c r="I8969" t="s">
        <v>8</v>
      </c>
      <c r="J8969" t="s">
        <v>8</v>
      </c>
      <c r="K8969" t="s">
        <v>6766</v>
      </c>
    </row>
    <row r="8970" spans="1:11" x14ac:dyDescent="0.25">
      <c r="A8970">
        <v>5430</v>
      </c>
      <c r="B8970" t="s">
        <v>3878</v>
      </c>
      <c r="C8970" t="s">
        <v>3879</v>
      </c>
      <c r="D8970" t="s">
        <v>333</v>
      </c>
      <c r="E8970" t="s">
        <v>10</v>
      </c>
      <c r="F8970" t="s">
        <v>376</v>
      </c>
      <c r="G8970">
        <v>3478</v>
      </c>
      <c r="H8970" t="s">
        <v>8</v>
      </c>
      <c r="I8970" t="s">
        <v>8</v>
      </c>
      <c r="J8970" t="s">
        <v>8</v>
      </c>
      <c r="K8970" t="s">
        <v>6766</v>
      </c>
    </row>
    <row r="8971" spans="1:11" x14ac:dyDescent="0.25">
      <c r="A8971">
        <v>5431</v>
      </c>
      <c r="B8971" t="s">
        <v>3880</v>
      </c>
      <c r="C8971" t="s">
        <v>3881</v>
      </c>
      <c r="D8971" t="s">
        <v>27</v>
      </c>
      <c r="E8971" t="s">
        <v>10</v>
      </c>
      <c r="F8971" t="s">
        <v>29</v>
      </c>
      <c r="G8971">
        <v>3479</v>
      </c>
      <c r="H8971" t="s">
        <v>8</v>
      </c>
      <c r="I8971" t="s">
        <v>8</v>
      </c>
      <c r="J8971" t="s">
        <v>8</v>
      </c>
      <c r="K8971" t="s">
        <v>6766</v>
      </c>
    </row>
    <row r="8972" spans="1:11" x14ac:dyDescent="0.25">
      <c r="A8972">
        <v>5432</v>
      </c>
      <c r="B8972" t="s">
        <v>3882</v>
      </c>
      <c r="C8972" t="s">
        <v>3883</v>
      </c>
      <c r="D8972" t="s">
        <v>511</v>
      </c>
      <c r="E8972" t="s">
        <v>10</v>
      </c>
      <c r="F8972" t="s">
        <v>197</v>
      </c>
      <c r="G8972">
        <v>3480</v>
      </c>
      <c r="H8972" t="s">
        <v>8</v>
      </c>
      <c r="I8972" t="s">
        <v>8</v>
      </c>
      <c r="J8972" t="s">
        <v>8</v>
      </c>
      <c r="K8972" t="s">
        <v>6766</v>
      </c>
    </row>
    <row r="8973" spans="1:11" x14ac:dyDescent="0.25">
      <c r="A8973">
        <v>5433</v>
      </c>
      <c r="B8973" t="s">
        <v>3884</v>
      </c>
      <c r="C8973" t="s">
        <v>3255</v>
      </c>
      <c r="D8973" t="s">
        <v>568</v>
      </c>
      <c r="E8973" t="s">
        <v>10</v>
      </c>
      <c r="F8973" t="s">
        <v>29</v>
      </c>
      <c r="G8973">
        <v>3481</v>
      </c>
      <c r="H8973" t="s">
        <v>8</v>
      </c>
      <c r="I8973" t="s">
        <v>8</v>
      </c>
      <c r="J8973" t="s">
        <v>8</v>
      </c>
      <c r="K8973" t="s">
        <v>6766</v>
      </c>
    </row>
    <row r="8974" spans="1:11" x14ac:dyDescent="0.25">
      <c r="A8974">
        <v>5433</v>
      </c>
      <c r="B8974" t="s">
        <v>3884</v>
      </c>
      <c r="C8974" t="s">
        <v>3255</v>
      </c>
      <c r="D8974" t="s">
        <v>568</v>
      </c>
      <c r="E8974" t="s">
        <v>10</v>
      </c>
      <c r="F8974" t="s">
        <v>29</v>
      </c>
      <c r="G8974">
        <v>3481</v>
      </c>
      <c r="H8974" t="s">
        <v>8</v>
      </c>
      <c r="I8974" t="s">
        <v>8</v>
      </c>
      <c r="J8974" t="s">
        <v>8</v>
      </c>
      <c r="K8974" t="s">
        <v>6766</v>
      </c>
    </row>
    <row r="8975" spans="1:11" x14ac:dyDescent="0.25">
      <c r="A8975">
        <v>5433</v>
      </c>
      <c r="B8975" t="s">
        <v>3884</v>
      </c>
      <c r="C8975" t="s">
        <v>3255</v>
      </c>
      <c r="D8975" t="s">
        <v>568</v>
      </c>
      <c r="E8975" t="s">
        <v>10</v>
      </c>
      <c r="F8975" t="s">
        <v>29</v>
      </c>
      <c r="G8975">
        <v>3481</v>
      </c>
      <c r="H8975" t="s">
        <v>8</v>
      </c>
      <c r="I8975" t="s">
        <v>8</v>
      </c>
      <c r="J8975" t="s">
        <v>8</v>
      </c>
      <c r="K8975" t="s">
        <v>6766</v>
      </c>
    </row>
    <row r="8976" spans="1:11" x14ac:dyDescent="0.25">
      <c r="A8976">
        <v>5434</v>
      </c>
      <c r="B8976" t="s">
        <v>3885</v>
      </c>
      <c r="C8976" t="s">
        <v>3886</v>
      </c>
      <c r="D8976" t="s">
        <v>171</v>
      </c>
      <c r="E8976" t="s">
        <v>10</v>
      </c>
      <c r="F8976" t="s">
        <v>60</v>
      </c>
      <c r="G8976">
        <v>3482</v>
      </c>
      <c r="H8976" t="s">
        <v>8</v>
      </c>
      <c r="I8976" t="s">
        <v>8</v>
      </c>
      <c r="J8976" t="s">
        <v>8</v>
      </c>
      <c r="K8976" t="s">
        <v>6766</v>
      </c>
    </row>
    <row r="8977" spans="1:11" x14ac:dyDescent="0.25">
      <c r="A8977">
        <v>5435</v>
      </c>
      <c r="B8977" t="s">
        <v>3887</v>
      </c>
      <c r="C8977" t="s">
        <v>3888</v>
      </c>
      <c r="D8977" t="s">
        <v>27</v>
      </c>
      <c r="E8977" t="s">
        <v>10</v>
      </c>
      <c r="F8977" t="s">
        <v>28</v>
      </c>
      <c r="G8977">
        <v>3483</v>
      </c>
      <c r="H8977" t="s">
        <v>8</v>
      </c>
      <c r="I8977" t="s">
        <v>8</v>
      </c>
      <c r="J8977" t="s">
        <v>8</v>
      </c>
      <c r="K8977" t="s">
        <v>6766</v>
      </c>
    </row>
    <row r="8978" spans="1:11" x14ac:dyDescent="0.25">
      <c r="A8978">
        <v>5436</v>
      </c>
      <c r="B8978" t="s">
        <v>3889</v>
      </c>
      <c r="C8978" t="s">
        <v>3890</v>
      </c>
      <c r="D8978" t="s">
        <v>237</v>
      </c>
      <c r="E8978" t="s">
        <v>10</v>
      </c>
      <c r="F8978" t="s">
        <v>238</v>
      </c>
      <c r="G8978">
        <v>3484</v>
      </c>
      <c r="H8978" t="s">
        <v>8</v>
      </c>
      <c r="I8978" t="s">
        <v>8</v>
      </c>
      <c r="J8978" t="s">
        <v>8</v>
      </c>
      <c r="K8978" t="s">
        <v>6766</v>
      </c>
    </row>
    <row r="8979" spans="1:11" x14ac:dyDescent="0.25">
      <c r="A8979">
        <v>5437</v>
      </c>
      <c r="B8979" t="s">
        <v>3891</v>
      </c>
      <c r="C8979" t="s">
        <v>3892</v>
      </c>
      <c r="D8979" t="s">
        <v>103</v>
      </c>
      <c r="E8979" t="s">
        <v>10</v>
      </c>
      <c r="F8979" t="s">
        <v>33</v>
      </c>
      <c r="G8979">
        <v>3485</v>
      </c>
      <c r="H8979" t="s">
        <v>8</v>
      </c>
      <c r="I8979" t="s">
        <v>8</v>
      </c>
      <c r="J8979" t="s">
        <v>8</v>
      </c>
      <c r="K8979" t="s">
        <v>6766</v>
      </c>
    </row>
    <row r="8980" spans="1:11" x14ac:dyDescent="0.25">
      <c r="A8980">
        <v>5438</v>
      </c>
      <c r="B8980" t="s">
        <v>3893</v>
      </c>
      <c r="C8980" t="s">
        <v>3894</v>
      </c>
      <c r="D8980" t="s">
        <v>2413</v>
      </c>
      <c r="E8980" t="s">
        <v>10</v>
      </c>
      <c r="F8980" t="s">
        <v>29</v>
      </c>
      <c r="G8980">
        <v>3486</v>
      </c>
      <c r="H8980" t="s">
        <v>8</v>
      </c>
      <c r="I8980" t="s">
        <v>8</v>
      </c>
      <c r="J8980" t="s">
        <v>8</v>
      </c>
      <c r="K8980" t="s">
        <v>6766</v>
      </c>
    </row>
    <row r="8981" spans="1:11" x14ac:dyDescent="0.25">
      <c r="A8981">
        <v>5439</v>
      </c>
      <c r="B8981" t="s">
        <v>3895</v>
      </c>
      <c r="C8981" t="s">
        <v>3896</v>
      </c>
      <c r="D8981" t="s">
        <v>232</v>
      </c>
      <c r="E8981" t="s">
        <v>10</v>
      </c>
      <c r="F8981" t="s">
        <v>28</v>
      </c>
      <c r="G8981">
        <v>3487</v>
      </c>
      <c r="H8981" t="s">
        <v>8</v>
      </c>
      <c r="I8981" t="s">
        <v>8</v>
      </c>
      <c r="J8981" t="s">
        <v>8</v>
      </c>
      <c r="K8981" t="s">
        <v>6766</v>
      </c>
    </row>
    <row r="8982" spans="1:11" x14ac:dyDescent="0.25">
      <c r="A8982">
        <v>5440</v>
      </c>
      <c r="B8982" t="s">
        <v>3897</v>
      </c>
      <c r="C8982" t="s">
        <v>3898</v>
      </c>
      <c r="D8982" t="s">
        <v>32</v>
      </c>
      <c r="E8982" t="s">
        <v>10</v>
      </c>
      <c r="F8982" t="s">
        <v>33</v>
      </c>
      <c r="G8982">
        <v>3488</v>
      </c>
      <c r="H8982" t="s">
        <v>8</v>
      </c>
      <c r="I8982" t="s">
        <v>8</v>
      </c>
      <c r="J8982" t="s">
        <v>8</v>
      </c>
      <c r="K8982" t="s">
        <v>6766</v>
      </c>
    </row>
    <row r="8983" spans="1:11" x14ac:dyDescent="0.25">
      <c r="A8983">
        <v>5441</v>
      </c>
      <c r="B8983" t="s">
        <v>3899</v>
      </c>
      <c r="C8983" t="s">
        <v>3900</v>
      </c>
      <c r="D8983" t="s">
        <v>63</v>
      </c>
      <c r="E8983" t="s">
        <v>10</v>
      </c>
      <c r="F8983" t="s">
        <v>64</v>
      </c>
      <c r="G8983">
        <v>3489</v>
      </c>
      <c r="H8983" t="s">
        <v>8</v>
      </c>
      <c r="I8983" t="s">
        <v>8</v>
      </c>
      <c r="J8983" t="s">
        <v>8</v>
      </c>
      <c r="K8983" t="s">
        <v>6766</v>
      </c>
    </row>
    <row r="8984" spans="1:11" x14ac:dyDescent="0.25">
      <c r="A8984">
        <v>5443</v>
      </c>
      <c r="B8984" t="s">
        <v>1547</v>
      </c>
      <c r="C8984" t="s">
        <v>1548</v>
      </c>
      <c r="D8984" t="s">
        <v>237</v>
      </c>
      <c r="E8984" t="s">
        <v>10</v>
      </c>
      <c r="F8984" t="s">
        <v>238</v>
      </c>
      <c r="G8984">
        <v>3491</v>
      </c>
      <c r="H8984" t="s">
        <v>8</v>
      </c>
      <c r="I8984" t="s">
        <v>8</v>
      </c>
      <c r="J8984" t="s">
        <v>8</v>
      </c>
      <c r="K8984" t="s">
        <v>6766</v>
      </c>
    </row>
    <row r="8985" spans="1:11" x14ac:dyDescent="0.25">
      <c r="A8985">
        <v>5445</v>
      </c>
      <c r="B8985" t="s">
        <v>3901</v>
      </c>
      <c r="C8985" t="s">
        <v>3902</v>
      </c>
      <c r="D8985" t="s">
        <v>27</v>
      </c>
      <c r="E8985" t="s">
        <v>10</v>
      </c>
      <c r="F8985" t="s">
        <v>197</v>
      </c>
      <c r="G8985">
        <v>3493</v>
      </c>
      <c r="H8985" t="s">
        <v>8</v>
      </c>
      <c r="I8985" t="s">
        <v>8</v>
      </c>
      <c r="J8985" t="s">
        <v>8</v>
      </c>
      <c r="K8985" t="s">
        <v>6766</v>
      </c>
    </row>
    <row r="8986" spans="1:11" x14ac:dyDescent="0.25">
      <c r="A8986">
        <v>5446</v>
      </c>
      <c r="B8986" t="s">
        <v>3903</v>
      </c>
      <c r="C8986" t="s">
        <v>3904</v>
      </c>
      <c r="D8986" t="s">
        <v>70</v>
      </c>
      <c r="E8986" t="s">
        <v>10</v>
      </c>
      <c r="F8986" t="s">
        <v>71</v>
      </c>
      <c r="G8986">
        <v>3494</v>
      </c>
      <c r="H8986" t="s">
        <v>8</v>
      </c>
      <c r="I8986" t="s">
        <v>8</v>
      </c>
      <c r="J8986" t="s">
        <v>8</v>
      </c>
      <c r="K8986" t="s">
        <v>6766</v>
      </c>
    </row>
    <row r="8987" spans="1:11" x14ac:dyDescent="0.25">
      <c r="A8987">
        <v>5446</v>
      </c>
      <c r="B8987" t="s">
        <v>3903</v>
      </c>
      <c r="C8987" t="s">
        <v>3904</v>
      </c>
      <c r="D8987" t="s">
        <v>70</v>
      </c>
      <c r="E8987" t="s">
        <v>10</v>
      </c>
      <c r="F8987" t="s">
        <v>71</v>
      </c>
      <c r="G8987">
        <v>3494</v>
      </c>
      <c r="H8987" t="s">
        <v>8</v>
      </c>
      <c r="I8987" t="s">
        <v>8</v>
      </c>
      <c r="J8987" t="s">
        <v>8</v>
      </c>
      <c r="K8987" t="s">
        <v>6766</v>
      </c>
    </row>
    <row r="8988" spans="1:11" x14ac:dyDescent="0.25">
      <c r="A8988">
        <v>5447</v>
      </c>
      <c r="B8988" t="s">
        <v>3905</v>
      </c>
      <c r="C8988" t="s">
        <v>3906</v>
      </c>
      <c r="D8988" t="s">
        <v>63</v>
      </c>
      <c r="E8988" t="s">
        <v>10</v>
      </c>
      <c r="F8988" t="s">
        <v>64</v>
      </c>
      <c r="G8988">
        <v>3495</v>
      </c>
      <c r="H8988" t="s">
        <v>8</v>
      </c>
      <c r="I8988" t="s">
        <v>8</v>
      </c>
      <c r="J8988" t="s">
        <v>8</v>
      </c>
      <c r="K8988" t="s">
        <v>6766</v>
      </c>
    </row>
    <row r="8989" spans="1:11" x14ac:dyDescent="0.25">
      <c r="A8989">
        <v>5448</v>
      </c>
      <c r="B8989" t="s">
        <v>3907</v>
      </c>
      <c r="C8989" t="s">
        <v>3908</v>
      </c>
      <c r="D8989" t="s">
        <v>237</v>
      </c>
      <c r="E8989" t="s">
        <v>10</v>
      </c>
      <c r="F8989" t="s">
        <v>33</v>
      </c>
      <c r="G8989">
        <v>3496</v>
      </c>
      <c r="H8989" t="s">
        <v>8</v>
      </c>
      <c r="I8989" t="s">
        <v>8</v>
      </c>
      <c r="J8989" t="s">
        <v>8</v>
      </c>
      <c r="K8989" t="s">
        <v>6766</v>
      </c>
    </row>
    <row r="8990" spans="1:11" x14ac:dyDescent="0.25">
      <c r="A8990">
        <v>5449</v>
      </c>
      <c r="B8990" t="s">
        <v>1610</v>
      </c>
      <c r="C8990" t="s">
        <v>1607</v>
      </c>
      <c r="D8990" t="s">
        <v>27</v>
      </c>
      <c r="E8990" t="s">
        <v>10</v>
      </c>
      <c r="F8990" t="s">
        <v>29</v>
      </c>
      <c r="G8990">
        <v>3497</v>
      </c>
      <c r="H8990" t="s">
        <v>8</v>
      </c>
      <c r="I8990" t="s">
        <v>8</v>
      </c>
      <c r="J8990" t="s">
        <v>8</v>
      </c>
      <c r="K8990" t="s">
        <v>6766</v>
      </c>
    </row>
    <row r="8991" spans="1:11" x14ac:dyDescent="0.25">
      <c r="A8991">
        <v>5450</v>
      </c>
      <c r="B8991" t="s">
        <v>3909</v>
      </c>
      <c r="C8991" t="s">
        <v>1556</v>
      </c>
      <c r="D8991" t="s">
        <v>161</v>
      </c>
      <c r="E8991" t="s">
        <v>10</v>
      </c>
      <c r="F8991" t="s">
        <v>60</v>
      </c>
      <c r="G8991">
        <v>3498</v>
      </c>
      <c r="H8991" t="s">
        <v>8</v>
      </c>
      <c r="I8991" t="s">
        <v>8</v>
      </c>
      <c r="J8991" t="s">
        <v>8</v>
      </c>
      <c r="K8991" t="s">
        <v>6766</v>
      </c>
    </row>
    <row r="8992" spans="1:11" x14ac:dyDescent="0.25">
      <c r="A8992">
        <v>5451</v>
      </c>
      <c r="B8992" t="s">
        <v>3910</v>
      </c>
      <c r="C8992" t="s">
        <v>6169</v>
      </c>
      <c r="D8992" t="s">
        <v>27</v>
      </c>
      <c r="E8992" t="s">
        <v>10</v>
      </c>
      <c r="F8992" t="s">
        <v>29</v>
      </c>
      <c r="G8992">
        <v>3499</v>
      </c>
      <c r="H8992" t="s">
        <v>8</v>
      </c>
      <c r="I8992" t="s">
        <v>8</v>
      </c>
      <c r="J8992" t="s">
        <v>8</v>
      </c>
      <c r="K8992" t="s">
        <v>6766</v>
      </c>
    </row>
    <row r="8993" spans="1:11" x14ac:dyDescent="0.25">
      <c r="A8993">
        <v>5452</v>
      </c>
      <c r="B8993" t="s">
        <v>3911</v>
      </c>
      <c r="C8993" t="s">
        <v>3912</v>
      </c>
      <c r="D8993" t="s">
        <v>161</v>
      </c>
      <c r="E8993" t="s">
        <v>10</v>
      </c>
      <c r="F8993" t="s">
        <v>60</v>
      </c>
      <c r="G8993">
        <v>3500</v>
      </c>
      <c r="H8993" t="s">
        <v>8</v>
      </c>
      <c r="I8993" t="s">
        <v>8</v>
      </c>
      <c r="J8993" t="s">
        <v>8</v>
      </c>
      <c r="K8993" t="s">
        <v>6766</v>
      </c>
    </row>
    <row r="8994" spans="1:11" x14ac:dyDescent="0.25">
      <c r="A8994">
        <v>5453</v>
      </c>
      <c r="B8994" t="s">
        <v>3913</v>
      </c>
      <c r="C8994" t="s">
        <v>3912</v>
      </c>
      <c r="D8994" t="s">
        <v>161</v>
      </c>
      <c r="E8994" t="s">
        <v>10</v>
      </c>
      <c r="F8994" t="s">
        <v>60</v>
      </c>
      <c r="G8994">
        <v>3501</v>
      </c>
      <c r="H8994" t="s">
        <v>8</v>
      </c>
      <c r="I8994" t="s">
        <v>8</v>
      </c>
      <c r="J8994" t="s">
        <v>8</v>
      </c>
      <c r="K8994" t="s">
        <v>6766</v>
      </c>
    </row>
    <row r="8995" spans="1:11" x14ac:dyDescent="0.25">
      <c r="A8995">
        <v>5454</v>
      </c>
      <c r="B8995" t="s">
        <v>3914</v>
      </c>
      <c r="C8995" t="s">
        <v>3915</v>
      </c>
      <c r="D8995" t="s">
        <v>27</v>
      </c>
      <c r="E8995" t="s">
        <v>10</v>
      </c>
      <c r="F8995" t="s">
        <v>29</v>
      </c>
      <c r="G8995">
        <v>3502</v>
      </c>
      <c r="H8995" t="s">
        <v>8</v>
      </c>
      <c r="I8995" t="s">
        <v>8</v>
      </c>
      <c r="J8995" t="s">
        <v>8</v>
      </c>
      <c r="K8995" t="s">
        <v>6766</v>
      </c>
    </row>
    <row r="8996" spans="1:11" x14ac:dyDescent="0.25">
      <c r="A8996">
        <v>5455</v>
      </c>
      <c r="B8996" t="s">
        <v>3916</v>
      </c>
      <c r="C8996" t="s">
        <v>3917</v>
      </c>
      <c r="D8996" t="s">
        <v>27</v>
      </c>
      <c r="E8996" t="s">
        <v>10</v>
      </c>
      <c r="F8996" t="s">
        <v>29</v>
      </c>
      <c r="G8996">
        <v>3503</v>
      </c>
      <c r="H8996" t="s">
        <v>8</v>
      </c>
      <c r="I8996" t="s">
        <v>8</v>
      </c>
      <c r="J8996" t="s">
        <v>8</v>
      </c>
      <c r="K8996" t="s">
        <v>6766</v>
      </c>
    </row>
    <row r="8997" spans="1:11" x14ac:dyDescent="0.25">
      <c r="A8997">
        <v>5456</v>
      </c>
      <c r="B8997" t="s">
        <v>3918</v>
      </c>
      <c r="C8997" t="s">
        <v>3919</v>
      </c>
      <c r="D8997" t="s">
        <v>27</v>
      </c>
      <c r="E8997" t="s">
        <v>10</v>
      </c>
      <c r="F8997" t="s">
        <v>29</v>
      </c>
      <c r="G8997">
        <v>3504</v>
      </c>
      <c r="H8997" t="s">
        <v>8</v>
      </c>
      <c r="I8997" t="s">
        <v>8</v>
      </c>
      <c r="J8997" t="s">
        <v>8</v>
      </c>
      <c r="K8997" t="s">
        <v>6766</v>
      </c>
    </row>
    <row r="8998" spans="1:11" x14ac:dyDescent="0.25">
      <c r="A8998">
        <v>5457</v>
      </c>
      <c r="B8998" t="s">
        <v>3920</v>
      </c>
      <c r="C8998" t="s">
        <v>3921</v>
      </c>
      <c r="D8998" t="s">
        <v>431</v>
      </c>
      <c r="E8998" t="s">
        <v>10</v>
      </c>
      <c r="F8998" t="s">
        <v>197</v>
      </c>
      <c r="G8998">
        <v>3505</v>
      </c>
      <c r="H8998" t="s">
        <v>8</v>
      </c>
      <c r="I8998" t="s">
        <v>8</v>
      </c>
      <c r="J8998" t="s">
        <v>8</v>
      </c>
      <c r="K8998" t="s">
        <v>6766</v>
      </c>
    </row>
    <row r="8999" spans="1:11" x14ac:dyDescent="0.25">
      <c r="A8999">
        <v>5458</v>
      </c>
      <c r="B8999" t="s">
        <v>4220</v>
      </c>
      <c r="C8999" t="s">
        <v>3922</v>
      </c>
      <c r="D8999" t="s">
        <v>237</v>
      </c>
      <c r="E8999" t="s">
        <v>10</v>
      </c>
      <c r="F8999" t="s">
        <v>238</v>
      </c>
      <c r="G8999">
        <v>3506</v>
      </c>
      <c r="H8999" t="s">
        <v>8</v>
      </c>
      <c r="I8999" t="s">
        <v>8</v>
      </c>
      <c r="J8999" t="s">
        <v>8</v>
      </c>
      <c r="K8999" t="s">
        <v>6766</v>
      </c>
    </row>
    <row r="9000" spans="1:11" x14ac:dyDescent="0.25">
      <c r="A9000">
        <v>5459</v>
      </c>
      <c r="B9000" t="s">
        <v>3923</v>
      </c>
      <c r="C9000" t="s">
        <v>3924</v>
      </c>
      <c r="D9000" t="s">
        <v>27</v>
      </c>
      <c r="E9000" t="s">
        <v>10</v>
      </c>
      <c r="F9000" t="s">
        <v>29</v>
      </c>
      <c r="G9000">
        <v>3507</v>
      </c>
      <c r="H9000" t="s">
        <v>8</v>
      </c>
      <c r="I9000" t="s">
        <v>8</v>
      </c>
      <c r="J9000" t="s">
        <v>8</v>
      </c>
      <c r="K9000" t="s">
        <v>6766</v>
      </c>
    </row>
    <row r="9001" spans="1:11" x14ac:dyDescent="0.25">
      <c r="A9001">
        <v>5460</v>
      </c>
      <c r="B9001" t="s">
        <v>3925</v>
      </c>
      <c r="C9001" t="s">
        <v>3926</v>
      </c>
      <c r="D9001" t="s">
        <v>171</v>
      </c>
      <c r="E9001" t="s">
        <v>10</v>
      </c>
      <c r="F9001" t="s">
        <v>60</v>
      </c>
      <c r="G9001">
        <v>3508</v>
      </c>
      <c r="H9001" t="s">
        <v>8</v>
      </c>
      <c r="I9001" t="s">
        <v>8</v>
      </c>
      <c r="J9001" t="s">
        <v>8</v>
      </c>
      <c r="K9001" t="s">
        <v>6766</v>
      </c>
    </row>
    <row r="9002" spans="1:11" x14ac:dyDescent="0.25">
      <c r="A9002">
        <v>5461</v>
      </c>
      <c r="B9002" t="s">
        <v>3927</v>
      </c>
      <c r="C9002" t="s">
        <v>3928</v>
      </c>
      <c r="D9002" t="s">
        <v>63</v>
      </c>
      <c r="E9002" t="s">
        <v>10</v>
      </c>
      <c r="F9002" t="s">
        <v>64</v>
      </c>
      <c r="G9002">
        <v>3509</v>
      </c>
      <c r="H9002" t="s">
        <v>8</v>
      </c>
      <c r="I9002" t="s">
        <v>8</v>
      </c>
      <c r="J9002" t="s">
        <v>8</v>
      </c>
      <c r="K9002" t="s">
        <v>6766</v>
      </c>
    </row>
    <row r="9003" spans="1:11" x14ac:dyDescent="0.25">
      <c r="A9003">
        <v>5462</v>
      </c>
      <c r="B9003" t="s">
        <v>3929</v>
      </c>
      <c r="C9003" t="s">
        <v>3930</v>
      </c>
      <c r="D9003" t="s">
        <v>2044</v>
      </c>
      <c r="E9003" t="s">
        <v>110</v>
      </c>
      <c r="F9003" t="s">
        <v>3931</v>
      </c>
      <c r="G9003">
        <v>3510</v>
      </c>
      <c r="H9003" t="s">
        <v>8</v>
      </c>
      <c r="I9003" t="s">
        <v>8</v>
      </c>
      <c r="J9003" t="s">
        <v>8</v>
      </c>
      <c r="K9003" t="s">
        <v>6766</v>
      </c>
    </row>
    <row r="9004" spans="1:11" x14ac:dyDescent="0.25">
      <c r="A9004">
        <v>5463</v>
      </c>
      <c r="B9004" t="s">
        <v>3932</v>
      </c>
      <c r="C9004" t="s">
        <v>3933</v>
      </c>
      <c r="D9004" t="s">
        <v>63</v>
      </c>
      <c r="E9004" t="s">
        <v>10</v>
      </c>
      <c r="F9004" t="s">
        <v>64</v>
      </c>
      <c r="G9004">
        <v>3511</v>
      </c>
      <c r="H9004" t="s">
        <v>8</v>
      </c>
      <c r="I9004" t="s">
        <v>8</v>
      </c>
      <c r="J9004" t="s">
        <v>8</v>
      </c>
      <c r="K9004" t="s">
        <v>6766</v>
      </c>
    </row>
    <row r="9005" spans="1:11" x14ac:dyDescent="0.25">
      <c r="A9005">
        <v>5464</v>
      </c>
      <c r="B9005" t="s">
        <v>3934</v>
      </c>
      <c r="C9005" t="s">
        <v>3935</v>
      </c>
      <c r="D9005" t="s">
        <v>103</v>
      </c>
      <c r="E9005" t="s">
        <v>10</v>
      </c>
      <c r="F9005" t="s">
        <v>33</v>
      </c>
      <c r="G9005">
        <v>3512</v>
      </c>
      <c r="H9005" t="s">
        <v>8</v>
      </c>
      <c r="I9005" t="s">
        <v>8</v>
      </c>
      <c r="J9005" t="s">
        <v>8</v>
      </c>
      <c r="K9005" t="s">
        <v>6766</v>
      </c>
    </row>
    <row r="9006" spans="1:11" x14ac:dyDescent="0.25">
      <c r="A9006">
        <v>5465</v>
      </c>
      <c r="B9006" t="s">
        <v>3936</v>
      </c>
      <c r="C9006" t="s">
        <v>3937</v>
      </c>
      <c r="D9006" t="s">
        <v>23</v>
      </c>
      <c r="E9006" t="s">
        <v>10</v>
      </c>
      <c r="F9006" t="s">
        <v>45</v>
      </c>
      <c r="G9006">
        <v>3513</v>
      </c>
      <c r="H9006" t="s">
        <v>8</v>
      </c>
      <c r="I9006" t="s">
        <v>8</v>
      </c>
      <c r="J9006" t="s">
        <v>8</v>
      </c>
      <c r="K9006" t="s">
        <v>6766</v>
      </c>
    </row>
    <row r="9007" spans="1:11" x14ac:dyDescent="0.25">
      <c r="A9007">
        <v>5466</v>
      </c>
      <c r="B9007" t="s">
        <v>3938</v>
      </c>
      <c r="C9007" t="s">
        <v>3939</v>
      </c>
      <c r="D9007" t="s">
        <v>27</v>
      </c>
      <c r="E9007" t="s">
        <v>10</v>
      </c>
      <c r="F9007" t="s">
        <v>65</v>
      </c>
      <c r="G9007">
        <v>3514</v>
      </c>
      <c r="H9007" t="s">
        <v>8</v>
      </c>
      <c r="I9007" t="s">
        <v>8</v>
      </c>
      <c r="J9007" t="s">
        <v>8</v>
      </c>
      <c r="K9007" t="s">
        <v>6766</v>
      </c>
    </row>
    <row r="9008" spans="1:11" x14ac:dyDescent="0.25">
      <c r="A9008">
        <v>5467</v>
      </c>
      <c r="B9008" t="s">
        <v>3940</v>
      </c>
      <c r="C9008" t="s">
        <v>3941</v>
      </c>
      <c r="D9008" t="s">
        <v>59</v>
      </c>
      <c r="E9008" t="s">
        <v>10</v>
      </c>
      <c r="F9008" t="s">
        <v>60</v>
      </c>
      <c r="G9008">
        <v>3515</v>
      </c>
      <c r="H9008" t="s">
        <v>8</v>
      </c>
      <c r="I9008" t="s">
        <v>8</v>
      </c>
      <c r="J9008" t="s">
        <v>8</v>
      </c>
      <c r="K9008" t="s">
        <v>6766</v>
      </c>
    </row>
    <row r="9009" spans="1:11" x14ac:dyDescent="0.25">
      <c r="A9009">
        <v>5468</v>
      </c>
      <c r="B9009" t="s">
        <v>3942</v>
      </c>
      <c r="C9009" t="s">
        <v>3860</v>
      </c>
      <c r="D9009" t="s">
        <v>70</v>
      </c>
      <c r="E9009" t="s">
        <v>10</v>
      </c>
      <c r="F9009" t="s">
        <v>71</v>
      </c>
      <c r="G9009">
        <v>3516</v>
      </c>
      <c r="H9009" t="s">
        <v>8</v>
      </c>
      <c r="I9009" t="s">
        <v>8</v>
      </c>
      <c r="J9009" t="s">
        <v>8</v>
      </c>
      <c r="K9009" t="s">
        <v>6766</v>
      </c>
    </row>
    <row r="9010" spans="1:11" x14ac:dyDescent="0.25">
      <c r="A9010">
        <v>5469</v>
      </c>
      <c r="B9010" t="s">
        <v>3943</v>
      </c>
      <c r="C9010" t="s">
        <v>3944</v>
      </c>
      <c r="D9010" t="s">
        <v>171</v>
      </c>
      <c r="E9010" t="s">
        <v>10</v>
      </c>
      <c r="F9010" t="s">
        <v>60</v>
      </c>
      <c r="G9010">
        <v>3517</v>
      </c>
      <c r="H9010" t="s">
        <v>8</v>
      </c>
      <c r="I9010" t="s">
        <v>8</v>
      </c>
      <c r="J9010" t="s">
        <v>8</v>
      </c>
      <c r="K9010" t="s">
        <v>6766</v>
      </c>
    </row>
    <row r="9011" spans="1:11" x14ac:dyDescent="0.25">
      <c r="A9011">
        <v>5470</v>
      </c>
      <c r="B9011" t="s">
        <v>3945</v>
      </c>
      <c r="C9011" t="s">
        <v>2066</v>
      </c>
      <c r="D9011" t="s">
        <v>641</v>
      </c>
      <c r="E9011" t="s">
        <v>10</v>
      </c>
      <c r="F9011" t="s">
        <v>302</v>
      </c>
      <c r="G9011">
        <v>3518</v>
      </c>
      <c r="H9011" t="s">
        <v>8</v>
      </c>
      <c r="I9011" t="s">
        <v>8</v>
      </c>
      <c r="J9011" t="s">
        <v>8</v>
      </c>
      <c r="K9011" t="s">
        <v>6766</v>
      </c>
    </row>
    <row r="9012" spans="1:11" x14ac:dyDescent="0.25">
      <c r="A9012">
        <v>5472</v>
      </c>
      <c r="B9012" t="s">
        <v>3946</v>
      </c>
      <c r="C9012" t="s">
        <v>3947</v>
      </c>
      <c r="D9012" t="s">
        <v>568</v>
      </c>
      <c r="E9012" t="s">
        <v>10</v>
      </c>
      <c r="F9012" t="s">
        <v>29</v>
      </c>
      <c r="G9012">
        <v>3520</v>
      </c>
      <c r="H9012" t="s">
        <v>8</v>
      </c>
      <c r="I9012" t="s">
        <v>8</v>
      </c>
      <c r="J9012" t="s">
        <v>8</v>
      </c>
      <c r="K9012" t="s">
        <v>6766</v>
      </c>
    </row>
    <row r="9013" spans="1:11" x14ac:dyDescent="0.25">
      <c r="A9013">
        <v>5473</v>
      </c>
      <c r="B9013" t="s">
        <v>3948</v>
      </c>
      <c r="C9013" t="s">
        <v>3949</v>
      </c>
      <c r="D9013" t="s">
        <v>27</v>
      </c>
      <c r="E9013" t="s">
        <v>10</v>
      </c>
      <c r="F9013" t="s">
        <v>28</v>
      </c>
      <c r="G9013">
        <v>3521</v>
      </c>
      <c r="H9013" t="s">
        <v>8</v>
      </c>
      <c r="I9013" t="s">
        <v>8</v>
      </c>
      <c r="J9013" t="s">
        <v>8</v>
      </c>
      <c r="K9013" t="s">
        <v>6766</v>
      </c>
    </row>
    <row r="9014" spans="1:11" x14ac:dyDescent="0.25">
      <c r="A9014">
        <v>5474</v>
      </c>
      <c r="B9014" t="s">
        <v>3950</v>
      </c>
      <c r="C9014" t="s">
        <v>3951</v>
      </c>
      <c r="D9014" t="s">
        <v>63</v>
      </c>
      <c r="E9014" t="s">
        <v>10</v>
      </c>
      <c r="F9014" t="s">
        <v>64</v>
      </c>
      <c r="G9014">
        <v>3522</v>
      </c>
      <c r="H9014" t="s">
        <v>8</v>
      </c>
      <c r="I9014" t="s">
        <v>8</v>
      </c>
      <c r="J9014" t="s">
        <v>8</v>
      </c>
      <c r="K9014" t="s">
        <v>6766</v>
      </c>
    </row>
    <row r="9015" spans="1:11" x14ac:dyDescent="0.25">
      <c r="A9015">
        <v>5475</v>
      </c>
      <c r="B9015" t="s">
        <v>3952</v>
      </c>
      <c r="C9015" t="s">
        <v>2409</v>
      </c>
      <c r="D9015" t="s">
        <v>2410</v>
      </c>
      <c r="E9015" t="s">
        <v>10</v>
      </c>
      <c r="F9015" t="s">
        <v>434</v>
      </c>
      <c r="G9015">
        <v>3523</v>
      </c>
      <c r="H9015" t="s">
        <v>8</v>
      </c>
      <c r="I9015" t="s">
        <v>8</v>
      </c>
      <c r="J9015" t="s">
        <v>8</v>
      </c>
      <c r="K9015" t="s">
        <v>6766</v>
      </c>
    </row>
    <row r="9016" spans="1:11" x14ac:dyDescent="0.25">
      <c r="A9016">
        <v>5476</v>
      </c>
      <c r="B9016" t="s">
        <v>3953</v>
      </c>
      <c r="C9016" t="s">
        <v>3954</v>
      </c>
      <c r="D9016" t="s">
        <v>27</v>
      </c>
      <c r="E9016" t="s">
        <v>10</v>
      </c>
      <c r="F9016" t="s">
        <v>65</v>
      </c>
      <c r="G9016">
        <v>3524</v>
      </c>
      <c r="H9016" t="s">
        <v>8</v>
      </c>
      <c r="I9016" t="s">
        <v>8</v>
      </c>
      <c r="J9016" t="s">
        <v>8</v>
      </c>
      <c r="K9016" t="s">
        <v>6766</v>
      </c>
    </row>
    <row r="9017" spans="1:11" x14ac:dyDescent="0.25">
      <c r="A9017">
        <v>5477</v>
      </c>
      <c r="B9017" t="s">
        <v>3955</v>
      </c>
      <c r="C9017" t="s">
        <v>3956</v>
      </c>
      <c r="D9017" t="s">
        <v>27</v>
      </c>
      <c r="E9017" t="s">
        <v>10</v>
      </c>
      <c r="F9017" t="s">
        <v>29</v>
      </c>
      <c r="G9017">
        <v>3525</v>
      </c>
      <c r="H9017" t="s">
        <v>8</v>
      </c>
      <c r="I9017" t="s">
        <v>8</v>
      </c>
      <c r="J9017" t="s">
        <v>8</v>
      </c>
      <c r="K9017" t="s">
        <v>6766</v>
      </c>
    </row>
    <row r="9018" spans="1:11" x14ac:dyDescent="0.25">
      <c r="A9018">
        <v>5478</v>
      </c>
      <c r="B9018" t="s">
        <v>3957</v>
      </c>
      <c r="C9018" t="s">
        <v>3958</v>
      </c>
      <c r="D9018" t="s">
        <v>27</v>
      </c>
      <c r="E9018" t="s">
        <v>10</v>
      </c>
      <c r="F9018" t="s">
        <v>29</v>
      </c>
      <c r="G9018">
        <v>3526</v>
      </c>
      <c r="H9018" t="s">
        <v>8</v>
      </c>
      <c r="I9018" t="s">
        <v>8</v>
      </c>
      <c r="J9018" t="s">
        <v>8</v>
      </c>
      <c r="K9018" t="s">
        <v>6766</v>
      </c>
    </row>
    <row r="9019" spans="1:11" x14ac:dyDescent="0.25">
      <c r="A9019">
        <v>5479</v>
      </c>
      <c r="B9019" t="s">
        <v>3959</v>
      </c>
      <c r="C9019" t="s">
        <v>3960</v>
      </c>
      <c r="D9019" t="s">
        <v>27</v>
      </c>
      <c r="E9019" t="s">
        <v>10</v>
      </c>
      <c r="F9019" t="s">
        <v>28</v>
      </c>
      <c r="G9019">
        <v>3527</v>
      </c>
      <c r="H9019" t="s">
        <v>8</v>
      </c>
      <c r="I9019" t="s">
        <v>8</v>
      </c>
      <c r="J9019" t="s">
        <v>8</v>
      </c>
      <c r="K9019" t="s">
        <v>6766</v>
      </c>
    </row>
    <row r="9020" spans="1:11" x14ac:dyDescent="0.25">
      <c r="A9020">
        <v>5480</v>
      </c>
      <c r="B9020" t="s">
        <v>3961</v>
      </c>
      <c r="C9020" t="s">
        <v>3962</v>
      </c>
      <c r="D9020" t="s">
        <v>27</v>
      </c>
      <c r="E9020" t="s">
        <v>10</v>
      </c>
      <c r="F9020" t="s">
        <v>29</v>
      </c>
      <c r="G9020">
        <v>3528</v>
      </c>
      <c r="H9020" t="s">
        <v>8</v>
      </c>
      <c r="I9020" t="s">
        <v>8</v>
      </c>
      <c r="J9020" t="s">
        <v>8</v>
      </c>
      <c r="K9020" t="s">
        <v>6766</v>
      </c>
    </row>
    <row r="9021" spans="1:11" x14ac:dyDescent="0.25">
      <c r="A9021">
        <v>5481</v>
      </c>
      <c r="B9021" t="s">
        <v>3963</v>
      </c>
      <c r="C9021" t="s">
        <v>3964</v>
      </c>
      <c r="D9021" t="s">
        <v>27</v>
      </c>
      <c r="E9021" t="s">
        <v>10</v>
      </c>
      <c r="F9021" t="s">
        <v>29</v>
      </c>
      <c r="G9021">
        <v>3529</v>
      </c>
      <c r="H9021" t="s">
        <v>8</v>
      </c>
      <c r="I9021" t="s">
        <v>8</v>
      </c>
      <c r="J9021" t="s">
        <v>8</v>
      </c>
      <c r="K9021" t="s">
        <v>6766</v>
      </c>
    </row>
    <row r="9022" spans="1:11" x14ac:dyDescent="0.25">
      <c r="A9022">
        <v>5482</v>
      </c>
      <c r="B9022" t="s">
        <v>3965</v>
      </c>
      <c r="C9022" t="s">
        <v>3966</v>
      </c>
      <c r="D9022" t="s">
        <v>641</v>
      </c>
      <c r="E9022" t="s">
        <v>10</v>
      </c>
      <c r="F9022" t="s">
        <v>302</v>
      </c>
      <c r="G9022">
        <v>3530</v>
      </c>
      <c r="H9022" t="s">
        <v>8</v>
      </c>
      <c r="I9022" t="s">
        <v>8</v>
      </c>
      <c r="J9022" t="s">
        <v>8</v>
      </c>
      <c r="K9022" t="s">
        <v>6766</v>
      </c>
    </row>
    <row r="9023" spans="1:11" x14ac:dyDescent="0.25">
      <c r="A9023">
        <v>5483</v>
      </c>
      <c r="B9023" t="s">
        <v>3967</v>
      </c>
      <c r="C9023" t="s">
        <v>3968</v>
      </c>
      <c r="D9023" t="s">
        <v>27</v>
      </c>
      <c r="E9023" t="s">
        <v>10</v>
      </c>
      <c r="F9023" t="s">
        <v>29</v>
      </c>
      <c r="G9023">
        <v>3531</v>
      </c>
      <c r="H9023" t="s">
        <v>8</v>
      </c>
      <c r="I9023" t="s">
        <v>8</v>
      </c>
      <c r="J9023" t="s">
        <v>8</v>
      </c>
      <c r="K9023" t="s">
        <v>6766</v>
      </c>
    </row>
    <row r="9024" spans="1:11" x14ac:dyDescent="0.25">
      <c r="A9024">
        <v>5484</v>
      </c>
      <c r="B9024" t="s">
        <v>3969</v>
      </c>
      <c r="C9024" t="s">
        <v>3970</v>
      </c>
      <c r="D9024" t="s">
        <v>27</v>
      </c>
      <c r="E9024" t="s">
        <v>10</v>
      </c>
      <c r="F9024" t="s">
        <v>60</v>
      </c>
      <c r="G9024">
        <v>3532</v>
      </c>
      <c r="H9024" t="s">
        <v>8</v>
      </c>
      <c r="I9024" t="s">
        <v>8</v>
      </c>
      <c r="J9024" t="s">
        <v>8</v>
      </c>
      <c r="K9024" t="s">
        <v>6766</v>
      </c>
    </row>
    <row r="9025" spans="1:11" x14ac:dyDescent="0.25">
      <c r="A9025">
        <v>5486</v>
      </c>
      <c r="B9025" t="s">
        <v>6170</v>
      </c>
      <c r="C9025" t="s">
        <v>3971</v>
      </c>
      <c r="D9025" t="s">
        <v>27</v>
      </c>
      <c r="E9025" t="s">
        <v>10</v>
      </c>
      <c r="F9025" t="s">
        <v>28</v>
      </c>
      <c r="G9025">
        <v>3534</v>
      </c>
      <c r="H9025" t="s">
        <v>8</v>
      </c>
      <c r="I9025" t="s">
        <v>8</v>
      </c>
      <c r="J9025" t="s">
        <v>8</v>
      </c>
      <c r="K9025" t="s">
        <v>6766</v>
      </c>
    </row>
    <row r="9026" spans="1:11" x14ac:dyDescent="0.25">
      <c r="A9026">
        <v>5487</v>
      </c>
      <c r="B9026" t="s">
        <v>3972</v>
      </c>
      <c r="C9026" t="s">
        <v>3973</v>
      </c>
      <c r="D9026" t="s">
        <v>3974</v>
      </c>
      <c r="E9026" t="s">
        <v>10</v>
      </c>
      <c r="F9026" t="s">
        <v>29</v>
      </c>
      <c r="G9026">
        <v>3535</v>
      </c>
      <c r="H9026" t="s">
        <v>8</v>
      </c>
      <c r="I9026" t="s">
        <v>8</v>
      </c>
      <c r="J9026" t="s">
        <v>8</v>
      </c>
      <c r="K9026" t="s">
        <v>6766</v>
      </c>
    </row>
    <row r="9027" spans="1:11" x14ac:dyDescent="0.25">
      <c r="A9027">
        <v>5488</v>
      </c>
      <c r="B9027" t="s">
        <v>2653</v>
      </c>
      <c r="C9027" t="s">
        <v>1894</v>
      </c>
      <c r="D9027" t="s">
        <v>342</v>
      </c>
      <c r="E9027" t="s">
        <v>10</v>
      </c>
      <c r="F9027" t="s">
        <v>197</v>
      </c>
      <c r="G9027">
        <v>3536</v>
      </c>
      <c r="H9027" t="s">
        <v>8</v>
      </c>
      <c r="I9027" t="s">
        <v>8</v>
      </c>
      <c r="J9027" t="s">
        <v>8</v>
      </c>
      <c r="K9027" t="s">
        <v>6766</v>
      </c>
    </row>
    <row r="9028" spans="1:11" x14ac:dyDescent="0.25">
      <c r="A9028">
        <v>5490</v>
      </c>
      <c r="B9028" t="s">
        <v>3975</v>
      </c>
      <c r="C9028" t="s">
        <v>3976</v>
      </c>
      <c r="D9028" t="s">
        <v>32</v>
      </c>
      <c r="E9028" t="s">
        <v>10</v>
      </c>
      <c r="F9028" t="s">
        <v>33</v>
      </c>
      <c r="G9028">
        <v>3538</v>
      </c>
      <c r="H9028" t="s">
        <v>8</v>
      </c>
      <c r="I9028" t="s">
        <v>8</v>
      </c>
      <c r="J9028" t="s">
        <v>8</v>
      </c>
      <c r="K9028" t="s">
        <v>6766</v>
      </c>
    </row>
    <row r="9029" spans="1:11" x14ac:dyDescent="0.25">
      <c r="A9029">
        <v>5491</v>
      </c>
      <c r="B9029" t="s">
        <v>5898</v>
      </c>
      <c r="C9029" t="s">
        <v>3977</v>
      </c>
      <c r="D9029" t="s">
        <v>201</v>
      </c>
      <c r="E9029" t="s">
        <v>10</v>
      </c>
      <c r="F9029" t="s">
        <v>202</v>
      </c>
      <c r="G9029">
        <v>3539</v>
      </c>
      <c r="H9029" t="s">
        <v>8</v>
      </c>
      <c r="I9029" t="s">
        <v>8</v>
      </c>
      <c r="J9029" t="s">
        <v>8</v>
      </c>
      <c r="K9029" t="s">
        <v>6766</v>
      </c>
    </row>
    <row r="9030" spans="1:11" x14ac:dyDescent="0.25">
      <c r="A9030">
        <v>5492</v>
      </c>
      <c r="B9030" t="s">
        <v>3978</v>
      </c>
      <c r="C9030" t="s">
        <v>3979</v>
      </c>
      <c r="D9030" t="s">
        <v>27</v>
      </c>
      <c r="E9030" t="s">
        <v>10</v>
      </c>
      <c r="F9030" t="s">
        <v>65</v>
      </c>
      <c r="G9030">
        <v>3540</v>
      </c>
      <c r="H9030" t="s">
        <v>8</v>
      </c>
      <c r="I9030" t="s">
        <v>8</v>
      </c>
      <c r="J9030" t="s">
        <v>8</v>
      </c>
      <c r="K9030" t="s">
        <v>6766</v>
      </c>
    </row>
    <row r="9031" spans="1:11" x14ac:dyDescent="0.25">
      <c r="A9031">
        <v>5493</v>
      </c>
      <c r="B9031" t="s">
        <v>2792</v>
      </c>
      <c r="C9031" t="s">
        <v>3980</v>
      </c>
      <c r="D9031" t="s">
        <v>3981</v>
      </c>
      <c r="E9031" t="s">
        <v>10</v>
      </c>
      <c r="F9031" t="s">
        <v>716</v>
      </c>
      <c r="G9031">
        <v>3541</v>
      </c>
      <c r="H9031" t="s">
        <v>8</v>
      </c>
      <c r="I9031" t="s">
        <v>8</v>
      </c>
      <c r="J9031" t="s">
        <v>8</v>
      </c>
      <c r="K9031" t="s">
        <v>6766</v>
      </c>
    </row>
    <row r="9032" spans="1:11" x14ac:dyDescent="0.25">
      <c r="A9032">
        <v>5494</v>
      </c>
      <c r="B9032" t="s">
        <v>3982</v>
      </c>
      <c r="C9032" t="s">
        <v>2714</v>
      </c>
      <c r="D9032" t="s">
        <v>232</v>
      </c>
      <c r="E9032" t="s">
        <v>10</v>
      </c>
      <c r="F9032" t="s">
        <v>28</v>
      </c>
      <c r="G9032">
        <v>3542</v>
      </c>
      <c r="H9032" t="s">
        <v>8</v>
      </c>
      <c r="I9032" t="s">
        <v>8</v>
      </c>
      <c r="J9032" t="s">
        <v>8</v>
      </c>
      <c r="K9032" t="s">
        <v>6766</v>
      </c>
    </row>
    <row r="9033" spans="1:11" x14ac:dyDescent="0.25">
      <c r="A9033">
        <v>5495</v>
      </c>
      <c r="B9033" t="s">
        <v>3983</v>
      </c>
      <c r="C9033" t="s">
        <v>3984</v>
      </c>
      <c r="D9033" t="s">
        <v>27</v>
      </c>
      <c r="E9033" t="s">
        <v>10</v>
      </c>
      <c r="F9033" t="s">
        <v>29</v>
      </c>
      <c r="G9033">
        <v>3543</v>
      </c>
      <c r="H9033" t="s">
        <v>8</v>
      </c>
      <c r="I9033" t="s">
        <v>8</v>
      </c>
      <c r="J9033" t="s">
        <v>8</v>
      </c>
      <c r="K9033" t="s">
        <v>6766</v>
      </c>
    </row>
    <row r="9034" spans="1:11" x14ac:dyDescent="0.25">
      <c r="A9034">
        <v>5496</v>
      </c>
      <c r="B9034" t="s">
        <v>3985</v>
      </c>
      <c r="C9034" t="s">
        <v>3986</v>
      </c>
      <c r="D9034" t="s">
        <v>27</v>
      </c>
      <c r="E9034" t="s">
        <v>10</v>
      </c>
      <c r="F9034" t="s">
        <v>65</v>
      </c>
      <c r="G9034">
        <v>3544</v>
      </c>
      <c r="H9034" t="s">
        <v>8</v>
      </c>
      <c r="I9034" t="s">
        <v>8</v>
      </c>
      <c r="J9034" t="s">
        <v>8</v>
      </c>
      <c r="K9034" t="s">
        <v>6766</v>
      </c>
    </row>
    <row r="9035" spans="1:11" x14ac:dyDescent="0.25">
      <c r="A9035">
        <v>5497</v>
      </c>
      <c r="B9035" t="s">
        <v>3987</v>
      </c>
      <c r="C9035" t="s">
        <v>4558</v>
      </c>
      <c r="D9035" t="s">
        <v>2461</v>
      </c>
      <c r="E9035" t="s">
        <v>10</v>
      </c>
      <c r="F9035" t="s">
        <v>434</v>
      </c>
      <c r="G9035">
        <v>3545</v>
      </c>
      <c r="H9035" t="s">
        <v>8</v>
      </c>
      <c r="I9035" t="s">
        <v>8</v>
      </c>
      <c r="J9035" t="s">
        <v>8</v>
      </c>
      <c r="K9035" t="s">
        <v>6766</v>
      </c>
    </row>
    <row r="9036" spans="1:11" x14ac:dyDescent="0.25">
      <c r="A9036">
        <v>5498</v>
      </c>
      <c r="B9036" t="s">
        <v>3988</v>
      </c>
      <c r="C9036" t="s">
        <v>3989</v>
      </c>
      <c r="D9036" t="s">
        <v>171</v>
      </c>
      <c r="E9036" t="s">
        <v>10</v>
      </c>
      <c r="F9036" t="s">
        <v>60</v>
      </c>
      <c r="G9036">
        <v>3546</v>
      </c>
      <c r="H9036" t="s">
        <v>8</v>
      </c>
      <c r="I9036" t="s">
        <v>8</v>
      </c>
      <c r="J9036" t="s">
        <v>8</v>
      </c>
      <c r="K9036" t="s">
        <v>6766</v>
      </c>
    </row>
    <row r="9037" spans="1:11" x14ac:dyDescent="0.25">
      <c r="A9037">
        <v>5499</v>
      </c>
      <c r="B9037" t="s">
        <v>3990</v>
      </c>
      <c r="C9037" t="s">
        <v>3176</v>
      </c>
      <c r="D9037" t="s">
        <v>568</v>
      </c>
      <c r="E9037" t="s">
        <v>10</v>
      </c>
      <c r="F9037" t="s">
        <v>29</v>
      </c>
      <c r="G9037">
        <v>3547</v>
      </c>
      <c r="H9037" t="s">
        <v>8</v>
      </c>
      <c r="I9037" t="s">
        <v>8</v>
      </c>
      <c r="J9037" t="s">
        <v>8</v>
      </c>
      <c r="K9037" t="s">
        <v>6766</v>
      </c>
    </row>
    <row r="9038" spans="1:11" x14ac:dyDescent="0.25">
      <c r="A9038">
        <v>5500</v>
      </c>
      <c r="B9038" t="s">
        <v>3991</v>
      </c>
      <c r="C9038" t="s">
        <v>3992</v>
      </c>
      <c r="D9038" t="s">
        <v>27</v>
      </c>
      <c r="E9038" t="s">
        <v>10</v>
      </c>
      <c r="F9038" t="s">
        <v>29</v>
      </c>
      <c r="G9038">
        <v>3548</v>
      </c>
      <c r="H9038" t="s">
        <v>8</v>
      </c>
      <c r="I9038" t="s">
        <v>8</v>
      </c>
      <c r="J9038" t="s">
        <v>8</v>
      </c>
      <c r="K9038" t="s">
        <v>6766</v>
      </c>
    </row>
    <row r="9039" spans="1:11" x14ac:dyDescent="0.25">
      <c r="A9039">
        <v>5501</v>
      </c>
      <c r="B9039" t="s">
        <v>3993</v>
      </c>
      <c r="C9039" t="s">
        <v>491</v>
      </c>
      <c r="D9039" t="s">
        <v>27</v>
      </c>
      <c r="E9039" t="s">
        <v>10</v>
      </c>
      <c r="F9039" t="s">
        <v>197</v>
      </c>
      <c r="G9039">
        <v>3549</v>
      </c>
      <c r="H9039" t="s">
        <v>8</v>
      </c>
      <c r="I9039" t="s">
        <v>8</v>
      </c>
      <c r="J9039" t="s">
        <v>8</v>
      </c>
      <c r="K9039" t="s">
        <v>6766</v>
      </c>
    </row>
    <row r="9040" spans="1:11" x14ac:dyDescent="0.25">
      <c r="A9040">
        <v>5399</v>
      </c>
      <c r="B9040" t="s">
        <v>3994</v>
      </c>
      <c r="C9040" t="s">
        <v>3995</v>
      </c>
      <c r="D9040" t="s">
        <v>8</v>
      </c>
      <c r="E9040" t="s">
        <v>8</v>
      </c>
      <c r="F9040" t="s">
        <v>8</v>
      </c>
      <c r="G9040">
        <v>3550</v>
      </c>
      <c r="H9040" t="s">
        <v>8</v>
      </c>
      <c r="I9040" t="s">
        <v>8</v>
      </c>
      <c r="J9040" t="s">
        <v>8</v>
      </c>
      <c r="K9040" t="s">
        <v>6766</v>
      </c>
    </row>
    <row r="9041" spans="1:11" x14ac:dyDescent="0.25">
      <c r="A9041">
        <v>5503</v>
      </c>
      <c r="B9041" t="s">
        <v>3996</v>
      </c>
      <c r="C9041" t="s">
        <v>3997</v>
      </c>
      <c r="D9041" t="s">
        <v>3998</v>
      </c>
      <c r="E9041" t="s">
        <v>288</v>
      </c>
      <c r="F9041" t="s">
        <v>3999</v>
      </c>
      <c r="G9041">
        <v>3551</v>
      </c>
      <c r="H9041" t="s">
        <v>8</v>
      </c>
      <c r="I9041" t="s">
        <v>8</v>
      </c>
      <c r="J9041" t="s">
        <v>8</v>
      </c>
      <c r="K9041" t="s">
        <v>6766</v>
      </c>
    </row>
    <row r="9042" spans="1:11" x14ac:dyDescent="0.25">
      <c r="A9042">
        <v>5505</v>
      </c>
      <c r="B9042" t="s">
        <v>4000</v>
      </c>
      <c r="C9042" t="s">
        <v>4083</v>
      </c>
      <c r="D9042" t="s">
        <v>27</v>
      </c>
      <c r="E9042" t="s">
        <v>10</v>
      </c>
      <c r="F9042" t="s">
        <v>65</v>
      </c>
      <c r="G9042">
        <v>3553</v>
      </c>
      <c r="H9042" t="s">
        <v>8</v>
      </c>
      <c r="I9042" t="s">
        <v>8</v>
      </c>
      <c r="J9042" t="s">
        <v>8</v>
      </c>
      <c r="K9042" t="s">
        <v>6766</v>
      </c>
    </row>
    <row r="9043" spans="1:11" x14ac:dyDescent="0.25">
      <c r="A9043">
        <v>5506</v>
      </c>
      <c r="B9043" t="s">
        <v>4001</v>
      </c>
      <c r="C9043" t="s">
        <v>3856</v>
      </c>
      <c r="D9043" t="s">
        <v>8</v>
      </c>
      <c r="E9043" t="s">
        <v>8</v>
      </c>
      <c r="F9043" t="s">
        <v>8</v>
      </c>
      <c r="G9043">
        <v>3554</v>
      </c>
      <c r="H9043" t="s">
        <v>8</v>
      </c>
      <c r="I9043" t="s">
        <v>8</v>
      </c>
      <c r="J9043" t="s">
        <v>8</v>
      </c>
      <c r="K9043" t="s">
        <v>6766</v>
      </c>
    </row>
    <row r="9044" spans="1:11" x14ac:dyDescent="0.25">
      <c r="A9044">
        <v>5507</v>
      </c>
      <c r="B9044" t="s">
        <v>4002</v>
      </c>
      <c r="C9044" t="s">
        <v>3856</v>
      </c>
      <c r="D9044" t="s">
        <v>8</v>
      </c>
      <c r="E9044" t="s">
        <v>8</v>
      </c>
      <c r="F9044" t="s">
        <v>8</v>
      </c>
      <c r="G9044">
        <v>3555</v>
      </c>
      <c r="H9044" t="s">
        <v>8</v>
      </c>
      <c r="I9044" t="s">
        <v>8</v>
      </c>
      <c r="J9044" t="s">
        <v>8</v>
      </c>
      <c r="K9044" t="s">
        <v>6766</v>
      </c>
    </row>
    <row r="9045" spans="1:11" x14ac:dyDescent="0.25">
      <c r="A9045">
        <v>5508</v>
      </c>
      <c r="B9045" t="s">
        <v>4003</v>
      </c>
      <c r="C9045" t="s">
        <v>3856</v>
      </c>
      <c r="D9045" t="s">
        <v>8</v>
      </c>
      <c r="E9045" t="s">
        <v>8</v>
      </c>
      <c r="F9045" t="s">
        <v>8</v>
      </c>
      <c r="G9045">
        <v>3556</v>
      </c>
      <c r="H9045" t="s">
        <v>8</v>
      </c>
      <c r="I9045" t="s">
        <v>8</v>
      </c>
      <c r="J9045" t="s">
        <v>8</v>
      </c>
      <c r="K9045" t="s">
        <v>6766</v>
      </c>
    </row>
    <row r="9046" spans="1:11" x14ac:dyDescent="0.25">
      <c r="A9046">
        <v>5509</v>
      </c>
      <c r="B9046" t="s">
        <v>4004</v>
      </c>
      <c r="C9046" t="s">
        <v>3856</v>
      </c>
      <c r="D9046" t="s">
        <v>8</v>
      </c>
      <c r="E9046" t="s">
        <v>8</v>
      </c>
      <c r="F9046" t="s">
        <v>8</v>
      </c>
      <c r="G9046">
        <v>3557</v>
      </c>
      <c r="H9046" t="s">
        <v>8</v>
      </c>
      <c r="I9046" t="s">
        <v>8</v>
      </c>
      <c r="J9046" t="s">
        <v>8</v>
      </c>
      <c r="K9046" t="s">
        <v>6766</v>
      </c>
    </row>
    <row r="9047" spans="1:11" x14ac:dyDescent="0.25">
      <c r="A9047">
        <v>5510</v>
      </c>
      <c r="B9047" t="s">
        <v>4005</v>
      </c>
      <c r="C9047" t="s">
        <v>3856</v>
      </c>
      <c r="D9047" t="s">
        <v>8</v>
      </c>
      <c r="E9047" t="s">
        <v>8</v>
      </c>
      <c r="F9047" t="s">
        <v>8</v>
      </c>
      <c r="G9047">
        <v>3558</v>
      </c>
      <c r="H9047" t="s">
        <v>8</v>
      </c>
      <c r="I9047" t="s">
        <v>8</v>
      </c>
      <c r="J9047" t="s">
        <v>8</v>
      </c>
      <c r="K9047" t="s">
        <v>6766</v>
      </c>
    </row>
    <row r="9048" spans="1:11" x14ac:dyDescent="0.25">
      <c r="A9048">
        <v>5511</v>
      </c>
      <c r="B9048" t="s">
        <v>4006</v>
      </c>
      <c r="C9048" t="s">
        <v>3856</v>
      </c>
      <c r="D9048" t="s">
        <v>8</v>
      </c>
      <c r="E9048" t="s">
        <v>8</v>
      </c>
      <c r="F9048" t="s">
        <v>8</v>
      </c>
      <c r="G9048">
        <v>3559</v>
      </c>
      <c r="H9048" t="s">
        <v>8</v>
      </c>
      <c r="I9048" t="s">
        <v>8</v>
      </c>
      <c r="J9048" t="s">
        <v>8</v>
      </c>
      <c r="K9048" t="s">
        <v>6766</v>
      </c>
    </row>
    <row r="9049" spans="1:11" x14ac:dyDescent="0.25">
      <c r="A9049">
        <v>5512</v>
      </c>
      <c r="B9049" t="s">
        <v>4007</v>
      </c>
      <c r="C9049" t="s">
        <v>3856</v>
      </c>
      <c r="D9049" t="s">
        <v>8</v>
      </c>
      <c r="E9049" t="s">
        <v>8</v>
      </c>
      <c r="F9049" t="s">
        <v>8</v>
      </c>
      <c r="G9049">
        <v>3560</v>
      </c>
      <c r="H9049" t="s">
        <v>8</v>
      </c>
      <c r="I9049" t="s">
        <v>8</v>
      </c>
      <c r="J9049" t="s">
        <v>8</v>
      </c>
      <c r="K9049" t="s">
        <v>6766</v>
      </c>
    </row>
    <row r="9050" spans="1:11" x14ac:dyDescent="0.25">
      <c r="A9050">
        <v>5513</v>
      </c>
      <c r="B9050" t="s">
        <v>4868</v>
      </c>
      <c r="C9050" t="s">
        <v>4084</v>
      </c>
      <c r="D9050" t="s">
        <v>63</v>
      </c>
      <c r="E9050" t="s">
        <v>10</v>
      </c>
      <c r="F9050" t="s">
        <v>64</v>
      </c>
      <c r="G9050">
        <v>3561</v>
      </c>
      <c r="H9050" t="s">
        <v>8</v>
      </c>
      <c r="I9050" t="s">
        <v>8</v>
      </c>
      <c r="J9050" t="s">
        <v>8</v>
      </c>
      <c r="K9050" t="s">
        <v>6766</v>
      </c>
    </row>
    <row r="9051" spans="1:11" x14ac:dyDescent="0.25">
      <c r="A9051">
        <v>5514</v>
      </c>
      <c r="B9051" t="s">
        <v>4008</v>
      </c>
      <c r="C9051" t="s">
        <v>3856</v>
      </c>
      <c r="D9051" t="s">
        <v>8</v>
      </c>
      <c r="E9051" t="s">
        <v>8</v>
      </c>
      <c r="F9051" t="s">
        <v>8</v>
      </c>
      <c r="G9051">
        <v>3562</v>
      </c>
      <c r="H9051" t="s">
        <v>8</v>
      </c>
      <c r="I9051" t="s">
        <v>8</v>
      </c>
      <c r="J9051" t="s">
        <v>8</v>
      </c>
      <c r="K9051" t="s">
        <v>6766</v>
      </c>
    </row>
    <row r="9052" spans="1:11" x14ac:dyDescent="0.25">
      <c r="A9052">
        <v>5515</v>
      </c>
      <c r="B9052" t="s">
        <v>4009</v>
      </c>
      <c r="C9052" t="s">
        <v>3856</v>
      </c>
      <c r="D9052" t="s">
        <v>8</v>
      </c>
      <c r="E9052" t="s">
        <v>8</v>
      </c>
      <c r="F9052" t="s">
        <v>8</v>
      </c>
      <c r="G9052">
        <v>3563</v>
      </c>
      <c r="H9052" t="s">
        <v>8</v>
      </c>
      <c r="I9052" t="s">
        <v>8</v>
      </c>
      <c r="J9052" t="s">
        <v>8</v>
      </c>
      <c r="K9052" t="s">
        <v>6766</v>
      </c>
    </row>
    <row r="9053" spans="1:11" x14ac:dyDescent="0.25">
      <c r="A9053">
        <v>5516</v>
      </c>
      <c r="B9053" t="s">
        <v>4010</v>
      </c>
      <c r="C9053" t="s">
        <v>3856</v>
      </c>
      <c r="D9053" t="s">
        <v>8</v>
      </c>
      <c r="E9053" t="s">
        <v>8</v>
      </c>
      <c r="F9053" t="s">
        <v>8</v>
      </c>
      <c r="G9053">
        <v>3564</v>
      </c>
      <c r="H9053" t="s">
        <v>8</v>
      </c>
      <c r="I9053" t="s">
        <v>8</v>
      </c>
      <c r="J9053" t="s">
        <v>8</v>
      </c>
      <c r="K9053" t="s">
        <v>6766</v>
      </c>
    </row>
    <row r="9054" spans="1:11" x14ac:dyDescent="0.25">
      <c r="A9054">
        <v>5517</v>
      </c>
      <c r="B9054" t="s">
        <v>4011</v>
      </c>
      <c r="C9054" t="s">
        <v>3856</v>
      </c>
      <c r="D9054" t="s">
        <v>8</v>
      </c>
      <c r="E9054" t="s">
        <v>8</v>
      </c>
      <c r="F9054" t="s">
        <v>8</v>
      </c>
      <c r="G9054">
        <v>3565</v>
      </c>
      <c r="H9054" t="s">
        <v>8</v>
      </c>
      <c r="I9054" t="s">
        <v>8</v>
      </c>
      <c r="J9054" t="s">
        <v>8</v>
      </c>
      <c r="K9054" t="s">
        <v>6766</v>
      </c>
    </row>
    <row r="9055" spans="1:11" x14ac:dyDescent="0.25">
      <c r="A9055">
        <v>5518</v>
      </c>
      <c r="B9055" t="s">
        <v>4012</v>
      </c>
      <c r="C9055" t="s">
        <v>3856</v>
      </c>
      <c r="D9055" t="s">
        <v>8</v>
      </c>
      <c r="E9055" t="s">
        <v>8</v>
      </c>
      <c r="F9055" t="s">
        <v>8</v>
      </c>
      <c r="G9055">
        <v>3566</v>
      </c>
      <c r="H9055" t="s">
        <v>8</v>
      </c>
      <c r="I9055" t="s">
        <v>8</v>
      </c>
      <c r="J9055" t="s">
        <v>8</v>
      </c>
      <c r="K9055" t="s">
        <v>6766</v>
      </c>
    </row>
    <row r="9056" spans="1:11" x14ac:dyDescent="0.25">
      <c r="A9056">
        <v>5519</v>
      </c>
      <c r="B9056" t="s">
        <v>4013</v>
      </c>
      <c r="C9056" t="s">
        <v>3856</v>
      </c>
      <c r="D9056" t="s">
        <v>8</v>
      </c>
      <c r="E9056" t="s">
        <v>8</v>
      </c>
      <c r="F9056" t="s">
        <v>8</v>
      </c>
      <c r="G9056">
        <v>3567</v>
      </c>
      <c r="H9056" t="s">
        <v>8</v>
      </c>
      <c r="I9056" t="s">
        <v>8</v>
      </c>
      <c r="J9056" t="s">
        <v>8</v>
      </c>
      <c r="K9056" t="s">
        <v>6766</v>
      </c>
    </row>
    <row r="9057" spans="1:11" x14ac:dyDescent="0.25">
      <c r="A9057">
        <v>5520</v>
      </c>
      <c r="B9057" t="s">
        <v>4014</v>
      </c>
      <c r="C9057" t="s">
        <v>3856</v>
      </c>
      <c r="D9057" t="s">
        <v>8</v>
      </c>
      <c r="E9057" t="s">
        <v>8</v>
      </c>
      <c r="F9057" t="s">
        <v>8</v>
      </c>
      <c r="G9057">
        <v>3568</v>
      </c>
      <c r="H9057" t="s">
        <v>8</v>
      </c>
      <c r="I9057" t="s">
        <v>8</v>
      </c>
      <c r="J9057" t="s">
        <v>8</v>
      </c>
      <c r="K9057" t="s">
        <v>6766</v>
      </c>
    </row>
    <row r="9058" spans="1:11" x14ac:dyDescent="0.25">
      <c r="A9058">
        <v>5521</v>
      </c>
      <c r="B9058" t="s">
        <v>7048</v>
      </c>
      <c r="C9058" t="s">
        <v>3856</v>
      </c>
      <c r="D9058" t="s">
        <v>8</v>
      </c>
      <c r="E9058" t="s">
        <v>8</v>
      </c>
      <c r="F9058" t="s">
        <v>8</v>
      </c>
      <c r="G9058">
        <v>3569</v>
      </c>
      <c r="H9058" t="s">
        <v>8</v>
      </c>
      <c r="I9058" t="s">
        <v>8</v>
      </c>
      <c r="J9058" t="s">
        <v>8</v>
      </c>
      <c r="K9058" t="s">
        <v>6766</v>
      </c>
    </row>
    <row r="9059" spans="1:11" x14ac:dyDescent="0.25">
      <c r="A9059">
        <v>5522</v>
      </c>
      <c r="B9059" t="s">
        <v>4015</v>
      </c>
      <c r="C9059" t="s">
        <v>3856</v>
      </c>
      <c r="D9059" t="s">
        <v>8</v>
      </c>
      <c r="E9059" t="s">
        <v>8</v>
      </c>
      <c r="F9059" t="s">
        <v>8</v>
      </c>
      <c r="G9059">
        <v>3570</v>
      </c>
      <c r="H9059" t="s">
        <v>8</v>
      </c>
      <c r="I9059" t="s">
        <v>8</v>
      </c>
      <c r="J9059" t="s">
        <v>8</v>
      </c>
      <c r="K9059" t="s">
        <v>6766</v>
      </c>
    </row>
    <row r="9060" spans="1:11" x14ac:dyDescent="0.25">
      <c r="A9060">
        <v>5523</v>
      </c>
      <c r="B9060" t="s">
        <v>4016</v>
      </c>
      <c r="C9060" t="s">
        <v>3856</v>
      </c>
      <c r="D9060" t="s">
        <v>8</v>
      </c>
      <c r="E9060" t="s">
        <v>8</v>
      </c>
      <c r="F9060" t="s">
        <v>8</v>
      </c>
      <c r="G9060">
        <v>3571</v>
      </c>
      <c r="H9060" t="s">
        <v>8</v>
      </c>
      <c r="I9060" t="s">
        <v>8</v>
      </c>
      <c r="J9060" t="s">
        <v>8</v>
      </c>
      <c r="K9060" t="s">
        <v>6766</v>
      </c>
    </row>
    <row r="9061" spans="1:11" x14ac:dyDescent="0.25">
      <c r="A9061">
        <v>5524</v>
      </c>
      <c r="B9061" t="s">
        <v>4017</v>
      </c>
      <c r="C9061" t="s">
        <v>3856</v>
      </c>
      <c r="D9061" t="s">
        <v>8</v>
      </c>
      <c r="E9061" t="s">
        <v>8</v>
      </c>
      <c r="F9061" t="s">
        <v>8</v>
      </c>
      <c r="G9061">
        <v>3572</v>
      </c>
      <c r="H9061" t="s">
        <v>8</v>
      </c>
      <c r="I9061" t="s">
        <v>8</v>
      </c>
      <c r="J9061" t="s">
        <v>8</v>
      </c>
      <c r="K9061" t="s">
        <v>6766</v>
      </c>
    </row>
    <row r="9062" spans="1:11" x14ac:dyDescent="0.25">
      <c r="A9062">
        <v>5525</v>
      </c>
      <c r="B9062" t="s">
        <v>4018</v>
      </c>
      <c r="C9062" t="s">
        <v>4019</v>
      </c>
      <c r="D9062" t="s">
        <v>1109</v>
      </c>
      <c r="E9062" t="s">
        <v>665</v>
      </c>
      <c r="F9062" t="s">
        <v>1110</v>
      </c>
      <c r="G9062">
        <v>3573</v>
      </c>
      <c r="H9062" t="s">
        <v>8</v>
      </c>
      <c r="I9062" t="s">
        <v>8</v>
      </c>
      <c r="J9062" t="s">
        <v>8</v>
      </c>
      <c r="K9062" t="s">
        <v>6766</v>
      </c>
    </row>
    <row r="9063" spans="1:11" x14ac:dyDescent="0.25">
      <c r="A9063">
        <v>5526</v>
      </c>
      <c r="B9063" t="s">
        <v>4020</v>
      </c>
      <c r="C9063" t="s">
        <v>4021</v>
      </c>
      <c r="D9063" t="s">
        <v>580</v>
      </c>
      <c r="E9063" t="s">
        <v>10</v>
      </c>
      <c r="F9063" t="s">
        <v>581</v>
      </c>
      <c r="G9063">
        <v>3574</v>
      </c>
      <c r="H9063" t="s">
        <v>8</v>
      </c>
      <c r="I9063" t="s">
        <v>8</v>
      </c>
      <c r="J9063" t="s">
        <v>8</v>
      </c>
      <c r="K9063" t="s">
        <v>6766</v>
      </c>
    </row>
    <row r="9064" spans="1:11" x14ac:dyDescent="0.25">
      <c r="A9064">
        <v>5527</v>
      </c>
      <c r="B9064" t="s">
        <v>4022</v>
      </c>
      <c r="C9064" t="s">
        <v>4023</v>
      </c>
      <c r="D9064" t="s">
        <v>8</v>
      </c>
      <c r="E9064" t="s">
        <v>8</v>
      </c>
      <c r="F9064" t="s">
        <v>8</v>
      </c>
      <c r="G9064">
        <v>3575</v>
      </c>
      <c r="H9064" t="s">
        <v>8</v>
      </c>
      <c r="I9064" t="s">
        <v>8</v>
      </c>
      <c r="J9064" t="s">
        <v>8</v>
      </c>
      <c r="K9064" t="s">
        <v>6766</v>
      </c>
    </row>
    <row r="9065" spans="1:11" x14ac:dyDescent="0.25">
      <c r="A9065">
        <v>5528</v>
      </c>
      <c r="B9065" t="s">
        <v>4024</v>
      </c>
      <c r="C9065" t="s">
        <v>3179</v>
      </c>
      <c r="D9065" t="s">
        <v>27</v>
      </c>
      <c r="E9065" t="s">
        <v>10</v>
      </c>
      <c r="F9065" t="s">
        <v>28</v>
      </c>
      <c r="G9065">
        <v>3576</v>
      </c>
      <c r="H9065" t="s">
        <v>8</v>
      </c>
      <c r="I9065" t="s">
        <v>8</v>
      </c>
      <c r="J9065" t="s">
        <v>8</v>
      </c>
      <c r="K9065" t="s">
        <v>6766</v>
      </c>
    </row>
    <row r="9066" spans="1:11" x14ac:dyDescent="0.25">
      <c r="A9066">
        <v>5529</v>
      </c>
      <c r="B9066" t="s">
        <v>4025</v>
      </c>
      <c r="C9066" t="s">
        <v>2136</v>
      </c>
      <c r="D9066" t="s">
        <v>27</v>
      </c>
      <c r="E9066" t="s">
        <v>10</v>
      </c>
      <c r="F9066" t="s">
        <v>28</v>
      </c>
      <c r="G9066">
        <v>3577</v>
      </c>
      <c r="H9066" t="s">
        <v>8</v>
      </c>
      <c r="I9066" t="s">
        <v>8</v>
      </c>
      <c r="J9066" t="s">
        <v>8</v>
      </c>
      <c r="K9066" t="s">
        <v>6766</v>
      </c>
    </row>
    <row r="9067" spans="1:11" x14ac:dyDescent="0.25">
      <c r="A9067">
        <v>5530</v>
      </c>
      <c r="B9067" t="s">
        <v>4026</v>
      </c>
      <c r="C9067" t="s">
        <v>4027</v>
      </c>
      <c r="D9067" t="s">
        <v>8</v>
      </c>
      <c r="E9067" t="s">
        <v>8</v>
      </c>
      <c r="F9067" t="s">
        <v>8</v>
      </c>
      <c r="G9067">
        <v>3578</v>
      </c>
      <c r="H9067" t="s">
        <v>8</v>
      </c>
      <c r="I9067" t="s">
        <v>8</v>
      </c>
      <c r="J9067" t="s">
        <v>8</v>
      </c>
      <c r="K9067" t="s">
        <v>6766</v>
      </c>
    </row>
    <row r="9068" spans="1:11" x14ac:dyDescent="0.25">
      <c r="A9068">
        <v>5531</v>
      </c>
      <c r="B9068" t="s">
        <v>4028</v>
      </c>
      <c r="C9068" t="s">
        <v>4029</v>
      </c>
      <c r="D9068" t="s">
        <v>8</v>
      </c>
      <c r="E9068" t="s">
        <v>8</v>
      </c>
      <c r="F9068" t="s">
        <v>8</v>
      </c>
      <c r="G9068">
        <v>3579</v>
      </c>
      <c r="H9068" t="s">
        <v>8</v>
      </c>
      <c r="I9068" t="s">
        <v>8</v>
      </c>
      <c r="J9068" t="s">
        <v>8</v>
      </c>
      <c r="K9068" t="s">
        <v>6766</v>
      </c>
    </row>
    <row r="9069" spans="1:11" x14ac:dyDescent="0.25">
      <c r="A9069">
        <v>5532</v>
      </c>
      <c r="B9069" t="s">
        <v>4030</v>
      </c>
      <c r="C9069" t="s">
        <v>4027</v>
      </c>
      <c r="D9069" t="s">
        <v>8</v>
      </c>
      <c r="E9069" t="s">
        <v>8</v>
      </c>
      <c r="F9069" t="s">
        <v>8</v>
      </c>
      <c r="G9069">
        <v>3580</v>
      </c>
      <c r="H9069" t="s">
        <v>8</v>
      </c>
      <c r="I9069" t="s">
        <v>8</v>
      </c>
      <c r="J9069" t="s">
        <v>8</v>
      </c>
      <c r="K9069" t="s">
        <v>6766</v>
      </c>
    </row>
    <row r="9070" spans="1:11" x14ac:dyDescent="0.25">
      <c r="A9070">
        <v>5533</v>
      </c>
      <c r="B9070" t="s">
        <v>6171</v>
      </c>
      <c r="C9070" t="s">
        <v>4029</v>
      </c>
      <c r="D9070" t="s">
        <v>28</v>
      </c>
      <c r="E9070" t="s">
        <v>10</v>
      </c>
      <c r="F9070" t="s">
        <v>8</v>
      </c>
      <c r="G9070">
        <v>3581</v>
      </c>
      <c r="H9070" t="s">
        <v>8</v>
      </c>
      <c r="I9070" t="s">
        <v>8</v>
      </c>
      <c r="J9070" t="s">
        <v>8</v>
      </c>
      <c r="K9070" t="s">
        <v>6766</v>
      </c>
    </row>
    <row r="9071" spans="1:11" x14ac:dyDescent="0.25">
      <c r="A9071">
        <v>5534</v>
      </c>
      <c r="B9071" t="s">
        <v>4031</v>
      </c>
      <c r="C9071" t="s">
        <v>4027</v>
      </c>
      <c r="D9071" t="s">
        <v>8</v>
      </c>
      <c r="E9071" t="s">
        <v>8</v>
      </c>
      <c r="F9071" t="s">
        <v>8</v>
      </c>
      <c r="G9071">
        <v>3582</v>
      </c>
      <c r="H9071" t="s">
        <v>8</v>
      </c>
      <c r="I9071" t="s">
        <v>8</v>
      </c>
      <c r="J9071" t="s">
        <v>8</v>
      </c>
      <c r="K9071" t="s">
        <v>6766</v>
      </c>
    </row>
    <row r="9072" spans="1:11" x14ac:dyDescent="0.25">
      <c r="A9072">
        <v>5536</v>
      </c>
      <c r="B9072" t="s">
        <v>4032</v>
      </c>
      <c r="C9072" t="s">
        <v>4027</v>
      </c>
      <c r="D9072" t="s">
        <v>8</v>
      </c>
      <c r="E9072" t="s">
        <v>8</v>
      </c>
      <c r="F9072" t="s">
        <v>8</v>
      </c>
      <c r="G9072">
        <v>3584</v>
      </c>
      <c r="H9072" t="s">
        <v>8</v>
      </c>
      <c r="I9072" t="s">
        <v>8</v>
      </c>
      <c r="J9072" t="s">
        <v>8</v>
      </c>
      <c r="K9072" t="s">
        <v>6766</v>
      </c>
    </row>
    <row r="9073" spans="1:11" x14ac:dyDescent="0.25">
      <c r="A9073">
        <v>5537</v>
      </c>
      <c r="B9073" t="s">
        <v>4033</v>
      </c>
      <c r="C9073" t="s">
        <v>4027</v>
      </c>
      <c r="D9073" t="s">
        <v>8</v>
      </c>
      <c r="E9073" t="s">
        <v>8</v>
      </c>
      <c r="F9073" t="s">
        <v>8</v>
      </c>
      <c r="G9073">
        <v>3585</v>
      </c>
      <c r="H9073" t="s">
        <v>8</v>
      </c>
      <c r="I9073" t="s">
        <v>8</v>
      </c>
      <c r="J9073" t="s">
        <v>8</v>
      </c>
      <c r="K9073" t="s">
        <v>6766</v>
      </c>
    </row>
    <row r="9074" spans="1:11" x14ac:dyDescent="0.25">
      <c r="A9074">
        <v>5538</v>
      </c>
      <c r="B9074" t="s">
        <v>4034</v>
      </c>
      <c r="C9074" t="s">
        <v>4035</v>
      </c>
      <c r="D9074" t="s">
        <v>802</v>
      </c>
      <c r="E9074" t="s">
        <v>113</v>
      </c>
      <c r="F9074" t="s">
        <v>4036</v>
      </c>
      <c r="G9074">
        <v>3586</v>
      </c>
      <c r="H9074" t="s">
        <v>8</v>
      </c>
      <c r="I9074" t="s">
        <v>8</v>
      </c>
      <c r="J9074" t="s">
        <v>8</v>
      </c>
      <c r="K9074" t="s">
        <v>6766</v>
      </c>
    </row>
    <row r="9075" spans="1:11" x14ac:dyDescent="0.25">
      <c r="A9075">
        <v>5539</v>
      </c>
      <c r="B9075" t="s">
        <v>4037</v>
      </c>
      <c r="C9075" t="s">
        <v>4038</v>
      </c>
      <c r="D9075" t="s">
        <v>8</v>
      </c>
      <c r="E9075" t="s">
        <v>8</v>
      </c>
      <c r="F9075" t="s">
        <v>8</v>
      </c>
      <c r="G9075">
        <v>3587</v>
      </c>
      <c r="H9075" t="s">
        <v>8</v>
      </c>
      <c r="I9075" t="s">
        <v>8</v>
      </c>
      <c r="J9075" t="s">
        <v>8</v>
      </c>
      <c r="K9075" t="s">
        <v>6766</v>
      </c>
    </row>
    <row r="9076" spans="1:11" x14ac:dyDescent="0.25">
      <c r="A9076">
        <v>5540</v>
      </c>
      <c r="B9076" t="s">
        <v>4039</v>
      </c>
      <c r="C9076" t="s">
        <v>4085</v>
      </c>
      <c r="D9076" t="s">
        <v>593</v>
      </c>
      <c r="E9076" t="s">
        <v>10</v>
      </c>
      <c r="F9076" t="s">
        <v>548</v>
      </c>
      <c r="G9076">
        <v>3588</v>
      </c>
      <c r="H9076" t="s">
        <v>8</v>
      </c>
      <c r="I9076" t="s">
        <v>8</v>
      </c>
      <c r="J9076" t="s">
        <v>8</v>
      </c>
      <c r="K9076" t="s">
        <v>6766</v>
      </c>
    </row>
    <row r="9077" spans="1:11" x14ac:dyDescent="0.25">
      <c r="A9077">
        <v>5541</v>
      </c>
      <c r="B9077" t="s">
        <v>4040</v>
      </c>
      <c r="C9077" t="s">
        <v>4041</v>
      </c>
      <c r="D9077" t="s">
        <v>9</v>
      </c>
      <c r="E9077" t="s">
        <v>10</v>
      </c>
      <c r="F9077" t="s">
        <v>219</v>
      </c>
      <c r="G9077">
        <v>3589</v>
      </c>
      <c r="H9077" t="s">
        <v>8</v>
      </c>
      <c r="I9077" t="s">
        <v>8</v>
      </c>
      <c r="J9077" t="s">
        <v>8</v>
      </c>
      <c r="K9077" t="s">
        <v>6766</v>
      </c>
    </row>
    <row r="9078" spans="1:11" x14ac:dyDescent="0.25">
      <c r="A9078">
        <v>5542</v>
      </c>
      <c r="B9078" t="s">
        <v>4042</v>
      </c>
      <c r="C9078" t="s">
        <v>4869</v>
      </c>
      <c r="D9078" t="s">
        <v>651</v>
      </c>
      <c r="E9078" t="s">
        <v>10</v>
      </c>
      <c r="F9078" t="s">
        <v>48</v>
      </c>
      <c r="G9078">
        <v>3590</v>
      </c>
      <c r="H9078" t="s">
        <v>8</v>
      </c>
      <c r="I9078" t="s">
        <v>8</v>
      </c>
      <c r="J9078" t="s">
        <v>8</v>
      </c>
      <c r="K9078" t="s">
        <v>6766</v>
      </c>
    </row>
    <row r="9079" spans="1:11" x14ac:dyDescent="0.25">
      <c r="A9079">
        <v>5543</v>
      </c>
      <c r="B9079" t="s">
        <v>3767</v>
      </c>
      <c r="C9079" t="s">
        <v>4043</v>
      </c>
      <c r="D9079" t="s">
        <v>9</v>
      </c>
      <c r="E9079" t="s">
        <v>10</v>
      </c>
      <c r="F9079" t="s">
        <v>3781</v>
      </c>
      <c r="G9079">
        <v>3591</v>
      </c>
      <c r="H9079" t="s">
        <v>8</v>
      </c>
      <c r="I9079" t="s">
        <v>8</v>
      </c>
      <c r="J9079" t="s">
        <v>8</v>
      </c>
      <c r="K9079" t="s">
        <v>6766</v>
      </c>
    </row>
    <row r="9080" spans="1:11" x14ac:dyDescent="0.25">
      <c r="A9080">
        <v>5544</v>
      </c>
      <c r="B9080" t="s">
        <v>4044</v>
      </c>
      <c r="C9080" t="s">
        <v>4688</v>
      </c>
      <c r="D9080" t="s">
        <v>1132</v>
      </c>
      <c r="E9080" t="s">
        <v>75</v>
      </c>
      <c r="F9080" t="s">
        <v>4045</v>
      </c>
      <c r="G9080">
        <v>3592</v>
      </c>
      <c r="H9080" t="s">
        <v>8</v>
      </c>
      <c r="I9080" t="s">
        <v>8</v>
      </c>
      <c r="J9080" t="s">
        <v>8</v>
      </c>
      <c r="K9080" t="s">
        <v>6766</v>
      </c>
    </row>
    <row r="9081" spans="1:11" x14ac:dyDescent="0.25">
      <c r="A9081">
        <v>5546</v>
      </c>
      <c r="B9081" t="s">
        <v>4046</v>
      </c>
      <c r="C9081" t="s">
        <v>4047</v>
      </c>
      <c r="D9081" t="s">
        <v>357</v>
      </c>
      <c r="E9081" t="s">
        <v>10</v>
      </c>
      <c r="F9081" t="s">
        <v>358</v>
      </c>
      <c r="G9081">
        <v>3593</v>
      </c>
      <c r="H9081" t="s">
        <v>8</v>
      </c>
      <c r="I9081" t="s">
        <v>8</v>
      </c>
      <c r="J9081" t="s">
        <v>8</v>
      </c>
      <c r="K9081" t="s">
        <v>6766</v>
      </c>
    </row>
    <row r="9082" spans="1:11" x14ac:dyDescent="0.25">
      <c r="A9082">
        <v>5547</v>
      </c>
      <c r="B9082" t="s">
        <v>4048</v>
      </c>
      <c r="C9082" t="s">
        <v>3766</v>
      </c>
      <c r="D9082" t="s">
        <v>20</v>
      </c>
      <c r="E9082" t="s">
        <v>21</v>
      </c>
      <c r="F9082" t="s">
        <v>4049</v>
      </c>
      <c r="G9082">
        <v>3594</v>
      </c>
      <c r="H9082" t="s">
        <v>8</v>
      </c>
      <c r="I9082" t="s">
        <v>8</v>
      </c>
      <c r="J9082" t="s">
        <v>8</v>
      </c>
      <c r="K9082" t="s">
        <v>6766</v>
      </c>
    </row>
    <row r="9083" spans="1:11" x14ac:dyDescent="0.25">
      <c r="A9083">
        <v>5548</v>
      </c>
      <c r="B9083" t="s">
        <v>4345</v>
      </c>
      <c r="C9083" t="s">
        <v>4050</v>
      </c>
      <c r="D9083" t="s">
        <v>4051</v>
      </c>
      <c r="E9083" t="s">
        <v>239</v>
      </c>
      <c r="F9083" t="s">
        <v>4052</v>
      </c>
      <c r="G9083">
        <v>3595</v>
      </c>
      <c r="H9083" t="s">
        <v>8</v>
      </c>
      <c r="I9083" t="s">
        <v>8</v>
      </c>
      <c r="J9083" t="s">
        <v>8</v>
      </c>
      <c r="K9083" t="s">
        <v>6766</v>
      </c>
    </row>
    <row r="9084" spans="1:11" x14ac:dyDescent="0.25">
      <c r="A9084">
        <v>5549</v>
      </c>
      <c r="B9084" t="s">
        <v>4053</v>
      </c>
      <c r="C9084" t="s">
        <v>4870</v>
      </c>
      <c r="D9084" t="s">
        <v>2603</v>
      </c>
      <c r="E9084" t="s">
        <v>668</v>
      </c>
      <c r="F9084" t="s">
        <v>2604</v>
      </c>
      <c r="G9084">
        <v>3596</v>
      </c>
      <c r="H9084" t="s">
        <v>8</v>
      </c>
      <c r="I9084" t="s">
        <v>8</v>
      </c>
      <c r="J9084" t="s">
        <v>8</v>
      </c>
      <c r="K9084" t="s">
        <v>6766</v>
      </c>
    </row>
    <row r="9085" spans="1:11" x14ac:dyDescent="0.25">
      <c r="A9085">
        <v>5550</v>
      </c>
      <c r="B9085" t="s">
        <v>4054</v>
      </c>
      <c r="C9085" t="s">
        <v>12209</v>
      </c>
      <c r="D9085" t="s">
        <v>4055</v>
      </c>
      <c r="E9085" t="s">
        <v>4689</v>
      </c>
      <c r="F9085" t="s">
        <v>12210</v>
      </c>
      <c r="G9085">
        <v>3597</v>
      </c>
      <c r="H9085" t="s">
        <v>8</v>
      </c>
      <c r="I9085" t="s">
        <v>8</v>
      </c>
      <c r="J9085" t="s">
        <v>8</v>
      </c>
      <c r="K9085" t="s">
        <v>6766</v>
      </c>
    </row>
    <row r="9086" spans="1:11" x14ac:dyDescent="0.25">
      <c r="A9086">
        <v>5553</v>
      </c>
      <c r="B9086" t="s">
        <v>4056</v>
      </c>
      <c r="C9086" t="s">
        <v>3479</v>
      </c>
      <c r="D9086" t="s">
        <v>8</v>
      </c>
      <c r="E9086" t="s">
        <v>8</v>
      </c>
      <c r="F9086" t="s">
        <v>8</v>
      </c>
      <c r="G9086">
        <v>3599</v>
      </c>
      <c r="H9086" t="s">
        <v>8</v>
      </c>
      <c r="I9086" t="s">
        <v>8</v>
      </c>
      <c r="J9086" t="s">
        <v>8</v>
      </c>
      <c r="K9086" t="s">
        <v>6766</v>
      </c>
    </row>
    <row r="9087" spans="1:11" x14ac:dyDescent="0.25">
      <c r="A9087">
        <v>5554</v>
      </c>
      <c r="B9087" t="s">
        <v>4057</v>
      </c>
      <c r="C9087" t="s">
        <v>3479</v>
      </c>
      <c r="D9087" t="s">
        <v>8</v>
      </c>
      <c r="E9087" t="s">
        <v>8</v>
      </c>
      <c r="F9087" t="s">
        <v>8</v>
      </c>
      <c r="G9087">
        <v>3600</v>
      </c>
      <c r="H9087" t="s">
        <v>8</v>
      </c>
      <c r="I9087" t="s">
        <v>8</v>
      </c>
      <c r="J9087" t="s">
        <v>8</v>
      </c>
      <c r="K9087" t="s">
        <v>6766</v>
      </c>
    </row>
    <row r="9088" spans="1:11" x14ac:dyDescent="0.25">
      <c r="A9088">
        <v>5555</v>
      </c>
      <c r="B9088" t="s">
        <v>4058</v>
      </c>
      <c r="C9088" t="s">
        <v>4059</v>
      </c>
      <c r="D9088" t="s">
        <v>4060</v>
      </c>
      <c r="E9088" t="s">
        <v>658</v>
      </c>
      <c r="F9088" t="s">
        <v>4061</v>
      </c>
      <c r="G9088">
        <v>3601</v>
      </c>
      <c r="H9088" t="s">
        <v>8</v>
      </c>
      <c r="I9088" t="s">
        <v>8</v>
      </c>
      <c r="J9088" t="s">
        <v>8</v>
      </c>
      <c r="K9088" t="s">
        <v>6766</v>
      </c>
    </row>
    <row r="9089" spans="1:11" x14ac:dyDescent="0.25">
      <c r="A9089">
        <v>5556</v>
      </c>
      <c r="B9089" t="s">
        <v>4062</v>
      </c>
      <c r="C9089" t="s">
        <v>4063</v>
      </c>
      <c r="D9089" t="s">
        <v>9</v>
      </c>
      <c r="E9089" t="s">
        <v>10</v>
      </c>
      <c r="F9089" t="s">
        <v>4064</v>
      </c>
      <c r="G9089">
        <v>3602</v>
      </c>
      <c r="H9089" t="s">
        <v>8</v>
      </c>
      <c r="I9089" t="s">
        <v>8</v>
      </c>
      <c r="J9089" t="s">
        <v>8</v>
      </c>
      <c r="K9089" t="s">
        <v>6766</v>
      </c>
    </row>
    <row r="9090" spans="1:11" x14ac:dyDescent="0.25">
      <c r="A9090">
        <v>5558</v>
      </c>
      <c r="B9090" t="s">
        <v>4086</v>
      </c>
      <c r="C9090" t="s">
        <v>4087</v>
      </c>
      <c r="D9090" t="s">
        <v>476</v>
      </c>
      <c r="E9090" t="s">
        <v>10</v>
      </c>
      <c r="F9090" t="s">
        <v>1120</v>
      </c>
      <c r="G9090">
        <v>3603</v>
      </c>
      <c r="H9090" t="s">
        <v>8</v>
      </c>
      <c r="I9090" t="s">
        <v>8</v>
      </c>
      <c r="J9090" t="s">
        <v>8</v>
      </c>
      <c r="K9090" t="s">
        <v>6766</v>
      </c>
    </row>
    <row r="9091" spans="1:11" x14ac:dyDescent="0.25">
      <c r="A9091">
        <v>5559</v>
      </c>
      <c r="B9091" t="s">
        <v>12413</v>
      </c>
      <c r="C9091" t="s">
        <v>4088</v>
      </c>
      <c r="D9091" t="s">
        <v>9</v>
      </c>
      <c r="E9091" t="s">
        <v>10</v>
      </c>
      <c r="F9091" t="s">
        <v>203</v>
      </c>
      <c r="G9091">
        <v>3604</v>
      </c>
      <c r="H9091" t="s">
        <v>8</v>
      </c>
      <c r="I9091" t="s">
        <v>8</v>
      </c>
      <c r="J9091" t="s">
        <v>8</v>
      </c>
      <c r="K9091" t="s">
        <v>6766</v>
      </c>
    </row>
    <row r="9092" spans="1:11" x14ac:dyDescent="0.25">
      <c r="A9092">
        <v>5561</v>
      </c>
      <c r="B9092" t="s">
        <v>4089</v>
      </c>
      <c r="C9092" t="s">
        <v>4090</v>
      </c>
      <c r="D9092" t="s">
        <v>27</v>
      </c>
      <c r="E9092" t="s">
        <v>10</v>
      </c>
      <c r="F9092" t="s">
        <v>60</v>
      </c>
      <c r="G9092">
        <v>3605</v>
      </c>
      <c r="H9092" t="s">
        <v>8</v>
      </c>
      <c r="I9092" t="s">
        <v>8</v>
      </c>
      <c r="J9092" t="s">
        <v>8</v>
      </c>
      <c r="K9092" t="s">
        <v>6766</v>
      </c>
    </row>
    <row r="9093" spans="1:11" x14ac:dyDescent="0.25">
      <c r="A9093">
        <v>5561</v>
      </c>
      <c r="B9093" t="s">
        <v>4089</v>
      </c>
      <c r="C9093" t="s">
        <v>4090</v>
      </c>
      <c r="D9093" t="s">
        <v>27</v>
      </c>
      <c r="E9093" t="s">
        <v>10</v>
      </c>
      <c r="F9093" t="s">
        <v>60</v>
      </c>
      <c r="G9093">
        <v>3605</v>
      </c>
      <c r="H9093" t="s">
        <v>8</v>
      </c>
      <c r="I9093" t="s">
        <v>8</v>
      </c>
      <c r="J9093" t="s">
        <v>8</v>
      </c>
      <c r="K9093" t="s">
        <v>6766</v>
      </c>
    </row>
    <row r="9094" spans="1:11" x14ac:dyDescent="0.25">
      <c r="A9094">
        <v>5561</v>
      </c>
      <c r="B9094" t="s">
        <v>4089</v>
      </c>
      <c r="C9094" t="s">
        <v>4090</v>
      </c>
      <c r="D9094" t="s">
        <v>27</v>
      </c>
      <c r="E9094" t="s">
        <v>10</v>
      </c>
      <c r="F9094" t="s">
        <v>60</v>
      </c>
      <c r="G9094">
        <v>3605</v>
      </c>
      <c r="H9094" t="s">
        <v>8</v>
      </c>
      <c r="I9094" t="s">
        <v>8</v>
      </c>
      <c r="J9094" t="s">
        <v>8</v>
      </c>
      <c r="K9094" t="s">
        <v>6766</v>
      </c>
    </row>
    <row r="9095" spans="1:11" x14ac:dyDescent="0.25">
      <c r="A9095">
        <v>5561</v>
      </c>
      <c r="B9095" t="s">
        <v>4089</v>
      </c>
      <c r="C9095" t="s">
        <v>4090</v>
      </c>
      <c r="D9095" t="s">
        <v>27</v>
      </c>
      <c r="E9095" t="s">
        <v>10</v>
      </c>
      <c r="F9095" t="s">
        <v>60</v>
      </c>
      <c r="G9095">
        <v>3605</v>
      </c>
      <c r="H9095" t="s">
        <v>8</v>
      </c>
      <c r="I9095" t="s">
        <v>8</v>
      </c>
      <c r="J9095" t="s">
        <v>8</v>
      </c>
      <c r="K9095" t="s">
        <v>6766</v>
      </c>
    </row>
    <row r="9096" spans="1:11" x14ac:dyDescent="0.25">
      <c r="A9096">
        <v>5561</v>
      </c>
      <c r="B9096" t="s">
        <v>4089</v>
      </c>
      <c r="C9096" t="s">
        <v>4090</v>
      </c>
      <c r="D9096" t="s">
        <v>27</v>
      </c>
      <c r="E9096" t="s">
        <v>10</v>
      </c>
      <c r="F9096" t="s">
        <v>60</v>
      </c>
      <c r="G9096">
        <v>3605</v>
      </c>
      <c r="H9096" t="s">
        <v>8</v>
      </c>
      <c r="I9096" t="s">
        <v>8</v>
      </c>
      <c r="J9096" t="s">
        <v>8</v>
      </c>
      <c r="K9096" t="s">
        <v>6766</v>
      </c>
    </row>
    <row r="9097" spans="1:11" x14ac:dyDescent="0.25">
      <c r="A9097">
        <v>5562</v>
      </c>
      <c r="B9097" t="s">
        <v>4091</v>
      </c>
      <c r="C9097" t="s">
        <v>4092</v>
      </c>
      <c r="D9097" t="s">
        <v>342</v>
      </c>
      <c r="E9097" t="s">
        <v>10</v>
      </c>
      <c r="F9097" t="s">
        <v>197</v>
      </c>
      <c r="G9097">
        <v>3606</v>
      </c>
      <c r="H9097" t="s">
        <v>8</v>
      </c>
      <c r="I9097" t="s">
        <v>8</v>
      </c>
      <c r="J9097" t="s">
        <v>8</v>
      </c>
      <c r="K9097" t="s">
        <v>6766</v>
      </c>
    </row>
    <row r="9098" spans="1:11" x14ac:dyDescent="0.25">
      <c r="A9098">
        <v>5562</v>
      </c>
      <c r="B9098" t="s">
        <v>4091</v>
      </c>
      <c r="C9098" t="s">
        <v>4092</v>
      </c>
      <c r="D9098" t="s">
        <v>342</v>
      </c>
      <c r="E9098" t="s">
        <v>10</v>
      </c>
      <c r="F9098" t="s">
        <v>197</v>
      </c>
      <c r="G9098">
        <v>3606</v>
      </c>
      <c r="H9098" t="s">
        <v>8</v>
      </c>
      <c r="I9098" t="s">
        <v>8</v>
      </c>
      <c r="J9098" t="s">
        <v>8</v>
      </c>
      <c r="K9098" t="s">
        <v>6766</v>
      </c>
    </row>
    <row r="9099" spans="1:11" x14ac:dyDescent="0.25">
      <c r="A9099">
        <v>5562</v>
      </c>
      <c r="B9099" t="s">
        <v>4091</v>
      </c>
      <c r="C9099" t="s">
        <v>4092</v>
      </c>
      <c r="D9099" t="s">
        <v>342</v>
      </c>
      <c r="E9099" t="s">
        <v>10</v>
      </c>
      <c r="F9099" t="s">
        <v>197</v>
      </c>
      <c r="G9099">
        <v>3606</v>
      </c>
      <c r="H9099" t="s">
        <v>8</v>
      </c>
      <c r="I9099" t="s">
        <v>8</v>
      </c>
      <c r="J9099" t="s">
        <v>8</v>
      </c>
      <c r="K9099" t="s">
        <v>6766</v>
      </c>
    </row>
    <row r="9100" spans="1:11" x14ac:dyDescent="0.25">
      <c r="A9100">
        <v>5563</v>
      </c>
      <c r="B9100" t="s">
        <v>4101</v>
      </c>
      <c r="C9100" t="s">
        <v>4093</v>
      </c>
      <c r="D9100" t="s">
        <v>27</v>
      </c>
      <c r="E9100" t="s">
        <v>10</v>
      </c>
      <c r="F9100" t="s">
        <v>29</v>
      </c>
      <c r="G9100">
        <v>3607</v>
      </c>
      <c r="H9100" t="s">
        <v>8</v>
      </c>
      <c r="I9100" t="s">
        <v>8</v>
      </c>
      <c r="J9100" t="s">
        <v>8</v>
      </c>
      <c r="K9100" t="s">
        <v>6766</v>
      </c>
    </row>
    <row r="9101" spans="1:11" x14ac:dyDescent="0.25">
      <c r="A9101">
        <v>5563</v>
      </c>
      <c r="B9101" t="s">
        <v>4101</v>
      </c>
      <c r="C9101" t="s">
        <v>4093</v>
      </c>
      <c r="D9101" t="s">
        <v>27</v>
      </c>
      <c r="E9101" t="s">
        <v>10</v>
      </c>
      <c r="F9101" t="s">
        <v>29</v>
      </c>
      <c r="G9101">
        <v>3607</v>
      </c>
      <c r="H9101" t="s">
        <v>8</v>
      </c>
      <c r="I9101" t="s">
        <v>8</v>
      </c>
      <c r="J9101" t="s">
        <v>8</v>
      </c>
      <c r="K9101" t="s">
        <v>6766</v>
      </c>
    </row>
    <row r="9102" spans="1:11" x14ac:dyDescent="0.25">
      <c r="A9102">
        <v>5563</v>
      </c>
      <c r="B9102" t="s">
        <v>4101</v>
      </c>
      <c r="C9102" t="s">
        <v>4093</v>
      </c>
      <c r="D9102" t="s">
        <v>27</v>
      </c>
      <c r="E9102" t="s">
        <v>10</v>
      </c>
      <c r="F9102" t="s">
        <v>29</v>
      </c>
      <c r="G9102">
        <v>3607</v>
      </c>
      <c r="H9102" t="s">
        <v>8</v>
      </c>
      <c r="I9102" t="s">
        <v>8</v>
      </c>
      <c r="J9102" t="s">
        <v>8</v>
      </c>
      <c r="K9102" t="s">
        <v>6766</v>
      </c>
    </row>
    <row r="9103" spans="1:11" x14ac:dyDescent="0.25">
      <c r="A9103">
        <v>5563</v>
      </c>
      <c r="B9103" t="s">
        <v>4101</v>
      </c>
      <c r="C9103" t="s">
        <v>4093</v>
      </c>
      <c r="D9103" t="s">
        <v>27</v>
      </c>
      <c r="E9103" t="s">
        <v>10</v>
      </c>
      <c r="F9103" t="s">
        <v>29</v>
      </c>
      <c r="G9103">
        <v>3607</v>
      </c>
      <c r="H9103" t="s">
        <v>8</v>
      </c>
      <c r="I9103" t="s">
        <v>8</v>
      </c>
      <c r="J9103" t="s">
        <v>8</v>
      </c>
      <c r="K9103" t="s">
        <v>6766</v>
      </c>
    </row>
    <row r="9104" spans="1:11" x14ac:dyDescent="0.25">
      <c r="A9104">
        <v>5564</v>
      </c>
      <c r="B9104" t="s">
        <v>4094</v>
      </c>
      <c r="C9104" t="s">
        <v>4095</v>
      </c>
      <c r="D9104" t="s">
        <v>27</v>
      </c>
      <c r="E9104" t="s">
        <v>10</v>
      </c>
      <c r="F9104" t="s">
        <v>648</v>
      </c>
      <c r="G9104">
        <v>3608</v>
      </c>
      <c r="H9104" t="s">
        <v>8</v>
      </c>
      <c r="I9104" t="s">
        <v>8</v>
      </c>
      <c r="J9104" t="s">
        <v>8</v>
      </c>
      <c r="K9104" t="s">
        <v>6766</v>
      </c>
    </row>
    <row r="9105" spans="1:11" x14ac:dyDescent="0.25">
      <c r="A9105">
        <v>5565</v>
      </c>
      <c r="B9105" t="s">
        <v>2424</v>
      </c>
      <c r="C9105" t="s">
        <v>3522</v>
      </c>
      <c r="D9105" t="s">
        <v>8</v>
      </c>
      <c r="E9105" t="s">
        <v>8</v>
      </c>
      <c r="F9105" t="s">
        <v>8</v>
      </c>
      <c r="G9105">
        <v>3609</v>
      </c>
      <c r="H9105" t="s">
        <v>8</v>
      </c>
      <c r="I9105" t="s">
        <v>8</v>
      </c>
      <c r="J9105" t="s">
        <v>8</v>
      </c>
      <c r="K9105" t="s">
        <v>6766</v>
      </c>
    </row>
    <row r="9106" spans="1:11" x14ac:dyDescent="0.25">
      <c r="A9106">
        <v>5566</v>
      </c>
      <c r="B9106" t="s">
        <v>4096</v>
      </c>
      <c r="C9106" t="s">
        <v>3591</v>
      </c>
      <c r="D9106" t="s">
        <v>8</v>
      </c>
      <c r="E9106" t="s">
        <v>8</v>
      </c>
      <c r="F9106" t="s">
        <v>8</v>
      </c>
      <c r="G9106">
        <v>3610</v>
      </c>
      <c r="H9106" t="s">
        <v>8</v>
      </c>
      <c r="I9106" t="s">
        <v>8</v>
      </c>
      <c r="J9106" t="s">
        <v>8</v>
      </c>
      <c r="K9106" t="s">
        <v>6766</v>
      </c>
    </row>
    <row r="9107" spans="1:11" x14ac:dyDescent="0.25">
      <c r="A9107">
        <v>5567</v>
      </c>
      <c r="B9107" t="s">
        <v>4097</v>
      </c>
      <c r="C9107" t="s">
        <v>3591</v>
      </c>
      <c r="D9107" t="s">
        <v>8</v>
      </c>
      <c r="E9107" t="s">
        <v>8</v>
      </c>
      <c r="F9107" t="s">
        <v>8</v>
      </c>
      <c r="G9107">
        <v>3611</v>
      </c>
      <c r="H9107" t="s">
        <v>8</v>
      </c>
      <c r="I9107" t="s">
        <v>8</v>
      </c>
      <c r="J9107" t="s">
        <v>8</v>
      </c>
      <c r="K9107" t="s">
        <v>6766</v>
      </c>
    </row>
    <row r="9108" spans="1:11" x14ac:dyDescent="0.25">
      <c r="A9108">
        <v>5568</v>
      </c>
      <c r="B9108" t="s">
        <v>4098</v>
      </c>
      <c r="C9108" t="s">
        <v>4099</v>
      </c>
      <c r="D9108" t="s">
        <v>1406</v>
      </c>
      <c r="E9108" t="s">
        <v>105</v>
      </c>
      <c r="F9108" t="s">
        <v>4100</v>
      </c>
      <c r="G9108">
        <v>3612</v>
      </c>
      <c r="H9108" t="s">
        <v>8</v>
      </c>
      <c r="I9108" t="s">
        <v>8</v>
      </c>
      <c r="J9108" t="s">
        <v>8</v>
      </c>
      <c r="K9108" t="s">
        <v>6766</v>
      </c>
    </row>
    <row r="9109" spans="1:11" x14ac:dyDescent="0.25">
      <c r="A9109">
        <v>5570</v>
      </c>
      <c r="B9109" t="s">
        <v>4102</v>
      </c>
      <c r="C9109" t="s">
        <v>4103</v>
      </c>
      <c r="D9109" t="s">
        <v>360</v>
      </c>
      <c r="E9109" t="s">
        <v>10</v>
      </c>
      <c r="F9109" t="s">
        <v>29</v>
      </c>
      <c r="G9109">
        <v>3614</v>
      </c>
      <c r="H9109" t="s">
        <v>8</v>
      </c>
      <c r="I9109" t="s">
        <v>8</v>
      </c>
      <c r="J9109" t="s">
        <v>8</v>
      </c>
      <c r="K9109" t="s">
        <v>6766</v>
      </c>
    </row>
    <row r="9110" spans="1:11" x14ac:dyDescent="0.25">
      <c r="A9110">
        <v>5571</v>
      </c>
      <c r="B9110" t="s">
        <v>4104</v>
      </c>
      <c r="C9110" t="s">
        <v>4105</v>
      </c>
      <c r="D9110" t="s">
        <v>516</v>
      </c>
      <c r="E9110" t="s">
        <v>10</v>
      </c>
      <c r="F9110" t="s">
        <v>517</v>
      </c>
      <c r="G9110">
        <v>3615</v>
      </c>
      <c r="H9110" t="s">
        <v>8</v>
      </c>
      <c r="I9110" t="s">
        <v>8</v>
      </c>
      <c r="J9110" t="s">
        <v>8</v>
      </c>
      <c r="K9110" t="s">
        <v>6766</v>
      </c>
    </row>
    <row r="9111" spans="1:11" x14ac:dyDescent="0.25">
      <c r="A9111">
        <v>5572</v>
      </c>
      <c r="B9111" t="s">
        <v>4106</v>
      </c>
      <c r="C9111" t="s">
        <v>4107</v>
      </c>
      <c r="D9111" t="s">
        <v>360</v>
      </c>
      <c r="E9111" t="s">
        <v>10</v>
      </c>
      <c r="F9111" t="s">
        <v>29</v>
      </c>
      <c r="G9111">
        <v>3616</v>
      </c>
      <c r="H9111" t="s">
        <v>8</v>
      </c>
      <c r="I9111" t="s">
        <v>8</v>
      </c>
      <c r="J9111" t="s">
        <v>8</v>
      </c>
      <c r="K9111" t="s">
        <v>6766</v>
      </c>
    </row>
    <row r="9112" spans="1:11" x14ac:dyDescent="0.25">
      <c r="A9112">
        <v>5573</v>
      </c>
      <c r="B9112" t="s">
        <v>6172</v>
      </c>
      <c r="C9112" t="s">
        <v>6173</v>
      </c>
      <c r="D9112" t="s">
        <v>6150</v>
      </c>
      <c r="E9112" t="s">
        <v>10</v>
      </c>
      <c r="F9112" t="s">
        <v>302</v>
      </c>
      <c r="G9112">
        <v>3617</v>
      </c>
      <c r="H9112" t="s">
        <v>8</v>
      </c>
      <c r="I9112" t="s">
        <v>8</v>
      </c>
      <c r="J9112" t="s">
        <v>8</v>
      </c>
      <c r="K9112" t="s">
        <v>6766</v>
      </c>
    </row>
    <row r="9113" spans="1:11" x14ac:dyDescent="0.25">
      <c r="A9113">
        <v>5575</v>
      </c>
      <c r="B9113" t="s">
        <v>12414</v>
      </c>
      <c r="C9113" t="s">
        <v>4108</v>
      </c>
      <c r="D9113" t="s">
        <v>8089</v>
      </c>
      <c r="E9113" t="s">
        <v>317</v>
      </c>
      <c r="F9113" t="s">
        <v>4109</v>
      </c>
      <c r="G9113">
        <v>3619</v>
      </c>
      <c r="H9113" t="s">
        <v>8</v>
      </c>
      <c r="I9113" t="s">
        <v>8</v>
      </c>
      <c r="J9113" t="s">
        <v>8</v>
      </c>
      <c r="K9113" t="s">
        <v>6766</v>
      </c>
    </row>
    <row r="9114" spans="1:11" x14ac:dyDescent="0.25">
      <c r="A9114">
        <v>5576</v>
      </c>
      <c r="B9114" t="s">
        <v>4110</v>
      </c>
      <c r="C9114" t="s">
        <v>2482</v>
      </c>
      <c r="D9114" t="s">
        <v>518</v>
      </c>
      <c r="E9114" t="s">
        <v>10</v>
      </c>
      <c r="F9114" t="s">
        <v>4111</v>
      </c>
      <c r="G9114">
        <v>3620</v>
      </c>
      <c r="H9114" t="s">
        <v>8</v>
      </c>
      <c r="I9114" t="s">
        <v>8</v>
      </c>
      <c r="J9114" t="s">
        <v>8</v>
      </c>
      <c r="K9114" t="s">
        <v>6766</v>
      </c>
    </row>
    <row r="9115" spans="1:11" x14ac:dyDescent="0.25">
      <c r="A9115">
        <v>5576</v>
      </c>
      <c r="B9115" t="s">
        <v>4110</v>
      </c>
      <c r="C9115" t="s">
        <v>2482</v>
      </c>
      <c r="D9115" t="s">
        <v>518</v>
      </c>
      <c r="E9115" t="s">
        <v>10</v>
      </c>
      <c r="F9115" t="s">
        <v>4111</v>
      </c>
      <c r="G9115">
        <v>3620</v>
      </c>
      <c r="H9115" t="s">
        <v>8</v>
      </c>
      <c r="I9115" t="s">
        <v>8</v>
      </c>
      <c r="J9115" t="s">
        <v>8</v>
      </c>
      <c r="K9115" t="s">
        <v>6766</v>
      </c>
    </row>
    <row r="9116" spans="1:11" x14ac:dyDescent="0.25">
      <c r="A9116">
        <v>5577</v>
      </c>
      <c r="B9116" t="s">
        <v>4112</v>
      </c>
      <c r="C9116" t="s">
        <v>168</v>
      </c>
      <c r="D9116" t="s">
        <v>9</v>
      </c>
      <c r="E9116" t="s">
        <v>10</v>
      </c>
      <c r="F9116" t="s">
        <v>4113</v>
      </c>
      <c r="G9116">
        <v>3621</v>
      </c>
      <c r="H9116" t="s">
        <v>8</v>
      </c>
      <c r="I9116" t="s">
        <v>8</v>
      </c>
      <c r="J9116" t="s">
        <v>8</v>
      </c>
      <c r="K9116" t="s">
        <v>6766</v>
      </c>
    </row>
    <row r="9117" spans="1:11" x14ac:dyDescent="0.25">
      <c r="A9117">
        <v>5578</v>
      </c>
      <c r="B9117" t="s">
        <v>4114</v>
      </c>
      <c r="C9117" t="s">
        <v>168</v>
      </c>
      <c r="D9117" t="s">
        <v>9</v>
      </c>
      <c r="E9117" t="s">
        <v>10</v>
      </c>
      <c r="F9117" t="s">
        <v>4113</v>
      </c>
      <c r="G9117">
        <v>3622</v>
      </c>
      <c r="H9117" t="s">
        <v>8</v>
      </c>
      <c r="I9117" t="s">
        <v>8</v>
      </c>
      <c r="J9117" t="s">
        <v>8</v>
      </c>
      <c r="K9117" t="s">
        <v>6766</v>
      </c>
    </row>
    <row r="9118" spans="1:11" x14ac:dyDescent="0.25">
      <c r="A9118">
        <v>5579</v>
      </c>
      <c r="B9118" t="s">
        <v>4115</v>
      </c>
      <c r="C9118" t="s">
        <v>168</v>
      </c>
      <c r="D9118" t="s">
        <v>9</v>
      </c>
      <c r="E9118" t="s">
        <v>10</v>
      </c>
      <c r="F9118" t="s">
        <v>4113</v>
      </c>
      <c r="G9118">
        <v>3623</v>
      </c>
      <c r="H9118" t="s">
        <v>8</v>
      </c>
      <c r="I9118" t="s">
        <v>8</v>
      </c>
      <c r="J9118" t="s">
        <v>8</v>
      </c>
      <c r="K9118" t="s">
        <v>6766</v>
      </c>
    </row>
    <row r="9119" spans="1:11" x14ac:dyDescent="0.25">
      <c r="A9119">
        <v>5580</v>
      </c>
      <c r="B9119" t="s">
        <v>4116</v>
      </c>
      <c r="C9119" t="s">
        <v>2181</v>
      </c>
      <c r="D9119" t="s">
        <v>27</v>
      </c>
      <c r="E9119" t="s">
        <v>10</v>
      </c>
      <c r="F9119" t="s">
        <v>65</v>
      </c>
      <c r="G9119">
        <v>3624</v>
      </c>
      <c r="H9119" t="s">
        <v>8</v>
      </c>
      <c r="I9119" t="s">
        <v>8</v>
      </c>
      <c r="J9119" t="s">
        <v>8</v>
      </c>
      <c r="K9119" t="s">
        <v>6766</v>
      </c>
    </row>
    <row r="9120" spans="1:11" x14ac:dyDescent="0.25">
      <c r="A9120">
        <v>5581</v>
      </c>
      <c r="B9120" t="s">
        <v>4117</v>
      </c>
      <c r="C9120" t="s">
        <v>2136</v>
      </c>
      <c r="D9120" t="s">
        <v>27</v>
      </c>
      <c r="E9120" t="s">
        <v>10</v>
      </c>
      <c r="F9120" t="s">
        <v>4118</v>
      </c>
      <c r="G9120">
        <v>3625</v>
      </c>
      <c r="H9120" t="s">
        <v>8</v>
      </c>
      <c r="I9120" t="s">
        <v>8</v>
      </c>
      <c r="J9120" t="s">
        <v>8</v>
      </c>
      <c r="K9120" t="s">
        <v>6766</v>
      </c>
    </row>
    <row r="9121" spans="1:11" x14ac:dyDescent="0.25">
      <c r="A9121">
        <v>5582</v>
      </c>
      <c r="B9121" t="s">
        <v>4119</v>
      </c>
      <c r="C9121" t="s">
        <v>4120</v>
      </c>
      <c r="D9121" t="s">
        <v>27</v>
      </c>
      <c r="E9121" t="s">
        <v>10</v>
      </c>
      <c r="F9121" t="s">
        <v>28</v>
      </c>
      <c r="G9121">
        <v>3626</v>
      </c>
      <c r="H9121" t="s">
        <v>8</v>
      </c>
      <c r="I9121" t="s">
        <v>8</v>
      </c>
      <c r="J9121" t="s">
        <v>8</v>
      </c>
      <c r="K9121" t="s">
        <v>6766</v>
      </c>
    </row>
    <row r="9122" spans="1:11" x14ac:dyDescent="0.25">
      <c r="A9122">
        <v>5582</v>
      </c>
      <c r="B9122" t="s">
        <v>4119</v>
      </c>
      <c r="C9122" t="s">
        <v>4120</v>
      </c>
      <c r="D9122" t="s">
        <v>27</v>
      </c>
      <c r="E9122" t="s">
        <v>10</v>
      </c>
      <c r="F9122" t="s">
        <v>28</v>
      </c>
      <c r="G9122">
        <v>3626</v>
      </c>
      <c r="H9122" t="s">
        <v>8</v>
      </c>
      <c r="I9122" t="s">
        <v>8</v>
      </c>
      <c r="J9122" t="s">
        <v>8</v>
      </c>
      <c r="K9122" t="s">
        <v>6766</v>
      </c>
    </row>
    <row r="9123" spans="1:11" x14ac:dyDescent="0.25">
      <c r="A9123">
        <v>5583</v>
      </c>
      <c r="B9123" t="s">
        <v>4121</v>
      </c>
      <c r="C9123" t="s">
        <v>1355</v>
      </c>
      <c r="D9123" t="s">
        <v>9</v>
      </c>
      <c r="E9123" t="s">
        <v>10</v>
      </c>
      <c r="F9123" t="s">
        <v>490</v>
      </c>
      <c r="G9123">
        <v>3627</v>
      </c>
      <c r="H9123" t="s">
        <v>8</v>
      </c>
      <c r="I9123" t="s">
        <v>8</v>
      </c>
      <c r="J9123" t="s">
        <v>8</v>
      </c>
      <c r="K9123" t="s">
        <v>6766</v>
      </c>
    </row>
    <row r="9124" spans="1:11" x14ac:dyDescent="0.25">
      <c r="A9124">
        <v>5584</v>
      </c>
      <c r="B9124" t="s">
        <v>4122</v>
      </c>
      <c r="C9124" t="s">
        <v>4123</v>
      </c>
      <c r="D9124" t="s">
        <v>9</v>
      </c>
      <c r="E9124" t="s">
        <v>10</v>
      </c>
      <c r="F9124" t="s">
        <v>219</v>
      </c>
      <c r="G9124">
        <v>3628</v>
      </c>
      <c r="H9124" t="s">
        <v>8</v>
      </c>
      <c r="I9124" t="s">
        <v>8</v>
      </c>
      <c r="J9124" t="s">
        <v>8</v>
      </c>
      <c r="K9124" t="s">
        <v>6766</v>
      </c>
    </row>
    <row r="9125" spans="1:11" x14ac:dyDescent="0.25">
      <c r="A9125">
        <v>5585</v>
      </c>
      <c r="B9125" t="s">
        <v>4124</v>
      </c>
      <c r="C9125" t="s">
        <v>4125</v>
      </c>
      <c r="D9125" t="s">
        <v>666</v>
      </c>
      <c r="E9125" t="s">
        <v>667</v>
      </c>
      <c r="F9125" t="s">
        <v>4126</v>
      </c>
      <c r="G9125">
        <v>3629</v>
      </c>
      <c r="H9125" t="s">
        <v>8</v>
      </c>
      <c r="I9125" t="s">
        <v>8</v>
      </c>
      <c r="J9125" t="s">
        <v>8</v>
      </c>
      <c r="K9125" t="s">
        <v>6766</v>
      </c>
    </row>
    <row r="9126" spans="1:11" x14ac:dyDescent="0.25">
      <c r="A9126">
        <v>5586</v>
      </c>
      <c r="B9126" t="s">
        <v>5899</v>
      </c>
      <c r="C9126" t="s">
        <v>3499</v>
      </c>
      <c r="D9126" t="s">
        <v>8</v>
      </c>
      <c r="E9126" t="s">
        <v>8</v>
      </c>
      <c r="F9126" t="s">
        <v>8</v>
      </c>
      <c r="G9126">
        <v>3630</v>
      </c>
      <c r="H9126" t="s">
        <v>8</v>
      </c>
      <c r="I9126" t="s">
        <v>8</v>
      </c>
      <c r="J9126" t="s">
        <v>8</v>
      </c>
      <c r="K9126" t="s">
        <v>6766</v>
      </c>
    </row>
    <row r="9127" spans="1:11" x14ac:dyDescent="0.25">
      <c r="A9127">
        <v>5589</v>
      </c>
      <c r="B9127" t="s">
        <v>4128</v>
      </c>
      <c r="C9127" t="s">
        <v>4129</v>
      </c>
      <c r="D9127" t="s">
        <v>27</v>
      </c>
      <c r="E9127" t="s">
        <v>10</v>
      </c>
      <c r="F9127" t="s">
        <v>28</v>
      </c>
      <c r="G9127">
        <v>3632</v>
      </c>
      <c r="H9127" t="s">
        <v>8</v>
      </c>
      <c r="I9127" t="s">
        <v>8</v>
      </c>
      <c r="J9127" t="s">
        <v>8</v>
      </c>
      <c r="K9127" t="s">
        <v>6766</v>
      </c>
    </row>
    <row r="9128" spans="1:11" x14ac:dyDescent="0.25">
      <c r="A9128">
        <v>5590</v>
      </c>
      <c r="B9128" t="s">
        <v>4130</v>
      </c>
      <c r="C9128" t="s">
        <v>3499</v>
      </c>
      <c r="D9128" t="s">
        <v>8</v>
      </c>
      <c r="E9128" t="s">
        <v>8</v>
      </c>
      <c r="F9128" t="s">
        <v>8</v>
      </c>
      <c r="G9128">
        <v>3633</v>
      </c>
      <c r="H9128" t="s">
        <v>8</v>
      </c>
      <c r="I9128" t="s">
        <v>8</v>
      </c>
      <c r="J9128" t="s">
        <v>8</v>
      </c>
      <c r="K9128" t="s">
        <v>6766</v>
      </c>
    </row>
    <row r="9129" spans="1:11" x14ac:dyDescent="0.25">
      <c r="A9129">
        <v>5591</v>
      </c>
      <c r="B9129" t="s">
        <v>4131</v>
      </c>
      <c r="C9129" t="s">
        <v>4132</v>
      </c>
      <c r="D9129" t="s">
        <v>301</v>
      </c>
      <c r="E9129" t="s">
        <v>10</v>
      </c>
      <c r="F9129" t="s">
        <v>302</v>
      </c>
      <c r="G9129">
        <v>3634</v>
      </c>
      <c r="H9129" t="s">
        <v>8</v>
      </c>
      <c r="I9129" t="s">
        <v>8</v>
      </c>
      <c r="J9129" t="s">
        <v>8</v>
      </c>
      <c r="K9129" t="s">
        <v>6766</v>
      </c>
    </row>
    <row r="9130" spans="1:11" x14ac:dyDescent="0.25">
      <c r="A9130">
        <v>5592</v>
      </c>
      <c r="B9130" t="s">
        <v>4133</v>
      </c>
      <c r="C9130" t="s">
        <v>4134</v>
      </c>
      <c r="D9130" t="s">
        <v>9</v>
      </c>
      <c r="E9130" t="s">
        <v>10</v>
      </c>
      <c r="F9130" t="s">
        <v>219</v>
      </c>
      <c r="G9130">
        <v>3635</v>
      </c>
      <c r="H9130" t="s">
        <v>8</v>
      </c>
      <c r="I9130" t="s">
        <v>8</v>
      </c>
      <c r="J9130" t="s">
        <v>8</v>
      </c>
      <c r="K9130" t="s">
        <v>6766</v>
      </c>
    </row>
    <row r="9131" spans="1:11" x14ac:dyDescent="0.25">
      <c r="A9131">
        <v>5593</v>
      </c>
      <c r="B9131" t="s">
        <v>4135</v>
      </c>
      <c r="C9131" t="s">
        <v>7779</v>
      </c>
      <c r="D9131" t="s">
        <v>81</v>
      </c>
      <c r="E9131" t="s">
        <v>10</v>
      </c>
      <c r="F9131" t="s">
        <v>82</v>
      </c>
      <c r="G9131">
        <v>3636</v>
      </c>
      <c r="H9131" t="s">
        <v>8</v>
      </c>
      <c r="I9131" t="s">
        <v>8</v>
      </c>
      <c r="J9131" t="s">
        <v>8</v>
      </c>
      <c r="K9131" t="s">
        <v>6766</v>
      </c>
    </row>
    <row r="9132" spans="1:11" x14ac:dyDescent="0.25">
      <c r="A9132">
        <v>5593</v>
      </c>
      <c r="B9132" t="s">
        <v>4135</v>
      </c>
      <c r="C9132" t="s">
        <v>7779</v>
      </c>
      <c r="D9132" t="s">
        <v>81</v>
      </c>
      <c r="E9132" t="s">
        <v>10</v>
      </c>
      <c r="F9132" t="s">
        <v>82</v>
      </c>
      <c r="G9132">
        <v>3636</v>
      </c>
      <c r="H9132" t="s">
        <v>8</v>
      </c>
      <c r="I9132" t="s">
        <v>8</v>
      </c>
      <c r="J9132" t="s">
        <v>8</v>
      </c>
      <c r="K9132" t="s">
        <v>6766</v>
      </c>
    </row>
    <row r="9133" spans="1:11" x14ac:dyDescent="0.25">
      <c r="A9133">
        <v>5593</v>
      </c>
      <c r="B9133" t="s">
        <v>4135</v>
      </c>
      <c r="C9133" t="s">
        <v>7779</v>
      </c>
      <c r="D9133" t="s">
        <v>81</v>
      </c>
      <c r="E9133" t="s">
        <v>10</v>
      </c>
      <c r="F9133" t="s">
        <v>82</v>
      </c>
      <c r="G9133">
        <v>3636</v>
      </c>
      <c r="H9133" t="s">
        <v>8</v>
      </c>
      <c r="I9133" t="s">
        <v>8</v>
      </c>
      <c r="J9133" t="s">
        <v>8</v>
      </c>
      <c r="K9133" t="s">
        <v>6766</v>
      </c>
    </row>
    <row r="9134" spans="1:11" x14ac:dyDescent="0.25">
      <c r="A9134">
        <v>5593</v>
      </c>
      <c r="B9134" t="s">
        <v>4135</v>
      </c>
      <c r="C9134" t="s">
        <v>7779</v>
      </c>
      <c r="D9134" t="s">
        <v>81</v>
      </c>
      <c r="E9134" t="s">
        <v>10</v>
      </c>
      <c r="F9134" t="s">
        <v>82</v>
      </c>
      <c r="G9134">
        <v>3636</v>
      </c>
      <c r="H9134" t="s">
        <v>8</v>
      </c>
      <c r="I9134" t="s">
        <v>8</v>
      </c>
      <c r="J9134" t="s">
        <v>8</v>
      </c>
      <c r="K9134" t="s">
        <v>6766</v>
      </c>
    </row>
    <row r="9135" spans="1:11" x14ac:dyDescent="0.25">
      <c r="A9135">
        <v>5594</v>
      </c>
      <c r="B9135" t="s">
        <v>4136</v>
      </c>
      <c r="C9135" t="s">
        <v>4137</v>
      </c>
      <c r="D9135" t="s">
        <v>8</v>
      </c>
      <c r="E9135" t="s">
        <v>8</v>
      </c>
      <c r="F9135" t="s">
        <v>8</v>
      </c>
      <c r="G9135">
        <v>3637</v>
      </c>
      <c r="H9135" t="s">
        <v>8</v>
      </c>
      <c r="I9135" t="s">
        <v>8</v>
      </c>
      <c r="J9135" t="s">
        <v>8</v>
      </c>
      <c r="K9135" t="s">
        <v>6766</v>
      </c>
    </row>
    <row r="9136" spans="1:11" x14ac:dyDescent="0.25">
      <c r="A9136">
        <v>5595</v>
      </c>
      <c r="B9136" t="s">
        <v>4138</v>
      </c>
      <c r="C9136" t="s">
        <v>4038</v>
      </c>
      <c r="D9136" t="s">
        <v>8</v>
      </c>
      <c r="E9136" t="s">
        <v>8</v>
      </c>
      <c r="F9136" t="s">
        <v>8</v>
      </c>
      <c r="G9136">
        <v>3638</v>
      </c>
      <c r="H9136" t="s">
        <v>8</v>
      </c>
      <c r="I9136" t="s">
        <v>8</v>
      </c>
      <c r="J9136" t="s">
        <v>8</v>
      </c>
      <c r="K9136" t="s">
        <v>6766</v>
      </c>
    </row>
    <row r="9137" spans="1:11" x14ac:dyDescent="0.25">
      <c r="A9137">
        <v>5596</v>
      </c>
      <c r="B9137" t="s">
        <v>4139</v>
      </c>
      <c r="C9137" t="s">
        <v>4140</v>
      </c>
      <c r="D9137" t="s">
        <v>8</v>
      </c>
      <c r="E9137" t="s">
        <v>8</v>
      </c>
      <c r="F9137" t="s">
        <v>8</v>
      </c>
      <c r="G9137">
        <v>3639</v>
      </c>
      <c r="H9137" t="s">
        <v>8</v>
      </c>
      <c r="I9137" t="s">
        <v>8</v>
      </c>
      <c r="J9137" t="s">
        <v>8</v>
      </c>
      <c r="K9137" t="s">
        <v>6766</v>
      </c>
    </row>
    <row r="9138" spans="1:11" x14ac:dyDescent="0.25">
      <c r="A9138">
        <v>5597</v>
      </c>
      <c r="B9138" t="s">
        <v>4141</v>
      </c>
      <c r="C9138" t="s">
        <v>4068</v>
      </c>
      <c r="D9138" t="s">
        <v>8</v>
      </c>
      <c r="E9138" t="s">
        <v>8</v>
      </c>
      <c r="F9138" t="s">
        <v>8</v>
      </c>
      <c r="G9138">
        <v>3640</v>
      </c>
      <c r="H9138" t="s">
        <v>8</v>
      </c>
      <c r="I9138" t="s">
        <v>8</v>
      </c>
      <c r="J9138" t="s">
        <v>8</v>
      </c>
      <c r="K9138" t="s">
        <v>6766</v>
      </c>
    </row>
    <row r="9139" spans="1:11" x14ac:dyDescent="0.25">
      <c r="A9139">
        <v>5598</v>
      </c>
      <c r="B9139" t="s">
        <v>4142</v>
      </c>
      <c r="C9139" t="s">
        <v>4143</v>
      </c>
      <c r="D9139" t="s">
        <v>4144</v>
      </c>
      <c r="E9139" t="s">
        <v>10</v>
      </c>
      <c r="F9139" t="s">
        <v>716</v>
      </c>
      <c r="G9139">
        <v>3641</v>
      </c>
      <c r="H9139" t="s">
        <v>8</v>
      </c>
      <c r="I9139" t="s">
        <v>8</v>
      </c>
      <c r="J9139" t="s">
        <v>8</v>
      </c>
      <c r="K9139" t="s">
        <v>6766</v>
      </c>
    </row>
    <row r="9140" spans="1:11" x14ac:dyDescent="0.25">
      <c r="A9140">
        <v>5598</v>
      </c>
      <c r="B9140" t="s">
        <v>4142</v>
      </c>
      <c r="C9140" t="s">
        <v>4143</v>
      </c>
      <c r="D9140" t="s">
        <v>4144</v>
      </c>
      <c r="E9140" t="s">
        <v>10</v>
      </c>
      <c r="F9140" t="s">
        <v>716</v>
      </c>
      <c r="G9140">
        <v>3641</v>
      </c>
      <c r="H9140" t="s">
        <v>8</v>
      </c>
      <c r="I9140" t="s">
        <v>8</v>
      </c>
      <c r="J9140" t="s">
        <v>8</v>
      </c>
      <c r="K9140" t="s">
        <v>6766</v>
      </c>
    </row>
    <row r="9141" spans="1:11" x14ac:dyDescent="0.25">
      <c r="A9141">
        <v>5598</v>
      </c>
      <c r="B9141" t="s">
        <v>4142</v>
      </c>
      <c r="C9141" t="s">
        <v>4143</v>
      </c>
      <c r="D9141" t="s">
        <v>4144</v>
      </c>
      <c r="E9141" t="s">
        <v>10</v>
      </c>
      <c r="F9141" t="s">
        <v>716</v>
      </c>
      <c r="G9141">
        <v>3641</v>
      </c>
      <c r="H9141" t="s">
        <v>8</v>
      </c>
      <c r="I9141" t="s">
        <v>8</v>
      </c>
      <c r="J9141" t="s">
        <v>8</v>
      </c>
      <c r="K9141" t="s">
        <v>6766</v>
      </c>
    </row>
    <row r="9142" spans="1:11" x14ac:dyDescent="0.25">
      <c r="A9142">
        <v>5599</v>
      </c>
      <c r="B9142" t="s">
        <v>4145</v>
      </c>
      <c r="C9142" t="s">
        <v>7780</v>
      </c>
      <c r="D9142" t="s">
        <v>9</v>
      </c>
      <c r="E9142" t="s">
        <v>10</v>
      </c>
      <c r="F9142" t="s">
        <v>219</v>
      </c>
      <c r="G9142">
        <v>3642</v>
      </c>
      <c r="H9142" t="s">
        <v>8</v>
      </c>
      <c r="I9142" t="s">
        <v>8</v>
      </c>
      <c r="J9142" t="s">
        <v>8</v>
      </c>
      <c r="K9142" t="s">
        <v>6766</v>
      </c>
    </row>
    <row r="9143" spans="1:11" x14ac:dyDescent="0.25">
      <c r="A9143">
        <v>5599</v>
      </c>
      <c r="B9143" t="s">
        <v>4145</v>
      </c>
      <c r="C9143" t="s">
        <v>7780</v>
      </c>
      <c r="D9143" t="s">
        <v>9</v>
      </c>
      <c r="E9143" t="s">
        <v>10</v>
      </c>
      <c r="F9143" t="s">
        <v>219</v>
      </c>
      <c r="G9143">
        <v>3642</v>
      </c>
      <c r="H9143" t="s">
        <v>8</v>
      </c>
      <c r="I9143" t="s">
        <v>8</v>
      </c>
      <c r="J9143" t="s">
        <v>8</v>
      </c>
      <c r="K9143" t="s">
        <v>6766</v>
      </c>
    </row>
    <row r="9144" spans="1:11" x14ac:dyDescent="0.25">
      <c r="A9144">
        <v>5599</v>
      </c>
      <c r="B9144" t="s">
        <v>4145</v>
      </c>
      <c r="C9144" t="s">
        <v>7780</v>
      </c>
      <c r="D9144" t="s">
        <v>9</v>
      </c>
      <c r="E9144" t="s">
        <v>10</v>
      </c>
      <c r="F9144" t="s">
        <v>219</v>
      </c>
      <c r="G9144">
        <v>3642</v>
      </c>
      <c r="H9144" t="s">
        <v>8</v>
      </c>
      <c r="I9144" t="s">
        <v>8</v>
      </c>
      <c r="J9144" t="s">
        <v>8</v>
      </c>
      <c r="K9144" t="s">
        <v>6766</v>
      </c>
    </row>
    <row r="9145" spans="1:11" x14ac:dyDescent="0.25">
      <c r="A9145">
        <v>5599</v>
      </c>
      <c r="B9145" t="s">
        <v>4145</v>
      </c>
      <c r="C9145" t="s">
        <v>7780</v>
      </c>
      <c r="D9145" t="s">
        <v>9</v>
      </c>
      <c r="E9145" t="s">
        <v>10</v>
      </c>
      <c r="F9145" t="s">
        <v>219</v>
      </c>
      <c r="G9145">
        <v>3642</v>
      </c>
      <c r="H9145" t="s">
        <v>8</v>
      </c>
      <c r="I9145" t="s">
        <v>8</v>
      </c>
      <c r="J9145" t="s">
        <v>8</v>
      </c>
      <c r="K9145" t="s">
        <v>6766</v>
      </c>
    </row>
    <row r="9146" spans="1:11" x14ac:dyDescent="0.25">
      <c r="A9146">
        <v>5599</v>
      </c>
      <c r="B9146" t="s">
        <v>4145</v>
      </c>
      <c r="C9146" t="s">
        <v>7780</v>
      </c>
      <c r="D9146" t="s">
        <v>9</v>
      </c>
      <c r="E9146" t="s">
        <v>10</v>
      </c>
      <c r="F9146" t="s">
        <v>219</v>
      </c>
      <c r="G9146">
        <v>3642</v>
      </c>
      <c r="H9146" t="s">
        <v>8</v>
      </c>
      <c r="I9146" t="s">
        <v>8</v>
      </c>
      <c r="J9146" t="s">
        <v>8</v>
      </c>
      <c r="K9146" t="s">
        <v>6766</v>
      </c>
    </row>
    <row r="9147" spans="1:11" x14ac:dyDescent="0.25">
      <c r="A9147">
        <v>5599</v>
      </c>
      <c r="B9147" t="s">
        <v>4145</v>
      </c>
      <c r="C9147" t="s">
        <v>7780</v>
      </c>
      <c r="D9147" t="s">
        <v>9</v>
      </c>
      <c r="E9147" t="s">
        <v>10</v>
      </c>
      <c r="F9147" t="s">
        <v>219</v>
      </c>
      <c r="G9147">
        <v>3642</v>
      </c>
      <c r="H9147" t="s">
        <v>8</v>
      </c>
      <c r="I9147" t="s">
        <v>8</v>
      </c>
      <c r="J9147" t="s">
        <v>8</v>
      </c>
      <c r="K9147" t="s">
        <v>6766</v>
      </c>
    </row>
    <row r="9148" spans="1:11" x14ac:dyDescent="0.25">
      <c r="A9148">
        <v>5600</v>
      </c>
      <c r="B9148" t="s">
        <v>4146</v>
      </c>
      <c r="C9148" t="s">
        <v>4068</v>
      </c>
      <c r="D9148" t="s">
        <v>8</v>
      </c>
      <c r="E9148" t="s">
        <v>8</v>
      </c>
      <c r="F9148" t="s">
        <v>8</v>
      </c>
      <c r="G9148">
        <v>3643</v>
      </c>
      <c r="H9148" t="s">
        <v>8</v>
      </c>
      <c r="I9148" t="s">
        <v>8</v>
      </c>
      <c r="J9148" t="s">
        <v>8</v>
      </c>
      <c r="K9148" t="s">
        <v>6766</v>
      </c>
    </row>
    <row r="9149" spans="1:11" x14ac:dyDescent="0.25">
      <c r="A9149">
        <v>5601</v>
      </c>
      <c r="B9149" t="s">
        <v>6174</v>
      </c>
      <c r="C9149" t="s">
        <v>3522</v>
      </c>
      <c r="D9149" t="s">
        <v>8</v>
      </c>
      <c r="E9149" t="s">
        <v>8</v>
      </c>
      <c r="F9149" t="s">
        <v>8</v>
      </c>
      <c r="G9149">
        <v>3644</v>
      </c>
      <c r="H9149" t="s">
        <v>8</v>
      </c>
      <c r="I9149" t="s">
        <v>8</v>
      </c>
      <c r="J9149" t="s">
        <v>8</v>
      </c>
      <c r="K9149" t="s">
        <v>6766</v>
      </c>
    </row>
    <row r="9150" spans="1:11" x14ac:dyDescent="0.25">
      <c r="A9150">
        <v>5602</v>
      </c>
      <c r="B9150" t="s">
        <v>4147</v>
      </c>
      <c r="C9150" t="s">
        <v>4148</v>
      </c>
      <c r="D9150" t="s">
        <v>160</v>
      </c>
      <c r="E9150" t="s">
        <v>10</v>
      </c>
      <c r="F9150" t="s">
        <v>33</v>
      </c>
      <c r="G9150">
        <v>3645</v>
      </c>
      <c r="H9150" t="s">
        <v>8</v>
      </c>
      <c r="I9150" t="s">
        <v>8</v>
      </c>
      <c r="J9150" t="s">
        <v>8</v>
      </c>
      <c r="K9150" t="s">
        <v>6766</v>
      </c>
    </row>
    <row r="9151" spans="1:11" x14ac:dyDescent="0.25">
      <c r="A9151">
        <v>5602</v>
      </c>
      <c r="B9151" t="s">
        <v>4147</v>
      </c>
      <c r="C9151" t="s">
        <v>4148</v>
      </c>
      <c r="D9151" t="s">
        <v>160</v>
      </c>
      <c r="E9151" t="s">
        <v>10</v>
      </c>
      <c r="F9151" t="s">
        <v>33</v>
      </c>
      <c r="G9151">
        <v>3645</v>
      </c>
      <c r="H9151" t="s">
        <v>8</v>
      </c>
      <c r="I9151" t="s">
        <v>8</v>
      </c>
      <c r="J9151" t="s">
        <v>8</v>
      </c>
      <c r="K9151" t="s">
        <v>6766</v>
      </c>
    </row>
    <row r="9152" spans="1:11" x14ac:dyDescent="0.25">
      <c r="A9152">
        <v>5602</v>
      </c>
      <c r="B9152" t="s">
        <v>4147</v>
      </c>
      <c r="C9152" t="s">
        <v>4148</v>
      </c>
      <c r="D9152" t="s">
        <v>160</v>
      </c>
      <c r="E9152" t="s">
        <v>10</v>
      </c>
      <c r="F9152" t="s">
        <v>33</v>
      </c>
      <c r="G9152">
        <v>3645</v>
      </c>
      <c r="H9152" t="s">
        <v>8</v>
      </c>
      <c r="I9152" t="s">
        <v>8</v>
      </c>
      <c r="J9152" t="s">
        <v>8</v>
      </c>
      <c r="K9152" t="s">
        <v>6766</v>
      </c>
    </row>
    <row r="9153" spans="1:11" x14ac:dyDescent="0.25">
      <c r="A9153">
        <v>5603</v>
      </c>
      <c r="B9153" t="s">
        <v>4149</v>
      </c>
      <c r="C9153" t="s">
        <v>4150</v>
      </c>
      <c r="D9153" t="s">
        <v>23</v>
      </c>
      <c r="E9153" t="s">
        <v>10</v>
      </c>
      <c r="F9153" t="s">
        <v>45</v>
      </c>
      <c r="G9153">
        <v>3646</v>
      </c>
      <c r="H9153" t="s">
        <v>8</v>
      </c>
      <c r="I9153" t="s">
        <v>8</v>
      </c>
      <c r="J9153" t="s">
        <v>8</v>
      </c>
      <c r="K9153" t="s">
        <v>6766</v>
      </c>
    </row>
    <row r="9154" spans="1:11" x14ac:dyDescent="0.25">
      <c r="A9154">
        <v>5604</v>
      </c>
      <c r="B9154" t="s">
        <v>4151</v>
      </c>
      <c r="C9154" t="s">
        <v>4152</v>
      </c>
      <c r="D9154" t="s">
        <v>8</v>
      </c>
      <c r="E9154" t="s">
        <v>8</v>
      </c>
      <c r="F9154" t="s">
        <v>8</v>
      </c>
      <c r="G9154">
        <v>3647</v>
      </c>
      <c r="H9154" t="s">
        <v>8</v>
      </c>
      <c r="I9154" t="s">
        <v>8</v>
      </c>
      <c r="J9154" t="s">
        <v>8</v>
      </c>
      <c r="K9154" t="s">
        <v>6766</v>
      </c>
    </row>
    <row r="9155" spans="1:11" x14ac:dyDescent="0.25">
      <c r="A9155">
        <v>5605</v>
      </c>
      <c r="B9155" t="s">
        <v>4153</v>
      </c>
      <c r="C9155" t="s">
        <v>4152</v>
      </c>
      <c r="D9155" t="s">
        <v>8</v>
      </c>
      <c r="E9155" t="s">
        <v>8</v>
      </c>
      <c r="F9155" t="s">
        <v>8</v>
      </c>
      <c r="G9155">
        <v>3648</v>
      </c>
      <c r="H9155" t="s">
        <v>8</v>
      </c>
      <c r="I9155" t="s">
        <v>8</v>
      </c>
      <c r="J9155" t="s">
        <v>8</v>
      </c>
      <c r="K9155" t="s">
        <v>6766</v>
      </c>
    </row>
    <row r="9156" spans="1:11" x14ac:dyDescent="0.25">
      <c r="A9156">
        <v>5606</v>
      </c>
      <c r="B9156" t="s">
        <v>4154</v>
      </c>
      <c r="C9156" t="s">
        <v>4152</v>
      </c>
      <c r="D9156" t="s">
        <v>8</v>
      </c>
      <c r="E9156" t="s">
        <v>8</v>
      </c>
      <c r="F9156" t="s">
        <v>8</v>
      </c>
      <c r="G9156">
        <v>3649</v>
      </c>
      <c r="H9156" t="s">
        <v>8</v>
      </c>
      <c r="I9156" t="s">
        <v>8</v>
      </c>
      <c r="J9156" t="s">
        <v>8</v>
      </c>
      <c r="K9156" t="s">
        <v>6766</v>
      </c>
    </row>
    <row r="9157" spans="1:11" x14ac:dyDescent="0.25">
      <c r="A9157">
        <v>5607</v>
      </c>
      <c r="B9157" t="s">
        <v>4155</v>
      </c>
      <c r="C9157" t="s">
        <v>4152</v>
      </c>
      <c r="D9157" t="s">
        <v>8</v>
      </c>
      <c r="E9157" t="s">
        <v>8</v>
      </c>
      <c r="F9157" t="s">
        <v>8</v>
      </c>
      <c r="G9157">
        <v>3650</v>
      </c>
      <c r="H9157" t="s">
        <v>8</v>
      </c>
      <c r="I9157" t="s">
        <v>8</v>
      </c>
      <c r="J9157" t="s">
        <v>8</v>
      </c>
      <c r="K9157" t="s">
        <v>6766</v>
      </c>
    </row>
    <row r="9158" spans="1:11" x14ac:dyDescent="0.25">
      <c r="A9158">
        <v>5608</v>
      </c>
      <c r="B9158" t="s">
        <v>4156</v>
      </c>
      <c r="C9158" t="s">
        <v>4871</v>
      </c>
      <c r="D9158" t="s">
        <v>401</v>
      </c>
      <c r="E9158" t="s">
        <v>110</v>
      </c>
      <c r="F9158" t="s">
        <v>2110</v>
      </c>
      <c r="G9158">
        <v>3651</v>
      </c>
      <c r="H9158" t="s">
        <v>8</v>
      </c>
      <c r="I9158" t="s">
        <v>8</v>
      </c>
      <c r="J9158" t="s">
        <v>8</v>
      </c>
      <c r="K9158" t="s">
        <v>6766</v>
      </c>
    </row>
    <row r="9159" spans="1:11" x14ac:dyDescent="0.25">
      <c r="A9159">
        <v>5609</v>
      </c>
      <c r="B9159" t="s">
        <v>4157</v>
      </c>
      <c r="C9159" t="s">
        <v>3497</v>
      </c>
      <c r="D9159" t="s">
        <v>8</v>
      </c>
      <c r="E9159" t="s">
        <v>8</v>
      </c>
      <c r="F9159" t="s">
        <v>8</v>
      </c>
      <c r="G9159">
        <v>3652</v>
      </c>
      <c r="H9159" t="s">
        <v>8</v>
      </c>
      <c r="I9159" t="s">
        <v>8</v>
      </c>
      <c r="J9159" t="s">
        <v>8</v>
      </c>
      <c r="K9159" t="s">
        <v>6766</v>
      </c>
    </row>
    <row r="9160" spans="1:11" x14ac:dyDescent="0.25">
      <c r="A9160">
        <v>5610</v>
      </c>
      <c r="B9160" t="s">
        <v>4158</v>
      </c>
      <c r="C9160" t="s">
        <v>4159</v>
      </c>
      <c r="D9160" t="s">
        <v>1345</v>
      </c>
      <c r="E9160" t="s">
        <v>10</v>
      </c>
      <c r="F9160" t="s">
        <v>2596</v>
      </c>
      <c r="G9160">
        <v>3653</v>
      </c>
      <c r="H9160" t="s">
        <v>8</v>
      </c>
      <c r="I9160" t="s">
        <v>8</v>
      </c>
      <c r="J9160" t="s">
        <v>8</v>
      </c>
      <c r="K9160" t="s">
        <v>6766</v>
      </c>
    </row>
    <row r="9161" spans="1:11" x14ac:dyDescent="0.25">
      <c r="A9161">
        <v>5612</v>
      </c>
      <c r="B9161" t="s">
        <v>4160</v>
      </c>
      <c r="C9161" t="s">
        <v>3723</v>
      </c>
      <c r="D9161" t="s">
        <v>8</v>
      </c>
      <c r="E9161" t="s">
        <v>8</v>
      </c>
      <c r="F9161" t="s">
        <v>8</v>
      </c>
      <c r="G9161">
        <v>3654</v>
      </c>
      <c r="H9161" t="s">
        <v>8</v>
      </c>
      <c r="I9161" t="s">
        <v>8</v>
      </c>
      <c r="J9161" t="s">
        <v>8</v>
      </c>
      <c r="K9161" t="s">
        <v>6766</v>
      </c>
    </row>
    <row r="9162" spans="1:11" x14ac:dyDescent="0.25">
      <c r="A9162">
        <v>5613</v>
      </c>
      <c r="B9162" t="s">
        <v>4161</v>
      </c>
      <c r="C9162" t="s">
        <v>4162</v>
      </c>
      <c r="D9162" t="s">
        <v>8</v>
      </c>
      <c r="E9162" t="s">
        <v>8</v>
      </c>
      <c r="F9162" t="s">
        <v>8</v>
      </c>
      <c r="G9162">
        <v>3655</v>
      </c>
      <c r="H9162" t="s">
        <v>8</v>
      </c>
      <c r="I9162" t="s">
        <v>8</v>
      </c>
      <c r="J9162" t="s">
        <v>8</v>
      </c>
      <c r="K9162" t="s">
        <v>6766</v>
      </c>
    </row>
    <row r="9163" spans="1:11" x14ac:dyDescent="0.25">
      <c r="A9163">
        <v>5614</v>
      </c>
      <c r="B9163" t="s">
        <v>4163</v>
      </c>
      <c r="C9163" t="s">
        <v>4164</v>
      </c>
      <c r="D9163" t="s">
        <v>51</v>
      </c>
      <c r="E9163" t="s">
        <v>52</v>
      </c>
      <c r="F9163" t="s">
        <v>4165</v>
      </c>
      <c r="G9163">
        <v>3656</v>
      </c>
      <c r="H9163" t="s">
        <v>8</v>
      </c>
      <c r="I9163" t="s">
        <v>8</v>
      </c>
      <c r="J9163" t="s">
        <v>8</v>
      </c>
      <c r="K9163" t="s">
        <v>6766</v>
      </c>
    </row>
    <row r="9164" spans="1:11" x14ac:dyDescent="0.25">
      <c r="A9164">
        <v>5615</v>
      </c>
      <c r="B9164" t="s">
        <v>4166</v>
      </c>
      <c r="C9164" t="s">
        <v>4167</v>
      </c>
      <c r="D9164" t="s">
        <v>8</v>
      </c>
      <c r="E9164" t="s">
        <v>8</v>
      </c>
      <c r="F9164" t="s">
        <v>8</v>
      </c>
      <c r="G9164">
        <v>3657</v>
      </c>
      <c r="H9164" t="s">
        <v>8</v>
      </c>
      <c r="I9164" t="s">
        <v>8</v>
      </c>
      <c r="J9164" t="s">
        <v>8</v>
      </c>
      <c r="K9164" t="s">
        <v>6766</v>
      </c>
    </row>
    <row r="9165" spans="1:11" x14ac:dyDescent="0.25">
      <c r="A9165">
        <v>5616</v>
      </c>
      <c r="B9165" t="s">
        <v>4168</v>
      </c>
      <c r="C9165" t="s">
        <v>4169</v>
      </c>
      <c r="D9165" t="s">
        <v>160</v>
      </c>
      <c r="E9165" t="s">
        <v>10</v>
      </c>
      <c r="F9165" t="s">
        <v>3323</v>
      </c>
      <c r="G9165">
        <v>3658</v>
      </c>
      <c r="H9165" t="s">
        <v>8</v>
      </c>
      <c r="I9165" t="s">
        <v>8</v>
      </c>
      <c r="J9165" t="s">
        <v>8</v>
      </c>
      <c r="K9165" t="s">
        <v>6766</v>
      </c>
    </row>
    <row r="9166" spans="1:11" x14ac:dyDescent="0.25">
      <c r="A9166">
        <v>5617</v>
      </c>
      <c r="B9166" t="s">
        <v>4170</v>
      </c>
      <c r="C9166" t="s">
        <v>4171</v>
      </c>
      <c r="D9166" t="s">
        <v>9</v>
      </c>
      <c r="E9166" t="s">
        <v>10</v>
      </c>
      <c r="F9166" t="s">
        <v>677</v>
      </c>
      <c r="G9166">
        <v>3659</v>
      </c>
      <c r="H9166" t="s">
        <v>8</v>
      </c>
      <c r="I9166" t="s">
        <v>8</v>
      </c>
      <c r="J9166" t="s">
        <v>8</v>
      </c>
      <c r="K9166" t="s">
        <v>6766</v>
      </c>
    </row>
    <row r="9167" spans="1:11" x14ac:dyDescent="0.25">
      <c r="A9167">
        <v>5618</v>
      </c>
      <c r="B9167" t="s">
        <v>7534</v>
      </c>
      <c r="C9167" t="s">
        <v>4172</v>
      </c>
      <c r="D9167" t="s">
        <v>27</v>
      </c>
      <c r="E9167" t="s">
        <v>10</v>
      </c>
      <c r="F9167" t="s">
        <v>37</v>
      </c>
      <c r="G9167">
        <v>3660</v>
      </c>
      <c r="H9167" t="s">
        <v>8</v>
      </c>
      <c r="I9167" t="s">
        <v>8</v>
      </c>
      <c r="J9167" t="s">
        <v>8</v>
      </c>
      <c r="K9167" t="s">
        <v>6766</v>
      </c>
    </row>
    <row r="9168" spans="1:11" x14ac:dyDescent="0.25">
      <c r="A9168">
        <v>5618</v>
      </c>
      <c r="B9168" t="s">
        <v>7534</v>
      </c>
      <c r="C9168" t="s">
        <v>4172</v>
      </c>
      <c r="D9168" t="s">
        <v>27</v>
      </c>
      <c r="E9168" t="s">
        <v>10</v>
      </c>
      <c r="F9168" t="s">
        <v>37</v>
      </c>
      <c r="G9168">
        <v>3660</v>
      </c>
      <c r="H9168" t="s">
        <v>8</v>
      </c>
      <c r="I9168" t="s">
        <v>8</v>
      </c>
      <c r="J9168" t="s">
        <v>8</v>
      </c>
      <c r="K9168" t="s">
        <v>6766</v>
      </c>
    </row>
    <row r="9169" spans="1:11" x14ac:dyDescent="0.25">
      <c r="A9169">
        <v>5618</v>
      </c>
      <c r="B9169" t="s">
        <v>7534</v>
      </c>
      <c r="C9169" t="s">
        <v>4172</v>
      </c>
      <c r="D9169" t="s">
        <v>27</v>
      </c>
      <c r="E9169" t="s">
        <v>10</v>
      </c>
      <c r="F9169" t="s">
        <v>37</v>
      </c>
      <c r="G9169">
        <v>3660</v>
      </c>
      <c r="H9169" t="s">
        <v>8</v>
      </c>
      <c r="I9169" t="s">
        <v>8</v>
      </c>
      <c r="J9169" t="s">
        <v>8</v>
      </c>
      <c r="K9169" t="s">
        <v>6766</v>
      </c>
    </row>
    <row r="9170" spans="1:11" x14ac:dyDescent="0.25">
      <c r="A9170">
        <v>5618</v>
      </c>
      <c r="B9170" t="s">
        <v>7534</v>
      </c>
      <c r="C9170" t="s">
        <v>4172</v>
      </c>
      <c r="D9170" t="s">
        <v>27</v>
      </c>
      <c r="E9170" t="s">
        <v>10</v>
      </c>
      <c r="F9170" t="s">
        <v>37</v>
      </c>
      <c r="G9170">
        <v>3660</v>
      </c>
      <c r="H9170" t="s">
        <v>8</v>
      </c>
      <c r="I9170" t="s">
        <v>8</v>
      </c>
      <c r="J9170" t="s">
        <v>8</v>
      </c>
      <c r="K9170" t="s">
        <v>6766</v>
      </c>
    </row>
    <row r="9171" spans="1:11" x14ac:dyDescent="0.25">
      <c r="A9171">
        <v>5618</v>
      </c>
      <c r="B9171" t="s">
        <v>7534</v>
      </c>
      <c r="C9171" t="s">
        <v>4172</v>
      </c>
      <c r="D9171" t="s">
        <v>27</v>
      </c>
      <c r="E9171" t="s">
        <v>10</v>
      </c>
      <c r="F9171" t="s">
        <v>37</v>
      </c>
      <c r="G9171">
        <v>3660</v>
      </c>
      <c r="H9171" t="s">
        <v>8</v>
      </c>
      <c r="I9171" t="s">
        <v>8</v>
      </c>
      <c r="J9171" t="s">
        <v>8</v>
      </c>
      <c r="K9171" t="s">
        <v>6766</v>
      </c>
    </row>
    <row r="9172" spans="1:11" x14ac:dyDescent="0.25">
      <c r="A9172">
        <v>5618</v>
      </c>
      <c r="B9172" t="s">
        <v>7534</v>
      </c>
      <c r="C9172" t="s">
        <v>4172</v>
      </c>
      <c r="D9172" t="s">
        <v>27</v>
      </c>
      <c r="E9172" t="s">
        <v>10</v>
      </c>
      <c r="F9172" t="s">
        <v>37</v>
      </c>
      <c r="G9172">
        <v>3660</v>
      </c>
      <c r="H9172" t="s">
        <v>8</v>
      </c>
      <c r="I9172" t="s">
        <v>8</v>
      </c>
      <c r="J9172" t="s">
        <v>8</v>
      </c>
      <c r="K9172" t="s">
        <v>6766</v>
      </c>
    </row>
    <row r="9173" spans="1:11" x14ac:dyDescent="0.25">
      <c r="A9173">
        <v>5619</v>
      </c>
      <c r="B9173" t="s">
        <v>4173</v>
      </c>
      <c r="C9173" t="s">
        <v>4174</v>
      </c>
      <c r="D9173" t="s">
        <v>27</v>
      </c>
      <c r="E9173" t="s">
        <v>10</v>
      </c>
      <c r="F9173" t="s">
        <v>197</v>
      </c>
      <c r="G9173">
        <v>3661</v>
      </c>
      <c r="H9173" t="s">
        <v>8</v>
      </c>
      <c r="I9173" t="s">
        <v>8</v>
      </c>
      <c r="J9173" t="s">
        <v>8</v>
      </c>
      <c r="K9173" t="s">
        <v>6766</v>
      </c>
    </row>
    <row r="9174" spans="1:11" x14ac:dyDescent="0.25">
      <c r="A9174">
        <v>5620</v>
      </c>
      <c r="B9174" t="s">
        <v>4175</v>
      </c>
      <c r="C9174" t="s">
        <v>4690</v>
      </c>
      <c r="D9174" t="s">
        <v>27</v>
      </c>
      <c r="E9174" t="s">
        <v>10</v>
      </c>
      <c r="F9174" t="s">
        <v>29</v>
      </c>
      <c r="G9174">
        <v>3662</v>
      </c>
      <c r="H9174" t="s">
        <v>8</v>
      </c>
      <c r="I9174" t="s">
        <v>8</v>
      </c>
      <c r="J9174" t="s">
        <v>8</v>
      </c>
      <c r="K9174" t="s">
        <v>6766</v>
      </c>
    </row>
    <row r="9175" spans="1:11" x14ac:dyDescent="0.25">
      <c r="A9175">
        <v>5621</v>
      </c>
      <c r="B9175" t="s">
        <v>4176</v>
      </c>
      <c r="C9175" t="s">
        <v>4177</v>
      </c>
      <c r="D9175" t="s">
        <v>237</v>
      </c>
      <c r="E9175" t="s">
        <v>10</v>
      </c>
      <c r="F9175" t="s">
        <v>238</v>
      </c>
      <c r="G9175">
        <v>3663</v>
      </c>
      <c r="H9175" t="s">
        <v>8</v>
      </c>
      <c r="I9175" t="s">
        <v>8</v>
      </c>
      <c r="J9175" t="s">
        <v>8</v>
      </c>
      <c r="K9175" t="s">
        <v>6766</v>
      </c>
    </row>
    <row r="9176" spans="1:11" x14ac:dyDescent="0.25">
      <c r="A9176">
        <v>5622</v>
      </c>
      <c r="B9176" t="s">
        <v>4178</v>
      </c>
      <c r="C9176" t="s">
        <v>4179</v>
      </c>
      <c r="D9176" t="s">
        <v>276</v>
      </c>
      <c r="E9176" t="s">
        <v>10</v>
      </c>
      <c r="F9176" t="s">
        <v>277</v>
      </c>
      <c r="G9176">
        <v>3664</v>
      </c>
      <c r="H9176" t="s">
        <v>8</v>
      </c>
      <c r="I9176" t="s">
        <v>8</v>
      </c>
      <c r="J9176" t="s">
        <v>8</v>
      </c>
      <c r="K9176" t="s">
        <v>6766</v>
      </c>
    </row>
    <row r="9177" spans="1:11" x14ac:dyDescent="0.25">
      <c r="A9177">
        <v>5623</v>
      </c>
      <c r="B9177" t="s">
        <v>4180</v>
      </c>
      <c r="C9177" t="s">
        <v>4181</v>
      </c>
      <c r="D9177" t="s">
        <v>63</v>
      </c>
      <c r="E9177" t="s">
        <v>10</v>
      </c>
      <c r="F9177" t="s">
        <v>64</v>
      </c>
      <c r="G9177">
        <v>3665</v>
      </c>
      <c r="H9177" t="s">
        <v>8</v>
      </c>
      <c r="I9177" t="s">
        <v>8</v>
      </c>
      <c r="J9177" t="s">
        <v>8</v>
      </c>
      <c r="K9177" t="s">
        <v>6766</v>
      </c>
    </row>
    <row r="9178" spans="1:11" x14ac:dyDescent="0.25">
      <c r="A9178">
        <v>5624</v>
      </c>
      <c r="B9178" t="s">
        <v>4691</v>
      </c>
      <c r="C9178" t="s">
        <v>3522</v>
      </c>
      <c r="D9178" t="s">
        <v>8</v>
      </c>
      <c r="E9178" t="s">
        <v>8</v>
      </c>
      <c r="F9178" t="s">
        <v>8</v>
      </c>
      <c r="G9178">
        <v>3666</v>
      </c>
      <c r="H9178" t="s">
        <v>8</v>
      </c>
      <c r="I9178" t="s">
        <v>8</v>
      </c>
      <c r="J9178" t="s">
        <v>8</v>
      </c>
      <c r="K9178" t="s">
        <v>6766</v>
      </c>
    </row>
    <row r="9179" spans="1:11" x14ac:dyDescent="0.25">
      <c r="A9179">
        <v>5625</v>
      </c>
      <c r="B9179" t="s">
        <v>4182</v>
      </c>
      <c r="C9179" t="s">
        <v>6851</v>
      </c>
      <c r="D9179" t="s">
        <v>360</v>
      </c>
      <c r="E9179" t="s">
        <v>10</v>
      </c>
      <c r="F9179" t="s">
        <v>29</v>
      </c>
      <c r="G9179">
        <v>3667</v>
      </c>
      <c r="H9179" t="s">
        <v>8</v>
      </c>
      <c r="I9179" t="s">
        <v>8</v>
      </c>
      <c r="J9179" t="s">
        <v>8</v>
      </c>
      <c r="K9179" t="s">
        <v>6766</v>
      </c>
    </row>
    <row r="9180" spans="1:11" x14ac:dyDescent="0.25">
      <c r="A9180">
        <v>5626</v>
      </c>
      <c r="B9180" t="s">
        <v>4183</v>
      </c>
      <c r="C9180" t="s">
        <v>4184</v>
      </c>
      <c r="D9180" t="s">
        <v>161</v>
      </c>
      <c r="E9180" t="s">
        <v>10</v>
      </c>
      <c r="F9180" t="s">
        <v>60</v>
      </c>
      <c r="G9180">
        <v>3668</v>
      </c>
      <c r="H9180" t="s">
        <v>8</v>
      </c>
      <c r="I9180" t="s">
        <v>8</v>
      </c>
      <c r="J9180" t="s">
        <v>8</v>
      </c>
      <c r="K9180" t="s">
        <v>6766</v>
      </c>
    </row>
    <row r="9181" spans="1:11" x14ac:dyDescent="0.25">
      <c r="A9181">
        <v>5627</v>
      </c>
      <c r="B9181" t="s">
        <v>4185</v>
      </c>
      <c r="C9181" t="s">
        <v>4186</v>
      </c>
      <c r="D9181" t="s">
        <v>593</v>
      </c>
      <c r="E9181" t="s">
        <v>10</v>
      </c>
      <c r="F9181" t="s">
        <v>548</v>
      </c>
      <c r="G9181">
        <v>3669</v>
      </c>
      <c r="H9181" t="s">
        <v>8</v>
      </c>
      <c r="I9181" t="s">
        <v>8</v>
      </c>
      <c r="J9181" t="s">
        <v>8</v>
      </c>
      <c r="K9181" t="s">
        <v>6766</v>
      </c>
    </row>
    <row r="9182" spans="1:11" x14ac:dyDescent="0.25">
      <c r="A9182">
        <v>5628</v>
      </c>
      <c r="B9182" t="s">
        <v>4187</v>
      </c>
      <c r="C9182" t="s">
        <v>4188</v>
      </c>
      <c r="D9182" t="s">
        <v>161</v>
      </c>
      <c r="E9182" t="s">
        <v>10</v>
      </c>
      <c r="F9182" t="s">
        <v>60</v>
      </c>
      <c r="G9182">
        <v>3670</v>
      </c>
      <c r="H9182" t="s">
        <v>8</v>
      </c>
      <c r="I9182" t="s">
        <v>8</v>
      </c>
      <c r="J9182" t="s">
        <v>8</v>
      </c>
      <c r="K9182" t="s">
        <v>6766</v>
      </c>
    </row>
    <row r="9183" spans="1:11" x14ac:dyDescent="0.25">
      <c r="A9183">
        <v>5629</v>
      </c>
      <c r="B9183" t="s">
        <v>4189</v>
      </c>
      <c r="C9183" t="s">
        <v>4190</v>
      </c>
      <c r="D9183" t="s">
        <v>568</v>
      </c>
      <c r="E9183" t="s">
        <v>10</v>
      </c>
      <c r="F9183" t="s">
        <v>29</v>
      </c>
      <c r="G9183">
        <v>3671</v>
      </c>
      <c r="H9183" t="s">
        <v>8</v>
      </c>
      <c r="I9183" t="s">
        <v>8</v>
      </c>
      <c r="J9183" t="s">
        <v>8</v>
      </c>
      <c r="K9183" t="s">
        <v>6766</v>
      </c>
    </row>
    <row r="9184" spans="1:11" x14ac:dyDescent="0.25">
      <c r="A9184">
        <v>5630</v>
      </c>
      <c r="B9184" t="s">
        <v>4191</v>
      </c>
      <c r="C9184" t="s">
        <v>4192</v>
      </c>
      <c r="D9184" t="s">
        <v>2413</v>
      </c>
      <c r="E9184" t="s">
        <v>10</v>
      </c>
      <c r="F9184" t="s">
        <v>29</v>
      </c>
      <c r="G9184">
        <v>3672</v>
      </c>
      <c r="H9184" t="s">
        <v>8</v>
      </c>
      <c r="I9184" t="s">
        <v>8</v>
      </c>
      <c r="J9184" t="s">
        <v>8</v>
      </c>
      <c r="K9184" t="s">
        <v>6766</v>
      </c>
    </row>
    <row r="9185" spans="1:11" x14ac:dyDescent="0.25">
      <c r="A9185">
        <v>5631</v>
      </c>
      <c r="B9185" t="s">
        <v>6175</v>
      </c>
      <c r="C9185" t="s">
        <v>4193</v>
      </c>
      <c r="D9185" t="s">
        <v>4194</v>
      </c>
      <c r="E9185" t="s">
        <v>10</v>
      </c>
      <c r="F9185" t="s">
        <v>60</v>
      </c>
      <c r="G9185">
        <v>3673</v>
      </c>
      <c r="H9185" t="s">
        <v>8</v>
      </c>
      <c r="I9185" t="s">
        <v>8</v>
      </c>
      <c r="J9185" t="s">
        <v>8</v>
      </c>
      <c r="K9185" t="s">
        <v>6766</v>
      </c>
    </row>
    <row r="9186" spans="1:11" x14ac:dyDescent="0.25">
      <c r="A9186">
        <v>5632</v>
      </c>
      <c r="B9186" t="s">
        <v>4195</v>
      </c>
      <c r="C9186" t="s">
        <v>4196</v>
      </c>
      <c r="D9186" t="s">
        <v>511</v>
      </c>
      <c r="E9186" t="s">
        <v>10</v>
      </c>
      <c r="F9186" t="s">
        <v>197</v>
      </c>
      <c r="G9186">
        <v>3674</v>
      </c>
      <c r="H9186" t="s">
        <v>8</v>
      </c>
      <c r="I9186" t="s">
        <v>8</v>
      </c>
      <c r="J9186" t="s">
        <v>8</v>
      </c>
      <c r="K9186" t="s">
        <v>6766</v>
      </c>
    </row>
    <row r="9187" spans="1:11" x14ac:dyDescent="0.25">
      <c r="A9187">
        <v>5633</v>
      </c>
      <c r="B9187" t="s">
        <v>4197</v>
      </c>
      <c r="C9187" t="s">
        <v>4198</v>
      </c>
      <c r="D9187" t="s">
        <v>23</v>
      </c>
      <c r="E9187" t="s">
        <v>10</v>
      </c>
      <c r="F9187" t="s">
        <v>24</v>
      </c>
      <c r="G9187">
        <v>3675</v>
      </c>
      <c r="H9187" t="s">
        <v>8</v>
      </c>
      <c r="I9187" t="s">
        <v>8</v>
      </c>
      <c r="J9187" t="s">
        <v>8</v>
      </c>
      <c r="K9187" t="s">
        <v>6766</v>
      </c>
    </row>
    <row r="9188" spans="1:11" x14ac:dyDescent="0.25">
      <c r="A9188">
        <v>5634</v>
      </c>
      <c r="B9188" t="s">
        <v>4199</v>
      </c>
      <c r="C9188" t="s">
        <v>4200</v>
      </c>
      <c r="D9188" t="s">
        <v>32</v>
      </c>
      <c r="E9188" t="s">
        <v>10</v>
      </c>
      <c r="F9188" t="s">
        <v>33</v>
      </c>
      <c r="G9188">
        <v>3676</v>
      </c>
      <c r="H9188" t="s">
        <v>8</v>
      </c>
      <c r="I9188" t="s">
        <v>8</v>
      </c>
      <c r="J9188" t="s">
        <v>8</v>
      </c>
      <c r="K9188" t="s">
        <v>6766</v>
      </c>
    </row>
    <row r="9189" spans="1:11" x14ac:dyDescent="0.25">
      <c r="A9189">
        <v>5635</v>
      </c>
      <c r="B9189" t="s">
        <v>4201</v>
      </c>
      <c r="C9189" t="s">
        <v>4202</v>
      </c>
      <c r="D9189" t="s">
        <v>4076</v>
      </c>
      <c r="E9189" t="s">
        <v>10</v>
      </c>
      <c r="F9189" t="s">
        <v>65</v>
      </c>
      <c r="G9189">
        <v>3677</v>
      </c>
      <c r="H9189" t="s">
        <v>8</v>
      </c>
      <c r="I9189" t="s">
        <v>8</v>
      </c>
      <c r="J9189" t="s">
        <v>8</v>
      </c>
      <c r="K9189" t="s">
        <v>6766</v>
      </c>
    </row>
    <row r="9190" spans="1:11" x14ac:dyDescent="0.25">
      <c r="A9190">
        <v>5636</v>
      </c>
      <c r="B9190" t="s">
        <v>4203</v>
      </c>
      <c r="C9190" t="s">
        <v>4204</v>
      </c>
      <c r="D9190" t="s">
        <v>23</v>
      </c>
      <c r="E9190" t="s">
        <v>10</v>
      </c>
      <c r="F9190" t="s">
        <v>24</v>
      </c>
      <c r="G9190">
        <v>3678</v>
      </c>
      <c r="H9190" t="s">
        <v>8</v>
      </c>
      <c r="I9190" t="s">
        <v>8</v>
      </c>
      <c r="J9190" t="s">
        <v>8</v>
      </c>
      <c r="K9190" t="s">
        <v>6766</v>
      </c>
    </row>
    <row r="9191" spans="1:11" x14ac:dyDescent="0.25">
      <c r="A9191">
        <v>5637</v>
      </c>
      <c r="B9191" t="s">
        <v>4205</v>
      </c>
      <c r="C9191" t="s">
        <v>4206</v>
      </c>
      <c r="D9191" t="s">
        <v>27</v>
      </c>
      <c r="E9191" t="s">
        <v>10</v>
      </c>
      <c r="F9191" t="s">
        <v>197</v>
      </c>
      <c r="G9191">
        <v>3679</v>
      </c>
      <c r="H9191" t="s">
        <v>8</v>
      </c>
      <c r="I9191" t="s">
        <v>8</v>
      </c>
      <c r="J9191" t="s">
        <v>8</v>
      </c>
      <c r="K9191" t="s">
        <v>6766</v>
      </c>
    </row>
    <row r="9192" spans="1:11" x14ac:dyDescent="0.25">
      <c r="A9192">
        <v>5638</v>
      </c>
      <c r="B9192" t="s">
        <v>4207</v>
      </c>
      <c r="C9192" t="s">
        <v>3499</v>
      </c>
      <c r="D9192" t="s">
        <v>8</v>
      </c>
      <c r="E9192" t="s">
        <v>8</v>
      </c>
      <c r="F9192" t="s">
        <v>8</v>
      </c>
      <c r="G9192">
        <v>3680</v>
      </c>
      <c r="H9192" t="s">
        <v>8</v>
      </c>
      <c r="I9192" t="s">
        <v>8</v>
      </c>
      <c r="J9192" t="s">
        <v>8</v>
      </c>
      <c r="K9192" t="s">
        <v>6766</v>
      </c>
    </row>
    <row r="9193" spans="1:11" x14ac:dyDescent="0.25">
      <c r="A9193">
        <v>5639</v>
      </c>
      <c r="B9193" t="s">
        <v>12211</v>
      </c>
      <c r="C9193" t="s">
        <v>4208</v>
      </c>
      <c r="D9193" t="s">
        <v>27</v>
      </c>
      <c r="E9193" t="s">
        <v>10</v>
      </c>
      <c r="F9193" t="s">
        <v>28</v>
      </c>
      <c r="G9193">
        <v>3681</v>
      </c>
      <c r="H9193" t="s">
        <v>8</v>
      </c>
      <c r="I9193" t="s">
        <v>8</v>
      </c>
      <c r="J9193" t="s">
        <v>8</v>
      </c>
      <c r="K9193" t="s">
        <v>6766</v>
      </c>
    </row>
    <row r="9194" spans="1:11" x14ac:dyDescent="0.25">
      <c r="A9194">
        <v>5640</v>
      </c>
      <c r="B9194" t="s">
        <v>4209</v>
      </c>
      <c r="C9194" t="s">
        <v>4210</v>
      </c>
      <c r="D9194" t="s">
        <v>4211</v>
      </c>
      <c r="E9194" t="s">
        <v>665</v>
      </c>
      <c r="F9194" t="s">
        <v>4212</v>
      </c>
      <c r="G9194">
        <v>3682</v>
      </c>
      <c r="H9194" t="s">
        <v>8</v>
      </c>
      <c r="I9194" t="s">
        <v>8</v>
      </c>
      <c r="J9194" t="s">
        <v>8</v>
      </c>
      <c r="K9194" t="s">
        <v>6766</v>
      </c>
    </row>
    <row r="9195" spans="1:11" x14ac:dyDescent="0.25">
      <c r="A9195">
        <v>5641</v>
      </c>
      <c r="B9195" t="s">
        <v>4213</v>
      </c>
      <c r="C9195" t="s">
        <v>4214</v>
      </c>
      <c r="D9195" t="s">
        <v>63</v>
      </c>
      <c r="E9195" t="s">
        <v>10</v>
      </c>
      <c r="F9195" t="s">
        <v>64</v>
      </c>
      <c r="G9195">
        <v>3683</v>
      </c>
      <c r="H9195" t="s">
        <v>8</v>
      </c>
      <c r="I9195" t="s">
        <v>8</v>
      </c>
      <c r="J9195" t="s">
        <v>8</v>
      </c>
      <c r="K9195" t="s">
        <v>6766</v>
      </c>
    </row>
    <row r="9196" spans="1:11" x14ac:dyDescent="0.25">
      <c r="A9196">
        <v>5642</v>
      </c>
      <c r="B9196" t="s">
        <v>4215</v>
      </c>
      <c r="C9196" t="s">
        <v>4137</v>
      </c>
      <c r="D9196" t="s">
        <v>8</v>
      </c>
      <c r="E9196" t="s">
        <v>8</v>
      </c>
      <c r="F9196" t="s">
        <v>8</v>
      </c>
      <c r="G9196">
        <v>3684</v>
      </c>
      <c r="H9196" t="s">
        <v>8</v>
      </c>
      <c r="I9196" t="s">
        <v>8</v>
      </c>
      <c r="J9196" t="s">
        <v>8</v>
      </c>
      <c r="K9196" t="s">
        <v>6766</v>
      </c>
    </row>
    <row r="9197" spans="1:11" x14ac:dyDescent="0.25">
      <c r="A9197">
        <v>5644</v>
      </c>
      <c r="B9197" t="s">
        <v>4216</v>
      </c>
      <c r="C9197" t="s">
        <v>2136</v>
      </c>
      <c r="D9197" t="s">
        <v>27</v>
      </c>
      <c r="E9197" t="s">
        <v>10</v>
      </c>
      <c r="F9197" t="s">
        <v>28</v>
      </c>
      <c r="G9197">
        <v>3686</v>
      </c>
      <c r="H9197" t="s">
        <v>8</v>
      </c>
      <c r="I9197" t="s">
        <v>8</v>
      </c>
      <c r="J9197" t="s">
        <v>8</v>
      </c>
      <c r="K9197" t="s">
        <v>6766</v>
      </c>
    </row>
    <row r="9198" spans="1:11" x14ac:dyDescent="0.25">
      <c r="A9198">
        <v>5645</v>
      </c>
      <c r="B9198" t="s">
        <v>4221</v>
      </c>
      <c r="C9198" t="s">
        <v>3497</v>
      </c>
      <c r="D9198" t="s">
        <v>8</v>
      </c>
      <c r="E9198" t="s">
        <v>8</v>
      </c>
      <c r="F9198" t="s">
        <v>8</v>
      </c>
      <c r="G9198">
        <v>3687</v>
      </c>
      <c r="H9198" t="s">
        <v>8</v>
      </c>
      <c r="I9198" t="s">
        <v>8</v>
      </c>
      <c r="J9198" t="s">
        <v>8</v>
      </c>
      <c r="K9198" t="s">
        <v>6766</v>
      </c>
    </row>
    <row r="9199" spans="1:11" x14ac:dyDescent="0.25">
      <c r="A9199">
        <v>5646</v>
      </c>
      <c r="B9199" t="s">
        <v>4222</v>
      </c>
      <c r="C9199" t="s">
        <v>3479</v>
      </c>
      <c r="D9199" t="s">
        <v>8</v>
      </c>
      <c r="E9199" t="s">
        <v>8</v>
      </c>
      <c r="F9199" t="s">
        <v>8</v>
      </c>
      <c r="G9199">
        <v>3688</v>
      </c>
      <c r="H9199" t="s">
        <v>8</v>
      </c>
      <c r="I9199" t="s">
        <v>8</v>
      </c>
      <c r="J9199" t="s">
        <v>8</v>
      </c>
      <c r="K9199" t="s">
        <v>6766</v>
      </c>
    </row>
    <row r="9200" spans="1:11" x14ac:dyDescent="0.25">
      <c r="A9200">
        <v>5647</v>
      </c>
      <c r="B9200" t="s">
        <v>4223</v>
      </c>
      <c r="C9200" t="s">
        <v>7271</v>
      </c>
      <c r="D9200" t="s">
        <v>27</v>
      </c>
      <c r="E9200" t="s">
        <v>10</v>
      </c>
      <c r="F9200" t="s">
        <v>100</v>
      </c>
      <c r="G9200">
        <v>3689</v>
      </c>
      <c r="H9200" t="s">
        <v>8</v>
      </c>
      <c r="I9200" t="s">
        <v>8</v>
      </c>
      <c r="J9200" t="s">
        <v>8</v>
      </c>
      <c r="K9200" t="s">
        <v>6766</v>
      </c>
    </row>
    <row r="9201" spans="1:11" x14ac:dyDescent="0.25">
      <c r="A9201">
        <v>5647</v>
      </c>
      <c r="B9201" t="s">
        <v>4223</v>
      </c>
      <c r="C9201" t="s">
        <v>7271</v>
      </c>
      <c r="D9201" t="s">
        <v>27</v>
      </c>
      <c r="E9201" t="s">
        <v>10</v>
      </c>
      <c r="F9201" t="s">
        <v>100</v>
      </c>
      <c r="G9201">
        <v>3689</v>
      </c>
      <c r="H9201" t="s">
        <v>8</v>
      </c>
      <c r="I9201" t="s">
        <v>8</v>
      </c>
      <c r="J9201" t="s">
        <v>8</v>
      </c>
      <c r="K9201" t="s">
        <v>6766</v>
      </c>
    </row>
    <row r="9202" spans="1:11" x14ac:dyDescent="0.25">
      <c r="A9202">
        <v>5648</v>
      </c>
      <c r="B9202" t="s">
        <v>4224</v>
      </c>
      <c r="C9202" t="s">
        <v>4225</v>
      </c>
      <c r="D9202" t="s">
        <v>23</v>
      </c>
      <c r="E9202" t="s">
        <v>10</v>
      </c>
      <c r="F9202" t="s">
        <v>45</v>
      </c>
      <c r="G9202">
        <v>3690</v>
      </c>
      <c r="H9202" t="s">
        <v>8</v>
      </c>
      <c r="I9202" t="s">
        <v>8</v>
      </c>
      <c r="J9202" t="s">
        <v>8</v>
      </c>
      <c r="K9202" t="s">
        <v>6766</v>
      </c>
    </row>
    <row r="9203" spans="1:11" x14ac:dyDescent="0.25">
      <c r="A9203">
        <v>5649</v>
      </c>
      <c r="B9203" t="s">
        <v>4226</v>
      </c>
      <c r="C9203" t="s">
        <v>4227</v>
      </c>
      <c r="D9203" t="s">
        <v>27</v>
      </c>
      <c r="E9203" t="s">
        <v>10</v>
      </c>
      <c r="F9203" t="s">
        <v>28</v>
      </c>
      <c r="G9203">
        <v>3691</v>
      </c>
      <c r="H9203" t="s">
        <v>8</v>
      </c>
      <c r="I9203" t="s">
        <v>8</v>
      </c>
      <c r="J9203" t="s">
        <v>8</v>
      </c>
      <c r="K9203" t="s">
        <v>6766</v>
      </c>
    </row>
    <row r="9204" spans="1:11" x14ac:dyDescent="0.25">
      <c r="A9204">
        <v>5650</v>
      </c>
      <c r="B9204" t="s">
        <v>4228</v>
      </c>
      <c r="C9204" t="s">
        <v>4692</v>
      </c>
      <c r="D9204" t="s">
        <v>4229</v>
      </c>
      <c r="E9204" t="s">
        <v>372</v>
      </c>
      <c r="F9204" t="s">
        <v>4230</v>
      </c>
      <c r="G9204">
        <v>3692</v>
      </c>
      <c r="H9204" t="s">
        <v>8</v>
      </c>
      <c r="I9204" t="s">
        <v>8</v>
      </c>
      <c r="J9204" t="s">
        <v>8</v>
      </c>
      <c r="K9204" t="s">
        <v>6766</v>
      </c>
    </row>
    <row r="9205" spans="1:11" x14ac:dyDescent="0.25">
      <c r="A9205">
        <v>5651</v>
      </c>
      <c r="B9205" t="s">
        <v>4231</v>
      </c>
      <c r="C9205" t="s">
        <v>3591</v>
      </c>
      <c r="D9205" t="s">
        <v>8</v>
      </c>
      <c r="E9205" t="s">
        <v>8</v>
      </c>
      <c r="F9205" t="s">
        <v>8</v>
      </c>
      <c r="G9205">
        <v>3693</v>
      </c>
      <c r="H9205" t="s">
        <v>8</v>
      </c>
      <c r="I9205" t="s">
        <v>8</v>
      </c>
      <c r="J9205" t="s">
        <v>8</v>
      </c>
      <c r="K9205" t="s">
        <v>6766</v>
      </c>
    </row>
    <row r="9206" spans="1:11" x14ac:dyDescent="0.25">
      <c r="A9206">
        <v>5652</v>
      </c>
      <c r="B9206" t="s">
        <v>4232</v>
      </c>
      <c r="C9206" t="s">
        <v>4233</v>
      </c>
      <c r="D9206" t="s">
        <v>511</v>
      </c>
      <c r="E9206" t="s">
        <v>10</v>
      </c>
      <c r="F9206" t="s">
        <v>197</v>
      </c>
      <c r="G9206">
        <v>3694</v>
      </c>
      <c r="H9206" t="s">
        <v>8</v>
      </c>
      <c r="I9206" t="s">
        <v>8</v>
      </c>
      <c r="J9206" t="s">
        <v>8</v>
      </c>
      <c r="K9206" t="s">
        <v>6766</v>
      </c>
    </row>
    <row r="9207" spans="1:11" x14ac:dyDescent="0.25">
      <c r="A9207">
        <v>5653</v>
      </c>
      <c r="B9207" t="s">
        <v>4234</v>
      </c>
      <c r="C9207" t="s">
        <v>4235</v>
      </c>
      <c r="D9207" t="s">
        <v>51</v>
      </c>
      <c r="E9207" t="s">
        <v>52</v>
      </c>
      <c r="F9207" t="s">
        <v>4236</v>
      </c>
      <c r="G9207">
        <v>3695</v>
      </c>
      <c r="H9207" t="s">
        <v>8</v>
      </c>
      <c r="I9207" t="s">
        <v>8</v>
      </c>
      <c r="J9207" t="s">
        <v>8</v>
      </c>
      <c r="K9207" t="s">
        <v>6766</v>
      </c>
    </row>
    <row r="9208" spans="1:11" x14ac:dyDescent="0.25">
      <c r="A9208">
        <v>5654</v>
      </c>
      <c r="B9208" t="s">
        <v>4237</v>
      </c>
      <c r="C9208" t="s">
        <v>4238</v>
      </c>
      <c r="D9208" t="s">
        <v>2584</v>
      </c>
      <c r="E9208" t="s">
        <v>1305</v>
      </c>
      <c r="F9208" t="s">
        <v>2585</v>
      </c>
      <c r="G9208">
        <v>3696</v>
      </c>
      <c r="H9208" t="s">
        <v>8</v>
      </c>
      <c r="I9208" t="s">
        <v>8</v>
      </c>
      <c r="J9208" t="s">
        <v>8</v>
      </c>
      <c r="K9208" t="s">
        <v>6766</v>
      </c>
    </row>
    <row r="9209" spans="1:11" x14ac:dyDescent="0.25">
      <c r="A9209">
        <v>5656</v>
      </c>
      <c r="B9209" t="s">
        <v>4239</v>
      </c>
      <c r="C9209" t="s">
        <v>4240</v>
      </c>
      <c r="D9209" t="s">
        <v>27</v>
      </c>
      <c r="E9209" t="s">
        <v>10</v>
      </c>
      <c r="F9209" t="s">
        <v>28</v>
      </c>
      <c r="G9209">
        <v>3697</v>
      </c>
      <c r="H9209" t="s">
        <v>8</v>
      </c>
      <c r="I9209" t="s">
        <v>8</v>
      </c>
      <c r="J9209" t="s">
        <v>8</v>
      </c>
      <c r="K9209" t="s">
        <v>6766</v>
      </c>
    </row>
    <row r="9210" spans="1:11" x14ac:dyDescent="0.25">
      <c r="A9210">
        <v>5657</v>
      </c>
      <c r="B9210" t="s">
        <v>4241</v>
      </c>
      <c r="C9210" t="s">
        <v>4242</v>
      </c>
      <c r="D9210" t="s">
        <v>4243</v>
      </c>
      <c r="E9210" t="s">
        <v>125</v>
      </c>
      <c r="F9210" t="s">
        <v>4244</v>
      </c>
      <c r="G9210">
        <v>3698</v>
      </c>
      <c r="H9210" t="s">
        <v>8</v>
      </c>
      <c r="I9210" t="s">
        <v>8</v>
      </c>
      <c r="J9210" t="s">
        <v>8</v>
      </c>
      <c r="K9210" t="s">
        <v>6766</v>
      </c>
    </row>
    <row r="9211" spans="1:11" x14ac:dyDescent="0.25">
      <c r="A9211">
        <v>5658</v>
      </c>
      <c r="B9211" t="s">
        <v>4245</v>
      </c>
      <c r="C9211" t="s">
        <v>4246</v>
      </c>
      <c r="D9211" t="s">
        <v>27</v>
      </c>
      <c r="E9211" t="s">
        <v>10</v>
      </c>
      <c r="F9211" t="s">
        <v>29</v>
      </c>
      <c r="G9211">
        <v>3699</v>
      </c>
      <c r="H9211" t="s">
        <v>8</v>
      </c>
      <c r="I9211" t="s">
        <v>8</v>
      </c>
      <c r="J9211" t="s">
        <v>8</v>
      </c>
      <c r="K9211" t="s">
        <v>6766</v>
      </c>
    </row>
    <row r="9212" spans="1:11" x14ac:dyDescent="0.25">
      <c r="A9212">
        <v>5659</v>
      </c>
      <c r="B9212" t="s">
        <v>4247</v>
      </c>
      <c r="C9212" t="s">
        <v>4023</v>
      </c>
      <c r="D9212" t="s">
        <v>8</v>
      </c>
      <c r="E9212" t="s">
        <v>8</v>
      </c>
      <c r="F9212" t="s">
        <v>8</v>
      </c>
      <c r="G9212">
        <v>3700</v>
      </c>
      <c r="H9212" t="s">
        <v>8</v>
      </c>
      <c r="I9212" t="s">
        <v>8</v>
      </c>
      <c r="J9212" t="s">
        <v>8</v>
      </c>
      <c r="K9212" t="s">
        <v>6766</v>
      </c>
    </row>
    <row r="9213" spans="1:11" x14ac:dyDescent="0.25">
      <c r="A9213">
        <v>5660</v>
      </c>
      <c r="B9213" t="s">
        <v>4248</v>
      </c>
      <c r="C9213" t="s">
        <v>4249</v>
      </c>
      <c r="D9213" t="s">
        <v>518</v>
      </c>
      <c r="E9213" t="s">
        <v>10</v>
      </c>
      <c r="F9213" t="s">
        <v>1462</v>
      </c>
      <c r="G9213">
        <v>3701</v>
      </c>
      <c r="H9213" t="s">
        <v>8</v>
      </c>
      <c r="I9213" t="s">
        <v>8</v>
      </c>
      <c r="J9213" t="s">
        <v>8</v>
      </c>
      <c r="K9213" t="s">
        <v>6766</v>
      </c>
    </row>
    <row r="9214" spans="1:11" x14ac:dyDescent="0.25">
      <c r="A9214">
        <v>5661</v>
      </c>
      <c r="B9214" t="s">
        <v>4250</v>
      </c>
      <c r="C9214" t="s">
        <v>3709</v>
      </c>
      <c r="D9214" t="s">
        <v>8</v>
      </c>
      <c r="E9214" t="s">
        <v>8</v>
      </c>
      <c r="F9214" t="s">
        <v>8</v>
      </c>
      <c r="G9214">
        <v>3702</v>
      </c>
      <c r="H9214" t="s">
        <v>8</v>
      </c>
      <c r="I9214" t="s">
        <v>8</v>
      </c>
      <c r="J9214" t="s">
        <v>8</v>
      </c>
      <c r="K9214" t="s">
        <v>6766</v>
      </c>
    </row>
    <row r="9215" spans="1:11" x14ac:dyDescent="0.25">
      <c r="A9215">
        <v>5662</v>
      </c>
      <c r="B9215" t="s">
        <v>5636</v>
      </c>
      <c r="C9215" t="s">
        <v>4251</v>
      </c>
      <c r="D9215" t="s">
        <v>8</v>
      </c>
      <c r="E9215" t="s">
        <v>8</v>
      </c>
      <c r="F9215" t="s">
        <v>8</v>
      </c>
      <c r="G9215">
        <v>3703</v>
      </c>
      <c r="H9215" t="s">
        <v>8</v>
      </c>
      <c r="I9215" t="s">
        <v>8</v>
      </c>
      <c r="J9215" t="s">
        <v>8</v>
      </c>
      <c r="K9215" t="s">
        <v>6766</v>
      </c>
    </row>
    <row r="9216" spans="1:11" x14ac:dyDescent="0.25">
      <c r="A9216">
        <v>5663</v>
      </c>
      <c r="B9216" t="s">
        <v>4252</v>
      </c>
      <c r="C9216" t="s">
        <v>4253</v>
      </c>
      <c r="D9216" t="s">
        <v>27</v>
      </c>
      <c r="E9216" t="s">
        <v>10</v>
      </c>
      <c r="F9216" t="s">
        <v>65</v>
      </c>
      <c r="G9216">
        <v>3704</v>
      </c>
      <c r="H9216" t="s">
        <v>8</v>
      </c>
      <c r="I9216" t="s">
        <v>8</v>
      </c>
      <c r="J9216" t="s">
        <v>8</v>
      </c>
      <c r="K9216" t="s">
        <v>6766</v>
      </c>
    </row>
    <row r="9217" spans="1:11" x14ac:dyDescent="0.25">
      <c r="A9217">
        <v>5664</v>
      </c>
      <c r="B9217" t="s">
        <v>12415</v>
      </c>
      <c r="C9217" t="s">
        <v>12416</v>
      </c>
      <c r="D9217" t="s">
        <v>12417</v>
      </c>
      <c r="E9217" t="s">
        <v>105</v>
      </c>
      <c r="F9217" t="s">
        <v>12418</v>
      </c>
      <c r="G9217">
        <v>3705</v>
      </c>
      <c r="H9217" t="s">
        <v>8</v>
      </c>
      <c r="I9217" t="s">
        <v>8</v>
      </c>
      <c r="J9217" t="s">
        <v>8</v>
      </c>
      <c r="K9217" t="s">
        <v>6766</v>
      </c>
    </row>
    <row r="9218" spans="1:11" x14ac:dyDescent="0.25">
      <c r="A9218">
        <v>5665</v>
      </c>
      <c r="B9218" t="s">
        <v>4254</v>
      </c>
      <c r="C9218" t="s">
        <v>4255</v>
      </c>
      <c r="D9218" t="s">
        <v>27</v>
      </c>
      <c r="E9218" t="s">
        <v>10</v>
      </c>
      <c r="F9218" t="s">
        <v>65</v>
      </c>
      <c r="G9218">
        <v>3706</v>
      </c>
      <c r="H9218" t="s">
        <v>8</v>
      </c>
      <c r="I9218" t="s">
        <v>8</v>
      </c>
      <c r="J9218" t="s">
        <v>8</v>
      </c>
      <c r="K9218" t="s">
        <v>6766</v>
      </c>
    </row>
    <row r="9219" spans="1:11" x14ac:dyDescent="0.25">
      <c r="A9219">
        <v>5666</v>
      </c>
      <c r="B9219" t="s">
        <v>4256</v>
      </c>
      <c r="C9219" t="s">
        <v>4257</v>
      </c>
      <c r="D9219" t="s">
        <v>1338</v>
      </c>
      <c r="E9219" t="s">
        <v>10</v>
      </c>
      <c r="F9219" t="s">
        <v>1510</v>
      </c>
      <c r="G9219">
        <v>3707</v>
      </c>
      <c r="H9219" t="s">
        <v>8</v>
      </c>
      <c r="I9219" t="s">
        <v>8</v>
      </c>
      <c r="J9219" t="s">
        <v>8</v>
      </c>
      <c r="K9219" t="s">
        <v>6766</v>
      </c>
    </row>
    <row r="9220" spans="1:11" x14ac:dyDescent="0.25">
      <c r="A9220">
        <v>5668</v>
      </c>
      <c r="B9220" t="s">
        <v>4258</v>
      </c>
      <c r="C9220" t="s">
        <v>4137</v>
      </c>
      <c r="D9220" t="s">
        <v>8</v>
      </c>
      <c r="E9220" t="s">
        <v>8</v>
      </c>
      <c r="F9220" t="s">
        <v>8</v>
      </c>
      <c r="G9220">
        <v>3709</v>
      </c>
      <c r="H9220" t="s">
        <v>8</v>
      </c>
      <c r="I9220" t="s">
        <v>8</v>
      </c>
      <c r="J9220" t="s">
        <v>8</v>
      </c>
      <c r="K9220" t="s">
        <v>6766</v>
      </c>
    </row>
    <row r="9221" spans="1:11" x14ac:dyDescent="0.25">
      <c r="A9221">
        <v>5669</v>
      </c>
      <c r="B9221" t="s">
        <v>4259</v>
      </c>
      <c r="C9221" t="s">
        <v>4137</v>
      </c>
      <c r="D9221" t="s">
        <v>8</v>
      </c>
      <c r="E9221" t="s">
        <v>8</v>
      </c>
      <c r="F9221" t="s">
        <v>8</v>
      </c>
      <c r="G9221">
        <v>3710</v>
      </c>
      <c r="H9221" t="s">
        <v>8</v>
      </c>
      <c r="I9221" t="s">
        <v>8</v>
      </c>
      <c r="J9221" t="s">
        <v>8</v>
      </c>
      <c r="K9221" t="s">
        <v>6766</v>
      </c>
    </row>
    <row r="9222" spans="1:11" x14ac:dyDescent="0.25">
      <c r="A9222">
        <v>5670</v>
      </c>
      <c r="B9222" t="s">
        <v>4260</v>
      </c>
      <c r="C9222" t="s">
        <v>4261</v>
      </c>
      <c r="D9222" t="s">
        <v>119</v>
      </c>
      <c r="E9222" t="s">
        <v>10</v>
      </c>
      <c r="F9222" t="s">
        <v>120</v>
      </c>
      <c r="G9222">
        <v>3711</v>
      </c>
      <c r="H9222" t="s">
        <v>8</v>
      </c>
      <c r="I9222" t="s">
        <v>8</v>
      </c>
      <c r="J9222" t="s">
        <v>8</v>
      </c>
      <c r="K9222" t="s">
        <v>6766</v>
      </c>
    </row>
    <row r="9223" spans="1:11" x14ac:dyDescent="0.25">
      <c r="A9223">
        <v>5671</v>
      </c>
      <c r="B9223" t="s">
        <v>4262</v>
      </c>
      <c r="C9223" t="s">
        <v>4263</v>
      </c>
      <c r="D9223" t="s">
        <v>2106</v>
      </c>
      <c r="E9223" t="s">
        <v>1121</v>
      </c>
      <c r="F9223" t="s">
        <v>4264</v>
      </c>
      <c r="G9223">
        <v>3712</v>
      </c>
      <c r="H9223" t="s">
        <v>8</v>
      </c>
      <c r="I9223" t="s">
        <v>8</v>
      </c>
      <c r="J9223" t="s">
        <v>8</v>
      </c>
      <c r="K9223" t="s">
        <v>6766</v>
      </c>
    </row>
    <row r="9224" spans="1:11" x14ac:dyDescent="0.25">
      <c r="A9224">
        <v>5672</v>
      </c>
      <c r="B9224" t="s">
        <v>4273</v>
      </c>
      <c r="C9224" t="s">
        <v>4274</v>
      </c>
      <c r="D9224" t="s">
        <v>25</v>
      </c>
      <c r="E9224" t="s">
        <v>10</v>
      </c>
      <c r="F9224" t="s">
        <v>26</v>
      </c>
      <c r="G9224">
        <v>3713</v>
      </c>
      <c r="H9224" t="s">
        <v>8</v>
      </c>
      <c r="I9224" t="s">
        <v>8</v>
      </c>
      <c r="J9224" t="s">
        <v>8</v>
      </c>
      <c r="K9224" t="s">
        <v>6766</v>
      </c>
    </row>
    <row r="9225" spans="1:11" x14ac:dyDescent="0.25">
      <c r="A9225">
        <v>5673</v>
      </c>
      <c r="B9225" t="s">
        <v>4275</v>
      </c>
      <c r="C9225" t="s">
        <v>3499</v>
      </c>
      <c r="D9225" t="s">
        <v>8</v>
      </c>
      <c r="E9225" t="s">
        <v>8</v>
      </c>
      <c r="F9225" t="s">
        <v>8</v>
      </c>
      <c r="G9225">
        <v>3714</v>
      </c>
      <c r="H9225" t="s">
        <v>8</v>
      </c>
      <c r="I9225" t="s">
        <v>8</v>
      </c>
      <c r="J9225" t="s">
        <v>8</v>
      </c>
      <c r="K9225" t="s">
        <v>6766</v>
      </c>
    </row>
    <row r="9226" spans="1:11" x14ac:dyDescent="0.25">
      <c r="A9226">
        <v>5674</v>
      </c>
      <c r="B9226" t="s">
        <v>4276</v>
      </c>
      <c r="C9226" t="s">
        <v>3497</v>
      </c>
      <c r="D9226" t="s">
        <v>8</v>
      </c>
      <c r="E9226" t="s">
        <v>8</v>
      </c>
      <c r="F9226" t="s">
        <v>8</v>
      </c>
      <c r="G9226">
        <v>3715</v>
      </c>
      <c r="H9226" t="s">
        <v>8</v>
      </c>
      <c r="I9226" t="s">
        <v>8</v>
      </c>
      <c r="J9226" t="s">
        <v>8</v>
      </c>
      <c r="K9226" t="s">
        <v>6766</v>
      </c>
    </row>
    <row r="9227" spans="1:11" x14ac:dyDescent="0.25">
      <c r="A9227">
        <v>5675</v>
      </c>
      <c r="B9227" t="s">
        <v>4277</v>
      </c>
      <c r="C9227" t="s">
        <v>2667</v>
      </c>
      <c r="D9227" t="s">
        <v>27</v>
      </c>
      <c r="E9227" t="s">
        <v>10</v>
      </c>
      <c r="F9227" t="s">
        <v>28</v>
      </c>
      <c r="G9227">
        <v>3716</v>
      </c>
      <c r="H9227" t="s">
        <v>8</v>
      </c>
      <c r="I9227" t="s">
        <v>8</v>
      </c>
      <c r="J9227" t="s">
        <v>8</v>
      </c>
      <c r="K9227" t="s">
        <v>6766</v>
      </c>
    </row>
    <row r="9228" spans="1:11" x14ac:dyDescent="0.25">
      <c r="A9228">
        <v>5676</v>
      </c>
      <c r="B9228" t="s">
        <v>4278</v>
      </c>
      <c r="C9228" t="s">
        <v>4257</v>
      </c>
      <c r="D9228" t="s">
        <v>1338</v>
      </c>
      <c r="E9228" t="s">
        <v>10</v>
      </c>
      <c r="F9228" t="s">
        <v>1510</v>
      </c>
      <c r="G9228">
        <v>3717</v>
      </c>
      <c r="H9228" t="s">
        <v>8</v>
      </c>
      <c r="I9228" t="s">
        <v>8</v>
      </c>
      <c r="J9228" t="s">
        <v>8</v>
      </c>
      <c r="K9228" t="s">
        <v>6766</v>
      </c>
    </row>
    <row r="9229" spans="1:11" x14ac:dyDescent="0.25">
      <c r="A9229">
        <v>5677</v>
      </c>
      <c r="B9229" t="s">
        <v>4279</v>
      </c>
      <c r="C9229" t="s">
        <v>3723</v>
      </c>
      <c r="D9229" t="s">
        <v>8</v>
      </c>
      <c r="E9229" t="s">
        <v>8</v>
      </c>
      <c r="F9229" t="s">
        <v>8</v>
      </c>
      <c r="G9229">
        <v>3718</v>
      </c>
      <c r="H9229" t="s">
        <v>8</v>
      </c>
      <c r="I9229" t="s">
        <v>8</v>
      </c>
      <c r="J9229" t="s">
        <v>8</v>
      </c>
      <c r="K9229" t="s">
        <v>6766</v>
      </c>
    </row>
    <row r="9230" spans="1:11" x14ac:dyDescent="0.25">
      <c r="A9230">
        <v>5678</v>
      </c>
      <c r="B9230" t="s">
        <v>4280</v>
      </c>
      <c r="C9230" t="s">
        <v>2573</v>
      </c>
      <c r="D9230" t="s">
        <v>8</v>
      </c>
      <c r="E9230" t="s">
        <v>8</v>
      </c>
      <c r="F9230" t="s">
        <v>8</v>
      </c>
      <c r="G9230">
        <v>3719</v>
      </c>
      <c r="H9230" t="s">
        <v>8</v>
      </c>
      <c r="I9230" t="s">
        <v>8</v>
      </c>
      <c r="J9230" t="s">
        <v>8</v>
      </c>
      <c r="K9230" t="s">
        <v>6766</v>
      </c>
    </row>
    <row r="9231" spans="1:11" x14ac:dyDescent="0.25">
      <c r="A9231">
        <v>5683</v>
      </c>
      <c r="B9231" t="s">
        <v>4281</v>
      </c>
      <c r="C9231" t="s">
        <v>8405</v>
      </c>
      <c r="D9231" t="s">
        <v>23</v>
      </c>
      <c r="E9231" t="s">
        <v>10</v>
      </c>
      <c r="F9231" t="s">
        <v>45</v>
      </c>
      <c r="G9231">
        <v>3724</v>
      </c>
      <c r="H9231" t="s">
        <v>8</v>
      </c>
      <c r="I9231" t="s">
        <v>8</v>
      </c>
      <c r="J9231" t="s">
        <v>8</v>
      </c>
      <c r="K9231" t="s">
        <v>6766</v>
      </c>
    </row>
    <row r="9232" spans="1:11" x14ac:dyDescent="0.25">
      <c r="A9232">
        <v>5683</v>
      </c>
      <c r="B9232" t="s">
        <v>4281</v>
      </c>
      <c r="C9232" t="s">
        <v>8405</v>
      </c>
      <c r="D9232" t="s">
        <v>23</v>
      </c>
      <c r="E9232" t="s">
        <v>10</v>
      </c>
      <c r="F9232" t="s">
        <v>45</v>
      </c>
      <c r="G9232">
        <v>3724</v>
      </c>
      <c r="H9232" t="s">
        <v>8</v>
      </c>
      <c r="I9232" t="s">
        <v>8</v>
      </c>
      <c r="J9232" t="s">
        <v>8</v>
      </c>
      <c r="K9232" t="s">
        <v>6766</v>
      </c>
    </row>
    <row r="9233" spans="1:11" x14ac:dyDescent="0.25">
      <c r="A9233">
        <v>5683</v>
      </c>
      <c r="B9233" t="s">
        <v>4281</v>
      </c>
      <c r="C9233" t="s">
        <v>8405</v>
      </c>
      <c r="D9233" t="s">
        <v>23</v>
      </c>
      <c r="E9233" t="s">
        <v>10</v>
      </c>
      <c r="F9233" t="s">
        <v>45</v>
      </c>
      <c r="G9233">
        <v>3724</v>
      </c>
      <c r="H9233" t="s">
        <v>8</v>
      </c>
      <c r="I9233" t="s">
        <v>8</v>
      </c>
      <c r="J9233" t="s">
        <v>8</v>
      </c>
      <c r="K9233" t="s">
        <v>6766</v>
      </c>
    </row>
    <row r="9234" spans="1:11" x14ac:dyDescent="0.25">
      <c r="A9234">
        <v>5683</v>
      </c>
      <c r="B9234" t="s">
        <v>4281</v>
      </c>
      <c r="C9234" t="s">
        <v>8405</v>
      </c>
      <c r="D9234" t="s">
        <v>23</v>
      </c>
      <c r="E9234" t="s">
        <v>10</v>
      </c>
      <c r="F9234" t="s">
        <v>45</v>
      </c>
      <c r="G9234">
        <v>3724</v>
      </c>
      <c r="H9234" t="s">
        <v>8</v>
      </c>
      <c r="I9234" t="s">
        <v>8</v>
      </c>
      <c r="J9234" t="s">
        <v>8</v>
      </c>
      <c r="K9234" t="s">
        <v>6766</v>
      </c>
    </row>
    <row r="9235" spans="1:11" x14ac:dyDescent="0.25">
      <c r="A9235">
        <v>5683</v>
      </c>
      <c r="B9235" t="s">
        <v>4281</v>
      </c>
      <c r="C9235" t="s">
        <v>8405</v>
      </c>
      <c r="D9235" t="s">
        <v>23</v>
      </c>
      <c r="E9235" t="s">
        <v>10</v>
      </c>
      <c r="F9235" t="s">
        <v>45</v>
      </c>
      <c r="G9235">
        <v>3724</v>
      </c>
      <c r="H9235" t="s">
        <v>8</v>
      </c>
      <c r="I9235" t="s">
        <v>8</v>
      </c>
      <c r="J9235" t="s">
        <v>8</v>
      </c>
      <c r="K9235" t="s">
        <v>6766</v>
      </c>
    </row>
    <row r="9236" spans="1:11" x14ac:dyDescent="0.25">
      <c r="A9236">
        <v>5683</v>
      </c>
      <c r="B9236" t="s">
        <v>4281</v>
      </c>
      <c r="C9236" t="s">
        <v>8405</v>
      </c>
      <c r="D9236" t="s">
        <v>23</v>
      </c>
      <c r="E9236" t="s">
        <v>10</v>
      </c>
      <c r="F9236" t="s">
        <v>45</v>
      </c>
      <c r="G9236">
        <v>3724</v>
      </c>
      <c r="H9236" t="s">
        <v>8</v>
      </c>
      <c r="I9236" t="s">
        <v>8</v>
      </c>
      <c r="J9236" t="s">
        <v>8</v>
      </c>
      <c r="K9236" t="s">
        <v>6766</v>
      </c>
    </row>
    <row r="9237" spans="1:11" x14ac:dyDescent="0.25">
      <c r="A9237">
        <v>5683</v>
      </c>
      <c r="B9237" t="s">
        <v>4281</v>
      </c>
      <c r="C9237" t="s">
        <v>8405</v>
      </c>
      <c r="D9237" t="s">
        <v>23</v>
      </c>
      <c r="E9237" t="s">
        <v>10</v>
      </c>
      <c r="F9237" t="s">
        <v>45</v>
      </c>
      <c r="G9237">
        <v>3724</v>
      </c>
      <c r="H9237" t="s">
        <v>8</v>
      </c>
      <c r="I9237" t="s">
        <v>8</v>
      </c>
      <c r="J9237" t="s">
        <v>8</v>
      </c>
      <c r="K9237" t="s">
        <v>6766</v>
      </c>
    </row>
    <row r="9238" spans="1:11" x14ac:dyDescent="0.25">
      <c r="A9238">
        <v>5683</v>
      </c>
      <c r="B9238" t="s">
        <v>4281</v>
      </c>
      <c r="C9238" t="s">
        <v>8405</v>
      </c>
      <c r="D9238" t="s">
        <v>23</v>
      </c>
      <c r="E9238" t="s">
        <v>10</v>
      </c>
      <c r="F9238" t="s">
        <v>45</v>
      </c>
      <c r="G9238">
        <v>3724</v>
      </c>
      <c r="H9238" t="s">
        <v>8</v>
      </c>
      <c r="I9238" t="s">
        <v>8</v>
      </c>
      <c r="J9238" t="s">
        <v>8</v>
      </c>
      <c r="K9238" t="s">
        <v>6766</v>
      </c>
    </row>
    <row r="9239" spans="1:11" x14ac:dyDescent="0.25">
      <c r="A9239">
        <v>5683</v>
      </c>
      <c r="B9239" t="s">
        <v>4281</v>
      </c>
      <c r="C9239" t="s">
        <v>8405</v>
      </c>
      <c r="D9239" t="s">
        <v>23</v>
      </c>
      <c r="E9239" t="s">
        <v>10</v>
      </c>
      <c r="F9239" t="s">
        <v>45</v>
      </c>
      <c r="G9239">
        <v>3724</v>
      </c>
      <c r="H9239" t="s">
        <v>8</v>
      </c>
      <c r="I9239" t="s">
        <v>8</v>
      </c>
      <c r="J9239" t="s">
        <v>8</v>
      </c>
      <c r="K9239" t="s">
        <v>6766</v>
      </c>
    </row>
    <row r="9240" spans="1:11" x14ac:dyDescent="0.25">
      <c r="A9240">
        <v>5683</v>
      </c>
      <c r="B9240" t="s">
        <v>4281</v>
      </c>
      <c r="C9240" t="s">
        <v>8405</v>
      </c>
      <c r="D9240" t="s">
        <v>23</v>
      </c>
      <c r="E9240" t="s">
        <v>10</v>
      </c>
      <c r="F9240" t="s">
        <v>45</v>
      </c>
      <c r="G9240">
        <v>3724</v>
      </c>
      <c r="H9240" t="s">
        <v>8</v>
      </c>
      <c r="I9240" t="s">
        <v>8</v>
      </c>
      <c r="J9240" t="s">
        <v>8</v>
      </c>
      <c r="K9240" t="s">
        <v>6766</v>
      </c>
    </row>
    <row r="9241" spans="1:11" x14ac:dyDescent="0.25">
      <c r="A9241">
        <v>5683</v>
      </c>
      <c r="B9241" t="s">
        <v>4281</v>
      </c>
      <c r="C9241" t="s">
        <v>8405</v>
      </c>
      <c r="D9241" t="s">
        <v>23</v>
      </c>
      <c r="E9241" t="s">
        <v>10</v>
      </c>
      <c r="F9241" t="s">
        <v>45</v>
      </c>
      <c r="G9241">
        <v>3724</v>
      </c>
      <c r="H9241" t="s">
        <v>8</v>
      </c>
      <c r="I9241" t="s">
        <v>8</v>
      </c>
      <c r="J9241" t="s">
        <v>8</v>
      </c>
      <c r="K9241" t="s">
        <v>6766</v>
      </c>
    </row>
    <row r="9242" spans="1:11" x14ac:dyDescent="0.25">
      <c r="A9242">
        <v>5683</v>
      </c>
      <c r="B9242" t="s">
        <v>4281</v>
      </c>
      <c r="C9242" t="s">
        <v>8405</v>
      </c>
      <c r="D9242" t="s">
        <v>23</v>
      </c>
      <c r="E9242" t="s">
        <v>10</v>
      </c>
      <c r="F9242" t="s">
        <v>45</v>
      </c>
      <c r="G9242">
        <v>3724</v>
      </c>
      <c r="H9242" t="s">
        <v>8</v>
      </c>
      <c r="I9242" t="s">
        <v>8</v>
      </c>
      <c r="J9242" t="s">
        <v>8</v>
      </c>
      <c r="K9242" t="s">
        <v>6766</v>
      </c>
    </row>
    <row r="9243" spans="1:11" x14ac:dyDescent="0.25">
      <c r="A9243">
        <v>5683</v>
      </c>
      <c r="B9243" t="s">
        <v>4281</v>
      </c>
      <c r="C9243" t="s">
        <v>8405</v>
      </c>
      <c r="D9243" t="s">
        <v>23</v>
      </c>
      <c r="E9243" t="s">
        <v>10</v>
      </c>
      <c r="F9243" t="s">
        <v>45</v>
      </c>
      <c r="G9243">
        <v>3724</v>
      </c>
      <c r="H9243" t="s">
        <v>8</v>
      </c>
      <c r="I9243" t="s">
        <v>8</v>
      </c>
      <c r="J9243" t="s">
        <v>8</v>
      </c>
      <c r="K9243" t="s">
        <v>6766</v>
      </c>
    </row>
    <row r="9244" spans="1:11" x14ac:dyDescent="0.25">
      <c r="A9244">
        <v>5683</v>
      </c>
      <c r="B9244" t="s">
        <v>4281</v>
      </c>
      <c r="C9244" t="s">
        <v>8405</v>
      </c>
      <c r="D9244" t="s">
        <v>23</v>
      </c>
      <c r="E9244" t="s">
        <v>10</v>
      </c>
      <c r="F9244" t="s">
        <v>45</v>
      </c>
      <c r="G9244">
        <v>3724</v>
      </c>
      <c r="H9244" t="s">
        <v>8</v>
      </c>
      <c r="I9244" t="s">
        <v>8</v>
      </c>
      <c r="J9244" t="s">
        <v>8</v>
      </c>
      <c r="K9244" t="s">
        <v>6766</v>
      </c>
    </row>
    <row r="9245" spans="1:11" x14ac:dyDescent="0.25">
      <c r="A9245">
        <v>5683</v>
      </c>
      <c r="B9245" t="s">
        <v>4281</v>
      </c>
      <c r="C9245" t="s">
        <v>8405</v>
      </c>
      <c r="D9245" t="s">
        <v>23</v>
      </c>
      <c r="E9245" t="s">
        <v>10</v>
      </c>
      <c r="F9245" t="s">
        <v>45</v>
      </c>
      <c r="G9245">
        <v>3724</v>
      </c>
      <c r="H9245" t="s">
        <v>8</v>
      </c>
      <c r="I9245" t="s">
        <v>8</v>
      </c>
      <c r="J9245" t="s">
        <v>8</v>
      </c>
      <c r="K9245" t="s">
        <v>6766</v>
      </c>
    </row>
    <row r="9246" spans="1:11" x14ac:dyDescent="0.25">
      <c r="A9246">
        <v>5683</v>
      </c>
      <c r="B9246" t="s">
        <v>4281</v>
      </c>
      <c r="C9246" t="s">
        <v>8405</v>
      </c>
      <c r="D9246" t="s">
        <v>23</v>
      </c>
      <c r="E9246" t="s">
        <v>10</v>
      </c>
      <c r="F9246" t="s">
        <v>45</v>
      </c>
      <c r="G9246">
        <v>3724</v>
      </c>
      <c r="H9246" t="s">
        <v>8</v>
      </c>
      <c r="I9246" t="s">
        <v>8</v>
      </c>
      <c r="J9246" t="s">
        <v>8</v>
      </c>
      <c r="K9246" t="s">
        <v>6766</v>
      </c>
    </row>
    <row r="9247" spans="1:11" x14ac:dyDescent="0.25">
      <c r="A9247">
        <v>5683</v>
      </c>
      <c r="B9247" t="s">
        <v>4281</v>
      </c>
      <c r="C9247" t="s">
        <v>8405</v>
      </c>
      <c r="D9247" t="s">
        <v>23</v>
      </c>
      <c r="E9247" t="s">
        <v>10</v>
      </c>
      <c r="F9247" t="s">
        <v>45</v>
      </c>
      <c r="G9247">
        <v>3724</v>
      </c>
      <c r="H9247" t="s">
        <v>8</v>
      </c>
      <c r="I9247" t="s">
        <v>8</v>
      </c>
      <c r="J9247" t="s">
        <v>8</v>
      </c>
      <c r="K9247" t="s">
        <v>6766</v>
      </c>
    </row>
    <row r="9248" spans="1:11" x14ac:dyDescent="0.25">
      <c r="A9248">
        <v>5683</v>
      </c>
      <c r="B9248" t="s">
        <v>4281</v>
      </c>
      <c r="C9248" t="s">
        <v>8405</v>
      </c>
      <c r="D9248" t="s">
        <v>23</v>
      </c>
      <c r="E9248" t="s">
        <v>10</v>
      </c>
      <c r="F9248" t="s">
        <v>45</v>
      </c>
      <c r="G9248">
        <v>3724</v>
      </c>
      <c r="H9248" t="s">
        <v>8</v>
      </c>
      <c r="I9248" t="s">
        <v>8</v>
      </c>
      <c r="J9248" t="s">
        <v>8</v>
      </c>
      <c r="K9248" t="s">
        <v>6766</v>
      </c>
    </row>
    <row r="9249" spans="1:11" x14ac:dyDescent="0.25">
      <c r="A9249">
        <v>5684</v>
      </c>
      <c r="B9249" t="s">
        <v>4282</v>
      </c>
      <c r="C9249" t="s">
        <v>2223</v>
      </c>
      <c r="D9249" t="s">
        <v>27</v>
      </c>
      <c r="E9249" t="s">
        <v>10</v>
      </c>
      <c r="F9249" t="s">
        <v>28</v>
      </c>
      <c r="G9249">
        <v>3725</v>
      </c>
      <c r="H9249" t="s">
        <v>8</v>
      </c>
      <c r="I9249" t="s">
        <v>8</v>
      </c>
      <c r="J9249" t="s">
        <v>8</v>
      </c>
      <c r="K9249" t="s">
        <v>6766</v>
      </c>
    </row>
    <row r="9250" spans="1:11" x14ac:dyDescent="0.25">
      <c r="A9250">
        <v>5684</v>
      </c>
      <c r="B9250" t="s">
        <v>4282</v>
      </c>
      <c r="C9250" t="s">
        <v>2223</v>
      </c>
      <c r="D9250" t="s">
        <v>27</v>
      </c>
      <c r="E9250" t="s">
        <v>10</v>
      </c>
      <c r="F9250" t="s">
        <v>28</v>
      </c>
      <c r="G9250">
        <v>3725</v>
      </c>
      <c r="H9250" t="s">
        <v>8</v>
      </c>
      <c r="I9250" t="s">
        <v>8</v>
      </c>
      <c r="J9250" t="s">
        <v>8</v>
      </c>
      <c r="K9250" t="s">
        <v>6766</v>
      </c>
    </row>
    <row r="9251" spans="1:11" x14ac:dyDescent="0.25">
      <c r="A9251">
        <v>5684</v>
      </c>
      <c r="B9251" t="s">
        <v>4282</v>
      </c>
      <c r="C9251" t="s">
        <v>2223</v>
      </c>
      <c r="D9251" t="s">
        <v>27</v>
      </c>
      <c r="E9251" t="s">
        <v>10</v>
      </c>
      <c r="F9251" t="s">
        <v>28</v>
      </c>
      <c r="G9251">
        <v>3725</v>
      </c>
      <c r="H9251" t="s">
        <v>8</v>
      </c>
      <c r="I9251" t="s">
        <v>8</v>
      </c>
      <c r="J9251" t="s">
        <v>8</v>
      </c>
      <c r="K9251" t="s">
        <v>6766</v>
      </c>
    </row>
    <row r="9252" spans="1:11" x14ac:dyDescent="0.25">
      <c r="A9252">
        <v>5686</v>
      </c>
      <c r="B9252" t="s">
        <v>4559</v>
      </c>
      <c r="C9252" t="s">
        <v>7628</v>
      </c>
      <c r="D9252" t="s">
        <v>9</v>
      </c>
      <c r="E9252" t="s">
        <v>10</v>
      </c>
      <c r="F9252" t="s">
        <v>219</v>
      </c>
      <c r="G9252">
        <v>3727</v>
      </c>
      <c r="H9252" t="s">
        <v>8</v>
      </c>
      <c r="I9252" t="s">
        <v>8</v>
      </c>
      <c r="J9252" t="s">
        <v>8</v>
      </c>
      <c r="K9252" t="s">
        <v>6766</v>
      </c>
    </row>
    <row r="9253" spans="1:11" x14ac:dyDescent="0.25">
      <c r="A9253">
        <v>5687</v>
      </c>
      <c r="B9253" t="s">
        <v>4283</v>
      </c>
      <c r="C9253" t="s">
        <v>4284</v>
      </c>
      <c r="D9253" t="s">
        <v>4285</v>
      </c>
      <c r="E9253" t="s">
        <v>105</v>
      </c>
      <c r="F9253" t="s">
        <v>4296</v>
      </c>
      <c r="G9253">
        <v>3728</v>
      </c>
      <c r="H9253" t="s">
        <v>8</v>
      </c>
      <c r="I9253" t="s">
        <v>8</v>
      </c>
      <c r="J9253" t="s">
        <v>8</v>
      </c>
      <c r="K9253" t="s">
        <v>6766</v>
      </c>
    </row>
    <row r="9254" spans="1:11" x14ac:dyDescent="0.25">
      <c r="A9254">
        <v>5688</v>
      </c>
      <c r="B9254" t="s">
        <v>4286</v>
      </c>
      <c r="C9254" t="s">
        <v>4287</v>
      </c>
      <c r="D9254" t="s">
        <v>401</v>
      </c>
      <c r="E9254" t="s">
        <v>110</v>
      </c>
      <c r="F9254" t="s">
        <v>4288</v>
      </c>
      <c r="G9254">
        <v>3729</v>
      </c>
      <c r="H9254" t="s">
        <v>8</v>
      </c>
      <c r="I9254" t="s">
        <v>8</v>
      </c>
      <c r="J9254" t="s">
        <v>8</v>
      </c>
      <c r="K9254" t="s">
        <v>6766</v>
      </c>
    </row>
    <row r="9255" spans="1:11" x14ac:dyDescent="0.25">
      <c r="A9255">
        <v>5689</v>
      </c>
      <c r="B9255" t="s">
        <v>4289</v>
      </c>
      <c r="C9255" t="s">
        <v>1355</v>
      </c>
      <c r="D9255" t="s">
        <v>9</v>
      </c>
      <c r="E9255" t="s">
        <v>10</v>
      </c>
      <c r="F9255" t="s">
        <v>490</v>
      </c>
      <c r="G9255">
        <v>3730</v>
      </c>
      <c r="H9255" t="s">
        <v>8</v>
      </c>
      <c r="I9255" t="s">
        <v>8</v>
      </c>
      <c r="J9255" t="s">
        <v>8</v>
      </c>
      <c r="K9255" t="s">
        <v>6766</v>
      </c>
    </row>
    <row r="9256" spans="1:11" x14ac:dyDescent="0.25">
      <c r="A9256">
        <v>5690</v>
      </c>
      <c r="B9256" t="s">
        <v>4290</v>
      </c>
      <c r="C9256" t="s">
        <v>3497</v>
      </c>
      <c r="D9256" t="s">
        <v>8</v>
      </c>
      <c r="E9256" t="s">
        <v>8</v>
      </c>
      <c r="F9256" t="s">
        <v>8</v>
      </c>
      <c r="G9256">
        <v>3731</v>
      </c>
      <c r="H9256" t="s">
        <v>8</v>
      </c>
      <c r="I9256" t="s">
        <v>8</v>
      </c>
      <c r="J9256" t="s">
        <v>8</v>
      </c>
      <c r="K9256" t="s">
        <v>6766</v>
      </c>
    </row>
    <row r="9257" spans="1:11" x14ac:dyDescent="0.25">
      <c r="A9257">
        <v>5691</v>
      </c>
      <c r="B9257" t="s">
        <v>4291</v>
      </c>
      <c r="C9257" t="s">
        <v>3497</v>
      </c>
      <c r="D9257" t="s">
        <v>8</v>
      </c>
      <c r="E9257" t="s">
        <v>8</v>
      </c>
      <c r="F9257" t="s">
        <v>8</v>
      </c>
      <c r="G9257">
        <v>3732</v>
      </c>
      <c r="H9257" t="s">
        <v>8</v>
      </c>
      <c r="I9257" t="s">
        <v>8</v>
      </c>
      <c r="J9257" t="s">
        <v>8</v>
      </c>
      <c r="K9257" t="s">
        <v>6766</v>
      </c>
    </row>
    <row r="9258" spans="1:11" x14ac:dyDescent="0.25">
      <c r="A9258">
        <v>5692</v>
      </c>
      <c r="B9258" t="s">
        <v>12419</v>
      </c>
      <c r="C9258" t="s">
        <v>12420</v>
      </c>
      <c r="D9258" t="s">
        <v>12421</v>
      </c>
      <c r="E9258" t="s">
        <v>1090</v>
      </c>
      <c r="F9258" t="s">
        <v>12422</v>
      </c>
      <c r="G9258">
        <v>3733</v>
      </c>
      <c r="H9258" t="s">
        <v>8</v>
      </c>
      <c r="I9258" t="s">
        <v>8</v>
      </c>
      <c r="J9258" t="s">
        <v>8</v>
      </c>
      <c r="K9258" t="s">
        <v>6766</v>
      </c>
    </row>
    <row r="9259" spans="1:11" x14ac:dyDescent="0.25">
      <c r="A9259">
        <v>5692</v>
      </c>
      <c r="B9259" t="s">
        <v>12419</v>
      </c>
      <c r="C9259" t="s">
        <v>12420</v>
      </c>
      <c r="D9259" t="s">
        <v>12421</v>
      </c>
      <c r="E9259" t="s">
        <v>1090</v>
      </c>
      <c r="F9259" t="s">
        <v>12422</v>
      </c>
      <c r="G9259">
        <v>3733</v>
      </c>
      <c r="H9259" t="s">
        <v>8</v>
      </c>
      <c r="I9259" t="s">
        <v>8</v>
      </c>
      <c r="J9259" t="s">
        <v>8</v>
      </c>
      <c r="K9259" t="s">
        <v>6766</v>
      </c>
    </row>
    <row r="9260" spans="1:11" x14ac:dyDescent="0.25">
      <c r="A9260">
        <v>5693</v>
      </c>
      <c r="B9260" t="s">
        <v>4297</v>
      </c>
      <c r="C9260" t="s">
        <v>3497</v>
      </c>
      <c r="D9260" t="s">
        <v>8</v>
      </c>
      <c r="E9260" t="s">
        <v>8</v>
      </c>
      <c r="F9260" t="s">
        <v>8</v>
      </c>
      <c r="G9260">
        <v>3734</v>
      </c>
      <c r="H9260" t="s">
        <v>8</v>
      </c>
      <c r="I9260" t="s">
        <v>8</v>
      </c>
      <c r="J9260" t="s">
        <v>8</v>
      </c>
      <c r="K9260" t="s">
        <v>6766</v>
      </c>
    </row>
    <row r="9261" spans="1:11" x14ac:dyDescent="0.25">
      <c r="A9261">
        <v>5696</v>
      </c>
      <c r="B9261" t="s">
        <v>4298</v>
      </c>
      <c r="C9261" t="s">
        <v>4299</v>
      </c>
      <c r="D9261" t="s">
        <v>171</v>
      </c>
      <c r="E9261" t="s">
        <v>10</v>
      </c>
      <c r="F9261" t="s">
        <v>60</v>
      </c>
      <c r="G9261">
        <v>3736</v>
      </c>
      <c r="H9261" t="s">
        <v>8</v>
      </c>
      <c r="I9261" t="s">
        <v>8</v>
      </c>
      <c r="J9261" t="s">
        <v>8</v>
      </c>
      <c r="K9261" t="s">
        <v>6766</v>
      </c>
    </row>
    <row r="9262" spans="1:11" x14ac:dyDescent="0.25">
      <c r="A9262">
        <v>5696</v>
      </c>
      <c r="B9262" t="s">
        <v>4298</v>
      </c>
      <c r="C9262" t="s">
        <v>4299</v>
      </c>
      <c r="D9262" t="s">
        <v>171</v>
      </c>
      <c r="E9262" t="s">
        <v>10</v>
      </c>
      <c r="F9262" t="s">
        <v>60</v>
      </c>
      <c r="G9262">
        <v>3736</v>
      </c>
      <c r="H9262" t="s">
        <v>8</v>
      </c>
      <c r="I9262" t="s">
        <v>8</v>
      </c>
      <c r="J9262" t="s">
        <v>8</v>
      </c>
      <c r="K9262" t="s">
        <v>6766</v>
      </c>
    </row>
    <row r="9263" spans="1:11" x14ac:dyDescent="0.25">
      <c r="A9263">
        <v>5696</v>
      </c>
      <c r="B9263" t="s">
        <v>4298</v>
      </c>
      <c r="C9263" t="s">
        <v>4299</v>
      </c>
      <c r="D9263" t="s">
        <v>171</v>
      </c>
      <c r="E9263" t="s">
        <v>10</v>
      </c>
      <c r="F9263" t="s">
        <v>60</v>
      </c>
      <c r="G9263">
        <v>3736</v>
      </c>
      <c r="H9263" t="s">
        <v>8</v>
      </c>
      <c r="I9263" t="s">
        <v>8</v>
      </c>
      <c r="J9263" t="s">
        <v>8</v>
      </c>
      <c r="K9263" t="s">
        <v>6766</v>
      </c>
    </row>
    <row r="9264" spans="1:11" x14ac:dyDescent="0.25">
      <c r="A9264">
        <v>5697</v>
      </c>
      <c r="B9264" t="s">
        <v>4300</v>
      </c>
      <c r="C9264" t="s">
        <v>4301</v>
      </c>
      <c r="D9264" t="s">
        <v>59</v>
      </c>
      <c r="E9264" t="s">
        <v>10</v>
      </c>
      <c r="F9264" t="s">
        <v>29</v>
      </c>
      <c r="G9264">
        <v>3737</v>
      </c>
      <c r="H9264" t="s">
        <v>8</v>
      </c>
      <c r="I9264" t="s">
        <v>8</v>
      </c>
      <c r="J9264" t="s">
        <v>8</v>
      </c>
      <c r="K9264" t="s">
        <v>6766</v>
      </c>
    </row>
    <row r="9265" spans="1:11" x14ac:dyDescent="0.25">
      <c r="A9265">
        <v>5698</v>
      </c>
      <c r="B9265" t="s">
        <v>4302</v>
      </c>
      <c r="C9265" t="s">
        <v>4303</v>
      </c>
      <c r="D9265" t="s">
        <v>27</v>
      </c>
      <c r="E9265" t="s">
        <v>10</v>
      </c>
      <c r="F9265" t="s">
        <v>28</v>
      </c>
      <c r="G9265">
        <v>3738</v>
      </c>
      <c r="H9265" t="s">
        <v>8</v>
      </c>
      <c r="I9265" t="s">
        <v>8</v>
      </c>
      <c r="J9265" t="s">
        <v>8</v>
      </c>
      <c r="K9265" t="s">
        <v>6766</v>
      </c>
    </row>
    <row r="9266" spans="1:11" x14ac:dyDescent="0.25">
      <c r="A9266">
        <v>5699</v>
      </c>
      <c r="B9266" t="s">
        <v>4304</v>
      </c>
      <c r="C9266" t="s">
        <v>7384</v>
      </c>
      <c r="D9266" t="s">
        <v>182</v>
      </c>
      <c r="E9266" t="s">
        <v>10</v>
      </c>
      <c r="F9266" t="s">
        <v>183</v>
      </c>
      <c r="G9266">
        <v>3739</v>
      </c>
      <c r="H9266" t="s">
        <v>8</v>
      </c>
      <c r="I9266" t="s">
        <v>8</v>
      </c>
      <c r="J9266" t="s">
        <v>8</v>
      </c>
      <c r="K9266" t="s">
        <v>6766</v>
      </c>
    </row>
    <row r="9267" spans="1:11" x14ac:dyDescent="0.25">
      <c r="A9267">
        <v>5699</v>
      </c>
      <c r="B9267" t="s">
        <v>4304</v>
      </c>
      <c r="C9267" t="s">
        <v>7384</v>
      </c>
      <c r="D9267" t="s">
        <v>182</v>
      </c>
      <c r="E9267" t="s">
        <v>10</v>
      </c>
      <c r="F9267" t="s">
        <v>183</v>
      </c>
      <c r="G9267">
        <v>3739</v>
      </c>
      <c r="H9267" t="s">
        <v>8</v>
      </c>
      <c r="I9267" t="s">
        <v>8</v>
      </c>
      <c r="J9267" t="s">
        <v>8</v>
      </c>
      <c r="K9267" t="s">
        <v>6766</v>
      </c>
    </row>
    <row r="9268" spans="1:11" x14ac:dyDescent="0.25">
      <c r="A9268">
        <v>5699</v>
      </c>
      <c r="B9268" t="s">
        <v>4304</v>
      </c>
      <c r="C9268" t="s">
        <v>7384</v>
      </c>
      <c r="D9268" t="s">
        <v>182</v>
      </c>
      <c r="E9268" t="s">
        <v>10</v>
      </c>
      <c r="F9268" t="s">
        <v>183</v>
      </c>
      <c r="G9268">
        <v>3739</v>
      </c>
      <c r="H9268" t="s">
        <v>8</v>
      </c>
      <c r="I9268" t="s">
        <v>8</v>
      </c>
      <c r="J9268" t="s">
        <v>8</v>
      </c>
      <c r="K9268" t="s">
        <v>6766</v>
      </c>
    </row>
    <row r="9269" spans="1:11" x14ac:dyDescent="0.25">
      <c r="A9269">
        <v>5699</v>
      </c>
      <c r="B9269" t="s">
        <v>4304</v>
      </c>
      <c r="C9269" t="s">
        <v>7384</v>
      </c>
      <c r="D9269" t="s">
        <v>182</v>
      </c>
      <c r="E9269" t="s">
        <v>10</v>
      </c>
      <c r="F9269" t="s">
        <v>183</v>
      </c>
      <c r="G9269">
        <v>3739</v>
      </c>
      <c r="H9269" t="s">
        <v>8</v>
      </c>
      <c r="I9269" t="s">
        <v>8</v>
      </c>
      <c r="J9269" t="s">
        <v>8</v>
      </c>
      <c r="K9269" t="s">
        <v>6766</v>
      </c>
    </row>
    <row r="9270" spans="1:11" x14ac:dyDescent="0.25">
      <c r="A9270">
        <v>5699</v>
      </c>
      <c r="B9270" t="s">
        <v>4304</v>
      </c>
      <c r="C9270" t="s">
        <v>7384</v>
      </c>
      <c r="D9270" t="s">
        <v>182</v>
      </c>
      <c r="E9270" t="s">
        <v>10</v>
      </c>
      <c r="F9270" t="s">
        <v>183</v>
      </c>
      <c r="G9270">
        <v>3739</v>
      </c>
      <c r="H9270" t="s">
        <v>8</v>
      </c>
      <c r="I9270" t="s">
        <v>8</v>
      </c>
      <c r="J9270" t="s">
        <v>8</v>
      </c>
      <c r="K9270" t="s">
        <v>6766</v>
      </c>
    </row>
    <row r="9271" spans="1:11" x14ac:dyDescent="0.25">
      <c r="A9271">
        <v>5699</v>
      </c>
      <c r="B9271" t="s">
        <v>4304</v>
      </c>
      <c r="C9271" t="s">
        <v>7384</v>
      </c>
      <c r="D9271" t="s">
        <v>182</v>
      </c>
      <c r="E9271" t="s">
        <v>10</v>
      </c>
      <c r="F9271" t="s">
        <v>183</v>
      </c>
      <c r="G9271">
        <v>3739</v>
      </c>
      <c r="H9271" t="s">
        <v>8</v>
      </c>
      <c r="I9271" t="s">
        <v>8</v>
      </c>
      <c r="J9271" t="s">
        <v>8</v>
      </c>
      <c r="K9271" t="s">
        <v>6766</v>
      </c>
    </row>
    <row r="9272" spans="1:11" x14ac:dyDescent="0.25">
      <c r="A9272">
        <v>5701</v>
      </c>
      <c r="B9272" t="s">
        <v>4305</v>
      </c>
      <c r="C9272" t="s">
        <v>4306</v>
      </c>
      <c r="D9272" t="s">
        <v>9</v>
      </c>
      <c r="E9272" t="s">
        <v>10</v>
      </c>
      <c r="F9272" t="s">
        <v>166</v>
      </c>
      <c r="G9272">
        <v>3740</v>
      </c>
      <c r="H9272" t="s">
        <v>8</v>
      </c>
      <c r="I9272" t="s">
        <v>8</v>
      </c>
      <c r="J9272" t="s">
        <v>8</v>
      </c>
      <c r="K9272" t="s">
        <v>6766</v>
      </c>
    </row>
    <row r="9273" spans="1:11" x14ac:dyDescent="0.25">
      <c r="A9273">
        <v>5703</v>
      </c>
      <c r="B9273" t="s">
        <v>4307</v>
      </c>
      <c r="C9273" t="s">
        <v>3510</v>
      </c>
      <c r="D9273" t="s">
        <v>8</v>
      </c>
      <c r="E9273" t="s">
        <v>8</v>
      </c>
      <c r="F9273" t="s">
        <v>8</v>
      </c>
      <c r="G9273">
        <v>3742</v>
      </c>
      <c r="H9273" t="s">
        <v>8</v>
      </c>
      <c r="I9273" t="s">
        <v>8</v>
      </c>
      <c r="J9273" t="s">
        <v>8</v>
      </c>
      <c r="K9273" t="s">
        <v>6766</v>
      </c>
    </row>
    <row r="9274" spans="1:11" x14ac:dyDescent="0.25">
      <c r="A9274">
        <v>5704</v>
      </c>
      <c r="B9274" t="s">
        <v>4308</v>
      </c>
      <c r="C9274" t="s">
        <v>3479</v>
      </c>
      <c r="D9274" t="s">
        <v>8</v>
      </c>
      <c r="E9274" t="s">
        <v>8</v>
      </c>
      <c r="F9274" t="s">
        <v>8</v>
      </c>
      <c r="G9274">
        <v>3743</v>
      </c>
      <c r="H9274" t="s">
        <v>8</v>
      </c>
      <c r="I9274" t="s">
        <v>8</v>
      </c>
      <c r="J9274" t="s">
        <v>8</v>
      </c>
      <c r="K9274" t="s">
        <v>6766</v>
      </c>
    </row>
    <row r="9275" spans="1:11" x14ac:dyDescent="0.25">
      <c r="A9275">
        <v>5704</v>
      </c>
      <c r="B9275" t="s">
        <v>4308</v>
      </c>
      <c r="C9275" t="s">
        <v>3479</v>
      </c>
      <c r="D9275" t="s">
        <v>8</v>
      </c>
      <c r="E9275" t="s">
        <v>8</v>
      </c>
      <c r="F9275" t="s">
        <v>8</v>
      </c>
      <c r="G9275">
        <v>3743</v>
      </c>
      <c r="H9275" t="s">
        <v>8</v>
      </c>
      <c r="I9275" t="s">
        <v>8</v>
      </c>
      <c r="J9275" t="s">
        <v>8</v>
      </c>
      <c r="K9275" t="s">
        <v>6766</v>
      </c>
    </row>
    <row r="9276" spans="1:11" x14ac:dyDescent="0.25">
      <c r="A9276">
        <v>5705</v>
      </c>
      <c r="B9276" t="s">
        <v>4309</v>
      </c>
      <c r="C9276" t="s">
        <v>4310</v>
      </c>
      <c r="D9276" t="s">
        <v>27</v>
      </c>
      <c r="E9276" t="s">
        <v>10</v>
      </c>
      <c r="F9276" t="s">
        <v>29</v>
      </c>
      <c r="G9276">
        <v>3744</v>
      </c>
      <c r="H9276" t="s">
        <v>8</v>
      </c>
      <c r="I9276" t="s">
        <v>8</v>
      </c>
      <c r="J9276" t="s">
        <v>8</v>
      </c>
      <c r="K9276" t="s">
        <v>6766</v>
      </c>
    </row>
    <row r="9277" spans="1:11" x14ac:dyDescent="0.25">
      <c r="A9277">
        <v>5706</v>
      </c>
      <c r="B9277" t="s">
        <v>4311</v>
      </c>
      <c r="C9277" t="s">
        <v>4310</v>
      </c>
      <c r="D9277" t="s">
        <v>27</v>
      </c>
      <c r="E9277" t="s">
        <v>10</v>
      </c>
      <c r="F9277" t="s">
        <v>29</v>
      </c>
      <c r="G9277">
        <v>3745</v>
      </c>
      <c r="H9277" t="s">
        <v>8</v>
      </c>
      <c r="I9277" t="s">
        <v>8</v>
      </c>
      <c r="J9277" t="s">
        <v>8</v>
      </c>
      <c r="K9277" t="s">
        <v>6766</v>
      </c>
    </row>
    <row r="9278" spans="1:11" x14ac:dyDescent="0.25">
      <c r="A9278">
        <v>5707</v>
      </c>
      <c r="B9278" t="s">
        <v>4312</v>
      </c>
      <c r="C9278" t="s">
        <v>4310</v>
      </c>
      <c r="D9278" t="s">
        <v>27</v>
      </c>
      <c r="E9278" t="s">
        <v>10</v>
      </c>
      <c r="F9278" t="s">
        <v>29</v>
      </c>
      <c r="G9278">
        <v>3746</v>
      </c>
      <c r="H9278" t="s">
        <v>8</v>
      </c>
      <c r="I9278" t="s">
        <v>8</v>
      </c>
      <c r="J9278" t="s">
        <v>8</v>
      </c>
      <c r="K9278" t="s">
        <v>6766</v>
      </c>
    </row>
    <row r="9279" spans="1:11" x14ac:dyDescent="0.25">
      <c r="A9279">
        <v>5708</v>
      </c>
      <c r="B9279" t="s">
        <v>4313</v>
      </c>
      <c r="C9279" t="s">
        <v>4310</v>
      </c>
      <c r="D9279" t="s">
        <v>27</v>
      </c>
      <c r="E9279" t="s">
        <v>10</v>
      </c>
      <c r="F9279" t="s">
        <v>29</v>
      </c>
      <c r="G9279">
        <v>3747</v>
      </c>
      <c r="H9279" t="s">
        <v>8</v>
      </c>
      <c r="I9279" t="s">
        <v>8</v>
      </c>
      <c r="J9279" t="s">
        <v>8</v>
      </c>
      <c r="K9279" t="s">
        <v>6766</v>
      </c>
    </row>
    <row r="9280" spans="1:11" x14ac:dyDescent="0.25">
      <c r="A9280">
        <v>5709</v>
      </c>
      <c r="B9280" t="s">
        <v>4314</v>
      </c>
      <c r="C9280" t="s">
        <v>4310</v>
      </c>
      <c r="D9280" t="s">
        <v>27</v>
      </c>
      <c r="E9280" t="s">
        <v>10</v>
      </c>
      <c r="F9280" t="s">
        <v>29</v>
      </c>
      <c r="G9280">
        <v>3748</v>
      </c>
      <c r="H9280" t="s">
        <v>8</v>
      </c>
      <c r="I9280" t="s">
        <v>8</v>
      </c>
      <c r="J9280" t="s">
        <v>8</v>
      </c>
      <c r="K9280" t="s">
        <v>6766</v>
      </c>
    </row>
    <row r="9281" spans="1:11" x14ac:dyDescent="0.25">
      <c r="A9281">
        <v>5710</v>
      </c>
      <c r="B9281" t="s">
        <v>4315</v>
      </c>
      <c r="C9281" t="s">
        <v>4310</v>
      </c>
      <c r="D9281" t="s">
        <v>27</v>
      </c>
      <c r="E9281" t="s">
        <v>10</v>
      </c>
      <c r="F9281" t="s">
        <v>29</v>
      </c>
      <c r="G9281">
        <v>3749</v>
      </c>
      <c r="H9281" t="s">
        <v>8</v>
      </c>
      <c r="I9281" t="s">
        <v>8</v>
      </c>
      <c r="J9281" t="s">
        <v>8</v>
      </c>
      <c r="K9281" t="s">
        <v>6766</v>
      </c>
    </row>
    <row r="9282" spans="1:11" x14ac:dyDescent="0.25">
      <c r="A9282">
        <v>5711</v>
      </c>
      <c r="B9282" t="s">
        <v>4316</v>
      </c>
      <c r="C9282" t="s">
        <v>4310</v>
      </c>
      <c r="D9282" t="s">
        <v>27</v>
      </c>
      <c r="E9282" t="s">
        <v>10</v>
      </c>
      <c r="F9282" t="s">
        <v>29</v>
      </c>
      <c r="G9282">
        <v>3750</v>
      </c>
      <c r="H9282" t="s">
        <v>8</v>
      </c>
      <c r="I9282" t="s">
        <v>8</v>
      </c>
      <c r="J9282" t="s">
        <v>8</v>
      </c>
      <c r="K9282" t="s">
        <v>6766</v>
      </c>
    </row>
    <row r="9283" spans="1:11" x14ac:dyDescent="0.25">
      <c r="A9283">
        <v>5712</v>
      </c>
      <c r="B9283" t="s">
        <v>4317</v>
      </c>
      <c r="C9283" t="s">
        <v>8</v>
      </c>
      <c r="D9283" t="s">
        <v>27</v>
      </c>
      <c r="E9283" t="s">
        <v>10</v>
      </c>
      <c r="F9283" t="s">
        <v>29</v>
      </c>
      <c r="G9283">
        <v>3751</v>
      </c>
      <c r="H9283" t="s">
        <v>8</v>
      </c>
      <c r="I9283" t="s">
        <v>8</v>
      </c>
      <c r="J9283" t="s">
        <v>8</v>
      </c>
      <c r="K9283" t="s">
        <v>6766</v>
      </c>
    </row>
    <row r="9284" spans="1:11" x14ac:dyDescent="0.25">
      <c r="A9284">
        <v>5714</v>
      </c>
      <c r="B9284" t="s">
        <v>4318</v>
      </c>
      <c r="C9284" t="s">
        <v>4319</v>
      </c>
      <c r="D9284" t="s">
        <v>85</v>
      </c>
      <c r="E9284" t="s">
        <v>10</v>
      </c>
      <c r="F9284" t="s">
        <v>86</v>
      </c>
      <c r="G9284">
        <v>3753</v>
      </c>
      <c r="H9284" t="s">
        <v>8</v>
      </c>
      <c r="I9284" t="s">
        <v>8</v>
      </c>
      <c r="J9284" t="s">
        <v>8</v>
      </c>
      <c r="K9284" t="s">
        <v>6766</v>
      </c>
    </row>
    <row r="9285" spans="1:11" x14ac:dyDescent="0.25">
      <c r="A9285">
        <v>5715</v>
      </c>
      <c r="B9285" t="s">
        <v>4320</v>
      </c>
      <c r="C9285" t="s">
        <v>4321</v>
      </c>
      <c r="D9285" t="s">
        <v>9</v>
      </c>
      <c r="E9285" t="s">
        <v>10</v>
      </c>
      <c r="F9285" t="s">
        <v>219</v>
      </c>
      <c r="G9285">
        <v>3754</v>
      </c>
      <c r="H9285" t="s">
        <v>8</v>
      </c>
      <c r="I9285" t="s">
        <v>8</v>
      </c>
      <c r="J9285" t="s">
        <v>8</v>
      </c>
      <c r="K9285" t="s">
        <v>6766</v>
      </c>
    </row>
    <row r="9286" spans="1:11" x14ac:dyDescent="0.25">
      <c r="A9286">
        <v>5716</v>
      </c>
      <c r="B9286" t="s">
        <v>4293</v>
      </c>
      <c r="C9286" t="s">
        <v>601</v>
      </c>
      <c r="D9286" t="s">
        <v>602</v>
      </c>
      <c r="E9286" t="s">
        <v>351</v>
      </c>
      <c r="F9286" t="s">
        <v>1186</v>
      </c>
      <c r="G9286">
        <v>3755</v>
      </c>
      <c r="H9286" t="s">
        <v>8</v>
      </c>
      <c r="I9286" t="s">
        <v>8</v>
      </c>
      <c r="J9286" t="s">
        <v>8</v>
      </c>
      <c r="K9286" t="s">
        <v>6766</v>
      </c>
    </row>
    <row r="9287" spans="1:11" x14ac:dyDescent="0.25">
      <c r="A9287">
        <v>5717</v>
      </c>
      <c r="B9287" t="s">
        <v>4322</v>
      </c>
      <c r="C9287" t="s">
        <v>4323</v>
      </c>
      <c r="D9287" t="s">
        <v>260</v>
      </c>
      <c r="E9287" t="s">
        <v>10</v>
      </c>
      <c r="F9287" t="s">
        <v>328</v>
      </c>
      <c r="G9287">
        <v>3756</v>
      </c>
      <c r="H9287" t="s">
        <v>8</v>
      </c>
      <c r="I9287" t="s">
        <v>8</v>
      </c>
      <c r="J9287" t="s">
        <v>8</v>
      </c>
      <c r="K9287" t="s">
        <v>6766</v>
      </c>
    </row>
    <row r="9288" spans="1:11" x14ac:dyDescent="0.25">
      <c r="A9288">
        <v>5719</v>
      </c>
      <c r="B9288" t="s">
        <v>4324</v>
      </c>
      <c r="C9288" t="s">
        <v>4325</v>
      </c>
      <c r="D9288" t="s">
        <v>431</v>
      </c>
      <c r="E9288" t="s">
        <v>10</v>
      </c>
      <c r="F9288" t="s">
        <v>197</v>
      </c>
      <c r="G9288">
        <v>3758</v>
      </c>
      <c r="H9288" t="s">
        <v>8</v>
      </c>
      <c r="I9288" t="s">
        <v>8</v>
      </c>
      <c r="J9288" t="s">
        <v>8</v>
      </c>
      <c r="K9288" t="s">
        <v>6766</v>
      </c>
    </row>
    <row r="9289" spans="1:11" x14ac:dyDescent="0.25">
      <c r="A9289">
        <v>5720</v>
      </c>
      <c r="B9289" t="s">
        <v>4326</v>
      </c>
      <c r="C9289" t="s">
        <v>4327</v>
      </c>
      <c r="D9289" t="s">
        <v>8</v>
      </c>
      <c r="E9289" t="s">
        <v>8</v>
      </c>
      <c r="F9289" t="s">
        <v>8</v>
      </c>
      <c r="G9289">
        <v>3759</v>
      </c>
      <c r="H9289" t="s">
        <v>8</v>
      </c>
      <c r="I9289" t="s">
        <v>8</v>
      </c>
      <c r="J9289" t="s">
        <v>8</v>
      </c>
      <c r="K9289" t="s">
        <v>6766</v>
      </c>
    </row>
    <row r="9290" spans="1:11" x14ac:dyDescent="0.25">
      <c r="A9290">
        <v>5721</v>
      </c>
      <c r="B9290" t="s">
        <v>4328</v>
      </c>
      <c r="C9290" t="s">
        <v>4329</v>
      </c>
      <c r="D9290" t="s">
        <v>8</v>
      </c>
      <c r="E9290" t="s">
        <v>8</v>
      </c>
      <c r="F9290" t="s">
        <v>8</v>
      </c>
      <c r="G9290">
        <v>3760</v>
      </c>
      <c r="H9290" t="s">
        <v>8</v>
      </c>
      <c r="I9290" t="s">
        <v>8</v>
      </c>
      <c r="J9290" t="s">
        <v>8</v>
      </c>
      <c r="K9290" t="s">
        <v>6766</v>
      </c>
    </row>
    <row r="9291" spans="1:11" x14ac:dyDescent="0.25">
      <c r="A9291">
        <v>5722</v>
      </c>
      <c r="B9291" t="s">
        <v>4330</v>
      </c>
      <c r="C9291" t="s">
        <v>4329</v>
      </c>
      <c r="D9291" t="s">
        <v>8</v>
      </c>
      <c r="E9291" t="s">
        <v>8</v>
      </c>
      <c r="F9291" t="s">
        <v>8</v>
      </c>
      <c r="G9291">
        <v>3761</v>
      </c>
      <c r="H9291" t="s">
        <v>8</v>
      </c>
      <c r="I9291" t="s">
        <v>8</v>
      </c>
      <c r="J9291" t="s">
        <v>8</v>
      </c>
      <c r="K9291" t="s">
        <v>6766</v>
      </c>
    </row>
    <row r="9292" spans="1:11" x14ac:dyDescent="0.25">
      <c r="A9292">
        <v>5723</v>
      </c>
      <c r="B9292" t="s">
        <v>4331</v>
      </c>
      <c r="C9292" t="s">
        <v>4332</v>
      </c>
      <c r="D9292" t="s">
        <v>4333</v>
      </c>
      <c r="E9292" t="s">
        <v>317</v>
      </c>
      <c r="F9292" t="s">
        <v>4334</v>
      </c>
      <c r="G9292">
        <v>3762</v>
      </c>
      <c r="H9292" t="s">
        <v>8</v>
      </c>
      <c r="I9292" t="s">
        <v>8</v>
      </c>
      <c r="J9292" t="s">
        <v>8</v>
      </c>
      <c r="K9292" t="s">
        <v>6766</v>
      </c>
    </row>
    <row r="9293" spans="1:11" x14ac:dyDescent="0.25">
      <c r="A9293">
        <v>5724</v>
      </c>
      <c r="B9293" t="s">
        <v>4335</v>
      </c>
      <c r="C9293" t="s">
        <v>4336</v>
      </c>
      <c r="D9293" t="s">
        <v>4337</v>
      </c>
      <c r="E9293" t="s">
        <v>667</v>
      </c>
      <c r="F9293" t="s">
        <v>4338</v>
      </c>
      <c r="G9293">
        <v>3763</v>
      </c>
      <c r="H9293" t="s">
        <v>8</v>
      </c>
      <c r="I9293" t="s">
        <v>8</v>
      </c>
      <c r="J9293" t="s">
        <v>8</v>
      </c>
      <c r="K9293" t="s">
        <v>6766</v>
      </c>
    </row>
    <row r="9294" spans="1:11" x14ac:dyDescent="0.25">
      <c r="A9294">
        <v>5725</v>
      </c>
      <c r="B9294" t="s">
        <v>4346</v>
      </c>
      <c r="C9294" t="s">
        <v>4347</v>
      </c>
      <c r="D9294" t="s">
        <v>641</v>
      </c>
      <c r="E9294" t="s">
        <v>10</v>
      </c>
      <c r="F9294" t="s">
        <v>302</v>
      </c>
      <c r="G9294">
        <v>3764</v>
      </c>
      <c r="H9294" t="s">
        <v>8</v>
      </c>
      <c r="I9294" t="s">
        <v>8</v>
      </c>
      <c r="J9294" t="s">
        <v>8</v>
      </c>
      <c r="K9294" t="s">
        <v>6766</v>
      </c>
    </row>
    <row r="9295" spans="1:11" x14ac:dyDescent="0.25">
      <c r="A9295">
        <v>5726</v>
      </c>
      <c r="B9295" t="s">
        <v>8659</v>
      </c>
      <c r="C9295" t="s">
        <v>4348</v>
      </c>
      <c r="D9295" t="s">
        <v>4349</v>
      </c>
      <c r="E9295" t="s">
        <v>2259</v>
      </c>
      <c r="F9295" t="s">
        <v>4350</v>
      </c>
      <c r="G9295">
        <v>3765</v>
      </c>
      <c r="H9295" t="s">
        <v>8</v>
      </c>
      <c r="I9295" t="s">
        <v>8</v>
      </c>
      <c r="J9295" t="s">
        <v>8</v>
      </c>
      <c r="K9295" t="s">
        <v>6766</v>
      </c>
    </row>
    <row r="9296" spans="1:11" x14ac:dyDescent="0.25">
      <c r="A9296">
        <v>5727</v>
      </c>
      <c r="B9296" t="s">
        <v>4351</v>
      </c>
      <c r="C9296" t="s">
        <v>4352</v>
      </c>
      <c r="D9296" t="s">
        <v>32</v>
      </c>
      <c r="E9296" t="s">
        <v>10</v>
      </c>
      <c r="F9296" t="s">
        <v>33</v>
      </c>
      <c r="G9296">
        <v>3766</v>
      </c>
      <c r="H9296" t="s">
        <v>8</v>
      </c>
      <c r="I9296" t="s">
        <v>8</v>
      </c>
      <c r="J9296" t="s">
        <v>8</v>
      </c>
      <c r="K9296" t="s">
        <v>6766</v>
      </c>
    </row>
    <row r="9297" spans="1:11" x14ac:dyDescent="0.25">
      <c r="A9297">
        <v>5727</v>
      </c>
      <c r="B9297" t="s">
        <v>4351</v>
      </c>
      <c r="C9297" t="s">
        <v>4352</v>
      </c>
      <c r="D9297" t="s">
        <v>32</v>
      </c>
      <c r="E9297" t="s">
        <v>10</v>
      </c>
      <c r="F9297" t="s">
        <v>33</v>
      </c>
      <c r="G9297">
        <v>3766</v>
      </c>
      <c r="H9297" t="s">
        <v>8</v>
      </c>
      <c r="I9297" t="s">
        <v>8</v>
      </c>
      <c r="J9297" t="s">
        <v>8</v>
      </c>
      <c r="K9297" t="s">
        <v>6766</v>
      </c>
    </row>
    <row r="9298" spans="1:11" x14ac:dyDescent="0.25">
      <c r="A9298">
        <v>5727</v>
      </c>
      <c r="B9298" t="s">
        <v>4351</v>
      </c>
      <c r="C9298" t="s">
        <v>4352</v>
      </c>
      <c r="D9298" t="s">
        <v>32</v>
      </c>
      <c r="E9298" t="s">
        <v>10</v>
      </c>
      <c r="F9298" t="s">
        <v>33</v>
      </c>
      <c r="G9298">
        <v>3766</v>
      </c>
      <c r="H9298" t="s">
        <v>8</v>
      </c>
      <c r="I9298" t="s">
        <v>8</v>
      </c>
      <c r="J9298" t="s">
        <v>8</v>
      </c>
      <c r="K9298" t="s">
        <v>6766</v>
      </c>
    </row>
    <row r="9299" spans="1:11" x14ac:dyDescent="0.25">
      <c r="A9299">
        <v>5727</v>
      </c>
      <c r="B9299" t="s">
        <v>4351</v>
      </c>
      <c r="C9299" t="s">
        <v>4352</v>
      </c>
      <c r="D9299" t="s">
        <v>32</v>
      </c>
      <c r="E9299" t="s">
        <v>10</v>
      </c>
      <c r="F9299" t="s">
        <v>33</v>
      </c>
      <c r="G9299">
        <v>3766</v>
      </c>
      <c r="H9299" t="s">
        <v>8</v>
      </c>
      <c r="I9299" t="s">
        <v>8</v>
      </c>
      <c r="J9299" t="s">
        <v>8</v>
      </c>
      <c r="K9299" t="s">
        <v>6766</v>
      </c>
    </row>
    <row r="9300" spans="1:11" x14ac:dyDescent="0.25">
      <c r="A9300">
        <v>5728</v>
      </c>
      <c r="B9300" t="s">
        <v>7679</v>
      </c>
      <c r="C9300" t="s">
        <v>4343</v>
      </c>
      <c r="D9300" t="s">
        <v>3679</v>
      </c>
      <c r="E9300" t="s">
        <v>21</v>
      </c>
      <c r="F9300" t="s">
        <v>4344</v>
      </c>
      <c r="G9300">
        <v>3767</v>
      </c>
      <c r="H9300" t="s">
        <v>8</v>
      </c>
      <c r="I9300" t="s">
        <v>8</v>
      </c>
      <c r="J9300" t="s">
        <v>8</v>
      </c>
      <c r="K9300" t="s">
        <v>6766</v>
      </c>
    </row>
    <row r="9301" spans="1:11" x14ac:dyDescent="0.25">
      <c r="A9301">
        <v>5729</v>
      </c>
      <c r="B9301" t="s">
        <v>4353</v>
      </c>
      <c r="C9301" t="s">
        <v>4354</v>
      </c>
      <c r="D9301" t="s">
        <v>27</v>
      </c>
      <c r="E9301" t="s">
        <v>10</v>
      </c>
      <c r="F9301" t="s">
        <v>29</v>
      </c>
      <c r="G9301">
        <v>3768</v>
      </c>
      <c r="H9301" t="s">
        <v>8</v>
      </c>
      <c r="I9301" t="s">
        <v>8</v>
      </c>
      <c r="J9301" t="s">
        <v>8</v>
      </c>
      <c r="K9301" t="s">
        <v>6766</v>
      </c>
    </row>
    <row r="9302" spans="1:11" x14ac:dyDescent="0.25">
      <c r="A9302">
        <v>5730</v>
      </c>
      <c r="B9302" t="s">
        <v>4355</v>
      </c>
      <c r="C9302" t="s">
        <v>4356</v>
      </c>
      <c r="D9302" t="s">
        <v>237</v>
      </c>
      <c r="E9302" t="s">
        <v>10</v>
      </c>
      <c r="F9302" t="s">
        <v>238</v>
      </c>
      <c r="G9302">
        <v>3769</v>
      </c>
      <c r="H9302" t="s">
        <v>8</v>
      </c>
      <c r="I9302" t="s">
        <v>8</v>
      </c>
      <c r="J9302" t="s">
        <v>8</v>
      </c>
      <c r="K9302" t="s">
        <v>6766</v>
      </c>
    </row>
    <row r="9303" spans="1:11" x14ac:dyDescent="0.25">
      <c r="A9303">
        <v>5731</v>
      </c>
      <c r="B9303" t="s">
        <v>4357</v>
      </c>
      <c r="C9303" t="s">
        <v>4358</v>
      </c>
      <c r="D9303" t="s">
        <v>119</v>
      </c>
      <c r="E9303" t="s">
        <v>10</v>
      </c>
      <c r="F9303" t="s">
        <v>120</v>
      </c>
      <c r="G9303">
        <v>3770</v>
      </c>
      <c r="H9303" t="s">
        <v>8</v>
      </c>
      <c r="I9303" t="s">
        <v>8</v>
      </c>
      <c r="J9303" t="s">
        <v>8</v>
      </c>
      <c r="K9303" t="s">
        <v>6766</v>
      </c>
    </row>
    <row r="9304" spans="1:11" x14ac:dyDescent="0.25">
      <c r="A9304">
        <v>5732</v>
      </c>
      <c r="B9304" t="s">
        <v>4359</v>
      </c>
      <c r="C9304" t="s">
        <v>4360</v>
      </c>
      <c r="D9304" t="s">
        <v>27</v>
      </c>
      <c r="E9304" t="s">
        <v>10</v>
      </c>
      <c r="F9304" t="s">
        <v>28</v>
      </c>
      <c r="G9304">
        <v>3771</v>
      </c>
      <c r="H9304" t="s">
        <v>8</v>
      </c>
      <c r="I9304" t="s">
        <v>8</v>
      </c>
      <c r="J9304" t="s">
        <v>8</v>
      </c>
      <c r="K9304" t="s">
        <v>6766</v>
      </c>
    </row>
    <row r="9305" spans="1:11" x14ac:dyDescent="0.25">
      <c r="A9305">
        <v>5733</v>
      </c>
      <c r="B9305" t="s">
        <v>4361</v>
      </c>
      <c r="C9305" t="s">
        <v>4362</v>
      </c>
      <c r="D9305" t="s">
        <v>160</v>
      </c>
      <c r="E9305" t="s">
        <v>10</v>
      </c>
      <c r="F9305" t="s">
        <v>33</v>
      </c>
      <c r="G9305">
        <v>3772</v>
      </c>
      <c r="H9305" t="s">
        <v>8</v>
      </c>
      <c r="I9305" t="s">
        <v>8</v>
      </c>
      <c r="J9305" t="s">
        <v>8</v>
      </c>
      <c r="K9305" t="s">
        <v>6766</v>
      </c>
    </row>
    <row r="9306" spans="1:11" x14ac:dyDescent="0.25">
      <c r="A9306">
        <v>5734</v>
      </c>
      <c r="B9306" t="s">
        <v>4363</v>
      </c>
      <c r="C9306" t="s">
        <v>4364</v>
      </c>
      <c r="D9306" t="s">
        <v>4194</v>
      </c>
      <c r="E9306" t="s">
        <v>10</v>
      </c>
      <c r="F9306" t="s">
        <v>60</v>
      </c>
      <c r="G9306">
        <v>3773</v>
      </c>
      <c r="H9306" t="s">
        <v>8</v>
      </c>
      <c r="I9306" t="s">
        <v>8</v>
      </c>
      <c r="J9306" t="s">
        <v>8</v>
      </c>
      <c r="K9306" t="s">
        <v>6766</v>
      </c>
    </row>
    <row r="9307" spans="1:11" x14ac:dyDescent="0.25">
      <c r="A9307">
        <v>5735</v>
      </c>
      <c r="B9307" t="s">
        <v>4365</v>
      </c>
      <c r="C9307" t="s">
        <v>4342</v>
      </c>
      <c r="D9307" t="s">
        <v>27</v>
      </c>
      <c r="E9307" t="s">
        <v>10</v>
      </c>
      <c r="F9307" t="s">
        <v>283</v>
      </c>
      <c r="G9307">
        <v>3774</v>
      </c>
      <c r="H9307" t="s">
        <v>8</v>
      </c>
      <c r="I9307" t="s">
        <v>8</v>
      </c>
      <c r="J9307" t="s">
        <v>8</v>
      </c>
      <c r="K9307" t="s">
        <v>6766</v>
      </c>
    </row>
    <row r="9308" spans="1:11" x14ac:dyDescent="0.25">
      <c r="A9308">
        <v>5737</v>
      </c>
      <c r="B9308" t="s">
        <v>4366</v>
      </c>
      <c r="C9308" t="s">
        <v>4367</v>
      </c>
      <c r="D9308" t="s">
        <v>59</v>
      </c>
      <c r="E9308" t="s">
        <v>10</v>
      </c>
      <c r="F9308" t="s">
        <v>60</v>
      </c>
      <c r="G9308">
        <v>3776</v>
      </c>
      <c r="H9308" t="s">
        <v>8</v>
      </c>
      <c r="I9308" t="s">
        <v>8</v>
      </c>
      <c r="J9308" t="s">
        <v>8</v>
      </c>
      <c r="K9308" t="s">
        <v>6766</v>
      </c>
    </row>
    <row r="9309" spans="1:11" x14ac:dyDescent="0.25">
      <c r="A9309">
        <v>5738</v>
      </c>
      <c r="B9309" t="s">
        <v>4368</v>
      </c>
      <c r="C9309" t="s">
        <v>4369</v>
      </c>
      <c r="D9309" t="s">
        <v>511</v>
      </c>
      <c r="E9309" t="s">
        <v>8</v>
      </c>
      <c r="F9309" t="s">
        <v>197</v>
      </c>
      <c r="G9309">
        <v>3777</v>
      </c>
      <c r="H9309" t="s">
        <v>8</v>
      </c>
      <c r="I9309" t="s">
        <v>8</v>
      </c>
      <c r="J9309" t="s">
        <v>8</v>
      </c>
      <c r="K9309" t="s">
        <v>6766</v>
      </c>
    </row>
    <row r="9310" spans="1:11" x14ac:dyDescent="0.25">
      <c r="A9310">
        <v>5739</v>
      </c>
      <c r="B9310" t="s">
        <v>4370</v>
      </c>
      <c r="C9310" t="s">
        <v>4371</v>
      </c>
      <c r="D9310" t="s">
        <v>161</v>
      </c>
      <c r="E9310" t="s">
        <v>10</v>
      </c>
      <c r="F9310" t="s">
        <v>60</v>
      </c>
      <c r="G9310">
        <v>3778</v>
      </c>
      <c r="H9310" t="s">
        <v>8</v>
      </c>
      <c r="I9310" t="s">
        <v>8</v>
      </c>
      <c r="J9310" t="s">
        <v>8</v>
      </c>
      <c r="K9310" t="s">
        <v>6766</v>
      </c>
    </row>
    <row r="9311" spans="1:11" x14ac:dyDescent="0.25">
      <c r="A9311">
        <v>5741</v>
      </c>
      <c r="B9311" t="s">
        <v>4372</v>
      </c>
      <c r="C9311" t="s">
        <v>4373</v>
      </c>
      <c r="D9311" t="s">
        <v>232</v>
      </c>
      <c r="E9311" t="s">
        <v>10</v>
      </c>
      <c r="F9311" t="s">
        <v>28</v>
      </c>
      <c r="G9311">
        <v>3779</v>
      </c>
      <c r="H9311" t="s">
        <v>8</v>
      </c>
      <c r="I9311" t="s">
        <v>8</v>
      </c>
      <c r="J9311" t="s">
        <v>8</v>
      </c>
      <c r="K9311" t="s">
        <v>6766</v>
      </c>
    </row>
    <row r="9312" spans="1:11" x14ac:dyDescent="0.25">
      <c r="A9312">
        <v>5742</v>
      </c>
      <c r="B9312" t="s">
        <v>12423</v>
      </c>
      <c r="C9312" t="s">
        <v>12424</v>
      </c>
      <c r="D9312" t="s">
        <v>12425</v>
      </c>
      <c r="E9312" t="s">
        <v>317</v>
      </c>
      <c r="F9312" t="s">
        <v>12426</v>
      </c>
      <c r="G9312">
        <v>3780</v>
      </c>
      <c r="H9312" t="s">
        <v>8</v>
      </c>
      <c r="I9312" t="s">
        <v>8</v>
      </c>
      <c r="J9312" t="s">
        <v>8</v>
      </c>
      <c r="K9312" t="s">
        <v>6766</v>
      </c>
    </row>
    <row r="9313" spans="1:11" x14ac:dyDescent="0.25">
      <c r="A9313">
        <v>5743</v>
      </c>
      <c r="B9313" t="s">
        <v>4374</v>
      </c>
      <c r="C9313" t="s">
        <v>4375</v>
      </c>
      <c r="D9313" t="s">
        <v>182</v>
      </c>
      <c r="E9313" t="s">
        <v>10</v>
      </c>
      <c r="F9313" t="s">
        <v>183</v>
      </c>
      <c r="G9313">
        <v>3781</v>
      </c>
      <c r="H9313" t="s">
        <v>8</v>
      </c>
      <c r="I9313" t="s">
        <v>8</v>
      </c>
      <c r="J9313" t="s">
        <v>8</v>
      </c>
      <c r="K9313" t="s">
        <v>6766</v>
      </c>
    </row>
    <row r="9314" spans="1:11" x14ac:dyDescent="0.25">
      <c r="A9314">
        <v>5744</v>
      </c>
      <c r="B9314" t="s">
        <v>4376</v>
      </c>
      <c r="C9314" t="s">
        <v>4377</v>
      </c>
      <c r="D9314" t="s">
        <v>93</v>
      </c>
      <c r="E9314" t="s">
        <v>10</v>
      </c>
      <c r="F9314" t="s">
        <v>4378</v>
      </c>
      <c r="G9314">
        <v>3782</v>
      </c>
      <c r="H9314" t="s">
        <v>8</v>
      </c>
      <c r="I9314" t="s">
        <v>8</v>
      </c>
      <c r="J9314" t="s">
        <v>8</v>
      </c>
      <c r="K9314" t="s">
        <v>6766</v>
      </c>
    </row>
    <row r="9315" spans="1:11" x14ac:dyDescent="0.25">
      <c r="A9315">
        <v>5745</v>
      </c>
      <c r="B9315" t="s">
        <v>4379</v>
      </c>
      <c r="C9315" t="s">
        <v>4380</v>
      </c>
      <c r="D9315" t="s">
        <v>186</v>
      </c>
      <c r="E9315" t="s">
        <v>10</v>
      </c>
      <c r="F9315" t="s">
        <v>187</v>
      </c>
      <c r="G9315">
        <v>3783</v>
      </c>
      <c r="H9315" t="s">
        <v>8</v>
      </c>
      <c r="I9315" t="s">
        <v>8</v>
      </c>
      <c r="J9315" t="s">
        <v>8</v>
      </c>
      <c r="K9315" t="s">
        <v>6766</v>
      </c>
    </row>
    <row r="9316" spans="1:11" x14ac:dyDescent="0.25">
      <c r="A9316">
        <v>5746</v>
      </c>
      <c r="B9316" t="s">
        <v>4381</v>
      </c>
      <c r="C9316" t="s">
        <v>4382</v>
      </c>
      <c r="D9316" t="s">
        <v>568</v>
      </c>
      <c r="E9316" t="s">
        <v>10</v>
      </c>
      <c r="F9316" t="s">
        <v>29</v>
      </c>
      <c r="G9316">
        <v>3784</v>
      </c>
      <c r="H9316" t="s">
        <v>8</v>
      </c>
      <c r="I9316" t="s">
        <v>8</v>
      </c>
      <c r="J9316" t="s">
        <v>8</v>
      </c>
      <c r="K9316" t="s">
        <v>6766</v>
      </c>
    </row>
    <row r="9317" spans="1:11" x14ac:dyDescent="0.25">
      <c r="A9317">
        <v>5747</v>
      </c>
      <c r="B9317" t="s">
        <v>4383</v>
      </c>
      <c r="C9317" t="s">
        <v>4384</v>
      </c>
      <c r="D9317" t="s">
        <v>9</v>
      </c>
      <c r="E9317" t="s">
        <v>10</v>
      </c>
      <c r="F9317" t="s">
        <v>203</v>
      </c>
      <c r="G9317">
        <v>3785</v>
      </c>
      <c r="H9317" t="s">
        <v>8</v>
      </c>
      <c r="I9317" t="s">
        <v>8</v>
      </c>
      <c r="J9317" t="s">
        <v>8</v>
      </c>
      <c r="K9317" t="s">
        <v>6766</v>
      </c>
    </row>
    <row r="9318" spans="1:11" x14ac:dyDescent="0.25">
      <c r="A9318">
        <v>5748</v>
      </c>
      <c r="B9318" t="s">
        <v>4385</v>
      </c>
      <c r="C9318" t="s">
        <v>3479</v>
      </c>
      <c r="D9318" t="s">
        <v>8</v>
      </c>
      <c r="E9318" t="s">
        <v>8</v>
      </c>
      <c r="F9318" t="s">
        <v>8</v>
      </c>
      <c r="G9318">
        <v>3786</v>
      </c>
      <c r="H9318" t="s">
        <v>8</v>
      </c>
      <c r="I9318" t="s">
        <v>8</v>
      </c>
      <c r="J9318" t="s">
        <v>8</v>
      </c>
      <c r="K9318" t="s">
        <v>6766</v>
      </c>
    </row>
    <row r="9319" spans="1:11" x14ac:dyDescent="0.25">
      <c r="A9319">
        <v>5749</v>
      </c>
      <c r="B9319" t="s">
        <v>4386</v>
      </c>
      <c r="C9319" t="s">
        <v>4387</v>
      </c>
      <c r="D9319" t="s">
        <v>27</v>
      </c>
      <c r="E9319" t="s">
        <v>10</v>
      </c>
      <c r="F9319" t="s">
        <v>65</v>
      </c>
      <c r="G9319">
        <v>3787</v>
      </c>
      <c r="H9319" t="s">
        <v>8</v>
      </c>
      <c r="I9319" t="s">
        <v>8</v>
      </c>
      <c r="J9319" t="s">
        <v>8</v>
      </c>
      <c r="K9319" t="s">
        <v>6766</v>
      </c>
    </row>
    <row r="9320" spans="1:11" x14ac:dyDescent="0.25">
      <c r="A9320">
        <v>5749</v>
      </c>
      <c r="B9320" t="s">
        <v>4386</v>
      </c>
      <c r="C9320" t="s">
        <v>4387</v>
      </c>
      <c r="D9320" t="s">
        <v>27</v>
      </c>
      <c r="E9320" t="s">
        <v>10</v>
      </c>
      <c r="F9320" t="s">
        <v>65</v>
      </c>
      <c r="G9320">
        <v>3787</v>
      </c>
      <c r="H9320" t="s">
        <v>8</v>
      </c>
      <c r="I9320" t="s">
        <v>8</v>
      </c>
      <c r="J9320" t="s">
        <v>8</v>
      </c>
      <c r="K9320" t="s">
        <v>6766</v>
      </c>
    </row>
    <row r="9321" spans="1:11" x14ac:dyDescent="0.25">
      <c r="A9321">
        <v>5751</v>
      </c>
      <c r="B9321" t="s">
        <v>4394</v>
      </c>
      <c r="C9321" t="s">
        <v>3479</v>
      </c>
      <c r="D9321" t="s">
        <v>8</v>
      </c>
      <c r="E9321" t="s">
        <v>8</v>
      </c>
      <c r="F9321" t="s">
        <v>8</v>
      </c>
      <c r="G9321">
        <v>3788</v>
      </c>
      <c r="H9321" t="s">
        <v>8</v>
      </c>
      <c r="I9321" t="s">
        <v>8</v>
      </c>
      <c r="J9321" t="s">
        <v>8</v>
      </c>
      <c r="K9321" t="s">
        <v>6766</v>
      </c>
    </row>
    <row r="9322" spans="1:11" x14ac:dyDescent="0.25">
      <c r="A9322">
        <v>5753</v>
      </c>
      <c r="B9322" t="s">
        <v>4395</v>
      </c>
      <c r="C9322" t="s">
        <v>4396</v>
      </c>
      <c r="D9322" t="s">
        <v>27</v>
      </c>
      <c r="E9322" t="s">
        <v>10</v>
      </c>
      <c r="F9322" t="s">
        <v>28</v>
      </c>
      <c r="G9322">
        <v>3790</v>
      </c>
      <c r="H9322" t="s">
        <v>8</v>
      </c>
      <c r="I9322" t="s">
        <v>8</v>
      </c>
      <c r="J9322" t="s">
        <v>8</v>
      </c>
      <c r="K9322" t="s">
        <v>6766</v>
      </c>
    </row>
    <row r="9323" spans="1:11" x14ac:dyDescent="0.25">
      <c r="A9323">
        <v>5754</v>
      </c>
      <c r="B9323" t="s">
        <v>4397</v>
      </c>
      <c r="C9323" t="s">
        <v>4398</v>
      </c>
      <c r="D9323" t="s">
        <v>9</v>
      </c>
      <c r="E9323" t="s">
        <v>10</v>
      </c>
      <c r="F9323" t="s">
        <v>261</v>
      </c>
      <c r="G9323">
        <v>3791</v>
      </c>
      <c r="H9323" t="s">
        <v>8</v>
      </c>
      <c r="I9323" t="s">
        <v>8</v>
      </c>
      <c r="J9323" t="s">
        <v>8</v>
      </c>
      <c r="K9323" t="s">
        <v>6766</v>
      </c>
    </row>
    <row r="9324" spans="1:11" x14ac:dyDescent="0.25">
      <c r="A9324">
        <v>5755</v>
      </c>
      <c r="B9324" t="s">
        <v>4399</v>
      </c>
      <c r="C9324" t="s">
        <v>5900</v>
      </c>
      <c r="D9324" t="s">
        <v>593</v>
      </c>
      <c r="E9324" t="s">
        <v>10</v>
      </c>
      <c r="F9324" t="s">
        <v>548</v>
      </c>
      <c r="G9324">
        <v>3792</v>
      </c>
      <c r="H9324" t="s">
        <v>8</v>
      </c>
      <c r="I9324" t="s">
        <v>8</v>
      </c>
      <c r="J9324" t="s">
        <v>8</v>
      </c>
      <c r="K9324" t="s">
        <v>6766</v>
      </c>
    </row>
    <row r="9325" spans="1:11" x14ac:dyDescent="0.25">
      <c r="A9325">
        <v>5756</v>
      </c>
      <c r="B9325" t="s">
        <v>4400</v>
      </c>
      <c r="C9325" t="s">
        <v>7385</v>
      </c>
      <c r="D9325" t="s">
        <v>63</v>
      </c>
      <c r="E9325" t="s">
        <v>10</v>
      </c>
      <c r="F9325" t="s">
        <v>64</v>
      </c>
      <c r="G9325">
        <v>3793</v>
      </c>
      <c r="H9325" t="s">
        <v>8</v>
      </c>
      <c r="I9325" t="s">
        <v>8</v>
      </c>
      <c r="J9325" t="s">
        <v>8</v>
      </c>
      <c r="K9325" t="s">
        <v>6766</v>
      </c>
    </row>
    <row r="9326" spans="1:11" x14ac:dyDescent="0.25">
      <c r="A9326">
        <v>5758</v>
      </c>
      <c r="B9326" t="s">
        <v>4401</v>
      </c>
      <c r="C9326" t="s">
        <v>4068</v>
      </c>
      <c r="D9326" t="s">
        <v>8</v>
      </c>
      <c r="E9326" t="s">
        <v>8</v>
      </c>
      <c r="F9326" t="s">
        <v>8</v>
      </c>
      <c r="G9326">
        <v>3795</v>
      </c>
      <c r="H9326" t="s">
        <v>8</v>
      </c>
      <c r="I9326" t="s">
        <v>8</v>
      </c>
      <c r="J9326" t="s">
        <v>8</v>
      </c>
      <c r="K9326" t="s">
        <v>6766</v>
      </c>
    </row>
    <row r="9327" spans="1:11" x14ac:dyDescent="0.25">
      <c r="A9327">
        <v>5759</v>
      </c>
      <c r="B9327" t="s">
        <v>4402</v>
      </c>
      <c r="C9327" t="s">
        <v>4403</v>
      </c>
      <c r="D9327" t="s">
        <v>27</v>
      </c>
      <c r="E9327" t="s">
        <v>10</v>
      </c>
      <c r="F9327" t="s">
        <v>65</v>
      </c>
      <c r="G9327">
        <v>3796</v>
      </c>
      <c r="H9327" t="s">
        <v>8</v>
      </c>
      <c r="I9327" t="s">
        <v>8</v>
      </c>
      <c r="J9327" t="s">
        <v>8</v>
      </c>
      <c r="K9327" t="s">
        <v>6766</v>
      </c>
    </row>
    <row r="9328" spans="1:11" x14ac:dyDescent="0.25">
      <c r="A9328">
        <v>5760</v>
      </c>
      <c r="B9328" t="s">
        <v>4404</v>
      </c>
      <c r="C9328" t="s">
        <v>3479</v>
      </c>
      <c r="D9328" t="s">
        <v>8</v>
      </c>
      <c r="E9328" t="s">
        <v>8</v>
      </c>
      <c r="F9328" t="s">
        <v>8</v>
      </c>
      <c r="G9328">
        <v>3797</v>
      </c>
      <c r="H9328" t="s">
        <v>8</v>
      </c>
      <c r="I9328" t="s">
        <v>8</v>
      </c>
      <c r="J9328" t="s">
        <v>8</v>
      </c>
      <c r="K9328" t="s">
        <v>6766</v>
      </c>
    </row>
    <row r="9329" spans="1:11" x14ac:dyDescent="0.25">
      <c r="A9329">
        <v>5761</v>
      </c>
      <c r="B9329" t="s">
        <v>7781</v>
      </c>
      <c r="C9329" t="s">
        <v>7782</v>
      </c>
      <c r="D9329" t="s">
        <v>201</v>
      </c>
      <c r="E9329" t="s">
        <v>10</v>
      </c>
      <c r="F9329" t="s">
        <v>202</v>
      </c>
      <c r="G9329">
        <v>3798</v>
      </c>
      <c r="H9329" t="s">
        <v>8</v>
      </c>
      <c r="I9329" t="s">
        <v>8</v>
      </c>
      <c r="J9329" t="s">
        <v>8</v>
      </c>
      <c r="K9329" t="s">
        <v>6766</v>
      </c>
    </row>
    <row r="9330" spans="1:11" x14ac:dyDescent="0.25">
      <c r="A9330">
        <v>5761</v>
      </c>
      <c r="B9330" t="s">
        <v>7781</v>
      </c>
      <c r="C9330" t="s">
        <v>7782</v>
      </c>
      <c r="D9330" t="s">
        <v>201</v>
      </c>
      <c r="E9330" t="s">
        <v>10</v>
      </c>
      <c r="F9330" t="s">
        <v>202</v>
      </c>
      <c r="G9330">
        <v>3798</v>
      </c>
      <c r="H9330" t="s">
        <v>8</v>
      </c>
      <c r="I9330" t="s">
        <v>8</v>
      </c>
      <c r="J9330" t="s">
        <v>8</v>
      </c>
      <c r="K9330" t="s">
        <v>6766</v>
      </c>
    </row>
    <row r="9331" spans="1:11" x14ac:dyDescent="0.25">
      <c r="A9331">
        <v>5761</v>
      </c>
      <c r="B9331" t="s">
        <v>7781</v>
      </c>
      <c r="C9331" t="s">
        <v>7782</v>
      </c>
      <c r="D9331" t="s">
        <v>201</v>
      </c>
      <c r="E9331" t="s">
        <v>10</v>
      </c>
      <c r="F9331" t="s">
        <v>202</v>
      </c>
      <c r="G9331">
        <v>3798</v>
      </c>
      <c r="H9331" t="s">
        <v>8</v>
      </c>
      <c r="I9331" t="s">
        <v>8</v>
      </c>
      <c r="J9331" t="s">
        <v>8</v>
      </c>
      <c r="K9331" t="s">
        <v>6766</v>
      </c>
    </row>
    <row r="9332" spans="1:11" x14ac:dyDescent="0.25">
      <c r="A9332">
        <v>5762</v>
      </c>
      <c r="B9332" t="s">
        <v>4405</v>
      </c>
      <c r="C9332" t="s">
        <v>4406</v>
      </c>
      <c r="D9332" t="s">
        <v>433</v>
      </c>
      <c r="E9332" t="s">
        <v>10</v>
      </c>
      <c r="F9332" t="s">
        <v>434</v>
      </c>
      <c r="G9332">
        <v>3799</v>
      </c>
      <c r="H9332" t="s">
        <v>8</v>
      </c>
      <c r="I9332" t="s">
        <v>8</v>
      </c>
      <c r="J9332" t="s">
        <v>8</v>
      </c>
      <c r="K9332" t="s">
        <v>6766</v>
      </c>
    </row>
    <row r="9333" spans="1:11" x14ac:dyDescent="0.25">
      <c r="A9333">
        <v>5763</v>
      </c>
      <c r="B9333" t="s">
        <v>4407</v>
      </c>
      <c r="C9333" t="s">
        <v>4408</v>
      </c>
      <c r="D9333" t="s">
        <v>9</v>
      </c>
      <c r="E9333" t="s">
        <v>10</v>
      </c>
      <c r="F9333" t="s">
        <v>200</v>
      </c>
      <c r="G9333">
        <v>3800</v>
      </c>
      <c r="H9333" t="s">
        <v>8</v>
      </c>
      <c r="I9333" t="s">
        <v>8</v>
      </c>
      <c r="J9333" t="s">
        <v>8</v>
      </c>
      <c r="K9333" t="s">
        <v>6766</v>
      </c>
    </row>
    <row r="9334" spans="1:11" x14ac:dyDescent="0.25">
      <c r="A9334">
        <v>5764</v>
      </c>
      <c r="B9334" t="s">
        <v>4409</v>
      </c>
      <c r="C9334" t="s">
        <v>4410</v>
      </c>
      <c r="D9334" t="s">
        <v>232</v>
      </c>
      <c r="E9334" t="s">
        <v>10</v>
      </c>
      <c r="F9334" t="s">
        <v>28</v>
      </c>
      <c r="G9334">
        <v>3801</v>
      </c>
      <c r="H9334" t="s">
        <v>8</v>
      </c>
      <c r="I9334" t="s">
        <v>8</v>
      </c>
      <c r="J9334" t="s">
        <v>8</v>
      </c>
      <c r="K9334" t="s">
        <v>6766</v>
      </c>
    </row>
    <row r="9335" spans="1:11" x14ac:dyDescent="0.25">
      <c r="A9335">
        <v>5766</v>
      </c>
      <c r="B9335" t="s">
        <v>11698</v>
      </c>
      <c r="C9335" t="s">
        <v>11699</v>
      </c>
      <c r="D9335" t="s">
        <v>9</v>
      </c>
      <c r="E9335" t="s">
        <v>10</v>
      </c>
      <c r="F9335" t="s">
        <v>48</v>
      </c>
      <c r="G9335">
        <v>3802</v>
      </c>
      <c r="H9335" t="s">
        <v>8</v>
      </c>
      <c r="I9335" t="s">
        <v>8</v>
      </c>
      <c r="J9335" t="s">
        <v>8</v>
      </c>
      <c r="K9335" t="s">
        <v>6766</v>
      </c>
    </row>
    <row r="9336" spans="1:11" x14ac:dyDescent="0.25">
      <c r="A9336">
        <v>5767</v>
      </c>
      <c r="B9336" t="s">
        <v>11754</v>
      </c>
      <c r="C9336" t="s">
        <v>11755</v>
      </c>
      <c r="D9336" t="s">
        <v>2322</v>
      </c>
      <c r="E9336" t="s">
        <v>10</v>
      </c>
      <c r="F9336" t="s">
        <v>219</v>
      </c>
      <c r="G9336">
        <v>3803</v>
      </c>
      <c r="H9336" t="s">
        <v>8</v>
      </c>
      <c r="I9336" t="s">
        <v>8</v>
      </c>
      <c r="J9336" t="s">
        <v>8</v>
      </c>
      <c r="K9336" t="s">
        <v>6766</v>
      </c>
    </row>
    <row r="9337" spans="1:11" x14ac:dyDescent="0.25">
      <c r="A9337">
        <v>5768</v>
      </c>
      <c r="B9337" t="s">
        <v>4411</v>
      </c>
      <c r="C9337" t="s">
        <v>3522</v>
      </c>
      <c r="D9337" t="s">
        <v>8</v>
      </c>
      <c r="E9337" t="s">
        <v>8</v>
      </c>
      <c r="F9337" t="s">
        <v>8</v>
      </c>
      <c r="G9337">
        <v>3804</v>
      </c>
      <c r="H9337" t="s">
        <v>8</v>
      </c>
      <c r="I9337" t="s">
        <v>8</v>
      </c>
      <c r="J9337" t="s">
        <v>8</v>
      </c>
      <c r="K9337" t="s">
        <v>6766</v>
      </c>
    </row>
    <row r="9338" spans="1:11" x14ac:dyDescent="0.25">
      <c r="A9338">
        <v>5769</v>
      </c>
      <c r="B9338" t="s">
        <v>4412</v>
      </c>
      <c r="C9338" t="s">
        <v>3522</v>
      </c>
      <c r="D9338" t="s">
        <v>8</v>
      </c>
      <c r="E9338" t="s">
        <v>8</v>
      </c>
      <c r="F9338" t="s">
        <v>8</v>
      </c>
      <c r="G9338">
        <v>3805</v>
      </c>
      <c r="H9338" t="s">
        <v>8</v>
      </c>
      <c r="I9338" t="s">
        <v>8</v>
      </c>
      <c r="J9338" t="s">
        <v>8</v>
      </c>
      <c r="K9338" t="s">
        <v>6766</v>
      </c>
    </row>
    <row r="9339" spans="1:11" x14ac:dyDescent="0.25">
      <c r="A9339">
        <v>5770</v>
      </c>
      <c r="B9339" t="s">
        <v>4413</v>
      </c>
      <c r="C9339" t="s">
        <v>3522</v>
      </c>
      <c r="D9339" t="s">
        <v>8</v>
      </c>
      <c r="E9339" t="s">
        <v>8</v>
      </c>
      <c r="F9339" t="s">
        <v>8</v>
      </c>
      <c r="G9339">
        <v>3806</v>
      </c>
      <c r="H9339" t="s">
        <v>8</v>
      </c>
      <c r="I9339" t="s">
        <v>8</v>
      </c>
      <c r="J9339" t="s">
        <v>8</v>
      </c>
      <c r="K9339" t="s">
        <v>6766</v>
      </c>
    </row>
    <row r="9340" spans="1:11" x14ac:dyDescent="0.25">
      <c r="A9340">
        <v>5771</v>
      </c>
      <c r="B9340" t="s">
        <v>4414</v>
      </c>
      <c r="C9340" t="s">
        <v>1792</v>
      </c>
      <c r="D9340" t="s">
        <v>23</v>
      </c>
      <c r="E9340" t="s">
        <v>10</v>
      </c>
      <c r="F9340" t="s">
        <v>45</v>
      </c>
      <c r="G9340">
        <v>3807</v>
      </c>
      <c r="H9340" t="s">
        <v>8</v>
      </c>
      <c r="I9340" t="s">
        <v>8</v>
      </c>
      <c r="J9340" t="s">
        <v>8</v>
      </c>
      <c r="K9340" t="s">
        <v>6766</v>
      </c>
    </row>
    <row r="9341" spans="1:11" x14ac:dyDescent="0.25">
      <c r="A9341">
        <v>5772</v>
      </c>
      <c r="B9341" t="s">
        <v>4415</v>
      </c>
      <c r="C9341" t="s">
        <v>3522</v>
      </c>
      <c r="D9341" t="s">
        <v>8</v>
      </c>
      <c r="E9341" t="s">
        <v>8</v>
      </c>
      <c r="F9341" t="s">
        <v>8</v>
      </c>
      <c r="G9341">
        <v>3808</v>
      </c>
      <c r="H9341" t="s">
        <v>8</v>
      </c>
      <c r="I9341" t="s">
        <v>8</v>
      </c>
      <c r="J9341" t="s">
        <v>8</v>
      </c>
      <c r="K9341" t="s">
        <v>6766</v>
      </c>
    </row>
    <row r="9342" spans="1:11" x14ac:dyDescent="0.25">
      <c r="A9342">
        <v>5773</v>
      </c>
      <c r="B9342" t="s">
        <v>4416</v>
      </c>
      <c r="C9342" t="s">
        <v>4068</v>
      </c>
      <c r="D9342" t="s">
        <v>8</v>
      </c>
      <c r="E9342" t="s">
        <v>8</v>
      </c>
      <c r="F9342" t="s">
        <v>8</v>
      </c>
      <c r="G9342">
        <v>3809</v>
      </c>
      <c r="H9342" t="s">
        <v>8</v>
      </c>
      <c r="I9342" t="s">
        <v>8</v>
      </c>
      <c r="J9342" t="s">
        <v>8</v>
      </c>
      <c r="K9342" t="s">
        <v>6766</v>
      </c>
    </row>
    <row r="9343" spans="1:11" x14ac:dyDescent="0.25">
      <c r="A9343">
        <v>5774</v>
      </c>
      <c r="B9343" t="s">
        <v>4417</v>
      </c>
      <c r="C9343" t="s">
        <v>3578</v>
      </c>
      <c r="D9343" t="s">
        <v>8</v>
      </c>
      <c r="E9343" t="s">
        <v>8</v>
      </c>
      <c r="F9343" t="s">
        <v>8</v>
      </c>
      <c r="G9343">
        <v>3810</v>
      </c>
      <c r="H9343" t="s">
        <v>8</v>
      </c>
      <c r="I9343" t="s">
        <v>8</v>
      </c>
      <c r="J9343" t="s">
        <v>8</v>
      </c>
      <c r="K9343" t="s">
        <v>6766</v>
      </c>
    </row>
    <row r="9344" spans="1:11" x14ac:dyDescent="0.25">
      <c r="A9344">
        <v>5775</v>
      </c>
      <c r="B9344" t="s">
        <v>4418</v>
      </c>
      <c r="C9344" t="s">
        <v>4419</v>
      </c>
      <c r="D9344" t="s">
        <v>4420</v>
      </c>
      <c r="E9344" t="s">
        <v>239</v>
      </c>
      <c r="F9344" t="s">
        <v>4421</v>
      </c>
      <c r="G9344">
        <v>3811</v>
      </c>
      <c r="H9344" t="s">
        <v>8</v>
      </c>
      <c r="I9344" t="s">
        <v>8</v>
      </c>
      <c r="J9344" t="s">
        <v>8</v>
      </c>
      <c r="K9344" t="s">
        <v>6766</v>
      </c>
    </row>
    <row r="9345" spans="1:11" x14ac:dyDescent="0.25">
      <c r="A9345">
        <v>5776</v>
      </c>
      <c r="B9345" t="s">
        <v>6176</v>
      </c>
      <c r="C9345" t="s">
        <v>6177</v>
      </c>
      <c r="D9345" t="s">
        <v>6178</v>
      </c>
      <c r="E9345" t="s">
        <v>239</v>
      </c>
      <c r="F9345" t="s">
        <v>6179</v>
      </c>
      <c r="G9345">
        <v>3812</v>
      </c>
      <c r="H9345" t="s">
        <v>8</v>
      </c>
      <c r="I9345" t="s">
        <v>8</v>
      </c>
      <c r="J9345" t="s">
        <v>8</v>
      </c>
      <c r="K9345" t="s">
        <v>6766</v>
      </c>
    </row>
    <row r="9346" spans="1:11" x14ac:dyDescent="0.25">
      <c r="A9346">
        <v>5776</v>
      </c>
      <c r="B9346" t="s">
        <v>6176</v>
      </c>
      <c r="C9346" t="s">
        <v>6177</v>
      </c>
      <c r="D9346" t="s">
        <v>6178</v>
      </c>
      <c r="E9346" t="s">
        <v>239</v>
      </c>
      <c r="F9346" t="s">
        <v>6179</v>
      </c>
      <c r="G9346">
        <v>3812</v>
      </c>
      <c r="H9346" t="s">
        <v>8</v>
      </c>
      <c r="I9346" t="s">
        <v>8</v>
      </c>
      <c r="J9346" t="s">
        <v>8</v>
      </c>
      <c r="K9346" t="s">
        <v>6766</v>
      </c>
    </row>
    <row r="9347" spans="1:11" x14ac:dyDescent="0.25">
      <c r="A9347">
        <v>5776</v>
      </c>
      <c r="B9347" t="s">
        <v>6176</v>
      </c>
      <c r="C9347" t="s">
        <v>6177</v>
      </c>
      <c r="D9347" t="s">
        <v>6178</v>
      </c>
      <c r="E9347" t="s">
        <v>239</v>
      </c>
      <c r="F9347" t="s">
        <v>6179</v>
      </c>
      <c r="G9347">
        <v>3812</v>
      </c>
      <c r="H9347" t="s">
        <v>8</v>
      </c>
      <c r="I9347" t="s">
        <v>8</v>
      </c>
      <c r="J9347" t="s">
        <v>8</v>
      </c>
      <c r="K9347" t="s">
        <v>6766</v>
      </c>
    </row>
    <row r="9348" spans="1:11" x14ac:dyDescent="0.25">
      <c r="A9348">
        <v>5777</v>
      </c>
      <c r="B9348" t="s">
        <v>4422</v>
      </c>
      <c r="C9348" t="s">
        <v>4423</v>
      </c>
      <c r="D9348" t="s">
        <v>237</v>
      </c>
      <c r="E9348" t="s">
        <v>10</v>
      </c>
      <c r="F9348" t="s">
        <v>238</v>
      </c>
      <c r="G9348">
        <v>3813</v>
      </c>
      <c r="H9348" t="s">
        <v>8</v>
      </c>
      <c r="I9348" t="s">
        <v>8</v>
      </c>
      <c r="J9348" t="s">
        <v>8</v>
      </c>
      <c r="K9348" t="s">
        <v>6766</v>
      </c>
    </row>
    <row r="9349" spans="1:11" x14ac:dyDescent="0.25">
      <c r="A9349">
        <v>5778</v>
      </c>
      <c r="B9349" t="s">
        <v>4424</v>
      </c>
      <c r="C9349" t="s">
        <v>4425</v>
      </c>
      <c r="D9349" t="s">
        <v>4426</v>
      </c>
      <c r="E9349" t="s">
        <v>665</v>
      </c>
      <c r="F9349" t="s">
        <v>4427</v>
      </c>
      <c r="G9349">
        <v>3814</v>
      </c>
      <c r="H9349" t="s">
        <v>8</v>
      </c>
      <c r="I9349" t="s">
        <v>8</v>
      </c>
      <c r="J9349" t="s">
        <v>8</v>
      </c>
      <c r="K9349" t="s">
        <v>6766</v>
      </c>
    </row>
    <row r="9350" spans="1:11" x14ac:dyDescent="0.25">
      <c r="A9350">
        <v>5779</v>
      </c>
      <c r="B9350" t="s">
        <v>12212</v>
      </c>
      <c r="C9350" t="s">
        <v>12213</v>
      </c>
      <c r="D9350" t="s">
        <v>1223</v>
      </c>
      <c r="E9350" t="s">
        <v>668</v>
      </c>
      <c r="F9350" t="s">
        <v>12214</v>
      </c>
      <c r="G9350">
        <v>3815</v>
      </c>
      <c r="H9350" t="s">
        <v>8</v>
      </c>
      <c r="I9350" t="s">
        <v>8</v>
      </c>
      <c r="J9350" t="s">
        <v>8</v>
      </c>
      <c r="K9350" t="s">
        <v>6766</v>
      </c>
    </row>
    <row r="9351" spans="1:11" x14ac:dyDescent="0.25">
      <c r="A9351">
        <v>5779</v>
      </c>
      <c r="B9351" t="s">
        <v>12212</v>
      </c>
      <c r="C9351" t="s">
        <v>12213</v>
      </c>
      <c r="D9351" t="s">
        <v>1223</v>
      </c>
      <c r="E9351" t="s">
        <v>668</v>
      </c>
      <c r="F9351" t="s">
        <v>12214</v>
      </c>
      <c r="G9351">
        <v>3815</v>
      </c>
      <c r="H9351" t="s">
        <v>8</v>
      </c>
      <c r="I9351" t="s">
        <v>8</v>
      </c>
      <c r="J9351" t="s">
        <v>8</v>
      </c>
      <c r="K9351" t="s">
        <v>6766</v>
      </c>
    </row>
    <row r="9352" spans="1:11" x14ac:dyDescent="0.25">
      <c r="A9352">
        <v>5780</v>
      </c>
      <c r="B9352" t="s">
        <v>7535</v>
      </c>
      <c r="C9352" t="s">
        <v>4428</v>
      </c>
      <c r="D9352" t="s">
        <v>4429</v>
      </c>
      <c r="E9352" t="s">
        <v>1090</v>
      </c>
      <c r="F9352" t="s">
        <v>4430</v>
      </c>
      <c r="G9352">
        <v>3816</v>
      </c>
      <c r="H9352" t="s">
        <v>8</v>
      </c>
      <c r="I9352" t="s">
        <v>8</v>
      </c>
      <c r="J9352" t="s">
        <v>8</v>
      </c>
      <c r="K9352" t="s">
        <v>6766</v>
      </c>
    </row>
    <row r="9353" spans="1:11" x14ac:dyDescent="0.25">
      <c r="A9353">
        <v>5781</v>
      </c>
      <c r="B9353" t="s">
        <v>4431</v>
      </c>
      <c r="C9353" t="s">
        <v>4432</v>
      </c>
      <c r="D9353" t="s">
        <v>27</v>
      </c>
      <c r="E9353" t="s">
        <v>10</v>
      </c>
      <c r="F9353" t="s">
        <v>28</v>
      </c>
      <c r="G9353">
        <v>3817</v>
      </c>
      <c r="H9353" t="s">
        <v>8</v>
      </c>
      <c r="I9353" t="s">
        <v>8</v>
      </c>
      <c r="J9353" t="s">
        <v>8</v>
      </c>
      <c r="K9353" t="s">
        <v>6766</v>
      </c>
    </row>
    <row r="9354" spans="1:11" x14ac:dyDescent="0.25">
      <c r="A9354">
        <v>5782</v>
      </c>
      <c r="B9354" t="s">
        <v>4433</v>
      </c>
      <c r="C9354" t="s">
        <v>4434</v>
      </c>
      <c r="D9354" t="s">
        <v>568</v>
      </c>
      <c r="E9354" t="s">
        <v>10</v>
      </c>
      <c r="F9354" t="s">
        <v>29</v>
      </c>
      <c r="G9354">
        <v>3818</v>
      </c>
      <c r="H9354" t="s">
        <v>8</v>
      </c>
      <c r="I9354" t="s">
        <v>8</v>
      </c>
      <c r="J9354" t="s">
        <v>8</v>
      </c>
      <c r="K9354" t="s">
        <v>6766</v>
      </c>
    </row>
    <row r="9355" spans="1:11" x14ac:dyDescent="0.25">
      <c r="A9355">
        <v>5783</v>
      </c>
      <c r="B9355" t="s">
        <v>4435</v>
      </c>
      <c r="C9355" t="s">
        <v>4436</v>
      </c>
      <c r="D9355" t="s">
        <v>9</v>
      </c>
      <c r="E9355" t="s">
        <v>10</v>
      </c>
      <c r="F9355" t="s">
        <v>487</v>
      </c>
      <c r="G9355">
        <v>3819</v>
      </c>
      <c r="H9355" t="s">
        <v>8</v>
      </c>
      <c r="I9355" t="s">
        <v>8</v>
      </c>
      <c r="J9355" t="s">
        <v>8</v>
      </c>
      <c r="K9355" t="s">
        <v>6766</v>
      </c>
    </row>
    <row r="9356" spans="1:11" x14ac:dyDescent="0.25">
      <c r="A9356">
        <v>5784</v>
      </c>
      <c r="B9356" t="s">
        <v>4437</v>
      </c>
      <c r="C9356" t="s">
        <v>3497</v>
      </c>
      <c r="D9356" t="s">
        <v>8</v>
      </c>
      <c r="E9356" t="s">
        <v>8</v>
      </c>
      <c r="F9356" t="s">
        <v>8</v>
      </c>
      <c r="G9356">
        <v>3820</v>
      </c>
      <c r="H9356" t="s">
        <v>8</v>
      </c>
      <c r="I9356" t="s">
        <v>8</v>
      </c>
      <c r="J9356" t="s">
        <v>8</v>
      </c>
      <c r="K9356" t="s">
        <v>6766</v>
      </c>
    </row>
    <row r="9357" spans="1:11" x14ac:dyDescent="0.25">
      <c r="A9357">
        <v>5785</v>
      </c>
      <c r="B9357" t="s">
        <v>4438</v>
      </c>
      <c r="C9357" t="s">
        <v>3497</v>
      </c>
      <c r="D9357" t="s">
        <v>8</v>
      </c>
      <c r="E9357" t="s">
        <v>8</v>
      </c>
      <c r="F9357" t="s">
        <v>8</v>
      </c>
      <c r="G9357">
        <v>3821</v>
      </c>
      <c r="H9357" t="s">
        <v>8</v>
      </c>
      <c r="I9357" t="s">
        <v>8</v>
      </c>
      <c r="J9357" t="s">
        <v>8</v>
      </c>
      <c r="K9357" t="s">
        <v>6766</v>
      </c>
    </row>
    <row r="9358" spans="1:11" x14ac:dyDescent="0.25">
      <c r="A9358">
        <v>5786</v>
      </c>
      <c r="B9358" t="s">
        <v>4439</v>
      </c>
      <c r="C9358" t="s">
        <v>3497</v>
      </c>
      <c r="D9358" t="s">
        <v>8</v>
      </c>
      <c r="E9358" t="s">
        <v>8</v>
      </c>
      <c r="F9358" t="s">
        <v>8</v>
      </c>
      <c r="G9358">
        <v>3822</v>
      </c>
      <c r="H9358" t="s">
        <v>8</v>
      </c>
      <c r="I9358" t="s">
        <v>8</v>
      </c>
      <c r="J9358" t="s">
        <v>8</v>
      </c>
      <c r="K9358" t="s">
        <v>6766</v>
      </c>
    </row>
    <row r="9359" spans="1:11" x14ac:dyDescent="0.25">
      <c r="A9359">
        <v>5787</v>
      </c>
      <c r="B9359" t="s">
        <v>4440</v>
      </c>
      <c r="C9359" t="s">
        <v>3497</v>
      </c>
      <c r="D9359" t="s">
        <v>8</v>
      </c>
      <c r="E9359" t="s">
        <v>8</v>
      </c>
      <c r="F9359" t="s">
        <v>8</v>
      </c>
      <c r="G9359">
        <v>3823</v>
      </c>
      <c r="H9359" t="s">
        <v>8</v>
      </c>
      <c r="I9359" t="s">
        <v>8</v>
      </c>
      <c r="J9359" t="s">
        <v>8</v>
      </c>
      <c r="K9359" t="s">
        <v>6766</v>
      </c>
    </row>
    <row r="9360" spans="1:11" x14ac:dyDescent="0.25">
      <c r="A9360">
        <v>5788</v>
      </c>
      <c r="B9360" t="s">
        <v>4441</v>
      </c>
      <c r="C9360" t="s">
        <v>4442</v>
      </c>
      <c r="D9360" t="s">
        <v>104</v>
      </c>
      <c r="E9360" t="s">
        <v>105</v>
      </c>
      <c r="F9360" t="s">
        <v>4443</v>
      </c>
      <c r="G9360">
        <v>3824</v>
      </c>
      <c r="H9360" t="s">
        <v>8</v>
      </c>
      <c r="I9360" t="s">
        <v>8</v>
      </c>
      <c r="J9360" t="s">
        <v>8</v>
      </c>
      <c r="K9360" t="s">
        <v>6766</v>
      </c>
    </row>
    <row r="9361" spans="1:11" x14ac:dyDescent="0.25">
      <c r="A9361">
        <v>5789</v>
      </c>
      <c r="B9361" t="s">
        <v>4444</v>
      </c>
      <c r="C9361" t="s">
        <v>4445</v>
      </c>
      <c r="D9361" t="s">
        <v>8</v>
      </c>
      <c r="E9361" t="s">
        <v>8</v>
      </c>
      <c r="F9361" t="s">
        <v>8</v>
      </c>
      <c r="G9361">
        <v>3825</v>
      </c>
      <c r="H9361" t="s">
        <v>8</v>
      </c>
      <c r="I9361" t="s">
        <v>8</v>
      </c>
      <c r="J9361" t="s">
        <v>8</v>
      </c>
      <c r="K9361" t="s">
        <v>6766</v>
      </c>
    </row>
    <row r="9362" spans="1:11" x14ac:dyDescent="0.25">
      <c r="A9362">
        <v>5790</v>
      </c>
      <c r="B9362" t="s">
        <v>4446</v>
      </c>
      <c r="C9362" t="s">
        <v>4445</v>
      </c>
      <c r="D9362" t="s">
        <v>8</v>
      </c>
      <c r="E9362" t="s">
        <v>8</v>
      </c>
      <c r="F9362" t="s">
        <v>8</v>
      </c>
      <c r="G9362">
        <v>3826</v>
      </c>
      <c r="H9362" t="s">
        <v>8</v>
      </c>
      <c r="I9362" t="s">
        <v>8</v>
      </c>
      <c r="J9362" t="s">
        <v>8</v>
      </c>
      <c r="K9362" t="s">
        <v>6766</v>
      </c>
    </row>
    <row r="9363" spans="1:11" x14ac:dyDescent="0.25">
      <c r="A9363">
        <v>5791</v>
      </c>
      <c r="B9363" t="s">
        <v>4447</v>
      </c>
      <c r="C9363" t="s">
        <v>4445</v>
      </c>
      <c r="D9363" t="s">
        <v>8</v>
      </c>
      <c r="E9363" t="s">
        <v>8</v>
      </c>
      <c r="F9363" t="s">
        <v>8</v>
      </c>
      <c r="G9363">
        <v>3827</v>
      </c>
      <c r="H9363" t="s">
        <v>8</v>
      </c>
      <c r="I9363" t="s">
        <v>8</v>
      </c>
      <c r="J9363" t="s">
        <v>8</v>
      </c>
      <c r="K9363" t="s">
        <v>6766</v>
      </c>
    </row>
    <row r="9364" spans="1:11" x14ac:dyDescent="0.25">
      <c r="A9364">
        <v>5792</v>
      </c>
      <c r="B9364" t="s">
        <v>4448</v>
      </c>
      <c r="C9364" t="s">
        <v>4445</v>
      </c>
      <c r="D9364" t="s">
        <v>8</v>
      </c>
      <c r="E9364" t="s">
        <v>8</v>
      </c>
      <c r="F9364" t="s">
        <v>8</v>
      </c>
      <c r="G9364">
        <v>3828</v>
      </c>
      <c r="H9364" t="s">
        <v>8</v>
      </c>
      <c r="I9364" t="s">
        <v>8</v>
      </c>
      <c r="J9364" t="s">
        <v>8</v>
      </c>
      <c r="K9364" t="s">
        <v>6766</v>
      </c>
    </row>
    <row r="9365" spans="1:11" x14ac:dyDescent="0.25">
      <c r="A9365">
        <v>5794</v>
      </c>
      <c r="B9365" t="s">
        <v>4450</v>
      </c>
      <c r="C9365" t="s">
        <v>4451</v>
      </c>
      <c r="D9365" t="s">
        <v>431</v>
      </c>
      <c r="E9365" t="s">
        <v>10</v>
      </c>
      <c r="F9365" t="s">
        <v>197</v>
      </c>
      <c r="G9365">
        <v>3830</v>
      </c>
      <c r="H9365" t="s">
        <v>8</v>
      </c>
      <c r="I9365" t="s">
        <v>8</v>
      </c>
      <c r="J9365" t="s">
        <v>8</v>
      </c>
      <c r="K9365" t="s">
        <v>6766</v>
      </c>
    </row>
    <row r="9366" spans="1:11" x14ac:dyDescent="0.25">
      <c r="A9366">
        <v>5795</v>
      </c>
      <c r="B9366" t="s">
        <v>4452</v>
      </c>
      <c r="C9366" t="s">
        <v>3479</v>
      </c>
      <c r="D9366" t="s">
        <v>8</v>
      </c>
      <c r="E9366" t="s">
        <v>8</v>
      </c>
      <c r="F9366" t="s">
        <v>8</v>
      </c>
      <c r="G9366">
        <v>3831</v>
      </c>
      <c r="H9366" t="s">
        <v>8</v>
      </c>
      <c r="I9366" t="s">
        <v>8</v>
      </c>
      <c r="J9366" t="s">
        <v>8</v>
      </c>
      <c r="K9366" t="s">
        <v>6766</v>
      </c>
    </row>
    <row r="9367" spans="1:11" x14ac:dyDescent="0.25">
      <c r="A9367">
        <v>5796</v>
      </c>
      <c r="B9367" t="s">
        <v>4453</v>
      </c>
      <c r="C9367" t="s">
        <v>3479</v>
      </c>
      <c r="D9367" t="s">
        <v>8</v>
      </c>
      <c r="E9367" t="s">
        <v>8</v>
      </c>
      <c r="F9367" t="s">
        <v>8</v>
      </c>
      <c r="G9367">
        <v>3832</v>
      </c>
      <c r="H9367" t="s">
        <v>8</v>
      </c>
      <c r="I9367" t="s">
        <v>8</v>
      </c>
      <c r="J9367" t="s">
        <v>8</v>
      </c>
      <c r="K9367" t="s">
        <v>6766</v>
      </c>
    </row>
    <row r="9368" spans="1:11" x14ac:dyDescent="0.25">
      <c r="A9368">
        <v>5797</v>
      </c>
      <c r="B9368" t="s">
        <v>4454</v>
      </c>
      <c r="C9368" t="s">
        <v>3479</v>
      </c>
      <c r="D9368" t="s">
        <v>8</v>
      </c>
      <c r="E9368" t="s">
        <v>8</v>
      </c>
      <c r="F9368" t="s">
        <v>8</v>
      </c>
      <c r="G9368">
        <v>3833</v>
      </c>
      <c r="H9368" t="s">
        <v>8</v>
      </c>
      <c r="I9368" t="s">
        <v>8</v>
      </c>
      <c r="J9368" t="s">
        <v>8</v>
      </c>
      <c r="K9368" t="s">
        <v>6766</v>
      </c>
    </row>
    <row r="9369" spans="1:11" x14ac:dyDescent="0.25">
      <c r="A9369">
        <v>5798</v>
      </c>
      <c r="B9369" t="s">
        <v>4455</v>
      </c>
      <c r="C9369" t="s">
        <v>4456</v>
      </c>
      <c r="D9369" t="s">
        <v>333</v>
      </c>
      <c r="E9369" t="s">
        <v>10</v>
      </c>
      <c r="F9369" t="s">
        <v>376</v>
      </c>
      <c r="G9369">
        <v>3834</v>
      </c>
      <c r="H9369" t="s">
        <v>8</v>
      </c>
      <c r="I9369" t="s">
        <v>8</v>
      </c>
      <c r="J9369" t="s">
        <v>8</v>
      </c>
      <c r="K9369" t="s">
        <v>6766</v>
      </c>
    </row>
    <row r="9370" spans="1:11" x14ac:dyDescent="0.25">
      <c r="A9370">
        <v>5799</v>
      </c>
      <c r="B9370" t="s">
        <v>4457</v>
      </c>
      <c r="C9370" t="s">
        <v>4458</v>
      </c>
      <c r="D9370" t="s">
        <v>2978</v>
      </c>
      <c r="E9370" t="s">
        <v>665</v>
      </c>
      <c r="F9370" t="s">
        <v>4459</v>
      </c>
      <c r="G9370">
        <v>3835</v>
      </c>
      <c r="H9370" t="s">
        <v>8</v>
      </c>
      <c r="I9370" t="s">
        <v>8</v>
      </c>
      <c r="J9370" t="s">
        <v>8</v>
      </c>
      <c r="K9370" t="s">
        <v>6766</v>
      </c>
    </row>
    <row r="9371" spans="1:11" x14ac:dyDescent="0.25">
      <c r="A9371">
        <v>5800</v>
      </c>
      <c r="B9371" t="s">
        <v>4460</v>
      </c>
      <c r="C9371" t="s">
        <v>4461</v>
      </c>
      <c r="D9371" t="s">
        <v>63</v>
      </c>
      <c r="E9371" t="s">
        <v>10</v>
      </c>
      <c r="F9371" t="s">
        <v>64</v>
      </c>
      <c r="G9371">
        <v>3836</v>
      </c>
      <c r="H9371" t="s">
        <v>8</v>
      </c>
      <c r="I9371" t="s">
        <v>8</v>
      </c>
      <c r="J9371" t="s">
        <v>8</v>
      </c>
      <c r="K9371" t="s">
        <v>6766</v>
      </c>
    </row>
    <row r="9372" spans="1:11" x14ac:dyDescent="0.25">
      <c r="A9372">
        <v>5801</v>
      </c>
      <c r="B9372" t="s">
        <v>4462</v>
      </c>
      <c r="C9372" t="s">
        <v>4940</v>
      </c>
      <c r="D9372" t="s">
        <v>9</v>
      </c>
      <c r="E9372" t="s">
        <v>10</v>
      </c>
      <c r="F9372" t="s">
        <v>48</v>
      </c>
      <c r="G9372">
        <v>3837</v>
      </c>
      <c r="H9372" t="s">
        <v>8</v>
      </c>
      <c r="I9372" t="s">
        <v>8</v>
      </c>
      <c r="J9372" t="s">
        <v>8</v>
      </c>
      <c r="K9372" t="s">
        <v>6766</v>
      </c>
    </row>
    <row r="9373" spans="1:11" x14ac:dyDescent="0.25">
      <c r="A9373">
        <v>5802</v>
      </c>
      <c r="B9373" t="s">
        <v>4463</v>
      </c>
      <c r="C9373" t="s">
        <v>12427</v>
      </c>
      <c r="D9373" t="s">
        <v>12428</v>
      </c>
      <c r="E9373" t="s">
        <v>105</v>
      </c>
      <c r="F9373" t="s">
        <v>12429</v>
      </c>
      <c r="G9373">
        <v>3838</v>
      </c>
      <c r="H9373" t="s">
        <v>8</v>
      </c>
      <c r="I9373" t="s">
        <v>8</v>
      </c>
      <c r="J9373" t="s">
        <v>8</v>
      </c>
      <c r="K9373" t="s">
        <v>6766</v>
      </c>
    </row>
    <row r="9374" spans="1:11" x14ac:dyDescent="0.25">
      <c r="A9374">
        <v>5802</v>
      </c>
      <c r="B9374" t="s">
        <v>4463</v>
      </c>
      <c r="C9374" t="s">
        <v>12427</v>
      </c>
      <c r="D9374" t="s">
        <v>12428</v>
      </c>
      <c r="E9374" t="s">
        <v>105</v>
      </c>
      <c r="F9374" t="s">
        <v>12429</v>
      </c>
      <c r="G9374">
        <v>3838</v>
      </c>
      <c r="H9374" t="s">
        <v>8</v>
      </c>
      <c r="I9374" t="s">
        <v>8</v>
      </c>
      <c r="J9374" t="s">
        <v>8</v>
      </c>
      <c r="K9374" t="s">
        <v>6766</v>
      </c>
    </row>
    <row r="9375" spans="1:11" x14ac:dyDescent="0.25">
      <c r="A9375">
        <v>5803</v>
      </c>
      <c r="B9375" t="s">
        <v>4464</v>
      </c>
      <c r="C9375" t="s">
        <v>4465</v>
      </c>
      <c r="D9375" t="s">
        <v>9</v>
      </c>
      <c r="E9375" t="s">
        <v>10</v>
      </c>
      <c r="F9375" t="s">
        <v>823</v>
      </c>
      <c r="G9375">
        <v>3839</v>
      </c>
      <c r="H9375" t="s">
        <v>8</v>
      </c>
      <c r="I9375" t="s">
        <v>8</v>
      </c>
      <c r="J9375" t="s">
        <v>8</v>
      </c>
      <c r="K9375" t="s">
        <v>6766</v>
      </c>
    </row>
    <row r="9376" spans="1:11" x14ac:dyDescent="0.25">
      <c r="A9376">
        <v>5804</v>
      </c>
      <c r="B9376" t="s">
        <v>4466</v>
      </c>
      <c r="C9376" t="s">
        <v>4467</v>
      </c>
      <c r="D9376" t="s">
        <v>186</v>
      </c>
      <c r="E9376" t="s">
        <v>10</v>
      </c>
      <c r="F9376" t="s">
        <v>1950</v>
      </c>
      <c r="G9376">
        <v>3840</v>
      </c>
      <c r="H9376" t="s">
        <v>8</v>
      </c>
      <c r="I9376" t="s">
        <v>8</v>
      </c>
      <c r="J9376" t="s">
        <v>8</v>
      </c>
      <c r="K9376" t="s">
        <v>6766</v>
      </c>
    </row>
    <row r="9377" spans="1:11" x14ac:dyDescent="0.25">
      <c r="A9377">
        <v>5804</v>
      </c>
      <c r="B9377" t="s">
        <v>4466</v>
      </c>
      <c r="C9377" t="s">
        <v>4467</v>
      </c>
      <c r="D9377" t="s">
        <v>186</v>
      </c>
      <c r="E9377" t="s">
        <v>10</v>
      </c>
      <c r="F9377" t="s">
        <v>1950</v>
      </c>
      <c r="G9377">
        <v>3840</v>
      </c>
      <c r="H9377" t="s">
        <v>8</v>
      </c>
      <c r="I9377" t="s">
        <v>8</v>
      </c>
      <c r="J9377" t="s">
        <v>8</v>
      </c>
      <c r="K9377" t="s">
        <v>6766</v>
      </c>
    </row>
    <row r="9378" spans="1:11" x14ac:dyDescent="0.25">
      <c r="A9378">
        <v>5804</v>
      </c>
      <c r="B9378" t="s">
        <v>4466</v>
      </c>
      <c r="C9378" t="s">
        <v>4467</v>
      </c>
      <c r="D9378" t="s">
        <v>186</v>
      </c>
      <c r="E9378" t="s">
        <v>10</v>
      </c>
      <c r="F9378" t="s">
        <v>1950</v>
      </c>
      <c r="G9378">
        <v>3840</v>
      </c>
      <c r="H9378" t="s">
        <v>8</v>
      </c>
      <c r="I9378" t="s">
        <v>8</v>
      </c>
      <c r="J9378" t="s">
        <v>8</v>
      </c>
      <c r="K9378" t="s">
        <v>6766</v>
      </c>
    </row>
    <row r="9379" spans="1:11" x14ac:dyDescent="0.25">
      <c r="A9379">
        <v>5804</v>
      </c>
      <c r="B9379" t="s">
        <v>4466</v>
      </c>
      <c r="C9379" t="s">
        <v>4467</v>
      </c>
      <c r="D9379" t="s">
        <v>186</v>
      </c>
      <c r="E9379" t="s">
        <v>10</v>
      </c>
      <c r="F9379" t="s">
        <v>1950</v>
      </c>
      <c r="G9379">
        <v>3840</v>
      </c>
      <c r="H9379" t="s">
        <v>8</v>
      </c>
      <c r="I9379" t="s">
        <v>8</v>
      </c>
      <c r="J9379" t="s">
        <v>8</v>
      </c>
      <c r="K9379" t="s">
        <v>6766</v>
      </c>
    </row>
    <row r="9380" spans="1:11" x14ac:dyDescent="0.25">
      <c r="A9380">
        <v>5804</v>
      </c>
      <c r="B9380" t="s">
        <v>4466</v>
      </c>
      <c r="C9380" t="s">
        <v>4467</v>
      </c>
      <c r="D9380" t="s">
        <v>186</v>
      </c>
      <c r="E9380" t="s">
        <v>10</v>
      </c>
      <c r="F9380" t="s">
        <v>1950</v>
      </c>
      <c r="G9380">
        <v>3840</v>
      </c>
      <c r="H9380" t="s">
        <v>8</v>
      </c>
      <c r="I9380" t="s">
        <v>8</v>
      </c>
      <c r="J9380" t="s">
        <v>8</v>
      </c>
      <c r="K9380" t="s">
        <v>6766</v>
      </c>
    </row>
    <row r="9381" spans="1:11" x14ac:dyDescent="0.25">
      <c r="A9381">
        <v>5805</v>
      </c>
      <c r="B9381" t="s">
        <v>4468</v>
      </c>
      <c r="C9381" t="s">
        <v>2136</v>
      </c>
      <c r="D9381" t="s">
        <v>27</v>
      </c>
      <c r="E9381" t="s">
        <v>10</v>
      </c>
      <c r="F9381" t="s">
        <v>28</v>
      </c>
      <c r="G9381">
        <v>3841</v>
      </c>
      <c r="H9381" t="s">
        <v>8</v>
      </c>
      <c r="I9381" t="s">
        <v>8</v>
      </c>
      <c r="J9381" t="s">
        <v>8</v>
      </c>
      <c r="K9381" t="s">
        <v>6766</v>
      </c>
    </row>
    <row r="9382" spans="1:11" x14ac:dyDescent="0.25">
      <c r="A9382">
        <v>5806</v>
      </c>
      <c r="B9382" t="s">
        <v>4469</v>
      </c>
      <c r="C9382" t="s">
        <v>4470</v>
      </c>
      <c r="D9382" t="s">
        <v>63</v>
      </c>
      <c r="E9382" t="s">
        <v>10</v>
      </c>
      <c r="F9382" t="s">
        <v>64</v>
      </c>
      <c r="G9382">
        <v>3842</v>
      </c>
      <c r="H9382" t="s">
        <v>8</v>
      </c>
      <c r="I9382" t="s">
        <v>8</v>
      </c>
      <c r="J9382" t="s">
        <v>8</v>
      </c>
      <c r="K9382" t="s">
        <v>6766</v>
      </c>
    </row>
    <row r="9383" spans="1:11" x14ac:dyDescent="0.25">
      <c r="A9383">
        <v>5807</v>
      </c>
      <c r="B9383" t="s">
        <v>4449</v>
      </c>
      <c r="C9383" t="s">
        <v>4471</v>
      </c>
      <c r="D9383" t="s">
        <v>27</v>
      </c>
      <c r="E9383" t="s">
        <v>10</v>
      </c>
      <c r="F9383" t="s">
        <v>28</v>
      </c>
      <c r="G9383">
        <v>3843</v>
      </c>
      <c r="H9383" t="s">
        <v>8</v>
      </c>
      <c r="I9383" t="s">
        <v>8</v>
      </c>
      <c r="J9383" t="s">
        <v>8</v>
      </c>
      <c r="K9383" t="s">
        <v>6766</v>
      </c>
    </row>
    <row r="9384" spans="1:11" x14ac:dyDescent="0.25">
      <c r="A9384">
        <v>5807</v>
      </c>
      <c r="B9384" t="s">
        <v>4449</v>
      </c>
      <c r="C9384" t="s">
        <v>4471</v>
      </c>
      <c r="D9384" t="s">
        <v>27</v>
      </c>
      <c r="E9384" t="s">
        <v>10</v>
      </c>
      <c r="F9384" t="s">
        <v>28</v>
      </c>
      <c r="G9384">
        <v>3843</v>
      </c>
      <c r="H9384" t="s">
        <v>8</v>
      </c>
      <c r="I9384" t="s">
        <v>8</v>
      </c>
      <c r="J9384" t="s">
        <v>8</v>
      </c>
      <c r="K9384" t="s">
        <v>6766</v>
      </c>
    </row>
    <row r="9385" spans="1:11" x14ac:dyDescent="0.25">
      <c r="A9385">
        <v>5807</v>
      </c>
      <c r="B9385" t="s">
        <v>4449</v>
      </c>
      <c r="C9385" t="s">
        <v>4471</v>
      </c>
      <c r="D9385" t="s">
        <v>27</v>
      </c>
      <c r="E9385" t="s">
        <v>10</v>
      </c>
      <c r="F9385" t="s">
        <v>28</v>
      </c>
      <c r="G9385">
        <v>3843</v>
      </c>
      <c r="H9385" t="s">
        <v>8</v>
      </c>
      <c r="I9385" t="s">
        <v>8</v>
      </c>
      <c r="J9385" t="s">
        <v>8</v>
      </c>
      <c r="K9385" t="s">
        <v>6766</v>
      </c>
    </row>
    <row r="9386" spans="1:11" x14ac:dyDescent="0.25">
      <c r="A9386">
        <v>5807</v>
      </c>
      <c r="B9386" t="s">
        <v>4449</v>
      </c>
      <c r="C9386" t="s">
        <v>4471</v>
      </c>
      <c r="D9386" t="s">
        <v>27</v>
      </c>
      <c r="E9386" t="s">
        <v>10</v>
      </c>
      <c r="F9386" t="s">
        <v>28</v>
      </c>
      <c r="G9386">
        <v>3843</v>
      </c>
      <c r="H9386" t="s">
        <v>8</v>
      </c>
      <c r="I9386" t="s">
        <v>8</v>
      </c>
      <c r="J9386" t="s">
        <v>8</v>
      </c>
      <c r="K9386" t="s">
        <v>6766</v>
      </c>
    </row>
    <row r="9387" spans="1:11" x14ac:dyDescent="0.25">
      <c r="A9387">
        <v>5807</v>
      </c>
      <c r="B9387" t="s">
        <v>4449</v>
      </c>
      <c r="C9387" t="s">
        <v>4471</v>
      </c>
      <c r="D9387" t="s">
        <v>27</v>
      </c>
      <c r="E9387" t="s">
        <v>10</v>
      </c>
      <c r="F9387" t="s">
        <v>28</v>
      </c>
      <c r="G9387">
        <v>3843</v>
      </c>
      <c r="H9387" t="s">
        <v>8</v>
      </c>
      <c r="I9387" t="s">
        <v>8</v>
      </c>
      <c r="J9387" t="s">
        <v>8</v>
      </c>
      <c r="K9387" t="s">
        <v>6766</v>
      </c>
    </row>
    <row r="9388" spans="1:11" x14ac:dyDescent="0.25">
      <c r="A9388">
        <v>5807</v>
      </c>
      <c r="B9388" t="s">
        <v>4449</v>
      </c>
      <c r="C9388" t="s">
        <v>4471</v>
      </c>
      <c r="D9388" t="s">
        <v>27</v>
      </c>
      <c r="E9388" t="s">
        <v>10</v>
      </c>
      <c r="F9388" t="s">
        <v>28</v>
      </c>
      <c r="G9388">
        <v>3843</v>
      </c>
      <c r="H9388" t="s">
        <v>8</v>
      </c>
      <c r="I9388" t="s">
        <v>8</v>
      </c>
      <c r="J9388" t="s">
        <v>8</v>
      </c>
      <c r="K9388" t="s">
        <v>6766</v>
      </c>
    </row>
    <row r="9389" spans="1:11" x14ac:dyDescent="0.25">
      <c r="A9389">
        <v>5808</v>
      </c>
      <c r="B9389" t="s">
        <v>4472</v>
      </c>
      <c r="C9389" t="s">
        <v>805</v>
      </c>
      <c r="D9389" t="s">
        <v>401</v>
      </c>
      <c r="E9389" t="s">
        <v>110</v>
      </c>
      <c r="F9389" t="s">
        <v>806</v>
      </c>
      <c r="G9389">
        <v>3844</v>
      </c>
      <c r="H9389" t="s">
        <v>8</v>
      </c>
      <c r="I9389" t="s">
        <v>8</v>
      </c>
      <c r="J9389" t="s">
        <v>8</v>
      </c>
      <c r="K9389" t="s">
        <v>6766</v>
      </c>
    </row>
    <row r="9390" spans="1:11" x14ac:dyDescent="0.25">
      <c r="A9390">
        <v>5811</v>
      </c>
      <c r="B9390" t="s">
        <v>4473</v>
      </c>
      <c r="C9390" t="s">
        <v>7272</v>
      </c>
      <c r="D9390" t="s">
        <v>252</v>
      </c>
      <c r="E9390" t="s">
        <v>10</v>
      </c>
      <c r="F9390" t="s">
        <v>253</v>
      </c>
      <c r="G9390">
        <v>3847</v>
      </c>
      <c r="H9390" t="s">
        <v>8</v>
      </c>
      <c r="I9390" t="s">
        <v>8</v>
      </c>
      <c r="J9390" t="s">
        <v>8</v>
      </c>
      <c r="K9390" t="s">
        <v>6766</v>
      </c>
    </row>
    <row r="9391" spans="1:11" x14ac:dyDescent="0.25">
      <c r="A9391">
        <v>5813</v>
      </c>
      <c r="B9391" t="s">
        <v>4474</v>
      </c>
      <c r="C9391" t="s">
        <v>498</v>
      </c>
      <c r="D9391" t="s">
        <v>27</v>
      </c>
      <c r="E9391" t="s">
        <v>10</v>
      </c>
      <c r="F9391" t="s">
        <v>29</v>
      </c>
      <c r="G9391">
        <v>3849</v>
      </c>
      <c r="H9391" t="s">
        <v>8</v>
      </c>
      <c r="I9391" t="s">
        <v>8</v>
      </c>
      <c r="J9391" t="s">
        <v>8</v>
      </c>
      <c r="K9391" t="s">
        <v>6766</v>
      </c>
    </row>
    <row r="9392" spans="1:11" x14ac:dyDescent="0.25">
      <c r="A9392">
        <v>5814</v>
      </c>
      <c r="B9392" t="s">
        <v>4479</v>
      </c>
      <c r="C9392" t="s">
        <v>3591</v>
      </c>
      <c r="D9392" t="s">
        <v>8</v>
      </c>
      <c r="E9392" t="s">
        <v>8</v>
      </c>
      <c r="F9392" t="s">
        <v>8</v>
      </c>
      <c r="G9392">
        <v>3850</v>
      </c>
      <c r="H9392" t="s">
        <v>8</v>
      </c>
      <c r="I9392" t="s">
        <v>8</v>
      </c>
      <c r="J9392" t="s">
        <v>8</v>
      </c>
      <c r="K9392" t="s">
        <v>6766</v>
      </c>
    </row>
    <row r="9393" spans="1:11" x14ac:dyDescent="0.25">
      <c r="A9393">
        <v>5815</v>
      </c>
      <c r="B9393" t="s">
        <v>4480</v>
      </c>
      <c r="C9393" t="s">
        <v>3578</v>
      </c>
      <c r="D9393" t="s">
        <v>8</v>
      </c>
      <c r="E9393" t="s">
        <v>8</v>
      </c>
      <c r="F9393" t="s">
        <v>8</v>
      </c>
      <c r="G9393">
        <v>3851</v>
      </c>
      <c r="H9393" t="s">
        <v>8</v>
      </c>
      <c r="I9393" t="s">
        <v>8</v>
      </c>
      <c r="J9393" t="s">
        <v>8</v>
      </c>
      <c r="K9393" t="s">
        <v>6766</v>
      </c>
    </row>
    <row r="9394" spans="1:11" x14ac:dyDescent="0.25">
      <c r="A9394">
        <v>5816</v>
      </c>
      <c r="B9394" t="s">
        <v>4481</v>
      </c>
      <c r="C9394" t="s">
        <v>4482</v>
      </c>
      <c r="D9394" t="s">
        <v>301</v>
      </c>
      <c r="E9394" t="s">
        <v>10</v>
      </c>
      <c r="F9394" t="s">
        <v>302</v>
      </c>
      <c r="G9394">
        <v>3852</v>
      </c>
      <c r="H9394" t="s">
        <v>8</v>
      </c>
      <c r="I9394" t="s">
        <v>8</v>
      </c>
      <c r="J9394" t="s">
        <v>8</v>
      </c>
      <c r="K9394" t="s">
        <v>6766</v>
      </c>
    </row>
    <row r="9395" spans="1:11" x14ac:dyDescent="0.25">
      <c r="A9395">
        <v>5817</v>
      </c>
      <c r="B9395" t="s">
        <v>4483</v>
      </c>
      <c r="C9395" t="s">
        <v>4484</v>
      </c>
      <c r="D9395" t="s">
        <v>994</v>
      </c>
      <c r="E9395" t="s">
        <v>105</v>
      </c>
      <c r="F9395" t="s">
        <v>4485</v>
      </c>
      <c r="G9395">
        <v>3853</v>
      </c>
      <c r="H9395" t="s">
        <v>8</v>
      </c>
      <c r="I9395" t="s">
        <v>8</v>
      </c>
      <c r="J9395" t="s">
        <v>8</v>
      </c>
      <c r="K9395" t="s">
        <v>6766</v>
      </c>
    </row>
    <row r="9396" spans="1:11" x14ac:dyDescent="0.25">
      <c r="A9396">
        <v>5818</v>
      </c>
      <c r="B9396" t="s">
        <v>4486</v>
      </c>
      <c r="C9396" t="s">
        <v>4487</v>
      </c>
      <c r="D9396" t="s">
        <v>2285</v>
      </c>
      <c r="E9396" t="s">
        <v>317</v>
      </c>
      <c r="F9396" t="s">
        <v>4488</v>
      </c>
      <c r="G9396">
        <v>3854</v>
      </c>
      <c r="H9396" t="s">
        <v>8</v>
      </c>
      <c r="I9396" t="s">
        <v>8</v>
      </c>
      <c r="J9396" t="s">
        <v>8</v>
      </c>
      <c r="K9396" t="s">
        <v>6766</v>
      </c>
    </row>
    <row r="9397" spans="1:11" x14ac:dyDescent="0.25">
      <c r="A9397">
        <v>5820</v>
      </c>
      <c r="B9397" t="s">
        <v>4489</v>
      </c>
      <c r="C9397" t="s">
        <v>4490</v>
      </c>
      <c r="D9397" t="s">
        <v>9</v>
      </c>
      <c r="E9397" t="s">
        <v>10</v>
      </c>
      <c r="F9397" t="s">
        <v>48</v>
      </c>
      <c r="G9397">
        <v>3856</v>
      </c>
      <c r="H9397" t="s">
        <v>8</v>
      </c>
      <c r="I9397" t="s">
        <v>8</v>
      </c>
      <c r="J9397" t="s">
        <v>8</v>
      </c>
      <c r="K9397" t="s">
        <v>6766</v>
      </c>
    </row>
    <row r="9398" spans="1:11" x14ac:dyDescent="0.25">
      <c r="A9398">
        <v>5822</v>
      </c>
      <c r="B9398" t="s">
        <v>4491</v>
      </c>
      <c r="C9398" t="s">
        <v>4492</v>
      </c>
      <c r="D9398" t="s">
        <v>23</v>
      </c>
      <c r="E9398" t="s">
        <v>10</v>
      </c>
      <c r="F9398" t="s">
        <v>45</v>
      </c>
      <c r="G9398">
        <v>3857</v>
      </c>
      <c r="H9398" t="s">
        <v>8</v>
      </c>
      <c r="I9398" t="s">
        <v>8</v>
      </c>
      <c r="J9398" t="s">
        <v>8</v>
      </c>
      <c r="K9398" t="s">
        <v>6766</v>
      </c>
    </row>
    <row r="9399" spans="1:11" x14ac:dyDescent="0.25">
      <c r="A9399">
        <v>5823</v>
      </c>
      <c r="B9399" t="s">
        <v>4493</v>
      </c>
      <c r="C9399" t="s">
        <v>4494</v>
      </c>
      <c r="D9399" t="s">
        <v>1136</v>
      </c>
      <c r="E9399" t="s">
        <v>1121</v>
      </c>
      <c r="F9399" t="s">
        <v>4495</v>
      </c>
      <c r="G9399">
        <v>3858</v>
      </c>
      <c r="H9399" t="s">
        <v>8</v>
      </c>
      <c r="I9399" t="s">
        <v>8</v>
      </c>
      <c r="J9399" t="s">
        <v>8</v>
      </c>
      <c r="K9399" t="s">
        <v>6766</v>
      </c>
    </row>
    <row r="9400" spans="1:11" x14ac:dyDescent="0.25">
      <c r="A9400">
        <v>5824</v>
      </c>
      <c r="B9400" t="s">
        <v>4496</v>
      </c>
      <c r="C9400" t="s">
        <v>4497</v>
      </c>
      <c r="D9400" t="s">
        <v>260</v>
      </c>
      <c r="E9400" t="s">
        <v>10</v>
      </c>
      <c r="F9400" t="s">
        <v>4498</v>
      </c>
      <c r="G9400">
        <v>3859</v>
      </c>
      <c r="H9400" t="s">
        <v>8</v>
      </c>
      <c r="I9400" t="s">
        <v>8</v>
      </c>
      <c r="J9400" t="s">
        <v>8</v>
      </c>
      <c r="K9400" t="s">
        <v>6766</v>
      </c>
    </row>
    <row r="9401" spans="1:11" x14ac:dyDescent="0.25">
      <c r="A9401">
        <v>5824</v>
      </c>
      <c r="B9401" t="s">
        <v>4496</v>
      </c>
      <c r="C9401" t="s">
        <v>4497</v>
      </c>
      <c r="D9401" t="s">
        <v>260</v>
      </c>
      <c r="E9401" t="s">
        <v>10</v>
      </c>
      <c r="F9401" t="s">
        <v>4498</v>
      </c>
      <c r="G9401">
        <v>3859</v>
      </c>
      <c r="H9401" t="s">
        <v>8</v>
      </c>
      <c r="I9401" t="s">
        <v>8</v>
      </c>
      <c r="J9401" t="s">
        <v>8</v>
      </c>
      <c r="K9401" t="s">
        <v>6766</v>
      </c>
    </row>
    <row r="9402" spans="1:11" x14ac:dyDescent="0.25">
      <c r="A9402">
        <v>5824</v>
      </c>
      <c r="B9402" t="s">
        <v>4496</v>
      </c>
      <c r="C9402" t="s">
        <v>4497</v>
      </c>
      <c r="D9402" t="s">
        <v>260</v>
      </c>
      <c r="E9402" t="s">
        <v>10</v>
      </c>
      <c r="F9402" t="s">
        <v>4498</v>
      </c>
      <c r="G9402">
        <v>3859</v>
      </c>
      <c r="H9402" t="s">
        <v>8</v>
      </c>
      <c r="I9402" t="s">
        <v>8</v>
      </c>
      <c r="J9402" t="s">
        <v>8</v>
      </c>
      <c r="K9402" t="s">
        <v>6766</v>
      </c>
    </row>
    <row r="9403" spans="1:11" x14ac:dyDescent="0.25">
      <c r="A9403">
        <v>5824</v>
      </c>
      <c r="B9403" t="s">
        <v>4496</v>
      </c>
      <c r="C9403" t="s">
        <v>4497</v>
      </c>
      <c r="D9403" t="s">
        <v>260</v>
      </c>
      <c r="E9403" t="s">
        <v>10</v>
      </c>
      <c r="F9403" t="s">
        <v>4498</v>
      </c>
      <c r="G9403">
        <v>3859</v>
      </c>
      <c r="H9403" t="s">
        <v>8</v>
      </c>
      <c r="I9403" t="s">
        <v>8</v>
      </c>
      <c r="J9403" t="s">
        <v>8</v>
      </c>
      <c r="K9403" t="s">
        <v>6766</v>
      </c>
    </row>
    <row r="9404" spans="1:11" x14ac:dyDescent="0.25">
      <c r="A9404">
        <v>5825</v>
      </c>
      <c r="B9404" t="s">
        <v>4499</v>
      </c>
      <c r="C9404" t="s">
        <v>4500</v>
      </c>
      <c r="D9404" t="s">
        <v>4501</v>
      </c>
      <c r="E9404" t="s">
        <v>105</v>
      </c>
      <c r="F9404" t="s">
        <v>4502</v>
      </c>
      <c r="G9404">
        <v>3860</v>
      </c>
      <c r="H9404" t="s">
        <v>8</v>
      </c>
      <c r="I9404" t="s">
        <v>8</v>
      </c>
      <c r="J9404" t="s">
        <v>8</v>
      </c>
      <c r="K9404" t="s">
        <v>6766</v>
      </c>
    </row>
    <row r="9405" spans="1:11" x14ac:dyDescent="0.25">
      <c r="A9405">
        <v>5826</v>
      </c>
      <c r="B9405" t="s">
        <v>4503</v>
      </c>
      <c r="C9405" t="s">
        <v>3479</v>
      </c>
      <c r="D9405" t="s">
        <v>8</v>
      </c>
      <c r="E9405" t="s">
        <v>8</v>
      </c>
      <c r="F9405" t="s">
        <v>8</v>
      </c>
      <c r="G9405">
        <v>3861</v>
      </c>
      <c r="H9405" t="s">
        <v>8</v>
      </c>
      <c r="I9405" t="s">
        <v>8</v>
      </c>
      <c r="J9405" t="s">
        <v>8</v>
      </c>
      <c r="K9405" t="s">
        <v>6766</v>
      </c>
    </row>
    <row r="9406" spans="1:11" x14ac:dyDescent="0.25">
      <c r="A9406">
        <v>5827</v>
      </c>
      <c r="B9406" t="s">
        <v>4504</v>
      </c>
      <c r="C9406" t="s">
        <v>1273</v>
      </c>
      <c r="D9406" t="s">
        <v>1274</v>
      </c>
      <c r="E9406" t="s">
        <v>317</v>
      </c>
      <c r="F9406" t="s">
        <v>4505</v>
      </c>
      <c r="G9406">
        <v>3862</v>
      </c>
      <c r="H9406" t="s">
        <v>8</v>
      </c>
      <c r="I9406" t="s">
        <v>8</v>
      </c>
      <c r="J9406" t="s">
        <v>8</v>
      </c>
      <c r="K9406" t="s">
        <v>6766</v>
      </c>
    </row>
    <row r="9407" spans="1:11" x14ac:dyDescent="0.25">
      <c r="A9407">
        <v>5828</v>
      </c>
      <c r="B9407" t="s">
        <v>1897</v>
      </c>
      <c r="C9407" t="s">
        <v>4506</v>
      </c>
      <c r="D9407" t="s">
        <v>4507</v>
      </c>
      <c r="E9407" t="s">
        <v>21</v>
      </c>
      <c r="F9407" t="s">
        <v>4508</v>
      </c>
      <c r="G9407">
        <v>3863</v>
      </c>
      <c r="H9407" t="s">
        <v>8</v>
      </c>
      <c r="I9407" t="s">
        <v>8</v>
      </c>
      <c r="J9407" t="s">
        <v>8</v>
      </c>
      <c r="K9407" t="s">
        <v>6766</v>
      </c>
    </row>
    <row r="9408" spans="1:11" x14ac:dyDescent="0.25">
      <c r="A9408">
        <v>5829</v>
      </c>
      <c r="B9408" t="s">
        <v>4509</v>
      </c>
      <c r="C9408" t="s">
        <v>4510</v>
      </c>
      <c r="D9408" t="s">
        <v>9</v>
      </c>
      <c r="E9408" t="s">
        <v>10</v>
      </c>
      <c r="F9408" t="s">
        <v>166</v>
      </c>
      <c r="G9408">
        <v>3864</v>
      </c>
      <c r="H9408" t="s">
        <v>8</v>
      </c>
      <c r="I9408" t="s">
        <v>8</v>
      </c>
      <c r="J9408" t="s">
        <v>8</v>
      </c>
      <c r="K9408" t="s">
        <v>6766</v>
      </c>
    </row>
    <row r="9409" spans="1:11" x14ac:dyDescent="0.25">
      <c r="A9409">
        <v>5831</v>
      </c>
      <c r="B9409" t="s">
        <v>4523</v>
      </c>
      <c r="C9409" t="s">
        <v>1084</v>
      </c>
      <c r="D9409" t="s">
        <v>1085</v>
      </c>
      <c r="E9409" t="s">
        <v>397</v>
      </c>
      <c r="F9409" t="s">
        <v>1086</v>
      </c>
      <c r="G9409">
        <v>3865</v>
      </c>
      <c r="H9409" t="s">
        <v>8</v>
      </c>
      <c r="I9409" t="s">
        <v>8</v>
      </c>
      <c r="J9409" t="s">
        <v>8</v>
      </c>
      <c r="K9409" t="s">
        <v>6766</v>
      </c>
    </row>
    <row r="9410" spans="1:11" x14ac:dyDescent="0.25">
      <c r="A9410">
        <v>5831</v>
      </c>
      <c r="B9410" t="s">
        <v>4523</v>
      </c>
      <c r="C9410" t="s">
        <v>1084</v>
      </c>
      <c r="D9410" t="s">
        <v>1085</v>
      </c>
      <c r="E9410" t="s">
        <v>397</v>
      </c>
      <c r="F9410" t="s">
        <v>1086</v>
      </c>
      <c r="G9410">
        <v>3865</v>
      </c>
      <c r="H9410" t="s">
        <v>8</v>
      </c>
      <c r="I9410" t="s">
        <v>8</v>
      </c>
      <c r="J9410" t="s">
        <v>8</v>
      </c>
      <c r="K9410" t="s">
        <v>6766</v>
      </c>
    </row>
    <row r="9411" spans="1:11" x14ac:dyDescent="0.25">
      <c r="A9411">
        <v>5831</v>
      </c>
      <c r="B9411" t="s">
        <v>4523</v>
      </c>
      <c r="C9411" t="s">
        <v>1084</v>
      </c>
      <c r="D9411" t="s">
        <v>1085</v>
      </c>
      <c r="E9411" t="s">
        <v>397</v>
      </c>
      <c r="F9411" t="s">
        <v>1086</v>
      </c>
      <c r="G9411">
        <v>3865</v>
      </c>
      <c r="H9411" t="s">
        <v>8</v>
      </c>
      <c r="I9411" t="s">
        <v>8</v>
      </c>
      <c r="J9411" t="s">
        <v>8</v>
      </c>
      <c r="K9411" t="s">
        <v>6766</v>
      </c>
    </row>
    <row r="9412" spans="1:11" x14ac:dyDescent="0.25">
      <c r="A9412">
        <v>5832</v>
      </c>
      <c r="B9412" t="s">
        <v>4524</v>
      </c>
      <c r="C9412" t="s">
        <v>4525</v>
      </c>
      <c r="D9412" t="s">
        <v>4526</v>
      </c>
      <c r="E9412" t="s">
        <v>372</v>
      </c>
      <c r="F9412" t="s">
        <v>4527</v>
      </c>
      <c r="G9412">
        <v>3866</v>
      </c>
      <c r="H9412" t="s">
        <v>8</v>
      </c>
      <c r="I9412" t="s">
        <v>8</v>
      </c>
      <c r="J9412" t="s">
        <v>8</v>
      </c>
      <c r="K9412" t="s">
        <v>6766</v>
      </c>
    </row>
    <row r="9413" spans="1:11" x14ac:dyDescent="0.25">
      <c r="A9413">
        <v>5833</v>
      </c>
      <c r="B9413" t="s">
        <v>4528</v>
      </c>
      <c r="C9413" t="s">
        <v>4529</v>
      </c>
      <c r="D9413" t="s">
        <v>778</v>
      </c>
      <c r="E9413" t="s">
        <v>10</v>
      </c>
      <c r="F9413" t="s">
        <v>779</v>
      </c>
      <c r="G9413">
        <v>3867</v>
      </c>
      <c r="H9413" t="s">
        <v>8</v>
      </c>
      <c r="I9413" t="s">
        <v>8</v>
      </c>
      <c r="J9413" t="s">
        <v>8</v>
      </c>
      <c r="K9413" t="s">
        <v>6766</v>
      </c>
    </row>
    <row r="9414" spans="1:11" x14ac:dyDescent="0.25">
      <c r="A9414">
        <v>5833</v>
      </c>
      <c r="B9414" t="s">
        <v>4528</v>
      </c>
      <c r="C9414" t="s">
        <v>4529</v>
      </c>
      <c r="D9414" t="s">
        <v>778</v>
      </c>
      <c r="E9414" t="s">
        <v>10</v>
      </c>
      <c r="F9414" t="s">
        <v>779</v>
      </c>
      <c r="G9414">
        <v>3867</v>
      </c>
      <c r="H9414" t="s">
        <v>8</v>
      </c>
      <c r="I9414" t="s">
        <v>8</v>
      </c>
      <c r="J9414" t="s">
        <v>8</v>
      </c>
      <c r="K9414" t="s">
        <v>6766</v>
      </c>
    </row>
    <row r="9415" spans="1:11" x14ac:dyDescent="0.25">
      <c r="A9415">
        <v>5833</v>
      </c>
      <c r="B9415" t="s">
        <v>4528</v>
      </c>
      <c r="C9415" t="s">
        <v>4529</v>
      </c>
      <c r="D9415" t="s">
        <v>778</v>
      </c>
      <c r="E9415" t="s">
        <v>10</v>
      </c>
      <c r="F9415" t="s">
        <v>779</v>
      </c>
      <c r="G9415">
        <v>3867</v>
      </c>
      <c r="H9415" t="s">
        <v>8</v>
      </c>
      <c r="I9415" t="s">
        <v>8</v>
      </c>
      <c r="J9415" t="s">
        <v>8</v>
      </c>
      <c r="K9415" t="s">
        <v>6766</v>
      </c>
    </row>
    <row r="9416" spans="1:11" x14ac:dyDescent="0.25">
      <c r="A9416">
        <v>5833</v>
      </c>
      <c r="B9416" t="s">
        <v>4528</v>
      </c>
      <c r="C9416" t="s">
        <v>4529</v>
      </c>
      <c r="D9416" t="s">
        <v>778</v>
      </c>
      <c r="E9416" t="s">
        <v>10</v>
      </c>
      <c r="F9416" t="s">
        <v>779</v>
      </c>
      <c r="G9416">
        <v>3867</v>
      </c>
      <c r="H9416" t="s">
        <v>8</v>
      </c>
      <c r="I9416" t="s">
        <v>8</v>
      </c>
      <c r="J9416" t="s">
        <v>8</v>
      </c>
      <c r="K9416" t="s">
        <v>6766</v>
      </c>
    </row>
    <row r="9417" spans="1:11" x14ac:dyDescent="0.25">
      <c r="A9417">
        <v>5833</v>
      </c>
      <c r="B9417" t="s">
        <v>4528</v>
      </c>
      <c r="C9417" t="s">
        <v>4529</v>
      </c>
      <c r="D9417" t="s">
        <v>778</v>
      </c>
      <c r="E9417" t="s">
        <v>10</v>
      </c>
      <c r="F9417" t="s">
        <v>779</v>
      </c>
      <c r="G9417">
        <v>3867</v>
      </c>
      <c r="H9417" t="s">
        <v>8</v>
      </c>
      <c r="I9417" t="s">
        <v>8</v>
      </c>
      <c r="J9417" t="s">
        <v>8</v>
      </c>
      <c r="K9417" t="s">
        <v>6766</v>
      </c>
    </row>
    <row r="9418" spans="1:11" x14ac:dyDescent="0.25">
      <c r="A9418">
        <v>5834</v>
      </c>
      <c r="B9418" t="s">
        <v>4530</v>
      </c>
      <c r="C9418" t="s">
        <v>4531</v>
      </c>
      <c r="D9418" t="s">
        <v>27</v>
      </c>
      <c r="E9418" t="s">
        <v>10</v>
      </c>
      <c r="F9418" t="s">
        <v>28</v>
      </c>
      <c r="G9418">
        <v>3868</v>
      </c>
      <c r="H9418" t="s">
        <v>8</v>
      </c>
      <c r="I9418" t="s">
        <v>8</v>
      </c>
      <c r="J9418" t="s">
        <v>8</v>
      </c>
      <c r="K9418" t="s">
        <v>6766</v>
      </c>
    </row>
    <row r="9419" spans="1:11" x14ac:dyDescent="0.25">
      <c r="A9419">
        <v>5835</v>
      </c>
      <c r="B9419" t="s">
        <v>4532</v>
      </c>
      <c r="C9419" t="s">
        <v>4794</v>
      </c>
      <c r="D9419" t="s">
        <v>27</v>
      </c>
      <c r="E9419" t="s">
        <v>10</v>
      </c>
      <c r="F9419" t="s">
        <v>29</v>
      </c>
      <c r="G9419">
        <v>3869</v>
      </c>
      <c r="H9419" t="s">
        <v>8</v>
      </c>
      <c r="I9419" t="s">
        <v>8</v>
      </c>
      <c r="J9419" t="s">
        <v>8</v>
      </c>
      <c r="K9419" t="s">
        <v>6766</v>
      </c>
    </row>
    <row r="9420" spans="1:11" x14ac:dyDescent="0.25">
      <c r="A9420">
        <v>5835</v>
      </c>
      <c r="B9420" t="s">
        <v>4532</v>
      </c>
      <c r="C9420" t="s">
        <v>4794</v>
      </c>
      <c r="D9420" t="s">
        <v>27</v>
      </c>
      <c r="E9420" t="s">
        <v>10</v>
      </c>
      <c r="F9420" t="s">
        <v>29</v>
      </c>
      <c r="G9420">
        <v>3869</v>
      </c>
      <c r="H9420" t="s">
        <v>8</v>
      </c>
      <c r="I9420" t="s">
        <v>8</v>
      </c>
      <c r="J9420" t="s">
        <v>8</v>
      </c>
      <c r="K9420" t="s">
        <v>6766</v>
      </c>
    </row>
    <row r="9421" spans="1:11" x14ac:dyDescent="0.25">
      <c r="A9421">
        <v>5835</v>
      </c>
      <c r="B9421" t="s">
        <v>4532</v>
      </c>
      <c r="C9421" t="s">
        <v>4794</v>
      </c>
      <c r="D9421" t="s">
        <v>27</v>
      </c>
      <c r="E9421" t="s">
        <v>10</v>
      </c>
      <c r="F9421" t="s">
        <v>29</v>
      </c>
      <c r="G9421">
        <v>3869</v>
      </c>
      <c r="H9421" t="s">
        <v>8</v>
      </c>
      <c r="I9421" t="s">
        <v>8</v>
      </c>
      <c r="J9421" t="s">
        <v>8</v>
      </c>
      <c r="K9421" t="s">
        <v>6766</v>
      </c>
    </row>
    <row r="9422" spans="1:11" x14ac:dyDescent="0.25">
      <c r="A9422">
        <v>5835</v>
      </c>
      <c r="B9422" t="s">
        <v>4532</v>
      </c>
      <c r="C9422" t="s">
        <v>4794</v>
      </c>
      <c r="D9422" t="s">
        <v>27</v>
      </c>
      <c r="E9422" t="s">
        <v>10</v>
      </c>
      <c r="F9422" t="s">
        <v>29</v>
      </c>
      <c r="G9422">
        <v>3869</v>
      </c>
      <c r="H9422" t="s">
        <v>8</v>
      </c>
      <c r="I9422" t="s">
        <v>8</v>
      </c>
      <c r="J9422" t="s">
        <v>8</v>
      </c>
      <c r="K9422" t="s">
        <v>6766</v>
      </c>
    </row>
    <row r="9423" spans="1:11" x14ac:dyDescent="0.25">
      <c r="A9423">
        <v>5837</v>
      </c>
      <c r="B9423" t="s">
        <v>4533</v>
      </c>
      <c r="C9423" t="s">
        <v>4534</v>
      </c>
      <c r="D9423" t="s">
        <v>59</v>
      </c>
      <c r="E9423" t="s">
        <v>10</v>
      </c>
      <c r="F9423" t="s">
        <v>29</v>
      </c>
      <c r="G9423">
        <v>3871</v>
      </c>
      <c r="H9423" t="s">
        <v>8</v>
      </c>
      <c r="I9423" t="s">
        <v>8</v>
      </c>
      <c r="J9423" t="s">
        <v>8</v>
      </c>
      <c r="K9423" t="s">
        <v>6766</v>
      </c>
    </row>
    <row r="9424" spans="1:11" x14ac:dyDescent="0.25">
      <c r="A9424">
        <v>5838</v>
      </c>
      <c r="B9424" t="s">
        <v>4535</v>
      </c>
      <c r="C9424" t="s">
        <v>3499</v>
      </c>
      <c r="D9424" t="s">
        <v>8</v>
      </c>
      <c r="E9424" t="s">
        <v>8</v>
      </c>
      <c r="F9424" t="s">
        <v>8</v>
      </c>
      <c r="G9424">
        <v>3872</v>
      </c>
      <c r="H9424" t="s">
        <v>8</v>
      </c>
      <c r="I9424" t="s">
        <v>8</v>
      </c>
      <c r="J9424" t="s">
        <v>8</v>
      </c>
      <c r="K9424" t="s">
        <v>6766</v>
      </c>
    </row>
    <row r="9425" spans="1:11" x14ac:dyDescent="0.25">
      <c r="A9425">
        <v>5839</v>
      </c>
      <c r="B9425" t="s">
        <v>4536</v>
      </c>
      <c r="C9425" t="s">
        <v>4537</v>
      </c>
      <c r="D9425" t="s">
        <v>4538</v>
      </c>
      <c r="E9425" t="s">
        <v>1671</v>
      </c>
      <c r="F9425" t="s">
        <v>4539</v>
      </c>
      <c r="G9425">
        <v>3873</v>
      </c>
      <c r="H9425" t="s">
        <v>8</v>
      </c>
      <c r="I9425" t="s">
        <v>8</v>
      </c>
      <c r="J9425" t="s">
        <v>8</v>
      </c>
      <c r="K9425" t="s">
        <v>6766</v>
      </c>
    </row>
    <row r="9426" spans="1:11" x14ac:dyDescent="0.25">
      <c r="A9426">
        <v>5821</v>
      </c>
      <c r="B9426" t="s">
        <v>4540</v>
      </c>
      <c r="C9426" t="s">
        <v>4541</v>
      </c>
      <c r="D9426" t="s">
        <v>727</v>
      </c>
      <c r="E9426" t="s">
        <v>10</v>
      </c>
      <c r="F9426" t="s">
        <v>197</v>
      </c>
      <c r="G9426">
        <v>3874</v>
      </c>
      <c r="H9426" t="s">
        <v>8</v>
      </c>
      <c r="I9426" t="s">
        <v>8</v>
      </c>
      <c r="J9426" t="s">
        <v>8</v>
      </c>
      <c r="K9426" t="s">
        <v>6766</v>
      </c>
    </row>
    <row r="9427" spans="1:11" x14ac:dyDescent="0.25">
      <c r="A9427">
        <v>5841</v>
      </c>
      <c r="B9427" t="s">
        <v>4542</v>
      </c>
      <c r="C9427" t="s">
        <v>6180</v>
      </c>
      <c r="D9427" t="s">
        <v>1223</v>
      </c>
      <c r="E9427" t="s">
        <v>668</v>
      </c>
      <c r="F9427" t="s">
        <v>4543</v>
      </c>
      <c r="G9427">
        <v>3875</v>
      </c>
      <c r="H9427" t="s">
        <v>8</v>
      </c>
      <c r="I9427" t="s">
        <v>8</v>
      </c>
      <c r="J9427" t="s">
        <v>8</v>
      </c>
      <c r="K9427" t="s">
        <v>6766</v>
      </c>
    </row>
    <row r="9428" spans="1:11" x14ac:dyDescent="0.25">
      <c r="A9428">
        <v>5842</v>
      </c>
      <c r="B9428" t="s">
        <v>4544</v>
      </c>
      <c r="C9428" t="s">
        <v>168</v>
      </c>
      <c r="D9428" t="s">
        <v>9</v>
      </c>
      <c r="E9428" t="s">
        <v>10</v>
      </c>
      <c r="F9428" t="s">
        <v>4113</v>
      </c>
      <c r="G9428">
        <v>3876</v>
      </c>
      <c r="H9428" t="s">
        <v>8</v>
      </c>
      <c r="I9428" t="s">
        <v>8</v>
      </c>
      <c r="J9428" t="s">
        <v>8</v>
      </c>
      <c r="K9428" t="s">
        <v>6766</v>
      </c>
    </row>
    <row r="9429" spans="1:11" x14ac:dyDescent="0.25">
      <c r="A9429">
        <v>5843</v>
      </c>
      <c r="B9429" t="s">
        <v>4545</v>
      </c>
      <c r="C9429" t="s">
        <v>3497</v>
      </c>
      <c r="D9429" t="s">
        <v>8</v>
      </c>
      <c r="E9429" t="s">
        <v>8</v>
      </c>
      <c r="F9429" t="s">
        <v>8</v>
      </c>
      <c r="G9429">
        <v>3877</v>
      </c>
      <c r="H9429" t="s">
        <v>8</v>
      </c>
      <c r="I9429" t="s">
        <v>8</v>
      </c>
      <c r="J9429" t="s">
        <v>8</v>
      </c>
      <c r="K9429" t="s">
        <v>6766</v>
      </c>
    </row>
    <row r="9430" spans="1:11" x14ac:dyDescent="0.25">
      <c r="A9430">
        <v>5844</v>
      </c>
      <c r="B9430" t="s">
        <v>4560</v>
      </c>
      <c r="C9430" t="s">
        <v>3995</v>
      </c>
      <c r="D9430" t="s">
        <v>8</v>
      </c>
      <c r="E9430" t="s">
        <v>8</v>
      </c>
      <c r="F9430" t="s">
        <v>8</v>
      </c>
      <c r="G9430">
        <v>3878</v>
      </c>
      <c r="H9430" t="s">
        <v>8</v>
      </c>
      <c r="I9430" t="s">
        <v>8</v>
      </c>
      <c r="J9430" t="s">
        <v>8</v>
      </c>
      <c r="K9430" t="s">
        <v>6766</v>
      </c>
    </row>
    <row r="9431" spans="1:11" x14ac:dyDescent="0.25">
      <c r="A9431">
        <v>5845</v>
      </c>
      <c r="B9431" t="s">
        <v>4561</v>
      </c>
      <c r="C9431" t="s">
        <v>4562</v>
      </c>
      <c r="D9431" t="s">
        <v>593</v>
      </c>
      <c r="E9431" t="s">
        <v>10</v>
      </c>
      <c r="F9431" t="s">
        <v>548</v>
      </c>
      <c r="G9431">
        <v>3879</v>
      </c>
      <c r="H9431" t="s">
        <v>8</v>
      </c>
      <c r="I9431" t="s">
        <v>8</v>
      </c>
      <c r="J9431" t="s">
        <v>8</v>
      </c>
      <c r="K9431" t="s">
        <v>6766</v>
      </c>
    </row>
    <row r="9432" spans="1:11" x14ac:dyDescent="0.25">
      <c r="A9432">
        <v>5846</v>
      </c>
      <c r="B9432" t="s">
        <v>4563</v>
      </c>
      <c r="C9432" t="s">
        <v>3497</v>
      </c>
      <c r="D9432" t="s">
        <v>8</v>
      </c>
      <c r="E9432" t="s">
        <v>8</v>
      </c>
      <c r="F9432" t="s">
        <v>8</v>
      </c>
      <c r="G9432">
        <v>3880</v>
      </c>
      <c r="H9432" t="s">
        <v>8</v>
      </c>
      <c r="I9432" t="s">
        <v>8</v>
      </c>
      <c r="J9432" t="s">
        <v>8</v>
      </c>
      <c r="K9432" t="s">
        <v>6766</v>
      </c>
    </row>
    <row r="9433" spans="1:11" x14ac:dyDescent="0.25">
      <c r="A9433">
        <v>5847</v>
      </c>
      <c r="B9433" t="s">
        <v>4564</v>
      </c>
      <c r="C9433" t="s">
        <v>4565</v>
      </c>
      <c r="D9433" t="s">
        <v>260</v>
      </c>
      <c r="E9433" t="s">
        <v>10</v>
      </c>
      <c r="F9433" t="s">
        <v>261</v>
      </c>
      <c r="G9433">
        <v>3881</v>
      </c>
      <c r="H9433" t="s">
        <v>8</v>
      </c>
      <c r="I9433" t="s">
        <v>8</v>
      </c>
      <c r="J9433" t="s">
        <v>8</v>
      </c>
      <c r="K9433" t="s">
        <v>6766</v>
      </c>
    </row>
    <row r="9434" spans="1:11" x14ac:dyDescent="0.25">
      <c r="A9434">
        <v>5848</v>
      </c>
      <c r="B9434" t="s">
        <v>4566</v>
      </c>
      <c r="C9434" t="s">
        <v>4567</v>
      </c>
      <c r="D9434" t="s">
        <v>232</v>
      </c>
      <c r="E9434" t="s">
        <v>10</v>
      </c>
      <c r="F9434" t="s">
        <v>28</v>
      </c>
      <c r="G9434">
        <v>3882</v>
      </c>
      <c r="H9434" t="s">
        <v>8</v>
      </c>
      <c r="I9434" t="s">
        <v>8</v>
      </c>
      <c r="J9434" t="s">
        <v>8</v>
      </c>
      <c r="K9434" t="s">
        <v>6766</v>
      </c>
    </row>
    <row r="9435" spans="1:11" x14ac:dyDescent="0.25">
      <c r="A9435">
        <v>5849</v>
      </c>
      <c r="B9435" t="s">
        <v>4568</v>
      </c>
      <c r="C9435" t="s">
        <v>4569</v>
      </c>
      <c r="D9435" t="s">
        <v>27</v>
      </c>
      <c r="E9435" t="s">
        <v>10</v>
      </c>
      <c r="F9435" t="s">
        <v>65</v>
      </c>
      <c r="G9435">
        <v>3883</v>
      </c>
      <c r="H9435" t="s">
        <v>8</v>
      </c>
      <c r="I9435" t="s">
        <v>8</v>
      </c>
      <c r="J9435" t="s">
        <v>8</v>
      </c>
      <c r="K9435" t="s">
        <v>6766</v>
      </c>
    </row>
    <row r="9436" spans="1:11" x14ac:dyDescent="0.25">
      <c r="A9436">
        <v>5849</v>
      </c>
      <c r="B9436" t="s">
        <v>4568</v>
      </c>
      <c r="C9436" t="s">
        <v>4569</v>
      </c>
      <c r="D9436" t="s">
        <v>27</v>
      </c>
      <c r="E9436" t="s">
        <v>10</v>
      </c>
      <c r="F9436" t="s">
        <v>65</v>
      </c>
      <c r="G9436">
        <v>3883</v>
      </c>
      <c r="H9436" t="s">
        <v>8</v>
      </c>
      <c r="I9436" t="s">
        <v>8</v>
      </c>
      <c r="J9436" t="s">
        <v>8</v>
      </c>
      <c r="K9436" t="s">
        <v>6766</v>
      </c>
    </row>
    <row r="9437" spans="1:11" x14ac:dyDescent="0.25">
      <c r="A9437">
        <v>5849</v>
      </c>
      <c r="B9437" t="s">
        <v>4568</v>
      </c>
      <c r="C9437" t="s">
        <v>4569</v>
      </c>
      <c r="D9437" t="s">
        <v>27</v>
      </c>
      <c r="E9437" t="s">
        <v>10</v>
      </c>
      <c r="F9437" t="s">
        <v>65</v>
      </c>
      <c r="G9437">
        <v>3883</v>
      </c>
      <c r="H9437" t="s">
        <v>8</v>
      </c>
      <c r="I9437" t="s">
        <v>8</v>
      </c>
      <c r="J9437" t="s">
        <v>8</v>
      </c>
      <c r="K9437" t="s">
        <v>6766</v>
      </c>
    </row>
    <row r="9438" spans="1:11" x14ac:dyDescent="0.25">
      <c r="A9438">
        <v>5849</v>
      </c>
      <c r="B9438" t="s">
        <v>4568</v>
      </c>
      <c r="C9438" t="s">
        <v>4569</v>
      </c>
      <c r="D9438" t="s">
        <v>27</v>
      </c>
      <c r="E9438" t="s">
        <v>10</v>
      </c>
      <c r="F9438" t="s">
        <v>65</v>
      </c>
      <c r="G9438">
        <v>3883</v>
      </c>
      <c r="H9438" t="s">
        <v>8</v>
      </c>
      <c r="I9438" t="s">
        <v>8</v>
      </c>
      <c r="J9438" t="s">
        <v>8</v>
      </c>
      <c r="K9438" t="s">
        <v>6766</v>
      </c>
    </row>
    <row r="9439" spans="1:11" x14ac:dyDescent="0.25">
      <c r="A9439">
        <v>5850</v>
      </c>
      <c r="B9439" t="s">
        <v>4570</v>
      </c>
      <c r="C9439" t="s">
        <v>4571</v>
      </c>
      <c r="D9439" t="s">
        <v>27</v>
      </c>
      <c r="E9439" t="s">
        <v>10</v>
      </c>
      <c r="F9439" t="s">
        <v>65</v>
      </c>
      <c r="G9439">
        <v>3884</v>
      </c>
      <c r="H9439" t="s">
        <v>8</v>
      </c>
      <c r="I9439" t="s">
        <v>8</v>
      </c>
      <c r="J9439" t="s">
        <v>8</v>
      </c>
      <c r="K9439" t="s">
        <v>6766</v>
      </c>
    </row>
    <row r="9440" spans="1:11" x14ac:dyDescent="0.25">
      <c r="A9440">
        <v>5851</v>
      </c>
      <c r="B9440" t="s">
        <v>4572</v>
      </c>
      <c r="C9440" t="s">
        <v>4140</v>
      </c>
      <c r="D9440" t="s">
        <v>8</v>
      </c>
      <c r="E9440" t="s">
        <v>8</v>
      </c>
      <c r="F9440" t="s">
        <v>8</v>
      </c>
      <c r="G9440">
        <v>3885</v>
      </c>
      <c r="H9440" t="s">
        <v>8</v>
      </c>
      <c r="I9440" t="s">
        <v>8</v>
      </c>
      <c r="J9440" t="s">
        <v>8</v>
      </c>
      <c r="K9440" t="s">
        <v>6766</v>
      </c>
    </row>
    <row r="9441" spans="1:11" x14ac:dyDescent="0.25">
      <c r="A9441">
        <v>5852</v>
      </c>
      <c r="B9441" t="s">
        <v>6181</v>
      </c>
      <c r="C9441" t="s">
        <v>4573</v>
      </c>
      <c r="D9441" t="s">
        <v>237</v>
      </c>
      <c r="E9441" t="s">
        <v>10</v>
      </c>
      <c r="F9441" t="s">
        <v>238</v>
      </c>
      <c r="G9441">
        <v>3886</v>
      </c>
      <c r="H9441" t="s">
        <v>8</v>
      </c>
      <c r="I9441" t="s">
        <v>8</v>
      </c>
      <c r="J9441" t="s">
        <v>8</v>
      </c>
      <c r="K9441" t="s">
        <v>6766</v>
      </c>
    </row>
    <row r="9442" spans="1:11" x14ac:dyDescent="0.25">
      <c r="A9442">
        <v>5853</v>
      </c>
      <c r="B9442" t="s">
        <v>4574</v>
      </c>
      <c r="C9442" t="s">
        <v>3966</v>
      </c>
      <c r="D9442" t="s">
        <v>641</v>
      </c>
      <c r="E9442" t="s">
        <v>10</v>
      </c>
      <c r="F9442" t="s">
        <v>302</v>
      </c>
      <c r="G9442">
        <v>3887</v>
      </c>
      <c r="H9442" t="s">
        <v>8</v>
      </c>
      <c r="I9442" t="s">
        <v>8</v>
      </c>
      <c r="J9442" t="s">
        <v>8</v>
      </c>
      <c r="K9442" t="s">
        <v>6766</v>
      </c>
    </row>
    <row r="9443" spans="1:11" x14ac:dyDescent="0.25">
      <c r="A9443">
        <v>5854</v>
      </c>
      <c r="B9443" t="s">
        <v>4575</v>
      </c>
      <c r="C9443" t="s">
        <v>4576</v>
      </c>
      <c r="D9443" t="s">
        <v>27</v>
      </c>
      <c r="E9443" t="s">
        <v>10</v>
      </c>
      <c r="F9443" t="s">
        <v>29</v>
      </c>
      <c r="G9443">
        <v>3888</v>
      </c>
      <c r="H9443" t="s">
        <v>8</v>
      </c>
      <c r="I9443" t="s">
        <v>8</v>
      </c>
      <c r="J9443" t="s">
        <v>8</v>
      </c>
      <c r="K9443" t="s">
        <v>6766</v>
      </c>
    </row>
    <row r="9444" spans="1:11" x14ac:dyDescent="0.25">
      <c r="A9444">
        <v>5855</v>
      </c>
      <c r="B9444" t="s">
        <v>4577</v>
      </c>
      <c r="C9444" t="s">
        <v>4578</v>
      </c>
      <c r="D9444" t="s">
        <v>93</v>
      </c>
      <c r="E9444" t="s">
        <v>10</v>
      </c>
      <c r="F9444" t="s">
        <v>197</v>
      </c>
      <c r="G9444">
        <v>3889</v>
      </c>
      <c r="H9444" t="s">
        <v>8</v>
      </c>
      <c r="I9444" t="s">
        <v>8</v>
      </c>
      <c r="J9444" t="s">
        <v>8</v>
      </c>
      <c r="K9444" t="s">
        <v>6766</v>
      </c>
    </row>
    <row r="9445" spans="1:11" x14ac:dyDescent="0.25">
      <c r="A9445">
        <v>5856</v>
      </c>
      <c r="B9445" t="s">
        <v>4579</v>
      </c>
      <c r="C9445" t="s">
        <v>4580</v>
      </c>
      <c r="D9445" t="s">
        <v>641</v>
      </c>
      <c r="E9445" t="s">
        <v>10</v>
      </c>
      <c r="F9445" t="s">
        <v>302</v>
      </c>
      <c r="G9445">
        <v>3890</v>
      </c>
      <c r="H9445" t="s">
        <v>8</v>
      </c>
      <c r="I9445" t="s">
        <v>8</v>
      </c>
      <c r="J9445" t="s">
        <v>8</v>
      </c>
      <c r="K9445" t="s">
        <v>6766</v>
      </c>
    </row>
    <row r="9446" spans="1:11" x14ac:dyDescent="0.25">
      <c r="A9446">
        <v>5857</v>
      </c>
      <c r="B9446" t="s">
        <v>4581</v>
      </c>
      <c r="C9446" t="s">
        <v>4582</v>
      </c>
      <c r="D9446" t="s">
        <v>161</v>
      </c>
      <c r="E9446" t="s">
        <v>10</v>
      </c>
      <c r="F9446" t="s">
        <v>60</v>
      </c>
      <c r="G9446">
        <v>3891</v>
      </c>
      <c r="H9446" t="s">
        <v>8</v>
      </c>
      <c r="I9446" t="s">
        <v>8</v>
      </c>
      <c r="J9446" t="s">
        <v>8</v>
      </c>
      <c r="K9446" t="s">
        <v>6766</v>
      </c>
    </row>
    <row r="9447" spans="1:11" x14ac:dyDescent="0.25">
      <c r="A9447">
        <v>5860</v>
      </c>
      <c r="B9447" t="s">
        <v>4584</v>
      </c>
      <c r="C9447" t="s">
        <v>4585</v>
      </c>
      <c r="D9447" t="s">
        <v>9</v>
      </c>
      <c r="E9447" t="s">
        <v>10</v>
      </c>
      <c r="F9447" t="s">
        <v>219</v>
      </c>
      <c r="G9447">
        <v>3893</v>
      </c>
      <c r="H9447" t="s">
        <v>8</v>
      </c>
      <c r="I9447" t="s">
        <v>8</v>
      </c>
      <c r="J9447" t="s">
        <v>8</v>
      </c>
      <c r="K9447" t="s">
        <v>6766</v>
      </c>
    </row>
    <row r="9448" spans="1:11" x14ac:dyDescent="0.25">
      <c r="A9448">
        <v>5860</v>
      </c>
      <c r="B9448" t="s">
        <v>4584</v>
      </c>
      <c r="C9448" t="s">
        <v>4585</v>
      </c>
      <c r="D9448" t="s">
        <v>9</v>
      </c>
      <c r="E9448" t="s">
        <v>10</v>
      </c>
      <c r="F9448" t="s">
        <v>219</v>
      </c>
      <c r="G9448">
        <v>3893</v>
      </c>
      <c r="H9448" t="s">
        <v>8</v>
      </c>
      <c r="I9448" t="s">
        <v>8</v>
      </c>
      <c r="J9448" t="s">
        <v>8</v>
      </c>
      <c r="K9448" t="s">
        <v>6766</v>
      </c>
    </row>
    <row r="9449" spans="1:11" x14ac:dyDescent="0.25">
      <c r="A9449">
        <v>5860</v>
      </c>
      <c r="B9449" t="s">
        <v>4584</v>
      </c>
      <c r="C9449" t="s">
        <v>4585</v>
      </c>
      <c r="D9449" t="s">
        <v>9</v>
      </c>
      <c r="E9449" t="s">
        <v>10</v>
      </c>
      <c r="F9449" t="s">
        <v>219</v>
      </c>
      <c r="G9449">
        <v>3893</v>
      </c>
      <c r="H9449" t="s">
        <v>8</v>
      </c>
      <c r="I9449" t="s">
        <v>8</v>
      </c>
      <c r="J9449" t="s">
        <v>8</v>
      </c>
      <c r="K9449" t="s">
        <v>6766</v>
      </c>
    </row>
    <row r="9450" spans="1:11" x14ac:dyDescent="0.25">
      <c r="A9450">
        <v>5861</v>
      </c>
      <c r="B9450" t="s">
        <v>4586</v>
      </c>
      <c r="C9450" t="s">
        <v>4587</v>
      </c>
      <c r="D9450" t="s">
        <v>1021</v>
      </c>
      <c r="E9450" t="s">
        <v>551</v>
      </c>
      <c r="F9450" t="s">
        <v>4588</v>
      </c>
      <c r="G9450">
        <v>3894</v>
      </c>
      <c r="H9450" t="s">
        <v>8</v>
      </c>
      <c r="I9450" t="s">
        <v>8</v>
      </c>
      <c r="J9450" t="s">
        <v>8</v>
      </c>
      <c r="K9450" t="s">
        <v>6766</v>
      </c>
    </row>
    <row r="9451" spans="1:11" x14ac:dyDescent="0.25">
      <c r="A9451">
        <v>5862</v>
      </c>
      <c r="B9451" t="s">
        <v>4589</v>
      </c>
      <c r="C9451" t="s">
        <v>4590</v>
      </c>
      <c r="D9451" t="s">
        <v>4591</v>
      </c>
      <c r="E9451" t="s">
        <v>551</v>
      </c>
      <c r="F9451" t="s">
        <v>4592</v>
      </c>
      <c r="G9451">
        <v>3895</v>
      </c>
      <c r="H9451" t="s">
        <v>8</v>
      </c>
      <c r="I9451" t="s">
        <v>8</v>
      </c>
      <c r="J9451" t="s">
        <v>8</v>
      </c>
      <c r="K9451" t="s">
        <v>6766</v>
      </c>
    </row>
    <row r="9452" spans="1:11" x14ac:dyDescent="0.25">
      <c r="A9452">
        <v>5863</v>
      </c>
      <c r="B9452" t="s">
        <v>4593</v>
      </c>
      <c r="C9452" t="s">
        <v>3479</v>
      </c>
      <c r="D9452" t="s">
        <v>8</v>
      </c>
      <c r="E9452" t="s">
        <v>8</v>
      </c>
      <c r="F9452" t="s">
        <v>8</v>
      </c>
      <c r="G9452">
        <v>3896</v>
      </c>
      <c r="H9452" t="s">
        <v>8</v>
      </c>
      <c r="I9452" t="s">
        <v>8</v>
      </c>
      <c r="J9452" t="s">
        <v>8</v>
      </c>
      <c r="K9452" t="s">
        <v>6766</v>
      </c>
    </row>
    <row r="9453" spans="1:11" x14ac:dyDescent="0.25">
      <c r="A9453">
        <v>5865</v>
      </c>
      <c r="B9453" t="s">
        <v>4594</v>
      </c>
      <c r="C9453" t="s">
        <v>4595</v>
      </c>
      <c r="D9453" t="s">
        <v>27</v>
      </c>
      <c r="E9453" t="s">
        <v>10</v>
      </c>
      <c r="F9453" t="s">
        <v>65</v>
      </c>
      <c r="G9453">
        <v>3898</v>
      </c>
      <c r="H9453" t="s">
        <v>8</v>
      </c>
      <c r="I9453" t="s">
        <v>8</v>
      </c>
      <c r="J9453" t="s">
        <v>8</v>
      </c>
      <c r="K9453" t="s">
        <v>6766</v>
      </c>
    </row>
    <row r="9454" spans="1:11" x14ac:dyDescent="0.25">
      <c r="A9454">
        <v>5866</v>
      </c>
      <c r="B9454" t="s">
        <v>4596</v>
      </c>
      <c r="C9454" t="s">
        <v>4597</v>
      </c>
      <c r="D9454" t="s">
        <v>295</v>
      </c>
      <c r="E9454" t="s">
        <v>110</v>
      </c>
      <c r="F9454" t="s">
        <v>4598</v>
      </c>
      <c r="G9454">
        <v>3899</v>
      </c>
      <c r="H9454" t="s">
        <v>8</v>
      </c>
      <c r="I9454" t="s">
        <v>8</v>
      </c>
      <c r="J9454" t="s">
        <v>8</v>
      </c>
      <c r="K9454" t="s">
        <v>6766</v>
      </c>
    </row>
    <row r="9455" spans="1:11" x14ac:dyDescent="0.25">
      <c r="A9455">
        <v>5867</v>
      </c>
      <c r="B9455" t="s">
        <v>4599</v>
      </c>
      <c r="C9455" t="s">
        <v>4600</v>
      </c>
      <c r="D9455" t="s">
        <v>23</v>
      </c>
      <c r="E9455" t="s">
        <v>10</v>
      </c>
      <c r="F9455" t="s">
        <v>45</v>
      </c>
      <c r="G9455">
        <v>3900</v>
      </c>
      <c r="H9455" t="s">
        <v>8</v>
      </c>
      <c r="I9455" t="s">
        <v>8</v>
      </c>
      <c r="J9455" t="s">
        <v>8</v>
      </c>
      <c r="K9455" t="s">
        <v>6766</v>
      </c>
    </row>
    <row r="9456" spans="1:11" x14ac:dyDescent="0.25">
      <c r="A9456">
        <v>5869</v>
      </c>
      <c r="B9456" t="s">
        <v>4609</v>
      </c>
      <c r="C9456" t="s">
        <v>4607</v>
      </c>
      <c r="D9456" t="s">
        <v>8</v>
      </c>
      <c r="E9456" t="s">
        <v>8</v>
      </c>
      <c r="F9456" t="s">
        <v>8</v>
      </c>
      <c r="G9456">
        <v>3902</v>
      </c>
      <c r="H9456" t="s">
        <v>8</v>
      </c>
      <c r="I9456" t="s">
        <v>8</v>
      </c>
      <c r="J9456" t="s">
        <v>8</v>
      </c>
      <c r="K9456" t="s">
        <v>6766</v>
      </c>
    </row>
    <row r="9457" spans="1:11" x14ac:dyDescent="0.25">
      <c r="A9457">
        <v>5870</v>
      </c>
      <c r="B9457" t="s">
        <v>4610</v>
      </c>
      <c r="C9457" t="s">
        <v>3179</v>
      </c>
      <c r="D9457" t="s">
        <v>27</v>
      </c>
      <c r="E9457" t="s">
        <v>10</v>
      </c>
      <c r="F9457" t="s">
        <v>28</v>
      </c>
      <c r="G9457">
        <v>3903</v>
      </c>
      <c r="H9457" t="s">
        <v>8</v>
      </c>
      <c r="I9457" t="s">
        <v>8</v>
      </c>
      <c r="J9457" t="s">
        <v>8</v>
      </c>
      <c r="K9457" t="s">
        <v>6766</v>
      </c>
    </row>
    <row r="9458" spans="1:11" x14ac:dyDescent="0.25">
      <c r="A9458">
        <v>5871</v>
      </c>
      <c r="B9458" t="s">
        <v>4611</v>
      </c>
      <c r="C9458" t="s">
        <v>5598</v>
      </c>
      <c r="D9458" t="s">
        <v>593</v>
      </c>
      <c r="E9458" t="s">
        <v>10</v>
      </c>
      <c r="F9458" t="s">
        <v>548</v>
      </c>
      <c r="G9458">
        <v>3904</v>
      </c>
      <c r="H9458" t="s">
        <v>8</v>
      </c>
      <c r="I9458" t="s">
        <v>8</v>
      </c>
      <c r="J9458" t="s">
        <v>8</v>
      </c>
      <c r="K9458" t="s">
        <v>6766</v>
      </c>
    </row>
    <row r="9459" spans="1:11" x14ac:dyDescent="0.25">
      <c r="A9459">
        <v>5872</v>
      </c>
      <c r="B9459" t="s">
        <v>7783</v>
      </c>
      <c r="C9459" t="s">
        <v>7784</v>
      </c>
      <c r="D9459" t="s">
        <v>81</v>
      </c>
      <c r="E9459" t="s">
        <v>10</v>
      </c>
      <c r="F9459" t="s">
        <v>82</v>
      </c>
      <c r="G9459">
        <v>3905</v>
      </c>
      <c r="H9459" t="s">
        <v>8</v>
      </c>
      <c r="I9459" t="s">
        <v>8</v>
      </c>
      <c r="J9459" t="s">
        <v>8</v>
      </c>
      <c r="K9459" t="s">
        <v>6766</v>
      </c>
    </row>
    <row r="9460" spans="1:11" x14ac:dyDescent="0.25">
      <c r="A9460">
        <v>5873</v>
      </c>
      <c r="B9460" t="s">
        <v>4612</v>
      </c>
      <c r="C9460" t="s">
        <v>12033</v>
      </c>
      <c r="D9460" t="s">
        <v>994</v>
      </c>
      <c r="E9460" t="s">
        <v>105</v>
      </c>
      <c r="F9460" t="s">
        <v>12034</v>
      </c>
      <c r="G9460">
        <v>3906</v>
      </c>
      <c r="H9460" t="s">
        <v>8</v>
      </c>
      <c r="I9460" t="s">
        <v>8</v>
      </c>
      <c r="J9460" t="s">
        <v>8</v>
      </c>
      <c r="K9460" t="s">
        <v>6766</v>
      </c>
    </row>
    <row r="9461" spans="1:11" x14ac:dyDescent="0.25">
      <c r="A9461">
        <v>5874</v>
      </c>
      <c r="B9461" t="s">
        <v>4613</v>
      </c>
      <c r="C9461" t="s">
        <v>4614</v>
      </c>
      <c r="D9461" t="s">
        <v>63</v>
      </c>
      <c r="E9461" t="s">
        <v>10</v>
      </c>
      <c r="F9461" t="s">
        <v>64</v>
      </c>
      <c r="G9461">
        <v>3907</v>
      </c>
      <c r="H9461" t="s">
        <v>8</v>
      </c>
      <c r="I9461" t="s">
        <v>8</v>
      </c>
      <c r="J9461" t="s">
        <v>8</v>
      </c>
      <c r="K9461" t="s">
        <v>6766</v>
      </c>
    </row>
    <row r="9462" spans="1:11" x14ac:dyDescent="0.25">
      <c r="A9462">
        <v>5875</v>
      </c>
      <c r="B9462" t="s">
        <v>4615</v>
      </c>
      <c r="C9462" t="s">
        <v>3522</v>
      </c>
      <c r="D9462" t="s">
        <v>8</v>
      </c>
      <c r="E9462" t="s">
        <v>8</v>
      </c>
      <c r="F9462" t="s">
        <v>8</v>
      </c>
      <c r="G9462">
        <v>3908</v>
      </c>
      <c r="H9462" t="s">
        <v>8</v>
      </c>
      <c r="I9462" t="s">
        <v>8</v>
      </c>
      <c r="J9462" t="s">
        <v>8</v>
      </c>
      <c r="K9462" t="s">
        <v>6766</v>
      </c>
    </row>
    <row r="9463" spans="1:11" x14ac:dyDescent="0.25">
      <c r="A9463">
        <v>5876</v>
      </c>
      <c r="B9463" t="s">
        <v>4616</v>
      </c>
      <c r="C9463" t="s">
        <v>3522</v>
      </c>
      <c r="D9463" t="s">
        <v>8</v>
      </c>
      <c r="E9463" t="s">
        <v>8</v>
      </c>
      <c r="F9463" t="s">
        <v>8</v>
      </c>
      <c r="G9463">
        <v>3909</v>
      </c>
      <c r="H9463" t="s">
        <v>8</v>
      </c>
      <c r="I9463" t="s">
        <v>8</v>
      </c>
      <c r="J9463" t="s">
        <v>8</v>
      </c>
      <c r="K9463" t="s">
        <v>6766</v>
      </c>
    </row>
    <row r="9464" spans="1:11" x14ac:dyDescent="0.25">
      <c r="A9464">
        <v>5877</v>
      </c>
      <c r="B9464" t="s">
        <v>7207</v>
      </c>
      <c r="C9464" t="s">
        <v>4617</v>
      </c>
      <c r="D9464" t="s">
        <v>9</v>
      </c>
      <c r="E9464" t="s">
        <v>10</v>
      </c>
      <c r="F9464" t="s">
        <v>4618</v>
      </c>
      <c r="G9464">
        <v>3910</v>
      </c>
      <c r="H9464" t="s">
        <v>8</v>
      </c>
      <c r="I9464" t="s">
        <v>8</v>
      </c>
      <c r="J9464" t="s">
        <v>8</v>
      </c>
      <c r="K9464" t="s">
        <v>6766</v>
      </c>
    </row>
    <row r="9465" spans="1:11" x14ac:dyDescent="0.25">
      <c r="A9465">
        <v>5878</v>
      </c>
      <c r="B9465" t="s">
        <v>7785</v>
      </c>
      <c r="C9465" t="s">
        <v>4619</v>
      </c>
      <c r="D9465" t="s">
        <v>27</v>
      </c>
      <c r="E9465" t="s">
        <v>10</v>
      </c>
      <c r="F9465" t="s">
        <v>28</v>
      </c>
      <c r="G9465">
        <v>3911</v>
      </c>
      <c r="H9465" t="s">
        <v>8</v>
      </c>
      <c r="I9465" t="s">
        <v>8</v>
      </c>
      <c r="J9465" t="s">
        <v>8</v>
      </c>
      <c r="K9465" t="s">
        <v>6766</v>
      </c>
    </row>
    <row r="9466" spans="1:11" x14ac:dyDescent="0.25">
      <c r="A9466">
        <v>5879</v>
      </c>
      <c r="B9466" t="s">
        <v>4620</v>
      </c>
      <c r="C9466" t="s">
        <v>8660</v>
      </c>
      <c r="D9466" t="s">
        <v>27</v>
      </c>
      <c r="E9466" t="s">
        <v>10</v>
      </c>
      <c r="F9466" t="s">
        <v>197</v>
      </c>
      <c r="G9466">
        <v>3912</v>
      </c>
      <c r="H9466" t="s">
        <v>8</v>
      </c>
      <c r="I9466" t="s">
        <v>8</v>
      </c>
      <c r="J9466" t="s">
        <v>8</v>
      </c>
      <c r="K9466" t="s">
        <v>6766</v>
      </c>
    </row>
    <row r="9467" spans="1:11" x14ac:dyDescent="0.25">
      <c r="A9467">
        <v>5879</v>
      </c>
      <c r="B9467" t="s">
        <v>4620</v>
      </c>
      <c r="C9467" t="s">
        <v>8660</v>
      </c>
      <c r="D9467" t="s">
        <v>27</v>
      </c>
      <c r="E9467" t="s">
        <v>10</v>
      </c>
      <c r="F9467" t="s">
        <v>197</v>
      </c>
      <c r="G9467">
        <v>3912</v>
      </c>
      <c r="H9467" t="s">
        <v>8</v>
      </c>
      <c r="I9467" t="s">
        <v>8</v>
      </c>
      <c r="J9467" t="s">
        <v>8</v>
      </c>
      <c r="K9467" t="s">
        <v>6766</v>
      </c>
    </row>
    <row r="9468" spans="1:11" x14ac:dyDescent="0.25">
      <c r="A9468">
        <v>5879</v>
      </c>
      <c r="B9468" t="s">
        <v>4620</v>
      </c>
      <c r="C9468" t="s">
        <v>8660</v>
      </c>
      <c r="D9468" t="s">
        <v>27</v>
      </c>
      <c r="E9468" t="s">
        <v>10</v>
      </c>
      <c r="F9468" t="s">
        <v>197</v>
      </c>
      <c r="G9468">
        <v>3912</v>
      </c>
      <c r="H9468" t="s">
        <v>8</v>
      </c>
      <c r="I9468" t="s">
        <v>8</v>
      </c>
      <c r="J9468" t="s">
        <v>8</v>
      </c>
      <c r="K9468" t="s">
        <v>6766</v>
      </c>
    </row>
    <row r="9469" spans="1:11" x14ac:dyDescent="0.25">
      <c r="A9469">
        <v>5881</v>
      </c>
      <c r="B9469" t="s">
        <v>4621</v>
      </c>
      <c r="C9469" t="s">
        <v>4622</v>
      </c>
      <c r="D9469" t="s">
        <v>3146</v>
      </c>
      <c r="E9469" t="s">
        <v>130</v>
      </c>
      <c r="F9469" t="s">
        <v>3147</v>
      </c>
      <c r="G9469">
        <v>3914</v>
      </c>
      <c r="H9469" t="s">
        <v>8</v>
      </c>
      <c r="I9469" t="s">
        <v>8</v>
      </c>
      <c r="J9469" t="s">
        <v>8</v>
      </c>
      <c r="K9469" t="s">
        <v>6766</v>
      </c>
    </row>
    <row r="9470" spans="1:11" x14ac:dyDescent="0.25">
      <c r="A9470">
        <v>5882</v>
      </c>
      <c r="B9470" t="s">
        <v>4636</v>
      </c>
      <c r="C9470" t="s">
        <v>4607</v>
      </c>
      <c r="D9470" t="s">
        <v>8</v>
      </c>
      <c r="E9470" t="s">
        <v>8</v>
      </c>
      <c r="F9470" t="s">
        <v>8</v>
      </c>
      <c r="G9470">
        <v>3915</v>
      </c>
      <c r="H9470" t="s">
        <v>8</v>
      </c>
      <c r="I9470" t="s">
        <v>8</v>
      </c>
      <c r="J9470" t="s">
        <v>8</v>
      </c>
      <c r="K9470" t="s">
        <v>6766</v>
      </c>
    </row>
    <row r="9471" spans="1:11" x14ac:dyDescent="0.25">
      <c r="A9471">
        <v>5883</v>
      </c>
      <c r="B9471" t="s">
        <v>4637</v>
      </c>
      <c r="C9471" t="s">
        <v>4638</v>
      </c>
      <c r="D9471" t="s">
        <v>337</v>
      </c>
      <c r="E9471" t="s">
        <v>10</v>
      </c>
      <c r="F9471" t="s">
        <v>4639</v>
      </c>
      <c r="G9471">
        <v>3916</v>
      </c>
      <c r="H9471" t="s">
        <v>8</v>
      </c>
      <c r="I9471" t="s">
        <v>8</v>
      </c>
      <c r="J9471" t="s">
        <v>8</v>
      </c>
      <c r="K9471" t="s">
        <v>6766</v>
      </c>
    </row>
    <row r="9472" spans="1:11" x14ac:dyDescent="0.25">
      <c r="A9472">
        <v>5884</v>
      </c>
      <c r="B9472" t="s">
        <v>4640</v>
      </c>
      <c r="C9472" t="s">
        <v>4641</v>
      </c>
      <c r="D9472" t="s">
        <v>23</v>
      </c>
      <c r="E9472" t="s">
        <v>10</v>
      </c>
      <c r="F9472" t="s">
        <v>24</v>
      </c>
      <c r="G9472">
        <v>3917</v>
      </c>
      <c r="H9472" t="s">
        <v>8</v>
      </c>
      <c r="I9472" t="s">
        <v>8</v>
      </c>
      <c r="J9472" t="s">
        <v>8</v>
      </c>
      <c r="K9472" t="s">
        <v>6766</v>
      </c>
    </row>
    <row r="9473" spans="1:11" x14ac:dyDescent="0.25">
      <c r="A9473">
        <v>5885</v>
      </c>
      <c r="B9473" t="s">
        <v>4642</v>
      </c>
      <c r="C9473" t="s">
        <v>4643</v>
      </c>
      <c r="D9473" t="s">
        <v>9</v>
      </c>
      <c r="E9473" t="s">
        <v>10</v>
      </c>
      <c r="F9473" t="s">
        <v>487</v>
      </c>
      <c r="G9473">
        <v>3918</v>
      </c>
      <c r="H9473" t="s">
        <v>8</v>
      </c>
      <c r="I9473" t="s">
        <v>8</v>
      </c>
      <c r="J9473" t="s">
        <v>8</v>
      </c>
      <c r="K9473" t="s">
        <v>6766</v>
      </c>
    </row>
    <row r="9474" spans="1:11" x14ac:dyDescent="0.25">
      <c r="A9474">
        <v>5886</v>
      </c>
      <c r="B9474" t="s">
        <v>6182</v>
      </c>
      <c r="C9474" t="s">
        <v>6183</v>
      </c>
      <c r="D9474" t="s">
        <v>211</v>
      </c>
      <c r="E9474" t="s">
        <v>10</v>
      </c>
      <c r="F9474" t="s">
        <v>212</v>
      </c>
      <c r="G9474">
        <v>3919</v>
      </c>
      <c r="H9474" t="s">
        <v>8</v>
      </c>
      <c r="I9474" t="s">
        <v>8</v>
      </c>
      <c r="J9474" t="s">
        <v>8</v>
      </c>
      <c r="K9474" t="s">
        <v>6766</v>
      </c>
    </row>
    <row r="9475" spans="1:11" x14ac:dyDescent="0.25">
      <c r="A9475">
        <v>5887</v>
      </c>
      <c r="B9475" t="s">
        <v>4644</v>
      </c>
      <c r="C9475" t="s">
        <v>4645</v>
      </c>
      <c r="D9475" t="s">
        <v>27</v>
      </c>
      <c r="E9475" t="s">
        <v>10</v>
      </c>
      <c r="F9475" t="s">
        <v>29</v>
      </c>
      <c r="G9475">
        <v>3920</v>
      </c>
      <c r="H9475" t="s">
        <v>8</v>
      </c>
      <c r="I9475" t="s">
        <v>8</v>
      </c>
      <c r="J9475" t="s">
        <v>8</v>
      </c>
      <c r="K9475" t="s">
        <v>6766</v>
      </c>
    </row>
    <row r="9476" spans="1:11" x14ac:dyDescent="0.25">
      <c r="A9476">
        <v>5888</v>
      </c>
      <c r="B9476" t="s">
        <v>4646</v>
      </c>
      <c r="C9476" t="s">
        <v>4647</v>
      </c>
      <c r="D9476" t="s">
        <v>20</v>
      </c>
      <c r="E9476" t="s">
        <v>21</v>
      </c>
      <c r="F9476" t="s">
        <v>638</v>
      </c>
      <c r="G9476">
        <v>3921</v>
      </c>
      <c r="H9476" t="s">
        <v>8</v>
      </c>
      <c r="I9476" t="s">
        <v>8</v>
      </c>
      <c r="J9476" t="s">
        <v>8</v>
      </c>
      <c r="K9476" t="s">
        <v>6766</v>
      </c>
    </row>
    <row r="9477" spans="1:11" x14ac:dyDescent="0.25">
      <c r="A9477">
        <v>5888</v>
      </c>
      <c r="B9477" t="s">
        <v>4646</v>
      </c>
      <c r="C9477" t="s">
        <v>4647</v>
      </c>
      <c r="D9477" t="s">
        <v>20</v>
      </c>
      <c r="E9477" t="s">
        <v>21</v>
      </c>
      <c r="F9477" t="s">
        <v>638</v>
      </c>
      <c r="G9477">
        <v>3921</v>
      </c>
      <c r="H9477" t="s">
        <v>8</v>
      </c>
      <c r="I9477" t="s">
        <v>8</v>
      </c>
      <c r="J9477" t="s">
        <v>8</v>
      </c>
      <c r="K9477" t="s">
        <v>6766</v>
      </c>
    </row>
    <row r="9478" spans="1:11" x14ac:dyDescent="0.25">
      <c r="A9478">
        <v>5889</v>
      </c>
      <c r="B9478" t="s">
        <v>4648</v>
      </c>
      <c r="C9478" t="s">
        <v>4649</v>
      </c>
      <c r="D9478" t="s">
        <v>18</v>
      </c>
      <c r="E9478" t="s">
        <v>10</v>
      </c>
      <c r="F9478" t="s">
        <v>19</v>
      </c>
      <c r="G9478">
        <v>3922</v>
      </c>
      <c r="H9478" t="s">
        <v>8</v>
      </c>
      <c r="I9478" t="s">
        <v>8</v>
      </c>
      <c r="J9478" t="s">
        <v>8</v>
      </c>
      <c r="K9478" t="s">
        <v>6766</v>
      </c>
    </row>
    <row r="9479" spans="1:11" x14ac:dyDescent="0.25">
      <c r="A9479">
        <v>5889</v>
      </c>
      <c r="B9479" t="s">
        <v>4648</v>
      </c>
      <c r="C9479" t="s">
        <v>4649</v>
      </c>
      <c r="D9479" t="s">
        <v>18</v>
      </c>
      <c r="E9479" t="s">
        <v>10</v>
      </c>
      <c r="F9479" t="s">
        <v>19</v>
      </c>
      <c r="G9479">
        <v>3922</v>
      </c>
      <c r="H9479" t="s">
        <v>8</v>
      </c>
      <c r="I9479" t="s">
        <v>8</v>
      </c>
      <c r="J9479" t="s">
        <v>8</v>
      </c>
      <c r="K9479" t="s">
        <v>6766</v>
      </c>
    </row>
    <row r="9480" spans="1:11" x14ac:dyDescent="0.25">
      <c r="A9480">
        <v>5891</v>
      </c>
      <c r="B9480" t="s">
        <v>4650</v>
      </c>
      <c r="C9480" t="s">
        <v>3665</v>
      </c>
      <c r="D9480" t="s">
        <v>8</v>
      </c>
      <c r="E9480" t="s">
        <v>8</v>
      </c>
      <c r="F9480" t="s">
        <v>8</v>
      </c>
      <c r="G9480">
        <v>3923</v>
      </c>
      <c r="H9480" t="s">
        <v>8</v>
      </c>
      <c r="I9480" t="s">
        <v>8</v>
      </c>
      <c r="J9480" t="s">
        <v>8</v>
      </c>
      <c r="K9480" t="s">
        <v>6766</v>
      </c>
    </row>
    <row r="9481" spans="1:11" x14ac:dyDescent="0.25">
      <c r="A9481">
        <v>5892</v>
      </c>
      <c r="B9481" t="s">
        <v>4651</v>
      </c>
      <c r="C9481" t="s">
        <v>11756</v>
      </c>
      <c r="D9481" t="s">
        <v>9</v>
      </c>
      <c r="E9481" t="s">
        <v>10</v>
      </c>
      <c r="F9481" t="s">
        <v>889</v>
      </c>
      <c r="G9481">
        <v>3924</v>
      </c>
      <c r="H9481" t="s">
        <v>8</v>
      </c>
      <c r="I9481" t="s">
        <v>8</v>
      </c>
      <c r="J9481" t="s">
        <v>8</v>
      </c>
      <c r="K9481" t="s">
        <v>6766</v>
      </c>
    </row>
    <row r="9482" spans="1:11" x14ac:dyDescent="0.25">
      <c r="A9482">
        <v>5893</v>
      </c>
      <c r="B9482" t="s">
        <v>4652</v>
      </c>
      <c r="C9482" t="s">
        <v>4653</v>
      </c>
      <c r="D9482" t="s">
        <v>9</v>
      </c>
      <c r="E9482" t="s">
        <v>10</v>
      </c>
      <c r="F9482" t="s">
        <v>48</v>
      </c>
      <c r="G9482">
        <v>3925</v>
      </c>
      <c r="H9482" t="s">
        <v>8</v>
      </c>
      <c r="I9482" t="s">
        <v>8</v>
      </c>
      <c r="J9482" t="s">
        <v>8</v>
      </c>
      <c r="K9482" t="s">
        <v>6766</v>
      </c>
    </row>
    <row r="9483" spans="1:11" x14ac:dyDescent="0.25">
      <c r="A9483">
        <v>5893</v>
      </c>
      <c r="B9483" t="s">
        <v>4652</v>
      </c>
      <c r="C9483" t="s">
        <v>4653</v>
      </c>
      <c r="D9483" t="s">
        <v>9</v>
      </c>
      <c r="E9483" t="s">
        <v>10</v>
      </c>
      <c r="F9483" t="s">
        <v>48</v>
      </c>
      <c r="G9483">
        <v>3925</v>
      </c>
      <c r="H9483" t="s">
        <v>8</v>
      </c>
      <c r="I9483" t="s">
        <v>8</v>
      </c>
      <c r="J9483" t="s">
        <v>8</v>
      </c>
      <c r="K9483" t="s">
        <v>6766</v>
      </c>
    </row>
    <row r="9484" spans="1:11" x14ac:dyDescent="0.25">
      <c r="A9484">
        <v>5894</v>
      </c>
      <c r="B9484" t="s">
        <v>4654</v>
      </c>
      <c r="C9484" t="s">
        <v>3995</v>
      </c>
      <c r="D9484" t="s">
        <v>8</v>
      </c>
      <c r="E9484" t="s">
        <v>8</v>
      </c>
      <c r="F9484" t="s">
        <v>8</v>
      </c>
      <c r="G9484">
        <v>3926</v>
      </c>
      <c r="H9484" t="s">
        <v>8</v>
      </c>
      <c r="I9484" t="s">
        <v>8</v>
      </c>
      <c r="J9484" t="s">
        <v>8</v>
      </c>
      <c r="K9484" t="s">
        <v>6766</v>
      </c>
    </row>
    <row r="9485" spans="1:11" x14ac:dyDescent="0.25">
      <c r="A9485">
        <v>5895</v>
      </c>
      <c r="B9485" t="s">
        <v>4655</v>
      </c>
      <c r="C9485" t="s">
        <v>4656</v>
      </c>
      <c r="D9485" t="s">
        <v>994</v>
      </c>
      <c r="E9485" t="s">
        <v>105</v>
      </c>
      <c r="F9485" t="s">
        <v>4657</v>
      </c>
      <c r="G9485">
        <v>3927</v>
      </c>
      <c r="H9485" t="s">
        <v>8</v>
      </c>
      <c r="I9485" t="s">
        <v>8</v>
      </c>
      <c r="J9485" t="s">
        <v>8</v>
      </c>
      <c r="K9485" t="s">
        <v>6766</v>
      </c>
    </row>
    <row r="9486" spans="1:11" x14ac:dyDescent="0.25">
      <c r="A9486">
        <v>5896</v>
      </c>
      <c r="B9486" t="s">
        <v>8661</v>
      </c>
      <c r="C9486" t="s">
        <v>7273</v>
      </c>
      <c r="D9486" t="s">
        <v>9</v>
      </c>
      <c r="E9486" t="s">
        <v>10</v>
      </c>
      <c r="F9486" t="s">
        <v>889</v>
      </c>
      <c r="G9486">
        <v>3928</v>
      </c>
      <c r="H9486" t="s">
        <v>8</v>
      </c>
      <c r="I9486" t="s">
        <v>8</v>
      </c>
      <c r="J9486" t="s">
        <v>8</v>
      </c>
      <c r="K9486" t="s">
        <v>6766</v>
      </c>
    </row>
    <row r="9487" spans="1:11" x14ac:dyDescent="0.25">
      <c r="A9487">
        <v>5897</v>
      </c>
      <c r="B9487" t="s">
        <v>4658</v>
      </c>
      <c r="C9487" t="s">
        <v>4659</v>
      </c>
      <c r="D9487" t="s">
        <v>4660</v>
      </c>
      <c r="E9487" t="s">
        <v>10</v>
      </c>
      <c r="F9487" t="s">
        <v>4661</v>
      </c>
      <c r="G9487">
        <v>3929</v>
      </c>
      <c r="H9487" t="s">
        <v>8</v>
      </c>
      <c r="I9487" t="s">
        <v>8</v>
      </c>
      <c r="J9487" t="s">
        <v>8</v>
      </c>
      <c r="K9487" t="s">
        <v>6766</v>
      </c>
    </row>
    <row r="9488" spans="1:11" x14ac:dyDescent="0.25">
      <c r="A9488">
        <v>5897</v>
      </c>
      <c r="B9488" t="s">
        <v>4658</v>
      </c>
      <c r="C9488" t="s">
        <v>4659</v>
      </c>
      <c r="D9488" t="s">
        <v>4660</v>
      </c>
      <c r="E9488" t="s">
        <v>10</v>
      </c>
      <c r="F9488" t="s">
        <v>4661</v>
      </c>
      <c r="G9488">
        <v>3929</v>
      </c>
      <c r="H9488" t="s">
        <v>8</v>
      </c>
      <c r="I9488" t="s">
        <v>8</v>
      </c>
      <c r="J9488" t="s">
        <v>8</v>
      </c>
      <c r="K9488" t="s">
        <v>6766</v>
      </c>
    </row>
    <row r="9489" spans="1:11" x14ac:dyDescent="0.25">
      <c r="A9489">
        <v>5898</v>
      </c>
      <c r="B9489" t="s">
        <v>4631</v>
      </c>
      <c r="C9489" t="s">
        <v>2504</v>
      </c>
      <c r="D9489" t="s">
        <v>146</v>
      </c>
      <c r="E9489" t="s">
        <v>75</v>
      </c>
      <c r="F9489" t="s">
        <v>12430</v>
      </c>
      <c r="G9489">
        <v>3930</v>
      </c>
      <c r="H9489" t="s">
        <v>8</v>
      </c>
      <c r="I9489" t="s">
        <v>8</v>
      </c>
      <c r="J9489" t="s">
        <v>8</v>
      </c>
      <c r="K9489" t="s">
        <v>6766</v>
      </c>
    </row>
    <row r="9490" spans="1:11" x14ac:dyDescent="0.25">
      <c r="A9490">
        <v>5899</v>
      </c>
      <c r="B9490" t="s">
        <v>4662</v>
      </c>
      <c r="C9490" t="s">
        <v>4663</v>
      </c>
      <c r="D9490" t="s">
        <v>9</v>
      </c>
      <c r="E9490" t="s">
        <v>10</v>
      </c>
      <c r="F9490" t="s">
        <v>2867</v>
      </c>
      <c r="G9490">
        <v>3931</v>
      </c>
      <c r="H9490" t="s">
        <v>8</v>
      </c>
      <c r="I9490" t="s">
        <v>8</v>
      </c>
      <c r="J9490" t="s">
        <v>8</v>
      </c>
      <c r="K9490" t="s">
        <v>6766</v>
      </c>
    </row>
    <row r="9491" spans="1:11" x14ac:dyDescent="0.25">
      <c r="A9491">
        <v>5900</v>
      </c>
      <c r="B9491" t="s">
        <v>4664</v>
      </c>
      <c r="C9491" t="s">
        <v>4665</v>
      </c>
      <c r="D9491" t="s">
        <v>4666</v>
      </c>
      <c r="E9491" t="s">
        <v>110</v>
      </c>
      <c r="F9491" t="s">
        <v>4667</v>
      </c>
      <c r="G9491">
        <v>3932</v>
      </c>
      <c r="H9491" t="s">
        <v>8</v>
      </c>
      <c r="I9491" t="s">
        <v>8</v>
      </c>
      <c r="J9491" t="s">
        <v>8</v>
      </c>
      <c r="K9491" t="s">
        <v>6766</v>
      </c>
    </row>
    <row r="9492" spans="1:11" x14ac:dyDescent="0.25">
      <c r="A9492">
        <v>5904</v>
      </c>
      <c r="B9492" t="s">
        <v>4693</v>
      </c>
      <c r="C9492" t="s">
        <v>4694</v>
      </c>
      <c r="D9492" t="s">
        <v>63</v>
      </c>
      <c r="E9492" t="s">
        <v>10</v>
      </c>
      <c r="F9492" t="s">
        <v>64</v>
      </c>
      <c r="G9492">
        <v>3934</v>
      </c>
      <c r="H9492" t="s">
        <v>8</v>
      </c>
      <c r="I9492" t="s">
        <v>8</v>
      </c>
      <c r="J9492" t="s">
        <v>8</v>
      </c>
      <c r="K9492" t="s">
        <v>6766</v>
      </c>
    </row>
    <row r="9493" spans="1:11" x14ac:dyDescent="0.25">
      <c r="A9493">
        <v>5905</v>
      </c>
      <c r="B9493" t="s">
        <v>4695</v>
      </c>
      <c r="C9493" t="s">
        <v>4696</v>
      </c>
      <c r="D9493" t="s">
        <v>224</v>
      </c>
      <c r="E9493" t="s">
        <v>95</v>
      </c>
      <c r="F9493" t="s">
        <v>4697</v>
      </c>
      <c r="G9493">
        <v>3935</v>
      </c>
      <c r="H9493" t="s">
        <v>8</v>
      </c>
      <c r="I9493" t="s">
        <v>8</v>
      </c>
      <c r="J9493" t="s">
        <v>8</v>
      </c>
      <c r="K9493" t="s">
        <v>6766</v>
      </c>
    </row>
    <row r="9494" spans="1:11" x14ac:dyDescent="0.25">
      <c r="A9494">
        <v>5906</v>
      </c>
      <c r="B9494" t="s">
        <v>4698</v>
      </c>
      <c r="C9494" t="s">
        <v>4699</v>
      </c>
      <c r="D9494" t="s">
        <v>2631</v>
      </c>
      <c r="E9494" t="s">
        <v>105</v>
      </c>
      <c r="F9494" t="s">
        <v>4700</v>
      </c>
      <c r="G9494">
        <v>3936</v>
      </c>
      <c r="H9494" t="s">
        <v>8</v>
      </c>
      <c r="I9494" t="s">
        <v>8</v>
      </c>
      <c r="J9494" t="s">
        <v>8</v>
      </c>
      <c r="K9494" t="s">
        <v>6766</v>
      </c>
    </row>
    <row r="9495" spans="1:11" x14ac:dyDescent="0.25">
      <c r="A9495">
        <v>5908</v>
      </c>
      <c r="B9495" t="s">
        <v>7624</v>
      </c>
      <c r="C9495" t="s">
        <v>467</v>
      </c>
      <c r="D9495" t="s">
        <v>27</v>
      </c>
      <c r="E9495" t="s">
        <v>10</v>
      </c>
      <c r="F9495" t="s">
        <v>65</v>
      </c>
      <c r="G9495">
        <v>3938</v>
      </c>
      <c r="H9495" t="s">
        <v>8</v>
      </c>
      <c r="I9495" t="s">
        <v>8</v>
      </c>
      <c r="J9495" t="s">
        <v>8</v>
      </c>
      <c r="K9495" t="s">
        <v>6766</v>
      </c>
    </row>
    <row r="9496" spans="1:11" x14ac:dyDescent="0.25">
      <c r="A9496">
        <v>5908</v>
      </c>
      <c r="B9496" t="s">
        <v>7624</v>
      </c>
      <c r="C9496" t="s">
        <v>467</v>
      </c>
      <c r="D9496" t="s">
        <v>27</v>
      </c>
      <c r="E9496" t="s">
        <v>10</v>
      </c>
      <c r="F9496" t="s">
        <v>65</v>
      </c>
      <c r="G9496">
        <v>3938</v>
      </c>
      <c r="H9496" t="s">
        <v>8</v>
      </c>
      <c r="I9496" t="s">
        <v>8</v>
      </c>
      <c r="J9496" t="s">
        <v>8</v>
      </c>
      <c r="K9496" t="s">
        <v>6766</v>
      </c>
    </row>
    <row r="9497" spans="1:11" x14ac:dyDescent="0.25">
      <c r="A9497">
        <v>5908</v>
      </c>
      <c r="B9497" t="s">
        <v>7624</v>
      </c>
      <c r="C9497" t="s">
        <v>467</v>
      </c>
      <c r="D9497" t="s">
        <v>27</v>
      </c>
      <c r="E9497" t="s">
        <v>10</v>
      </c>
      <c r="F9497" t="s">
        <v>65</v>
      </c>
      <c r="G9497">
        <v>3938</v>
      </c>
      <c r="H9497" t="s">
        <v>8</v>
      </c>
      <c r="I9497" t="s">
        <v>8</v>
      </c>
      <c r="J9497" t="s">
        <v>8</v>
      </c>
      <c r="K9497" t="s">
        <v>6766</v>
      </c>
    </row>
    <row r="9498" spans="1:11" x14ac:dyDescent="0.25">
      <c r="A9498">
        <v>5908</v>
      </c>
      <c r="B9498" t="s">
        <v>7624</v>
      </c>
      <c r="C9498" t="s">
        <v>467</v>
      </c>
      <c r="D9498" t="s">
        <v>27</v>
      </c>
      <c r="E9498" t="s">
        <v>10</v>
      </c>
      <c r="F9498" t="s">
        <v>65</v>
      </c>
      <c r="G9498">
        <v>3938</v>
      </c>
      <c r="H9498" t="s">
        <v>8</v>
      </c>
      <c r="I9498" t="s">
        <v>8</v>
      </c>
      <c r="J9498" t="s">
        <v>8</v>
      </c>
      <c r="K9498" t="s">
        <v>6766</v>
      </c>
    </row>
    <row r="9499" spans="1:11" x14ac:dyDescent="0.25">
      <c r="A9499">
        <v>5908</v>
      </c>
      <c r="B9499" t="s">
        <v>7624</v>
      </c>
      <c r="C9499" t="s">
        <v>467</v>
      </c>
      <c r="D9499" t="s">
        <v>27</v>
      </c>
      <c r="E9499" t="s">
        <v>10</v>
      </c>
      <c r="F9499" t="s">
        <v>65</v>
      </c>
      <c r="G9499">
        <v>3938</v>
      </c>
      <c r="H9499" t="s">
        <v>8</v>
      </c>
      <c r="I9499" t="s">
        <v>8</v>
      </c>
      <c r="J9499" t="s">
        <v>8</v>
      </c>
      <c r="K9499" t="s">
        <v>6766</v>
      </c>
    </row>
    <row r="9500" spans="1:11" x14ac:dyDescent="0.25">
      <c r="A9500">
        <v>5909</v>
      </c>
      <c r="B9500" t="s">
        <v>4701</v>
      </c>
      <c r="C9500" t="s">
        <v>4702</v>
      </c>
      <c r="D9500" t="s">
        <v>9</v>
      </c>
      <c r="E9500" t="s">
        <v>10</v>
      </c>
      <c r="F9500" t="s">
        <v>219</v>
      </c>
      <c r="G9500">
        <v>3939</v>
      </c>
      <c r="H9500" t="s">
        <v>8</v>
      </c>
      <c r="I9500" t="s">
        <v>8</v>
      </c>
      <c r="J9500" t="s">
        <v>8</v>
      </c>
      <c r="K9500" t="s">
        <v>6766</v>
      </c>
    </row>
    <row r="9501" spans="1:11" x14ac:dyDescent="0.25">
      <c r="A9501">
        <v>5910</v>
      </c>
      <c r="B9501" t="s">
        <v>4703</v>
      </c>
      <c r="C9501" t="s">
        <v>1386</v>
      </c>
      <c r="D9501" t="s">
        <v>1387</v>
      </c>
      <c r="E9501" t="s">
        <v>110</v>
      </c>
      <c r="F9501" t="s">
        <v>1388</v>
      </c>
      <c r="G9501">
        <v>3940</v>
      </c>
      <c r="H9501" t="s">
        <v>8</v>
      </c>
      <c r="I9501" t="s">
        <v>8</v>
      </c>
      <c r="J9501" t="s">
        <v>8</v>
      </c>
      <c r="K9501" t="s">
        <v>6766</v>
      </c>
    </row>
    <row r="9502" spans="1:11" x14ac:dyDescent="0.25">
      <c r="A9502">
        <v>5911</v>
      </c>
      <c r="B9502" t="s">
        <v>4704</v>
      </c>
      <c r="C9502" t="s">
        <v>4705</v>
      </c>
      <c r="D9502" t="s">
        <v>518</v>
      </c>
      <c r="E9502" t="s">
        <v>10</v>
      </c>
      <c r="F9502" t="s">
        <v>519</v>
      </c>
      <c r="G9502">
        <v>3941</v>
      </c>
      <c r="H9502" t="s">
        <v>8</v>
      </c>
      <c r="I9502" t="s">
        <v>8</v>
      </c>
      <c r="J9502" t="s">
        <v>8</v>
      </c>
      <c r="K9502" t="s">
        <v>6766</v>
      </c>
    </row>
    <row r="9503" spans="1:11" x14ac:dyDescent="0.25">
      <c r="A9503">
        <v>5912</v>
      </c>
      <c r="B9503" t="s">
        <v>4706</v>
      </c>
      <c r="C9503" t="s">
        <v>4707</v>
      </c>
      <c r="D9503" t="s">
        <v>367</v>
      </c>
      <c r="E9503" t="s">
        <v>10</v>
      </c>
      <c r="F9503" t="s">
        <v>368</v>
      </c>
      <c r="G9503">
        <v>3942</v>
      </c>
      <c r="H9503" t="s">
        <v>8</v>
      </c>
      <c r="I9503" t="s">
        <v>8</v>
      </c>
      <c r="J9503" t="s">
        <v>8</v>
      </c>
      <c r="K9503" t="s">
        <v>6766</v>
      </c>
    </row>
    <row r="9504" spans="1:11" x14ac:dyDescent="0.25">
      <c r="A9504">
        <v>5913</v>
      </c>
      <c r="B9504" t="s">
        <v>8621</v>
      </c>
      <c r="C9504" t="s">
        <v>8622</v>
      </c>
      <c r="D9504" t="s">
        <v>63</v>
      </c>
      <c r="E9504" t="s">
        <v>10</v>
      </c>
      <c r="F9504" t="s">
        <v>64</v>
      </c>
      <c r="G9504">
        <v>3943</v>
      </c>
      <c r="H9504" t="s">
        <v>8</v>
      </c>
      <c r="I9504" t="s">
        <v>8</v>
      </c>
      <c r="J9504" t="s">
        <v>8</v>
      </c>
      <c r="K9504" t="s">
        <v>6766</v>
      </c>
    </row>
    <row r="9505" spans="1:11" x14ac:dyDescent="0.25">
      <c r="A9505">
        <v>5913</v>
      </c>
      <c r="B9505" t="s">
        <v>8621</v>
      </c>
      <c r="C9505" t="s">
        <v>8622</v>
      </c>
      <c r="D9505" t="s">
        <v>63</v>
      </c>
      <c r="E9505" t="s">
        <v>10</v>
      </c>
      <c r="F9505" t="s">
        <v>64</v>
      </c>
      <c r="G9505">
        <v>3943</v>
      </c>
      <c r="H9505" t="s">
        <v>8</v>
      </c>
      <c r="I9505" t="s">
        <v>8</v>
      </c>
      <c r="J9505" t="s">
        <v>8</v>
      </c>
      <c r="K9505" t="s">
        <v>6766</v>
      </c>
    </row>
    <row r="9506" spans="1:11" x14ac:dyDescent="0.25">
      <c r="A9506">
        <v>5914</v>
      </c>
      <c r="B9506" t="s">
        <v>4708</v>
      </c>
      <c r="C9506" t="s">
        <v>4709</v>
      </c>
      <c r="D9506" t="s">
        <v>9</v>
      </c>
      <c r="E9506" t="s">
        <v>10</v>
      </c>
      <c r="F9506" t="s">
        <v>4710</v>
      </c>
      <c r="G9506">
        <v>3944</v>
      </c>
      <c r="H9506" t="s">
        <v>8</v>
      </c>
      <c r="I9506" t="s">
        <v>8</v>
      </c>
      <c r="J9506" t="s">
        <v>8</v>
      </c>
      <c r="K9506" t="s">
        <v>6766</v>
      </c>
    </row>
    <row r="9507" spans="1:11" x14ac:dyDescent="0.25">
      <c r="A9507">
        <v>5916</v>
      </c>
      <c r="B9507" t="s">
        <v>4711</v>
      </c>
      <c r="C9507" t="s">
        <v>4712</v>
      </c>
      <c r="D9507" t="s">
        <v>27</v>
      </c>
      <c r="E9507" t="s">
        <v>10</v>
      </c>
      <c r="F9507" t="s">
        <v>197</v>
      </c>
      <c r="G9507">
        <v>3945</v>
      </c>
      <c r="H9507" t="s">
        <v>8</v>
      </c>
      <c r="I9507" t="s">
        <v>8</v>
      </c>
      <c r="J9507" t="s">
        <v>8</v>
      </c>
      <c r="K9507" t="s">
        <v>6766</v>
      </c>
    </row>
    <row r="9508" spans="1:11" x14ac:dyDescent="0.25">
      <c r="A9508">
        <v>5917</v>
      </c>
      <c r="B9508" t="s">
        <v>4127</v>
      </c>
      <c r="C9508" t="s">
        <v>4607</v>
      </c>
      <c r="D9508" t="s">
        <v>8</v>
      </c>
      <c r="E9508" t="s">
        <v>8</v>
      </c>
      <c r="F9508" t="s">
        <v>8</v>
      </c>
      <c r="G9508">
        <v>3946</v>
      </c>
      <c r="H9508" t="s">
        <v>8</v>
      </c>
      <c r="I9508" t="s">
        <v>8</v>
      </c>
      <c r="J9508" t="s">
        <v>8</v>
      </c>
      <c r="K9508" t="s">
        <v>6766</v>
      </c>
    </row>
    <row r="9509" spans="1:11" x14ac:dyDescent="0.25">
      <c r="A9509">
        <v>5918</v>
      </c>
      <c r="B9509" t="s">
        <v>4713</v>
      </c>
      <c r="C9509" t="s">
        <v>4714</v>
      </c>
      <c r="D9509" t="s">
        <v>27</v>
      </c>
      <c r="E9509" t="s">
        <v>10</v>
      </c>
      <c r="F9509" t="s">
        <v>29</v>
      </c>
      <c r="G9509">
        <v>3947</v>
      </c>
      <c r="H9509" t="s">
        <v>8</v>
      </c>
      <c r="I9509" t="s">
        <v>8</v>
      </c>
      <c r="J9509" t="s">
        <v>8</v>
      </c>
      <c r="K9509" t="s">
        <v>6766</v>
      </c>
    </row>
    <row r="9510" spans="1:11" x14ac:dyDescent="0.25">
      <c r="A9510">
        <v>5919</v>
      </c>
      <c r="B9510" t="s">
        <v>7137</v>
      </c>
      <c r="C9510" t="s">
        <v>3499</v>
      </c>
      <c r="D9510" t="s">
        <v>8</v>
      </c>
      <c r="E9510" t="s">
        <v>8</v>
      </c>
      <c r="F9510" t="s">
        <v>8</v>
      </c>
      <c r="G9510">
        <v>3948</v>
      </c>
      <c r="H9510" t="s">
        <v>8</v>
      </c>
      <c r="I9510" t="s">
        <v>8</v>
      </c>
      <c r="J9510" t="s">
        <v>8</v>
      </c>
      <c r="K9510" t="s">
        <v>6766</v>
      </c>
    </row>
    <row r="9511" spans="1:11" x14ac:dyDescent="0.25">
      <c r="A9511">
        <v>5920</v>
      </c>
      <c r="B9511" t="s">
        <v>4715</v>
      </c>
      <c r="C9511" t="s">
        <v>4716</v>
      </c>
      <c r="D9511" t="s">
        <v>93</v>
      </c>
      <c r="E9511" t="s">
        <v>10</v>
      </c>
      <c r="F9511" t="s">
        <v>197</v>
      </c>
      <c r="G9511">
        <v>3949</v>
      </c>
      <c r="H9511" t="s">
        <v>8</v>
      </c>
      <c r="I9511" t="s">
        <v>8</v>
      </c>
      <c r="J9511" t="s">
        <v>8</v>
      </c>
      <c r="K9511" t="s">
        <v>6766</v>
      </c>
    </row>
    <row r="9512" spans="1:11" x14ac:dyDescent="0.25">
      <c r="A9512">
        <v>5921</v>
      </c>
      <c r="B9512" t="s">
        <v>4717</v>
      </c>
      <c r="C9512" t="s">
        <v>4718</v>
      </c>
      <c r="D9512" t="s">
        <v>93</v>
      </c>
      <c r="E9512" t="s">
        <v>10</v>
      </c>
      <c r="F9512" t="s">
        <v>65</v>
      </c>
      <c r="G9512">
        <v>3950</v>
      </c>
      <c r="H9512" t="s">
        <v>8</v>
      </c>
      <c r="I9512" t="s">
        <v>8</v>
      </c>
      <c r="J9512" t="s">
        <v>8</v>
      </c>
      <c r="K9512" t="s">
        <v>6766</v>
      </c>
    </row>
    <row r="9513" spans="1:11" x14ac:dyDescent="0.25">
      <c r="A9513">
        <v>5922</v>
      </c>
      <c r="B9513" t="s">
        <v>4719</v>
      </c>
      <c r="C9513" t="s">
        <v>4720</v>
      </c>
      <c r="D9513" t="s">
        <v>161</v>
      </c>
      <c r="E9513" t="s">
        <v>10</v>
      </c>
      <c r="F9513" t="s">
        <v>60</v>
      </c>
      <c r="G9513">
        <v>3951</v>
      </c>
      <c r="H9513" t="s">
        <v>8</v>
      </c>
      <c r="I9513" t="s">
        <v>8</v>
      </c>
      <c r="J9513" t="s">
        <v>8</v>
      </c>
      <c r="K9513" t="s">
        <v>6766</v>
      </c>
    </row>
    <row r="9514" spans="1:11" x14ac:dyDescent="0.25">
      <c r="A9514">
        <v>5923</v>
      </c>
      <c r="B9514" t="s">
        <v>4721</v>
      </c>
      <c r="C9514" t="s">
        <v>4722</v>
      </c>
      <c r="D9514" t="s">
        <v>3012</v>
      </c>
      <c r="E9514" t="s">
        <v>10</v>
      </c>
      <c r="F9514" t="s">
        <v>3013</v>
      </c>
      <c r="G9514">
        <v>3952</v>
      </c>
      <c r="H9514" t="s">
        <v>8</v>
      </c>
      <c r="I9514" t="s">
        <v>8</v>
      </c>
      <c r="J9514" t="s">
        <v>8</v>
      </c>
      <c r="K9514" t="s">
        <v>6766</v>
      </c>
    </row>
    <row r="9515" spans="1:11" x14ac:dyDescent="0.25">
      <c r="A9515">
        <v>5924</v>
      </c>
      <c r="B9515" t="s">
        <v>4723</v>
      </c>
      <c r="C9515" t="s">
        <v>3522</v>
      </c>
      <c r="D9515" t="s">
        <v>8</v>
      </c>
      <c r="E9515" t="s">
        <v>8</v>
      </c>
      <c r="F9515" t="s">
        <v>8</v>
      </c>
      <c r="G9515">
        <v>3953</v>
      </c>
      <c r="H9515" t="s">
        <v>8</v>
      </c>
      <c r="I9515" t="s">
        <v>8</v>
      </c>
      <c r="J9515" t="s">
        <v>8</v>
      </c>
      <c r="K9515" t="s">
        <v>6766</v>
      </c>
    </row>
    <row r="9516" spans="1:11" x14ac:dyDescent="0.25">
      <c r="A9516">
        <v>5925</v>
      </c>
      <c r="B9516" t="s">
        <v>4724</v>
      </c>
      <c r="C9516" t="s">
        <v>4725</v>
      </c>
      <c r="D9516" t="s">
        <v>9</v>
      </c>
      <c r="E9516" t="s">
        <v>10</v>
      </c>
      <c r="F9516" t="s">
        <v>564</v>
      </c>
      <c r="G9516">
        <v>3954</v>
      </c>
      <c r="H9516" t="s">
        <v>8</v>
      </c>
      <c r="I9516" t="s">
        <v>8</v>
      </c>
      <c r="J9516" t="s">
        <v>8</v>
      </c>
      <c r="K9516" t="s">
        <v>6766</v>
      </c>
    </row>
    <row r="9517" spans="1:11" x14ac:dyDescent="0.25">
      <c r="A9517">
        <v>5926</v>
      </c>
      <c r="B9517" t="s">
        <v>4726</v>
      </c>
      <c r="C9517" t="s">
        <v>3522</v>
      </c>
      <c r="D9517" t="s">
        <v>8</v>
      </c>
      <c r="E9517" t="s">
        <v>8</v>
      </c>
      <c r="F9517" t="s">
        <v>8</v>
      </c>
      <c r="G9517">
        <v>3955</v>
      </c>
      <c r="H9517" t="s">
        <v>8</v>
      </c>
      <c r="I9517" t="s">
        <v>8</v>
      </c>
      <c r="J9517" t="s">
        <v>8</v>
      </c>
      <c r="K9517" t="s">
        <v>6766</v>
      </c>
    </row>
    <row r="9518" spans="1:11" x14ac:dyDescent="0.25">
      <c r="A9518">
        <v>5927</v>
      </c>
      <c r="B9518" t="s">
        <v>4727</v>
      </c>
      <c r="C9518" t="s">
        <v>4728</v>
      </c>
      <c r="D9518" t="s">
        <v>51</v>
      </c>
      <c r="E9518" t="s">
        <v>52</v>
      </c>
      <c r="F9518" t="s">
        <v>4729</v>
      </c>
      <c r="G9518">
        <v>3956</v>
      </c>
      <c r="H9518" t="s">
        <v>8</v>
      </c>
      <c r="I9518" t="s">
        <v>8</v>
      </c>
      <c r="J9518" t="s">
        <v>8</v>
      </c>
      <c r="K9518" t="s">
        <v>6766</v>
      </c>
    </row>
    <row r="9519" spans="1:11" x14ac:dyDescent="0.25">
      <c r="A9519">
        <v>5929</v>
      </c>
      <c r="B9519" t="s">
        <v>4730</v>
      </c>
      <c r="C9519" t="s">
        <v>3497</v>
      </c>
      <c r="D9519" t="s">
        <v>8</v>
      </c>
      <c r="E9519" t="s">
        <v>8</v>
      </c>
      <c r="F9519" t="s">
        <v>8</v>
      </c>
      <c r="G9519">
        <v>3958</v>
      </c>
      <c r="H9519" t="s">
        <v>8</v>
      </c>
      <c r="I9519" t="s">
        <v>8</v>
      </c>
      <c r="J9519" t="s">
        <v>8</v>
      </c>
      <c r="K9519" t="s">
        <v>6766</v>
      </c>
    </row>
    <row r="9520" spans="1:11" x14ac:dyDescent="0.25">
      <c r="A9520">
        <v>5930</v>
      </c>
      <c r="B9520" t="s">
        <v>4731</v>
      </c>
      <c r="C9520" t="s">
        <v>3497</v>
      </c>
      <c r="D9520" t="s">
        <v>8</v>
      </c>
      <c r="E9520" t="s">
        <v>8</v>
      </c>
      <c r="F9520" t="s">
        <v>8</v>
      </c>
      <c r="G9520">
        <v>3959</v>
      </c>
      <c r="H9520" t="s">
        <v>8</v>
      </c>
      <c r="I9520" t="s">
        <v>8</v>
      </c>
      <c r="J9520" t="s">
        <v>8</v>
      </c>
      <c r="K9520" t="s">
        <v>6766</v>
      </c>
    </row>
    <row r="9521" spans="1:11" x14ac:dyDescent="0.25">
      <c r="A9521">
        <v>5931</v>
      </c>
      <c r="B9521" t="s">
        <v>4732</v>
      </c>
      <c r="C9521" t="s">
        <v>4733</v>
      </c>
      <c r="D9521" t="s">
        <v>237</v>
      </c>
      <c r="E9521" t="s">
        <v>10</v>
      </c>
      <c r="F9521" t="s">
        <v>238</v>
      </c>
      <c r="G9521">
        <v>3960</v>
      </c>
      <c r="H9521" t="s">
        <v>8</v>
      </c>
      <c r="I9521" t="s">
        <v>8</v>
      </c>
      <c r="J9521" t="s">
        <v>8</v>
      </c>
      <c r="K9521" t="s">
        <v>6766</v>
      </c>
    </row>
    <row r="9522" spans="1:11" x14ac:dyDescent="0.25">
      <c r="A9522">
        <v>5932</v>
      </c>
      <c r="B9522" t="s">
        <v>4734</v>
      </c>
      <c r="C9522" t="s">
        <v>12035</v>
      </c>
      <c r="D9522" t="s">
        <v>8</v>
      </c>
      <c r="E9522" t="s">
        <v>8</v>
      </c>
      <c r="F9522" t="s">
        <v>8</v>
      </c>
      <c r="G9522">
        <v>3961</v>
      </c>
      <c r="H9522" t="s">
        <v>8</v>
      </c>
      <c r="I9522" t="s">
        <v>8</v>
      </c>
      <c r="J9522" t="s">
        <v>8</v>
      </c>
      <c r="K9522" t="s">
        <v>6766</v>
      </c>
    </row>
    <row r="9523" spans="1:11" x14ac:dyDescent="0.25">
      <c r="A9523">
        <v>5933</v>
      </c>
      <c r="B9523" t="s">
        <v>4735</v>
      </c>
      <c r="C9523" t="s">
        <v>3497</v>
      </c>
      <c r="D9523" t="s">
        <v>8</v>
      </c>
      <c r="E9523" t="s">
        <v>8</v>
      </c>
      <c r="F9523" t="s">
        <v>8</v>
      </c>
      <c r="G9523">
        <v>3962</v>
      </c>
      <c r="H9523" t="s">
        <v>8</v>
      </c>
      <c r="I9523" t="s">
        <v>8</v>
      </c>
      <c r="J9523" t="s">
        <v>8</v>
      </c>
      <c r="K9523" t="s">
        <v>6766</v>
      </c>
    </row>
    <row r="9524" spans="1:11" x14ac:dyDescent="0.25">
      <c r="A9524">
        <v>5934</v>
      </c>
      <c r="B9524" t="s">
        <v>4736</v>
      </c>
      <c r="C9524" t="s">
        <v>4737</v>
      </c>
      <c r="D9524" t="s">
        <v>360</v>
      </c>
      <c r="E9524" t="s">
        <v>10</v>
      </c>
      <c r="F9524" t="s">
        <v>29</v>
      </c>
      <c r="G9524">
        <v>3963</v>
      </c>
      <c r="H9524" t="s">
        <v>8</v>
      </c>
      <c r="I9524" t="s">
        <v>8</v>
      </c>
      <c r="J9524" t="s">
        <v>8</v>
      </c>
      <c r="K9524" t="s">
        <v>6766</v>
      </c>
    </row>
    <row r="9525" spans="1:11" x14ac:dyDescent="0.25">
      <c r="A9525">
        <v>5935</v>
      </c>
      <c r="B9525" t="s">
        <v>4738</v>
      </c>
      <c r="C9525" t="s">
        <v>4739</v>
      </c>
      <c r="D9525" t="s">
        <v>27</v>
      </c>
      <c r="E9525" t="s">
        <v>10</v>
      </c>
      <c r="F9525" t="s">
        <v>29</v>
      </c>
      <c r="G9525">
        <v>3964</v>
      </c>
      <c r="H9525" t="s">
        <v>8</v>
      </c>
      <c r="I9525" t="s">
        <v>8</v>
      </c>
      <c r="J9525" t="s">
        <v>8</v>
      </c>
      <c r="K9525" t="s">
        <v>6766</v>
      </c>
    </row>
    <row r="9526" spans="1:11" x14ac:dyDescent="0.25">
      <c r="A9526">
        <v>5936</v>
      </c>
      <c r="B9526" t="s">
        <v>4740</v>
      </c>
      <c r="C9526" t="s">
        <v>4741</v>
      </c>
      <c r="D9526" t="s">
        <v>27</v>
      </c>
      <c r="E9526" t="s">
        <v>10</v>
      </c>
      <c r="F9526" t="s">
        <v>65</v>
      </c>
      <c r="G9526">
        <v>3965</v>
      </c>
      <c r="H9526" t="s">
        <v>8</v>
      </c>
      <c r="I9526" t="s">
        <v>8</v>
      </c>
      <c r="J9526" t="s">
        <v>8</v>
      </c>
      <c r="K9526" t="s">
        <v>6766</v>
      </c>
    </row>
    <row r="9527" spans="1:11" x14ac:dyDescent="0.25">
      <c r="A9527">
        <v>5937</v>
      </c>
      <c r="B9527" t="s">
        <v>4742</v>
      </c>
      <c r="C9527" t="s">
        <v>388</v>
      </c>
      <c r="D9527" t="s">
        <v>186</v>
      </c>
      <c r="E9527" t="s">
        <v>10</v>
      </c>
      <c r="F9527" t="s">
        <v>389</v>
      </c>
      <c r="G9527">
        <v>3966</v>
      </c>
      <c r="H9527" t="s">
        <v>8</v>
      </c>
      <c r="I9527" t="s">
        <v>8</v>
      </c>
      <c r="J9527" t="s">
        <v>8</v>
      </c>
      <c r="K9527" t="s">
        <v>6766</v>
      </c>
    </row>
    <row r="9528" spans="1:11" x14ac:dyDescent="0.25">
      <c r="A9528">
        <v>5938</v>
      </c>
      <c r="B9528" t="s">
        <v>4743</v>
      </c>
      <c r="C9528" t="s">
        <v>4744</v>
      </c>
      <c r="D9528" t="s">
        <v>59</v>
      </c>
      <c r="E9528" t="s">
        <v>10</v>
      </c>
      <c r="F9528" t="s">
        <v>60</v>
      </c>
      <c r="G9528">
        <v>3967</v>
      </c>
      <c r="H9528" t="s">
        <v>8</v>
      </c>
      <c r="I9528" t="s">
        <v>8</v>
      </c>
      <c r="J9528" t="s">
        <v>8</v>
      </c>
      <c r="K9528" t="s">
        <v>6766</v>
      </c>
    </row>
    <row r="9529" spans="1:11" x14ac:dyDescent="0.25">
      <c r="A9529">
        <v>5939</v>
      </c>
      <c r="B9529" t="s">
        <v>4745</v>
      </c>
      <c r="C9529" t="s">
        <v>4746</v>
      </c>
      <c r="D9529" t="s">
        <v>27</v>
      </c>
      <c r="E9529" t="s">
        <v>10</v>
      </c>
      <c r="F9529" t="s">
        <v>29</v>
      </c>
      <c r="G9529">
        <v>3968</v>
      </c>
      <c r="H9529" t="s">
        <v>8</v>
      </c>
      <c r="I9529" t="s">
        <v>8</v>
      </c>
      <c r="J9529" t="s">
        <v>8</v>
      </c>
      <c r="K9529" t="s">
        <v>6766</v>
      </c>
    </row>
    <row r="9530" spans="1:11" x14ac:dyDescent="0.25">
      <c r="A9530">
        <v>5940</v>
      </c>
      <c r="B9530" t="s">
        <v>4747</v>
      </c>
      <c r="C9530" t="s">
        <v>4748</v>
      </c>
      <c r="D9530" t="s">
        <v>360</v>
      </c>
      <c r="E9530" t="s">
        <v>10</v>
      </c>
      <c r="F9530" t="s">
        <v>29</v>
      </c>
      <c r="G9530">
        <v>3969</v>
      </c>
      <c r="H9530" t="s">
        <v>8</v>
      </c>
      <c r="I9530" t="s">
        <v>8</v>
      </c>
      <c r="J9530" t="s">
        <v>8</v>
      </c>
      <c r="K9530" t="s">
        <v>6766</v>
      </c>
    </row>
    <row r="9531" spans="1:11" x14ac:dyDescent="0.25">
      <c r="A9531">
        <v>5941</v>
      </c>
      <c r="B9531" t="s">
        <v>4749</v>
      </c>
      <c r="C9531" t="s">
        <v>6184</v>
      </c>
      <c r="D9531" t="s">
        <v>568</v>
      </c>
      <c r="E9531" t="s">
        <v>10</v>
      </c>
      <c r="F9531" t="s">
        <v>29</v>
      </c>
      <c r="G9531">
        <v>3970</v>
      </c>
      <c r="H9531" t="s">
        <v>8</v>
      </c>
      <c r="I9531" t="s">
        <v>8</v>
      </c>
      <c r="J9531" t="s">
        <v>8</v>
      </c>
      <c r="K9531" t="s">
        <v>6766</v>
      </c>
    </row>
    <row r="9532" spans="1:11" x14ac:dyDescent="0.25">
      <c r="A9532">
        <v>5942</v>
      </c>
      <c r="B9532" t="s">
        <v>6185</v>
      </c>
      <c r="C9532" t="s">
        <v>3995</v>
      </c>
      <c r="D9532" t="s">
        <v>8</v>
      </c>
      <c r="E9532" t="s">
        <v>8</v>
      </c>
      <c r="F9532" t="s">
        <v>8</v>
      </c>
      <c r="G9532">
        <v>3971</v>
      </c>
      <c r="H9532" t="s">
        <v>8</v>
      </c>
      <c r="I9532" t="s">
        <v>8</v>
      </c>
      <c r="J9532" t="s">
        <v>8</v>
      </c>
      <c r="K9532" t="s">
        <v>6766</v>
      </c>
    </row>
    <row r="9533" spans="1:11" x14ac:dyDescent="0.25">
      <c r="A9533">
        <v>5943</v>
      </c>
      <c r="B9533" t="s">
        <v>4750</v>
      </c>
      <c r="C9533" t="s">
        <v>4751</v>
      </c>
      <c r="D9533" t="s">
        <v>9</v>
      </c>
      <c r="E9533" t="s">
        <v>10</v>
      </c>
      <c r="F9533" t="s">
        <v>219</v>
      </c>
      <c r="G9533">
        <v>3972</v>
      </c>
      <c r="H9533" t="s">
        <v>8</v>
      </c>
      <c r="I9533" t="s">
        <v>8</v>
      </c>
      <c r="J9533" t="s">
        <v>8</v>
      </c>
      <c r="K9533" t="s">
        <v>6766</v>
      </c>
    </row>
    <row r="9534" spans="1:11" x14ac:dyDescent="0.25">
      <c r="A9534">
        <v>5944</v>
      </c>
      <c r="B9534" t="s">
        <v>4752</v>
      </c>
      <c r="C9534" t="s">
        <v>4753</v>
      </c>
      <c r="D9534" t="s">
        <v>27</v>
      </c>
      <c r="E9534" t="s">
        <v>10</v>
      </c>
      <c r="F9534" t="s">
        <v>65</v>
      </c>
      <c r="G9534">
        <v>3973</v>
      </c>
      <c r="H9534" t="s">
        <v>8</v>
      </c>
      <c r="I9534" t="s">
        <v>8</v>
      </c>
      <c r="J9534" t="s">
        <v>8</v>
      </c>
      <c r="K9534" t="s">
        <v>6766</v>
      </c>
    </row>
    <row r="9535" spans="1:11" x14ac:dyDescent="0.25">
      <c r="A9535">
        <v>5945</v>
      </c>
      <c r="B9535" t="s">
        <v>4754</v>
      </c>
      <c r="C9535" t="s">
        <v>12215</v>
      </c>
      <c r="D9535" t="s">
        <v>9</v>
      </c>
      <c r="E9535" t="s">
        <v>10</v>
      </c>
      <c r="F9535" t="s">
        <v>219</v>
      </c>
      <c r="G9535">
        <v>3974</v>
      </c>
      <c r="H9535" t="s">
        <v>8</v>
      </c>
      <c r="I9535" t="s">
        <v>8</v>
      </c>
      <c r="J9535" t="s">
        <v>8</v>
      </c>
      <c r="K9535" t="s">
        <v>6766</v>
      </c>
    </row>
    <row r="9536" spans="1:11" x14ac:dyDescent="0.25">
      <c r="A9536">
        <v>5945</v>
      </c>
      <c r="B9536" t="s">
        <v>4754</v>
      </c>
      <c r="C9536" t="s">
        <v>12215</v>
      </c>
      <c r="D9536" t="s">
        <v>9</v>
      </c>
      <c r="E9536" t="s">
        <v>10</v>
      </c>
      <c r="F9536" t="s">
        <v>219</v>
      </c>
      <c r="G9536">
        <v>3974</v>
      </c>
      <c r="H9536" t="s">
        <v>8</v>
      </c>
      <c r="I9536" t="s">
        <v>8</v>
      </c>
      <c r="J9536" t="s">
        <v>8</v>
      </c>
      <c r="K9536" t="s">
        <v>6766</v>
      </c>
    </row>
    <row r="9537" spans="1:11" x14ac:dyDescent="0.25">
      <c r="A9537">
        <v>5946</v>
      </c>
      <c r="B9537" t="s">
        <v>4755</v>
      </c>
      <c r="C9537" t="s">
        <v>4756</v>
      </c>
      <c r="D9537" t="s">
        <v>4194</v>
      </c>
      <c r="E9537" t="s">
        <v>10</v>
      </c>
      <c r="F9537" t="s">
        <v>60</v>
      </c>
      <c r="G9537">
        <v>3975</v>
      </c>
      <c r="H9537" t="s">
        <v>8</v>
      </c>
      <c r="I9537" t="s">
        <v>8</v>
      </c>
      <c r="J9537" t="s">
        <v>8</v>
      </c>
      <c r="K9537" t="s">
        <v>6766</v>
      </c>
    </row>
    <row r="9538" spans="1:11" x14ac:dyDescent="0.25">
      <c r="A9538">
        <v>5947</v>
      </c>
      <c r="B9538" t="s">
        <v>4757</v>
      </c>
      <c r="C9538" t="s">
        <v>4758</v>
      </c>
      <c r="D9538" t="s">
        <v>4759</v>
      </c>
      <c r="E9538" t="s">
        <v>397</v>
      </c>
      <c r="F9538" t="s">
        <v>4760</v>
      </c>
      <c r="G9538">
        <v>3976</v>
      </c>
      <c r="H9538" t="s">
        <v>8</v>
      </c>
      <c r="I9538" t="s">
        <v>8</v>
      </c>
      <c r="J9538" t="s">
        <v>8</v>
      </c>
      <c r="K9538" t="s">
        <v>6766</v>
      </c>
    </row>
    <row r="9539" spans="1:11" x14ac:dyDescent="0.25">
      <c r="A9539">
        <v>5947</v>
      </c>
      <c r="B9539" t="s">
        <v>4757</v>
      </c>
      <c r="C9539" t="s">
        <v>4758</v>
      </c>
      <c r="D9539" t="s">
        <v>4759</v>
      </c>
      <c r="E9539" t="s">
        <v>397</v>
      </c>
      <c r="F9539" t="s">
        <v>4760</v>
      </c>
      <c r="G9539">
        <v>3976</v>
      </c>
      <c r="H9539" t="s">
        <v>8</v>
      </c>
      <c r="I9539" t="s">
        <v>8</v>
      </c>
      <c r="J9539" t="s">
        <v>8</v>
      </c>
      <c r="K9539" t="s">
        <v>6766</v>
      </c>
    </row>
    <row r="9540" spans="1:11" x14ac:dyDescent="0.25">
      <c r="A9540">
        <v>5948</v>
      </c>
      <c r="B9540" t="s">
        <v>4761</v>
      </c>
      <c r="C9540" t="s">
        <v>4762</v>
      </c>
      <c r="D9540" t="s">
        <v>568</v>
      </c>
      <c r="E9540" t="s">
        <v>10</v>
      </c>
      <c r="F9540" t="s">
        <v>29</v>
      </c>
      <c r="G9540">
        <v>3977</v>
      </c>
      <c r="H9540" t="s">
        <v>8</v>
      </c>
      <c r="I9540" t="s">
        <v>8</v>
      </c>
      <c r="J9540" t="s">
        <v>8</v>
      </c>
      <c r="K9540" t="s">
        <v>6766</v>
      </c>
    </row>
    <row r="9541" spans="1:11" x14ac:dyDescent="0.25">
      <c r="A9541">
        <v>5949</v>
      </c>
      <c r="B9541" t="s">
        <v>4763</v>
      </c>
      <c r="C9541" t="s">
        <v>4764</v>
      </c>
      <c r="D9541" t="s">
        <v>568</v>
      </c>
      <c r="E9541" t="s">
        <v>10</v>
      </c>
      <c r="F9541" t="s">
        <v>29</v>
      </c>
      <c r="G9541">
        <v>3978</v>
      </c>
      <c r="H9541" t="s">
        <v>8</v>
      </c>
      <c r="I9541" t="s">
        <v>8</v>
      </c>
      <c r="J9541" t="s">
        <v>8</v>
      </c>
      <c r="K9541" t="s">
        <v>6766</v>
      </c>
    </row>
    <row r="9542" spans="1:11" x14ac:dyDescent="0.25">
      <c r="A9542">
        <v>5950</v>
      </c>
      <c r="B9542" t="s">
        <v>4765</v>
      </c>
      <c r="C9542" t="s">
        <v>4766</v>
      </c>
      <c r="D9542" t="s">
        <v>27</v>
      </c>
      <c r="E9542" t="s">
        <v>10</v>
      </c>
      <c r="F9542" t="s">
        <v>29</v>
      </c>
      <c r="G9542">
        <v>3979</v>
      </c>
      <c r="H9542" t="s">
        <v>8</v>
      </c>
      <c r="I9542" t="s">
        <v>8</v>
      </c>
      <c r="J9542" t="s">
        <v>8</v>
      </c>
      <c r="K9542" t="s">
        <v>6766</v>
      </c>
    </row>
    <row r="9543" spans="1:11" x14ac:dyDescent="0.25">
      <c r="A9543">
        <v>5950</v>
      </c>
      <c r="B9543" t="s">
        <v>4765</v>
      </c>
      <c r="C9543" t="s">
        <v>4766</v>
      </c>
      <c r="D9543" t="s">
        <v>27</v>
      </c>
      <c r="E9543" t="s">
        <v>10</v>
      </c>
      <c r="F9543" t="s">
        <v>29</v>
      </c>
      <c r="G9543">
        <v>3979</v>
      </c>
      <c r="H9543" t="s">
        <v>8</v>
      </c>
      <c r="I9543" t="s">
        <v>8</v>
      </c>
      <c r="J9543" t="s">
        <v>8</v>
      </c>
      <c r="K9543" t="s">
        <v>6766</v>
      </c>
    </row>
    <row r="9544" spans="1:11" x14ac:dyDescent="0.25">
      <c r="A9544">
        <v>5950</v>
      </c>
      <c r="B9544" t="s">
        <v>4765</v>
      </c>
      <c r="C9544" t="s">
        <v>4766</v>
      </c>
      <c r="D9544" t="s">
        <v>27</v>
      </c>
      <c r="E9544" t="s">
        <v>10</v>
      </c>
      <c r="F9544" t="s">
        <v>29</v>
      </c>
      <c r="G9544">
        <v>3979</v>
      </c>
      <c r="H9544" t="s">
        <v>8</v>
      </c>
      <c r="I9544" t="s">
        <v>8</v>
      </c>
      <c r="J9544" t="s">
        <v>8</v>
      </c>
      <c r="K9544" t="s">
        <v>6766</v>
      </c>
    </row>
    <row r="9545" spans="1:11" x14ac:dyDescent="0.25">
      <c r="A9545">
        <v>5950</v>
      </c>
      <c r="B9545" t="s">
        <v>4765</v>
      </c>
      <c r="C9545" t="s">
        <v>4766</v>
      </c>
      <c r="D9545" t="s">
        <v>27</v>
      </c>
      <c r="E9545" t="s">
        <v>10</v>
      </c>
      <c r="F9545" t="s">
        <v>29</v>
      </c>
      <c r="G9545">
        <v>3979</v>
      </c>
      <c r="H9545" t="s">
        <v>8</v>
      </c>
      <c r="I9545" t="s">
        <v>8</v>
      </c>
      <c r="J9545" t="s">
        <v>8</v>
      </c>
      <c r="K9545" t="s">
        <v>6766</v>
      </c>
    </row>
    <row r="9546" spans="1:11" x14ac:dyDescent="0.25">
      <c r="A9546">
        <v>5951</v>
      </c>
      <c r="B9546" t="s">
        <v>4767</v>
      </c>
      <c r="C9546" t="s">
        <v>4768</v>
      </c>
      <c r="D9546" t="s">
        <v>593</v>
      </c>
      <c r="E9546" t="s">
        <v>10</v>
      </c>
      <c r="F9546" t="s">
        <v>548</v>
      </c>
      <c r="G9546">
        <v>3980</v>
      </c>
      <c r="H9546" t="s">
        <v>8</v>
      </c>
      <c r="I9546" t="s">
        <v>8</v>
      </c>
      <c r="J9546" t="s">
        <v>8</v>
      </c>
      <c r="K9546" t="s">
        <v>6766</v>
      </c>
    </row>
    <row r="9547" spans="1:11" x14ac:dyDescent="0.25">
      <c r="A9547">
        <v>5952</v>
      </c>
      <c r="B9547" t="s">
        <v>4769</v>
      </c>
      <c r="C9547" t="s">
        <v>4770</v>
      </c>
      <c r="D9547" t="s">
        <v>516</v>
      </c>
      <c r="E9547" t="s">
        <v>10</v>
      </c>
      <c r="F9547" t="s">
        <v>517</v>
      </c>
      <c r="G9547">
        <v>3981</v>
      </c>
      <c r="H9547" t="s">
        <v>8</v>
      </c>
      <c r="I9547" t="s">
        <v>8</v>
      </c>
      <c r="J9547" t="s">
        <v>8</v>
      </c>
      <c r="K9547" t="s">
        <v>6766</v>
      </c>
    </row>
    <row r="9548" spans="1:11" x14ac:dyDescent="0.25">
      <c r="A9548">
        <v>5954</v>
      </c>
      <c r="B9548" t="s">
        <v>4771</v>
      </c>
      <c r="C9548" t="s">
        <v>4152</v>
      </c>
      <c r="D9548" t="s">
        <v>8</v>
      </c>
      <c r="E9548" t="s">
        <v>8</v>
      </c>
      <c r="F9548" t="s">
        <v>8</v>
      </c>
      <c r="G9548">
        <v>3982</v>
      </c>
      <c r="H9548" t="s">
        <v>8</v>
      </c>
      <c r="I9548" t="s">
        <v>8</v>
      </c>
      <c r="J9548" t="s">
        <v>8</v>
      </c>
      <c r="K9548" t="s">
        <v>6766</v>
      </c>
    </row>
    <row r="9549" spans="1:11" x14ac:dyDescent="0.25">
      <c r="A9549">
        <v>5955</v>
      </c>
      <c r="B9549" t="s">
        <v>4772</v>
      </c>
      <c r="C9549" t="s">
        <v>4773</v>
      </c>
      <c r="D9549" t="s">
        <v>27</v>
      </c>
      <c r="E9549" t="s">
        <v>10</v>
      </c>
      <c r="F9549" t="s">
        <v>29</v>
      </c>
      <c r="G9549">
        <v>3983</v>
      </c>
      <c r="H9549" t="s">
        <v>8</v>
      </c>
      <c r="I9549" t="s">
        <v>8</v>
      </c>
      <c r="J9549" t="s">
        <v>8</v>
      </c>
      <c r="K9549" t="s">
        <v>6766</v>
      </c>
    </row>
    <row r="9550" spans="1:11" x14ac:dyDescent="0.25">
      <c r="A9550">
        <v>5955</v>
      </c>
      <c r="B9550" t="s">
        <v>4772</v>
      </c>
      <c r="C9550" t="s">
        <v>4773</v>
      </c>
      <c r="D9550" t="s">
        <v>27</v>
      </c>
      <c r="E9550" t="s">
        <v>10</v>
      </c>
      <c r="F9550" t="s">
        <v>29</v>
      </c>
      <c r="G9550">
        <v>3983</v>
      </c>
      <c r="H9550" t="s">
        <v>8</v>
      </c>
      <c r="I9550" t="s">
        <v>8</v>
      </c>
      <c r="J9550" t="s">
        <v>8</v>
      </c>
      <c r="K9550" t="s">
        <v>6766</v>
      </c>
    </row>
    <row r="9551" spans="1:11" x14ac:dyDescent="0.25">
      <c r="A9551">
        <v>5955</v>
      </c>
      <c r="B9551" t="s">
        <v>4772</v>
      </c>
      <c r="C9551" t="s">
        <v>4773</v>
      </c>
      <c r="D9551" t="s">
        <v>27</v>
      </c>
      <c r="E9551" t="s">
        <v>10</v>
      </c>
      <c r="F9551" t="s">
        <v>29</v>
      </c>
      <c r="G9551">
        <v>3983</v>
      </c>
      <c r="H9551" t="s">
        <v>8</v>
      </c>
      <c r="I9551" t="s">
        <v>8</v>
      </c>
      <c r="J9551" t="s">
        <v>8</v>
      </c>
      <c r="K9551" t="s">
        <v>6766</v>
      </c>
    </row>
    <row r="9552" spans="1:11" x14ac:dyDescent="0.25">
      <c r="A9552">
        <v>5956</v>
      </c>
      <c r="B9552" t="s">
        <v>4774</v>
      </c>
      <c r="C9552" t="s">
        <v>4775</v>
      </c>
      <c r="D9552" t="s">
        <v>81</v>
      </c>
      <c r="E9552" t="s">
        <v>10</v>
      </c>
      <c r="F9552" t="s">
        <v>82</v>
      </c>
      <c r="G9552">
        <v>3984</v>
      </c>
      <c r="H9552" t="s">
        <v>8</v>
      </c>
      <c r="I9552" t="s">
        <v>8</v>
      </c>
      <c r="J9552" t="s">
        <v>8</v>
      </c>
      <c r="K9552" t="s">
        <v>6766</v>
      </c>
    </row>
    <row r="9553" spans="1:11" x14ac:dyDescent="0.25">
      <c r="A9553">
        <v>5957</v>
      </c>
      <c r="B9553" t="s">
        <v>4776</v>
      </c>
      <c r="C9553" t="s">
        <v>3497</v>
      </c>
      <c r="D9553" t="s">
        <v>8</v>
      </c>
      <c r="E9553" t="s">
        <v>8</v>
      </c>
      <c r="F9553" t="s">
        <v>8</v>
      </c>
      <c r="G9553">
        <v>3985</v>
      </c>
      <c r="H9553" t="s">
        <v>8</v>
      </c>
      <c r="I9553" t="s">
        <v>8</v>
      </c>
      <c r="J9553" t="s">
        <v>8</v>
      </c>
      <c r="K9553" t="s">
        <v>6766</v>
      </c>
    </row>
    <row r="9554" spans="1:11" x14ac:dyDescent="0.25">
      <c r="A9554">
        <v>5958</v>
      </c>
      <c r="B9554" t="s">
        <v>4777</v>
      </c>
      <c r="C9554" t="s">
        <v>4778</v>
      </c>
      <c r="D9554" t="s">
        <v>9</v>
      </c>
      <c r="E9554" t="s">
        <v>10</v>
      </c>
      <c r="F9554" t="s">
        <v>11</v>
      </c>
      <c r="G9554">
        <v>3986</v>
      </c>
      <c r="H9554" t="s">
        <v>8</v>
      </c>
      <c r="I9554" t="s">
        <v>8</v>
      </c>
      <c r="J9554" t="s">
        <v>8</v>
      </c>
      <c r="K9554" t="s">
        <v>6766</v>
      </c>
    </row>
    <row r="9555" spans="1:11" x14ac:dyDescent="0.25">
      <c r="A9555">
        <v>5959</v>
      </c>
      <c r="B9555" t="s">
        <v>12216</v>
      </c>
      <c r="C9555" t="s">
        <v>12217</v>
      </c>
      <c r="D9555" t="s">
        <v>27</v>
      </c>
      <c r="E9555" t="s">
        <v>10</v>
      </c>
      <c r="F9555" t="s">
        <v>28</v>
      </c>
      <c r="G9555">
        <v>3987</v>
      </c>
      <c r="H9555" t="s">
        <v>8</v>
      </c>
      <c r="I9555" t="s">
        <v>8</v>
      </c>
      <c r="J9555" t="s">
        <v>8</v>
      </c>
      <c r="K9555" t="s">
        <v>6766</v>
      </c>
    </row>
    <row r="9556" spans="1:11" x14ac:dyDescent="0.25">
      <c r="A9556">
        <v>5959</v>
      </c>
      <c r="B9556" t="s">
        <v>12216</v>
      </c>
      <c r="C9556" t="s">
        <v>12217</v>
      </c>
      <c r="D9556" t="s">
        <v>27</v>
      </c>
      <c r="E9556" t="s">
        <v>10</v>
      </c>
      <c r="F9556" t="s">
        <v>28</v>
      </c>
      <c r="G9556">
        <v>3987</v>
      </c>
      <c r="H9556" t="s">
        <v>8</v>
      </c>
      <c r="I9556" t="s">
        <v>8</v>
      </c>
      <c r="J9556" t="s">
        <v>8</v>
      </c>
      <c r="K9556" t="s">
        <v>6766</v>
      </c>
    </row>
    <row r="9557" spans="1:11" x14ac:dyDescent="0.25">
      <c r="A9557">
        <v>5959</v>
      </c>
      <c r="B9557" t="s">
        <v>12216</v>
      </c>
      <c r="C9557" t="s">
        <v>12217</v>
      </c>
      <c r="D9557" t="s">
        <v>27</v>
      </c>
      <c r="E9557" t="s">
        <v>10</v>
      </c>
      <c r="F9557" t="s">
        <v>28</v>
      </c>
      <c r="G9557">
        <v>3987</v>
      </c>
      <c r="H9557" t="s">
        <v>8</v>
      </c>
      <c r="I9557" t="s">
        <v>8</v>
      </c>
      <c r="J9557" t="s">
        <v>8</v>
      </c>
      <c r="K9557" t="s">
        <v>6766</v>
      </c>
    </row>
    <row r="9558" spans="1:11" x14ac:dyDescent="0.25">
      <c r="A9558">
        <v>5960</v>
      </c>
      <c r="B9558" t="s">
        <v>4779</v>
      </c>
      <c r="C9558" t="s">
        <v>3458</v>
      </c>
      <c r="D9558" t="s">
        <v>23</v>
      </c>
      <c r="E9558" t="s">
        <v>10</v>
      </c>
      <c r="F9558" t="s">
        <v>45</v>
      </c>
      <c r="G9558">
        <v>3988</v>
      </c>
      <c r="H9558" t="s">
        <v>8</v>
      </c>
      <c r="I9558" t="s">
        <v>8</v>
      </c>
      <c r="J9558" t="s">
        <v>8</v>
      </c>
      <c r="K9558" t="s">
        <v>6766</v>
      </c>
    </row>
    <row r="9559" spans="1:11" x14ac:dyDescent="0.25">
      <c r="A9559">
        <v>5962</v>
      </c>
      <c r="B9559" t="s">
        <v>4780</v>
      </c>
      <c r="C9559" t="s">
        <v>4781</v>
      </c>
      <c r="D9559" t="s">
        <v>27</v>
      </c>
      <c r="E9559" t="s">
        <v>10</v>
      </c>
      <c r="F9559" t="s">
        <v>29</v>
      </c>
      <c r="G9559">
        <v>3989</v>
      </c>
      <c r="H9559" t="s">
        <v>8</v>
      </c>
      <c r="I9559" t="s">
        <v>8</v>
      </c>
      <c r="J9559" t="s">
        <v>8</v>
      </c>
      <c r="K9559" t="s">
        <v>6766</v>
      </c>
    </row>
    <row r="9560" spans="1:11" x14ac:dyDescent="0.25">
      <c r="A9560">
        <v>5963</v>
      </c>
      <c r="B9560" t="s">
        <v>4782</v>
      </c>
      <c r="C9560" t="s">
        <v>4023</v>
      </c>
      <c r="D9560" t="s">
        <v>8</v>
      </c>
      <c r="E9560" t="s">
        <v>8</v>
      </c>
      <c r="F9560" t="s">
        <v>8</v>
      </c>
      <c r="G9560">
        <v>3990</v>
      </c>
      <c r="H9560" t="s">
        <v>8</v>
      </c>
      <c r="I9560" t="s">
        <v>8</v>
      </c>
      <c r="J9560" t="s">
        <v>8</v>
      </c>
      <c r="K9560" t="s">
        <v>6766</v>
      </c>
    </row>
    <row r="9561" spans="1:11" x14ac:dyDescent="0.25">
      <c r="A9561">
        <v>5964</v>
      </c>
      <c r="B9561" t="s">
        <v>4795</v>
      </c>
      <c r="C9561" t="s">
        <v>3497</v>
      </c>
      <c r="D9561" t="s">
        <v>8</v>
      </c>
      <c r="E9561" t="s">
        <v>8</v>
      </c>
      <c r="F9561" t="s">
        <v>8</v>
      </c>
      <c r="G9561">
        <v>3991</v>
      </c>
      <c r="H9561" t="s">
        <v>8</v>
      </c>
      <c r="I9561" t="s">
        <v>8</v>
      </c>
      <c r="J9561" t="s">
        <v>8</v>
      </c>
      <c r="K9561" t="s">
        <v>6766</v>
      </c>
    </row>
    <row r="9562" spans="1:11" x14ac:dyDescent="0.25">
      <c r="A9562">
        <v>5965</v>
      </c>
      <c r="B9562" t="s">
        <v>4796</v>
      </c>
      <c r="C9562" t="s">
        <v>3497</v>
      </c>
      <c r="D9562" t="s">
        <v>8</v>
      </c>
      <c r="E9562" t="s">
        <v>8</v>
      </c>
      <c r="F9562" t="s">
        <v>8</v>
      </c>
      <c r="G9562">
        <v>3992</v>
      </c>
      <c r="H9562" t="s">
        <v>8</v>
      </c>
      <c r="I9562" t="s">
        <v>8</v>
      </c>
      <c r="J9562" t="s">
        <v>8</v>
      </c>
      <c r="K9562" t="s">
        <v>6766</v>
      </c>
    </row>
    <row r="9563" spans="1:11" x14ac:dyDescent="0.25">
      <c r="A9563">
        <v>5966</v>
      </c>
      <c r="B9563" t="s">
        <v>4797</v>
      </c>
      <c r="C9563" t="s">
        <v>4798</v>
      </c>
      <c r="D9563" t="s">
        <v>27</v>
      </c>
      <c r="E9563" t="s">
        <v>10</v>
      </c>
      <c r="F9563" t="s">
        <v>28</v>
      </c>
      <c r="G9563">
        <v>3993</v>
      </c>
      <c r="H9563" t="s">
        <v>8</v>
      </c>
      <c r="I9563" t="s">
        <v>8</v>
      </c>
      <c r="J9563" t="s">
        <v>8</v>
      </c>
      <c r="K9563" t="s">
        <v>6766</v>
      </c>
    </row>
    <row r="9564" spans="1:11" x14ac:dyDescent="0.25">
      <c r="A9564">
        <v>5966</v>
      </c>
      <c r="B9564" t="s">
        <v>4797</v>
      </c>
      <c r="C9564" t="s">
        <v>4798</v>
      </c>
      <c r="D9564" t="s">
        <v>27</v>
      </c>
      <c r="E9564" t="s">
        <v>10</v>
      </c>
      <c r="F9564" t="s">
        <v>28</v>
      </c>
      <c r="G9564">
        <v>3993</v>
      </c>
      <c r="H9564" t="s">
        <v>8</v>
      </c>
      <c r="I9564" t="s">
        <v>8</v>
      </c>
      <c r="J9564" t="s">
        <v>8</v>
      </c>
      <c r="K9564" t="s">
        <v>6766</v>
      </c>
    </row>
    <row r="9565" spans="1:11" x14ac:dyDescent="0.25">
      <c r="A9565">
        <v>5967</v>
      </c>
      <c r="B9565" t="s">
        <v>4799</v>
      </c>
      <c r="C9565" t="s">
        <v>3499</v>
      </c>
      <c r="D9565" t="s">
        <v>8</v>
      </c>
      <c r="E9565" t="s">
        <v>8</v>
      </c>
      <c r="F9565" t="s">
        <v>8</v>
      </c>
      <c r="G9565">
        <v>3994</v>
      </c>
      <c r="H9565" t="s">
        <v>8</v>
      </c>
      <c r="I9565" t="s">
        <v>8</v>
      </c>
      <c r="J9565" t="s">
        <v>8</v>
      </c>
      <c r="K9565" t="s">
        <v>6766</v>
      </c>
    </row>
    <row r="9566" spans="1:11" x14ac:dyDescent="0.25">
      <c r="A9566">
        <v>5970</v>
      </c>
      <c r="B9566" t="s">
        <v>4800</v>
      </c>
      <c r="C9566" t="s">
        <v>4801</v>
      </c>
      <c r="D9566" t="s">
        <v>27</v>
      </c>
      <c r="E9566" t="s">
        <v>10</v>
      </c>
      <c r="F9566" t="s">
        <v>28</v>
      </c>
      <c r="G9566">
        <v>3997</v>
      </c>
      <c r="H9566" t="s">
        <v>8</v>
      </c>
      <c r="I9566" t="s">
        <v>8</v>
      </c>
      <c r="J9566" t="s">
        <v>8</v>
      </c>
      <c r="K9566" t="s">
        <v>6766</v>
      </c>
    </row>
    <row r="9567" spans="1:11" x14ac:dyDescent="0.25">
      <c r="A9567">
        <v>5971</v>
      </c>
      <c r="B9567" t="s">
        <v>4802</v>
      </c>
      <c r="C9567" t="s">
        <v>4803</v>
      </c>
      <c r="D9567" t="s">
        <v>27</v>
      </c>
      <c r="E9567" t="s">
        <v>10</v>
      </c>
      <c r="F9567" t="s">
        <v>28</v>
      </c>
      <c r="G9567">
        <v>3998</v>
      </c>
      <c r="H9567" t="s">
        <v>8</v>
      </c>
      <c r="I9567" t="s">
        <v>8</v>
      </c>
      <c r="J9567" t="s">
        <v>8</v>
      </c>
      <c r="K9567" t="s">
        <v>6766</v>
      </c>
    </row>
    <row r="9568" spans="1:11" x14ac:dyDescent="0.25">
      <c r="A9568">
        <v>5972</v>
      </c>
      <c r="B9568" t="s">
        <v>11373</v>
      </c>
      <c r="C9568" t="s">
        <v>11374</v>
      </c>
      <c r="D9568" t="s">
        <v>357</v>
      </c>
      <c r="E9568" t="s">
        <v>10</v>
      </c>
      <c r="F9568" t="s">
        <v>4804</v>
      </c>
      <c r="G9568">
        <v>3999</v>
      </c>
      <c r="H9568" t="s">
        <v>8</v>
      </c>
      <c r="I9568" t="s">
        <v>8</v>
      </c>
      <c r="J9568" t="s">
        <v>8</v>
      </c>
      <c r="K9568" t="s">
        <v>6766</v>
      </c>
    </row>
    <row r="9569" spans="1:11" x14ac:dyDescent="0.25">
      <c r="A9569">
        <v>5973</v>
      </c>
      <c r="B9569" t="s">
        <v>4872</v>
      </c>
      <c r="C9569" t="s">
        <v>4805</v>
      </c>
      <c r="D9569" t="s">
        <v>182</v>
      </c>
      <c r="E9569" t="s">
        <v>10</v>
      </c>
      <c r="F9569" t="s">
        <v>610</v>
      </c>
      <c r="G9569">
        <v>4000</v>
      </c>
      <c r="H9569" t="s">
        <v>8</v>
      </c>
      <c r="I9569" t="s">
        <v>8</v>
      </c>
      <c r="J9569" t="s">
        <v>8</v>
      </c>
      <c r="K9569" t="s">
        <v>6766</v>
      </c>
    </row>
    <row r="9570" spans="1:11" x14ac:dyDescent="0.25">
      <c r="A9570">
        <v>5974</v>
      </c>
      <c r="B9570" t="s">
        <v>4806</v>
      </c>
      <c r="C9570" t="s">
        <v>4068</v>
      </c>
      <c r="D9570" t="s">
        <v>8</v>
      </c>
      <c r="E9570" t="s">
        <v>8</v>
      </c>
      <c r="F9570" t="s">
        <v>8</v>
      </c>
      <c r="G9570">
        <v>4001</v>
      </c>
      <c r="H9570" t="s">
        <v>8</v>
      </c>
      <c r="I9570" t="s">
        <v>8</v>
      </c>
      <c r="J9570" t="s">
        <v>8</v>
      </c>
      <c r="K9570" t="s">
        <v>6766</v>
      </c>
    </row>
    <row r="9571" spans="1:11" x14ac:dyDescent="0.25">
      <c r="A9571">
        <v>5975</v>
      </c>
      <c r="B9571" t="s">
        <v>4807</v>
      </c>
      <c r="C9571" t="s">
        <v>4808</v>
      </c>
      <c r="D9571" t="s">
        <v>4809</v>
      </c>
      <c r="E9571" t="s">
        <v>95</v>
      </c>
      <c r="F9571" t="s">
        <v>4810</v>
      </c>
      <c r="G9571">
        <v>4002</v>
      </c>
      <c r="H9571" t="s">
        <v>8</v>
      </c>
      <c r="I9571" t="s">
        <v>8</v>
      </c>
      <c r="J9571" t="s">
        <v>8</v>
      </c>
      <c r="K9571" t="s">
        <v>6766</v>
      </c>
    </row>
    <row r="9572" spans="1:11" x14ac:dyDescent="0.25">
      <c r="A9572">
        <v>5976</v>
      </c>
      <c r="B9572" t="s">
        <v>4811</v>
      </c>
      <c r="C9572" t="s">
        <v>4812</v>
      </c>
      <c r="D9572" t="s">
        <v>27</v>
      </c>
      <c r="E9572" t="s">
        <v>10</v>
      </c>
      <c r="F9572" t="s">
        <v>283</v>
      </c>
      <c r="G9572">
        <v>4003</v>
      </c>
      <c r="H9572" t="s">
        <v>8</v>
      </c>
      <c r="I9572" t="s">
        <v>8</v>
      </c>
      <c r="J9572" t="s">
        <v>8</v>
      </c>
      <c r="K9572" t="s">
        <v>6766</v>
      </c>
    </row>
    <row r="9573" spans="1:11" x14ac:dyDescent="0.25">
      <c r="A9573">
        <v>5977</v>
      </c>
      <c r="B9573" t="s">
        <v>4813</v>
      </c>
      <c r="C9573" t="s">
        <v>3522</v>
      </c>
      <c r="D9573" t="s">
        <v>8</v>
      </c>
      <c r="E9573" t="s">
        <v>8</v>
      </c>
      <c r="F9573" t="s">
        <v>8</v>
      </c>
      <c r="G9573">
        <v>4004</v>
      </c>
      <c r="H9573" t="s">
        <v>8</v>
      </c>
      <c r="I9573" t="s">
        <v>8</v>
      </c>
      <c r="J9573" t="s">
        <v>8</v>
      </c>
      <c r="K9573" t="s">
        <v>6766</v>
      </c>
    </row>
    <row r="9574" spans="1:11" x14ac:dyDescent="0.25">
      <c r="A9574">
        <v>5978</v>
      </c>
      <c r="B9574" t="s">
        <v>4814</v>
      </c>
      <c r="C9574" t="s">
        <v>3510</v>
      </c>
      <c r="D9574" t="s">
        <v>8</v>
      </c>
      <c r="E9574" t="s">
        <v>8</v>
      </c>
      <c r="F9574" t="s">
        <v>8</v>
      </c>
      <c r="G9574">
        <v>4005</v>
      </c>
      <c r="H9574" t="s">
        <v>8</v>
      </c>
      <c r="I9574" t="s">
        <v>8</v>
      </c>
      <c r="J9574" t="s">
        <v>8</v>
      </c>
      <c r="K9574" t="s">
        <v>6766</v>
      </c>
    </row>
    <row r="9575" spans="1:11" x14ac:dyDescent="0.25">
      <c r="A9575">
        <v>5979</v>
      </c>
      <c r="B9575" t="s">
        <v>4815</v>
      </c>
      <c r="C9575" t="s">
        <v>3510</v>
      </c>
      <c r="D9575" t="s">
        <v>8</v>
      </c>
      <c r="E9575" t="s">
        <v>8</v>
      </c>
      <c r="F9575" t="s">
        <v>8</v>
      </c>
      <c r="G9575">
        <v>4006</v>
      </c>
      <c r="H9575" t="s">
        <v>8</v>
      </c>
      <c r="I9575" t="s">
        <v>8</v>
      </c>
      <c r="J9575" t="s">
        <v>8</v>
      </c>
      <c r="K9575" t="s">
        <v>6766</v>
      </c>
    </row>
    <row r="9576" spans="1:11" x14ac:dyDescent="0.25">
      <c r="A9576">
        <v>5980</v>
      </c>
      <c r="B9576" t="s">
        <v>4816</v>
      </c>
      <c r="C9576" t="s">
        <v>3510</v>
      </c>
      <c r="D9576" t="s">
        <v>8</v>
      </c>
      <c r="E9576" t="s">
        <v>8</v>
      </c>
      <c r="F9576" t="s">
        <v>8</v>
      </c>
      <c r="G9576">
        <v>4007</v>
      </c>
      <c r="H9576" t="s">
        <v>8</v>
      </c>
      <c r="I9576" t="s">
        <v>8</v>
      </c>
      <c r="J9576" t="s">
        <v>8</v>
      </c>
      <c r="K9576" t="s">
        <v>6766</v>
      </c>
    </row>
    <row r="9577" spans="1:11" x14ac:dyDescent="0.25">
      <c r="A9577">
        <v>5981</v>
      </c>
      <c r="B9577" t="s">
        <v>4817</v>
      </c>
      <c r="C9577" t="s">
        <v>3510</v>
      </c>
      <c r="D9577" t="s">
        <v>8</v>
      </c>
      <c r="E9577" t="s">
        <v>8</v>
      </c>
      <c r="F9577" t="s">
        <v>8</v>
      </c>
      <c r="G9577">
        <v>4008</v>
      </c>
      <c r="H9577" t="s">
        <v>8</v>
      </c>
      <c r="I9577" t="s">
        <v>8</v>
      </c>
      <c r="J9577" t="s">
        <v>8</v>
      </c>
      <c r="K9577" t="s">
        <v>6766</v>
      </c>
    </row>
    <row r="9578" spans="1:11" x14ac:dyDescent="0.25">
      <c r="A9578">
        <v>5982</v>
      </c>
      <c r="B9578" t="s">
        <v>4818</v>
      </c>
      <c r="C9578" t="s">
        <v>3510</v>
      </c>
      <c r="D9578" t="s">
        <v>8</v>
      </c>
      <c r="E9578" t="s">
        <v>8</v>
      </c>
      <c r="F9578" t="s">
        <v>8</v>
      </c>
      <c r="G9578">
        <v>4009</v>
      </c>
      <c r="H9578" t="s">
        <v>8</v>
      </c>
      <c r="I9578" t="s">
        <v>8</v>
      </c>
      <c r="J9578" t="s">
        <v>8</v>
      </c>
      <c r="K9578" t="s">
        <v>6766</v>
      </c>
    </row>
    <row r="9579" spans="1:11" x14ac:dyDescent="0.25">
      <c r="A9579">
        <v>5983</v>
      </c>
      <c r="B9579" t="s">
        <v>4819</v>
      </c>
      <c r="C9579" t="s">
        <v>3510</v>
      </c>
      <c r="D9579" t="s">
        <v>8</v>
      </c>
      <c r="E9579" t="s">
        <v>8</v>
      </c>
      <c r="F9579" t="s">
        <v>8</v>
      </c>
      <c r="G9579">
        <v>4010</v>
      </c>
      <c r="H9579" t="s">
        <v>8</v>
      </c>
      <c r="I9579" t="s">
        <v>8</v>
      </c>
      <c r="J9579" t="s">
        <v>8</v>
      </c>
      <c r="K9579" t="s">
        <v>6766</v>
      </c>
    </row>
    <row r="9580" spans="1:11" x14ac:dyDescent="0.25">
      <c r="A9580">
        <v>5984</v>
      </c>
      <c r="B9580" t="s">
        <v>4820</v>
      </c>
      <c r="C9580" t="s">
        <v>3510</v>
      </c>
      <c r="D9580" t="s">
        <v>8</v>
      </c>
      <c r="E9580" t="s">
        <v>8</v>
      </c>
      <c r="F9580" t="s">
        <v>8</v>
      </c>
      <c r="G9580">
        <v>4011</v>
      </c>
      <c r="H9580" t="s">
        <v>8</v>
      </c>
      <c r="I9580" t="s">
        <v>8</v>
      </c>
      <c r="J9580" t="s">
        <v>8</v>
      </c>
      <c r="K9580" t="s">
        <v>6766</v>
      </c>
    </row>
    <row r="9581" spans="1:11" x14ac:dyDescent="0.25">
      <c r="A9581">
        <v>5985</v>
      </c>
      <c r="B9581" t="s">
        <v>4821</v>
      </c>
      <c r="C9581" t="s">
        <v>3510</v>
      </c>
      <c r="D9581" t="s">
        <v>8</v>
      </c>
      <c r="E9581" t="s">
        <v>8</v>
      </c>
      <c r="F9581" t="s">
        <v>8</v>
      </c>
      <c r="G9581">
        <v>4012</v>
      </c>
      <c r="H9581" t="s">
        <v>8</v>
      </c>
      <c r="I9581" t="s">
        <v>8</v>
      </c>
      <c r="J9581" t="s">
        <v>8</v>
      </c>
      <c r="K9581" t="s">
        <v>6766</v>
      </c>
    </row>
    <row r="9582" spans="1:11" x14ac:dyDescent="0.25">
      <c r="A9582">
        <v>5986</v>
      </c>
      <c r="B9582" t="s">
        <v>4822</v>
      </c>
      <c r="C9582" t="s">
        <v>3510</v>
      </c>
      <c r="D9582" t="s">
        <v>8</v>
      </c>
      <c r="E9582" t="s">
        <v>8</v>
      </c>
      <c r="F9582" t="s">
        <v>8</v>
      </c>
      <c r="G9582">
        <v>4013</v>
      </c>
      <c r="H9582" t="s">
        <v>8</v>
      </c>
      <c r="I9582" t="s">
        <v>8</v>
      </c>
      <c r="J9582" t="s">
        <v>8</v>
      </c>
      <c r="K9582" t="s">
        <v>6766</v>
      </c>
    </row>
    <row r="9583" spans="1:11" x14ac:dyDescent="0.25">
      <c r="A9583">
        <v>5987</v>
      </c>
      <c r="B9583" t="s">
        <v>4823</v>
      </c>
      <c r="C9583" t="s">
        <v>3510</v>
      </c>
      <c r="D9583" t="s">
        <v>8</v>
      </c>
      <c r="E9583" t="s">
        <v>8</v>
      </c>
      <c r="F9583" t="s">
        <v>8</v>
      </c>
      <c r="G9583">
        <v>4014</v>
      </c>
      <c r="H9583" t="s">
        <v>8</v>
      </c>
      <c r="I9583" t="s">
        <v>8</v>
      </c>
      <c r="J9583" t="s">
        <v>8</v>
      </c>
      <c r="K9583" t="s">
        <v>6766</v>
      </c>
    </row>
    <row r="9584" spans="1:11" x14ac:dyDescent="0.25">
      <c r="A9584">
        <v>5988</v>
      </c>
      <c r="B9584" t="s">
        <v>4824</v>
      </c>
      <c r="C9584" t="s">
        <v>3510</v>
      </c>
      <c r="D9584" t="s">
        <v>8</v>
      </c>
      <c r="E9584" t="s">
        <v>8</v>
      </c>
      <c r="F9584" t="s">
        <v>8</v>
      </c>
      <c r="G9584">
        <v>4015</v>
      </c>
      <c r="H9584" t="s">
        <v>8</v>
      </c>
      <c r="I9584" t="s">
        <v>8</v>
      </c>
      <c r="J9584" t="s">
        <v>8</v>
      </c>
      <c r="K9584" t="s">
        <v>6766</v>
      </c>
    </row>
    <row r="9585" spans="1:11" x14ac:dyDescent="0.25">
      <c r="A9585">
        <v>5989</v>
      </c>
      <c r="B9585" t="s">
        <v>4825</v>
      </c>
      <c r="C9585" t="s">
        <v>3510</v>
      </c>
      <c r="D9585" t="s">
        <v>8</v>
      </c>
      <c r="E9585" t="s">
        <v>8</v>
      </c>
      <c r="F9585" t="s">
        <v>8</v>
      </c>
      <c r="G9585">
        <v>4016</v>
      </c>
      <c r="H9585" t="s">
        <v>8</v>
      </c>
      <c r="I9585" t="s">
        <v>8</v>
      </c>
      <c r="J9585" t="s">
        <v>8</v>
      </c>
      <c r="K9585" t="s">
        <v>6766</v>
      </c>
    </row>
    <row r="9586" spans="1:11" x14ac:dyDescent="0.25">
      <c r="A9586">
        <v>5990</v>
      </c>
      <c r="B9586" t="s">
        <v>4826</v>
      </c>
      <c r="C9586" t="s">
        <v>3510</v>
      </c>
      <c r="D9586" t="s">
        <v>8</v>
      </c>
      <c r="E9586" t="s">
        <v>8</v>
      </c>
      <c r="F9586" t="s">
        <v>8</v>
      </c>
      <c r="G9586">
        <v>4017</v>
      </c>
      <c r="H9586" t="s">
        <v>8</v>
      </c>
      <c r="I9586" t="s">
        <v>8</v>
      </c>
      <c r="J9586" t="s">
        <v>8</v>
      </c>
      <c r="K9586" t="s">
        <v>6766</v>
      </c>
    </row>
    <row r="9587" spans="1:11" x14ac:dyDescent="0.25">
      <c r="A9587">
        <v>5992</v>
      </c>
      <c r="B9587" t="s">
        <v>4827</v>
      </c>
      <c r="C9587" t="s">
        <v>3510</v>
      </c>
      <c r="D9587" t="s">
        <v>8</v>
      </c>
      <c r="E9587" t="s">
        <v>8</v>
      </c>
      <c r="F9587" t="s">
        <v>8</v>
      </c>
      <c r="G9587">
        <v>4019</v>
      </c>
      <c r="H9587" t="s">
        <v>8</v>
      </c>
      <c r="I9587" t="s">
        <v>8</v>
      </c>
      <c r="J9587" t="s">
        <v>8</v>
      </c>
      <c r="K9587" t="s">
        <v>6766</v>
      </c>
    </row>
    <row r="9588" spans="1:11" x14ac:dyDescent="0.25">
      <c r="A9588">
        <v>5993</v>
      </c>
      <c r="B9588" t="s">
        <v>4828</v>
      </c>
      <c r="C9588" t="s">
        <v>3510</v>
      </c>
      <c r="D9588" t="s">
        <v>8</v>
      </c>
      <c r="E9588" t="s">
        <v>8</v>
      </c>
      <c r="F9588" t="s">
        <v>8</v>
      </c>
      <c r="G9588">
        <v>4020</v>
      </c>
      <c r="H9588" t="s">
        <v>8</v>
      </c>
      <c r="I9588" t="s">
        <v>8</v>
      </c>
      <c r="J9588" t="s">
        <v>8</v>
      </c>
      <c r="K9588" t="s">
        <v>6766</v>
      </c>
    </row>
    <row r="9589" spans="1:11" x14ac:dyDescent="0.25">
      <c r="A9589">
        <v>5994</v>
      </c>
      <c r="B9589" t="s">
        <v>4829</v>
      </c>
      <c r="C9589" t="s">
        <v>3510</v>
      </c>
      <c r="D9589" t="s">
        <v>8</v>
      </c>
      <c r="E9589" t="s">
        <v>8</v>
      </c>
      <c r="F9589" t="s">
        <v>8</v>
      </c>
      <c r="G9589">
        <v>4021</v>
      </c>
      <c r="H9589" t="s">
        <v>8</v>
      </c>
      <c r="I9589" t="s">
        <v>8</v>
      </c>
      <c r="J9589" t="s">
        <v>8</v>
      </c>
      <c r="K9589" t="s">
        <v>6766</v>
      </c>
    </row>
    <row r="9590" spans="1:11" x14ac:dyDescent="0.25">
      <c r="A9590">
        <v>5995</v>
      </c>
      <c r="B9590" t="s">
        <v>4830</v>
      </c>
      <c r="C9590" t="s">
        <v>3510</v>
      </c>
      <c r="D9590" t="s">
        <v>8</v>
      </c>
      <c r="E9590" t="s">
        <v>8</v>
      </c>
      <c r="F9590" t="s">
        <v>8</v>
      </c>
      <c r="G9590">
        <v>4022</v>
      </c>
      <c r="H9590" t="s">
        <v>8</v>
      </c>
      <c r="I9590" t="s">
        <v>8</v>
      </c>
      <c r="J9590" t="s">
        <v>8</v>
      </c>
      <c r="K9590" t="s">
        <v>6766</v>
      </c>
    </row>
    <row r="9591" spans="1:11" x14ac:dyDescent="0.25">
      <c r="A9591">
        <v>5996</v>
      </c>
      <c r="B9591" t="s">
        <v>4831</v>
      </c>
      <c r="C9591" t="s">
        <v>3510</v>
      </c>
      <c r="D9591" t="s">
        <v>8</v>
      </c>
      <c r="E9591" t="s">
        <v>8</v>
      </c>
      <c r="F9591" t="s">
        <v>8</v>
      </c>
      <c r="G9591">
        <v>4023</v>
      </c>
      <c r="H9591" t="s">
        <v>8</v>
      </c>
      <c r="I9591" t="s">
        <v>8</v>
      </c>
      <c r="J9591" t="s">
        <v>8</v>
      </c>
      <c r="K9591" t="s">
        <v>6766</v>
      </c>
    </row>
    <row r="9592" spans="1:11" x14ac:dyDescent="0.25">
      <c r="A9592">
        <v>5997</v>
      </c>
      <c r="B9592" t="s">
        <v>4832</v>
      </c>
      <c r="C9592" t="s">
        <v>3510</v>
      </c>
      <c r="D9592" t="s">
        <v>8</v>
      </c>
      <c r="E9592" t="s">
        <v>8</v>
      </c>
      <c r="F9592" t="s">
        <v>8</v>
      </c>
      <c r="G9592">
        <v>4024</v>
      </c>
      <c r="H9592" t="s">
        <v>8</v>
      </c>
      <c r="I9592" t="s">
        <v>8</v>
      </c>
      <c r="J9592" t="s">
        <v>8</v>
      </c>
      <c r="K9592" t="s">
        <v>6766</v>
      </c>
    </row>
    <row r="9593" spans="1:11" x14ac:dyDescent="0.25">
      <c r="A9593">
        <v>5998</v>
      </c>
      <c r="B9593" t="s">
        <v>4833</v>
      </c>
      <c r="C9593" t="s">
        <v>3510</v>
      </c>
      <c r="D9593" t="s">
        <v>8</v>
      </c>
      <c r="E9593" t="s">
        <v>8</v>
      </c>
      <c r="F9593" t="s">
        <v>8</v>
      </c>
      <c r="G9593">
        <v>4025</v>
      </c>
      <c r="H9593" t="s">
        <v>8</v>
      </c>
      <c r="I9593" t="s">
        <v>8</v>
      </c>
      <c r="J9593" t="s">
        <v>8</v>
      </c>
      <c r="K9593" t="s">
        <v>6766</v>
      </c>
    </row>
    <row r="9594" spans="1:11" x14ac:dyDescent="0.25">
      <c r="A9594">
        <v>5999</v>
      </c>
      <c r="B9594" t="s">
        <v>4834</v>
      </c>
      <c r="C9594" t="s">
        <v>3510</v>
      </c>
      <c r="D9594" t="s">
        <v>8</v>
      </c>
      <c r="E9594" t="s">
        <v>8</v>
      </c>
      <c r="F9594" t="s">
        <v>8</v>
      </c>
      <c r="G9594">
        <v>4026</v>
      </c>
      <c r="H9594" t="s">
        <v>8</v>
      </c>
      <c r="I9594" t="s">
        <v>8</v>
      </c>
      <c r="J9594" t="s">
        <v>8</v>
      </c>
      <c r="K9594" t="s">
        <v>6766</v>
      </c>
    </row>
    <row r="9595" spans="1:11" x14ac:dyDescent="0.25">
      <c r="A9595">
        <v>6000</v>
      </c>
      <c r="B9595" t="s">
        <v>4835</v>
      </c>
      <c r="C9595" t="s">
        <v>3510</v>
      </c>
      <c r="D9595" t="s">
        <v>8</v>
      </c>
      <c r="E9595" t="s">
        <v>8</v>
      </c>
      <c r="F9595" t="s">
        <v>8</v>
      </c>
      <c r="G9595">
        <v>4027</v>
      </c>
      <c r="H9595" t="s">
        <v>8</v>
      </c>
      <c r="I9595" t="s">
        <v>8</v>
      </c>
      <c r="J9595" t="s">
        <v>8</v>
      </c>
      <c r="K9595" t="s">
        <v>6766</v>
      </c>
    </row>
    <row r="9596" spans="1:11" x14ac:dyDescent="0.25">
      <c r="A9596">
        <v>6001</v>
      </c>
      <c r="B9596" t="s">
        <v>4836</v>
      </c>
      <c r="C9596" t="s">
        <v>3510</v>
      </c>
      <c r="D9596" t="s">
        <v>8</v>
      </c>
      <c r="E9596" t="s">
        <v>8</v>
      </c>
      <c r="F9596" t="s">
        <v>8</v>
      </c>
      <c r="G9596">
        <v>4028</v>
      </c>
      <c r="H9596" t="s">
        <v>8</v>
      </c>
      <c r="I9596" t="s">
        <v>8</v>
      </c>
      <c r="J9596" t="s">
        <v>8</v>
      </c>
      <c r="K9596" t="s">
        <v>6766</v>
      </c>
    </row>
    <row r="9597" spans="1:11" x14ac:dyDescent="0.25">
      <c r="A9597">
        <v>6002</v>
      </c>
      <c r="B9597" t="s">
        <v>4837</v>
      </c>
      <c r="C9597" t="s">
        <v>3510</v>
      </c>
      <c r="D9597" t="s">
        <v>8</v>
      </c>
      <c r="E9597" t="s">
        <v>8</v>
      </c>
      <c r="F9597" t="s">
        <v>8</v>
      </c>
      <c r="G9597">
        <v>4029</v>
      </c>
      <c r="H9597" t="s">
        <v>8</v>
      </c>
      <c r="I9597" t="s">
        <v>8</v>
      </c>
      <c r="J9597" t="s">
        <v>8</v>
      </c>
      <c r="K9597" t="s">
        <v>6766</v>
      </c>
    </row>
    <row r="9598" spans="1:11" x14ac:dyDescent="0.25">
      <c r="A9598">
        <v>6003</v>
      </c>
      <c r="B9598" t="s">
        <v>4838</v>
      </c>
      <c r="C9598" t="s">
        <v>3510</v>
      </c>
      <c r="D9598" t="s">
        <v>8</v>
      </c>
      <c r="E9598" t="s">
        <v>8</v>
      </c>
      <c r="F9598" t="s">
        <v>8</v>
      </c>
      <c r="G9598">
        <v>4030</v>
      </c>
      <c r="H9598" t="s">
        <v>8</v>
      </c>
      <c r="I9598" t="s">
        <v>8</v>
      </c>
      <c r="J9598" t="s">
        <v>8</v>
      </c>
      <c r="K9598" t="s">
        <v>6766</v>
      </c>
    </row>
    <row r="9599" spans="1:11" x14ac:dyDescent="0.25">
      <c r="A9599">
        <v>6004</v>
      </c>
      <c r="B9599" t="s">
        <v>4839</v>
      </c>
      <c r="C9599" t="s">
        <v>3510</v>
      </c>
      <c r="D9599" t="s">
        <v>8</v>
      </c>
      <c r="E9599" t="s">
        <v>8</v>
      </c>
      <c r="F9599" t="s">
        <v>8</v>
      </c>
      <c r="G9599">
        <v>4031</v>
      </c>
      <c r="H9599" t="s">
        <v>8</v>
      </c>
      <c r="I9599" t="s">
        <v>8</v>
      </c>
      <c r="J9599" t="s">
        <v>8</v>
      </c>
      <c r="K9599" t="s">
        <v>6766</v>
      </c>
    </row>
    <row r="9600" spans="1:11" x14ac:dyDescent="0.25">
      <c r="A9600">
        <v>6005</v>
      </c>
      <c r="B9600" t="s">
        <v>4840</v>
      </c>
      <c r="C9600" t="s">
        <v>3510</v>
      </c>
      <c r="D9600" t="s">
        <v>8</v>
      </c>
      <c r="E9600" t="s">
        <v>8</v>
      </c>
      <c r="F9600" t="s">
        <v>8</v>
      </c>
      <c r="G9600">
        <v>4032</v>
      </c>
      <c r="H9600" t="s">
        <v>8</v>
      </c>
      <c r="I9600" t="s">
        <v>8</v>
      </c>
      <c r="J9600" t="s">
        <v>8</v>
      </c>
      <c r="K9600" t="s">
        <v>6766</v>
      </c>
    </row>
    <row r="9601" spans="1:11" x14ac:dyDescent="0.25">
      <c r="A9601">
        <v>6006</v>
      </c>
      <c r="B9601" t="s">
        <v>4841</v>
      </c>
      <c r="C9601" t="s">
        <v>3510</v>
      </c>
      <c r="D9601" t="s">
        <v>8</v>
      </c>
      <c r="E9601" t="s">
        <v>8</v>
      </c>
      <c r="F9601" t="s">
        <v>8</v>
      </c>
      <c r="G9601">
        <v>4033</v>
      </c>
      <c r="H9601" t="s">
        <v>8</v>
      </c>
      <c r="I9601" t="s">
        <v>8</v>
      </c>
      <c r="J9601" t="s">
        <v>8</v>
      </c>
      <c r="K9601" t="s">
        <v>6766</v>
      </c>
    </row>
    <row r="9602" spans="1:11" x14ac:dyDescent="0.25">
      <c r="A9602">
        <v>6007</v>
      </c>
      <c r="B9602" t="s">
        <v>4842</v>
      </c>
      <c r="C9602" t="s">
        <v>3510</v>
      </c>
      <c r="D9602" t="s">
        <v>8</v>
      </c>
      <c r="E9602" t="s">
        <v>8</v>
      </c>
      <c r="F9602" t="s">
        <v>8</v>
      </c>
      <c r="G9602">
        <v>4034</v>
      </c>
      <c r="H9602" t="s">
        <v>8</v>
      </c>
      <c r="I9602" t="s">
        <v>8</v>
      </c>
      <c r="J9602" t="s">
        <v>8</v>
      </c>
      <c r="K9602" t="s">
        <v>6766</v>
      </c>
    </row>
    <row r="9603" spans="1:11" x14ac:dyDescent="0.25">
      <c r="A9603">
        <v>6008</v>
      </c>
      <c r="B9603" t="s">
        <v>4843</v>
      </c>
      <c r="C9603" t="s">
        <v>3510</v>
      </c>
      <c r="D9603" t="s">
        <v>8</v>
      </c>
      <c r="E9603" t="s">
        <v>8</v>
      </c>
      <c r="F9603" t="s">
        <v>8</v>
      </c>
      <c r="G9603">
        <v>4035</v>
      </c>
      <c r="H9603" t="s">
        <v>8</v>
      </c>
      <c r="I9603" t="s">
        <v>8</v>
      </c>
      <c r="J9603" t="s">
        <v>8</v>
      </c>
      <c r="K9603" t="s">
        <v>6766</v>
      </c>
    </row>
    <row r="9604" spans="1:11" x14ac:dyDescent="0.25">
      <c r="A9604">
        <v>6008</v>
      </c>
      <c r="B9604" t="s">
        <v>4843</v>
      </c>
      <c r="C9604" t="s">
        <v>3510</v>
      </c>
      <c r="D9604" t="s">
        <v>8</v>
      </c>
      <c r="E9604" t="s">
        <v>8</v>
      </c>
      <c r="F9604" t="s">
        <v>8</v>
      </c>
      <c r="G9604">
        <v>4035</v>
      </c>
      <c r="H9604" t="s">
        <v>8</v>
      </c>
      <c r="I9604" t="s">
        <v>8</v>
      </c>
      <c r="J9604" t="s">
        <v>8</v>
      </c>
      <c r="K9604" t="s">
        <v>6766</v>
      </c>
    </row>
    <row r="9605" spans="1:11" x14ac:dyDescent="0.25">
      <c r="A9605">
        <v>6009</v>
      </c>
      <c r="B9605" t="s">
        <v>4844</v>
      </c>
      <c r="C9605" t="s">
        <v>3510</v>
      </c>
      <c r="D9605" t="s">
        <v>8</v>
      </c>
      <c r="E9605" t="s">
        <v>8</v>
      </c>
      <c r="F9605" t="s">
        <v>8</v>
      </c>
      <c r="G9605">
        <v>4036</v>
      </c>
      <c r="H9605" t="s">
        <v>8</v>
      </c>
      <c r="I9605" t="s">
        <v>8</v>
      </c>
      <c r="J9605" t="s">
        <v>8</v>
      </c>
      <c r="K9605" t="s">
        <v>6766</v>
      </c>
    </row>
    <row r="9606" spans="1:11" x14ac:dyDescent="0.25">
      <c r="A9606">
        <v>6010</v>
      </c>
      <c r="B9606" t="s">
        <v>4845</v>
      </c>
      <c r="C9606" t="s">
        <v>3510</v>
      </c>
      <c r="D9606" t="s">
        <v>8</v>
      </c>
      <c r="E9606" t="s">
        <v>8</v>
      </c>
      <c r="F9606" t="s">
        <v>8</v>
      </c>
      <c r="G9606">
        <v>4037</v>
      </c>
      <c r="H9606" t="s">
        <v>8</v>
      </c>
      <c r="I9606" t="s">
        <v>8</v>
      </c>
      <c r="J9606" t="s">
        <v>8</v>
      </c>
      <c r="K9606" t="s">
        <v>6766</v>
      </c>
    </row>
    <row r="9607" spans="1:11" x14ac:dyDescent="0.25">
      <c r="A9607">
        <v>6011</v>
      </c>
      <c r="B9607" t="s">
        <v>4846</v>
      </c>
      <c r="C9607" t="s">
        <v>3510</v>
      </c>
      <c r="D9607" t="s">
        <v>8</v>
      </c>
      <c r="E9607" t="s">
        <v>8</v>
      </c>
      <c r="F9607" t="s">
        <v>8</v>
      </c>
      <c r="G9607">
        <v>4038</v>
      </c>
      <c r="H9607" t="s">
        <v>8</v>
      </c>
      <c r="I9607" t="s">
        <v>8</v>
      </c>
      <c r="J9607" t="s">
        <v>8</v>
      </c>
      <c r="K9607" t="s">
        <v>6766</v>
      </c>
    </row>
    <row r="9608" spans="1:11" x14ac:dyDescent="0.25">
      <c r="A9608">
        <v>6012</v>
      </c>
      <c r="B9608" t="s">
        <v>4847</v>
      </c>
      <c r="C9608" t="s">
        <v>3510</v>
      </c>
      <c r="D9608" t="s">
        <v>8</v>
      </c>
      <c r="E9608" t="s">
        <v>8</v>
      </c>
      <c r="F9608" t="s">
        <v>8</v>
      </c>
      <c r="G9608">
        <v>4039</v>
      </c>
      <c r="H9608" t="s">
        <v>8</v>
      </c>
      <c r="I9608" t="s">
        <v>8</v>
      </c>
      <c r="J9608" t="s">
        <v>8</v>
      </c>
      <c r="K9608" t="s">
        <v>6766</v>
      </c>
    </row>
    <row r="9609" spans="1:11" x14ac:dyDescent="0.25">
      <c r="A9609">
        <v>6013</v>
      </c>
      <c r="B9609" t="s">
        <v>4848</v>
      </c>
      <c r="C9609" t="s">
        <v>3510</v>
      </c>
      <c r="D9609" t="s">
        <v>8</v>
      </c>
      <c r="E9609" t="s">
        <v>8</v>
      </c>
      <c r="F9609" t="s">
        <v>8</v>
      </c>
      <c r="G9609">
        <v>4040</v>
      </c>
      <c r="H9609" t="s">
        <v>8</v>
      </c>
      <c r="I9609" t="s">
        <v>8</v>
      </c>
      <c r="J9609" t="s">
        <v>8</v>
      </c>
      <c r="K9609" t="s">
        <v>6766</v>
      </c>
    </row>
    <row r="9610" spans="1:11" x14ac:dyDescent="0.25">
      <c r="A9610">
        <v>6014</v>
      </c>
      <c r="B9610" t="s">
        <v>4849</v>
      </c>
      <c r="C9610" t="s">
        <v>4850</v>
      </c>
      <c r="D9610" t="s">
        <v>160</v>
      </c>
      <c r="E9610" t="s">
        <v>10</v>
      </c>
      <c r="F9610" t="s">
        <v>33</v>
      </c>
      <c r="G9610">
        <v>4041</v>
      </c>
      <c r="H9610" t="s">
        <v>8</v>
      </c>
      <c r="I9610" t="s">
        <v>8</v>
      </c>
      <c r="J9610" t="s">
        <v>8</v>
      </c>
      <c r="K9610" t="s">
        <v>6766</v>
      </c>
    </row>
    <row r="9611" spans="1:11" x14ac:dyDescent="0.25">
      <c r="A9611">
        <v>6015</v>
      </c>
      <c r="B9611" t="s">
        <v>4851</v>
      </c>
      <c r="C9611" t="s">
        <v>4852</v>
      </c>
      <c r="D9611" t="s">
        <v>2445</v>
      </c>
      <c r="E9611" t="s">
        <v>1671</v>
      </c>
      <c r="F9611" t="s">
        <v>4853</v>
      </c>
      <c r="G9611">
        <v>4042</v>
      </c>
      <c r="H9611" t="s">
        <v>8</v>
      </c>
      <c r="I9611" t="s">
        <v>8</v>
      </c>
      <c r="J9611" t="s">
        <v>8</v>
      </c>
      <c r="K9611" t="s">
        <v>6766</v>
      </c>
    </row>
    <row r="9612" spans="1:11" x14ac:dyDescent="0.25">
      <c r="A9612">
        <v>6016</v>
      </c>
      <c r="B9612" t="s">
        <v>4854</v>
      </c>
      <c r="C9612" t="s">
        <v>2573</v>
      </c>
      <c r="D9612" t="s">
        <v>8</v>
      </c>
      <c r="E9612" t="s">
        <v>8</v>
      </c>
      <c r="F9612" t="s">
        <v>8</v>
      </c>
      <c r="G9612">
        <v>4043</v>
      </c>
      <c r="H9612" t="s">
        <v>8</v>
      </c>
      <c r="I9612" t="s">
        <v>8</v>
      </c>
      <c r="J9612" t="s">
        <v>8</v>
      </c>
      <c r="K9612" t="s">
        <v>6766</v>
      </c>
    </row>
    <row r="9613" spans="1:11" x14ac:dyDescent="0.25">
      <c r="A9613">
        <v>6017</v>
      </c>
      <c r="B9613" t="s">
        <v>4873</v>
      </c>
      <c r="C9613" t="s">
        <v>4874</v>
      </c>
      <c r="D9613" t="s">
        <v>9</v>
      </c>
      <c r="E9613" t="s">
        <v>10</v>
      </c>
      <c r="F9613" t="s">
        <v>487</v>
      </c>
      <c r="G9613">
        <v>4044</v>
      </c>
      <c r="H9613" t="s">
        <v>8</v>
      </c>
      <c r="I9613" t="s">
        <v>8</v>
      </c>
      <c r="J9613" t="s">
        <v>8</v>
      </c>
      <c r="K9613" t="s">
        <v>6766</v>
      </c>
    </row>
    <row r="9614" spans="1:11" x14ac:dyDescent="0.25">
      <c r="A9614">
        <v>6018</v>
      </c>
      <c r="B9614" t="s">
        <v>4875</v>
      </c>
      <c r="C9614" t="s">
        <v>4876</v>
      </c>
      <c r="D9614" t="s">
        <v>778</v>
      </c>
      <c r="E9614" t="s">
        <v>10</v>
      </c>
      <c r="F9614" t="s">
        <v>779</v>
      </c>
      <c r="G9614">
        <v>4045</v>
      </c>
      <c r="H9614" t="s">
        <v>8</v>
      </c>
      <c r="I9614" t="s">
        <v>8</v>
      </c>
      <c r="J9614" t="s">
        <v>8</v>
      </c>
      <c r="K9614" t="s">
        <v>6766</v>
      </c>
    </row>
    <row r="9615" spans="1:11" x14ac:dyDescent="0.25">
      <c r="A9615">
        <v>6019</v>
      </c>
      <c r="B9615" t="s">
        <v>4877</v>
      </c>
      <c r="C9615" t="s">
        <v>4878</v>
      </c>
      <c r="D9615" t="s">
        <v>9</v>
      </c>
      <c r="E9615" t="s">
        <v>10</v>
      </c>
      <c r="F9615" t="s">
        <v>250</v>
      </c>
      <c r="G9615">
        <v>4046</v>
      </c>
      <c r="H9615" t="s">
        <v>8</v>
      </c>
      <c r="I9615" t="s">
        <v>8</v>
      </c>
      <c r="J9615" t="s">
        <v>8</v>
      </c>
      <c r="K9615" t="s">
        <v>6766</v>
      </c>
    </row>
    <row r="9616" spans="1:11" x14ac:dyDescent="0.25">
      <c r="A9616">
        <v>6020</v>
      </c>
      <c r="B9616" t="s">
        <v>4879</v>
      </c>
      <c r="C9616" t="s">
        <v>4880</v>
      </c>
      <c r="D9616" t="s">
        <v>93</v>
      </c>
      <c r="E9616" t="s">
        <v>10</v>
      </c>
      <c r="F9616" t="s">
        <v>65</v>
      </c>
      <c r="G9616">
        <v>4047</v>
      </c>
      <c r="H9616" t="s">
        <v>8</v>
      </c>
      <c r="I9616" t="s">
        <v>8</v>
      </c>
      <c r="J9616" t="s">
        <v>8</v>
      </c>
      <c r="K9616" t="s">
        <v>6766</v>
      </c>
    </row>
    <row r="9617" spans="1:11" x14ac:dyDescent="0.25">
      <c r="A9617">
        <v>6021</v>
      </c>
      <c r="B9617" t="s">
        <v>4881</v>
      </c>
      <c r="C9617" t="s">
        <v>4882</v>
      </c>
      <c r="D9617" t="s">
        <v>9</v>
      </c>
      <c r="E9617" t="s">
        <v>10</v>
      </c>
      <c r="F9617" t="s">
        <v>11</v>
      </c>
      <c r="G9617">
        <v>4048</v>
      </c>
      <c r="H9617" t="s">
        <v>8</v>
      </c>
      <c r="I9617" t="s">
        <v>8</v>
      </c>
      <c r="J9617" t="s">
        <v>8</v>
      </c>
      <c r="K9617" t="s">
        <v>6766</v>
      </c>
    </row>
    <row r="9618" spans="1:11" x14ac:dyDescent="0.25">
      <c r="A9618">
        <v>6022</v>
      </c>
      <c r="B9618" t="s">
        <v>4883</v>
      </c>
      <c r="C9618" t="s">
        <v>5294</v>
      </c>
      <c r="D9618" t="s">
        <v>20</v>
      </c>
      <c r="E9618" t="s">
        <v>21</v>
      </c>
      <c r="F9618" t="s">
        <v>2393</v>
      </c>
      <c r="G9618">
        <v>4049</v>
      </c>
      <c r="H9618" t="s">
        <v>8</v>
      </c>
      <c r="I9618" t="s">
        <v>8</v>
      </c>
      <c r="J9618" t="s">
        <v>8</v>
      </c>
      <c r="K9618" t="s">
        <v>6766</v>
      </c>
    </row>
    <row r="9619" spans="1:11" x14ac:dyDescent="0.25">
      <c r="A9619">
        <v>6023</v>
      </c>
      <c r="B9619" t="s">
        <v>4884</v>
      </c>
      <c r="C9619" t="s">
        <v>4885</v>
      </c>
      <c r="D9619" t="s">
        <v>27</v>
      </c>
      <c r="E9619" t="s">
        <v>10</v>
      </c>
      <c r="F9619" t="s">
        <v>28</v>
      </c>
      <c r="G9619">
        <v>4050</v>
      </c>
      <c r="H9619" t="s">
        <v>8</v>
      </c>
      <c r="I9619" t="s">
        <v>8</v>
      </c>
      <c r="J9619" t="s">
        <v>8</v>
      </c>
      <c r="K9619" t="s">
        <v>6766</v>
      </c>
    </row>
    <row r="9620" spans="1:11" x14ac:dyDescent="0.25">
      <c r="A9620">
        <v>6025</v>
      </c>
      <c r="B9620" t="s">
        <v>11928</v>
      </c>
      <c r="C9620" t="s">
        <v>2917</v>
      </c>
      <c r="D9620" t="s">
        <v>27</v>
      </c>
      <c r="E9620" t="s">
        <v>10</v>
      </c>
      <c r="F9620" t="s">
        <v>65</v>
      </c>
      <c r="G9620">
        <v>4051</v>
      </c>
      <c r="H9620" t="s">
        <v>8</v>
      </c>
      <c r="I9620" t="s">
        <v>8</v>
      </c>
      <c r="J9620" t="s">
        <v>8</v>
      </c>
      <c r="K9620" t="s">
        <v>6766</v>
      </c>
    </row>
    <row r="9621" spans="1:11" x14ac:dyDescent="0.25">
      <c r="A9621">
        <v>6026</v>
      </c>
      <c r="B9621" t="s">
        <v>4886</v>
      </c>
      <c r="C9621" t="s">
        <v>4299</v>
      </c>
      <c r="D9621" t="s">
        <v>171</v>
      </c>
      <c r="E9621" t="s">
        <v>10</v>
      </c>
      <c r="F9621" t="s">
        <v>60</v>
      </c>
      <c r="G9621">
        <v>4052</v>
      </c>
      <c r="H9621" t="s">
        <v>8</v>
      </c>
      <c r="I9621" t="s">
        <v>8</v>
      </c>
      <c r="J9621" t="s">
        <v>8</v>
      </c>
      <c r="K9621" t="s">
        <v>6766</v>
      </c>
    </row>
    <row r="9622" spans="1:11" x14ac:dyDescent="0.25">
      <c r="A9622">
        <v>6027</v>
      </c>
      <c r="B9622" t="s">
        <v>4887</v>
      </c>
      <c r="C9622" t="s">
        <v>4888</v>
      </c>
      <c r="D9622" t="s">
        <v>27</v>
      </c>
      <c r="E9622" t="s">
        <v>10</v>
      </c>
      <c r="F9622" t="s">
        <v>28</v>
      </c>
      <c r="G9622">
        <v>4053</v>
      </c>
      <c r="H9622" t="s">
        <v>8</v>
      </c>
      <c r="I9622" t="s">
        <v>8</v>
      </c>
      <c r="J9622" t="s">
        <v>8</v>
      </c>
      <c r="K9622" t="s">
        <v>6766</v>
      </c>
    </row>
    <row r="9623" spans="1:11" x14ac:dyDescent="0.25">
      <c r="A9623">
        <v>6028</v>
      </c>
      <c r="B9623" t="s">
        <v>4889</v>
      </c>
      <c r="C9623" t="s">
        <v>4890</v>
      </c>
      <c r="D9623" t="s">
        <v>27</v>
      </c>
      <c r="E9623" t="s">
        <v>10</v>
      </c>
      <c r="F9623" t="s">
        <v>65</v>
      </c>
      <c r="G9623">
        <v>4054</v>
      </c>
      <c r="H9623" t="s">
        <v>8</v>
      </c>
      <c r="I9623" t="s">
        <v>8</v>
      </c>
      <c r="J9623" t="s">
        <v>8</v>
      </c>
      <c r="K9623" t="s">
        <v>6766</v>
      </c>
    </row>
    <row r="9624" spans="1:11" x14ac:dyDescent="0.25">
      <c r="A9624">
        <v>6030</v>
      </c>
      <c r="B9624" t="s">
        <v>4891</v>
      </c>
      <c r="C9624" t="s">
        <v>3499</v>
      </c>
      <c r="D9624" t="s">
        <v>8</v>
      </c>
      <c r="E9624" t="s">
        <v>8</v>
      </c>
      <c r="F9624" t="s">
        <v>8</v>
      </c>
      <c r="G9624">
        <v>4056</v>
      </c>
      <c r="H9624" t="s">
        <v>8</v>
      </c>
      <c r="I9624" t="s">
        <v>8</v>
      </c>
      <c r="J9624" t="s">
        <v>8</v>
      </c>
      <c r="K9624" t="s">
        <v>6766</v>
      </c>
    </row>
    <row r="9625" spans="1:11" x14ac:dyDescent="0.25">
      <c r="A9625">
        <v>6031</v>
      </c>
      <c r="B9625" t="s">
        <v>4892</v>
      </c>
      <c r="C9625" t="s">
        <v>3499</v>
      </c>
      <c r="D9625" t="s">
        <v>8</v>
      </c>
      <c r="E9625" t="s">
        <v>8</v>
      </c>
      <c r="F9625" t="s">
        <v>8</v>
      </c>
      <c r="G9625">
        <v>4057</v>
      </c>
      <c r="H9625" t="s">
        <v>8</v>
      </c>
      <c r="I9625" t="s">
        <v>8</v>
      </c>
      <c r="J9625" t="s">
        <v>8</v>
      </c>
      <c r="K9625" t="s">
        <v>6766</v>
      </c>
    </row>
    <row r="9626" spans="1:11" x14ac:dyDescent="0.25">
      <c r="A9626">
        <v>6032</v>
      </c>
      <c r="B9626" t="s">
        <v>4893</v>
      </c>
      <c r="C9626" t="s">
        <v>4894</v>
      </c>
      <c r="D9626" t="s">
        <v>9</v>
      </c>
      <c r="E9626" t="s">
        <v>10</v>
      </c>
      <c r="F9626" t="s">
        <v>4895</v>
      </c>
      <c r="G9626">
        <v>4058</v>
      </c>
      <c r="H9626" t="s">
        <v>8</v>
      </c>
      <c r="I9626" t="s">
        <v>8</v>
      </c>
      <c r="J9626" t="s">
        <v>8</v>
      </c>
      <c r="K9626" t="s">
        <v>6766</v>
      </c>
    </row>
    <row r="9627" spans="1:11" x14ac:dyDescent="0.25">
      <c r="A9627">
        <v>6033</v>
      </c>
      <c r="B9627" t="s">
        <v>4896</v>
      </c>
      <c r="C9627" t="s">
        <v>4897</v>
      </c>
      <c r="D9627" t="s">
        <v>27</v>
      </c>
      <c r="E9627" t="s">
        <v>10</v>
      </c>
      <c r="F9627" t="s">
        <v>197</v>
      </c>
      <c r="G9627">
        <v>4059</v>
      </c>
      <c r="H9627" t="s">
        <v>8</v>
      </c>
      <c r="I9627" t="s">
        <v>8</v>
      </c>
      <c r="J9627" t="s">
        <v>8</v>
      </c>
      <c r="K9627" t="s">
        <v>6766</v>
      </c>
    </row>
    <row r="9628" spans="1:11" x14ac:dyDescent="0.25">
      <c r="A9628">
        <v>6034</v>
      </c>
      <c r="B9628" t="s">
        <v>4898</v>
      </c>
      <c r="C9628" t="s">
        <v>4899</v>
      </c>
      <c r="D9628" t="s">
        <v>4900</v>
      </c>
      <c r="E9628" t="s">
        <v>317</v>
      </c>
      <c r="F9628" t="s">
        <v>4901</v>
      </c>
      <c r="G9628">
        <v>4060</v>
      </c>
      <c r="H9628" t="s">
        <v>8</v>
      </c>
      <c r="I9628" t="s">
        <v>8</v>
      </c>
      <c r="J9628" t="s">
        <v>8</v>
      </c>
      <c r="K9628" t="s">
        <v>6766</v>
      </c>
    </row>
    <row r="9629" spans="1:11" x14ac:dyDescent="0.25">
      <c r="A9629">
        <v>6036</v>
      </c>
      <c r="B9629" t="s">
        <v>4902</v>
      </c>
      <c r="C9629" t="s">
        <v>4903</v>
      </c>
      <c r="D9629" t="s">
        <v>27</v>
      </c>
      <c r="E9629" t="s">
        <v>10</v>
      </c>
      <c r="F9629" t="s">
        <v>29</v>
      </c>
      <c r="G9629">
        <v>4061</v>
      </c>
      <c r="H9629" t="s">
        <v>8</v>
      </c>
      <c r="I9629" t="s">
        <v>8</v>
      </c>
      <c r="J9629" t="s">
        <v>8</v>
      </c>
      <c r="K9629" t="s">
        <v>6766</v>
      </c>
    </row>
    <row r="9630" spans="1:11" x14ac:dyDescent="0.25">
      <c r="A9630">
        <v>6040</v>
      </c>
      <c r="B9630" t="s">
        <v>4904</v>
      </c>
      <c r="C9630" t="s">
        <v>4905</v>
      </c>
      <c r="D9630" t="s">
        <v>27</v>
      </c>
      <c r="E9630" t="s">
        <v>10</v>
      </c>
      <c r="F9630" t="s">
        <v>29</v>
      </c>
      <c r="G9630">
        <v>4065</v>
      </c>
      <c r="H9630" t="s">
        <v>8</v>
      </c>
      <c r="I9630" t="s">
        <v>8</v>
      </c>
      <c r="J9630" t="s">
        <v>8</v>
      </c>
      <c r="K9630" t="s">
        <v>6766</v>
      </c>
    </row>
    <row r="9631" spans="1:11" x14ac:dyDescent="0.25">
      <c r="A9631">
        <v>6041</v>
      </c>
      <c r="B9631" t="s">
        <v>4906</v>
      </c>
      <c r="C9631" t="s">
        <v>4068</v>
      </c>
      <c r="D9631" t="s">
        <v>8</v>
      </c>
      <c r="E9631" t="s">
        <v>8</v>
      </c>
      <c r="F9631" t="s">
        <v>8</v>
      </c>
      <c r="G9631">
        <v>4066</v>
      </c>
      <c r="H9631" t="s">
        <v>8</v>
      </c>
      <c r="I9631" t="s">
        <v>8</v>
      </c>
      <c r="J9631" t="s">
        <v>8</v>
      </c>
      <c r="K9631" t="s">
        <v>6766</v>
      </c>
    </row>
    <row r="9632" spans="1:11" x14ac:dyDescent="0.25">
      <c r="A9632">
        <v>6042</v>
      </c>
      <c r="B9632" t="s">
        <v>4907</v>
      </c>
      <c r="C9632" t="s">
        <v>7208</v>
      </c>
      <c r="D9632" t="s">
        <v>27</v>
      </c>
      <c r="E9632" t="s">
        <v>10</v>
      </c>
      <c r="F9632" t="s">
        <v>197</v>
      </c>
      <c r="G9632">
        <v>4067</v>
      </c>
      <c r="H9632" t="s">
        <v>8</v>
      </c>
      <c r="I9632" t="s">
        <v>8</v>
      </c>
      <c r="J9632" t="s">
        <v>8</v>
      </c>
      <c r="K9632" t="s">
        <v>6766</v>
      </c>
    </row>
    <row r="9633" spans="1:11" x14ac:dyDescent="0.25">
      <c r="A9633">
        <v>6043</v>
      </c>
      <c r="B9633" t="s">
        <v>4908</v>
      </c>
      <c r="C9633" t="s">
        <v>3499</v>
      </c>
      <c r="D9633" t="s">
        <v>8</v>
      </c>
      <c r="E9633" t="s">
        <v>8</v>
      </c>
      <c r="F9633" t="s">
        <v>8</v>
      </c>
      <c r="G9633">
        <v>4068</v>
      </c>
      <c r="H9633" t="s">
        <v>8</v>
      </c>
      <c r="I9633" t="s">
        <v>8</v>
      </c>
      <c r="J9633" t="s">
        <v>8</v>
      </c>
      <c r="K9633" t="s">
        <v>6766</v>
      </c>
    </row>
    <row r="9634" spans="1:11" x14ac:dyDescent="0.25">
      <c r="A9634">
        <v>6044</v>
      </c>
      <c r="B9634" t="s">
        <v>4909</v>
      </c>
      <c r="C9634" t="s">
        <v>4910</v>
      </c>
      <c r="D9634" t="s">
        <v>608</v>
      </c>
      <c r="E9634" t="s">
        <v>52</v>
      </c>
      <c r="F9634" t="s">
        <v>4911</v>
      </c>
      <c r="G9634">
        <v>4069</v>
      </c>
      <c r="H9634" t="s">
        <v>8</v>
      </c>
      <c r="I9634" t="s">
        <v>8</v>
      </c>
      <c r="J9634" t="s">
        <v>8</v>
      </c>
      <c r="K9634" t="s">
        <v>6766</v>
      </c>
    </row>
    <row r="9635" spans="1:11" x14ac:dyDescent="0.25">
      <c r="A9635">
        <v>6046</v>
      </c>
      <c r="B9635" t="s">
        <v>4912</v>
      </c>
      <c r="C9635" t="s">
        <v>4913</v>
      </c>
      <c r="D9635" t="s">
        <v>8</v>
      </c>
      <c r="E9635" t="s">
        <v>8</v>
      </c>
      <c r="F9635" t="s">
        <v>8</v>
      </c>
      <c r="G9635">
        <v>4070</v>
      </c>
      <c r="H9635" t="s">
        <v>8</v>
      </c>
      <c r="I9635" t="s">
        <v>8</v>
      </c>
      <c r="J9635" t="s">
        <v>8</v>
      </c>
      <c r="K9635" t="s">
        <v>6766</v>
      </c>
    </row>
    <row r="9636" spans="1:11" x14ac:dyDescent="0.25">
      <c r="A9636">
        <v>6047</v>
      </c>
      <c r="B9636" t="s">
        <v>4914</v>
      </c>
      <c r="C9636" t="s">
        <v>6772</v>
      </c>
      <c r="D9636" t="s">
        <v>301</v>
      </c>
      <c r="E9636" t="s">
        <v>10</v>
      </c>
      <c r="F9636" t="s">
        <v>302</v>
      </c>
      <c r="G9636">
        <v>4071</v>
      </c>
      <c r="H9636" t="s">
        <v>8</v>
      </c>
      <c r="I9636" t="s">
        <v>8</v>
      </c>
      <c r="J9636" t="s">
        <v>8</v>
      </c>
      <c r="K9636" t="s">
        <v>6766</v>
      </c>
    </row>
    <row r="9637" spans="1:11" x14ac:dyDescent="0.25">
      <c r="A9637">
        <v>6048</v>
      </c>
      <c r="B9637" t="s">
        <v>4915</v>
      </c>
      <c r="C9637" t="s">
        <v>4916</v>
      </c>
      <c r="D9637" t="s">
        <v>27</v>
      </c>
      <c r="E9637" t="s">
        <v>10</v>
      </c>
      <c r="F9637" t="s">
        <v>197</v>
      </c>
      <c r="G9637">
        <v>4072</v>
      </c>
      <c r="H9637" t="s">
        <v>8</v>
      </c>
      <c r="I9637" t="s">
        <v>8</v>
      </c>
      <c r="J9637" t="s">
        <v>8</v>
      </c>
      <c r="K9637" t="s">
        <v>6766</v>
      </c>
    </row>
    <row r="9638" spans="1:11" x14ac:dyDescent="0.25">
      <c r="A9638">
        <v>6049</v>
      </c>
      <c r="B9638" t="s">
        <v>4917</v>
      </c>
      <c r="C9638" t="s">
        <v>5902</v>
      </c>
      <c r="D9638" t="s">
        <v>27</v>
      </c>
      <c r="E9638" t="s">
        <v>10</v>
      </c>
      <c r="F9638" t="s">
        <v>28</v>
      </c>
      <c r="G9638">
        <v>4073</v>
      </c>
      <c r="H9638" t="s">
        <v>8</v>
      </c>
      <c r="I9638" t="s">
        <v>8</v>
      </c>
      <c r="J9638" t="s">
        <v>8</v>
      </c>
      <c r="K9638" t="s">
        <v>6766</v>
      </c>
    </row>
    <row r="9639" spans="1:11" x14ac:dyDescent="0.25">
      <c r="A9639">
        <v>6050</v>
      </c>
      <c r="B9639" t="s">
        <v>4918</v>
      </c>
      <c r="C9639" t="s">
        <v>4858</v>
      </c>
      <c r="D9639" t="s">
        <v>51</v>
      </c>
      <c r="E9639" t="s">
        <v>52</v>
      </c>
      <c r="F9639" t="s">
        <v>4919</v>
      </c>
      <c r="G9639">
        <v>4074</v>
      </c>
      <c r="H9639" t="s">
        <v>8</v>
      </c>
      <c r="I9639" t="s">
        <v>8</v>
      </c>
      <c r="J9639" t="s">
        <v>8</v>
      </c>
      <c r="K9639" t="s">
        <v>6766</v>
      </c>
    </row>
    <row r="9640" spans="1:11" x14ac:dyDescent="0.25">
      <c r="A9640">
        <v>6051</v>
      </c>
      <c r="B9640" t="s">
        <v>4857</v>
      </c>
      <c r="C9640" t="s">
        <v>4920</v>
      </c>
      <c r="D9640" t="s">
        <v>27</v>
      </c>
      <c r="E9640" t="s">
        <v>10</v>
      </c>
      <c r="F9640" t="s">
        <v>28</v>
      </c>
      <c r="G9640">
        <v>4075</v>
      </c>
      <c r="H9640" t="s">
        <v>8</v>
      </c>
      <c r="I9640" t="s">
        <v>8</v>
      </c>
      <c r="J9640" t="s">
        <v>8</v>
      </c>
      <c r="K9640" t="s">
        <v>6766</v>
      </c>
    </row>
    <row r="9641" spans="1:11" x14ac:dyDescent="0.25">
      <c r="A9641">
        <v>6053</v>
      </c>
      <c r="B9641" t="s">
        <v>4921</v>
      </c>
      <c r="C9641" t="s">
        <v>8662</v>
      </c>
      <c r="D9641" t="s">
        <v>161</v>
      </c>
      <c r="E9641" t="s">
        <v>10</v>
      </c>
      <c r="F9641" t="s">
        <v>60</v>
      </c>
      <c r="G9641">
        <v>4077</v>
      </c>
      <c r="H9641" t="s">
        <v>8</v>
      </c>
      <c r="I9641" t="s">
        <v>8</v>
      </c>
      <c r="J9641" t="s">
        <v>8</v>
      </c>
      <c r="K9641" t="s">
        <v>6766</v>
      </c>
    </row>
    <row r="9642" spans="1:11" x14ac:dyDescent="0.25">
      <c r="A9642">
        <v>6054</v>
      </c>
      <c r="B9642" t="s">
        <v>8663</v>
      </c>
      <c r="C9642" t="s">
        <v>8664</v>
      </c>
      <c r="D9642" t="s">
        <v>161</v>
      </c>
      <c r="E9642" t="s">
        <v>10</v>
      </c>
      <c r="F9642" t="s">
        <v>60</v>
      </c>
      <c r="G9642">
        <v>4078</v>
      </c>
      <c r="H9642" t="s">
        <v>8</v>
      </c>
      <c r="I9642" t="s">
        <v>8</v>
      </c>
      <c r="J9642" t="s">
        <v>8</v>
      </c>
      <c r="K9642" t="s">
        <v>6766</v>
      </c>
    </row>
    <row r="9643" spans="1:11" x14ac:dyDescent="0.25">
      <c r="A9643">
        <v>6055</v>
      </c>
      <c r="B9643" t="s">
        <v>4922</v>
      </c>
      <c r="C9643" t="s">
        <v>4923</v>
      </c>
      <c r="D9643" t="s">
        <v>533</v>
      </c>
      <c r="E9643" t="s">
        <v>10</v>
      </c>
      <c r="F9643" t="s">
        <v>19</v>
      </c>
      <c r="G9643">
        <v>4079</v>
      </c>
      <c r="H9643" t="s">
        <v>8</v>
      </c>
      <c r="I9643" t="s">
        <v>8</v>
      </c>
      <c r="J9643" t="s">
        <v>8</v>
      </c>
      <c r="K9643" t="s">
        <v>6766</v>
      </c>
    </row>
    <row r="9644" spans="1:11" x14ac:dyDescent="0.25">
      <c r="A9644">
        <v>6058</v>
      </c>
      <c r="B9644" t="s">
        <v>4941</v>
      </c>
      <c r="C9644" t="s">
        <v>8665</v>
      </c>
      <c r="D9644" t="s">
        <v>23</v>
      </c>
      <c r="E9644" t="s">
        <v>10</v>
      </c>
      <c r="F9644" t="s">
        <v>24</v>
      </c>
      <c r="G9644">
        <v>4082</v>
      </c>
      <c r="H9644" t="s">
        <v>8</v>
      </c>
      <c r="I9644" t="s">
        <v>8</v>
      </c>
      <c r="J9644" t="s">
        <v>8</v>
      </c>
      <c r="K9644" t="s">
        <v>6766</v>
      </c>
    </row>
    <row r="9645" spans="1:11" x14ac:dyDescent="0.25">
      <c r="A9645">
        <v>6059</v>
      </c>
      <c r="B9645" t="s">
        <v>4942</v>
      </c>
      <c r="C9645" t="s">
        <v>4943</v>
      </c>
      <c r="D9645" t="s">
        <v>23</v>
      </c>
      <c r="E9645" t="s">
        <v>10</v>
      </c>
      <c r="F9645" t="s">
        <v>24</v>
      </c>
      <c r="G9645">
        <v>4083</v>
      </c>
      <c r="H9645" t="s">
        <v>8</v>
      </c>
      <c r="I9645" t="s">
        <v>8</v>
      </c>
      <c r="J9645" t="s">
        <v>8</v>
      </c>
      <c r="K9645" t="s">
        <v>6766</v>
      </c>
    </row>
    <row r="9646" spans="1:11" x14ac:dyDescent="0.25">
      <c r="A9646">
        <v>6060</v>
      </c>
      <c r="B9646" t="s">
        <v>8666</v>
      </c>
      <c r="C9646" t="s">
        <v>8667</v>
      </c>
      <c r="D9646" t="s">
        <v>4944</v>
      </c>
      <c r="E9646" t="s">
        <v>10</v>
      </c>
      <c r="F9646" t="s">
        <v>4945</v>
      </c>
      <c r="G9646">
        <v>4084</v>
      </c>
      <c r="H9646" t="s">
        <v>8</v>
      </c>
      <c r="I9646" t="s">
        <v>8</v>
      </c>
      <c r="J9646" t="s">
        <v>8</v>
      </c>
      <c r="K9646" t="s">
        <v>6766</v>
      </c>
    </row>
    <row r="9647" spans="1:11" x14ac:dyDescent="0.25">
      <c r="A9647">
        <v>6061</v>
      </c>
      <c r="B9647" t="s">
        <v>4946</v>
      </c>
      <c r="C9647" t="s">
        <v>8668</v>
      </c>
      <c r="D9647" t="s">
        <v>81</v>
      </c>
      <c r="E9647" t="s">
        <v>10</v>
      </c>
      <c r="F9647" t="s">
        <v>82</v>
      </c>
      <c r="G9647">
        <v>4085</v>
      </c>
      <c r="H9647" t="s">
        <v>8</v>
      </c>
      <c r="I9647" t="s">
        <v>8</v>
      </c>
      <c r="J9647" t="s">
        <v>8</v>
      </c>
      <c r="K9647" t="s">
        <v>6766</v>
      </c>
    </row>
    <row r="9648" spans="1:11" x14ac:dyDescent="0.25">
      <c r="A9648">
        <v>6063</v>
      </c>
      <c r="B9648" t="s">
        <v>4947</v>
      </c>
      <c r="C9648" t="s">
        <v>4948</v>
      </c>
      <c r="D9648" t="s">
        <v>2509</v>
      </c>
      <c r="E9648" t="s">
        <v>10</v>
      </c>
      <c r="F9648" t="s">
        <v>1126</v>
      </c>
      <c r="G9648">
        <v>4087</v>
      </c>
      <c r="H9648" t="s">
        <v>8</v>
      </c>
      <c r="I9648" t="s">
        <v>8</v>
      </c>
      <c r="J9648" t="s">
        <v>8</v>
      </c>
      <c r="K9648" t="s">
        <v>6766</v>
      </c>
    </row>
    <row r="9649" spans="1:11" x14ac:dyDescent="0.25">
      <c r="A9649">
        <v>6065</v>
      </c>
      <c r="B9649" t="s">
        <v>8669</v>
      </c>
      <c r="C9649" t="s">
        <v>8670</v>
      </c>
      <c r="D9649" t="s">
        <v>171</v>
      </c>
      <c r="E9649" t="s">
        <v>10</v>
      </c>
      <c r="F9649" t="s">
        <v>60</v>
      </c>
      <c r="G9649">
        <v>4089</v>
      </c>
      <c r="H9649" t="s">
        <v>8</v>
      </c>
      <c r="I9649" t="s">
        <v>8</v>
      </c>
      <c r="J9649" t="s">
        <v>8</v>
      </c>
      <c r="K9649" t="s">
        <v>6766</v>
      </c>
    </row>
    <row r="9650" spans="1:11" x14ac:dyDescent="0.25">
      <c r="A9650">
        <v>6066</v>
      </c>
      <c r="B9650" t="s">
        <v>8671</v>
      </c>
      <c r="C9650" t="s">
        <v>4949</v>
      </c>
      <c r="D9650" t="s">
        <v>745</v>
      </c>
      <c r="E9650" t="s">
        <v>10</v>
      </c>
      <c r="F9650" t="s">
        <v>29</v>
      </c>
      <c r="G9650">
        <v>4090</v>
      </c>
      <c r="H9650" t="s">
        <v>8</v>
      </c>
      <c r="I9650" t="s">
        <v>8</v>
      </c>
      <c r="J9650" t="s">
        <v>8</v>
      </c>
      <c r="K9650" t="s">
        <v>6766</v>
      </c>
    </row>
    <row r="9651" spans="1:11" x14ac:dyDescent="0.25">
      <c r="A9651">
        <v>6067</v>
      </c>
      <c r="B9651" t="s">
        <v>4950</v>
      </c>
      <c r="C9651" t="s">
        <v>2757</v>
      </c>
      <c r="D9651" t="s">
        <v>23</v>
      </c>
      <c r="E9651" t="s">
        <v>10</v>
      </c>
      <c r="F9651" t="s">
        <v>45</v>
      </c>
      <c r="G9651">
        <v>4091</v>
      </c>
      <c r="H9651" t="s">
        <v>8</v>
      </c>
      <c r="I9651" t="s">
        <v>8</v>
      </c>
      <c r="J9651" t="s">
        <v>8</v>
      </c>
      <c r="K9651" t="s">
        <v>6766</v>
      </c>
    </row>
    <row r="9652" spans="1:11" x14ac:dyDescent="0.25">
      <c r="A9652">
        <v>6067</v>
      </c>
      <c r="B9652" t="s">
        <v>4950</v>
      </c>
      <c r="C9652" t="s">
        <v>2757</v>
      </c>
      <c r="D9652" t="s">
        <v>23</v>
      </c>
      <c r="E9652" t="s">
        <v>10</v>
      </c>
      <c r="F9652" t="s">
        <v>45</v>
      </c>
      <c r="G9652">
        <v>4091</v>
      </c>
      <c r="H9652" t="s">
        <v>8</v>
      </c>
      <c r="I9652" t="s">
        <v>8</v>
      </c>
      <c r="J9652" t="s">
        <v>8</v>
      </c>
      <c r="K9652" t="s">
        <v>6766</v>
      </c>
    </row>
    <row r="9653" spans="1:11" x14ac:dyDescent="0.25">
      <c r="A9653">
        <v>6068</v>
      </c>
      <c r="B9653" t="s">
        <v>4951</v>
      </c>
      <c r="C9653" t="s">
        <v>4952</v>
      </c>
      <c r="D9653" t="s">
        <v>160</v>
      </c>
      <c r="E9653" t="s">
        <v>10</v>
      </c>
      <c r="F9653" t="s">
        <v>33</v>
      </c>
      <c r="G9653">
        <v>4092</v>
      </c>
      <c r="H9653" t="s">
        <v>8</v>
      </c>
      <c r="I9653" t="s">
        <v>8</v>
      </c>
      <c r="J9653" t="s">
        <v>8</v>
      </c>
      <c r="K9653" t="s">
        <v>6766</v>
      </c>
    </row>
    <row r="9654" spans="1:11" x14ac:dyDescent="0.25">
      <c r="A9654">
        <v>6069</v>
      </c>
      <c r="B9654" t="s">
        <v>4953</v>
      </c>
      <c r="C9654" t="s">
        <v>3499</v>
      </c>
      <c r="D9654" t="s">
        <v>8</v>
      </c>
      <c r="E9654" t="s">
        <v>8</v>
      </c>
      <c r="F9654" t="s">
        <v>8</v>
      </c>
      <c r="G9654">
        <v>4093</v>
      </c>
      <c r="H9654" t="s">
        <v>8</v>
      </c>
      <c r="I9654" t="s">
        <v>8</v>
      </c>
      <c r="J9654" t="s">
        <v>8</v>
      </c>
      <c r="K9654" t="s">
        <v>6766</v>
      </c>
    </row>
    <row r="9655" spans="1:11" x14ac:dyDescent="0.25">
      <c r="A9655">
        <v>6070</v>
      </c>
      <c r="B9655" t="s">
        <v>4954</v>
      </c>
      <c r="C9655" t="s">
        <v>3497</v>
      </c>
      <c r="D9655" t="s">
        <v>8</v>
      </c>
      <c r="E9655" t="s">
        <v>8</v>
      </c>
      <c r="F9655" t="s">
        <v>8</v>
      </c>
      <c r="G9655">
        <v>4094</v>
      </c>
      <c r="H9655" t="s">
        <v>8</v>
      </c>
      <c r="I9655" t="s">
        <v>8</v>
      </c>
      <c r="J9655" t="s">
        <v>8</v>
      </c>
      <c r="K9655" t="s">
        <v>6766</v>
      </c>
    </row>
    <row r="9656" spans="1:11" x14ac:dyDescent="0.25">
      <c r="A9656">
        <v>6071</v>
      </c>
      <c r="B9656" t="s">
        <v>4955</v>
      </c>
      <c r="C9656" t="s">
        <v>4956</v>
      </c>
      <c r="D9656" t="s">
        <v>476</v>
      </c>
      <c r="E9656" t="s">
        <v>10</v>
      </c>
      <c r="F9656" t="s">
        <v>1323</v>
      </c>
      <c r="G9656">
        <v>4095</v>
      </c>
      <c r="H9656" t="s">
        <v>8</v>
      </c>
      <c r="I9656" t="s">
        <v>8</v>
      </c>
      <c r="J9656" t="s">
        <v>8</v>
      </c>
      <c r="K9656" t="s">
        <v>6766</v>
      </c>
    </row>
    <row r="9657" spans="1:11" x14ac:dyDescent="0.25">
      <c r="A9657">
        <v>6072</v>
      </c>
      <c r="B9657" t="s">
        <v>4957</v>
      </c>
      <c r="C9657" t="s">
        <v>3497</v>
      </c>
      <c r="D9657" t="s">
        <v>8</v>
      </c>
      <c r="E9657" t="s">
        <v>8</v>
      </c>
      <c r="F9657" t="s">
        <v>8</v>
      </c>
      <c r="G9657">
        <v>4096</v>
      </c>
      <c r="H9657" t="s">
        <v>8</v>
      </c>
      <c r="I9657" t="s">
        <v>8</v>
      </c>
      <c r="J9657" t="s">
        <v>8</v>
      </c>
      <c r="K9657" t="s">
        <v>6766</v>
      </c>
    </row>
    <row r="9658" spans="1:11" x14ac:dyDescent="0.25">
      <c r="A9658">
        <v>6073</v>
      </c>
      <c r="B9658" t="s">
        <v>4958</v>
      </c>
      <c r="C9658" t="s">
        <v>4959</v>
      </c>
      <c r="D9658" t="s">
        <v>4960</v>
      </c>
      <c r="E9658" t="s">
        <v>95</v>
      </c>
      <c r="F9658" t="s">
        <v>4961</v>
      </c>
      <c r="G9658">
        <v>4097</v>
      </c>
      <c r="H9658" t="s">
        <v>8</v>
      </c>
      <c r="I9658" t="s">
        <v>8</v>
      </c>
      <c r="J9658" t="s">
        <v>8</v>
      </c>
      <c r="K9658" t="s">
        <v>6766</v>
      </c>
    </row>
    <row r="9659" spans="1:11" x14ac:dyDescent="0.25">
      <c r="A9659">
        <v>6073</v>
      </c>
      <c r="B9659" t="s">
        <v>4958</v>
      </c>
      <c r="C9659" t="s">
        <v>4959</v>
      </c>
      <c r="D9659" t="s">
        <v>4960</v>
      </c>
      <c r="E9659" t="s">
        <v>95</v>
      </c>
      <c r="F9659" t="s">
        <v>4961</v>
      </c>
      <c r="G9659">
        <v>4097</v>
      </c>
      <c r="H9659" t="s">
        <v>8</v>
      </c>
      <c r="I9659" t="s">
        <v>8</v>
      </c>
      <c r="J9659" t="s">
        <v>8</v>
      </c>
      <c r="K9659" t="s">
        <v>6766</v>
      </c>
    </row>
    <row r="9660" spans="1:11" x14ac:dyDescent="0.25">
      <c r="A9660">
        <v>6074</v>
      </c>
      <c r="B9660" t="s">
        <v>7786</v>
      </c>
      <c r="C9660" t="s">
        <v>2612</v>
      </c>
      <c r="D9660" t="s">
        <v>27</v>
      </c>
      <c r="E9660" t="s">
        <v>10</v>
      </c>
      <c r="F9660" t="s">
        <v>7787</v>
      </c>
      <c r="G9660">
        <v>4098</v>
      </c>
      <c r="H9660" t="s">
        <v>8</v>
      </c>
      <c r="I9660" t="s">
        <v>8</v>
      </c>
      <c r="J9660" t="s">
        <v>8</v>
      </c>
      <c r="K9660" t="s">
        <v>6766</v>
      </c>
    </row>
    <row r="9661" spans="1:11" x14ac:dyDescent="0.25">
      <c r="A9661">
        <v>6074</v>
      </c>
      <c r="B9661" t="s">
        <v>7786</v>
      </c>
      <c r="C9661" t="s">
        <v>2612</v>
      </c>
      <c r="D9661" t="s">
        <v>27</v>
      </c>
      <c r="E9661" t="s">
        <v>10</v>
      </c>
      <c r="F9661" t="s">
        <v>7787</v>
      </c>
      <c r="G9661">
        <v>4098</v>
      </c>
      <c r="H9661" t="s">
        <v>8</v>
      </c>
      <c r="I9661" t="s">
        <v>8</v>
      </c>
      <c r="J9661" t="s">
        <v>8</v>
      </c>
      <c r="K9661" t="s">
        <v>6766</v>
      </c>
    </row>
    <row r="9662" spans="1:11" x14ac:dyDescent="0.25">
      <c r="A9662">
        <v>6074</v>
      </c>
      <c r="B9662" t="s">
        <v>7786</v>
      </c>
      <c r="C9662" t="s">
        <v>2612</v>
      </c>
      <c r="D9662" t="s">
        <v>27</v>
      </c>
      <c r="E9662" t="s">
        <v>10</v>
      </c>
      <c r="F9662" t="s">
        <v>7787</v>
      </c>
      <c r="G9662">
        <v>4098</v>
      </c>
      <c r="H9662" t="s">
        <v>8</v>
      </c>
      <c r="I9662" t="s">
        <v>8</v>
      </c>
      <c r="J9662" t="s">
        <v>8</v>
      </c>
      <c r="K9662" t="s">
        <v>6766</v>
      </c>
    </row>
    <row r="9663" spans="1:11" x14ac:dyDescent="0.25">
      <c r="A9663">
        <v>6075</v>
      </c>
      <c r="B9663" t="s">
        <v>4934</v>
      </c>
      <c r="C9663" t="s">
        <v>12218</v>
      </c>
      <c r="D9663" t="s">
        <v>401</v>
      </c>
      <c r="E9663" t="s">
        <v>110</v>
      </c>
      <c r="F9663" t="s">
        <v>12219</v>
      </c>
      <c r="G9663">
        <v>4099</v>
      </c>
      <c r="H9663" t="s">
        <v>8</v>
      </c>
      <c r="I9663" t="s">
        <v>8</v>
      </c>
      <c r="J9663" t="s">
        <v>8</v>
      </c>
      <c r="K9663" t="s">
        <v>6766</v>
      </c>
    </row>
    <row r="9664" spans="1:11" x14ac:dyDescent="0.25">
      <c r="A9664">
        <v>6075</v>
      </c>
      <c r="B9664" t="s">
        <v>4934</v>
      </c>
      <c r="C9664" t="s">
        <v>12218</v>
      </c>
      <c r="D9664" t="s">
        <v>401</v>
      </c>
      <c r="E9664" t="s">
        <v>110</v>
      </c>
      <c r="F9664" t="s">
        <v>12219</v>
      </c>
      <c r="G9664">
        <v>4099</v>
      </c>
      <c r="H9664" t="s">
        <v>8</v>
      </c>
      <c r="I9664" t="s">
        <v>8</v>
      </c>
      <c r="J9664" t="s">
        <v>8</v>
      </c>
      <c r="K9664" t="s">
        <v>6766</v>
      </c>
    </row>
    <row r="9665" spans="1:11" x14ac:dyDescent="0.25">
      <c r="A9665">
        <v>6077</v>
      </c>
      <c r="B9665" t="s">
        <v>4962</v>
      </c>
      <c r="C9665" t="s">
        <v>4963</v>
      </c>
      <c r="D9665" t="s">
        <v>27</v>
      </c>
      <c r="E9665" t="s">
        <v>10</v>
      </c>
      <c r="F9665" t="s">
        <v>28</v>
      </c>
      <c r="G9665">
        <v>4101</v>
      </c>
      <c r="H9665" t="s">
        <v>8</v>
      </c>
      <c r="I9665" t="s">
        <v>8</v>
      </c>
      <c r="J9665" t="s">
        <v>8</v>
      </c>
      <c r="K9665" t="s">
        <v>6766</v>
      </c>
    </row>
    <row r="9666" spans="1:11" x14ac:dyDescent="0.25">
      <c r="A9666">
        <v>6078</v>
      </c>
      <c r="B9666" t="s">
        <v>4964</v>
      </c>
      <c r="C9666" t="s">
        <v>2837</v>
      </c>
      <c r="D9666" t="s">
        <v>27</v>
      </c>
      <c r="E9666" t="s">
        <v>10</v>
      </c>
      <c r="F9666" t="s">
        <v>65</v>
      </c>
      <c r="G9666">
        <v>4102</v>
      </c>
      <c r="H9666" t="s">
        <v>8</v>
      </c>
      <c r="I9666" t="s">
        <v>8</v>
      </c>
      <c r="J9666" t="s">
        <v>8</v>
      </c>
      <c r="K9666" t="s">
        <v>6766</v>
      </c>
    </row>
    <row r="9667" spans="1:11" x14ac:dyDescent="0.25">
      <c r="A9667">
        <v>6079</v>
      </c>
      <c r="B9667" t="s">
        <v>11894</v>
      </c>
      <c r="C9667" t="s">
        <v>2229</v>
      </c>
      <c r="D9667" t="s">
        <v>63</v>
      </c>
      <c r="E9667" t="s">
        <v>10</v>
      </c>
      <c r="F9667" t="s">
        <v>64</v>
      </c>
      <c r="G9667">
        <v>4103</v>
      </c>
      <c r="H9667" t="s">
        <v>8</v>
      </c>
      <c r="I9667" t="s">
        <v>8</v>
      </c>
      <c r="J9667" t="s">
        <v>8</v>
      </c>
      <c r="K9667" t="s">
        <v>6766</v>
      </c>
    </row>
    <row r="9668" spans="1:11" x14ac:dyDescent="0.25">
      <c r="A9668">
        <v>6080</v>
      </c>
      <c r="B9668" t="s">
        <v>4965</v>
      </c>
      <c r="C9668" t="s">
        <v>4966</v>
      </c>
      <c r="D9668" t="s">
        <v>237</v>
      </c>
      <c r="E9668" t="s">
        <v>10</v>
      </c>
      <c r="F9668" t="s">
        <v>238</v>
      </c>
      <c r="G9668">
        <v>4104</v>
      </c>
      <c r="H9668" t="s">
        <v>8</v>
      </c>
      <c r="I9668" t="s">
        <v>8</v>
      </c>
      <c r="J9668" t="s">
        <v>8</v>
      </c>
      <c r="K9668" t="s">
        <v>6766</v>
      </c>
    </row>
    <row r="9669" spans="1:11" x14ac:dyDescent="0.25">
      <c r="A9669">
        <v>6081</v>
      </c>
      <c r="B9669" t="s">
        <v>11895</v>
      </c>
      <c r="C9669" t="s">
        <v>4967</v>
      </c>
      <c r="D9669" t="s">
        <v>59</v>
      </c>
      <c r="E9669" t="s">
        <v>10</v>
      </c>
      <c r="F9669" t="s">
        <v>29</v>
      </c>
      <c r="G9669">
        <v>4105</v>
      </c>
      <c r="H9669" t="s">
        <v>8</v>
      </c>
      <c r="I9669" t="s">
        <v>8</v>
      </c>
      <c r="J9669" t="s">
        <v>8</v>
      </c>
      <c r="K9669" t="s">
        <v>6766</v>
      </c>
    </row>
    <row r="9670" spans="1:11" x14ac:dyDescent="0.25">
      <c r="A9670">
        <v>6082</v>
      </c>
      <c r="B9670" t="s">
        <v>11896</v>
      </c>
      <c r="C9670" t="s">
        <v>4968</v>
      </c>
      <c r="D9670" t="s">
        <v>27</v>
      </c>
      <c r="E9670" t="s">
        <v>10</v>
      </c>
      <c r="F9670" t="s">
        <v>29</v>
      </c>
      <c r="G9670">
        <v>4106</v>
      </c>
      <c r="H9670" t="s">
        <v>8</v>
      </c>
      <c r="I9670" t="s">
        <v>8</v>
      </c>
      <c r="J9670" t="s">
        <v>8</v>
      </c>
      <c r="K9670" t="s">
        <v>6766</v>
      </c>
    </row>
    <row r="9671" spans="1:11" x14ac:dyDescent="0.25">
      <c r="A9671">
        <v>6083</v>
      </c>
      <c r="B9671" t="s">
        <v>4969</v>
      </c>
      <c r="C9671" t="s">
        <v>3860</v>
      </c>
      <c r="D9671" t="s">
        <v>70</v>
      </c>
      <c r="E9671" t="s">
        <v>10</v>
      </c>
      <c r="F9671" t="s">
        <v>71</v>
      </c>
      <c r="G9671">
        <v>4107</v>
      </c>
      <c r="H9671" t="s">
        <v>8</v>
      </c>
      <c r="I9671" t="s">
        <v>8</v>
      </c>
      <c r="J9671" t="s">
        <v>8</v>
      </c>
      <c r="K9671" t="s">
        <v>6766</v>
      </c>
    </row>
    <row r="9672" spans="1:11" x14ac:dyDescent="0.25">
      <c r="A9672">
        <v>6084</v>
      </c>
      <c r="B9672" t="s">
        <v>4970</v>
      </c>
      <c r="C9672" t="s">
        <v>4971</v>
      </c>
      <c r="D9672" t="s">
        <v>232</v>
      </c>
      <c r="E9672" t="s">
        <v>10</v>
      </c>
      <c r="F9672" t="s">
        <v>28</v>
      </c>
      <c r="G9672">
        <v>4108</v>
      </c>
      <c r="H9672" t="s">
        <v>8</v>
      </c>
      <c r="I9672" t="s">
        <v>8</v>
      </c>
      <c r="J9672" t="s">
        <v>8</v>
      </c>
      <c r="K9672" t="s">
        <v>6766</v>
      </c>
    </row>
    <row r="9673" spans="1:11" x14ac:dyDescent="0.25">
      <c r="A9673">
        <v>6085</v>
      </c>
      <c r="B9673" t="s">
        <v>4972</v>
      </c>
      <c r="C9673" t="s">
        <v>1545</v>
      </c>
      <c r="D9673" t="s">
        <v>70</v>
      </c>
      <c r="E9673" t="s">
        <v>10</v>
      </c>
      <c r="F9673" t="s">
        <v>71</v>
      </c>
      <c r="G9673">
        <v>4109</v>
      </c>
      <c r="H9673" t="s">
        <v>8</v>
      </c>
      <c r="I9673" t="s">
        <v>8</v>
      </c>
      <c r="J9673" t="s">
        <v>8</v>
      </c>
      <c r="K9673" t="s">
        <v>6766</v>
      </c>
    </row>
    <row r="9674" spans="1:11" x14ac:dyDescent="0.25">
      <c r="A9674">
        <v>6086</v>
      </c>
      <c r="B9674" t="s">
        <v>4973</v>
      </c>
      <c r="C9674" t="s">
        <v>4974</v>
      </c>
      <c r="D9674" t="s">
        <v>420</v>
      </c>
      <c r="E9674" t="s">
        <v>10</v>
      </c>
      <c r="F9674" t="s">
        <v>28</v>
      </c>
      <c r="G9674">
        <v>4110</v>
      </c>
      <c r="H9674" t="s">
        <v>8</v>
      </c>
      <c r="I9674" t="s">
        <v>8</v>
      </c>
      <c r="J9674" t="s">
        <v>8</v>
      </c>
      <c r="K9674" t="s">
        <v>6766</v>
      </c>
    </row>
    <row r="9675" spans="1:11" x14ac:dyDescent="0.25">
      <c r="A9675">
        <v>6088</v>
      </c>
      <c r="B9675" t="s">
        <v>11842</v>
      </c>
      <c r="C9675" t="s">
        <v>4975</v>
      </c>
      <c r="D9675" t="s">
        <v>27</v>
      </c>
      <c r="E9675" t="s">
        <v>10</v>
      </c>
      <c r="F9675" t="s">
        <v>65</v>
      </c>
      <c r="G9675">
        <v>4111</v>
      </c>
      <c r="H9675" t="s">
        <v>8</v>
      </c>
      <c r="I9675" t="s">
        <v>8</v>
      </c>
      <c r="J9675" t="s">
        <v>8</v>
      </c>
      <c r="K9675" t="s">
        <v>6766</v>
      </c>
    </row>
    <row r="9676" spans="1:11" x14ac:dyDescent="0.25">
      <c r="A9676">
        <v>6087</v>
      </c>
      <c r="B9676" t="s">
        <v>4976</v>
      </c>
      <c r="C9676" t="s">
        <v>4977</v>
      </c>
      <c r="D9676" t="s">
        <v>360</v>
      </c>
      <c r="E9676" t="s">
        <v>10</v>
      </c>
      <c r="F9676" t="s">
        <v>29</v>
      </c>
      <c r="G9676">
        <v>4112</v>
      </c>
      <c r="H9676" t="s">
        <v>8</v>
      </c>
      <c r="I9676" t="s">
        <v>8</v>
      </c>
      <c r="J9676" t="s">
        <v>8</v>
      </c>
      <c r="K9676" t="s">
        <v>6766</v>
      </c>
    </row>
    <row r="9677" spans="1:11" x14ac:dyDescent="0.25">
      <c r="A9677">
        <v>6089</v>
      </c>
      <c r="B9677" t="s">
        <v>4978</v>
      </c>
      <c r="C9677" t="s">
        <v>1759</v>
      </c>
      <c r="D9677" t="s">
        <v>171</v>
      </c>
      <c r="E9677" t="s">
        <v>10</v>
      </c>
      <c r="F9677" t="s">
        <v>60</v>
      </c>
      <c r="G9677">
        <v>4113</v>
      </c>
      <c r="H9677" t="s">
        <v>8</v>
      </c>
      <c r="I9677" t="s">
        <v>8</v>
      </c>
      <c r="J9677" t="s">
        <v>8</v>
      </c>
      <c r="K9677" t="s">
        <v>6766</v>
      </c>
    </row>
    <row r="9678" spans="1:11" x14ac:dyDescent="0.25">
      <c r="A9678">
        <v>6090</v>
      </c>
      <c r="B9678" t="s">
        <v>11897</v>
      </c>
      <c r="C9678" t="s">
        <v>4979</v>
      </c>
      <c r="D9678" t="s">
        <v>171</v>
      </c>
      <c r="E9678" t="s">
        <v>10</v>
      </c>
      <c r="F9678" t="s">
        <v>60</v>
      </c>
      <c r="G9678">
        <v>4114</v>
      </c>
      <c r="H9678" t="s">
        <v>8</v>
      </c>
      <c r="I9678" t="s">
        <v>8</v>
      </c>
      <c r="J9678" t="s">
        <v>8</v>
      </c>
      <c r="K9678" t="s">
        <v>6766</v>
      </c>
    </row>
    <row r="9679" spans="1:11" x14ac:dyDescent="0.25">
      <c r="A9679">
        <v>6091</v>
      </c>
      <c r="B9679" t="s">
        <v>4980</v>
      </c>
      <c r="C9679" t="s">
        <v>4981</v>
      </c>
      <c r="D9679" t="s">
        <v>93</v>
      </c>
      <c r="E9679" t="s">
        <v>10</v>
      </c>
      <c r="F9679" t="s">
        <v>65</v>
      </c>
      <c r="G9679">
        <v>4115</v>
      </c>
      <c r="H9679" t="s">
        <v>8</v>
      </c>
      <c r="I9679" t="s">
        <v>8</v>
      </c>
      <c r="J9679" t="s">
        <v>8</v>
      </c>
      <c r="K9679" t="s">
        <v>6766</v>
      </c>
    </row>
    <row r="9680" spans="1:11" x14ac:dyDescent="0.25">
      <c r="A9680">
        <v>6092</v>
      </c>
      <c r="B9680" t="s">
        <v>4982</v>
      </c>
      <c r="C9680" t="s">
        <v>4983</v>
      </c>
      <c r="D9680" t="s">
        <v>237</v>
      </c>
      <c r="E9680" t="s">
        <v>10</v>
      </c>
      <c r="F9680" t="s">
        <v>238</v>
      </c>
      <c r="G9680">
        <v>4116</v>
      </c>
      <c r="H9680" t="s">
        <v>8</v>
      </c>
      <c r="I9680" t="s">
        <v>8</v>
      </c>
      <c r="J9680" t="s">
        <v>8</v>
      </c>
      <c r="K9680" t="s">
        <v>6766</v>
      </c>
    </row>
    <row r="9681" spans="1:11" x14ac:dyDescent="0.25">
      <c r="A9681">
        <v>6093</v>
      </c>
      <c r="B9681" t="s">
        <v>5747</v>
      </c>
      <c r="C9681" t="s">
        <v>4984</v>
      </c>
      <c r="D9681" t="s">
        <v>27</v>
      </c>
      <c r="E9681" t="s">
        <v>10</v>
      </c>
      <c r="F9681" t="s">
        <v>65</v>
      </c>
      <c r="G9681">
        <v>4117</v>
      </c>
      <c r="H9681" t="s">
        <v>8</v>
      </c>
      <c r="I9681" t="s">
        <v>8</v>
      </c>
      <c r="J9681" t="s">
        <v>8</v>
      </c>
      <c r="K9681" t="s">
        <v>6766</v>
      </c>
    </row>
    <row r="9682" spans="1:11" x14ac:dyDescent="0.25">
      <c r="A9682">
        <v>6094</v>
      </c>
      <c r="B9682" t="s">
        <v>11843</v>
      </c>
      <c r="C9682" t="s">
        <v>11844</v>
      </c>
      <c r="D9682" t="s">
        <v>27</v>
      </c>
      <c r="E9682" t="s">
        <v>10</v>
      </c>
      <c r="F9682" t="s">
        <v>283</v>
      </c>
      <c r="G9682">
        <v>4118</v>
      </c>
      <c r="H9682" t="s">
        <v>8</v>
      </c>
      <c r="I9682" t="s">
        <v>8</v>
      </c>
      <c r="J9682" t="s">
        <v>8</v>
      </c>
      <c r="K9682" t="s">
        <v>6766</v>
      </c>
    </row>
    <row r="9683" spans="1:11" x14ac:dyDescent="0.25">
      <c r="A9683">
        <v>6095</v>
      </c>
      <c r="B9683" t="s">
        <v>4985</v>
      </c>
      <c r="C9683" t="s">
        <v>11845</v>
      </c>
      <c r="D9683" t="s">
        <v>201</v>
      </c>
      <c r="E9683" t="s">
        <v>10</v>
      </c>
      <c r="F9683" t="s">
        <v>202</v>
      </c>
      <c r="G9683">
        <v>4119</v>
      </c>
      <c r="H9683" t="s">
        <v>8</v>
      </c>
      <c r="I9683" t="s">
        <v>8</v>
      </c>
      <c r="J9683" t="s">
        <v>8</v>
      </c>
      <c r="K9683" t="s">
        <v>6766</v>
      </c>
    </row>
    <row r="9684" spans="1:11" x14ac:dyDescent="0.25">
      <c r="A9684">
        <v>6096</v>
      </c>
      <c r="B9684" t="s">
        <v>4986</v>
      </c>
      <c r="C9684" t="s">
        <v>2205</v>
      </c>
      <c r="D9684" t="s">
        <v>27</v>
      </c>
      <c r="E9684" t="s">
        <v>10</v>
      </c>
      <c r="F9684" t="s">
        <v>65</v>
      </c>
      <c r="G9684">
        <v>4120</v>
      </c>
      <c r="H9684" t="s">
        <v>8</v>
      </c>
      <c r="I9684" t="s">
        <v>8</v>
      </c>
      <c r="J9684" t="s">
        <v>8</v>
      </c>
      <c r="K9684" t="s">
        <v>6766</v>
      </c>
    </row>
    <row r="9685" spans="1:11" x14ac:dyDescent="0.25">
      <c r="A9685">
        <v>6097</v>
      </c>
      <c r="B9685" t="s">
        <v>4987</v>
      </c>
      <c r="C9685" t="s">
        <v>4988</v>
      </c>
      <c r="D9685" t="s">
        <v>27</v>
      </c>
      <c r="E9685" t="s">
        <v>10</v>
      </c>
      <c r="F9685" t="s">
        <v>29</v>
      </c>
      <c r="G9685">
        <v>4121</v>
      </c>
      <c r="H9685" t="s">
        <v>8</v>
      </c>
      <c r="I9685" t="s">
        <v>8</v>
      </c>
      <c r="J9685" t="s">
        <v>8</v>
      </c>
      <c r="K9685" t="s">
        <v>6766</v>
      </c>
    </row>
    <row r="9686" spans="1:11" x14ac:dyDescent="0.25">
      <c r="A9686">
        <v>6100</v>
      </c>
      <c r="B9686" t="s">
        <v>4990</v>
      </c>
      <c r="C9686" t="s">
        <v>4991</v>
      </c>
      <c r="D9686" t="s">
        <v>161</v>
      </c>
      <c r="E9686" t="s">
        <v>10</v>
      </c>
      <c r="F9686" t="s">
        <v>60</v>
      </c>
      <c r="G9686">
        <v>4124</v>
      </c>
      <c r="H9686" t="s">
        <v>8</v>
      </c>
      <c r="I9686" t="s">
        <v>8</v>
      </c>
      <c r="J9686" t="s">
        <v>8</v>
      </c>
      <c r="K9686" t="s">
        <v>6766</v>
      </c>
    </row>
    <row r="9687" spans="1:11" x14ac:dyDescent="0.25">
      <c r="A9687">
        <v>6101</v>
      </c>
      <c r="B9687" t="s">
        <v>4992</v>
      </c>
      <c r="C9687" t="s">
        <v>11700</v>
      </c>
      <c r="D9687" t="s">
        <v>182</v>
      </c>
      <c r="E9687" t="s">
        <v>10</v>
      </c>
      <c r="F9687" t="s">
        <v>610</v>
      </c>
      <c r="G9687">
        <v>4125</v>
      </c>
      <c r="H9687" t="s">
        <v>8</v>
      </c>
      <c r="I9687" t="s">
        <v>8</v>
      </c>
      <c r="J9687" t="s">
        <v>8</v>
      </c>
      <c r="K9687" t="s">
        <v>6766</v>
      </c>
    </row>
    <row r="9688" spans="1:11" x14ac:dyDescent="0.25">
      <c r="A9688">
        <v>6101</v>
      </c>
      <c r="B9688" t="s">
        <v>4992</v>
      </c>
      <c r="C9688" t="s">
        <v>11700</v>
      </c>
      <c r="D9688" t="s">
        <v>182</v>
      </c>
      <c r="E9688" t="s">
        <v>10</v>
      </c>
      <c r="F9688" t="s">
        <v>610</v>
      </c>
      <c r="G9688">
        <v>4125</v>
      </c>
      <c r="H9688" t="s">
        <v>8</v>
      </c>
      <c r="I9688" t="s">
        <v>8</v>
      </c>
      <c r="J9688" t="s">
        <v>8</v>
      </c>
      <c r="K9688" t="s">
        <v>6766</v>
      </c>
    </row>
    <row r="9689" spans="1:11" x14ac:dyDescent="0.25">
      <c r="A9689">
        <v>6102</v>
      </c>
      <c r="B9689" t="s">
        <v>11846</v>
      </c>
      <c r="C9689" t="s">
        <v>4993</v>
      </c>
      <c r="D9689" t="s">
        <v>63</v>
      </c>
      <c r="E9689" t="s">
        <v>10</v>
      </c>
      <c r="F9689" t="s">
        <v>64</v>
      </c>
      <c r="G9689">
        <v>4126</v>
      </c>
      <c r="H9689" t="s">
        <v>8</v>
      </c>
      <c r="I9689" t="s">
        <v>8</v>
      </c>
      <c r="J9689" t="s">
        <v>8</v>
      </c>
      <c r="K9689" t="s">
        <v>6766</v>
      </c>
    </row>
    <row r="9690" spans="1:11" x14ac:dyDescent="0.25">
      <c r="A9690">
        <v>6103</v>
      </c>
      <c r="B9690" t="s">
        <v>4994</v>
      </c>
      <c r="C9690" t="s">
        <v>4995</v>
      </c>
      <c r="D9690" t="s">
        <v>511</v>
      </c>
      <c r="E9690" t="s">
        <v>10</v>
      </c>
      <c r="F9690" t="s">
        <v>197</v>
      </c>
      <c r="G9690">
        <v>4127</v>
      </c>
      <c r="H9690" t="s">
        <v>8</v>
      </c>
      <c r="I9690" t="s">
        <v>8</v>
      </c>
      <c r="J9690" t="s">
        <v>8</v>
      </c>
      <c r="K9690" t="s">
        <v>6766</v>
      </c>
    </row>
    <row r="9691" spans="1:11" x14ac:dyDescent="0.25">
      <c r="A9691">
        <v>6104</v>
      </c>
      <c r="B9691" t="s">
        <v>11847</v>
      </c>
      <c r="C9691" t="s">
        <v>2052</v>
      </c>
      <c r="D9691" t="s">
        <v>27</v>
      </c>
      <c r="E9691" t="s">
        <v>10</v>
      </c>
      <c r="F9691" t="s">
        <v>29</v>
      </c>
      <c r="G9691">
        <v>4128</v>
      </c>
      <c r="H9691" t="s">
        <v>8</v>
      </c>
      <c r="I9691" t="s">
        <v>8</v>
      </c>
      <c r="J9691" t="s">
        <v>8</v>
      </c>
      <c r="K9691" t="s">
        <v>6766</v>
      </c>
    </row>
    <row r="9692" spans="1:11" x14ac:dyDescent="0.25">
      <c r="A9692">
        <v>6105</v>
      </c>
      <c r="B9692" t="s">
        <v>11898</v>
      </c>
      <c r="C9692" t="s">
        <v>4996</v>
      </c>
      <c r="D9692" t="s">
        <v>63</v>
      </c>
      <c r="E9692" t="s">
        <v>10</v>
      </c>
      <c r="F9692" t="s">
        <v>64</v>
      </c>
      <c r="G9692">
        <v>4129</v>
      </c>
      <c r="H9692" t="s">
        <v>8</v>
      </c>
      <c r="I9692" t="s">
        <v>8</v>
      </c>
      <c r="J9692" t="s">
        <v>8</v>
      </c>
      <c r="K9692" t="s">
        <v>6766</v>
      </c>
    </row>
    <row r="9693" spans="1:11" x14ac:dyDescent="0.25">
      <c r="A9693">
        <v>6106</v>
      </c>
      <c r="B9693" t="s">
        <v>4997</v>
      </c>
      <c r="C9693" t="s">
        <v>4998</v>
      </c>
      <c r="D9693" t="s">
        <v>360</v>
      </c>
      <c r="E9693" t="s">
        <v>10</v>
      </c>
      <c r="F9693" t="s">
        <v>29</v>
      </c>
      <c r="G9693">
        <v>4130</v>
      </c>
      <c r="H9693" t="s">
        <v>8</v>
      </c>
      <c r="I9693" t="s">
        <v>8</v>
      </c>
      <c r="J9693" t="s">
        <v>8</v>
      </c>
      <c r="K9693" t="s">
        <v>6766</v>
      </c>
    </row>
    <row r="9694" spans="1:11" x14ac:dyDescent="0.25">
      <c r="A9694">
        <v>6107</v>
      </c>
      <c r="B9694" t="s">
        <v>4999</v>
      </c>
      <c r="C9694" t="s">
        <v>5000</v>
      </c>
      <c r="D9694" t="s">
        <v>27</v>
      </c>
      <c r="E9694" t="s">
        <v>10</v>
      </c>
      <c r="F9694" t="s">
        <v>65</v>
      </c>
      <c r="G9694">
        <v>4131</v>
      </c>
      <c r="H9694" t="s">
        <v>8</v>
      </c>
      <c r="I9694" t="s">
        <v>8</v>
      </c>
      <c r="J9694" t="s">
        <v>8</v>
      </c>
      <c r="K9694" t="s">
        <v>6766</v>
      </c>
    </row>
    <row r="9695" spans="1:11" x14ac:dyDescent="0.25">
      <c r="A9695">
        <v>6108</v>
      </c>
      <c r="B9695" t="s">
        <v>5903</v>
      </c>
      <c r="C9695" t="s">
        <v>3525</v>
      </c>
      <c r="D9695" t="s">
        <v>8</v>
      </c>
      <c r="E9695" t="s">
        <v>8</v>
      </c>
      <c r="F9695" t="s">
        <v>8</v>
      </c>
      <c r="G9695">
        <v>4132</v>
      </c>
      <c r="H9695" t="s">
        <v>8</v>
      </c>
      <c r="I9695" t="s">
        <v>8</v>
      </c>
      <c r="J9695" t="s">
        <v>8</v>
      </c>
      <c r="K9695" t="s">
        <v>6766</v>
      </c>
    </row>
    <row r="9696" spans="1:11" x14ac:dyDescent="0.25">
      <c r="A9696">
        <v>6109</v>
      </c>
      <c r="B9696" t="s">
        <v>5001</v>
      </c>
      <c r="C9696" t="s">
        <v>4068</v>
      </c>
      <c r="D9696" t="s">
        <v>8</v>
      </c>
      <c r="E9696" t="s">
        <v>8</v>
      </c>
      <c r="F9696" t="s">
        <v>8</v>
      </c>
      <c r="G9696">
        <v>4133</v>
      </c>
      <c r="H9696" t="s">
        <v>8</v>
      </c>
      <c r="I9696" t="s">
        <v>8</v>
      </c>
      <c r="J9696" t="s">
        <v>8</v>
      </c>
      <c r="K9696" t="s">
        <v>6766</v>
      </c>
    </row>
    <row r="9697" spans="1:11" x14ac:dyDescent="0.25">
      <c r="A9697">
        <v>6111</v>
      </c>
      <c r="B9697" t="s">
        <v>5002</v>
      </c>
      <c r="C9697" t="s">
        <v>3499</v>
      </c>
      <c r="D9697" t="s">
        <v>8</v>
      </c>
      <c r="E9697" t="s">
        <v>8</v>
      </c>
      <c r="F9697" t="s">
        <v>8</v>
      </c>
      <c r="G9697">
        <v>4135</v>
      </c>
      <c r="H9697" t="s">
        <v>8</v>
      </c>
      <c r="I9697" t="s">
        <v>8</v>
      </c>
      <c r="J9697" t="s">
        <v>8</v>
      </c>
      <c r="K9697" t="s">
        <v>6766</v>
      </c>
    </row>
    <row r="9698" spans="1:11" x14ac:dyDescent="0.25">
      <c r="A9698">
        <v>6112</v>
      </c>
      <c r="B9698" t="s">
        <v>5003</v>
      </c>
      <c r="C9698" t="s">
        <v>1655</v>
      </c>
      <c r="D9698" t="s">
        <v>27</v>
      </c>
      <c r="E9698" t="s">
        <v>10</v>
      </c>
      <c r="F9698" t="s">
        <v>28</v>
      </c>
      <c r="G9698">
        <v>4136</v>
      </c>
      <c r="H9698" t="s">
        <v>8</v>
      </c>
      <c r="I9698" t="s">
        <v>8</v>
      </c>
      <c r="J9698" t="s">
        <v>8</v>
      </c>
      <c r="K9698" t="s">
        <v>6766</v>
      </c>
    </row>
    <row r="9699" spans="1:11" x14ac:dyDescent="0.25">
      <c r="A9699">
        <v>6114</v>
      </c>
      <c r="B9699" t="s">
        <v>5004</v>
      </c>
      <c r="C9699" t="s">
        <v>5005</v>
      </c>
      <c r="D9699" t="s">
        <v>5006</v>
      </c>
      <c r="E9699" t="s">
        <v>21</v>
      </c>
      <c r="F9699" t="s">
        <v>5007</v>
      </c>
      <c r="G9699">
        <v>4137</v>
      </c>
      <c r="H9699" t="s">
        <v>8</v>
      </c>
      <c r="I9699" t="s">
        <v>8</v>
      </c>
      <c r="J9699" t="s">
        <v>8</v>
      </c>
      <c r="K9699" t="s">
        <v>6766</v>
      </c>
    </row>
    <row r="9700" spans="1:11" x14ac:dyDescent="0.25">
      <c r="A9700">
        <v>6115</v>
      </c>
      <c r="B9700" t="s">
        <v>5008</v>
      </c>
      <c r="C9700" t="s">
        <v>4670</v>
      </c>
      <c r="D9700" t="s">
        <v>8</v>
      </c>
      <c r="E9700" t="s">
        <v>8</v>
      </c>
      <c r="F9700" t="s">
        <v>8</v>
      </c>
      <c r="G9700">
        <v>4138</v>
      </c>
      <c r="H9700" t="s">
        <v>8</v>
      </c>
      <c r="I9700" t="s">
        <v>8</v>
      </c>
      <c r="J9700" t="s">
        <v>8</v>
      </c>
      <c r="K9700" t="s">
        <v>6766</v>
      </c>
    </row>
    <row r="9701" spans="1:11" x14ac:dyDescent="0.25">
      <c r="A9701">
        <v>6116</v>
      </c>
      <c r="B9701" t="s">
        <v>5009</v>
      </c>
      <c r="C9701" t="s">
        <v>5010</v>
      </c>
      <c r="D9701" t="s">
        <v>629</v>
      </c>
      <c r="E9701" t="s">
        <v>10</v>
      </c>
      <c r="F9701" t="s">
        <v>82</v>
      </c>
      <c r="G9701">
        <v>4139</v>
      </c>
      <c r="H9701" t="s">
        <v>8</v>
      </c>
      <c r="I9701" t="s">
        <v>8</v>
      </c>
      <c r="J9701" t="s">
        <v>8</v>
      </c>
      <c r="K9701" t="s">
        <v>6766</v>
      </c>
    </row>
    <row r="9702" spans="1:11" x14ac:dyDescent="0.25">
      <c r="A9702">
        <v>6117</v>
      </c>
      <c r="B9702" t="s">
        <v>5011</v>
      </c>
      <c r="C9702" t="s">
        <v>5012</v>
      </c>
      <c r="D9702" t="s">
        <v>593</v>
      </c>
      <c r="E9702" t="s">
        <v>10</v>
      </c>
      <c r="F9702" t="s">
        <v>548</v>
      </c>
      <c r="G9702">
        <v>4140</v>
      </c>
      <c r="H9702" t="s">
        <v>8</v>
      </c>
      <c r="I9702" t="s">
        <v>8</v>
      </c>
      <c r="J9702" t="s">
        <v>8</v>
      </c>
      <c r="K9702" t="s">
        <v>6766</v>
      </c>
    </row>
    <row r="9703" spans="1:11" x14ac:dyDescent="0.25">
      <c r="A9703">
        <v>6118</v>
      </c>
      <c r="B9703" t="s">
        <v>5013</v>
      </c>
      <c r="C9703" t="s">
        <v>5014</v>
      </c>
      <c r="D9703" t="s">
        <v>59</v>
      </c>
      <c r="E9703" t="s">
        <v>10</v>
      </c>
      <c r="F9703" t="s">
        <v>60</v>
      </c>
      <c r="G9703">
        <v>4141</v>
      </c>
      <c r="H9703" t="s">
        <v>8</v>
      </c>
      <c r="I9703" t="s">
        <v>8</v>
      </c>
      <c r="J9703" t="s">
        <v>8</v>
      </c>
      <c r="K9703" t="s">
        <v>6766</v>
      </c>
    </row>
    <row r="9704" spans="1:11" x14ac:dyDescent="0.25">
      <c r="A9704">
        <v>6120</v>
      </c>
      <c r="B9704" t="s">
        <v>5015</v>
      </c>
      <c r="C9704" t="s">
        <v>3499</v>
      </c>
      <c r="D9704" t="s">
        <v>8</v>
      </c>
      <c r="E9704" t="s">
        <v>8</v>
      </c>
      <c r="F9704" t="s">
        <v>8</v>
      </c>
      <c r="G9704">
        <v>4142</v>
      </c>
      <c r="H9704" t="s">
        <v>8</v>
      </c>
      <c r="I9704" t="s">
        <v>8</v>
      </c>
      <c r="J9704" t="s">
        <v>8</v>
      </c>
      <c r="K9704" t="s">
        <v>6766</v>
      </c>
    </row>
    <row r="9705" spans="1:11" x14ac:dyDescent="0.25">
      <c r="A9705">
        <v>6121</v>
      </c>
      <c r="B9705" t="s">
        <v>11659</v>
      </c>
      <c r="C9705" t="s">
        <v>5016</v>
      </c>
      <c r="D9705" t="s">
        <v>350</v>
      </c>
      <c r="E9705" t="s">
        <v>351</v>
      </c>
      <c r="F9705" t="s">
        <v>352</v>
      </c>
      <c r="G9705">
        <v>4143</v>
      </c>
      <c r="H9705" t="s">
        <v>8</v>
      </c>
      <c r="I9705" t="s">
        <v>8</v>
      </c>
      <c r="J9705" t="s">
        <v>8</v>
      </c>
      <c r="K9705" t="s">
        <v>6766</v>
      </c>
    </row>
    <row r="9706" spans="1:11" x14ac:dyDescent="0.25">
      <c r="A9706">
        <v>6121</v>
      </c>
      <c r="B9706" t="s">
        <v>11659</v>
      </c>
      <c r="C9706" t="s">
        <v>5016</v>
      </c>
      <c r="D9706" t="s">
        <v>350</v>
      </c>
      <c r="E9706" t="s">
        <v>351</v>
      </c>
      <c r="F9706" t="s">
        <v>352</v>
      </c>
      <c r="G9706">
        <v>4143</v>
      </c>
      <c r="H9706" t="s">
        <v>8</v>
      </c>
      <c r="I9706" t="s">
        <v>8</v>
      </c>
      <c r="J9706" t="s">
        <v>8</v>
      </c>
      <c r="K9706" t="s">
        <v>6766</v>
      </c>
    </row>
    <row r="9707" spans="1:11" x14ac:dyDescent="0.25">
      <c r="A9707">
        <v>6121</v>
      </c>
      <c r="B9707" t="s">
        <v>11659</v>
      </c>
      <c r="C9707" t="s">
        <v>5016</v>
      </c>
      <c r="D9707" t="s">
        <v>350</v>
      </c>
      <c r="E9707" t="s">
        <v>351</v>
      </c>
      <c r="F9707" t="s">
        <v>352</v>
      </c>
      <c r="G9707">
        <v>4143</v>
      </c>
      <c r="H9707" t="s">
        <v>8</v>
      </c>
      <c r="I9707" t="s">
        <v>8</v>
      </c>
      <c r="J9707" t="s">
        <v>8</v>
      </c>
      <c r="K9707" t="s">
        <v>6766</v>
      </c>
    </row>
    <row r="9708" spans="1:11" x14ac:dyDescent="0.25">
      <c r="A9708">
        <v>6123</v>
      </c>
      <c r="B9708" t="s">
        <v>5017</v>
      </c>
      <c r="C9708" t="s">
        <v>5018</v>
      </c>
      <c r="D9708" t="s">
        <v>9</v>
      </c>
      <c r="E9708" t="s">
        <v>10</v>
      </c>
      <c r="F9708" t="s">
        <v>455</v>
      </c>
      <c r="G9708">
        <v>4144</v>
      </c>
      <c r="H9708" t="s">
        <v>8</v>
      </c>
      <c r="I9708" t="s">
        <v>8</v>
      </c>
      <c r="J9708" t="s">
        <v>8</v>
      </c>
      <c r="K9708" t="s">
        <v>6766</v>
      </c>
    </row>
    <row r="9709" spans="1:11" x14ac:dyDescent="0.25">
      <c r="A9709">
        <v>6124</v>
      </c>
      <c r="B9709" t="s">
        <v>5019</v>
      </c>
      <c r="C9709" t="s">
        <v>5020</v>
      </c>
      <c r="D9709" t="s">
        <v>27</v>
      </c>
      <c r="E9709" t="s">
        <v>10</v>
      </c>
      <c r="F9709" t="s">
        <v>28</v>
      </c>
      <c r="G9709">
        <v>4145</v>
      </c>
      <c r="H9709" t="s">
        <v>8</v>
      </c>
      <c r="I9709" t="s">
        <v>8</v>
      </c>
      <c r="J9709" t="s">
        <v>8</v>
      </c>
      <c r="K9709" t="s">
        <v>6766</v>
      </c>
    </row>
    <row r="9710" spans="1:11" x14ac:dyDescent="0.25">
      <c r="A9710">
        <v>6125</v>
      </c>
      <c r="B9710" t="s">
        <v>5021</v>
      </c>
      <c r="C9710" t="s">
        <v>5022</v>
      </c>
      <c r="D9710" t="s">
        <v>1028</v>
      </c>
      <c r="E9710" t="s">
        <v>10</v>
      </c>
      <c r="F9710" t="s">
        <v>1029</v>
      </c>
      <c r="G9710">
        <v>4146</v>
      </c>
      <c r="H9710" t="s">
        <v>8</v>
      </c>
      <c r="I9710" t="s">
        <v>8</v>
      </c>
      <c r="J9710" t="s">
        <v>8</v>
      </c>
      <c r="K9710" t="s">
        <v>6766</v>
      </c>
    </row>
    <row r="9711" spans="1:11" x14ac:dyDescent="0.25">
      <c r="A9711">
        <v>6126</v>
      </c>
      <c r="B9711" t="s">
        <v>5023</v>
      </c>
      <c r="C9711" t="s">
        <v>5024</v>
      </c>
      <c r="D9711" t="s">
        <v>182</v>
      </c>
      <c r="E9711" t="s">
        <v>10</v>
      </c>
      <c r="F9711" t="s">
        <v>610</v>
      </c>
      <c r="G9711">
        <v>4147</v>
      </c>
      <c r="H9711" t="s">
        <v>8</v>
      </c>
      <c r="I9711" t="s">
        <v>8</v>
      </c>
      <c r="J9711" t="s">
        <v>8</v>
      </c>
      <c r="K9711" t="s">
        <v>6766</v>
      </c>
    </row>
    <row r="9712" spans="1:11" x14ac:dyDescent="0.25">
      <c r="A9712">
        <v>6127</v>
      </c>
      <c r="B9712" t="s">
        <v>5025</v>
      </c>
      <c r="C9712" t="s">
        <v>5026</v>
      </c>
      <c r="D9712" t="s">
        <v>32</v>
      </c>
      <c r="E9712" t="s">
        <v>10</v>
      </c>
      <c r="F9712" t="s">
        <v>33</v>
      </c>
      <c r="G9712">
        <v>4148</v>
      </c>
      <c r="H9712" t="s">
        <v>8</v>
      </c>
      <c r="I9712" t="s">
        <v>8</v>
      </c>
      <c r="J9712" t="s">
        <v>8</v>
      </c>
      <c r="K9712" t="s">
        <v>6766</v>
      </c>
    </row>
    <row r="9713" spans="1:11" x14ac:dyDescent="0.25">
      <c r="A9713">
        <v>6128</v>
      </c>
      <c r="B9713" t="s">
        <v>5027</v>
      </c>
      <c r="C9713" t="s">
        <v>5028</v>
      </c>
      <c r="D9713" t="s">
        <v>9</v>
      </c>
      <c r="E9713" t="s">
        <v>10</v>
      </c>
      <c r="F9713" t="s">
        <v>487</v>
      </c>
      <c r="G9713">
        <v>4149</v>
      </c>
      <c r="H9713" t="s">
        <v>8</v>
      </c>
      <c r="I9713" t="s">
        <v>8</v>
      </c>
      <c r="J9713" t="s">
        <v>8</v>
      </c>
      <c r="K9713" t="s">
        <v>6766</v>
      </c>
    </row>
    <row r="9714" spans="1:11" x14ac:dyDescent="0.25">
      <c r="A9714">
        <v>6129</v>
      </c>
      <c r="B9714" t="s">
        <v>5029</v>
      </c>
      <c r="C9714" t="s">
        <v>5030</v>
      </c>
      <c r="D9714" t="s">
        <v>160</v>
      </c>
      <c r="E9714" t="s">
        <v>10</v>
      </c>
      <c r="F9714" t="s">
        <v>33</v>
      </c>
      <c r="G9714">
        <v>4150</v>
      </c>
      <c r="H9714" t="s">
        <v>8</v>
      </c>
      <c r="I9714" t="s">
        <v>8</v>
      </c>
      <c r="J9714" t="s">
        <v>8</v>
      </c>
      <c r="K9714" t="s">
        <v>6766</v>
      </c>
    </row>
    <row r="9715" spans="1:11" x14ac:dyDescent="0.25">
      <c r="A9715">
        <v>6130</v>
      </c>
      <c r="B9715" t="s">
        <v>5031</v>
      </c>
      <c r="C9715" t="s">
        <v>5032</v>
      </c>
      <c r="D9715" t="s">
        <v>23</v>
      </c>
      <c r="E9715" t="s">
        <v>10</v>
      </c>
      <c r="F9715" t="s">
        <v>45</v>
      </c>
      <c r="G9715">
        <v>4151</v>
      </c>
      <c r="H9715" t="s">
        <v>8</v>
      </c>
      <c r="I9715" t="s">
        <v>8</v>
      </c>
      <c r="J9715" t="s">
        <v>8</v>
      </c>
      <c r="K9715" t="s">
        <v>6766</v>
      </c>
    </row>
    <row r="9716" spans="1:11" x14ac:dyDescent="0.25">
      <c r="A9716">
        <v>6131</v>
      </c>
      <c r="B9716" t="s">
        <v>5033</v>
      </c>
      <c r="C9716" t="s">
        <v>5034</v>
      </c>
      <c r="D9716" t="s">
        <v>301</v>
      </c>
      <c r="E9716" t="s">
        <v>10</v>
      </c>
      <c r="F9716" t="s">
        <v>302</v>
      </c>
      <c r="G9716">
        <v>4152</v>
      </c>
      <c r="H9716" t="s">
        <v>8</v>
      </c>
      <c r="I9716" t="s">
        <v>8</v>
      </c>
      <c r="J9716" t="s">
        <v>8</v>
      </c>
      <c r="K9716" t="s">
        <v>6766</v>
      </c>
    </row>
    <row r="9717" spans="1:11" x14ac:dyDescent="0.25">
      <c r="A9717">
        <v>6132</v>
      </c>
      <c r="B9717" t="s">
        <v>5035</v>
      </c>
      <c r="C9717" t="s">
        <v>5036</v>
      </c>
      <c r="D9717" t="s">
        <v>160</v>
      </c>
      <c r="E9717" t="s">
        <v>10</v>
      </c>
      <c r="F9717" t="s">
        <v>33</v>
      </c>
      <c r="G9717">
        <v>4153</v>
      </c>
      <c r="H9717" t="s">
        <v>8</v>
      </c>
      <c r="I9717" t="s">
        <v>8</v>
      </c>
      <c r="J9717" t="s">
        <v>8</v>
      </c>
      <c r="K9717" t="s">
        <v>6766</v>
      </c>
    </row>
    <row r="9718" spans="1:11" x14ac:dyDescent="0.25">
      <c r="A9718">
        <v>6133</v>
      </c>
      <c r="B9718" t="s">
        <v>5037</v>
      </c>
      <c r="C9718" t="s">
        <v>5038</v>
      </c>
      <c r="D9718" t="s">
        <v>63</v>
      </c>
      <c r="E9718" t="s">
        <v>10</v>
      </c>
      <c r="F9718" t="s">
        <v>64</v>
      </c>
      <c r="G9718">
        <v>4154</v>
      </c>
      <c r="H9718" t="s">
        <v>8</v>
      </c>
      <c r="I9718" t="s">
        <v>8</v>
      </c>
      <c r="J9718" t="s">
        <v>8</v>
      </c>
      <c r="K9718" t="s">
        <v>6766</v>
      </c>
    </row>
    <row r="9719" spans="1:11" x14ac:dyDescent="0.25">
      <c r="A9719">
        <v>6134</v>
      </c>
      <c r="B9719" t="s">
        <v>11701</v>
      </c>
      <c r="C9719" t="s">
        <v>5039</v>
      </c>
      <c r="D9719" t="s">
        <v>1127</v>
      </c>
      <c r="E9719" t="s">
        <v>130</v>
      </c>
      <c r="F9719" t="s">
        <v>5040</v>
      </c>
      <c r="G9719">
        <v>4155</v>
      </c>
      <c r="H9719" t="s">
        <v>8</v>
      </c>
      <c r="I9719" t="s">
        <v>8</v>
      </c>
      <c r="J9719" t="s">
        <v>8</v>
      </c>
      <c r="K9719" t="s">
        <v>6766</v>
      </c>
    </row>
    <row r="9720" spans="1:11" x14ac:dyDescent="0.25">
      <c r="A9720">
        <v>6135</v>
      </c>
      <c r="B9720" t="s">
        <v>5041</v>
      </c>
      <c r="C9720" t="s">
        <v>3522</v>
      </c>
      <c r="D9720" t="s">
        <v>8</v>
      </c>
      <c r="E9720" t="s">
        <v>8</v>
      </c>
      <c r="F9720" t="s">
        <v>8</v>
      </c>
      <c r="G9720">
        <v>4156</v>
      </c>
      <c r="H9720" t="s">
        <v>8</v>
      </c>
      <c r="I9720" t="s">
        <v>8</v>
      </c>
      <c r="J9720" t="s">
        <v>8</v>
      </c>
      <c r="K9720" t="s">
        <v>6766</v>
      </c>
    </row>
    <row r="9721" spans="1:11" x14ac:dyDescent="0.25">
      <c r="A9721">
        <v>6136</v>
      </c>
      <c r="B9721" t="s">
        <v>6186</v>
      </c>
      <c r="C9721" t="s">
        <v>6187</v>
      </c>
      <c r="D9721" t="s">
        <v>51</v>
      </c>
      <c r="E9721" t="s">
        <v>52</v>
      </c>
      <c r="F9721" t="s">
        <v>6188</v>
      </c>
      <c r="G9721">
        <v>4157</v>
      </c>
      <c r="H9721" t="s">
        <v>8</v>
      </c>
      <c r="I9721" t="s">
        <v>8</v>
      </c>
      <c r="J9721" t="s">
        <v>8</v>
      </c>
      <c r="K9721" t="s">
        <v>6766</v>
      </c>
    </row>
    <row r="9722" spans="1:11" x14ac:dyDescent="0.25">
      <c r="A9722">
        <v>6137</v>
      </c>
      <c r="B9722" t="s">
        <v>5042</v>
      </c>
      <c r="C9722" t="s">
        <v>5043</v>
      </c>
      <c r="D9722" t="s">
        <v>994</v>
      </c>
      <c r="E9722" t="s">
        <v>105</v>
      </c>
      <c r="F9722" t="s">
        <v>5044</v>
      </c>
      <c r="G9722">
        <v>4158</v>
      </c>
      <c r="H9722" t="s">
        <v>8</v>
      </c>
      <c r="I9722" t="s">
        <v>8</v>
      </c>
      <c r="J9722" t="s">
        <v>8</v>
      </c>
      <c r="K9722" t="s">
        <v>6766</v>
      </c>
    </row>
    <row r="9723" spans="1:11" x14ac:dyDescent="0.25">
      <c r="A9723">
        <v>6138</v>
      </c>
      <c r="B9723" t="s">
        <v>5045</v>
      </c>
      <c r="C9723" t="s">
        <v>5046</v>
      </c>
      <c r="D9723" t="s">
        <v>27</v>
      </c>
      <c r="E9723" t="s">
        <v>10</v>
      </c>
      <c r="F9723" t="s">
        <v>28</v>
      </c>
      <c r="G9723">
        <v>4159</v>
      </c>
      <c r="H9723" t="s">
        <v>8</v>
      </c>
      <c r="I9723" t="s">
        <v>8</v>
      </c>
      <c r="J9723" t="s">
        <v>8</v>
      </c>
      <c r="K9723" t="s">
        <v>6766</v>
      </c>
    </row>
    <row r="9724" spans="1:11" x14ac:dyDescent="0.25">
      <c r="A9724">
        <v>6139</v>
      </c>
      <c r="B9724" t="s">
        <v>5047</v>
      </c>
      <c r="C9724" t="s">
        <v>5048</v>
      </c>
      <c r="D9724" t="s">
        <v>27</v>
      </c>
      <c r="E9724" t="s">
        <v>10</v>
      </c>
      <c r="F9724" t="s">
        <v>5049</v>
      </c>
      <c r="G9724">
        <v>4160</v>
      </c>
      <c r="H9724" t="s">
        <v>8</v>
      </c>
      <c r="I9724" t="s">
        <v>8</v>
      </c>
      <c r="J9724" t="s">
        <v>8</v>
      </c>
      <c r="K9724" t="s">
        <v>6766</v>
      </c>
    </row>
    <row r="9725" spans="1:11" x14ac:dyDescent="0.25">
      <c r="A9725">
        <v>6140</v>
      </c>
      <c r="B9725" t="s">
        <v>5050</v>
      </c>
      <c r="C9725" t="s">
        <v>3499</v>
      </c>
      <c r="D9725" t="s">
        <v>8</v>
      </c>
      <c r="E9725" t="s">
        <v>8</v>
      </c>
      <c r="F9725" t="s">
        <v>8</v>
      </c>
      <c r="G9725">
        <v>4161</v>
      </c>
      <c r="H9725" t="s">
        <v>8</v>
      </c>
      <c r="I9725" t="s">
        <v>8</v>
      </c>
      <c r="J9725" t="s">
        <v>8</v>
      </c>
      <c r="K9725" t="s">
        <v>6766</v>
      </c>
    </row>
    <row r="9726" spans="1:11" x14ac:dyDescent="0.25">
      <c r="A9726">
        <v>6141</v>
      </c>
      <c r="B9726" t="s">
        <v>5051</v>
      </c>
      <c r="C9726" t="s">
        <v>5052</v>
      </c>
      <c r="D9726" t="s">
        <v>5053</v>
      </c>
      <c r="E9726" t="s">
        <v>130</v>
      </c>
      <c r="F9726" t="s">
        <v>5054</v>
      </c>
      <c r="G9726">
        <v>4162</v>
      </c>
      <c r="H9726" t="s">
        <v>8</v>
      </c>
      <c r="I9726" t="s">
        <v>8</v>
      </c>
      <c r="J9726" t="s">
        <v>8</v>
      </c>
      <c r="K9726" t="s">
        <v>6766</v>
      </c>
    </row>
    <row r="9727" spans="1:11" x14ac:dyDescent="0.25">
      <c r="A9727">
        <v>6142</v>
      </c>
      <c r="B9727" t="s">
        <v>5055</v>
      </c>
      <c r="C9727" t="s">
        <v>5056</v>
      </c>
      <c r="D9727" t="s">
        <v>5057</v>
      </c>
      <c r="E9727" t="s">
        <v>10</v>
      </c>
      <c r="F9727" t="s">
        <v>5058</v>
      </c>
      <c r="G9727">
        <v>4163</v>
      </c>
      <c r="H9727" t="s">
        <v>8</v>
      </c>
      <c r="I9727" t="s">
        <v>8</v>
      </c>
      <c r="J9727" t="s">
        <v>8</v>
      </c>
      <c r="K9727" t="s">
        <v>6766</v>
      </c>
    </row>
    <row r="9728" spans="1:11" x14ac:dyDescent="0.25">
      <c r="A9728">
        <v>6143</v>
      </c>
      <c r="B9728" t="s">
        <v>5059</v>
      </c>
      <c r="C9728" t="s">
        <v>6852</v>
      </c>
      <c r="D9728" t="s">
        <v>5060</v>
      </c>
      <c r="E9728" t="s">
        <v>439</v>
      </c>
      <c r="F9728" t="s">
        <v>5061</v>
      </c>
      <c r="G9728">
        <v>4164</v>
      </c>
      <c r="H9728" t="s">
        <v>8</v>
      </c>
      <c r="I9728" t="s">
        <v>8</v>
      </c>
      <c r="J9728" t="s">
        <v>8</v>
      </c>
      <c r="K9728" t="s">
        <v>6766</v>
      </c>
    </row>
    <row r="9729" spans="1:11" x14ac:dyDescent="0.25">
      <c r="A9729">
        <v>6143</v>
      </c>
      <c r="B9729" t="s">
        <v>5059</v>
      </c>
      <c r="C9729" t="s">
        <v>6852</v>
      </c>
      <c r="D9729" t="s">
        <v>5060</v>
      </c>
      <c r="E9729" t="s">
        <v>439</v>
      </c>
      <c r="F9729" t="s">
        <v>5061</v>
      </c>
      <c r="G9729">
        <v>4164</v>
      </c>
      <c r="H9729" t="s">
        <v>8</v>
      </c>
      <c r="I9729" t="s">
        <v>8</v>
      </c>
      <c r="J9729" t="s">
        <v>8</v>
      </c>
      <c r="K9729" t="s">
        <v>6766</v>
      </c>
    </row>
    <row r="9730" spans="1:11" x14ac:dyDescent="0.25">
      <c r="A9730">
        <v>6144</v>
      </c>
      <c r="B9730" t="s">
        <v>5062</v>
      </c>
      <c r="C9730" t="s">
        <v>5063</v>
      </c>
      <c r="D9730" t="s">
        <v>568</v>
      </c>
      <c r="E9730" t="s">
        <v>10</v>
      </c>
      <c r="F9730" t="s">
        <v>29</v>
      </c>
      <c r="G9730">
        <v>4165</v>
      </c>
      <c r="H9730" t="s">
        <v>8</v>
      </c>
      <c r="I9730" t="s">
        <v>8</v>
      </c>
      <c r="J9730" t="s">
        <v>8</v>
      </c>
      <c r="K9730" t="s">
        <v>6766</v>
      </c>
    </row>
    <row r="9731" spans="1:11" x14ac:dyDescent="0.25">
      <c r="A9731">
        <v>6145</v>
      </c>
      <c r="B9731" t="s">
        <v>5064</v>
      </c>
      <c r="C9731" t="s">
        <v>6853</v>
      </c>
      <c r="D9731" t="s">
        <v>81</v>
      </c>
      <c r="E9731" t="s">
        <v>10</v>
      </c>
      <c r="F9731" t="s">
        <v>82</v>
      </c>
      <c r="G9731">
        <v>4166</v>
      </c>
      <c r="H9731" t="s">
        <v>8</v>
      </c>
      <c r="I9731" t="s">
        <v>8</v>
      </c>
      <c r="J9731" t="s">
        <v>8</v>
      </c>
      <c r="K9731" t="s">
        <v>6766</v>
      </c>
    </row>
    <row r="9732" spans="1:11" x14ac:dyDescent="0.25">
      <c r="A9732">
        <v>6146</v>
      </c>
      <c r="B9732" t="s">
        <v>8783</v>
      </c>
      <c r="C9732" t="s">
        <v>5065</v>
      </c>
      <c r="D9732" t="s">
        <v>237</v>
      </c>
      <c r="E9732" t="s">
        <v>10</v>
      </c>
      <c r="F9732" t="s">
        <v>238</v>
      </c>
      <c r="G9732">
        <v>4167</v>
      </c>
      <c r="H9732" t="s">
        <v>8</v>
      </c>
      <c r="I9732" t="s">
        <v>8</v>
      </c>
      <c r="J9732" t="s">
        <v>8</v>
      </c>
      <c r="K9732" t="s">
        <v>6766</v>
      </c>
    </row>
    <row r="9733" spans="1:11" x14ac:dyDescent="0.25">
      <c r="A9733">
        <v>6146</v>
      </c>
      <c r="B9733" t="s">
        <v>8783</v>
      </c>
      <c r="C9733" t="s">
        <v>5065</v>
      </c>
      <c r="D9733" t="s">
        <v>237</v>
      </c>
      <c r="E9733" t="s">
        <v>10</v>
      </c>
      <c r="F9733" t="s">
        <v>238</v>
      </c>
      <c r="G9733">
        <v>4167</v>
      </c>
      <c r="H9733" t="s">
        <v>8</v>
      </c>
      <c r="I9733" t="s">
        <v>8</v>
      </c>
      <c r="J9733" t="s">
        <v>8</v>
      </c>
      <c r="K9733" t="s">
        <v>6766</v>
      </c>
    </row>
    <row r="9734" spans="1:11" x14ac:dyDescent="0.25">
      <c r="A9734">
        <v>6146</v>
      </c>
      <c r="B9734" t="s">
        <v>8783</v>
      </c>
      <c r="C9734" t="s">
        <v>5065</v>
      </c>
      <c r="D9734" t="s">
        <v>237</v>
      </c>
      <c r="E9734" t="s">
        <v>10</v>
      </c>
      <c r="F9734" t="s">
        <v>238</v>
      </c>
      <c r="G9734">
        <v>4167</v>
      </c>
      <c r="H9734" t="s">
        <v>8</v>
      </c>
      <c r="I9734" t="s">
        <v>8</v>
      </c>
      <c r="J9734" t="s">
        <v>8</v>
      </c>
      <c r="K9734" t="s">
        <v>6766</v>
      </c>
    </row>
    <row r="9735" spans="1:11" x14ac:dyDescent="0.25">
      <c r="A9735">
        <v>6147</v>
      </c>
      <c r="B9735" t="s">
        <v>5066</v>
      </c>
      <c r="C9735" t="s">
        <v>1005</v>
      </c>
      <c r="D9735" t="s">
        <v>237</v>
      </c>
      <c r="E9735" t="s">
        <v>10</v>
      </c>
      <c r="F9735" t="s">
        <v>238</v>
      </c>
      <c r="G9735">
        <v>4168</v>
      </c>
      <c r="H9735" t="s">
        <v>8</v>
      </c>
      <c r="I9735" t="s">
        <v>8</v>
      </c>
      <c r="J9735" t="s">
        <v>8</v>
      </c>
      <c r="K9735" t="s">
        <v>6766</v>
      </c>
    </row>
    <row r="9736" spans="1:11" x14ac:dyDescent="0.25">
      <c r="A9736">
        <v>6148</v>
      </c>
      <c r="B9736" t="s">
        <v>5067</v>
      </c>
      <c r="C9736" t="s">
        <v>5068</v>
      </c>
      <c r="D9736" t="s">
        <v>103</v>
      </c>
      <c r="E9736" t="s">
        <v>10</v>
      </c>
      <c r="F9736" t="s">
        <v>33</v>
      </c>
      <c r="G9736">
        <v>4169</v>
      </c>
      <c r="H9736" t="s">
        <v>8</v>
      </c>
      <c r="I9736" t="s">
        <v>8</v>
      </c>
      <c r="J9736" t="s">
        <v>8</v>
      </c>
      <c r="K9736" t="s">
        <v>6766</v>
      </c>
    </row>
    <row r="9737" spans="1:11" x14ac:dyDescent="0.25">
      <c r="A9737">
        <v>6148</v>
      </c>
      <c r="B9737" t="s">
        <v>5067</v>
      </c>
      <c r="C9737" t="s">
        <v>5068</v>
      </c>
      <c r="D9737" t="s">
        <v>103</v>
      </c>
      <c r="E9737" t="s">
        <v>10</v>
      </c>
      <c r="F9737" t="s">
        <v>33</v>
      </c>
      <c r="G9737">
        <v>4169</v>
      </c>
      <c r="H9737" t="s">
        <v>8</v>
      </c>
      <c r="I9737" t="s">
        <v>8</v>
      </c>
      <c r="J9737" t="s">
        <v>8</v>
      </c>
      <c r="K9737" t="s">
        <v>6766</v>
      </c>
    </row>
    <row r="9738" spans="1:11" x14ac:dyDescent="0.25">
      <c r="A9738">
        <v>6148</v>
      </c>
      <c r="B9738" t="s">
        <v>5067</v>
      </c>
      <c r="C9738" t="s">
        <v>5068</v>
      </c>
      <c r="D9738" t="s">
        <v>103</v>
      </c>
      <c r="E9738" t="s">
        <v>10</v>
      </c>
      <c r="F9738" t="s">
        <v>33</v>
      </c>
      <c r="G9738">
        <v>4169</v>
      </c>
      <c r="H9738" t="s">
        <v>8</v>
      </c>
      <c r="I9738" t="s">
        <v>8</v>
      </c>
      <c r="J9738" t="s">
        <v>8</v>
      </c>
      <c r="K9738" t="s">
        <v>6766</v>
      </c>
    </row>
    <row r="9739" spans="1:11" x14ac:dyDescent="0.25">
      <c r="A9739">
        <v>6151</v>
      </c>
      <c r="B9739" t="s">
        <v>5069</v>
      </c>
      <c r="C9739" t="s">
        <v>5070</v>
      </c>
      <c r="D9739" t="s">
        <v>9</v>
      </c>
      <c r="E9739" t="s">
        <v>10</v>
      </c>
      <c r="F9739" t="s">
        <v>121</v>
      </c>
      <c r="G9739">
        <v>4171</v>
      </c>
      <c r="H9739" t="s">
        <v>8</v>
      </c>
      <c r="I9739" t="s">
        <v>8</v>
      </c>
      <c r="J9739" t="s">
        <v>8</v>
      </c>
      <c r="K9739" t="s">
        <v>6766</v>
      </c>
    </row>
    <row r="9740" spans="1:11" x14ac:dyDescent="0.25">
      <c r="A9740">
        <v>6152</v>
      </c>
      <c r="B9740" t="s">
        <v>11702</v>
      </c>
      <c r="C9740" t="s">
        <v>5071</v>
      </c>
      <c r="D9740" t="s">
        <v>5072</v>
      </c>
      <c r="E9740" t="s">
        <v>105</v>
      </c>
      <c r="F9740" t="s">
        <v>5073</v>
      </c>
      <c r="G9740">
        <v>4172</v>
      </c>
      <c r="H9740" t="s">
        <v>8</v>
      </c>
      <c r="I9740" t="s">
        <v>8</v>
      </c>
      <c r="J9740" t="s">
        <v>8</v>
      </c>
      <c r="K9740" t="s">
        <v>6766</v>
      </c>
    </row>
    <row r="9741" spans="1:11" x14ac:dyDescent="0.25">
      <c r="A9741">
        <v>6153</v>
      </c>
      <c r="B9741" t="s">
        <v>5074</v>
      </c>
      <c r="C9741" t="s">
        <v>5075</v>
      </c>
      <c r="D9741" t="s">
        <v>909</v>
      </c>
      <c r="E9741" t="s">
        <v>10</v>
      </c>
      <c r="F9741" t="s">
        <v>121</v>
      </c>
      <c r="G9741">
        <v>4173</v>
      </c>
      <c r="H9741" t="s">
        <v>8</v>
      </c>
      <c r="I9741" t="s">
        <v>8</v>
      </c>
      <c r="J9741" t="s">
        <v>8</v>
      </c>
      <c r="K9741" t="s">
        <v>6766</v>
      </c>
    </row>
    <row r="9742" spans="1:11" x14ac:dyDescent="0.25">
      <c r="A9742">
        <v>6154</v>
      </c>
      <c r="B9742" t="s">
        <v>5076</v>
      </c>
      <c r="C9742" t="s">
        <v>5077</v>
      </c>
      <c r="D9742" t="s">
        <v>27</v>
      </c>
      <c r="E9742" t="s">
        <v>10</v>
      </c>
      <c r="F9742" t="s">
        <v>65</v>
      </c>
      <c r="G9742">
        <v>4174</v>
      </c>
      <c r="H9742" t="s">
        <v>8</v>
      </c>
      <c r="I9742" t="s">
        <v>8</v>
      </c>
      <c r="J9742" t="s">
        <v>8</v>
      </c>
      <c r="K9742" t="s">
        <v>6766</v>
      </c>
    </row>
    <row r="9743" spans="1:11" x14ac:dyDescent="0.25">
      <c r="A9743">
        <v>6155</v>
      </c>
      <c r="B9743" t="s">
        <v>5078</v>
      </c>
      <c r="C9743" t="s">
        <v>5079</v>
      </c>
      <c r="D9743" t="s">
        <v>9</v>
      </c>
      <c r="E9743" t="s">
        <v>10</v>
      </c>
      <c r="F9743" t="s">
        <v>48</v>
      </c>
      <c r="G9743">
        <v>4175</v>
      </c>
      <c r="H9743" t="s">
        <v>8</v>
      </c>
      <c r="I9743" t="s">
        <v>8</v>
      </c>
      <c r="J9743" t="s">
        <v>8</v>
      </c>
      <c r="K9743" t="s">
        <v>6766</v>
      </c>
    </row>
    <row r="9744" spans="1:11" x14ac:dyDescent="0.25">
      <c r="A9744">
        <v>6156</v>
      </c>
      <c r="B9744" t="s">
        <v>5080</v>
      </c>
      <c r="C9744" t="s">
        <v>4607</v>
      </c>
      <c r="D9744" t="s">
        <v>8</v>
      </c>
      <c r="E9744" t="s">
        <v>8</v>
      </c>
      <c r="F9744" t="s">
        <v>8</v>
      </c>
      <c r="G9744">
        <v>4176</v>
      </c>
      <c r="H9744" t="s">
        <v>8</v>
      </c>
      <c r="I9744" t="s">
        <v>8</v>
      </c>
      <c r="J9744" t="s">
        <v>8</v>
      </c>
      <c r="K9744" t="s">
        <v>6766</v>
      </c>
    </row>
    <row r="9745" spans="1:11" x14ac:dyDescent="0.25">
      <c r="A9745">
        <v>6157</v>
      </c>
      <c r="B9745" t="s">
        <v>5089</v>
      </c>
      <c r="C9745" t="s">
        <v>5090</v>
      </c>
      <c r="D9745" t="s">
        <v>615</v>
      </c>
      <c r="E9745" t="s">
        <v>10</v>
      </c>
      <c r="F9745" t="s">
        <v>437</v>
      </c>
      <c r="G9745">
        <v>4177</v>
      </c>
      <c r="H9745" t="s">
        <v>8</v>
      </c>
      <c r="I9745" t="s">
        <v>8</v>
      </c>
      <c r="J9745" t="s">
        <v>8</v>
      </c>
      <c r="K9745" t="s">
        <v>6766</v>
      </c>
    </row>
    <row r="9746" spans="1:11" x14ac:dyDescent="0.25">
      <c r="A9746">
        <v>6158</v>
      </c>
      <c r="B9746" t="s">
        <v>5091</v>
      </c>
      <c r="C9746" t="s">
        <v>5092</v>
      </c>
      <c r="D9746" t="s">
        <v>27</v>
      </c>
      <c r="E9746" t="s">
        <v>10</v>
      </c>
      <c r="F9746" t="s">
        <v>28</v>
      </c>
      <c r="G9746">
        <v>4178</v>
      </c>
      <c r="H9746" t="s">
        <v>8</v>
      </c>
      <c r="I9746" t="s">
        <v>8</v>
      </c>
      <c r="J9746" t="s">
        <v>8</v>
      </c>
      <c r="K9746" t="s">
        <v>6766</v>
      </c>
    </row>
    <row r="9747" spans="1:11" x14ac:dyDescent="0.25">
      <c r="A9747">
        <v>6159</v>
      </c>
      <c r="B9747" t="s">
        <v>5093</v>
      </c>
      <c r="C9747" t="s">
        <v>5094</v>
      </c>
      <c r="D9747" t="s">
        <v>9</v>
      </c>
      <c r="E9747" t="s">
        <v>10</v>
      </c>
      <c r="F9747" t="s">
        <v>677</v>
      </c>
      <c r="G9747">
        <v>4179</v>
      </c>
      <c r="H9747" t="s">
        <v>8</v>
      </c>
      <c r="I9747" t="s">
        <v>8</v>
      </c>
      <c r="J9747" t="s">
        <v>8</v>
      </c>
      <c r="K9747" t="s">
        <v>6766</v>
      </c>
    </row>
    <row r="9748" spans="1:11" x14ac:dyDescent="0.25">
      <c r="A9748">
        <v>6160</v>
      </c>
      <c r="B9748" t="s">
        <v>5095</v>
      </c>
      <c r="C9748" t="s">
        <v>5096</v>
      </c>
      <c r="D9748" t="s">
        <v>481</v>
      </c>
      <c r="E9748" t="s">
        <v>105</v>
      </c>
      <c r="F9748" t="s">
        <v>482</v>
      </c>
      <c r="G9748">
        <v>4180</v>
      </c>
      <c r="H9748" t="s">
        <v>8</v>
      </c>
      <c r="I9748" t="s">
        <v>8</v>
      </c>
      <c r="J9748" t="s">
        <v>8</v>
      </c>
      <c r="K9748" t="s">
        <v>6766</v>
      </c>
    </row>
    <row r="9749" spans="1:11" x14ac:dyDescent="0.25">
      <c r="A9749">
        <v>6161</v>
      </c>
      <c r="B9749" t="s">
        <v>5097</v>
      </c>
      <c r="C9749" t="s">
        <v>3522</v>
      </c>
      <c r="D9749" t="s">
        <v>8</v>
      </c>
      <c r="E9749" t="s">
        <v>8</v>
      </c>
      <c r="F9749" t="s">
        <v>8</v>
      </c>
      <c r="G9749">
        <v>4181</v>
      </c>
      <c r="H9749" t="s">
        <v>8</v>
      </c>
      <c r="I9749" t="s">
        <v>8</v>
      </c>
      <c r="J9749" t="s">
        <v>8</v>
      </c>
      <c r="K9749" t="s">
        <v>6766</v>
      </c>
    </row>
    <row r="9750" spans="1:11" x14ac:dyDescent="0.25">
      <c r="A9750">
        <v>6162</v>
      </c>
      <c r="B9750" t="s">
        <v>5098</v>
      </c>
      <c r="C9750" t="s">
        <v>5099</v>
      </c>
      <c r="D9750" t="s">
        <v>27</v>
      </c>
      <c r="E9750" t="s">
        <v>10</v>
      </c>
      <c r="F9750" t="s">
        <v>28</v>
      </c>
      <c r="G9750">
        <v>4182</v>
      </c>
      <c r="H9750" t="s">
        <v>8</v>
      </c>
      <c r="I9750" t="s">
        <v>8</v>
      </c>
      <c r="J9750" t="s">
        <v>8</v>
      </c>
      <c r="K9750" t="s">
        <v>6766</v>
      </c>
    </row>
    <row r="9751" spans="1:11" x14ac:dyDescent="0.25">
      <c r="A9751">
        <v>6162</v>
      </c>
      <c r="B9751" t="s">
        <v>5098</v>
      </c>
      <c r="C9751" t="s">
        <v>5099</v>
      </c>
      <c r="D9751" t="s">
        <v>27</v>
      </c>
      <c r="E9751" t="s">
        <v>10</v>
      </c>
      <c r="F9751" t="s">
        <v>28</v>
      </c>
      <c r="G9751">
        <v>4182</v>
      </c>
      <c r="H9751" t="s">
        <v>8</v>
      </c>
      <c r="I9751" t="s">
        <v>8</v>
      </c>
      <c r="J9751" t="s">
        <v>8</v>
      </c>
      <c r="K9751" t="s">
        <v>6766</v>
      </c>
    </row>
    <row r="9752" spans="1:11" x14ac:dyDescent="0.25">
      <c r="A9752">
        <v>6163</v>
      </c>
      <c r="B9752" t="s">
        <v>5100</v>
      </c>
      <c r="C9752" t="s">
        <v>5101</v>
      </c>
      <c r="D9752" t="s">
        <v>5102</v>
      </c>
      <c r="E9752" t="s">
        <v>317</v>
      </c>
      <c r="F9752" t="s">
        <v>5103</v>
      </c>
      <c r="G9752">
        <v>4183</v>
      </c>
      <c r="H9752" t="s">
        <v>8</v>
      </c>
      <c r="I9752" t="s">
        <v>8</v>
      </c>
      <c r="J9752" t="s">
        <v>8</v>
      </c>
      <c r="K9752" t="s">
        <v>6766</v>
      </c>
    </row>
    <row r="9753" spans="1:11" x14ac:dyDescent="0.25">
      <c r="A9753">
        <v>6164</v>
      </c>
      <c r="B9753" t="s">
        <v>5104</v>
      </c>
      <c r="C9753" t="s">
        <v>5105</v>
      </c>
      <c r="D9753" t="s">
        <v>182</v>
      </c>
      <c r="E9753" t="s">
        <v>10</v>
      </c>
      <c r="F9753" t="s">
        <v>610</v>
      </c>
      <c r="G9753">
        <v>4184</v>
      </c>
      <c r="H9753" t="s">
        <v>8</v>
      </c>
      <c r="I9753" t="s">
        <v>8</v>
      </c>
      <c r="J9753" t="s">
        <v>8</v>
      </c>
      <c r="K9753" t="s">
        <v>6766</v>
      </c>
    </row>
    <row r="9754" spans="1:11" x14ac:dyDescent="0.25">
      <c r="A9754">
        <v>6165</v>
      </c>
      <c r="B9754" t="s">
        <v>5106</v>
      </c>
      <c r="C9754" t="s">
        <v>5107</v>
      </c>
      <c r="D9754" t="s">
        <v>8</v>
      </c>
      <c r="E9754" t="s">
        <v>8</v>
      </c>
      <c r="F9754" t="s">
        <v>8</v>
      </c>
      <c r="G9754">
        <v>4185</v>
      </c>
      <c r="H9754" t="s">
        <v>8</v>
      </c>
      <c r="I9754" t="s">
        <v>8</v>
      </c>
      <c r="J9754" t="s">
        <v>8</v>
      </c>
      <c r="K9754" t="s">
        <v>6766</v>
      </c>
    </row>
    <row r="9755" spans="1:11" x14ac:dyDescent="0.25">
      <c r="A9755">
        <v>6166</v>
      </c>
      <c r="B9755" t="s">
        <v>7386</v>
      </c>
      <c r="C9755" t="s">
        <v>5082</v>
      </c>
      <c r="D9755" t="s">
        <v>830</v>
      </c>
      <c r="E9755" t="s">
        <v>579</v>
      </c>
      <c r="F9755" t="s">
        <v>831</v>
      </c>
      <c r="G9755">
        <v>4186</v>
      </c>
      <c r="H9755" t="s">
        <v>8</v>
      </c>
      <c r="I9755" t="s">
        <v>8</v>
      </c>
      <c r="J9755" t="s">
        <v>8</v>
      </c>
      <c r="K9755" t="s">
        <v>6766</v>
      </c>
    </row>
    <row r="9756" spans="1:11" x14ac:dyDescent="0.25">
      <c r="A9756">
        <v>6166</v>
      </c>
      <c r="B9756" t="s">
        <v>7386</v>
      </c>
      <c r="C9756" t="s">
        <v>5082</v>
      </c>
      <c r="D9756" t="s">
        <v>830</v>
      </c>
      <c r="E9756" t="s">
        <v>579</v>
      </c>
      <c r="F9756" t="s">
        <v>831</v>
      </c>
      <c r="G9756">
        <v>4186</v>
      </c>
      <c r="H9756" t="s">
        <v>8</v>
      </c>
      <c r="I9756" t="s">
        <v>8</v>
      </c>
      <c r="J9756" t="s">
        <v>8</v>
      </c>
      <c r="K9756" t="s">
        <v>6766</v>
      </c>
    </row>
    <row r="9757" spans="1:11" x14ac:dyDescent="0.25">
      <c r="A9757">
        <v>6166</v>
      </c>
      <c r="B9757" t="s">
        <v>7386</v>
      </c>
      <c r="C9757" t="s">
        <v>5082</v>
      </c>
      <c r="D9757" t="s">
        <v>830</v>
      </c>
      <c r="E9757" t="s">
        <v>579</v>
      </c>
      <c r="F9757" t="s">
        <v>831</v>
      </c>
      <c r="G9757">
        <v>4186</v>
      </c>
      <c r="H9757" t="s">
        <v>8</v>
      </c>
      <c r="I9757" t="s">
        <v>8</v>
      </c>
      <c r="J9757" t="s">
        <v>8</v>
      </c>
      <c r="K9757" t="s">
        <v>6766</v>
      </c>
    </row>
    <row r="9758" spans="1:11" x14ac:dyDescent="0.25">
      <c r="A9758">
        <v>6167</v>
      </c>
      <c r="B9758" t="s">
        <v>5108</v>
      </c>
      <c r="C9758" t="s">
        <v>5109</v>
      </c>
      <c r="D9758" t="s">
        <v>63</v>
      </c>
      <c r="E9758" t="s">
        <v>10</v>
      </c>
      <c r="F9758" t="s">
        <v>64</v>
      </c>
      <c r="G9758">
        <v>4187</v>
      </c>
      <c r="H9758" t="s">
        <v>8</v>
      </c>
      <c r="I9758" t="s">
        <v>8</v>
      </c>
      <c r="J9758" t="s">
        <v>8</v>
      </c>
      <c r="K9758" t="s">
        <v>6766</v>
      </c>
    </row>
    <row r="9759" spans="1:11" x14ac:dyDescent="0.25">
      <c r="A9759">
        <v>6167</v>
      </c>
      <c r="B9759" t="s">
        <v>5108</v>
      </c>
      <c r="C9759" t="s">
        <v>5109</v>
      </c>
      <c r="D9759" t="s">
        <v>63</v>
      </c>
      <c r="E9759" t="s">
        <v>10</v>
      </c>
      <c r="F9759" t="s">
        <v>64</v>
      </c>
      <c r="G9759">
        <v>4187</v>
      </c>
      <c r="H9759" t="s">
        <v>8</v>
      </c>
      <c r="I9759" t="s">
        <v>8</v>
      </c>
      <c r="J9759" t="s">
        <v>8</v>
      </c>
      <c r="K9759" t="s">
        <v>6766</v>
      </c>
    </row>
    <row r="9760" spans="1:11" x14ac:dyDescent="0.25">
      <c r="A9760">
        <v>6167</v>
      </c>
      <c r="B9760" t="s">
        <v>5108</v>
      </c>
      <c r="C9760" t="s">
        <v>5109</v>
      </c>
      <c r="D9760" t="s">
        <v>63</v>
      </c>
      <c r="E9760" t="s">
        <v>10</v>
      </c>
      <c r="F9760" t="s">
        <v>64</v>
      </c>
      <c r="G9760">
        <v>4187</v>
      </c>
      <c r="H9760" t="s">
        <v>8</v>
      </c>
      <c r="I9760" t="s">
        <v>8</v>
      </c>
      <c r="J9760" t="s">
        <v>8</v>
      </c>
      <c r="K9760" t="s">
        <v>6766</v>
      </c>
    </row>
    <row r="9761" spans="1:11" x14ac:dyDescent="0.25">
      <c r="A9761">
        <v>6168</v>
      </c>
      <c r="B9761" t="s">
        <v>5110</v>
      </c>
      <c r="C9761" t="s">
        <v>5111</v>
      </c>
      <c r="D9761" t="s">
        <v>27</v>
      </c>
      <c r="E9761" t="s">
        <v>10</v>
      </c>
      <c r="F9761" t="s">
        <v>28</v>
      </c>
      <c r="G9761">
        <v>4188</v>
      </c>
      <c r="H9761" t="s">
        <v>8</v>
      </c>
      <c r="I9761" t="s">
        <v>8</v>
      </c>
      <c r="J9761" t="s">
        <v>8</v>
      </c>
      <c r="K9761" t="s">
        <v>6766</v>
      </c>
    </row>
    <row r="9762" spans="1:11" x14ac:dyDescent="0.25">
      <c r="A9762">
        <v>6169</v>
      </c>
      <c r="B9762" t="s">
        <v>7616</v>
      </c>
      <c r="C9762" t="s">
        <v>1796</v>
      </c>
      <c r="D9762" t="s">
        <v>5112</v>
      </c>
      <c r="E9762" t="s">
        <v>105</v>
      </c>
      <c r="F9762" t="s">
        <v>1797</v>
      </c>
      <c r="G9762">
        <v>4189</v>
      </c>
      <c r="H9762" t="s">
        <v>8</v>
      </c>
      <c r="I9762" t="s">
        <v>8</v>
      </c>
      <c r="J9762" t="s">
        <v>8</v>
      </c>
      <c r="K9762" t="s">
        <v>6766</v>
      </c>
    </row>
    <row r="9763" spans="1:11" x14ac:dyDescent="0.25">
      <c r="A9763">
        <v>6169</v>
      </c>
      <c r="B9763" t="s">
        <v>7616</v>
      </c>
      <c r="C9763" t="s">
        <v>1796</v>
      </c>
      <c r="D9763" t="s">
        <v>5112</v>
      </c>
      <c r="E9763" t="s">
        <v>105</v>
      </c>
      <c r="F9763" t="s">
        <v>1797</v>
      </c>
      <c r="G9763">
        <v>4189</v>
      </c>
      <c r="H9763" t="s">
        <v>8</v>
      </c>
      <c r="I9763" t="s">
        <v>8</v>
      </c>
      <c r="J9763" t="s">
        <v>8</v>
      </c>
      <c r="K9763" t="s">
        <v>6766</v>
      </c>
    </row>
    <row r="9764" spans="1:11" x14ac:dyDescent="0.25">
      <c r="A9764">
        <v>6169</v>
      </c>
      <c r="B9764" t="s">
        <v>7616</v>
      </c>
      <c r="C9764" t="s">
        <v>1796</v>
      </c>
      <c r="D9764" t="s">
        <v>5112</v>
      </c>
      <c r="E9764" t="s">
        <v>105</v>
      </c>
      <c r="F9764" t="s">
        <v>1797</v>
      </c>
      <c r="G9764">
        <v>4189</v>
      </c>
      <c r="H9764" t="s">
        <v>8</v>
      </c>
      <c r="I9764" t="s">
        <v>8</v>
      </c>
      <c r="J9764" t="s">
        <v>8</v>
      </c>
      <c r="K9764" t="s">
        <v>6766</v>
      </c>
    </row>
    <row r="9765" spans="1:11" x14ac:dyDescent="0.25">
      <c r="A9765">
        <v>6170</v>
      </c>
      <c r="B9765" t="s">
        <v>6189</v>
      </c>
      <c r="C9765" t="s">
        <v>5113</v>
      </c>
      <c r="D9765" t="s">
        <v>23</v>
      </c>
      <c r="E9765" t="s">
        <v>10</v>
      </c>
      <c r="F9765" t="s">
        <v>45</v>
      </c>
      <c r="G9765">
        <v>4190</v>
      </c>
      <c r="H9765" t="s">
        <v>8</v>
      </c>
      <c r="I9765" t="s">
        <v>8</v>
      </c>
      <c r="J9765" t="s">
        <v>8</v>
      </c>
      <c r="K9765" t="s">
        <v>6766</v>
      </c>
    </row>
    <row r="9766" spans="1:11" x14ac:dyDescent="0.25">
      <c r="A9766">
        <v>6171</v>
      </c>
      <c r="B9766" t="s">
        <v>5114</v>
      </c>
      <c r="C9766" t="s">
        <v>5115</v>
      </c>
      <c r="D9766" t="s">
        <v>5116</v>
      </c>
      <c r="E9766" t="s">
        <v>105</v>
      </c>
      <c r="F9766" t="s">
        <v>5117</v>
      </c>
      <c r="G9766">
        <v>4191</v>
      </c>
      <c r="H9766" t="s">
        <v>8</v>
      </c>
      <c r="I9766" t="s">
        <v>8</v>
      </c>
      <c r="J9766" t="s">
        <v>8</v>
      </c>
      <c r="K9766" t="s">
        <v>6766</v>
      </c>
    </row>
    <row r="9767" spans="1:11" x14ac:dyDescent="0.25">
      <c r="A9767">
        <v>6172</v>
      </c>
      <c r="B9767" t="s">
        <v>5118</v>
      </c>
      <c r="C9767" t="s">
        <v>5119</v>
      </c>
      <c r="D9767" t="s">
        <v>507</v>
      </c>
      <c r="E9767" t="s">
        <v>551</v>
      </c>
      <c r="F9767" t="s">
        <v>5120</v>
      </c>
      <c r="G9767">
        <v>4192</v>
      </c>
      <c r="H9767" t="s">
        <v>8</v>
      </c>
      <c r="I9767" t="s">
        <v>8</v>
      </c>
      <c r="J9767" t="s">
        <v>8</v>
      </c>
      <c r="K9767" t="s">
        <v>6766</v>
      </c>
    </row>
    <row r="9768" spans="1:11" x14ac:dyDescent="0.25">
      <c r="A9768">
        <v>6173</v>
      </c>
      <c r="B9768" t="s">
        <v>5121</v>
      </c>
      <c r="C9768" t="s">
        <v>5122</v>
      </c>
      <c r="D9768" t="s">
        <v>568</v>
      </c>
      <c r="E9768" t="s">
        <v>10</v>
      </c>
      <c r="F9768" t="s">
        <v>29</v>
      </c>
      <c r="G9768">
        <v>4193</v>
      </c>
      <c r="H9768" t="s">
        <v>8</v>
      </c>
      <c r="I9768" t="s">
        <v>8</v>
      </c>
      <c r="J9768" t="s">
        <v>8</v>
      </c>
      <c r="K9768" t="s">
        <v>6766</v>
      </c>
    </row>
    <row r="9769" spans="1:11" x14ac:dyDescent="0.25">
      <c r="A9769">
        <v>6174</v>
      </c>
      <c r="B9769" t="s">
        <v>5123</v>
      </c>
      <c r="C9769" t="s">
        <v>2573</v>
      </c>
      <c r="D9769" t="s">
        <v>8</v>
      </c>
      <c r="E9769" t="s">
        <v>8</v>
      </c>
      <c r="F9769" t="s">
        <v>8</v>
      </c>
      <c r="G9769">
        <v>4194</v>
      </c>
      <c r="H9769" t="s">
        <v>8</v>
      </c>
      <c r="I9769" t="s">
        <v>8</v>
      </c>
      <c r="J9769" t="s">
        <v>8</v>
      </c>
      <c r="K9769" t="s">
        <v>6766</v>
      </c>
    </row>
    <row r="9770" spans="1:11" x14ac:dyDescent="0.25">
      <c r="A9770">
        <v>6175</v>
      </c>
      <c r="B9770" t="s">
        <v>5124</v>
      </c>
      <c r="C9770" t="s">
        <v>5125</v>
      </c>
      <c r="D9770" t="s">
        <v>1395</v>
      </c>
      <c r="E9770" t="s">
        <v>175</v>
      </c>
      <c r="F9770" t="s">
        <v>5126</v>
      </c>
      <c r="G9770">
        <v>4195</v>
      </c>
      <c r="H9770" t="s">
        <v>8</v>
      </c>
      <c r="I9770" t="s">
        <v>8</v>
      </c>
      <c r="J9770" t="s">
        <v>8</v>
      </c>
      <c r="K9770" t="s">
        <v>6766</v>
      </c>
    </row>
    <row r="9771" spans="1:11" x14ac:dyDescent="0.25">
      <c r="A9771">
        <v>6176</v>
      </c>
      <c r="B9771" t="s">
        <v>5127</v>
      </c>
      <c r="C9771" t="s">
        <v>3479</v>
      </c>
      <c r="D9771" t="s">
        <v>8</v>
      </c>
      <c r="E9771" t="s">
        <v>8</v>
      </c>
      <c r="F9771" t="s">
        <v>8</v>
      </c>
      <c r="G9771">
        <v>4196</v>
      </c>
      <c r="H9771" t="s">
        <v>8</v>
      </c>
      <c r="I9771" t="s">
        <v>8</v>
      </c>
      <c r="J9771" t="s">
        <v>8</v>
      </c>
      <c r="K9771" t="s">
        <v>6766</v>
      </c>
    </row>
    <row r="9772" spans="1:11" x14ac:dyDescent="0.25">
      <c r="A9772">
        <v>6177</v>
      </c>
      <c r="B9772" t="s">
        <v>5128</v>
      </c>
      <c r="C9772" t="s">
        <v>3479</v>
      </c>
      <c r="D9772" t="s">
        <v>8</v>
      </c>
      <c r="E9772" t="s">
        <v>8</v>
      </c>
      <c r="F9772" t="s">
        <v>8</v>
      </c>
      <c r="G9772">
        <v>4197</v>
      </c>
      <c r="H9772" t="s">
        <v>8</v>
      </c>
      <c r="I9772" t="s">
        <v>8</v>
      </c>
      <c r="J9772" t="s">
        <v>8</v>
      </c>
      <c r="K9772" t="s">
        <v>6766</v>
      </c>
    </row>
    <row r="9773" spans="1:11" x14ac:dyDescent="0.25">
      <c r="A9773">
        <v>6178</v>
      </c>
      <c r="B9773" t="s">
        <v>5129</v>
      </c>
      <c r="C9773" t="s">
        <v>11660</v>
      </c>
      <c r="D9773" t="s">
        <v>161</v>
      </c>
      <c r="E9773" t="s">
        <v>10</v>
      </c>
      <c r="F9773" t="s">
        <v>60</v>
      </c>
      <c r="G9773">
        <v>4198</v>
      </c>
      <c r="H9773" t="s">
        <v>8</v>
      </c>
      <c r="I9773" t="s">
        <v>8</v>
      </c>
      <c r="J9773" t="s">
        <v>8</v>
      </c>
      <c r="K9773" t="s">
        <v>6766</v>
      </c>
    </row>
    <row r="9774" spans="1:11" x14ac:dyDescent="0.25">
      <c r="A9774">
        <v>6179</v>
      </c>
      <c r="B9774" t="s">
        <v>5130</v>
      </c>
      <c r="C9774" t="s">
        <v>5131</v>
      </c>
      <c r="D9774" t="s">
        <v>27</v>
      </c>
      <c r="E9774" t="s">
        <v>10</v>
      </c>
      <c r="F9774" t="s">
        <v>65</v>
      </c>
      <c r="G9774">
        <v>4199</v>
      </c>
      <c r="H9774" t="s">
        <v>8</v>
      </c>
      <c r="I9774" t="s">
        <v>8</v>
      </c>
      <c r="J9774" t="s">
        <v>8</v>
      </c>
      <c r="K9774" t="s">
        <v>6766</v>
      </c>
    </row>
    <row r="9775" spans="1:11" x14ac:dyDescent="0.25">
      <c r="A9775">
        <v>6180</v>
      </c>
      <c r="B9775" t="s">
        <v>5084</v>
      </c>
      <c r="C9775" t="s">
        <v>5085</v>
      </c>
      <c r="D9775" t="s">
        <v>201</v>
      </c>
      <c r="E9775" t="s">
        <v>10</v>
      </c>
      <c r="F9775" t="s">
        <v>202</v>
      </c>
      <c r="G9775">
        <v>4200</v>
      </c>
      <c r="H9775" t="s">
        <v>8</v>
      </c>
      <c r="I9775" t="s">
        <v>8</v>
      </c>
      <c r="J9775" t="s">
        <v>8</v>
      </c>
      <c r="K9775" t="s">
        <v>6766</v>
      </c>
    </row>
    <row r="9776" spans="1:11" x14ac:dyDescent="0.25">
      <c r="A9776">
        <v>6181</v>
      </c>
      <c r="B9776" t="s">
        <v>5132</v>
      </c>
      <c r="C9776" t="s">
        <v>5133</v>
      </c>
      <c r="D9776" t="s">
        <v>909</v>
      </c>
      <c r="E9776" t="s">
        <v>10</v>
      </c>
      <c r="F9776" t="s">
        <v>121</v>
      </c>
      <c r="G9776">
        <v>4201</v>
      </c>
      <c r="H9776" t="s">
        <v>8</v>
      </c>
      <c r="I9776" t="s">
        <v>8</v>
      </c>
      <c r="J9776" t="s">
        <v>8</v>
      </c>
      <c r="K9776" t="s">
        <v>6766</v>
      </c>
    </row>
    <row r="9777" spans="1:11" x14ac:dyDescent="0.25">
      <c r="A9777">
        <v>6182</v>
      </c>
      <c r="B9777" t="s">
        <v>5134</v>
      </c>
      <c r="C9777" t="s">
        <v>5135</v>
      </c>
      <c r="D9777" t="s">
        <v>27</v>
      </c>
      <c r="E9777" t="s">
        <v>10</v>
      </c>
      <c r="F9777" t="s">
        <v>65</v>
      </c>
      <c r="G9777">
        <v>4202</v>
      </c>
      <c r="H9777" t="s">
        <v>8</v>
      </c>
      <c r="I9777" t="s">
        <v>8</v>
      </c>
      <c r="J9777" t="s">
        <v>8</v>
      </c>
      <c r="K9777" t="s">
        <v>6766</v>
      </c>
    </row>
    <row r="9778" spans="1:11" x14ac:dyDescent="0.25">
      <c r="A9778">
        <v>6183</v>
      </c>
      <c r="B9778" t="s">
        <v>5136</v>
      </c>
      <c r="C9778" t="s">
        <v>5137</v>
      </c>
      <c r="D9778" t="s">
        <v>431</v>
      </c>
      <c r="E9778" t="s">
        <v>10</v>
      </c>
      <c r="F9778" t="s">
        <v>197</v>
      </c>
      <c r="G9778">
        <v>4203</v>
      </c>
      <c r="H9778" t="s">
        <v>8</v>
      </c>
      <c r="I9778" t="s">
        <v>8</v>
      </c>
      <c r="J9778" t="s">
        <v>8</v>
      </c>
      <c r="K9778" t="s">
        <v>6766</v>
      </c>
    </row>
    <row r="9779" spans="1:11" x14ac:dyDescent="0.25">
      <c r="A9779">
        <v>6184</v>
      </c>
      <c r="B9779" t="s">
        <v>5138</v>
      </c>
      <c r="C9779" t="s">
        <v>5139</v>
      </c>
      <c r="D9779" t="s">
        <v>27</v>
      </c>
      <c r="E9779" t="s">
        <v>10</v>
      </c>
      <c r="F9779" t="s">
        <v>29</v>
      </c>
      <c r="G9779">
        <v>4204</v>
      </c>
      <c r="H9779" t="s">
        <v>8</v>
      </c>
      <c r="I9779" t="s">
        <v>8</v>
      </c>
      <c r="J9779" t="s">
        <v>8</v>
      </c>
      <c r="K9779" t="s">
        <v>6766</v>
      </c>
    </row>
    <row r="9780" spans="1:11" x14ac:dyDescent="0.25">
      <c r="A9780">
        <v>6185</v>
      </c>
      <c r="B9780" t="s">
        <v>5140</v>
      </c>
      <c r="C9780" t="s">
        <v>5141</v>
      </c>
      <c r="D9780" t="s">
        <v>260</v>
      </c>
      <c r="E9780" t="s">
        <v>10</v>
      </c>
      <c r="F9780" t="s">
        <v>261</v>
      </c>
      <c r="G9780">
        <v>4205</v>
      </c>
      <c r="H9780" t="s">
        <v>8</v>
      </c>
      <c r="I9780" t="s">
        <v>8</v>
      </c>
      <c r="J9780" t="s">
        <v>8</v>
      </c>
      <c r="K9780" t="s">
        <v>6766</v>
      </c>
    </row>
    <row r="9781" spans="1:11" x14ac:dyDescent="0.25">
      <c r="A9781">
        <v>6186</v>
      </c>
      <c r="B9781" t="s">
        <v>5142</v>
      </c>
      <c r="C9781" t="s">
        <v>5143</v>
      </c>
      <c r="D9781" t="s">
        <v>32</v>
      </c>
      <c r="E9781" t="s">
        <v>10</v>
      </c>
      <c r="F9781" t="s">
        <v>33</v>
      </c>
      <c r="G9781">
        <v>4206</v>
      </c>
      <c r="H9781" t="s">
        <v>8</v>
      </c>
      <c r="I9781" t="s">
        <v>8</v>
      </c>
      <c r="J9781" t="s">
        <v>8</v>
      </c>
      <c r="K9781" t="s">
        <v>6766</v>
      </c>
    </row>
    <row r="9782" spans="1:11" x14ac:dyDescent="0.25">
      <c r="A9782">
        <v>6187</v>
      </c>
      <c r="B9782" t="s">
        <v>5144</v>
      </c>
      <c r="C9782" t="s">
        <v>5145</v>
      </c>
      <c r="D9782" t="s">
        <v>27</v>
      </c>
      <c r="E9782" t="s">
        <v>10</v>
      </c>
      <c r="F9782" t="s">
        <v>197</v>
      </c>
      <c r="G9782">
        <v>4207</v>
      </c>
      <c r="H9782" t="s">
        <v>8</v>
      </c>
      <c r="I9782" t="s">
        <v>8</v>
      </c>
      <c r="J9782" t="s">
        <v>8</v>
      </c>
      <c r="K9782" t="s">
        <v>6766</v>
      </c>
    </row>
    <row r="9783" spans="1:11" x14ac:dyDescent="0.25">
      <c r="A9783">
        <v>6188</v>
      </c>
      <c r="B9783" t="s">
        <v>5146</v>
      </c>
      <c r="C9783" t="s">
        <v>5147</v>
      </c>
      <c r="D9783" t="s">
        <v>177</v>
      </c>
      <c r="E9783" t="s">
        <v>10</v>
      </c>
      <c r="F9783" t="s">
        <v>178</v>
      </c>
      <c r="G9783">
        <v>4208</v>
      </c>
      <c r="H9783" t="s">
        <v>8</v>
      </c>
      <c r="I9783" t="s">
        <v>8</v>
      </c>
      <c r="J9783" t="s">
        <v>8</v>
      </c>
      <c r="K9783" t="s">
        <v>6766</v>
      </c>
    </row>
    <row r="9784" spans="1:11" x14ac:dyDescent="0.25">
      <c r="A9784">
        <v>6190</v>
      </c>
      <c r="B9784" t="s">
        <v>5148</v>
      </c>
      <c r="C9784" t="s">
        <v>5149</v>
      </c>
      <c r="D9784" t="s">
        <v>109</v>
      </c>
      <c r="E9784" t="s">
        <v>110</v>
      </c>
      <c r="F9784" t="s">
        <v>5150</v>
      </c>
      <c r="G9784">
        <v>4210</v>
      </c>
      <c r="H9784" t="s">
        <v>8</v>
      </c>
      <c r="I9784" t="s">
        <v>8</v>
      </c>
      <c r="J9784" t="s">
        <v>8</v>
      </c>
      <c r="K9784" t="s">
        <v>6766</v>
      </c>
    </row>
    <row r="9785" spans="1:11" x14ac:dyDescent="0.25">
      <c r="A9785">
        <v>6191</v>
      </c>
      <c r="B9785" t="s">
        <v>5151</v>
      </c>
      <c r="C9785" t="s">
        <v>3499</v>
      </c>
      <c r="D9785" t="s">
        <v>8</v>
      </c>
      <c r="E9785" t="s">
        <v>8</v>
      </c>
      <c r="F9785" t="s">
        <v>8</v>
      </c>
      <c r="G9785">
        <v>4211</v>
      </c>
      <c r="H9785" t="s">
        <v>8</v>
      </c>
      <c r="I9785" t="s">
        <v>8</v>
      </c>
      <c r="J9785" t="s">
        <v>8</v>
      </c>
      <c r="K9785" t="s">
        <v>6766</v>
      </c>
    </row>
    <row r="9786" spans="1:11" x14ac:dyDescent="0.25">
      <c r="A9786">
        <v>6192</v>
      </c>
      <c r="B9786" t="s">
        <v>5152</v>
      </c>
      <c r="C9786" t="s">
        <v>3499</v>
      </c>
      <c r="D9786" t="s">
        <v>8</v>
      </c>
      <c r="E9786" t="s">
        <v>8</v>
      </c>
      <c r="F9786" t="s">
        <v>8</v>
      </c>
      <c r="G9786">
        <v>4212</v>
      </c>
      <c r="H9786" t="s">
        <v>8</v>
      </c>
      <c r="I9786" t="s">
        <v>8</v>
      </c>
      <c r="J9786" t="s">
        <v>8</v>
      </c>
      <c r="K9786" t="s">
        <v>6766</v>
      </c>
    </row>
    <row r="9787" spans="1:11" x14ac:dyDescent="0.25">
      <c r="A9787">
        <v>6193</v>
      </c>
      <c r="B9787" t="s">
        <v>7147</v>
      </c>
      <c r="C9787" t="s">
        <v>3497</v>
      </c>
      <c r="D9787" t="s">
        <v>8</v>
      </c>
      <c r="E9787" t="s">
        <v>8</v>
      </c>
      <c r="F9787" t="s">
        <v>8</v>
      </c>
      <c r="G9787">
        <v>4213</v>
      </c>
      <c r="H9787" t="s">
        <v>8</v>
      </c>
      <c r="I9787" t="s">
        <v>8</v>
      </c>
      <c r="J9787" t="s">
        <v>8</v>
      </c>
      <c r="K9787" t="s">
        <v>6766</v>
      </c>
    </row>
    <row r="9788" spans="1:11" x14ac:dyDescent="0.25">
      <c r="A9788">
        <v>6194</v>
      </c>
      <c r="B9788" t="s">
        <v>5153</v>
      </c>
      <c r="C9788" t="s">
        <v>3497</v>
      </c>
      <c r="D9788" t="s">
        <v>8</v>
      </c>
      <c r="E9788" t="s">
        <v>8</v>
      </c>
      <c r="F9788" t="s">
        <v>8</v>
      </c>
      <c r="G9788">
        <v>4214</v>
      </c>
      <c r="H9788" t="s">
        <v>8</v>
      </c>
      <c r="I9788" t="s">
        <v>8</v>
      </c>
      <c r="J9788" t="s">
        <v>8</v>
      </c>
      <c r="K9788" t="s">
        <v>6766</v>
      </c>
    </row>
    <row r="9789" spans="1:11" x14ac:dyDescent="0.25">
      <c r="A9789">
        <v>6195</v>
      </c>
      <c r="B9789" t="s">
        <v>5154</v>
      </c>
      <c r="C9789" t="s">
        <v>3497</v>
      </c>
      <c r="D9789" t="s">
        <v>8</v>
      </c>
      <c r="E9789" t="s">
        <v>8</v>
      </c>
      <c r="F9789" t="s">
        <v>8</v>
      </c>
      <c r="G9789">
        <v>4215</v>
      </c>
      <c r="H9789" t="s">
        <v>8</v>
      </c>
      <c r="I9789" t="s">
        <v>8</v>
      </c>
      <c r="J9789" t="s">
        <v>8</v>
      </c>
      <c r="K9789" t="s">
        <v>6766</v>
      </c>
    </row>
    <row r="9790" spans="1:11" x14ac:dyDescent="0.25">
      <c r="A9790">
        <v>6196</v>
      </c>
      <c r="B9790" t="s">
        <v>5155</v>
      </c>
      <c r="C9790" t="s">
        <v>5156</v>
      </c>
      <c r="D9790" t="s">
        <v>27</v>
      </c>
      <c r="E9790" t="s">
        <v>10</v>
      </c>
      <c r="F9790" t="s">
        <v>28</v>
      </c>
      <c r="G9790">
        <v>4216</v>
      </c>
      <c r="H9790" t="s">
        <v>8</v>
      </c>
      <c r="I9790" t="s">
        <v>8</v>
      </c>
      <c r="J9790" t="s">
        <v>8</v>
      </c>
      <c r="K9790" t="s">
        <v>6766</v>
      </c>
    </row>
    <row r="9791" spans="1:11" x14ac:dyDescent="0.25">
      <c r="A9791">
        <v>6196</v>
      </c>
      <c r="B9791" t="s">
        <v>5155</v>
      </c>
      <c r="C9791" t="s">
        <v>5156</v>
      </c>
      <c r="D9791" t="s">
        <v>27</v>
      </c>
      <c r="E9791" t="s">
        <v>10</v>
      </c>
      <c r="F9791" t="s">
        <v>28</v>
      </c>
      <c r="G9791">
        <v>4216</v>
      </c>
      <c r="H9791" t="s">
        <v>8</v>
      </c>
      <c r="I9791" t="s">
        <v>8</v>
      </c>
      <c r="J9791" t="s">
        <v>8</v>
      </c>
      <c r="K9791" t="s">
        <v>6766</v>
      </c>
    </row>
    <row r="9792" spans="1:11" x14ac:dyDescent="0.25">
      <c r="A9792">
        <v>6196</v>
      </c>
      <c r="B9792" t="s">
        <v>5155</v>
      </c>
      <c r="C9792" t="s">
        <v>5156</v>
      </c>
      <c r="D9792" t="s">
        <v>27</v>
      </c>
      <c r="E9792" t="s">
        <v>10</v>
      </c>
      <c r="F9792" t="s">
        <v>28</v>
      </c>
      <c r="G9792">
        <v>4216</v>
      </c>
      <c r="H9792" t="s">
        <v>8</v>
      </c>
      <c r="I9792" t="s">
        <v>8</v>
      </c>
      <c r="J9792" t="s">
        <v>8</v>
      </c>
      <c r="K9792" t="s">
        <v>6766</v>
      </c>
    </row>
    <row r="9793" spans="1:11" x14ac:dyDescent="0.25">
      <c r="A9793">
        <v>6196</v>
      </c>
      <c r="B9793" t="s">
        <v>5155</v>
      </c>
      <c r="C9793" t="s">
        <v>5156</v>
      </c>
      <c r="D9793" t="s">
        <v>27</v>
      </c>
      <c r="E9793" t="s">
        <v>10</v>
      </c>
      <c r="F9793" t="s">
        <v>28</v>
      </c>
      <c r="G9793">
        <v>4216</v>
      </c>
      <c r="H9793" t="s">
        <v>8</v>
      </c>
      <c r="I9793" t="s">
        <v>8</v>
      </c>
      <c r="J9793" t="s">
        <v>8</v>
      </c>
      <c r="K9793" t="s">
        <v>6766</v>
      </c>
    </row>
    <row r="9794" spans="1:11" x14ac:dyDescent="0.25">
      <c r="A9794">
        <v>6196</v>
      </c>
      <c r="B9794" t="s">
        <v>5155</v>
      </c>
      <c r="C9794" t="s">
        <v>5156</v>
      </c>
      <c r="D9794" t="s">
        <v>27</v>
      </c>
      <c r="E9794" t="s">
        <v>10</v>
      </c>
      <c r="F9794" t="s">
        <v>28</v>
      </c>
      <c r="G9794">
        <v>4216</v>
      </c>
      <c r="H9794" t="s">
        <v>8</v>
      </c>
      <c r="I9794" t="s">
        <v>8</v>
      </c>
      <c r="J9794" t="s">
        <v>8</v>
      </c>
      <c r="K9794" t="s">
        <v>6766</v>
      </c>
    </row>
    <row r="9795" spans="1:11" x14ac:dyDescent="0.25">
      <c r="A9795">
        <v>6196</v>
      </c>
      <c r="B9795" t="s">
        <v>5155</v>
      </c>
      <c r="C9795" t="s">
        <v>5156</v>
      </c>
      <c r="D9795" t="s">
        <v>27</v>
      </c>
      <c r="E9795" t="s">
        <v>10</v>
      </c>
      <c r="F9795" t="s">
        <v>28</v>
      </c>
      <c r="G9795">
        <v>4216</v>
      </c>
      <c r="H9795" t="s">
        <v>8</v>
      </c>
      <c r="I9795" t="s">
        <v>8</v>
      </c>
      <c r="J9795" t="s">
        <v>8</v>
      </c>
      <c r="K9795" t="s">
        <v>6766</v>
      </c>
    </row>
    <row r="9796" spans="1:11" x14ac:dyDescent="0.25">
      <c r="A9796">
        <v>6197</v>
      </c>
      <c r="B9796" t="s">
        <v>5157</v>
      </c>
      <c r="C9796" t="s">
        <v>3737</v>
      </c>
      <c r="D9796" t="s">
        <v>8</v>
      </c>
      <c r="E9796" t="s">
        <v>8</v>
      </c>
      <c r="F9796" t="s">
        <v>8</v>
      </c>
      <c r="G9796">
        <v>4217</v>
      </c>
      <c r="H9796" t="s">
        <v>8</v>
      </c>
      <c r="I9796" t="s">
        <v>8</v>
      </c>
      <c r="J9796" t="s">
        <v>8</v>
      </c>
      <c r="K9796" t="s">
        <v>6766</v>
      </c>
    </row>
    <row r="9797" spans="1:11" x14ac:dyDescent="0.25">
      <c r="A9797">
        <v>6198</v>
      </c>
      <c r="B9797" t="s">
        <v>5158</v>
      </c>
      <c r="C9797" t="s">
        <v>5159</v>
      </c>
      <c r="D9797" t="s">
        <v>27</v>
      </c>
      <c r="E9797" t="s">
        <v>10</v>
      </c>
      <c r="F9797" t="s">
        <v>28</v>
      </c>
      <c r="G9797">
        <v>4218</v>
      </c>
      <c r="H9797" t="s">
        <v>8</v>
      </c>
      <c r="I9797" t="s">
        <v>8</v>
      </c>
      <c r="J9797" t="s">
        <v>8</v>
      </c>
      <c r="K9797" t="s">
        <v>6766</v>
      </c>
    </row>
    <row r="9798" spans="1:11" x14ac:dyDescent="0.25">
      <c r="A9798">
        <v>6199</v>
      </c>
      <c r="B9798" t="s">
        <v>5160</v>
      </c>
      <c r="C9798" t="s">
        <v>5159</v>
      </c>
      <c r="D9798" t="s">
        <v>27</v>
      </c>
      <c r="E9798" t="s">
        <v>10</v>
      </c>
      <c r="F9798" t="s">
        <v>28</v>
      </c>
      <c r="G9798">
        <v>4219</v>
      </c>
      <c r="H9798" t="s">
        <v>8</v>
      </c>
      <c r="I9798" t="s">
        <v>8</v>
      </c>
      <c r="J9798" t="s">
        <v>8</v>
      </c>
      <c r="K9798" t="s">
        <v>6766</v>
      </c>
    </row>
    <row r="9799" spans="1:11" x14ac:dyDescent="0.25">
      <c r="A9799">
        <v>6200</v>
      </c>
      <c r="B9799" t="s">
        <v>5161</v>
      </c>
      <c r="C9799" t="s">
        <v>5162</v>
      </c>
      <c r="D9799" t="s">
        <v>119</v>
      </c>
      <c r="E9799" t="s">
        <v>10</v>
      </c>
      <c r="F9799" t="s">
        <v>120</v>
      </c>
      <c r="G9799">
        <v>4220</v>
      </c>
      <c r="H9799" t="s">
        <v>8</v>
      </c>
      <c r="I9799" t="s">
        <v>8</v>
      </c>
      <c r="J9799" t="s">
        <v>8</v>
      </c>
      <c r="K9799" t="s">
        <v>6766</v>
      </c>
    </row>
    <row r="9800" spans="1:11" x14ac:dyDescent="0.25">
      <c r="A9800">
        <v>6201</v>
      </c>
      <c r="B9800" t="s">
        <v>8902</v>
      </c>
      <c r="C9800" t="s">
        <v>8903</v>
      </c>
      <c r="D9800" t="s">
        <v>568</v>
      </c>
      <c r="E9800" t="s">
        <v>10</v>
      </c>
      <c r="F9800" t="s">
        <v>29</v>
      </c>
      <c r="G9800">
        <v>4221</v>
      </c>
      <c r="H9800" t="s">
        <v>8</v>
      </c>
      <c r="I9800" t="s">
        <v>8</v>
      </c>
      <c r="J9800" t="s">
        <v>8</v>
      </c>
      <c r="K9800" t="s">
        <v>6766</v>
      </c>
    </row>
    <row r="9801" spans="1:11" x14ac:dyDescent="0.25">
      <c r="A9801">
        <v>6202</v>
      </c>
      <c r="B9801" t="s">
        <v>5163</v>
      </c>
      <c r="C9801" t="s">
        <v>5164</v>
      </c>
      <c r="D9801" t="s">
        <v>5295</v>
      </c>
      <c r="E9801" t="s">
        <v>4689</v>
      </c>
      <c r="F9801" t="s">
        <v>5165</v>
      </c>
      <c r="G9801">
        <v>4222</v>
      </c>
      <c r="H9801" t="s">
        <v>8</v>
      </c>
      <c r="I9801" t="s">
        <v>8</v>
      </c>
      <c r="J9801" t="s">
        <v>8</v>
      </c>
      <c r="K9801" t="s">
        <v>6766</v>
      </c>
    </row>
    <row r="9802" spans="1:11" x14ac:dyDescent="0.25">
      <c r="A9802">
        <v>6202</v>
      </c>
      <c r="B9802" t="s">
        <v>5163</v>
      </c>
      <c r="C9802" t="s">
        <v>5164</v>
      </c>
      <c r="D9802" t="s">
        <v>5295</v>
      </c>
      <c r="E9802" t="s">
        <v>4689</v>
      </c>
      <c r="F9802" t="s">
        <v>5165</v>
      </c>
      <c r="G9802">
        <v>4222</v>
      </c>
      <c r="H9802" t="s">
        <v>8</v>
      </c>
      <c r="I9802" t="s">
        <v>8</v>
      </c>
      <c r="J9802" t="s">
        <v>8</v>
      </c>
      <c r="K9802" t="s">
        <v>6766</v>
      </c>
    </row>
    <row r="9803" spans="1:11" x14ac:dyDescent="0.25">
      <c r="A9803">
        <v>6203</v>
      </c>
      <c r="B9803" t="s">
        <v>5166</v>
      </c>
      <c r="C9803" t="s">
        <v>3723</v>
      </c>
      <c r="D9803" t="s">
        <v>8</v>
      </c>
      <c r="E9803" t="s">
        <v>8</v>
      </c>
      <c r="F9803" t="s">
        <v>8</v>
      </c>
      <c r="G9803">
        <v>4223</v>
      </c>
      <c r="H9803" t="s">
        <v>8</v>
      </c>
      <c r="I9803" t="s">
        <v>8</v>
      </c>
      <c r="J9803" t="s">
        <v>8</v>
      </c>
      <c r="K9803" t="s">
        <v>6766</v>
      </c>
    </row>
    <row r="9804" spans="1:11" x14ac:dyDescent="0.25">
      <c r="A9804">
        <v>6204</v>
      </c>
      <c r="B9804" t="s">
        <v>5167</v>
      </c>
      <c r="C9804" t="s">
        <v>5168</v>
      </c>
      <c r="D9804" t="s">
        <v>27</v>
      </c>
      <c r="E9804" t="s">
        <v>10</v>
      </c>
      <c r="F9804" t="s">
        <v>153</v>
      </c>
      <c r="G9804">
        <v>4224</v>
      </c>
      <c r="H9804" t="s">
        <v>8</v>
      </c>
      <c r="I9804" t="s">
        <v>8</v>
      </c>
      <c r="J9804" t="s">
        <v>8</v>
      </c>
      <c r="K9804" t="s">
        <v>6766</v>
      </c>
    </row>
    <row r="9805" spans="1:11" x14ac:dyDescent="0.25">
      <c r="A9805">
        <v>6205</v>
      </c>
      <c r="B9805" t="s">
        <v>5169</v>
      </c>
      <c r="C9805" t="s">
        <v>5170</v>
      </c>
      <c r="D9805" t="s">
        <v>357</v>
      </c>
      <c r="E9805" t="s">
        <v>10</v>
      </c>
      <c r="F9805" t="s">
        <v>358</v>
      </c>
      <c r="G9805">
        <v>4225</v>
      </c>
      <c r="H9805" t="s">
        <v>8</v>
      </c>
      <c r="I9805" t="s">
        <v>8</v>
      </c>
      <c r="J9805" t="s">
        <v>8</v>
      </c>
      <c r="K9805" t="s">
        <v>6766</v>
      </c>
    </row>
    <row r="9806" spans="1:11" x14ac:dyDescent="0.25">
      <c r="A9806">
        <v>6206</v>
      </c>
      <c r="B9806" t="s">
        <v>5171</v>
      </c>
      <c r="C9806" t="s">
        <v>5172</v>
      </c>
      <c r="D9806" t="s">
        <v>5173</v>
      </c>
      <c r="E9806" t="s">
        <v>2282</v>
      </c>
      <c r="F9806" t="s">
        <v>5174</v>
      </c>
      <c r="G9806">
        <v>4226</v>
      </c>
      <c r="H9806" t="s">
        <v>8</v>
      </c>
      <c r="I9806" t="s">
        <v>8</v>
      </c>
      <c r="J9806" t="s">
        <v>8</v>
      </c>
      <c r="K9806" t="s">
        <v>6766</v>
      </c>
    </row>
    <row r="9807" spans="1:11" x14ac:dyDescent="0.25">
      <c r="A9807">
        <v>6207</v>
      </c>
      <c r="B9807" t="s">
        <v>5175</v>
      </c>
      <c r="C9807" t="s">
        <v>5176</v>
      </c>
      <c r="D9807" t="s">
        <v>2550</v>
      </c>
      <c r="E9807" t="s">
        <v>10</v>
      </c>
      <c r="F9807" t="s">
        <v>5177</v>
      </c>
      <c r="G9807">
        <v>4227</v>
      </c>
      <c r="H9807" t="s">
        <v>8</v>
      </c>
      <c r="I9807" t="s">
        <v>8</v>
      </c>
      <c r="J9807" t="s">
        <v>8</v>
      </c>
      <c r="K9807" t="s">
        <v>6766</v>
      </c>
    </row>
    <row r="9808" spans="1:11" x14ac:dyDescent="0.25">
      <c r="A9808">
        <v>6208</v>
      </c>
      <c r="B9808" t="s">
        <v>5178</v>
      </c>
      <c r="C9808" t="s">
        <v>5179</v>
      </c>
      <c r="D9808" t="s">
        <v>1342</v>
      </c>
      <c r="E9808" t="s">
        <v>317</v>
      </c>
      <c r="F9808" t="s">
        <v>5180</v>
      </c>
      <c r="G9808">
        <v>4228</v>
      </c>
      <c r="H9808" t="s">
        <v>8</v>
      </c>
      <c r="I9808" t="s">
        <v>8</v>
      </c>
      <c r="J9808" t="s">
        <v>8</v>
      </c>
      <c r="K9808" t="s">
        <v>6766</v>
      </c>
    </row>
    <row r="9809" spans="1:11" x14ac:dyDescent="0.25">
      <c r="A9809">
        <v>6209</v>
      </c>
      <c r="B9809" t="s">
        <v>5181</v>
      </c>
      <c r="C9809" t="s">
        <v>5182</v>
      </c>
      <c r="D9809" t="s">
        <v>27</v>
      </c>
      <c r="E9809" t="s">
        <v>10</v>
      </c>
      <c r="F9809" t="s">
        <v>28</v>
      </c>
      <c r="G9809">
        <v>4229</v>
      </c>
      <c r="H9809" t="s">
        <v>8</v>
      </c>
      <c r="I9809" t="s">
        <v>8</v>
      </c>
      <c r="J9809" t="s">
        <v>8</v>
      </c>
      <c r="K9809" t="s">
        <v>6766</v>
      </c>
    </row>
    <row r="9810" spans="1:11" x14ac:dyDescent="0.25">
      <c r="A9810">
        <v>6210</v>
      </c>
      <c r="B9810" t="s">
        <v>5183</v>
      </c>
      <c r="C9810" t="s">
        <v>5184</v>
      </c>
      <c r="D9810" t="s">
        <v>161</v>
      </c>
      <c r="E9810" t="s">
        <v>10</v>
      </c>
      <c r="F9810" t="s">
        <v>60</v>
      </c>
      <c r="G9810">
        <v>4230</v>
      </c>
      <c r="H9810" t="s">
        <v>8</v>
      </c>
      <c r="I9810" t="s">
        <v>8</v>
      </c>
      <c r="J9810" t="s">
        <v>8</v>
      </c>
      <c r="K9810" t="s">
        <v>6766</v>
      </c>
    </row>
    <row r="9811" spans="1:11" x14ac:dyDescent="0.25">
      <c r="A9811">
        <v>6211</v>
      </c>
      <c r="B9811" t="s">
        <v>5185</v>
      </c>
      <c r="C9811" t="s">
        <v>5186</v>
      </c>
      <c r="D9811" t="s">
        <v>27</v>
      </c>
      <c r="E9811" t="s">
        <v>10</v>
      </c>
      <c r="F9811" t="s">
        <v>65</v>
      </c>
      <c r="G9811">
        <v>4231</v>
      </c>
      <c r="H9811" t="s">
        <v>8</v>
      </c>
      <c r="I9811" t="s">
        <v>8</v>
      </c>
      <c r="J9811" t="s">
        <v>8</v>
      </c>
      <c r="K9811" t="s">
        <v>6766</v>
      </c>
    </row>
    <row r="9812" spans="1:11" x14ac:dyDescent="0.25">
      <c r="A9812">
        <v>6212</v>
      </c>
      <c r="B9812" t="s">
        <v>5187</v>
      </c>
      <c r="C9812" t="s">
        <v>5188</v>
      </c>
      <c r="D9812" t="s">
        <v>5189</v>
      </c>
      <c r="E9812" t="s">
        <v>10</v>
      </c>
      <c r="F9812" t="s">
        <v>450</v>
      </c>
      <c r="G9812">
        <v>4232</v>
      </c>
      <c r="H9812" t="s">
        <v>8</v>
      </c>
      <c r="I9812" t="s">
        <v>8</v>
      </c>
      <c r="J9812" t="s">
        <v>8</v>
      </c>
      <c r="K9812" t="s">
        <v>6766</v>
      </c>
    </row>
    <row r="9813" spans="1:11" x14ac:dyDescent="0.25">
      <c r="A9813">
        <v>6213</v>
      </c>
      <c r="B9813" t="s">
        <v>5190</v>
      </c>
      <c r="C9813" t="s">
        <v>5191</v>
      </c>
      <c r="D9813" t="s">
        <v>301</v>
      </c>
      <c r="E9813" t="s">
        <v>10</v>
      </c>
      <c r="F9813" t="s">
        <v>302</v>
      </c>
      <c r="G9813">
        <v>4233</v>
      </c>
      <c r="H9813" t="s">
        <v>8</v>
      </c>
      <c r="I9813" t="s">
        <v>8</v>
      </c>
      <c r="J9813" t="s">
        <v>8</v>
      </c>
      <c r="K9813" t="s">
        <v>6766</v>
      </c>
    </row>
    <row r="9814" spans="1:11" x14ac:dyDescent="0.25">
      <c r="A9814">
        <v>6214</v>
      </c>
      <c r="B9814" t="s">
        <v>5192</v>
      </c>
      <c r="C9814" t="s">
        <v>5193</v>
      </c>
      <c r="D9814" t="s">
        <v>2962</v>
      </c>
      <c r="E9814" t="s">
        <v>113</v>
      </c>
      <c r="F9814" t="s">
        <v>5194</v>
      </c>
      <c r="G9814">
        <v>4234</v>
      </c>
      <c r="H9814" t="s">
        <v>8</v>
      </c>
      <c r="I9814" t="s">
        <v>8</v>
      </c>
      <c r="J9814" t="s">
        <v>8</v>
      </c>
      <c r="K9814" t="s">
        <v>6766</v>
      </c>
    </row>
    <row r="9815" spans="1:11" x14ac:dyDescent="0.25">
      <c r="A9815">
        <v>6215</v>
      </c>
      <c r="B9815" t="s">
        <v>5195</v>
      </c>
      <c r="C9815" t="s">
        <v>5196</v>
      </c>
      <c r="D9815" t="s">
        <v>476</v>
      </c>
      <c r="E9815" t="s">
        <v>10</v>
      </c>
      <c r="F9815" t="s">
        <v>5083</v>
      </c>
      <c r="G9815">
        <v>4235</v>
      </c>
      <c r="H9815" t="s">
        <v>8</v>
      </c>
      <c r="I9815" t="s">
        <v>8</v>
      </c>
      <c r="J9815" t="s">
        <v>8</v>
      </c>
      <c r="K9815" t="s">
        <v>6766</v>
      </c>
    </row>
    <row r="9816" spans="1:11" x14ac:dyDescent="0.25">
      <c r="A9816">
        <v>6215</v>
      </c>
      <c r="B9816" t="s">
        <v>5195</v>
      </c>
      <c r="C9816" t="s">
        <v>5196</v>
      </c>
      <c r="D9816" t="s">
        <v>476</v>
      </c>
      <c r="E9816" t="s">
        <v>10</v>
      </c>
      <c r="F9816" t="s">
        <v>5083</v>
      </c>
      <c r="G9816">
        <v>4235</v>
      </c>
      <c r="H9816" t="s">
        <v>8</v>
      </c>
      <c r="I9816" t="s">
        <v>8</v>
      </c>
      <c r="J9816" t="s">
        <v>8</v>
      </c>
      <c r="K9816" t="s">
        <v>6766</v>
      </c>
    </row>
    <row r="9817" spans="1:11" x14ac:dyDescent="0.25">
      <c r="A9817">
        <v>6216</v>
      </c>
      <c r="B9817" t="s">
        <v>5197</v>
      </c>
      <c r="C9817" t="s">
        <v>3497</v>
      </c>
      <c r="D9817" t="s">
        <v>8</v>
      </c>
      <c r="E9817" t="s">
        <v>8</v>
      </c>
      <c r="F9817" t="s">
        <v>8</v>
      </c>
      <c r="G9817">
        <v>4236</v>
      </c>
      <c r="H9817" t="s">
        <v>8</v>
      </c>
      <c r="I9817" t="s">
        <v>8</v>
      </c>
      <c r="J9817" t="s">
        <v>8</v>
      </c>
      <c r="K9817" t="s">
        <v>6766</v>
      </c>
    </row>
    <row r="9818" spans="1:11" x14ac:dyDescent="0.25">
      <c r="A9818">
        <v>6217</v>
      </c>
      <c r="B9818" t="s">
        <v>5198</v>
      </c>
      <c r="C9818" t="s">
        <v>4445</v>
      </c>
      <c r="D9818" t="s">
        <v>8</v>
      </c>
      <c r="E9818" t="s">
        <v>8</v>
      </c>
      <c r="F9818" t="s">
        <v>8</v>
      </c>
      <c r="G9818">
        <v>4237</v>
      </c>
      <c r="H9818" t="s">
        <v>8</v>
      </c>
      <c r="I9818" t="s">
        <v>8</v>
      </c>
      <c r="J9818" t="s">
        <v>8</v>
      </c>
      <c r="K9818" t="s">
        <v>6766</v>
      </c>
    </row>
    <row r="9819" spans="1:11" x14ac:dyDescent="0.25">
      <c r="A9819">
        <v>6218</v>
      </c>
      <c r="B9819" t="s">
        <v>6190</v>
      </c>
      <c r="C9819" t="s">
        <v>5199</v>
      </c>
      <c r="D9819" t="s">
        <v>370</v>
      </c>
      <c r="E9819" t="s">
        <v>10</v>
      </c>
      <c r="F9819" t="s">
        <v>371</v>
      </c>
      <c r="G9819">
        <v>4238</v>
      </c>
      <c r="H9819" t="s">
        <v>8</v>
      </c>
      <c r="I9819" t="s">
        <v>8</v>
      </c>
      <c r="J9819" t="s">
        <v>8</v>
      </c>
      <c r="K9819" t="s">
        <v>6766</v>
      </c>
    </row>
    <row r="9820" spans="1:11" x14ac:dyDescent="0.25">
      <c r="A9820">
        <v>6219</v>
      </c>
      <c r="B9820" t="s">
        <v>5200</v>
      </c>
      <c r="C9820" t="s">
        <v>5209</v>
      </c>
      <c r="D9820" t="s">
        <v>27</v>
      </c>
      <c r="E9820" t="s">
        <v>10</v>
      </c>
      <c r="F9820" t="s">
        <v>28</v>
      </c>
      <c r="G9820">
        <v>4239</v>
      </c>
      <c r="H9820" t="s">
        <v>8</v>
      </c>
      <c r="I9820" t="s">
        <v>8</v>
      </c>
      <c r="J9820" t="s">
        <v>8</v>
      </c>
      <c r="K9820" t="s">
        <v>6766</v>
      </c>
    </row>
    <row r="9821" spans="1:11" x14ac:dyDescent="0.25">
      <c r="A9821">
        <v>6220</v>
      </c>
      <c r="B9821" t="s">
        <v>5201</v>
      </c>
      <c r="C9821" t="s">
        <v>5202</v>
      </c>
      <c r="D9821" t="s">
        <v>651</v>
      </c>
      <c r="E9821" t="s">
        <v>10</v>
      </c>
      <c r="F9821" t="s">
        <v>455</v>
      </c>
      <c r="G9821">
        <v>4240</v>
      </c>
      <c r="H9821" t="s">
        <v>8</v>
      </c>
      <c r="I9821" t="s">
        <v>8</v>
      </c>
      <c r="J9821" t="s">
        <v>8</v>
      </c>
      <c r="K9821" t="s">
        <v>6766</v>
      </c>
    </row>
    <row r="9822" spans="1:11" x14ac:dyDescent="0.25">
      <c r="A9822">
        <v>6221</v>
      </c>
      <c r="B9822" t="s">
        <v>5203</v>
      </c>
      <c r="C9822" t="s">
        <v>5204</v>
      </c>
      <c r="D9822" t="s">
        <v>119</v>
      </c>
      <c r="E9822" t="s">
        <v>10</v>
      </c>
      <c r="F9822" t="s">
        <v>120</v>
      </c>
      <c r="G9822">
        <v>4241</v>
      </c>
      <c r="H9822" t="s">
        <v>8</v>
      </c>
      <c r="I9822" t="s">
        <v>8</v>
      </c>
      <c r="J9822" t="s">
        <v>8</v>
      </c>
      <c r="K9822" t="s">
        <v>6766</v>
      </c>
    </row>
    <row r="9823" spans="1:11" x14ac:dyDescent="0.25">
      <c r="A9823">
        <v>6222</v>
      </c>
      <c r="B9823" t="s">
        <v>5205</v>
      </c>
      <c r="C9823" t="s">
        <v>5206</v>
      </c>
      <c r="D9823" t="s">
        <v>27</v>
      </c>
      <c r="E9823" t="s">
        <v>10</v>
      </c>
      <c r="F9823" t="s">
        <v>28</v>
      </c>
      <c r="G9823">
        <v>4242</v>
      </c>
      <c r="H9823" t="s">
        <v>8</v>
      </c>
      <c r="I9823" t="s">
        <v>8</v>
      </c>
      <c r="J9823" t="s">
        <v>8</v>
      </c>
      <c r="K9823" t="s">
        <v>6766</v>
      </c>
    </row>
    <row r="9824" spans="1:11" x14ac:dyDescent="0.25">
      <c r="A9824">
        <v>6224</v>
      </c>
      <c r="B9824" t="s">
        <v>5210</v>
      </c>
      <c r="C9824" t="s">
        <v>5211</v>
      </c>
      <c r="D9824" t="s">
        <v>27</v>
      </c>
      <c r="E9824" t="s">
        <v>10</v>
      </c>
      <c r="F9824" t="s">
        <v>29</v>
      </c>
      <c r="G9824">
        <v>4244</v>
      </c>
      <c r="H9824" t="s">
        <v>8</v>
      </c>
      <c r="I9824" t="s">
        <v>8</v>
      </c>
      <c r="J9824" t="s">
        <v>8</v>
      </c>
      <c r="K9824" t="s">
        <v>6766</v>
      </c>
    </row>
    <row r="9825" spans="1:11" x14ac:dyDescent="0.25">
      <c r="A9825">
        <v>6225</v>
      </c>
      <c r="B9825" t="s">
        <v>5212</v>
      </c>
      <c r="C9825" t="s">
        <v>3497</v>
      </c>
      <c r="D9825" t="s">
        <v>8</v>
      </c>
      <c r="E9825" t="s">
        <v>8</v>
      </c>
      <c r="F9825" t="s">
        <v>8</v>
      </c>
      <c r="G9825">
        <v>4245</v>
      </c>
      <c r="H9825" t="s">
        <v>8</v>
      </c>
      <c r="I9825" t="s">
        <v>8</v>
      </c>
      <c r="J9825" t="s">
        <v>8</v>
      </c>
      <c r="K9825" t="s">
        <v>6766</v>
      </c>
    </row>
    <row r="9826" spans="1:11" x14ac:dyDescent="0.25">
      <c r="A9826">
        <v>6226</v>
      </c>
      <c r="B9826" t="s">
        <v>5213</v>
      </c>
      <c r="C9826" t="s">
        <v>5214</v>
      </c>
      <c r="D9826" t="s">
        <v>232</v>
      </c>
      <c r="E9826" t="s">
        <v>10</v>
      </c>
      <c r="F9826" t="s">
        <v>28</v>
      </c>
      <c r="G9826">
        <v>4246</v>
      </c>
      <c r="H9826" t="s">
        <v>8</v>
      </c>
      <c r="I9826" t="s">
        <v>8</v>
      </c>
      <c r="J9826" t="s">
        <v>8</v>
      </c>
      <c r="K9826" t="s">
        <v>6766</v>
      </c>
    </row>
    <row r="9827" spans="1:11" x14ac:dyDescent="0.25">
      <c r="A9827">
        <v>6227</v>
      </c>
      <c r="B9827" t="s">
        <v>5215</v>
      </c>
      <c r="C9827" t="s">
        <v>5216</v>
      </c>
      <c r="D9827" t="s">
        <v>232</v>
      </c>
      <c r="E9827" t="s">
        <v>10</v>
      </c>
      <c r="F9827" t="s">
        <v>28</v>
      </c>
      <c r="G9827">
        <v>4247</v>
      </c>
      <c r="H9827" t="s">
        <v>8</v>
      </c>
      <c r="I9827" t="s">
        <v>8</v>
      </c>
      <c r="J9827" t="s">
        <v>8</v>
      </c>
      <c r="K9827" t="s">
        <v>6766</v>
      </c>
    </row>
    <row r="9828" spans="1:11" x14ac:dyDescent="0.25">
      <c r="A9828">
        <v>6228</v>
      </c>
      <c r="B9828" t="s">
        <v>5217</v>
      </c>
      <c r="C9828" t="s">
        <v>5218</v>
      </c>
      <c r="D9828" t="s">
        <v>224</v>
      </c>
      <c r="E9828" t="s">
        <v>95</v>
      </c>
      <c r="F9828" t="s">
        <v>5219</v>
      </c>
      <c r="G9828">
        <v>4248</v>
      </c>
      <c r="H9828" t="s">
        <v>8</v>
      </c>
      <c r="I9828" t="s">
        <v>8</v>
      </c>
      <c r="J9828" t="s">
        <v>8</v>
      </c>
      <c r="K9828" t="s">
        <v>6766</v>
      </c>
    </row>
    <row r="9829" spans="1:11" x14ac:dyDescent="0.25">
      <c r="A9829">
        <v>6229</v>
      </c>
      <c r="B9829" t="s">
        <v>5220</v>
      </c>
      <c r="C9829" t="s">
        <v>5221</v>
      </c>
      <c r="D9829" t="s">
        <v>224</v>
      </c>
      <c r="E9829" t="s">
        <v>95</v>
      </c>
      <c r="F9829" t="s">
        <v>5222</v>
      </c>
      <c r="G9829">
        <v>4249</v>
      </c>
      <c r="H9829" t="s">
        <v>8</v>
      </c>
      <c r="I9829" t="s">
        <v>8</v>
      </c>
      <c r="J9829" t="s">
        <v>8</v>
      </c>
      <c r="K9829" t="s">
        <v>6766</v>
      </c>
    </row>
    <row r="9830" spans="1:11" x14ac:dyDescent="0.25">
      <c r="A9830">
        <v>6230</v>
      </c>
      <c r="B9830" t="s">
        <v>5223</v>
      </c>
      <c r="C9830" t="s">
        <v>5224</v>
      </c>
      <c r="D9830" t="s">
        <v>93</v>
      </c>
      <c r="E9830" t="s">
        <v>10</v>
      </c>
      <c r="F9830" t="s">
        <v>197</v>
      </c>
      <c r="G9830">
        <v>4250</v>
      </c>
      <c r="H9830" t="s">
        <v>8</v>
      </c>
      <c r="I9830" t="s">
        <v>8</v>
      </c>
      <c r="J9830" t="s">
        <v>8</v>
      </c>
      <c r="K9830" t="s">
        <v>6766</v>
      </c>
    </row>
    <row r="9831" spans="1:11" x14ac:dyDescent="0.25">
      <c r="A9831">
        <v>6230</v>
      </c>
      <c r="B9831" t="s">
        <v>5223</v>
      </c>
      <c r="C9831" t="s">
        <v>5224</v>
      </c>
      <c r="D9831" t="s">
        <v>93</v>
      </c>
      <c r="E9831" t="s">
        <v>10</v>
      </c>
      <c r="F9831" t="s">
        <v>197</v>
      </c>
      <c r="G9831">
        <v>4250</v>
      </c>
      <c r="H9831" t="s">
        <v>8</v>
      </c>
      <c r="I9831" t="s">
        <v>8</v>
      </c>
      <c r="J9831" t="s">
        <v>8</v>
      </c>
      <c r="K9831" t="s">
        <v>6766</v>
      </c>
    </row>
    <row r="9832" spans="1:11" x14ac:dyDescent="0.25">
      <c r="A9832">
        <v>6231</v>
      </c>
      <c r="B9832" t="s">
        <v>5225</v>
      </c>
      <c r="C9832" t="s">
        <v>5226</v>
      </c>
      <c r="D9832" t="s">
        <v>27</v>
      </c>
      <c r="E9832" t="s">
        <v>10</v>
      </c>
      <c r="F9832" t="s">
        <v>29</v>
      </c>
      <c r="G9832">
        <v>4251</v>
      </c>
      <c r="H9832" t="s">
        <v>8</v>
      </c>
      <c r="I9832" t="s">
        <v>8</v>
      </c>
      <c r="J9832" t="s">
        <v>8</v>
      </c>
      <c r="K9832" t="s">
        <v>6766</v>
      </c>
    </row>
    <row r="9833" spans="1:11" x14ac:dyDescent="0.25">
      <c r="A9833">
        <v>6232</v>
      </c>
      <c r="B9833" t="s">
        <v>5227</v>
      </c>
      <c r="C9833" t="s">
        <v>5228</v>
      </c>
      <c r="D9833" t="s">
        <v>9</v>
      </c>
      <c r="E9833" t="s">
        <v>10</v>
      </c>
      <c r="F9833" t="s">
        <v>677</v>
      </c>
      <c r="G9833">
        <v>4252</v>
      </c>
      <c r="H9833" t="s">
        <v>8</v>
      </c>
      <c r="I9833" t="s">
        <v>8</v>
      </c>
      <c r="J9833" t="s">
        <v>8</v>
      </c>
      <c r="K9833" t="s">
        <v>6766</v>
      </c>
    </row>
    <row r="9834" spans="1:11" x14ac:dyDescent="0.25">
      <c r="A9834">
        <v>6233</v>
      </c>
      <c r="B9834" t="s">
        <v>5229</v>
      </c>
      <c r="C9834" t="s">
        <v>5230</v>
      </c>
      <c r="D9834" t="s">
        <v>119</v>
      </c>
      <c r="E9834" t="s">
        <v>10</v>
      </c>
      <c r="F9834" t="s">
        <v>120</v>
      </c>
      <c r="G9834">
        <v>4253</v>
      </c>
      <c r="H9834" t="s">
        <v>8</v>
      </c>
      <c r="I9834" t="s">
        <v>8</v>
      </c>
      <c r="J9834" t="s">
        <v>8</v>
      </c>
      <c r="K9834" t="s">
        <v>6766</v>
      </c>
    </row>
    <row r="9835" spans="1:11" x14ac:dyDescent="0.25">
      <c r="A9835">
        <v>6234</v>
      </c>
      <c r="B9835" t="s">
        <v>5231</v>
      </c>
      <c r="C9835" t="s">
        <v>5232</v>
      </c>
      <c r="D9835" t="s">
        <v>778</v>
      </c>
      <c r="E9835" t="s">
        <v>10</v>
      </c>
      <c r="F9835" t="s">
        <v>779</v>
      </c>
      <c r="G9835">
        <v>4254</v>
      </c>
      <c r="H9835" t="s">
        <v>8</v>
      </c>
      <c r="I9835" t="s">
        <v>8</v>
      </c>
      <c r="J9835" t="s">
        <v>8</v>
      </c>
      <c r="K9835" t="s">
        <v>6766</v>
      </c>
    </row>
    <row r="9836" spans="1:11" x14ac:dyDescent="0.25">
      <c r="A9836">
        <v>6235</v>
      </c>
      <c r="B9836" t="s">
        <v>5233</v>
      </c>
      <c r="C9836" t="s">
        <v>3847</v>
      </c>
      <c r="D9836" t="s">
        <v>201</v>
      </c>
      <c r="E9836" t="s">
        <v>10</v>
      </c>
      <c r="F9836" t="s">
        <v>202</v>
      </c>
      <c r="G9836">
        <v>4255</v>
      </c>
      <c r="H9836" t="s">
        <v>8</v>
      </c>
      <c r="I9836" t="s">
        <v>8</v>
      </c>
      <c r="J9836" t="s">
        <v>8</v>
      </c>
      <c r="K9836" t="s">
        <v>6766</v>
      </c>
    </row>
    <row r="9837" spans="1:11" x14ac:dyDescent="0.25">
      <c r="A9837">
        <v>6236</v>
      </c>
      <c r="B9837" t="s">
        <v>8110</v>
      </c>
      <c r="C9837" t="s">
        <v>5234</v>
      </c>
      <c r="D9837" t="s">
        <v>27</v>
      </c>
      <c r="E9837" t="s">
        <v>10</v>
      </c>
      <c r="F9837" t="s">
        <v>28</v>
      </c>
      <c r="G9837">
        <v>4256</v>
      </c>
      <c r="H9837" t="s">
        <v>8</v>
      </c>
      <c r="I9837" t="s">
        <v>8</v>
      </c>
      <c r="J9837" t="s">
        <v>8</v>
      </c>
      <c r="K9837" t="s">
        <v>6766</v>
      </c>
    </row>
    <row r="9838" spans="1:11" x14ac:dyDescent="0.25">
      <c r="A9838">
        <v>6237</v>
      </c>
      <c r="B9838" t="s">
        <v>5235</v>
      </c>
      <c r="C9838" t="s">
        <v>5236</v>
      </c>
      <c r="D9838" t="s">
        <v>103</v>
      </c>
      <c r="E9838" t="s">
        <v>10</v>
      </c>
      <c r="F9838" t="s">
        <v>33</v>
      </c>
      <c r="G9838">
        <v>4257</v>
      </c>
      <c r="H9838" t="s">
        <v>8</v>
      </c>
      <c r="I9838" t="s">
        <v>8</v>
      </c>
      <c r="J9838" t="s">
        <v>8</v>
      </c>
      <c r="K9838" t="s">
        <v>6766</v>
      </c>
    </row>
    <row r="9839" spans="1:11" x14ac:dyDescent="0.25">
      <c r="A9839">
        <v>6238</v>
      </c>
      <c r="B9839" t="s">
        <v>5237</v>
      </c>
      <c r="C9839" t="s">
        <v>5238</v>
      </c>
      <c r="D9839" t="s">
        <v>276</v>
      </c>
      <c r="E9839" t="s">
        <v>10</v>
      </c>
      <c r="F9839" t="s">
        <v>277</v>
      </c>
      <c r="G9839">
        <v>4258</v>
      </c>
      <c r="H9839" t="s">
        <v>8</v>
      </c>
      <c r="I9839" t="s">
        <v>8</v>
      </c>
      <c r="J9839" t="s">
        <v>8</v>
      </c>
      <c r="K9839" t="s">
        <v>6766</v>
      </c>
    </row>
    <row r="9840" spans="1:11" x14ac:dyDescent="0.25">
      <c r="A9840">
        <v>6239</v>
      </c>
      <c r="B9840" t="s">
        <v>5239</v>
      </c>
      <c r="C9840" t="s">
        <v>5240</v>
      </c>
      <c r="D9840" t="s">
        <v>27</v>
      </c>
      <c r="E9840" t="s">
        <v>10</v>
      </c>
      <c r="F9840" t="s">
        <v>65</v>
      </c>
      <c r="G9840">
        <v>4259</v>
      </c>
      <c r="H9840" t="s">
        <v>8</v>
      </c>
      <c r="I9840" t="s">
        <v>8</v>
      </c>
      <c r="J9840" t="s">
        <v>8</v>
      </c>
      <c r="K9840" t="s">
        <v>6766</v>
      </c>
    </row>
    <row r="9841" spans="1:11" x14ac:dyDescent="0.25">
      <c r="A9841">
        <v>6240</v>
      </c>
      <c r="B9841" t="s">
        <v>5241</v>
      </c>
      <c r="C9841" t="s">
        <v>5242</v>
      </c>
      <c r="D9841" t="s">
        <v>63</v>
      </c>
      <c r="E9841" t="s">
        <v>10</v>
      </c>
      <c r="F9841" t="s">
        <v>64</v>
      </c>
      <c r="G9841">
        <v>4260</v>
      </c>
      <c r="H9841" t="s">
        <v>8</v>
      </c>
      <c r="I9841" t="s">
        <v>8</v>
      </c>
      <c r="J9841" t="s">
        <v>8</v>
      </c>
      <c r="K9841" t="s">
        <v>6766</v>
      </c>
    </row>
    <row r="9842" spans="1:11" x14ac:dyDescent="0.25">
      <c r="A9842">
        <v>6241</v>
      </c>
      <c r="B9842" t="s">
        <v>5243</v>
      </c>
      <c r="C9842" t="s">
        <v>5244</v>
      </c>
      <c r="D9842" t="s">
        <v>27</v>
      </c>
      <c r="E9842" t="s">
        <v>10</v>
      </c>
      <c r="F9842" t="s">
        <v>29</v>
      </c>
      <c r="G9842">
        <v>4261</v>
      </c>
      <c r="H9842" t="s">
        <v>8</v>
      </c>
      <c r="I9842" t="s">
        <v>8</v>
      </c>
      <c r="J9842" t="s">
        <v>8</v>
      </c>
      <c r="K9842" t="s">
        <v>6766</v>
      </c>
    </row>
    <row r="9843" spans="1:11" x14ac:dyDescent="0.25">
      <c r="A9843">
        <v>6242</v>
      </c>
      <c r="B9843" t="s">
        <v>8904</v>
      </c>
      <c r="C9843" t="s">
        <v>8905</v>
      </c>
      <c r="D9843" t="s">
        <v>5057</v>
      </c>
      <c r="E9843" t="s">
        <v>10</v>
      </c>
      <c r="F9843" t="s">
        <v>5058</v>
      </c>
      <c r="G9843">
        <v>4262</v>
      </c>
      <c r="H9843" t="s">
        <v>8</v>
      </c>
      <c r="I9843" t="s">
        <v>8</v>
      </c>
      <c r="J9843" t="s">
        <v>8</v>
      </c>
      <c r="K9843" t="s">
        <v>6766</v>
      </c>
    </row>
    <row r="9844" spans="1:11" x14ac:dyDescent="0.25">
      <c r="A9844">
        <v>6243</v>
      </c>
      <c r="B9844" t="s">
        <v>8784</v>
      </c>
      <c r="C9844" t="s">
        <v>8785</v>
      </c>
      <c r="D9844" t="s">
        <v>177</v>
      </c>
      <c r="E9844" t="s">
        <v>10</v>
      </c>
      <c r="F9844" t="s">
        <v>178</v>
      </c>
      <c r="G9844">
        <v>4263</v>
      </c>
      <c r="H9844" t="s">
        <v>8</v>
      </c>
      <c r="I9844" t="s">
        <v>8</v>
      </c>
      <c r="J9844" t="s">
        <v>8</v>
      </c>
      <c r="K9844" t="s">
        <v>6766</v>
      </c>
    </row>
    <row r="9845" spans="1:11" x14ac:dyDescent="0.25">
      <c r="A9845">
        <v>6243</v>
      </c>
      <c r="B9845" t="s">
        <v>8784</v>
      </c>
      <c r="C9845" t="s">
        <v>8785</v>
      </c>
      <c r="D9845" t="s">
        <v>177</v>
      </c>
      <c r="E9845" t="s">
        <v>10</v>
      </c>
      <c r="F9845" t="s">
        <v>178</v>
      </c>
      <c r="G9845">
        <v>4263</v>
      </c>
      <c r="H9845" t="s">
        <v>8</v>
      </c>
      <c r="I9845" t="s">
        <v>8</v>
      </c>
      <c r="J9845" t="s">
        <v>8</v>
      </c>
      <c r="K9845" t="s">
        <v>6766</v>
      </c>
    </row>
    <row r="9846" spans="1:11" x14ac:dyDescent="0.25">
      <c r="A9846">
        <v>6243</v>
      </c>
      <c r="B9846" t="s">
        <v>8784</v>
      </c>
      <c r="C9846" t="s">
        <v>8785</v>
      </c>
      <c r="D9846" t="s">
        <v>177</v>
      </c>
      <c r="E9846" t="s">
        <v>10</v>
      </c>
      <c r="F9846" t="s">
        <v>178</v>
      </c>
      <c r="G9846">
        <v>4263</v>
      </c>
      <c r="H9846" t="s">
        <v>8</v>
      </c>
      <c r="I9846" t="s">
        <v>8</v>
      </c>
      <c r="J9846" t="s">
        <v>8</v>
      </c>
      <c r="K9846" t="s">
        <v>6766</v>
      </c>
    </row>
    <row r="9847" spans="1:11" x14ac:dyDescent="0.25">
      <c r="A9847">
        <v>6243</v>
      </c>
      <c r="B9847" t="s">
        <v>8784</v>
      </c>
      <c r="C9847" t="s">
        <v>8785</v>
      </c>
      <c r="D9847" t="s">
        <v>177</v>
      </c>
      <c r="E9847" t="s">
        <v>10</v>
      </c>
      <c r="F9847" t="s">
        <v>178</v>
      </c>
      <c r="G9847">
        <v>4263</v>
      </c>
      <c r="H9847" t="s">
        <v>8</v>
      </c>
      <c r="I9847" t="s">
        <v>8</v>
      </c>
      <c r="J9847" t="s">
        <v>8</v>
      </c>
      <c r="K9847" t="s">
        <v>6766</v>
      </c>
    </row>
    <row r="9848" spans="1:11" x14ac:dyDescent="0.25">
      <c r="A9848">
        <v>6243</v>
      </c>
      <c r="B9848" t="s">
        <v>8784</v>
      </c>
      <c r="C9848" t="s">
        <v>8785</v>
      </c>
      <c r="D9848" t="s">
        <v>177</v>
      </c>
      <c r="E9848" t="s">
        <v>10</v>
      </c>
      <c r="F9848" t="s">
        <v>178</v>
      </c>
      <c r="G9848">
        <v>4263</v>
      </c>
      <c r="H9848" t="s">
        <v>8</v>
      </c>
      <c r="I9848" t="s">
        <v>8</v>
      </c>
      <c r="J9848" t="s">
        <v>8</v>
      </c>
      <c r="K9848" t="s">
        <v>6766</v>
      </c>
    </row>
    <row r="9849" spans="1:11" x14ac:dyDescent="0.25">
      <c r="A9849">
        <v>6243</v>
      </c>
      <c r="B9849" t="s">
        <v>8784</v>
      </c>
      <c r="C9849" t="s">
        <v>8785</v>
      </c>
      <c r="D9849" t="s">
        <v>177</v>
      </c>
      <c r="E9849" t="s">
        <v>10</v>
      </c>
      <c r="F9849" t="s">
        <v>178</v>
      </c>
      <c r="G9849">
        <v>4263</v>
      </c>
      <c r="H9849" t="s">
        <v>8</v>
      </c>
      <c r="I9849" t="s">
        <v>8</v>
      </c>
      <c r="J9849" t="s">
        <v>8</v>
      </c>
      <c r="K9849" t="s">
        <v>6766</v>
      </c>
    </row>
    <row r="9850" spans="1:11" x14ac:dyDescent="0.25">
      <c r="A9850">
        <v>6244</v>
      </c>
      <c r="B9850" t="s">
        <v>5245</v>
      </c>
      <c r="C9850" t="s">
        <v>5246</v>
      </c>
      <c r="D9850" t="s">
        <v>333</v>
      </c>
      <c r="E9850" t="s">
        <v>10</v>
      </c>
      <c r="F9850" t="s">
        <v>437</v>
      </c>
      <c r="G9850">
        <v>4264</v>
      </c>
      <c r="H9850" t="s">
        <v>8</v>
      </c>
      <c r="I9850" t="s">
        <v>8</v>
      </c>
      <c r="J9850" t="s">
        <v>8</v>
      </c>
      <c r="K9850" t="s">
        <v>6766</v>
      </c>
    </row>
    <row r="9851" spans="1:11" x14ac:dyDescent="0.25">
      <c r="A9851">
        <v>6245</v>
      </c>
      <c r="B9851" t="s">
        <v>5247</v>
      </c>
      <c r="C9851" t="s">
        <v>5248</v>
      </c>
      <c r="D9851" t="s">
        <v>81</v>
      </c>
      <c r="E9851" t="s">
        <v>10</v>
      </c>
      <c r="F9851" t="s">
        <v>82</v>
      </c>
      <c r="G9851">
        <v>4265</v>
      </c>
      <c r="H9851" t="s">
        <v>8</v>
      </c>
      <c r="I9851" t="s">
        <v>8</v>
      </c>
      <c r="J9851" t="s">
        <v>8</v>
      </c>
      <c r="K9851" t="s">
        <v>6766</v>
      </c>
    </row>
    <row r="9852" spans="1:11" x14ac:dyDescent="0.25">
      <c r="A9852">
        <v>6246</v>
      </c>
      <c r="B9852" t="s">
        <v>5249</v>
      </c>
      <c r="C9852" t="s">
        <v>5250</v>
      </c>
      <c r="D9852" t="s">
        <v>5251</v>
      </c>
      <c r="E9852" t="s">
        <v>10</v>
      </c>
      <c r="F9852" t="s">
        <v>197</v>
      </c>
      <c r="G9852">
        <v>4266</v>
      </c>
      <c r="H9852" t="s">
        <v>8</v>
      </c>
      <c r="I9852" t="s">
        <v>8</v>
      </c>
      <c r="J9852" t="s">
        <v>8</v>
      </c>
      <c r="K9852" t="s">
        <v>6766</v>
      </c>
    </row>
    <row r="9853" spans="1:11" x14ac:dyDescent="0.25">
      <c r="A9853">
        <v>6248</v>
      </c>
      <c r="B9853" t="s">
        <v>5252</v>
      </c>
      <c r="C9853" t="s">
        <v>5253</v>
      </c>
      <c r="D9853" t="s">
        <v>23</v>
      </c>
      <c r="E9853" t="s">
        <v>10</v>
      </c>
      <c r="F9853" t="s">
        <v>45</v>
      </c>
      <c r="G9853">
        <v>4268</v>
      </c>
      <c r="H9853" t="s">
        <v>8</v>
      </c>
      <c r="I9853" t="s">
        <v>8</v>
      </c>
      <c r="J9853" t="s">
        <v>8</v>
      </c>
      <c r="K9853" t="s">
        <v>6766</v>
      </c>
    </row>
    <row r="9854" spans="1:11" x14ac:dyDescent="0.25">
      <c r="A9854">
        <v>6249</v>
      </c>
      <c r="B9854" t="s">
        <v>5254</v>
      </c>
      <c r="C9854" t="s">
        <v>5255</v>
      </c>
      <c r="D9854" t="s">
        <v>337</v>
      </c>
      <c r="E9854" t="s">
        <v>10</v>
      </c>
      <c r="F9854" t="s">
        <v>338</v>
      </c>
      <c r="G9854">
        <v>4269</v>
      </c>
      <c r="H9854" t="s">
        <v>8</v>
      </c>
      <c r="I9854" t="s">
        <v>8</v>
      </c>
      <c r="J9854" t="s">
        <v>8</v>
      </c>
      <c r="K9854" t="s">
        <v>6766</v>
      </c>
    </row>
    <row r="9855" spans="1:11" x14ac:dyDescent="0.25">
      <c r="A9855">
        <v>6250</v>
      </c>
      <c r="B9855" t="s">
        <v>5256</v>
      </c>
      <c r="C9855" t="s">
        <v>12220</v>
      </c>
      <c r="D9855" t="s">
        <v>27</v>
      </c>
      <c r="E9855" t="s">
        <v>10</v>
      </c>
      <c r="F9855" t="s">
        <v>29</v>
      </c>
      <c r="G9855">
        <v>4270</v>
      </c>
      <c r="H9855" t="s">
        <v>8</v>
      </c>
      <c r="I9855" t="s">
        <v>8</v>
      </c>
      <c r="J9855" t="s">
        <v>8</v>
      </c>
      <c r="K9855" t="s">
        <v>6766</v>
      </c>
    </row>
    <row r="9856" spans="1:11" x14ac:dyDescent="0.25">
      <c r="A9856">
        <v>6251</v>
      </c>
      <c r="B9856" t="s">
        <v>5257</v>
      </c>
      <c r="C9856" t="s">
        <v>5258</v>
      </c>
      <c r="D9856" t="s">
        <v>63</v>
      </c>
      <c r="E9856" t="s">
        <v>10</v>
      </c>
      <c r="F9856" t="s">
        <v>64</v>
      </c>
      <c r="G9856">
        <v>4271</v>
      </c>
      <c r="H9856" t="s">
        <v>8</v>
      </c>
      <c r="I9856" t="s">
        <v>8</v>
      </c>
      <c r="J9856" t="s">
        <v>8</v>
      </c>
      <c r="K9856" t="s">
        <v>6766</v>
      </c>
    </row>
    <row r="9857" spans="1:11" x14ac:dyDescent="0.25">
      <c r="A9857">
        <v>6252</v>
      </c>
      <c r="B9857" t="s">
        <v>5259</v>
      </c>
      <c r="C9857" t="s">
        <v>5260</v>
      </c>
      <c r="D9857" t="s">
        <v>260</v>
      </c>
      <c r="E9857" t="s">
        <v>10</v>
      </c>
      <c r="F9857" t="s">
        <v>328</v>
      </c>
      <c r="G9857">
        <v>4272</v>
      </c>
      <c r="H9857" t="s">
        <v>8</v>
      </c>
      <c r="I9857" t="s">
        <v>8</v>
      </c>
      <c r="J9857" t="s">
        <v>8</v>
      </c>
      <c r="K9857" t="s">
        <v>6766</v>
      </c>
    </row>
    <row r="9858" spans="1:11" x14ac:dyDescent="0.25">
      <c r="A9858">
        <v>6253</v>
      </c>
      <c r="B9858" t="s">
        <v>5261</v>
      </c>
      <c r="C9858" t="s">
        <v>5386</v>
      </c>
      <c r="D9858" t="s">
        <v>9</v>
      </c>
      <c r="E9858" t="s">
        <v>10</v>
      </c>
      <c r="F9858" t="s">
        <v>166</v>
      </c>
      <c r="G9858">
        <v>4273</v>
      </c>
      <c r="H9858" t="s">
        <v>8</v>
      </c>
      <c r="I9858" t="s">
        <v>8</v>
      </c>
      <c r="J9858" t="s">
        <v>8</v>
      </c>
      <c r="K9858" t="s">
        <v>6766</v>
      </c>
    </row>
    <row r="9859" spans="1:11" x14ac:dyDescent="0.25">
      <c r="A9859">
        <v>6254</v>
      </c>
      <c r="B9859" t="s">
        <v>5262</v>
      </c>
      <c r="C9859" t="s">
        <v>5263</v>
      </c>
      <c r="D9859" t="s">
        <v>232</v>
      </c>
      <c r="E9859" t="s">
        <v>10</v>
      </c>
      <c r="F9859" t="s">
        <v>28</v>
      </c>
      <c r="G9859">
        <v>4274</v>
      </c>
      <c r="H9859" t="s">
        <v>8</v>
      </c>
      <c r="I9859" t="s">
        <v>8</v>
      </c>
      <c r="J9859" t="s">
        <v>8</v>
      </c>
      <c r="K9859" t="s">
        <v>6766</v>
      </c>
    </row>
    <row r="9860" spans="1:11" x14ac:dyDescent="0.25">
      <c r="A9860">
        <v>6255</v>
      </c>
      <c r="B9860" t="s">
        <v>5264</v>
      </c>
      <c r="C9860" t="s">
        <v>5107</v>
      </c>
      <c r="D9860" t="s">
        <v>8</v>
      </c>
      <c r="E9860" t="s">
        <v>8</v>
      </c>
      <c r="F9860" t="s">
        <v>8</v>
      </c>
      <c r="G9860">
        <v>4275</v>
      </c>
      <c r="H9860" t="s">
        <v>8</v>
      </c>
      <c r="I9860" t="s">
        <v>8</v>
      </c>
      <c r="J9860" t="s">
        <v>8</v>
      </c>
      <c r="K9860" t="s">
        <v>6766</v>
      </c>
    </row>
    <row r="9861" spans="1:11" x14ac:dyDescent="0.25">
      <c r="A9861">
        <v>6256</v>
      </c>
      <c r="B9861" t="s">
        <v>5266</v>
      </c>
      <c r="C9861" t="s">
        <v>2573</v>
      </c>
      <c r="D9861" t="s">
        <v>8</v>
      </c>
      <c r="E9861" t="s">
        <v>8</v>
      </c>
      <c r="F9861" t="s">
        <v>8</v>
      </c>
      <c r="G9861">
        <v>4276</v>
      </c>
      <c r="H9861" t="s">
        <v>8</v>
      </c>
      <c r="I9861" t="s">
        <v>8</v>
      </c>
      <c r="J9861" t="s">
        <v>8</v>
      </c>
      <c r="K9861" t="s">
        <v>6766</v>
      </c>
    </row>
    <row r="9862" spans="1:11" x14ac:dyDescent="0.25">
      <c r="A9862">
        <v>6257</v>
      </c>
      <c r="B9862" t="s">
        <v>5267</v>
      </c>
      <c r="C9862" t="s">
        <v>5268</v>
      </c>
      <c r="D9862" t="s">
        <v>5269</v>
      </c>
      <c r="E9862" t="s">
        <v>10</v>
      </c>
      <c r="F9862" t="s">
        <v>5270</v>
      </c>
      <c r="G9862">
        <v>4277</v>
      </c>
      <c r="H9862" t="s">
        <v>8</v>
      </c>
      <c r="I9862" t="s">
        <v>8</v>
      </c>
      <c r="J9862" t="s">
        <v>8</v>
      </c>
      <c r="K9862" t="s">
        <v>6766</v>
      </c>
    </row>
    <row r="9863" spans="1:11" x14ac:dyDescent="0.25">
      <c r="A9863">
        <v>6257</v>
      </c>
      <c r="B9863" t="s">
        <v>5267</v>
      </c>
      <c r="C9863" t="s">
        <v>5268</v>
      </c>
      <c r="D9863" t="s">
        <v>5269</v>
      </c>
      <c r="E9863" t="s">
        <v>10</v>
      </c>
      <c r="F9863" t="s">
        <v>5270</v>
      </c>
      <c r="G9863">
        <v>4277</v>
      </c>
      <c r="H9863" t="s">
        <v>8</v>
      </c>
      <c r="I9863" t="s">
        <v>8</v>
      </c>
      <c r="J9863" t="s">
        <v>8</v>
      </c>
      <c r="K9863" t="s">
        <v>6766</v>
      </c>
    </row>
    <row r="9864" spans="1:11" x14ac:dyDescent="0.25">
      <c r="A9864">
        <v>6257</v>
      </c>
      <c r="B9864" t="s">
        <v>5267</v>
      </c>
      <c r="C9864" t="s">
        <v>5268</v>
      </c>
      <c r="D9864" t="s">
        <v>5269</v>
      </c>
      <c r="E9864" t="s">
        <v>10</v>
      </c>
      <c r="F9864" t="s">
        <v>5270</v>
      </c>
      <c r="G9864">
        <v>4277</v>
      </c>
      <c r="H9864" t="s">
        <v>8</v>
      </c>
      <c r="I9864" t="s">
        <v>8</v>
      </c>
      <c r="J9864" t="s">
        <v>8</v>
      </c>
      <c r="K9864" t="s">
        <v>6766</v>
      </c>
    </row>
    <row r="9865" spans="1:11" x14ac:dyDescent="0.25">
      <c r="A9865">
        <v>6258</v>
      </c>
      <c r="B9865" t="s">
        <v>5271</v>
      </c>
      <c r="C9865" t="s">
        <v>5272</v>
      </c>
      <c r="D9865" t="s">
        <v>8</v>
      </c>
      <c r="E9865" t="s">
        <v>8</v>
      </c>
      <c r="F9865" t="s">
        <v>8</v>
      </c>
      <c r="G9865">
        <v>4278</v>
      </c>
      <c r="H9865" t="s">
        <v>8</v>
      </c>
      <c r="I9865" t="s">
        <v>8</v>
      </c>
      <c r="J9865" t="s">
        <v>8</v>
      </c>
      <c r="K9865" t="s">
        <v>6766</v>
      </c>
    </row>
    <row r="9866" spans="1:11" x14ac:dyDescent="0.25">
      <c r="A9866">
        <v>6259</v>
      </c>
      <c r="B9866" t="s">
        <v>5273</v>
      </c>
      <c r="C9866" t="s">
        <v>5274</v>
      </c>
      <c r="D9866" t="s">
        <v>5276</v>
      </c>
      <c r="E9866" t="s">
        <v>8</v>
      </c>
      <c r="F9866" t="s">
        <v>5275</v>
      </c>
      <c r="G9866">
        <v>4279</v>
      </c>
      <c r="H9866" t="s">
        <v>8</v>
      </c>
      <c r="I9866" t="s">
        <v>8</v>
      </c>
      <c r="J9866" t="s">
        <v>8</v>
      </c>
      <c r="K9866" t="s">
        <v>6766</v>
      </c>
    </row>
    <row r="9867" spans="1:11" x14ac:dyDescent="0.25">
      <c r="A9867">
        <v>6260</v>
      </c>
      <c r="B9867" t="s">
        <v>5277</v>
      </c>
      <c r="C9867" t="s">
        <v>5278</v>
      </c>
      <c r="D9867" t="s">
        <v>1234</v>
      </c>
      <c r="E9867" t="s">
        <v>105</v>
      </c>
      <c r="F9867" t="s">
        <v>3227</v>
      </c>
      <c r="G9867">
        <v>4280</v>
      </c>
      <c r="H9867" t="s">
        <v>8</v>
      </c>
      <c r="I9867" t="s">
        <v>8</v>
      </c>
      <c r="J9867" t="s">
        <v>8</v>
      </c>
      <c r="K9867" t="s">
        <v>6766</v>
      </c>
    </row>
    <row r="9868" spans="1:11" x14ac:dyDescent="0.25">
      <c r="A9868">
        <v>6261</v>
      </c>
      <c r="B9868" t="s">
        <v>12431</v>
      </c>
      <c r="C9868" t="s">
        <v>12432</v>
      </c>
      <c r="D9868" t="s">
        <v>651</v>
      </c>
      <c r="E9868" t="s">
        <v>10</v>
      </c>
      <c r="F9868" t="s">
        <v>48</v>
      </c>
      <c r="G9868">
        <v>4281</v>
      </c>
      <c r="H9868" t="s">
        <v>8</v>
      </c>
      <c r="I9868" t="s">
        <v>8</v>
      </c>
      <c r="J9868" t="s">
        <v>8</v>
      </c>
      <c r="K9868" t="s">
        <v>6766</v>
      </c>
    </row>
    <row r="9869" spans="1:11" x14ac:dyDescent="0.25">
      <c r="A9869">
        <v>6262</v>
      </c>
      <c r="B9869" t="s">
        <v>5279</v>
      </c>
      <c r="C9869" t="s">
        <v>5280</v>
      </c>
      <c r="D9869" t="s">
        <v>999</v>
      </c>
      <c r="E9869" t="s">
        <v>1000</v>
      </c>
      <c r="F9869" t="s">
        <v>5281</v>
      </c>
      <c r="G9869">
        <v>4282</v>
      </c>
      <c r="H9869" t="s">
        <v>8</v>
      </c>
      <c r="I9869" t="s">
        <v>8</v>
      </c>
      <c r="J9869" t="s">
        <v>8</v>
      </c>
      <c r="K9869" t="s">
        <v>6766</v>
      </c>
    </row>
    <row r="9870" spans="1:11" x14ac:dyDescent="0.25">
      <c r="A9870">
        <v>6263</v>
      </c>
      <c r="B9870" t="s">
        <v>5282</v>
      </c>
      <c r="C9870" t="s">
        <v>3522</v>
      </c>
      <c r="D9870" t="s">
        <v>8</v>
      </c>
      <c r="E9870" t="s">
        <v>8</v>
      </c>
      <c r="F9870" t="s">
        <v>8</v>
      </c>
      <c r="G9870">
        <v>4283</v>
      </c>
      <c r="H9870" t="s">
        <v>8</v>
      </c>
      <c r="I9870" t="s">
        <v>8</v>
      </c>
      <c r="J9870" t="s">
        <v>8</v>
      </c>
      <c r="K9870" t="s">
        <v>6766</v>
      </c>
    </row>
    <row r="9871" spans="1:11" x14ac:dyDescent="0.25">
      <c r="A9871">
        <v>6264</v>
      </c>
      <c r="B9871" t="s">
        <v>5283</v>
      </c>
      <c r="C9871" t="s">
        <v>3522</v>
      </c>
      <c r="D9871" t="s">
        <v>8</v>
      </c>
      <c r="E9871" t="s">
        <v>8</v>
      </c>
      <c r="F9871" t="s">
        <v>8</v>
      </c>
      <c r="G9871">
        <v>4284</v>
      </c>
      <c r="H9871" t="s">
        <v>8</v>
      </c>
      <c r="I9871" t="s">
        <v>8</v>
      </c>
      <c r="J9871" t="s">
        <v>8</v>
      </c>
      <c r="K9871" t="s">
        <v>6766</v>
      </c>
    </row>
    <row r="9872" spans="1:11" x14ac:dyDescent="0.25">
      <c r="A9872">
        <v>6265</v>
      </c>
      <c r="B9872" t="s">
        <v>5284</v>
      </c>
      <c r="C9872" t="s">
        <v>5285</v>
      </c>
      <c r="D9872" t="s">
        <v>20</v>
      </c>
      <c r="E9872" t="s">
        <v>21</v>
      </c>
      <c r="F9872" t="s">
        <v>638</v>
      </c>
      <c r="G9872">
        <v>4285</v>
      </c>
      <c r="H9872" t="s">
        <v>8</v>
      </c>
      <c r="I9872" t="s">
        <v>8</v>
      </c>
      <c r="J9872" t="s">
        <v>8</v>
      </c>
      <c r="K9872" t="s">
        <v>6766</v>
      </c>
    </row>
    <row r="9873" spans="1:11" x14ac:dyDescent="0.25">
      <c r="A9873">
        <v>6266</v>
      </c>
      <c r="B9873" t="s">
        <v>5286</v>
      </c>
      <c r="C9873" t="s">
        <v>5287</v>
      </c>
      <c r="D9873" t="s">
        <v>5288</v>
      </c>
      <c r="E9873" t="s">
        <v>1305</v>
      </c>
      <c r="F9873" t="s">
        <v>5289</v>
      </c>
      <c r="G9873">
        <v>4286</v>
      </c>
      <c r="H9873" t="s">
        <v>8</v>
      </c>
      <c r="I9873" t="s">
        <v>8</v>
      </c>
      <c r="J9873" t="s">
        <v>8</v>
      </c>
      <c r="K9873" t="s">
        <v>6766</v>
      </c>
    </row>
    <row r="9874" spans="1:11" x14ac:dyDescent="0.25">
      <c r="A9874">
        <v>6267</v>
      </c>
      <c r="B9874" t="s">
        <v>5290</v>
      </c>
      <c r="C9874" t="s">
        <v>5291</v>
      </c>
      <c r="D9874" t="s">
        <v>182</v>
      </c>
      <c r="E9874" t="s">
        <v>10</v>
      </c>
      <c r="F9874" t="s">
        <v>183</v>
      </c>
      <c r="G9874">
        <v>4287</v>
      </c>
      <c r="H9874" t="s">
        <v>8</v>
      </c>
      <c r="I9874" t="s">
        <v>8</v>
      </c>
      <c r="J9874" t="s">
        <v>8</v>
      </c>
      <c r="K9874" t="s">
        <v>6766</v>
      </c>
    </row>
    <row r="9875" spans="1:11" x14ac:dyDescent="0.25">
      <c r="A9875">
        <v>6267</v>
      </c>
      <c r="B9875" t="s">
        <v>5290</v>
      </c>
      <c r="C9875" t="s">
        <v>5291</v>
      </c>
      <c r="D9875" t="s">
        <v>182</v>
      </c>
      <c r="E9875" t="s">
        <v>10</v>
      </c>
      <c r="F9875" t="s">
        <v>183</v>
      </c>
      <c r="G9875">
        <v>4287</v>
      </c>
      <c r="H9875" t="s">
        <v>8</v>
      </c>
      <c r="I9875" t="s">
        <v>8</v>
      </c>
      <c r="J9875" t="s">
        <v>8</v>
      </c>
      <c r="K9875" t="s">
        <v>6766</v>
      </c>
    </row>
    <row r="9876" spans="1:11" x14ac:dyDescent="0.25">
      <c r="A9876">
        <v>6268</v>
      </c>
      <c r="B9876" t="s">
        <v>5292</v>
      </c>
      <c r="C9876" t="s">
        <v>3499</v>
      </c>
      <c r="D9876" t="s">
        <v>8</v>
      </c>
      <c r="E9876" t="s">
        <v>8</v>
      </c>
      <c r="F9876" t="s">
        <v>8</v>
      </c>
      <c r="G9876">
        <v>4288</v>
      </c>
      <c r="H9876" t="s">
        <v>8</v>
      </c>
      <c r="I9876" t="s">
        <v>8</v>
      </c>
      <c r="J9876" t="s">
        <v>8</v>
      </c>
      <c r="K9876" t="s">
        <v>6766</v>
      </c>
    </row>
    <row r="9877" spans="1:11" x14ac:dyDescent="0.25">
      <c r="A9877">
        <v>6268</v>
      </c>
      <c r="B9877" t="s">
        <v>5292</v>
      </c>
      <c r="C9877" t="s">
        <v>3499</v>
      </c>
      <c r="D9877" t="s">
        <v>8</v>
      </c>
      <c r="E9877" t="s">
        <v>8</v>
      </c>
      <c r="F9877" t="s">
        <v>8</v>
      </c>
      <c r="G9877">
        <v>4288</v>
      </c>
      <c r="H9877" t="s">
        <v>8</v>
      </c>
      <c r="I9877" t="s">
        <v>8</v>
      </c>
      <c r="J9877" t="s">
        <v>8</v>
      </c>
      <c r="K9877" t="s">
        <v>6766</v>
      </c>
    </row>
    <row r="9878" spans="1:11" x14ac:dyDescent="0.25">
      <c r="A9878">
        <v>6269</v>
      </c>
      <c r="B9878" t="s">
        <v>5296</v>
      </c>
      <c r="C9878" t="s">
        <v>5297</v>
      </c>
      <c r="D9878" t="s">
        <v>5298</v>
      </c>
      <c r="E9878" t="s">
        <v>767</v>
      </c>
      <c r="F9878" t="s">
        <v>5299</v>
      </c>
      <c r="G9878">
        <v>4289</v>
      </c>
      <c r="H9878" t="s">
        <v>8</v>
      </c>
      <c r="I9878" t="s">
        <v>8</v>
      </c>
      <c r="J9878" t="s">
        <v>8</v>
      </c>
      <c r="K9878" t="s">
        <v>6766</v>
      </c>
    </row>
    <row r="9879" spans="1:11" x14ac:dyDescent="0.25">
      <c r="A9879">
        <v>6270</v>
      </c>
      <c r="B9879" t="s">
        <v>11703</v>
      </c>
      <c r="C9879" t="s">
        <v>3499</v>
      </c>
      <c r="D9879" t="s">
        <v>8</v>
      </c>
      <c r="E9879" t="s">
        <v>8</v>
      </c>
      <c r="F9879" t="s">
        <v>8</v>
      </c>
      <c r="G9879">
        <v>4290</v>
      </c>
      <c r="H9879" t="s">
        <v>8</v>
      </c>
      <c r="I9879" t="s">
        <v>8</v>
      </c>
      <c r="J9879" t="s">
        <v>8</v>
      </c>
      <c r="K9879" t="s">
        <v>6766</v>
      </c>
    </row>
    <row r="9880" spans="1:11" x14ac:dyDescent="0.25">
      <c r="A9880">
        <v>6271</v>
      </c>
      <c r="B9880" t="s">
        <v>5300</v>
      </c>
      <c r="C9880" t="s">
        <v>5301</v>
      </c>
      <c r="D9880" t="s">
        <v>27</v>
      </c>
      <c r="E9880" t="s">
        <v>10</v>
      </c>
      <c r="F9880" t="s">
        <v>29</v>
      </c>
      <c r="G9880">
        <v>4291</v>
      </c>
      <c r="H9880" t="s">
        <v>8</v>
      </c>
      <c r="I9880" t="s">
        <v>8</v>
      </c>
      <c r="J9880" t="s">
        <v>8</v>
      </c>
      <c r="K9880" t="s">
        <v>6766</v>
      </c>
    </row>
    <row r="9881" spans="1:11" x14ac:dyDescent="0.25">
      <c r="A9881">
        <v>6272</v>
      </c>
      <c r="B9881" t="s">
        <v>5302</v>
      </c>
      <c r="C9881" t="s">
        <v>5303</v>
      </c>
      <c r="D9881" t="s">
        <v>3842</v>
      </c>
      <c r="E9881" t="s">
        <v>130</v>
      </c>
      <c r="F9881" t="s">
        <v>3843</v>
      </c>
      <c r="G9881">
        <v>4292</v>
      </c>
      <c r="H9881" t="s">
        <v>8</v>
      </c>
      <c r="I9881" t="s">
        <v>8</v>
      </c>
      <c r="J9881" t="s">
        <v>8</v>
      </c>
      <c r="K9881" t="s">
        <v>6766</v>
      </c>
    </row>
    <row r="9882" spans="1:11" x14ac:dyDescent="0.25">
      <c r="A9882">
        <v>6272</v>
      </c>
      <c r="B9882" t="s">
        <v>5302</v>
      </c>
      <c r="C9882" t="s">
        <v>5303</v>
      </c>
      <c r="D9882" t="s">
        <v>3842</v>
      </c>
      <c r="E9882" t="s">
        <v>130</v>
      </c>
      <c r="F9882" t="s">
        <v>3843</v>
      </c>
      <c r="G9882">
        <v>4292</v>
      </c>
      <c r="H9882" t="s">
        <v>8</v>
      </c>
      <c r="I9882" t="s">
        <v>8</v>
      </c>
      <c r="J9882" t="s">
        <v>8</v>
      </c>
      <c r="K9882" t="s">
        <v>6766</v>
      </c>
    </row>
    <row r="9883" spans="1:11" x14ac:dyDescent="0.25">
      <c r="A9883">
        <v>6272</v>
      </c>
      <c r="B9883" t="s">
        <v>5302</v>
      </c>
      <c r="C9883" t="s">
        <v>5303</v>
      </c>
      <c r="D9883" t="s">
        <v>3842</v>
      </c>
      <c r="E9883" t="s">
        <v>130</v>
      </c>
      <c r="F9883" t="s">
        <v>3843</v>
      </c>
      <c r="G9883">
        <v>4292</v>
      </c>
      <c r="H9883" t="s">
        <v>8</v>
      </c>
      <c r="I9883" t="s">
        <v>8</v>
      </c>
      <c r="J9883" t="s">
        <v>8</v>
      </c>
      <c r="K9883" t="s">
        <v>6766</v>
      </c>
    </row>
    <row r="9884" spans="1:11" x14ac:dyDescent="0.25">
      <c r="A9884">
        <v>6273</v>
      </c>
      <c r="B9884" t="s">
        <v>5304</v>
      </c>
      <c r="C9884" t="s">
        <v>5305</v>
      </c>
      <c r="D9884" t="s">
        <v>5306</v>
      </c>
      <c r="E9884" t="s">
        <v>105</v>
      </c>
      <c r="F9884" t="s">
        <v>5307</v>
      </c>
      <c r="G9884">
        <v>4293</v>
      </c>
      <c r="H9884" t="s">
        <v>8</v>
      </c>
      <c r="I9884" t="s">
        <v>8</v>
      </c>
      <c r="J9884" t="s">
        <v>8</v>
      </c>
      <c r="K9884" t="s">
        <v>6766</v>
      </c>
    </row>
    <row r="9885" spans="1:11" x14ac:dyDescent="0.25">
      <c r="A9885">
        <v>6274</v>
      </c>
      <c r="B9885" t="s">
        <v>5308</v>
      </c>
      <c r="C9885" t="s">
        <v>5309</v>
      </c>
      <c r="D9885" t="s">
        <v>237</v>
      </c>
      <c r="E9885" t="s">
        <v>10</v>
      </c>
      <c r="F9885" t="s">
        <v>238</v>
      </c>
      <c r="G9885">
        <v>4294</v>
      </c>
      <c r="H9885" t="s">
        <v>8</v>
      </c>
      <c r="I9885" t="s">
        <v>8</v>
      </c>
      <c r="J9885" t="s">
        <v>8</v>
      </c>
      <c r="K9885" t="s">
        <v>6766</v>
      </c>
    </row>
    <row r="9886" spans="1:11" x14ac:dyDescent="0.25">
      <c r="A9886">
        <v>6275</v>
      </c>
      <c r="B9886" t="s">
        <v>5310</v>
      </c>
      <c r="C9886" t="s">
        <v>927</v>
      </c>
      <c r="D9886" t="s">
        <v>59</v>
      </c>
      <c r="E9886" t="s">
        <v>10</v>
      </c>
      <c r="F9886" t="s">
        <v>29</v>
      </c>
      <c r="G9886">
        <v>4295</v>
      </c>
      <c r="H9886" t="s">
        <v>8</v>
      </c>
      <c r="I9886" t="s">
        <v>8</v>
      </c>
      <c r="J9886" t="s">
        <v>8</v>
      </c>
      <c r="K9886" t="s">
        <v>6766</v>
      </c>
    </row>
    <row r="9887" spans="1:11" x14ac:dyDescent="0.25">
      <c r="A9887">
        <v>6276</v>
      </c>
      <c r="B9887" t="s">
        <v>5311</v>
      </c>
      <c r="C9887" t="s">
        <v>6854</v>
      </c>
      <c r="D9887" t="s">
        <v>6855</v>
      </c>
      <c r="E9887" t="s">
        <v>10</v>
      </c>
      <c r="F9887" t="s">
        <v>6856</v>
      </c>
      <c r="G9887">
        <v>4296</v>
      </c>
      <c r="H9887" t="s">
        <v>8</v>
      </c>
      <c r="I9887" t="s">
        <v>8</v>
      </c>
      <c r="J9887" t="s">
        <v>8</v>
      </c>
      <c r="K9887" t="s">
        <v>6766</v>
      </c>
    </row>
    <row r="9888" spans="1:11" x14ac:dyDescent="0.25">
      <c r="A9888">
        <v>6277</v>
      </c>
      <c r="B9888" t="s">
        <v>5312</v>
      </c>
      <c r="C9888" t="s">
        <v>5313</v>
      </c>
      <c r="D9888" t="s">
        <v>27</v>
      </c>
      <c r="E9888" t="s">
        <v>10</v>
      </c>
      <c r="F9888" t="s">
        <v>29</v>
      </c>
      <c r="G9888">
        <v>4297</v>
      </c>
      <c r="H9888" t="s">
        <v>8</v>
      </c>
      <c r="I9888" t="s">
        <v>8</v>
      </c>
      <c r="J9888" t="s">
        <v>8</v>
      </c>
      <c r="K9888" t="s">
        <v>6766</v>
      </c>
    </row>
    <row r="9889" spans="1:11" x14ac:dyDescent="0.25">
      <c r="A9889">
        <v>6278</v>
      </c>
      <c r="B9889" t="s">
        <v>5314</v>
      </c>
      <c r="C9889" t="s">
        <v>2057</v>
      </c>
      <c r="D9889" t="s">
        <v>2058</v>
      </c>
      <c r="E9889" t="s">
        <v>1092</v>
      </c>
      <c r="F9889" t="s">
        <v>2059</v>
      </c>
      <c r="G9889">
        <v>4298</v>
      </c>
      <c r="H9889" t="s">
        <v>8</v>
      </c>
      <c r="I9889" t="s">
        <v>8</v>
      </c>
      <c r="J9889" t="s">
        <v>8</v>
      </c>
      <c r="K9889" t="s">
        <v>6766</v>
      </c>
    </row>
    <row r="9890" spans="1:11" x14ac:dyDescent="0.25">
      <c r="A9890">
        <v>6279</v>
      </c>
      <c r="B9890" t="s">
        <v>8906</v>
      </c>
      <c r="C9890" t="s">
        <v>3255</v>
      </c>
      <c r="D9890" t="s">
        <v>568</v>
      </c>
      <c r="E9890" t="s">
        <v>10</v>
      </c>
      <c r="F9890" t="s">
        <v>29</v>
      </c>
      <c r="G9890">
        <v>4299</v>
      </c>
      <c r="H9890" t="s">
        <v>8</v>
      </c>
      <c r="I9890" t="s">
        <v>8</v>
      </c>
      <c r="J9890" t="s">
        <v>8</v>
      </c>
      <c r="K9890" t="s">
        <v>6766</v>
      </c>
    </row>
    <row r="9891" spans="1:11" x14ac:dyDescent="0.25">
      <c r="A9891">
        <v>6280</v>
      </c>
      <c r="B9891" t="s">
        <v>5315</v>
      </c>
      <c r="C9891" t="s">
        <v>5316</v>
      </c>
      <c r="D9891" t="s">
        <v>27</v>
      </c>
      <c r="E9891" t="s">
        <v>10</v>
      </c>
      <c r="F9891" t="s">
        <v>28</v>
      </c>
      <c r="G9891">
        <v>4300</v>
      </c>
      <c r="H9891" t="s">
        <v>8</v>
      </c>
      <c r="I9891" t="s">
        <v>8</v>
      </c>
      <c r="J9891" t="s">
        <v>8</v>
      </c>
      <c r="K9891" t="s">
        <v>6766</v>
      </c>
    </row>
    <row r="9892" spans="1:11" x14ac:dyDescent="0.25">
      <c r="A9892">
        <v>6281</v>
      </c>
      <c r="B9892" t="s">
        <v>5317</v>
      </c>
      <c r="C9892" t="s">
        <v>5316</v>
      </c>
      <c r="D9892" t="s">
        <v>27</v>
      </c>
      <c r="E9892" t="s">
        <v>10</v>
      </c>
      <c r="F9892" t="s">
        <v>28</v>
      </c>
      <c r="G9892">
        <v>4301</v>
      </c>
      <c r="H9892" t="s">
        <v>8</v>
      </c>
      <c r="I9892" t="s">
        <v>8</v>
      </c>
      <c r="J9892" t="s">
        <v>8</v>
      </c>
      <c r="K9892" t="s">
        <v>6766</v>
      </c>
    </row>
    <row r="9893" spans="1:11" x14ac:dyDescent="0.25">
      <c r="A9893">
        <v>6282</v>
      </c>
      <c r="B9893" t="s">
        <v>5318</v>
      </c>
      <c r="C9893" t="s">
        <v>5319</v>
      </c>
      <c r="D9893" t="s">
        <v>63</v>
      </c>
      <c r="E9893" t="s">
        <v>10</v>
      </c>
      <c r="F9893" t="s">
        <v>64</v>
      </c>
      <c r="G9893">
        <v>4302</v>
      </c>
      <c r="H9893" t="s">
        <v>8</v>
      </c>
      <c r="I9893" t="s">
        <v>8</v>
      </c>
      <c r="J9893" t="s">
        <v>8</v>
      </c>
      <c r="K9893" t="s">
        <v>6766</v>
      </c>
    </row>
    <row r="9894" spans="1:11" x14ac:dyDescent="0.25">
      <c r="A9894">
        <v>6282</v>
      </c>
      <c r="B9894" t="s">
        <v>5318</v>
      </c>
      <c r="C9894" t="s">
        <v>5319</v>
      </c>
      <c r="D9894" t="s">
        <v>63</v>
      </c>
      <c r="E9894" t="s">
        <v>10</v>
      </c>
      <c r="F9894" t="s">
        <v>64</v>
      </c>
      <c r="G9894">
        <v>4302</v>
      </c>
      <c r="H9894" t="s">
        <v>8</v>
      </c>
      <c r="I9894" t="s">
        <v>8</v>
      </c>
      <c r="J9894" t="s">
        <v>8</v>
      </c>
      <c r="K9894" t="s">
        <v>6766</v>
      </c>
    </row>
    <row r="9895" spans="1:11" x14ac:dyDescent="0.25">
      <c r="A9895">
        <v>6283</v>
      </c>
      <c r="B9895" t="s">
        <v>5320</v>
      </c>
      <c r="C9895" t="s">
        <v>5321</v>
      </c>
      <c r="D9895" t="s">
        <v>63</v>
      </c>
      <c r="E9895" t="s">
        <v>10</v>
      </c>
      <c r="F9895" t="s">
        <v>64</v>
      </c>
      <c r="G9895">
        <v>4303</v>
      </c>
      <c r="H9895" t="s">
        <v>8</v>
      </c>
      <c r="I9895" t="s">
        <v>8</v>
      </c>
      <c r="J9895" t="s">
        <v>8</v>
      </c>
      <c r="K9895" t="s">
        <v>6766</v>
      </c>
    </row>
    <row r="9896" spans="1:11" x14ac:dyDescent="0.25">
      <c r="A9896">
        <v>6284</v>
      </c>
      <c r="B9896" t="s">
        <v>5322</v>
      </c>
      <c r="C9896" t="s">
        <v>5323</v>
      </c>
      <c r="D9896" t="s">
        <v>8</v>
      </c>
      <c r="E9896" t="s">
        <v>8</v>
      </c>
      <c r="F9896" t="s">
        <v>5058</v>
      </c>
      <c r="G9896">
        <v>4304</v>
      </c>
      <c r="H9896" t="s">
        <v>8</v>
      </c>
      <c r="I9896" t="s">
        <v>8</v>
      </c>
      <c r="J9896" t="s">
        <v>8</v>
      </c>
      <c r="K9896" t="s">
        <v>6766</v>
      </c>
    </row>
    <row r="9897" spans="1:11" x14ac:dyDescent="0.25">
      <c r="A9897">
        <v>6285</v>
      </c>
      <c r="B9897" t="s">
        <v>5324</v>
      </c>
      <c r="C9897" t="s">
        <v>5323</v>
      </c>
      <c r="D9897" t="s">
        <v>5325</v>
      </c>
      <c r="E9897" t="s">
        <v>10</v>
      </c>
      <c r="F9897" t="s">
        <v>5058</v>
      </c>
      <c r="G9897">
        <v>4305</v>
      </c>
      <c r="H9897" t="s">
        <v>8</v>
      </c>
      <c r="I9897" t="s">
        <v>8</v>
      </c>
      <c r="J9897" t="s">
        <v>8</v>
      </c>
      <c r="K9897" t="s">
        <v>6766</v>
      </c>
    </row>
    <row r="9898" spans="1:11" x14ac:dyDescent="0.25">
      <c r="A9898">
        <v>6286</v>
      </c>
      <c r="B9898" t="s">
        <v>5326</v>
      </c>
      <c r="C9898" t="s">
        <v>1703</v>
      </c>
      <c r="D9898" t="s">
        <v>568</v>
      </c>
      <c r="E9898" t="s">
        <v>10</v>
      </c>
      <c r="F9898" t="s">
        <v>29</v>
      </c>
      <c r="G9898">
        <v>4306</v>
      </c>
      <c r="H9898" t="s">
        <v>8</v>
      </c>
      <c r="I9898" t="s">
        <v>8</v>
      </c>
      <c r="J9898" t="s">
        <v>8</v>
      </c>
      <c r="K9898" t="s">
        <v>6766</v>
      </c>
    </row>
    <row r="9899" spans="1:11" x14ac:dyDescent="0.25">
      <c r="A9899">
        <v>6287</v>
      </c>
      <c r="B9899" t="s">
        <v>5327</v>
      </c>
      <c r="C9899" t="s">
        <v>1703</v>
      </c>
      <c r="D9899" t="s">
        <v>568</v>
      </c>
      <c r="E9899" t="s">
        <v>10</v>
      </c>
      <c r="F9899" t="s">
        <v>29</v>
      </c>
      <c r="G9899">
        <v>4307</v>
      </c>
      <c r="H9899" t="s">
        <v>8</v>
      </c>
      <c r="I9899" t="s">
        <v>8</v>
      </c>
      <c r="J9899" t="s">
        <v>8</v>
      </c>
      <c r="K9899" t="s">
        <v>6766</v>
      </c>
    </row>
    <row r="9900" spans="1:11" x14ac:dyDescent="0.25">
      <c r="A9900">
        <v>6288</v>
      </c>
      <c r="B9900" t="s">
        <v>5328</v>
      </c>
      <c r="C9900" t="s">
        <v>5329</v>
      </c>
      <c r="D9900" t="s">
        <v>568</v>
      </c>
      <c r="E9900" t="s">
        <v>10</v>
      </c>
      <c r="F9900" t="s">
        <v>29</v>
      </c>
      <c r="G9900">
        <v>4308</v>
      </c>
      <c r="H9900" t="s">
        <v>8</v>
      </c>
      <c r="I9900" t="s">
        <v>8</v>
      </c>
      <c r="J9900" t="s">
        <v>8</v>
      </c>
      <c r="K9900" t="s">
        <v>6766</v>
      </c>
    </row>
    <row r="9901" spans="1:11" x14ac:dyDescent="0.25">
      <c r="A9901">
        <v>6289</v>
      </c>
      <c r="B9901" t="s">
        <v>5330</v>
      </c>
      <c r="C9901" t="s">
        <v>4348</v>
      </c>
      <c r="D9901" t="s">
        <v>5331</v>
      </c>
      <c r="E9901" t="s">
        <v>667</v>
      </c>
      <c r="F9901" t="s">
        <v>5332</v>
      </c>
      <c r="G9901">
        <v>4309</v>
      </c>
      <c r="H9901" t="s">
        <v>8</v>
      </c>
      <c r="I9901" t="s">
        <v>8</v>
      </c>
      <c r="J9901" t="s">
        <v>8</v>
      </c>
      <c r="K9901" t="s">
        <v>6766</v>
      </c>
    </row>
    <row r="9902" spans="1:11" x14ac:dyDescent="0.25">
      <c r="A9902">
        <v>6290</v>
      </c>
      <c r="B9902" t="s">
        <v>5333</v>
      </c>
      <c r="C9902" t="s">
        <v>5334</v>
      </c>
      <c r="D9902" t="s">
        <v>516</v>
      </c>
      <c r="E9902" t="s">
        <v>10</v>
      </c>
      <c r="F9902" t="s">
        <v>517</v>
      </c>
      <c r="G9902">
        <v>4310</v>
      </c>
      <c r="H9902" t="s">
        <v>8</v>
      </c>
      <c r="I9902" t="s">
        <v>8</v>
      </c>
      <c r="J9902" t="s">
        <v>8</v>
      </c>
      <c r="K9902" t="s">
        <v>6766</v>
      </c>
    </row>
    <row r="9903" spans="1:11" x14ac:dyDescent="0.25">
      <c r="A9903">
        <v>6291</v>
      </c>
      <c r="B9903" t="s">
        <v>5531</v>
      </c>
      <c r="C9903" t="s">
        <v>3591</v>
      </c>
      <c r="D9903" t="s">
        <v>8</v>
      </c>
      <c r="E9903" t="s">
        <v>8</v>
      </c>
      <c r="F9903" t="s">
        <v>8</v>
      </c>
      <c r="G9903">
        <v>4311</v>
      </c>
      <c r="H9903" t="s">
        <v>8</v>
      </c>
      <c r="I9903" t="s">
        <v>8</v>
      </c>
      <c r="J9903" t="s">
        <v>8</v>
      </c>
      <c r="K9903" t="s">
        <v>6766</v>
      </c>
    </row>
    <row r="9904" spans="1:11" x14ac:dyDescent="0.25">
      <c r="A9904">
        <v>6292</v>
      </c>
      <c r="B9904" t="s">
        <v>5335</v>
      </c>
      <c r="C9904" t="s">
        <v>5293</v>
      </c>
      <c r="D9904" t="s">
        <v>8</v>
      </c>
      <c r="E9904" t="s">
        <v>8</v>
      </c>
      <c r="F9904" t="s">
        <v>8</v>
      </c>
      <c r="G9904">
        <v>4312</v>
      </c>
      <c r="H9904" t="s">
        <v>8</v>
      </c>
      <c r="I9904" t="s">
        <v>8</v>
      </c>
      <c r="J9904" t="s">
        <v>8</v>
      </c>
      <c r="K9904" t="s">
        <v>6766</v>
      </c>
    </row>
    <row r="9905" spans="1:11" x14ac:dyDescent="0.25">
      <c r="A9905">
        <v>6293</v>
      </c>
      <c r="B9905" t="s">
        <v>5336</v>
      </c>
      <c r="C9905" t="s">
        <v>3723</v>
      </c>
      <c r="D9905" t="s">
        <v>8</v>
      </c>
      <c r="E9905" t="s">
        <v>8</v>
      </c>
      <c r="F9905" t="s">
        <v>8</v>
      </c>
      <c r="G9905">
        <v>4313</v>
      </c>
      <c r="H9905" t="s">
        <v>8</v>
      </c>
      <c r="I9905" t="s">
        <v>8</v>
      </c>
      <c r="J9905" t="s">
        <v>8</v>
      </c>
      <c r="K9905" t="s">
        <v>6766</v>
      </c>
    </row>
    <row r="9906" spans="1:11" x14ac:dyDescent="0.25">
      <c r="A9906">
        <v>6294</v>
      </c>
      <c r="B9906" t="s">
        <v>5346</v>
      </c>
      <c r="C9906" t="s">
        <v>5337</v>
      </c>
      <c r="D9906" t="s">
        <v>171</v>
      </c>
      <c r="E9906" t="s">
        <v>10</v>
      </c>
      <c r="F9906" t="s">
        <v>60</v>
      </c>
      <c r="G9906">
        <v>4314</v>
      </c>
      <c r="H9906" t="s">
        <v>8</v>
      </c>
      <c r="I9906" t="s">
        <v>8</v>
      </c>
      <c r="J9906" t="s">
        <v>8</v>
      </c>
      <c r="K9906" t="s">
        <v>6766</v>
      </c>
    </row>
    <row r="9907" spans="1:11" x14ac:dyDescent="0.25">
      <c r="A9907">
        <v>6294</v>
      </c>
      <c r="B9907" t="s">
        <v>5346</v>
      </c>
      <c r="C9907" t="s">
        <v>5337</v>
      </c>
      <c r="D9907" t="s">
        <v>171</v>
      </c>
      <c r="E9907" t="s">
        <v>10</v>
      </c>
      <c r="F9907" t="s">
        <v>60</v>
      </c>
      <c r="G9907">
        <v>4314</v>
      </c>
      <c r="H9907" t="s">
        <v>8</v>
      </c>
      <c r="I9907" t="s">
        <v>8</v>
      </c>
      <c r="J9907" t="s">
        <v>8</v>
      </c>
      <c r="K9907" t="s">
        <v>6766</v>
      </c>
    </row>
    <row r="9908" spans="1:11" x14ac:dyDescent="0.25">
      <c r="A9908">
        <v>6294</v>
      </c>
      <c r="B9908" t="s">
        <v>5346</v>
      </c>
      <c r="C9908" t="s">
        <v>5337</v>
      </c>
      <c r="D9908" t="s">
        <v>171</v>
      </c>
      <c r="E9908" t="s">
        <v>10</v>
      </c>
      <c r="F9908" t="s">
        <v>60</v>
      </c>
      <c r="G9908">
        <v>4314</v>
      </c>
      <c r="H9908" t="s">
        <v>8</v>
      </c>
      <c r="I9908" t="s">
        <v>8</v>
      </c>
      <c r="J9908" t="s">
        <v>8</v>
      </c>
      <c r="K9908" t="s">
        <v>6766</v>
      </c>
    </row>
    <row r="9909" spans="1:11" x14ac:dyDescent="0.25">
      <c r="A9909">
        <v>6294</v>
      </c>
      <c r="B9909" t="s">
        <v>5346</v>
      </c>
      <c r="C9909" t="s">
        <v>5337</v>
      </c>
      <c r="D9909" t="s">
        <v>171</v>
      </c>
      <c r="E9909" t="s">
        <v>10</v>
      </c>
      <c r="F9909" t="s">
        <v>60</v>
      </c>
      <c r="G9909">
        <v>4314</v>
      </c>
      <c r="H9909" t="s">
        <v>8</v>
      </c>
      <c r="I9909" t="s">
        <v>8</v>
      </c>
      <c r="J9909" t="s">
        <v>8</v>
      </c>
      <c r="K9909" t="s">
        <v>6766</v>
      </c>
    </row>
    <row r="9910" spans="1:11" x14ac:dyDescent="0.25">
      <c r="A9910">
        <v>6294</v>
      </c>
      <c r="B9910" t="s">
        <v>5346</v>
      </c>
      <c r="C9910" t="s">
        <v>5337</v>
      </c>
      <c r="D9910" t="s">
        <v>171</v>
      </c>
      <c r="E9910" t="s">
        <v>10</v>
      </c>
      <c r="F9910" t="s">
        <v>60</v>
      </c>
      <c r="G9910">
        <v>4314</v>
      </c>
      <c r="H9910" t="s">
        <v>8</v>
      </c>
      <c r="I9910" t="s">
        <v>8</v>
      </c>
      <c r="J9910" t="s">
        <v>8</v>
      </c>
      <c r="K9910" t="s">
        <v>6766</v>
      </c>
    </row>
    <row r="9911" spans="1:11" x14ac:dyDescent="0.25">
      <c r="A9911">
        <v>6294</v>
      </c>
      <c r="B9911" t="s">
        <v>5346</v>
      </c>
      <c r="C9911" t="s">
        <v>5337</v>
      </c>
      <c r="D9911" t="s">
        <v>171</v>
      </c>
      <c r="E9911" t="s">
        <v>10</v>
      </c>
      <c r="F9911" t="s">
        <v>60</v>
      </c>
      <c r="G9911">
        <v>4314</v>
      </c>
      <c r="H9911" t="s">
        <v>8</v>
      </c>
      <c r="I9911" t="s">
        <v>8</v>
      </c>
      <c r="J9911" t="s">
        <v>8</v>
      </c>
      <c r="K9911" t="s">
        <v>6766</v>
      </c>
    </row>
    <row r="9912" spans="1:11" x14ac:dyDescent="0.25">
      <c r="A9912">
        <v>6294</v>
      </c>
      <c r="B9912" t="s">
        <v>5346</v>
      </c>
      <c r="C9912" t="s">
        <v>5337</v>
      </c>
      <c r="D9912" t="s">
        <v>171</v>
      </c>
      <c r="E9912" t="s">
        <v>10</v>
      </c>
      <c r="F9912" t="s">
        <v>60</v>
      </c>
      <c r="G9912">
        <v>4314</v>
      </c>
      <c r="H9912" t="s">
        <v>8</v>
      </c>
      <c r="I9912" t="s">
        <v>8</v>
      </c>
      <c r="J9912" t="s">
        <v>8</v>
      </c>
      <c r="K9912" t="s">
        <v>6766</v>
      </c>
    </row>
    <row r="9913" spans="1:11" x14ac:dyDescent="0.25">
      <c r="A9913">
        <v>6294</v>
      </c>
      <c r="B9913" t="s">
        <v>5346</v>
      </c>
      <c r="C9913" t="s">
        <v>5337</v>
      </c>
      <c r="D9913" t="s">
        <v>171</v>
      </c>
      <c r="E9913" t="s">
        <v>10</v>
      </c>
      <c r="F9913" t="s">
        <v>60</v>
      </c>
      <c r="G9913">
        <v>4314</v>
      </c>
      <c r="H9913" t="s">
        <v>8</v>
      </c>
      <c r="I9913" t="s">
        <v>8</v>
      </c>
      <c r="J9913" t="s">
        <v>8</v>
      </c>
      <c r="K9913" t="s">
        <v>6766</v>
      </c>
    </row>
    <row r="9914" spans="1:11" x14ac:dyDescent="0.25">
      <c r="A9914">
        <v>6294</v>
      </c>
      <c r="B9914" t="s">
        <v>5346</v>
      </c>
      <c r="C9914" t="s">
        <v>5337</v>
      </c>
      <c r="D9914" t="s">
        <v>171</v>
      </c>
      <c r="E9914" t="s">
        <v>10</v>
      </c>
      <c r="F9914" t="s">
        <v>60</v>
      </c>
      <c r="G9914">
        <v>4314</v>
      </c>
      <c r="H9914" t="s">
        <v>8</v>
      </c>
      <c r="I9914" t="s">
        <v>8</v>
      </c>
      <c r="J9914" t="s">
        <v>8</v>
      </c>
      <c r="K9914" t="s">
        <v>6766</v>
      </c>
    </row>
    <row r="9915" spans="1:11" x14ac:dyDescent="0.25">
      <c r="A9915">
        <v>6294</v>
      </c>
      <c r="B9915" t="s">
        <v>5346</v>
      </c>
      <c r="C9915" t="s">
        <v>5337</v>
      </c>
      <c r="D9915" t="s">
        <v>171</v>
      </c>
      <c r="E9915" t="s">
        <v>10</v>
      </c>
      <c r="F9915" t="s">
        <v>60</v>
      </c>
      <c r="G9915">
        <v>4314</v>
      </c>
      <c r="H9915" t="s">
        <v>8</v>
      </c>
      <c r="I9915" t="s">
        <v>8</v>
      </c>
      <c r="J9915" t="s">
        <v>8</v>
      </c>
      <c r="K9915" t="s">
        <v>6766</v>
      </c>
    </row>
    <row r="9916" spans="1:11" x14ac:dyDescent="0.25">
      <c r="A9916">
        <v>6294</v>
      </c>
      <c r="B9916" t="s">
        <v>5346</v>
      </c>
      <c r="C9916" t="s">
        <v>5337</v>
      </c>
      <c r="D9916" t="s">
        <v>171</v>
      </c>
      <c r="E9916" t="s">
        <v>10</v>
      </c>
      <c r="F9916" t="s">
        <v>60</v>
      </c>
      <c r="G9916">
        <v>4314</v>
      </c>
      <c r="H9916" t="s">
        <v>8</v>
      </c>
      <c r="I9916" t="s">
        <v>8</v>
      </c>
      <c r="J9916" t="s">
        <v>8</v>
      </c>
      <c r="K9916" t="s">
        <v>6766</v>
      </c>
    </row>
    <row r="9917" spans="1:11" x14ac:dyDescent="0.25">
      <c r="A9917">
        <v>6294</v>
      </c>
      <c r="B9917" t="s">
        <v>5346</v>
      </c>
      <c r="C9917" t="s">
        <v>5337</v>
      </c>
      <c r="D9917" t="s">
        <v>171</v>
      </c>
      <c r="E9917" t="s">
        <v>10</v>
      </c>
      <c r="F9917" t="s">
        <v>60</v>
      </c>
      <c r="G9917">
        <v>4314</v>
      </c>
      <c r="H9917" t="s">
        <v>8</v>
      </c>
      <c r="I9917" t="s">
        <v>8</v>
      </c>
      <c r="J9917" t="s">
        <v>8</v>
      </c>
      <c r="K9917" t="s">
        <v>6766</v>
      </c>
    </row>
    <row r="9918" spans="1:11" x14ac:dyDescent="0.25">
      <c r="A9918">
        <v>6294</v>
      </c>
      <c r="B9918" t="s">
        <v>5346</v>
      </c>
      <c r="C9918" t="s">
        <v>5337</v>
      </c>
      <c r="D9918" t="s">
        <v>171</v>
      </c>
      <c r="E9918" t="s">
        <v>10</v>
      </c>
      <c r="F9918" t="s">
        <v>60</v>
      </c>
      <c r="G9918">
        <v>4314</v>
      </c>
      <c r="H9918" t="s">
        <v>8</v>
      </c>
      <c r="I9918" t="s">
        <v>8</v>
      </c>
      <c r="J9918" t="s">
        <v>8</v>
      </c>
      <c r="K9918" t="s">
        <v>6766</v>
      </c>
    </row>
    <row r="9919" spans="1:11" x14ac:dyDescent="0.25">
      <c r="A9919">
        <v>6294</v>
      </c>
      <c r="B9919" t="s">
        <v>5346</v>
      </c>
      <c r="C9919" t="s">
        <v>5337</v>
      </c>
      <c r="D9919" t="s">
        <v>171</v>
      </c>
      <c r="E9919" t="s">
        <v>10</v>
      </c>
      <c r="F9919" t="s">
        <v>60</v>
      </c>
      <c r="G9919">
        <v>4314</v>
      </c>
      <c r="H9919" t="s">
        <v>8</v>
      </c>
      <c r="I9919" t="s">
        <v>8</v>
      </c>
      <c r="J9919" t="s">
        <v>8</v>
      </c>
      <c r="K9919" t="s">
        <v>6766</v>
      </c>
    </row>
    <row r="9920" spans="1:11" x14ac:dyDescent="0.25">
      <c r="A9920">
        <v>6294</v>
      </c>
      <c r="B9920" t="s">
        <v>5346</v>
      </c>
      <c r="C9920" t="s">
        <v>5337</v>
      </c>
      <c r="D9920" t="s">
        <v>171</v>
      </c>
      <c r="E9920" t="s">
        <v>10</v>
      </c>
      <c r="F9920" t="s">
        <v>60</v>
      </c>
      <c r="G9920">
        <v>4314</v>
      </c>
      <c r="H9920" t="s">
        <v>8</v>
      </c>
      <c r="I9920" t="s">
        <v>8</v>
      </c>
      <c r="J9920" t="s">
        <v>8</v>
      </c>
      <c r="K9920" t="s">
        <v>6766</v>
      </c>
    </row>
    <row r="9921" spans="1:11" x14ac:dyDescent="0.25">
      <c r="A9921">
        <v>6294</v>
      </c>
      <c r="B9921" t="s">
        <v>5346</v>
      </c>
      <c r="C9921" t="s">
        <v>5337</v>
      </c>
      <c r="D9921" t="s">
        <v>171</v>
      </c>
      <c r="E9921" t="s">
        <v>10</v>
      </c>
      <c r="F9921" t="s">
        <v>60</v>
      </c>
      <c r="G9921">
        <v>4314</v>
      </c>
      <c r="H9921" t="s">
        <v>8</v>
      </c>
      <c r="I9921" t="s">
        <v>8</v>
      </c>
      <c r="J9921" t="s">
        <v>8</v>
      </c>
      <c r="K9921" t="s">
        <v>6766</v>
      </c>
    </row>
    <row r="9922" spans="1:11" x14ac:dyDescent="0.25">
      <c r="A9922">
        <v>6295</v>
      </c>
      <c r="B9922" t="s">
        <v>5338</v>
      </c>
      <c r="C9922" t="s">
        <v>3522</v>
      </c>
      <c r="D9922" t="s">
        <v>8</v>
      </c>
      <c r="E9922" t="s">
        <v>8</v>
      </c>
      <c r="F9922" t="s">
        <v>8</v>
      </c>
      <c r="G9922">
        <v>4315</v>
      </c>
      <c r="H9922" t="s">
        <v>8</v>
      </c>
      <c r="I9922" t="s">
        <v>8</v>
      </c>
      <c r="J9922" t="s">
        <v>8</v>
      </c>
      <c r="K9922" t="s">
        <v>6766</v>
      </c>
    </row>
    <row r="9923" spans="1:11" x14ac:dyDescent="0.25">
      <c r="A9923">
        <v>6296</v>
      </c>
      <c r="B9923" t="s">
        <v>5339</v>
      </c>
      <c r="C9923" t="s">
        <v>5340</v>
      </c>
      <c r="D9923" t="s">
        <v>27</v>
      </c>
      <c r="E9923" t="s">
        <v>10</v>
      </c>
      <c r="F9923" t="s">
        <v>28</v>
      </c>
      <c r="G9923">
        <v>4316</v>
      </c>
      <c r="H9923" t="s">
        <v>8</v>
      </c>
      <c r="I9923" t="s">
        <v>8</v>
      </c>
      <c r="J9923" t="s">
        <v>8</v>
      </c>
      <c r="K9923" t="s">
        <v>6766</v>
      </c>
    </row>
    <row r="9924" spans="1:11" x14ac:dyDescent="0.25">
      <c r="A9924">
        <v>6297</v>
      </c>
      <c r="B9924" t="s">
        <v>5341</v>
      </c>
      <c r="C9924" t="s">
        <v>5342</v>
      </c>
      <c r="D9924" t="s">
        <v>81</v>
      </c>
      <c r="E9924" t="s">
        <v>10</v>
      </c>
      <c r="F9924" t="s">
        <v>82</v>
      </c>
      <c r="G9924">
        <v>4317</v>
      </c>
      <c r="H9924" t="s">
        <v>8</v>
      </c>
      <c r="I9924" t="s">
        <v>8</v>
      </c>
      <c r="J9924" t="s">
        <v>8</v>
      </c>
      <c r="K9924" t="s">
        <v>6766</v>
      </c>
    </row>
    <row r="9925" spans="1:11" x14ac:dyDescent="0.25">
      <c r="A9925">
        <v>6298</v>
      </c>
      <c r="B9925" t="s">
        <v>5347</v>
      </c>
      <c r="C9925" t="s">
        <v>3497</v>
      </c>
      <c r="D9925" t="s">
        <v>8</v>
      </c>
      <c r="E9925" t="s">
        <v>8</v>
      </c>
      <c r="F9925" t="s">
        <v>8</v>
      </c>
      <c r="G9925">
        <v>4318</v>
      </c>
      <c r="H9925" t="s">
        <v>8</v>
      </c>
      <c r="I9925" t="s">
        <v>8</v>
      </c>
      <c r="J9925" t="s">
        <v>8</v>
      </c>
      <c r="K9925" t="s">
        <v>6766</v>
      </c>
    </row>
    <row r="9926" spans="1:11" x14ac:dyDescent="0.25">
      <c r="A9926">
        <v>6299</v>
      </c>
      <c r="B9926" t="s">
        <v>5348</v>
      </c>
      <c r="C9926" t="s">
        <v>3497</v>
      </c>
      <c r="D9926" t="s">
        <v>8</v>
      </c>
      <c r="E9926" t="s">
        <v>8</v>
      </c>
      <c r="F9926" t="s">
        <v>8</v>
      </c>
      <c r="G9926">
        <v>4319</v>
      </c>
      <c r="H9926" t="s">
        <v>8</v>
      </c>
      <c r="I9926" t="s">
        <v>8</v>
      </c>
      <c r="J9926" t="s">
        <v>8</v>
      </c>
      <c r="K9926" t="s">
        <v>6766</v>
      </c>
    </row>
    <row r="9927" spans="1:11" x14ac:dyDescent="0.25">
      <c r="A9927">
        <v>6300</v>
      </c>
      <c r="B9927" t="s">
        <v>5349</v>
      </c>
      <c r="C9927" t="s">
        <v>3499</v>
      </c>
      <c r="D9927" t="s">
        <v>8</v>
      </c>
      <c r="E9927" t="s">
        <v>8</v>
      </c>
      <c r="F9927" t="s">
        <v>8</v>
      </c>
      <c r="G9927">
        <v>4320</v>
      </c>
      <c r="H9927" t="s">
        <v>8</v>
      </c>
      <c r="I9927" t="s">
        <v>8</v>
      </c>
      <c r="J9927" t="s">
        <v>8</v>
      </c>
      <c r="K9927" t="s">
        <v>6766</v>
      </c>
    </row>
    <row r="9928" spans="1:11" x14ac:dyDescent="0.25">
      <c r="A9928">
        <v>6301</v>
      </c>
      <c r="B9928" t="s">
        <v>5350</v>
      </c>
      <c r="C9928" t="s">
        <v>3499</v>
      </c>
      <c r="D9928" t="s">
        <v>8</v>
      </c>
      <c r="E9928" t="s">
        <v>8</v>
      </c>
      <c r="F9928" t="s">
        <v>8</v>
      </c>
      <c r="G9928">
        <v>4321</v>
      </c>
      <c r="H9928" t="s">
        <v>8</v>
      </c>
      <c r="I9928" t="s">
        <v>8</v>
      </c>
      <c r="J9928" t="s">
        <v>8</v>
      </c>
      <c r="K9928" t="s">
        <v>6766</v>
      </c>
    </row>
    <row r="9929" spans="1:11" x14ac:dyDescent="0.25">
      <c r="A9929">
        <v>6303</v>
      </c>
      <c r="B9929" t="s">
        <v>5351</v>
      </c>
      <c r="C9929" t="s">
        <v>3499</v>
      </c>
      <c r="D9929" t="s">
        <v>8</v>
      </c>
      <c r="E9929" t="s">
        <v>8</v>
      </c>
      <c r="F9929" t="s">
        <v>8</v>
      </c>
      <c r="G9929">
        <v>4322</v>
      </c>
      <c r="H9929" t="s">
        <v>8</v>
      </c>
      <c r="I9929" t="s">
        <v>8</v>
      </c>
      <c r="J9929" t="s">
        <v>8</v>
      </c>
      <c r="K9929" t="s">
        <v>6766</v>
      </c>
    </row>
    <row r="9930" spans="1:11" x14ac:dyDescent="0.25">
      <c r="A9930">
        <v>6304</v>
      </c>
      <c r="B9930" t="s">
        <v>5352</v>
      </c>
      <c r="C9930" t="s">
        <v>3499</v>
      </c>
      <c r="D9930" t="s">
        <v>8</v>
      </c>
      <c r="E9930" t="s">
        <v>8</v>
      </c>
      <c r="F9930" t="s">
        <v>8</v>
      </c>
      <c r="G9930">
        <v>4323</v>
      </c>
      <c r="H9930" t="s">
        <v>8</v>
      </c>
      <c r="I9930" t="s">
        <v>8</v>
      </c>
      <c r="J9930" t="s">
        <v>8</v>
      </c>
      <c r="K9930" t="s">
        <v>6766</v>
      </c>
    </row>
    <row r="9931" spans="1:11" x14ac:dyDescent="0.25">
      <c r="A9931">
        <v>6305</v>
      </c>
      <c r="B9931" t="s">
        <v>5353</v>
      </c>
      <c r="C9931" t="s">
        <v>3497</v>
      </c>
      <c r="D9931" t="s">
        <v>8</v>
      </c>
      <c r="E9931" t="s">
        <v>8</v>
      </c>
      <c r="F9931" t="s">
        <v>8</v>
      </c>
      <c r="G9931">
        <v>4324</v>
      </c>
      <c r="H9931" t="s">
        <v>8</v>
      </c>
      <c r="I9931" t="s">
        <v>8</v>
      </c>
      <c r="J9931" t="s">
        <v>8</v>
      </c>
      <c r="K9931" t="s">
        <v>6766</v>
      </c>
    </row>
    <row r="9932" spans="1:11" x14ac:dyDescent="0.25">
      <c r="A9932">
        <v>6306</v>
      </c>
      <c r="B9932" t="s">
        <v>5354</v>
      </c>
      <c r="C9932" t="s">
        <v>3497</v>
      </c>
      <c r="D9932" t="s">
        <v>8</v>
      </c>
      <c r="E9932" t="s">
        <v>8</v>
      </c>
      <c r="F9932" t="s">
        <v>8</v>
      </c>
      <c r="G9932">
        <v>4325</v>
      </c>
      <c r="H9932" t="s">
        <v>8</v>
      </c>
      <c r="I9932" t="s">
        <v>8</v>
      </c>
      <c r="J9932" t="s">
        <v>8</v>
      </c>
      <c r="K9932" t="s">
        <v>6766</v>
      </c>
    </row>
    <row r="9933" spans="1:11" x14ac:dyDescent="0.25">
      <c r="A9933">
        <v>6307</v>
      </c>
      <c r="B9933" t="s">
        <v>5355</v>
      </c>
      <c r="C9933" t="s">
        <v>3497</v>
      </c>
      <c r="D9933" t="s">
        <v>8</v>
      </c>
      <c r="E9933" t="s">
        <v>8</v>
      </c>
      <c r="F9933" t="s">
        <v>8</v>
      </c>
      <c r="G9933">
        <v>4326</v>
      </c>
      <c r="H9933" t="s">
        <v>8</v>
      </c>
      <c r="I9933" t="s">
        <v>8</v>
      </c>
      <c r="J9933" t="s">
        <v>8</v>
      </c>
      <c r="K9933" t="s">
        <v>6766</v>
      </c>
    </row>
    <row r="9934" spans="1:11" x14ac:dyDescent="0.25">
      <c r="A9934">
        <v>6308</v>
      </c>
      <c r="B9934" t="s">
        <v>5356</v>
      </c>
      <c r="C9934" t="s">
        <v>3497</v>
      </c>
      <c r="D9934" t="s">
        <v>8</v>
      </c>
      <c r="E9934" t="s">
        <v>8</v>
      </c>
      <c r="F9934" t="s">
        <v>8</v>
      </c>
      <c r="G9934">
        <v>4327</v>
      </c>
      <c r="H9934" t="s">
        <v>8</v>
      </c>
      <c r="I9934" t="s">
        <v>8</v>
      </c>
      <c r="J9934" t="s">
        <v>8</v>
      </c>
      <c r="K9934" t="s">
        <v>6766</v>
      </c>
    </row>
    <row r="9935" spans="1:11" x14ac:dyDescent="0.25">
      <c r="A9935">
        <v>6309</v>
      </c>
      <c r="B9935" t="s">
        <v>5357</v>
      </c>
      <c r="C9935" t="s">
        <v>3497</v>
      </c>
      <c r="D9935" t="s">
        <v>8</v>
      </c>
      <c r="E9935" t="s">
        <v>8</v>
      </c>
      <c r="F9935" t="s">
        <v>8</v>
      </c>
      <c r="G9935">
        <v>4328</v>
      </c>
      <c r="H9935" t="s">
        <v>8</v>
      </c>
      <c r="I9935" t="s">
        <v>8</v>
      </c>
      <c r="J9935" t="s">
        <v>8</v>
      </c>
      <c r="K9935" t="s">
        <v>6766</v>
      </c>
    </row>
    <row r="9936" spans="1:11" x14ac:dyDescent="0.25">
      <c r="A9936">
        <v>6310</v>
      </c>
      <c r="B9936" t="s">
        <v>11848</v>
      </c>
      <c r="C9936" t="s">
        <v>3522</v>
      </c>
      <c r="D9936" t="s">
        <v>8</v>
      </c>
      <c r="E9936" t="s">
        <v>8</v>
      </c>
      <c r="F9936" t="s">
        <v>8</v>
      </c>
      <c r="G9936">
        <v>4329</v>
      </c>
      <c r="H9936" t="s">
        <v>8</v>
      </c>
      <c r="I9936" t="s">
        <v>8</v>
      </c>
      <c r="J9936" t="s">
        <v>8</v>
      </c>
      <c r="K9936" t="s">
        <v>6766</v>
      </c>
    </row>
    <row r="9937" spans="1:11" x14ac:dyDescent="0.25">
      <c r="A9937">
        <v>6311</v>
      </c>
      <c r="B9937" t="s">
        <v>5358</v>
      </c>
      <c r="C9937" t="s">
        <v>3499</v>
      </c>
      <c r="D9937" t="s">
        <v>8</v>
      </c>
      <c r="E9937" t="s">
        <v>8</v>
      </c>
      <c r="F9937" t="s">
        <v>8</v>
      </c>
      <c r="G9937">
        <v>4330</v>
      </c>
      <c r="H9937" t="s">
        <v>8</v>
      </c>
      <c r="I9937" t="s">
        <v>8</v>
      </c>
      <c r="J9937" t="s">
        <v>8</v>
      </c>
      <c r="K9937" t="s">
        <v>6766</v>
      </c>
    </row>
    <row r="9938" spans="1:11" x14ac:dyDescent="0.25">
      <c r="A9938">
        <v>6313</v>
      </c>
      <c r="B9938" t="s">
        <v>5359</v>
      </c>
      <c r="C9938" t="s">
        <v>5360</v>
      </c>
      <c r="D9938" t="s">
        <v>27</v>
      </c>
      <c r="E9938" t="s">
        <v>10</v>
      </c>
      <c r="F9938" t="s">
        <v>28</v>
      </c>
      <c r="G9938">
        <v>4332</v>
      </c>
      <c r="H9938" t="s">
        <v>8</v>
      </c>
      <c r="I9938" t="s">
        <v>8</v>
      </c>
      <c r="J9938" t="s">
        <v>8</v>
      </c>
      <c r="K9938" t="s">
        <v>6766</v>
      </c>
    </row>
    <row r="9939" spans="1:11" x14ac:dyDescent="0.25">
      <c r="A9939">
        <v>6314</v>
      </c>
      <c r="B9939" t="s">
        <v>5361</v>
      </c>
      <c r="C9939" t="s">
        <v>97</v>
      </c>
      <c r="D9939" t="s">
        <v>27</v>
      </c>
      <c r="E9939" t="s">
        <v>10</v>
      </c>
      <c r="F9939" t="s">
        <v>28</v>
      </c>
      <c r="G9939">
        <v>4333</v>
      </c>
      <c r="H9939" t="s">
        <v>8</v>
      </c>
      <c r="I9939" t="s">
        <v>8</v>
      </c>
      <c r="J9939" t="s">
        <v>8</v>
      </c>
      <c r="K9939" t="s">
        <v>6766</v>
      </c>
    </row>
    <row r="9940" spans="1:11" x14ac:dyDescent="0.25">
      <c r="A9940">
        <v>6315</v>
      </c>
      <c r="B9940" t="s">
        <v>5362</v>
      </c>
      <c r="C9940" t="s">
        <v>3479</v>
      </c>
      <c r="D9940" t="s">
        <v>8</v>
      </c>
      <c r="E9940" t="s">
        <v>8</v>
      </c>
      <c r="F9940" t="s">
        <v>8</v>
      </c>
      <c r="G9940">
        <v>4334</v>
      </c>
      <c r="H9940" t="s">
        <v>8</v>
      </c>
      <c r="I9940" t="s">
        <v>8</v>
      </c>
      <c r="J9940" t="s">
        <v>8</v>
      </c>
      <c r="K9940" t="s">
        <v>6766</v>
      </c>
    </row>
    <row r="9941" spans="1:11" x14ac:dyDescent="0.25">
      <c r="A9941">
        <v>6316</v>
      </c>
      <c r="B9941" t="s">
        <v>5363</v>
      </c>
      <c r="C9941" t="s">
        <v>5364</v>
      </c>
      <c r="D9941" t="s">
        <v>511</v>
      </c>
      <c r="E9941" t="s">
        <v>10</v>
      </c>
      <c r="F9941" t="s">
        <v>197</v>
      </c>
      <c r="G9941">
        <v>4335</v>
      </c>
      <c r="H9941" t="s">
        <v>8</v>
      </c>
      <c r="I9941" t="s">
        <v>8</v>
      </c>
      <c r="J9941" t="s">
        <v>8</v>
      </c>
      <c r="K9941" t="s">
        <v>6766</v>
      </c>
    </row>
    <row r="9942" spans="1:11" x14ac:dyDescent="0.25">
      <c r="A9942">
        <v>6317</v>
      </c>
      <c r="B9942" t="s">
        <v>5365</v>
      </c>
      <c r="C9942" t="s">
        <v>5366</v>
      </c>
      <c r="D9942" t="s">
        <v>63</v>
      </c>
      <c r="E9942" t="s">
        <v>10</v>
      </c>
      <c r="F9942" t="s">
        <v>64</v>
      </c>
      <c r="G9942">
        <v>4336</v>
      </c>
      <c r="H9942" t="s">
        <v>8</v>
      </c>
      <c r="I9942" t="s">
        <v>8</v>
      </c>
      <c r="J9942" t="s">
        <v>8</v>
      </c>
      <c r="K9942" t="s">
        <v>6766</v>
      </c>
    </row>
    <row r="9943" spans="1:11" x14ac:dyDescent="0.25">
      <c r="A9943">
        <v>6318</v>
      </c>
      <c r="B9943" t="s">
        <v>5367</v>
      </c>
      <c r="C9943" t="s">
        <v>5368</v>
      </c>
      <c r="D9943" t="s">
        <v>778</v>
      </c>
      <c r="E9943" t="s">
        <v>10</v>
      </c>
      <c r="F9943" t="s">
        <v>779</v>
      </c>
      <c r="G9943">
        <v>4337</v>
      </c>
      <c r="H9943" t="s">
        <v>8</v>
      </c>
      <c r="I9943" t="s">
        <v>8</v>
      </c>
      <c r="J9943" t="s">
        <v>8</v>
      </c>
      <c r="K9943" t="s">
        <v>6766</v>
      </c>
    </row>
    <row r="9944" spans="1:11" x14ac:dyDescent="0.25">
      <c r="A9944">
        <v>6319</v>
      </c>
      <c r="B9944" t="s">
        <v>5369</v>
      </c>
      <c r="C9944" t="s">
        <v>7680</v>
      </c>
      <c r="D9944" t="s">
        <v>431</v>
      </c>
      <c r="E9944" t="s">
        <v>10</v>
      </c>
      <c r="F9944" t="s">
        <v>197</v>
      </c>
      <c r="G9944">
        <v>4338</v>
      </c>
      <c r="H9944" t="s">
        <v>8</v>
      </c>
      <c r="I9944" t="s">
        <v>8</v>
      </c>
      <c r="J9944" t="s">
        <v>8</v>
      </c>
      <c r="K9944" t="s">
        <v>6766</v>
      </c>
    </row>
    <row r="9945" spans="1:11" x14ac:dyDescent="0.25">
      <c r="A9945">
        <v>6320</v>
      </c>
      <c r="B9945" t="s">
        <v>5370</v>
      </c>
      <c r="C9945" t="s">
        <v>5159</v>
      </c>
      <c r="D9945" t="s">
        <v>27</v>
      </c>
      <c r="E9945" t="s">
        <v>10</v>
      </c>
      <c r="F9945" t="s">
        <v>28</v>
      </c>
      <c r="G9945">
        <v>4339</v>
      </c>
      <c r="H9945" t="s">
        <v>8</v>
      </c>
      <c r="I9945" t="s">
        <v>8</v>
      </c>
      <c r="J9945" t="s">
        <v>8</v>
      </c>
      <c r="K9945" t="s">
        <v>6766</v>
      </c>
    </row>
    <row r="9946" spans="1:11" x14ac:dyDescent="0.25">
      <c r="A9946">
        <v>6321</v>
      </c>
      <c r="B9946" t="s">
        <v>5371</v>
      </c>
      <c r="C9946" t="s">
        <v>5372</v>
      </c>
      <c r="D9946" t="s">
        <v>27</v>
      </c>
      <c r="E9946" t="s">
        <v>10</v>
      </c>
      <c r="F9946" t="s">
        <v>28</v>
      </c>
      <c r="G9946">
        <v>4340</v>
      </c>
      <c r="H9946" t="s">
        <v>8</v>
      </c>
      <c r="I9946" t="s">
        <v>8</v>
      </c>
      <c r="J9946" t="s">
        <v>8</v>
      </c>
      <c r="K9946" t="s">
        <v>6766</v>
      </c>
    </row>
    <row r="9947" spans="1:11" x14ac:dyDescent="0.25">
      <c r="A9947">
        <v>6322</v>
      </c>
      <c r="B9947" t="s">
        <v>5373</v>
      </c>
      <c r="C9947" t="s">
        <v>5374</v>
      </c>
      <c r="D9947" t="s">
        <v>333</v>
      </c>
      <c r="E9947" t="s">
        <v>10</v>
      </c>
      <c r="F9947" t="s">
        <v>376</v>
      </c>
      <c r="G9947">
        <v>4341</v>
      </c>
      <c r="H9947" t="s">
        <v>8</v>
      </c>
      <c r="I9947" t="s">
        <v>8</v>
      </c>
      <c r="J9947" t="s">
        <v>8</v>
      </c>
      <c r="K9947" t="s">
        <v>6766</v>
      </c>
    </row>
    <row r="9948" spans="1:11" x14ac:dyDescent="0.25">
      <c r="A9948">
        <v>6323</v>
      </c>
      <c r="B9948" t="s">
        <v>5375</v>
      </c>
      <c r="C9948" t="s">
        <v>5376</v>
      </c>
      <c r="D9948" t="s">
        <v>5377</v>
      </c>
      <c r="E9948" t="s">
        <v>125</v>
      </c>
      <c r="F9948" t="s">
        <v>5378</v>
      </c>
      <c r="G9948">
        <v>4342</v>
      </c>
      <c r="H9948" t="s">
        <v>8</v>
      </c>
      <c r="I9948" t="s">
        <v>8</v>
      </c>
      <c r="J9948" t="s">
        <v>8</v>
      </c>
      <c r="K9948" t="s">
        <v>6766</v>
      </c>
    </row>
    <row r="9949" spans="1:11" x14ac:dyDescent="0.25">
      <c r="A9949">
        <v>6324</v>
      </c>
      <c r="B9949" t="s">
        <v>5379</v>
      </c>
      <c r="C9949" t="s">
        <v>5380</v>
      </c>
      <c r="D9949" t="s">
        <v>5381</v>
      </c>
      <c r="E9949" t="s">
        <v>10</v>
      </c>
      <c r="F9949" t="s">
        <v>48</v>
      </c>
      <c r="G9949">
        <v>4343</v>
      </c>
      <c r="H9949" t="s">
        <v>8</v>
      </c>
      <c r="I9949" t="s">
        <v>8</v>
      </c>
      <c r="J9949" t="s">
        <v>8</v>
      </c>
      <c r="K9949" t="s">
        <v>6766</v>
      </c>
    </row>
    <row r="9950" spans="1:11" x14ac:dyDescent="0.25">
      <c r="A9950">
        <v>6325</v>
      </c>
      <c r="B9950" t="s">
        <v>5382</v>
      </c>
      <c r="C9950" t="s">
        <v>5383</v>
      </c>
      <c r="D9950" t="s">
        <v>237</v>
      </c>
      <c r="E9950" t="s">
        <v>10</v>
      </c>
      <c r="F9950" t="s">
        <v>238</v>
      </c>
      <c r="G9950">
        <v>4344</v>
      </c>
      <c r="H9950" t="s">
        <v>8</v>
      </c>
      <c r="I9950" t="s">
        <v>8</v>
      </c>
      <c r="J9950" t="s">
        <v>8</v>
      </c>
      <c r="K9950" t="s">
        <v>6766</v>
      </c>
    </row>
    <row r="9951" spans="1:11" x14ac:dyDescent="0.25">
      <c r="A9951">
        <v>6326</v>
      </c>
      <c r="B9951" t="s">
        <v>5384</v>
      </c>
      <c r="C9951" t="s">
        <v>5385</v>
      </c>
      <c r="D9951" t="s">
        <v>778</v>
      </c>
      <c r="E9951" t="s">
        <v>10</v>
      </c>
      <c r="F9951" t="s">
        <v>779</v>
      </c>
      <c r="G9951">
        <v>4345</v>
      </c>
      <c r="H9951" t="s">
        <v>8</v>
      </c>
      <c r="I9951" t="s">
        <v>8</v>
      </c>
      <c r="J9951" t="s">
        <v>8</v>
      </c>
      <c r="K9951" t="s">
        <v>6766</v>
      </c>
    </row>
    <row r="9952" spans="1:11" x14ac:dyDescent="0.25">
      <c r="A9952">
        <v>6328</v>
      </c>
      <c r="B9952" t="s">
        <v>5388</v>
      </c>
      <c r="C9952" t="s">
        <v>5389</v>
      </c>
      <c r="D9952" t="s">
        <v>59</v>
      </c>
      <c r="E9952" t="s">
        <v>10</v>
      </c>
      <c r="F9952" t="s">
        <v>29</v>
      </c>
      <c r="G9952">
        <v>4347</v>
      </c>
      <c r="H9952" t="s">
        <v>8</v>
      </c>
      <c r="I9952" t="s">
        <v>8</v>
      </c>
      <c r="J9952" t="s">
        <v>8</v>
      </c>
      <c r="K9952" t="s">
        <v>6766</v>
      </c>
    </row>
    <row r="9953" spans="1:11" x14ac:dyDescent="0.25">
      <c r="A9953">
        <v>6329</v>
      </c>
      <c r="B9953" t="s">
        <v>5390</v>
      </c>
      <c r="C9953" t="s">
        <v>7274</v>
      </c>
      <c r="D9953" t="s">
        <v>27</v>
      </c>
      <c r="E9953" t="s">
        <v>10</v>
      </c>
      <c r="F9953" t="s">
        <v>28</v>
      </c>
      <c r="G9953">
        <v>4348</v>
      </c>
      <c r="H9953" t="s">
        <v>8</v>
      </c>
      <c r="I9953" t="s">
        <v>8</v>
      </c>
      <c r="J9953" t="s">
        <v>8</v>
      </c>
      <c r="K9953" t="s">
        <v>6766</v>
      </c>
    </row>
    <row r="9954" spans="1:11" x14ac:dyDescent="0.25">
      <c r="A9954">
        <v>6330</v>
      </c>
      <c r="B9954" t="s">
        <v>5391</v>
      </c>
      <c r="C9954" t="s">
        <v>5392</v>
      </c>
      <c r="D9954" t="s">
        <v>63</v>
      </c>
      <c r="E9954" t="s">
        <v>10</v>
      </c>
      <c r="F9954" t="s">
        <v>64</v>
      </c>
      <c r="G9954">
        <v>4349</v>
      </c>
      <c r="H9954" t="s">
        <v>8</v>
      </c>
      <c r="I9954" t="s">
        <v>8</v>
      </c>
      <c r="J9954" t="s">
        <v>8</v>
      </c>
      <c r="K9954" t="s">
        <v>6766</v>
      </c>
    </row>
    <row r="9955" spans="1:11" x14ac:dyDescent="0.25">
      <c r="A9955">
        <v>6330</v>
      </c>
      <c r="B9955" t="s">
        <v>5391</v>
      </c>
      <c r="C9955" t="s">
        <v>5392</v>
      </c>
      <c r="D9955" t="s">
        <v>63</v>
      </c>
      <c r="E9955" t="s">
        <v>10</v>
      </c>
      <c r="F9955" t="s">
        <v>64</v>
      </c>
      <c r="G9955">
        <v>4349</v>
      </c>
      <c r="H9955" t="s">
        <v>8</v>
      </c>
      <c r="I9955" t="s">
        <v>8</v>
      </c>
      <c r="J9955" t="s">
        <v>8</v>
      </c>
      <c r="K9955" t="s">
        <v>6766</v>
      </c>
    </row>
    <row r="9956" spans="1:11" x14ac:dyDescent="0.25">
      <c r="A9956">
        <v>6331</v>
      </c>
      <c r="B9956" t="s">
        <v>5393</v>
      </c>
      <c r="C9956" t="s">
        <v>5394</v>
      </c>
      <c r="D9956" t="s">
        <v>3679</v>
      </c>
      <c r="E9956" t="s">
        <v>21</v>
      </c>
      <c r="F9956" t="s">
        <v>5395</v>
      </c>
      <c r="G9956">
        <v>4350</v>
      </c>
      <c r="H9956" t="s">
        <v>8</v>
      </c>
      <c r="I9956" t="s">
        <v>8</v>
      </c>
      <c r="J9956" t="s">
        <v>8</v>
      </c>
      <c r="K9956" t="s">
        <v>6766</v>
      </c>
    </row>
    <row r="9957" spans="1:11" x14ac:dyDescent="0.25">
      <c r="A9957">
        <v>6332</v>
      </c>
      <c r="B9957" t="s">
        <v>5396</v>
      </c>
      <c r="C9957" t="s">
        <v>3995</v>
      </c>
      <c r="D9957" t="s">
        <v>8</v>
      </c>
      <c r="E9957" t="s">
        <v>8</v>
      </c>
      <c r="F9957" t="s">
        <v>8</v>
      </c>
      <c r="G9957">
        <v>4351</v>
      </c>
      <c r="H9957" t="s">
        <v>8</v>
      </c>
      <c r="I9957" t="s">
        <v>8</v>
      </c>
      <c r="J9957" t="s">
        <v>8</v>
      </c>
      <c r="K9957" t="s">
        <v>6766</v>
      </c>
    </row>
    <row r="9958" spans="1:11" x14ac:dyDescent="0.25">
      <c r="A9958">
        <v>6333</v>
      </c>
      <c r="B9958" t="s">
        <v>5397</v>
      </c>
      <c r="C9958" t="s">
        <v>3995</v>
      </c>
      <c r="D9958" t="s">
        <v>8</v>
      </c>
      <c r="E9958" t="s">
        <v>8</v>
      </c>
      <c r="F9958" t="s">
        <v>8</v>
      </c>
      <c r="G9958">
        <v>4352</v>
      </c>
      <c r="H9958" t="s">
        <v>8</v>
      </c>
      <c r="I9958" t="s">
        <v>8</v>
      </c>
      <c r="J9958" t="s">
        <v>8</v>
      </c>
      <c r="K9958" t="s">
        <v>6766</v>
      </c>
    </row>
    <row r="9959" spans="1:11" x14ac:dyDescent="0.25">
      <c r="A9959">
        <v>6334</v>
      </c>
      <c r="B9959" t="s">
        <v>5398</v>
      </c>
      <c r="C9959" t="s">
        <v>5399</v>
      </c>
      <c r="D9959" t="s">
        <v>778</v>
      </c>
      <c r="E9959" t="s">
        <v>667</v>
      </c>
      <c r="F9959" t="s">
        <v>1233</v>
      </c>
      <c r="G9959">
        <v>4353</v>
      </c>
      <c r="H9959" t="s">
        <v>8</v>
      </c>
      <c r="I9959" t="s">
        <v>8</v>
      </c>
      <c r="J9959" t="s">
        <v>8</v>
      </c>
      <c r="K9959" t="s">
        <v>6766</v>
      </c>
    </row>
    <row r="9960" spans="1:11" x14ac:dyDescent="0.25">
      <c r="A9960">
        <v>6335</v>
      </c>
      <c r="B9960" t="s">
        <v>5400</v>
      </c>
      <c r="C9960" t="s">
        <v>3995</v>
      </c>
      <c r="D9960" t="s">
        <v>8</v>
      </c>
      <c r="E9960" t="s">
        <v>8</v>
      </c>
      <c r="F9960" t="s">
        <v>8</v>
      </c>
      <c r="G9960">
        <v>4354</v>
      </c>
      <c r="H9960" t="s">
        <v>8</v>
      </c>
      <c r="I9960" t="s">
        <v>8</v>
      </c>
      <c r="J9960" t="s">
        <v>8</v>
      </c>
      <c r="K9960" t="s">
        <v>6766</v>
      </c>
    </row>
    <row r="9961" spans="1:11" x14ac:dyDescent="0.25">
      <c r="A9961">
        <v>6336</v>
      </c>
      <c r="B9961" t="s">
        <v>5401</v>
      </c>
      <c r="C9961" t="s">
        <v>3995</v>
      </c>
      <c r="D9961" t="s">
        <v>8</v>
      </c>
      <c r="E9961" t="s">
        <v>8</v>
      </c>
      <c r="F9961" t="s">
        <v>8</v>
      </c>
      <c r="G9961">
        <v>4355</v>
      </c>
      <c r="H9961" t="s">
        <v>8</v>
      </c>
      <c r="I9961" t="s">
        <v>8</v>
      </c>
      <c r="J9961" t="s">
        <v>8</v>
      </c>
      <c r="K9961" t="s">
        <v>6766</v>
      </c>
    </row>
    <row r="9962" spans="1:11" x14ac:dyDescent="0.25">
      <c r="A9962">
        <v>6337</v>
      </c>
      <c r="B9962" t="s">
        <v>5402</v>
      </c>
      <c r="C9962" t="s">
        <v>5403</v>
      </c>
      <c r="D9962" t="s">
        <v>5404</v>
      </c>
      <c r="E9962" t="s">
        <v>34</v>
      </c>
      <c r="F9962" t="s">
        <v>5405</v>
      </c>
      <c r="G9962">
        <v>4356</v>
      </c>
      <c r="H9962" t="s">
        <v>8</v>
      </c>
      <c r="I9962" t="s">
        <v>8</v>
      </c>
      <c r="J9962" t="s">
        <v>8</v>
      </c>
      <c r="K9962" t="s">
        <v>6766</v>
      </c>
    </row>
    <row r="9963" spans="1:11" x14ac:dyDescent="0.25">
      <c r="A9963">
        <v>6338</v>
      </c>
      <c r="B9963" t="s">
        <v>5406</v>
      </c>
      <c r="C9963" t="s">
        <v>5407</v>
      </c>
      <c r="D9963" t="s">
        <v>1628</v>
      </c>
      <c r="E9963" t="s">
        <v>1671</v>
      </c>
      <c r="F9963" t="s">
        <v>5408</v>
      </c>
      <c r="G9963">
        <v>4357</v>
      </c>
      <c r="H9963" t="s">
        <v>8</v>
      </c>
      <c r="I9963" t="s">
        <v>8</v>
      </c>
      <c r="J9963" t="s">
        <v>8</v>
      </c>
      <c r="K9963" t="s">
        <v>6766</v>
      </c>
    </row>
    <row r="9964" spans="1:11" x14ac:dyDescent="0.25">
      <c r="A9964">
        <v>6339</v>
      </c>
      <c r="B9964" t="s">
        <v>5409</v>
      </c>
      <c r="C9964" t="s">
        <v>5410</v>
      </c>
      <c r="D9964" t="s">
        <v>260</v>
      </c>
      <c r="E9964" t="s">
        <v>10</v>
      </c>
      <c r="F9964" t="s">
        <v>261</v>
      </c>
      <c r="G9964">
        <v>4358</v>
      </c>
      <c r="H9964" t="s">
        <v>8</v>
      </c>
      <c r="I9964" t="s">
        <v>8</v>
      </c>
      <c r="J9964" t="s">
        <v>8</v>
      </c>
      <c r="K9964" t="s">
        <v>6766</v>
      </c>
    </row>
    <row r="9965" spans="1:11" x14ac:dyDescent="0.25">
      <c r="A9965">
        <v>6339</v>
      </c>
      <c r="B9965" t="s">
        <v>5409</v>
      </c>
      <c r="C9965" t="s">
        <v>5410</v>
      </c>
      <c r="D9965" t="s">
        <v>260</v>
      </c>
      <c r="E9965" t="s">
        <v>10</v>
      </c>
      <c r="F9965" t="s">
        <v>261</v>
      </c>
      <c r="G9965">
        <v>4358</v>
      </c>
      <c r="H9965" t="s">
        <v>8</v>
      </c>
      <c r="I9965" t="s">
        <v>8</v>
      </c>
      <c r="J9965" t="s">
        <v>8</v>
      </c>
      <c r="K9965" t="s">
        <v>6766</v>
      </c>
    </row>
    <row r="9966" spans="1:11" x14ac:dyDescent="0.25">
      <c r="A9966">
        <v>6340</v>
      </c>
      <c r="B9966" t="s">
        <v>5411</v>
      </c>
      <c r="C9966" t="s">
        <v>5412</v>
      </c>
      <c r="D9966" t="s">
        <v>9</v>
      </c>
      <c r="E9966" t="s">
        <v>10</v>
      </c>
      <c r="F9966" t="s">
        <v>219</v>
      </c>
      <c r="G9966">
        <v>4359</v>
      </c>
      <c r="H9966" t="s">
        <v>8</v>
      </c>
      <c r="I9966" t="s">
        <v>8</v>
      </c>
      <c r="J9966" t="s">
        <v>8</v>
      </c>
      <c r="K9966" t="s">
        <v>6766</v>
      </c>
    </row>
    <row r="9967" spans="1:11" x14ac:dyDescent="0.25">
      <c r="A9967">
        <v>6341</v>
      </c>
      <c r="B9967" t="s">
        <v>5413</v>
      </c>
      <c r="C9967" t="s">
        <v>5414</v>
      </c>
      <c r="D9967" t="s">
        <v>9</v>
      </c>
      <c r="E9967" t="s">
        <v>10</v>
      </c>
      <c r="F9967" t="s">
        <v>128</v>
      </c>
      <c r="G9967">
        <v>4360</v>
      </c>
      <c r="H9967" t="s">
        <v>8</v>
      </c>
      <c r="I9967" t="s">
        <v>8</v>
      </c>
      <c r="J9967" t="s">
        <v>8</v>
      </c>
      <c r="K9967" t="s">
        <v>6766</v>
      </c>
    </row>
    <row r="9968" spans="1:11" x14ac:dyDescent="0.25">
      <c r="A9968">
        <v>6342</v>
      </c>
      <c r="B9968" t="s">
        <v>5415</v>
      </c>
      <c r="C9968" t="s">
        <v>5416</v>
      </c>
      <c r="D9968" t="s">
        <v>5417</v>
      </c>
      <c r="E9968" t="s">
        <v>34</v>
      </c>
      <c r="F9968" t="s">
        <v>5418</v>
      </c>
      <c r="G9968">
        <v>4361</v>
      </c>
      <c r="H9968" t="s">
        <v>8</v>
      </c>
      <c r="I9968" t="s">
        <v>8</v>
      </c>
      <c r="J9968" t="s">
        <v>8</v>
      </c>
      <c r="K9968" t="s">
        <v>6766</v>
      </c>
    </row>
    <row r="9969" spans="1:11" x14ac:dyDescent="0.25">
      <c r="A9969">
        <v>6342</v>
      </c>
      <c r="B9969" t="s">
        <v>5415</v>
      </c>
      <c r="C9969" t="s">
        <v>5416</v>
      </c>
      <c r="D9969" t="s">
        <v>5417</v>
      </c>
      <c r="E9969" t="s">
        <v>34</v>
      </c>
      <c r="F9969" t="s">
        <v>5418</v>
      </c>
      <c r="G9969">
        <v>4361</v>
      </c>
      <c r="H9969" t="s">
        <v>8</v>
      </c>
      <c r="I9969" t="s">
        <v>8</v>
      </c>
      <c r="J9969" t="s">
        <v>8</v>
      </c>
      <c r="K9969" t="s">
        <v>6766</v>
      </c>
    </row>
    <row r="9970" spans="1:11" x14ac:dyDescent="0.25">
      <c r="A9970">
        <v>6343</v>
      </c>
      <c r="B9970" t="s">
        <v>5419</v>
      </c>
      <c r="C9970" t="s">
        <v>5420</v>
      </c>
      <c r="D9970" t="s">
        <v>518</v>
      </c>
      <c r="E9970" t="s">
        <v>10</v>
      </c>
      <c r="F9970" t="s">
        <v>519</v>
      </c>
      <c r="G9970">
        <v>4362</v>
      </c>
      <c r="H9970" t="s">
        <v>8</v>
      </c>
      <c r="I9970" t="s">
        <v>8</v>
      </c>
      <c r="J9970" t="s">
        <v>8</v>
      </c>
      <c r="K9970" t="s">
        <v>6766</v>
      </c>
    </row>
    <row r="9971" spans="1:11" x14ac:dyDescent="0.25">
      <c r="A9971">
        <v>6344</v>
      </c>
      <c r="B9971" t="s">
        <v>5421</v>
      </c>
      <c r="C9971" t="s">
        <v>5422</v>
      </c>
      <c r="D9971" t="s">
        <v>414</v>
      </c>
      <c r="E9971" t="s">
        <v>551</v>
      </c>
      <c r="F9971" t="s">
        <v>5423</v>
      </c>
      <c r="G9971">
        <v>4363</v>
      </c>
      <c r="H9971" t="s">
        <v>8</v>
      </c>
      <c r="I9971" t="s">
        <v>8</v>
      </c>
      <c r="J9971" t="s">
        <v>8</v>
      </c>
      <c r="K9971" t="s">
        <v>6766</v>
      </c>
    </row>
    <row r="9972" spans="1:11" x14ac:dyDescent="0.25">
      <c r="A9972">
        <v>6345</v>
      </c>
      <c r="B9972" t="s">
        <v>5424</v>
      </c>
      <c r="C9972" t="s">
        <v>5425</v>
      </c>
      <c r="D9972" t="s">
        <v>27</v>
      </c>
      <c r="E9972" t="s">
        <v>10</v>
      </c>
      <c r="F9972" t="s">
        <v>28</v>
      </c>
      <c r="G9972">
        <v>4364</v>
      </c>
      <c r="H9972" t="s">
        <v>8</v>
      </c>
      <c r="I9972" t="s">
        <v>8</v>
      </c>
      <c r="J9972" t="s">
        <v>8</v>
      </c>
      <c r="K9972" t="s">
        <v>6766</v>
      </c>
    </row>
    <row r="9973" spans="1:11" x14ac:dyDescent="0.25">
      <c r="A9973">
        <v>6346</v>
      </c>
      <c r="B9973" t="s">
        <v>5426</v>
      </c>
      <c r="C9973" t="s">
        <v>4023</v>
      </c>
      <c r="D9973" t="s">
        <v>8</v>
      </c>
      <c r="E9973" t="s">
        <v>8</v>
      </c>
      <c r="F9973" t="s">
        <v>8</v>
      </c>
      <c r="G9973">
        <v>4365</v>
      </c>
      <c r="H9973" t="s">
        <v>8</v>
      </c>
      <c r="I9973" t="s">
        <v>8</v>
      </c>
      <c r="J9973" t="s">
        <v>8</v>
      </c>
      <c r="K9973" t="s">
        <v>6766</v>
      </c>
    </row>
    <row r="9974" spans="1:11" x14ac:dyDescent="0.25">
      <c r="A9974">
        <v>6347</v>
      </c>
      <c r="B9974" t="s">
        <v>5427</v>
      </c>
      <c r="C9974" t="s">
        <v>5428</v>
      </c>
      <c r="D9974" t="s">
        <v>9</v>
      </c>
      <c r="E9974" t="s">
        <v>10</v>
      </c>
      <c r="F9974" t="s">
        <v>261</v>
      </c>
      <c r="G9974">
        <v>4366</v>
      </c>
      <c r="H9974" t="s">
        <v>8</v>
      </c>
      <c r="I9974" t="s">
        <v>8</v>
      </c>
      <c r="J9974" t="s">
        <v>8</v>
      </c>
      <c r="K9974" t="s">
        <v>6766</v>
      </c>
    </row>
    <row r="9975" spans="1:11" x14ac:dyDescent="0.25">
      <c r="A9975">
        <v>6348</v>
      </c>
      <c r="B9975" t="s">
        <v>5429</v>
      </c>
      <c r="C9975" t="s">
        <v>5430</v>
      </c>
      <c r="D9975" t="s">
        <v>156</v>
      </c>
      <c r="E9975" t="s">
        <v>125</v>
      </c>
      <c r="F9975" t="s">
        <v>5431</v>
      </c>
      <c r="G9975">
        <v>4367</v>
      </c>
      <c r="H9975" t="s">
        <v>8</v>
      </c>
      <c r="I9975" t="s">
        <v>8</v>
      </c>
      <c r="J9975" t="s">
        <v>8</v>
      </c>
      <c r="K9975" t="s">
        <v>6766</v>
      </c>
    </row>
    <row r="9976" spans="1:11" x14ac:dyDescent="0.25">
      <c r="A9976">
        <v>6349</v>
      </c>
      <c r="B9976" t="s">
        <v>5432</v>
      </c>
      <c r="C9976" t="s">
        <v>3522</v>
      </c>
      <c r="D9976" t="s">
        <v>8</v>
      </c>
      <c r="E9976" t="s">
        <v>8</v>
      </c>
      <c r="F9976" t="s">
        <v>8</v>
      </c>
      <c r="G9976">
        <v>4368</v>
      </c>
      <c r="H9976" t="s">
        <v>8</v>
      </c>
      <c r="I9976" t="s">
        <v>8</v>
      </c>
      <c r="J9976" t="s">
        <v>8</v>
      </c>
      <c r="K9976" t="s">
        <v>6766</v>
      </c>
    </row>
    <row r="9977" spans="1:11" x14ac:dyDescent="0.25">
      <c r="A9977">
        <v>6350</v>
      </c>
      <c r="B9977" t="s">
        <v>5433</v>
      </c>
      <c r="C9977" t="s">
        <v>5434</v>
      </c>
      <c r="D9977" t="s">
        <v>9</v>
      </c>
      <c r="E9977" t="s">
        <v>10</v>
      </c>
      <c r="F9977" t="s">
        <v>487</v>
      </c>
      <c r="G9977">
        <v>4369</v>
      </c>
      <c r="H9977" t="s">
        <v>8</v>
      </c>
      <c r="I9977" t="s">
        <v>8</v>
      </c>
      <c r="J9977" t="s">
        <v>8</v>
      </c>
      <c r="K9977" t="s">
        <v>6766</v>
      </c>
    </row>
    <row r="9978" spans="1:11" x14ac:dyDescent="0.25">
      <c r="A9978">
        <v>6350</v>
      </c>
      <c r="B9978" t="s">
        <v>5433</v>
      </c>
      <c r="C9978" t="s">
        <v>5434</v>
      </c>
      <c r="D9978" t="s">
        <v>9</v>
      </c>
      <c r="E9978" t="s">
        <v>10</v>
      </c>
      <c r="F9978" t="s">
        <v>487</v>
      </c>
      <c r="G9978">
        <v>4369</v>
      </c>
      <c r="H9978" t="s">
        <v>8</v>
      </c>
      <c r="I9978" t="s">
        <v>8</v>
      </c>
      <c r="J9978" t="s">
        <v>8</v>
      </c>
      <c r="K9978" t="s">
        <v>6766</v>
      </c>
    </row>
    <row r="9979" spans="1:11" x14ac:dyDescent="0.25">
      <c r="A9979">
        <v>6350</v>
      </c>
      <c r="B9979" t="s">
        <v>5433</v>
      </c>
      <c r="C9979" t="s">
        <v>5434</v>
      </c>
      <c r="D9979" t="s">
        <v>9</v>
      </c>
      <c r="E9979" t="s">
        <v>10</v>
      </c>
      <c r="F9979" t="s">
        <v>487</v>
      </c>
      <c r="G9979">
        <v>4369</v>
      </c>
      <c r="H9979" t="s">
        <v>8</v>
      </c>
      <c r="I9979" t="s">
        <v>8</v>
      </c>
      <c r="J9979" t="s">
        <v>8</v>
      </c>
      <c r="K9979" t="s">
        <v>6766</v>
      </c>
    </row>
    <row r="9980" spans="1:11" x14ac:dyDescent="0.25">
      <c r="A9980">
        <v>6350</v>
      </c>
      <c r="B9980" t="s">
        <v>5433</v>
      </c>
      <c r="C9980" t="s">
        <v>5434</v>
      </c>
      <c r="D9980" t="s">
        <v>9</v>
      </c>
      <c r="E9980" t="s">
        <v>10</v>
      </c>
      <c r="F9980" t="s">
        <v>487</v>
      </c>
      <c r="G9980">
        <v>4369</v>
      </c>
      <c r="H9980" t="s">
        <v>8</v>
      </c>
      <c r="I9980" t="s">
        <v>8</v>
      </c>
      <c r="J9980" t="s">
        <v>8</v>
      </c>
      <c r="K9980" t="s">
        <v>6766</v>
      </c>
    </row>
    <row r="9981" spans="1:11" x14ac:dyDescent="0.25">
      <c r="A9981">
        <v>6350</v>
      </c>
      <c r="B9981" t="s">
        <v>5433</v>
      </c>
      <c r="C9981" t="s">
        <v>5434</v>
      </c>
      <c r="D9981" t="s">
        <v>9</v>
      </c>
      <c r="E9981" t="s">
        <v>10</v>
      </c>
      <c r="F9981" t="s">
        <v>487</v>
      </c>
      <c r="G9981">
        <v>4369</v>
      </c>
      <c r="H9981" t="s">
        <v>8</v>
      </c>
      <c r="I9981" t="s">
        <v>8</v>
      </c>
      <c r="J9981" t="s">
        <v>8</v>
      </c>
      <c r="K9981" t="s">
        <v>6766</v>
      </c>
    </row>
    <row r="9982" spans="1:11" x14ac:dyDescent="0.25">
      <c r="A9982">
        <v>6352</v>
      </c>
      <c r="B9982" t="s">
        <v>5439</v>
      </c>
      <c r="C9982" t="s">
        <v>3499</v>
      </c>
      <c r="D9982" t="s">
        <v>8</v>
      </c>
      <c r="E9982" t="s">
        <v>8</v>
      </c>
      <c r="F9982" t="s">
        <v>8</v>
      </c>
      <c r="G9982">
        <v>4371</v>
      </c>
      <c r="H9982" t="s">
        <v>8</v>
      </c>
      <c r="I9982" t="s">
        <v>8</v>
      </c>
      <c r="J9982" t="s">
        <v>8</v>
      </c>
      <c r="K9982" t="s">
        <v>6766</v>
      </c>
    </row>
    <row r="9983" spans="1:11" x14ac:dyDescent="0.25">
      <c r="A9983">
        <v>6353</v>
      </c>
      <c r="B9983" t="s">
        <v>5440</v>
      </c>
      <c r="C9983" t="s">
        <v>3510</v>
      </c>
      <c r="D9983" t="s">
        <v>8</v>
      </c>
      <c r="E9983" t="s">
        <v>8</v>
      </c>
      <c r="F9983" t="s">
        <v>8</v>
      </c>
      <c r="G9983">
        <v>4372</v>
      </c>
      <c r="H9983" t="s">
        <v>8</v>
      </c>
      <c r="I9983" t="s">
        <v>8</v>
      </c>
      <c r="J9983" t="s">
        <v>8</v>
      </c>
      <c r="K9983" t="s">
        <v>6766</v>
      </c>
    </row>
    <row r="9984" spans="1:11" x14ac:dyDescent="0.25">
      <c r="A9984">
        <v>6354</v>
      </c>
      <c r="B9984" t="s">
        <v>5441</v>
      </c>
      <c r="C9984" t="s">
        <v>3510</v>
      </c>
      <c r="D9984" t="s">
        <v>8</v>
      </c>
      <c r="E9984" t="s">
        <v>8</v>
      </c>
      <c r="F9984" t="s">
        <v>8</v>
      </c>
      <c r="G9984">
        <v>4373</v>
      </c>
      <c r="H9984" t="s">
        <v>8</v>
      </c>
      <c r="I9984" t="s">
        <v>8</v>
      </c>
      <c r="J9984" t="s">
        <v>8</v>
      </c>
      <c r="K9984" t="s">
        <v>6766</v>
      </c>
    </row>
    <row r="9985" spans="1:11" x14ac:dyDescent="0.25">
      <c r="A9985">
        <v>6355</v>
      </c>
      <c r="B9985" t="s">
        <v>5442</v>
      </c>
      <c r="C9985" t="s">
        <v>3510</v>
      </c>
      <c r="D9985" t="s">
        <v>8</v>
      </c>
      <c r="E9985" t="s">
        <v>8</v>
      </c>
      <c r="F9985" t="s">
        <v>8</v>
      </c>
      <c r="G9985">
        <v>4374</v>
      </c>
      <c r="H9985" t="s">
        <v>8</v>
      </c>
      <c r="I9985" t="s">
        <v>8</v>
      </c>
      <c r="J9985" t="s">
        <v>8</v>
      </c>
      <c r="K9985" t="s">
        <v>6766</v>
      </c>
    </row>
    <row r="9986" spans="1:11" x14ac:dyDescent="0.25">
      <c r="A9986">
        <v>6356</v>
      </c>
      <c r="B9986" t="s">
        <v>5443</v>
      </c>
      <c r="C9986" t="s">
        <v>3510</v>
      </c>
      <c r="D9986" t="s">
        <v>8</v>
      </c>
      <c r="E9986" t="s">
        <v>8</v>
      </c>
      <c r="F9986" t="s">
        <v>8</v>
      </c>
      <c r="G9986">
        <v>4375</v>
      </c>
      <c r="H9986" t="s">
        <v>8</v>
      </c>
      <c r="I9986" t="s">
        <v>8</v>
      </c>
      <c r="J9986" t="s">
        <v>8</v>
      </c>
      <c r="K9986" t="s">
        <v>6766</v>
      </c>
    </row>
    <row r="9987" spans="1:11" x14ac:dyDescent="0.25">
      <c r="A9987">
        <v>6357</v>
      </c>
      <c r="B9987" t="s">
        <v>5444</v>
      </c>
      <c r="C9987" t="s">
        <v>3510</v>
      </c>
      <c r="D9987" t="s">
        <v>8</v>
      </c>
      <c r="E9987" t="s">
        <v>8</v>
      </c>
      <c r="F9987" t="s">
        <v>8</v>
      </c>
      <c r="G9987">
        <v>4376</v>
      </c>
      <c r="H9987" t="s">
        <v>8</v>
      </c>
      <c r="I9987" t="s">
        <v>8</v>
      </c>
      <c r="J9987" t="s">
        <v>8</v>
      </c>
      <c r="K9987" t="s">
        <v>6766</v>
      </c>
    </row>
    <row r="9988" spans="1:11" x14ac:dyDescent="0.25">
      <c r="A9988">
        <v>6358</v>
      </c>
      <c r="B9988" t="s">
        <v>5445</v>
      </c>
      <c r="C9988" t="s">
        <v>3510</v>
      </c>
      <c r="D9988" t="s">
        <v>8</v>
      </c>
      <c r="E9988" t="s">
        <v>8</v>
      </c>
      <c r="F9988" t="s">
        <v>8</v>
      </c>
      <c r="G9988">
        <v>4377</v>
      </c>
      <c r="H9988" t="s">
        <v>8</v>
      </c>
      <c r="I9988" t="s">
        <v>8</v>
      </c>
      <c r="J9988" t="s">
        <v>8</v>
      </c>
      <c r="K9988" t="s">
        <v>6766</v>
      </c>
    </row>
    <row r="9989" spans="1:11" x14ac:dyDescent="0.25">
      <c r="A9989">
        <v>6359</v>
      </c>
      <c r="B9989" t="s">
        <v>5446</v>
      </c>
      <c r="C9989" t="s">
        <v>3499</v>
      </c>
      <c r="D9989" t="s">
        <v>8</v>
      </c>
      <c r="E9989" t="s">
        <v>8</v>
      </c>
      <c r="F9989" t="s">
        <v>8</v>
      </c>
      <c r="G9989">
        <v>4378</v>
      </c>
      <c r="H9989" t="s">
        <v>8</v>
      </c>
      <c r="I9989" t="s">
        <v>8</v>
      </c>
      <c r="J9989" t="s">
        <v>8</v>
      </c>
      <c r="K9989" t="s">
        <v>6766</v>
      </c>
    </row>
    <row r="9990" spans="1:11" x14ac:dyDescent="0.25">
      <c r="A9990">
        <v>6360</v>
      </c>
      <c r="B9990" t="s">
        <v>5447</v>
      </c>
      <c r="C9990" t="s">
        <v>5448</v>
      </c>
      <c r="D9990" t="s">
        <v>27</v>
      </c>
      <c r="E9990" t="s">
        <v>10</v>
      </c>
      <c r="F9990" t="s">
        <v>153</v>
      </c>
      <c r="G9990">
        <v>4379</v>
      </c>
      <c r="H9990" t="s">
        <v>8</v>
      </c>
      <c r="I9990" t="s">
        <v>8</v>
      </c>
      <c r="J9990" t="s">
        <v>8</v>
      </c>
      <c r="K9990" t="s">
        <v>6766</v>
      </c>
    </row>
    <row r="9991" spans="1:11" x14ac:dyDescent="0.25">
      <c r="A9991">
        <v>6361</v>
      </c>
      <c r="B9991" t="s">
        <v>5449</v>
      </c>
      <c r="C9991" t="s">
        <v>5450</v>
      </c>
      <c r="D9991" t="s">
        <v>129</v>
      </c>
      <c r="E9991" t="s">
        <v>130</v>
      </c>
      <c r="F9991" t="s">
        <v>131</v>
      </c>
      <c r="G9991">
        <v>4380</v>
      </c>
      <c r="H9991" t="s">
        <v>8</v>
      </c>
      <c r="I9991" t="s">
        <v>8</v>
      </c>
      <c r="J9991" t="s">
        <v>8</v>
      </c>
      <c r="K9991" t="s">
        <v>6766</v>
      </c>
    </row>
    <row r="9992" spans="1:11" x14ac:dyDescent="0.25">
      <c r="A9992">
        <v>6362</v>
      </c>
      <c r="B9992" t="s">
        <v>5451</v>
      </c>
      <c r="C9992" t="s">
        <v>1886</v>
      </c>
      <c r="D9992" t="s">
        <v>27</v>
      </c>
      <c r="E9992" t="s">
        <v>10</v>
      </c>
      <c r="F9992" t="s">
        <v>283</v>
      </c>
      <c r="G9992">
        <v>4381</v>
      </c>
      <c r="H9992" t="s">
        <v>8</v>
      </c>
      <c r="I9992" t="s">
        <v>8</v>
      </c>
      <c r="J9992" t="s">
        <v>8</v>
      </c>
      <c r="K9992" t="s">
        <v>6766</v>
      </c>
    </row>
    <row r="9993" spans="1:11" x14ac:dyDescent="0.25">
      <c r="A9993">
        <v>6362</v>
      </c>
      <c r="B9993" t="s">
        <v>5451</v>
      </c>
      <c r="C9993" t="s">
        <v>1886</v>
      </c>
      <c r="D9993" t="s">
        <v>27</v>
      </c>
      <c r="E9993" t="s">
        <v>10</v>
      </c>
      <c r="F9993" t="s">
        <v>283</v>
      </c>
      <c r="G9993">
        <v>4381</v>
      </c>
      <c r="H9993" t="s">
        <v>8</v>
      </c>
      <c r="I9993" t="s">
        <v>8</v>
      </c>
      <c r="J9993" t="s">
        <v>8</v>
      </c>
      <c r="K9993" t="s">
        <v>6766</v>
      </c>
    </row>
    <row r="9994" spans="1:11" x14ac:dyDescent="0.25">
      <c r="A9994">
        <v>6362</v>
      </c>
      <c r="B9994" t="s">
        <v>5451</v>
      </c>
      <c r="C9994" t="s">
        <v>1886</v>
      </c>
      <c r="D9994" t="s">
        <v>27</v>
      </c>
      <c r="E9994" t="s">
        <v>10</v>
      </c>
      <c r="F9994" t="s">
        <v>283</v>
      </c>
      <c r="G9994">
        <v>4381</v>
      </c>
      <c r="H9994" t="s">
        <v>8</v>
      </c>
      <c r="I9994" t="s">
        <v>8</v>
      </c>
      <c r="J9994" t="s">
        <v>8</v>
      </c>
      <c r="K9994" t="s">
        <v>6766</v>
      </c>
    </row>
    <row r="9995" spans="1:11" x14ac:dyDescent="0.25">
      <c r="A9995">
        <v>6362</v>
      </c>
      <c r="B9995" t="s">
        <v>5451</v>
      </c>
      <c r="C9995" t="s">
        <v>1886</v>
      </c>
      <c r="D9995" t="s">
        <v>27</v>
      </c>
      <c r="E9995" t="s">
        <v>10</v>
      </c>
      <c r="F9995" t="s">
        <v>283</v>
      </c>
      <c r="G9995">
        <v>4381</v>
      </c>
      <c r="H9995" t="s">
        <v>8</v>
      </c>
      <c r="I9995" t="s">
        <v>8</v>
      </c>
      <c r="J9995" t="s">
        <v>8</v>
      </c>
      <c r="K9995" t="s">
        <v>6766</v>
      </c>
    </row>
    <row r="9996" spans="1:11" x14ac:dyDescent="0.25">
      <c r="A9996">
        <v>6363</v>
      </c>
      <c r="B9996" t="s">
        <v>5452</v>
      </c>
      <c r="C9996" t="s">
        <v>5453</v>
      </c>
      <c r="D9996" t="s">
        <v>503</v>
      </c>
      <c r="E9996" t="s">
        <v>10</v>
      </c>
      <c r="F9996" t="s">
        <v>504</v>
      </c>
      <c r="G9996">
        <v>4382</v>
      </c>
      <c r="H9996" t="s">
        <v>8</v>
      </c>
      <c r="I9996" t="s">
        <v>8</v>
      </c>
      <c r="J9996" t="s">
        <v>8</v>
      </c>
      <c r="K9996" t="s">
        <v>6766</v>
      </c>
    </row>
    <row r="9997" spans="1:11" x14ac:dyDescent="0.25">
      <c r="A9997">
        <v>6364</v>
      </c>
      <c r="B9997" t="s">
        <v>11803</v>
      </c>
      <c r="C9997" t="s">
        <v>5454</v>
      </c>
      <c r="D9997" t="s">
        <v>146</v>
      </c>
      <c r="E9997" t="s">
        <v>75</v>
      </c>
      <c r="F9997" t="s">
        <v>5455</v>
      </c>
      <c r="G9997">
        <v>4383</v>
      </c>
      <c r="H9997" t="s">
        <v>8</v>
      </c>
      <c r="I9997" t="s">
        <v>8</v>
      </c>
      <c r="J9997" t="s">
        <v>8</v>
      </c>
      <c r="K9997" t="s">
        <v>6766</v>
      </c>
    </row>
    <row r="9998" spans="1:11" x14ac:dyDescent="0.25">
      <c r="A9998">
        <v>6365</v>
      </c>
      <c r="B9998" t="s">
        <v>5456</v>
      </c>
      <c r="C9998" t="s">
        <v>7387</v>
      </c>
      <c r="D9998" t="s">
        <v>232</v>
      </c>
      <c r="E9998" t="s">
        <v>10</v>
      </c>
      <c r="F9998" t="s">
        <v>28</v>
      </c>
      <c r="G9998">
        <v>4384</v>
      </c>
      <c r="H9998" t="s">
        <v>8</v>
      </c>
      <c r="I9998" t="s">
        <v>8</v>
      </c>
      <c r="J9998" t="s">
        <v>8</v>
      </c>
      <c r="K9998" t="s">
        <v>6766</v>
      </c>
    </row>
    <row r="9999" spans="1:11" x14ac:dyDescent="0.25">
      <c r="A9999">
        <v>6366</v>
      </c>
      <c r="B9999" t="s">
        <v>5463</v>
      </c>
      <c r="C9999" t="s">
        <v>5464</v>
      </c>
      <c r="D9999" t="s">
        <v>27</v>
      </c>
      <c r="E9999" t="s">
        <v>10</v>
      </c>
      <c r="F9999" t="s">
        <v>29</v>
      </c>
      <c r="G9999">
        <v>4385</v>
      </c>
      <c r="H9999" t="s">
        <v>8</v>
      </c>
      <c r="I9999" t="s">
        <v>8</v>
      </c>
      <c r="J9999" t="s">
        <v>8</v>
      </c>
      <c r="K9999" t="s">
        <v>6766</v>
      </c>
    </row>
    <row r="10000" spans="1:11" x14ac:dyDescent="0.25">
      <c r="A10000">
        <v>6367</v>
      </c>
      <c r="B10000" t="s">
        <v>5465</v>
      </c>
      <c r="C10000" t="s">
        <v>5466</v>
      </c>
      <c r="D10000" t="s">
        <v>9</v>
      </c>
      <c r="E10000" t="s">
        <v>10</v>
      </c>
      <c r="F10000" t="s">
        <v>305</v>
      </c>
      <c r="G10000">
        <v>4386</v>
      </c>
      <c r="H10000" t="s">
        <v>8</v>
      </c>
      <c r="I10000" t="s">
        <v>8</v>
      </c>
      <c r="J10000" t="s">
        <v>8</v>
      </c>
      <c r="K10000" t="s">
        <v>6766</v>
      </c>
    </row>
    <row r="10001" spans="1:11" x14ac:dyDescent="0.25">
      <c r="A10001">
        <v>6368</v>
      </c>
      <c r="B10001" t="s">
        <v>5467</v>
      </c>
      <c r="C10001" t="s">
        <v>2508</v>
      </c>
      <c r="D10001" t="s">
        <v>27</v>
      </c>
      <c r="E10001" t="s">
        <v>10</v>
      </c>
      <c r="F10001" t="s">
        <v>28</v>
      </c>
      <c r="G10001">
        <v>4387</v>
      </c>
      <c r="H10001" t="s">
        <v>8</v>
      </c>
      <c r="I10001" t="s">
        <v>8</v>
      </c>
      <c r="J10001" t="s">
        <v>8</v>
      </c>
      <c r="K10001" t="s">
        <v>6766</v>
      </c>
    </row>
    <row r="10002" spans="1:11" x14ac:dyDescent="0.25">
      <c r="A10002">
        <v>6368</v>
      </c>
      <c r="B10002" t="s">
        <v>5467</v>
      </c>
      <c r="C10002" t="s">
        <v>2508</v>
      </c>
      <c r="D10002" t="s">
        <v>27</v>
      </c>
      <c r="E10002" t="s">
        <v>10</v>
      </c>
      <c r="F10002" t="s">
        <v>28</v>
      </c>
      <c r="G10002">
        <v>4387</v>
      </c>
      <c r="H10002" t="s">
        <v>8</v>
      </c>
      <c r="I10002" t="s">
        <v>8</v>
      </c>
      <c r="J10002" t="s">
        <v>8</v>
      </c>
      <c r="K10002" t="s">
        <v>6766</v>
      </c>
    </row>
    <row r="10003" spans="1:11" x14ac:dyDescent="0.25">
      <c r="A10003">
        <v>6369</v>
      </c>
      <c r="B10003" t="s">
        <v>5468</v>
      </c>
      <c r="C10003" t="s">
        <v>3522</v>
      </c>
      <c r="D10003" t="s">
        <v>8</v>
      </c>
      <c r="E10003" t="s">
        <v>8</v>
      </c>
      <c r="F10003" t="s">
        <v>8</v>
      </c>
      <c r="G10003">
        <v>4388</v>
      </c>
      <c r="H10003" t="s">
        <v>8</v>
      </c>
      <c r="I10003" t="s">
        <v>8</v>
      </c>
      <c r="J10003" t="s">
        <v>8</v>
      </c>
      <c r="K10003" t="s">
        <v>6766</v>
      </c>
    </row>
    <row r="10004" spans="1:11" x14ac:dyDescent="0.25">
      <c r="A10004">
        <v>6370</v>
      </c>
      <c r="B10004" t="s">
        <v>5469</v>
      </c>
      <c r="C10004" t="s">
        <v>5470</v>
      </c>
      <c r="D10004" t="s">
        <v>5471</v>
      </c>
      <c r="E10004" t="s">
        <v>175</v>
      </c>
      <c r="F10004" t="s">
        <v>5472</v>
      </c>
      <c r="G10004">
        <v>4389</v>
      </c>
      <c r="H10004" t="s">
        <v>8</v>
      </c>
      <c r="I10004" t="s">
        <v>8</v>
      </c>
      <c r="J10004" t="s">
        <v>8</v>
      </c>
      <c r="K10004" t="s">
        <v>6766</v>
      </c>
    </row>
    <row r="10005" spans="1:11" x14ac:dyDescent="0.25">
      <c r="A10005">
        <v>6371</v>
      </c>
      <c r="B10005" t="s">
        <v>5473</v>
      </c>
      <c r="C10005" t="s">
        <v>5474</v>
      </c>
      <c r="D10005" t="s">
        <v>201</v>
      </c>
      <c r="E10005" t="s">
        <v>10</v>
      </c>
      <c r="F10005" t="s">
        <v>202</v>
      </c>
      <c r="G10005">
        <v>4390</v>
      </c>
      <c r="H10005" t="s">
        <v>8</v>
      </c>
      <c r="I10005" t="s">
        <v>8</v>
      </c>
      <c r="J10005" t="s">
        <v>8</v>
      </c>
      <c r="K10005" t="s">
        <v>6766</v>
      </c>
    </row>
    <row r="10006" spans="1:11" x14ac:dyDescent="0.25">
      <c r="A10006">
        <v>6372</v>
      </c>
      <c r="B10006" t="s">
        <v>5475</v>
      </c>
      <c r="C10006" t="s">
        <v>3522</v>
      </c>
      <c r="D10006" t="s">
        <v>8</v>
      </c>
      <c r="E10006" t="s">
        <v>8</v>
      </c>
      <c r="F10006" t="s">
        <v>8</v>
      </c>
      <c r="G10006">
        <v>4391</v>
      </c>
      <c r="H10006" t="s">
        <v>8</v>
      </c>
      <c r="I10006" t="s">
        <v>8</v>
      </c>
      <c r="J10006" t="s">
        <v>8</v>
      </c>
      <c r="K10006" t="s">
        <v>6766</v>
      </c>
    </row>
    <row r="10007" spans="1:11" x14ac:dyDescent="0.25">
      <c r="A10007">
        <v>6373</v>
      </c>
      <c r="B10007" t="s">
        <v>5476</v>
      </c>
      <c r="C10007" t="s">
        <v>5477</v>
      </c>
      <c r="D10007" t="s">
        <v>9</v>
      </c>
      <c r="E10007" t="s">
        <v>10</v>
      </c>
      <c r="F10007" t="s">
        <v>487</v>
      </c>
      <c r="G10007">
        <v>4392</v>
      </c>
      <c r="H10007" t="s">
        <v>8</v>
      </c>
      <c r="I10007" t="s">
        <v>8</v>
      </c>
      <c r="J10007" t="s">
        <v>8</v>
      </c>
      <c r="K10007" t="s">
        <v>6766</v>
      </c>
    </row>
    <row r="10008" spans="1:11" x14ac:dyDescent="0.25">
      <c r="A10008">
        <v>6374</v>
      </c>
      <c r="B10008" t="s">
        <v>12221</v>
      </c>
      <c r="C10008" t="s">
        <v>12222</v>
      </c>
      <c r="D10008" t="s">
        <v>27</v>
      </c>
      <c r="E10008" t="s">
        <v>10</v>
      </c>
      <c r="F10008" t="s">
        <v>153</v>
      </c>
      <c r="G10008">
        <v>4393</v>
      </c>
      <c r="H10008" t="s">
        <v>8</v>
      </c>
      <c r="I10008" t="s">
        <v>8</v>
      </c>
      <c r="J10008" t="s">
        <v>8</v>
      </c>
      <c r="K10008" t="s">
        <v>6766</v>
      </c>
    </row>
    <row r="10009" spans="1:11" x14ac:dyDescent="0.25">
      <c r="A10009">
        <v>6374</v>
      </c>
      <c r="B10009" t="s">
        <v>12221</v>
      </c>
      <c r="C10009" t="s">
        <v>12222</v>
      </c>
      <c r="D10009" t="s">
        <v>27</v>
      </c>
      <c r="E10009" t="s">
        <v>10</v>
      </c>
      <c r="F10009" t="s">
        <v>153</v>
      </c>
      <c r="G10009">
        <v>4393</v>
      </c>
      <c r="H10009" t="s">
        <v>8</v>
      </c>
      <c r="I10009" t="s">
        <v>8</v>
      </c>
      <c r="J10009" t="s">
        <v>8</v>
      </c>
      <c r="K10009" t="s">
        <v>6766</v>
      </c>
    </row>
    <row r="10010" spans="1:11" x14ac:dyDescent="0.25">
      <c r="A10010">
        <v>6374</v>
      </c>
      <c r="B10010" t="s">
        <v>12221</v>
      </c>
      <c r="C10010" t="s">
        <v>12222</v>
      </c>
      <c r="D10010" t="s">
        <v>27</v>
      </c>
      <c r="E10010" t="s">
        <v>10</v>
      </c>
      <c r="F10010" t="s">
        <v>153</v>
      </c>
      <c r="G10010">
        <v>4393</v>
      </c>
      <c r="H10010" t="s">
        <v>8</v>
      </c>
      <c r="I10010" t="s">
        <v>8</v>
      </c>
      <c r="J10010" t="s">
        <v>8</v>
      </c>
      <c r="K10010" t="s">
        <v>6766</v>
      </c>
    </row>
    <row r="10011" spans="1:11" x14ac:dyDescent="0.25">
      <c r="A10011">
        <v>6374</v>
      </c>
      <c r="B10011" t="s">
        <v>12221</v>
      </c>
      <c r="C10011" t="s">
        <v>12222</v>
      </c>
      <c r="D10011" t="s">
        <v>27</v>
      </c>
      <c r="E10011" t="s">
        <v>10</v>
      </c>
      <c r="F10011" t="s">
        <v>153</v>
      </c>
      <c r="G10011">
        <v>4393</v>
      </c>
      <c r="H10011" t="s">
        <v>8</v>
      </c>
      <c r="I10011" t="s">
        <v>8</v>
      </c>
      <c r="J10011" t="s">
        <v>8</v>
      </c>
      <c r="K10011" t="s">
        <v>6766</v>
      </c>
    </row>
    <row r="10012" spans="1:11" x14ac:dyDescent="0.25">
      <c r="A10012">
        <v>6375</v>
      </c>
      <c r="B10012" t="s">
        <v>5478</v>
      </c>
      <c r="C10012" t="s">
        <v>3479</v>
      </c>
      <c r="D10012" t="s">
        <v>8</v>
      </c>
      <c r="E10012" t="s">
        <v>8</v>
      </c>
      <c r="F10012" t="s">
        <v>8</v>
      </c>
      <c r="G10012">
        <v>4394</v>
      </c>
      <c r="H10012" t="s">
        <v>8</v>
      </c>
      <c r="I10012" t="s">
        <v>8</v>
      </c>
      <c r="J10012" t="s">
        <v>8</v>
      </c>
      <c r="K10012" t="s">
        <v>6766</v>
      </c>
    </row>
    <row r="10013" spans="1:11" x14ac:dyDescent="0.25">
      <c r="A10013">
        <v>6376</v>
      </c>
      <c r="B10013" t="s">
        <v>5479</v>
      </c>
      <c r="C10013" t="s">
        <v>3479</v>
      </c>
      <c r="D10013" t="s">
        <v>8</v>
      </c>
      <c r="E10013" t="s">
        <v>8</v>
      </c>
      <c r="F10013" t="s">
        <v>8</v>
      </c>
      <c r="G10013">
        <v>4395</v>
      </c>
      <c r="H10013" t="s">
        <v>8</v>
      </c>
      <c r="I10013" t="s">
        <v>8</v>
      </c>
      <c r="J10013" t="s">
        <v>8</v>
      </c>
      <c r="K10013" t="s">
        <v>6766</v>
      </c>
    </row>
    <row r="10014" spans="1:11" x14ac:dyDescent="0.25">
      <c r="A10014">
        <v>6377</v>
      </c>
      <c r="B10014" t="s">
        <v>5480</v>
      </c>
      <c r="C10014" t="s">
        <v>3479</v>
      </c>
      <c r="D10014" t="s">
        <v>8</v>
      </c>
      <c r="E10014" t="s">
        <v>8</v>
      </c>
      <c r="F10014" t="s">
        <v>8</v>
      </c>
      <c r="G10014">
        <v>4396</v>
      </c>
      <c r="H10014" t="s">
        <v>8</v>
      </c>
      <c r="I10014" t="s">
        <v>8</v>
      </c>
      <c r="J10014" t="s">
        <v>8</v>
      </c>
      <c r="K10014" t="s">
        <v>6766</v>
      </c>
    </row>
    <row r="10015" spans="1:11" x14ac:dyDescent="0.25">
      <c r="A10015">
        <v>6379</v>
      </c>
      <c r="B10015" t="s">
        <v>5481</v>
      </c>
      <c r="C10015" t="s">
        <v>5482</v>
      </c>
      <c r="D10015" t="s">
        <v>171</v>
      </c>
      <c r="E10015" t="s">
        <v>10</v>
      </c>
      <c r="F10015" t="s">
        <v>60</v>
      </c>
      <c r="G10015">
        <v>4398</v>
      </c>
      <c r="H10015" t="s">
        <v>8</v>
      </c>
      <c r="I10015" t="s">
        <v>8</v>
      </c>
      <c r="J10015" t="s">
        <v>8</v>
      </c>
      <c r="K10015" t="s">
        <v>6766</v>
      </c>
    </row>
    <row r="10016" spans="1:11" x14ac:dyDescent="0.25">
      <c r="A10016">
        <v>6380</v>
      </c>
      <c r="B10016" t="s">
        <v>5483</v>
      </c>
      <c r="C10016" t="s">
        <v>5484</v>
      </c>
      <c r="D10016" t="s">
        <v>66</v>
      </c>
      <c r="E10016" t="s">
        <v>52</v>
      </c>
      <c r="F10016" t="s">
        <v>5485</v>
      </c>
      <c r="G10016">
        <v>4399</v>
      </c>
      <c r="H10016" t="s">
        <v>8</v>
      </c>
      <c r="I10016" t="s">
        <v>8</v>
      </c>
      <c r="J10016" t="s">
        <v>8</v>
      </c>
      <c r="K10016" t="s">
        <v>6766</v>
      </c>
    </row>
    <row r="10017" spans="1:11" x14ac:dyDescent="0.25">
      <c r="A10017">
        <v>6381</v>
      </c>
      <c r="B10017" t="s">
        <v>5486</v>
      </c>
      <c r="C10017" t="s">
        <v>5487</v>
      </c>
      <c r="D10017" t="s">
        <v>245</v>
      </c>
      <c r="E10017" t="s">
        <v>10</v>
      </c>
      <c r="F10017" t="s">
        <v>246</v>
      </c>
      <c r="G10017">
        <v>4400</v>
      </c>
      <c r="H10017" t="s">
        <v>8</v>
      </c>
      <c r="I10017" t="s">
        <v>8</v>
      </c>
      <c r="J10017" t="s">
        <v>8</v>
      </c>
      <c r="K10017" t="s">
        <v>6766</v>
      </c>
    </row>
    <row r="10018" spans="1:11" x14ac:dyDescent="0.25">
      <c r="A10018">
        <v>6383</v>
      </c>
      <c r="B10018" t="s">
        <v>5488</v>
      </c>
      <c r="C10018" t="s">
        <v>5489</v>
      </c>
      <c r="D10018" t="s">
        <v>333</v>
      </c>
      <c r="E10018" t="s">
        <v>10</v>
      </c>
      <c r="F10018" t="s">
        <v>376</v>
      </c>
      <c r="G10018">
        <v>4402</v>
      </c>
      <c r="H10018" t="s">
        <v>8</v>
      </c>
      <c r="I10018" t="s">
        <v>8</v>
      </c>
      <c r="J10018" t="s">
        <v>8</v>
      </c>
      <c r="K10018" t="s">
        <v>6766</v>
      </c>
    </row>
    <row r="10019" spans="1:11" x14ac:dyDescent="0.25">
      <c r="A10019">
        <v>6384</v>
      </c>
      <c r="B10019" t="s">
        <v>5490</v>
      </c>
      <c r="C10019" t="s">
        <v>5491</v>
      </c>
      <c r="D10019" t="s">
        <v>232</v>
      </c>
      <c r="E10019" t="s">
        <v>10</v>
      </c>
      <c r="F10019" t="s">
        <v>28</v>
      </c>
      <c r="G10019">
        <v>4403</v>
      </c>
      <c r="H10019" t="s">
        <v>8</v>
      </c>
      <c r="I10019" t="s">
        <v>8</v>
      </c>
      <c r="J10019" t="s">
        <v>8</v>
      </c>
      <c r="K10019" t="s">
        <v>6766</v>
      </c>
    </row>
    <row r="10020" spans="1:11" x14ac:dyDescent="0.25">
      <c r="A10020">
        <v>6385</v>
      </c>
      <c r="B10020" t="s">
        <v>5532</v>
      </c>
      <c r="C10020" t="s">
        <v>5492</v>
      </c>
      <c r="D10020" t="s">
        <v>431</v>
      </c>
      <c r="E10020" t="s">
        <v>10</v>
      </c>
      <c r="F10020" t="s">
        <v>197</v>
      </c>
      <c r="G10020">
        <v>4404</v>
      </c>
      <c r="H10020" t="s">
        <v>8</v>
      </c>
      <c r="I10020" t="s">
        <v>8</v>
      </c>
      <c r="J10020" t="s">
        <v>8</v>
      </c>
      <c r="K10020" t="s">
        <v>6766</v>
      </c>
    </row>
    <row r="10021" spans="1:11" x14ac:dyDescent="0.25">
      <c r="A10021">
        <v>6386</v>
      </c>
      <c r="B10021" t="s">
        <v>5493</v>
      </c>
      <c r="C10021" t="s">
        <v>3499</v>
      </c>
      <c r="D10021" t="s">
        <v>8</v>
      </c>
      <c r="E10021" t="s">
        <v>8</v>
      </c>
      <c r="F10021" t="s">
        <v>8</v>
      </c>
      <c r="G10021">
        <v>4405</v>
      </c>
      <c r="H10021" t="s">
        <v>8</v>
      </c>
      <c r="I10021" t="s">
        <v>8</v>
      </c>
      <c r="J10021" t="s">
        <v>8</v>
      </c>
      <c r="K10021" t="s">
        <v>6766</v>
      </c>
    </row>
    <row r="10022" spans="1:11" x14ac:dyDescent="0.25">
      <c r="A10022">
        <v>6387</v>
      </c>
      <c r="B10022" t="s">
        <v>5494</v>
      </c>
      <c r="C10022" t="s">
        <v>3522</v>
      </c>
      <c r="D10022" t="s">
        <v>8</v>
      </c>
      <c r="E10022" t="s">
        <v>8</v>
      </c>
      <c r="F10022" t="s">
        <v>8</v>
      </c>
      <c r="G10022">
        <v>4406</v>
      </c>
      <c r="H10022" t="s">
        <v>8</v>
      </c>
      <c r="I10022" t="s">
        <v>8</v>
      </c>
      <c r="J10022" t="s">
        <v>8</v>
      </c>
      <c r="K10022" t="s">
        <v>6766</v>
      </c>
    </row>
    <row r="10023" spans="1:11" x14ac:dyDescent="0.25">
      <c r="A10023">
        <v>6388</v>
      </c>
      <c r="B10023" t="s">
        <v>5495</v>
      </c>
      <c r="C10023" t="s">
        <v>5496</v>
      </c>
      <c r="D10023" t="s">
        <v>5497</v>
      </c>
      <c r="E10023" t="s">
        <v>105</v>
      </c>
      <c r="F10023" t="s">
        <v>5498</v>
      </c>
      <c r="G10023">
        <v>4407</v>
      </c>
      <c r="H10023" t="s">
        <v>8</v>
      </c>
      <c r="I10023" t="s">
        <v>8</v>
      </c>
      <c r="J10023" t="s">
        <v>8</v>
      </c>
      <c r="K10023" t="s">
        <v>6766</v>
      </c>
    </row>
    <row r="10024" spans="1:11" x14ac:dyDescent="0.25">
      <c r="A10024">
        <v>6389</v>
      </c>
      <c r="B10024" t="s">
        <v>5499</v>
      </c>
      <c r="C10024" t="s">
        <v>5500</v>
      </c>
      <c r="D10024" t="s">
        <v>161</v>
      </c>
      <c r="E10024" t="s">
        <v>10</v>
      </c>
      <c r="F10024" t="s">
        <v>60</v>
      </c>
      <c r="G10024">
        <v>4408</v>
      </c>
      <c r="H10024" t="s">
        <v>8</v>
      </c>
      <c r="I10024" t="s">
        <v>8</v>
      </c>
      <c r="J10024" t="s">
        <v>8</v>
      </c>
      <c r="K10024" t="s">
        <v>6766</v>
      </c>
    </row>
    <row r="10025" spans="1:11" x14ac:dyDescent="0.25">
      <c r="A10025">
        <v>6390</v>
      </c>
      <c r="B10025" t="s">
        <v>5501</v>
      </c>
      <c r="C10025" t="s">
        <v>5502</v>
      </c>
      <c r="D10025" t="s">
        <v>2795</v>
      </c>
      <c r="E10025" t="s">
        <v>658</v>
      </c>
      <c r="F10025" t="s">
        <v>5459</v>
      </c>
      <c r="G10025">
        <v>4409</v>
      </c>
      <c r="H10025" t="s">
        <v>8</v>
      </c>
      <c r="I10025" t="s">
        <v>8</v>
      </c>
      <c r="J10025" t="s">
        <v>8</v>
      </c>
      <c r="K10025" t="s">
        <v>6766</v>
      </c>
    </row>
    <row r="10026" spans="1:11" x14ac:dyDescent="0.25">
      <c r="A10026">
        <v>6391</v>
      </c>
      <c r="B10026" t="s">
        <v>5503</v>
      </c>
      <c r="C10026" t="s">
        <v>5504</v>
      </c>
      <c r="D10026" t="s">
        <v>27</v>
      </c>
      <c r="E10026" t="s">
        <v>10</v>
      </c>
      <c r="F10026" t="s">
        <v>28</v>
      </c>
      <c r="G10026">
        <v>4410</v>
      </c>
      <c r="H10026" t="s">
        <v>8</v>
      </c>
      <c r="I10026" t="s">
        <v>8</v>
      </c>
      <c r="J10026" t="s">
        <v>8</v>
      </c>
      <c r="K10026" t="s">
        <v>6766</v>
      </c>
    </row>
    <row r="10027" spans="1:11" x14ac:dyDescent="0.25">
      <c r="A10027">
        <v>6392</v>
      </c>
      <c r="B10027" t="s">
        <v>5505</v>
      </c>
      <c r="C10027" t="s">
        <v>5506</v>
      </c>
      <c r="D10027" t="s">
        <v>2513</v>
      </c>
      <c r="E10027" t="s">
        <v>10</v>
      </c>
      <c r="F10027" t="s">
        <v>2514</v>
      </c>
      <c r="G10027">
        <v>4411</v>
      </c>
      <c r="H10027" t="s">
        <v>8</v>
      </c>
      <c r="I10027" t="s">
        <v>8</v>
      </c>
      <c r="J10027" t="s">
        <v>8</v>
      </c>
      <c r="K10027" t="s">
        <v>6766</v>
      </c>
    </row>
    <row r="10028" spans="1:11" x14ac:dyDescent="0.25">
      <c r="A10028">
        <v>6393</v>
      </c>
      <c r="B10028" t="s">
        <v>5507</v>
      </c>
      <c r="C10028" t="s">
        <v>5506</v>
      </c>
      <c r="D10028" t="s">
        <v>2513</v>
      </c>
      <c r="E10028" t="s">
        <v>10</v>
      </c>
      <c r="F10028" t="s">
        <v>2514</v>
      </c>
      <c r="G10028">
        <v>4412</v>
      </c>
      <c r="H10028" t="s">
        <v>8</v>
      </c>
      <c r="I10028" t="s">
        <v>8</v>
      </c>
      <c r="J10028" t="s">
        <v>8</v>
      </c>
      <c r="K10028" t="s">
        <v>6766</v>
      </c>
    </row>
    <row r="10029" spans="1:11" x14ac:dyDescent="0.25">
      <c r="A10029">
        <v>6394</v>
      </c>
      <c r="B10029" t="s">
        <v>5508</v>
      </c>
      <c r="C10029" t="s">
        <v>5509</v>
      </c>
      <c r="D10029" t="s">
        <v>93</v>
      </c>
      <c r="E10029" t="s">
        <v>10</v>
      </c>
      <c r="F10029" t="s">
        <v>197</v>
      </c>
      <c r="G10029">
        <v>4413</v>
      </c>
      <c r="H10029" t="s">
        <v>8</v>
      </c>
      <c r="I10029" t="s">
        <v>8</v>
      </c>
      <c r="J10029" t="s">
        <v>8</v>
      </c>
      <c r="K10029" t="s">
        <v>6766</v>
      </c>
    </row>
    <row r="10030" spans="1:11" x14ac:dyDescent="0.25">
      <c r="A10030">
        <v>6395</v>
      </c>
      <c r="B10030" t="s">
        <v>5510</v>
      </c>
      <c r="C10030" t="s">
        <v>3723</v>
      </c>
      <c r="D10030" t="s">
        <v>8</v>
      </c>
      <c r="E10030" t="s">
        <v>8</v>
      </c>
      <c r="F10030" t="s">
        <v>8</v>
      </c>
      <c r="G10030">
        <v>4414</v>
      </c>
      <c r="H10030" t="s">
        <v>8</v>
      </c>
      <c r="I10030" t="s">
        <v>8</v>
      </c>
      <c r="J10030" t="s">
        <v>8</v>
      </c>
      <c r="K10030" t="s">
        <v>6766</v>
      </c>
    </row>
    <row r="10031" spans="1:11" x14ac:dyDescent="0.25">
      <c r="A10031">
        <v>6396</v>
      </c>
      <c r="B10031" t="s">
        <v>5511</v>
      </c>
      <c r="C10031" t="s">
        <v>5512</v>
      </c>
      <c r="D10031" t="s">
        <v>5513</v>
      </c>
      <c r="E10031" t="s">
        <v>130</v>
      </c>
      <c r="F10031" t="s">
        <v>5514</v>
      </c>
      <c r="G10031">
        <v>4415</v>
      </c>
      <c r="H10031" t="s">
        <v>8</v>
      </c>
      <c r="I10031" t="s">
        <v>8</v>
      </c>
      <c r="J10031" t="s">
        <v>8</v>
      </c>
      <c r="K10031" t="s">
        <v>6766</v>
      </c>
    </row>
    <row r="10032" spans="1:11" x14ac:dyDescent="0.25">
      <c r="A10032">
        <v>6397</v>
      </c>
      <c r="B10032" t="s">
        <v>5515</v>
      </c>
      <c r="C10032" t="s">
        <v>5516</v>
      </c>
      <c r="D10032" t="s">
        <v>476</v>
      </c>
      <c r="E10032" t="s">
        <v>10</v>
      </c>
      <c r="F10032" t="s">
        <v>477</v>
      </c>
      <c r="G10032">
        <v>4416</v>
      </c>
      <c r="H10032" t="s">
        <v>8</v>
      </c>
      <c r="I10032" t="s">
        <v>8</v>
      </c>
      <c r="J10032" t="s">
        <v>8</v>
      </c>
      <c r="K10032" t="s">
        <v>6766</v>
      </c>
    </row>
    <row r="10033" spans="1:11" x14ac:dyDescent="0.25">
      <c r="A10033">
        <v>6397</v>
      </c>
      <c r="B10033" t="s">
        <v>5515</v>
      </c>
      <c r="C10033" t="s">
        <v>5516</v>
      </c>
      <c r="D10033" t="s">
        <v>476</v>
      </c>
      <c r="E10033" t="s">
        <v>10</v>
      </c>
      <c r="F10033" t="s">
        <v>477</v>
      </c>
      <c r="G10033">
        <v>4416</v>
      </c>
      <c r="H10033" t="s">
        <v>8</v>
      </c>
      <c r="I10033" t="s">
        <v>8</v>
      </c>
      <c r="J10033" t="s">
        <v>8</v>
      </c>
      <c r="K10033" t="s">
        <v>6766</v>
      </c>
    </row>
    <row r="10034" spans="1:11" x14ac:dyDescent="0.25">
      <c r="A10034">
        <v>6397</v>
      </c>
      <c r="B10034" t="s">
        <v>5515</v>
      </c>
      <c r="C10034" t="s">
        <v>5516</v>
      </c>
      <c r="D10034" t="s">
        <v>476</v>
      </c>
      <c r="E10034" t="s">
        <v>10</v>
      </c>
      <c r="F10034" t="s">
        <v>477</v>
      </c>
      <c r="G10034">
        <v>4416</v>
      </c>
      <c r="H10034" t="s">
        <v>8</v>
      </c>
      <c r="I10034" t="s">
        <v>8</v>
      </c>
      <c r="J10034" t="s">
        <v>8</v>
      </c>
      <c r="K10034" t="s">
        <v>6766</v>
      </c>
    </row>
    <row r="10035" spans="1:11" x14ac:dyDescent="0.25">
      <c r="A10035">
        <v>6398</v>
      </c>
      <c r="B10035" t="s">
        <v>5517</v>
      </c>
      <c r="C10035" t="s">
        <v>5518</v>
      </c>
      <c r="D10035" t="s">
        <v>787</v>
      </c>
      <c r="E10035" t="s">
        <v>668</v>
      </c>
      <c r="F10035" t="s">
        <v>5519</v>
      </c>
      <c r="G10035">
        <v>4417</v>
      </c>
      <c r="H10035" t="s">
        <v>8</v>
      </c>
      <c r="I10035" t="s">
        <v>8</v>
      </c>
      <c r="J10035" t="s">
        <v>8</v>
      </c>
      <c r="K10035" t="s">
        <v>6766</v>
      </c>
    </row>
    <row r="10036" spans="1:11" x14ac:dyDescent="0.25">
      <c r="A10036">
        <v>6399</v>
      </c>
      <c r="B10036" t="s">
        <v>5520</v>
      </c>
      <c r="C10036" t="s">
        <v>5521</v>
      </c>
      <c r="D10036" t="s">
        <v>27</v>
      </c>
      <c r="E10036" t="s">
        <v>10</v>
      </c>
      <c r="F10036" t="s">
        <v>65</v>
      </c>
      <c r="G10036">
        <v>4418</v>
      </c>
      <c r="H10036" t="s">
        <v>8</v>
      </c>
      <c r="I10036" t="s">
        <v>8</v>
      </c>
      <c r="J10036" t="s">
        <v>8</v>
      </c>
      <c r="K10036" t="s">
        <v>6766</v>
      </c>
    </row>
    <row r="10037" spans="1:11" x14ac:dyDescent="0.25">
      <c r="A10037">
        <v>6400</v>
      </c>
      <c r="B10037" t="s">
        <v>5522</v>
      </c>
      <c r="C10037" t="s">
        <v>5523</v>
      </c>
      <c r="D10037" t="s">
        <v>63</v>
      </c>
      <c r="E10037" t="s">
        <v>10</v>
      </c>
      <c r="F10037" t="s">
        <v>64</v>
      </c>
      <c r="G10037">
        <v>4419</v>
      </c>
      <c r="H10037" t="s">
        <v>8</v>
      </c>
      <c r="I10037" t="s">
        <v>8</v>
      </c>
      <c r="J10037" t="s">
        <v>8</v>
      </c>
      <c r="K10037" t="s">
        <v>6766</v>
      </c>
    </row>
    <row r="10038" spans="1:11" x14ac:dyDescent="0.25">
      <c r="A10038">
        <v>6401</v>
      </c>
      <c r="B10038" t="s">
        <v>5533</v>
      </c>
      <c r="C10038" t="s">
        <v>5534</v>
      </c>
      <c r="D10038" t="s">
        <v>18</v>
      </c>
      <c r="E10038" t="s">
        <v>10</v>
      </c>
      <c r="F10038" t="s">
        <v>19</v>
      </c>
      <c r="G10038">
        <v>4420</v>
      </c>
      <c r="H10038" t="s">
        <v>8</v>
      </c>
      <c r="I10038" t="s">
        <v>8</v>
      </c>
      <c r="J10038" t="s">
        <v>8</v>
      </c>
      <c r="K10038" t="s">
        <v>6766</v>
      </c>
    </row>
    <row r="10039" spans="1:11" x14ac:dyDescent="0.25">
      <c r="A10039">
        <v>6402</v>
      </c>
      <c r="B10039" t="s">
        <v>5535</v>
      </c>
      <c r="C10039" t="s">
        <v>5536</v>
      </c>
      <c r="D10039" t="s">
        <v>4194</v>
      </c>
      <c r="E10039" t="s">
        <v>10</v>
      </c>
      <c r="F10039" t="s">
        <v>60</v>
      </c>
      <c r="G10039">
        <v>4421</v>
      </c>
      <c r="H10039" t="s">
        <v>8</v>
      </c>
      <c r="I10039" t="s">
        <v>8</v>
      </c>
      <c r="J10039" t="s">
        <v>8</v>
      </c>
      <c r="K10039" t="s">
        <v>6766</v>
      </c>
    </row>
    <row r="10040" spans="1:11" x14ac:dyDescent="0.25">
      <c r="A10040">
        <v>6403</v>
      </c>
      <c r="B10040" t="s">
        <v>5537</v>
      </c>
      <c r="C10040" t="s">
        <v>5538</v>
      </c>
      <c r="D10040" t="s">
        <v>160</v>
      </c>
      <c r="E10040" t="s">
        <v>10</v>
      </c>
      <c r="F10040" t="s">
        <v>33</v>
      </c>
      <c r="G10040">
        <v>4422</v>
      </c>
      <c r="H10040" t="s">
        <v>8</v>
      </c>
      <c r="I10040" t="s">
        <v>8</v>
      </c>
      <c r="J10040" t="s">
        <v>8</v>
      </c>
      <c r="K10040" t="s">
        <v>6766</v>
      </c>
    </row>
    <row r="10041" spans="1:11" x14ac:dyDescent="0.25">
      <c r="A10041">
        <v>6404</v>
      </c>
      <c r="B10041" t="s">
        <v>5539</v>
      </c>
      <c r="C10041" t="s">
        <v>5540</v>
      </c>
      <c r="D10041" t="s">
        <v>1125</v>
      </c>
      <c r="E10041" t="s">
        <v>10</v>
      </c>
      <c r="F10041" t="s">
        <v>1126</v>
      </c>
      <c r="G10041">
        <v>4423</v>
      </c>
      <c r="H10041" t="s">
        <v>8</v>
      </c>
      <c r="I10041" t="s">
        <v>8</v>
      </c>
      <c r="J10041" t="s">
        <v>8</v>
      </c>
      <c r="K10041" t="s">
        <v>6766</v>
      </c>
    </row>
    <row r="10042" spans="1:11" x14ac:dyDescent="0.25">
      <c r="A10042">
        <v>6405</v>
      </c>
      <c r="B10042" t="s">
        <v>5541</v>
      </c>
      <c r="C10042" t="s">
        <v>5542</v>
      </c>
      <c r="D10042" t="s">
        <v>63</v>
      </c>
      <c r="E10042" t="s">
        <v>10</v>
      </c>
      <c r="F10042" t="s">
        <v>64</v>
      </c>
      <c r="G10042">
        <v>4424</v>
      </c>
      <c r="H10042" t="s">
        <v>8</v>
      </c>
      <c r="I10042" t="s">
        <v>8</v>
      </c>
      <c r="J10042" t="s">
        <v>8</v>
      </c>
      <c r="K10042" t="s">
        <v>6766</v>
      </c>
    </row>
    <row r="10043" spans="1:11" x14ac:dyDescent="0.25">
      <c r="A10043">
        <v>6406</v>
      </c>
      <c r="B10043" t="s">
        <v>5543</v>
      </c>
      <c r="C10043" t="s">
        <v>5544</v>
      </c>
      <c r="D10043" t="s">
        <v>503</v>
      </c>
      <c r="E10043" t="s">
        <v>10</v>
      </c>
      <c r="F10043" t="s">
        <v>504</v>
      </c>
      <c r="G10043">
        <v>4425</v>
      </c>
      <c r="H10043" t="s">
        <v>8</v>
      </c>
      <c r="I10043" t="s">
        <v>8</v>
      </c>
      <c r="J10043" t="s">
        <v>8</v>
      </c>
      <c r="K10043" t="s">
        <v>6766</v>
      </c>
    </row>
    <row r="10044" spans="1:11" x14ac:dyDescent="0.25">
      <c r="A10044">
        <v>6407</v>
      </c>
      <c r="B10044" t="s">
        <v>5545</v>
      </c>
      <c r="C10044" t="s">
        <v>5546</v>
      </c>
      <c r="D10044" t="s">
        <v>27</v>
      </c>
      <c r="E10044" t="s">
        <v>10</v>
      </c>
      <c r="F10044" t="s">
        <v>29</v>
      </c>
      <c r="G10044">
        <v>4426</v>
      </c>
      <c r="H10044" t="s">
        <v>8</v>
      </c>
      <c r="I10044" t="s">
        <v>8</v>
      </c>
      <c r="J10044" t="s">
        <v>8</v>
      </c>
      <c r="K10044" t="s">
        <v>6766</v>
      </c>
    </row>
    <row r="10045" spans="1:11" x14ac:dyDescent="0.25">
      <c r="A10045">
        <v>6408</v>
      </c>
      <c r="B10045" t="s">
        <v>5524</v>
      </c>
      <c r="C10045" t="s">
        <v>2136</v>
      </c>
      <c r="D10045" t="s">
        <v>27</v>
      </c>
      <c r="E10045" t="s">
        <v>10</v>
      </c>
      <c r="F10045" t="s">
        <v>28</v>
      </c>
      <c r="G10045">
        <v>4427</v>
      </c>
      <c r="H10045" t="s">
        <v>8</v>
      </c>
      <c r="I10045" t="s">
        <v>8</v>
      </c>
      <c r="J10045" t="s">
        <v>8</v>
      </c>
      <c r="K10045" t="s">
        <v>6766</v>
      </c>
    </row>
    <row r="10046" spans="1:11" x14ac:dyDescent="0.25">
      <c r="A10046">
        <v>6409</v>
      </c>
      <c r="B10046" t="s">
        <v>5547</v>
      </c>
      <c r="C10046" t="s">
        <v>3499</v>
      </c>
      <c r="D10046" t="s">
        <v>8</v>
      </c>
      <c r="E10046" t="s">
        <v>8</v>
      </c>
      <c r="F10046" t="s">
        <v>8</v>
      </c>
      <c r="G10046">
        <v>4428</v>
      </c>
      <c r="H10046" t="s">
        <v>8</v>
      </c>
      <c r="I10046" t="s">
        <v>8</v>
      </c>
      <c r="J10046" t="s">
        <v>8</v>
      </c>
      <c r="K10046" t="s">
        <v>6766</v>
      </c>
    </row>
    <row r="10047" spans="1:11" x14ac:dyDescent="0.25">
      <c r="A10047">
        <v>6410</v>
      </c>
      <c r="B10047" t="s">
        <v>12433</v>
      </c>
      <c r="C10047" t="s">
        <v>90</v>
      </c>
      <c r="D10047" t="s">
        <v>63</v>
      </c>
      <c r="E10047" t="s">
        <v>10</v>
      </c>
      <c r="F10047" t="s">
        <v>64</v>
      </c>
      <c r="G10047">
        <v>4429</v>
      </c>
      <c r="H10047" t="s">
        <v>8</v>
      </c>
      <c r="I10047" t="s">
        <v>8</v>
      </c>
      <c r="J10047" t="s">
        <v>8</v>
      </c>
      <c r="K10047" t="s">
        <v>6766</v>
      </c>
    </row>
    <row r="10048" spans="1:11" x14ac:dyDescent="0.25">
      <c r="A10048">
        <v>6412</v>
      </c>
      <c r="B10048" t="s">
        <v>7052</v>
      </c>
      <c r="C10048" t="s">
        <v>5548</v>
      </c>
      <c r="D10048" t="s">
        <v>182</v>
      </c>
      <c r="E10048" t="s">
        <v>10</v>
      </c>
      <c r="F10048" t="s">
        <v>183</v>
      </c>
      <c r="G10048">
        <v>4431</v>
      </c>
      <c r="H10048" t="s">
        <v>8</v>
      </c>
      <c r="I10048" t="s">
        <v>8</v>
      </c>
      <c r="J10048" t="s">
        <v>8</v>
      </c>
      <c r="K10048" t="s">
        <v>6766</v>
      </c>
    </row>
    <row r="10049" spans="1:11" x14ac:dyDescent="0.25">
      <c r="A10049">
        <v>6412</v>
      </c>
      <c r="B10049" t="s">
        <v>7052</v>
      </c>
      <c r="C10049" t="s">
        <v>5548</v>
      </c>
      <c r="D10049" t="s">
        <v>182</v>
      </c>
      <c r="E10049" t="s">
        <v>10</v>
      </c>
      <c r="F10049" t="s">
        <v>183</v>
      </c>
      <c r="G10049">
        <v>4431</v>
      </c>
      <c r="H10049" t="s">
        <v>8</v>
      </c>
      <c r="I10049" t="s">
        <v>8</v>
      </c>
      <c r="J10049" t="s">
        <v>8</v>
      </c>
      <c r="K10049" t="s">
        <v>6766</v>
      </c>
    </row>
    <row r="10050" spans="1:11" x14ac:dyDescent="0.25">
      <c r="A10050">
        <v>6413</v>
      </c>
      <c r="B10050" t="s">
        <v>5549</v>
      </c>
      <c r="C10050" t="s">
        <v>5550</v>
      </c>
      <c r="D10050" t="s">
        <v>5471</v>
      </c>
      <c r="E10050" t="s">
        <v>175</v>
      </c>
      <c r="F10050" t="s">
        <v>5551</v>
      </c>
      <c r="G10050">
        <v>4432</v>
      </c>
      <c r="H10050" t="s">
        <v>8</v>
      </c>
      <c r="I10050" t="s">
        <v>8</v>
      </c>
      <c r="J10050" t="s">
        <v>8</v>
      </c>
      <c r="K10050" t="s">
        <v>6766</v>
      </c>
    </row>
    <row r="10051" spans="1:11" x14ac:dyDescent="0.25">
      <c r="A10051">
        <v>6414</v>
      </c>
      <c r="B10051" t="s">
        <v>5552</v>
      </c>
      <c r="C10051" t="s">
        <v>5553</v>
      </c>
      <c r="D10051" t="s">
        <v>1185</v>
      </c>
      <c r="E10051" t="s">
        <v>10</v>
      </c>
      <c r="F10051" t="s">
        <v>716</v>
      </c>
      <c r="G10051">
        <v>4433</v>
      </c>
      <c r="H10051" t="s">
        <v>8</v>
      </c>
      <c r="I10051" t="s">
        <v>8</v>
      </c>
      <c r="J10051" t="s">
        <v>8</v>
      </c>
      <c r="K10051" t="s">
        <v>6766</v>
      </c>
    </row>
    <row r="10052" spans="1:11" x14ac:dyDescent="0.25">
      <c r="A10052">
        <v>6416</v>
      </c>
      <c r="B10052" t="s">
        <v>5554</v>
      </c>
      <c r="C10052" t="s">
        <v>5555</v>
      </c>
      <c r="D10052" t="s">
        <v>201</v>
      </c>
      <c r="E10052" t="s">
        <v>10</v>
      </c>
      <c r="F10052" t="s">
        <v>202</v>
      </c>
      <c r="G10052">
        <v>4435</v>
      </c>
      <c r="H10052" t="s">
        <v>8</v>
      </c>
      <c r="I10052" t="s">
        <v>8</v>
      </c>
      <c r="J10052" t="s">
        <v>8</v>
      </c>
      <c r="K10052" t="s">
        <v>6766</v>
      </c>
    </row>
    <row r="10053" spans="1:11" x14ac:dyDescent="0.25">
      <c r="A10053">
        <v>6417</v>
      </c>
      <c r="B10053" t="s">
        <v>5556</v>
      </c>
      <c r="C10053" t="s">
        <v>5557</v>
      </c>
      <c r="D10053" t="s">
        <v>1345</v>
      </c>
      <c r="E10053" t="s">
        <v>10</v>
      </c>
      <c r="F10053" t="s">
        <v>455</v>
      </c>
      <c r="G10053">
        <v>4436</v>
      </c>
      <c r="H10053" t="s">
        <v>8</v>
      </c>
      <c r="I10053" t="s">
        <v>8</v>
      </c>
      <c r="J10053" t="s">
        <v>8</v>
      </c>
      <c r="K10053" t="s">
        <v>6766</v>
      </c>
    </row>
    <row r="10054" spans="1:11" x14ac:dyDescent="0.25">
      <c r="A10054">
        <v>6418</v>
      </c>
      <c r="B10054" t="s">
        <v>5558</v>
      </c>
      <c r="C10054" t="s">
        <v>3499</v>
      </c>
      <c r="D10054" t="s">
        <v>8</v>
      </c>
      <c r="E10054" t="s">
        <v>8</v>
      </c>
      <c r="F10054" t="s">
        <v>8</v>
      </c>
      <c r="G10054">
        <v>4437</v>
      </c>
      <c r="H10054" t="s">
        <v>8</v>
      </c>
      <c r="I10054" t="s">
        <v>8</v>
      </c>
      <c r="J10054" t="s">
        <v>8</v>
      </c>
      <c r="K10054" t="s">
        <v>6766</v>
      </c>
    </row>
    <row r="10055" spans="1:11" x14ac:dyDescent="0.25">
      <c r="A10055">
        <v>6419</v>
      </c>
      <c r="B10055" t="s">
        <v>5559</v>
      </c>
      <c r="C10055" t="s">
        <v>5560</v>
      </c>
      <c r="D10055" t="s">
        <v>171</v>
      </c>
      <c r="E10055" t="s">
        <v>10</v>
      </c>
      <c r="F10055" t="s">
        <v>60</v>
      </c>
      <c r="G10055">
        <v>4438</v>
      </c>
      <c r="H10055" t="s">
        <v>8</v>
      </c>
      <c r="I10055" t="s">
        <v>8</v>
      </c>
      <c r="J10055" t="s">
        <v>8</v>
      </c>
      <c r="K10055" t="s">
        <v>6766</v>
      </c>
    </row>
    <row r="10056" spans="1:11" x14ac:dyDescent="0.25">
      <c r="A10056">
        <v>6420</v>
      </c>
      <c r="B10056" t="s">
        <v>5561</v>
      </c>
      <c r="C10056" t="s">
        <v>5562</v>
      </c>
      <c r="D10056" t="s">
        <v>27</v>
      </c>
      <c r="E10056" t="s">
        <v>10</v>
      </c>
      <c r="F10056" t="s">
        <v>28</v>
      </c>
      <c r="G10056">
        <v>4439</v>
      </c>
      <c r="H10056" t="s">
        <v>8</v>
      </c>
      <c r="I10056" t="s">
        <v>8</v>
      </c>
      <c r="J10056" t="s">
        <v>8</v>
      </c>
      <c r="K10056" t="s">
        <v>6766</v>
      </c>
    </row>
    <row r="10057" spans="1:11" x14ac:dyDescent="0.25">
      <c r="A10057">
        <v>6421</v>
      </c>
      <c r="B10057" t="s">
        <v>5563</v>
      </c>
      <c r="C10057" t="s">
        <v>5564</v>
      </c>
      <c r="D10057" t="s">
        <v>9</v>
      </c>
      <c r="E10057" t="s">
        <v>10</v>
      </c>
      <c r="F10057" t="s">
        <v>587</v>
      </c>
      <c r="G10057">
        <v>4440</v>
      </c>
      <c r="H10057" t="s">
        <v>8</v>
      </c>
      <c r="I10057" t="s">
        <v>8</v>
      </c>
      <c r="J10057" t="s">
        <v>8</v>
      </c>
      <c r="K10057" t="s">
        <v>6766</v>
      </c>
    </row>
    <row r="10058" spans="1:11" x14ac:dyDescent="0.25">
      <c r="A10058">
        <v>6422</v>
      </c>
      <c r="B10058" t="s">
        <v>5565</v>
      </c>
      <c r="C10058" t="s">
        <v>5566</v>
      </c>
      <c r="D10058" t="s">
        <v>9</v>
      </c>
      <c r="E10058" t="s">
        <v>10</v>
      </c>
      <c r="F10058" t="s">
        <v>889</v>
      </c>
      <c r="G10058">
        <v>4441</v>
      </c>
      <c r="H10058" t="s">
        <v>8</v>
      </c>
      <c r="I10058" t="s">
        <v>8</v>
      </c>
      <c r="J10058" t="s">
        <v>8</v>
      </c>
      <c r="K10058" t="s">
        <v>6766</v>
      </c>
    </row>
    <row r="10059" spans="1:11" x14ac:dyDescent="0.25">
      <c r="A10059">
        <v>6423</v>
      </c>
      <c r="B10059" t="s">
        <v>5567</v>
      </c>
      <c r="C10059" t="s">
        <v>5568</v>
      </c>
      <c r="D10059" t="s">
        <v>171</v>
      </c>
      <c r="E10059" t="s">
        <v>10</v>
      </c>
      <c r="F10059" t="s">
        <v>60</v>
      </c>
      <c r="G10059">
        <v>4442</v>
      </c>
      <c r="H10059" t="s">
        <v>8</v>
      </c>
      <c r="I10059" t="s">
        <v>8</v>
      </c>
      <c r="J10059" t="s">
        <v>8</v>
      </c>
      <c r="K10059" t="s">
        <v>6766</v>
      </c>
    </row>
    <row r="10060" spans="1:11" x14ac:dyDescent="0.25">
      <c r="A10060">
        <v>6424</v>
      </c>
      <c r="B10060" t="s">
        <v>5569</v>
      </c>
      <c r="C10060" t="s">
        <v>4888</v>
      </c>
      <c r="D10060" t="s">
        <v>27</v>
      </c>
      <c r="E10060" t="s">
        <v>10</v>
      </c>
      <c r="F10060" t="s">
        <v>28</v>
      </c>
      <c r="G10060">
        <v>4443</v>
      </c>
      <c r="H10060" t="s">
        <v>8</v>
      </c>
      <c r="I10060" t="s">
        <v>8</v>
      </c>
      <c r="J10060" t="s">
        <v>8</v>
      </c>
      <c r="K10060" t="s">
        <v>6766</v>
      </c>
    </row>
    <row r="10061" spans="1:11" x14ac:dyDescent="0.25">
      <c r="A10061">
        <v>6425</v>
      </c>
      <c r="B10061" t="s">
        <v>5570</v>
      </c>
      <c r="C10061" t="s">
        <v>740</v>
      </c>
      <c r="D10061" t="s">
        <v>741</v>
      </c>
      <c r="E10061" t="s">
        <v>105</v>
      </c>
      <c r="F10061" t="s">
        <v>742</v>
      </c>
      <c r="G10061">
        <v>4444</v>
      </c>
      <c r="H10061" t="s">
        <v>8</v>
      </c>
      <c r="I10061" t="s">
        <v>8</v>
      </c>
      <c r="J10061" t="s">
        <v>8</v>
      </c>
      <c r="K10061" t="s">
        <v>6766</v>
      </c>
    </row>
    <row r="10062" spans="1:11" x14ac:dyDescent="0.25">
      <c r="A10062">
        <v>6426</v>
      </c>
      <c r="B10062" t="s">
        <v>5571</v>
      </c>
      <c r="C10062" t="s">
        <v>5572</v>
      </c>
      <c r="D10062" t="s">
        <v>9</v>
      </c>
      <c r="E10062" t="s">
        <v>10</v>
      </c>
      <c r="F10062" t="s">
        <v>5573</v>
      </c>
      <c r="G10062">
        <v>4445</v>
      </c>
      <c r="H10062" t="s">
        <v>8</v>
      </c>
      <c r="I10062" t="s">
        <v>8</v>
      </c>
      <c r="J10062" t="s">
        <v>8</v>
      </c>
      <c r="K10062" t="s">
        <v>6766</v>
      </c>
    </row>
    <row r="10063" spans="1:11" x14ac:dyDescent="0.25">
      <c r="A10063">
        <v>6427</v>
      </c>
      <c r="B10063" t="s">
        <v>5574</v>
      </c>
      <c r="C10063" t="s">
        <v>7681</v>
      </c>
      <c r="D10063" t="s">
        <v>27</v>
      </c>
      <c r="E10063" t="s">
        <v>10</v>
      </c>
      <c r="F10063" t="s">
        <v>29</v>
      </c>
      <c r="G10063">
        <v>4446</v>
      </c>
      <c r="H10063" t="s">
        <v>8</v>
      </c>
      <c r="I10063" t="s">
        <v>8</v>
      </c>
      <c r="J10063" t="s">
        <v>8</v>
      </c>
      <c r="K10063" t="s">
        <v>6766</v>
      </c>
    </row>
    <row r="10064" spans="1:11" x14ac:dyDescent="0.25">
      <c r="A10064">
        <v>6427</v>
      </c>
      <c r="B10064" t="s">
        <v>5574</v>
      </c>
      <c r="C10064" t="s">
        <v>7681</v>
      </c>
      <c r="D10064" t="s">
        <v>27</v>
      </c>
      <c r="E10064" t="s">
        <v>10</v>
      </c>
      <c r="F10064" t="s">
        <v>29</v>
      </c>
      <c r="G10064">
        <v>4446</v>
      </c>
      <c r="H10064" t="s">
        <v>8</v>
      </c>
      <c r="I10064" t="s">
        <v>8</v>
      </c>
      <c r="J10064" t="s">
        <v>8</v>
      </c>
      <c r="K10064" t="s">
        <v>6766</v>
      </c>
    </row>
    <row r="10065" spans="1:11" x14ac:dyDescent="0.25">
      <c r="A10065">
        <v>6427</v>
      </c>
      <c r="B10065" t="s">
        <v>5574</v>
      </c>
      <c r="C10065" t="s">
        <v>7681</v>
      </c>
      <c r="D10065" t="s">
        <v>27</v>
      </c>
      <c r="E10065" t="s">
        <v>10</v>
      </c>
      <c r="F10065" t="s">
        <v>29</v>
      </c>
      <c r="G10065">
        <v>4446</v>
      </c>
      <c r="H10065" t="s">
        <v>8</v>
      </c>
      <c r="I10065" t="s">
        <v>8</v>
      </c>
      <c r="J10065" t="s">
        <v>8</v>
      </c>
      <c r="K10065" t="s">
        <v>6766</v>
      </c>
    </row>
    <row r="10066" spans="1:11" x14ac:dyDescent="0.25">
      <c r="A10066">
        <v>6427</v>
      </c>
      <c r="B10066" t="s">
        <v>5574</v>
      </c>
      <c r="C10066" t="s">
        <v>7681</v>
      </c>
      <c r="D10066" t="s">
        <v>27</v>
      </c>
      <c r="E10066" t="s">
        <v>10</v>
      </c>
      <c r="F10066" t="s">
        <v>29</v>
      </c>
      <c r="G10066">
        <v>4446</v>
      </c>
      <c r="H10066" t="s">
        <v>8</v>
      </c>
      <c r="I10066" t="s">
        <v>8</v>
      </c>
      <c r="J10066" t="s">
        <v>8</v>
      </c>
      <c r="K10066" t="s">
        <v>6766</v>
      </c>
    </row>
    <row r="10067" spans="1:11" x14ac:dyDescent="0.25">
      <c r="A10067">
        <v>6428</v>
      </c>
      <c r="B10067" t="s">
        <v>5575</v>
      </c>
      <c r="C10067" t="s">
        <v>3499</v>
      </c>
      <c r="D10067" t="s">
        <v>8</v>
      </c>
      <c r="E10067" t="s">
        <v>8</v>
      </c>
      <c r="F10067" t="s">
        <v>8</v>
      </c>
      <c r="G10067">
        <v>4447</v>
      </c>
      <c r="H10067" t="s">
        <v>8</v>
      </c>
      <c r="I10067" t="s">
        <v>8</v>
      </c>
      <c r="J10067" t="s">
        <v>8</v>
      </c>
      <c r="K10067" t="s">
        <v>6766</v>
      </c>
    </row>
    <row r="10068" spans="1:11" x14ac:dyDescent="0.25">
      <c r="A10068">
        <v>6429</v>
      </c>
      <c r="B10068" t="s">
        <v>5576</v>
      </c>
      <c r="C10068" t="s">
        <v>3179</v>
      </c>
      <c r="D10068" t="s">
        <v>27</v>
      </c>
      <c r="E10068" t="s">
        <v>10</v>
      </c>
      <c r="F10068" t="s">
        <v>28</v>
      </c>
      <c r="G10068">
        <v>4448</v>
      </c>
      <c r="H10068" t="s">
        <v>8</v>
      </c>
      <c r="I10068" t="s">
        <v>8</v>
      </c>
      <c r="J10068" t="s">
        <v>8</v>
      </c>
      <c r="K10068" t="s">
        <v>6766</v>
      </c>
    </row>
    <row r="10069" spans="1:11" x14ac:dyDescent="0.25">
      <c r="A10069">
        <v>6430</v>
      </c>
      <c r="B10069" t="s">
        <v>5577</v>
      </c>
      <c r="C10069" t="s">
        <v>3497</v>
      </c>
      <c r="D10069" t="s">
        <v>8</v>
      </c>
      <c r="E10069" t="s">
        <v>8</v>
      </c>
      <c r="F10069" t="s">
        <v>8</v>
      </c>
      <c r="G10069">
        <v>4449</v>
      </c>
      <c r="H10069" t="s">
        <v>8</v>
      </c>
      <c r="I10069" t="s">
        <v>8</v>
      </c>
      <c r="J10069" t="s">
        <v>8</v>
      </c>
      <c r="K10069" t="s">
        <v>6766</v>
      </c>
    </row>
    <row r="10070" spans="1:11" x14ac:dyDescent="0.25">
      <c r="A10070">
        <v>6431</v>
      </c>
      <c r="B10070" t="s">
        <v>5578</v>
      </c>
      <c r="C10070" t="s">
        <v>3499</v>
      </c>
      <c r="D10070" t="s">
        <v>8</v>
      </c>
      <c r="E10070" t="s">
        <v>8</v>
      </c>
      <c r="F10070" t="s">
        <v>8</v>
      </c>
      <c r="G10070">
        <v>4450</v>
      </c>
      <c r="H10070" t="s">
        <v>8</v>
      </c>
      <c r="I10070" t="s">
        <v>8</v>
      </c>
      <c r="J10070" t="s">
        <v>8</v>
      </c>
      <c r="K10070" t="s">
        <v>6766</v>
      </c>
    </row>
    <row r="10071" spans="1:11" x14ac:dyDescent="0.25">
      <c r="A10071">
        <v>6432</v>
      </c>
      <c r="B10071" t="s">
        <v>5579</v>
      </c>
      <c r="C10071" t="s">
        <v>5580</v>
      </c>
      <c r="D10071" t="s">
        <v>357</v>
      </c>
      <c r="E10071" t="s">
        <v>10</v>
      </c>
      <c r="F10071" t="s">
        <v>358</v>
      </c>
      <c r="G10071">
        <v>4451</v>
      </c>
      <c r="H10071" t="s">
        <v>8</v>
      </c>
      <c r="I10071" t="s">
        <v>8</v>
      </c>
      <c r="J10071" t="s">
        <v>8</v>
      </c>
      <c r="K10071" t="s">
        <v>6766</v>
      </c>
    </row>
    <row r="10072" spans="1:11" x14ac:dyDescent="0.25">
      <c r="A10072">
        <v>6433</v>
      </c>
      <c r="B10072" t="s">
        <v>5581</v>
      </c>
      <c r="C10072" t="s">
        <v>5582</v>
      </c>
      <c r="D10072" t="s">
        <v>23</v>
      </c>
      <c r="E10072" t="s">
        <v>10</v>
      </c>
      <c r="F10072" t="s">
        <v>45</v>
      </c>
      <c r="G10072">
        <v>4452</v>
      </c>
      <c r="H10072" t="s">
        <v>8</v>
      </c>
      <c r="I10072" t="s">
        <v>8</v>
      </c>
      <c r="J10072" t="s">
        <v>8</v>
      </c>
      <c r="K10072" t="s">
        <v>6766</v>
      </c>
    </row>
    <row r="10073" spans="1:11" x14ac:dyDescent="0.25">
      <c r="A10073">
        <v>6435</v>
      </c>
      <c r="B10073" t="s">
        <v>5583</v>
      </c>
      <c r="C10073" t="s">
        <v>5584</v>
      </c>
      <c r="D10073" t="s">
        <v>23</v>
      </c>
      <c r="E10073" t="s">
        <v>10</v>
      </c>
      <c r="F10073" t="s">
        <v>45</v>
      </c>
      <c r="G10073">
        <v>4453</v>
      </c>
      <c r="H10073" t="s">
        <v>8</v>
      </c>
      <c r="I10073" t="s">
        <v>8</v>
      </c>
      <c r="J10073" t="s">
        <v>8</v>
      </c>
      <c r="K10073" t="s">
        <v>6766</v>
      </c>
    </row>
    <row r="10074" spans="1:11" x14ac:dyDescent="0.25">
      <c r="A10074">
        <v>6436</v>
      </c>
      <c r="B10074" t="s">
        <v>5585</v>
      </c>
      <c r="C10074" t="s">
        <v>5586</v>
      </c>
      <c r="D10074" t="s">
        <v>9</v>
      </c>
      <c r="E10074" t="s">
        <v>10</v>
      </c>
      <c r="F10074" t="s">
        <v>5587</v>
      </c>
      <c r="G10074">
        <v>4454</v>
      </c>
      <c r="H10074" t="s">
        <v>8</v>
      </c>
      <c r="I10074" t="s">
        <v>8</v>
      </c>
      <c r="J10074" t="s">
        <v>8</v>
      </c>
      <c r="K10074" t="s">
        <v>6766</v>
      </c>
    </row>
    <row r="10075" spans="1:11" x14ac:dyDescent="0.25">
      <c r="A10075">
        <v>6437</v>
      </c>
      <c r="B10075" t="s">
        <v>5588</v>
      </c>
      <c r="C10075" t="s">
        <v>3497</v>
      </c>
      <c r="D10075" t="s">
        <v>8</v>
      </c>
      <c r="E10075" t="s">
        <v>8</v>
      </c>
      <c r="F10075" t="s">
        <v>8</v>
      </c>
      <c r="G10075">
        <v>4455</v>
      </c>
      <c r="H10075" t="s">
        <v>8</v>
      </c>
      <c r="I10075" t="s">
        <v>8</v>
      </c>
      <c r="J10075" t="s">
        <v>8</v>
      </c>
      <c r="K10075" t="s">
        <v>6766</v>
      </c>
    </row>
    <row r="10076" spans="1:11" x14ac:dyDescent="0.25">
      <c r="A10076">
        <v>6438</v>
      </c>
      <c r="B10076" t="s">
        <v>5589</v>
      </c>
      <c r="C10076" t="s">
        <v>5590</v>
      </c>
      <c r="D10076" t="s">
        <v>9</v>
      </c>
      <c r="E10076" t="s">
        <v>10</v>
      </c>
      <c r="F10076" t="s">
        <v>219</v>
      </c>
      <c r="G10076">
        <v>4456</v>
      </c>
      <c r="H10076" t="s">
        <v>8</v>
      </c>
      <c r="I10076" t="s">
        <v>8</v>
      </c>
      <c r="J10076" t="s">
        <v>8</v>
      </c>
      <c r="K10076" t="s">
        <v>6766</v>
      </c>
    </row>
    <row r="10077" spans="1:11" x14ac:dyDescent="0.25">
      <c r="A10077">
        <v>6439</v>
      </c>
      <c r="B10077" t="s">
        <v>5591</v>
      </c>
      <c r="C10077" t="s">
        <v>5592</v>
      </c>
      <c r="D10077" t="s">
        <v>5593</v>
      </c>
      <c r="E10077" t="s">
        <v>52</v>
      </c>
      <c r="F10077" t="s">
        <v>5594</v>
      </c>
      <c r="G10077">
        <v>4457</v>
      </c>
      <c r="H10077" t="s">
        <v>8</v>
      </c>
      <c r="I10077" t="s">
        <v>8</v>
      </c>
      <c r="J10077" t="s">
        <v>8</v>
      </c>
      <c r="K10077" t="s">
        <v>6766</v>
      </c>
    </row>
    <row r="10078" spans="1:11" x14ac:dyDescent="0.25">
      <c r="A10078">
        <v>6440</v>
      </c>
      <c r="B10078" t="s">
        <v>5599</v>
      </c>
      <c r="C10078" t="s">
        <v>1996</v>
      </c>
      <c r="D10078" t="s">
        <v>1997</v>
      </c>
      <c r="E10078" t="s">
        <v>372</v>
      </c>
      <c r="F10078" t="s">
        <v>1998</v>
      </c>
      <c r="G10078">
        <v>4458</v>
      </c>
      <c r="H10078" t="s">
        <v>8</v>
      </c>
      <c r="I10078" t="s">
        <v>8</v>
      </c>
      <c r="J10078" t="s">
        <v>8</v>
      </c>
      <c r="K10078" t="s">
        <v>6766</v>
      </c>
    </row>
    <row r="10079" spans="1:11" x14ac:dyDescent="0.25">
      <c r="A10079">
        <v>6441</v>
      </c>
      <c r="B10079" t="s">
        <v>5600</v>
      </c>
      <c r="C10079" t="s">
        <v>5601</v>
      </c>
      <c r="D10079" t="s">
        <v>27</v>
      </c>
      <c r="E10079" t="s">
        <v>10</v>
      </c>
      <c r="F10079" t="s">
        <v>197</v>
      </c>
      <c r="G10079">
        <v>4459</v>
      </c>
      <c r="H10079" t="s">
        <v>8</v>
      </c>
      <c r="I10079" t="s">
        <v>8</v>
      </c>
      <c r="J10079" t="s">
        <v>8</v>
      </c>
      <c r="K10079" t="s">
        <v>6766</v>
      </c>
    </row>
    <row r="10080" spans="1:11" x14ac:dyDescent="0.25">
      <c r="A10080">
        <v>6443</v>
      </c>
      <c r="B10080" t="s">
        <v>5602</v>
      </c>
      <c r="C10080" t="s">
        <v>5603</v>
      </c>
      <c r="D10080" t="s">
        <v>568</v>
      </c>
      <c r="E10080" t="s">
        <v>10</v>
      </c>
      <c r="F10080" t="s">
        <v>29</v>
      </c>
      <c r="G10080">
        <v>4461</v>
      </c>
      <c r="H10080" t="s">
        <v>8</v>
      </c>
      <c r="I10080" t="s">
        <v>8</v>
      </c>
      <c r="J10080" t="s">
        <v>8</v>
      </c>
      <c r="K10080" t="s">
        <v>6766</v>
      </c>
    </row>
    <row r="10081" spans="1:11" x14ac:dyDescent="0.25">
      <c r="A10081">
        <v>6444</v>
      </c>
      <c r="B10081" t="s">
        <v>5604</v>
      </c>
      <c r="C10081" t="s">
        <v>5605</v>
      </c>
      <c r="D10081" t="s">
        <v>568</v>
      </c>
      <c r="E10081" t="s">
        <v>10</v>
      </c>
      <c r="F10081" t="s">
        <v>29</v>
      </c>
      <c r="G10081">
        <v>4462</v>
      </c>
      <c r="H10081" t="s">
        <v>8</v>
      </c>
      <c r="I10081" t="s">
        <v>8</v>
      </c>
      <c r="J10081" t="s">
        <v>8</v>
      </c>
      <c r="K10081" t="s">
        <v>6766</v>
      </c>
    </row>
    <row r="10082" spans="1:11" x14ac:dyDescent="0.25">
      <c r="A10082">
        <v>6445</v>
      </c>
      <c r="B10082" t="s">
        <v>5606</v>
      </c>
      <c r="C10082" t="s">
        <v>5607</v>
      </c>
      <c r="D10082" t="s">
        <v>27</v>
      </c>
      <c r="E10082" t="s">
        <v>10</v>
      </c>
      <c r="F10082" t="s">
        <v>29</v>
      </c>
      <c r="G10082">
        <v>4463</v>
      </c>
      <c r="H10082" t="s">
        <v>8</v>
      </c>
      <c r="I10082" t="s">
        <v>8</v>
      </c>
      <c r="J10082" t="s">
        <v>8</v>
      </c>
      <c r="K10082" t="s">
        <v>6766</v>
      </c>
    </row>
    <row r="10083" spans="1:11" x14ac:dyDescent="0.25">
      <c r="A10083">
        <v>6446</v>
      </c>
      <c r="B10083" t="s">
        <v>5608</v>
      </c>
      <c r="C10083" t="s">
        <v>5609</v>
      </c>
      <c r="D10083" t="s">
        <v>27</v>
      </c>
      <c r="E10083" t="s">
        <v>10</v>
      </c>
      <c r="F10083" t="s">
        <v>29</v>
      </c>
      <c r="G10083">
        <v>4464</v>
      </c>
      <c r="H10083" t="s">
        <v>8</v>
      </c>
      <c r="I10083" t="s">
        <v>8</v>
      </c>
      <c r="J10083" t="s">
        <v>8</v>
      </c>
      <c r="K10083" t="s">
        <v>6766</v>
      </c>
    </row>
    <row r="10084" spans="1:11" x14ac:dyDescent="0.25">
      <c r="A10084">
        <v>6447</v>
      </c>
      <c r="B10084" t="s">
        <v>5610</v>
      </c>
      <c r="C10084" t="s">
        <v>5611</v>
      </c>
      <c r="D10084" t="s">
        <v>237</v>
      </c>
      <c r="E10084" t="s">
        <v>10</v>
      </c>
      <c r="F10084" t="s">
        <v>238</v>
      </c>
      <c r="G10084">
        <v>4465</v>
      </c>
      <c r="H10084" t="s">
        <v>8</v>
      </c>
      <c r="I10084" t="s">
        <v>8</v>
      </c>
      <c r="J10084" t="s">
        <v>8</v>
      </c>
      <c r="K10084" t="s">
        <v>6766</v>
      </c>
    </row>
    <row r="10085" spans="1:11" x14ac:dyDescent="0.25">
      <c r="A10085">
        <v>6448</v>
      </c>
      <c r="B10085" t="s">
        <v>5387</v>
      </c>
      <c r="C10085" t="s">
        <v>3522</v>
      </c>
      <c r="D10085" t="s">
        <v>8</v>
      </c>
      <c r="E10085" t="s">
        <v>8</v>
      </c>
      <c r="F10085" t="s">
        <v>8</v>
      </c>
      <c r="G10085">
        <v>4466</v>
      </c>
      <c r="H10085" t="s">
        <v>8</v>
      </c>
      <c r="I10085" t="s">
        <v>8</v>
      </c>
      <c r="J10085" t="s">
        <v>8</v>
      </c>
      <c r="K10085" t="s">
        <v>6766</v>
      </c>
    </row>
    <row r="10086" spans="1:11" x14ac:dyDescent="0.25">
      <c r="A10086">
        <v>6449</v>
      </c>
      <c r="B10086" t="s">
        <v>5612</v>
      </c>
      <c r="C10086" t="s">
        <v>3522</v>
      </c>
      <c r="D10086" t="s">
        <v>8</v>
      </c>
      <c r="E10086" t="s">
        <v>8</v>
      </c>
      <c r="F10086" t="s">
        <v>8</v>
      </c>
      <c r="G10086">
        <v>4467</v>
      </c>
      <c r="H10086" t="s">
        <v>8</v>
      </c>
      <c r="I10086" t="s">
        <v>8</v>
      </c>
      <c r="J10086" t="s">
        <v>8</v>
      </c>
      <c r="K10086" t="s">
        <v>6766</v>
      </c>
    </row>
    <row r="10087" spans="1:11" x14ac:dyDescent="0.25">
      <c r="A10087">
        <v>6450</v>
      </c>
      <c r="B10087" t="s">
        <v>5613</v>
      </c>
      <c r="C10087" t="s">
        <v>3578</v>
      </c>
      <c r="D10087" t="s">
        <v>8</v>
      </c>
      <c r="E10087" t="s">
        <v>8</v>
      </c>
      <c r="F10087" t="s">
        <v>8</v>
      </c>
      <c r="G10087">
        <v>4468</v>
      </c>
      <c r="H10087" t="s">
        <v>8</v>
      </c>
      <c r="I10087" t="s">
        <v>8</v>
      </c>
      <c r="J10087" t="s">
        <v>8</v>
      </c>
      <c r="K10087" t="s">
        <v>6766</v>
      </c>
    </row>
    <row r="10088" spans="1:11" x14ac:dyDescent="0.25">
      <c r="A10088">
        <v>6451</v>
      </c>
      <c r="B10088" t="s">
        <v>5614</v>
      </c>
      <c r="C10088" t="s">
        <v>5615</v>
      </c>
      <c r="D10088" t="s">
        <v>5616</v>
      </c>
      <c r="E10088" t="s">
        <v>372</v>
      </c>
      <c r="F10088" t="s">
        <v>5617</v>
      </c>
      <c r="G10088">
        <v>4469</v>
      </c>
      <c r="H10088" t="s">
        <v>8</v>
      </c>
      <c r="I10088" t="s">
        <v>8</v>
      </c>
      <c r="J10088" t="s">
        <v>8</v>
      </c>
      <c r="K10088" t="s">
        <v>6766</v>
      </c>
    </row>
    <row r="10089" spans="1:11" x14ac:dyDescent="0.25">
      <c r="A10089">
        <v>6453</v>
      </c>
      <c r="B10089" t="s">
        <v>5618</v>
      </c>
      <c r="C10089" t="s">
        <v>5619</v>
      </c>
      <c r="D10089" t="s">
        <v>27</v>
      </c>
      <c r="E10089" t="s">
        <v>10</v>
      </c>
      <c r="F10089" t="s">
        <v>65</v>
      </c>
      <c r="G10089">
        <v>4470</v>
      </c>
      <c r="H10089" t="s">
        <v>8</v>
      </c>
      <c r="I10089" t="s">
        <v>8</v>
      </c>
      <c r="J10089" t="s">
        <v>8</v>
      </c>
      <c r="K10089" t="s">
        <v>6766</v>
      </c>
    </row>
    <row r="10090" spans="1:11" x14ac:dyDescent="0.25">
      <c r="A10090">
        <v>6454</v>
      </c>
      <c r="B10090" t="s">
        <v>11929</v>
      </c>
      <c r="C10090" t="s">
        <v>11930</v>
      </c>
      <c r="D10090" t="s">
        <v>27</v>
      </c>
      <c r="E10090" t="s">
        <v>10</v>
      </c>
      <c r="F10090" t="s">
        <v>29</v>
      </c>
      <c r="G10090">
        <v>4471</v>
      </c>
      <c r="H10090" t="s">
        <v>8</v>
      </c>
      <c r="I10090" t="s">
        <v>8</v>
      </c>
      <c r="J10090" t="s">
        <v>8</v>
      </c>
      <c r="K10090" t="s">
        <v>6766</v>
      </c>
    </row>
    <row r="10091" spans="1:11" x14ac:dyDescent="0.25">
      <c r="A10091">
        <v>6454</v>
      </c>
      <c r="B10091" t="s">
        <v>11929</v>
      </c>
      <c r="C10091" t="s">
        <v>11930</v>
      </c>
      <c r="D10091" t="s">
        <v>27</v>
      </c>
      <c r="E10091" t="s">
        <v>10</v>
      </c>
      <c r="F10091" t="s">
        <v>29</v>
      </c>
      <c r="G10091">
        <v>4471</v>
      </c>
      <c r="H10091" t="s">
        <v>8</v>
      </c>
      <c r="I10091" t="s">
        <v>8</v>
      </c>
      <c r="J10091" t="s">
        <v>8</v>
      </c>
      <c r="K10091" t="s">
        <v>6766</v>
      </c>
    </row>
    <row r="10092" spans="1:11" x14ac:dyDescent="0.25">
      <c r="A10092">
        <v>6455</v>
      </c>
      <c r="B10092" t="s">
        <v>5620</v>
      </c>
      <c r="C10092" t="s">
        <v>5621</v>
      </c>
      <c r="D10092" t="s">
        <v>9</v>
      </c>
      <c r="E10092" t="s">
        <v>10</v>
      </c>
      <c r="F10092" t="s">
        <v>889</v>
      </c>
      <c r="G10092">
        <v>4472</v>
      </c>
      <c r="H10092" t="s">
        <v>8</v>
      </c>
      <c r="I10092" t="s">
        <v>8</v>
      </c>
      <c r="J10092" t="s">
        <v>8</v>
      </c>
      <c r="K10092" t="s">
        <v>6766</v>
      </c>
    </row>
    <row r="10093" spans="1:11" x14ac:dyDescent="0.25">
      <c r="A10093">
        <v>6456</v>
      </c>
      <c r="B10093" t="s">
        <v>5622</v>
      </c>
      <c r="C10093" t="s">
        <v>3591</v>
      </c>
      <c r="D10093" t="s">
        <v>8</v>
      </c>
      <c r="E10093" t="s">
        <v>8</v>
      </c>
      <c r="F10093" t="s">
        <v>8</v>
      </c>
      <c r="G10093">
        <v>4473</v>
      </c>
      <c r="H10093" t="s">
        <v>8</v>
      </c>
      <c r="I10093" t="s">
        <v>8</v>
      </c>
      <c r="J10093" t="s">
        <v>8</v>
      </c>
      <c r="K10093" t="s">
        <v>6766</v>
      </c>
    </row>
    <row r="10094" spans="1:11" x14ac:dyDescent="0.25">
      <c r="A10094">
        <v>6457</v>
      </c>
      <c r="B10094" t="s">
        <v>5623</v>
      </c>
      <c r="C10094" t="s">
        <v>3591</v>
      </c>
      <c r="D10094" t="s">
        <v>8</v>
      </c>
      <c r="E10094" t="s">
        <v>8</v>
      </c>
      <c r="F10094" t="s">
        <v>8</v>
      </c>
      <c r="G10094">
        <v>4474</v>
      </c>
      <c r="H10094" t="s">
        <v>8</v>
      </c>
      <c r="I10094" t="s">
        <v>8</v>
      </c>
      <c r="J10094" t="s">
        <v>8</v>
      </c>
      <c r="K10094" t="s">
        <v>6766</v>
      </c>
    </row>
    <row r="10095" spans="1:11" x14ac:dyDescent="0.25">
      <c r="A10095">
        <v>6459</v>
      </c>
      <c r="B10095" t="s">
        <v>5624</v>
      </c>
      <c r="C10095" t="s">
        <v>5625</v>
      </c>
      <c r="D10095" t="s">
        <v>171</v>
      </c>
      <c r="E10095" t="s">
        <v>10</v>
      </c>
      <c r="F10095" t="s">
        <v>60</v>
      </c>
      <c r="G10095">
        <v>4476</v>
      </c>
      <c r="H10095" t="s">
        <v>8</v>
      </c>
      <c r="I10095" t="s">
        <v>8</v>
      </c>
      <c r="J10095" t="s">
        <v>8</v>
      </c>
      <c r="K10095" t="s">
        <v>6766</v>
      </c>
    </row>
    <row r="10096" spans="1:11" x14ac:dyDescent="0.25">
      <c r="A10096">
        <v>6460</v>
      </c>
      <c r="B10096" t="s">
        <v>5626</v>
      </c>
      <c r="C10096" t="s">
        <v>5627</v>
      </c>
      <c r="D10096" t="s">
        <v>27</v>
      </c>
      <c r="E10096" t="s">
        <v>10</v>
      </c>
      <c r="F10096" t="s">
        <v>29</v>
      </c>
      <c r="G10096">
        <v>4477</v>
      </c>
      <c r="H10096" t="s">
        <v>8</v>
      </c>
      <c r="I10096" t="s">
        <v>8</v>
      </c>
      <c r="J10096" t="s">
        <v>8</v>
      </c>
      <c r="K10096" t="s">
        <v>6766</v>
      </c>
    </row>
    <row r="10097" spans="1:11" x14ac:dyDescent="0.25">
      <c r="A10097">
        <v>6461</v>
      </c>
      <c r="B10097" t="s">
        <v>5628</v>
      </c>
      <c r="C10097" t="s">
        <v>5629</v>
      </c>
      <c r="D10097" t="s">
        <v>543</v>
      </c>
      <c r="E10097" t="s">
        <v>130</v>
      </c>
      <c r="F10097" t="s">
        <v>5595</v>
      </c>
      <c r="G10097">
        <v>4478</v>
      </c>
      <c r="H10097" t="s">
        <v>8</v>
      </c>
      <c r="I10097" t="s">
        <v>8</v>
      </c>
      <c r="J10097" t="s">
        <v>8</v>
      </c>
      <c r="K10097" t="s">
        <v>6766</v>
      </c>
    </row>
    <row r="10098" spans="1:11" x14ac:dyDescent="0.25">
      <c r="A10098">
        <v>6462</v>
      </c>
      <c r="B10098" t="s">
        <v>5630</v>
      </c>
      <c r="C10098" t="s">
        <v>5637</v>
      </c>
      <c r="D10098" t="s">
        <v>5638</v>
      </c>
      <c r="E10098" t="s">
        <v>1092</v>
      </c>
      <c r="F10098" t="s">
        <v>5639</v>
      </c>
      <c r="G10098">
        <v>4479</v>
      </c>
      <c r="H10098" t="s">
        <v>8</v>
      </c>
      <c r="I10098" t="s">
        <v>8</v>
      </c>
      <c r="J10098" t="s">
        <v>8</v>
      </c>
      <c r="K10098" t="s">
        <v>6766</v>
      </c>
    </row>
    <row r="10099" spans="1:11" x14ac:dyDescent="0.25">
      <c r="A10099">
        <v>6463</v>
      </c>
      <c r="B10099" t="s">
        <v>5640</v>
      </c>
      <c r="C10099" t="s">
        <v>5641</v>
      </c>
      <c r="D10099" t="s">
        <v>66</v>
      </c>
      <c r="E10099" t="s">
        <v>52</v>
      </c>
      <c r="F10099" t="s">
        <v>5642</v>
      </c>
      <c r="G10099">
        <v>4480</v>
      </c>
      <c r="H10099" t="s">
        <v>8</v>
      </c>
      <c r="I10099" t="s">
        <v>8</v>
      </c>
      <c r="J10099" t="s">
        <v>8</v>
      </c>
      <c r="K10099" t="s">
        <v>6766</v>
      </c>
    </row>
    <row r="10100" spans="1:11" x14ac:dyDescent="0.25">
      <c r="A10100">
        <v>6464</v>
      </c>
      <c r="B10100" t="s">
        <v>5643</v>
      </c>
      <c r="C10100" t="s">
        <v>5644</v>
      </c>
      <c r="D10100" t="s">
        <v>103</v>
      </c>
      <c r="E10100" t="s">
        <v>10</v>
      </c>
      <c r="F10100" t="s">
        <v>33</v>
      </c>
      <c r="G10100">
        <v>4481</v>
      </c>
      <c r="H10100" t="s">
        <v>8</v>
      </c>
      <c r="I10100" t="s">
        <v>8</v>
      </c>
      <c r="J10100" t="s">
        <v>8</v>
      </c>
      <c r="K10100" t="s">
        <v>6766</v>
      </c>
    </row>
    <row r="10101" spans="1:11" x14ac:dyDescent="0.25">
      <c r="A10101">
        <v>6465</v>
      </c>
      <c r="B10101" t="s">
        <v>5645</v>
      </c>
      <c r="C10101" t="s">
        <v>5646</v>
      </c>
      <c r="D10101" t="s">
        <v>5647</v>
      </c>
      <c r="E10101" t="s">
        <v>130</v>
      </c>
      <c r="F10101" t="s">
        <v>5648</v>
      </c>
      <c r="G10101">
        <v>4482</v>
      </c>
      <c r="H10101" t="s">
        <v>8</v>
      </c>
      <c r="I10101" t="s">
        <v>8</v>
      </c>
      <c r="J10101" t="s">
        <v>8</v>
      </c>
      <c r="K10101" t="s">
        <v>6766</v>
      </c>
    </row>
    <row r="10102" spans="1:11" x14ac:dyDescent="0.25">
      <c r="A10102">
        <v>6466</v>
      </c>
      <c r="B10102" t="s">
        <v>5649</v>
      </c>
      <c r="C10102" t="s">
        <v>5650</v>
      </c>
      <c r="D10102" t="s">
        <v>171</v>
      </c>
      <c r="E10102" t="s">
        <v>10</v>
      </c>
      <c r="F10102" t="s">
        <v>60</v>
      </c>
      <c r="G10102">
        <v>4483</v>
      </c>
      <c r="H10102" t="s">
        <v>8</v>
      </c>
      <c r="I10102" t="s">
        <v>8</v>
      </c>
      <c r="J10102" t="s">
        <v>8</v>
      </c>
      <c r="K10102" t="s">
        <v>6766</v>
      </c>
    </row>
    <row r="10103" spans="1:11" x14ac:dyDescent="0.25">
      <c r="A10103">
        <v>6467</v>
      </c>
      <c r="B10103" t="s">
        <v>5651</v>
      </c>
      <c r="C10103" t="s">
        <v>5652</v>
      </c>
      <c r="D10103" t="s">
        <v>276</v>
      </c>
      <c r="E10103" t="s">
        <v>10</v>
      </c>
      <c r="F10103" t="s">
        <v>277</v>
      </c>
      <c r="G10103">
        <v>4484</v>
      </c>
      <c r="H10103" t="s">
        <v>8</v>
      </c>
      <c r="I10103" t="s">
        <v>8</v>
      </c>
      <c r="J10103" t="s">
        <v>8</v>
      </c>
      <c r="K10103" t="s">
        <v>6766</v>
      </c>
    </row>
    <row r="10104" spans="1:11" x14ac:dyDescent="0.25">
      <c r="A10104">
        <v>6467</v>
      </c>
      <c r="B10104" t="s">
        <v>5651</v>
      </c>
      <c r="C10104" t="s">
        <v>5652</v>
      </c>
      <c r="D10104" t="s">
        <v>276</v>
      </c>
      <c r="E10104" t="s">
        <v>10</v>
      </c>
      <c r="F10104" t="s">
        <v>277</v>
      </c>
      <c r="G10104">
        <v>4484</v>
      </c>
      <c r="H10104" t="s">
        <v>8</v>
      </c>
      <c r="I10104" t="s">
        <v>8</v>
      </c>
      <c r="J10104" t="s">
        <v>8</v>
      </c>
      <c r="K10104" t="s">
        <v>6766</v>
      </c>
    </row>
    <row r="10105" spans="1:11" x14ac:dyDescent="0.25">
      <c r="A10105">
        <v>6467</v>
      </c>
      <c r="B10105" t="s">
        <v>5651</v>
      </c>
      <c r="C10105" t="s">
        <v>5652</v>
      </c>
      <c r="D10105" t="s">
        <v>276</v>
      </c>
      <c r="E10105" t="s">
        <v>10</v>
      </c>
      <c r="F10105" t="s">
        <v>277</v>
      </c>
      <c r="G10105">
        <v>4484</v>
      </c>
      <c r="H10105" t="s">
        <v>8</v>
      </c>
      <c r="I10105" t="s">
        <v>8</v>
      </c>
      <c r="J10105" t="s">
        <v>8</v>
      </c>
      <c r="K10105" t="s">
        <v>6766</v>
      </c>
    </row>
    <row r="10106" spans="1:11" x14ac:dyDescent="0.25">
      <c r="A10106">
        <v>6468</v>
      </c>
      <c r="B10106" t="s">
        <v>5653</v>
      </c>
      <c r="C10106" t="s">
        <v>5434</v>
      </c>
      <c r="D10106" t="s">
        <v>9</v>
      </c>
      <c r="E10106" t="s">
        <v>10</v>
      </c>
      <c r="F10106" t="s">
        <v>487</v>
      </c>
      <c r="G10106">
        <v>4485</v>
      </c>
      <c r="H10106" t="s">
        <v>8</v>
      </c>
      <c r="I10106" t="s">
        <v>8</v>
      </c>
      <c r="J10106" t="s">
        <v>8</v>
      </c>
      <c r="K10106" t="s">
        <v>6766</v>
      </c>
    </row>
    <row r="10107" spans="1:11" x14ac:dyDescent="0.25">
      <c r="A10107">
        <v>6468</v>
      </c>
      <c r="B10107" t="s">
        <v>5653</v>
      </c>
      <c r="C10107" t="s">
        <v>5434</v>
      </c>
      <c r="D10107" t="s">
        <v>9</v>
      </c>
      <c r="E10107" t="s">
        <v>10</v>
      </c>
      <c r="F10107" t="s">
        <v>487</v>
      </c>
      <c r="G10107">
        <v>4485</v>
      </c>
      <c r="H10107" t="s">
        <v>8</v>
      </c>
      <c r="I10107" t="s">
        <v>8</v>
      </c>
      <c r="J10107" t="s">
        <v>8</v>
      </c>
      <c r="K10107" t="s">
        <v>6766</v>
      </c>
    </row>
    <row r="10108" spans="1:11" x14ac:dyDescent="0.25">
      <c r="A10108">
        <v>6468</v>
      </c>
      <c r="B10108" t="s">
        <v>5653</v>
      </c>
      <c r="C10108" t="s">
        <v>5434</v>
      </c>
      <c r="D10108" t="s">
        <v>9</v>
      </c>
      <c r="E10108" t="s">
        <v>10</v>
      </c>
      <c r="F10108" t="s">
        <v>487</v>
      </c>
      <c r="G10108">
        <v>4485</v>
      </c>
      <c r="H10108" t="s">
        <v>8</v>
      </c>
      <c r="I10108" t="s">
        <v>8</v>
      </c>
      <c r="J10108" t="s">
        <v>8</v>
      </c>
      <c r="K10108" t="s">
        <v>6766</v>
      </c>
    </row>
    <row r="10109" spans="1:11" x14ac:dyDescent="0.25">
      <c r="A10109">
        <v>6468</v>
      </c>
      <c r="B10109" t="s">
        <v>5653</v>
      </c>
      <c r="C10109" t="s">
        <v>5434</v>
      </c>
      <c r="D10109" t="s">
        <v>9</v>
      </c>
      <c r="E10109" t="s">
        <v>10</v>
      </c>
      <c r="F10109" t="s">
        <v>487</v>
      </c>
      <c r="G10109">
        <v>4485</v>
      </c>
      <c r="H10109" t="s">
        <v>8</v>
      </c>
      <c r="I10109" t="s">
        <v>8</v>
      </c>
      <c r="J10109" t="s">
        <v>8</v>
      </c>
      <c r="K10109" t="s">
        <v>6766</v>
      </c>
    </row>
    <row r="10110" spans="1:11" x14ac:dyDescent="0.25">
      <c r="A10110">
        <v>6469</v>
      </c>
      <c r="B10110" t="s">
        <v>5654</v>
      </c>
      <c r="C10110" t="s">
        <v>5655</v>
      </c>
      <c r="D10110" t="s">
        <v>23</v>
      </c>
      <c r="E10110" t="s">
        <v>10</v>
      </c>
      <c r="F10110" t="s">
        <v>24</v>
      </c>
      <c r="G10110">
        <v>4486</v>
      </c>
      <c r="H10110" t="s">
        <v>8</v>
      </c>
      <c r="I10110" t="s">
        <v>8</v>
      </c>
      <c r="J10110" t="s">
        <v>8</v>
      </c>
      <c r="K10110" t="s">
        <v>6766</v>
      </c>
    </row>
    <row r="10111" spans="1:11" x14ac:dyDescent="0.25">
      <c r="A10111">
        <v>6469</v>
      </c>
      <c r="B10111" t="s">
        <v>5654</v>
      </c>
      <c r="C10111" t="s">
        <v>5655</v>
      </c>
      <c r="D10111" t="s">
        <v>23</v>
      </c>
      <c r="E10111" t="s">
        <v>10</v>
      </c>
      <c r="F10111" t="s">
        <v>24</v>
      </c>
      <c r="G10111">
        <v>4486</v>
      </c>
      <c r="H10111" t="s">
        <v>8</v>
      </c>
      <c r="I10111" t="s">
        <v>8</v>
      </c>
      <c r="J10111" t="s">
        <v>8</v>
      </c>
      <c r="K10111" t="s">
        <v>6766</v>
      </c>
    </row>
    <row r="10112" spans="1:11" x14ac:dyDescent="0.25">
      <c r="A10112">
        <v>6469</v>
      </c>
      <c r="B10112" t="s">
        <v>5654</v>
      </c>
      <c r="C10112" t="s">
        <v>5655</v>
      </c>
      <c r="D10112" t="s">
        <v>23</v>
      </c>
      <c r="E10112" t="s">
        <v>10</v>
      </c>
      <c r="F10112" t="s">
        <v>24</v>
      </c>
      <c r="G10112">
        <v>4486</v>
      </c>
      <c r="H10112" t="s">
        <v>8</v>
      </c>
      <c r="I10112" t="s">
        <v>8</v>
      </c>
      <c r="J10112" t="s">
        <v>8</v>
      </c>
      <c r="K10112" t="s">
        <v>6766</v>
      </c>
    </row>
    <row r="10113" spans="1:11" x14ac:dyDescent="0.25">
      <c r="A10113">
        <v>6470</v>
      </c>
      <c r="B10113" t="s">
        <v>5656</v>
      </c>
      <c r="C10113" t="s">
        <v>5657</v>
      </c>
      <c r="D10113" t="s">
        <v>23</v>
      </c>
      <c r="E10113" t="s">
        <v>10</v>
      </c>
      <c r="F10113" t="s">
        <v>45</v>
      </c>
      <c r="G10113">
        <v>4487</v>
      </c>
      <c r="H10113" t="s">
        <v>8</v>
      </c>
      <c r="I10113" t="s">
        <v>8</v>
      </c>
      <c r="J10113" t="s">
        <v>8</v>
      </c>
      <c r="K10113" t="s">
        <v>6766</v>
      </c>
    </row>
    <row r="10114" spans="1:11" x14ac:dyDescent="0.25">
      <c r="A10114">
        <v>6471</v>
      </c>
      <c r="B10114" t="s">
        <v>12434</v>
      </c>
      <c r="C10114" t="s">
        <v>5658</v>
      </c>
      <c r="D10114" t="s">
        <v>516</v>
      </c>
      <c r="E10114" t="s">
        <v>10</v>
      </c>
      <c r="F10114" t="s">
        <v>517</v>
      </c>
      <c r="G10114">
        <v>4488</v>
      </c>
      <c r="H10114" t="s">
        <v>8</v>
      </c>
      <c r="I10114" t="s">
        <v>8</v>
      </c>
      <c r="J10114" t="s">
        <v>8</v>
      </c>
      <c r="K10114" t="s">
        <v>6766</v>
      </c>
    </row>
    <row r="10115" spans="1:11" x14ac:dyDescent="0.25">
      <c r="A10115">
        <v>6472</v>
      </c>
      <c r="B10115" t="s">
        <v>5659</v>
      </c>
      <c r="C10115" t="s">
        <v>5660</v>
      </c>
      <c r="D10115" t="s">
        <v>9</v>
      </c>
      <c r="E10115" t="s">
        <v>10</v>
      </c>
      <c r="F10115" t="s">
        <v>250</v>
      </c>
      <c r="G10115">
        <v>4489</v>
      </c>
      <c r="H10115" t="s">
        <v>8</v>
      </c>
      <c r="I10115" t="s">
        <v>8</v>
      </c>
      <c r="J10115" t="s">
        <v>8</v>
      </c>
      <c r="K10115" t="s">
        <v>6766</v>
      </c>
    </row>
    <row r="10116" spans="1:11" x14ac:dyDescent="0.25">
      <c r="A10116">
        <v>6473</v>
      </c>
      <c r="B10116" t="s">
        <v>5661</v>
      </c>
      <c r="C10116" t="s">
        <v>5662</v>
      </c>
      <c r="D10116" t="s">
        <v>2509</v>
      </c>
      <c r="E10116" t="s">
        <v>10</v>
      </c>
      <c r="F10116" t="s">
        <v>1126</v>
      </c>
      <c r="G10116">
        <v>4490</v>
      </c>
      <c r="H10116" t="s">
        <v>8</v>
      </c>
      <c r="I10116" t="s">
        <v>8</v>
      </c>
      <c r="J10116" t="s">
        <v>8</v>
      </c>
      <c r="K10116" t="s">
        <v>6766</v>
      </c>
    </row>
    <row r="10117" spans="1:11" x14ac:dyDescent="0.25">
      <c r="A10117">
        <v>6474</v>
      </c>
      <c r="B10117" t="s">
        <v>5663</v>
      </c>
      <c r="C10117" t="s">
        <v>5664</v>
      </c>
      <c r="D10117" t="s">
        <v>909</v>
      </c>
      <c r="E10117" t="s">
        <v>10</v>
      </c>
      <c r="F10117" t="s">
        <v>328</v>
      </c>
      <c r="G10117">
        <v>4491</v>
      </c>
      <c r="H10117" t="s">
        <v>8</v>
      </c>
      <c r="I10117" t="s">
        <v>8</v>
      </c>
      <c r="J10117" t="s">
        <v>8</v>
      </c>
      <c r="K10117" t="s">
        <v>6766</v>
      </c>
    </row>
    <row r="10118" spans="1:11" x14ac:dyDescent="0.25">
      <c r="A10118">
        <v>6476</v>
      </c>
      <c r="B10118" t="s">
        <v>5665</v>
      </c>
      <c r="C10118" t="s">
        <v>5666</v>
      </c>
      <c r="D10118" t="s">
        <v>23</v>
      </c>
      <c r="E10118" t="s">
        <v>10</v>
      </c>
      <c r="F10118" t="s">
        <v>45</v>
      </c>
      <c r="G10118">
        <v>4493</v>
      </c>
      <c r="H10118" t="s">
        <v>8</v>
      </c>
      <c r="I10118" t="s">
        <v>8</v>
      </c>
      <c r="J10118" t="s">
        <v>8</v>
      </c>
      <c r="K10118" t="s">
        <v>6766</v>
      </c>
    </row>
    <row r="10119" spans="1:11" x14ac:dyDescent="0.25">
      <c r="A10119">
        <v>6477</v>
      </c>
      <c r="B10119" t="s">
        <v>5667</v>
      </c>
      <c r="C10119" t="s">
        <v>3499</v>
      </c>
      <c r="D10119" t="s">
        <v>8</v>
      </c>
      <c r="E10119" t="s">
        <v>8</v>
      </c>
      <c r="F10119" t="s">
        <v>8</v>
      </c>
      <c r="G10119">
        <v>4494</v>
      </c>
      <c r="H10119" t="s">
        <v>8</v>
      </c>
      <c r="I10119" t="s">
        <v>8</v>
      </c>
      <c r="J10119" t="s">
        <v>8</v>
      </c>
      <c r="K10119" t="s">
        <v>6766</v>
      </c>
    </row>
    <row r="10120" spans="1:11" x14ac:dyDescent="0.25">
      <c r="A10120">
        <v>6478</v>
      </c>
      <c r="B10120" t="s">
        <v>5668</v>
      </c>
      <c r="C10120" t="s">
        <v>3497</v>
      </c>
      <c r="D10120" t="s">
        <v>8</v>
      </c>
      <c r="E10120" t="s">
        <v>8</v>
      </c>
      <c r="F10120" t="s">
        <v>8</v>
      </c>
      <c r="G10120">
        <v>4495</v>
      </c>
      <c r="H10120" t="s">
        <v>8</v>
      </c>
      <c r="I10120" t="s">
        <v>8</v>
      </c>
      <c r="J10120" t="s">
        <v>8</v>
      </c>
      <c r="K10120" t="s">
        <v>6766</v>
      </c>
    </row>
    <row r="10121" spans="1:11" x14ac:dyDescent="0.25">
      <c r="A10121">
        <v>6479</v>
      </c>
      <c r="B10121" t="s">
        <v>5669</v>
      </c>
      <c r="C10121" t="s">
        <v>5670</v>
      </c>
      <c r="D10121" t="s">
        <v>360</v>
      </c>
      <c r="E10121" t="s">
        <v>8</v>
      </c>
      <c r="F10121" t="s">
        <v>29</v>
      </c>
      <c r="G10121">
        <v>4496</v>
      </c>
      <c r="H10121" t="s">
        <v>8</v>
      </c>
      <c r="I10121" t="s">
        <v>8</v>
      </c>
      <c r="J10121" t="s">
        <v>8</v>
      </c>
      <c r="K10121" t="s">
        <v>6766</v>
      </c>
    </row>
    <row r="10122" spans="1:11" x14ac:dyDescent="0.25">
      <c r="A10122">
        <v>6480</v>
      </c>
      <c r="B10122" t="s">
        <v>5671</v>
      </c>
      <c r="C10122" t="s">
        <v>5672</v>
      </c>
      <c r="D10122" t="s">
        <v>146</v>
      </c>
      <c r="E10122" t="s">
        <v>75</v>
      </c>
      <c r="F10122" t="s">
        <v>5673</v>
      </c>
      <c r="G10122">
        <v>4497</v>
      </c>
      <c r="H10122" t="s">
        <v>8</v>
      </c>
      <c r="I10122" t="s">
        <v>8</v>
      </c>
      <c r="J10122" t="s">
        <v>8</v>
      </c>
      <c r="K10122" t="s">
        <v>6766</v>
      </c>
    </row>
    <row r="10123" spans="1:11" x14ac:dyDescent="0.25">
      <c r="A10123">
        <v>6481</v>
      </c>
      <c r="B10123" t="s">
        <v>5674</v>
      </c>
      <c r="C10123" t="s">
        <v>4152</v>
      </c>
      <c r="D10123" t="s">
        <v>8</v>
      </c>
      <c r="E10123" t="s">
        <v>8</v>
      </c>
      <c r="F10123" t="s">
        <v>8</v>
      </c>
      <c r="G10123">
        <v>4498</v>
      </c>
      <c r="H10123" t="s">
        <v>8</v>
      </c>
      <c r="I10123" t="s">
        <v>8</v>
      </c>
      <c r="J10123" t="s">
        <v>8</v>
      </c>
      <c r="K10123" t="s">
        <v>6766</v>
      </c>
    </row>
    <row r="10124" spans="1:11" x14ac:dyDescent="0.25">
      <c r="A10124">
        <v>6482</v>
      </c>
      <c r="B10124" t="s">
        <v>5675</v>
      </c>
      <c r="C10124" t="s">
        <v>5676</v>
      </c>
      <c r="D10124" t="s">
        <v>27</v>
      </c>
      <c r="E10124" t="s">
        <v>10</v>
      </c>
      <c r="F10124" t="s">
        <v>29</v>
      </c>
      <c r="G10124">
        <v>4499</v>
      </c>
      <c r="H10124" t="s">
        <v>8</v>
      </c>
      <c r="I10124" t="s">
        <v>8</v>
      </c>
      <c r="J10124" t="s">
        <v>8</v>
      </c>
      <c r="K10124" t="s">
        <v>6766</v>
      </c>
    </row>
    <row r="10125" spans="1:11" x14ac:dyDescent="0.25">
      <c r="A10125">
        <v>6483</v>
      </c>
      <c r="B10125" t="s">
        <v>5677</v>
      </c>
      <c r="C10125" t="s">
        <v>5678</v>
      </c>
      <c r="D10125" t="s">
        <v>161</v>
      </c>
      <c r="E10125" t="s">
        <v>10</v>
      </c>
      <c r="F10125" t="s">
        <v>60</v>
      </c>
      <c r="G10125">
        <v>4500</v>
      </c>
      <c r="H10125" t="s">
        <v>8</v>
      </c>
      <c r="I10125" t="s">
        <v>8</v>
      </c>
      <c r="J10125" t="s">
        <v>8</v>
      </c>
      <c r="K10125" t="s">
        <v>6766</v>
      </c>
    </row>
    <row r="10126" spans="1:11" x14ac:dyDescent="0.25">
      <c r="A10126">
        <v>6484</v>
      </c>
      <c r="B10126" t="s">
        <v>5679</v>
      </c>
      <c r="C10126" t="s">
        <v>5680</v>
      </c>
      <c r="D10126" t="s">
        <v>27</v>
      </c>
      <c r="E10126" t="s">
        <v>10</v>
      </c>
      <c r="F10126" t="s">
        <v>197</v>
      </c>
      <c r="G10126">
        <v>4501</v>
      </c>
      <c r="H10126" t="s">
        <v>8</v>
      </c>
      <c r="I10126" t="s">
        <v>8</v>
      </c>
      <c r="J10126" t="s">
        <v>8</v>
      </c>
      <c r="K10126" t="s">
        <v>6766</v>
      </c>
    </row>
    <row r="10127" spans="1:11" x14ac:dyDescent="0.25">
      <c r="A10127">
        <v>6485</v>
      </c>
      <c r="B10127" t="s">
        <v>5681</v>
      </c>
      <c r="C10127" t="s">
        <v>5682</v>
      </c>
      <c r="D10127" t="s">
        <v>27</v>
      </c>
      <c r="E10127" t="s">
        <v>10</v>
      </c>
      <c r="F10127" t="s">
        <v>65</v>
      </c>
      <c r="G10127">
        <v>4502</v>
      </c>
      <c r="H10127" t="s">
        <v>8</v>
      </c>
      <c r="I10127" t="s">
        <v>8</v>
      </c>
      <c r="J10127" t="s">
        <v>8</v>
      </c>
      <c r="K10127" t="s">
        <v>6766</v>
      </c>
    </row>
    <row r="10128" spans="1:11" x14ac:dyDescent="0.25">
      <c r="A10128">
        <v>6486</v>
      </c>
      <c r="B10128" t="s">
        <v>5683</v>
      </c>
      <c r="C10128" t="s">
        <v>7148</v>
      </c>
      <c r="D10128" t="s">
        <v>27</v>
      </c>
      <c r="E10128" t="s">
        <v>10</v>
      </c>
      <c r="F10128" t="s">
        <v>29</v>
      </c>
      <c r="G10128">
        <v>4503</v>
      </c>
      <c r="H10128" t="s">
        <v>8</v>
      </c>
      <c r="I10128" t="s">
        <v>8</v>
      </c>
      <c r="J10128" t="s">
        <v>8</v>
      </c>
      <c r="K10128" t="s">
        <v>6766</v>
      </c>
    </row>
    <row r="10129" spans="1:11" x14ac:dyDescent="0.25">
      <c r="A10129">
        <v>6487</v>
      </c>
      <c r="B10129" t="s">
        <v>5684</v>
      </c>
      <c r="C10129" t="s">
        <v>8525</v>
      </c>
      <c r="D10129" t="s">
        <v>27</v>
      </c>
      <c r="E10129" t="s">
        <v>10</v>
      </c>
      <c r="F10129" t="s">
        <v>28</v>
      </c>
      <c r="G10129">
        <v>4504</v>
      </c>
      <c r="H10129" t="s">
        <v>8</v>
      </c>
      <c r="I10129" t="s">
        <v>8</v>
      </c>
      <c r="J10129" t="s">
        <v>8</v>
      </c>
      <c r="K10129" t="s">
        <v>6766</v>
      </c>
    </row>
    <row r="10130" spans="1:11" x14ac:dyDescent="0.25">
      <c r="A10130">
        <v>6487</v>
      </c>
      <c r="B10130" t="s">
        <v>5684</v>
      </c>
      <c r="C10130" t="s">
        <v>8525</v>
      </c>
      <c r="D10130" t="s">
        <v>27</v>
      </c>
      <c r="E10130" t="s">
        <v>10</v>
      </c>
      <c r="F10130" t="s">
        <v>28</v>
      </c>
      <c r="G10130">
        <v>4504</v>
      </c>
      <c r="H10130" t="s">
        <v>8</v>
      </c>
      <c r="I10130" t="s">
        <v>8</v>
      </c>
      <c r="J10130" t="s">
        <v>8</v>
      </c>
      <c r="K10130" t="s">
        <v>6766</v>
      </c>
    </row>
    <row r="10131" spans="1:11" x14ac:dyDescent="0.25">
      <c r="A10131">
        <v>6487</v>
      </c>
      <c r="B10131" t="s">
        <v>5684</v>
      </c>
      <c r="C10131" t="s">
        <v>8525</v>
      </c>
      <c r="D10131" t="s">
        <v>27</v>
      </c>
      <c r="E10131" t="s">
        <v>10</v>
      </c>
      <c r="F10131" t="s">
        <v>28</v>
      </c>
      <c r="G10131">
        <v>4504</v>
      </c>
      <c r="H10131" t="s">
        <v>8</v>
      </c>
      <c r="I10131" t="s">
        <v>8</v>
      </c>
      <c r="J10131" t="s">
        <v>8</v>
      </c>
      <c r="K10131" t="s">
        <v>6766</v>
      </c>
    </row>
    <row r="10132" spans="1:11" x14ac:dyDescent="0.25">
      <c r="A10132">
        <v>6487</v>
      </c>
      <c r="B10132" t="s">
        <v>5684</v>
      </c>
      <c r="C10132" t="s">
        <v>8525</v>
      </c>
      <c r="D10132" t="s">
        <v>27</v>
      </c>
      <c r="E10132" t="s">
        <v>10</v>
      </c>
      <c r="F10132" t="s">
        <v>28</v>
      </c>
      <c r="G10132">
        <v>4504</v>
      </c>
      <c r="H10132" t="s">
        <v>8</v>
      </c>
      <c r="I10132" t="s">
        <v>8</v>
      </c>
      <c r="J10132" t="s">
        <v>8</v>
      </c>
      <c r="K10132" t="s">
        <v>6766</v>
      </c>
    </row>
    <row r="10133" spans="1:11" x14ac:dyDescent="0.25">
      <c r="A10133">
        <v>6488</v>
      </c>
      <c r="B10133" t="s">
        <v>5685</v>
      </c>
      <c r="C10133" t="s">
        <v>5686</v>
      </c>
      <c r="D10133" t="s">
        <v>174</v>
      </c>
      <c r="E10133" t="s">
        <v>175</v>
      </c>
      <c r="F10133" t="s">
        <v>5687</v>
      </c>
      <c r="G10133">
        <v>4505</v>
      </c>
      <c r="H10133" t="s">
        <v>8</v>
      </c>
      <c r="I10133" t="s">
        <v>8</v>
      </c>
      <c r="J10133" t="s">
        <v>8</v>
      </c>
      <c r="K10133" t="s">
        <v>6766</v>
      </c>
    </row>
    <row r="10134" spans="1:11" x14ac:dyDescent="0.25">
      <c r="A10134">
        <v>6489</v>
      </c>
      <c r="B10134" t="s">
        <v>5688</v>
      </c>
      <c r="C10134" t="s">
        <v>5748</v>
      </c>
      <c r="D10134" t="s">
        <v>63</v>
      </c>
      <c r="E10134" t="s">
        <v>10</v>
      </c>
      <c r="F10134" t="s">
        <v>64</v>
      </c>
      <c r="G10134">
        <v>4506</v>
      </c>
      <c r="H10134" t="s">
        <v>8</v>
      </c>
      <c r="I10134" t="s">
        <v>8</v>
      </c>
      <c r="J10134" t="s">
        <v>8</v>
      </c>
      <c r="K10134" t="s">
        <v>6766</v>
      </c>
    </row>
    <row r="10135" spans="1:11" x14ac:dyDescent="0.25">
      <c r="A10135">
        <v>6489</v>
      </c>
      <c r="B10135" t="s">
        <v>5688</v>
      </c>
      <c r="C10135" t="s">
        <v>5748</v>
      </c>
      <c r="D10135" t="s">
        <v>63</v>
      </c>
      <c r="E10135" t="s">
        <v>10</v>
      </c>
      <c r="F10135" t="s">
        <v>64</v>
      </c>
      <c r="G10135">
        <v>4506</v>
      </c>
      <c r="H10135" t="s">
        <v>8</v>
      </c>
      <c r="I10135" t="s">
        <v>8</v>
      </c>
      <c r="J10135" t="s">
        <v>8</v>
      </c>
      <c r="K10135" t="s">
        <v>6766</v>
      </c>
    </row>
    <row r="10136" spans="1:11" x14ac:dyDescent="0.25">
      <c r="A10136">
        <v>6490</v>
      </c>
      <c r="B10136" t="s">
        <v>5689</v>
      </c>
      <c r="C10136" t="s">
        <v>5690</v>
      </c>
      <c r="D10136" t="s">
        <v>1727</v>
      </c>
      <c r="E10136" t="s">
        <v>75</v>
      </c>
      <c r="F10136" t="s">
        <v>5691</v>
      </c>
      <c r="G10136">
        <v>4507</v>
      </c>
      <c r="H10136" t="s">
        <v>8</v>
      </c>
      <c r="I10136" t="s">
        <v>8</v>
      </c>
      <c r="J10136" t="s">
        <v>8</v>
      </c>
      <c r="K10136" t="s">
        <v>6766</v>
      </c>
    </row>
    <row r="10137" spans="1:11" x14ac:dyDescent="0.25">
      <c r="A10137">
        <v>6491</v>
      </c>
      <c r="B10137" t="s">
        <v>5692</v>
      </c>
      <c r="C10137" t="s">
        <v>5693</v>
      </c>
      <c r="D10137" t="s">
        <v>85</v>
      </c>
      <c r="E10137" t="s">
        <v>10</v>
      </c>
      <c r="F10137" t="s">
        <v>86</v>
      </c>
      <c r="G10137">
        <v>4508</v>
      </c>
      <c r="H10137" t="s">
        <v>8</v>
      </c>
      <c r="I10137" t="s">
        <v>8</v>
      </c>
      <c r="J10137" t="s">
        <v>8</v>
      </c>
      <c r="K10137" t="s">
        <v>6766</v>
      </c>
    </row>
    <row r="10138" spans="1:11" x14ac:dyDescent="0.25">
      <c r="A10138">
        <v>6493</v>
      </c>
      <c r="B10138" t="s">
        <v>5694</v>
      </c>
      <c r="C10138" t="s">
        <v>5695</v>
      </c>
      <c r="D10138" t="s">
        <v>161</v>
      </c>
      <c r="E10138" t="s">
        <v>10</v>
      </c>
      <c r="F10138" t="s">
        <v>60</v>
      </c>
      <c r="G10138">
        <v>4509</v>
      </c>
      <c r="H10138" t="s">
        <v>8</v>
      </c>
      <c r="I10138" t="s">
        <v>8</v>
      </c>
      <c r="J10138" t="s">
        <v>8</v>
      </c>
      <c r="K10138" t="s">
        <v>6766</v>
      </c>
    </row>
    <row r="10139" spans="1:11" x14ac:dyDescent="0.25">
      <c r="A10139">
        <v>6493</v>
      </c>
      <c r="B10139" t="s">
        <v>5694</v>
      </c>
      <c r="C10139" t="s">
        <v>5695</v>
      </c>
      <c r="D10139" t="s">
        <v>161</v>
      </c>
      <c r="E10139" t="s">
        <v>10</v>
      </c>
      <c r="F10139" t="s">
        <v>60</v>
      </c>
      <c r="G10139">
        <v>4509</v>
      </c>
      <c r="H10139" t="s">
        <v>8</v>
      </c>
      <c r="I10139" t="s">
        <v>8</v>
      </c>
      <c r="J10139" t="s">
        <v>8</v>
      </c>
      <c r="K10139" t="s">
        <v>6766</v>
      </c>
    </row>
    <row r="10140" spans="1:11" x14ac:dyDescent="0.25">
      <c r="A10140">
        <v>6493</v>
      </c>
      <c r="B10140" t="s">
        <v>5694</v>
      </c>
      <c r="C10140" t="s">
        <v>5695</v>
      </c>
      <c r="D10140" t="s">
        <v>161</v>
      </c>
      <c r="E10140" t="s">
        <v>10</v>
      </c>
      <c r="F10140" t="s">
        <v>60</v>
      </c>
      <c r="G10140">
        <v>4509</v>
      </c>
      <c r="H10140" t="s">
        <v>8</v>
      </c>
      <c r="I10140" t="s">
        <v>8</v>
      </c>
      <c r="J10140" t="s">
        <v>8</v>
      </c>
      <c r="K10140" t="s">
        <v>6766</v>
      </c>
    </row>
    <row r="10141" spans="1:11" x14ac:dyDescent="0.25">
      <c r="A10141">
        <v>6494</v>
      </c>
      <c r="B10141" t="s">
        <v>5696</v>
      </c>
      <c r="C10141" t="s">
        <v>3479</v>
      </c>
      <c r="D10141" t="s">
        <v>8</v>
      </c>
      <c r="E10141" t="s">
        <v>8</v>
      </c>
      <c r="F10141" t="s">
        <v>8</v>
      </c>
      <c r="G10141">
        <v>4510</v>
      </c>
      <c r="H10141" t="s">
        <v>8</v>
      </c>
      <c r="I10141" t="s">
        <v>8</v>
      </c>
      <c r="J10141" t="s">
        <v>8</v>
      </c>
      <c r="K10141" t="s">
        <v>6766</v>
      </c>
    </row>
    <row r="10142" spans="1:11" x14ac:dyDescent="0.25">
      <c r="A10142">
        <v>6495</v>
      </c>
      <c r="B10142" t="s">
        <v>5697</v>
      </c>
      <c r="C10142" t="s">
        <v>5698</v>
      </c>
      <c r="D10142" t="s">
        <v>357</v>
      </c>
      <c r="E10142" t="s">
        <v>10</v>
      </c>
      <c r="F10142" t="s">
        <v>358</v>
      </c>
      <c r="G10142">
        <v>4511</v>
      </c>
      <c r="H10142" t="s">
        <v>8</v>
      </c>
      <c r="I10142" t="s">
        <v>8</v>
      </c>
      <c r="J10142" t="s">
        <v>8</v>
      </c>
      <c r="K10142" t="s">
        <v>6766</v>
      </c>
    </row>
    <row r="10143" spans="1:11" x14ac:dyDescent="0.25">
      <c r="A10143">
        <v>6496</v>
      </c>
      <c r="B10143" t="s">
        <v>5699</v>
      </c>
      <c r="C10143" t="s">
        <v>4023</v>
      </c>
      <c r="D10143" t="s">
        <v>8</v>
      </c>
      <c r="E10143" t="s">
        <v>8</v>
      </c>
      <c r="F10143" t="s">
        <v>8</v>
      </c>
      <c r="G10143">
        <v>4512</v>
      </c>
      <c r="H10143" t="s">
        <v>8</v>
      </c>
      <c r="I10143" t="s">
        <v>8</v>
      </c>
      <c r="J10143" t="s">
        <v>8</v>
      </c>
      <c r="K10143" t="s">
        <v>6766</v>
      </c>
    </row>
    <row r="10144" spans="1:11" x14ac:dyDescent="0.25">
      <c r="A10144">
        <v>6497</v>
      </c>
      <c r="B10144" t="s">
        <v>5700</v>
      </c>
      <c r="C10144" t="s">
        <v>5701</v>
      </c>
      <c r="D10144" t="s">
        <v>23</v>
      </c>
      <c r="E10144" t="s">
        <v>10</v>
      </c>
      <c r="F10144" t="s">
        <v>24</v>
      </c>
      <c r="G10144">
        <v>4513</v>
      </c>
      <c r="H10144" t="s">
        <v>8</v>
      </c>
      <c r="I10144" t="s">
        <v>8</v>
      </c>
      <c r="J10144" t="s">
        <v>8</v>
      </c>
      <c r="K10144" t="s">
        <v>6766</v>
      </c>
    </row>
    <row r="10145" spans="1:11" x14ac:dyDescent="0.25">
      <c r="A10145">
        <v>6498</v>
      </c>
      <c r="B10145" t="s">
        <v>5702</v>
      </c>
      <c r="C10145" t="s">
        <v>5703</v>
      </c>
      <c r="D10145" t="s">
        <v>5704</v>
      </c>
      <c r="E10145" t="s">
        <v>3713</v>
      </c>
      <c r="F10145" t="s">
        <v>3714</v>
      </c>
      <c r="G10145">
        <v>4514</v>
      </c>
      <c r="H10145" t="s">
        <v>8</v>
      </c>
      <c r="I10145" t="s">
        <v>8</v>
      </c>
      <c r="J10145" t="s">
        <v>8</v>
      </c>
      <c r="K10145" t="s">
        <v>6766</v>
      </c>
    </row>
    <row r="10146" spans="1:11" x14ac:dyDescent="0.25">
      <c r="A10146">
        <v>6499</v>
      </c>
      <c r="B10146" t="s">
        <v>5705</v>
      </c>
      <c r="C10146" t="s">
        <v>5706</v>
      </c>
      <c r="D10146" t="s">
        <v>5707</v>
      </c>
      <c r="E10146" t="s">
        <v>105</v>
      </c>
      <c r="F10146" t="s">
        <v>5708</v>
      </c>
      <c r="G10146">
        <v>4515</v>
      </c>
      <c r="H10146" t="s">
        <v>8</v>
      </c>
      <c r="I10146" t="s">
        <v>8</v>
      </c>
      <c r="J10146" t="s">
        <v>8</v>
      </c>
      <c r="K10146" t="s">
        <v>6766</v>
      </c>
    </row>
    <row r="10147" spans="1:11" x14ac:dyDescent="0.25">
      <c r="A10147">
        <v>6500</v>
      </c>
      <c r="B10147" t="s">
        <v>5709</v>
      </c>
      <c r="C10147" t="s">
        <v>5710</v>
      </c>
      <c r="D10147" t="s">
        <v>63</v>
      </c>
      <c r="E10147" t="s">
        <v>10</v>
      </c>
      <c r="F10147" t="s">
        <v>64</v>
      </c>
      <c r="G10147">
        <v>4516</v>
      </c>
      <c r="H10147" t="s">
        <v>8</v>
      </c>
      <c r="I10147" t="s">
        <v>8</v>
      </c>
      <c r="J10147" t="s">
        <v>8</v>
      </c>
      <c r="K10147" t="s">
        <v>6766</v>
      </c>
    </row>
    <row r="10148" spans="1:11" x14ac:dyDescent="0.25">
      <c r="A10148">
        <v>6501</v>
      </c>
      <c r="B10148" t="s">
        <v>5711</v>
      </c>
      <c r="C10148" t="s">
        <v>5712</v>
      </c>
      <c r="D10148" t="s">
        <v>5713</v>
      </c>
      <c r="E10148" t="s">
        <v>665</v>
      </c>
      <c r="F10148" t="s">
        <v>5714</v>
      </c>
      <c r="G10148">
        <v>4517</v>
      </c>
      <c r="H10148" t="s">
        <v>8</v>
      </c>
      <c r="I10148" t="s">
        <v>8</v>
      </c>
      <c r="J10148" t="s">
        <v>8</v>
      </c>
      <c r="K10148" t="s">
        <v>6766</v>
      </c>
    </row>
    <row r="10149" spans="1:11" x14ac:dyDescent="0.25">
      <c r="A10149">
        <v>6502</v>
      </c>
      <c r="B10149" t="s">
        <v>5715</v>
      </c>
      <c r="C10149" t="s">
        <v>5716</v>
      </c>
      <c r="D10149" t="s">
        <v>367</v>
      </c>
      <c r="E10149" t="s">
        <v>10</v>
      </c>
      <c r="F10149" t="s">
        <v>368</v>
      </c>
      <c r="G10149">
        <v>4518</v>
      </c>
      <c r="H10149" t="s">
        <v>8</v>
      </c>
      <c r="I10149" t="s">
        <v>8</v>
      </c>
      <c r="J10149" t="s">
        <v>8</v>
      </c>
      <c r="K10149" t="s">
        <v>6766</v>
      </c>
    </row>
    <row r="10150" spans="1:11" x14ac:dyDescent="0.25">
      <c r="A10150">
        <v>6504</v>
      </c>
      <c r="B10150" t="s">
        <v>5717</v>
      </c>
      <c r="C10150" t="s">
        <v>5718</v>
      </c>
      <c r="D10150" t="s">
        <v>778</v>
      </c>
      <c r="E10150" t="s">
        <v>10</v>
      </c>
      <c r="F10150" t="s">
        <v>779</v>
      </c>
      <c r="G10150">
        <v>4520</v>
      </c>
      <c r="H10150" t="s">
        <v>8</v>
      </c>
      <c r="I10150" t="s">
        <v>8</v>
      </c>
      <c r="J10150" t="s">
        <v>8</v>
      </c>
      <c r="K10150" t="s">
        <v>6766</v>
      </c>
    </row>
    <row r="10151" spans="1:11" x14ac:dyDescent="0.25">
      <c r="A10151">
        <v>6505</v>
      </c>
      <c r="B10151" t="s">
        <v>5719</v>
      </c>
      <c r="C10151" t="s">
        <v>3665</v>
      </c>
      <c r="D10151" t="s">
        <v>8</v>
      </c>
      <c r="E10151" t="s">
        <v>8</v>
      </c>
      <c r="F10151" t="s">
        <v>8</v>
      </c>
      <c r="G10151">
        <v>4521</v>
      </c>
      <c r="H10151" t="s">
        <v>8</v>
      </c>
      <c r="I10151" t="s">
        <v>8</v>
      </c>
      <c r="J10151" t="s">
        <v>8</v>
      </c>
      <c r="K10151" t="s">
        <v>6766</v>
      </c>
    </row>
    <row r="10152" spans="1:11" x14ac:dyDescent="0.25">
      <c r="A10152">
        <v>6506</v>
      </c>
      <c r="B10152" t="s">
        <v>5720</v>
      </c>
      <c r="C10152" t="s">
        <v>5721</v>
      </c>
      <c r="D10152" t="s">
        <v>784</v>
      </c>
      <c r="E10152" t="s">
        <v>10</v>
      </c>
      <c r="F10152" t="s">
        <v>785</v>
      </c>
      <c r="G10152">
        <v>4522</v>
      </c>
      <c r="H10152" t="s">
        <v>8</v>
      </c>
      <c r="I10152" t="s">
        <v>8</v>
      </c>
      <c r="J10152" t="s">
        <v>8</v>
      </c>
      <c r="K10152" t="s">
        <v>6766</v>
      </c>
    </row>
    <row r="10153" spans="1:11" x14ac:dyDescent="0.25">
      <c r="A10153">
        <v>6507</v>
      </c>
      <c r="B10153" t="s">
        <v>5722</v>
      </c>
      <c r="C10153" t="s">
        <v>3499</v>
      </c>
      <c r="D10153" t="s">
        <v>8</v>
      </c>
      <c r="E10153" t="s">
        <v>8</v>
      </c>
      <c r="F10153" t="s">
        <v>8</v>
      </c>
      <c r="G10153">
        <v>4523</v>
      </c>
      <c r="H10153" t="s">
        <v>8</v>
      </c>
      <c r="I10153" t="s">
        <v>8</v>
      </c>
      <c r="J10153" t="s">
        <v>8</v>
      </c>
      <c r="K10153" t="s">
        <v>6766</v>
      </c>
    </row>
    <row r="10154" spans="1:11" x14ac:dyDescent="0.25">
      <c r="A10154">
        <v>6508</v>
      </c>
      <c r="B10154" t="s">
        <v>5723</v>
      </c>
      <c r="C10154" t="s">
        <v>2236</v>
      </c>
      <c r="D10154" t="s">
        <v>543</v>
      </c>
      <c r="E10154" t="s">
        <v>130</v>
      </c>
      <c r="F10154" t="s">
        <v>2237</v>
      </c>
      <c r="G10154">
        <v>4524</v>
      </c>
      <c r="H10154" t="s">
        <v>8</v>
      </c>
      <c r="I10154" t="s">
        <v>8</v>
      </c>
      <c r="J10154" t="s">
        <v>8</v>
      </c>
      <c r="K10154" t="s">
        <v>6766</v>
      </c>
    </row>
    <row r="10155" spans="1:11" x14ac:dyDescent="0.25">
      <c r="A10155">
        <v>6510</v>
      </c>
      <c r="B10155" t="s">
        <v>5724</v>
      </c>
      <c r="C10155" t="s">
        <v>5725</v>
      </c>
      <c r="D10155" t="s">
        <v>182</v>
      </c>
      <c r="E10155" t="s">
        <v>10</v>
      </c>
      <c r="F10155" t="s">
        <v>610</v>
      </c>
      <c r="G10155">
        <v>4525</v>
      </c>
      <c r="H10155" t="s">
        <v>8</v>
      </c>
      <c r="I10155" t="s">
        <v>8</v>
      </c>
      <c r="J10155" t="s">
        <v>8</v>
      </c>
      <c r="K10155" t="s">
        <v>6766</v>
      </c>
    </row>
    <row r="10156" spans="1:11" x14ac:dyDescent="0.25">
      <c r="A10156">
        <v>6511</v>
      </c>
      <c r="B10156" t="s">
        <v>5726</v>
      </c>
      <c r="C10156" t="s">
        <v>5727</v>
      </c>
      <c r="D10156" t="s">
        <v>9</v>
      </c>
      <c r="E10156" t="s">
        <v>10</v>
      </c>
      <c r="F10156" t="s">
        <v>5728</v>
      </c>
      <c r="G10156">
        <v>4526</v>
      </c>
      <c r="H10156" t="s">
        <v>8</v>
      </c>
      <c r="I10156" t="s">
        <v>8</v>
      </c>
      <c r="J10156" t="s">
        <v>8</v>
      </c>
      <c r="K10156" t="s">
        <v>6766</v>
      </c>
    </row>
    <row r="10157" spans="1:11" x14ac:dyDescent="0.25">
      <c r="A10157">
        <v>6512</v>
      </c>
      <c r="B10157" t="s">
        <v>5729</v>
      </c>
      <c r="C10157" t="s">
        <v>5730</v>
      </c>
      <c r="D10157" t="s">
        <v>9</v>
      </c>
      <c r="E10157" t="s">
        <v>10</v>
      </c>
      <c r="F10157" t="s">
        <v>534</v>
      </c>
      <c r="G10157">
        <v>4527</v>
      </c>
      <c r="H10157" t="s">
        <v>8</v>
      </c>
      <c r="I10157" t="s">
        <v>8</v>
      </c>
      <c r="J10157" t="s">
        <v>8</v>
      </c>
      <c r="K10157" t="s">
        <v>6766</v>
      </c>
    </row>
    <row r="10158" spans="1:11" x14ac:dyDescent="0.25">
      <c r="A10158">
        <v>6513</v>
      </c>
      <c r="B10158" t="s">
        <v>5731</v>
      </c>
      <c r="C10158" t="s">
        <v>5732</v>
      </c>
      <c r="D10158" t="s">
        <v>1009</v>
      </c>
      <c r="E10158" t="s">
        <v>1010</v>
      </c>
      <c r="F10158" t="s">
        <v>5733</v>
      </c>
      <c r="G10158">
        <v>4528</v>
      </c>
      <c r="H10158" t="s">
        <v>8</v>
      </c>
      <c r="I10158" t="s">
        <v>8</v>
      </c>
      <c r="J10158" t="s">
        <v>8</v>
      </c>
      <c r="K10158" t="s">
        <v>6766</v>
      </c>
    </row>
    <row r="10159" spans="1:11" x14ac:dyDescent="0.25">
      <c r="A10159">
        <v>6513</v>
      </c>
      <c r="B10159" t="s">
        <v>5731</v>
      </c>
      <c r="C10159" t="s">
        <v>5732</v>
      </c>
      <c r="D10159" t="s">
        <v>1009</v>
      </c>
      <c r="E10159" t="s">
        <v>1010</v>
      </c>
      <c r="F10159" t="s">
        <v>5733</v>
      </c>
      <c r="G10159">
        <v>4528</v>
      </c>
      <c r="H10159" t="s">
        <v>8</v>
      </c>
      <c r="I10159" t="s">
        <v>8</v>
      </c>
      <c r="J10159" t="s">
        <v>8</v>
      </c>
      <c r="K10159" t="s">
        <v>6766</v>
      </c>
    </row>
    <row r="10160" spans="1:11" x14ac:dyDescent="0.25">
      <c r="A10160">
        <v>6514</v>
      </c>
      <c r="B10160" t="s">
        <v>5734</v>
      </c>
      <c r="C10160" t="s">
        <v>5735</v>
      </c>
      <c r="D10160" t="s">
        <v>5736</v>
      </c>
      <c r="E10160" t="s">
        <v>8</v>
      </c>
      <c r="F10160" t="s">
        <v>5737</v>
      </c>
      <c r="G10160">
        <v>4529</v>
      </c>
      <c r="H10160" t="s">
        <v>8</v>
      </c>
      <c r="I10160" t="s">
        <v>8</v>
      </c>
      <c r="J10160" t="s">
        <v>8</v>
      </c>
      <c r="K10160" t="s">
        <v>6766</v>
      </c>
    </row>
    <row r="10161" spans="1:11" x14ac:dyDescent="0.25">
      <c r="A10161">
        <v>6515</v>
      </c>
      <c r="B10161" t="s">
        <v>5738</v>
      </c>
      <c r="C10161" t="s">
        <v>5739</v>
      </c>
      <c r="D10161" t="s">
        <v>171</v>
      </c>
      <c r="E10161" t="s">
        <v>10</v>
      </c>
      <c r="F10161" t="s">
        <v>60</v>
      </c>
      <c r="G10161">
        <v>4530</v>
      </c>
      <c r="H10161" t="s">
        <v>8</v>
      </c>
      <c r="I10161" t="s">
        <v>8</v>
      </c>
      <c r="J10161" t="s">
        <v>8</v>
      </c>
      <c r="K10161" t="s">
        <v>6766</v>
      </c>
    </row>
    <row r="10162" spans="1:11" x14ac:dyDescent="0.25">
      <c r="A10162">
        <v>6515</v>
      </c>
      <c r="B10162" t="s">
        <v>5738</v>
      </c>
      <c r="C10162" t="s">
        <v>5739</v>
      </c>
      <c r="D10162" t="s">
        <v>171</v>
      </c>
      <c r="E10162" t="s">
        <v>10</v>
      </c>
      <c r="F10162" t="s">
        <v>60</v>
      </c>
      <c r="G10162">
        <v>4530</v>
      </c>
      <c r="H10162" t="s">
        <v>8</v>
      </c>
      <c r="I10162" t="s">
        <v>8</v>
      </c>
      <c r="J10162" t="s">
        <v>8</v>
      </c>
      <c r="K10162" t="s">
        <v>6766</v>
      </c>
    </row>
    <row r="10163" spans="1:11" x14ac:dyDescent="0.25">
      <c r="A10163">
        <v>6517</v>
      </c>
      <c r="B10163" t="s">
        <v>5740</v>
      </c>
      <c r="C10163" t="s">
        <v>5741</v>
      </c>
      <c r="D10163" t="s">
        <v>177</v>
      </c>
      <c r="E10163" t="s">
        <v>10</v>
      </c>
      <c r="F10163" t="s">
        <v>178</v>
      </c>
      <c r="G10163">
        <v>4531</v>
      </c>
      <c r="H10163" t="s">
        <v>8</v>
      </c>
      <c r="I10163" t="s">
        <v>8</v>
      </c>
      <c r="J10163" t="s">
        <v>8</v>
      </c>
      <c r="K10163" t="s">
        <v>6766</v>
      </c>
    </row>
    <row r="10164" spans="1:11" x14ac:dyDescent="0.25">
      <c r="A10164">
        <v>6518</v>
      </c>
      <c r="B10164" t="s">
        <v>5749</v>
      </c>
      <c r="C10164" t="s">
        <v>7275</v>
      </c>
      <c r="D10164" t="s">
        <v>171</v>
      </c>
      <c r="E10164" t="s">
        <v>10</v>
      </c>
      <c r="F10164" t="s">
        <v>60</v>
      </c>
      <c r="G10164">
        <v>4532</v>
      </c>
      <c r="H10164" t="s">
        <v>8</v>
      </c>
      <c r="I10164" t="s">
        <v>8</v>
      </c>
      <c r="J10164" t="s">
        <v>8</v>
      </c>
      <c r="K10164" t="s">
        <v>6766</v>
      </c>
    </row>
    <row r="10165" spans="1:11" x14ac:dyDescent="0.25">
      <c r="A10165">
        <v>6518</v>
      </c>
      <c r="B10165" t="s">
        <v>5749</v>
      </c>
      <c r="C10165" t="s">
        <v>7275</v>
      </c>
      <c r="D10165" t="s">
        <v>171</v>
      </c>
      <c r="E10165" t="s">
        <v>10</v>
      </c>
      <c r="F10165" t="s">
        <v>60</v>
      </c>
      <c r="G10165">
        <v>4532</v>
      </c>
      <c r="H10165" t="s">
        <v>8</v>
      </c>
      <c r="I10165" t="s">
        <v>8</v>
      </c>
      <c r="J10165" t="s">
        <v>8</v>
      </c>
      <c r="K10165" t="s">
        <v>6766</v>
      </c>
    </row>
    <row r="10166" spans="1:11" x14ac:dyDescent="0.25">
      <c r="A10166">
        <v>6520</v>
      </c>
      <c r="B10166" t="s">
        <v>8064</v>
      </c>
      <c r="C10166" t="s">
        <v>8065</v>
      </c>
      <c r="D10166" t="s">
        <v>787</v>
      </c>
      <c r="E10166" t="s">
        <v>668</v>
      </c>
      <c r="F10166" t="s">
        <v>8066</v>
      </c>
      <c r="G10166">
        <v>4533</v>
      </c>
      <c r="H10166" t="s">
        <v>8</v>
      </c>
      <c r="I10166" t="s">
        <v>8</v>
      </c>
      <c r="J10166" t="s">
        <v>8</v>
      </c>
      <c r="K10166" t="s">
        <v>6766</v>
      </c>
    </row>
    <row r="10167" spans="1:11" x14ac:dyDescent="0.25">
      <c r="A10167">
        <v>6521</v>
      </c>
      <c r="B10167" t="s">
        <v>5750</v>
      </c>
      <c r="C10167" t="s">
        <v>5751</v>
      </c>
      <c r="D10167" t="s">
        <v>27</v>
      </c>
      <c r="E10167" t="s">
        <v>10</v>
      </c>
      <c r="F10167" t="s">
        <v>28</v>
      </c>
      <c r="G10167">
        <v>4534</v>
      </c>
      <c r="H10167" t="s">
        <v>8</v>
      </c>
      <c r="I10167" t="s">
        <v>8</v>
      </c>
      <c r="J10167" t="s">
        <v>8</v>
      </c>
      <c r="K10167" t="s">
        <v>6766</v>
      </c>
    </row>
    <row r="10168" spans="1:11" x14ac:dyDescent="0.25">
      <c r="A10168">
        <v>6523</v>
      </c>
      <c r="B10168" t="s">
        <v>5752</v>
      </c>
      <c r="C10168" t="s">
        <v>5753</v>
      </c>
      <c r="D10168" t="s">
        <v>4194</v>
      </c>
      <c r="E10168" t="s">
        <v>10</v>
      </c>
      <c r="F10168" t="s">
        <v>60</v>
      </c>
      <c r="G10168">
        <v>4535</v>
      </c>
      <c r="H10168" t="s">
        <v>8</v>
      </c>
      <c r="I10168" t="s">
        <v>8</v>
      </c>
      <c r="J10168" t="s">
        <v>8</v>
      </c>
      <c r="K10168" t="s">
        <v>6766</v>
      </c>
    </row>
    <row r="10169" spans="1:11" x14ac:dyDescent="0.25">
      <c r="A10169">
        <v>6524</v>
      </c>
      <c r="B10169" t="s">
        <v>5754</v>
      </c>
      <c r="C10169" t="s">
        <v>5755</v>
      </c>
      <c r="D10169" t="s">
        <v>27</v>
      </c>
      <c r="E10169" t="s">
        <v>10</v>
      </c>
      <c r="F10169" t="s">
        <v>5756</v>
      </c>
      <c r="G10169">
        <v>4536</v>
      </c>
      <c r="H10169" t="s">
        <v>8</v>
      </c>
      <c r="I10169" t="s">
        <v>8</v>
      </c>
      <c r="J10169" t="s">
        <v>8</v>
      </c>
      <c r="K10169" t="s">
        <v>6766</v>
      </c>
    </row>
    <row r="10170" spans="1:11" x14ac:dyDescent="0.25">
      <c r="A10170">
        <v>6525</v>
      </c>
      <c r="B10170" t="s">
        <v>5757</v>
      </c>
      <c r="C10170" t="s">
        <v>5758</v>
      </c>
      <c r="D10170" t="s">
        <v>32</v>
      </c>
      <c r="E10170" t="s">
        <v>10</v>
      </c>
      <c r="F10170" t="s">
        <v>33</v>
      </c>
      <c r="G10170">
        <v>4537</v>
      </c>
      <c r="H10170" t="s">
        <v>8</v>
      </c>
      <c r="I10170" t="s">
        <v>8</v>
      </c>
      <c r="J10170" t="s">
        <v>8</v>
      </c>
      <c r="K10170" t="s">
        <v>6766</v>
      </c>
    </row>
    <row r="10171" spans="1:11" x14ac:dyDescent="0.25">
      <c r="A10171">
        <v>6526</v>
      </c>
      <c r="B10171" t="s">
        <v>5759</v>
      </c>
      <c r="C10171" t="s">
        <v>5760</v>
      </c>
      <c r="D10171" t="s">
        <v>27</v>
      </c>
      <c r="E10171" t="s">
        <v>10</v>
      </c>
      <c r="F10171" t="s">
        <v>28</v>
      </c>
      <c r="G10171">
        <v>4538</v>
      </c>
      <c r="H10171" t="s">
        <v>8</v>
      </c>
      <c r="I10171" t="s">
        <v>8</v>
      </c>
      <c r="J10171" t="s">
        <v>8</v>
      </c>
      <c r="K10171" t="s">
        <v>6766</v>
      </c>
    </row>
    <row r="10172" spans="1:11" x14ac:dyDescent="0.25">
      <c r="A10172">
        <v>6528</v>
      </c>
      <c r="B10172" t="s">
        <v>5761</v>
      </c>
      <c r="C10172" t="s">
        <v>5762</v>
      </c>
      <c r="D10172" t="s">
        <v>360</v>
      </c>
      <c r="E10172" t="s">
        <v>10</v>
      </c>
      <c r="F10172" t="s">
        <v>29</v>
      </c>
      <c r="G10172">
        <v>4539</v>
      </c>
      <c r="H10172" t="s">
        <v>8</v>
      </c>
      <c r="I10172" t="s">
        <v>8</v>
      </c>
      <c r="J10172" t="s">
        <v>8</v>
      </c>
      <c r="K10172" t="s">
        <v>6766</v>
      </c>
    </row>
    <row r="10173" spans="1:11" x14ac:dyDescent="0.25">
      <c r="A10173">
        <v>6529</v>
      </c>
      <c r="B10173" t="s">
        <v>5763</v>
      </c>
      <c r="C10173" t="s">
        <v>5764</v>
      </c>
      <c r="D10173" t="s">
        <v>4194</v>
      </c>
      <c r="E10173" t="s">
        <v>10</v>
      </c>
      <c r="F10173" t="s">
        <v>60</v>
      </c>
      <c r="G10173">
        <v>4540</v>
      </c>
      <c r="H10173" t="s">
        <v>8</v>
      </c>
      <c r="I10173" t="s">
        <v>8</v>
      </c>
      <c r="J10173" t="s">
        <v>8</v>
      </c>
      <c r="K10173" t="s">
        <v>6766</v>
      </c>
    </row>
    <row r="10174" spans="1:11" x14ac:dyDescent="0.25">
      <c r="A10174">
        <v>6530</v>
      </c>
      <c r="B10174" t="s">
        <v>5765</v>
      </c>
      <c r="C10174" t="s">
        <v>5766</v>
      </c>
      <c r="D10174" t="s">
        <v>4194</v>
      </c>
      <c r="E10174" t="s">
        <v>10</v>
      </c>
      <c r="F10174" t="s">
        <v>60</v>
      </c>
      <c r="G10174">
        <v>4541</v>
      </c>
      <c r="H10174" t="s">
        <v>8</v>
      </c>
      <c r="I10174" t="s">
        <v>8</v>
      </c>
      <c r="J10174" t="s">
        <v>8</v>
      </c>
      <c r="K10174" t="s">
        <v>6766</v>
      </c>
    </row>
    <row r="10175" spans="1:11" x14ac:dyDescent="0.25">
      <c r="A10175">
        <v>6531</v>
      </c>
      <c r="B10175" t="s">
        <v>5767</v>
      </c>
      <c r="C10175" t="s">
        <v>5768</v>
      </c>
      <c r="D10175" t="s">
        <v>201</v>
      </c>
      <c r="E10175" t="s">
        <v>10</v>
      </c>
      <c r="F10175" t="s">
        <v>202</v>
      </c>
      <c r="G10175">
        <v>4542</v>
      </c>
      <c r="H10175" t="s">
        <v>8</v>
      </c>
      <c r="I10175" t="s">
        <v>8</v>
      </c>
      <c r="J10175" t="s">
        <v>8</v>
      </c>
      <c r="K10175" t="s">
        <v>6766</v>
      </c>
    </row>
    <row r="10176" spans="1:11" x14ac:dyDescent="0.25">
      <c r="A10176">
        <v>6532</v>
      </c>
      <c r="B10176" t="s">
        <v>5769</v>
      </c>
      <c r="C10176" t="s">
        <v>5770</v>
      </c>
      <c r="D10176" t="s">
        <v>9</v>
      </c>
      <c r="E10176" t="s">
        <v>10</v>
      </c>
      <c r="F10176" t="s">
        <v>490</v>
      </c>
      <c r="G10176">
        <v>4543</v>
      </c>
      <c r="H10176" t="s">
        <v>8</v>
      </c>
      <c r="I10176" t="s">
        <v>8</v>
      </c>
      <c r="J10176" t="s">
        <v>8</v>
      </c>
      <c r="K10176" t="s">
        <v>6766</v>
      </c>
    </row>
    <row r="10177" spans="1:11" x14ac:dyDescent="0.25">
      <c r="A10177">
        <v>6533</v>
      </c>
      <c r="B10177" t="s">
        <v>5771</v>
      </c>
      <c r="C10177" t="s">
        <v>5772</v>
      </c>
      <c r="D10177" t="s">
        <v>476</v>
      </c>
      <c r="E10177" t="s">
        <v>10</v>
      </c>
      <c r="F10177" t="s">
        <v>477</v>
      </c>
      <c r="G10177">
        <v>4544</v>
      </c>
      <c r="H10177" t="s">
        <v>8</v>
      </c>
      <c r="I10177" t="s">
        <v>8</v>
      </c>
      <c r="J10177" t="s">
        <v>8</v>
      </c>
      <c r="K10177" t="s">
        <v>6766</v>
      </c>
    </row>
    <row r="10178" spans="1:11" x14ac:dyDescent="0.25">
      <c r="A10178">
        <v>6534</v>
      </c>
      <c r="B10178" t="s">
        <v>5773</v>
      </c>
      <c r="C10178" t="s">
        <v>5746</v>
      </c>
      <c r="D10178" t="s">
        <v>63</v>
      </c>
      <c r="E10178" t="s">
        <v>10</v>
      </c>
      <c r="F10178" t="s">
        <v>64</v>
      </c>
      <c r="G10178">
        <v>4545</v>
      </c>
      <c r="H10178" t="s">
        <v>8</v>
      </c>
      <c r="I10178" t="s">
        <v>8</v>
      </c>
      <c r="J10178" t="s">
        <v>8</v>
      </c>
      <c r="K10178" t="s">
        <v>6766</v>
      </c>
    </row>
    <row r="10179" spans="1:11" x14ac:dyDescent="0.25">
      <c r="A10179">
        <v>6535</v>
      </c>
      <c r="B10179" t="s">
        <v>5774</v>
      </c>
      <c r="C10179" t="s">
        <v>936</v>
      </c>
      <c r="D10179" t="s">
        <v>161</v>
      </c>
      <c r="E10179" t="s">
        <v>10</v>
      </c>
      <c r="F10179" t="s">
        <v>60</v>
      </c>
      <c r="G10179">
        <v>4546</v>
      </c>
      <c r="H10179" t="s">
        <v>8</v>
      </c>
      <c r="I10179" t="s">
        <v>8</v>
      </c>
      <c r="J10179" t="s">
        <v>8</v>
      </c>
      <c r="K10179" t="s">
        <v>6766</v>
      </c>
    </row>
    <row r="10180" spans="1:11" x14ac:dyDescent="0.25">
      <c r="A10180">
        <v>6536</v>
      </c>
      <c r="B10180" t="s">
        <v>5775</v>
      </c>
      <c r="C10180" t="s">
        <v>5776</v>
      </c>
      <c r="D10180" t="s">
        <v>63</v>
      </c>
      <c r="E10180" t="s">
        <v>10</v>
      </c>
      <c r="F10180" t="s">
        <v>64</v>
      </c>
      <c r="G10180">
        <v>4547</v>
      </c>
      <c r="H10180" t="s">
        <v>8</v>
      </c>
      <c r="I10180" t="s">
        <v>8</v>
      </c>
      <c r="J10180" t="s">
        <v>8</v>
      </c>
      <c r="K10180" t="s">
        <v>6766</v>
      </c>
    </row>
    <row r="10181" spans="1:11" x14ac:dyDescent="0.25">
      <c r="A10181">
        <v>6537</v>
      </c>
      <c r="B10181" t="s">
        <v>5777</v>
      </c>
      <c r="C10181" t="s">
        <v>5778</v>
      </c>
      <c r="D10181" t="s">
        <v>27</v>
      </c>
      <c r="E10181" t="s">
        <v>10</v>
      </c>
      <c r="F10181" t="s">
        <v>29</v>
      </c>
      <c r="G10181">
        <v>4548</v>
      </c>
      <c r="H10181" t="s">
        <v>8</v>
      </c>
      <c r="I10181" t="s">
        <v>8</v>
      </c>
      <c r="J10181" t="s">
        <v>8</v>
      </c>
      <c r="K10181" t="s">
        <v>6766</v>
      </c>
    </row>
    <row r="10182" spans="1:11" x14ac:dyDescent="0.25">
      <c r="A10182">
        <v>6538</v>
      </c>
      <c r="B10182" t="s">
        <v>5779</v>
      </c>
      <c r="C10182" t="s">
        <v>4989</v>
      </c>
      <c r="D10182" t="s">
        <v>93</v>
      </c>
      <c r="E10182" t="s">
        <v>10</v>
      </c>
      <c r="F10182" t="s">
        <v>65</v>
      </c>
      <c r="G10182">
        <v>4549</v>
      </c>
      <c r="H10182" t="s">
        <v>8</v>
      </c>
      <c r="I10182" t="s">
        <v>8</v>
      </c>
      <c r="J10182" t="s">
        <v>8</v>
      </c>
      <c r="K10182" t="s">
        <v>6766</v>
      </c>
    </row>
    <row r="10183" spans="1:11" x14ac:dyDescent="0.25">
      <c r="A10183">
        <v>6539</v>
      </c>
      <c r="B10183" t="s">
        <v>5780</v>
      </c>
      <c r="C10183" t="s">
        <v>5781</v>
      </c>
      <c r="D10183" t="s">
        <v>27</v>
      </c>
      <c r="E10183" t="s">
        <v>10</v>
      </c>
      <c r="F10183" t="s">
        <v>29</v>
      </c>
      <c r="G10183">
        <v>4550</v>
      </c>
      <c r="H10183" t="s">
        <v>8</v>
      </c>
      <c r="I10183" t="s">
        <v>8</v>
      </c>
      <c r="J10183" t="s">
        <v>8</v>
      </c>
      <c r="K10183" t="s">
        <v>6766</v>
      </c>
    </row>
    <row r="10184" spans="1:11" x14ac:dyDescent="0.25">
      <c r="A10184">
        <v>6540</v>
      </c>
      <c r="B10184" t="s">
        <v>5782</v>
      </c>
      <c r="C10184" t="s">
        <v>5783</v>
      </c>
      <c r="D10184" t="s">
        <v>4076</v>
      </c>
      <c r="E10184" t="s">
        <v>10</v>
      </c>
      <c r="F10184" t="s">
        <v>65</v>
      </c>
      <c r="G10184">
        <v>4551</v>
      </c>
      <c r="H10184" t="s">
        <v>8</v>
      </c>
      <c r="I10184" t="s">
        <v>8</v>
      </c>
      <c r="J10184" t="s">
        <v>8</v>
      </c>
      <c r="K10184" t="s">
        <v>6766</v>
      </c>
    </row>
    <row r="10185" spans="1:11" x14ac:dyDescent="0.25">
      <c r="A10185">
        <v>6541</v>
      </c>
      <c r="B10185" t="s">
        <v>5784</v>
      </c>
      <c r="C10185" t="s">
        <v>5785</v>
      </c>
      <c r="D10185" t="s">
        <v>27</v>
      </c>
      <c r="E10185" t="s">
        <v>10</v>
      </c>
      <c r="F10185" t="s">
        <v>5786</v>
      </c>
      <c r="G10185">
        <v>4552</v>
      </c>
      <c r="H10185" t="s">
        <v>8</v>
      </c>
      <c r="I10185" t="s">
        <v>8</v>
      </c>
      <c r="J10185" t="s">
        <v>8</v>
      </c>
      <c r="K10185" t="s">
        <v>6766</v>
      </c>
    </row>
    <row r="10186" spans="1:11" x14ac:dyDescent="0.25">
      <c r="A10186">
        <v>6543</v>
      </c>
      <c r="B10186" t="s">
        <v>5787</v>
      </c>
      <c r="C10186" t="s">
        <v>5788</v>
      </c>
      <c r="D10186" t="s">
        <v>360</v>
      </c>
      <c r="E10186" t="s">
        <v>10</v>
      </c>
      <c r="F10186" t="s">
        <v>29</v>
      </c>
      <c r="G10186">
        <v>4553</v>
      </c>
      <c r="H10186" t="s">
        <v>8</v>
      </c>
      <c r="I10186" t="s">
        <v>8</v>
      </c>
      <c r="J10186" t="s">
        <v>8</v>
      </c>
      <c r="K10186" t="s">
        <v>6766</v>
      </c>
    </row>
    <row r="10187" spans="1:11" x14ac:dyDescent="0.25">
      <c r="A10187">
        <v>6544</v>
      </c>
      <c r="B10187" t="s">
        <v>5789</v>
      </c>
      <c r="C10187" t="s">
        <v>5790</v>
      </c>
      <c r="D10187" t="s">
        <v>232</v>
      </c>
      <c r="E10187" t="s">
        <v>10</v>
      </c>
      <c r="F10187" t="s">
        <v>28</v>
      </c>
      <c r="G10187">
        <v>4554</v>
      </c>
      <c r="H10187" t="s">
        <v>8</v>
      </c>
      <c r="I10187" t="s">
        <v>8</v>
      </c>
      <c r="J10187" t="s">
        <v>8</v>
      </c>
      <c r="K10187" t="s">
        <v>6766</v>
      </c>
    </row>
    <row r="10188" spans="1:11" x14ac:dyDescent="0.25">
      <c r="A10188">
        <v>6545</v>
      </c>
      <c r="B10188" t="s">
        <v>5791</v>
      </c>
      <c r="C10188" t="s">
        <v>5792</v>
      </c>
      <c r="D10188" t="s">
        <v>232</v>
      </c>
      <c r="E10188" t="s">
        <v>10</v>
      </c>
      <c r="F10188" t="s">
        <v>28</v>
      </c>
      <c r="G10188">
        <v>4555</v>
      </c>
      <c r="H10188" t="s">
        <v>8</v>
      </c>
      <c r="I10188" t="s">
        <v>8</v>
      </c>
      <c r="J10188" t="s">
        <v>8</v>
      </c>
      <c r="K10188" t="s">
        <v>6766</v>
      </c>
    </row>
    <row r="10189" spans="1:11" x14ac:dyDescent="0.25">
      <c r="A10189">
        <v>6546</v>
      </c>
      <c r="B10189" t="s">
        <v>5793</v>
      </c>
      <c r="C10189" t="s">
        <v>5792</v>
      </c>
      <c r="D10189" t="s">
        <v>232</v>
      </c>
      <c r="E10189" t="s">
        <v>10</v>
      </c>
      <c r="F10189" t="s">
        <v>28</v>
      </c>
      <c r="G10189">
        <v>4556</v>
      </c>
      <c r="H10189" t="s">
        <v>8</v>
      </c>
      <c r="I10189" t="s">
        <v>8</v>
      </c>
      <c r="J10189" t="s">
        <v>8</v>
      </c>
      <c r="K10189" t="s">
        <v>6766</v>
      </c>
    </row>
    <row r="10190" spans="1:11" x14ac:dyDescent="0.25">
      <c r="A10190">
        <v>6547</v>
      </c>
      <c r="B10190" t="s">
        <v>5794</v>
      </c>
      <c r="C10190" t="s">
        <v>5795</v>
      </c>
      <c r="D10190" t="s">
        <v>27</v>
      </c>
      <c r="E10190" t="s">
        <v>10</v>
      </c>
      <c r="F10190" t="s">
        <v>65</v>
      </c>
      <c r="G10190">
        <v>4557</v>
      </c>
      <c r="H10190" t="s">
        <v>8</v>
      </c>
      <c r="I10190" t="s">
        <v>8</v>
      </c>
      <c r="J10190" t="s">
        <v>8</v>
      </c>
      <c r="K10190" t="s">
        <v>6766</v>
      </c>
    </row>
    <row r="10191" spans="1:11" x14ac:dyDescent="0.25">
      <c r="A10191">
        <v>6548</v>
      </c>
      <c r="B10191" t="s">
        <v>5796</v>
      </c>
      <c r="C10191" t="s">
        <v>5760</v>
      </c>
      <c r="D10191" t="s">
        <v>27</v>
      </c>
      <c r="E10191" t="s">
        <v>10</v>
      </c>
      <c r="F10191" t="s">
        <v>28</v>
      </c>
      <c r="G10191">
        <v>4558</v>
      </c>
      <c r="H10191" t="s">
        <v>8</v>
      </c>
      <c r="I10191" t="s">
        <v>8</v>
      </c>
      <c r="J10191" t="s">
        <v>8</v>
      </c>
      <c r="K10191" t="s">
        <v>6766</v>
      </c>
    </row>
    <row r="10192" spans="1:11" x14ac:dyDescent="0.25">
      <c r="A10192">
        <v>6549</v>
      </c>
      <c r="B10192" t="s">
        <v>5797</v>
      </c>
      <c r="C10192" t="s">
        <v>5798</v>
      </c>
      <c r="D10192" t="s">
        <v>367</v>
      </c>
      <c r="E10192" t="s">
        <v>10</v>
      </c>
      <c r="F10192" t="s">
        <v>368</v>
      </c>
      <c r="G10192">
        <v>4559</v>
      </c>
      <c r="H10192" t="s">
        <v>8</v>
      </c>
      <c r="I10192" t="s">
        <v>8</v>
      </c>
      <c r="J10192" t="s">
        <v>8</v>
      </c>
      <c r="K10192" t="s">
        <v>6766</v>
      </c>
    </row>
    <row r="10193" spans="1:11" x14ac:dyDescent="0.25">
      <c r="A10193">
        <v>6550</v>
      </c>
      <c r="B10193" t="s">
        <v>5799</v>
      </c>
      <c r="C10193" t="s">
        <v>5800</v>
      </c>
      <c r="D10193" t="s">
        <v>27</v>
      </c>
      <c r="E10193" t="s">
        <v>10</v>
      </c>
      <c r="F10193" t="s">
        <v>29</v>
      </c>
      <c r="G10193">
        <v>4560</v>
      </c>
      <c r="H10193" t="s">
        <v>8</v>
      </c>
      <c r="I10193" t="s">
        <v>8</v>
      </c>
      <c r="J10193" t="s">
        <v>8</v>
      </c>
      <c r="K10193" t="s">
        <v>6766</v>
      </c>
    </row>
    <row r="10194" spans="1:11" x14ac:dyDescent="0.25">
      <c r="A10194">
        <v>6551</v>
      </c>
      <c r="B10194" t="s">
        <v>5801</v>
      </c>
      <c r="C10194" t="s">
        <v>5802</v>
      </c>
      <c r="D10194" t="s">
        <v>9</v>
      </c>
      <c r="E10194" t="s">
        <v>10</v>
      </c>
      <c r="F10194" t="s">
        <v>166</v>
      </c>
      <c r="G10194">
        <v>4561</v>
      </c>
      <c r="H10194" t="s">
        <v>8</v>
      </c>
      <c r="I10194" t="s">
        <v>8</v>
      </c>
      <c r="J10194" t="s">
        <v>8</v>
      </c>
      <c r="K10194" t="s">
        <v>6766</v>
      </c>
    </row>
    <row r="10195" spans="1:11" x14ac:dyDescent="0.25">
      <c r="A10195">
        <v>6551</v>
      </c>
      <c r="B10195" t="s">
        <v>5801</v>
      </c>
      <c r="C10195" t="s">
        <v>5802</v>
      </c>
      <c r="D10195" t="s">
        <v>9</v>
      </c>
      <c r="E10195" t="s">
        <v>10</v>
      </c>
      <c r="F10195" t="s">
        <v>166</v>
      </c>
      <c r="G10195">
        <v>4561</v>
      </c>
      <c r="H10195" t="s">
        <v>8</v>
      </c>
      <c r="I10195" t="s">
        <v>8</v>
      </c>
      <c r="J10195" t="s">
        <v>8</v>
      </c>
      <c r="K10195" t="s">
        <v>6766</v>
      </c>
    </row>
    <row r="10196" spans="1:11" x14ac:dyDescent="0.25">
      <c r="A10196">
        <v>6551</v>
      </c>
      <c r="B10196" t="s">
        <v>5801</v>
      </c>
      <c r="C10196" t="s">
        <v>5802</v>
      </c>
      <c r="D10196" t="s">
        <v>9</v>
      </c>
      <c r="E10196" t="s">
        <v>10</v>
      </c>
      <c r="F10196" t="s">
        <v>166</v>
      </c>
      <c r="G10196">
        <v>4561</v>
      </c>
      <c r="H10196" t="s">
        <v>8</v>
      </c>
      <c r="I10196" t="s">
        <v>8</v>
      </c>
      <c r="J10196" t="s">
        <v>8</v>
      </c>
      <c r="K10196" t="s">
        <v>6766</v>
      </c>
    </row>
    <row r="10197" spans="1:11" x14ac:dyDescent="0.25">
      <c r="A10197">
        <v>6551</v>
      </c>
      <c r="B10197" t="s">
        <v>5801</v>
      </c>
      <c r="C10197" t="s">
        <v>5802</v>
      </c>
      <c r="D10197" t="s">
        <v>9</v>
      </c>
      <c r="E10197" t="s">
        <v>10</v>
      </c>
      <c r="F10197" t="s">
        <v>166</v>
      </c>
      <c r="G10197">
        <v>4561</v>
      </c>
      <c r="H10197" t="s">
        <v>8</v>
      </c>
      <c r="I10197" t="s">
        <v>8</v>
      </c>
      <c r="J10197" t="s">
        <v>8</v>
      </c>
      <c r="K10197" t="s">
        <v>6766</v>
      </c>
    </row>
    <row r="10198" spans="1:11" x14ac:dyDescent="0.25">
      <c r="A10198">
        <v>6551</v>
      </c>
      <c r="B10198" t="s">
        <v>5801</v>
      </c>
      <c r="C10198" t="s">
        <v>5802</v>
      </c>
      <c r="D10198" t="s">
        <v>9</v>
      </c>
      <c r="E10198" t="s">
        <v>10</v>
      </c>
      <c r="F10198" t="s">
        <v>166</v>
      </c>
      <c r="G10198">
        <v>4561</v>
      </c>
      <c r="H10198" t="s">
        <v>8</v>
      </c>
      <c r="I10198" t="s">
        <v>8</v>
      </c>
      <c r="J10198" t="s">
        <v>8</v>
      </c>
      <c r="K10198" t="s">
        <v>6766</v>
      </c>
    </row>
    <row r="10199" spans="1:11" x14ac:dyDescent="0.25">
      <c r="A10199">
        <v>6551</v>
      </c>
      <c r="B10199" t="s">
        <v>5801</v>
      </c>
      <c r="C10199" t="s">
        <v>5802</v>
      </c>
      <c r="D10199" t="s">
        <v>9</v>
      </c>
      <c r="E10199" t="s">
        <v>10</v>
      </c>
      <c r="F10199" t="s">
        <v>166</v>
      </c>
      <c r="G10199">
        <v>4561</v>
      </c>
      <c r="H10199" t="s">
        <v>8</v>
      </c>
      <c r="I10199" t="s">
        <v>8</v>
      </c>
      <c r="J10199" t="s">
        <v>8</v>
      </c>
      <c r="K10199" t="s">
        <v>6766</v>
      </c>
    </row>
    <row r="10200" spans="1:11" x14ac:dyDescent="0.25">
      <c r="A10200">
        <v>6552</v>
      </c>
      <c r="B10200" t="s">
        <v>5803</v>
      </c>
      <c r="C10200" t="s">
        <v>5804</v>
      </c>
      <c r="D10200" t="s">
        <v>4944</v>
      </c>
      <c r="E10200" t="s">
        <v>105</v>
      </c>
      <c r="F10200" t="s">
        <v>5805</v>
      </c>
      <c r="G10200">
        <v>4562</v>
      </c>
      <c r="H10200" t="s">
        <v>8</v>
      </c>
      <c r="I10200" t="s">
        <v>8</v>
      </c>
      <c r="J10200" t="s">
        <v>8</v>
      </c>
      <c r="K10200" t="s">
        <v>6766</v>
      </c>
    </row>
    <row r="10201" spans="1:11" x14ac:dyDescent="0.25">
      <c r="A10201">
        <v>6553</v>
      </c>
      <c r="B10201" t="s">
        <v>5806</v>
      </c>
      <c r="C10201" t="s">
        <v>5807</v>
      </c>
      <c r="D10201" t="s">
        <v>333</v>
      </c>
      <c r="E10201" t="s">
        <v>10</v>
      </c>
      <c r="F10201" t="s">
        <v>376</v>
      </c>
      <c r="G10201">
        <v>4563</v>
      </c>
      <c r="H10201" t="s">
        <v>8</v>
      </c>
      <c r="I10201" t="s">
        <v>8</v>
      </c>
      <c r="J10201" t="s">
        <v>8</v>
      </c>
      <c r="K10201" t="s">
        <v>6766</v>
      </c>
    </row>
    <row r="10202" spans="1:11" x14ac:dyDescent="0.25">
      <c r="A10202">
        <v>6554</v>
      </c>
      <c r="B10202" t="s">
        <v>5808</v>
      </c>
      <c r="C10202" t="s">
        <v>7149</v>
      </c>
      <c r="D10202" t="s">
        <v>433</v>
      </c>
      <c r="E10202" t="s">
        <v>10</v>
      </c>
      <c r="F10202" t="s">
        <v>434</v>
      </c>
      <c r="G10202">
        <v>4564</v>
      </c>
      <c r="H10202" t="s">
        <v>8</v>
      </c>
      <c r="I10202" t="s">
        <v>8</v>
      </c>
      <c r="J10202" t="s">
        <v>8</v>
      </c>
      <c r="K10202" t="s">
        <v>6766</v>
      </c>
    </row>
    <row r="10203" spans="1:11" x14ac:dyDescent="0.25">
      <c r="A10203">
        <v>6555</v>
      </c>
      <c r="B10203" t="s">
        <v>5809</v>
      </c>
      <c r="C10203" t="s">
        <v>5810</v>
      </c>
      <c r="D10203" t="s">
        <v>23</v>
      </c>
      <c r="E10203" t="s">
        <v>10</v>
      </c>
      <c r="F10203" t="s">
        <v>45</v>
      </c>
      <c r="G10203">
        <v>4565</v>
      </c>
      <c r="H10203" t="s">
        <v>8</v>
      </c>
      <c r="I10203" t="s">
        <v>8</v>
      </c>
      <c r="J10203" t="s">
        <v>8</v>
      </c>
      <c r="K10203" t="s">
        <v>6766</v>
      </c>
    </row>
    <row r="10204" spans="1:11" x14ac:dyDescent="0.25">
      <c r="A10204">
        <v>6556</v>
      </c>
      <c r="B10204" t="s">
        <v>5811</v>
      </c>
      <c r="C10204" t="s">
        <v>5812</v>
      </c>
      <c r="D10204" t="s">
        <v>568</v>
      </c>
      <c r="E10204" t="s">
        <v>10</v>
      </c>
      <c r="F10204" t="s">
        <v>29</v>
      </c>
      <c r="G10204">
        <v>4566</v>
      </c>
      <c r="H10204" t="s">
        <v>8</v>
      </c>
      <c r="I10204" t="s">
        <v>8</v>
      </c>
      <c r="J10204" t="s">
        <v>8</v>
      </c>
      <c r="K10204" t="s">
        <v>6766</v>
      </c>
    </row>
    <row r="10205" spans="1:11" x14ac:dyDescent="0.25">
      <c r="A10205">
        <v>6557</v>
      </c>
      <c r="B10205" t="s">
        <v>5813</v>
      </c>
      <c r="C10205" t="s">
        <v>5814</v>
      </c>
      <c r="D10205" t="s">
        <v>23</v>
      </c>
      <c r="E10205" t="s">
        <v>10</v>
      </c>
      <c r="F10205" t="s">
        <v>45</v>
      </c>
      <c r="G10205">
        <v>4567</v>
      </c>
      <c r="H10205" t="s">
        <v>8</v>
      </c>
      <c r="I10205" t="s">
        <v>8</v>
      </c>
      <c r="J10205" t="s">
        <v>8</v>
      </c>
      <c r="K10205" t="s">
        <v>6766</v>
      </c>
    </row>
    <row r="10206" spans="1:11" x14ac:dyDescent="0.25">
      <c r="A10206">
        <v>6558</v>
      </c>
      <c r="B10206" t="s">
        <v>5815</v>
      </c>
      <c r="C10206" t="s">
        <v>5816</v>
      </c>
      <c r="D10206" t="s">
        <v>63</v>
      </c>
      <c r="E10206" t="s">
        <v>10</v>
      </c>
      <c r="F10206" t="s">
        <v>64</v>
      </c>
      <c r="G10206">
        <v>4568</v>
      </c>
      <c r="H10206" t="s">
        <v>8</v>
      </c>
      <c r="I10206" t="s">
        <v>8</v>
      </c>
      <c r="J10206" t="s">
        <v>8</v>
      </c>
      <c r="K10206" t="s">
        <v>6766</v>
      </c>
    </row>
    <row r="10207" spans="1:11" x14ac:dyDescent="0.25">
      <c r="A10207">
        <v>6559</v>
      </c>
      <c r="B10207" t="s">
        <v>5817</v>
      </c>
      <c r="C10207" t="s">
        <v>3578</v>
      </c>
      <c r="D10207" t="s">
        <v>8</v>
      </c>
      <c r="E10207" t="s">
        <v>8</v>
      </c>
      <c r="F10207" t="s">
        <v>8</v>
      </c>
      <c r="G10207">
        <v>4569</v>
      </c>
      <c r="H10207" t="s">
        <v>8</v>
      </c>
      <c r="I10207" t="s">
        <v>8</v>
      </c>
      <c r="J10207" t="s">
        <v>8</v>
      </c>
      <c r="K10207" t="s">
        <v>6766</v>
      </c>
    </row>
    <row r="10208" spans="1:11" x14ac:dyDescent="0.25">
      <c r="A10208">
        <v>6560</v>
      </c>
      <c r="B10208" t="s">
        <v>5818</v>
      </c>
      <c r="C10208" t="s">
        <v>5819</v>
      </c>
      <c r="D10208" t="s">
        <v>70</v>
      </c>
      <c r="E10208" t="s">
        <v>10</v>
      </c>
      <c r="F10208" t="s">
        <v>71</v>
      </c>
      <c r="G10208">
        <v>4570</v>
      </c>
      <c r="H10208" t="s">
        <v>8</v>
      </c>
      <c r="I10208" t="s">
        <v>8</v>
      </c>
      <c r="J10208" t="s">
        <v>8</v>
      </c>
      <c r="K10208" t="s">
        <v>6766</v>
      </c>
    </row>
    <row r="10209" spans="1:11" x14ac:dyDescent="0.25">
      <c r="A10209">
        <v>6561</v>
      </c>
      <c r="B10209" t="s">
        <v>5820</v>
      </c>
      <c r="C10209" t="s">
        <v>5821</v>
      </c>
      <c r="D10209" t="s">
        <v>232</v>
      </c>
      <c r="E10209" t="s">
        <v>10</v>
      </c>
      <c r="F10209" t="s">
        <v>28</v>
      </c>
      <c r="G10209">
        <v>4571</v>
      </c>
      <c r="H10209" t="s">
        <v>8</v>
      </c>
      <c r="I10209" t="s">
        <v>8</v>
      </c>
      <c r="J10209" t="s">
        <v>8</v>
      </c>
      <c r="K10209" t="s">
        <v>6766</v>
      </c>
    </row>
    <row r="10210" spans="1:11" x14ac:dyDescent="0.25">
      <c r="A10210">
        <v>6562</v>
      </c>
      <c r="B10210" t="s">
        <v>5822</v>
      </c>
      <c r="C10210" t="s">
        <v>5823</v>
      </c>
      <c r="D10210" t="s">
        <v>27</v>
      </c>
      <c r="E10210" t="s">
        <v>10</v>
      </c>
      <c r="F10210" t="s">
        <v>28</v>
      </c>
      <c r="G10210">
        <v>4572</v>
      </c>
      <c r="H10210" t="s">
        <v>8</v>
      </c>
      <c r="I10210" t="s">
        <v>8</v>
      </c>
      <c r="J10210" t="s">
        <v>8</v>
      </c>
      <c r="K10210" t="s">
        <v>6766</v>
      </c>
    </row>
    <row r="10211" spans="1:11" x14ac:dyDescent="0.25">
      <c r="A10211">
        <v>6563</v>
      </c>
      <c r="B10211" t="s">
        <v>5824</v>
      </c>
      <c r="C10211" t="s">
        <v>5825</v>
      </c>
      <c r="D10211" t="s">
        <v>357</v>
      </c>
      <c r="E10211" t="s">
        <v>10</v>
      </c>
      <c r="F10211" t="s">
        <v>358</v>
      </c>
      <c r="G10211">
        <v>4573</v>
      </c>
      <c r="H10211" t="s">
        <v>8</v>
      </c>
      <c r="I10211" t="s">
        <v>8</v>
      </c>
      <c r="J10211" t="s">
        <v>8</v>
      </c>
      <c r="K10211" t="s">
        <v>6766</v>
      </c>
    </row>
    <row r="10212" spans="1:11" x14ac:dyDescent="0.25">
      <c r="A10212">
        <v>6564</v>
      </c>
      <c r="B10212" t="s">
        <v>5826</v>
      </c>
      <c r="C10212" t="s">
        <v>5827</v>
      </c>
      <c r="D10212" t="s">
        <v>182</v>
      </c>
      <c r="E10212" t="s">
        <v>10</v>
      </c>
      <c r="F10212" t="s">
        <v>183</v>
      </c>
      <c r="G10212">
        <v>4574</v>
      </c>
      <c r="H10212" t="s">
        <v>8</v>
      </c>
      <c r="I10212" t="s">
        <v>8</v>
      </c>
      <c r="J10212" t="s">
        <v>8</v>
      </c>
      <c r="K10212" t="s">
        <v>6766</v>
      </c>
    </row>
    <row r="10213" spans="1:11" x14ac:dyDescent="0.25">
      <c r="A10213">
        <v>6565</v>
      </c>
      <c r="B10213" t="s">
        <v>5831</v>
      </c>
      <c r="C10213" t="s">
        <v>5832</v>
      </c>
      <c r="D10213" t="s">
        <v>5833</v>
      </c>
      <c r="E10213" t="s">
        <v>667</v>
      </c>
      <c r="F10213" t="s">
        <v>5834</v>
      </c>
      <c r="G10213">
        <v>4575</v>
      </c>
      <c r="H10213" t="s">
        <v>8</v>
      </c>
      <c r="I10213" t="s">
        <v>8</v>
      </c>
      <c r="J10213" t="s">
        <v>8</v>
      </c>
      <c r="K10213" t="s">
        <v>6766</v>
      </c>
    </row>
    <row r="10214" spans="1:11" x14ac:dyDescent="0.25">
      <c r="A10214">
        <v>6566</v>
      </c>
      <c r="B10214" t="s">
        <v>5835</v>
      </c>
      <c r="C10214" t="s">
        <v>4913</v>
      </c>
      <c r="D10214" t="s">
        <v>8</v>
      </c>
      <c r="E10214" t="s">
        <v>8</v>
      </c>
      <c r="F10214" t="s">
        <v>8</v>
      </c>
      <c r="G10214">
        <v>4576</v>
      </c>
      <c r="H10214" t="s">
        <v>8</v>
      </c>
      <c r="I10214" t="s">
        <v>8</v>
      </c>
      <c r="J10214" t="s">
        <v>8</v>
      </c>
      <c r="K10214" t="s">
        <v>6766</v>
      </c>
    </row>
    <row r="10215" spans="1:11" x14ac:dyDescent="0.25">
      <c r="A10215">
        <v>6567</v>
      </c>
      <c r="B10215" t="s">
        <v>5836</v>
      </c>
      <c r="C10215" t="s">
        <v>5837</v>
      </c>
      <c r="D10215" t="s">
        <v>27</v>
      </c>
      <c r="E10215" t="s">
        <v>10</v>
      </c>
      <c r="F10215" t="s">
        <v>28</v>
      </c>
      <c r="G10215">
        <v>4577</v>
      </c>
      <c r="H10215" t="s">
        <v>8</v>
      </c>
      <c r="I10215" t="s">
        <v>8</v>
      </c>
      <c r="J10215" t="s">
        <v>8</v>
      </c>
      <c r="K10215" t="s">
        <v>6766</v>
      </c>
    </row>
    <row r="10216" spans="1:11" x14ac:dyDescent="0.25">
      <c r="A10216">
        <v>6567</v>
      </c>
      <c r="B10216" t="s">
        <v>5836</v>
      </c>
      <c r="C10216" t="s">
        <v>5837</v>
      </c>
      <c r="D10216" t="s">
        <v>27</v>
      </c>
      <c r="E10216" t="s">
        <v>10</v>
      </c>
      <c r="F10216" t="s">
        <v>28</v>
      </c>
      <c r="G10216">
        <v>4577</v>
      </c>
      <c r="H10216" t="s">
        <v>8</v>
      </c>
      <c r="I10216" t="s">
        <v>8</v>
      </c>
      <c r="J10216" t="s">
        <v>8</v>
      </c>
      <c r="K10216" t="s">
        <v>6766</v>
      </c>
    </row>
    <row r="10217" spans="1:11" x14ac:dyDescent="0.25">
      <c r="A10217">
        <v>6568</v>
      </c>
      <c r="B10217" t="s">
        <v>5838</v>
      </c>
      <c r="C10217" t="s">
        <v>5839</v>
      </c>
      <c r="D10217" t="s">
        <v>9</v>
      </c>
      <c r="E10217" t="s">
        <v>10</v>
      </c>
      <c r="F10217" t="s">
        <v>166</v>
      </c>
      <c r="G10217">
        <v>4578</v>
      </c>
      <c r="H10217" t="s">
        <v>8</v>
      </c>
      <c r="I10217" t="s">
        <v>8</v>
      </c>
      <c r="J10217" t="s">
        <v>8</v>
      </c>
      <c r="K10217" t="s">
        <v>6766</v>
      </c>
    </row>
    <row r="10218" spans="1:11" x14ac:dyDescent="0.25">
      <c r="A10218">
        <v>6569</v>
      </c>
      <c r="B10218" t="s">
        <v>7276</v>
      </c>
      <c r="C10218" t="s">
        <v>7277</v>
      </c>
      <c r="D10218" t="s">
        <v>201</v>
      </c>
      <c r="E10218" t="s">
        <v>10</v>
      </c>
      <c r="F10218" t="s">
        <v>202</v>
      </c>
      <c r="G10218">
        <v>4579</v>
      </c>
      <c r="H10218" t="s">
        <v>8</v>
      </c>
      <c r="I10218" t="s">
        <v>8</v>
      </c>
      <c r="J10218" t="s">
        <v>8</v>
      </c>
      <c r="K10218" t="s">
        <v>6766</v>
      </c>
    </row>
    <row r="10219" spans="1:11" x14ac:dyDescent="0.25">
      <c r="A10219">
        <v>6570</v>
      </c>
      <c r="B10219" t="s">
        <v>5840</v>
      </c>
      <c r="C10219" t="s">
        <v>7278</v>
      </c>
      <c r="D10219" t="s">
        <v>909</v>
      </c>
      <c r="E10219" t="s">
        <v>10</v>
      </c>
      <c r="F10219" t="s">
        <v>328</v>
      </c>
      <c r="G10219">
        <v>4580</v>
      </c>
      <c r="H10219" t="s">
        <v>8</v>
      </c>
      <c r="I10219" t="s">
        <v>8</v>
      </c>
      <c r="J10219" t="s">
        <v>8</v>
      </c>
      <c r="K10219" t="s">
        <v>6766</v>
      </c>
    </row>
    <row r="10220" spans="1:11" x14ac:dyDescent="0.25">
      <c r="A10220">
        <v>6572</v>
      </c>
      <c r="B10220" t="s">
        <v>5841</v>
      </c>
      <c r="C10220" t="s">
        <v>5842</v>
      </c>
      <c r="D10220" t="s">
        <v>802</v>
      </c>
      <c r="E10220" t="s">
        <v>113</v>
      </c>
      <c r="F10220" t="s">
        <v>4036</v>
      </c>
      <c r="G10220">
        <v>4582</v>
      </c>
      <c r="H10220" t="s">
        <v>8</v>
      </c>
      <c r="I10220" t="s">
        <v>8</v>
      </c>
      <c r="J10220" t="s">
        <v>8</v>
      </c>
      <c r="K10220" t="s">
        <v>6766</v>
      </c>
    </row>
    <row r="10221" spans="1:11" x14ac:dyDescent="0.25">
      <c r="A10221">
        <v>6572</v>
      </c>
      <c r="B10221" t="s">
        <v>5841</v>
      </c>
      <c r="C10221" t="s">
        <v>5842</v>
      </c>
      <c r="D10221" t="s">
        <v>802</v>
      </c>
      <c r="E10221" t="s">
        <v>113</v>
      </c>
      <c r="F10221" t="s">
        <v>4036</v>
      </c>
      <c r="G10221">
        <v>4582</v>
      </c>
      <c r="H10221" t="s">
        <v>8</v>
      </c>
      <c r="I10221" t="s">
        <v>8</v>
      </c>
      <c r="J10221" t="s">
        <v>8</v>
      </c>
      <c r="K10221" t="s">
        <v>6766</v>
      </c>
    </row>
    <row r="10222" spans="1:11" x14ac:dyDescent="0.25">
      <c r="A10222">
        <v>6572</v>
      </c>
      <c r="B10222" t="s">
        <v>5841</v>
      </c>
      <c r="C10222" t="s">
        <v>5842</v>
      </c>
      <c r="D10222" t="s">
        <v>802</v>
      </c>
      <c r="E10222" t="s">
        <v>113</v>
      </c>
      <c r="F10222" t="s">
        <v>4036</v>
      </c>
      <c r="G10222">
        <v>4582</v>
      </c>
      <c r="H10222" t="s">
        <v>8</v>
      </c>
      <c r="I10222" t="s">
        <v>8</v>
      </c>
      <c r="J10222" t="s">
        <v>8</v>
      </c>
      <c r="K10222" t="s">
        <v>6766</v>
      </c>
    </row>
    <row r="10223" spans="1:11" x14ac:dyDescent="0.25">
      <c r="A10223">
        <v>6572</v>
      </c>
      <c r="B10223" t="s">
        <v>5841</v>
      </c>
      <c r="C10223" t="s">
        <v>5842</v>
      </c>
      <c r="D10223" t="s">
        <v>802</v>
      </c>
      <c r="E10223" t="s">
        <v>113</v>
      </c>
      <c r="F10223" t="s">
        <v>4036</v>
      </c>
      <c r="G10223">
        <v>4582</v>
      </c>
      <c r="H10223" t="s">
        <v>8</v>
      </c>
      <c r="I10223" t="s">
        <v>8</v>
      </c>
      <c r="J10223" t="s">
        <v>8</v>
      </c>
      <c r="K10223" t="s">
        <v>6766</v>
      </c>
    </row>
    <row r="10224" spans="1:11" x14ac:dyDescent="0.25">
      <c r="A10224">
        <v>6572</v>
      </c>
      <c r="B10224" t="s">
        <v>5841</v>
      </c>
      <c r="C10224" t="s">
        <v>5842</v>
      </c>
      <c r="D10224" t="s">
        <v>802</v>
      </c>
      <c r="E10224" t="s">
        <v>113</v>
      </c>
      <c r="F10224" t="s">
        <v>4036</v>
      </c>
      <c r="G10224">
        <v>4582</v>
      </c>
      <c r="H10224" t="s">
        <v>8</v>
      </c>
      <c r="I10224" t="s">
        <v>8</v>
      </c>
      <c r="J10224" t="s">
        <v>8</v>
      </c>
      <c r="K10224" t="s">
        <v>6766</v>
      </c>
    </row>
    <row r="10225" spans="1:11" x14ac:dyDescent="0.25">
      <c r="A10225">
        <v>6572</v>
      </c>
      <c r="B10225" t="s">
        <v>5841</v>
      </c>
      <c r="C10225" t="s">
        <v>5842</v>
      </c>
      <c r="D10225" t="s">
        <v>802</v>
      </c>
      <c r="E10225" t="s">
        <v>113</v>
      </c>
      <c r="F10225" t="s">
        <v>4036</v>
      </c>
      <c r="G10225">
        <v>4582</v>
      </c>
      <c r="H10225" t="s">
        <v>8</v>
      </c>
      <c r="I10225" t="s">
        <v>8</v>
      </c>
      <c r="J10225" t="s">
        <v>8</v>
      </c>
      <c r="K10225" t="s">
        <v>6766</v>
      </c>
    </row>
    <row r="10226" spans="1:11" x14ac:dyDescent="0.25">
      <c r="A10226">
        <v>6573</v>
      </c>
      <c r="B10226" t="s">
        <v>5843</v>
      </c>
      <c r="C10226" t="s">
        <v>5844</v>
      </c>
      <c r="D10226" t="s">
        <v>27</v>
      </c>
      <c r="E10226" t="s">
        <v>10</v>
      </c>
      <c r="F10226" t="s">
        <v>28</v>
      </c>
      <c r="G10226">
        <v>4583</v>
      </c>
      <c r="H10226" t="s">
        <v>8</v>
      </c>
      <c r="I10226" t="s">
        <v>8</v>
      </c>
      <c r="J10226" t="s">
        <v>8</v>
      </c>
      <c r="K10226" t="s">
        <v>6766</v>
      </c>
    </row>
    <row r="10227" spans="1:11" x14ac:dyDescent="0.25">
      <c r="A10227">
        <v>6574</v>
      </c>
      <c r="B10227" t="s">
        <v>3189</v>
      </c>
      <c r="C10227" t="s">
        <v>5845</v>
      </c>
      <c r="D10227" t="s">
        <v>59</v>
      </c>
      <c r="E10227" t="s">
        <v>10</v>
      </c>
      <c r="F10227" t="s">
        <v>60</v>
      </c>
      <c r="G10227">
        <v>4584</v>
      </c>
      <c r="H10227" t="s">
        <v>8</v>
      </c>
      <c r="I10227" t="s">
        <v>8</v>
      </c>
      <c r="J10227" t="s">
        <v>8</v>
      </c>
      <c r="K10227" t="s">
        <v>6766</v>
      </c>
    </row>
    <row r="10228" spans="1:11" x14ac:dyDescent="0.25">
      <c r="A10228">
        <v>6575</v>
      </c>
      <c r="B10228" t="s">
        <v>5846</v>
      </c>
      <c r="C10228" t="s">
        <v>3497</v>
      </c>
      <c r="D10228" t="s">
        <v>8</v>
      </c>
      <c r="E10228" t="s">
        <v>8</v>
      </c>
      <c r="F10228" t="s">
        <v>8</v>
      </c>
      <c r="G10228">
        <v>4585</v>
      </c>
      <c r="H10228" t="s">
        <v>8</v>
      </c>
      <c r="I10228" t="s">
        <v>8</v>
      </c>
      <c r="J10228" t="s">
        <v>8</v>
      </c>
      <c r="K10228" t="s">
        <v>6766</v>
      </c>
    </row>
    <row r="10229" spans="1:11" x14ac:dyDescent="0.25">
      <c r="A10229">
        <v>6576</v>
      </c>
      <c r="B10229" t="s">
        <v>5847</v>
      </c>
      <c r="C10229" t="s">
        <v>2061</v>
      </c>
      <c r="D10229" t="s">
        <v>651</v>
      </c>
      <c r="E10229" t="s">
        <v>10</v>
      </c>
      <c r="F10229" t="s">
        <v>587</v>
      </c>
      <c r="G10229">
        <v>4586</v>
      </c>
      <c r="H10229" t="s">
        <v>8</v>
      </c>
      <c r="I10229" t="s">
        <v>8</v>
      </c>
      <c r="J10229" t="s">
        <v>8</v>
      </c>
      <c r="K10229" t="s">
        <v>6766</v>
      </c>
    </row>
    <row r="10230" spans="1:11" x14ac:dyDescent="0.25">
      <c r="A10230">
        <v>6576</v>
      </c>
      <c r="B10230" t="s">
        <v>5847</v>
      </c>
      <c r="C10230" t="s">
        <v>2061</v>
      </c>
      <c r="D10230" t="s">
        <v>651</v>
      </c>
      <c r="E10230" t="s">
        <v>10</v>
      </c>
      <c r="F10230" t="s">
        <v>587</v>
      </c>
      <c r="G10230">
        <v>4586</v>
      </c>
      <c r="H10230" t="s">
        <v>8</v>
      </c>
      <c r="I10230" t="s">
        <v>8</v>
      </c>
      <c r="J10230" t="s">
        <v>8</v>
      </c>
      <c r="K10230" t="s">
        <v>6766</v>
      </c>
    </row>
    <row r="10231" spans="1:11" x14ac:dyDescent="0.25">
      <c r="A10231">
        <v>6577</v>
      </c>
      <c r="B10231" t="s">
        <v>12435</v>
      </c>
      <c r="C10231" t="s">
        <v>12436</v>
      </c>
      <c r="D10231" t="s">
        <v>171</v>
      </c>
      <c r="E10231" t="s">
        <v>10</v>
      </c>
      <c r="F10231" t="s">
        <v>60</v>
      </c>
      <c r="G10231">
        <v>4587</v>
      </c>
      <c r="H10231" t="s">
        <v>8</v>
      </c>
      <c r="I10231" t="s">
        <v>8</v>
      </c>
      <c r="J10231" t="s">
        <v>8</v>
      </c>
      <c r="K10231" t="s">
        <v>6766</v>
      </c>
    </row>
    <row r="10232" spans="1:11" x14ac:dyDescent="0.25">
      <c r="A10232">
        <v>6578</v>
      </c>
      <c r="B10232" t="s">
        <v>5848</v>
      </c>
      <c r="C10232" t="s">
        <v>4023</v>
      </c>
      <c r="D10232" t="s">
        <v>8</v>
      </c>
      <c r="E10232" t="s">
        <v>8</v>
      </c>
      <c r="F10232" t="s">
        <v>8</v>
      </c>
      <c r="G10232">
        <v>4588</v>
      </c>
      <c r="H10232" t="s">
        <v>8</v>
      </c>
      <c r="I10232" t="s">
        <v>8</v>
      </c>
      <c r="J10232" t="s">
        <v>8</v>
      </c>
      <c r="K10232" t="s">
        <v>6766</v>
      </c>
    </row>
    <row r="10233" spans="1:11" x14ac:dyDescent="0.25">
      <c r="A10233">
        <v>6579</v>
      </c>
      <c r="B10233" t="s">
        <v>5849</v>
      </c>
      <c r="C10233" t="s">
        <v>4023</v>
      </c>
      <c r="D10233" t="s">
        <v>8</v>
      </c>
      <c r="E10233" t="s">
        <v>8</v>
      </c>
      <c r="F10233" t="s">
        <v>8</v>
      </c>
      <c r="G10233">
        <v>4589</v>
      </c>
      <c r="H10233" t="s">
        <v>8</v>
      </c>
      <c r="I10233" t="s">
        <v>8</v>
      </c>
      <c r="J10233" t="s">
        <v>8</v>
      </c>
      <c r="K10233" t="s">
        <v>6766</v>
      </c>
    </row>
    <row r="10234" spans="1:11" x14ac:dyDescent="0.25">
      <c r="A10234">
        <v>6580</v>
      </c>
      <c r="B10234" t="s">
        <v>5850</v>
      </c>
      <c r="C10234" t="s">
        <v>5851</v>
      </c>
      <c r="D10234" t="s">
        <v>360</v>
      </c>
      <c r="E10234" t="s">
        <v>10</v>
      </c>
      <c r="F10234" t="s">
        <v>29</v>
      </c>
      <c r="G10234">
        <v>4590</v>
      </c>
      <c r="H10234" t="s">
        <v>8</v>
      </c>
      <c r="I10234" t="s">
        <v>8</v>
      </c>
      <c r="J10234" t="s">
        <v>8</v>
      </c>
      <c r="K10234" t="s">
        <v>6766</v>
      </c>
    </row>
    <row r="10235" spans="1:11" x14ac:dyDescent="0.25">
      <c r="A10235">
        <v>6581</v>
      </c>
      <c r="B10235" t="s">
        <v>5852</v>
      </c>
      <c r="C10235" t="s">
        <v>7979</v>
      </c>
      <c r="D10235" t="s">
        <v>27</v>
      </c>
      <c r="E10235" t="s">
        <v>10</v>
      </c>
      <c r="F10235" t="s">
        <v>37</v>
      </c>
      <c r="G10235">
        <v>4591</v>
      </c>
      <c r="H10235" t="s">
        <v>8</v>
      </c>
      <c r="I10235" t="s">
        <v>8</v>
      </c>
      <c r="J10235" t="s">
        <v>8</v>
      </c>
      <c r="K10235" t="s">
        <v>6766</v>
      </c>
    </row>
    <row r="10236" spans="1:11" x14ac:dyDescent="0.25">
      <c r="A10236">
        <v>6582</v>
      </c>
      <c r="B10236" t="s">
        <v>5853</v>
      </c>
      <c r="C10236" t="s">
        <v>8</v>
      </c>
      <c r="D10236" t="s">
        <v>81</v>
      </c>
      <c r="E10236" t="s">
        <v>10</v>
      </c>
      <c r="F10236" t="s">
        <v>82</v>
      </c>
      <c r="G10236">
        <v>4592</v>
      </c>
      <c r="H10236" t="s">
        <v>8</v>
      </c>
      <c r="I10236" t="s">
        <v>8</v>
      </c>
      <c r="J10236" t="s">
        <v>8</v>
      </c>
      <c r="K10236" t="s">
        <v>6766</v>
      </c>
    </row>
    <row r="10237" spans="1:11" x14ac:dyDescent="0.25">
      <c r="A10237">
        <v>6582</v>
      </c>
      <c r="B10237" t="s">
        <v>5853</v>
      </c>
      <c r="C10237" t="s">
        <v>8</v>
      </c>
      <c r="D10237" t="s">
        <v>81</v>
      </c>
      <c r="E10237" t="s">
        <v>10</v>
      </c>
      <c r="F10237" t="s">
        <v>82</v>
      </c>
      <c r="G10237">
        <v>4592</v>
      </c>
      <c r="H10237" t="s">
        <v>8</v>
      </c>
      <c r="I10237" t="s">
        <v>8</v>
      </c>
      <c r="J10237" t="s">
        <v>8</v>
      </c>
      <c r="K10237" t="s">
        <v>6766</v>
      </c>
    </row>
    <row r="10238" spans="1:11" x14ac:dyDescent="0.25">
      <c r="A10238">
        <v>6583</v>
      </c>
      <c r="B10238" t="s">
        <v>5857</v>
      </c>
      <c r="C10238" t="s">
        <v>5858</v>
      </c>
      <c r="D10238" t="s">
        <v>5859</v>
      </c>
      <c r="E10238" t="s">
        <v>1305</v>
      </c>
      <c r="F10238" t="s">
        <v>5860</v>
      </c>
      <c r="G10238">
        <v>4593</v>
      </c>
      <c r="H10238" t="s">
        <v>8</v>
      </c>
      <c r="I10238" t="s">
        <v>8</v>
      </c>
      <c r="J10238" t="s">
        <v>8</v>
      </c>
      <c r="K10238" t="s">
        <v>6766</v>
      </c>
    </row>
    <row r="10239" spans="1:11" x14ac:dyDescent="0.25">
      <c r="A10239">
        <v>6585</v>
      </c>
      <c r="B10239" t="s">
        <v>5904</v>
      </c>
      <c r="C10239" t="s">
        <v>3497</v>
      </c>
      <c r="D10239" t="s">
        <v>8</v>
      </c>
      <c r="E10239" t="s">
        <v>8</v>
      </c>
      <c r="F10239" t="s">
        <v>8</v>
      </c>
      <c r="G10239">
        <v>4595</v>
      </c>
      <c r="H10239" t="s">
        <v>8</v>
      </c>
      <c r="I10239" t="s">
        <v>8</v>
      </c>
      <c r="J10239" t="s">
        <v>8</v>
      </c>
      <c r="K10239" t="s">
        <v>6766</v>
      </c>
    </row>
    <row r="10240" spans="1:11" x14ac:dyDescent="0.25">
      <c r="A10240">
        <v>6586</v>
      </c>
      <c r="B10240" t="s">
        <v>5862</v>
      </c>
      <c r="C10240" t="s">
        <v>5863</v>
      </c>
      <c r="D10240" t="s">
        <v>8</v>
      </c>
      <c r="E10240" t="s">
        <v>8</v>
      </c>
      <c r="F10240" t="s">
        <v>8</v>
      </c>
      <c r="G10240">
        <v>4596</v>
      </c>
      <c r="H10240" t="s">
        <v>8</v>
      </c>
      <c r="I10240" t="s">
        <v>8</v>
      </c>
      <c r="J10240" t="s">
        <v>8</v>
      </c>
      <c r="K10240" t="s">
        <v>6766</v>
      </c>
    </row>
    <row r="10241" spans="1:11" x14ac:dyDescent="0.25">
      <c r="A10241">
        <v>6587</v>
      </c>
      <c r="B10241" t="s">
        <v>5864</v>
      </c>
      <c r="C10241" t="s">
        <v>7279</v>
      </c>
      <c r="D10241" t="s">
        <v>9</v>
      </c>
      <c r="E10241" t="s">
        <v>10</v>
      </c>
      <c r="F10241" t="s">
        <v>166</v>
      </c>
      <c r="G10241">
        <v>4597</v>
      </c>
      <c r="H10241" t="s">
        <v>8</v>
      </c>
      <c r="I10241" t="s">
        <v>8</v>
      </c>
      <c r="J10241" t="s">
        <v>8</v>
      </c>
      <c r="K10241" t="s">
        <v>6766</v>
      </c>
    </row>
    <row r="10242" spans="1:11" x14ac:dyDescent="0.25">
      <c r="A10242">
        <v>6588</v>
      </c>
      <c r="B10242" t="s">
        <v>5865</v>
      </c>
      <c r="C10242" t="s">
        <v>5866</v>
      </c>
      <c r="D10242" t="s">
        <v>1345</v>
      </c>
      <c r="E10242" t="s">
        <v>10</v>
      </c>
      <c r="F10242" t="s">
        <v>48</v>
      </c>
      <c r="G10242">
        <v>4598</v>
      </c>
      <c r="H10242" t="s">
        <v>8</v>
      </c>
      <c r="I10242" t="s">
        <v>8</v>
      </c>
      <c r="J10242" t="s">
        <v>8</v>
      </c>
      <c r="K10242" t="s">
        <v>6766</v>
      </c>
    </row>
    <row r="10243" spans="1:11" x14ac:dyDescent="0.25">
      <c r="A10243">
        <v>6589</v>
      </c>
      <c r="B10243" t="s">
        <v>5867</v>
      </c>
      <c r="C10243" t="s">
        <v>5868</v>
      </c>
      <c r="D10243" t="s">
        <v>171</v>
      </c>
      <c r="E10243" t="s">
        <v>10</v>
      </c>
      <c r="F10243" t="s">
        <v>60</v>
      </c>
      <c r="G10243">
        <v>4599</v>
      </c>
      <c r="H10243" t="s">
        <v>8</v>
      </c>
      <c r="I10243" t="s">
        <v>8</v>
      </c>
      <c r="J10243" t="s">
        <v>8</v>
      </c>
      <c r="K10243" t="s">
        <v>6766</v>
      </c>
    </row>
    <row r="10244" spans="1:11" x14ac:dyDescent="0.25">
      <c r="A10244">
        <v>6590</v>
      </c>
      <c r="B10244" t="s">
        <v>5869</v>
      </c>
      <c r="C10244" t="s">
        <v>5870</v>
      </c>
      <c r="D10244" t="s">
        <v>778</v>
      </c>
      <c r="E10244" t="s">
        <v>10</v>
      </c>
      <c r="F10244" t="s">
        <v>779</v>
      </c>
      <c r="G10244">
        <v>4600</v>
      </c>
      <c r="H10244" t="s">
        <v>8</v>
      </c>
      <c r="I10244" t="s">
        <v>8</v>
      </c>
      <c r="J10244" t="s">
        <v>8</v>
      </c>
      <c r="K10244" t="s">
        <v>6766</v>
      </c>
    </row>
    <row r="10245" spans="1:11" x14ac:dyDescent="0.25">
      <c r="A10245">
        <v>6592</v>
      </c>
      <c r="B10245" t="s">
        <v>6191</v>
      </c>
      <c r="C10245" t="s">
        <v>5871</v>
      </c>
      <c r="D10245" t="s">
        <v>27</v>
      </c>
      <c r="E10245" t="s">
        <v>10</v>
      </c>
      <c r="F10245" t="s">
        <v>28</v>
      </c>
      <c r="G10245">
        <v>4601</v>
      </c>
      <c r="H10245" t="s">
        <v>8</v>
      </c>
      <c r="I10245" t="s">
        <v>8</v>
      </c>
      <c r="J10245" t="s">
        <v>8</v>
      </c>
      <c r="K10245" t="s">
        <v>6766</v>
      </c>
    </row>
    <row r="10246" spans="1:11" x14ac:dyDescent="0.25">
      <c r="A10246">
        <v>6593</v>
      </c>
      <c r="B10246" t="s">
        <v>5872</v>
      </c>
      <c r="C10246" t="s">
        <v>5873</v>
      </c>
      <c r="D10246" t="s">
        <v>1028</v>
      </c>
      <c r="E10246" t="s">
        <v>10</v>
      </c>
      <c r="F10246" t="s">
        <v>1029</v>
      </c>
      <c r="G10246">
        <v>4602</v>
      </c>
      <c r="H10246" t="s">
        <v>8</v>
      </c>
      <c r="I10246" t="s">
        <v>8</v>
      </c>
      <c r="J10246" t="s">
        <v>8</v>
      </c>
      <c r="K10246" t="s">
        <v>6766</v>
      </c>
    </row>
    <row r="10247" spans="1:11" x14ac:dyDescent="0.25">
      <c r="A10247">
        <v>6594</v>
      </c>
      <c r="B10247" t="s">
        <v>12036</v>
      </c>
      <c r="C10247" t="s">
        <v>12037</v>
      </c>
      <c r="D10247" t="s">
        <v>27</v>
      </c>
      <c r="E10247" t="s">
        <v>10</v>
      </c>
      <c r="F10247" t="s">
        <v>28</v>
      </c>
      <c r="G10247">
        <v>4603</v>
      </c>
      <c r="H10247" t="s">
        <v>8</v>
      </c>
      <c r="I10247" t="s">
        <v>8</v>
      </c>
      <c r="J10247" t="s">
        <v>8</v>
      </c>
      <c r="K10247" t="s">
        <v>6766</v>
      </c>
    </row>
    <row r="10248" spans="1:11" x14ac:dyDescent="0.25">
      <c r="A10248">
        <v>6595</v>
      </c>
      <c r="B10248" t="s">
        <v>5874</v>
      </c>
      <c r="C10248" t="s">
        <v>5875</v>
      </c>
      <c r="D10248" t="s">
        <v>568</v>
      </c>
      <c r="E10248" t="s">
        <v>10</v>
      </c>
      <c r="F10248" t="s">
        <v>29</v>
      </c>
      <c r="G10248">
        <v>4604</v>
      </c>
      <c r="H10248" t="s">
        <v>8</v>
      </c>
      <c r="I10248" t="s">
        <v>8</v>
      </c>
      <c r="J10248" t="s">
        <v>8</v>
      </c>
      <c r="K10248" t="s">
        <v>6766</v>
      </c>
    </row>
    <row r="10249" spans="1:11" x14ac:dyDescent="0.25">
      <c r="A10249">
        <v>6596</v>
      </c>
      <c r="B10249" t="s">
        <v>5876</v>
      </c>
      <c r="C10249" t="s">
        <v>7150</v>
      </c>
      <c r="D10249" t="s">
        <v>4426</v>
      </c>
      <c r="E10249" t="s">
        <v>665</v>
      </c>
      <c r="F10249" t="s">
        <v>4427</v>
      </c>
      <c r="G10249">
        <v>4605</v>
      </c>
      <c r="H10249" t="s">
        <v>8</v>
      </c>
      <c r="I10249" t="s">
        <v>8</v>
      </c>
      <c r="J10249" t="s">
        <v>8</v>
      </c>
      <c r="K10249" t="s">
        <v>6766</v>
      </c>
    </row>
    <row r="10250" spans="1:11" x14ac:dyDescent="0.25">
      <c r="A10250">
        <v>6597</v>
      </c>
      <c r="B10250" t="s">
        <v>11757</v>
      </c>
      <c r="C10250" t="s">
        <v>6192</v>
      </c>
      <c r="D10250" t="s">
        <v>1157</v>
      </c>
      <c r="E10250" t="s">
        <v>10</v>
      </c>
      <c r="F10250" t="s">
        <v>1158</v>
      </c>
      <c r="G10250">
        <v>4606</v>
      </c>
      <c r="H10250" t="s">
        <v>8</v>
      </c>
      <c r="I10250" t="s">
        <v>8</v>
      </c>
      <c r="J10250" t="s">
        <v>8</v>
      </c>
      <c r="K10250" t="s">
        <v>6766</v>
      </c>
    </row>
    <row r="10251" spans="1:11" x14ac:dyDescent="0.25">
      <c r="A10251">
        <v>6598</v>
      </c>
      <c r="B10251" t="s">
        <v>5877</v>
      </c>
      <c r="C10251" t="s">
        <v>5878</v>
      </c>
      <c r="D10251" t="s">
        <v>5879</v>
      </c>
      <c r="E10251" t="s">
        <v>105</v>
      </c>
      <c r="F10251" t="s">
        <v>5880</v>
      </c>
      <c r="G10251">
        <v>4607</v>
      </c>
      <c r="H10251" t="s">
        <v>8</v>
      </c>
      <c r="I10251" t="s">
        <v>8</v>
      </c>
      <c r="J10251" t="s">
        <v>8</v>
      </c>
      <c r="K10251" t="s">
        <v>6766</v>
      </c>
    </row>
    <row r="10252" spans="1:11" x14ac:dyDescent="0.25">
      <c r="A10252">
        <v>6599</v>
      </c>
      <c r="B10252" t="s">
        <v>5905</v>
      </c>
      <c r="C10252" t="s">
        <v>5906</v>
      </c>
      <c r="D10252" t="s">
        <v>5907</v>
      </c>
      <c r="E10252" t="s">
        <v>317</v>
      </c>
      <c r="F10252" t="s">
        <v>5908</v>
      </c>
      <c r="G10252">
        <v>4608</v>
      </c>
      <c r="H10252" t="s">
        <v>8</v>
      </c>
      <c r="I10252" t="s">
        <v>8</v>
      </c>
      <c r="J10252" t="s">
        <v>8</v>
      </c>
      <c r="K10252" t="s">
        <v>6766</v>
      </c>
    </row>
    <row r="10253" spans="1:11" x14ac:dyDescent="0.25">
      <c r="A10253">
        <v>6600</v>
      </c>
      <c r="B10253" t="s">
        <v>5909</v>
      </c>
      <c r="C10253" t="s">
        <v>5910</v>
      </c>
      <c r="D10253" t="s">
        <v>27</v>
      </c>
      <c r="E10253" t="s">
        <v>10</v>
      </c>
      <c r="F10253" t="s">
        <v>28</v>
      </c>
      <c r="G10253">
        <v>4609</v>
      </c>
      <c r="H10253" t="s">
        <v>8</v>
      </c>
      <c r="I10253" t="s">
        <v>8</v>
      </c>
      <c r="J10253" t="s">
        <v>8</v>
      </c>
      <c r="K10253" t="s">
        <v>6766</v>
      </c>
    </row>
    <row r="10254" spans="1:11" x14ac:dyDescent="0.25">
      <c r="A10254">
        <v>6601</v>
      </c>
      <c r="B10254" t="s">
        <v>5911</v>
      </c>
      <c r="C10254" t="s">
        <v>5912</v>
      </c>
      <c r="D10254" t="s">
        <v>160</v>
      </c>
      <c r="E10254" t="s">
        <v>10</v>
      </c>
      <c r="F10254" t="s">
        <v>33</v>
      </c>
      <c r="G10254">
        <v>4610</v>
      </c>
      <c r="H10254" t="s">
        <v>8</v>
      </c>
      <c r="I10254" t="s">
        <v>8</v>
      </c>
      <c r="J10254" t="s">
        <v>8</v>
      </c>
      <c r="K10254" t="s">
        <v>6766</v>
      </c>
    </row>
    <row r="10255" spans="1:11" x14ac:dyDescent="0.25">
      <c r="A10255">
        <v>6602</v>
      </c>
      <c r="B10255" t="s">
        <v>5913</v>
      </c>
      <c r="C10255" t="s">
        <v>5914</v>
      </c>
      <c r="D10255" t="s">
        <v>5915</v>
      </c>
      <c r="E10255" t="s">
        <v>52</v>
      </c>
      <c r="F10255" t="s">
        <v>5916</v>
      </c>
      <c r="G10255">
        <v>4611</v>
      </c>
      <c r="H10255" t="s">
        <v>8</v>
      </c>
      <c r="I10255" t="s">
        <v>8</v>
      </c>
      <c r="J10255" t="s">
        <v>8</v>
      </c>
      <c r="K10255" t="s">
        <v>6766</v>
      </c>
    </row>
    <row r="10256" spans="1:11" x14ac:dyDescent="0.25">
      <c r="A10256">
        <v>6603</v>
      </c>
      <c r="B10256" t="s">
        <v>5917</v>
      </c>
      <c r="C10256" t="s">
        <v>5918</v>
      </c>
      <c r="D10256" t="s">
        <v>94</v>
      </c>
      <c r="E10256" t="s">
        <v>95</v>
      </c>
      <c r="F10256" t="s">
        <v>5919</v>
      </c>
      <c r="G10256">
        <v>4612</v>
      </c>
      <c r="H10256" t="s">
        <v>8</v>
      </c>
      <c r="I10256" t="s">
        <v>8</v>
      </c>
      <c r="J10256" t="s">
        <v>8</v>
      </c>
      <c r="K10256" t="s">
        <v>6766</v>
      </c>
    </row>
    <row r="10257" spans="1:11" x14ac:dyDescent="0.25">
      <c r="A10257">
        <v>6604</v>
      </c>
      <c r="B10257" t="s">
        <v>5920</v>
      </c>
      <c r="C10257" t="s">
        <v>3522</v>
      </c>
      <c r="D10257" t="s">
        <v>8</v>
      </c>
      <c r="E10257" t="s">
        <v>8</v>
      </c>
      <c r="F10257" t="s">
        <v>8</v>
      </c>
      <c r="G10257">
        <v>4613</v>
      </c>
      <c r="H10257" t="s">
        <v>8</v>
      </c>
      <c r="I10257" t="s">
        <v>8</v>
      </c>
      <c r="J10257" t="s">
        <v>8</v>
      </c>
      <c r="K10257" t="s">
        <v>6766</v>
      </c>
    </row>
    <row r="10258" spans="1:11" x14ac:dyDescent="0.25">
      <c r="A10258">
        <v>6605</v>
      </c>
      <c r="B10258" t="s">
        <v>5921</v>
      </c>
      <c r="C10258" t="s">
        <v>5922</v>
      </c>
      <c r="D10258" t="s">
        <v>27</v>
      </c>
      <c r="E10258" t="s">
        <v>10</v>
      </c>
      <c r="F10258" t="s">
        <v>29</v>
      </c>
      <c r="G10258">
        <v>4614</v>
      </c>
      <c r="H10258" t="s">
        <v>8</v>
      </c>
      <c r="I10258" t="s">
        <v>8</v>
      </c>
      <c r="J10258" t="s">
        <v>8</v>
      </c>
      <c r="K10258" t="s">
        <v>6766</v>
      </c>
    </row>
    <row r="10259" spans="1:11" x14ac:dyDescent="0.25">
      <c r="A10259">
        <v>6606</v>
      </c>
      <c r="B10259" t="s">
        <v>5923</v>
      </c>
      <c r="C10259" t="s">
        <v>5924</v>
      </c>
      <c r="D10259" t="s">
        <v>5925</v>
      </c>
      <c r="E10259" t="s">
        <v>397</v>
      </c>
      <c r="F10259" t="s">
        <v>5926</v>
      </c>
      <c r="G10259">
        <v>4615</v>
      </c>
      <c r="H10259" t="s">
        <v>8</v>
      </c>
      <c r="I10259" t="s">
        <v>8</v>
      </c>
      <c r="J10259" t="s">
        <v>8</v>
      </c>
      <c r="K10259" t="s">
        <v>6766</v>
      </c>
    </row>
    <row r="10260" spans="1:11" x14ac:dyDescent="0.25">
      <c r="A10260">
        <v>6607</v>
      </c>
      <c r="B10260" t="s">
        <v>5927</v>
      </c>
      <c r="C10260" t="s">
        <v>5928</v>
      </c>
      <c r="D10260" t="s">
        <v>27</v>
      </c>
      <c r="E10260" t="s">
        <v>10</v>
      </c>
      <c r="F10260" t="s">
        <v>29</v>
      </c>
      <c r="G10260">
        <v>4616</v>
      </c>
      <c r="H10260" t="s">
        <v>8</v>
      </c>
      <c r="I10260" t="s">
        <v>8</v>
      </c>
      <c r="J10260" t="s">
        <v>8</v>
      </c>
      <c r="K10260" t="s">
        <v>6766</v>
      </c>
    </row>
    <row r="10261" spans="1:11" x14ac:dyDescent="0.25">
      <c r="A10261">
        <v>6609</v>
      </c>
      <c r="B10261" t="s">
        <v>5929</v>
      </c>
      <c r="C10261" t="s">
        <v>5930</v>
      </c>
      <c r="D10261" t="s">
        <v>161</v>
      </c>
      <c r="E10261" t="s">
        <v>10</v>
      </c>
      <c r="F10261" t="s">
        <v>60</v>
      </c>
      <c r="G10261">
        <v>4618</v>
      </c>
      <c r="H10261" t="s">
        <v>8</v>
      </c>
      <c r="I10261" t="s">
        <v>8</v>
      </c>
      <c r="J10261" t="s">
        <v>8</v>
      </c>
      <c r="K10261" t="s">
        <v>6766</v>
      </c>
    </row>
    <row r="10262" spans="1:11" x14ac:dyDescent="0.25">
      <c r="A10262">
        <v>6610</v>
      </c>
      <c r="B10262" t="s">
        <v>5931</v>
      </c>
      <c r="C10262" t="s">
        <v>5932</v>
      </c>
      <c r="D10262" t="s">
        <v>27</v>
      </c>
      <c r="E10262" t="s">
        <v>10</v>
      </c>
      <c r="F10262" t="s">
        <v>197</v>
      </c>
      <c r="G10262">
        <v>4619</v>
      </c>
      <c r="H10262" t="s">
        <v>8</v>
      </c>
      <c r="I10262" t="s">
        <v>8</v>
      </c>
      <c r="J10262" t="s">
        <v>8</v>
      </c>
      <c r="K10262" t="s">
        <v>6766</v>
      </c>
    </row>
    <row r="10263" spans="1:11" x14ac:dyDescent="0.25">
      <c r="A10263">
        <v>6611</v>
      </c>
      <c r="B10263" t="s">
        <v>5933</v>
      </c>
      <c r="C10263" t="s">
        <v>3497</v>
      </c>
      <c r="D10263" t="s">
        <v>8</v>
      </c>
      <c r="E10263" t="s">
        <v>8</v>
      </c>
      <c r="F10263" t="s">
        <v>8</v>
      </c>
      <c r="G10263">
        <v>4620</v>
      </c>
      <c r="H10263" t="s">
        <v>8</v>
      </c>
      <c r="I10263" t="s">
        <v>8</v>
      </c>
      <c r="J10263" t="s">
        <v>8</v>
      </c>
      <c r="K10263" t="s">
        <v>6766</v>
      </c>
    </row>
    <row r="10264" spans="1:11" x14ac:dyDescent="0.25">
      <c r="A10264">
        <v>6612</v>
      </c>
      <c r="B10264" t="s">
        <v>5934</v>
      </c>
      <c r="C10264" t="s">
        <v>3479</v>
      </c>
      <c r="D10264" t="s">
        <v>8</v>
      </c>
      <c r="E10264" t="s">
        <v>8</v>
      </c>
      <c r="F10264" t="s">
        <v>8</v>
      </c>
      <c r="G10264">
        <v>4621</v>
      </c>
      <c r="H10264" t="s">
        <v>8</v>
      </c>
      <c r="I10264" t="s">
        <v>8</v>
      </c>
      <c r="J10264" t="s">
        <v>8</v>
      </c>
      <c r="K10264" t="s">
        <v>6766</v>
      </c>
    </row>
    <row r="10265" spans="1:11" x14ac:dyDescent="0.25">
      <c r="A10265">
        <v>6613</v>
      </c>
      <c r="B10265" t="s">
        <v>5935</v>
      </c>
      <c r="C10265" t="s">
        <v>5936</v>
      </c>
      <c r="D10265" t="s">
        <v>161</v>
      </c>
      <c r="E10265" t="s">
        <v>10</v>
      </c>
      <c r="F10265" t="s">
        <v>60</v>
      </c>
      <c r="G10265">
        <v>4622</v>
      </c>
      <c r="H10265" t="s">
        <v>8</v>
      </c>
      <c r="I10265" t="s">
        <v>8</v>
      </c>
      <c r="J10265" t="s">
        <v>8</v>
      </c>
      <c r="K10265" t="s">
        <v>6766</v>
      </c>
    </row>
    <row r="10266" spans="1:11" x14ac:dyDescent="0.25">
      <c r="A10266">
        <v>6614</v>
      </c>
      <c r="B10266" t="s">
        <v>5937</v>
      </c>
      <c r="C10266" t="s">
        <v>5938</v>
      </c>
      <c r="D10266" t="s">
        <v>23</v>
      </c>
      <c r="E10266" t="s">
        <v>10</v>
      </c>
      <c r="F10266" t="s">
        <v>24</v>
      </c>
      <c r="G10266">
        <v>4623</v>
      </c>
      <c r="H10266" t="s">
        <v>8</v>
      </c>
      <c r="I10266" t="s">
        <v>8</v>
      </c>
      <c r="J10266" t="s">
        <v>8</v>
      </c>
      <c r="K10266" t="s">
        <v>6766</v>
      </c>
    </row>
    <row r="10267" spans="1:11" x14ac:dyDescent="0.25">
      <c r="A10267">
        <v>6615</v>
      </c>
      <c r="B10267" t="s">
        <v>5939</v>
      </c>
      <c r="C10267" t="s">
        <v>5940</v>
      </c>
      <c r="D10267" t="s">
        <v>1049</v>
      </c>
      <c r="E10267" t="s">
        <v>10</v>
      </c>
      <c r="F10267" t="s">
        <v>202</v>
      </c>
      <c r="G10267">
        <v>4624</v>
      </c>
      <c r="H10267" t="s">
        <v>8</v>
      </c>
      <c r="I10267" t="s">
        <v>8</v>
      </c>
      <c r="J10267" t="s">
        <v>8</v>
      </c>
      <c r="K10267" t="s">
        <v>6766</v>
      </c>
    </row>
    <row r="10268" spans="1:11" x14ac:dyDescent="0.25">
      <c r="A10268">
        <v>6616</v>
      </c>
      <c r="B10268" t="s">
        <v>5941</v>
      </c>
      <c r="C10268" t="s">
        <v>3320</v>
      </c>
      <c r="D10268" t="s">
        <v>301</v>
      </c>
      <c r="E10268" t="s">
        <v>10</v>
      </c>
      <c r="F10268" t="s">
        <v>302</v>
      </c>
      <c r="G10268">
        <v>4625</v>
      </c>
      <c r="H10268" t="s">
        <v>8</v>
      </c>
      <c r="I10268" t="s">
        <v>8</v>
      </c>
      <c r="J10268" t="s">
        <v>8</v>
      </c>
      <c r="K10268" t="s">
        <v>6766</v>
      </c>
    </row>
    <row r="10269" spans="1:11" x14ac:dyDescent="0.25">
      <c r="A10269">
        <v>6617</v>
      </c>
      <c r="B10269" t="s">
        <v>5942</v>
      </c>
      <c r="C10269" t="s">
        <v>5943</v>
      </c>
      <c r="D10269" t="s">
        <v>5944</v>
      </c>
      <c r="E10269" t="s">
        <v>105</v>
      </c>
      <c r="F10269" t="s">
        <v>5945</v>
      </c>
      <c r="G10269">
        <v>4626</v>
      </c>
      <c r="H10269" t="s">
        <v>8</v>
      </c>
      <c r="I10269" t="s">
        <v>8</v>
      </c>
      <c r="J10269" t="s">
        <v>8</v>
      </c>
      <c r="K10269" t="s">
        <v>6766</v>
      </c>
    </row>
    <row r="10270" spans="1:11" x14ac:dyDescent="0.25">
      <c r="A10270">
        <v>6618</v>
      </c>
      <c r="B10270" t="s">
        <v>5946</v>
      </c>
      <c r="C10270" t="s">
        <v>5947</v>
      </c>
      <c r="D10270" t="s">
        <v>511</v>
      </c>
      <c r="E10270" t="s">
        <v>10</v>
      </c>
      <c r="F10270" t="s">
        <v>197</v>
      </c>
      <c r="G10270">
        <v>4627</v>
      </c>
      <c r="H10270" t="s">
        <v>8</v>
      </c>
      <c r="I10270" t="s">
        <v>8</v>
      </c>
      <c r="J10270" t="s">
        <v>8</v>
      </c>
      <c r="K10270" t="s">
        <v>6766</v>
      </c>
    </row>
    <row r="10271" spans="1:11" x14ac:dyDescent="0.25">
      <c r="A10271">
        <v>6619</v>
      </c>
      <c r="B10271" t="s">
        <v>5948</v>
      </c>
      <c r="C10271" t="s">
        <v>5949</v>
      </c>
      <c r="D10271" t="s">
        <v>27</v>
      </c>
      <c r="E10271" t="s">
        <v>10</v>
      </c>
      <c r="F10271" t="s">
        <v>28</v>
      </c>
      <c r="G10271">
        <v>4628</v>
      </c>
      <c r="H10271" t="s">
        <v>8</v>
      </c>
      <c r="I10271" t="s">
        <v>8</v>
      </c>
      <c r="J10271" t="s">
        <v>8</v>
      </c>
      <c r="K10271" t="s">
        <v>6766</v>
      </c>
    </row>
    <row r="10272" spans="1:11" x14ac:dyDescent="0.25">
      <c r="A10272">
        <v>6620</v>
      </c>
      <c r="B10272" t="s">
        <v>5950</v>
      </c>
      <c r="C10272" t="s">
        <v>5951</v>
      </c>
      <c r="D10272" t="s">
        <v>9</v>
      </c>
      <c r="E10272" t="s">
        <v>10</v>
      </c>
      <c r="F10272" t="s">
        <v>677</v>
      </c>
      <c r="G10272">
        <v>4629</v>
      </c>
      <c r="H10272" t="s">
        <v>8</v>
      </c>
      <c r="I10272" t="s">
        <v>8</v>
      </c>
      <c r="J10272" t="s">
        <v>8</v>
      </c>
      <c r="K10272" t="s">
        <v>6766</v>
      </c>
    </row>
    <row r="10273" spans="1:11" x14ac:dyDescent="0.25">
      <c r="A10273">
        <v>6621</v>
      </c>
      <c r="B10273" t="s">
        <v>5952</v>
      </c>
      <c r="C10273" t="s">
        <v>3497</v>
      </c>
      <c r="D10273" t="s">
        <v>8</v>
      </c>
      <c r="E10273" t="s">
        <v>8</v>
      </c>
      <c r="F10273" t="s">
        <v>8</v>
      </c>
      <c r="G10273">
        <v>4630</v>
      </c>
      <c r="H10273" t="s">
        <v>8</v>
      </c>
      <c r="I10273" t="s">
        <v>8</v>
      </c>
      <c r="J10273" t="s">
        <v>8</v>
      </c>
      <c r="K10273" t="s">
        <v>6766</v>
      </c>
    </row>
    <row r="10274" spans="1:11" x14ac:dyDescent="0.25">
      <c r="A10274">
        <v>6622</v>
      </c>
      <c r="B10274" t="s">
        <v>5953</v>
      </c>
      <c r="C10274" t="s">
        <v>12223</v>
      </c>
      <c r="D10274" t="s">
        <v>9009</v>
      </c>
      <c r="E10274" t="s">
        <v>10</v>
      </c>
      <c r="F10274" t="s">
        <v>376</v>
      </c>
      <c r="G10274">
        <v>4631</v>
      </c>
      <c r="H10274" t="s">
        <v>8</v>
      </c>
      <c r="I10274" t="s">
        <v>8</v>
      </c>
      <c r="J10274" t="s">
        <v>8</v>
      </c>
      <c r="K10274" t="s">
        <v>6766</v>
      </c>
    </row>
    <row r="10275" spans="1:11" x14ac:dyDescent="0.25">
      <c r="A10275">
        <v>6623</v>
      </c>
      <c r="B10275" t="s">
        <v>5954</v>
      </c>
      <c r="C10275" t="s">
        <v>5955</v>
      </c>
      <c r="D10275" t="s">
        <v>333</v>
      </c>
      <c r="E10275" t="s">
        <v>10</v>
      </c>
      <c r="F10275" t="s">
        <v>376</v>
      </c>
      <c r="G10275">
        <v>4632</v>
      </c>
      <c r="H10275" t="s">
        <v>8</v>
      </c>
      <c r="I10275" t="s">
        <v>8</v>
      </c>
      <c r="J10275" t="s">
        <v>8</v>
      </c>
      <c r="K10275" t="s">
        <v>6766</v>
      </c>
    </row>
    <row r="10276" spans="1:11" x14ac:dyDescent="0.25">
      <c r="A10276">
        <v>6624</v>
      </c>
      <c r="B10276" t="s">
        <v>5956</v>
      </c>
      <c r="C10276" t="s">
        <v>5957</v>
      </c>
      <c r="D10276" t="s">
        <v>27</v>
      </c>
      <c r="E10276" t="s">
        <v>10</v>
      </c>
      <c r="F10276" t="s">
        <v>29</v>
      </c>
      <c r="G10276">
        <v>4633</v>
      </c>
      <c r="H10276" t="s">
        <v>8</v>
      </c>
      <c r="I10276" t="s">
        <v>8</v>
      </c>
      <c r="J10276" t="s">
        <v>8</v>
      </c>
      <c r="K10276" t="s">
        <v>6766</v>
      </c>
    </row>
    <row r="10277" spans="1:11" x14ac:dyDescent="0.25">
      <c r="A10277">
        <v>6625</v>
      </c>
      <c r="B10277" t="s">
        <v>5958</v>
      </c>
      <c r="C10277" t="s">
        <v>3499</v>
      </c>
      <c r="D10277" t="s">
        <v>8</v>
      </c>
      <c r="E10277" t="s">
        <v>8</v>
      </c>
      <c r="F10277" t="s">
        <v>8</v>
      </c>
      <c r="G10277">
        <v>4634</v>
      </c>
      <c r="H10277" t="s">
        <v>8</v>
      </c>
      <c r="I10277" t="s">
        <v>8</v>
      </c>
      <c r="J10277" t="s">
        <v>8</v>
      </c>
      <c r="K10277" t="s">
        <v>6766</v>
      </c>
    </row>
    <row r="10278" spans="1:11" x14ac:dyDescent="0.25">
      <c r="A10278">
        <v>6626</v>
      </c>
      <c r="B10278" t="s">
        <v>5959</v>
      </c>
      <c r="C10278" t="s">
        <v>3507</v>
      </c>
      <c r="D10278" t="s">
        <v>8</v>
      </c>
      <c r="E10278" t="s">
        <v>8</v>
      </c>
      <c r="F10278" t="s">
        <v>8</v>
      </c>
      <c r="G10278">
        <v>4635</v>
      </c>
      <c r="H10278" t="s">
        <v>8</v>
      </c>
      <c r="I10278" t="s">
        <v>8</v>
      </c>
      <c r="J10278" t="s">
        <v>8</v>
      </c>
      <c r="K10278" t="s">
        <v>6766</v>
      </c>
    </row>
    <row r="10279" spans="1:11" x14ac:dyDescent="0.25">
      <c r="A10279">
        <v>6627</v>
      </c>
      <c r="B10279" t="s">
        <v>5960</v>
      </c>
      <c r="C10279" t="s">
        <v>7280</v>
      </c>
      <c r="D10279" t="s">
        <v>4420</v>
      </c>
      <c r="E10279" t="s">
        <v>239</v>
      </c>
      <c r="F10279" t="s">
        <v>4421</v>
      </c>
      <c r="G10279">
        <v>4636</v>
      </c>
      <c r="H10279" t="s">
        <v>8</v>
      </c>
      <c r="I10279" t="s">
        <v>8</v>
      </c>
      <c r="J10279" t="s">
        <v>8</v>
      </c>
      <c r="K10279" t="s">
        <v>6766</v>
      </c>
    </row>
    <row r="10280" spans="1:11" x14ac:dyDescent="0.25">
      <c r="A10280">
        <v>6629</v>
      </c>
      <c r="B10280" t="s">
        <v>5961</v>
      </c>
      <c r="C10280" t="s">
        <v>2957</v>
      </c>
      <c r="D10280" t="s">
        <v>9</v>
      </c>
      <c r="E10280" t="s">
        <v>10</v>
      </c>
      <c r="F10280" t="s">
        <v>5962</v>
      </c>
      <c r="G10280">
        <v>4638</v>
      </c>
      <c r="H10280" t="s">
        <v>8</v>
      </c>
      <c r="I10280" t="s">
        <v>8</v>
      </c>
      <c r="J10280" t="s">
        <v>8</v>
      </c>
      <c r="K10280" t="s">
        <v>6766</v>
      </c>
    </row>
    <row r="10281" spans="1:11" x14ac:dyDescent="0.25">
      <c r="A10281">
        <v>6629</v>
      </c>
      <c r="B10281" t="s">
        <v>5961</v>
      </c>
      <c r="C10281" t="s">
        <v>2957</v>
      </c>
      <c r="D10281" t="s">
        <v>9</v>
      </c>
      <c r="E10281" t="s">
        <v>10</v>
      </c>
      <c r="F10281" t="s">
        <v>5962</v>
      </c>
      <c r="G10281">
        <v>4638</v>
      </c>
      <c r="H10281" t="s">
        <v>8</v>
      </c>
      <c r="I10281" t="s">
        <v>8</v>
      </c>
      <c r="J10281" t="s">
        <v>8</v>
      </c>
      <c r="K10281" t="s">
        <v>6766</v>
      </c>
    </row>
    <row r="10282" spans="1:11" x14ac:dyDescent="0.25">
      <c r="A10282">
        <v>6630</v>
      </c>
      <c r="B10282" t="s">
        <v>5963</v>
      </c>
      <c r="C10282" t="s">
        <v>5964</v>
      </c>
      <c r="D10282" t="s">
        <v>59</v>
      </c>
      <c r="E10282" t="s">
        <v>10</v>
      </c>
      <c r="F10282" t="s">
        <v>29</v>
      </c>
      <c r="G10282">
        <v>4639</v>
      </c>
      <c r="H10282" t="s">
        <v>8</v>
      </c>
      <c r="I10282" t="s">
        <v>8</v>
      </c>
      <c r="J10282" t="s">
        <v>8</v>
      </c>
      <c r="K10282" t="s">
        <v>6766</v>
      </c>
    </row>
    <row r="10283" spans="1:11" x14ac:dyDescent="0.25">
      <c r="A10283">
        <v>6631</v>
      </c>
      <c r="B10283" t="s">
        <v>5965</v>
      </c>
      <c r="C10283" t="s">
        <v>5966</v>
      </c>
      <c r="D10283" t="s">
        <v>171</v>
      </c>
      <c r="E10283" t="s">
        <v>10</v>
      </c>
      <c r="F10283" t="s">
        <v>5967</v>
      </c>
      <c r="G10283">
        <v>4640</v>
      </c>
      <c r="H10283" t="s">
        <v>8</v>
      </c>
      <c r="I10283" t="s">
        <v>8</v>
      </c>
      <c r="J10283" t="s">
        <v>8</v>
      </c>
      <c r="K10283" t="s">
        <v>6766</v>
      </c>
    </row>
    <row r="10284" spans="1:11" x14ac:dyDescent="0.25">
      <c r="A10284">
        <v>6632</v>
      </c>
      <c r="B10284" t="s">
        <v>5968</v>
      </c>
      <c r="C10284" t="s">
        <v>5969</v>
      </c>
      <c r="D10284" t="s">
        <v>593</v>
      </c>
      <c r="E10284" t="s">
        <v>10</v>
      </c>
      <c r="F10284" t="s">
        <v>548</v>
      </c>
      <c r="G10284">
        <v>4641</v>
      </c>
      <c r="H10284" t="s">
        <v>8</v>
      </c>
      <c r="I10284" t="s">
        <v>8</v>
      </c>
      <c r="J10284" t="s">
        <v>8</v>
      </c>
      <c r="K10284" t="s">
        <v>6766</v>
      </c>
    </row>
    <row r="10285" spans="1:11" x14ac:dyDescent="0.25">
      <c r="A10285">
        <v>6633</v>
      </c>
      <c r="B10285" t="s">
        <v>5970</v>
      </c>
      <c r="C10285" t="s">
        <v>4327</v>
      </c>
      <c r="D10285" t="s">
        <v>8</v>
      </c>
      <c r="E10285" t="s">
        <v>8</v>
      </c>
      <c r="F10285" t="s">
        <v>8</v>
      </c>
      <c r="G10285">
        <v>4642</v>
      </c>
      <c r="H10285" t="s">
        <v>8</v>
      </c>
      <c r="I10285" t="s">
        <v>8</v>
      </c>
      <c r="J10285" t="s">
        <v>8</v>
      </c>
      <c r="K10285" t="s">
        <v>6766</v>
      </c>
    </row>
    <row r="10286" spans="1:11" x14ac:dyDescent="0.25">
      <c r="A10286">
        <v>6635</v>
      </c>
      <c r="B10286" t="s">
        <v>5971</v>
      </c>
      <c r="C10286" t="s">
        <v>5972</v>
      </c>
      <c r="D10286" t="s">
        <v>161</v>
      </c>
      <c r="E10286" t="s">
        <v>10</v>
      </c>
      <c r="F10286" t="s">
        <v>60</v>
      </c>
      <c r="G10286">
        <v>4644</v>
      </c>
      <c r="H10286" t="s">
        <v>8</v>
      </c>
      <c r="I10286" t="s">
        <v>8</v>
      </c>
      <c r="J10286" t="s">
        <v>8</v>
      </c>
      <c r="K10286" t="s">
        <v>6766</v>
      </c>
    </row>
    <row r="10287" spans="1:11" x14ac:dyDescent="0.25">
      <c r="A10287">
        <v>6636</v>
      </c>
      <c r="B10287" t="s">
        <v>5973</v>
      </c>
      <c r="C10287" t="s">
        <v>2573</v>
      </c>
      <c r="D10287" t="s">
        <v>8</v>
      </c>
      <c r="E10287" t="s">
        <v>8</v>
      </c>
      <c r="F10287" t="s">
        <v>8</v>
      </c>
      <c r="G10287">
        <v>4645</v>
      </c>
      <c r="H10287" t="s">
        <v>8</v>
      </c>
      <c r="I10287" t="s">
        <v>8</v>
      </c>
      <c r="J10287" t="s">
        <v>8</v>
      </c>
      <c r="K10287" t="s">
        <v>6766</v>
      </c>
    </row>
    <row r="10288" spans="1:11" x14ac:dyDescent="0.25">
      <c r="A10288">
        <v>6637</v>
      </c>
      <c r="B10288" t="s">
        <v>5974</v>
      </c>
      <c r="C10288" t="s">
        <v>2573</v>
      </c>
      <c r="D10288" t="s">
        <v>8</v>
      </c>
      <c r="E10288" t="s">
        <v>8</v>
      </c>
      <c r="F10288" t="s">
        <v>8</v>
      </c>
      <c r="G10288">
        <v>4646</v>
      </c>
      <c r="H10288" t="s">
        <v>8</v>
      </c>
      <c r="I10288" t="s">
        <v>8</v>
      </c>
      <c r="J10288" t="s">
        <v>8</v>
      </c>
      <c r="K10288" t="s">
        <v>6766</v>
      </c>
    </row>
    <row r="10289" spans="1:11" x14ac:dyDescent="0.25">
      <c r="A10289">
        <v>6638</v>
      </c>
      <c r="B10289" t="s">
        <v>5975</v>
      </c>
      <c r="C10289" t="s">
        <v>5976</v>
      </c>
      <c r="D10289" t="s">
        <v>9</v>
      </c>
      <c r="E10289" t="s">
        <v>10</v>
      </c>
      <c r="F10289" t="s">
        <v>219</v>
      </c>
      <c r="G10289">
        <v>4647</v>
      </c>
      <c r="H10289" t="s">
        <v>8</v>
      </c>
      <c r="I10289" t="s">
        <v>8</v>
      </c>
      <c r="J10289" t="s">
        <v>8</v>
      </c>
      <c r="K10289" t="s">
        <v>6766</v>
      </c>
    </row>
    <row r="10290" spans="1:11" x14ac:dyDescent="0.25">
      <c r="A10290">
        <v>6639</v>
      </c>
      <c r="B10290" t="s">
        <v>5977</v>
      </c>
      <c r="C10290" t="s">
        <v>1016</v>
      </c>
      <c r="D10290" t="s">
        <v>27</v>
      </c>
      <c r="E10290" t="s">
        <v>10</v>
      </c>
      <c r="F10290" t="s">
        <v>29</v>
      </c>
      <c r="G10290">
        <v>4648</v>
      </c>
      <c r="H10290" t="s">
        <v>8</v>
      </c>
      <c r="I10290" t="s">
        <v>8</v>
      </c>
      <c r="J10290" t="s">
        <v>8</v>
      </c>
      <c r="K10290" t="s">
        <v>6766</v>
      </c>
    </row>
    <row r="10291" spans="1:11" x14ac:dyDescent="0.25">
      <c r="A10291">
        <v>6640</v>
      </c>
      <c r="B10291" t="s">
        <v>5978</v>
      </c>
      <c r="C10291" t="s">
        <v>1016</v>
      </c>
      <c r="D10291" t="s">
        <v>27</v>
      </c>
      <c r="E10291" t="s">
        <v>10</v>
      </c>
      <c r="F10291" t="s">
        <v>29</v>
      </c>
      <c r="G10291">
        <v>4649</v>
      </c>
      <c r="H10291" t="s">
        <v>8</v>
      </c>
      <c r="I10291" t="s">
        <v>8</v>
      </c>
      <c r="J10291" t="s">
        <v>8</v>
      </c>
      <c r="K10291" t="s">
        <v>6766</v>
      </c>
    </row>
    <row r="10292" spans="1:11" x14ac:dyDescent="0.25">
      <c r="A10292">
        <v>6641</v>
      </c>
      <c r="B10292" t="s">
        <v>5979</v>
      </c>
      <c r="C10292" t="s">
        <v>1016</v>
      </c>
      <c r="D10292" t="s">
        <v>27</v>
      </c>
      <c r="E10292" t="s">
        <v>10</v>
      </c>
      <c r="F10292" t="s">
        <v>29</v>
      </c>
      <c r="G10292">
        <v>4650</v>
      </c>
      <c r="H10292" t="s">
        <v>8</v>
      </c>
      <c r="I10292" t="s">
        <v>8</v>
      </c>
      <c r="J10292" t="s">
        <v>8</v>
      </c>
      <c r="K10292" t="s">
        <v>6766</v>
      </c>
    </row>
    <row r="10293" spans="1:11" x14ac:dyDescent="0.25">
      <c r="A10293">
        <v>6642</v>
      </c>
      <c r="B10293" t="s">
        <v>5980</v>
      </c>
      <c r="C10293" t="s">
        <v>5981</v>
      </c>
      <c r="D10293" t="s">
        <v>119</v>
      </c>
      <c r="E10293" t="s">
        <v>10</v>
      </c>
      <c r="F10293" t="s">
        <v>120</v>
      </c>
      <c r="G10293">
        <v>4651</v>
      </c>
      <c r="H10293" t="s">
        <v>8</v>
      </c>
      <c r="I10293" t="s">
        <v>8</v>
      </c>
      <c r="J10293" t="s">
        <v>8</v>
      </c>
      <c r="K10293" t="s">
        <v>6766</v>
      </c>
    </row>
    <row r="10294" spans="1:11" x14ac:dyDescent="0.25">
      <c r="A10294">
        <v>6643</v>
      </c>
      <c r="B10294" t="s">
        <v>5982</v>
      </c>
      <c r="C10294" t="s">
        <v>5983</v>
      </c>
      <c r="D10294" t="s">
        <v>27</v>
      </c>
      <c r="E10294" t="s">
        <v>10</v>
      </c>
      <c r="F10294" t="s">
        <v>29</v>
      </c>
      <c r="G10294">
        <v>4652</v>
      </c>
      <c r="H10294" t="s">
        <v>8</v>
      </c>
      <c r="I10294" t="s">
        <v>8</v>
      </c>
      <c r="J10294" t="s">
        <v>8</v>
      </c>
      <c r="K10294" t="s">
        <v>6766</v>
      </c>
    </row>
    <row r="10295" spans="1:11" x14ac:dyDescent="0.25">
      <c r="A10295">
        <v>6644</v>
      </c>
      <c r="B10295" t="s">
        <v>5984</v>
      </c>
      <c r="C10295" t="s">
        <v>5985</v>
      </c>
      <c r="D10295" t="s">
        <v>1274</v>
      </c>
      <c r="E10295" t="s">
        <v>317</v>
      </c>
      <c r="F10295" t="s">
        <v>5986</v>
      </c>
      <c r="G10295">
        <v>4653</v>
      </c>
      <c r="H10295" t="s">
        <v>8</v>
      </c>
      <c r="I10295" t="s">
        <v>8</v>
      </c>
      <c r="J10295" t="s">
        <v>8</v>
      </c>
      <c r="K10295" t="s">
        <v>6766</v>
      </c>
    </row>
    <row r="10296" spans="1:11" x14ac:dyDescent="0.25">
      <c r="A10296">
        <v>6645</v>
      </c>
      <c r="B10296" t="s">
        <v>5987</v>
      </c>
      <c r="C10296" t="s">
        <v>5988</v>
      </c>
      <c r="D10296" t="s">
        <v>27</v>
      </c>
      <c r="E10296" t="s">
        <v>10</v>
      </c>
      <c r="F10296" t="s">
        <v>197</v>
      </c>
      <c r="G10296">
        <v>4654</v>
      </c>
      <c r="H10296" t="s">
        <v>8</v>
      </c>
      <c r="I10296" t="s">
        <v>8</v>
      </c>
      <c r="J10296" t="s">
        <v>8</v>
      </c>
      <c r="K10296" t="s">
        <v>6766</v>
      </c>
    </row>
    <row r="10297" spans="1:11" x14ac:dyDescent="0.25">
      <c r="A10297">
        <v>6645</v>
      </c>
      <c r="B10297" t="s">
        <v>5987</v>
      </c>
      <c r="C10297" t="s">
        <v>5988</v>
      </c>
      <c r="D10297" t="s">
        <v>27</v>
      </c>
      <c r="E10297" t="s">
        <v>10</v>
      </c>
      <c r="F10297" t="s">
        <v>197</v>
      </c>
      <c r="G10297">
        <v>4654</v>
      </c>
      <c r="H10297" t="s">
        <v>8</v>
      </c>
      <c r="I10297" t="s">
        <v>8</v>
      </c>
      <c r="J10297" t="s">
        <v>8</v>
      </c>
      <c r="K10297" t="s">
        <v>6766</v>
      </c>
    </row>
    <row r="10298" spans="1:11" x14ac:dyDescent="0.25">
      <c r="A10298">
        <v>6646</v>
      </c>
      <c r="B10298" t="s">
        <v>5989</v>
      </c>
      <c r="C10298" t="s">
        <v>5990</v>
      </c>
      <c r="D10298" t="s">
        <v>27</v>
      </c>
      <c r="E10298" t="s">
        <v>10</v>
      </c>
      <c r="F10298" t="s">
        <v>28</v>
      </c>
      <c r="G10298">
        <v>4655</v>
      </c>
      <c r="H10298" t="s">
        <v>8</v>
      </c>
      <c r="I10298" t="s">
        <v>8</v>
      </c>
      <c r="J10298" t="s">
        <v>8</v>
      </c>
      <c r="K10298" t="s">
        <v>6766</v>
      </c>
    </row>
    <row r="10299" spans="1:11" x14ac:dyDescent="0.25">
      <c r="A10299">
        <v>6647</v>
      </c>
      <c r="B10299" t="s">
        <v>5991</v>
      </c>
      <c r="C10299" t="s">
        <v>5992</v>
      </c>
      <c r="D10299" t="s">
        <v>5993</v>
      </c>
      <c r="E10299" t="s">
        <v>10</v>
      </c>
      <c r="F10299" t="s">
        <v>328</v>
      </c>
      <c r="G10299">
        <v>4656</v>
      </c>
      <c r="H10299" t="s">
        <v>8</v>
      </c>
      <c r="I10299" t="s">
        <v>8</v>
      </c>
      <c r="J10299" t="s">
        <v>8</v>
      </c>
      <c r="K10299" t="s">
        <v>6766</v>
      </c>
    </row>
    <row r="10300" spans="1:11" x14ac:dyDescent="0.25">
      <c r="A10300">
        <v>6648</v>
      </c>
      <c r="B10300" t="s">
        <v>5994</v>
      </c>
      <c r="C10300" t="s">
        <v>3499</v>
      </c>
      <c r="D10300" t="s">
        <v>8</v>
      </c>
      <c r="E10300" t="s">
        <v>8</v>
      </c>
      <c r="F10300" t="s">
        <v>8</v>
      </c>
      <c r="G10300">
        <v>4657</v>
      </c>
      <c r="H10300" t="s">
        <v>8</v>
      </c>
      <c r="I10300" t="s">
        <v>8</v>
      </c>
      <c r="J10300" t="s">
        <v>8</v>
      </c>
      <c r="K10300" t="s">
        <v>6766</v>
      </c>
    </row>
    <row r="10301" spans="1:11" x14ac:dyDescent="0.25">
      <c r="A10301">
        <v>6649</v>
      </c>
      <c r="B10301" t="s">
        <v>5995</v>
      </c>
      <c r="C10301" t="s">
        <v>5996</v>
      </c>
      <c r="D10301" t="s">
        <v>70</v>
      </c>
      <c r="E10301" t="s">
        <v>10</v>
      </c>
      <c r="F10301" t="s">
        <v>71</v>
      </c>
      <c r="G10301">
        <v>4658</v>
      </c>
      <c r="H10301" t="s">
        <v>8</v>
      </c>
      <c r="I10301" t="s">
        <v>8</v>
      </c>
      <c r="J10301" t="s">
        <v>8</v>
      </c>
      <c r="K10301" t="s">
        <v>6766</v>
      </c>
    </row>
    <row r="10302" spans="1:11" x14ac:dyDescent="0.25">
      <c r="A10302">
        <v>6650</v>
      </c>
      <c r="B10302" t="s">
        <v>5997</v>
      </c>
      <c r="C10302" t="s">
        <v>5998</v>
      </c>
      <c r="D10302" t="s">
        <v>93</v>
      </c>
      <c r="E10302" t="s">
        <v>10</v>
      </c>
      <c r="F10302" t="s">
        <v>65</v>
      </c>
      <c r="G10302">
        <v>4659</v>
      </c>
      <c r="H10302" t="s">
        <v>8</v>
      </c>
      <c r="I10302" t="s">
        <v>8</v>
      </c>
      <c r="J10302" t="s">
        <v>8</v>
      </c>
      <c r="K10302" t="s">
        <v>6766</v>
      </c>
    </row>
    <row r="10303" spans="1:11" x14ac:dyDescent="0.25">
      <c r="A10303">
        <v>6651</v>
      </c>
      <c r="B10303" t="s">
        <v>5999</v>
      </c>
      <c r="C10303" t="s">
        <v>6000</v>
      </c>
      <c r="D10303" t="s">
        <v>666</v>
      </c>
      <c r="E10303" t="s">
        <v>667</v>
      </c>
      <c r="F10303" t="s">
        <v>6001</v>
      </c>
      <c r="G10303">
        <v>4660</v>
      </c>
      <c r="H10303" t="s">
        <v>8</v>
      </c>
      <c r="I10303" t="s">
        <v>8</v>
      </c>
      <c r="J10303" t="s">
        <v>8</v>
      </c>
      <c r="K10303" t="s">
        <v>6766</v>
      </c>
    </row>
    <row r="10304" spans="1:11" x14ac:dyDescent="0.25">
      <c r="A10304">
        <v>6652</v>
      </c>
      <c r="B10304" t="s">
        <v>6002</v>
      </c>
      <c r="C10304" t="s">
        <v>2573</v>
      </c>
      <c r="D10304" t="s">
        <v>8</v>
      </c>
      <c r="E10304" t="s">
        <v>8</v>
      </c>
      <c r="F10304" t="s">
        <v>8</v>
      </c>
      <c r="G10304">
        <v>4661</v>
      </c>
      <c r="H10304" t="s">
        <v>8</v>
      </c>
      <c r="I10304" t="s">
        <v>8</v>
      </c>
      <c r="J10304" t="s">
        <v>8</v>
      </c>
      <c r="K10304" t="s">
        <v>6766</v>
      </c>
    </row>
    <row r="10305" spans="1:11" x14ac:dyDescent="0.25">
      <c r="A10305">
        <v>6653</v>
      </c>
      <c r="B10305" t="s">
        <v>6003</v>
      </c>
      <c r="C10305" t="s">
        <v>6004</v>
      </c>
      <c r="D10305" t="s">
        <v>357</v>
      </c>
      <c r="E10305" t="s">
        <v>10</v>
      </c>
      <c r="F10305" t="s">
        <v>358</v>
      </c>
      <c r="G10305">
        <v>4662</v>
      </c>
      <c r="H10305" t="s">
        <v>8</v>
      </c>
      <c r="I10305" t="s">
        <v>8</v>
      </c>
      <c r="J10305" t="s">
        <v>8</v>
      </c>
      <c r="K10305" t="s">
        <v>6766</v>
      </c>
    </row>
    <row r="10306" spans="1:11" x14ac:dyDescent="0.25">
      <c r="A10306">
        <v>6654</v>
      </c>
      <c r="B10306" t="s">
        <v>6005</v>
      </c>
      <c r="C10306" t="s">
        <v>4029</v>
      </c>
      <c r="D10306" t="s">
        <v>8</v>
      </c>
      <c r="E10306" t="s">
        <v>8</v>
      </c>
      <c r="F10306" t="s">
        <v>8</v>
      </c>
      <c r="G10306">
        <v>4663</v>
      </c>
      <c r="H10306" t="s">
        <v>8</v>
      </c>
      <c r="I10306" t="s">
        <v>8</v>
      </c>
      <c r="J10306" t="s">
        <v>8</v>
      </c>
      <c r="K10306" t="s">
        <v>6766</v>
      </c>
    </row>
    <row r="10307" spans="1:11" x14ac:dyDescent="0.25">
      <c r="A10307">
        <v>6655</v>
      </c>
      <c r="B10307" t="s">
        <v>6006</v>
      </c>
      <c r="C10307" t="s">
        <v>6007</v>
      </c>
      <c r="D10307" t="s">
        <v>6008</v>
      </c>
      <c r="E10307" t="s">
        <v>354</v>
      </c>
      <c r="F10307" t="s">
        <v>6009</v>
      </c>
      <c r="G10307">
        <v>4664</v>
      </c>
      <c r="H10307" t="s">
        <v>8</v>
      </c>
      <c r="I10307" t="s">
        <v>8</v>
      </c>
      <c r="J10307" t="s">
        <v>8</v>
      </c>
      <c r="K10307" t="s">
        <v>6766</v>
      </c>
    </row>
    <row r="10308" spans="1:11" x14ac:dyDescent="0.25">
      <c r="A10308">
        <v>6656</v>
      </c>
      <c r="B10308" t="s">
        <v>6010</v>
      </c>
      <c r="C10308" t="s">
        <v>6011</v>
      </c>
      <c r="D10308" t="s">
        <v>3163</v>
      </c>
      <c r="E10308" t="s">
        <v>113</v>
      </c>
      <c r="F10308" t="s">
        <v>6012</v>
      </c>
      <c r="G10308">
        <v>4665</v>
      </c>
      <c r="H10308" t="s">
        <v>8</v>
      </c>
      <c r="I10308" t="s">
        <v>8</v>
      </c>
      <c r="J10308" t="s">
        <v>8</v>
      </c>
      <c r="K10308" t="s">
        <v>6766</v>
      </c>
    </row>
    <row r="10309" spans="1:11" x14ac:dyDescent="0.25">
      <c r="A10309">
        <v>6657</v>
      </c>
      <c r="B10309" t="s">
        <v>6013</v>
      </c>
      <c r="C10309" t="s">
        <v>592</v>
      </c>
      <c r="D10309" t="s">
        <v>1028</v>
      </c>
      <c r="E10309" t="s">
        <v>10</v>
      </c>
      <c r="F10309" t="s">
        <v>1029</v>
      </c>
      <c r="G10309">
        <v>4666</v>
      </c>
      <c r="H10309" t="s">
        <v>8</v>
      </c>
      <c r="I10309" t="s">
        <v>8</v>
      </c>
      <c r="J10309" t="s">
        <v>8</v>
      </c>
      <c r="K10309" t="s">
        <v>6766</v>
      </c>
    </row>
    <row r="10310" spans="1:11" x14ac:dyDescent="0.25">
      <c r="A10310">
        <v>6658</v>
      </c>
      <c r="B10310" t="s">
        <v>6014</v>
      </c>
      <c r="C10310" t="s">
        <v>6015</v>
      </c>
      <c r="D10310" t="s">
        <v>186</v>
      </c>
      <c r="E10310" t="s">
        <v>10</v>
      </c>
      <c r="F10310" t="s">
        <v>187</v>
      </c>
      <c r="G10310">
        <v>4667</v>
      </c>
      <c r="H10310" t="s">
        <v>8</v>
      </c>
      <c r="I10310" t="s">
        <v>8</v>
      </c>
      <c r="J10310" t="s">
        <v>8</v>
      </c>
      <c r="K10310" t="s">
        <v>6766</v>
      </c>
    </row>
    <row r="10311" spans="1:11" x14ac:dyDescent="0.25">
      <c r="A10311">
        <v>6659</v>
      </c>
      <c r="B10311" t="s">
        <v>6016</v>
      </c>
      <c r="C10311" t="s">
        <v>6017</v>
      </c>
      <c r="D10311" t="s">
        <v>6018</v>
      </c>
      <c r="E10311" t="s">
        <v>372</v>
      </c>
      <c r="F10311" t="s">
        <v>6019</v>
      </c>
      <c r="G10311">
        <v>4668</v>
      </c>
      <c r="H10311" t="s">
        <v>8</v>
      </c>
      <c r="I10311" t="s">
        <v>8</v>
      </c>
      <c r="J10311" t="s">
        <v>8</v>
      </c>
      <c r="K10311" t="s">
        <v>6766</v>
      </c>
    </row>
    <row r="10312" spans="1:11" x14ac:dyDescent="0.25">
      <c r="A10312">
        <v>6660</v>
      </c>
      <c r="B10312" t="s">
        <v>6020</v>
      </c>
      <c r="C10312" t="s">
        <v>6021</v>
      </c>
      <c r="D10312" t="s">
        <v>651</v>
      </c>
      <c r="E10312" t="s">
        <v>10</v>
      </c>
      <c r="F10312" t="s">
        <v>48</v>
      </c>
      <c r="G10312">
        <v>4669</v>
      </c>
      <c r="H10312" t="s">
        <v>8</v>
      </c>
      <c r="I10312" t="s">
        <v>8</v>
      </c>
      <c r="J10312" t="s">
        <v>8</v>
      </c>
      <c r="K10312" t="s">
        <v>6766</v>
      </c>
    </row>
    <row r="10313" spans="1:11" x14ac:dyDescent="0.25">
      <c r="A10313">
        <v>6661</v>
      </c>
      <c r="B10313" t="s">
        <v>6022</v>
      </c>
      <c r="C10313" t="s">
        <v>6023</v>
      </c>
      <c r="D10313" t="s">
        <v>27</v>
      </c>
      <c r="E10313" t="s">
        <v>10</v>
      </c>
      <c r="F10313" t="s">
        <v>65</v>
      </c>
      <c r="G10313">
        <v>4670</v>
      </c>
      <c r="H10313" t="s">
        <v>8</v>
      </c>
      <c r="I10313" t="s">
        <v>8</v>
      </c>
      <c r="J10313" t="s">
        <v>8</v>
      </c>
      <c r="K10313" t="s">
        <v>6766</v>
      </c>
    </row>
    <row r="10314" spans="1:11" x14ac:dyDescent="0.25">
      <c r="A10314">
        <v>6662</v>
      </c>
      <c r="B10314" t="s">
        <v>6024</v>
      </c>
      <c r="C10314" t="s">
        <v>6025</v>
      </c>
      <c r="D10314" t="s">
        <v>260</v>
      </c>
      <c r="E10314" t="s">
        <v>10</v>
      </c>
      <c r="F10314" t="s">
        <v>328</v>
      </c>
      <c r="G10314">
        <v>4671</v>
      </c>
      <c r="H10314" t="s">
        <v>8</v>
      </c>
      <c r="I10314" t="s">
        <v>8</v>
      </c>
      <c r="J10314" t="s">
        <v>8</v>
      </c>
      <c r="K10314" t="s">
        <v>6766</v>
      </c>
    </row>
    <row r="10315" spans="1:11" x14ac:dyDescent="0.25">
      <c r="A10315">
        <v>6663</v>
      </c>
      <c r="B10315" t="s">
        <v>6026</v>
      </c>
      <c r="C10315" t="s">
        <v>6027</v>
      </c>
      <c r="D10315" t="s">
        <v>1473</v>
      </c>
      <c r="E10315" t="s">
        <v>322</v>
      </c>
      <c r="F10315" t="s">
        <v>6028</v>
      </c>
      <c r="G10315">
        <v>4672</v>
      </c>
      <c r="H10315" t="s">
        <v>8</v>
      </c>
      <c r="I10315" t="s">
        <v>8</v>
      </c>
      <c r="J10315" t="s">
        <v>8</v>
      </c>
      <c r="K10315" t="s">
        <v>6766</v>
      </c>
    </row>
    <row r="10316" spans="1:11" x14ac:dyDescent="0.25">
      <c r="A10316">
        <v>6664</v>
      </c>
      <c r="B10316" t="s">
        <v>6029</v>
      </c>
      <c r="C10316" t="s">
        <v>8907</v>
      </c>
      <c r="D10316" t="s">
        <v>27</v>
      </c>
      <c r="E10316" t="s">
        <v>10</v>
      </c>
      <c r="F10316" t="s">
        <v>28</v>
      </c>
      <c r="G10316">
        <v>4673</v>
      </c>
      <c r="H10316" t="s">
        <v>8</v>
      </c>
      <c r="I10316" t="s">
        <v>8</v>
      </c>
      <c r="J10316" t="s">
        <v>8</v>
      </c>
      <c r="K10316" t="s">
        <v>6766</v>
      </c>
    </row>
    <row r="10317" spans="1:11" x14ac:dyDescent="0.25">
      <c r="A10317">
        <v>6665</v>
      </c>
      <c r="B10317" t="s">
        <v>6030</v>
      </c>
      <c r="C10317" t="s">
        <v>6031</v>
      </c>
      <c r="D10317" t="s">
        <v>27</v>
      </c>
      <c r="E10317" t="s">
        <v>10</v>
      </c>
      <c r="F10317" t="s">
        <v>65</v>
      </c>
      <c r="G10317">
        <v>4674</v>
      </c>
      <c r="H10317" t="s">
        <v>8</v>
      </c>
      <c r="I10317" t="s">
        <v>8</v>
      </c>
      <c r="J10317" t="s">
        <v>8</v>
      </c>
      <c r="K10317" t="s">
        <v>6766</v>
      </c>
    </row>
    <row r="10318" spans="1:11" x14ac:dyDescent="0.25">
      <c r="A10318">
        <v>6666</v>
      </c>
      <c r="B10318" t="s">
        <v>6032</v>
      </c>
      <c r="C10318" t="s">
        <v>6033</v>
      </c>
      <c r="D10318" t="s">
        <v>6034</v>
      </c>
      <c r="E10318" t="s">
        <v>386</v>
      </c>
      <c r="F10318" t="s">
        <v>6035</v>
      </c>
      <c r="G10318">
        <v>4675</v>
      </c>
      <c r="H10318" t="s">
        <v>8</v>
      </c>
      <c r="I10318" t="s">
        <v>8</v>
      </c>
      <c r="J10318" t="s">
        <v>8</v>
      </c>
      <c r="K10318" t="s">
        <v>6766</v>
      </c>
    </row>
    <row r="10319" spans="1:11" x14ac:dyDescent="0.25">
      <c r="A10319">
        <v>6667</v>
      </c>
      <c r="B10319" t="s">
        <v>6036</v>
      </c>
      <c r="C10319" t="s">
        <v>6037</v>
      </c>
      <c r="D10319" t="s">
        <v>2089</v>
      </c>
      <c r="E10319" t="s">
        <v>10</v>
      </c>
      <c r="F10319" t="s">
        <v>33</v>
      </c>
      <c r="G10319">
        <v>4676</v>
      </c>
      <c r="H10319" t="s">
        <v>8</v>
      </c>
      <c r="I10319" t="s">
        <v>8</v>
      </c>
      <c r="J10319" t="s">
        <v>8</v>
      </c>
      <c r="K10319" t="s">
        <v>6766</v>
      </c>
    </row>
    <row r="10320" spans="1:11" x14ac:dyDescent="0.25">
      <c r="A10320">
        <v>6667</v>
      </c>
      <c r="B10320" t="s">
        <v>6036</v>
      </c>
      <c r="C10320" t="s">
        <v>6037</v>
      </c>
      <c r="D10320" t="s">
        <v>2089</v>
      </c>
      <c r="E10320" t="s">
        <v>10</v>
      </c>
      <c r="F10320" t="s">
        <v>33</v>
      </c>
      <c r="G10320">
        <v>4676</v>
      </c>
      <c r="H10320" t="s">
        <v>8</v>
      </c>
      <c r="I10320" t="s">
        <v>8</v>
      </c>
      <c r="J10320" t="s">
        <v>8</v>
      </c>
      <c r="K10320" t="s">
        <v>6766</v>
      </c>
    </row>
    <row r="10321" spans="1:11" x14ac:dyDescent="0.25">
      <c r="A10321">
        <v>6668</v>
      </c>
      <c r="B10321" t="s">
        <v>6038</v>
      </c>
      <c r="C10321" t="s">
        <v>4023</v>
      </c>
      <c r="D10321" t="s">
        <v>8</v>
      </c>
      <c r="E10321" t="s">
        <v>8</v>
      </c>
      <c r="F10321" t="s">
        <v>8</v>
      </c>
      <c r="G10321">
        <v>4677</v>
      </c>
      <c r="H10321" t="s">
        <v>8</v>
      </c>
      <c r="I10321" t="s">
        <v>8</v>
      </c>
      <c r="J10321" t="s">
        <v>8</v>
      </c>
      <c r="K10321" t="s">
        <v>6766</v>
      </c>
    </row>
    <row r="10322" spans="1:11" x14ac:dyDescent="0.25">
      <c r="A10322">
        <v>6669</v>
      </c>
      <c r="B10322" t="s">
        <v>6039</v>
      </c>
      <c r="C10322" t="s">
        <v>6040</v>
      </c>
      <c r="D10322" t="s">
        <v>8</v>
      </c>
      <c r="E10322" t="s">
        <v>8</v>
      </c>
      <c r="F10322" t="s">
        <v>8</v>
      </c>
      <c r="G10322">
        <v>4678</v>
      </c>
      <c r="H10322" t="s">
        <v>8</v>
      </c>
      <c r="I10322" t="s">
        <v>8</v>
      </c>
      <c r="J10322" t="s">
        <v>8</v>
      </c>
      <c r="K10322" t="s">
        <v>6766</v>
      </c>
    </row>
    <row r="10323" spans="1:11" x14ac:dyDescent="0.25">
      <c r="A10323">
        <v>6670</v>
      </c>
      <c r="B10323" t="s">
        <v>6041</v>
      </c>
      <c r="C10323" t="s">
        <v>4023</v>
      </c>
      <c r="D10323" t="s">
        <v>8</v>
      </c>
      <c r="E10323" t="s">
        <v>8</v>
      </c>
      <c r="F10323" t="s">
        <v>8</v>
      </c>
      <c r="G10323">
        <v>4679</v>
      </c>
      <c r="H10323" t="s">
        <v>8</v>
      </c>
      <c r="I10323" t="s">
        <v>8</v>
      </c>
      <c r="J10323" t="s">
        <v>8</v>
      </c>
      <c r="K10323" t="s">
        <v>6766</v>
      </c>
    </row>
    <row r="10324" spans="1:11" x14ac:dyDescent="0.25">
      <c r="A10324">
        <v>6672</v>
      </c>
      <c r="B10324" t="s">
        <v>6042</v>
      </c>
      <c r="C10324" t="s">
        <v>6043</v>
      </c>
      <c r="D10324" t="s">
        <v>27</v>
      </c>
      <c r="E10324" t="s">
        <v>10</v>
      </c>
      <c r="F10324" t="s">
        <v>29</v>
      </c>
      <c r="G10324">
        <v>4681</v>
      </c>
      <c r="H10324" t="s">
        <v>8</v>
      </c>
      <c r="I10324" t="s">
        <v>8</v>
      </c>
      <c r="J10324" t="s">
        <v>8</v>
      </c>
      <c r="K10324" t="s">
        <v>6766</v>
      </c>
    </row>
    <row r="10325" spans="1:11" x14ac:dyDescent="0.25">
      <c r="A10325">
        <v>6673</v>
      </c>
      <c r="B10325" t="s">
        <v>6194</v>
      </c>
      <c r="C10325" t="s">
        <v>6044</v>
      </c>
      <c r="D10325" t="s">
        <v>2089</v>
      </c>
      <c r="E10325" t="s">
        <v>10</v>
      </c>
      <c r="F10325" t="s">
        <v>33</v>
      </c>
      <c r="G10325">
        <v>4682</v>
      </c>
      <c r="H10325" t="s">
        <v>8</v>
      </c>
      <c r="I10325" t="s">
        <v>8</v>
      </c>
      <c r="J10325" t="s">
        <v>8</v>
      </c>
      <c r="K10325" t="s">
        <v>6766</v>
      </c>
    </row>
    <row r="10326" spans="1:11" x14ac:dyDescent="0.25">
      <c r="A10326">
        <v>6674</v>
      </c>
      <c r="B10326" t="s">
        <v>6045</v>
      </c>
      <c r="C10326" t="s">
        <v>6046</v>
      </c>
      <c r="D10326" t="s">
        <v>641</v>
      </c>
      <c r="E10326" t="s">
        <v>10</v>
      </c>
      <c r="F10326" t="s">
        <v>302</v>
      </c>
      <c r="G10326">
        <v>4683</v>
      </c>
      <c r="H10326" t="s">
        <v>8</v>
      </c>
      <c r="I10326" t="s">
        <v>8</v>
      </c>
      <c r="J10326" t="s">
        <v>8</v>
      </c>
      <c r="K10326" t="s">
        <v>6766</v>
      </c>
    </row>
    <row r="10327" spans="1:11" x14ac:dyDescent="0.25">
      <c r="A10327">
        <v>6675</v>
      </c>
      <c r="B10327" t="s">
        <v>6047</v>
      </c>
      <c r="C10327" t="s">
        <v>6048</v>
      </c>
      <c r="D10327" t="s">
        <v>103</v>
      </c>
      <c r="E10327" t="s">
        <v>10</v>
      </c>
      <c r="F10327" t="s">
        <v>33</v>
      </c>
      <c r="G10327">
        <v>4684</v>
      </c>
      <c r="H10327" t="s">
        <v>8</v>
      </c>
      <c r="I10327" t="s">
        <v>8</v>
      </c>
      <c r="J10327" t="s">
        <v>8</v>
      </c>
      <c r="K10327" t="s">
        <v>6766</v>
      </c>
    </row>
    <row r="10328" spans="1:11" x14ac:dyDescent="0.25">
      <c r="A10328">
        <v>6676</v>
      </c>
      <c r="B10328" t="s">
        <v>6049</v>
      </c>
      <c r="C10328" t="s">
        <v>8672</v>
      </c>
      <c r="D10328" t="s">
        <v>27</v>
      </c>
      <c r="E10328" t="s">
        <v>10</v>
      </c>
      <c r="F10328" t="s">
        <v>28</v>
      </c>
      <c r="G10328">
        <v>4685</v>
      </c>
      <c r="H10328" t="s">
        <v>8</v>
      </c>
      <c r="I10328" t="s">
        <v>8</v>
      </c>
      <c r="J10328" t="s">
        <v>8</v>
      </c>
      <c r="K10328" t="s">
        <v>6766</v>
      </c>
    </row>
    <row r="10329" spans="1:11" x14ac:dyDescent="0.25">
      <c r="A10329">
        <v>6677</v>
      </c>
      <c r="B10329" t="s">
        <v>6050</v>
      </c>
      <c r="C10329" t="s">
        <v>6051</v>
      </c>
      <c r="D10329" t="s">
        <v>27</v>
      </c>
      <c r="E10329" t="s">
        <v>10</v>
      </c>
      <c r="F10329" t="s">
        <v>29</v>
      </c>
      <c r="G10329">
        <v>4686</v>
      </c>
      <c r="H10329" t="s">
        <v>8</v>
      </c>
      <c r="I10329" t="s">
        <v>8</v>
      </c>
      <c r="J10329" t="s">
        <v>8</v>
      </c>
      <c r="K10329" t="s">
        <v>6766</v>
      </c>
    </row>
    <row r="10330" spans="1:11" x14ac:dyDescent="0.25">
      <c r="A10330">
        <v>6678</v>
      </c>
      <c r="B10330" t="s">
        <v>6052</v>
      </c>
      <c r="C10330" t="s">
        <v>6051</v>
      </c>
      <c r="D10330" t="s">
        <v>27</v>
      </c>
      <c r="E10330" t="s">
        <v>10</v>
      </c>
      <c r="F10330" t="s">
        <v>29</v>
      </c>
      <c r="G10330">
        <v>4687</v>
      </c>
      <c r="H10330" t="s">
        <v>8</v>
      </c>
      <c r="I10330" t="s">
        <v>8</v>
      </c>
      <c r="J10330" t="s">
        <v>8</v>
      </c>
      <c r="K10330" t="s">
        <v>6766</v>
      </c>
    </row>
    <row r="10331" spans="1:11" x14ac:dyDescent="0.25">
      <c r="A10331">
        <v>6679</v>
      </c>
      <c r="B10331" t="s">
        <v>6053</v>
      </c>
      <c r="C10331" t="s">
        <v>3351</v>
      </c>
      <c r="D10331" t="s">
        <v>1157</v>
      </c>
      <c r="E10331" t="s">
        <v>10</v>
      </c>
      <c r="F10331" t="s">
        <v>1158</v>
      </c>
      <c r="G10331">
        <v>4688</v>
      </c>
      <c r="H10331" t="s">
        <v>8</v>
      </c>
      <c r="I10331" t="s">
        <v>8</v>
      </c>
      <c r="J10331" t="s">
        <v>8</v>
      </c>
      <c r="K10331" t="s">
        <v>6766</v>
      </c>
    </row>
    <row r="10332" spans="1:11" x14ac:dyDescent="0.25">
      <c r="A10332">
        <v>6680</v>
      </c>
      <c r="B10332" t="s">
        <v>6054</v>
      </c>
      <c r="C10332" t="s">
        <v>6055</v>
      </c>
      <c r="D10332" t="s">
        <v>6056</v>
      </c>
      <c r="E10332" t="s">
        <v>10</v>
      </c>
      <c r="F10332" t="s">
        <v>273</v>
      </c>
      <c r="G10332">
        <v>4689</v>
      </c>
      <c r="H10332" t="s">
        <v>8</v>
      </c>
      <c r="I10332" t="s">
        <v>8</v>
      </c>
      <c r="J10332" t="s">
        <v>8</v>
      </c>
      <c r="K10332" t="s">
        <v>6766</v>
      </c>
    </row>
    <row r="10333" spans="1:11" x14ac:dyDescent="0.25">
      <c r="A10333">
        <v>6681</v>
      </c>
      <c r="B10333" t="s">
        <v>6057</v>
      </c>
      <c r="C10333" t="s">
        <v>6058</v>
      </c>
      <c r="D10333" t="s">
        <v>2509</v>
      </c>
      <c r="E10333" t="s">
        <v>10</v>
      </c>
      <c r="F10333" t="s">
        <v>1126</v>
      </c>
      <c r="G10333">
        <v>4690</v>
      </c>
      <c r="H10333" t="s">
        <v>8</v>
      </c>
      <c r="I10333" t="s">
        <v>8</v>
      </c>
      <c r="J10333" t="s">
        <v>8</v>
      </c>
      <c r="K10333" t="s">
        <v>6766</v>
      </c>
    </row>
    <row r="10334" spans="1:11" x14ac:dyDescent="0.25">
      <c r="A10334">
        <v>6682</v>
      </c>
      <c r="B10334" t="s">
        <v>6059</v>
      </c>
      <c r="C10334" t="s">
        <v>6060</v>
      </c>
      <c r="D10334" t="s">
        <v>615</v>
      </c>
      <c r="E10334" t="s">
        <v>10</v>
      </c>
      <c r="F10334" t="s">
        <v>376</v>
      </c>
      <c r="G10334">
        <v>4691</v>
      </c>
      <c r="H10334" t="s">
        <v>8</v>
      </c>
      <c r="I10334" t="s">
        <v>8</v>
      </c>
      <c r="J10334" t="s">
        <v>8</v>
      </c>
      <c r="K10334" t="s">
        <v>6766</v>
      </c>
    </row>
    <row r="10335" spans="1:11" x14ac:dyDescent="0.25">
      <c r="A10335">
        <v>6683</v>
      </c>
      <c r="B10335" t="s">
        <v>6061</v>
      </c>
      <c r="C10335" t="s">
        <v>6062</v>
      </c>
      <c r="D10335" t="s">
        <v>727</v>
      </c>
      <c r="E10335" t="s">
        <v>10</v>
      </c>
      <c r="F10335" t="s">
        <v>197</v>
      </c>
      <c r="G10335">
        <v>4692</v>
      </c>
      <c r="H10335" t="s">
        <v>8</v>
      </c>
      <c r="I10335" t="s">
        <v>8</v>
      </c>
      <c r="J10335" t="s">
        <v>8</v>
      </c>
      <c r="K10335" t="s">
        <v>6766</v>
      </c>
    </row>
    <row r="10336" spans="1:11" x14ac:dyDescent="0.25">
      <c r="A10336">
        <v>6684</v>
      </c>
      <c r="B10336" t="s">
        <v>6063</v>
      </c>
      <c r="C10336" t="s">
        <v>6064</v>
      </c>
      <c r="D10336" t="s">
        <v>103</v>
      </c>
      <c r="E10336" t="s">
        <v>10</v>
      </c>
      <c r="F10336" t="s">
        <v>33</v>
      </c>
      <c r="G10336">
        <v>4693</v>
      </c>
      <c r="H10336" t="s">
        <v>8</v>
      </c>
      <c r="I10336" t="s">
        <v>8</v>
      </c>
      <c r="J10336" t="s">
        <v>8</v>
      </c>
      <c r="K10336" t="s">
        <v>6766</v>
      </c>
    </row>
    <row r="10337" spans="1:11" x14ac:dyDescent="0.25">
      <c r="A10337">
        <v>6685</v>
      </c>
      <c r="B10337" t="s">
        <v>6065</v>
      </c>
      <c r="C10337" t="s">
        <v>6066</v>
      </c>
      <c r="D10337" t="s">
        <v>301</v>
      </c>
      <c r="E10337" t="s">
        <v>10</v>
      </c>
      <c r="F10337" t="s">
        <v>302</v>
      </c>
      <c r="G10337">
        <v>4694</v>
      </c>
      <c r="H10337" t="s">
        <v>8</v>
      </c>
      <c r="I10337" t="s">
        <v>8</v>
      </c>
      <c r="J10337" t="s">
        <v>8</v>
      </c>
      <c r="K10337" t="s">
        <v>6766</v>
      </c>
    </row>
    <row r="10338" spans="1:11" x14ac:dyDescent="0.25">
      <c r="A10338">
        <v>6686</v>
      </c>
      <c r="B10338" t="s">
        <v>6067</v>
      </c>
      <c r="C10338" t="s">
        <v>6068</v>
      </c>
      <c r="D10338" t="s">
        <v>160</v>
      </c>
      <c r="E10338" t="s">
        <v>10</v>
      </c>
      <c r="F10338" t="s">
        <v>33</v>
      </c>
      <c r="G10338">
        <v>4695</v>
      </c>
      <c r="H10338" t="s">
        <v>8</v>
      </c>
      <c r="I10338" t="s">
        <v>8</v>
      </c>
      <c r="J10338" t="s">
        <v>8</v>
      </c>
      <c r="K10338" t="s">
        <v>6766</v>
      </c>
    </row>
    <row r="10339" spans="1:11" x14ac:dyDescent="0.25">
      <c r="A10339">
        <v>6687</v>
      </c>
      <c r="B10339" t="s">
        <v>6069</v>
      </c>
      <c r="C10339" t="s">
        <v>6070</v>
      </c>
      <c r="D10339" t="s">
        <v>160</v>
      </c>
      <c r="E10339" t="s">
        <v>10</v>
      </c>
      <c r="F10339" t="s">
        <v>33</v>
      </c>
      <c r="G10339">
        <v>4696</v>
      </c>
      <c r="H10339" t="s">
        <v>8</v>
      </c>
      <c r="I10339" t="s">
        <v>8</v>
      </c>
      <c r="J10339" t="s">
        <v>8</v>
      </c>
      <c r="K10339" t="s">
        <v>6766</v>
      </c>
    </row>
    <row r="10340" spans="1:11" x14ac:dyDescent="0.25">
      <c r="A10340">
        <v>6688</v>
      </c>
      <c r="B10340" t="s">
        <v>6071</v>
      </c>
      <c r="C10340" t="s">
        <v>6072</v>
      </c>
      <c r="D10340" t="s">
        <v>63</v>
      </c>
      <c r="E10340" t="s">
        <v>10</v>
      </c>
      <c r="F10340" t="s">
        <v>64</v>
      </c>
      <c r="G10340">
        <v>4697</v>
      </c>
      <c r="H10340" t="s">
        <v>8</v>
      </c>
      <c r="I10340" t="s">
        <v>8</v>
      </c>
      <c r="J10340" t="s">
        <v>8</v>
      </c>
      <c r="K10340" t="s">
        <v>6766</v>
      </c>
    </row>
    <row r="10341" spans="1:11" x14ac:dyDescent="0.25">
      <c r="A10341">
        <v>6689</v>
      </c>
      <c r="B10341" t="s">
        <v>6073</v>
      </c>
      <c r="C10341" t="s">
        <v>6062</v>
      </c>
      <c r="D10341" t="s">
        <v>6074</v>
      </c>
      <c r="E10341" t="s">
        <v>10</v>
      </c>
      <c r="F10341" t="s">
        <v>197</v>
      </c>
      <c r="G10341">
        <v>4698</v>
      </c>
      <c r="H10341" t="s">
        <v>8</v>
      </c>
      <c r="I10341" t="s">
        <v>8</v>
      </c>
      <c r="J10341" t="s">
        <v>8</v>
      </c>
      <c r="K10341" t="s">
        <v>6766</v>
      </c>
    </row>
    <row r="10342" spans="1:11" x14ac:dyDescent="0.25">
      <c r="A10342">
        <v>6690</v>
      </c>
      <c r="B10342" t="s">
        <v>6075</v>
      </c>
      <c r="C10342" t="s">
        <v>6076</v>
      </c>
      <c r="D10342" t="s">
        <v>2830</v>
      </c>
      <c r="E10342" t="s">
        <v>130</v>
      </c>
      <c r="F10342" t="s">
        <v>2831</v>
      </c>
      <c r="G10342">
        <v>4699</v>
      </c>
      <c r="H10342" t="s">
        <v>8</v>
      </c>
      <c r="I10342" t="s">
        <v>8</v>
      </c>
      <c r="J10342" t="s">
        <v>8</v>
      </c>
      <c r="K10342" t="s">
        <v>6766</v>
      </c>
    </row>
    <row r="10343" spans="1:11" x14ac:dyDescent="0.25">
      <c r="A10343">
        <v>6691</v>
      </c>
      <c r="B10343" t="s">
        <v>6077</v>
      </c>
      <c r="C10343" t="s">
        <v>6078</v>
      </c>
      <c r="D10343" t="s">
        <v>237</v>
      </c>
      <c r="E10343" t="s">
        <v>10</v>
      </c>
      <c r="F10343" t="s">
        <v>238</v>
      </c>
      <c r="G10343">
        <v>4700</v>
      </c>
      <c r="H10343" t="s">
        <v>8</v>
      </c>
      <c r="I10343" t="s">
        <v>8</v>
      </c>
      <c r="J10343" t="s">
        <v>8</v>
      </c>
      <c r="K10343" t="s">
        <v>6766</v>
      </c>
    </row>
    <row r="10344" spans="1:11" x14ac:dyDescent="0.25">
      <c r="A10344">
        <v>6691</v>
      </c>
      <c r="B10344" t="s">
        <v>6077</v>
      </c>
      <c r="C10344" t="s">
        <v>6078</v>
      </c>
      <c r="D10344" t="s">
        <v>237</v>
      </c>
      <c r="E10344" t="s">
        <v>10</v>
      </c>
      <c r="F10344" t="s">
        <v>238</v>
      </c>
      <c r="G10344">
        <v>4700</v>
      </c>
      <c r="H10344" t="s">
        <v>8</v>
      </c>
      <c r="I10344" t="s">
        <v>8</v>
      </c>
      <c r="J10344" t="s">
        <v>8</v>
      </c>
      <c r="K10344" t="s">
        <v>6766</v>
      </c>
    </row>
    <row r="10345" spans="1:11" x14ac:dyDescent="0.25">
      <c r="A10345">
        <v>6692</v>
      </c>
      <c r="B10345" t="s">
        <v>6079</v>
      </c>
      <c r="C10345" t="s">
        <v>6062</v>
      </c>
      <c r="D10345" t="s">
        <v>727</v>
      </c>
      <c r="E10345" t="s">
        <v>10</v>
      </c>
      <c r="F10345" t="s">
        <v>197</v>
      </c>
      <c r="G10345">
        <v>4701</v>
      </c>
      <c r="H10345" t="s">
        <v>8</v>
      </c>
      <c r="I10345" t="s">
        <v>8</v>
      </c>
      <c r="J10345" t="s">
        <v>8</v>
      </c>
      <c r="K10345" t="s">
        <v>6766</v>
      </c>
    </row>
    <row r="10346" spans="1:11" x14ac:dyDescent="0.25">
      <c r="A10346">
        <v>6693</v>
      </c>
      <c r="B10346" t="s">
        <v>6080</v>
      </c>
      <c r="C10346" t="s">
        <v>5894</v>
      </c>
      <c r="D10346" t="s">
        <v>232</v>
      </c>
      <c r="E10346" t="s">
        <v>10</v>
      </c>
      <c r="F10346" t="s">
        <v>28</v>
      </c>
      <c r="G10346">
        <v>4702</v>
      </c>
      <c r="H10346" t="s">
        <v>8</v>
      </c>
      <c r="I10346" t="s">
        <v>8</v>
      </c>
      <c r="J10346" t="s">
        <v>8</v>
      </c>
      <c r="K10346" t="s">
        <v>6766</v>
      </c>
    </row>
    <row r="10347" spans="1:11" x14ac:dyDescent="0.25">
      <c r="A10347">
        <v>6694</v>
      </c>
      <c r="B10347" t="s">
        <v>6081</v>
      </c>
      <c r="C10347" t="s">
        <v>5894</v>
      </c>
      <c r="D10347" t="s">
        <v>232</v>
      </c>
      <c r="E10347" t="s">
        <v>10</v>
      </c>
      <c r="F10347" t="s">
        <v>28</v>
      </c>
      <c r="G10347">
        <v>4703</v>
      </c>
      <c r="H10347" t="s">
        <v>8</v>
      </c>
      <c r="I10347" t="s">
        <v>8</v>
      </c>
      <c r="J10347" t="s">
        <v>8</v>
      </c>
      <c r="K10347" t="s">
        <v>6766</v>
      </c>
    </row>
    <row r="10348" spans="1:11" x14ac:dyDescent="0.25">
      <c r="A10348">
        <v>6695</v>
      </c>
      <c r="B10348" t="s">
        <v>6082</v>
      </c>
      <c r="C10348" t="s">
        <v>5758</v>
      </c>
      <c r="D10348" t="s">
        <v>32</v>
      </c>
      <c r="E10348" t="s">
        <v>10</v>
      </c>
      <c r="F10348" t="s">
        <v>33</v>
      </c>
      <c r="G10348">
        <v>4704</v>
      </c>
      <c r="H10348" t="s">
        <v>8</v>
      </c>
      <c r="I10348" t="s">
        <v>8</v>
      </c>
      <c r="J10348" t="s">
        <v>8</v>
      </c>
      <c r="K10348" t="s">
        <v>6766</v>
      </c>
    </row>
    <row r="10349" spans="1:11" x14ac:dyDescent="0.25">
      <c r="A10349">
        <v>6696</v>
      </c>
      <c r="B10349" t="s">
        <v>6083</v>
      </c>
      <c r="C10349" t="s">
        <v>6084</v>
      </c>
      <c r="D10349" t="s">
        <v>237</v>
      </c>
      <c r="E10349" t="s">
        <v>10</v>
      </c>
      <c r="F10349" t="s">
        <v>238</v>
      </c>
      <c r="G10349">
        <v>4705</v>
      </c>
      <c r="H10349" t="s">
        <v>8</v>
      </c>
      <c r="I10349" t="s">
        <v>8</v>
      </c>
      <c r="J10349" t="s">
        <v>8</v>
      </c>
      <c r="K10349" t="s">
        <v>6766</v>
      </c>
    </row>
    <row r="10350" spans="1:11" x14ac:dyDescent="0.25">
      <c r="A10350">
        <v>6697</v>
      </c>
      <c r="B10350" t="s">
        <v>6085</v>
      </c>
      <c r="C10350" t="s">
        <v>6086</v>
      </c>
      <c r="D10350" t="s">
        <v>103</v>
      </c>
      <c r="E10350" t="s">
        <v>10</v>
      </c>
      <c r="F10350" t="s">
        <v>33</v>
      </c>
      <c r="G10350">
        <v>4706</v>
      </c>
      <c r="H10350" t="s">
        <v>8</v>
      </c>
      <c r="I10350" t="s">
        <v>8</v>
      </c>
      <c r="J10350" t="s">
        <v>8</v>
      </c>
      <c r="K10350" t="s">
        <v>6766</v>
      </c>
    </row>
    <row r="10351" spans="1:11" x14ac:dyDescent="0.25">
      <c r="A10351">
        <v>6697</v>
      </c>
      <c r="B10351" t="s">
        <v>6085</v>
      </c>
      <c r="C10351" t="s">
        <v>6086</v>
      </c>
      <c r="D10351" t="s">
        <v>103</v>
      </c>
      <c r="E10351" t="s">
        <v>10</v>
      </c>
      <c r="F10351" t="s">
        <v>33</v>
      </c>
      <c r="G10351">
        <v>4706</v>
      </c>
      <c r="H10351" t="s">
        <v>8</v>
      </c>
      <c r="I10351" t="s">
        <v>8</v>
      </c>
      <c r="J10351" t="s">
        <v>8</v>
      </c>
      <c r="K10351" t="s">
        <v>6766</v>
      </c>
    </row>
    <row r="10352" spans="1:11" x14ac:dyDescent="0.25">
      <c r="A10352">
        <v>6698</v>
      </c>
      <c r="B10352" t="s">
        <v>6087</v>
      </c>
      <c r="C10352" t="s">
        <v>6088</v>
      </c>
      <c r="D10352" t="s">
        <v>1049</v>
      </c>
      <c r="E10352" t="s">
        <v>10</v>
      </c>
      <c r="F10352" t="s">
        <v>202</v>
      </c>
      <c r="G10352">
        <v>4707</v>
      </c>
      <c r="H10352" t="s">
        <v>8</v>
      </c>
      <c r="I10352" t="s">
        <v>8</v>
      </c>
      <c r="J10352" t="s">
        <v>8</v>
      </c>
      <c r="K10352" t="s">
        <v>6766</v>
      </c>
    </row>
    <row r="10353" spans="1:11" x14ac:dyDescent="0.25">
      <c r="A10353">
        <v>6699</v>
      </c>
      <c r="B10353" t="s">
        <v>6089</v>
      </c>
      <c r="C10353" t="s">
        <v>6090</v>
      </c>
      <c r="D10353" t="s">
        <v>2900</v>
      </c>
      <c r="E10353" t="s">
        <v>439</v>
      </c>
      <c r="F10353" t="s">
        <v>2901</v>
      </c>
      <c r="G10353">
        <v>4708</v>
      </c>
      <c r="H10353" t="s">
        <v>8</v>
      </c>
      <c r="I10353" t="s">
        <v>8</v>
      </c>
      <c r="J10353" t="s">
        <v>8</v>
      </c>
      <c r="K10353" t="s">
        <v>6766</v>
      </c>
    </row>
    <row r="10354" spans="1:11" x14ac:dyDescent="0.25">
      <c r="A10354">
        <v>6700</v>
      </c>
      <c r="B10354" t="s">
        <v>6091</v>
      </c>
      <c r="C10354" t="s">
        <v>6092</v>
      </c>
      <c r="D10354" t="s">
        <v>6093</v>
      </c>
      <c r="E10354" t="s">
        <v>130</v>
      </c>
      <c r="F10354" t="s">
        <v>6094</v>
      </c>
      <c r="G10354">
        <v>4709</v>
      </c>
      <c r="H10354" t="s">
        <v>8</v>
      </c>
      <c r="I10354" t="s">
        <v>8</v>
      </c>
      <c r="J10354" t="s">
        <v>8</v>
      </c>
      <c r="K10354" t="s">
        <v>6766</v>
      </c>
    </row>
    <row r="10355" spans="1:11" x14ac:dyDescent="0.25">
      <c r="A10355">
        <v>6701</v>
      </c>
      <c r="B10355" t="s">
        <v>6095</v>
      </c>
      <c r="C10355" t="s">
        <v>6096</v>
      </c>
      <c r="D10355" t="s">
        <v>245</v>
      </c>
      <c r="E10355" t="s">
        <v>10</v>
      </c>
      <c r="F10355" t="s">
        <v>246</v>
      </c>
      <c r="G10355">
        <v>4710</v>
      </c>
      <c r="H10355" t="s">
        <v>8</v>
      </c>
      <c r="I10355" t="s">
        <v>8</v>
      </c>
      <c r="J10355" t="s">
        <v>8</v>
      </c>
      <c r="K10355" t="s">
        <v>6766</v>
      </c>
    </row>
    <row r="10356" spans="1:11" x14ac:dyDescent="0.25">
      <c r="A10356">
        <v>6701</v>
      </c>
      <c r="B10356" t="s">
        <v>6095</v>
      </c>
      <c r="C10356" t="s">
        <v>6096</v>
      </c>
      <c r="D10356" t="s">
        <v>245</v>
      </c>
      <c r="E10356" t="s">
        <v>10</v>
      </c>
      <c r="F10356" t="s">
        <v>246</v>
      </c>
      <c r="G10356">
        <v>4710</v>
      </c>
      <c r="H10356" t="s">
        <v>8</v>
      </c>
      <c r="I10356" t="s">
        <v>8</v>
      </c>
      <c r="J10356" t="s">
        <v>8</v>
      </c>
      <c r="K10356" t="s">
        <v>6766</v>
      </c>
    </row>
    <row r="10357" spans="1:11" x14ac:dyDescent="0.25">
      <c r="A10357">
        <v>6702</v>
      </c>
      <c r="B10357" t="s">
        <v>6097</v>
      </c>
      <c r="C10357" t="s">
        <v>6098</v>
      </c>
      <c r="D10357" t="s">
        <v>6099</v>
      </c>
      <c r="E10357" t="s">
        <v>10</v>
      </c>
      <c r="F10357" t="s">
        <v>6100</v>
      </c>
      <c r="G10357">
        <v>4711</v>
      </c>
      <c r="H10357" t="s">
        <v>8</v>
      </c>
      <c r="I10357" t="s">
        <v>8</v>
      </c>
      <c r="J10357" t="s">
        <v>8</v>
      </c>
      <c r="K10357" t="s">
        <v>6766</v>
      </c>
    </row>
    <row r="10358" spans="1:11" x14ac:dyDescent="0.25">
      <c r="A10358">
        <v>6703</v>
      </c>
      <c r="B10358" t="s">
        <v>6101</v>
      </c>
      <c r="C10358" t="s">
        <v>6102</v>
      </c>
      <c r="D10358" t="s">
        <v>1318</v>
      </c>
      <c r="E10358" t="s">
        <v>130</v>
      </c>
      <c r="F10358" t="s">
        <v>6103</v>
      </c>
      <c r="G10358">
        <v>4712</v>
      </c>
      <c r="H10358" t="s">
        <v>8</v>
      </c>
      <c r="I10358" t="s">
        <v>8</v>
      </c>
      <c r="J10358" t="s">
        <v>8</v>
      </c>
      <c r="K10358" t="s">
        <v>6766</v>
      </c>
    </row>
    <row r="10359" spans="1:11" x14ac:dyDescent="0.25">
      <c r="A10359">
        <v>6703</v>
      </c>
      <c r="B10359" t="s">
        <v>6101</v>
      </c>
      <c r="C10359" t="s">
        <v>6102</v>
      </c>
      <c r="D10359" t="s">
        <v>1318</v>
      </c>
      <c r="E10359" t="s">
        <v>130</v>
      </c>
      <c r="F10359" t="s">
        <v>6103</v>
      </c>
      <c r="G10359">
        <v>4712</v>
      </c>
      <c r="H10359" t="s">
        <v>8</v>
      </c>
      <c r="I10359" t="s">
        <v>8</v>
      </c>
      <c r="J10359" t="s">
        <v>8</v>
      </c>
      <c r="K10359" t="s">
        <v>6766</v>
      </c>
    </row>
    <row r="10360" spans="1:11" x14ac:dyDescent="0.25">
      <c r="A10360">
        <v>6704</v>
      </c>
      <c r="B10360" t="s">
        <v>6104</v>
      </c>
      <c r="C10360" t="s">
        <v>6105</v>
      </c>
      <c r="D10360" t="s">
        <v>567</v>
      </c>
      <c r="E10360" t="s">
        <v>75</v>
      </c>
      <c r="F10360" t="s">
        <v>6106</v>
      </c>
      <c r="G10360">
        <v>4713</v>
      </c>
      <c r="H10360" t="s">
        <v>8</v>
      </c>
      <c r="I10360" t="s">
        <v>8</v>
      </c>
      <c r="J10360" t="s">
        <v>8</v>
      </c>
      <c r="K10360" t="s">
        <v>6766</v>
      </c>
    </row>
    <row r="10361" spans="1:11" x14ac:dyDescent="0.25">
      <c r="A10361">
        <v>6704</v>
      </c>
      <c r="B10361" t="s">
        <v>6104</v>
      </c>
      <c r="C10361" t="s">
        <v>6105</v>
      </c>
      <c r="D10361" t="s">
        <v>567</v>
      </c>
      <c r="E10361" t="s">
        <v>75</v>
      </c>
      <c r="F10361" t="s">
        <v>6106</v>
      </c>
      <c r="G10361">
        <v>4713</v>
      </c>
      <c r="H10361" t="s">
        <v>8</v>
      </c>
      <c r="I10361" t="s">
        <v>8</v>
      </c>
      <c r="J10361" t="s">
        <v>8</v>
      </c>
      <c r="K10361" t="s">
        <v>6766</v>
      </c>
    </row>
    <row r="10362" spans="1:11" x14ac:dyDescent="0.25">
      <c r="A10362">
        <v>6705</v>
      </c>
      <c r="B10362" t="s">
        <v>6107</v>
      </c>
      <c r="C10362" t="s">
        <v>6108</v>
      </c>
      <c r="D10362" t="s">
        <v>1318</v>
      </c>
      <c r="E10362" t="s">
        <v>130</v>
      </c>
      <c r="F10362" t="s">
        <v>6103</v>
      </c>
      <c r="G10362">
        <v>4714</v>
      </c>
      <c r="H10362" t="s">
        <v>8</v>
      </c>
      <c r="I10362" t="s">
        <v>8</v>
      </c>
      <c r="J10362" t="s">
        <v>8</v>
      </c>
      <c r="K10362" t="s">
        <v>6766</v>
      </c>
    </row>
    <row r="10363" spans="1:11" x14ac:dyDescent="0.25">
      <c r="A10363">
        <v>6705</v>
      </c>
      <c r="B10363" t="s">
        <v>6107</v>
      </c>
      <c r="C10363" t="s">
        <v>6108</v>
      </c>
      <c r="D10363" t="s">
        <v>1318</v>
      </c>
      <c r="E10363" t="s">
        <v>130</v>
      </c>
      <c r="F10363" t="s">
        <v>6103</v>
      </c>
      <c r="G10363">
        <v>4714</v>
      </c>
      <c r="H10363" t="s">
        <v>8</v>
      </c>
      <c r="I10363" t="s">
        <v>8</v>
      </c>
      <c r="J10363" t="s">
        <v>8</v>
      </c>
      <c r="K10363" t="s">
        <v>6766</v>
      </c>
    </row>
    <row r="10364" spans="1:11" x14ac:dyDescent="0.25">
      <c r="A10364">
        <v>6706</v>
      </c>
      <c r="B10364" t="s">
        <v>6109</v>
      </c>
      <c r="C10364" t="s">
        <v>6110</v>
      </c>
      <c r="D10364" t="s">
        <v>201</v>
      </c>
      <c r="E10364" t="s">
        <v>10</v>
      </c>
      <c r="F10364" t="s">
        <v>202</v>
      </c>
      <c r="G10364">
        <v>4715</v>
      </c>
      <c r="H10364" t="s">
        <v>8</v>
      </c>
      <c r="I10364" t="s">
        <v>8</v>
      </c>
      <c r="J10364" t="s">
        <v>8</v>
      </c>
      <c r="K10364" t="s">
        <v>6766</v>
      </c>
    </row>
    <row r="10365" spans="1:11" x14ac:dyDescent="0.25">
      <c r="A10365">
        <v>6707</v>
      </c>
      <c r="B10365" t="s">
        <v>6111</v>
      </c>
      <c r="C10365" t="s">
        <v>6112</v>
      </c>
      <c r="D10365" t="s">
        <v>1119</v>
      </c>
      <c r="E10365" t="s">
        <v>10</v>
      </c>
      <c r="F10365" t="s">
        <v>1120</v>
      </c>
      <c r="G10365">
        <v>4716</v>
      </c>
      <c r="H10365" t="s">
        <v>8</v>
      </c>
      <c r="I10365" t="s">
        <v>8</v>
      </c>
      <c r="J10365" t="s">
        <v>8</v>
      </c>
      <c r="K10365" t="s">
        <v>6766</v>
      </c>
    </row>
    <row r="10366" spans="1:11" x14ac:dyDescent="0.25">
      <c r="A10366">
        <v>6708</v>
      </c>
      <c r="B10366" t="s">
        <v>6113</v>
      </c>
      <c r="C10366" t="s">
        <v>6114</v>
      </c>
      <c r="D10366" t="s">
        <v>260</v>
      </c>
      <c r="E10366" t="s">
        <v>10</v>
      </c>
      <c r="F10366" t="s">
        <v>261</v>
      </c>
      <c r="G10366">
        <v>4717</v>
      </c>
      <c r="H10366" t="s">
        <v>8</v>
      </c>
      <c r="I10366" t="s">
        <v>8</v>
      </c>
      <c r="J10366" t="s">
        <v>8</v>
      </c>
      <c r="K10366" t="s">
        <v>6766</v>
      </c>
    </row>
    <row r="10367" spans="1:11" x14ac:dyDescent="0.25">
      <c r="A10367">
        <v>6709</v>
      </c>
      <c r="B10367" t="s">
        <v>6115</v>
      </c>
      <c r="C10367" t="s">
        <v>3499</v>
      </c>
      <c r="D10367" t="s">
        <v>8</v>
      </c>
      <c r="E10367" t="s">
        <v>8</v>
      </c>
      <c r="F10367" t="s">
        <v>8</v>
      </c>
      <c r="G10367">
        <v>4718</v>
      </c>
      <c r="H10367" t="s">
        <v>8</v>
      </c>
      <c r="I10367" t="s">
        <v>8</v>
      </c>
      <c r="J10367" t="s">
        <v>8</v>
      </c>
      <c r="K10367" t="s">
        <v>6766</v>
      </c>
    </row>
    <row r="10368" spans="1:11" x14ac:dyDescent="0.25">
      <c r="A10368">
        <v>6710</v>
      </c>
      <c r="B10368" t="s">
        <v>6116</v>
      </c>
      <c r="C10368" t="s">
        <v>6117</v>
      </c>
      <c r="D10368" t="s">
        <v>333</v>
      </c>
      <c r="E10368" t="s">
        <v>10</v>
      </c>
      <c r="F10368" t="s">
        <v>618</v>
      </c>
      <c r="G10368">
        <v>4719</v>
      </c>
      <c r="H10368" t="s">
        <v>8</v>
      </c>
      <c r="I10368" t="s">
        <v>8</v>
      </c>
      <c r="J10368" t="s">
        <v>8</v>
      </c>
      <c r="K10368" t="s">
        <v>6766</v>
      </c>
    </row>
    <row r="10369" spans="1:11" x14ac:dyDescent="0.25">
      <c r="A10369">
        <v>6711</v>
      </c>
      <c r="B10369" t="s">
        <v>6118</v>
      </c>
      <c r="C10369" t="s">
        <v>6119</v>
      </c>
      <c r="D10369" t="s">
        <v>6120</v>
      </c>
      <c r="E10369" t="s">
        <v>110</v>
      </c>
      <c r="F10369" t="s">
        <v>6121</v>
      </c>
      <c r="G10369">
        <v>4720</v>
      </c>
      <c r="H10369" t="s">
        <v>8</v>
      </c>
      <c r="I10369" t="s">
        <v>8</v>
      </c>
      <c r="J10369" t="s">
        <v>8</v>
      </c>
      <c r="K10369" t="s">
        <v>6766</v>
      </c>
    </row>
    <row r="10370" spans="1:11" x14ac:dyDescent="0.25">
      <c r="A10370">
        <v>6711</v>
      </c>
      <c r="B10370" t="s">
        <v>6118</v>
      </c>
      <c r="C10370" t="s">
        <v>6119</v>
      </c>
      <c r="D10370" t="s">
        <v>6120</v>
      </c>
      <c r="E10370" t="s">
        <v>110</v>
      </c>
      <c r="F10370" t="s">
        <v>6121</v>
      </c>
      <c r="G10370">
        <v>4720</v>
      </c>
      <c r="H10370" t="s">
        <v>8</v>
      </c>
      <c r="I10370" t="s">
        <v>8</v>
      </c>
      <c r="J10370" t="s">
        <v>8</v>
      </c>
      <c r="K10370" t="s">
        <v>6766</v>
      </c>
    </row>
    <row r="10371" spans="1:11" x14ac:dyDescent="0.25">
      <c r="A10371">
        <v>6712</v>
      </c>
      <c r="B10371" t="s">
        <v>6122</v>
      </c>
      <c r="C10371" t="s">
        <v>6123</v>
      </c>
      <c r="D10371" t="s">
        <v>602</v>
      </c>
      <c r="E10371" t="s">
        <v>351</v>
      </c>
      <c r="F10371" t="s">
        <v>5901</v>
      </c>
      <c r="G10371">
        <v>4721</v>
      </c>
      <c r="H10371" t="s">
        <v>8</v>
      </c>
      <c r="I10371" t="s">
        <v>8</v>
      </c>
      <c r="J10371" t="s">
        <v>8</v>
      </c>
      <c r="K10371" t="s">
        <v>6766</v>
      </c>
    </row>
    <row r="10372" spans="1:11" x14ac:dyDescent="0.25">
      <c r="A10372">
        <v>6713</v>
      </c>
      <c r="B10372" t="s">
        <v>6124</v>
      </c>
      <c r="C10372" t="s">
        <v>6125</v>
      </c>
      <c r="D10372" t="s">
        <v>9</v>
      </c>
      <c r="E10372" t="s">
        <v>10</v>
      </c>
      <c r="F10372" t="s">
        <v>219</v>
      </c>
      <c r="G10372">
        <v>4722</v>
      </c>
      <c r="H10372" t="s">
        <v>8</v>
      </c>
      <c r="I10372" t="s">
        <v>8</v>
      </c>
      <c r="J10372" t="s">
        <v>8</v>
      </c>
      <c r="K10372" t="s">
        <v>6766</v>
      </c>
    </row>
    <row r="10373" spans="1:11" x14ac:dyDescent="0.25">
      <c r="A10373">
        <v>6714</v>
      </c>
      <c r="B10373" t="s">
        <v>6126</v>
      </c>
      <c r="C10373" t="s">
        <v>6127</v>
      </c>
      <c r="D10373" t="s">
        <v>276</v>
      </c>
      <c r="E10373" t="s">
        <v>10</v>
      </c>
      <c r="F10373" t="s">
        <v>277</v>
      </c>
      <c r="G10373">
        <v>4723</v>
      </c>
      <c r="H10373" t="s">
        <v>8</v>
      </c>
      <c r="I10373" t="s">
        <v>8</v>
      </c>
      <c r="J10373" t="s">
        <v>8</v>
      </c>
      <c r="K10373" t="s">
        <v>6766</v>
      </c>
    </row>
    <row r="10374" spans="1:11" x14ac:dyDescent="0.25">
      <c r="A10374">
        <v>6715</v>
      </c>
      <c r="B10374" t="s">
        <v>6128</v>
      </c>
      <c r="C10374" t="s">
        <v>3479</v>
      </c>
      <c r="D10374" t="s">
        <v>8</v>
      </c>
      <c r="E10374" t="s">
        <v>8</v>
      </c>
      <c r="F10374" t="s">
        <v>8</v>
      </c>
      <c r="G10374">
        <v>4724</v>
      </c>
      <c r="H10374" t="s">
        <v>8</v>
      </c>
      <c r="I10374" t="s">
        <v>8</v>
      </c>
      <c r="J10374" t="s">
        <v>8</v>
      </c>
      <c r="K10374" t="s">
        <v>6766</v>
      </c>
    </row>
    <row r="10375" spans="1:11" x14ac:dyDescent="0.25">
      <c r="A10375">
        <v>6716</v>
      </c>
      <c r="B10375" t="s">
        <v>6195</v>
      </c>
      <c r="C10375" t="s">
        <v>3479</v>
      </c>
      <c r="D10375" t="s">
        <v>8</v>
      </c>
      <c r="E10375" t="s">
        <v>8</v>
      </c>
      <c r="F10375" t="s">
        <v>8</v>
      </c>
      <c r="G10375">
        <v>4725</v>
      </c>
      <c r="H10375" t="s">
        <v>8</v>
      </c>
      <c r="I10375" t="s">
        <v>8</v>
      </c>
      <c r="J10375" t="s">
        <v>8</v>
      </c>
      <c r="K10375" t="s">
        <v>6766</v>
      </c>
    </row>
    <row r="10376" spans="1:11" x14ac:dyDescent="0.25">
      <c r="A10376">
        <v>6717</v>
      </c>
      <c r="B10376" t="s">
        <v>6129</v>
      </c>
      <c r="C10376" t="s">
        <v>6130</v>
      </c>
      <c r="D10376" t="s">
        <v>666</v>
      </c>
      <c r="E10376" t="s">
        <v>667</v>
      </c>
      <c r="F10376" t="s">
        <v>6131</v>
      </c>
      <c r="G10376">
        <v>4726</v>
      </c>
      <c r="H10376" t="s">
        <v>8</v>
      </c>
      <c r="I10376" t="s">
        <v>8</v>
      </c>
      <c r="J10376" t="s">
        <v>8</v>
      </c>
      <c r="K10376" t="s">
        <v>6766</v>
      </c>
    </row>
    <row r="10377" spans="1:11" x14ac:dyDescent="0.25">
      <c r="A10377">
        <v>6718</v>
      </c>
      <c r="B10377" t="s">
        <v>6132</v>
      </c>
      <c r="C10377" t="s">
        <v>6133</v>
      </c>
      <c r="D10377" t="s">
        <v>641</v>
      </c>
      <c r="E10377" t="s">
        <v>10</v>
      </c>
      <c r="F10377" t="s">
        <v>302</v>
      </c>
      <c r="G10377">
        <v>4727</v>
      </c>
      <c r="H10377" t="s">
        <v>8</v>
      </c>
      <c r="I10377" t="s">
        <v>8</v>
      </c>
      <c r="J10377" t="s">
        <v>8</v>
      </c>
      <c r="K10377" t="s">
        <v>6766</v>
      </c>
    </row>
    <row r="10378" spans="1:11" x14ac:dyDescent="0.25">
      <c r="A10378">
        <v>6719</v>
      </c>
      <c r="B10378" t="s">
        <v>6134</v>
      </c>
      <c r="C10378" t="s">
        <v>6135</v>
      </c>
      <c r="D10378" t="s">
        <v>6136</v>
      </c>
      <c r="E10378" t="s">
        <v>105</v>
      </c>
      <c r="F10378" t="s">
        <v>6137</v>
      </c>
      <c r="G10378">
        <v>4728</v>
      </c>
      <c r="H10378" t="s">
        <v>8</v>
      </c>
      <c r="I10378" t="s">
        <v>8</v>
      </c>
      <c r="J10378" t="s">
        <v>8</v>
      </c>
      <c r="K10378" t="s">
        <v>6766</v>
      </c>
    </row>
    <row r="10379" spans="1:11" x14ac:dyDescent="0.25">
      <c r="A10379">
        <v>6720</v>
      </c>
      <c r="B10379" t="s">
        <v>6138</v>
      </c>
      <c r="C10379" t="s">
        <v>6139</v>
      </c>
      <c r="D10379" t="s">
        <v>201</v>
      </c>
      <c r="E10379" t="s">
        <v>10</v>
      </c>
      <c r="F10379" t="s">
        <v>202</v>
      </c>
      <c r="G10379">
        <v>4729</v>
      </c>
      <c r="H10379" t="s">
        <v>8</v>
      </c>
      <c r="I10379" t="s">
        <v>8</v>
      </c>
      <c r="J10379" t="s">
        <v>8</v>
      </c>
      <c r="K10379" t="s">
        <v>6766</v>
      </c>
    </row>
    <row r="10380" spans="1:11" x14ac:dyDescent="0.25">
      <c r="A10380">
        <v>6721</v>
      </c>
      <c r="B10380" t="s">
        <v>6196</v>
      </c>
      <c r="C10380" t="s">
        <v>4029</v>
      </c>
      <c r="D10380" t="s">
        <v>8</v>
      </c>
      <c r="E10380" t="s">
        <v>8</v>
      </c>
      <c r="F10380" t="s">
        <v>8</v>
      </c>
      <c r="G10380">
        <v>4730</v>
      </c>
      <c r="H10380" t="s">
        <v>8</v>
      </c>
      <c r="I10380" t="s">
        <v>8</v>
      </c>
      <c r="J10380" t="s">
        <v>8</v>
      </c>
      <c r="K10380" t="s">
        <v>6766</v>
      </c>
    </row>
    <row r="10381" spans="1:11" x14ac:dyDescent="0.25">
      <c r="A10381">
        <v>6722</v>
      </c>
      <c r="B10381" t="s">
        <v>6197</v>
      </c>
      <c r="C10381" t="s">
        <v>3510</v>
      </c>
      <c r="D10381" t="s">
        <v>8</v>
      </c>
      <c r="E10381" t="s">
        <v>8</v>
      </c>
      <c r="F10381" t="s">
        <v>8</v>
      </c>
      <c r="G10381">
        <v>4731</v>
      </c>
      <c r="H10381" t="s">
        <v>8</v>
      </c>
      <c r="I10381" t="s">
        <v>8</v>
      </c>
      <c r="J10381" t="s">
        <v>8</v>
      </c>
      <c r="K10381" t="s">
        <v>6766</v>
      </c>
    </row>
    <row r="10382" spans="1:11" x14ac:dyDescent="0.25">
      <c r="A10382">
        <v>6723</v>
      </c>
      <c r="B10382" t="s">
        <v>6198</v>
      </c>
      <c r="C10382" t="s">
        <v>6199</v>
      </c>
      <c r="D10382" t="s">
        <v>9</v>
      </c>
      <c r="E10382" t="s">
        <v>10</v>
      </c>
      <c r="F10382" t="s">
        <v>757</v>
      </c>
      <c r="G10382">
        <v>4732</v>
      </c>
      <c r="H10382" t="s">
        <v>8</v>
      </c>
      <c r="I10382" t="s">
        <v>8</v>
      </c>
      <c r="J10382" t="s">
        <v>8</v>
      </c>
      <c r="K10382" t="s">
        <v>6766</v>
      </c>
    </row>
    <row r="10383" spans="1:11" x14ac:dyDescent="0.25">
      <c r="A10383">
        <v>6724</v>
      </c>
      <c r="B10383" t="s">
        <v>6200</v>
      </c>
      <c r="C10383" t="s">
        <v>6201</v>
      </c>
      <c r="D10383" t="s">
        <v>9</v>
      </c>
      <c r="E10383" t="s">
        <v>10</v>
      </c>
      <c r="F10383" t="s">
        <v>823</v>
      </c>
      <c r="G10383">
        <v>4733</v>
      </c>
      <c r="H10383" t="s">
        <v>8</v>
      </c>
      <c r="I10383" t="s">
        <v>8</v>
      </c>
      <c r="J10383" t="s">
        <v>8</v>
      </c>
      <c r="K10383" t="s">
        <v>6766</v>
      </c>
    </row>
    <row r="10384" spans="1:11" x14ac:dyDescent="0.25">
      <c r="A10384">
        <v>6724</v>
      </c>
      <c r="B10384" t="s">
        <v>6200</v>
      </c>
      <c r="C10384" t="s">
        <v>6201</v>
      </c>
      <c r="D10384" t="s">
        <v>9</v>
      </c>
      <c r="E10384" t="s">
        <v>10</v>
      </c>
      <c r="F10384" t="s">
        <v>823</v>
      </c>
      <c r="G10384">
        <v>4733</v>
      </c>
      <c r="H10384" t="s">
        <v>8</v>
      </c>
      <c r="I10384" t="s">
        <v>8</v>
      </c>
      <c r="J10384" t="s">
        <v>8</v>
      </c>
      <c r="K10384" t="s">
        <v>6766</v>
      </c>
    </row>
    <row r="10385" spans="1:11" x14ac:dyDescent="0.25">
      <c r="A10385">
        <v>6724</v>
      </c>
      <c r="B10385" t="s">
        <v>6200</v>
      </c>
      <c r="C10385" t="s">
        <v>6201</v>
      </c>
      <c r="D10385" t="s">
        <v>9</v>
      </c>
      <c r="E10385" t="s">
        <v>10</v>
      </c>
      <c r="F10385" t="s">
        <v>823</v>
      </c>
      <c r="G10385">
        <v>4733</v>
      </c>
      <c r="H10385" t="s">
        <v>8</v>
      </c>
      <c r="I10385" t="s">
        <v>8</v>
      </c>
      <c r="J10385" t="s">
        <v>8</v>
      </c>
      <c r="K10385" t="s">
        <v>6766</v>
      </c>
    </row>
    <row r="10386" spans="1:11" x14ac:dyDescent="0.25">
      <c r="A10386">
        <v>6724</v>
      </c>
      <c r="B10386" t="s">
        <v>6200</v>
      </c>
      <c r="C10386" t="s">
        <v>6201</v>
      </c>
      <c r="D10386" t="s">
        <v>9</v>
      </c>
      <c r="E10386" t="s">
        <v>10</v>
      </c>
      <c r="F10386" t="s">
        <v>823</v>
      </c>
      <c r="G10386">
        <v>4733</v>
      </c>
      <c r="H10386" t="s">
        <v>8</v>
      </c>
      <c r="I10386" t="s">
        <v>8</v>
      </c>
      <c r="J10386" t="s">
        <v>8</v>
      </c>
      <c r="K10386" t="s">
        <v>6766</v>
      </c>
    </row>
    <row r="10387" spans="1:11" x14ac:dyDescent="0.25">
      <c r="A10387">
        <v>6725</v>
      </c>
      <c r="B10387" t="s">
        <v>6202</v>
      </c>
      <c r="C10387" t="s">
        <v>6203</v>
      </c>
      <c r="D10387" t="s">
        <v>32</v>
      </c>
      <c r="E10387" t="s">
        <v>10</v>
      </c>
      <c r="F10387" t="s">
        <v>33</v>
      </c>
      <c r="G10387">
        <v>4734</v>
      </c>
      <c r="H10387" t="s">
        <v>8</v>
      </c>
      <c r="I10387" t="s">
        <v>8</v>
      </c>
      <c r="J10387" t="s">
        <v>8</v>
      </c>
      <c r="K10387" t="s">
        <v>6766</v>
      </c>
    </row>
    <row r="10388" spans="1:11" x14ac:dyDescent="0.25">
      <c r="A10388">
        <v>6726</v>
      </c>
      <c r="B10388" t="s">
        <v>6204</v>
      </c>
      <c r="C10388" t="s">
        <v>6205</v>
      </c>
      <c r="D10388" t="s">
        <v>9</v>
      </c>
      <c r="E10388" t="s">
        <v>10</v>
      </c>
      <c r="F10388" t="s">
        <v>534</v>
      </c>
      <c r="G10388">
        <v>4735</v>
      </c>
      <c r="H10388" t="s">
        <v>8</v>
      </c>
      <c r="I10388" t="s">
        <v>8</v>
      </c>
      <c r="J10388" t="s">
        <v>8</v>
      </c>
      <c r="K10388" t="s">
        <v>6766</v>
      </c>
    </row>
    <row r="10389" spans="1:11" x14ac:dyDescent="0.25">
      <c r="A10389">
        <v>6727</v>
      </c>
      <c r="B10389" t="s">
        <v>6206</v>
      </c>
      <c r="C10389" t="s">
        <v>6207</v>
      </c>
      <c r="D10389" t="s">
        <v>32</v>
      </c>
      <c r="E10389" t="s">
        <v>10</v>
      </c>
      <c r="F10389" t="s">
        <v>33</v>
      </c>
      <c r="G10389">
        <v>4736</v>
      </c>
      <c r="H10389" t="s">
        <v>8</v>
      </c>
      <c r="I10389" t="s">
        <v>8</v>
      </c>
      <c r="J10389" t="s">
        <v>8</v>
      </c>
      <c r="K10389" t="s">
        <v>6766</v>
      </c>
    </row>
    <row r="10390" spans="1:11" x14ac:dyDescent="0.25">
      <c r="A10390">
        <v>6728</v>
      </c>
      <c r="B10390" t="s">
        <v>6208</v>
      </c>
      <c r="C10390" t="s">
        <v>6209</v>
      </c>
      <c r="D10390" t="s">
        <v>778</v>
      </c>
      <c r="E10390" t="s">
        <v>10</v>
      </c>
      <c r="F10390" t="s">
        <v>779</v>
      </c>
      <c r="G10390">
        <v>4737</v>
      </c>
      <c r="H10390" t="s">
        <v>8</v>
      </c>
      <c r="I10390" t="s">
        <v>8</v>
      </c>
      <c r="J10390" t="s">
        <v>8</v>
      </c>
      <c r="K10390" t="s">
        <v>6766</v>
      </c>
    </row>
    <row r="10391" spans="1:11" x14ac:dyDescent="0.25">
      <c r="A10391">
        <v>6729</v>
      </c>
      <c r="B10391" t="s">
        <v>6210</v>
      </c>
      <c r="C10391" t="s">
        <v>6211</v>
      </c>
      <c r="D10391" t="s">
        <v>85</v>
      </c>
      <c r="E10391" t="s">
        <v>10</v>
      </c>
      <c r="F10391" t="s">
        <v>86</v>
      </c>
      <c r="G10391">
        <v>4738</v>
      </c>
      <c r="H10391" t="s">
        <v>8</v>
      </c>
      <c r="I10391" t="s">
        <v>8</v>
      </c>
      <c r="J10391" t="s">
        <v>8</v>
      </c>
      <c r="K10391" t="s">
        <v>6766</v>
      </c>
    </row>
    <row r="10392" spans="1:11" x14ac:dyDescent="0.25">
      <c r="A10392">
        <v>6730</v>
      </c>
      <c r="B10392" t="s">
        <v>6212</v>
      </c>
      <c r="C10392" t="s">
        <v>6213</v>
      </c>
      <c r="D10392" t="s">
        <v>27</v>
      </c>
      <c r="E10392" t="s">
        <v>10</v>
      </c>
      <c r="F10392" t="s">
        <v>6214</v>
      </c>
      <c r="G10392">
        <v>4739</v>
      </c>
      <c r="H10392" t="s">
        <v>8</v>
      </c>
      <c r="I10392" t="s">
        <v>8</v>
      </c>
      <c r="J10392" t="s">
        <v>8</v>
      </c>
      <c r="K10392" t="s">
        <v>6766</v>
      </c>
    </row>
    <row r="10393" spans="1:11" x14ac:dyDescent="0.25">
      <c r="A10393">
        <v>6731</v>
      </c>
      <c r="B10393" t="s">
        <v>6215</v>
      </c>
      <c r="C10393" t="s">
        <v>6216</v>
      </c>
      <c r="D10393" t="s">
        <v>27</v>
      </c>
      <c r="E10393" t="s">
        <v>10</v>
      </c>
      <c r="F10393" t="s">
        <v>28</v>
      </c>
      <c r="G10393">
        <v>4740</v>
      </c>
      <c r="H10393" t="s">
        <v>8</v>
      </c>
      <c r="I10393" t="s">
        <v>8</v>
      </c>
      <c r="J10393" t="s">
        <v>8</v>
      </c>
      <c r="K10393" t="s">
        <v>6766</v>
      </c>
    </row>
    <row r="10394" spans="1:11" x14ac:dyDescent="0.25">
      <c r="A10394">
        <v>6732</v>
      </c>
      <c r="B10394" t="s">
        <v>6217</v>
      </c>
      <c r="C10394" t="s">
        <v>6218</v>
      </c>
      <c r="D10394" t="s">
        <v>27</v>
      </c>
      <c r="E10394" t="s">
        <v>10</v>
      </c>
      <c r="F10394" t="s">
        <v>29</v>
      </c>
      <c r="G10394">
        <v>4741</v>
      </c>
      <c r="H10394" t="s">
        <v>8</v>
      </c>
      <c r="I10394" t="s">
        <v>8</v>
      </c>
      <c r="J10394" t="s">
        <v>8</v>
      </c>
      <c r="K10394" t="s">
        <v>6766</v>
      </c>
    </row>
    <row r="10395" spans="1:11" x14ac:dyDescent="0.25">
      <c r="A10395">
        <v>6733</v>
      </c>
      <c r="B10395" t="s">
        <v>6219</v>
      </c>
      <c r="C10395" t="s">
        <v>6220</v>
      </c>
      <c r="D10395" t="s">
        <v>1015</v>
      </c>
      <c r="E10395" t="s">
        <v>10</v>
      </c>
      <c r="F10395" t="s">
        <v>29</v>
      </c>
      <c r="G10395">
        <v>4742</v>
      </c>
      <c r="H10395" t="s">
        <v>8</v>
      </c>
      <c r="I10395" t="s">
        <v>8</v>
      </c>
      <c r="J10395" t="s">
        <v>8</v>
      </c>
      <c r="K10395" t="s">
        <v>6766</v>
      </c>
    </row>
    <row r="10396" spans="1:11" x14ac:dyDescent="0.25">
      <c r="A10396">
        <v>6734</v>
      </c>
      <c r="B10396" t="s">
        <v>6193</v>
      </c>
      <c r="C10396" t="s">
        <v>4607</v>
      </c>
      <c r="D10396" t="s">
        <v>8</v>
      </c>
      <c r="E10396" t="s">
        <v>8</v>
      </c>
      <c r="F10396" t="s">
        <v>8</v>
      </c>
      <c r="G10396">
        <v>4743</v>
      </c>
      <c r="H10396" t="s">
        <v>8</v>
      </c>
      <c r="I10396" t="s">
        <v>8</v>
      </c>
      <c r="J10396" t="s">
        <v>8</v>
      </c>
      <c r="K10396" t="s">
        <v>6766</v>
      </c>
    </row>
    <row r="10397" spans="1:11" x14ac:dyDescent="0.25">
      <c r="A10397">
        <v>6735</v>
      </c>
      <c r="B10397" t="s">
        <v>6221</v>
      </c>
      <c r="C10397" t="s">
        <v>6169</v>
      </c>
      <c r="D10397" t="s">
        <v>27</v>
      </c>
      <c r="E10397" t="s">
        <v>10</v>
      </c>
      <c r="F10397" t="s">
        <v>29</v>
      </c>
      <c r="G10397">
        <v>4744</v>
      </c>
      <c r="H10397" t="s">
        <v>8</v>
      </c>
      <c r="I10397" t="s">
        <v>8</v>
      </c>
      <c r="J10397" t="s">
        <v>8</v>
      </c>
      <c r="K10397" t="s">
        <v>6766</v>
      </c>
    </row>
    <row r="10398" spans="1:11" x14ac:dyDescent="0.25">
      <c r="A10398">
        <v>6736</v>
      </c>
      <c r="B10398" t="s">
        <v>6222</v>
      </c>
      <c r="C10398" t="s">
        <v>6223</v>
      </c>
      <c r="D10398" t="s">
        <v>232</v>
      </c>
      <c r="E10398" t="s">
        <v>10</v>
      </c>
      <c r="F10398" t="s">
        <v>28</v>
      </c>
      <c r="G10398">
        <v>4745</v>
      </c>
      <c r="H10398" t="s">
        <v>8</v>
      </c>
      <c r="I10398" t="s">
        <v>8</v>
      </c>
      <c r="J10398" t="s">
        <v>8</v>
      </c>
      <c r="K10398" t="s">
        <v>6766</v>
      </c>
    </row>
    <row r="10399" spans="1:11" x14ac:dyDescent="0.25">
      <c r="A10399">
        <v>6737</v>
      </c>
      <c r="B10399" t="s">
        <v>6224</v>
      </c>
      <c r="C10399" t="s">
        <v>6225</v>
      </c>
      <c r="D10399" t="s">
        <v>27</v>
      </c>
      <c r="E10399" t="s">
        <v>10</v>
      </c>
      <c r="F10399" t="s">
        <v>65</v>
      </c>
      <c r="G10399">
        <v>4746</v>
      </c>
      <c r="H10399" t="s">
        <v>8</v>
      </c>
      <c r="I10399" t="s">
        <v>8</v>
      </c>
      <c r="J10399" t="s">
        <v>8</v>
      </c>
      <c r="K10399" t="s">
        <v>6766</v>
      </c>
    </row>
    <row r="10400" spans="1:11" x14ac:dyDescent="0.25">
      <c r="A10400">
        <v>6738</v>
      </c>
      <c r="B10400" t="s">
        <v>6226</v>
      </c>
      <c r="C10400" t="s">
        <v>6227</v>
      </c>
      <c r="D10400" t="s">
        <v>27</v>
      </c>
      <c r="E10400" t="s">
        <v>10</v>
      </c>
      <c r="F10400" t="s">
        <v>65</v>
      </c>
      <c r="G10400">
        <v>4747</v>
      </c>
      <c r="H10400" t="s">
        <v>8</v>
      </c>
      <c r="I10400" t="s">
        <v>8</v>
      </c>
      <c r="J10400" t="s">
        <v>8</v>
      </c>
      <c r="K10400" t="s">
        <v>6766</v>
      </c>
    </row>
    <row r="10401" spans="1:11" x14ac:dyDescent="0.25">
      <c r="A10401">
        <v>6739</v>
      </c>
      <c r="B10401" t="s">
        <v>6228</v>
      </c>
      <c r="C10401" t="s">
        <v>6229</v>
      </c>
      <c r="D10401" t="s">
        <v>63</v>
      </c>
      <c r="E10401" t="s">
        <v>10</v>
      </c>
      <c r="F10401" t="s">
        <v>64</v>
      </c>
      <c r="G10401">
        <v>4748</v>
      </c>
      <c r="H10401" t="s">
        <v>8</v>
      </c>
      <c r="I10401" t="s">
        <v>8</v>
      </c>
      <c r="J10401" t="s">
        <v>8</v>
      </c>
      <c r="K10401" t="s">
        <v>6766</v>
      </c>
    </row>
    <row r="10402" spans="1:11" x14ac:dyDescent="0.25">
      <c r="A10402">
        <v>6740</v>
      </c>
      <c r="B10402" t="s">
        <v>6230</v>
      </c>
      <c r="C10402" t="s">
        <v>6231</v>
      </c>
      <c r="D10402" t="s">
        <v>63</v>
      </c>
      <c r="E10402" t="s">
        <v>10</v>
      </c>
      <c r="F10402" t="s">
        <v>64</v>
      </c>
      <c r="G10402">
        <v>4749</v>
      </c>
      <c r="H10402" t="s">
        <v>8</v>
      </c>
      <c r="I10402" t="s">
        <v>8</v>
      </c>
      <c r="J10402" t="s">
        <v>8</v>
      </c>
      <c r="K10402" t="s">
        <v>6766</v>
      </c>
    </row>
    <row r="10403" spans="1:11" x14ac:dyDescent="0.25">
      <c r="A10403">
        <v>6741</v>
      </c>
      <c r="B10403" t="s">
        <v>6232</v>
      </c>
      <c r="C10403" t="s">
        <v>6233</v>
      </c>
      <c r="D10403" t="s">
        <v>161</v>
      </c>
      <c r="E10403" t="s">
        <v>10</v>
      </c>
      <c r="F10403" t="s">
        <v>60</v>
      </c>
      <c r="G10403">
        <v>4750</v>
      </c>
      <c r="H10403" t="s">
        <v>8</v>
      </c>
      <c r="I10403" t="s">
        <v>8</v>
      </c>
      <c r="J10403" t="s">
        <v>8</v>
      </c>
      <c r="K10403" t="s">
        <v>6766</v>
      </c>
    </row>
    <row r="10404" spans="1:11" x14ac:dyDescent="0.25">
      <c r="A10404">
        <v>6742</v>
      </c>
      <c r="B10404" t="s">
        <v>6234</v>
      </c>
      <c r="C10404" t="s">
        <v>6235</v>
      </c>
      <c r="D10404" t="s">
        <v>6236</v>
      </c>
      <c r="E10404" t="s">
        <v>239</v>
      </c>
      <c r="F10404" t="s">
        <v>6237</v>
      </c>
      <c r="G10404">
        <v>4751</v>
      </c>
      <c r="H10404" t="s">
        <v>8</v>
      </c>
      <c r="I10404" t="s">
        <v>8</v>
      </c>
      <c r="J10404" t="s">
        <v>8</v>
      </c>
      <c r="K10404" t="s">
        <v>6766</v>
      </c>
    </row>
    <row r="10405" spans="1:11" x14ac:dyDescent="0.25">
      <c r="A10405">
        <v>6744</v>
      </c>
      <c r="B10405" t="s">
        <v>6238</v>
      </c>
      <c r="C10405" t="s">
        <v>6239</v>
      </c>
      <c r="D10405" t="s">
        <v>337</v>
      </c>
      <c r="E10405" t="s">
        <v>10</v>
      </c>
      <c r="F10405" t="s">
        <v>338</v>
      </c>
      <c r="G10405">
        <v>4753</v>
      </c>
      <c r="H10405" t="s">
        <v>8</v>
      </c>
      <c r="I10405" t="s">
        <v>8</v>
      </c>
      <c r="J10405" t="s">
        <v>8</v>
      </c>
      <c r="K10405" t="s">
        <v>6766</v>
      </c>
    </row>
    <row r="10406" spans="1:11" x14ac:dyDescent="0.25">
      <c r="A10406">
        <v>6745</v>
      </c>
      <c r="B10406" t="s">
        <v>6240</v>
      </c>
      <c r="C10406" t="s">
        <v>8561</v>
      </c>
      <c r="D10406" t="s">
        <v>1424</v>
      </c>
      <c r="E10406" t="s">
        <v>1671</v>
      </c>
      <c r="F10406" t="s">
        <v>8562</v>
      </c>
      <c r="G10406">
        <v>4754</v>
      </c>
      <c r="H10406" t="s">
        <v>8</v>
      </c>
      <c r="I10406" t="s">
        <v>8</v>
      </c>
      <c r="J10406" t="s">
        <v>8</v>
      </c>
      <c r="K10406" t="s">
        <v>6766</v>
      </c>
    </row>
    <row r="10407" spans="1:11" x14ac:dyDescent="0.25">
      <c r="A10407">
        <v>6745</v>
      </c>
      <c r="B10407" t="s">
        <v>6240</v>
      </c>
      <c r="C10407" t="s">
        <v>8561</v>
      </c>
      <c r="D10407" t="s">
        <v>1424</v>
      </c>
      <c r="E10407" t="s">
        <v>1671</v>
      </c>
      <c r="F10407" t="s">
        <v>8562</v>
      </c>
      <c r="G10407">
        <v>4754</v>
      </c>
      <c r="H10407" t="s">
        <v>8</v>
      </c>
      <c r="I10407" t="s">
        <v>8</v>
      </c>
      <c r="J10407" t="s">
        <v>8</v>
      </c>
      <c r="K10407" t="s">
        <v>6766</v>
      </c>
    </row>
    <row r="10408" spans="1:11" x14ac:dyDescent="0.25">
      <c r="A10408">
        <v>6745</v>
      </c>
      <c r="B10408" t="s">
        <v>6240</v>
      </c>
      <c r="C10408" t="s">
        <v>8561</v>
      </c>
      <c r="D10408" t="s">
        <v>1424</v>
      </c>
      <c r="E10408" t="s">
        <v>1671</v>
      </c>
      <c r="F10408" t="s">
        <v>8562</v>
      </c>
      <c r="G10408">
        <v>4754</v>
      </c>
      <c r="H10408" t="s">
        <v>8</v>
      </c>
      <c r="I10408" t="s">
        <v>8</v>
      </c>
      <c r="J10408" t="s">
        <v>8</v>
      </c>
      <c r="K10408" t="s">
        <v>6766</v>
      </c>
    </row>
    <row r="10409" spans="1:11" x14ac:dyDescent="0.25">
      <c r="A10409">
        <v>6746</v>
      </c>
      <c r="B10409" t="s">
        <v>6241</v>
      </c>
      <c r="C10409" t="s">
        <v>6242</v>
      </c>
      <c r="D10409" t="s">
        <v>119</v>
      </c>
      <c r="E10409" t="s">
        <v>10</v>
      </c>
      <c r="F10409" t="s">
        <v>120</v>
      </c>
      <c r="G10409">
        <v>4755</v>
      </c>
      <c r="H10409" t="s">
        <v>8</v>
      </c>
      <c r="I10409" t="s">
        <v>8</v>
      </c>
      <c r="J10409" t="s">
        <v>8</v>
      </c>
      <c r="K10409" t="s">
        <v>6766</v>
      </c>
    </row>
    <row r="10410" spans="1:11" x14ac:dyDescent="0.25">
      <c r="A10410">
        <v>6747</v>
      </c>
      <c r="B10410" t="s">
        <v>6243</v>
      </c>
      <c r="C10410" t="s">
        <v>6244</v>
      </c>
      <c r="D10410" t="s">
        <v>5915</v>
      </c>
      <c r="E10410" t="s">
        <v>10</v>
      </c>
      <c r="F10410" t="s">
        <v>6245</v>
      </c>
      <c r="G10410">
        <v>4756</v>
      </c>
      <c r="H10410" t="s">
        <v>8</v>
      </c>
      <c r="I10410" t="s">
        <v>8</v>
      </c>
      <c r="J10410" t="s">
        <v>8</v>
      </c>
      <c r="K10410" t="s">
        <v>6766</v>
      </c>
    </row>
    <row r="10411" spans="1:11" x14ac:dyDescent="0.25">
      <c r="A10411">
        <v>6748</v>
      </c>
      <c r="B10411" t="s">
        <v>6246</v>
      </c>
      <c r="C10411" t="s">
        <v>6247</v>
      </c>
      <c r="D10411" t="s">
        <v>160</v>
      </c>
      <c r="E10411" t="s">
        <v>10</v>
      </c>
      <c r="F10411" t="s">
        <v>6248</v>
      </c>
      <c r="G10411">
        <v>4757</v>
      </c>
      <c r="H10411" t="s">
        <v>8</v>
      </c>
      <c r="I10411" t="s">
        <v>8</v>
      </c>
      <c r="J10411" t="s">
        <v>8</v>
      </c>
      <c r="K10411" t="s">
        <v>6766</v>
      </c>
    </row>
    <row r="10412" spans="1:11" x14ac:dyDescent="0.25">
      <c r="A10412">
        <v>6749</v>
      </c>
      <c r="B10412" t="s">
        <v>6249</v>
      </c>
      <c r="C10412" t="s">
        <v>6250</v>
      </c>
      <c r="D10412" t="s">
        <v>9</v>
      </c>
      <c r="E10412" t="s">
        <v>10</v>
      </c>
      <c r="F10412" t="s">
        <v>203</v>
      </c>
      <c r="G10412">
        <v>4758</v>
      </c>
      <c r="H10412" t="s">
        <v>8</v>
      </c>
      <c r="I10412" t="s">
        <v>8</v>
      </c>
      <c r="J10412" t="s">
        <v>8</v>
      </c>
      <c r="K10412" t="s">
        <v>6766</v>
      </c>
    </row>
    <row r="10413" spans="1:11" x14ac:dyDescent="0.25">
      <c r="A10413">
        <v>6750</v>
      </c>
      <c r="B10413" t="s">
        <v>6251</v>
      </c>
      <c r="C10413" t="s">
        <v>6252</v>
      </c>
      <c r="D10413" t="s">
        <v>8</v>
      </c>
      <c r="E10413" t="s">
        <v>8</v>
      </c>
      <c r="F10413" t="s">
        <v>8</v>
      </c>
      <c r="G10413">
        <v>4759</v>
      </c>
      <c r="H10413" t="s">
        <v>8</v>
      </c>
      <c r="I10413" t="s">
        <v>8</v>
      </c>
      <c r="J10413" t="s">
        <v>8</v>
      </c>
      <c r="K10413" t="s">
        <v>6766</v>
      </c>
    </row>
    <row r="10414" spans="1:11" x14ac:dyDescent="0.25">
      <c r="A10414">
        <v>6751</v>
      </c>
      <c r="B10414" t="s">
        <v>6253</v>
      </c>
      <c r="C10414" t="s">
        <v>3499</v>
      </c>
      <c r="D10414" t="s">
        <v>8</v>
      </c>
      <c r="E10414" t="s">
        <v>8</v>
      </c>
      <c r="F10414" t="s">
        <v>8</v>
      </c>
      <c r="G10414">
        <v>4760</v>
      </c>
      <c r="H10414" t="s">
        <v>8</v>
      </c>
      <c r="I10414" t="s">
        <v>8</v>
      </c>
      <c r="J10414" t="s">
        <v>8</v>
      </c>
      <c r="K10414" t="s">
        <v>6766</v>
      </c>
    </row>
    <row r="10415" spans="1:11" x14ac:dyDescent="0.25">
      <c r="A10415">
        <v>6752</v>
      </c>
      <c r="B10415" t="s">
        <v>6254</v>
      </c>
      <c r="C10415" t="s">
        <v>6255</v>
      </c>
      <c r="D10415" t="s">
        <v>5915</v>
      </c>
      <c r="E10415" t="s">
        <v>10</v>
      </c>
      <c r="F10415" t="s">
        <v>6245</v>
      </c>
      <c r="G10415">
        <v>4761</v>
      </c>
      <c r="H10415" t="s">
        <v>8</v>
      </c>
      <c r="I10415" t="s">
        <v>8</v>
      </c>
      <c r="J10415" t="s">
        <v>8</v>
      </c>
      <c r="K10415" t="s">
        <v>6766</v>
      </c>
    </row>
    <row r="10416" spans="1:11" x14ac:dyDescent="0.25">
      <c r="A10416">
        <v>6753</v>
      </c>
      <c r="B10416" t="s">
        <v>6256</v>
      </c>
      <c r="C10416" t="s">
        <v>6680</v>
      </c>
      <c r="D10416" t="s">
        <v>119</v>
      </c>
      <c r="E10416" t="s">
        <v>10</v>
      </c>
      <c r="F10416" t="s">
        <v>120</v>
      </c>
      <c r="G10416">
        <v>4762</v>
      </c>
      <c r="H10416" t="s">
        <v>8</v>
      </c>
      <c r="I10416" t="s">
        <v>8</v>
      </c>
      <c r="J10416" t="s">
        <v>8</v>
      </c>
      <c r="K10416" t="s">
        <v>6766</v>
      </c>
    </row>
    <row r="10417" spans="1:11" x14ac:dyDescent="0.25">
      <c r="A10417">
        <v>6754</v>
      </c>
      <c r="B10417" t="s">
        <v>6257</v>
      </c>
      <c r="C10417" t="s">
        <v>6258</v>
      </c>
      <c r="D10417" t="s">
        <v>186</v>
      </c>
      <c r="E10417" t="s">
        <v>10</v>
      </c>
      <c r="F10417" t="s">
        <v>187</v>
      </c>
      <c r="G10417">
        <v>4763</v>
      </c>
      <c r="H10417" t="s">
        <v>8</v>
      </c>
      <c r="I10417" t="s">
        <v>8</v>
      </c>
      <c r="J10417" t="s">
        <v>8</v>
      </c>
      <c r="K10417" t="s">
        <v>6766</v>
      </c>
    </row>
    <row r="10418" spans="1:11" x14ac:dyDescent="0.25">
      <c r="A10418">
        <v>6755</v>
      </c>
      <c r="B10418" t="s">
        <v>6259</v>
      </c>
      <c r="C10418" t="s">
        <v>6260</v>
      </c>
      <c r="D10418" t="s">
        <v>9</v>
      </c>
      <c r="E10418" t="s">
        <v>10</v>
      </c>
      <c r="F10418" t="s">
        <v>203</v>
      </c>
      <c r="G10418">
        <v>4764</v>
      </c>
      <c r="H10418" t="s">
        <v>8</v>
      </c>
      <c r="I10418" t="s">
        <v>8</v>
      </c>
      <c r="J10418" t="s">
        <v>8</v>
      </c>
      <c r="K10418" t="s">
        <v>6766</v>
      </c>
    </row>
    <row r="10419" spans="1:11" x14ac:dyDescent="0.25">
      <c r="A10419">
        <v>6756</v>
      </c>
      <c r="B10419" t="s">
        <v>6261</v>
      </c>
      <c r="C10419" t="s">
        <v>6262</v>
      </c>
      <c r="D10419" t="s">
        <v>360</v>
      </c>
      <c r="E10419" t="s">
        <v>10</v>
      </c>
      <c r="F10419" t="s">
        <v>29</v>
      </c>
      <c r="G10419">
        <v>4765</v>
      </c>
      <c r="H10419" t="s">
        <v>8</v>
      </c>
      <c r="I10419" t="s">
        <v>8</v>
      </c>
      <c r="J10419" t="s">
        <v>8</v>
      </c>
      <c r="K10419" t="s">
        <v>6766</v>
      </c>
    </row>
    <row r="10420" spans="1:11" x14ac:dyDescent="0.25">
      <c r="A10420">
        <v>6757</v>
      </c>
      <c r="B10420" t="s">
        <v>1083</v>
      </c>
      <c r="C10420" t="s">
        <v>6263</v>
      </c>
      <c r="D10420" t="s">
        <v>6264</v>
      </c>
      <c r="E10420" t="s">
        <v>397</v>
      </c>
      <c r="F10420" t="s">
        <v>6265</v>
      </c>
      <c r="G10420">
        <v>4766</v>
      </c>
      <c r="H10420" t="s">
        <v>8</v>
      </c>
      <c r="I10420" t="s">
        <v>8</v>
      </c>
      <c r="J10420" t="s">
        <v>8</v>
      </c>
      <c r="K10420" t="s">
        <v>6766</v>
      </c>
    </row>
    <row r="10421" spans="1:11" x14ac:dyDescent="0.25">
      <c r="A10421">
        <v>6758</v>
      </c>
      <c r="B10421" t="s">
        <v>6266</v>
      </c>
      <c r="C10421" t="s">
        <v>6267</v>
      </c>
      <c r="D10421" t="s">
        <v>6268</v>
      </c>
      <c r="E10421" t="s">
        <v>665</v>
      </c>
      <c r="F10421" t="s">
        <v>6269</v>
      </c>
      <c r="G10421">
        <v>4767</v>
      </c>
      <c r="H10421" t="s">
        <v>8</v>
      </c>
      <c r="I10421" t="s">
        <v>8</v>
      </c>
      <c r="J10421" t="s">
        <v>8</v>
      </c>
      <c r="K10421" t="s">
        <v>6766</v>
      </c>
    </row>
    <row r="10422" spans="1:11" x14ac:dyDescent="0.25">
      <c r="A10422">
        <v>6759</v>
      </c>
      <c r="B10422" t="s">
        <v>6270</v>
      </c>
      <c r="C10422" t="s">
        <v>3497</v>
      </c>
      <c r="D10422" t="s">
        <v>8</v>
      </c>
      <c r="E10422" t="s">
        <v>8</v>
      </c>
      <c r="F10422" t="s">
        <v>8</v>
      </c>
      <c r="G10422">
        <v>4768</v>
      </c>
      <c r="H10422" t="s">
        <v>8</v>
      </c>
      <c r="I10422" t="s">
        <v>8</v>
      </c>
      <c r="J10422" t="s">
        <v>8</v>
      </c>
      <c r="K10422" t="s">
        <v>6766</v>
      </c>
    </row>
    <row r="10423" spans="1:11" x14ac:dyDescent="0.25">
      <c r="A10423">
        <v>6760</v>
      </c>
      <c r="B10423" t="s">
        <v>6271</v>
      </c>
      <c r="C10423" t="s">
        <v>3497</v>
      </c>
      <c r="D10423" t="s">
        <v>8</v>
      </c>
      <c r="E10423" t="s">
        <v>8</v>
      </c>
      <c r="F10423" t="s">
        <v>8</v>
      </c>
      <c r="G10423">
        <v>4769</v>
      </c>
      <c r="H10423" t="s">
        <v>8</v>
      </c>
      <c r="I10423" t="s">
        <v>8</v>
      </c>
      <c r="J10423" t="s">
        <v>8</v>
      </c>
      <c r="K10423" t="s">
        <v>6766</v>
      </c>
    </row>
    <row r="10424" spans="1:11" x14ac:dyDescent="0.25">
      <c r="A10424">
        <v>6761</v>
      </c>
      <c r="B10424" t="s">
        <v>6272</v>
      </c>
      <c r="C10424" t="s">
        <v>6273</v>
      </c>
      <c r="D10424" t="s">
        <v>171</v>
      </c>
      <c r="E10424" t="s">
        <v>10</v>
      </c>
      <c r="F10424" t="s">
        <v>60</v>
      </c>
      <c r="G10424">
        <v>4770</v>
      </c>
      <c r="H10424" t="s">
        <v>8</v>
      </c>
      <c r="I10424" t="s">
        <v>8</v>
      </c>
      <c r="J10424" t="s">
        <v>8</v>
      </c>
      <c r="K10424" t="s">
        <v>6766</v>
      </c>
    </row>
    <row r="10425" spans="1:11" x14ac:dyDescent="0.25">
      <c r="A10425">
        <v>6762</v>
      </c>
      <c r="B10425" t="s">
        <v>6274</v>
      </c>
      <c r="C10425" t="s">
        <v>6275</v>
      </c>
      <c r="D10425" t="s">
        <v>32</v>
      </c>
      <c r="E10425" t="s">
        <v>10</v>
      </c>
      <c r="F10425" t="s">
        <v>33</v>
      </c>
      <c r="G10425">
        <v>4771</v>
      </c>
      <c r="H10425" t="s">
        <v>8</v>
      </c>
      <c r="I10425" t="s">
        <v>8</v>
      </c>
      <c r="J10425" t="s">
        <v>8</v>
      </c>
      <c r="K10425" t="s">
        <v>6766</v>
      </c>
    </row>
    <row r="10426" spans="1:11" x14ac:dyDescent="0.25">
      <c r="A10426">
        <v>6763</v>
      </c>
      <c r="B10426" t="s">
        <v>6276</v>
      </c>
      <c r="C10426" t="s">
        <v>3995</v>
      </c>
      <c r="D10426" t="s">
        <v>8</v>
      </c>
      <c r="E10426" t="s">
        <v>8</v>
      </c>
      <c r="F10426" t="s">
        <v>8</v>
      </c>
      <c r="G10426">
        <v>4772</v>
      </c>
      <c r="H10426" t="s">
        <v>8</v>
      </c>
      <c r="I10426" t="s">
        <v>8</v>
      </c>
      <c r="J10426" t="s">
        <v>8</v>
      </c>
      <c r="K10426" t="s">
        <v>6766</v>
      </c>
    </row>
    <row r="10427" spans="1:11" x14ac:dyDescent="0.25">
      <c r="A10427">
        <v>6764</v>
      </c>
      <c r="B10427" t="s">
        <v>6277</v>
      </c>
      <c r="C10427" t="s">
        <v>3479</v>
      </c>
      <c r="D10427" t="s">
        <v>8</v>
      </c>
      <c r="E10427" t="s">
        <v>8</v>
      </c>
      <c r="F10427" t="s">
        <v>8</v>
      </c>
      <c r="G10427">
        <v>4773</v>
      </c>
      <c r="H10427" t="s">
        <v>8</v>
      </c>
      <c r="I10427" t="s">
        <v>8</v>
      </c>
      <c r="J10427" t="s">
        <v>8</v>
      </c>
      <c r="K10427" t="s">
        <v>6766</v>
      </c>
    </row>
    <row r="10428" spans="1:11" x14ac:dyDescent="0.25">
      <c r="A10428">
        <v>6765</v>
      </c>
      <c r="B10428" t="s">
        <v>6278</v>
      </c>
      <c r="C10428" t="s">
        <v>6279</v>
      </c>
      <c r="D10428" t="s">
        <v>171</v>
      </c>
      <c r="E10428" t="s">
        <v>10</v>
      </c>
      <c r="F10428" t="s">
        <v>60</v>
      </c>
      <c r="G10428">
        <v>4774</v>
      </c>
      <c r="H10428" t="s">
        <v>8</v>
      </c>
      <c r="I10428" t="s">
        <v>8</v>
      </c>
      <c r="J10428" t="s">
        <v>8</v>
      </c>
      <c r="K10428" t="s">
        <v>6766</v>
      </c>
    </row>
    <row r="10429" spans="1:11" x14ac:dyDescent="0.25">
      <c r="A10429">
        <v>6766</v>
      </c>
      <c r="B10429" t="s">
        <v>6280</v>
      </c>
      <c r="C10429" t="s">
        <v>6281</v>
      </c>
      <c r="D10429" t="s">
        <v>357</v>
      </c>
      <c r="E10429" t="s">
        <v>10</v>
      </c>
      <c r="F10429" t="s">
        <v>358</v>
      </c>
      <c r="G10429">
        <v>4775</v>
      </c>
      <c r="H10429" t="s">
        <v>8</v>
      </c>
      <c r="I10429" t="s">
        <v>8</v>
      </c>
      <c r="J10429" t="s">
        <v>8</v>
      </c>
      <c r="K10429" t="s">
        <v>6766</v>
      </c>
    </row>
    <row r="10430" spans="1:11" x14ac:dyDescent="0.25">
      <c r="A10430">
        <v>6767</v>
      </c>
      <c r="B10430" t="s">
        <v>6282</v>
      </c>
      <c r="C10430" t="s">
        <v>6283</v>
      </c>
      <c r="D10430" t="s">
        <v>23</v>
      </c>
      <c r="E10430" t="s">
        <v>10</v>
      </c>
      <c r="F10430" t="s">
        <v>24</v>
      </c>
      <c r="G10430">
        <v>4776</v>
      </c>
      <c r="H10430" t="s">
        <v>8</v>
      </c>
      <c r="I10430" t="s">
        <v>8</v>
      </c>
      <c r="J10430" t="s">
        <v>8</v>
      </c>
      <c r="K10430" t="s">
        <v>6766</v>
      </c>
    </row>
    <row r="10431" spans="1:11" x14ac:dyDescent="0.25">
      <c r="A10431">
        <v>6768</v>
      </c>
      <c r="B10431" t="s">
        <v>6284</v>
      </c>
      <c r="C10431" t="s">
        <v>6285</v>
      </c>
      <c r="D10431" t="s">
        <v>6286</v>
      </c>
      <c r="E10431" t="s">
        <v>10</v>
      </c>
      <c r="F10431" t="s">
        <v>29</v>
      </c>
      <c r="G10431">
        <v>4777</v>
      </c>
      <c r="H10431" t="s">
        <v>8</v>
      </c>
      <c r="I10431" t="s">
        <v>8</v>
      </c>
      <c r="J10431" t="s">
        <v>8</v>
      </c>
      <c r="K10431" t="s">
        <v>6766</v>
      </c>
    </row>
    <row r="10432" spans="1:11" x14ac:dyDescent="0.25">
      <c r="A10432">
        <v>6769</v>
      </c>
      <c r="B10432" t="s">
        <v>6287</v>
      </c>
      <c r="C10432" t="s">
        <v>6288</v>
      </c>
      <c r="D10432" t="s">
        <v>27</v>
      </c>
      <c r="E10432" t="s">
        <v>10</v>
      </c>
      <c r="F10432" t="s">
        <v>65</v>
      </c>
      <c r="G10432">
        <v>4778</v>
      </c>
      <c r="H10432" t="s">
        <v>8</v>
      </c>
      <c r="I10432" t="s">
        <v>8</v>
      </c>
      <c r="J10432" t="s">
        <v>8</v>
      </c>
      <c r="K10432" t="s">
        <v>6766</v>
      </c>
    </row>
    <row r="10433" spans="1:11" x14ac:dyDescent="0.25">
      <c r="A10433">
        <v>6769</v>
      </c>
      <c r="B10433" t="s">
        <v>6287</v>
      </c>
      <c r="C10433" t="s">
        <v>6288</v>
      </c>
      <c r="D10433" t="s">
        <v>27</v>
      </c>
      <c r="E10433" t="s">
        <v>10</v>
      </c>
      <c r="F10433" t="s">
        <v>65</v>
      </c>
      <c r="G10433">
        <v>4778</v>
      </c>
      <c r="H10433" t="s">
        <v>8</v>
      </c>
      <c r="I10433" t="s">
        <v>8</v>
      </c>
      <c r="J10433" t="s">
        <v>8</v>
      </c>
      <c r="K10433" t="s">
        <v>6766</v>
      </c>
    </row>
    <row r="10434" spans="1:11" x14ac:dyDescent="0.25">
      <c r="A10434">
        <v>6770</v>
      </c>
      <c r="B10434" t="s">
        <v>6154</v>
      </c>
      <c r="C10434" t="s">
        <v>6289</v>
      </c>
      <c r="D10434" t="s">
        <v>6290</v>
      </c>
      <c r="E10434" t="s">
        <v>1144</v>
      </c>
      <c r="F10434" t="s">
        <v>6291</v>
      </c>
      <c r="G10434">
        <v>4779</v>
      </c>
      <c r="H10434" t="s">
        <v>8</v>
      </c>
      <c r="I10434" t="s">
        <v>8</v>
      </c>
      <c r="J10434" t="s">
        <v>8</v>
      </c>
      <c r="K10434" t="s">
        <v>6766</v>
      </c>
    </row>
    <row r="10435" spans="1:11" x14ac:dyDescent="0.25">
      <c r="A10435">
        <v>6771</v>
      </c>
      <c r="B10435" t="s">
        <v>6292</v>
      </c>
      <c r="C10435" t="s">
        <v>6293</v>
      </c>
      <c r="D10435" t="s">
        <v>2184</v>
      </c>
      <c r="E10435" t="s">
        <v>665</v>
      </c>
      <c r="F10435" t="s">
        <v>6294</v>
      </c>
      <c r="G10435">
        <v>4780</v>
      </c>
      <c r="H10435" t="s">
        <v>8</v>
      </c>
      <c r="I10435" t="s">
        <v>8</v>
      </c>
      <c r="J10435" t="s">
        <v>8</v>
      </c>
      <c r="K10435" t="s">
        <v>6766</v>
      </c>
    </row>
    <row r="10436" spans="1:11" x14ac:dyDescent="0.25">
      <c r="A10436">
        <v>6772</v>
      </c>
      <c r="B10436" t="s">
        <v>6295</v>
      </c>
      <c r="C10436" t="s">
        <v>4068</v>
      </c>
      <c r="D10436" t="s">
        <v>8</v>
      </c>
      <c r="E10436" t="s">
        <v>8</v>
      </c>
      <c r="F10436" t="s">
        <v>8</v>
      </c>
      <c r="G10436">
        <v>4781</v>
      </c>
      <c r="H10436" t="s">
        <v>8</v>
      </c>
      <c r="I10436" t="s">
        <v>8</v>
      </c>
      <c r="J10436" t="s">
        <v>8</v>
      </c>
      <c r="K10436" t="s">
        <v>6766</v>
      </c>
    </row>
    <row r="10437" spans="1:11" x14ac:dyDescent="0.25">
      <c r="A10437">
        <v>6773</v>
      </c>
      <c r="B10437" t="s">
        <v>6296</v>
      </c>
      <c r="C10437" t="s">
        <v>3497</v>
      </c>
      <c r="D10437" t="s">
        <v>8</v>
      </c>
      <c r="E10437" t="s">
        <v>8</v>
      </c>
      <c r="F10437" t="s">
        <v>8</v>
      </c>
      <c r="G10437">
        <v>4782</v>
      </c>
      <c r="H10437" t="s">
        <v>8</v>
      </c>
      <c r="I10437" t="s">
        <v>8</v>
      </c>
      <c r="J10437" t="s">
        <v>8</v>
      </c>
      <c r="K10437" t="s">
        <v>6766</v>
      </c>
    </row>
    <row r="10438" spans="1:11" x14ac:dyDescent="0.25">
      <c r="A10438">
        <v>6774</v>
      </c>
      <c r="B10438" t="s">
        <v>6297</v>
      </c>
      <c r="C10438" t="s">
        <v>1040</v>
      </c>
      <c r="D10438" t="s">
        <v>276</v>
      </c>
      <c r="E10438" t="s">
        <v>10</v>
      </c>
      <c r="F10438" t="s">
        <v>277</v>
      </c>
      <c r="G10438">
        <v>4783</v>
      </c>
      <c r="H10438" t="s">
        <v>8</v>
      </c>
      <c r="I10438" t="s">
        <v>8</v>
      </c>
      <c r="J10438" t="s">
        <v>8</v>
      </c>
      <c r="K10438" t="s">
        <v>6766</v>
      </c>
    </row>
    <row r="10439" spans="1:11" x14ac:dyDescent="0.25">
      <c r="A10439">
        <v>6775</v>
      </c>
      <c r="B10439" t="s">
        <v>6298</v>
      </c>
      <c r="C10439" t="s">
        <v>6299</v>
      </c>
      <c r="D10439" t="s">
        <v>27</v>
      </c>
      <c r="E10439" t="s">
        <v>10</v>
      </c>
      <c r="F10439" t="s">
        <v>29</v>
      </c>
      <c r="G10439">
        <v>4784</v>
      </c>
      <c r="H10439" t="s">
        <v>8</v>
      </c>
      <c r="I10439" t="s">
        <v>8</v>
      </c>
      <c r="J10439" t="s">
        <v>8</v>
      </c>
      <c r="K10439" t="s">
        <v>6766</v>
      </c>
    </row>
    <row r="10440" spans="1:11" x14ac:dyDescent="0.25">
      <c r="A10440">
        <v>6776</v>
      </c>
      <c r="B10440" t="s">
        <v>6300</v>
      </c>
      <c r="C10440" t="s">
        <v>6301</v>
      </c>
      <c r="D10440" t="s">
        <v>161</v>
      </c>
      <c r="E10440" t="s">
        <v>10</v>
      </c>
      <c r="F10440" t="s">
        <v>60</v>
      </c>
      <c r="G10440">
        <v>4785</v>
      </c>
      <c r="H10440" t="s">
        <v>8</v>
      </c>
      <c r="I10440" t="s">
        <v>8</v>
      </c>
      <c r="J10440" t="s">
        <v>8</v>
      </c>
      <c r="K10440" t="s">
        <v>6766</v>
      </c>
    </row>
    <row r="10441" spans="1:11" x14ac:dyDescent="0.25">
      <c r="A10441">
        <v>6777</v>
      </c>
      <c r="B10441" t="s">
        <v>6302</v>
      </c>
      <c r="C10441" t="s">
        <v>6303</v>
      </c>
      <c r="D10441" t="s">
        <v>63</v>
      </c>
      <c r="E10441" t="s">
        <v>10</v>
      </c>
      <c r="F10441" t="s">
        <v>64</v>
      </c>
      <c r="G10441">
        <v>4786</v>
      </c>
      <c r="H10441" t="s">
        <v>8</v>
      </c>
      <c r="I10441" t="s">
        <v>8</v>
      </c>
      <c r="J10441" t="s">
        <v>8</v>
      </c>
      <c r="K10441" t="s">
        <v>6766</v>
      </c>
    </row>
    <row r="10442" spans="1:11" x14ac:dyDescent="0.25">
      <c r="A10442">
        <v>6778</v>
      </c>
      <c r="B10442" t="s">
        <v>6304</v>
      </c>
      <c r="C10442" t="s">
        <v>6305</v>
      </c>
      <c r="D10442" t="s">
        <v>32</v>
      </c>
      <c r="E10442" t="s">
        <v>10</v>
      </c>
      <c r="F10442" t="s">
        <v>33</v>
      </c>
      <c r="G10442">
        <v>4787</v>
      </c>
      <c r="H10442" t="s">
        <v>8</v>
      </c>
      <c r="I10442" t="s">
        <v>8</v>
      </c>
      <c r="J10442" t="s">
        <v>8</v>
      </c>
      <c r="K10442" t="s">
        <v>6766</v>
      </c>
    </row>
    <row r="10443" spans="1:11" x14ac:dyDescent="0.25">
      <c r="A10443">
        <v>6780</v>
      </c>
      <c r="B10443" t="s">
        <v>6306</v>
      </c>
      <c r="C10443" t="s">
        <v>6307</v>
      </c>
      <c r="D10443" t="s">
        <v>18</v>
      </c>
      <c r="E10443" t="s">
        <v>10</v>
      </c>
      <c r="F10443" t="s">
        <v>19</v>
      </c>
      <c r="G10443">
        <v>4789</v>
      </c>
      <c r="H10443" t="s">
        <v>8</v>
      </c>
      <c r="I10443" t="s">
        <v>8</v>
      </c>
      <c r="J10443" t="s">
        <v>8</v>
      </c>
      <c r="K10443" t="s">
        <v>6766</v>
      </c>
    </row>
    <row r="10444" spans="1:11" x14ac:dyDescent="0.25">
      <c r="A10444">
        <v>6781</v>
      </c>
      <c r="B10444" t="s">
        <v>6308</v>
      </c>
      <c r="C10444" t="s">
        <v>6309</v>
      </c>
      <c r="D10444" t="s">
        <v>81</v>
      </c>
      <c r="E10444" t="s">
        <v>10</v>
      </c>
      <c r="F10444" t="s">
        <v>82</v>
      </c>
      <c r="G10444">
        <v>4790</v>
      </c>
      <c r="H10444" t="s">
        <v>8</v>
      </c>
      <c r="I10444" t="s">
        <v>8</v>
      </c>
      <c r="J10444" t="s">
        <v>8</v>
      </c>
      <c r="K10444" t="s">
        <v>6766</v>
      </c>
    </row>
    <row r="10445" spans="1:11" x14ac:dyDescent="0.25">
      <c r="A10445">
        <v>6782</v>
      </c>
      <c r="B10445" t="s">
        <v>6310</v>
      </c>
      <c r="C10445" t="s">
        <v>6311</v>
      </c>
      <c r="D10445" t="s">
        <v>81</v>
      </c>
      <c r="E10445" t="s">
        <v>10</v>
      </c>
      <c r="F10445" t="s">
        <v>82</v>
      </c>
      <c r="G10445">
        <v>4791</v>
      </c>
      <c r="H10445" t="s">
        <v>8</v>
      </c>
      <c r="I10445" t="s">
        <v>8</v>
      </c>
      <c r="J10445" t="s">
        <v>8</v>
      </c>
      <c r="K10445" t="s">
        <v>6766</v>
      </c>
    </row>
    <row r="10446" spans="1:11" x14ac:dyDescent="0.25">
      <c r="A10446">
        <v>6783</v>
      </c>
      <c r="B10446" t="s">
        <v>6312</v>
      </c>
      <c r="C10446" t="s">
        <v>6313</v>
      </c>
      <c r="D10446" t="s">
        <v>9</v>
      </c>
      <c r="E10446" t="s">
        <v>10</v>
      </c>
      <c r="F10446" t="s">
        <v>305</v>
      </c>
      <c r="G10446">
        <v>4792</v>
      </c>
      <c r="H10446" t="s">
        <v>8</v>
      </c>
      <c r="I10446" t="s">
        <v>8</v>
      </c>
      <c r="J10446" t="s">
        <v>8</v>
      </c>
      <c r="K10446" t="s">
        <v>6766</v>
      </c>
    </row>
    <row r="10447" spans="1:11" x14ac:dyDescent="0.25">
      <c r="A10447">
        <v>6784</v>
      </c>
      <c r="B10447" t="s">
        <v>6314</v>
      </c>
      <c r="C10447" t="s">
        <v>3522</v>
      </c>
      <c r="D10447" t="s">
        <v>8</v>
      </c>
      <c r="E10447" t="s">
        <v>8</v>
      </c>
      <c r="F10447" t="s">
        <v>8</v>
      </c>
      <c r="G10447">
        <v>4793</v>
      </c>
      <c r="H10447" t="s">
        <v>8</v>
      </c>
      <c r="I10447" t="s">
        <v>8</v>
      </c>
      <c r="J10447" t="s">
        <v>8</v>
      </c>
      <c r="K10447" t="s">
        <v>6766</v>
      </c>
    </row>
    <row r="10448" spans="1:11" x14ac:dyDescent="0.25">
      <c r="A10448">
        <v>6785</v>
      </c>
      <c r="B10448" t="s">
        <v>6315</v>
      </c>
      <c r="C10448" t="s">
        <v>6316</v>
      </c>
      <c r="D10448" t="s">
        <v>74</v>
      </c>
      <c r="E10448" t="s">
        <v>75</v>
      </c>
      <c r="F10448" t="s">
        <v>2965</v>
      </c>
      <c r="G10448">
        <v>4794</v>
      </c>
      <c r="H10448" t="s">
        <v>8</v>
      </c>
      <c r="I10448" t="s">
        <v>8</v>
      </c>
      <c r="J10448" t="s">
        <v>8</v>
      </c>
      <c r="K10448" t="s">
        <v>6766</v>
      </c>
    </row>
    <row r="10449" spans="1:11" x14ac:dyDescent="0.25">
      <c r="A10449">
        <v>6786</v>
      </c>
      <c r="B10449" t="s">
        <v>6317</v>
      </c>
      <c r="C10449" t="s">
        <v>6318</v>
      </c>
      <c r="D10449" t="s">
        <v>6319</v>
      </c>
      <c r="E10449" t="s">
        <v>1311</v>
      </c>
      <c r="F10449" t="s">
        <v>6320</v>
      </c>
      <c r="G10449">
        <v>4795</v>
      </c>
      <c r="H10449" t="s">
        <v>8</v>
      </c>
      <c r="I10449" t="s">
        <v>8</v>
      </c>
      <c r="J10449" t="s">
        <v>8</v>
      </c>
      <c r="K10449" t="s">
        <v>6766</v>
      </c>
    </row>
    <row r="10450" spans="1:11" x14ac:dyDescent="0.25">
      <c r="A10450">
        <v>6787</v>
      </c>
      <c r="B10450" t="s">
        <v>6321</v>
      </c>
      <c r="C10450" t="s">
        <v>7281</v>
      </c>
      <c r="D10450" t="s">
        <v>6322</v>
      </c>
      <c r="E10450" t="s">
        <v>105</v>
      </c>
      <c r="F10450" t="s">
        <v>6323</v>
      </c>
      <c r="G10450">
        <v>4796</v>
      </c>
      <c r="H10450" t="s">
        <v>8</v>
      </c>
      <c r="I10450" t="s">
        <v>8</v>
      </c>
      <c r="J10450" t="s">
        <v>8</v>
      </c>
      <c r="K10450" t="s">
        <v>6766</v>
      </c>
    </row>
    <row r="10451" spans="1:11" x14ac:dyDescent="0.25">
      <c r="A10451">
        <v>6788</v>
      </c>
      <c r="B10451" t="s">
        <v>6324</v>
      </c>
      <c r="C10451" t="s">
        <v>6325</v>
      </c>
      <c r="D10451" t="s">
        <v>119</v>
      </c>
      <c r="E10451" t="s">
        <v>10</v>
      </c>
      <c r="F10451" t="s">
        <v>120</v>
      </c>
      <c r="G10451">
        <v>4797</v>
      </c>
      <c r="H10451" t="s">
        <v>8</v>
      </c>
      <c r="I10451" t="s">
        <v>8</v>
      </c>
      <c r="J10451" t="s">
        <v>8</v>
      </c>
      <c r="K10451" t="s">
        <v>6766</v>
      </c>
    </row>
    <row r="10452" spans="1:11" x14ac:dyDescent="0.25">
      <c r="A10452">
        <v>6789</v>
      </c>
      <c r="B10452" t="s">
        <v>6326</v>
      </c>
      <c r="C10452" t="s">
        <v>6327</v>
      </c>
      <c r="D10452" t="s">
        <v>1234</v>
      </c>
      <c r="E10452" t="s">
        <v>105</v>
      </c>
      <c r="F10452" t="s">
        <v>3227</v>
      </c>
      <c r="G10452">
        <v>4798</v>
      </c>
      <c r="H10452" t="s">
        <v>8</v>
      </c>
      <c r="I10452" t="s">
        <v>8</v>
      </c>
      <c r="J10452" t="s">
        <v>8</v>
      </c>
      <c r="K10452" t="s">
        <v>6766</v>
      </c>
    </row>
    <row r="10453" spans="1:11" x14ac:dyDescent="0.25">
      <c r="A10453">
        <v>6790</v>
      </c>
      <c r="B10453" t="s">
        <v>6328</v>
      </c>
      <c r="C10453" t="s">
        <v>3479</v>
      </c>
      <c r="D10453" t="s">
        <v>8</v>
      </c>
      <c r="E10453" t="s">
        <v>8</v>
      </c>
      <c r="F10453" t="s">
        <v>8</v>
      </c>
      <c r="G10453">
        <v>4799</v>
      </c>
      <c r="H10453" t="s">
        <v>8</v>
      </c>
      <c r="I10453" t="s">
        <v>8</v>
      </c>
      <c r="J10453" t="s">
        <v>8</v>
      </c>
      <c r="K10453" t="s">
        <v>6766</v>
      </c>
    </row>
    <row r="10454" spans="1:11" x14ac:dyDescent="0.25">
      <c r="A10454">
        <v>6791</v>
      </c>
      <c r="B10454" t="s">
        <v>6329</v>
      </c>
      <c r="C10454" t="s">
        <v>3479</v>
      </c>
      <c r="D10454" t="s">
        <v>8</v>
      </c>
      <c r="E10454" t="s">
        <v>8</v>
      </c>
      <c r="F10454" t="s">
        <v>8</v>
      </c>
      <c r="G10454">
        <v>4800</v>
      </c>
      <c r="H10454" t="s">
        <v>8</v>
      </c>
      <c r="I10454" t="s">
        <v>8</v>
      </c>
      <c r="J10454" t="s">
        <v>8</v>
      </c>
      <c r="K10454" t="s">
        <v>6766</v>
      </c>
    </row>
    <row r="10455" spans="1:11" x14ac:dyDescent="0.25">
      <c r="A10455">
        <v>6792</v>
      </c>
      <c r="B10455" t="s">
        <v>6330</v>
      </c>
      <c r="C10455" t="s">
        <v>3479</v>
      </c>
      <c r="D10455" t="s">
        <v>8</v>
      </c>
      <c r="E10455" t="s">
        <v>8</v>
      </c>
      <c r="F10455" t="s">
        <v>8</v>
      </c>
      <c r="G10455">
        <v>4801</v>
      </c>
      <c r="H10455" t="s">
        <v>8</v>
      </c>
      <c r="I10455" t="s">
        <v>8</v>
      </c>
      <c r="J10455" t="s">
        <v>8</v>
      </c>
      <c r="K10455" t="s">
        <v>6766</v>
      </c>
    </row>
    <row r="10456" spans="1:11" x14ac:dyDescent="0.25">
      <c r="A10456">
        <v>6793</v>
      </c>
      <c r="B10456" t="s">
        <v>6331</v>
      </c>
      <c r="C10456" t="s">
        <v>7682</v>
      </c>
      <c r="D10456" t="s">
        <v>27</v>
      </c>
      <c r="E10456" t="s">
        <v>10</v>
      </c>
      <c r="F10456" t="s">
        <v>28</v>
      </c>
      <c r="G10456">
        <v>4802</v>
      </c>
      <c r="H10456" t="s">
        <v>8</v>
      </c>
      <c r="I10456" t="s">
        <v>8</v>
      </c>
      <c r="J10456" t="s">
        <v>8</v>
      </c>
      <c r="K10456" t="s">
        <v>6766</v>
      </c>
    </row>
    <row r="10457" spans="1:11" x14ac:dyDescent="0.25">
      <c r="A10457">
        <v>6794</v>
      </c>
      <c r="B10457" t="s">
        <v>6332</v>
      </c>
      <c r="C10457" t="s">
        <v>6333</v>
      </c>
      <c r="D10457" t="s">
        <v>6334</v>
      </c>
      <c r="E10457" t="s">
        <v>10</v>
      </c>
      <c r="F10457" t="s">
        <v>6335</v>
      </c>
      <c r="G10457">
        <v>4803</v>
      </c>
      <c r="H10457" t="s">
        <v>8</v>
      </c>
      <c r="I10457" t="s">
        <v>8</v>
      </c>
      <c r="J10457" t="s">
        <v>8</v>
      </c>
      <c r="K10457" t="s">
        <v>6766</v>
      </c>
    </row>
    <row r="10458" spans="1:11" x14ac:dyDescent="0.25">
      <c r="A10458">
        <v>6795</v>
      </c>
      <c r="B10458" t="s">
        <v>6336</v>
      </c>
      <c r="C10458" t="s">
        <v>6337</v>
      </c>
      <c r="D10458" t="s">
        <v>6338</v>
      </c>
      <c r="E10458" t="s">
        <v>354</v>
      </c>
      <c r="F10458" t="s">
        <v>6339</v>
      </c>
      <c r="G10458">
        <v>4804</v>
      </c>
      <c r="H10458" t="s">
        <v>8</v>
      </c>
      <c r="I10458" t="s">
        <v>8</v>
      </c>
      <c r="J10458" t="s">
        <v>8</v>
      </c>
      <c r="K10458" t="s">
        <v>6766</v>
      </c>
    </row>
    <row r="10459" spans="1:11" x14ac:dyDescent="0.25">
      <c r="A10459">
        <v>6796</v>
      </c>
      <c r="B10459" t="s">
        <v>6340</v>
      </c>
      <c r="C10459" t="s">
        <v>6341</v>
      </c>
      <c r="D10459" t="s">
        <v>9</v>
      </c>
      <c r="E10459" t="s">
        <v>10</v>
      </c>
      <c r="F10459" t="s">
        <v>250</v>
      </c>
      <c r="G10459">
        <v>4805</v>
      </c>
      <c r="H10459" t="s">
        <v>8</v>
      </c>
      <c r="I10459" t="s">
        <v>8</v>
      </c>
      <c r="J10459" t="s">
        <v>8</v>
      </c>
      <c r="K10459" t="s">
        <v>6766</v>
      </c>
    </row>
    <row r="10460" spans="1:11" x14ac:dyDescent="0.25">
      <c r="A10460">
        <v>6797</v>
      </c>
      <c r="B10460" t="s">
        <v>6342</v>
      </c>
      <c r="C10460" t="s">
        <v>6343</v>
      </c>
      <c r="D10460" t="s">
        <v>6344</v>
      </c>
      <c r="E10460" t="s">
        <v>105</v>
      </c>
      <c r="F10460" t="s">
        <v>6345</v>
      </c>
      <c r="G10460">
        <v>4806</v>
      </c>
      <c r="H10460" t="s">
        <v>8</v>
      </c>
      <c r="I10460" t="s">
        <v>8</v>
      </c>
      <c r="J10460" t="s">
        <v>8</v>
      </c>
      <c r="K10460" t="s">
        <v>6766</v>
      </c>
    </row>
    <row r="10461" spans="1:11" x14ac:dyDescent="0.25">
      <c r="A10461">
        <v>6798</v>
      </c>
      <c r="B10461" t="s">
        <v>6346</v>
      </c>
      <c r="C10461" t="s">
        <v>6347</v>
      </c>
      <c r="D10461" t="s">
        <v>516</v>
      </c>
      <c r="E10461" t="s">
        <v>10</v>
      </c>
      <c r="F10461" t="s">
        <v>6348</v>
      </c>
      <c r="G10461">
        <v>4807</v>
      </c>
      <c r="H10461" t="s">
        <v>8</v>
      </c>
      <c r="I10461" t="s">
        <v>8</v>
      </c>
      <c r="J10461" t="s">
        <v>8</v>
      </c>
      <c r="K10461" t="s">
        <v>6766</v>
      </c>
    </row>
    <row r="10462" spans="1:11" x14ac:dyDescent="0.25">
      <c r="A10462">
        <v>6799</v>
      </c>
      <c r="B10462" t="s">
        <v>6349</v>
      </c>
      <c r="C10462" t="s">
        <v>6166</v>
      </c>
      <c r="D10462" t="s">
        <v>9</v>
      </c>
      <c r="E10462" t="s">
        <v>10</v>
      </c>
      <c r="F10462" t="s">
        <v>757</v>
      </c>
      <c r="G10462">
        <v>4808</v>
      </c>
      <c r="H10462" t="s">
        <v>8</v>
      </c>
      <c r="I10462" t="s">
        <v>8</v>
      </c>
      <c r="J10462" t="s">
        <v>8</v>
      </c>
      <c r="K10462" t="s">
        <v>6766</v>
      </c>
    </row>
    <row r="10463" spans="1:11" x14ac:dyDescent="0.25">
      <c r="A10463">
        <v>6800</v>
      </c>
      <c r="B10463" t="s">
        <v>6350</v>
      </c>
      <c r="C10463" t="s">
        <v>6351</v>
      </c>
      <c r="D10463" t="s">
        <v>9</v>
      </c>
      <c r="E10463" t="s">
        <v>10</v>
      </c>
      <c r="F10463" t="s">
        <v>143</v>
      </c>
      <c r="G10463">
        <v>4809</v>
      </c>
      <c r="H10463" t="s">
        <v>8</v>
      </c>
      <c r="I10463" t="s">
        <v>8</v>
      </c>
      <c r="J10463" t="s">
        <v>8</v>
      </c>
      <c r="K10463" t="s">
        <v>6766</v>
      </c>
    </row>
    <row r="10464" spans="1:11" x14ac:dyDescent="0.25">
      <c r="A10464">
        <v>6801</v>
      </c>
      <c r="B10464" t="s">
        <v>6352</v>
      </c>
      <c r="C10464" t="s">
        <v>6353</v>
      </c>
      <c r="D10464" t="s">
        <v>9</v>
      </c>
      <c r="E10464" t="s">
        <v>10</v>
      </c>
      <c r="F10464" t="s">
        <v>534</v>
      </c>
      <c r="G10464">
        <v>4810</v>
      </c>
      <c r="H10464" t="s">
        <v>8</v>
      </c>
      <c r="I10464" t="s">
        <v>8</v>
      </c>
      <c r="J10464" t="s">
        <v>8</v>
      </c>
      <c r="K10464" t="s">
        <v>6766</v>
      </c>
    </row>
    <row r="10465" spans="1:11" x14ac:dyDescent="0.25">
      <c r="A10465">
        <v>6802</v>
      </c>
      <c r="B10465" t="s">
        <v>6354</v>
      </c>
      <c r="C10465" t="s">
        <v>6355</v>
      </c>
      <c r="D10465" t="s">
        <v>6356</v>
      </c>
      <c r="E10465" t="s">
        <v>317</v>
      </c>
      <c r="F10465" t="s">
        <v>6357</v>
      </c>
      <c r="G10465">
        <v>4811</v>
      </c>
      <c r="H10465" t="s">
        <v>8</v>
      </c>
      <c r="I10465" t="s">
        <v>8</v>
      </c>
      <c r="J10465" t="s">
        <v>8</v>
      </c>
      <c r="K10465" t="s">
        <v>6766</v>
      </c>
    </row>
    <row r="10466" spans="1:11" x14ac:dyDescent="0.25">
      <c r="A10466">
        <v>6803</v>
      </c>
      <c r="B10466" t="s">
        <v>6358</v>
      </c>
      <c r="C10466" t="s">
        <v>6359</v>
      </c>
      <c r="D10466" t="s">
        <v>6360</v>
      </c>
      <c r="E10466" t="s">
        <v>105</v>
      </c>
      <c r="F10466" t="s">
        <v>6361</v>
      </c>
      <c r="G10466">
        <v>4812</v>
      </c>
      <c r="H10466" t="s">
        <v>8</v>
      </c>
      <c r="I10466" t="s">
        <v>8</v>
      </c>
      <c r="J10466" t="s">
        <v>8</v>
      </c>
      <c r="K10466" t="s">
        <v>6766</v>
      </c>
    </row>
    <row r="10467" spans="1:11" x14ac:dyDescent="0.25">
      <c r="A10467">
        <v>6804</v>
      </c>
      <c r="B10467" t="s">
        <v>6362</v>
      </c>
      <c r="C10467" t="s">
        <v>6363</v>
      </c>
      <c r="D10467" t="s">
        <v>174</v>
      </c>
      <c r="E10467" t="s">
        <v>175</v>
      </c>
      <c r="F10467" t="s">
        <v>6364</v>
      </c>
      <c r="G10467">
        <v>4813</v>
      </c>
      <c r="H10467" t="s">
        <v>8</v>
      </c>
      <c r="I10467" t="s">
        <v>8</v>
      </c>
      <c r="J10467" t="s">
        <v>8</v>
      </c>
      <c r="K10467" t="s">
        <v>6766</v>
      </c>
    </row>
    <row r="10468" spans="1:11" x14ac:dyDescent="0.25">
      <c r="A10468">
        <v>6805</v>
      </c>
      <c r="B10468" t="s">
        <v>6365</v>
      </c>
      <c r="C10468" t="s">
        <v>654</v>
      </c>
      <c r="D10468" t="s">
        <v>27</v>
      </c>
      <c r="E10468" t="s">
        <v>10</v>
      </c>
      <c r="F10468" t="s">
        <v>29</v>
      </c>
      <c r="G10468">
        <v>4814</v>
      </c>
      <c r="H10468" t="s">
        <v>8</v>
      </c>
      <c r="I10468" t="s">
        <v>8</v>
      </c>
      <c r="J10468" t="s">
        <v>8</v>
      </c>
      <c r="K10468" t="s">
        <v>6766</v>
      </c>
    </row>
    <row r="10469" spans="1:11" x14ac:dyDescent="0.25">
      <c r="A10469">
        <v>6806</v>
      </c>
      <c r="B10469" t="s">
        <v>6366</v>
      </c>
      <c r="C10469" t="s">
        <v>6367</v>
      </c>
      <c r="D10469" t="s">
        <v>518</v>
      </c>
      <c r="E10469" t="s">
        <v>10</v>
      </c>
      <c r="F10469" t="s">
        <v>519</v>
      </c>
      <c r="G10469">
        <v>4815</v>
      </c>
      <c r="H10469" t="s">
        <v>8</v>
      </c>
      <c r="I10469" t="s">
        <v>8</v>
      </c>
      <c r="J10469" t="s">
        <v>8</v>
      </c>
      <c r="K10469" t="s">
        <v>6766</v>
      </c>
    </row>
    <row r="10470" spans="1:11" x14ac:dyDescent="0.25">
      <c r="A10470">
        <v>6807</v>
      </c>
      <c r="B10470" t="s">
        <v>6368</v>
      </c>
      <c r="C10470" t="s">
        <v>1256</v>
      </c>
      <c r="D10470" t="s">
        <v>27</v>
      </c>
      <c r="E10470" t="s">
        <v>10</v>
      </c>
      <c r="F10470" t="s">
        <v>28</v>
      </c>
      <c r="G10470">
        <v>4816</v>
      </c>
      <c r="H10470" t="s">
        <v>8</v>
      </c>
      <c r="I10470" t="s">
        <v>8</v>
      </c>
      <c r="J10470" t="s">
        <v>8</v>
      </c>
      <c r="K10470" t="s">
        <v>6766</v>
      </c>
    </row>
    <row r="10471" spans="1:11" x14ac:dyDescent="0.25">
      <c r="A10471">
        <v>6807</v>
      </c>
      <c r="B10471" t="s">
        <v>6368</v>
      </c>
      <c r="C10471" t="s">
        <v>1256</v>
      </c>
      <c r="D10471" t="s">
        <v>27</v>
      </c>
      <c r="E10471" t="s">
        <v>10</v>
      </c>
      <c r="F10471" t="s">
        <v>28</v>
      </c>
      <c r="G10471">
        <v>4816</v>
      </c>
      <c r="H10471" t="s">
        <v>8</v>
      </c>
      <c r="I10471" t="s">
        <v>8</v>
      </c>
      <c r="J10471" t="s">
        <v>8</v>
      </c>
      <c r="K10471" t="s">
        <v>6766</v>
      </c>
    </row>
    <row r="10472" spans="1:11" x14ac:dyDescent="0.25">
      <c r="A10472">
        <v>6807</v>
      </c>
      <c r="B10472" t="s">
        <v>6368</v>
      </c>
      <c r="C10472" t="s">
        <v>1256</v>
      </c>
      <c r="D10472" t="s">
        <v>27</v>
      </c>
      <c r="E10472" t="s">
        <v>10</v>
      </c>
      <c r="F10472" t="s">
        <v>28</v>
      </c>
      <c r="G10472">
        <v>4816</v>
      </c>
      <c r="H10472" t="s">
        <v>8</v>
      </c>
      <c r="I10472" t="s">
        <v>8</v>
      </c>
      <c r="J10472" t="s">
        <v>8</v>
      </c>
      <c r="K10472" t="s">
        <v>6766</v>
      </c>
    </row>
    <row r="10473" spans="1:11" x14ac:dyDescent="0.25">
      <c r="A10473">
        <v>6807</v>
      </c>
      <c r="B10473" t="s">
        <v>6368</v>
      </c>
      <c r="C10473" t="s">
        <v>1256</v>
      </c>
      <c r="D10473" t="s">
        <v>27</v>
      </c>
      <c r="E10473" t="s">
        <v>10</v>
      </c>
      <c r="F10473" t="s">
        <v>28</v>
      </c>
      <c r="G10473">
        <v>4816</v>
      </c>
      <c r="H10473" t="s">
        <v>8</v>
      </c>
      <c r="I10473" t="s">
        <v>8</v>
      </c>
      <c r="J10473" t="s">
        <v>8</v>
      </c>
      <c r="K10473" t="s">
        <v>6766</v>
      </c>
    </row>
    <row r="10474" spans="1:11" x14ac:dyDescent="0.25">
      <c r="A10474">
        <v>6807</v>
      </c>
      <c r="B10474" t="s">
        <v>6368</v>
      </c>
      <c r="C10474" t="s">
        <v>1256</v>
      </c>
      <c r="D10474" t="s">
        <v>27</v>
      </c>
      <c r="E10474" t="s">
        <v>10</v>
      </c>
      <c r="F10474" t="s">
        <v>28</v>
      </c>
      <c r="G10474">
        <v>4816</v>
      </c>
      <c r="H10474" t="s">
        <v>8</v>
      </c>
      <c r="I10474" t="s">
        <v>8</v>
      </c>
      <c r="J10474" t="s">
        <v>8</v>
      </c>
      <c r="K10474" t="s">
        <v>6766</v>
      </c>
    </row>
    <row r="10475" spans="1:11" x14ac:dyDescent="0.25">
      <c r="A10475">
        <v>6807</v>
      </c>
      <c r="B10475" t="s">
        <v>6368</v>
      </c>
      <c r="C10475" t="s">
        <v>1256</v>
      </c>
      <c r="D10475" t="s">
        <v>27</v>
      </c>
      <c r="E10475" t="s">
        <v>10</v>
      </c>
      <c r="F10475" t="s">
        <v>28</v>
      </c>
      <c r="G10475">
        <v>4816</v>
      </c>
      <c r="H10475" t="s">
        <v>8</v>
      </c>
      <c r="I10475" t="s">
        <v>8</v>
      </c>
      <c r="J10475" t="s">
        <v>8</v>
      </c>
      <c r="K10475" t="s">
        <v>6766</v>
      </c>
    </row>
    <row r="10476" spans="1:11" x14ac:dyDescent="0.25">
      <c r="A10476">
        <v>6807</v>
      </c>
      <c r="B10476" t="s">
        <v>6368</v>
      </c>
      <c r="C10476" t="s">
        <v>1256</v>
      </c>
      <c r="D10476" t="s">
        <v>27</v>
      </c>
      <c r="E10476" t="s">
        <v>10</v>
      </c>
      <c r="F10476" t="s">
        <v>28</v>
      </c>
      <c r="G10476">
        <v>4816</v>
      </c>
      <c r="H10476" t="s">
        <v>8</v>
      </c>
      <c r="I10476" t="s">
        <v>8</v>
      </c>
      <c r="J10476" t="s">
        <v>8</v>
      </c>
      <c r="K10476" t="s">
        <v>6766</v>
      </c>
    </row>
    <row r="10477" spans="1:11" x14ac:dyDescent="0.25">
      <c r="A10477">
        <v>6807</v>
      </c>
      <c r="B10477" t="s">
        <v>6368</v>
      </c>
      <c r="C10477" t="s">
        <v>1256</v>
      </c>
      <c r="D10477" t="s">
        <v>27</v>
      </c>
      <c r="E10477" t="s">
        <v>10</v>
      </c>
      <c r="F10477" t="s">
        <v>28</v>
      </c>
      <c r="G10477">
        <v>4816</v>
      </c>
      <c r="H10477" t="s">
        <v>8</v>
      </c>
      <c r="I10477" t="s">
        <v>8</v>
      </c>
      <c r="J10477" t="s">
        <v>8</v>
      </c>
      <c r="K10477" t="s">
        <v>6766</v>
      </c>
    </row>
    <row r="10478" spans="1:11" x14ac:dyDescent="0.25">
      <c r="A10478">
        <v>6807</v>
      </c>
      <c r="B10478" t="s">
        <v>6368</v>
      </c>
      <c r="C10478" t="s">
        <v>1256</v>
      </c>
      <c r="D10478" t="s">
        <v>27</v>
      </c>
      <c r="E10478" t="s">
        <v>10</v>
      </c>
      <c r="F10478" t="s">
        <v>28</v>
      </c>
      <c r="G10478">
        <v>4816</v>
      </c>
      <c r="H10478" t="s">
        <v>8</v>
      </c>
      <c r="I10478" t="s">
        <v>8</v>
      </c>
      <c r="J10478" t="s">
        <v>8</v>
      </c>
      <c r="K10478" t="s">
        <v>6766</v>
      </c>
    </row>
    <row r="10479" spans="1:11" x14ac:dyDescent="0.25">
      <c r="A10479">
        <v>6807</v>
      </c>
      <c r="B10479" t="s">
        <v>6368</v>
      </c>
      <c r="C10479" t="s">
        <v>1256</v>
      </c>
      <c r="D10479" t="s">
        <v>27</v>
      </c>
      <c r="E10479" t="s">
        <v>10</v>
      </c>
      <c r="F10479" t="s">
        <v>28</v>
      </c>
      <c r="G10479">
        <v>4816</v>
      </c>
      <c r="H10479" t="s">
        <v>8</v>
      </c>
      <c r="I10479" t="s">
        <v>8</v>
      </c>
      <c r="J10479" t="s">
        <v>8</v>
      </c>
      <c r="K10479" t="s">
        <v>6766</v>
      </c>
    </row>
    <row r="10480" spans="1:11" x14ac:dyDescent="0.25">
      <c r="A10480">
        <v>6807</v>
      </c>
      <c r="B10480" t="s">
        <v>6368</v>
      </c>
      <c r="C10480" t="s">
        <v>1256</v>
      </c>
      <c r="D10480" t="s">
        <v>27</v>
      </c>
      <c r="E10480" t="s">
        <v>10</v>
      </c>
      <c r="F10480" t="s">
        <v>28</v>
      </c>
      <c r="G10480">
        <v>4816</v>
      </c>
      <c r="H10480" t="s">
        <v>8</v>
      </c>
      <c r="I10480" t="s">
        <v>8</v>
      </c>
      <c r="J10480" t="s">
        <v>8</v>
      </c>
      <c r="K10480" t="s">
        <v>6766</v>
      </c>
    </row>
    <row r="10481" spans="1:11" x14ac:dyDescent="0.25">
      <c r="A10481">
        <v>6807</v>
      </c>
      <c r="B10481" t="s">
        <v>6368</v>
      </c>
      <c r="C10481" t="s">
        <v>1256</v>
      </c>
      <c r="D10481" t="s">
        <v>27</v>
      </c>
      <c r="E10481" t="s">
        <v>10</v>
      </c>
      <c r="F10481" t="s">
        <v>28</v>
      </c>
      <c r="G10481">
        <v>4816</v>
      </c>
      <c r="H10481" t="s">
        <v>8</v>
      </c>
      <c r="I10481" t="s">
        <v>8</v>
      </c>
      <c r="J10481" t="s">
        <v>8</v>
      </c>
      <c r="K10481" t="s">
        <v>6766</v>
      </c>
    </row>
    <row r="10482" spans="1:11" x14ac:dyDescent="0.25">
      <c r="A10482">
        <v>6808</v>
      </c>
      <c r="B10482" t="s">
        <v>6369</v>
      </c>
      <c r="C10482" t="s">
        <v>6370</v>
      </c>
      <c r="D10482" t="s">
        <v>20</v>
      </c>
      <c r="E10482" t="s">
        <v>21</v>
      </c>
      <c r="F10482" t="s">
        <v>6371</v>
      </c>
      <c r="G10482">
        <v>4817</v>
      </c>
      <c r="H10482" t="s">
        <v>8</v>
      </c>
      <c r="I10482" t="s">
        <v>8</v>
      </c>
      <c r="J10482" t="s">
        <v>8</v>
      </c>
      <c r="K10482" t="s">
        <v>6766</v>
      </c>
    </row>
    <row r="10483" spans="1:11" x14ac:dyDescent="0.25">
      <c r="A10483">
        <v>6809</v>
      </c>
      <c r="B10483" t="s">
        <v>6372</v>
      </c>
      <c r="C10483" t="s">
        <v>3499</v>
      </c>
      <c r="D10483" t="s">
        <v>8</v>
      </c>
      <c r="E10483" t="s">
        <v>8</v>
      </c>
      <c r="F10483" t="s">
        <v>8</v>
      </c>
      <c r="G10483">
        <v>4818</v>
      </c>
      <c r="H10483" t="s">
        <v>8</v>
      </c>
      <c r="I10483" t="s">
        <v>8</v>
      </c>
      <c r="J10483" t="s">
        <v>8</v>
      </c>
      <c r="K10483" t="s">
        <v>6766</v>
      </c>
    </row>
    <row r="10484" spans="1:11" x14ac:dyDescent="0.25">
      <c r="A10484">
        <v>6810</v>
      </c>
      <c r="B10484" t="s">
        <v>6373</v>
      </c>
      <c r="C10484" t="s">
        <v>6374</v>
      </c>
      <c r="D10484" t="s">
        <v>357</v>
      </c>
      <c r="E10484" t="s">
        <v>10</v>
      </c>
      <c r="F10484" t="s">
        <v>358</v>
      </c>
      <c r="G10484">
        <v>4819</v>
      </c>
      <c r="H10484" t="s">
        <v>8</v>
      </c>
      <c r="I10484" t="s">
        <v>8</v>
      </c>
      <c r="J10484" t="s">
        <v>8</v>
      </c>
      <c r="K10484" t="s">
        <v>6766</v>
      </c>
    </row>
    <row r="10485" spans="1:11" x14ac:dyDescent="0.25">
      <c r="A10485">
        <v>6810</v>
      </c>
      <c r="B10485" t="s">
        <v>6373</v>
      </c>
      <c r="C10485" t="s">
        <v>6374</v>
      </c>
      <c r="D10485" t="s">
        <v>357</v>
      </c>
      <c r="E10485" t="s">
        <v>10</v>
      </c>
      <c r="F10485" t="s">
        <v>358</v>
      </c>
      <c r="G10485">
        <v>4819</v>
      </c>
      <c r="H10485" t="s">
        <v>8</v>
      </c>
      <c r="I10485" t="s">
        <v>8</v>
      </c>
      <c r="J10485" t="s">
        <v>8</v>
      </c>
      <c r="K10485" t="s">
        <v>6766</v>
      </c>
    </row>
    <row r="10486" spans="1:11" x14ac:dyDescent="0.25">
      <c r="A10486">
        <v>6810</v>
      </c>
      <c r="B10486" t="s">
        <v>6373</v>
      </c>
      <c r="C10486" t="s">
        <v>6374</v>
      </c>
      <c r="D10486" t="s">
        <v>357</v>
      </c>
      <c r="E10486" t="s">
        <v>10</v>
      </c>
      <c r="F10486" t="s">
        <v>358</v>
      </c>
      <c r="G10486">
        <v>4819</v>
      </c>
      <c r="H10486" t="s">
        <v>8</v>
      </c>
      <c r="I10486" t="s">
        <v>8</v>
      </c>
      <c r="J10486" t="s">
        <v>8</v>
      </c>
      <c r="K10486" t="s">
        <v>6766</v>
      </c>
    </row>
    <row r="10487" spans="1:11" x14ac:dyDescent="0.25">
      <c r="A10487">
        <v>6810</v>
      </c>
      <c r="B10487" t="s">
        <v>6373</v>
      </c>
      <c r="C10487" t="s">
        <v>6374</v>
      </c>
      <c r="D10487" t="s">
        <v>357</v>
      </c>
      <c r="E10487" t="s">
        <v>10</v>
      </c>
      <c r="F10487" t="s">
        <v>358</v>
      </c>
      <c r="G10487">
        <v>4819</v>
      </c>
      <c r="H10487" t="s">
        <v>8</v>
      </c>
      <c r="I10487" t="s">
        <v>8</v>
      </c>
      <c r="J10487" t="s">
        <v>8</v>
      </c>
      <c r="K10487" t="s">
        <v>6766</v>
      </c>
    </row>
    <row r="10488" spans="1:11" x14ac:dyDescent="0.25">
      <c r="A10488">
        <v>6810</v>
      </c>
      <c r="B10488" t="s">
        <v>6373</v>
      </c>
      <c r="C10488" t="s">
        <v>6374</v>
      </c>
      <c r="D10488" t="s">
        <v>357</v>
      </c>
      <c r="E10488" t="s">
        <v>10</v>
      </c>
      <c r="F10488" t="s">
        <v>358</v>
      </c>
      <c r="G10488">
        <v>4819</v>
      </c>
      <c r="H10488" t="s">
        <v>8</v>
      </c>
      <c r="I10488" t="s">
        <v>8</v>
      </c>
      <c r="J10488" t="s">
        <v>8</v>
      </c>
      <c r="K10488" t="s">
        <v>6766</v>
      </c>
    </row>
    <row r="10489" spans="1:11" x14ac:dyDescent="0.25">
      <c r="A10489">
        <v>6810</v>
      </c>
      <c r="B10489" t="s">
        <v>6373</v>
      </c>
      <c r="C10489" t="s">
        <v>6374</v>
      </c>
      <c r="D10489" t="s">
        <v>357</v>
      </c>
      <c r="E10489" t="s">
        <v>10</v>
      </c>
      <c r="F10489" t="s">
        <v>358</v>
      </c>
      <c r="G10489">
        <v>4819</v>
      </c>
      <c r="H10489" t="s">
        <v>8</v>
      </c>
      <c r="I10489" t="s">
        <v>8</v>
      </c>
      <c r="J10489" t="s">
        <v>8</v>
      </c>
      <c r="K10489" t="s">
        <v>6766</v>
      </c>
    </row>
    <row r="10490" spans="1:11" x14ac:dyDescent="0.25">
      <c r="A10490">
        <v>6810</v>
      </c>
      <c r="B10490" t="s">
        <v>6373</v>
      </c>
      <c r="C10490" t="s">
        <v>6374</v>
      </c>
      <c r="D10490" t="s">
        <v>357</v>
      </c>
      <c r="E10490" t="s">
        <v>10</v>
      </c>
      <c r="F10490" t="s">
        <v>358</v>
      </c>
      <c r="G10490">
        <v>4819</v>
      </c>
      <c r="H10490" t="s">
        <v>8</v>
      </c>
      <c r="I10490" t="s">
        <v>8</v>
      </c>
      <c r="J10490" t="s">
        <v>8</v>
      </c>
      <c r="K10490" t="s">
        <v>6766</v>
      </c>
    </row>
    <row r="10491" spans="1:11" x14ac:dyDescent="0.25">
      <c r="A10491">
        <v>6810</v>
      </c>
      <c r="B10491" t="s">
        <v>6373</v>
      </c>
      <c r="C10491" t="s">
        <v>6374</v>
      </c>
      <c r="D10491" t="s">
        <v>357</v>
      </c>
      <c r="E10491" t="s">
        <v>10</v>
      </c>
      <c r="F10491" t="s">
        <v>358</v>
      </c>
      <c r="G10491">
        <v>4819</v>
      </c>
      <c r="H10491" t="s">
        <v>8</v>
      </c>
      <c r="I10491" t="s">
        <v>8</v>
      </c>
      <c r="J10491" t="s">
        <v>8</v>
      </c>
      <c r="K10491" t="s">
        <v>6766</v>
      </c>
    </row>
    <row r="10492" spans="1:11" x14ac:dyDescent="0.25">
      <c r="A10492">
        <v>6810</v>
      </c>
      <c r="B10492" t="s">
        <v>6373</v>
      </c>
      <c r="C10492" t="s">
        <v>6374</v>
      </c>
      <c r="D10492" t="s">
        <v>357</v>
      </c>
      <c r="E10492" t="s">
        <v>10</v>
      </c>
      <c r="F10492" t="s">
        <v>358</v>
      </c>
      <c r="G10492">
        <v>4819</v>
      </c>
      <c r="H10492" t="s">
        <v>8</v>
      </c>
      <c r="I10492" t="s">
        <v>8</v>
      </c>
      <c r="J10492" t="s">
        <v>8</v>
      </c>
      <c r="K10492" t="s">
        <v>6766</v>
      </c>
    </row>
    <row r="10493" spans="1:11" x14ac:dyDescent="0.25">
      <c r="A10493">
        <v>6810</v>
      </c>
      <c r="B10493" t="s">
        <v>6373</v>
      </c>
      <c r="C10493" t="s">
        <v>6374</v>
      </c>
      <c r="D10493" t="s">
        <v>357</v>
      </c>
      <c r="E10493" t="s">
        <v>10</v>
      </c>
      <c r="F10493" t="s">
        <v>358</v>
      </c>
      <c r="G10493">
        <v>4819</v>
      </c>
      <c r="H10493" t="s">
        <v>8</v>
      </c>
      <c r="I10493" t="s">
        <v>8</v>
      </c>
      <c r="J10493" t="s">
        <v>8</v>
      </c>
      <c r="K10493" t="s">
        <v>6766</v>
      </c>
    </row>
    <row r="10494" spans="1:11" x14ac:dyDescent="0.25">
      <c r="A10494">
        <v>6810</v>
      </c>
      <c r="B10494" t="s">
        <v>6373</v>
      </c>
      <c r="C10494" t="s">
        <v>6374</v>
      </c>
      <c r="D10494" t="s">
        <v>357</v>
      </c>
      <c r="E10494" t="s">
        <v>10</v>
      </c>
      <c r="F10494" t="s">
        <v>358</v>
      </c>
      <c r="G10494">
        <v>4819</v>
      </c>
      <c r="H10494" t="s">
        <v>8</v>
      </c>
      <c r="I10494" t="s">
        <v>8</v>
      </c>
      <c r="J10494" t="s">
        <v>8</v>
      </c>
      <c r="K10494" t="s">
        <v>6766</v>
      </c>
    </row>
    <row r="10495" spans="1:11" x14ac:dyDescent="0.25">
      <c r="A10495">
        <v>6810</v>
      </c>
      <c r="B10495" t="s">
        <v>6373</v>
      </c>
      <c r="C10495" t="s">
        <v>6374</v>
      </c>
      <c r="D10495" t="s">
        <v>357</v>
      </c>
      <c r="E10495" t="s">
        <v>10</v>
      </c>
      <c r="F10495" t="s">
        <v>358</v>
      </c>
      <c r="G10495">
        <v>4819</v>
      </c>
      <c r="H10495" t="s">
        <v>8</v>
      </c>
      <c r="I10495" t="s">
        <v>8</v>
      </c>
      <c r="J10495" t="s">
        <v>8</v>
      </c>
      <c r="K10495" t="s">
        <v>6766</v>
      </c>
    </row>
    <row r="10496" spans="1:11" x14ac:dyDescent="0.25">
      <c r="A10496">
        <v>6811</v>
      </c>
      <c r="B10496" t="s">
        <v>6375</v>
      </c>
      <c r="C10496" t="s">
        <v>5293</v>
      </c>
      <c r="D10496" t="s">
        <v>8</v>
      </c>
      <c r="E10496" t="s">
        <v>8</v>
      </c>
      <c r="F10496" t="s">
        <v>8</v>
      </c>
      <c r="G10496">
        <v>4820</v>
      </c>
      <c r="H10496" t="s">
        <v>8</v>
      </c>
      <c r="I10496" t="s">
        <v>8</v>
      </c>
      <c r="J10496" t="s">
        <v>8</v>
      </c>
      <c r="K10496" t="s">
        <v>6766</v>
      </c>
    </row>
    <row r="10497" spans="1:11" x14ac:dyDescent="0.25">
      <c r="A10497">
        <v>6812</v>
      </c>
      <c r="B10497" t="s">
        <v>6376</v>
      </c>
      <c r="C10497" t="s">
        <v>3510</v>
      </c>
      <c r="D10497" t="s">
        <v>8</v>
      </c>
      <c r="E10497" t="s">
        <v>8</v>
      </c>
      <c r="F10497" t="s">
        <v>8</v>
      </c>
      <c r="G10497">
        <v>4821</v>
      </c>
      <c r="H10497" t="s">
        <v>8</v>
      </c>
      <c r="I10497" t="s">
        <v>8</v>
      </c>
      <c r="J10497" t="s">
        <v>8</v>
      </c>
      <c r="K10497" t="s">
        <v>6766</v>
      </c>
    </row>
    <row r="10498" spans="1:11" x14ac:dyDescent="0.25">
      <c r="A10498">
        <v>6813</v>
      </c>
      <c r="B10498" t="s">
        <v>6377</v>
      </c>
      <c r="C10498" t="s">
        <v>3510</v>
      </c>
      <c r="D10498" t="s">
        <v>8</v>
      </c>
      <c r="E10498" t="s">
        <v>8</v>
      </c>
      <c r="F10498" t="s">
        <v>8</v>
      </c>
      <c r="G10498">
        <v>4822</v>
      </c>
      <c r="H10498" t="s">
        <v>8</v>
      </c>
      <c r="I10498" t="s">
        <v>8</v>
      </c>
      <c r="J10498" t="s">
        <v>8</v>
      </c>
      <c r="K10498" t="s">
        <v>6766</v>
      </c>
    </row>
    <row r="10499" spans="1:11" x14ac:dyDescent="0.25">
      <c r="A10499">
        <v>6814</v>
      </c>
      <c r="B10499" t="s">
        <v>6378</v>
      </c>
      <c r="C10499" t="s">
        <v>6379</v>
      </c>
      <c r="D10499" t="s">
        <v>6380</v>
      </c>
      <c r="E10499" t="s">
        <v>354</v>
      </c>
      <c r="F10499" t="s">
        <v>6381</v>
      </c>
      <c r="G10499">
        <v>4823</v>
      </c>
      <c r="H10499" t="s">
        <v>8</v>
      </c>
      <c r="I10499" t="s">
        <v>8</v>
      </c>
      <c r="J10499" t="s">
        <v>8</v>
      </c>
      <c r="K10499" t="s">
        <v>6766</v>
      </c>
    </row>
    <row r="10500" spans="1:11" x14ac:dyDescent="0.25">
      <c r="A10500">
        <v>6815</v>
      </c>
      <c r="B10500" t="s">
        <v>6382</v>
      </c>
      <c r="C10500" t="s">
        <v>5293</v>
      </c>
      <c r="D10500" t="s">
        <v>8</v>
      </c>
      <c r="E10500" t="s">
        <v>8</v>
      </c>
      <c r="F10500" t="s">
        <v>8</v>
      </c>
      <c r="G10500">
        <v>4824</v>
      </c>
      <c r="H10500" t="s">
        <v>8</v>
      </c>
      <c r="I10500" t="s">
        <v>8</v>
      </c>
      <c r="J10500" t="s">
        <v>8</v>
      </c>
      <c r="K10500" t="s">
        <v>6766</v>
      </c>
    </row>
    <row r="10501" spans="1:11" x14ac:dyDescent="0.25">
      <c r="A10501">
        <v>6816</v>
      </c>
      <c r="B10501" t="s">
        <v>6383</v>
      </c>
      <c r="C10501" t="s">
        <v>6384</v>
      </c>
      <c r="D10501" t="s">
        <v>23</v>
      </c>
      <c r="E10501" t="s">
        <v>10</v>
      </c>
      <c r="F10501" t="s">
        <v>45</v>
      </c>
      <c r="G10501">
        <v>4825</v>
      </c>
      <c r="H10501" t="s">
        <v>8</v>
      </c>
      <c r="I10501" t="s">
        <v>8</v>
      </c>
      <c r="J10501" t="s">
        <v>8</v>
      </c>
      <c r="K10501" t="s">
        <v>6766</v>
      </c>
    </row>
    <row r="10502" spans="1:11" x14ac:dyDescent="0.25">
      <c r="A10502">
        <v>6817</v>
      </c>
      <c r="B10502" t="s">
        <v>6385</v>
      </c>
      <c r="C10502" t="s">
        <v>6386</v>
      </c>
      <c r="D10502" t="s">
        <v>1675</v>
      </c>
      <c r="E10502" t="s">
        <v>21</v>
      </c>
      <c r="F10502" t="s">
        <v>681</v>
      </c>
      <c r="G10502">
        <v>4826</v>
      </c>
      <c r="H10502" t="s">
        <v>8</v>
      </c>
      <c r="I10502" t="s">
        <v>8</v>
      </c>
      <c r="J10502" t="s">
        <v>8</v>
      </c>
      <c r="K10502" t="s">
        <v>6766</v>
      </c>
    </row>
    <row r="10503" spans="1:11" x14ac:dyDescent="0.25">
      <c r="A10503">
        <v>6818</v>
      </c>
      <c r="B10503" t="s">
        <v>6387</v>
      </c>
      <c r="C10503" t="s">
        <v>6388</v>
      </c>
      <c r="D10503" t="s">
        <v>862</v>
      </c>
      <c r="E10503" t="s">
        <v>863</v>
      </c>
      <c r="F10503" t="s">
        <v>6389</v>
      </c>
      <c r="G10503">
        <v>4827</v>
      </c>
      <c r="H10503" t="s">
        <v>8</v>
      </c>
      <c r="I10503" t="s">
        <v>8</v>
      </c>
      <c r="J10503" t="s">
        <v>8</v>
      </c>
      <c r="K10503" t="s">
        <v>6766</v>
      </c>
    </row>
    <row r="10504" spans="1:11" x14ac:dyDescent="0.25">
      <c r="A10504">
        <v>6819</v>
      </c>
      <c r="B10504" t="s">
        <v>6390</v>
      </c>
      <c r="C10504" t="s">
        <v>6391</v>
      </c>
      <c r="D10504" t="s">
        <v>9</v>
      </c>
      <c r="E10504" t="s">
        <v>10</v>
      </c>
      <c r="F10504" t="s">
        <v>6392</v>
      </c>
      <c r="G10504">
        <v>4828</v>
      </c>
      <c r="H10504" t="s">
        <v>8</v>
      </c>
      <c r="I10504" t="s">
        <v>8</v>
      </c>
      <c r="J10504" t="s">
        <v>8</v>
      </c>
      <c r="K10504" t="s">
        <v>6766</v>
      </c>
    </row>
    <row r="10505" spans="1:11" x14ac:dyDescent="0.25">
      <c r="A10505">
        <v>6820</v>
      </c>
      <c r="B10505" t="s">
        <v>6393</v>
      </c>
      <c r="C10505" t="s">
        <v>6394</v>
      </c>
      <c r="D10505" t="s">
        <v>1028</v>
      </c>
      <c r="E10505" t="s">
        <v>10</v>
      </c>
      <c r="F10505" t="s">
        <v>1029</v>
      </c>
      <c r="G10505">
        <v>4829</v>
      </c>
      <c r="H10505" t="s">
        <v>8</v>
      </c>
      <c r="I10505" t="s">
        <v>8</v>
      </c>
      <c r="J10505" t="s">
        <v>8</v>
      </c>
      <c r="K10505" t="s">
        <v>6766</v>
      </c>
    </row>
    <row r="10506" spans="1:11" x14ac:dyDescent="0.25">
      <c r="A10506">
        <v>6821</v>
      </c>
      <c r="B10506" t="s">
        <v>6395</v>
      </c>
      <c r="C10506" t="s">
        <v>6396</v>
      </c>
      <c r="D10506" t="s">
        <v>516</v>
      </c>
      <c r="E10506" t="s">
        <v>10</v>
      </c>
      <c r="F10506" t="s">
        <v>517</v>
      </c>
      <c r="G10506">
        <v>4830</v>
      </c>
      <c r="H10506" t="s">
        <v>8</v>
      </c>
      <c r="I10506" t="s">
        <v>8</v>
      </c>
      <c r="J10506" t="s">
        <v>8</v>
      </c>
      <c r="K10506" t="s">
        <v>6766</v>
      </c>
    </row>
    <row r="10507" spans="1:11" x14ac:dyDescent="0.25">
      <c r="A10507">
        <v>6822</v>
      </c>
      <c r="B10507" t="s">
        <v>6397</v>
      </c>
      <c r="C10507" t="s">
        <v>3510</v>
      </c>
      <c r="D10507" t="s">
        <v>8</v>
      </c>
      <c r="E10507" t="s">
        <v>8</v>
      </c>
      <c r="F10507" t="s">
        <v>8</v>
      </c>
      <c r="G10507">
        <v>4831</v>
      </c>
      <c r="H10507" t="s">
        <v>8</v>
      </c>
      <c r="I10507" t="s">
        <v>8</v>
      </c>
      <c r="J10507" t="s">
        <v>8</v>
      </c>
      <c r="K10507" t="s">
        <v>6766</v>
      </c>
    </row>
    <row r="10508" spans="1:11" x14ac:dyDescent="0.25">
      <c r="A10508">
        <v>6824</v>
      </c>
      <c r="B10508" t="s">
        <v>6398</v>
      </c>
      <c r="C10508" t="s">
        <v>3510</v>
      </c>
      <c r="D10508" t="s">
        <v>8</v>
      </c>
      <c r="E10508" t="s">
        <v>8</v>
      </c>
      <c r="F10508" t="s">
        <v>8</v>
      </c>
      <c r="G10508">
        <v>4832</v>
      </c>
      <c r="H10508" t="s">
        <v>8</v>
      </c>
      <c r="I10508" t="s">
        <v>8</v>
      </c>
      <c r="J10508" t="s">
        <v>8</v>
      </c>
      <c r="K10508" t="s">
        <v>6766</v>
      </c>
    </row>
    <row r="10509" spans="1:11" x14ac:dyDescent="0.25">
      <c r="A10509">
        <v>6825</v>
      </c>
      <c r="B10509" t="s">
        <v>6399</v>
      </c>
      <c r="C10509" t="s">
        <v>3510</v>
      </c>
      <c r="D10509" t="s">
        <v>8</v>
      </c>
      <c r="E10509" t="s">
        <v>8</v>
      </c>
      <c r="F10509" t="s">
        <v>8</v>
      </c>
      <c r="G10509">
        <v>4833</v>
      </c>
      <c r="H10509" t="s">
        <v>8</v>
      </c>
      <c r="I10509" t="s">
        <v>8</v>
      </c>
      <c r="J10509" t="s">
        <v>8</v>
      </c>
      <c r="K10509" t="s">
        <v>6766</v>
      </c>
    </row>
    <row r="10510" spans="1:11" x14ac:dyDescent="0.25">
      <c r="A10510">
        <v>6826</v>
      </c>
      <c r="B10510" t="s">
        <v>6400</v>
      </c>
      <c r="C10510" t="s">
        <v>3510</v>
      </c>
      <c r="D10510" t="s">
        <v>8</v>
      </c>
      <c r="E10510" t="s">
        <v>8</v>
      </c>
      <c r="F10510" t="s">
        <v>8</v>
      </c>
      <c r="G10510">
        <v>4834</v>
      </c>
      <c r="H10510" t="s">
        <v>8</v>
      </c>
      <c r="I10510" t="s">
        <v>8</v>
      </c>
      <c r="J10510" t="s">
        <v>8</v>
      </c>
      <c r="K10510" t="s">
        <v>6766</v>
      </c>
    </row>
    <row r="10511" spans="1:11" x14ac:dyDescent="0.25">
      <c r="A10511">
        <v>6827</v>
      </c>
      <c r="B10511" t="s">
        <v>6401</v>
      </c>
      <c r="C10511" t="s">
        <v>6402</v>
      </c>
      <c r="D10511" t="s">
        <v>160</v>
      </c>
      <c r="E10511" t="s">
        <v>10</v>
      </c>
      <c r="F10511" t="s">
        <v>1941</v>
      </c>
      <c r="G10511">
        <v>4835</v>
      </c>
      <c r="H10511" t="s">
        <v>8</v>
      </c>
      <c r="I10511" t="s">
        <v>8</v>
      </c>
      <c r="J10511" t="s">
        <v>8</v>
      </c>
      <c r="K10511" t="s">
        <v>6766</v>
      </c>
    </row>
    <row r="10512" spans="1:11" x14ac:dyDescent="0.25">
      <c r="A10512">
        <v>6828</v>
      </c>
      <c r="B10512" t="s">
        <v>6403</v>
      </c>
      <c r="C10512" t="s">
        <v>6404</v>
      </c>
      <c r="D10512" t="s">
        <v>337</v>
      </c>
      <c r="E10512" t="s">
        <v>10</v>
      </c>
      <c r="F10512" t="s">
        <v>338</v>
      </c>
      <c r="G10512">
        <v>4836</v>
      </c>
      <c r="H10512" t="s">
        <v>8</v>
      </c>
      <c r="I10512" t="s">
        <v>8</v>
      </c>
      <c r="J10512" t="s">
        <v>8</v>
      </c>
      <c r="K10512" t="s">
        <v>6766</v>
      </c>
    </row>
    <row r="10513" spans="1:11" x14ac:dyDescent="0.25">
      <c r="A10513">
        <v>6828</v>
      </c>
      <c r="B10513" t="s">
        <v>6403</v>
      </c>
      <c r="C10513" t="s">
        <v>6404</v>
      </c>
      <c r="D10513" t="s">
        <v>337</v>
      </c>
      <c r="E10513" t="s">
        <v>10</v>
      </c>
      <c r="F10513" t="s">
        <v>338</v>
      </c>
      <c r="G10513">
        <v>4836</v>
      </c>
      <c r="H10513" t="s">
        <v>8</v>
      </c>
      <c r="I10513" t="s">
        <v>8</v>
      </c>
      <c r="J10513" t="s">
        <v>8</v>
      </c>
      <c r="K10513" t="s">
        <v>6766</v>
      </c>
    </row>
    <row r="10514" spans="1:11" x14ac:dyDescent="0.25">
      <c r="A10514">
        <v>6828</v>
      </c>
      <c r="B10514" t="s">
        <v>6403</v>
      </c>
      <c r="C10514" t="s">
        <v>6404</v>
      </c>
      <c r="D10514" t="s">
        <v>337</v>
      </c>
      <c r="E10514" t="s">
        <v>10</v>
      </c>
      <c r="F10514" t="s">
        <v>338</v>
      </c>
      <c r="G10514">
        <v>4836</v>
      </c>
      <c r="H10514" t="s">
        <v>8</v>
      </c>
      <c r="I10514" t="s">
        <v>8</v>
      </c>
      <c r="J10514" t="s">
        <v>8</v>
      </c>
      <c r="K10514" t="s">
        <v>6766</v>
      </c>
    </row>
    <row r="10515" spans="1:11" x14ac:dyDescent="0.25">
      <c r="A10515">
        <v>6828</v>
      </c>
      <c r="B10515" t="s">
        <v>6403</v>
      </c>
      <c r="C10515" t="s">
        <v>6404</v>
      </c>
      <c r="D10515" t="s">
        <v>337</v>
      </c>
      <c r="E10515" t="s">
        <v>10</v>
      </c>
      <c r="F10515" t="s">
        <v>338</v>
      </c>
      <c r="G10515">
        <v>4836</v>
      </c>
      <c r="H10515" t="s">
        <v>8</v>
      </c>
      <c r="I10515" t="s">
        <v>8</v>
      </c>
      <c r="J10515" t="s">
        <v>8</v>
      </c>
      <c r="K10515" t="s">
        <v>6766</v>
      </c>
    </row>
    <row r="10516" spans="1:11" x14ac:dyDescent="0.25">
      <c r="A10516">
        <v>6828</v>
      </c>
      <c r="B10516" t="s">
        <v>6403</v>
      </c>
      <c r="C10516" t="s">
        <v>6404</v>
      </c>
      <c r="D10516" t="s">
        <v>337</v>
      </c>
      <c r="E10516" t="s">
        <v>10</v>
      </c>
      <c r="F10516" t="s">
        <v>338</v>
      </c>
      <c r="G10516">
        <v>4836</v>
      </c>
      <c r="H10516" t="s">
        <v>8</v>
      </c>
      <c r="I10516" t="s">
        <v>8</v>
      </c>
      <c r="J10516" t="s">
        <v>8</v>
      </c>
      <c r="K10516" t="s">
        <v>6766</v>
      </c>
    </row>
    <row r="10517" spans="1:11" x14ac:dyDescent="0.25">
      <c r="A10517">
        <v>6828</v>
      </c>
      <c r="B10517" t="s">
        <v>6403</v>
      </c>
      <c r="C10517" t="s">
        <v>6404</v>
      </c>
      <c r="D10517" t="s">
        <v>337</v>
      </c>
      <c r="E10517" t="s">
        <v>10</v>
      </c>
      <c r="F10517" t="s">
        <v>338</v>
      </c>
      <c r="G10517">
        <v>4836</v>
      </c>
      <c r="H10517" t="s">
        <v>8</v>
      </c>
      <c r="I10517" t="s">
        <v>8</v>
      </c>
      <c r="J10517" t="s">
        <v>8</v>
      </c>
      <c r="K10517" t="s">
        <v>6766</v>
      </c>
    </row>
    <row r="10518" spans="1:11" x14ac:dyDescent="0.25">
      <c r="A10518">
        <v>6828</v>
      </c>
      <c r="B10518" t="s">
        <v>6403</v>
      </c>
      <c r="C10518" t="s">
        <v>6404</v>
      </c>
      <c r="D10518" t="s">
        <v>337</v>
      </c>
      <c r="E10518" t="s">
        <v>10</v>
      </c>
      <c r="F10518" t="s">
        <v>338</v>
      </c>
      <c r="G10518">
        <v>4836</v>
      </c>
      <c r="H10518" t="s">
        <v>8</v>
      </c>
      <c r="I10518" t="s">
        <v>8</v>
      </c>
      <c r="J10518" t="s">
        <v>8</v>
      </c>
      <c r="K10518" t="s">
        <v>6766</v>
      </c>
    </row>
    <row r="10519" spans="1:11" x14ac:dyDescent="0.25">
      <c r="A10519">
        <v>6828</v>
      </c>
      <c r="B10519" t="s">
        <v>6403</v>
      </c>
      <c r="C10519" t="s">
        <v>6404</v>
      </c>
      <c r="D10519" t="s">
        <v>337</v>
      </c>
      <c r="E10519" t="s">
        <v>10</v>
      </c>
      <c r="F10519" t="s">
        <v>338</v>
      </c>
      <c r="G10519">
        <v>4836</v>
      </c>
      <c r="H10519" t="s">
        <v>8</v>
      </c>
      <c r="I10519" t="s">
        <v>8</v>
      </c>
      <c r="J10519" t="s">
        <v>8</v>
      </c>
      <c r="K10519" t="s">
        <v>6766</v>
      </c>
    </row>
    <row r="10520" spans="1:11" x14ac:dyDescent="0.25">
      <c r="A10520">
        <v>6828</v>
      </c>
      <c r="B10520" t="s">
        <v>6403</v>
      </c>
      <c r="C10520" t="s">
        <v>6404</v>
      </c>
      <c r="D10520" t="s">
        <v>337</v>
      </c>
      <c r="E10520" t="s">
        <v>10</v>
      </c>
      <c r="F10520" t="s">
        <v>338</v>
      </c>
      <c r="G10520">
        <v>4836</v>
      </c>
      <c r="H10520" t="s">
        <v>8</v>
      </c>
      <c r="I10520" t="s">
        <v>8</v>
      </c>
      <c r="J10520" t="s">
        <v>8</v>
      </c>
      <c r="K10520" t="s">
        <v>6766</v>
      </c>
    </row>
    <row r="10521" spans="1:11" x14ac:dyDescent="0.25">
      <c r="A10521">
        <v>6828</v>
      </c>
      <c r="B10521" t="s">
        <v>6403</v>
      </c>
      <c r="C10521" t="s">
        <v>6404</v>
      </c>
      <c r="D10521" t="s">
        <v>337</v>
      </c>
      <c r="E10521" t="s">
        <v>10</v>
      </c>
      <c r="F10521" t="s">
        <v>338</v>
      </c>
      <c r="G10521">
        <v>4836</v>
      </c>
      <c r="H10521" t="s">
        <v>8</v>
      </c>
      <c r="I10521" t="s">
        <v>8</v>
      </c>
      <c r="J10521" t="s">
        <v>8</v>
      </c>
      <c r="K10521" t="s">
        <v>6766</v>
      </c>
    </row>
    <row r="10522" spans="1:11" x14ac:dyDescent="0.25">
      <c r="A10522">
        <v>6828</v>
      </c>
      <c r="B10522" t="s">
        <v>6403</v>
      </c>
      <c r="C10522" t="s">
        <v>6404</v>
      </c>
      <c r="D10522" t="s">
        <v>337</v>
      </c>
      <c r="E10522" t="s">
        <v>10</v>
      </c>
      <c r="F10522" t="s">
        <v>338</v>
      </c>
      <c r="G10522">
        <v>4836</v>
      </c>
      <c r="H10522" t="s">
        <v>8</v>
      </c>
      <c r="I10522" t="s">
        <v>8</v>
      </c>
      <c r="J10522" t="s">
        <v>8</v>
      </c>
      <c r="K10522" t="s">
        <v>6766</v>
      </c>
    </row>
    <row r="10523" spans="1:11" x14ac:dyDescent="0.25">
      <c r="A10523">
        <v>6830</v>
      </c>
      <c r="B10523" t="s">
        <v>6405</v>
      </c>
      <c r="C10523" t="s">
        <v>4137</v>
      </c>
      <c r="D10523" t="s">
        <v>8</v>
      </c>
      <c r="E10523" t="s">
        <v>8</v>
      </c>
      <c r="F10523" t="s">
        <v>8</v>
      </c>
      <c r="G10523">
        <v>4837</v>
      </c>
      <c r="H10523" t="s">
        <v>8</v>
      </c>
      <c r="I10523" t="s">
        <v>8</v>
      </c>
      <c r="J10523" t="s">
        <v>8</v>
      </c>
      <c r="K10523" t="s">
        <v>6766</v>
      </c>
    </row>
    <row r="10524" spans="1:11" x14ac:dyDescent="0.25">
      <c r="A10524">
        <v>6831</v>
      </c>
      <c r="B10524" t="s">
        <v>6406</v>
      </c>
      <c r="C10524" t="s">
        <v>4137</v>
      </c>
      <c r="D10524" t="s">
        <v>8</v>
      </c>
      <c r="E10524" t="s">
        <v>8</v>
      </c>
      <c r="F10524" t="s">
        <v>8</v>
      </c>
      <c r="G10524">
        <v>4838</v>
      </c>
      <c r="H10524" t="s">
        <v>8</v>
      </c>
      <c r="I10524" t="s">
        <v>8</v>
      </c>
      <c r="J10524" t="s">
        <v>8</v>
      </c>
      <c r="K10524" t="s">
        <v>6766</v>
      </c>
    </row>
    <row r="10525" spans="1:11" x14ac:dyDescent="0.25">
      <c r="A10525">
        <v>6832</v>
      </c>
      <c r="B10525" t="s">
        <v>6407</v>
      </c>
      <c r="C10525" t="s">
        <v>6408</v>
      </c>
      <c r="D10525" t="s">
        <v>182</v>
      </c>
      <c r="E10525" t="s">
        <v>10</v>
      </c>
      <c r="F10525" t="s">
        <v>183</v>
      </c>
      <c r="G10525">
        <v>4839</v>
      </c>
      <c r="H10525" t="s">
        <v>8</v>
      </c>
      <c r="I10525" t="s">
        <v>8</v>
      </c>
      <c r="J10525" t="s">
        <v>8</v>
      </c>
      <c r="K10525" t="s">
        <v>6766</v>
      </c>
    </row>
    <row r="10526" spans="1:11" x14ac:dyDescent="0.25">
      <c r="A10526">
        <v>6833</v>
      </c>
      <c r="B10526" t="s">
        <v>6409</v>
      </c>
      <c r="C10526" t="s">
        <v>6410</v>
      </c>
      <c r="D10526" t="s">
        <v>27</v>
      </c>
      <c r="E10526" t="s">
        <v>10</v>
      </c>
      <c r="F10526" t="s">
        <v>29</v>
      </c>
      <c r="G10526">
        <v>4840</v>
      </c>
      <c r="H10526" t="s">
        <v>8</v>
      </c>
      <c r="I10526" t="s">
        <v>8</v>
      </c>
      <c r="J10526" t="s">
        <v>8</v>
      </c>
      <c r="K10526" t="s">
        <v>6766</v>
      </c>
    </row>
    <row r="10527" spans="1:11" x14ac:dyDescent="0.25">
      <c r="A10527">
        <v>6834</v>
      </c>
      <c r="B10527" t="s">
        <v>6411</v>
      </c>
      <c r="C10527" t="s">
        <v>797</v>
      </c>
      <c r="D10527" t="s">
        <v>357</v>
      </c>
      <c r="E10527" t="s">
        <v>10</v>
      </c>
      <c r="F10527" t="s">
        <v>358</v>
      </c>
      <c r="G10527">
        <v>4841</v>
      </c>
      <c r="H10527" t="s">
        <v>8</v>
      </c>
      <c r="I10527" t="s">
        <v>8</v>
      </c>
      <c r="J10527" t="s">
        <v>8</v>
      </c>
      <c r="K10527" t="s">
        <v>6766</v>
      </c>
    </row>
    <row r="10528" spans="1:11" x14ac:dyDescent="0.25">
      <c r="A10528">
        <v>6835</v>
      </c>
      <c r="B10528" t="s">
        <v>6412</v>
      </c>
      <c r="C10528" t="s">
        <v>842</v>
      </c>
      <c r="D10528" t="s">
        <v>6413</v>
      </c>
      <c r="E10528" t="s">
        <v>317</v>
      </c>
      <c r="F10528" t="s">
        <v>6414</v>
      </c>
      <c r="G10528">
        <v>4842</v>
      </c>
      <c r="H10528" t="s">
        <v>8</v>
      </c>
      <c r="I10528" t="s">
        <v>8</v>
      </c>
      <c r="J10528" t="s">
        <v>8</v>
      </c>
      <c r="K10528" t="s">
        <v>6766</v>
      </c>
    </row>
    <row r="10529" spans="1:11" x14ac:dyDescent="0.25">
      <c r="A10529">
        <v>6836</v>
      </c>
      <c r="B10529" t="s">
        <v>6415</v>
      </c>
      <c r="C10529" t="s">
        <v>3510</v>
      </c>
      <c r="D10529" t="s">
        <v>8</v>
      </c>
      <c r="E10529" t="s">
        <v>8</v>
      </c>
      <c r="F10529" t="s">
        <v>8</v>
      </c>
      <c r="G10529">
        <v>4843</v>
      </c>
      <c r="H10529" t="s">
        <v>8</v>
      </c>
      <c r="I10529" t="s">
        <v>8</v>
      </c>
      <c r="J10529" t="s">
        <v>8</v>
      </c>
      <c r="K10529" t="s">
        <v>6766</v>
      </c>
    </row>
    <row r="10530" spans="1:11" x14ac:dyDescent="0.25">
      <c r="A10530">
        <v>6837</v>
      </c>
      <c r="B10530" t="s">
        <v>6416</v>
      </c>
      <c r="C10530" t="s">
        <v>6417</v>
      </c>
      <c r="D10530" t="s">
        <v>93</v>
      </c>
      <c r="E10530" t="s">
        <v>10</v>
      </c>
      <c r="F10530" t="s">
        <v>197</v>
      </c>
      <c r="G10530">
        <v>4844</v>
      </c>
      <c r="H10530" t="s">
        <v>8</v>
      </c>
      <c r="I10530" t="s">
        <v>8</v>
      </c>
      <c r="J10530" t="s">
        <v>8</v>
      </c>
      <c r="K10530" t="s">
        <v>6766</v>
      </c>
    </row>
    <row r="10531" spans="1:11" x14ac:dyDescent="0.25">
      <c r="A10531">
        <v>6838</v>
      </c>
      <c r="B10531" t="s">
        <v>6418</v>
      </c>
      <c r="C10531" t="s">
        <v>11560</v>
      </c>
      <c r="D10531" t="s">
        <v>27</v>
      </c>
      <c r="E10531" t="s">
        <v>10</v>
      </c>
      <c r="F10531" t="s">
        <v>29</v>
      </c>
      <c r="G10531">
        <v>4845</v>
      </c>
      <c r="H10531" t="s">
        <v>8</v>
      </c>
      <c r="I10531" t="s">
        <v>8</v>
      </c>
      <c r="J10531" t="s">
        <v>8</v>
      </c>
      <c r="K10531" t="s">
        <v>6766</v>
      </c>
    </row>
    <row r="10532" spans="1:11" x14ac:dyDescent="0.25">
      <c r="A10532">
        <v>6839</v>
      </c>
      <c r="B10532" t="s">
        <v>6419</v>
      </c>
      <c r="C10532" t="s">
        <v>4137</v>
      </c>
      <c r="D10532" t="s">
        <v>8</v>
      </c>
      <c r="E10532" t="s">
        <v>8</v>
      </c>
      <c r="F10532" t="s">
        <v>8</v>
      </c>
      <c r="G10532">
        <v>4846</v>
      </c>
      <c r="H10532" t="s">
        <v>8</v>
      </c>
      <c r="I10532" t="s">
        <v>8</v>
      </c>
      <c r="J10532" t="s">
        <v>8</v>
      </c>
      <c r="K10532" t="s">
        <v>6766</v>
      </c>
    </row>
    <row r="10533" spans="1:11" x14ac:dyDescent="0.25">
      <c r="A10533">
        <v>6840</v>
      </c>
      <c r="B10533" t="s">
        <v>6420</v>
      </c>
      <c r="C10533" t="s">
        <v>6421</v>
      </c>
      <c r="D10533" t="s">
        <v>23</v>
      </c>
      <c r="E10533" t="s">
        <v>10</v>
      </c>
      <c r="F10533" t="s">
        <v>45</v>
      </c>
      <c r="G10533">
        <v>4847</v>
      </c>
      <c r="H10533" t="s">
        <v>8</v>
      </c>
      <c r="I10533" t="s">
        <v>8</v>
      </c>
      <c r="J10533" t="s">
        <v>8</v>
      </c>
      <c r="K10533" t="s">
        <v>6766</v>
      </c>
    </row>
    <row r="10534" spans="1:11" x14ac:dyDescent="0.25">
      <c r="A10534">
        <v>6841</v>
      </c>
      <c r="B10534" t="s">
        <v>6422</v>
      </c>
      <c r="C10534" t="s">
        <v>6423</v>
      </c>
      <c r="D10534" t="s">
        <v>9</v>
      </c>
      <c r="E10534" t="s">
        <v>10</v>
      </c>
      <c r="F10534" t="s">
        <v>11</v>
      </c>
      <c r="G10534">
        <v>4848</v>
      </c>
      <c r="H10534" t="s">
        <v>8</v>
      </c>
      <c r="I10534" t="s">
        <v>8</v>
      </c>
      <c r="J10534" t="s">
        <v>8</v>
      </c>
      <c r="K10534" t="s">
        <v>6766</v>
      </c>
    </row>
    <row r="10535" spans="1:11" x14ac:dyDescent="0.25">
      <c r="A10535">
        <v>6842</v>
      </c>
      <c r="B10535" t="s">
        <v>6424</v>
      </c>
      <c r="C10535" t="s">
        <v>6165</v>
      </c>
      <c r="D10535" t="s">
        <v>8</v>
      </c>
      <c r="E10535" t="s">
        <v>8</v>
      </c>
      <c r="F10535" t="s">
        <v>8</v>
      </c>
      <c r="G10535">
        <v>4849</v>
      </c>
      <c r="H10535" t="s">
        <v>8</v>
      </c>
      <c r="I10535" t="s">
        <v>8</v>
      </c>
      <c r="J10535" t="s">
        <v>8</v>
      </c>
      <c r="K10535" t="s">
        <v>6766</v>
      </c>
    </row>
    <row r="10536" spans="1:11" x14ac:dyDescent="0.25">
      <c r="A10536">
        <v>6843</v>
      </c>
      <c r="B10536" t="s">
        <v>6425</v>
      </c>
      <c r="C10536" t="s">
        <v>3499</v>
      </c>
      <c r="D10536" t="s">
        <v>8</v>
      </c>
      <c r="E10536" t="s">
        <v>8</v>
      </c>
      <c r="F10536" t="s">
        <v>8</v>
      </c>
      <c r="G10536">
        <v>4850</v>
      </c>
      <c r="H10536" t="s">
        <v>8</v>
      </c>
      <c r="I10536" t="s">
        <v>8</v>
      </c>
      <c r="J10536" t="s">
        <v>8</v>
      </c>
      <c r="K10536" t="s">
        <v>6766</v>
      </c>
    </row>
    <row r="10537" spans="1:11" x14ac:dyDescent="0.25">
      <c r="A10537">
        <v>6845</v>
      </c>
      <c r="B10537" t="s">
        <v>6426</v>
      </c>
      <c r="C10537" t="s">
        <v>3510</v>
      </c>
      <c r="D10537" t="s">
        <v>8</v>
      </c>
      <c r="E10537" t="s">
        <v>8</v>
      </c>
      <c r="F10537" t="s">
        <v>8</v>
      </c>
      <c r="G10537">
        <v>4851</v>
      </c>
      <c r="H10537" t="s">
        <v>8</v>
      </c>
      <c r="I10537" t="s">
        <v>8</v>
      </c>
      <c r="J10537" t="s">
        <v>8</v>
      </c>
      <c r="K10537" t="s">
        <v>6766</v>
      </c>
    </row>
    <row r="10538" spans="1:11" x14ac:dyDescent="0.25">
      <c r="A10538">
        <v>6846</v>
      </c>
      <c r="B10538" t="s">
        <v>6427</v>
      </c>
      <c r="C10538" t="s">
        <v>6428</v>
      </c>
      <c r="D10538" t="s">
        <v>1889</v>
      </c>
      <c r="E10538" t="s">
        <v>386</v>
      </c>
      <c r="F10538" t="s">
        <v>6429</v>
      </c>
      <c r="G10538">
        <v>4852</v>
      </c>
      <c r="H10538" t="s">
        <v>8</v>
      </c>
      <c r="I10538" t="s">
        <v>8</v>
      </c>
      <c r="J10538" t="s">
        <v>8</v>
      </c>
      <c r="K10538" t="s">
        <v>6766</v>
      </c>
    </row>
    <row r="10539" spans="1:11" x14ac:dyDescent="0.25">
      <c r="A10539">
        <v>6847</v>
      </c>
      <c r="B10539" t="s">
        <v>6430</v>
      </c>
      <c r="C10539" t="s">
        <v>6431</v>
      </c>
      <c r="D10539" t="s">
        <v>260</v>
      </c>
      <c r="E10539" t="s">
        <v>10</v>
      </c>
      <c r="F10539" t="s">
        <v>328</v>
      </c>
      <c r="G10539">
        <v>4853</v>
      </c>
      <c r="H10539" t="s">
        <v>8</v>
      </c>
      <c r="I10539" t="s">
        <v>8</v>
      </c>
      <c r="J10539" t="s">
        <v>8</v>
      </c>
      <c r="K10539" t="s">
        <v>6766</v>
      </c>
    </row>
    <row r="10540" spans="1:11" x14ac:dyDescent="0.25">
      <c r="A10540">
        <v>6848</v>
      </c>
      <c r="B10540" t="s">
        <v>6432</v>
      </c>
      <c r="C10540" t="s">
        <v>3522</v>
      </c>
      <c r="D10540" t="s">
        <v>8</v>
      </c>
      <c r="E10540" t="s">
        <v>8</v>
      </c>
      <c r="F10540" t="s">
        <v>8</v>
      </c>
      <c r="G10540">
        <v>4854</v>
      </c>
      <c r="H10540" t="s">
        <v>8</v>
      </c>
      <c r="I10540" t="s">
        <v>8</v>
      </c>
      <c r="J10540" t="s">
        <v>8</v>
      </c>
      <c r="K10540" t="s">
        <v>6766</v>
      </c>
    </row>
    <row r="10541" spans="1:11" x14ac:dyDescent="0.25">
      <c r="A10541">
        <v>6849</v>
      </c>
      <c r="B10541" t="s">
        <v>6433</v>
      </c>
      <c r="C10541" t="s">
        <v>6434</v>
      </c>
      <c r="D10541" t="s">
        <v>2537</v>
      </c>
      <c r="E10541" t="s">
        <v>10</v>
      </c>
      <c r="F10541" t="s">
        <v>2538</v>
      </c>
      <c r="G10541">
        <v>4855</v>
      </c>
      <c r="H10541" t="s">
        <v>8</v>
      </c>
      <c r="I10541" t="s">
        <v>8</v>
      </c>
      <c r="J10541" t="s">
        <v>8</v>
      </c>
      <c r="K10541" t="s">
        <v>6766</v>
      </c>
    </row>
    <row r="10542" spans="1:11" x14ac:dyDescent="0.25">
      <c r="A10542">
        <v>6850</v>
      </c>
      <c r="B10542" t="s">
        <v>6435</v>
      </c>
      <c r="C10542" t="s">
        <v>6436</v>
      </c>
      <c r="D10542" t="s">
        <v>6437</v>
      </c>
      <c r="E10542" t="s">
        <v>665</v>
      </c>
      <c r="F10542" t="s">
        <v>6438</v>
      </c>
      <c r="G10542">
        <v>4856</v>
      </c>
      <c r="H10542" t="s">
        <v>8</v>
      </c>
      <c r="I10542" t="s">
        <v>8</v>
      </c>
      <c r="J10542" t="s">
        <v>8</v>
      </c>
      <c r="K10542" t="s">
        <v>6766</v>
      </c>
    </row>
    <row r="10543" spans="1:11" x14ac:dyDescent="0.25">
      <c r="A10543">
        <v>6851</v>
      </c>
      <c r="B10543" t="s">
        <v>6439</v>
      </c>
      <c r="C10543" t="s">
        <v>6440</v>
      </c>
      <c r="D10543" t="s">
        <v>568</v>
      </c>
      <c r="E10543" t="s">
        <v>10</v>
      </c>
      <c r="F10543" t="s">
        <v>29</v>
      </c>
      <c r="G10543">
        <v>4857</v>
      </c>
      <c r="H10543" t="s">
        <v>8</v>
      </c>
      <c r="I10543" t="s">
        <v>8</v>
      </c>
      <c r="J10543" t="s">
        <v>8</v>
      </c>
      <c r="K10543" t="s">
        <v>6766</v>
      </c>
    </row>
    <row r="10544" spans="1:11" x14ac:dyDescent="0.25">
      <c r="A10544">
        <v>6852</v>
      </c>
      <c r="B10544" t="s">
        <v>6441</v>
      </c>
      <c r="C10544" t="s">
        <v>6442</v>
      </c>
      <c r="D10544" t="s">
        <v>27</v>
      </c>
      <c r="E10544" t="s">
        <v>10</v>
      </c>
      <c r="F10544" t="s">
        <v>65</v>
      </c>
      <c r="G10544">
        <v>4858</v>
      </c>
      <c r="H10544" t="s">
        <v>8</v>
      </c>
      <c r="I10544" t="s">
        <v>8</v>
      </c>
      <c r="J10544" t="s">
        <v>8</v>
      </c>
      <c r="K10544" t="s">
        <v>6766</v>
      </c>
    </row>
    <row r="10545" spans="1:11" x14ac:dyDescent="0.25">
      <c r="A10545">
        <v>6853</v>
      </c>
      <c r="B10545" t="s">
        <v>6443</v>
      </c>
      <c r="C10545" t="s">
        <v>6444</v>
      </c>
      <c r="D10545" t="s">
        <v>182</v>
      </c>
      <c r="E10545" t="s">
        <v>10</v>
      </c>
      <c r="F10545" t="s">
        <v>183</v>
      </c>
      <c r="G10545">
        <v>4859</v>
      </c>
      <c r="H10545" t="s">
        <v>8</v>
      </c>
      <c r="I10545" t="s">
        <v>8</v>
      </c>
      <c r="J10545" t="s">
        <v>8</v>
      </c>
      <c r="K10545" t="s">
        <v>6766</v>
      </c>
    </row>
    <row r="10546" spans="1:11" x14ac:dyDescent="0.25">
      <c r="A10546">
        <v>6854</v>
      </c>
      <c r="B10546" t="s">
        <v>6445</v>
      </c>
      <c r="C10546" t="s">
        <v>6446</v>
      </c>
      <c r="D10546" t="s">
        <v>6447</v>
      </c>
      <c r="E10546" t="s">
        <v>288</v>
      </c>
      <c r="F10546" t="s">
        <v>6448</v>
      </c>
      <c r="G10546">
        <v>4860</v>
      </c>
      <c r="H10546" t="s">
        <v>8</v>
      </c>
      <c r="I10546" t="s">
        <v>8</v>
      </c>
      <c r="J10546" t="s">
        <v>8</v>
      </c>
      <c r="K10546" t="s">
        <v>6766</v>
      </c>
    </row>
    <row r="10547" spans="1:11" x14ac:dyDescent="0.25">
      <c r="A10547">
        <v>6855</v>
      </c>
      <c r="B10547" t="s">
        <v>6449</v>
      </c>
      <c r="C10547" t="s">
        <v>6450</v>
      </c>
      <c r="D10547" t="s">
        <v>6451</v>
      </c>
      <c r="E10547" t="s">
        <v>667</v>
      </c>
      <c r="F10547" t="s">
        <v>6452</v>
      </c>
      <c r="G10547">
        <v>4861</v>
      </c>
      <c r="H10547" t="s">
        <v>8</v>
      </c>
      <c r="I10547" t="s">
        <v>8</v>
      </c>
      <c r="J10547" t="s">
        <v>8</v>
      </c>
      <c r="K10547" t="s">
        <v>6766</v>
      </c>
    </row>
    <row r="10548" spans="1:11" x14ac:dyDescent="0.25">
      <c r="A10548">
        <v>6856</v>
      </c>
      <c r="B10548" t="s">
        <v>6453</v>
      </c>
      <c r="C10548" t="s">
        <v>6454</v>
      </c>
      <c r="D10548" t="s">
        <v>171</v>
      </c>
      <c r="E10548" t="s">
        <v>10</v>
      </c>
      <c r="F10548" t="s">
        <v>60</v>
      </c>
      <c r="G10548">
        <v>4862</v>
      </c>
      <c r="H10548" t="s">
        <v>8</v>
      </c>
      <c r="I10548" t="s">
        <v>8</v>
      </c>
      <c r="J10548" t="s">
        <v>8</v>
      </c>
      <c r="K10548" t="s">
        <v>6766</v>
      </c>
    </row>
    <row r="10549" spans="1:11" x14ac:dyDescent="0.25">
      <c r="A10549">
        <v>6857</v>
      </c>
      <c r="B10549" t="s">
        <v>6455</v>
      </c>
      <c r="C10549" t="s">
        <v>6456</v>
      </c>
      <c r="D10549" t="s">
        <v>6457</v>
      </c>
      <c r="E10549" t="s">
        <v>105</v>
      </c>
      <c r="F10549" t="s">
        <v>6458</v>
      </c>
      <c r="G10549">
        <v>4863</v>
      </c>
      <c r="H10549" t="s">
        <v>8</v>
      </c>
      <c r="I10549" t="s">
        <v>8</v>
      </c>
      <c r="J10549" t="s">
        <v>8</v>
      </c>
      <c r="K10549" t="s">
        <v>6766</v>
      </c>
    </row>
    <row r="10550" spans="1:11" x14ac:dyDescent="0.25">
      <c r="A10550">
        <v>6858</v>
      </c>
      <c r="B10550" t="s">
        <v>6459</v>
      </c>
      <c r="C10550" t="s">
        <v>5562</v>
      </c>
      <c r="D10550" t="s">
        <v>27</v>
      </c>
      <c r="E10550" t="s">
        <v>10</v>
      </c>
      <c r="F10550" t="s">
        <v>28</v>
      </c>
      <c r="G10550">
        <v>4864</v>
      </c>
      <c r="H10550" t="s">
        <v>8</v>
      </c>
      <c r="I10550" t="s">
        <v>8</v>
      </c>
      <c r="J10550" t="s">
        <v>8</v>
      </c>
      <c r="K10550" t="s">
        <v>6766</v>
      </c>
    </row>
    <row r="10551" spans="1:11" x14ac:dyDescent="0.25">
      <c r="A10551">
        <v>6859</v>
      </c>
      <c r="B10551" t="s">
        <v>6460</v>
      </c>
      <c r="C10551" t="s">
        <v>6461</v>
      </c>
      <c r="D10551" t="s">
        <v>245</v>
      </c>
      <c r="E10551" t="s">
        <v>10</v>
      </c>
      <c r="F10551" t="s">
        <v>6462</v>
      </c>
      <c r="G10551">
        <v>4865</v>
      </c>
      <c r="H10551" t="s">
        <v>8</v>
      </c>
      <c r="I10551" t="s">
        <v>8</v>
      </c>
      <c r="J10551" t="s">
        <v>8</v>
      </c>
      <c r="K10551" t="s">
        <v>6766</v>
      </c>
    </row>
    <row r="10552" spans="1:11" x14ac:dyDescent="0.25">
      <c r="A10552">
        <v>6859</v>
      </c>
      <c r="B10552" t="s">
        <v>6460</v>
      </c>
      <c r="C10552" t="s">
        <v>6461</v>
      </c>
      <c r="D10552" t="s">
        <v>245</v>
      </c>
      <c r="E10552" t="s">
        <v>10</v>
      </c>
      <c r="F10552" t="s">
        <v>6462</v>
      </c>
      <c r="G10552">
        <v>4865</v>
      </c>
      <c r="H10552" t="s">
        <v>8</v>
      </c>
      <c r="I10552" t="s">
        <v>8</v>
      </c>
      <c r="J10552" t="s">
        <v>8</v>
      </c>
      <c r="K10552" t="s">
        <v>6766</v>
      </c>
    </row>
    <row r="10553" spans="1:11" x14ac:dyDescent="0.25">
      <c r="A10553">
        <v>6859</v>
      </c>
      <c r="B10553" t="s">
        <v>6460</v>
      </c>
      <c r="C10553" t="s">
        <v>6461</v>
      </c>
      <c r="D10553" t="s">
        <v>245</v>
      </c>
      <c r="E10553" t="s">
        <v>10</v>
      </c>
      <c r="F10553" t="s">
        <v>6462</v>
      </c>
      <c r="G10553">
        <v>4865</v>
      </c>
      <c r="H10553" t="s">
        <v>8</v>
      </c>
      <c r="I10553" t="s">
        <v>8</v>
      </c>
      <c r="J10553" t="s">
        <v>8</v>
      </c>
      <c r="K10553" t="s">
        <v>6766</v>
      </c>
    </row>
    <row r="10554" spans="1:11" x14ac:dyDescent="0.25">
      <c r="A10554">
        <v>6859</v>
      </c>
      <c r="B10554" t="s">
        <v>6460</v>
      </c>
      <c r="C10554" t="s">
        <v>6461</v>
      </c>
      <c r="D10554" t="s">
        <v>245</v>
      </c>
      <c r="E10554" t="s">
        <v>10</v>
      </c>
      <c r="F10554" t="s">
        <v>6462</v>
      </c>
      <c r="G10554">
        <v>4865</v>
      </c>
      <c r="H10554" t="s">
        <v>8</v>
      </c>
      <c r="I10554" t="s">
        <v>8</v>
      </c>
      <c r="J10554" t="s">
        <v>8</v>
      </c>
      <c r="K10554" t="s">
        <v>6766</v>
      </c>
    </row>
    <row r="10555" spans="1:11" x14ac:dyDescent="0.25">
      <c r="A10555">
        <v>6859</v>
      </c>
      <c r="B10555" t="s">
        <v>6460</v>
      </c>
      <c r="C10555" t="s">
        <v>6461</v>
      </c>
      <c r="D10555" t="s">
        <v>245</v>
      </c>
      <c r="E10555" t="s">
        <v>10</v>
      </c>
      <c r="F10555" t="s">
        <v>6462</v>
      </c>
      <c r="G10555">
        <v>4865</v>
      </c>
      <c r="H10555" t="s">
        <v>8</v>
      </c>
      <c r="I10555" t="s">
        <v>8</v>
      </c>
      <c r="J10555" t="s">
        <v>8</v>
      </c>
      <c r="K10555" t="s">
        <v>6766</v>
      </c>
    </row>
    <row r="10556" spans="1:11" x14ac:dyDescent="0.25">
      <c r="A10556">
        <v>6859</v>
      </c>
      <c r="B10556" t="s">
        <v>6460</v>
      </c>
      <c r="C10556" t="s">
        <v>6461</v>
      </c>
      <c r="D10556" t="s">
        <v>245</v>
      </c>
      <c r="E10556" t="s">
        <v>10</v>
      </c>
      <c r="F10556" t="s">
        <v>6462</v>
      </c>
      <c r="G10556">
        <v>4865</v>
      </c>
      <c r="H10556" t="s">
        <v>8</v>
      </c>
      <c r="I10556" t="s">
        <v>8</v>
      </c>
      <c r="J10556" t="s">
        <v>8</v>
      </c>
      <c r="K10556" t="s">
        <v>6766</v>
      </c>
    </row>
    <row r="10557" spans="1:11" x14ac:dyDescent="0.25">
      <c r="A10557">
        <v>6859</v>
      </c>
      <c r="B10557" t="s">
        <v>6460</v>
      </c>
      <c r="C10557" t="s">
        <v>6461</v>
      </c>
      <c r="D10557" t="s">
        <v>245</v>
      </c>
      <c r="E10557" t="s">
        <v>10</v>
      </c>
      <c r="F10557" t="s">
        <v>6462</v>
      </c>
      <c r="G10557">
        <v>4865</v>
      </c>
      <c r="H10557" t="s">
        <v>8</v>
      </c>
      <c r="I10557" t="s">
        <v>8</v>
      </c>
      <c r="J10557" t="s">
        <v>8</v>
      </c>
      <c r="K10557" t="s">
        <v>6766</v>
      </c>
    </row>
    <row r="10558" spans="1:11" x14ac:dyDescent="0.25">
      <c r="A10558">
        <v>6859</v>
      </c>
      <c r="B10558" t="s">
        <v>6460</v>
      </c>
      <c r="C10558" t="s">
        <v>6461</v>
      </c>
      <c r="D10558" t="s">
        <v>245</v>
      </c>
      <c r="E10558" t="s">
        <v>10</v>
      </c>
      <c r="F10558" t="s">
        <v>6462</v>
      </c>
      <c r="G10558">
        <v>4865</v>
      </c>
      <c r="H10558" t="s">
        <v>8</v>
      </c>
      <c r="I10558" t="s">
        <v>8</v>
      </c>
      <c r="J10558" t="s">
        <v>8</v>
      </c>
      <c r="K10558" t="s">
        <v>6766</v>
      </c>
    </row>
    <row r="10559" spans="1:11" x14ac:dyDescent="0.25">
      <c r="A10559">
        <v>6859</v>
      </c>
      <c r="B10559" t="s">
        <v>6460</v>
      </c>
      <c r="C10559" t="s">
        <v>6461</v>
      </c>
      <c r="D10559" t="s">
        <v>245</v>
      </c>
      <c r="E10559" t="s">
        <v>10</v>
      </c>
      <c r="F10559" t="s">
        <v>6462</v>
      </c>
      <c r="G10559">
        <v>4865</v>
      </c>
      <c r="H10559" t="s">
        <v>8</v>
      </c>
      <c r="I10559" t="s">
        <v>8</v>
      </c>
      <c r="J10559" t="s">
        <v>8</v>
      </c>
      <c r="K10559" t="s">
        <v>6766</v>
      </c>
    </row>
    <row r="10560" spans="1:11" x14ac:dyDescent="0.25">
      <c r="A10560">
        <v>6859</v>
      </c>
      <c r="B10560" t="s">
        <v>6460</v>
      </c>
      <c r="C10560" t="s">
        <v>6461</v>
      </c>
      <c r="D10560" t="s">
        <v>245</v>
      </c>
      <c r="E10560" t="s">
        <v>10</v>
      </c>
      <c r="F10560" t="s">
        <v>6462</v>
      </c>
      <c r="G10560">
        <v>4865</v>
      </c>
      <c r="H10560" t="s">
        <v>8</v>
      </c>
      <c r="I10560" t="s">
        <v>8</v>
      </c>
      <c r="J10560" t="s">
        <v>8</v>
      </c>
      <c r="K10560" t="s">
        <v>6766</v>
      </c>
    </row>
    <row r="10561" spans="1:11" x14ac:dyDescent="0.25">
      <c r="A10561">
        <v>6859</v>
      </c>
      <c r="B10561" t="s">
        <v>6460</v>
      </c>
      <c r="C10561" t="s">
        <v>6461</v>
      </c>
      <c r="D10561" t="s">
        <v>245</v>
      </c>
      <c r="E10561" t="s">
        <v>10</v>
      </c>
      <c r="F10561" t="s">
        <v>6462</v>
      </c>
      <c r="G10561">
        <v>4865</v>
      </c>
      <c r="H10561" t="s">
        <v>8</v>
      </c>
      <c r="I10561" t="s">
        <v>8</v>
      </c>
      <c r="J10561" t="s">
        <v>8</v>
      </c>
      <c r="K10561" t="s">
        <v>6766</v>
      </c>
    </row>
    <row r="10562" spans="1:11" x14ac:dyDescent="0.25">
      <c r="A10562">
        <v>6860</v>
      </c>
      <c r="B10562" t="s">
        <v>6463</v>
      </c>
      <c r="C10562" t="s">
        <v>5821</v>
      </c>
      <c r="D10562" t="s">
        <v>232</v>
      </c>
      <c r="E10562" t="s">
        <v>10</v>
      </c>
      <c r="F10562" t="s">
        <v>28</v>
      </c>
      <c r="G10562">
        <v>4866</v>
      </c>
      <c r="H10562" t="s">
        <v>8</v>
      </c>
      <c r="I10562" t="s">
        <v>8</v>
      </c>
      <c r="J10562" t="s">
        <v>8</v>
      </c>
      <c r="K10562" t="s">
        <v>6766</v>
      </c>
    </row>
    <row r="10563" spans="1:11" x14ac:dyDescent="0.25">
      <c r="A10563">
        <v>6861</v>
      </c>
      <c r="B10563" t="s">
        <v>6464</v>
      </c>
      <c r="C10563" t="s">
        <v>6465</v>
      </c>
      <c r="D10563" t="s">
        <v>63</v>
      </c>
      <c r="E10563" t="s">
        <v>10</v>
      </c>
      <c r="F10563" t="s">
        <v>64</v>
      </c>
      <c r="G10563">
        <v>4867</v>
      </c>
      <c r="H10563" t="s">
        <v>8</v>
      </c>
      <c r="I10563" t="s">
        <v>8</v>
      </c>
      <c r="J10563" t="s">
        <v>8</v>
      </c>
      <c r="K10563" t="s">
        <v>6766</v>
      </c>
    </row>
    <row r="10564" spans="1:11" x14ac:dyDescent="0.25">
      <c r="A10564">
        <v>6862</v>
      </c>
      <c r="B10564" t="s">
        <v>6466</v>
      </c>
      <c r="C10564" t="s">
        <v>6467</v>
      </c>
      <c r="D10564" t="s">
        <v>6468</v>
      </c>
      <c r="E10564" t="s">
        <v>105</v>
      </c>
      <c r="F10564" t="s">
        <v>6469</v>
      </c>
      <c r="G10564">
        <v>4868</v>
      </c>
      <c r="H10564" t="s">
        <v>8</v>
      </c>
      <c r="I10564" t="s">
        <v>8</v>
      </c>
      <c r="J10564" t="s">
        <v>8</v>
      </c>
      <c r="K10564" t="s">
        <v>6766</v>
      </c>
    </row>
    <row r="10565" spans="1:11" x14ac:dyDescent="0.25">
      <c r="A10565">
        <v>6863</v>
      </c>
      <c r="B10565" t="s">
        <v>6470</v>
      </c>
      <c r="C10565" t="s">
        <v>6471</v>
      </c>
      <c r="D10565" t="s">
        <v>146</v>
      </c>
      <c r="E10565" t="s">
        <v>75</v>
      </c>
      <c r="F10565" t="s">
        <v>6472</v>
      </c>
      <c r="G10565">
        <v>4869</v>
      </c>
      <c r="H10565" t="s">
        <v>8</v>
      </c>
      <c r="I10565" t="s">
        <v>8</v>
      </c>
      <c r="J10565" t="s">
        <v>8</v>
      </c>
      <c r="K10565" t="s">
        <v>6766</v>
      </c>
    </row>
    <row r="10566" spans="1:11" x14ac:dyDescent="0.25">
      <c r="A10566">
        <v>6864</v>
      </c>
      <c r="B10566" t="s">
        <v>6473</v>
      </c>
      <c r="C10566" t="s">
        <v>6474</v>
      </c>
      <c r="D10566" t="s">
        <v>802</v>
      </c>
      <c r="E10566" t="s">
        <v>113</v>
      </c>
      <c r="F10566" t="s">
        <v>2863</v>
      </c>
      <c r="G10566">
        <v>4870</v>
      </c>
      <c r="H10566" t="s">
        <v>8</v>
      </c>
      <c r="I10566" t="s">
        <v>8</v>
      </c>
      <c r="J10566" t="s">
        <v>8</v>
      </c>
      <c r="K10566" t="s">
        <v>6766</v>
      </c>
    </row>
    <row r="10567" spans="1:11" x14ac:dyDescent="0.25">
      <c r="A10567">
        <v>6865</v>
      </c>
      <c r="B10567" t="s">
        <v>6475</v>
      </c>
      <c r="C10567" t="s">
        <v>6476</v>
      </c>
      <c r="D10567" t="s">
        <v>9</v>
      </c>
      <c r="E10567" t="s">
        <v>10</v>
      </c>
      <c r="F10567" t="s">
        <v>203</v>
      </c>
      <c r="G10567">
        <v>4871</v>
      </c>
      <c r="H10567" t="s">
        <v>8</v>
      </c>
      <c r="I10567" t="s">
        <v>8</v>
      </c>
      <c r="J10567" t="s">
        <v>8</v>
      </c>
      <c r="K10567" t="s">
        <v>6766</v>
      </c>
    </row>
    <row r="10568" spans="1:11" x14ac:dyDescent="0.25">
      <c r="A10568">
        <v>6866</v>
      </c>
      <c r="B10568" t="s">
        <v>6477</v>
      </c>
      <c r="C10568" t="s">
        <v>6478</v>
      </c>
      <c r="D10568" t="s">
        <v>1345</v>
      </c>
      <c r="E10568" t="s">
        <v>10</v>
      </c>
      <c r="F10568" t="s">
        <v>2596</v>
      </c>
      <c r="G10568">
        <v>4872</v>
      </c>
      <c r="H10568" t="s">
        <v>8</v>
      </c>
      <c r="I10568" t="s">
        <v>8</v>
      </c>
      <c r="J10568" t="s">
        <v>8</v>
      </c>
      <c r="K10568" t="s">
        <v>6766</v>
      </c>
    </row>
    <row r="10569" spans="1:11" x14ac:dyDescent="0.25">
      <c r="A10569">
        <v>6867</v>
      </c>
      <c r="B10569" t="s">
        <v>6479</v>
      </c>
      <c r="C10569" t="s">
        <v>6480</v>
      </c>
      <c r="D10569" t="s">
        <v>8</v>
      </c>
      <c r="E10569" t="s">
        <v>8</v>
      </c>
      <c r="F10569" t="s">
        <v>8</v>
      </c>
      <c r="G10569">
        <v>4873</v>
      </c>
      <c r="H10569" t="s">
        <v>8</v>
      </c>
      <c r="I10569" t="s">
        <v>8</v>
      </c>
      <c r="J10569" t="s">
        <v>8</v>
      </c>
      <c r="K10569" t="s">
        <v>6766</v>
      </c>
    </row>
    <row r="10570" spans="1:11" x14ac:dyDescent="0.25">
      <c r="A10570">
        <v>6868</v>
      </c>
      <c r="B10570" t="s">
        <v>6481</v>
      </c>
      <c r="C10570" t="s">
        <v>6480</v>
      </c>
      <c r="D10570" t="s">
        <v>8</v>
      </c>
      <c r="E10570" t="s">
        <v>8</v>
      </c>
      <c r="F10570" t="s">
        <v>8</v>
      </c>
      <c r="G10570">
        <v>4874</v>
      </c>
      <c r="H10570" t="s">
        <v>8</v>
      </c>
      <c r="I10570" t="s">
        <v>8</v>
      </c>
      <c r="J10570" t="s">
        <v>8</v>
      </c>
      <c r="K10570" t="s">
        <v>6766</v>
      </c>
    </row>
    <row r="10571" spans="1:11" x14ac:dyDescent="0.25">
      <c r="A10571">
        <v>6869</v>
      </c>
      <c r="B10571" t="s">
        <v>6482</v>
      </c>
      <c r="C10571" t="s">
        <v>6483</v>
      </c>
      <c r="D10571" t="s">
        <v>337</v>
      </c>
      <c r="E10571" t="s">
        <v>10</v>
      </c>
      <c r="F10571" t="s">
        <v>338</v>
      </c>
      <c r="G10571">
        <v>4875</v>
      </c>
      <c r="H10571" t="s">
        <v>8</v>
      </c>
      <c r="I10571" t="s">
        <v>8</v>
      </c>
      <c r="J10571" t="s">
        <v>8</v>
      </c>
      <c r="K10571" t="s">
        <v>6766</v>
      </c>
    </row>
    <row r="10572" spans="1:11" x14ac:dyDescent="0.25">
      <c r="A10572">
        <v>6870</v>
      </c>
      <c r="B10572" t="s">
        <v>6484</v>
      </c>
      <c r="C10572" t="s">
        <v>6485</v>
      </c>
      <c r="D10572" t="s">
        <v>182</v>
      </c>
      <c r="E10572" t="s">
        <v>10</v>
      </c>
      <c r="F10572" t="s">
        <v>183</v>
      </c>
      <c r="G10572">
        <v>4876</v>
      </c>
      <c r="H10572" t="s">
        <v>8</v>
      </c>
      <c r="I10572" t="s">
        <v>8</v>
      </c>
      <c r="J10572" t="s">
        <v>8</v>
      </c>
      <c r="K10572" t="s">
        <v>6766</v>
      </c>
    </row>
    <row r="10573" spans="1:11" x14ac:dyDescent="0.25">
      <c r="A10573">
        <v>6871</v>
      </c>
      <c r="B10573" t="s">
        <v>6486</v>
      </c>
      <c r="C10573" t="s">
        <v>3578</v>
      </c>
      <c r="D10573" t="s">
        <v>8</v>
      </c>
      <c r="E10573" t="s">
        <v>8</v>
      </c>
      <c r="F10573" t="s">
        <v>8</v>
      </c>
      <c r="G10573">
        <v>4877</v>
      </c>
      <c r="H10573" t="s">
        <v>8</v>
      </c>
      <c r="I10573" t="s">
        <v>8</v>
      </c>
      <c r="J10573" t="s">
        <v>8</v>
      </c>
      <c r="K10573" t="s">
        <v>6766</v>
      </c>
    </row>
    <row r="10574" spans="1:11" x14ac:dyDescent="0.25">
      <c r="A10574">
        <v>6872</v>
      </c>
      <c r="B10574" t="s">
        <v>6487</v>
      </c>
      <c r="C10574" t="s">
        <v>3578</v>
      </c>
      <c r="D10574" t="s">
        <v>8</v>
      </c>
      <c r="E10574" t="s">
        <v>8</v>
      </c>
      <c r="F10574" t="s">
        <v>8</v>
      </c>
      <c r="G10574">
        <v>4878</v>
      </c>
      <c r="H10574" t="s">
        <v>8</v>
      </c>
      <c r="I10574" t="s">
        <v>8</v>
      </c>
      <c r="J10574" t="s">
        <v>8</v>
      </c>
      <c r="K10574" t="s">
        <v>6766</v>
      </c>
    </row>
    <row r="10575" spans="1:11" x14ac:dyDescent="0.25">
      <c r="A10575">
        <v>6873</v>
      </c>
      <c r="B10575" t="s">
        <v>6488</v>
      </c>
      <c r="C10575" t="s">
        <v>6489</v>
      </c>
      <c r="D10575" t="s">
        <v>1406</v>
      </c>
      <c r="E10575" t="s">
        <v>105</v>
      </c>
      <c r="F10575" t="s">
        <v>6490</v>
      </c>
      <c r="G10575">
        <v>4879</v>
      </c>
      <c r="H10575" t="s">
        <v>8</v>
      </c>
      <c r="I10575" t="s">
        <v>8</v>
      </c>
      <c r="J10575" t="s">
        <v>8</v>
      </c>
      <c r="K10575" t="s">
        <v>6766</v>
      </c>
    </row>
    <row r="10576" spans="1:11" x14ac:dyDescent="0.25">
      <c r="A10576">
        <v>6874</v>
      </c>
      <c r="B10576" t="s">
        <v>6491</v>
      </c>
      <c r="C10576" t="s">
        <v>7388</v>
      </c>
      <c r="D10576" t="s">
        <v>4194</v>
      </c>
      <c r="E10576" t="s">
        <v>10</v>
      </c>
      <c r="F10576" t="s">
        <v>60</v>
      </c>
      <c r="G10576">
        <v>4880</v>
      </c>
      <c r="H10576" t="s">
        <v>8</v>
      </c>
      <c r="I10576" t="s">
        <v>8</v>
      </c>
      <c r="J10576" t="s">
        <v>8</v>
      </c>
      <c r="K10576" t="s">
        <v>6766</v>
      </c>
    </row>
    <row r="10577" spans="1:11" x14ac:dyDescent="0.25">
      <c r="A10577">
        <v>6875</v>
      </c>
      <c r="B10577" t="s">
        <v>6492</v>
      </c>
      <c r="C10577" t="s">
        <v>6493</v>
      </c>
      <c r="D10577" t="s">
        <v>6494</v>
      </c>
      <c r="E10577" t="s">
        <v>551</v>
      </c>
      <c r="F10577" t="s">
        <v>6495</v>
      </c>
      <c r="G10577">
        <v>4881</v>
      </c>
      <c r="H10577" t="s">
        <v>8</v>
      </c>
      <c r="I10577" t="s">
        <v>8</v>
      </c>
      <c r="J10577" t="s">
        <v>8</v>
      </c>
      <c r="K10577" t="s">
        <v>6766</v>
      </c>
    </row>
    <row r="10578" spans="1:11" x14ac:dyDescent="0.25">
      <c r="A10578">
        <v>6876</v>
      </c>
      <c r="B10578" t="s">
        <v>6496</v>
      </c>
      <c r="C10578" t="s">
        <v>6497</v>
      </c>
      <c r="D10578" t="s">
        <v>27</v>
      </c>
      <c r="E10578" t="s">
        <v>10</v>
      </c>
      <c r="F10578" t="s">
        <v>28</v>
      </c>
      <c r="G10578">
        <v>4882</v>
      </c>
      <c r="H10578" t="s">
        <v>8</v>
      </c>
      <c r="I10578" t="s">
        <v>8</v>
      </c>
      <c r="J10578" t="s">
        <v>8</v>
      </c>
      <c r="K10578" t="s">
        <v>6766</v>
      </c>
    </row>
    <row r="10579" spans="1:11" x14ac:dyDescent="0.25">
      <c r="A10579">
        <v>6877</v>
      </c>
      <c r="B10579" t="s">
        <v>6498</v>
      </c>
      <c r="C10579" t="s">
        <v>6499</v>
      </c>
      <c r="D10579" t="s">
        <v>103</v>
      </c>
      <c r="E10579" t="s">
        <v>10</v>
      </c>
      <c r="F10579" t="s">
        <v>33</v>
      </c>
      <c r="G10579">
        <v>4883</v>
      </c>
      <c r="H10579" t="s">
        <v>8</v>
      </c>
      <c r="I10579" t="s">
        <v>8</v>
      </c>
      <c r="J10579" t="s">
        <v>8</v>
      </c>
      <c r="K10579" t="s">
        <v>6766</v>
      </c>
    </row>
    <row r="10580" spans="1:11" x14ac:dyDescent="0.25">
      <c r="A10580">
        <v>6878</v>
      </c>
      <c r="B10580" t="s">
        <v>6500</v>
      </c>
      <c r="C10580" t="s">
        <v>6501</v>
      </c>
      <c r="D10580" t="s">
        <v>715</v>
      </c>
      <c r="E10580" t="s">
        <v>10</v>
      </c>
      <c r="F10580" t="s">
        <v>716</v>
      </c>
      <c r="G10580">
        <v>4884</v>
      </c>
      <c r="H10580" t="s">
        <v>8</v>
      </c>
      <c r="I10580" t="s">
        <v>8</v>
      </c>
      <c r="J10580" t="s">
        <v>8</v>
      </c>
      <c r="K10580" t="s">
        <v>6766</v>
      </c>
    </row>
    <row r="10581" spans="1:11" x14ac:dyDescent="0.25">
      <c r="A10581">
        <v>6879</v>
      </c>
      <c r="B10581" t="s">
        <v>6502</v>
      </c>
      <c r="C10581" t="s">
        <v>6503</v>
      </c>
      <c r="D10581" t="s">
        <v>63</v>
      </c>
      <c r="E10581" t="s">
        <v>10</v>
      </c>
      <c r="F10581" t="s">
        <v>64</v>
      </c>
      <c r="G10581">
        <v>4885</v>
      </c>
      <c r="H10581" t="s">
        <v>8</v>
      </c>
      <c r="I10581" t="s">
        <v>8</v>
      </c>
      <c r="J10581" t="s">
        <v>8</v>
      </c>
      <c r="K10581" t="s">
        <v>6766</v>
      </c>
    </row>
    <row r="10582" spans="1:11" x14ac:dyDescent="0.25">
      <c r="A10582">
        <v>6880</v>
      </c>
      <c r="B10582" t="s">
        <v>6504</v>
      </c>
      <c r="C10582" t="s">
        <v>6505</v>
      </c>
      <c r="D10582" t="s">
        <v>27</v>
      </c>
      <c r="E10582" t="s">
        <v>10</v>
      </c>
      <c r="F10582" t="s">
        <v>65</v>
      </c>
      <c r="G10582">
        <v>4886</v>
      </c>
      <c r="H10582" t="s">
        <v>8</v>
      </c>
      <c r="I10582" t="s">
        <v>8</v>
      </c>
      <c r="J10582" t="s">
        <v>8</v>
      </c>
      <c r="K10582" t="s">
        <v>6766</v>
      </c>
    </row>
    <row r="10583" spans="1:11" x14ac:dyDescent="0.25">
      <c r="A10583">
        <v>6881</v>
      </c>
      <c r="B10583" t="s">
        <v>6506</v>
      </c>
      <c r="C10583" t="s">
        <v>6507</v>
      </c>
      <c r="D10583" t="s">
        <v>27</v>
      </c>
      <c r="E10583" t="s">
        <v>10</v>
      </c>
      <c r="F10583" t="s">
        <v>29</v>
      </c>
      <c r="G10583">
        <v>4887</v>
      </c>
      <c r="H10583" t="s">
        <v>8</v>
      </c>
      <c r="I10583" t="s">
        <v>8</v>
      </c>
      <c r="J10583" t="s">
        <v>8</v>
      </c>
      <c r="K10583" t="s">
        <v>6766</v>
      </c>
    </row>
    <row r="10584" spans="1:11" x14ac:dyDescent="0.25">
      <c r="A10584">
        <v>6882</v>
      </c>
      <c r="B10584" t="s">
        <v>6508</v>
      </c>
      <c r="C10584" t="s">
        <v>6509</v>
      </c>
      <c r="D10584" t="s">
        <v>70</v>
      </c>
      <c r="E10584" t="s">
        <v>10</v>
      </c>
      <c r="F10584" t="s">
        <v>71</v>
      </c>
      <c r="G10584">
        <v>4888</v>
      </c>
      <c r="H10584" t="s">
        <v>8</v>
      </c>
      <c r="I10584" t="s">
        <v>8</v>
      </c>
      <c r="J10584" t="s">
        <v>8</v>
      </c>
      <c r="K10584" t="s">
        <v>6766</v>
      </c>
    </row>
    <row r="10585" spans="1:11" x14ac:dyDescent="0.25">
      <c r="A10585">
        <v>6883</v>
      </c>
      <c r="B10585" t="s">
        <v>6510</v>
      </c>
      <c r="C10585" t="s">
        <v>6511</v>
      </c>
      <c r="D10585" t="s">
        <v>431</v>
      </c>
      <c r="E10585" t="s">
        <v>10</v>
      </c>
      <c r="F10585" t="s">
        <v>197</v>
      </c>
      <c r="G10585">
        <v>4889</v>
      </c>
      <c r="H10585" t="s">
        <v>8</v>
      </c>
      <c r="I10585" t="s">
        <v>8</v>
      </c>
      <c r="J10585" t="s">
        <v>8</v>
      </c>
      <c r="K10585" t="s">
        <v>6766</v>
      </c>
    </row>
    <row r="10586" spans="1:11" x14ac:dyDescent="0.25">
      <c r="A10586">
        <v>6884</v>
      </c>
      <c r="B10586" t="s">
        <v>6512</v>
      </c>
      <c r="C10586" t="s">
        <v>6513</v>
      </c>
      <c r="D10586" t="s">
        <v>9</v>
      </c>
      <c r="E10586" t="s">
        <v>10</v>
      </c>
      <c r="F10586" t="s">
        <v>219</v>
      </c>
      <c r="G10586">
        <v>4890</v>
      </c>
      <c r="H10586" t="s">
        <v>8</v>
      </c>
      <c r="I10586" t="s">
        <v>8</v>
      </c>
      <c r="J10586" t="s">
        <v>8</v>
      </c>
      <c r="K10586" t="s">
        <v>6766</v>
      </c>
    </row>
    <row r="10587" spans="1:11" x14ac:dyDescent="0.25">
      <c r="A10587">
        <v>6885</v>
      </c>
      <c r="B10587" t="s">
        <v>6514</v>
      </c>
      <c r="C10587" t="s">
        <v>6515</v>
      </c>
      <c r="D10587" t="s">
        <v>6516</v>
      </c>
      <c r="E10587" t="s">
        <v>21</v>
      </c>
      <c r="F10587" t="s">
        <v>6517</v>
      </c>
      <c r="G10587">
        <v>4891</v>
      </c>
      <c r="H10587" t="s">
        <v>8</v>
      </c>
      <c r="I10587" t="s">
        <v>8</v>
      </c>
      <c r="J10587" t="s">
        <v>8</v>
      </c>
      <c r="K10587" t="s">
        <v>6766</v>
      </c>
    </row>
    <row r="10588" spans="1:11" x14ac:dyDescent="0.25">
      <c r="A10588">
        <v>6886</v>
      </c>
      <c r="B10588" t="s">
        <v>6518</v>
      </c>
      <c r="C10588" t="s">
        <v>3497</v>
      </c>
      <c r="D10588" t="s">
        <v>8</v>
      </c>
      <c r="E10588" t="s">
        <v>8</v>
      </c>
      <c r="F10588" t="s">
        <v>8</v>
      </c>
      <c r="G10588">
        <v>4892</v>
      </c>
      <c r="H10588" t="s">
        <v>8</v>
      </c>
      <c r="I10588" t="s">
        <v>8</v>
      </c>
      <c r="J10588" t="s">
        <v>8</v>
      </c>
      <c r="K10588" t="s">
        <v>6766</v>
      </c>
    </row>
    <row r="10589" spans="1:11" x14ac:dyDescent="0.25">
      <c r="A10589">
        <v>6887</v>
      </c>
      <c r="B10589" t="s">
        <v>6519</v>
      </c>
      <c r="C10589" t="s">
        <v>3497</v>
      </c>
      <c r="D10589" t="s">
        <v>8</v>
      </c>
      <c r="E10589" t="s">
        <v>8</v>
      </c>
      <c r="F10589" t="s">
        <v>8</v>
      </c>
      <c r="G10589">
        <v>4893</v>
      </c>
      <c r="H10589" t="s">
        <v>8</v>
      </c>
      <c r="I10589" t="s">
        <v>8</v>
      </c>
      <c r="J10589" t="s">
        <v>8</v>
      </c>
      <c r="K10589" t="s">
        <v>6766</v>
      </c>
    </row>
    <row r="10590" spans="1:11" x14ac:dyDescent="0.25">
      <c r="A10590">
        <v>6888</v>
      </c>
      <c r="B10590" t="s">
        <v>6520</v>
      </c>
      <c r="C10590" t="s">
        <v>3497</v>
      </c>
      <c r="D10590" t="s">
        <v>8</v>
      </c>
      <c r="E10590" t="s">
        <v>8</v>
      </c>
      <c r="F10590" t="s">
        <v>8</v>
      </c>
      <c r="G10590">
        <v>4894</v>
      </c>
      <c r="H10590" t="s">
        <v>8</v>
      </c>
      <c r="I10590" t="s">
        <v>8</v>
      </c>
      <c r="J10590" t="s">
        <v>8</v>
      </c>
      <c r="K10590" t="s">
        <v>6766</v>
      </c>
    </row>
    <row r="10591" spans="1:11" x14ac:dyDescent="0.25">
      <c r="A10591">
        <v>6889</v>
      </c>
      <c r="B10591" t="s">
        <v>6521</v>
      </c>
      <c r="C10591" t="s">
        <v>3497</v>
      </c>
      <c r="D10591" t="s">
        <v>8</v>
      </c>
      <c r="E10591" t="s">
        <v>8</v>
      </c>
      <c r="F10591" t="s">
        <v>8</v>
      </c>
      <c r="G10591">
        <v>4895</v>
      </c>
      <c r="H10591" t="s">
        <v>8</v>
      </c>
      <c r="I10591" t="s">
        <v>8</v>
      </c>
      <c r="J10591" t="s">
        <v>8</v>
      </c>
      <c r="K10591" t="s">
        <v>6766</v>
      </c>
    </row>
    <row r="10592" spans="1:11" x14ac:dyDescent="0.25">
      <c r="A10592">
        <v>6890</v>
      </c>
      <c r="B10592" t="s">
        <v>6522</v>
      </c>
      <c r="C10592" t="s">
        <v>3497</v>
      </c>
      <c r="D10592" t="s">
        <v>8</v>
      </c>
      <c r="E10592" t="s">
        <v>8</v>
      </c>
      <c r="F10592" t="s">
        <v>8</v>
      </c>
      <c r="G10592">
        <v>4896</v>
      </c>
      <c r="H10592" t="s">
        <v>8</v>
      </c>
      <c r="I10592" t="s">
        <v>8</v>
      </c>
      <c r="J10592" t="s">
        <v>8</v>
      </c>
      <c r="K10592" t="s">
        <v>6766</v>
      </c>
    </row>
    <row r="10593" spans="1:11" x14ac:dyDescent="0.25">
      <c r="A10593">
        <v>6891</v>
      </c>
      <c r="B10593" t="s">
        <v>6523</v>
      </c>
      <c r="C10593" t="s">
        <v>3497</v>
      </c>
      <c r="D10593" t="s">
        <v>8</v>
      </c>
      <c r="E10593" t="s">
        <v>8</v>
      </c>
      <c r="F10593" t="s">
        <v>8</v>
      </c>
      <c r="G10593">
        <v>4897</v>
      </c>
      <c r="H10593" t="s">
        <v>8</v>
      </c>
      <c r="I10593" t="s">
        <v>8</v>
      </c>
      <c r="J10593" t="s">
        <v>8</v>
      </c>
      <c r="K10593" t="s">
        <v>6766</v>
      </c>
    </row>
    <row r="10594" spans="1:11" x14ac:dyDescent="0.25">
      <c r="A10594">
        <v>6892</v>
      </c>
      <c r="B10594" t="s">
        <v>6524</v>
      </c>
      <c r="C10594" t="s">
        <v>6525</v>
      </c>
      <c r="D10594" t="s">
        <v>516</v>
      </c>
      <c r="E10594" t="s">
        <v>10</v>
      </c>
      <c r="F10594" t="s">
        <v>517</v>
      </c>
      <c r="G10594">
        <v>4898</v>
      </c>
      <c r="H10594" t="s">
        <v>8</v>
      </c>
      <c r="I10594" t="s">
        <v>8</v>
      </c>
      <c r="J10594" t="s">
        <v>8</v>
      </c>
      <c r="K10594" t="s">
        <v>6766</v>
      </c>
    </row>
    <row r="10595" spans="1:11" x14ac:dyDescent="0.25">
      <c r="A10595">
        <v>6893</v>
      </c>
      <c r="B10595" t="s">
        <v>6526</v>
      </c>
      <c r="C10595" t="s">
        <v>6527</v>
      </c>
      <c r="D10595" t="s">
        <v>9</v>
      </c>
      <c r="E10595" t="s">
        <v>10</v>
      </c>
      <c r="F10595" t="s">
        <v>219</v>
      </c>
      <c r="G10595">
        <v>4899</v>
      </c>
      <c r="H10595" t="s">
        <v>8</v>
      </c>
      <c r="I10595" t="s">
        <v>8</v>
      </c>
      <c r="J10595" t="s">
        <v>8</v>
      </c>
      <c r="K10595" t="s">
        <v>6766</v>
      </c>
    </row>
    <row r="10596" spans="1:11" x14ac:dyDescent="0.25">
      <c r="A10596">
        <v>6894</v>
      </c>
      <c r="B10596" t="s">
        <v>6528</v>
      </c>
      <c r="C10596" t="s">
        <v>3497</v>
      </c>
      <c r="D10596" t="s">
        <v>8</v>
      </c>
      <c r="E10596" t="s">
        <v>8</v>
      </c>
      <c r="F10596" t="s">
        <v>8</v>
      </c>
      <c r="G10596">
        <v>4900</v>
      </c>
      <c r="H10596" t="s">
        <v>8</v>
      </c>
      <c r="I10596" t="s">
        <v>8</v>
      </c>
      <c r="J10596" t="s">
        <v>8</v>
      </c>
      <c r="K10596" t="s">
        <v>6766</v>
      </c>
    </row>
    <row r="10597" spans="1:11" x14ac:dyDescent="0.25">
      <c r="A10597">
        <v>6895</v>
      </c>
      <c r="B10597" t="s">
        <v>6529</v>
      </c>
      <c r="C10597" t="s">
        <v>7282</v>
      </c>
      <c r="D10597" t="s">
        <v>27</v>
      </c>
      <c r="E10597" t="s">
        <v>10</v>
      </c>
      <c r="F10597" t="s">
        <v>65</v>
      </c>
      <c r="G10597">
        <v>4901</v>
      </c>
      <c r="H10597" t="s">
        <v>8</v>
      </c>
      <c r="I10597" t="s">
        <v>8</v>
      </c>
      <c r="J10597" t="s">
        <v>8</v>
      </c>
      <c r="K10597" t="s">
        <v>6766</v>
      </c>
    </row>
    <row r="10598" spans="1:11" x14ac:dyDescent="0.25">
      <c r="A10598">
        <v>6896</v>
      </c>
      <c r="B10598" t="s">
        <v>6530</v>
      </c>
      <c r="C10598" t="s">
        <v>3578</v>
      </c>
      <c r="D10598" t="s">
        <v>8</v>
      </c>
      <c r="E10598" t="s">
        <v>8</v>
      </c>
      <c r="F10598" t="s">
        <v>8</v>
      </c>
      <c r="G10598">
        <v>4902</v>
      </c>
      <c r="H10598" t="s">
        <v>8</v>
      </c>
      <c r="I10598" t="s">
        <v>8</v>
      </c>
      <c r="J10598" t="s">
        <v>8</v>
      </c>
      <c r="K10598" t="s">
        <v>6766</v>
      </c>
    </row>
    <row r="10599" spans="1:11" x14ac:dyDescent="0.25">
      <c r="A10599">
        <v>6897</v>
      </c>
      <c r="B10599" t="s">
        <v>6531</v>
      </c>
      <c r="C10599" t="s">
        <v>3497</v>
      </c>
      <c r="D10599" t="s">
        <v>8</v>
      </c>
      <c r="E10599" t="s">
        <v>8</v>
      </c>
      <c r="F10599" t="s">
        <v>8</v>
      </c>
      <c r="G10599">
        <v>4903</v>
      </c>
      <c r="H10599" t="s">
        <v>8</v>
      </c>
      <c r="I10599" t="s">
        <v>8</v>
      </c>
      <c r="J10599" t="s">
        <v>8</v>
      </c>
      <c r="K10599" t="s">
        <v>6766</v>
      </c>
    </row>
    <row r="10600" spans="1:11" x14ac:dyDescent="0.25">
      <c r="A10600">
        <v>6898</v>
      </c>
      <c r="B10600" t="s">
        <v>6532</v>
      </c>
      <c r="C10600" t="s">
        <v>6533</v>
      </c>
      <c r="D10600" t="s">
        <v>6534</v>
      </c>
      <c r="E10600" t="s">
        <v>667</v>
      </c>
      <c r="F10600" t="s">
        <v>6535</v>
      </c>
      <c r="G10600">
        <v>4904</v>
      </c>
      <c r="H10600" t="s">
        <v>8</v>
      </c>
      <c r="I10600" t="s">
        <v>8</v>
      </c>
      <c r="J10600" t="s">
        <v>8</v>
      </c>
      <c r="K10600" t="s">
        <v>6766</v>
      </c>
    </row>
    <row r="10601" spans="1:11" x14ac:dyDescent="0.25">
      <c r="A10601">
        <v>6899</v>
      </c>
      <c r="B10601" t="s">
        <v>6536</v>
      </c>
      <c r="C10601" t="s">
        <v>6537</v>
      </c>
      <c r="D10601" t="s">
        <v>401</v>
      </c>
      <c r="E10601" t="s">
        <v>110</v>
      </c>
      <c r="F10601" t="s">
        <v>6538</v>
      </c>
      <c r="G10601">
        <v>4905</v>
      </c>
      <c r="H10601" t="s">
        <v>8</v>
      </c>
      <c r="I10601" t="s">
        <v>8</v>
      </c>
      <c r="J10601" t="s">
        <v>8</v>
      </c>
      <c r="K10601" t="s">
        <v>6766</v>
      </c>
    </row>
    <row r="10602" spans="1:11" x14ac:dyDescent="0.25">
      <c r="A10602">
        <v>6900</v>
      </c>
      <c r="B10602" t="s">
        <v>6539</v>
      </c>
      <c r="C10602" t="s">
        <v>4329</v>
      </c>
      <c r="D10602" t="s">
        <v>8</v>
      </c>
      <c r="E10602" t="s">
        <v>8</v>
      </c>
      <c r="F10602" t="s">
        <v>8</v>
      </c>
      <c r="G10602">
        <v>4906</v>
      </c>
      <c r="H10602" t="s">
        <v>8</v>
      </c>
      <c r="I10602" t="s">
        <v>8</v>
      </c>
      <c r="J10602" t="s">
        <v>8</v>
      </c>
      <c r="K10602" t="s">
        <v>6766</v>
      </c>
    </row>
    <row r="10603" spans="1:11" x14ac:dyDescent="0.25">
      <c r="A10603">
        <v>6901</v>
      </c>
      <c r="B10603" t="s">
        <v>6540</v>
      </c>
      <c r="C10603" t="s">
        <v>6541</v>
      </c>
      <c r="D10603" t="s">
        <v>260</v>
      </c>
      <c r="E10603" t="s">
        <v>10</v>
      </c>
      <c r="F10603" t="s">
        <v>450</v>
      </c>
      <c r="G10603">
        <v>4907</v>
      </c>
      <c r="H10603" t="s">
        <v>8</v>
      </c>
      <c r="I10603" t="s">
        <v>8</v>
      </c>
      <c r="J10603" t="s">
        <v>8</v>
      </c>
      <c r="K10603" t="s">
        <v>6766</v>
      </c>
    </row>
    <row r="10604" spans="1:11" x14ac:dyDescent="0.25">
      <c r="A10604">
        <v>6901</v>
      </c>
      <c r="B10604" t="s">
        <v>6540</v>
      </c>
      <c r="C10604" t="s">
        <v>6541</v>
      </c>
      <c r="D10604" t="s">
        <v>260</v>
      </c>
      <c r="E10604" t="s">
        <v>10</v>
      </c>
      <c r="F10604" t="s">
        <v>450</v>
      </c>
      <c r="G10604">
        <v>4907</v>
      </c>
      <c r="H10604" t="s">
        <v>8</v>
      </c>
      <c r="I10604" t="s">
        <v>8</v>
      </c>
      <c r="J10604" t="s">
        <v>8</v>
      </c>
      <c r="K10604" t="s">
        <v>6766</v>
      </c>
    </row>
    <row r="10605" spans="1:11" x14ac:dyDescent="0.25">
      <c r="A10605">
        <v>6902</v>
      </c>
      <c r="B10605" t="s">
        <v>6542</v>
      </c>
      <c r="C10605" t="s">
        <v>6543</v>
      </c>
      <c r="D10605" t="s">
        <v>9</v>
      </c>
      <c r="E10605" t="s">
        <v>10</v>
      </c>
      <c r="F10605" t="s">
        <v>487</v>
      </c>
      <c r="G10605">
        <v>4908</v>
      </c>
      <c r="H10605" t="s">
        <v>8</v>
      </c>
      <c r="I10605" t="s">
        <v>8</v>
      </c>
      <c r="J10605" t="s">
        <v>8</v>
      </c>
      <c r="K10605" t="s">
        <v>6766</v>
      </c>
    </row>
    <row r="10606" spans="1:11" x14ac:dyDescent="0.25">
      <c r="A10606">
        <v>6903</v>
      </c>
      <c r="B10606" t="s">
        <v>6544</v>
      </c>
      <c r="C10606" t="s">
        <v>6545</v>
      </c>
      <c r="D10606" t="s">
        <v>4076</v>
      </c>
      <c r="E10606" t="s">
        <v>10</v>
      </c>
      <c r="F10606" t="s">
        <v>65</v>
      </c>
      <c r="G10606">
        <v>4909</v>
      </c>
      <c r="H10606" t="s">
        <v>8</v>
      </c>
      <c r="I10606" t="s">
        <v>8</v>
      </c>
      <c r="J10606" t="s">
        <v>8</v>
      </c>
      <c r="K10606" t="s">
        <v>6766</v>
      </c>
    </row>
    <row r="10607" spans="1:11" x14ac:dyDescent="0.25">
      <c r="A10607">
        <v>6904</v>
      </c>
      <c r="B10607" t="s">
        <v>6546</v>
      </c>
      <c r="C10607" t="s">
        <v>6547</v>
      </c>
      <c r="D10607" t="s">
        <v>360</v>
      </c>
      <c r="E10607" t="s">
        <v>10</v>
      </c>
      <c r="F10607" t="s">
        <v>29</v>
      </c>
      <c r="G10607">
        <v>4910</v>
      </c>
      <c r="H10607" t="s">
        <v>8</v>
      </c>
      <c r="I10607" t="s">
        <v>8</v>
      </c>
      <c r="J10607" t="s">
        <v>8</v>
      </c>
      <c r="K10607" t="s">
        <v>6766</v>
      </c>
    </row>
    <row r="10608" spans="1:11" x14ac:dyDescent="0.25">
      <c r="A10608">
        <v>6905</v>
      </c>
      <c r="B10608" t="s">
        <v>6548</v>
      </c>
      <c r="C10608" t="s">
        <v>6549</v>
      </c>
      <c r="D10608" t="s">
        <v>23</v>
      </c>
      <c r="E10608" t="s">
        <v>10</v>
      </c>
      <c r="F10608" t="s">
        <v>24</v>
      </c>
      <c r="G10608">
        <v>4911</v>
      </c>
      <c r="H10608" t="s">
        <v>8</v>
      </c>
      <c r="I10608" t="s">
        <v>8</v>
      </c>
      <c r="J10608" t="s">
        <v>8</v>
      </c>
      <c r="K10608" t="s">
        <v>6766</v>
      </c>
    </row>
    <row r="10609" spans="1:11" x14ac:dyDescent="0.25">
      <c r="A10609">
        <v>6906</v>
      </c>
      <c r="B10609" t="s">
        <v>6550</v>
      </c>
      <c r="C10609" t="s">
        <v>6551</v>
      </c>
      <c r="D10609" t="s">
        <v>59</v>
      </c>
      <c r="E10609" t="s">
        <v>10</v>
      </c>
      <c r="F10609" t="s">
        <v>60</v>
      </c>
      <c r="G10609">
        <v>4912</v>
      </c>
      <c r="H10609" t="s">
        <v>8</v>
      </c>
      <c r="I10609" t="s">
        <v>8</v>
      </c>
      <c r="J10609" t="s">
        <v>8</v>
      </c>
      <c r="K10609" t="s">
        <v>6766</v>
      </c>
    </row>
    <row r="10610" spans="1:11" x14ac:dyDescent="0.25">
      <c r="A10610">
        <v>6907</v>
      </c>
      <c r="B10610" t="s">
        <v>6552</v>
      </c>
      <c r="C10610" t="s">
        <v>6553</v>
      </c>
      <c r="D10610" t="s">
        <v>360</v>
      </c>
      <c r="E10610" t="s">
        <v>10</v>
      </c>
      <c r="F10610" t="s">
        <v>29</v>
      </c>
      <c r="G10610">
        <v>4913</v>
      </c>
      <c r="H10610" t="s">
        <v>8</v>
      </c>
      <c r="I10610" t="s">
        <v>8</v>
      </c>
      <c r="J10610" t="s">
        <v>8</v>
      </c>
      <c r="K10610" t="s">
        <v>6766</v>
      </c>
    </row>
    <row r="10611" spans="1:11" x14ac:dyDescent="0.25">
      <c r="A10611">
        <v>6908</v>
      </c>
      <c r="B10611" t="s">
        <v>6554</v>
      </c>
      <c r="C10611" t="s">
        <v>6555</v>
      </c>
      <c r="D10611" t="s">
        <v>237</v>
      </c>
      <c r="E10611" t="s">
        <v>10</v>
      </c>
      <c r="F10611" t="s">
        <v>238</v>
      </c>
      <c r="G10611">
        <v>4914</v>
      </c>
      <c r="H10611" t="s">
        <v>8</v>
      </c>
      <c r="I10611" t="s">
        <v>8</v>
      </c>
      <c r="J10611" t="s">
        <v>8</v>
      </c>
      <c r="K10611" t="s">
        <v>6766</v>
      </c>
    </row>
    <row r="10612" spans="1:11" x14ac:dyDescent="0.25">
      <c r="A10612">
        <v>6908</v>
      </c>
      <c r="B10612" t="s">
        <v>6554</v>
      </c>
      <c r="C10612" t="s">
        <v>6555</v>
      </c>
      <c r="D10612" t="s">
        <v>237</v>
      </c>
      <c r="E10612" t="s">
        <v>10</v>
      </c>
      <c r="F10612" t="s">
        <v>238</v>
      </c>
      <c r="G10612">
        <v>4914</v>
      </c>
      <c r="H10612" t="s">
        <v>8</v>
      </c>
      <c r="I10612" t="s">
        <v>8</v>
      </c>
      <c r="J10612" t="s">
        <v>8</v>
      </c>
      <c r="K10612" t="s">
        <v>6766</v>
      </c>
    </row>
    <row r="10613" spans="1:11" x14ac:dyDescent="0.25">
      <c r="A10613">
        <v>6908</v>
      </c>
      <c r="B10613" t="s">
        <v>6554</v>
      </c>
      <c r="C10613" t="s">
        <v>6555</v>
      </c>
      <c r="D10613" t="s">
        <v>237</v>
      </c>
      <c r="E10613" t="s">
        <v>10</v>
      </c>
      <c r="F10613" t="s">
        <v>238</v>
      </c>
      <c r="G10613">
        <v>4914</v>
      </c>
      <c r="H10613" t="s">
        <v>8</v>
      </c>
      <c r="I10613" t="s">
        <v>8</v>
      </c>
      <c r="J10613" t="s">
        <v>8</v>
      </c>
      <c r="K10613" t="s">
        <v>6766</v>
      </c>
    </row>
    <row r="10614" spans="1:11" x14ac:dyDescent="0.25">
      <c r="A10614">
        <v>6908</v>
      </c>
      <c r="B10614" t="s">
        <v>6554</v>
      </c>
      <c r="C10614" t="s">
        <v>6555</v>
      </c>
      <c r="D10614" t="s">
        <v>237</v>
      </c>
      <c r="E10614" t="s">
        <v>10</v>
      </c>
      <c r="F10614" t="s">
        <v>238</v>
      </c>
      <c r="G10614">
        <v>4914</v>
      </c>
      <c r="H10614" t="s">
        <v>8</v>
      </c>
      <c r="I10614" t="s">
        <v>8</v>
      </c>
      <c r="J10614" t="s">
        <v>8</v>
      </c>
      <c r="K10614" t="s">
        <v>6766</v>
      </c>
    </row>
    <row r="10615" spans="1:11" x14ac:dyDescent="0.25">
      <c r="A10615">
        <v>6908</v>
      </c>
      <c r="B10615" t="s">
        <v>6554</v>
      </c>
      <c r="C10615" t="s">
        <v>6555</v>
      </c>
      <c r="D10615" t="s">
        <v>237</v>
      </c>
      <c r="E10615" t="s">
        <v>10</v>
      </c>
      <c r="F10615" t="s">
        <v>238</v>
      </c>
      <c r="G10615">
        <v>4914</v>
      </c>
      <c r="H10615" t="s">
        <v>8</v>
      </c>
      <c r="I10615" t="s">
        <v>8</v>
      </c>
      <c r="J10615" t="s">
        <v>8</v>
      </c>
      <c r="K10615" t="s">
        <v>6766</v>
      </c>
    </row>
    <row r="10616" spans="1:11" x14ac:dyDescent="0.25">
      <c r="A10616">
        <v>6908</v>
      </c>
      <c r="B10616" t="s">
        <v>6554</v>
      </c>
      <c r="C10616" t="s">
        <v>6555</v>
      </c>
      <c r="D10616" t="s">
        <v>237</v>
      </c>
      <c r="E10616" t="s">
        <v>10</v>
      </c>
      <c r="F10616" t="s">
        <v>238</v>
      </c>
      <c r="G10616">
        <v>4914</v>
      </c>
      <c r="H10616" t="s">
        <v>8</v>
      </c>
      <c r="I10616" t="s">
        <v>8</v>
      </c>
      <c r="J10616" t="s">
        <v>8</v>
      </c>
      <c r="K10616" t="s">
        <v>6766</v>
      </c>
    </row>
    <row r="10617" spans="1:11" x14ac:dyDescent="0.25">
      <c r="A10617">
        <v>6908</v>
      </c>
      <c r="B10617" t="s">
        <v>6554</v>
      </c>
      <c r="C10617" t="s">
        <v>6555</v>
      </c>
      <c r="D10617" t="s">
        <v>237</v>
      </c>
      <c r="E10617" t="s">
        <v>10</v>
      </c>
      <c r="F10617" t="s">
        <v>238</v>
      </c>
      <c r="G10617">
        <v>4914</v>
      </c>
      <c r="H10617" t="s">
        <v>8</v>
      </c>
      <c r="I10617" t="s">
        <v>8</v>
      </c>
      <c r="J10617" t="s">
        <v>8</v>
      </c>
      <c r="K10617" t="s">
        <v>6766</v>
      </c>
    </row>
    <row r="10618" spans="1:11" x14ac:dyDescent="0.25">
      <c r="A10618">
        <v>6908</v>
      </c>
      <c r="B10618" t="s">
        <v>6554</v>
      </c>
      <c r="C10618" t="s">
        <v>6555</v>
      </c>
      <c r="D10618" t="s">
        <v>237</v>
      </c>
      <c r="E10618" t="s">
        <v>10</v>
      </c>
      <c r="F10618" t="s">
        <v>238</v>
      </c>
      <c r="G10618">
        <v>4914</v>
      </c>
      <c r="H10618" t="s">
        <v>8</v>
      </c>
      <c r="I10618" t="s">
        <v>8</v>
      </c>
      <c r="J10618" t="s">
        <v>8</v>
      </c>
      <c r="K10618" t="s">
        <v>6766</v>
      </c>
    </row>
    <row r="10619" spans="1:11" x14ac:dyDescent="0.25">
      <c r="A10619">
        <v>6908</v>
      </c>
      <c r="B10619" t="s">
        <v>6554</v>
      </c>
      <c r="C10619" t="s">
        <v>6555</v>
      </c>
      <c r="D10619" t="s">
        <v>237</v>
      </c>
      <c r="E10619" t="s">
        <v>10</v>
      </c>
      <c r="F10619" t="s">
        <v>238</v>
      </c>
      <c r="G10619">
        <v>4914</v>
      </c>
      <c r="H10619" t="s">
        <v>8</v>
      </c>
      <c r="I10619" t="s">
        <v>8</v>
      </c>
      <c r="J10619" t="s">
        <v>8</v>
      </c>
      <c r="K10619" t="s">
        <v>6766</v>
      </c>
    </row>
    <row r="10620" spans="1:11" x14ac:dyDescent="0.25">
      <c r="A10620">
        <v>6908</v>
      </c>
      <c r="B10620" t="s">
        <v>6554</v>
      </c>
      <c r="C10620" t="s">
        <v>6555</v>
      </c>
      <c r="D10620" t="s">
        <v>237</v>
      </c>
      <c r="E10620" t="s">
        <v>10</v>
      </c>
      <c r="F10620" t="s">
        <v>238</v>
      </c>
      <c r="G10620">
        <v>4914</v>
      </c>
      <c r="H10620" t="s">
        <v>8</v>
      </c>
      <c r="I10620" t="s">
        <v>8</v>
      </c>
      <c r="J10620" t="s">
        <v>8</v>
      </c>
      <c r="K10620" t="s">
        <v>6766</v>
      </c>
    </row>
    <row r="10621" spans="1:11" x14ac:dyDescent="0.25">
      <c r="A10621">
        <v>6908</v>
      </c>
      <c r="B10621" t="s">
        <v>6554</v>
      </c>
      <c r="C10621" t="s">
        <v>6555</v>
      </c>
      <c r="D10621" t="s">
        <v>237</v>
      </c>
      <c r="E10621" t="s">
        <v>10</v>
      </c>
      <c r="F10621" t="s">
        <v>238</v>
      </c>
      <c r="G10621">
        <v>4914</v>
      </c>
      <c r="H10621" t="s">
        <v>8</v>
      </c>
      <c r="I10621" t="s">
        <v>8</v>
      </c>
      <c r="J10621" t="s">
        <v>8</v>
      </c>
      <c r="K10621" t="s">
        <v>6766</v>
      </c>
    </row>
    <row r="10622" spans="1:11" x14ac:dyDescent="0.25">
      <c r="A10622">
        <v>6908</v>
      </c>
      <c r="B10622" t="s">
        <v>6554</v>
      </c>
      <c r="C10622" t="s">
        <v>6555</v>
      </c>
      <c r="D10622" t="s">
        <v>237</v>
      </c>
      <c r="E10622" t="s">
        <v>10</v>
      </c>
      <c r="F10622" t="s">
        <v>238</v>
      </c>
      <c r="G10622">
        <v>4914</v>
      </c>
      <c r="H10622" t="s">
        <v>8</v>
      </c>
      <c r="I10622" t="s">
        <v>8</v>
      </c>
      <c r="J10622" t="s">
        <v>8</v>
      </c>
      <c r="K10622" t="s">
        <v>6766</v>
      </c>
    </row>
    <row r="10623" spans="1:11" x14ac:dyDescent="0.25">
      <c r="A10623">
        <v>6908</v>
      </c>
      <c r="B10623" t="s">
        <v>6554</v>
      </c>
      <c r="C10623" t="s">
        <v>6555</v>
      </c>
      <c r="D10623" t="s">
        <v>237</v>
      </c>
      <c r="E10623" t="s">
        <v>10</v>
      </c>
      <c r="F10623" t="s">
        <v>238</v>
      </c>
      <c r="G10623">
        <v>4914</v>
      </c>
      <c r="H10623" t="s">
        <v>8</v>
      </c>
      <c r="I10623" t="s">
        <v>8</v>
      </c>
      <c r="J10623" t="s">
        <v>8</v>
      </c>
      <c r="K10623" t="s">
        <v>6766</v>
      </c>
    </row>
    <row r="10624" spans="1:11" x14ac:dyDescent="0.25">
      <c r="A10624">
        <v>6908</v>
      </c>
      <c r="B10624" t="s">
        <v>6554</v>
      </c>
      <c r="C10624" t="s">
        <v>6555</v>
      </c>
      <c r="D10624" t="s">
        <v>237</v>
      </c>
      <c r="E10624" t="s">
        <v>10</v>
      </c>
      <c r="F10624" t="s">
        <v>238</v>
      </c>
      <c r="G10624">
        <v>4914</v>
      </c>
      <c r="H10624" t="s">
        <v>8</v>
      </c>
      <c r="I10624" t="s">
        <v>8</v>
      </c>
      <c r="J10624" t="s">
        <v>8</v>
      </c>
      <c r="K10624" t="s">
        <v>6766</v>
      </c>
    </row>
    <row r="10625" spans="1:11" x14ac:dyDescent="0.25">
      <c r="A10625">
        <v>6909</v>
      </c>
      <c r="B10625" t="s">
        <v>6556</v>
      </c>
      <c r="C10625" t="s">
        <v>6151</v>
      </c>
      <c r="D10625" t="s">
        <v>9</v>
      </c>
      <c r="E10625" t="s">
        <v>10</v>
      </c>
      <c r="F10625" t="s">
        <v>487</v>
      </c>
      <c r="G10625">
        <v>4915</v>
      </c>
      <c r="H10625" t="s">
        <v>8</v>
      </c>
      <c r="I10625" t="s">
        <v>8</v>
      </c>
      <c r="J10625" t="s">
        <v>8</v>
      </c>
      <c r="K10625" t="s">
        <v>6766</v>
      </c>
    </row>
    <row r="10626" spans="1:11" x14ac:dyDescent="0.25">
      <c r="A10626">
        <v>6909</v>
      </c>
      <c r="B10626" t="s">
        <v>6556</v>
      </c>
      <c r="C10626" t="s">
        <v>6151</v>
      </c>
      <c r="D10626" t="s">
        <v>9</v>
      </c>
      <c r="E10626" t="s">
        <v>10</v>
      </c>
      <c r="F10626" t="s">
        <v>487</v>
      </c>
      <c r="G10626">
        <v>4915</v>
      </c>
      <c r="H10626" t="s">
        <v>8</v>
      </c>
      <c r="I10626" t="s">
        <v>8</v>
      </c>
      <c r="J10626" t="s">
        <v>8</v>
      </c>
      <c r="K10626" t="s">
        <v>6766</v>
      </c>
    </row>
    <row r="10627" spans="1:11" x14ac:dyDescent="0.25">
      <c r="A10627">
        <v>6909</v>
      </c>
      <c r="B10627" t="s">
        <v>6556</v>
      </c>
      <c r="C10627" t="s">
        <v>6151</v>
      </c>
      <c r="D10627" t="s">
        <v>9</v>
      </c>
      <c r="E10627" t="s">
        <v>10</v>
      </c>
      <c r="F10627" t="s">
        <v>487</v>
      </c>
      <c r="G10627">
        <v>4915</v>
      </c>
      <c r="H10627" t="s">
        <v>8</v>
      </c>
      <c r="I10627" t="s">
        <v>8</v>
      </c>
      <c r="J10627" t="s">
        <v>8</v>
      </c>
      <c r="K10627" t="s">
        <v>6766</v>
      </c>
    </row>
    <row r="10628" spans="1:11" x14ac:dyDescent="0.25">
      <c r="A10628">
        <v>6910</v>
      </c>
      <c r="B10628" t="s">
        <v>6557</v>
      </c>
      <c r="C10628" t="s">
        <v>6558</v>
      </c>
      <c r="D10628" t="s">
        <v>9</v>
      </c>
      <c r="E10628" t="s">
        <v>10</v>
      </c>
      <c r="F10628" t="s">
        <v>534</v>
      </c>
      <c r="G10628">
        <v>4916</v>
      </c>
      <c r="H10628" t="s">
        <v>8</v>
      </c>
      <c r="I10628" t="s">
        <v>8</v>
      </c>
      <c r="J10628" t="s">
        <v>8</v>
      </c>
      <c r="K10628" t="s">
        <v>6766</v>
      </c>
    </row>
    <row r="10629" spans="1:11" x14ac:dyDescent="0.25">
      <c r="A10629">
        <v>6911</v>
      </c>
      <c r="B10629" t="s">
        <v>6559</v>
      </c>
      <c r="C10629" t="s">
        <v>1476</v>
      </c>
      <c r="D10629" t="s">
        <v>23</v>
      </c>
      <c r="E10629" t="s">
        <v>10</v>
      </c>
      <c r="F10629" t="s">
        <v>45</v>
      </c>
      <c r="G10629">
        <v>4917</v>
      </c>
      <c r="H10629" t="s">
        <v>8</v>
      </c>
      <c r="I10629" t="s">
        <v>8</v>
      </c>
      <c r="J10629" t="s">
        <v>8</v>
      </c>
      <c r="K10629" t="s">
        <v>6766</v>
      </c>
    </row>
    <row r="10630" spans="1:11" x14ac:dyDescent="0.25">
      <c r="A10630">
        <v>6912</v>
      </c>
      <c r="B10630" t="s">
        <v>6560</v>
      </c>
      <c r="C10630" t="s">
        <v>5028</v>
      </c>
      <c r="D10630" t="s">
        <v>9</v>
      </c>
      <c r="E10630" t="s">
        <v>10</v>
      </c>
      <c r="F10630" t="s">
        <v>487</v>
      </c>
      <c r="G10630">
        <v>4918</v>
      </c>
      <c r="H10630" t="s">
        <v>8</v>
      </c>
      <c r="I10630" t="s">
        <v>8</v>
      </c>
      <c r="J10630" t="s">
        <v>8</v>
      </c>
      <c r="K10630" t="s">
        <v>6766</v>
      </c>
    </row>
    <row r="10631" spans="1:11" x14ac:dyDescent="0.25">
      <c r="A10631">
        <v>6913</v>
      </c>
      <c r="B10631" t="s">
        <v>6561</v>
      </c>
      <c r="C10631" t="s">
        <v>3522</v>
      </c>
      <c r="D10631" t="s">
        <v>8</v>
      </c>
      <c r="E10631" t="s">
        <v>8</v>
      </c>
      <c r="F10631" t="s">
        <v>8</v>
      </c>
      <c r="G10631">
        <v>4919</v>
      </c>
      <c r="H10631" t="s">
        <v>8</v>
      </c>
      <c r="I10631" t="s">
        <v>8</v>
      </c>
      <c r="J10631" t="s">
        <v>8</v>
      </c>
      <c r="K10631" t="s">
        <v>6766</v>
      </c>
    </row>
    <row r="10632" spans="1:11" x14ac:dyDescent="0.25">
      <c r="A10632">
        <v>6914</v>
      </c>
      <c r="B10632" t="s">
        <v>6562</v>
      </c>
      <c r="C10632" t="s">
        <v>3522</v>
      </c>
      <c r="D10632" t="s">
        <v>8</v>
      </c>
      <c r="E10632" t="s">
        <v>8</v>
      </c>
      <c r="F10632" t="s">
        <v>8</v>
      </c>
      <c r="G10632">
        <v>4920</v>
      </c>
      <c r="H10632" t="s">
        <v>8</v>
      </c>
      <c r="I10632" t="s">
        <v>8</v>
      </c>
      <c r="J10632" t="s">
        <v>8</v>
      </c>
      <c r="K10632" t="s">
        <v>6766</v>
      </c>
    </row>
    <row r="10633" spans="1:11" x14ac:dyDescent="0.25">
      <c r="A10633">
        <v>6915</v>
      </c>
      <c r="B10633" t="s">
        <v>6563</v>
      </c>
      <c r="C10633" t="s">
        <v>3479</v>
      </c>
      <c r="D10633" t="s">
        <v>8</v>
      </c>
      <c r="E10633" t="s">
        <v>8</v>
      </c>
      <c r="F10633" t="s">
        <v>8</v>
      </c>
      <c r="G10633">
        <v>4921</v>
      </c>
      <c r="H10633" t="s">
        <v>8</v>
      </c>
      <c r="I10633" t="s">
        <v>8</v>
      </c>
      <c r="J10633" t="s">
        <v>8</v>
      </c>
      <c r="K10633" t="s">
        <v>6766</v>
      </c>
    </row>
    <row r="10634" spans="1:11" x14ac:dyDescent="0.25">
      <c r="A10634">
        <v>6916</v>
      </c>
      <c r="B10634" t="s">
        <v>6564</v>
      </c>
      <c r="C10634" t="s">
        <v>3479</v>
      </c>
      <c r="D10634" t="s">
        <v>8</v>
      </c>
      <c r="E10634" t="s">
        <v>8</v>
      </c>
      <c r="F10634" t="s">
        <v>8</v>
      </c>
      <c r="G10634">
        <v>4922</v>
      </c>
      <c r="H10634" t="s">
        <v>8</v>
      </c>
      <c r="I10634" t="s">
        <v>8</v>
      </c>
      <c r="J10634" t="s">
        <v>8</v>
      </c>
      <c r="K10634" t="s">
        <v>6766</v>
      </c>
    </row>
    <row r="10635" spans="1:11" x14ac:dyDescent="0.25">
      <c r="A10635">
        <v>6917</v>
      </c>
      <c r="B10635" t="s">
        <v>6565</v>
      </c>
      <c r="C10635" t="s">
        <v>6566</v>
      </c>
      <c r="D10635" t="s">
        <v>201</v>
      </c>
      <c r="E10635" t="s">
        <v>10</v>
      </c>
      <c r="F10635" t="s">
        <v>202</v>
      </c>
      <c r="G10635">
        <v>4923</v>
      </c>
      <c r="H10635" t="s">
        <v>8</v>
      </c>
      <c r="I10635" t="s">
        <v>8</v>
      </c>
      <c r="J10635" t="s">
        <v>8</v>
      </c>
      <c r="K10635" t="s">
        <v>6766</v>
      </c>
    </row>
    <row r="10636" spans="1:11" x14ac:dyDescent="0.25">
      <c r="A10636">
        <v>6919</v>
      </c>
      <c r="B10636" t="s">
        <v>6567</v>
      </c>
      <c r="C10636" t="s">
        <v>6568</v>
      </c>
      <c r="D10636" t="s">
        <v>27</v>
      </c>
      <c r="E10636" t="s">
        <v>10</v>
      </c>
      <c r="F10636" t="s">
        <v>65</v>
      </c>
      <c r="G10636">
        <v>4924</v>
      </c>
      <c r="H10636" t="s">
        <v>8</v>
      </c>
      <c r="I10636" t="s">
        <v>8</v>
      </c>
      <c r="J10636" t="s">
        <v>8</v>
      </c>
      <c r="K10636" t="s">
        <v>6766</v>
      </c>
    </row>
    <row r="10637" spans="1:11" x14ac:dyDescent="0.25">
      <c r="A10637">
        <v>6920</v>
      </c>
      <c r="B10637" t="s">
        <v>6569</v>
      </c>
      <c r="C10637" t="s">
        <v>3499</v>
      </c>
      <c r="D10637" t="s">
        <v>8</v>
      </c>
      <c r="E10637" t="s">
        <v>8</v>
      </c>
      <c r="F10637" t="s">
        <v>8</v>
      </c>
      <c r="G10637">
        <v>4925</v>
      </c>
      <c r="H10637" t="s">
        <v>8</v>
      </c>
      <c r="I10637" t="s">
        <v>8</v>
      </c>
      <c r="J10637" t="s">
        <v>8</v>
      </c>
      <c r="K10637" t="s">
        <v>6766</v>
      </c>
    </row>
    <row r="10638" spans="1:11" x14ac:dyDescent="0.25">
      <c r="A10638">
        <v>6922</v>
      </c>
      <c r="B10638" t="s">
        <v>6570</v>
      </c>
      <c r="C10638" t="s">
        <v>3499</v>
      </c>
      <c r="D10638" t="s">
        <v>8</v>
      </c>
      <c r="E10638" t="s">
        <v>8</v>
      </c>
      <c r="F10638" t="s">
        <v>8</v>
      </c>
      <c r="G10638">
        <v>4926</v>
      </c>
      <c r="H10638" t="s">
        <v>8</v>
      </c>
      <c r="I10638" t="s">
        <v>8</v>
      </c>
      <c r="J10638" t="s">
        <v>8</v>
      </c>
      <c r="K10638" t="s">
        <v>6766</v>
      </c>
    </row>
    <row r="10639" spans="1:11" x14ac:dyDescent="0.25">
      <c r="A10639">
        <v>6923</v>
      </c>
      <c r="B10639" t="s">
        <v>6571</v>
      </c>
      <c r="C10639" t="s">
        <v>6572</v>
      </c>
      <c r="D10639" t="s">
        <v>63</v>
      </c>
      <c r="E10639" t="s">
        <v>10</v>
      </c>
      <c r="F10639" t="s">
        <v>64</v>
      </c>
      <c r="G10639">
        <v>4927</v>
      </c>
      <c r="H10639" t="s">
        <v>8</v>
      </c>
      <c r="I10639" t="s">
        <v>8</v>
      </c>
      <c r="J10639" t="s">
        <v>8</v>
      </c>
      <c r="K10639" t="s">
        <v>6766</v>
      </c>
    </row>
    <row r="10640" spans="1:11" x14ac:dyDescent="0.25">
      <c r="A10640">
        <v>6924</v>
      </c>
      <c r="B10640" t="s">
        <v>6573</v>
      </c>
      <c r="C10640" t="s">
        <v>6574</v>
      </c>
      <c r="D10640" t="s">
        <v>260</v>
      </c>
      <c r="E10640" t="s">
        <v>10</v>
      </c>
      <c r="F10640" t="s">
        <v>261</v>
      </c>
      <c r="G10640">
        <v>4928</v>
      </c>
      <c r="H10640" t="s">
        <v>8</v>
      </c>
      <c r="I10640" t="s">
        <v>8</v>
      </c>
      <c r="J10640" t="s">
        <v>8</v>
      </c>
      <c r="K10640" t="s">
        <v>6766</v>
      </c>
    </row>
    <row r="10641" spans="1:11" x14ac:dyDescent="0.25">
      <c r="A10641">
        <v>6925</v>
      </c>
      <c r="B10641" t="s">
        <v>6575</v>
      </c>
      <c r="C10641" t="s">
        <v>3522</v>
      </c>
      <c r="D10641" t="s">
        <v>8</v>
      </c>
      <c r="E10641" t="s">
        <v>8</v>
      </c>
      <c r="F10641" t="s">
        <v>8</v>
      </c>
      <c r="G10641">
        <v>4929</v>
      </c>
      <c r="H10641" t="s">
        <v>8</v>
      </c>
      <c r="I10641" t="s">
        <v>8</v>
      </c>
      <c r="J10641" t="s">
        <v>8</v>
      </c>
      <c r="K10641" t="s">
        <v>6766</v>
      </c>
    </row>
    <row r="10642" spans="1:11" x14ac:dyDescent="0.25">
      <c r="A10642">
        <v>6927</v>
      </c>
      <c r="B10642" t="s">
        <v>6576</v>
      </c>
      <c r="C10642" t="s">
        <v>7283</v>
      </c>
      <c r="D10642" t="s">
        <v>27</v>
      </c>
      <c r="E10642" t="s">
        <v>10</v>
      </c>
      <c r="F10642" t="s">
        <v>65</v>
      </c>
      <c r="G10642">
        <v>4930</v>
      </c>
      <c r="H10642" t="s">
        <v>8</v>
      </c>
      <c r="I10642" t="s">
        <v>8</v>
      </c>
      <c r="J10642" t="s">
        <v>8</v>
      </c>
      <c r="K10642" t="s">
        <v>6766</v>
      </c>
    </row>
    <row r="10643" spans="1:11" x14ac:dyDescent="0.25">
      <c r="A10643">
        <v>6928</v>
      </c>
      <c r="B10643" t="s">
        <v>6577</v>
      </c>
      <c r="C10643" t="s">
        <v>6578</v>
      </c>
      <c r="D10643" t="s">
        <v>171</v>
      </c>
      <c r="E10643" t="s">
        <v>8</v>
      </c>
      <c r="F10643" t="s">
        <v>60</v>
      </c>
      <c r="G10643">
        <v>4931</v>
      </c>
      <c r="H10643" t="s">
        <v>8</v>
      </c>
      <c r="I10643" t="s">
        <v>8</v>
      </c>
      <c r="J10643" t="s">
        <v>8</v>
      </c>
      <c r="K10643" t="s">
        <v>6766</v>
      </c>
    </row>
    <row r="10644" spans="1:11" x14ac:dyDescent="0.25">
      <c r="A10644">
        <v>6929</v>
      </c>
      <c r="B10644" t="s">
        <v>6579</v>
      </c>
      <c r="C10644" t="s">
        <v>6580</v>
      </c>
      <c r="D10644" t="s">
        <v>367</v>
      </c>
      <c r="E10644" t="s">
        <v>10</v>
      </c>
      <c r="F10644" t="s">
        <v>368</v>
      </c>
      <c r="G10644">
        <v>4932</v>
      </c>
      <c r="H10644" t="s">
        <v>8</v>
      </c>
      <c r="I10644" t="s">
        <v>8</v>
      </c>
      <c r="J10644" t="s">
        <v>8</v>
      </c>
      <c r="K10644" t="s">
        <v>6766</v>
      </c>
    </row>
    <row r="10645" spans="1:11" x14ac:dyDescent="0.25">
      <c r="A10645">
        <v>6930</v>
      </c>
      <c r="B10645" t="s">
        <v>6581</v>
      </c>
      <c r="C10645" t="s">
        <v>4329</v>
      </c>
      <c r="D10645" t="s">
        <v>8</v>
      </c>
      <c r="E10645" t="s">
        <v>8</v>
      </c>
      <c r="F10645" t="s">
        <v>8</v>
      </c>
      <c r="G10645">
        <v>4933</v>
      </c>
      <c r="H10645" t="s">
        <v>8</v>
      </c>
      <c r="I10645" t="s">
        <v>8</v>
      </c>
      <c r="J10645" t="s">
        <v>8</v>
      </c>
      <c r="K10645" t="s">
        <v>6766</v>
      </c>
    </row>
    <row r="10646" spans="1:11" x14ac:dyDescent="0.25">
      <c r="A10646">
        <v>6931</v>
      </c>
      <c r="B10646" t="s">
        <v>8111</v>
      </c>
      <c r="C10646" t="s">
        <v>8112</v>
      </c>
      <c r="D10646" t="s">
        <v>8113</v>
      </c>
      <c r="E10646" t="s">
        <v>372</v>
      </c>
      <c r="F10646" t="s">
        <v>8114</v>
      </c>
      <c r="G10646">
        <v>4934</v>
      </c>
      <c r="H10646" t="s">
        <v>8</v>
      </c>
      <c r="I10646" t="s">
        <v>8</v>
      </c>
      <c r="J10646" t="s">
        <v>8</v>
      </c>
      <c r="K10646" t="s">
        <v>6766</v>
      </c>
    </row>
    <row r="10647" spans="1:11" x14ac:dyDescent="0.25">
      <c r="A10647">
        <v>6932</v>
      </c>
      <c r="B10647" t="s">
        <v>6582</v>
      </c>
      <c r="C10647" t="s">
        <v>6583</v>
      </c>
      <c r="D10647" t="s">
        <v>593</v>
      </c>
      <c r="E10647" t="s">
        <v>10</v>
      </c>
      <c r="F10647" t="s">
        <v>548</v>
      </c>
      <c r="G10647">
        <v>4935</v>
      </c>
      <c r="H10647" t="s">
        <v>8</v>
      </c>
      <c r="I10647" t="s">
        <v>8</v>
      </c>
      <c r="J10647" t="s">
        <v>8</v>
      </c>
      <c r="K10647" t="s">
        <v>6766</v>
      </c>
    </row>
    <row r="10648" spans="1:11" x14ac:dyDescent="0.25">
      <c r="A10648">
        <v>6933</v>
      </c>
      <c r="B10648" t="s">
        <v>6584</v>
      </c>
      <c r="C10648" t="s">
        <v>6585</v>
      </c>
      <c r="D10648" t="s">
        <v>641</v>
      </c>
      <c r="E10648" t="s">
        <v>10</v>
      </c>
      <c r="F10648" t="s">
        <v>302</v>
      </c>
      <c r="G10648">
        <v>4936</v>
      </c>
      <c r="H10648" t="s">
        <v>8</v>
      </c>
      <c r="I10648" t="s">
        <v>8</v>
      </c>
      <c r="J10648" t="s">
        <v>8</v>
      </c>
      <c r="K10648" t="s">
        <v>6766</v>
      </c>
    </row>
    <row r="10649" spans="1:11" x14ac:dyDescent="0.25">
      <c r="A10649">
        <v>6933</v>
      </c>
      <c r="B10649" t="s">
        <v>6584</v>
      </c>
      <c r="C10649" t="s">
        <v>6585</v>
      </c>
      <c r="D10649" t="s">
        <v>641</v>
      </c>
      <c r="E10649" t="s">
        <v>10</v>
      </c>
      <c r="F10649" t="s">
        <v>302</v>
      </c>
      <c r="G10649">
        <v>4936</v>
      </c>
      <c r="H10649" t="s">
        <v>8</v>
      </c>
      <c r="I10649" t="s">
        <v>8</v>
      </c>
      <c r="J10649" t="s">
        <v>8</v>
      </c>
      <c r="K10649" t="s">
        <v>6766</v>
      </c>
    </row>
    <row r="10650" spans="1:11" x14ac:dyDescent="0.25">
      <c r="A10650">
        <v>6934</v>
      </c>
      <c r="B10650" t="s">
        <v>6586</v>
      </c>
      <c r="C10650" t="s">
        <v>6587</v>
      </c>
      <c r="D10650" t="s">
        <v>27</v>
      </c>
      <c r="E10650" t="s">
        <v>10</v>
      </c>
      <c r="F10650" t="s">
        <v>60</v>
      </c>
      <c r="G10650">
        <v>4937</v>
      </c>
      <c r="H10650" t="s">
        <v>8</v>
      </c>
      <c r="I10650" t="s">
        <v>8</v>
      </c>
      <c r="J10650" t="s">
        <v>8</v>
      </c>
      <c r="K10650" t="s">
        <v>6766</v>
      </c>
    </row>
    <row r="10651" spans="1:11" x14ac:dyDescent="0.25">
      <c r="A10651">
        <v>6935</v>
      </c>
      <c r="B10651" t="s">
        <v>6588</v>
      </c>
      <c r="C10651" t="s">
        <v>6589</v>
      </c>
      <c r="D10651" t="s">
        <v>171</v>
      </c>
      <c r="E10651" t="s">
        <v>10</v>
      </c>
      <c r="F10651" t="s">
        <v>60</v>
      </c>
      <c r="G10651">
        <v>4938</v>
      </c>
      <c r="H10651" t="s">
        <v>8</v>
      </c>
      <c r="I10651" t="s">
        <v>8</v>
      </c>
      <c r="J10651" t="s">
        <v>8</v>
      </c>
      <c r="K10651" t="s">
        <v>6766</v>
      </c>
    </row>
    <row r="10652" spans="1:11" x14ac:dyDescent="0.25">
      <c r="A10652">
        <v>6936</v>
      </c>
      <c r="B10652" t="s">
        <v>8526</v>
      </c>
      <c r="C10652" t="s">
        <v>6590</v>
      </c>
      <c r="D10652" t="s">
        <v>301</v>
      </c>
      <c r="E10652" t="s">
        <v>10</v>
      </c>
      <c r="F10652" t="s">
        <v>302</v>
      </c>
      <c r="G10652">
        <v>4939</v>
      </c>
      <c r="H10652" t="s">
        <v>8</v>
      </c>
      <c r="I10652" t="s">
        <v>8</v>
      </c>
      <c r="J10652" t="s">
        <v>8</v>
      </c>
      <c r="K10652" t="s">
        <v>6766</v>
      </c>
    </row>
    <row r="10653" spans="1:11" x14ac:dyDescent="0.25">
      <c r="A10653">
        <v>6936</v>
      </c>
      <c r="B10653" t="s">
        <v>8526</v>
      </c>
      <c r="C10653" t="s">
        <v>6590</v>
      </c>
      <c r="D10653" t="s">
        <v>301</v>
      </c>
      <c r="E10653" t="s">
        <v>10</v>
      </c>
      <c r="F10653" t="s">
        <v>302</v>
      </c>
      <c r="G10653">
        <v>4939</v>
      </c>
      <c r="H10653" t="s">
        <v>8</v>
      </c>
      <c r="I10653" t="s">
        <v>8</v>
      </c>
      <c r="J10653" t="s">
        <v>8</v>
      </c>
      <c r="K10653" t="s">
        <v>6766</v>
      </c>
    </row>
    <row r="10654" spans="1:11" x14ac:dyDescent="0.25">
      <c r="A10654">
        <v>6937</v>
      </c>
      <c r="B10654" t="s">
        <v>6591</v>
      </c>
      <c r="C10654" t="s">
        <v>3499</v>
      </c>
      <c r="D10654" t="s">
        <v>8</v>
      </c>
      <c r="E10654" t="s">
        <v>8</v>
      </c>
      <c r="F10654" t="s">
        <v>8</v>
      </c>
      <c r="G10654">
        <v>4940</v>
      </c>
      <c r="H10654" t="s">
        <v>8</v>
      </c>
      <c r="I10654" t="s">
        <v>8</v>
      </c>
      <c r="J10654" t="s">
        <v>8</v>
      </c>
      <c r="K10654" t="s">
        <v>6766</v>
      </c>
    </row>
    <row r="10655" spans="1:11" x14ac:dyDescent="0.25">
      <c r="A10655">
        <v>6938</v>
      </c>
      <c r="B10655" t="s">
        <v>6592</v>
      </c>
      <c r="C10655" t="s">
        <v>7284</v>
      </c>
      <c r="D10655" t="s">
        <v>2258</v>
      </c>
      <c r="E10655" t="s">
        <v>863</v>
      </c>
      <c r="F10655" t="s">
        <v>6593</v>
      </c>
      <c r="G10655">
        <v>4941</v>
      </c>
      <c r="H10655" t="s">
        <v>8</v>
      </c>
      <c r="I10655" t="s">
        <v>8</v>
      </c>
      <c r="J10655" t="s">
        <v>8</v>
      </c>
      <c r="K10655" t="s">
        <v>6766</v>
      </c>
    </row>
    <row r="10656" spans="1:11" x14ac:dyDescent="0.25">
      <c r="A10656">
        <v>6939</v>
      </c>
      <c r="B10656" t="s">
        <v>6594</v>
      </c>
      <c r="C10656" t="s">
        <v>6595</v>
      </c>
      <c r="D10656" t="s">
        <v>201</v>
      </c>
      <c r="E10656" t="s">
        <v>10</v>
      </c>
      <c r="F10656" t="s">
        <v>202</v>
      </c>
      <c r="G10656">
        <v>4942</v>
      </c>
      <c r="H10656" t="s">
        <v>8</v>
      </c>
      <c r="I10656" t="s">
        <v>8</v>
      </c>
      <c r="J10656" t="s">
        <v>8</v>
      </c>
      <c r="K10656" t="s">
        <v>6766</v>
      </c>
    </row>
    <row r="10657" spans="1:11" x14ac:dyDescent="0.25">
      <c r="A10657">
        <v>6940</v>
      </c>
      <c r="B10657" t="s">
        <v>6596</v>
      </c>
      <c r="C10657" t="s">
        <v>6597</v>
      </c>
      <c r="D10657" t="s">
        <v>232</v>
      </c>
      <c r="E10657" t="s">
        <v>10</v>
      </c>
      <c r="F10657" t="s">
        <v>28</v>
      </c>
      <c r="G10657">
        <v>4943</v>
      </c>
      <c r="H10657" t="s">
        <v>8</v>
      </c>
      <c r="I10657" t="s">
        <v>8</v>
      </c>
      <c r="J10657" t="s">
        <v>8</v>
      </c>
      <c r="K10657" t="s">
        <v>6766</v>
      </c>
    </row>
    <row r="10658" spans="1:11" x14ac:dyDescent="0.25">
      <c r="A10658">
        <v>6942</v>
      </c>
      <c r="B10658" t="s">
        <v>6598</v>
      </c>
      <c r="C10658" t="s">
        <v>6599</v>
      </c>
      <c r="D10658" t="s">
        <v>276</v>
      </c>
      <c r="E10658" t="s">
        <v>10</v>
      </c>
      <c r="F10658" t="s">
        <v>277</v>
      </c>
      <c r="G10658">
        <v>4945</v>
      </c>
      <c r="H10658" t="s">
        <v>8</v>
      </c>
      <c r="I10658" t="s">
        <v>8</v>
      </c>
      <c r="J10658" t="s">
        <v>8</v>
      </c>
      <c r="K10658" t="s">
        <v>6766</v>
      </c>
    </row>
    <row r="10659" spans="1:11" x14ac:dyDescent="0.25">
      <c r="A10659">
        <v>6943</v>
      </c>
      <c r="B10659" t="s">
        <v>6142</v>
      </c>
      <c r="C10659" t="s">
        <v>694</v>
      </c>
      <c r="D10659" t="s">
        <v>9</v>
      </c>
      <c r="E10659" t="s">
        <v>10</v>
      </c>
      <c r="F10659" t="s">
        <v>345</v>
      </c>
      <c r="G10659">
        <v>4946</v>
      </c>
      <c r="H10659" t="s">
        <v>8</v>
      </c>
      <c r="I10659" t="s">
        <v>8</v>
      </c>
      <c r="J10659" t="s">
        <v>8</v>
      </c>
      <c r="K10659" t="s">
        <v>6766</v>
      </c>
    </row>
    <row r="10660" spans="1:11" x14ac:dyDescent="0.25">
      <c r="A10660">
        <v>6943</v>
      </c>
      <c r="B10660" t="s">
        <v>6142</v>
      </c>
      <c r="C10660" t="s">
        <v>694</v>
      </c>
      <c r="D10660" t="s">
        <v>9</v>
      </c>
      <c r="E10660" t="s">
        <v>10</v>
      </c>
      <c r="F10660" t="s">
        <v>345</v>
      </c>
      <c r="G10660">
        <v>4946</v>
      </c>
      <c r="H10660" t="s">
        <v>8</v>
      </c>
      <c r="I10660" t="s">
        <v>8</v>
      </c>
      <c r="J10660" t="s">
        <v>8</v>
      </c>
      <c r="K10660" t="s">
        <v>6766</v>
      </c>
    </row>
    <row r="10661" spans="1:11" x14ac:dyDescent="0.25">
      <c r="A10661">
        <v>6943</v>
      </c>
      <c r="B10661" t="s">
        <v>6142</v>
      </c>
      <c r="C10661" t="s">
        <v>694</v>
      </c>
      <c r="D10661" t="s">
        <v>9</v>
      </c>
      <c r="E10661" t="s">
        <v>10</v>
      </c>
      <c r="F10661" t="s">
        <v>345</v>
      </c>
      <c r="G10661">
        <v>4946</v>
      </c>
      <c r="H10661" t="s">
        <v>8</v>
      </c>
      <c r="I10661" t="s">
        <v>8</v>
      </c>
      <c r="J10661" t="s">
        <v>8</v>
      </c>
      <c r="K10661" t="s">
        <v>6766</v>
      </c>
    </row>
    <row r="10662" spans="1:11" x14ac:dyDescent="0.25">
      <c r="A10662">
        <v>6944</v>
      </c>
      <c r="B10662" t="s">
        <v>6600</v>
      </c>
      <c r="C10662" t="s">
        <v>6601</v>
      </c>
      <c r="D10662" t="s">
        <v>20</v>
      </c>
      <c r="E10662" t="s">
        <v>21</v>
      </c>
      <c r="F10662" t="s">
        <v>6602</v>
      </c>
      <c r="G10662">
        <v>4947</v>
      </c>
      <c r="H10662" t="s">
        <v>8</v>
      </c>
      <c r="I10662" t="s">
        <v>8</v>
      </c>
      <c r="J10662" t="s">
        <v>8</v>
      </c>
      <c r="K10662" t="s">
        <v>6766</v>
      </c>
    </row>
    <row r="10663" spans="1:11" x14ac:dyDescent="0.25">
      <c r="A10663">
        <v>6945</v>
      </c>
      <c r="B10663" t="s">
        <v>6603</v>
      </c>
      <c r="C10663" t="s">
        <v>6604</v>
      </c>
      <c r="D10663" t="s">
        <v>232</v>
      </c>
      <c r="E10663" t="s">
        <v>10</v>
      </c>
      <c r="F10663" t="s">
        <v>28</v>
      </c>
      <c r="G10663">
        <v>4948</v>
      </c>
      <c r="H10663" t="s">
        <v>8</v>
      </c>
      <c r="I10663" t="s">
        <v>8</v>
      </c>
      <c r="J10663" t="s">
        <v>8</v>
      </c>
      <c r="K10663" t="s">
        <v>6766</v>
      </c>
    </row>
    <row r="10664" spans="1:11" x14ac:dyDescent="0.25">
      <c r="A10664">
        <v>6946</v>
      </c>
      <c r="B10664" t="s">
        <v>6605</v>
      </c>
      <c r="C10664" t="s">
        <v>6606</v>
      </c>
      <c r="D10664" t="s">
        <v>27</v>
      </c>
      <c r="E10664" t="s">
        <v>10</v>
      </c>
      <c r="F10664" t="s">
        <v>65</v>
      </c>
      <c r="G10664">
        <v>4949</v>
      </c>
      <c r="H10664" t="s">
        <v>8</v>
      </c>
      <c r="I10664" t="s">
        <v>8</v>
      </c>
      <c r="J10664" t="s">
        <v>8</v>
      </c>
      <c r="K10664" t="s">
        <v>6766</v>
      </c>
    </row>
    <row r="10665" spans="1:11" x14ac:dyDescent="0.25">
      <c r="A10665">
        <v>6947</v>
      </c>
      <c r="B10665" t="s">
        <v>6607</v>
      </c>
      <c r="C10665" t="s">
        <v>6608</v>
      </c>
      <c r="D10665" t="s">
        <v>9</v>
      </c>
      <c r="E10665" t="s">
        <v>10</v>
      </c>
      <c r="F10665" t="s">
        <v>534</v>
      </c>
      <c r="G10665">
        <v>4950</v>
      </c>
      <c r="H10665" t="s">
        <v>8</v>
      </c>
      <c r="I10665" t="s">
        <v>8</v>
      </c>
      <c r="J10665" t="s">
        <v>8</v>
      </c>
      <c r="K10665" t="s">
        <v>6766</v>
      </c>
    </row>
    <row r="10666" spans="1:11" x14ac:dyDescent="0.25">
      <c r="A10666">
        <v>6948</v>
      </c>
      <c r="B10666" t="s">
        <v>6609</v>
      </c>
      <c r="C10666" t="s">
        <v>6610</v>
      </c>
      <c r="D10666" t="s">
        <v>160</v>
      </c>
      <c r="E10666" t="s">
        <v>10</v>
      </c>
      <c r="F10666" t="s">
        <v>33</v>
      </c>
      <c r="G10666">
        <v>4951</v>
      </c>
      <c r="H10666" t="s">
        <v>8</v>
      </c>
      <c r="I10666" t="s">
        <v>8</v>
      </c>
      <c r="J10666" t="s">
        <v>8</v>
      </c>
      <c r="K10666" t="s">
        <v>6766</v>
      </c>
    </row>
    <row r="10667" spans="1:11" x14ac:dyDescent="0.25">
      <c r="A10667">
        <v>6949</v>
      </c>
      <c r="B10667" t="s">
        <v>6611</v>
      </c>
      <c r="C10667" t="s">
        <v>6612</v>
      </c>
      <c r="D10667" t="s">
        <v>301</v>
      </c>
      <c r="E10667" t="s">
        <v>10</v>
      </c>
      <c r="F10667" t="s">
        <v>302</v>
      </c>
      <c r="G10667">
        <v>4952</v>
      </c>
      <c r="H10667" t="s">
        <v>8</v>
      </c>
      <c r="I10667" t="s">
        <v>8</v>
      </c>
      <c r="J10667" t="s">
        <v>8</v>
      </c>
      <c r="K10667" t="s">
        <v>6766</v>
      </c>
    </row>
    <row r="10668" spans="1:11" x14ac:dyDescent="0.25">
      <c r="A10668">
        <v>6950</v>
      </c>
      <c r="B10668" t="s">
        <v>6613</v>
      </c>
      <c r="C10668" t="s">
        <v>6614</v>
      </c>
      <c r="D10668" t="s">
        <v>23</v>
      </c>
      <c r="E10668" t="s">
        <v>10</v>
      </c>
      <c r="F10668" t="s">
        <v>45</v>
      </c>
      <c r="G10668">
        <v>4953</v>
      </c>
      <c r="H10668" t="s">
        <v>8</v>
      </c>
      <c r="I10668" t="s">
        <v>8</v>
      </c>
      <c r="J10668" t="s">
        <v>8</v>
      </c>
      <c r="K10668" t="s">
        <v>6766</v>
      </c>
    </row>
    <row r="10669" spans="1:11" x14ac:dyDescent="0.25">
      <c r="A10669">
        <v>6951</v>
      </c>
      <c r="B10669" t="s">
        <v>6615</v>
      </c>
      <c r="C10669" t="s">
        <v>6616</v>
      </c>
      <c r="D10669" t="s">
        <v>9</v>
      </c>
      <c r="E10669" t="s">
        <v>10</v>
      </c>
      <c r="F10669" t="s">
        <v>3046</v>
      </c>
      <c r="G10669">
        <v>4954</v>
      </c>
      <c r="H10669" t="s">
        <v>8</v>
      </c>
      <c r="I10669" t="s">
        <v>8</v>
      </c>
      <c r="J10669" t="s">
        <v>8</v>
      </c>
      <c r="K10669" t="s">
        <v>6766</v>
      </c>
    </row>
    <row r="10670" spans="1:11" x14ac:dyDescent="0.25">
      <c r="A10670">
        <v>6952</v>
      </c>
      <c r="B10670" t="s">
        <v>6617</v>
      </c>
      <c r="C10670" t="s">
        <v>6618</v>
      </c>
      <c r="D10670" t="s">
        <v>276</v>
      </c>
      <c r="E10670" t="s">
        <v>10</v>
      </c>
      <c r="F10670" t="s">
        <v>277</v>
      </c>
      <c r="G10670">
        <v>4955</v>
      </c>
      <c r="H10670" t="s">
        <v>8</v>
      </c>
      <c r="I10670" t="s">
        <v>8</v>
      </c>
      <c r="J10670" t="s">
        <v>8</v>
      </c>
      <c r="K10670" t="s">
        <v>6766</v>
      </c>
    </row>
    <row r="10671" spans="1:11" x14ac:dyDescent="0.25">
      <c r="A10671">
        <v>6953</v>
      </c>
      <c r="B10671" t="s">
        <v>6623</v>
      </c>
      <c r="C10671" t="s">
        <v>6151</v>
      </c>
      <c r="D10671" t="s">
        <v>9</v>
      </c>
      <c r="E10671" t="s">
        <v>10</v>
      </c>
      <c r="F10671" t="s">
        <v>487</v>
      </c>
      <c r="G10671">
        <v>4956</v>
      </c>
      <c r="H10671" t="s">
        <v>8</v>
      </c>
      <c r="I10671" t="s">
        <v>8</v>
      </c>
      <c r="J10671" t="s">
        <v>8</v>
      </c>
      <c r="K10671" t="s">
        <v>6766</v>
      </c>
    </row>
    <row r="10672" spans="1:11" x14ac:dyDescent="0.25">
      <c r="A10672">
        <v>6953</v>
      </c>
      <c r="B10672" t="s">
        <v>6623</v>
      </c>
      <c r="C10672" t="s">
        <v>6151</v>
      </c>
      <c r="D10672" t="s">
        <v>9</v>
      </c>
      <c r="E10672" t="s">
        <v>10</v>
      </c>
      <c r="F10672" t="s">
        <v>487</v>
      </c>
      <c r="G10672">
        <v>4956</v>
      </c>
      <c r="H10672" t="s">
        <v>8</v>
      </c>
      <c r="I10672" t="s">
        <v>8</v>
      </c>
      <c r="J10672" t="s">
        <v>8</v>
      </c>
      <c r="K10672" t="s">
        <v>6766</v>
      </c>
    </row>
    <row r="10673" spans="1:11" x14ac:dyDescent="0.25">
      <c r="A10673">
        <v>6953</v>
      </c>
      <c r="B10673" t="s">
        <v>6623</v>
      </c>
      <c r="C10673" t="s">
        <v>6151</v>
      </c>
      <c r="D10673" t="s">
        <v>9</v>
      </c>
      <c r="E10673" t="s">
        <v>10</v>
      </c>
      <c r="F10673" t="s">
        <v>487</v>
      </c>
      <c r="G10673">
        <v>4956</v>
      </c>
      <c r="H10673" t="s">
        <v>8</v>
      </c>
      <c r="I10673" t="s">
        <v>8</v>
      </c>
      <c r="J10673" t="s">
        <v>8</v>
      </c>
      <c r="K10673" t="s">
        <v>6766</v>
      </c>
    </row>
    <row r="10674" spans="1:11" x14ac:dyDescent="0.25">
      <c r="A10674">
        <v>6953</v>
      </c>
      <c r="B10674" t="s">
        <v>6623</v>
      </c>
      <c r="C10674" t="s">
        <v>6151</v>
      </c>
      <c r="D10674" t="s">
        <v>9</v>
      </c>
      <c r="E10674" t="s">
        <v>10</v>
      </c>
      <c r="F10674" t="s">
        <v>487</v>
      </c>
      <c r="G10674">
        <v>4956</v>
      </c>
      <c r="H10674" t="s">
        <v>8</v>
      </c>
      <c r="I10674" t="s">
        <v>8</v>
      </c>
      <c r="J10674" t="s">
        <v>8</v>
      </c>
      <c r="K10674" t="s">
        <v>6766</v>
      </c>
    </row>
    <row r="10675" spans="1:11" x14ac:dyDescent="0.25">
      <c r="A10675">
        <v>6953</v>
      </c>
      <c r="B10675" t="s">
        <v>6623</v>
      </c>
      <c r="C10675" t="s">
        <v>6151</v>
      </c>
      <c r="D10675" t="s">
        <v>9</v>
      </c>
      <c r="E10675" t="s">
        <v>10</v>
      </c>
      <c r="F10675" t="s">
        <v>487</v>
      </c>
      <c r="G10675">
        <v>4956</v>
      </c>
      <c r="H10675" t="s">
        <v>8</v>
      </c>
      <c r="I10675" t="s">
        <v>8</v>
      </c>
      <c r="J10675" t="s">
        <v>8</v>
      </c>
      <c r="K10675" t="s">
        <v>6766</v>
      </c>
    </row>
    <row r="10676" spans="1:11" x14ac:dyDescent="0.25">
      <c r="A10676">
        <v>6953</v>
      </c>
      <c r="B10676" t="s">
        <v>6623</v>
      </c>
      <c r="C10676" t="s">
        <v>6151</v>
      </c>
      <c r="D10676" t="s">
        <v>9</v>
      </c>
      <c r="E10676" t="s">
        <v>10</v>
      </c>
      <c r="F10676" t="s">
        <v>487</v>
      </c>
      <c r="G10676">
        <v>4956</v>
      </c>
      <c r="H10676" t="s">
        <v>8</v>
      </c>
      <c r="I10676" t="s">
        <v>8</v>
      </c>
      <c r="J10676" t="s">
        <v>8</v>
      </c>
      <c r="K10676" t="s">
        <v>6766</v>
      </c>
    </row>
    <row r="10677" spans="1:11" x14ac:dyDescent="0.25">
      <c r="A10677">
        <v>6953</v>
      </c>
      <c r="B10677" t="s">
        <v>6623</v>
      </c>
      <c r="C10677" t="s">
        <v>6151</v>
      </c>
      <c r="D10677" t="s">
        <v>9</v>
      </c>
      <c r="E10677" t="s">
        <v>10</v>
      </c>
      <c r="F10677" t="s">
        <v>487</v>
      </c>
      <c r="G10677">
        <v>4956</v>
      </c>
      <c r="H10677" t="s">
        <v>8</v>
      </c>
      <c r="I10677" t="s">
        <v>8</v>
      </c>
      <c r="J10677" t="s">
        <v>8</v>
      </c>
      <c r="K10677" t="s">
        <v>6766</v>
      </c>
    </row>
    <row r="10678" spans="1:11" x14ac:dyDescent="0.25">
      <c r="A10678">
        <v>6953</v>
      </c>
      <c r="B10678" t="s">
        <v>6623</v>
      </c>
      <c r="C10678" t="s">
        <v>6151</v>
      </c>
      <c r="D10678" t="s">
        <v>9</v>
      </c>
      <c r="E10678" t="s">
        <v>10</v>
      </c>
      <c r="F10678" t="s">
        <v>487</v>
      </c>
      <c r="G10678">
        <v>4956</v>
      </c>
      <c r="H10678" t="s">
        <v>8</v>
      </c>
      <c r="I10678" t="s">
        <v>8</v>
      </c>
      <c r="J10678" t="s">
        <v>8</v>
      </c>
      <c r="K10678" t="s">
        <v>6766</v>
      </c>
    </row>
    <row r="10679" spans="1:11" x14ac:dyDescent="0.25">
      <c r="A10679">
        <v>6953</v>
      </c>
      <c r="B10679" t="s">
        <v>6623</v>
      </c>
      <c r="C10679" t="s">
        <v>6151</v>
      </c>
      <c r="D10679" t="s">
        <v>9</v>
      </c>
      <c r="E10679" t="s">
        <v>10</v>
      </c>
      <c r="F10679" t="s">
        <v>487</v>
      </c>
      <c r="G10679">
        <v>4956</v>
      </c>
      <c r="H10679" t="s">
        <v>8</v>
      </c>
      <c r="I10679" t="s">
        <v>8</v>
      </c>
      <c r="J10679" t="s">
        <v>8</v>
      </c>
      <c r="K10679" t="s">
        <v>6766</v>
      </c>
    </row>
    <row r="10680" spans="1:11" x14ac:dyDescent="0.25">
      <c r="A10680">
        <v>6953</v>
      </c>
      <c r="B10680" t="s">
        <v>6623</v>
      </c>
      <c r="C10680" t="s">
        <v>6151</v>
      </c>
      <c r="D10680" t="s">
        <v>9</v>
      </c>
      <c r="E10680" t="s">
        <v>10</v>
      </c>
      <c r="F10680" t="s">
        <v>487</v>
      </c>
      <c r="G10680">
        <v>4956</v>
      </c>
      <c r="H10680" t="s">
        <v>8</v>
      </c>
      <c r="I10680" t="s">
        <v>8</v>
      </c>
      <c r="J10680" t="s">
        <v>8</v>
      </c>
      <c r="K10680" t="s">
        <v>6766</v>
      </c>
    </row>
    <row r="10681" spans="1:11" x14ac:dyDescent="0.25">
      <c r="A10681">
        <v>6953</v>
      </c>
      <c r="B10681" t="s">
        <v>6623</v>
      </c>
      <c r="C10681" t="s">
        <v>6151</v>
      </c>
      <c r="D10681" t="s">
        <v>9</v>
      </c>
      <c r="E10681" t="s">
        <v>10</v>
      </c>
      <c r="F10681" t="s">
        <v>487</v>
      </c>
      <c r="G10681">
        <v>4956</v>
      </c>
      <c r="H10681" t="s">
        <v>8</v>
      </c>
      <c r="I10681" t="s">
        <v>8</v>
      </c>
      <c r="J10681" t="s">
        <v>8</v>
      </c>
      <c r="K10681" t="s">
        <v>6766</v>
      </c>
    </row>
    <row r="10682" spans="1:11" x14ac:dyDescent="0.25">
      <c r="A10682">
        <v>6953</v>
      </c>
      <c r="B10682" t="s">
        <v>6623</v>
      </c>
      <c r="C10682" t="s">
        <v>6151</v>
      </c>
      <c r="D10682" t="s">
        <v>9</v>
      </c>
      <c r="E10682" t="s">
        <v>10</v>
      </c>
      <c r="F10682" t="s">
        <v>487</v>
      </c>
      <c r="G10682">
        <v>4956</v>
      </c>
      <c r="H10682" t="s">
        <v>8</v>
      </c>
      <c r="I10682" t="s">
        <v>8</v>
      </c>
      <c r="J10682" t="s">
        <v>8</v>
      </c>
      <c r="K10682" t="s">
        <v>6766</v>
      </c>
    </row>
    <row r="10683" spans="1:11" x14ac:dyDescent="0.25">
      <c r="A10683">
        <v>6954</v>
      </c>
      <c r="B10683" t="s">
        <v>6624</v>
      </c>
      <c r="C10683" t="s">
        <v>7389</v>
      </c>
      <c r="D10683" t="s">
        <v>23</v>
      </c>
      <c r="E10683" t="s">
        <v>10</v>
      </c>
      <c r="F10683" t="s">
        <v>45</v>
      </c>
      <c r="G10683">
        <v>4957</v>
      </c>
      <c r="H10683" t="s">
        <v>8</v>
      </c>
      <c r="I10683" t="s">
        <v>8</v>
      </c>
      <c r="J10683" t="s">
        <v>8</v>
      </c>
      <c r="K10683" t="s">
        <v>6766</v>
      </c>
    </row>
    <row r="10684" spans="1:11" x14ac:dyDescent="0.25">
      <c r="A10684">
        <v>6955</v>
      </c>
      <c r="B10684" t="s">
        <v>6625</v>
      </c>
      <c r="C10684" t="s">
        <v>6626</v>
      </c>
      <c r="D10684" t="s">
        <v>160</v>
      </c>
      <c r="E10684" t="s">
        <v>10</v>
      </c>
      <c r="F10684" t="s">
        <v>33</v>
      </c>
      <c r="G10684">
        <v>4958</v>
      </c>
      <c r="H10684" t="s">
        <v>8</v>
      </c>
      <c r="I10684" t="s">
        <v>8</v>
      </c>
      <c r="J10684" t="s">
        <v>8</v>
      </c>
      <c r="K10684" t="s">
        <v>6766</v>
      </c>
    </row>
    <row r="10685" spans="1:11" x14ac:dyDescent="0.25">
      <c r="A10685">
        <v>6956</v>
      </c>
      <c r="B10685" t="s">
        <v>6627</v>
      </c>
      <c r="C10685" t="s">
        <v>6628</v>
      </c>
      <c r="D10685" t="s">
        <v>23</v>
      </c>
      <c r="E10685" t="s">
        <v>10</v>
      </c>
      <c r="F10685" t="s">
        <v>45</v>
      </c>
      <c r="G10685">
        <v>4959</v>
      </c>
      <c r="H10685" t="s">
        <v>8</v>
      </c>
      <c r="I10685" t="s">
        <v>8</v>
      </c>
      <c r="J10685" t="s">
        <v>8</v>
      </c>
      <c r="K10685" t="s">
        <v>6766</v>
      </c>
    </row>
    <row r="10686" spans="1:11" x14ac:dyDescent="0.25">
      <c r="A10686">
        <v>6957</v>
      </c>
      <c r="B10686" t="s">
        <v>6629</v>
      </c>
      <c r="C10686" t="s">
        <v>6628</v>
      </c>
      <c r="D10686" t="s">
        <v>23</v>
      </c>
      <c r="E10686" t="s">
        <v>10</v>
      </c>
      <c r="F10686" t="s">
        <v>45</v>
      </c>
      <c r="G10686">
        <v>4960</v>
      </c>
      <c r="H10686" t="s">
        <v>8</v>
      </c>
      <c r="I10686" t="s">
        <v>8</v>
      </c>
      <c r="J10686" t="s">
        <v>8</v>
      </c>
      <c r="K10686" t="s">
        <v>6766</v>
      </c>
    </row>
    <row r="10687" spans="1:11" x14ac:dyDescent="0.25">
      <c r="A10687">
        <v>6958</v>
      </c>
      <c r="B10687" t="s">
        <v>6630</v>
      </c>
      <c r="C10687" t="s">
        <v>6631</v>
      </c>
      <c r="D10687" t="s">
        <v>186</v>
      </c>
      <c r="E10687" t="s">
        <v>10</v>
      </c>
      <c r="F10687" t="s">
        <v>975</v>
      </c>
      <c r="G10687">
        <v>4961</v>
      </c>
      <c r="H10687" t="s">
        <v>8</v>
      </c>
      <c r="I10687" t="s">
        <v>8</v>
      </c>
      <c r="J10687" t="s">
        <v>8</v>
      </c>
      <c r="K10687" t="s">
        <v>6766</v>
      </c>
    </row>
    <row r="10688" spans="1:11" x14ac:dyDescent="0.25">
      <c r="A10688">
        <v>6958</v>
      </c>
      <c r="B10688" t="s">
        <v>6630</v>
      </c>
      <c r="C10688" t="s">
        <v>6631</v>
      </c>
      <c r="D10688" t="s">
        <v>186</v>
      </c>
      <c r="E10688" t="s">
        <v>10</v>
      </c>
      <c r="F10688" t="s">
        <v>975</v>
      </c>
      <c r="G10688">
        <v>4961</v>
      </c>
      <c r="H10688" t="s">
        <v>8</v>
      </c>
      <c r="I10688" t="s">
        <v>8</v>
      </c>
      <c r="J10688" t="s">
        <v>8</v>
      </c>
      <c r="K10688" t="s">
        <v>6766</v>
      </c>
    </row>
    <row r="10689" spans="1:11" x14ac:dyDescent="0.25">
      <c r="A10689">
        <v>6958</v>
      </c>
      <c r="B10689" t="s">
        <v>6630</v>
      </c>
      <c r="C10689" t="s">
        <v>6631</v>
      </c>
      <c r="D10689" t="s">
        <v>186</v>
      </c>
      <c r="E10689" t="s">
        <v>10</v>
      </c>
      <c r="F10689" t="s">
        <v>975</v>
      </c>
      <c r="G10689">
        <v>4961</v>
      </c>
      <c r="H10689" t="s">
        <v>8</v>
      </c>
      <c r="I10689" t="s">
        <v>8</v>
      </c>
      <c r="J10689" t="s">
        <v>8</v>
      </c>
      <c r="K10689" t="s">
        <v>6766</v>
      </c>
    </row>
    <row r="10690" spans="1:11" x14ac:dyDescent="0.25">
      <c r="A10690">
        <v>6959</v>
      </c>
      <c r="B10690" t="s">
        <v>6632</v>
      </c>
      <c r="C10690" t="s">
        <v>6633</v>
      </c>
      <c r="D10690" t="s">
        <v>503</v>
      </c>
      <c r="E10690" t="s">
        <v>10</v>
      </c>
      <c r="F10690" t="s">
        <v>504</v>
      </c>
      <c r="G10690">
        <v>4962</v>
      </c>
      <c r="H10690" t="s">
        <v>8</v>
      </c>
      <c r="I10690" t="s">
        <v>8</v>
      </c>
      <c r="J10690" t="s">
        <v>8</v>
      </c>
      <c r="K10690" t="s">
        <v>6766</v>
      </c>
    </row>
    <row r="10691" spans="1:11" x14ac:dyDescent="0.25">
      <c r="A10691">
        <v>6960</v>
      </c>
      <c r="B10691" t="s">
        <v>6634</v>
      </c>
      <c r="C10691" t="s">
        <v>6622</v>
      </c>
      <c r="D10691" t="s">
        <v>9</v>
      </c>
      <c r="E10691" t="s">
        <v>10</v>
      </c>
      <c r="F10691" t="s">
        <v>677</v>
      </c>
      <c r="G10691">
        <v>4963</v>
      </c>
      <c r="H10691" t="s">
        <v>8</v>
      </c>
      <c r="I10691" t="s">
        <v>8</v>
      </c>
      <c r="J10691" t="s">
        <v>8</v>
      </c>
      <c r="K10691" t="s">
        <v>6766</v>
      </c>
    </row>
    <row r="10692" spans="1:11" x14ac:dyDescent="0.25">
      <c r="A10692">
        <v>6961</v>
      </c>
      <c r="B10692" t="s">
        <v>6635</v>
      </c>
      <c r="C10692" t="s">
        <v>6636</v>
      </c>
      <c r="D10692" t="s">
        <v>9</v>
      </c>
      <c r="E10692" t="s">
        <v>10</v>
      </c>
      <c r="F10692" t="s">
        <v>455</v>
      </c>
      <c r="G10692">
        <v>4964</v>
      </c>
      <c r="H10692" t="s">
        <v>8</v>
      </c>
      <c r="I10692" t="s">
        <v>8</v>
      </c>
      <c r="J10692" t="s">
        <v>8</v>
      </c>
      <c r="K10692" t="s">
        <v>6766</v>
      </c>
    </row>
    <row r="10693" spans="1:11" x14ac:dyDescent="0.25">
      <c r="A10693">
        <v>6963</v>
      </c>
      <c r="B10693" t="s">
        <v>6637</v>
      </c>
      <c r="C10693" t="s">
        <v>6638</v>
      </c>
      <c r="D10693" t="s">
        <v>1190</v>
      </c>
      <c r="E10693" t="s">
        <v>110</v>
      </c>
      <c r="F10693" t="s">
        <v>6639</v>
      </c>
      <c r="G10693">
        <v>4965</v>
      </c>
      <c r="H10693" t="s">
        <v>8</v>
      </c>
      <c r="I10693" t="s">
        <v>8</v>
      </c>
      <c r="J10693" t="s">
        <v>8</v>
      </c>
      <c r="K10693" t="s">
        <v>6766</v>
      </c>
    </row>
    <row r="10694" spans="1:11" x14ac:dyDescent="0.25">
      <c r="A10694">
        <v>6964</v>
      </c>
      <c r="B10694" t="s">
        <v>6640</v>
      </c>
      <c r="C10694" t="s">
        <v>6641</v>
      </c>
      <c r="D10694" t="s">
        <v>27</v>
      </c>
      <c r="E10694" t="s">
        <v>10</v>
      </c>
      <c r="F10694" t="s">
        <v>29</v>
      </c>
      <c r="G10694">
        <v>4966</v>
      </c>
      <c r="H10694" t="s">
        <v>8</v>
      </c>
      <c r="I10694" t="s">
        <v>8</v>
      </c>
      <c r="J10694" t="s">
        <v>8</v>
      </c>
      <c r="K10694" t="s">
        <v>6766</v>
      </c>
    </row>
    <row r="10695" spans="1:11" x14ac:dyDescent="0.25">
      <c r="A10695">
        <v>6965</v>
      </c>
      <c r="B10695" t="s">
        <v>6642</v>
      </c>
      <c r="C10695" t="s">
        <v>6643</v>
      </c>
      <c r="D10695" t="s">
        <v>27</v>
      </c>
      <c r="E10695" t="s">
        <v>10</v>
      </c>
      <c r="F10695" t="s">
        <v>29</v>
      </c>
      <c r="G10695">
        <v>4967</v>
      </c>
      <c r="H10695" t="s">
        <v>8</v>
      </c>
      <c r="I10695" t="s">
        <v>8</v>
      </c>
      <c r="J10695" t="s">
        <v>8</v>
      </c>
      <c r="K10695" t="s">
        <v>6766</v>
      </c>
    </row>
    <row r="10696" spans="1:11" x14ac:dyDescent="0.25">
      <c r="A10696">
        <v>6966</v>
      </c>
      <c r="B10696" t="s">
        <v>6644</v>
      </c>
      <c r="C10696" t="s">
        <v>6645</v>
      </c>
      <c r="D10696" t="s">
        <v>63</v>
      </c>
      <c r="E10696" t="s">
        <v>10</v>
      </c>
      <c r="F10696" t="s">
        <v>64</v>
      </c>
      <c r="G10696">
        <v>4968</v>
      </c>
      <c r="H10696" t="s">
        <v>8</v>
      </c>
      <c r="I10696" t="s">
        <v>8</v>
      </c>
      <c r="J10696" t="s">
        <v>8</v>
      </c>
      <c r="K10696" t="s">
        <v>6766</v>
      </c>
    </row>
    <row r="10697" spans="1:11" x14ac:dyDescent="0.25">
      <c r="A10697">
        <v>6967</v>
      </c>
      <c r="B10697" t="s">
        <v>6646</v>
      </c>
      <c r="C10697" t="s">
        <v>6647</v>
      </c>
      <c r="D10697" t="s">
        <v>511</v>
      </c>
      <c r="E10697" t="s">
        <v>10</v>
      </c>
      <c r="F10697" t="s">
        <v>197</v>
      </c>
      <c r="G10697">
        <v>4969</v>
      </c>
      <c r="H10697" t="s">
        <v>8</v>
      </c>
      <c r="I10697" t="s">
        <v>8</v>
      </c>
      <c r="J10697" t="s">
        <v>8</v>
      </c>
      <c r="K10697" t="s">
        <v>6766</v>
      </c>
    </row>
    <row r="10698" spans="1:11" x14ac:dyDescent="0.25">
      <c r="A10698">
        <v>6968</v>
      </c>
      <c r="B10698" t="s">
        <v>6648</v>
      </c>
      <c r="C10698" t="s">
        <v>6649</v>
      </c>
      <c r="D10698" t="s">
        <v>93</v>
      </c>
      <c r="E10698" t="s">
        <v>10</v>
      </c>
      <c r="F10698" t="s">
        <v>65</v>
      </c>
      <c r="G10698">
        <v>4970</v>
      </c>
      <c r="H10698" t="s">
        <v>8</v>
      </c>
      <c r="I10698" t="s">
        <v>8</v>
      </c>
      <c r="J10698" t="s">
        <v>8</v>
      </c>
      <c r="K10698" t="s">
        <v>6766</v>
      </c>
    </row>
    <row r="10699" spans="1:11" x14ac:dyDescent="0.25">
      <c r="A10699">
        <v>6969</v>
      </c>
      <c r="B10699" t="s">
        <v>6650</v>
      </c>
      <c r="C10699" t="s">
        <v>6651</v>
      </c>
      <c r="D10699" t="s">
        <v>593</v>
      </c>
      <c r="E10699" t="s">
        <v>10</v>
      </c>
      <c r="F10699" t="s">
        <v>548</v>
      </c>
      <c r="G10699">
        <v>4971</v>
      </c>
      <c r="H10699" t="s">
        <v>8</v>
      </c>
      <c r="I10699" t="s">
        <v>8</v>
      </c>
      <c r="J10699" t="s">
        <v>8</v>
      </c>
      <c r="K10699" t="s">
        <v>6766</v>
      </c>
    </row>
    <row r="10700" spans="1:11" x14ac:dyDescent="0.25">
      <c r="A10700">
        <v>6970</v>
      </c>
      <c r="B10700" t="s">
        <v>6652</v>
      </c>
      <c r="C10700" t="s">
        <v>6653</v>
      </c>
      <c r="D10700" t="s">
        <v>717</v>
      </c>
      <c r="E10700" t="s">
        <v>113</v>
      </c>
      <c r="F10700" t="s">
        <v>5194</v>
      </c>
      <c r="G10700">
        <v>4972</v>
      </c>
      <c r="H10700" t="s">
        <v>8</v>
      </c>
      <c r="I10700" t="s">
        <v>8</v>
      </c>
      <c r="J10700" t="s">
        <v>8</v>
      </c>
      <c r="K10700" t="s">
        <v>6766</v>
      </c>
    </row>
    <row r="10701" spans="1:11" x14ac:dyDescent="0.25">
      <c r="A10701">
        <v>6971</v>
      </c>
      <c r="B10701" t="s">
        <v>4583</v>
      </c>
      <c r="C10701" t="s">
        <v>6654</v>
      </c>
      <c r="D10701" t="s">
        <v>2106</v>
      </c>
      <c r="E10701" t="s">
        <v>1121</v>
      </c>
      <c r="F10701" t="s">
        <v>2107</v>
      </c>
      <c r="G10701">
        <v>4973</v>
      </c>
      <c r="H10701" t="s">
        <v>8</v>
      </c>
      <c r="I10701" t="s">
        <v>8</v>
      </c>
      <c r="J10701" t="s">
        <v>8</v>
      </c>
      <c r="K10701" t="s">
        <v>6766</v>
      </c>
    </row>
    <row r="10702" spans="1:11" x14ac:dyDescent="0.25">
      <c r="A10702">
        <v>6972</v>
      </c>
      <c r="B10702" t="s">
        <v>6655</v>
      </c>
      <c r="C10702" t="s">
        <v>6656</v>
      </c>
      <c r="D10702" t="s">
        <v>6657</v>
      </c>
      <c r="E10702" t="s">
        <v>351</v>
      </c>
      <c r="F10702" t="s">
        <v>6658</v>
      </c>
      <c r="G10702">
        <v>4974</v>
      </c>
      <c r="H10702" t="s">
        <v>8</v>
      </c>
      <c r="I10702" t="s">
        <v>8</v>
      </c>
      <c r="J10702" t="s">
        <v>8</v>
      </c>
      <c r="K10702" t="s">
        <v>6766</v>
      </c>
    </row>
    <row r="10703" spans="1:11" x14ac:dyDescent="0.25">
      <c r="A10703">
        <v>6973</v>
      </c>
      <c r="B10703" t="s">
        <v>6659</v>
      </c>
      <c r="C10703" t="s">
        <v>3497</v>
      </c>
      <c r="D10703" t="s">
        <v>8</v>
      </c>
      <c r="E10703" t="s">
        <v>8</v>
      </c>
      <c r="F10703" t="s">
        <v>8</v>
      </c>
      <c r="G10703">
        <v>4975</v>
      </c>
      <c r="H10703" t="s">
        <v>8</v>
      </c>
      <c r="I10703" t="s">
        <v>8</v>
      </c>
      <c r="J10703" t="s">
        <v>8</v>
      </c>
      <c r="K10703" t="s">
        <v>6766</v>
      </c>
    </row>
    <row r="10704" spans="1:11" x14ac:dyDescent="0.25">
      <c r="A10704">
        <v>6974</v>
      </c>
      <c r="B10704" t="s">
        <v>6660</v>
      </c>
      <c r="C10704" t="s">
        <v>6661</v>
      </c>
      <c r="D10704" t="s">
        <v>27</v>
      </c>
      <c r="E10704" t="s">
        <v>10</v>
      </c>
      <c r="F10704" t="s">
        <v>29</v>
      </c>
      <c r="G10704">
        <v>4976</v>
      </c>
      <c r="H10704" t="s">
        <v>8</v>
      </c>
      <c r="I10704" t="s">
        <v>8</v>
      </c>
      <c r="J10704" t="s">
        <v>8</v>
      </c>
      <c r="K10704" t="s">
        <v>6766</v>
      </c>
    </row>
    <row r="10705" spans="1:11" x14ac:dyDescent="0.25">
      <c r="A10705">
        <v>6975</v>
      </c>
      <c r="B10705" t="s">
        <v>6662</v>
      </c>
      <c r="C10705" t="s">
        <v>3591</v>
      </c>
      <c r="D10705" t="s">
        <v>8</v>
      </c>
      <c r="E10705" t="s">
        <v>8</v>
      </c>
      <c r="F10705" t="s">
        <v>8</v>
      </c>
      <c r="G10705">
        <v>4977</v>
      </c>
      <c r="H10705" t="s">
        <v>8</v>
      </c>
      <c r="I10705" t="s">
        <v>8</v>
      </c>
      <c r="J10705" t="s">
        <v>8</v>
      </c>
      <c r="K10705" t="s">
        <v>6766</v>
      </c>
    </row>
    <row r="10706" spans="1:11" x14ac:dyDescent="0.25">
      <c r="A10706">
        <v>6976</v>
      </c>
      <c r="B10706" t="s">
        <v>6663</v>
      </c>
      <c r="C10706" t="s">
        <v>6664</v>
      </c>
      <c r="D10706" t="s">
        <v>6665</v>
      </c>
      <c r="E10706" t="s">
        <v>21</v>
      </c>
      <c r="F10706" t="s">
        <v>6666</v>
      </c>
      <c r="G10706">
        <v>4978</v>
      </c>
      <c r="H10706" t="s">
        <v>8</v>
      </c>
      <c r="I10706" t="s">
        <v>8</v>
      </c>
      <c r="J10706" t="s">
        <v>8</v>
      </c>
      <c r="K10706" t="s">
        <v>6766</v>
      </c>
    </row>
    <row r="10707" spans="1:11" x14ac:dyDescent="0.25">
      <c r="A10707">
        <v>6977</v>
      </c>
      <c r="B10707" t="s">
        <v>6667</v>
      </c>
      <c r="C10707" t="s">
        <v>6668</v>
      </c>
      <c r="D10707" t="s">
        <v>93</v>
      </c>
      <c r="E10707" t="s">
        <v>10</v>
      </c>
      <c r="F10707" t="s">
        <v>65</v>
      </c>
      <c r="G10707">
        <v>4979</v>
      </c>
      <c r="H10707" t="s">
        <v>8</v>
      </c>
      <c r="I10707" t="s">
        <v>8</v>
      </c>
      <c r="J10707" t="s">
        <v>8</v>
      </c>
      <c r="K10707" t="s">
        <v>6766</v>
      </c>
    </row>
    <row r="10708" spans="1:11" x14ac:dyDescent="0.25">
      <c r="A10708">
        <v>6977</v>
      </c>
      <c r="B10708" t="s">
        <v>6667</v>
      </c>
      <c r="C10708" t="s">
        <v>6668</v>
      </c>
      <c r="D10708" t="s">
        <v>93</v>
      </c>
      <c r="E10708" t="s">
        <v>10</v>
      </c>
      <c r="F10708" t="s">
        <v>65</v>
      </c>
      <c r="G10708">
        <v>4979</v>
      </c>
      <c r="H10708" t="s">
        <v>8</v>
      </c>
      <c r="I10708" t="s">
        <v>8</v>
      </c>
      <c r="J10708" t="s">
        <v>8</v>
      </c>
      <c r="K10708" t="s">
        <v>6766</v>
      </c>
    </row>
    <row r="10709" spans="1:11" x14ac:dyDescent="0.25">
      <c r="A10709">
        <v>6979</v>
      </c>
      <c r="B10709" t="s">
        <v>6669</v>
      </c>
      <c r="C10709" t="s">
        <v>6670</v>
      </c>
      <c r="D10709" t="s">
        <v>301</v>
      </c>
      <c r="E10709" t="s">
        <v>10</v>
      </c>
      <c r="F10709" t="s">
        <v>302</v>
      </c>
      <c r="G10709">
        <v>4980</v>
      </c>
      <c r="H10709" t="s">
        <v>8</v>
      </c>
      <c r="I10709" t="s">
        <v>8</v>
      </c>
      <c r="J10709" t="s">
        <v>8</v>
      </c>
      <c r="K10709" t="s">
        <v>6766</v>
      </c>
    </row>
    <row r="10710" spans="1:11" x14ac:dyDescent="0.25">
      <c r="A10710">
        <v>6980</v>
      </c>
      <c r="B10710" t="s">
        <v>6671</v>
      </c>
      <c r="C10710" t="s">
        <v>6672</v>
      </c>
      <c r="D10710" t="s">
        <v>276</v>
      </c>
      <c r="E10710" t="s">
        <v>10</v>
      </c>
      <c r="F10710" t="s">
        <v>277</v>
      </c>
      <c r="G10710">
        <v>4981</v>
      </c>
      <c r="H10710" t="s">
        <v>8</v>
      </c>
      <c r="I10710" t="s">
        <v>8</v>
      </c>
      <c r="J10710" t="s">
        <v>8</v>
      </c>
      <c r="K10710" t="s">
        <v>6766</v>
      </c>
    </row>
    <row r="10711" spans="1:11" x14ac:dyDescent="0.25">
      <c r="A10711">
        <v>6981</v>
      </c>
      <c r="B10711" t="s">
        <v>6673</v>
      </c>
      <c r="C10711" t="s">
        <v>6674</v>
      </c>
      <c r="D10711" t="s">
        <v>1345</v>
      </c>
      <c r="E10711" t="s">
        <v>10</v>
      </c>
      <c r="F10711" t="s">
        <v>48</v>
      </c>
      <c r="G10711">
        <v>4982</v>
      </c>
      <c r="H10711" t="s">
        <v>8</v>
      </c>
      <c r="I10711" t="s">
        <v>8</v>
      </c>
      <c r="J10711" t="s">
        <v>8</v>
      </c>
      <c r="K10711" t="s">
        <v>6766</v>
      </c>
    </row>
    <row r="10712" spans="1:11" x14ac:dyDescent="0.25">
      <c r="A10712">
        <v>6981</v>
      </c>
      <c r="B10712" t="s">
        <v>6673</v>
      </c>
      <c r="C10712" t="s">
        <v>6674</v>
      </c>
      <c r="D10712" t="s">
        <v>1345</v>
      </c>
      <c r="E10712" t="s">
        <v>10</v>
      </c>
      <c r="F10712" t="s">
        <v>48</v>
      </c>
      <c r="G10712">
        <v>4982</v>
      </c>
      <c r="H10712" t="s">
        <v>8</v>
      </c>
      <c r="I10712" t="s">
        <v>8</v>
      </c>
      <c r="J10712" t="s">
        <v>8</v>
      </c>
      <c r="K10712" t="s">
        <v>6766</v>
      </c>
    </row>
    <row r="10713" spans="1:11" x14ac:dyDescent="0.25">
      <c r="A10713">
        <v>6982</v>
      </c>
      <c r="B10713" t="s">
        <v>6681</v>
      </c>
      <c r="C10713" t="s">
        <v>6682</v>
      </c>
      <c r="D10713" t="s">
        <v>85</v>
      </c>
      <c r="E10713" t="s">
        <v>10</v>
      </c>
      <c r="F10713" t="s">
        <v>86</v>
      </c>
      <c r="G10713">
        <v>4983</v>
      </c>
      <c r="H10713" t="s">
        <v>8</v>
      </c>
      <c r="I10713" t="s">
        <v>8</v>
      </c>
      <c r="J10713" t="s">
        <v>8</v>
      </c>
      <c r="K10713" t="s">
        <v>6766</v>
      </c>
    </row>
    <row r="10714" spans="1:11" x14ac:dyDescent="0.25">
      <c r="A10714">
        <v>6983</v>
      </c>
      <c r="B10714" t="s">
        <v>6683</v>
      </c>
      <c r="C10714" t="s">
        <v>6684</v>
      </c>
      <c r="D10714" t="s">
        <v>337</v>
      </c>
      <c r="E10714" t="s">
        <v>10</v>
      </c>
      <c r="F10714" t="s">
        <v>338</v>
      </c>
      <c r="G10714">
        <v>4984</v>
      </c>
      <c r="H10714" t="s">
        <v>8</v>
      </c>
      <c r="I10714" t="s">
        <v>8</v>
      </c>
      <c r="J10714" t="s">
        <v>8</v>
      </c>
      <c r="K10714" t="s">
        <v>6766</v>
      </c>
    </row>
    <row r="10715" spans="1:11" x14ac:dyDescent="0.25">
      <c r="A10715">
        <v>6984</v>
      </c>
      <c r="B10715" t="s">
        <v>6685</v>
      </c>
      <c r="C10715" t="s">
        <v>6678</v>
      </c>
      <c r="D10715" t="s">
        <v>260</v>
      </c>
      <c r="E10715" t="s">
        <v>10</v>
      </c>
      <c r="F10715" t="s">
        <v>261</v>
      </c>
      <c r="G10715">
        <v>4985</v>
      </c>
      <c r="H10715" t="s">
        <v>8</v>
      </c>
      <c r="I10715" t="s">
        <v>8</v>
      </c>
      <c r="J10715" t="s">
        <v>8</v>
      </c>
      <c r="K10715" t="s">
        <v>6766</v>
      </c>
    </row>
    <row r="10716" spans="1:11" x14ac:dyDescent="0.25">
      <c r="A10716">
        <v>6985</v>
      </c>
      <c r="B10716" t="s">
        <v>6686</v>
      </c>
      <c r="C10716" t="s">
        <v>6687</v>
      </c>
      <c r="D10716" t="s">
        <v>9</v>
      </c>
      <c r="E10716" t="s">
        <v>10</v>
      </c>
      <c r="F10716" t="s">
        <v>487</v>
      </c>
      <c r="G10716">
        <v>4986</v>
      </c>
      <c r="H10716" t="s">
        <v>8</v>
      </c>
      <c r="I10716" t="s">
        <v>8</v>
      </c>
      <c r="J10716" t="s">
        <v>8</v>
      </c>
      <c r="K10716" t="s">
        <v>6766</v>
      </c>
    </row>
    <row r="10717" spans="1:11" x14ac:dyDescent="0.25">
      <c r="A10717">
        <v>6986</v>
      </c>
      <c r="B10717" t="s">
        <v>6686</v>
      </c>
      <c r="C10717" t="s">
        <v>6687</v>
      </c>
      <c r="D10717" t="s">
        <v>9</v>
      </c>
      <c r="E10717" t="s">
        <v>10</v>
      </c>
      <c r="F10717" t="s">
        <v>487</v>
      </c>
      <c r="G10717">
        <v>4987</v>
      </c>
      <c r="H10717" t="s">
        <v>8</v>
      </c>
      <c r="I10717" t="s">
        <v>8</v>
      </c>
      <c r="J10717" t="s">
        <v>8</v>
      </c>
      <c r="K10717" t="s">
        <v>6766</v>
      </c>
    </row>
    <row r="10718" spans="1:11" x14ac:dyDescent="0.25">
      <c r="A10718">
        <v>6987</v>
      </c>
      <c r="B10718" t="s">
        <v>6688</v>
      </c>
      <c r="C10718" t="s">
        <v>6689</v>
      </c>
      <c r="D10718" t="s">
        <v>337</v>
      </c>
      <c r="E10718" t="s">
        <v>10</v>
      </c>
      <c r="F10718" t="s">
        <v>338</v>
      </c>
      <c r="G10718">
        <v>4988</v>
      </c>
      <c r="H10718" t="s">
        <v>8</v>
      </c>
      <c r="I10718" t="s">
        <v>8</v>
      </c>
      <c r="J10718" t="s">
        <v>8</v>
      </c>
      <c r="K10718" t="s">
        <v>6766</v>
      </c>
    </row>
    <row r="10719" spans="1:11" x14ac:dyDescent="0.25">
      <c r="A10719">
        <v>6988</v>
      </c>
      <c r="B10719" t="s">
        <v>6690</v>
      </c>
      <c r="C10719" t="s">
        <v>6691</v>
      </c>
      <c r="D10719" t="s">
        <v>641</v>
      </c>
      <c r="E10719" t="s">
        <v>10</v>
      </c>
      <c r="F10719" t="s">
        <v>302</v>
      </c>
      <c r="G10719">
        <v>4989</v>
      </c>
      <c r="H10719" t="s">
        <v>8</v>
      </c>
      <c r="I10719" t="s">
        <v>8</v>
      </c>
      <c r="J10719" t="s">
        <v>8</v>
      </c>
      <c r="K10719" t="s">
        <v>6766</v>
      </c>
    </row>
    <row r="10720" spans="1:11" x14ac:dyDescent="0.25">
      <c r="A10720">
        <v>6989</v>
      </c>
      <c r="B10720" t="s">
        <v>6692</v>
      </c>
      <c r="C10720" t="s">
        <v>7285</v>
      </c>
      <c r="D10720" t="s">
        <v>6693</v>
      </c>
      <c r="E10720" t="s">
        <v>6675</v>
      </c>
      <c r="F10720" t="s">
        <v>6694</v>
      </c>
      <c r="G10720">
        <v>4990</v>
      </c>
      <c r="H10720" t="s">
        <v>8</v>
      </c>
      <c r="I10720" t="s">
        <v>8</v>
      </c>
      <c r="J10720" t="s">
        <v>8</v>
      </c>
      <c r="K10720" t="s">
        <v>6766</v>
      </c>
    </row>
    <row r="10721" spans="1:11" x14ac:dyDescent="0.25">
      <c r="A10721">
        <v>6990</v>
      </c>
      <c r="B10721" t="s">
        <v>6695</v>
      </c>
      <c r="C10721" t="s">
        <v>6696</v>
      </c>
      <c r="D10721" t="s">
        <v>3137</v>
      </c>
      <c r="E10721" t="s">
        <v>8</v>
      </c>
      <c r="F10721" t="s">
        <v>3138</v>
      </c>
      <c r="G10721">
        <v>4991</v>
      </c>
      <c r="H10721" t="s">
        <v>8</v>
      </c>
      <c r="I10721" t="s">
        <v>8</v>
      </c>
      <c r="J10721" t="s">
        <v>8</v>
      </c>
      <c r="K10721" t="s">
        <v>6766</v>
      </c>
    </row>
    <row r="10722" spans="1:11" x14ac:dyDescent="0.25">
      <c r="A10722">
        <v>6991</v>
      </c>
      <c r="B10722" t="s">
        <v>6697</v>
      </c>
      <c r="C10722" t="s">
        <v>6698</v>
      </c>
      <c r="D10722" t="s">
        <v>27</v>
      </c>
      <c r="E10722" t="s">
        <v>10</v>
      </c>
      <c r="F10722" t="s">
        <v>29</v>
      </c>
      <c r="G10722">
        <v>4992</v>
      </c>
      <c r="H10722" t="s">
        <v>8</v>
      </c>
      <c r="I10722" t="s">
        <v>8</v>
      </c>
      <c r="J10722" t="s">
        <v>8</v>
      </c>
      <c r="K10722" t="s">
        <v>6766</v>
      </c>
    </row>
    <row r="10723" spans="1:11" x14ac:dyDescent="0.25">
      <c r="A10723">
        <v>6992</v>
      </c>
      <c r="B10723" t="s">
        <v>6699</v>
      </c>
      <c r="C10723" t="s">
        <v>3510</v>
      </c>
      <c r="D10723" t="s">
        <v>8</v>
      </c>
      <c r="E10723" t="s">
        <v>8</v>
      </c>
      <c r="F10723" t="s">
        <v>8</v>
      </c>
      <c r="G10723">
        <v>4993</v>
      </c>
      <c r="H10723" t="s">
        <v>8</v>
      </c>
      <c r="I10723" t="s">
        <v>8</v>
      </c>
      <c r="J10723" t="s">
        <v>8</v>
      </c>
      <c r="K10723" t="s">
        <v>6766</v>
      </c>
    </row>
    <row r="10724" spans="1:11" x14ac:dyDescent="0.25">
      <c r="A10724">
        <v>6993</v>
      </c>
      <c r="B10724" t="s">
        <v>6700</v>
      </c>
      <c r="C10724" t="s">
        <v>3510</v>
      </c>
      <c r="D10724" t="s">
        <v>8</v>
      </c>
      <c r="E10724" t="s">
        <v>8</v>
      </c>
      <c r="F10724" t="s">
        <v>8</v>
      </c>
      <c r="G10724">
        <v>4994</v>
      </c>
      <c r="H10724" t="s">
        <v>8</v>
      </c>
      <c r="I10724" t="s">
        <v>8</v>
      </c>
      <c r="J10724" t="s">
        <v>8</v>
      </c>
      <c r="K10724" t="s">
        <v>6766</v>
      </c>
    </row>
    <row r="10725" spans="1:11" x14ac:dyDescent="0.25">
      <c r="A10725">
        <v>6994</v>
      </c>
      <c r="B10725" t="s">
        <v>6701</v>
      </c>
      <c r="C10725" t="s">
        <v>3499</v>
      </c>
      <c r="D10725" t="s">
        <v>8</v>
      </c>
      <c r="E10725" t="s">
        <v>8</v>
      </c>
      <c r="F10725" t="s">
        <v>8</v>
      </c>
      <c r="G10725">
        <v>4995</v>
      </c>
      <c r="H10725" t="s">
        <v>8</v>
      </c>
      <c r="I10725" t="s">
        <v>8</v>
      </c>
      <c r="J10725" t="s">
        <v>8</v>
      </c>
      <c r="K10725" t="s">
        <v>6766</v>
      </c>
    </row>
    <row r="10726" spans="1:11" x14ac:dyDescent="0.25">
      <c r="A10726">
        <v>6995</v>
      </c>
      <c r="B10726" t="s">
        <v>6702</v>
      </c>
      <c r="C10726" t="s">
        <v>6703</v>
      </c>
      <c r="D10726" t="s">
        <v>4076</v>
      </c>
      <c r="E10726" t="s">
        <v>10</v>
      </c>
      <c r="F10726" t="s">
        <v>65</v>
      </c>
      <c r="G10726">
        <v>4996</v>
      </c>
      <c r="H10726" t="s">
        <v>8</v>
      </c>
      <c r="I10726" t="s">
        <v>8</v>
      </c>
      <c r="J10726" t="s">
        <v>8</v>
      </c>
      <c r="K10726" t="s">
        <v>6766</v>
      </c>
    </row>
    <row r="10727" spans="1:11" x14ac:dyDescent="0.25">
      <c r="A10727">
        <v>6996</v>
      </c>
      <c r="B10727" t="s">
        <v>6704</v>
      </c>
      <c r="C10727" t="s">
        <v>6705</v>
      </c>
      <c r="D10727" t="s">
        <v>27</v>
      </c>
      <c r="E10727" t="s">
        <v>10</v>
      </c>
      <c r="F10727" t="s">
        <v>65</v>
      </c>
      <c r="G10727">
        <v>4997</v>
      </c>
      <c r="H10727" t="s">
        <v>8</v>
      </c>
      <c r="I10727" t="s">
        <v>8</v>
      </c>
      <c r="J10727" t="s">
        <v>8</v>
      </c>
      <c r="K10727" t="s">
        <v>6766</v>
      </c>
    </row>
    <row r="10728" spans="1:11" x14ac:dyDescent="0.25">
      <c r="A10728">
        <v>6996</v>
      </c>
      <c r="B10728" t="s">
        <v>6704</v>
      </c>
      <c r="C10728" t="s">
        <v>6705</v>
      </c>
      <c r="D10728" t="s">
        <v>27</v>
      </c>
      <c r="E10728" t="s">
        <v>10</v>
      </c>
      <c r="F10728" t="s">
        <v>65</v>
      </c>
      <c r="G10728">
        <v>4997</v>
      </c>
      <c r="H10728" t="s">
        <v>8</v>
      </c>
      <c r="I10728" t="s">
        <v>8</v>
      </c>
      <c r="J10728" t="s">
        <v>8</v>
      </c>
      <c r="K10728" t="s">
        <v>6766</v>
      </c>
    </row>
    <row r="10729" spans="1:11" x14ac:dyDescent="0.25">
      <c r="A10729">
        <v>6997</v>
      </c>
      <c r="B10729" t="s">
        <v>6706</v>
      </c>
      <c r="C10729" t="s">
        <v>7286</v>
      </c>
      <c r="D10729" t="s">
        <v>32</v>
      </c>
      <c r="E10729" t="s">
        <v>10</v>
      </c>
      <c r="F10729" t="s">
        <v>33</v>
      </c>
      <c r="G10729">
        <v>4998</v>
      </c>
      <c r="H10729" t="s">
        <v>8</v>
      </c>
      <c r="I10729" t="s">
        <v>8</v>
      </c>
      <c r="J10729" t="s">
        <v>8</v>
      </c>
      <c r="K10729" t="s">
        <v>6766</v>
      </c>
    </row>
    <row r="10730" spans="1:11" x14ac:dyDescent="0.25">
      <c r="A10730">
        <v>6998</v>
      </c>
      <c r="B10730" t="s">
        <v>6707</v>
      </c>
      <c r="C10730" t="s">
        <v>6708</v>
      </c>
      <c r="D10730" t="s">
        <v>9</v>
      </c>
      <c r="E10730" t="s">
        <v>10</v>
      </c>
      <c r="F10730" t="s">
        <v>487</v>
      </c>
      <c r="G10730">
        <v>4999</v>
      </c>
      <c r="H10730" t="s">
        <v>8</v>
      </c>
      <c r="I10730" t="s">
        <v>8</v>
      </c>
      <c r="J10730" t="s">
        <v>8</v>
      </c>
      <c r="K10730" t="s">
        <v>6766</v>
      </c>
    </row>
    <row r="10731" spans="1:11" x14ac:dyDescent="0.25">
      <c r="A10731">
        <v>6998</v>
      </c>
      <c r="B10731" t="s">
        <v>6707</v>
      </c>
      <c r="C10731" t="s">
        <v>6708</v>
      </c>
      <c r="D10731" t="s">
        <v>9</v>
      </c>
      <c r="E10731" t="s">
        <v>10</v>
      </c>
      <c r="F10731" t="s">
        <v>487</v>
      </c>
      <c r="G10731">
        <v>4999</v>
      </c>
      <c r="H10731" t="s">
        <v>8</v>
      </c>
      <c r="I10731" t="s">
        <v>8</v>
      </c>
      <c r="J10731" t="s">
        <v>8</v>
      </c>
      <c r="K10731" t="s">
        <v>6766</v>
      </c>
    </row>
    <row r="10732" spans="1:11" x14ac:dyDescent="0.25">
      <c r="A10732">
        <v>6998</v>
      </c>
      <c r="B10732" t="s">
        <v>6707</v>
      </c>
      <c r="C10732" t="s">
        <v>6708</v>
      </c>
      <c r="D10732" t="s">
        <v>9</v>
      </c>
      <c r="E10732" t="s">
        <v>10</v>
      </c>
      <c r="F10732" t="s">
        <v>487</v>
      </c>
      <c r="G10732">
        <v>4999</v>
      </c>
      <c r="H10732" t="s">
        <v>8</v>
      </c>
      <c r="I10732" t="s">
        <v>8</v>
      </c>
      <c r="J10732" t="s">
        <v>8</v>
      </c>
      <c r="K10732" t="s">
        <v>6766</v>
      </c>
    </row>
    <row r="10733" spans="1:11" x14ac:dyDescent="0.25">
      <c r="A10733">
        <v>6998</v>
      </c>
      <c r="B10733" t="s">
        <v>6707</v>
      </c>
      <c r="C10733" t="s">
        <v>6708</v>
      </c>
      <c r="D10733" t="s">
        <v>9</v>
      </c>
      <c r="E10733" t="s">
        <v>10</v>
      </c>
      <c r="F10733" t="s">
        <v>487</v>
      </c>
      <c r="G10733">
        <v>4999</v>
      </c>
      <c r="H10733" t="s">
        <v>8</v>
      </c>
      <c r="I10733" t="s">
        <v>8</v>
      </c>
      <c r="J10733" t="s">
        <v>8</v>
      </c>
      <c r="K10733" t="s">
        <v>6766</v>
      </c>
    </row>
    <row r="10734" spans="1:11" x14ac:dyDescent="0.25">
      <c r="A10734">
        <v>6998</v>
      </c>
      <c r="B10734" t="s">
        <v>6707</v>
      </c>
      <c r="C10734" t="s">
        <v>6708</v>
      </c>
      <c r="D10734" t="s">
        <v>9</v>
      </c>
      <c r="E10734" t="s">
        <v>10</v>
      </c>
      <c r="F10734" t="s">
        <v>487</v>
      </c>
      <c r="G10734">
        <v>4999</v>
      </c>
      <c r="H10734" t="s">
        <v>8</v>
      </c>
      <c r="I10734" t="s">
        <v>8</v>
      </c>
      <c r="J10734" t="s">
        <v>8</v>
      </c>
      <c r="K10734" t="s">
        <v>6766</v>
      </c>
    </row>
    <row r="10735" spans="1:11" x14ac:dyDescent="0.25">
      <c r="A10735">
        <v>6998</v>
      </c>
      <c r="B10735" t="s">
        <v>6707</v>
      </c>
      <c r="C10735" t="s">
        <v>6708</v>
      </c>
      <c r="D10735" t="s">
        <v>9</v>
      </c>
      <c r="E10735" t="s">
        <v>10</v>
      </c>
      <c r="F10735" t="s">
        <v>487</v>
      </c>
      <c r="G10735">
        <v>4999</v>
      </c>
      <c r="H10735" t="s">
        <v>8</v>
      </c>
      <c r="I10735" t="s">
        <v>8</v>
      </c>
      <c r="J10735" t="s">
        <v>8</v>
      </c>
      <c r="K10735" t="s">
        <v>6766</v>
      </c>
    </row>
    <row r="10736" spans="1:11" x14ac:dyDescent="0.25">
      <c r="A10736">
        <v>6999</v>
      </c>
      <c r="B10736" t="s">
        <v>6709</v>
      </c>
      <c r="C10736" t="s">
        <v>3499</v>
      </c>
      <c r="D10736" t="s">
        <v>8</v>
      </c>
      <c r="E10736" t="s">
        <v>8</v>
      </c>
      <c r="F10736" t="s">
        <v>8</v>
      </c>
      <c r="G10736">
        <v>5000</v>
      </c>
      <c r="H10736" t="s">
        <v>8</v>
      </c>
      <c r="I10736" t="s">
        <v>8</v>
      </c>
      <c r="J10736" t="s">
        <v>8</v>
      </c>
      <c r="K10736" t="s">
        <v>6766</v>
      </c>
    </row>
    <row r="10737" spans="1:11" x14ac:dyDescent="0.25">
      <c r="A10737">
        <v>7001</v>
      </c>
      <c r="B10737" t="s">
        <v>6710</v>
      </c>
      <c r="C10737" t="s">
        <v>6680</v>
      </c>
      <c r="D10737" t="s">
        <v>119</v>
      </c>
      <c r="E10737" t="s">
        <v>10</v>
      </c>
      <c r="F10737" t="s">
        <v>120</v>
      </c>
      <c r="G10737">
        <v>5002</v>
      </c>
      <c r="H10737" t="s">
        <v>8</v>
      </c>
      <c r="I10737" t="s">
        <v>8</v>
      </c>
      <c r="J10737" t="s">
        <v>8</v>
      </c>
      <c r="K10737" t="s">
        <v>6766</v>
      </c>
    </row>
    <row r="10738" spans="1:11" x14ac:dyDescent="0.25">
      <c r="A10738">
        <v>7002</v>
      </c>
      <c r="B10738" t="s">
        <v>6711</v>
      </c>
      <c r="C10738" t="s">
        <v>6712</v>
      </c>
      <c r="D10738" t="s">
        <v>85</v>
      </c>
      <c r="E10738" t="s">
        <v>10</v>
      </c>
      <c r="F10738" t="s">
        <v>86</v>
      </c>
      <c r="G10738">
        <v>5003</v>
      </c>
      <c r="H10738" t="s">
        <v>8</v>
      </c>
      <c r="I10738" t="s">
        <v>8</v>
      </c>
      <c r="J10738" t="s">
        <v>8</v>
      </c>
      <c r="K10738" t="s">
        <v>6766</v>
      </c>
    </row>
    <row r="10739" spans="1:11" x14ac:dyDescent="0.25">
      <c r="A10739">
        <v>7003</v>
      </c>
      <c r="B10739" t="s">
        <v>6713</v>
      </c>
      <c r="C10739" t="s">
        <v>6714</v>
      </c>
      <c r="D10739" t="s">
        <v>85</v>
      </c>
      <c r="E10739" t="s">
        <v>10</v>
      </c>
      <c r="F10739" t="s">
        <v>86</v>
      </c>
      <c r="G10739">
        <v>5004</v>
      </c>
      <c r="H10739" t="s">
        <v>8</v>
      </c>
      <c r="I10739" t="s">
        <v>8</v>
      </c>
      <c r="J10739" t="s">
        <v>8</v>
      </c>
      <c r="K10739" t="s">
        <v>6766</v>
      </c>
    </row>
    <row r="10740" spans="1:11" x14ac:dyDescent="0.25">
      <c r="A10740">
        <v>7004</v>
      </c>
      <c r="B10740" t="s">
        <v>6715</v>
      </c>
      <c r="C10740" t="s">
        <v>6712</v>
      </c>
      <c r="D10740" t="s">
        <v>85</v>
      </c>
      <c r="E10740" t="s">
        <v>10</v>
      </c>
      <c r="F10740" t="s">
        <v>86</v>
      </c>
      <c r="G10740">
        <v>5005</v>
      </c>
      <c r="H10740" t="s">
        <v>8</v>
      </c>
      <c r="I10740" t="s">
        <v>8</v>
      </c>
      <c r="J10740" t="s">
        <v>8</v>
      </c>
      <c r="K10740" t="s">
        <v>6766</v>
      </c>
    </row>
    <row r="10741" spans="1:11" x14ac:dyDescent="0.25">
      <c r="A10741">
        <v>7005</v>
      </c>
      <c r="B10741" t="s">
        <v>6716</v>
      </c>
      <c r="C10741" t="s">
        <v>7287</v>
      </c>
      <c r="D10741" t="s">
        <v>160</v>
      </c>
      <c r="E10741" t="s">
        <v>10</v>
      </c>
      <c r="F10741" t="s">
        <v>1941</v>
      </c>
      <c r="G10741">
        <v>5006</v>
      </c>
      <c r="H10741" t="s">
        <v>8</v>
      </c>
      <c r="I10741" t="s">
        <v>8</v>
      </c>
      <c r="J10741" t="s">
        <v>8</v>
      </c>
      <c r="K10741" t="s">
        <v>6766</v>
      </c>
    </row>
    <row r="10742" spans="1:11" x14ac:dyDescent="0.25">
      <c r="A10742">
        <v>7006</v>
      </c>
      <c r="B10742" t="s">
        <v>6717</v>
      </c>
      <c r="C10742" t="s">
        <v>6718</v>
      </c>
      <c r="D10742" t="s">
        <v>641</v>
      </c>
      <c r="E10742" t="s">
        <v>10</v>
      </c>
      <c r="F10742" t="s">
        <v>302</v>
      </c>
      <c r="G10742">
        <v>5007</v>
      </c>
      <c r="H10742" t="s">
        <v>8</v>
      </c>
      <c r="I10742" t="s">
        <v>8</v>
      </c>
      <c r="J10742" t="s">
        <v>8</v>
      </c>
      <c r="K10742" t="s">
        <v>6766</v>
      </c>
    </row>
    <row r="10743" spans="1:11" x14ac:dyDescent="0.25">
      <c r="A10743">
        <v>7007</v>
      </c>
      <c r="B10743" t="s">
        <v>6719</v>
      </c>
      <c r="C10743" t="s">
        <v>6720</v>
      </c>
      <c r="D10743" t="s">
        <v>715</v>
      </c>
      <c r="E10743" t="s">
        <v>10</v>
      </c>
      <c r="F10743" t="s">
        <v>716</v>
      </c>
      <c r="G10743">
        <v>5008</v>
      </c>
      <c r="H10743" t="s">
        <v>8</v>
      </c>
      <c r="I10743" t="s">
        <v>8</v>
      </c>
      <c r="J10743" t="s">
        <v>8</v>
      </c>
      <c r="K10743" t="s">
        <v>6766</v>
      </c>
    </row>
    <row r="10744" spans="1:11" x14ac:dyDescent="0.25">
      <c r="A10744">
        <v>7008</v>
      </c>
      <c r="B10744" t="s">
        <v>6721</v>
      </c>
      <c r="C10744" t="s">
        <v>6722</v>
      </c>
      <c r="D10744" t="s">
        <v>9</v>
      </c>
      <c r="E10744" t="s">
        <v>10</v>
      </c>
      <c r="F10744" t="s">
        <v>166</v>
      </c>
      <c r="G10744">
        <v>5009</v>
      </c>
      <c r="H10744" t="s">
        <v>8</v>
      </c>
      <c r="I10744" t="s">
        <v>8</v>
      </c>
      <c r="J10744" t="s">
        <v>8</v>
      </c>
      <c r="K10744" t="s">
        <v>6766</v>
      </c>
    </row>
    <row r="10745" spans="1:11" x14ac:dyDescent="0.25">
      <c r="A10745">
        <v>7009</v>
      </c>
      <c r="B10745" t="s">
        <v>6723</v>
      </c>
      <c r="C10745" t="s">
        <v>6724</v>
      </c>
      <c r="D10745" t="s">
        <v>160</v>
      </c>
      <c r="E10745" t="s">
        <v>10</v>
      </c>
      <c r="F10745" t="s">
        <v>33</v>
      </c>
      <c r="G10745">
        <v>5010</v>
      </c>
      <c r="H10745" t="s">
        <v>8</v>
      </c>
      <c r="I10745" t="s">
        <v>8</v>
      </c>
      <c r="J10745" t="s">
        <v>8</v>
      </c>
      <c r="K10745" t="s">
        <v>6766</v>
      </c>
    </row>
    <row r="10746" spans="1:11" x14ac:dyDescent="0.25">
      <c r="A10746">
        <v>7010</v>
      </c>
      <c r="B10746" t="s">
        <v>6725</v>
      </c>
      <c r="C10746" t="s">
        <v>6726</v>
      </c>
      <c r="D10746" t="s">
        <v>81</v>
      </c>
      <c r="E10746" t="s">
        <v>10</v>
      </c>
      <c r="F10746" t="s">
        <v>82</v>
      </c>
      <c r="G10746">
        <v>5011</v>
      </c>
      <c r="H10746" t="s">
        <v>8</v>
      </c>
      <c r="I10746" t="s">
        <v>8</v>
      </c>
      <c r="J10746" t="s">
        <v>8</v>
      </c>
      <c r="K10746" t="s">
        <v>6766</v>
      </c>
    </row>
    <row r="10747" spans="1:11" x14ac:dyDescent="0.25">
      <c r="A10747">
        <v>7011</v>
      </c>
      <c r="B10747" t="s">
        <v>6727</v>
      </c>
      <c r="C10747" t="s">
        <v>6728</v>
      </c>
      <c r="D10747" t="s">
        <v>2086</v>
      </c>
      <c r="E10747" t="s">
        <v>579</v>
      </c>
      <c r="F10747" t="s">
        <v>6729</v>
      </c>
      <c r="G10747">
        <v>5012</v>
      </c>
      <c r="H10747" t="s">
        <v>8</v>
      </c>
      <c r="I10747" t="s">
        <v>8</v>
      </c>
      <c r="J10747" t="s">
        <v>8</v>
      </c>
      <c r="K10747" t="s">
        <v>6766</v>
      </c>
    </row>
    <row r="10748" spans="1:11" x14ac:dyDescent="0.25">
      <c r="A10748">
        <v>7012</v>
      </c>
      <c r="B10748" t="s">
        <v>6730</v>
      </c>
      <c r="C10748" t="s">
        <v>6731</v>
      </c>
      <c r="D10748" t="s">
        <v>27</v>
      </c>
      <c r="E10748" t="s">
        <v>10</v>
      </c>
      <c r="F10748" t="s">
        <v>65</v>
      </c>
      <c r="G10748">
        <v>5013</v>
      </c>
      <c r="H10748" t="s">
        <v>8</v>
      </c>
      <c r="I10748" t="s">
        <v>8</v>
      </c>
      <c r="J10748" t="s">
        <v>8</v>
      </c>
      <c r="K10748" t="s">
        <v>6766</v>
      </c>
    </row>
    <row r="10749" spans="1:11" x14ac:dyDescent="0.25">
      <c r="A10749">
        <v>7013</v>
      </c>
      <c r="B10749" t="s">
        <v>6732</v>
      </c>
      <c r="C10749" t="s">
        <v>6733</v>
      </c>
      <c r="D10749" t="s">
        <v>70</v>
      </c>
      <c r="E10749" t="s">
        <v>10</v>
      </c>
      <c r="F10749" t="s">
        <v>71</v>
      </c>
      <c r="G10749">
        <v>5014</v>
      </c>
      <c r="H10749" t="s">
        <v>8</v>
      </c>
      <c r="I10749" t="s">
        <v>8</v>
      </c>
      <c r="J10749" t="s">
        <v>8</v>
      </c>
      <c r="K10749" t="s">
        <v>6766</v>
      </c>
    </row>
    <row r="10750" spans="1:11" x14ac:dyDescent="0.25">
      <c r="A10750">
        <v>7014</v>
      </c>
      <c r="B10750" t="s">
        <v>6734</v>
      </c>
      <c r="C10750" t="s">
        <v>6735</v>
      </c>
      <c r="D10750" t="s">
        <v>27</v>
      </c>
      <c r="E10750" t="s">
        <v>10</v>
      </c>
      <c r="F10750" t="s">
        <v>29</v>
      </c>
      <c r="G10750">
        <v>5015</v>
      </c>
      <c r="H10750" t="s">
        <v>8</v>
      </c>
      <c r="I10750" t="s">
        <v>8</v>
      </c>
      <c r="J10750" t="s">
        <v>8</v>
      </c>
      <c r="K10750" t="s">
        <v>6766</v>
      </c>
    </row>
    <row r="10751" spans="1:11" x14ac:dyDescent="0.25">
      <c r="A10751">
        <v>7015</v>
      </c>
      <c r="B10751" t="s">
        <v>6736</v>
      </c>
      <c r="C10751" t="s">
        <v>6737</v>
      </c>
      <c r="D10751" t="s">
        <v>27</v>
      </c>
      <c r="E10751" t="s">
        <v>10</v>
      </c>
      <c r="F10751" t="s">
        <v>28</v>
      </c>
      <c r="G10751">
        <v>5016</v>
      </c>
      <c r="H10751" t="s">
        <v>8</v>
      </c>
      <c r="I10751" t="s">
        <v>8</v>
      </c>
      <c r="J10751" t="s">
        <v>8</v>
      </c>
      <c r="K10751" t="s">
        <v>6766</v>
      </c>
    </row>
    <row r="10752" spans="1:11" x14ac:dyDescent="0.25">
      <c r="A10752">
        <v>7016</v>
      </c>
      <c r="B10752" t="s">
        <v>6738</v>
      </c>
      <c r="C10752" t="s">
        <v>6739</v>
      </c>
      <c r="D10752" t="s">
        <v>27</v>
      </c>
      <c r="E10752" t="s">
        <v>10</v>
      </c>
      <c r="F10752" t="s">
        <v>28</v>
      </c>
      <c r="G10752">
        <v>5017</v>
      </c>
      <c r="H10752" t="s">
        <v>8</v>
      </c>
      <c r="I10752" t="s">
        <v>8</v>
      </c>
      <c r="J10752" t="s">
        <v>8</v>
      </c>
      <c r="K10752" t="s">
        <v>6766</v>
      </c>
    </row>
    <row r="10753" spans="1:11" x14ac:dyDescent="0.25">
      <c r="A10753">
        <v>7017</v>
      </c>
      <c r="B10753" t="s">
        <v>6740</v>
      </c>
      <c r="C10753" t="s">
        <v>6741</v>
      </c>
      <c r="D10753" t="s">
        <v>27</v>
      </c>
      <c r="E10753" t="s">
        <v>10</v>
      </c>
      <c r="F10753" t="s">
        <v>65</v>
      </c>
      <c r="G10753">
        <v>5018</v>
      </c>
      <c r="H10753" t="s">
        <v>8</v>
      </c>
      <c r="I10753" t="s">
        <v>8</v>
      </c>
      <c r="J10753" t="s">
        <v>8</v>
      </c>
      <c r="K10753" t="s">
        <v>6766</v>
      </c>
    </row>
    <row r="10754" spans="1:11" x14ac:dyDescent="0.25">
      <c r="A10754">
        <v>7018</v>
      </c>
      <c r="B10754" t="s">
        <v>6742</v>
      </c>
      <c r="C10754" t="s">
        <v>6743</v>
      </c>
      <c r="D10754" t="s">
        <v>431</v>
      </c>
      <c r="E10754" t="s">
        <v>10</v>
      </c>
      <c r="F10754" t="s">
        <v>197</v>
      </c>
      <c r="G10754">
        <v>5019</v>
      </c>
      <c r="H10754" t="s">
        <v>8</v>
      </c>
      <c r="I10754" t="s">
        <v>8</v>
      </c>
      <c r="J10754" t="s">
        <v>8</v>
      </c>
      <c r="K10754" t="s">
        <v>6766</v>
      </c>
    </row>
    <row r="10755" spans="1:11" x14ac:dyDescent="0.25">
      <c r="A10755">
        <v>7018</v>
      </c>
      <c r="B10755" t="s">
        <v>6742</v>
      </c>
      <c r="C10755" t="s">
        <v>6743</v>
      </c>
      <c r="D10755" t="s">
        <v>431</v>
      </c>
      <c r="E10755" t="s">
        <v>10</v>
      </c>
      <c r="F10755" t="s">
        <v>197</v>
      </c>
      <c r="G10755">
        <v>5019</v>
      </c>
      <c r="H10755" t="s">
        <v>8</v>
      </c>
      <c r="I10755" t="s">
        <v>8</v>
      </c>
      <c r="J10755" t="s">
        <v>8</v>
      </c>
      <c r="K10755" t="s">
        <v>6766</v>
      </c>
    </row>
    <row r="10756" spans="1:11" x14ac:dyDescent="0.25">
      <c r="A10756">
        <v>7018</v>
      </c>
      <c r="B10756" t="s">
        <v>6742</v>
      </c>
      <c r="C10756" t="s">
        <v>6743</v>
      </c>
      <c r="D10756" t="s">
        <v>431</v>
      </c>
      <c r="E10756" t="s">
        <v>10</v>
      </c>
      <c r="F10756" t="s">
        <v>197</v>
      </c>
      <c r="G10756">
        <v>5019</v>
      </c>
      <c r="H10756" t="s">
        <v>8</v>
      </c>
      <c r="I10756" t="s">
        <v>8</v>
      </c>
      <c r="J10756" t="s">
        <v>8</v>
      </c>
      <c r="K10756" t="s">
        <v>6766</v>
      </c>
    </row>
    <row r="10757" spans="1:11" x14ac:dyDescent="0.25">
      <c r="A10757">
        <v>7018</v>
      </c>
      <c r="B10757" t="s">
        <v>6742</v>
      </c>
      <c r="C10757" t="s">
        <v>6743</v>
      </c>
      <c r="D10757" t="s">
        <v>431</v>
      </c>
      <c r="E10757" t="s">
        <v>10</v>
      </c>
      <c r="F10757" t="s">
        <v>197</v>
      </c>
      <c r="G10757">
        <v>5019</v>
      </c>
      <c r="H10757" t="s">
        <v>8</v>
      </c>
      <c r="I10757" t="s">
        <v>8</v>
      </c>
      <c r="J10757" t="s">
        <v>8</v>
      </c>
      <c r="K10757" t="s">
        <v>6766</v>
      </c>
    </row>
    <row r="10758" spans="1:11" x14ac:dyDescent="0.25">
      <c r="A10758">
        <v>7018</v>
      </c>
      <c r="B10758" t="s">
        <v>6742</v>
      </c>
      <c r="C10758" t="s">
        <v>6743</v>
      </c>
      <c r="D10758" t="s">
        <v>431</v>
      </c>
      <c r="E10758" t="s">
        <v>10</v>
      </c>
      <c r="F10758" t="s">
        <v>197</v>
      </c>
      <c r="G10758">
        <v>5019</v>
      </c>
      <c r="H10758" t="s">
        <v>8</v>
      </c>
      <c r="I10758" t="s">
        <v>8</v>
      </c>
      <c r="J10758" t="s">
        <v>8</v>
      </c>
      <c r="K10758" t="s">
        <v>6766</v>
      </c>
    </row>
    <row r="10759" spans="1:11" x14ac:dyDescent="0.25">
      <c r="A10759">
        <v>7018</v>
      </c>
      <c r="B10759" t="s">
        <v>6742</v>
      </c>
      <c r="C10759" t="s">
        <v>6743</v>
      </c>
      <c r="D10759" t="s">
        <v>431</v>
      </c>
      <c r="E10759" t="s">
        <v>10</v>
      </c>
      <c r="F10759" t="s">
        <v>197</v>
      </c>
      <c r="G10759">
        <v>5019</v>
      </c>
      <c r="H10759" t="s">
        <v>8</v>
      </c>
      <c r="I10759" t="s">
        <v>8</v>
      </c>
      <c r="J10759" t="s">
        <v>8</v>
      </c>
      <c r="K10759" t="s">
        <v>6766</v>
      </c>
    </row>
    <row r="10760" spans="1:11" x14ac:dyDescent="0.25">
      <c r="A10760">
        <v>7018</v>
      </c>
      <c r="B10760" t="s">
        <v>6742</v>
      </c>
      <c r="C10760" t="s">
        <v>6743</v>
      </c>
      <c r="D10760" t="s">
        <v>431</v>
      </c>
      <c r="E10760" t="s">
        <v>10</v>
      </c>
      <c r="F10760" t="s">
        <v>197</v>
      </c>
      <c r="G10760">
        <v>5019</v>
      </c>
      <c r="H10760" t="s">
        <v>8</v>
      </c>
      <c r="I10760" t="s">
        <v>8</v>
      </c>
      <c r="J10760" t="s">
        <v>8</v>
      </c>
      <c r="K10760" t="s">
        <v>6766</v>
      </c>
    </row>
    <row r="10761" spans="1:11" x14ac:dyDescent="0.25">
      <c r="A10761">
        <v>7018</v>
      </c>
      <c r="B10761" t="s">
        <v>6742</v>
      </c>
      <c r="C10761" t="s">
        <v>6743</v>
      </c>
      <c r="D10761" t="s">
        <v>431</v>
      </c>
      <c r="E10761" t="s">
        <v>10</v>
      </c>
      <c r="F10761" t="s">
        <v>197</v>
      </c>
      <c r="G10761">
        <v>5019</v>
      </c>
      <c r="H10761" t="s">
        <v>8</v>
      </c>
      <c r="I10761" t="s">
        <v>8</v>
      </c>
      <c r="J10761" t="s">
        <v>8</v>
      </c>
      <c r="K10761" t="s">
        <v>6766</v>
      </c>
    </row>
    <row r="10762" spans="1:11" x14ac:dyDescent="0.25">
      <c r="A10762">
        <v>7019</v>
      </c>
      <c r="B10762" t="s">
        <v>6744</v>
      </c>
      <c r="C10762" t="s">
        <v>6745</v>
      </c>
      <c r="D10762" t="s">
        <v>438</v>
      </c>
      <c r="E10762" t="s">
        <v>439</v>
      </c>
      <c r="F10762" t="s">
        <v>440</v>
      </c>
      <c r="G10762">
        <v>5020</v>
      </c>
      <c r="H10762" t="s">
        <v>8</v>
      </c>
      <c r="I10762" t="s">
        <v>8</v>
      </c>
      <c r="J10762" t="s">
        <v>8</v>
      </c>
      <c r="K10762" t="s">
        <v>6766</v>
      </c>
    </row>
    <row r="10763" spans="1:11" x14ac:dyDescent="0.25">
      <c r="A10763">
        <v>7020</v>
      </c>
      <c r="B10763" t="s">
        <v>6746</v>
      </c>
      <c r="C10763" t="s">
        <v>6747</v>
      </c>
      <c r="D10763" t="s">
        <v>276</v>
      </c>
      <c r="E10763" t="s">
        <v>10</v>
      </c>
      <c r="F10763" t="s">
        <v>277</v>
      </c>
      <c r="G10763">
        <v>5021</v>
      </c>
      <c r="H10763" t="s">
        <v>8</v>
      </c>
      <c r="I10763" t="s">
        <v>8</v>
      </c>
      <c r="J10763" t="s">
        <v>8</v>
      </c>
      <c r="K10763" t="s">
        <v>6766</v>
      </c>
    </row>
    <row r="10764" spans="1:11" x14ac:dyDescent="0.25">
      <c r="A10764">
        <v>7021</v>
      </c>
      <c r="B10764" t="s">
        <v>6748</v>
      </c>
      <c r="C10764" t="s">
        <v>7288</v>
      </c>
      <c r="D10764" t="s">
        <v>63</v>
      </c>
      <c r="E10764" t="s">
        <v>10</v>
      </c>
      <c r="F10764" t="s">
        <v>64</v>
      </c>
      <c r="G10764">
        <v>5022</v>
      </c>
      <c r="H10764" t="s">
        <v>8</v>
      </c>
      <c r="I10764" t="s">
        <v>8</v>
      </c>
      <c r="J10764" t="s">
        <v>8</v>
      </c>
      <c r="K10764" t="s">
        <v>6766</v>
      </c>
    </row>
    <row r="10765" spans="1:11" x14ac:dyDescent="0.25">
      <c r="A10765">
        <v>7022</v>
      </c>
      <c r="B10765" t="s">
        <v>6749</v>
      </c>
      <c r="C10765" t="s">
        <v>6750</v>
      </c>
      <c r="D10765" t="s">
        <v>70</v>
      </c>
      <c r="E10765" t="s">
        <v>10</v>
      </c>
      <c r="F10765" t="s">
        <v>71</v>
      </c>
      <c r="G10765">
        <v>5023</v>
      </c>
      <c r="H10765" t="s">
        <v>8</v>
      </c>
      <c r="I10765" t="s">
        <v>8</v>
      </c>
      <c r="J10765" t="s">
        <v>8</v>
      </c>
      <c r="K10765" t="s">
        <v>6766</v>
      </c>
    </row>
    <row r="10766" spans="1:11" x14ac:dyDescent="0.25">
      <c r="A10766">
        <v>7023</v>
      </c>
      <c r="B10766" t="s">
        <v>6751</v>
      </c>
      <c r="C10766" t="s">
        <v>6752</v>
      </c>
      <c r="D10766" t="s">
        <v>27</v>
      </c>
      <c r="E10766" t="s">
        <v>10</v>
      </c>
      <c r="F10766" t="s">
        <v>60</v>
      </c>
      <c r="G10766">
        <v>5024</v>
      </c>
      <c r="H10766" t="s">
        <v>8</v>
      </c>
      <c r="I10766" t="s">
        <v>8</v>
      </c>
      <c r="J10766" t="s">
        <v>8</v>
      </c>
      <c r="K10766" t="s">
        <v>6766</v>
      </c>
    </row>
    <row r="10767" spans="1:11" x14ac:dyDescent="0.25">
      <c r="A10767">
        <v>7023</v>
      </c>
      <c r="B10767" t="s">
        <v>6751</v>
      </c>
      <c r="C10767" t="s">
        <v>6752</v>
      </c>
      <c r="D10767" t="s">
        <v>27</v>
      </c>
      <c r="E10767" t="s">
        <v>10</v>
      </c>
      <c r="F10767" t="s">
        <v>60</v>
      </c>
      <c r="G10767">
        <v>5024</v>
      </c>
      <c r="H10767" t="s">
        <v>8</v>
      </c>
      <c r="I10767" t="s">
        <v>8</v>
      </c>
      <c r="J10767" t="s">
        <v>8</v>
      </c>
      <c r="K10767" t="s">
        <v>6766</v>
      </c>
    </row>
    <row r="10768" spans="1:11" x14ac:dyDescent="0.25">
      <c r="A10768">
        <v>7023</v>
      </c>
      <c r="B10768" t="s">
        <v>6751</v>
      </c>
      <c r="C10768" t="s">
        <v>6752</v>
      </c>
      <c r="D10768" t="s">
        <v>27</v>
      </c>
      <c r="E10768" t="s">
        <v>10</v>
      </c>
      <c r="F10768" t="s">
        <v>60</v>
      </c>
      <c r="G10768">
        <v>5024</v>
      </c>
      <c r="H10768" t="s">
        <v>8</v>
      </c>
      <c r="I10768" t="s">
        <v>8</v>
      </c>
      <c r="J10768" t="s">
        <v>8</v>
      </c>
      <c r="K10768" t="s">
        <v>6766</v>
      </c>
    </row>
    <row r="10769" spans="1:11" x14ac:dyDescent="0.25">
      <c r="A10769">
        <v>7023</v>
      </c>
      <c r="B10769" t="s">
        <v>6751</v>
      </c>
      <c r="C10769" t="s">
        <v>6752</v>
      </c>
      <c r="D10769" t="s">
        <v>27</v>
      </c>
      <c r="E10769" t="s">
        <v>10</v>
      </c>
      <c r="F10769" t="s">
        <v>60</v>
      </c>
      <c r="G10769">
        <v>5024</v>
      </c>
      <c r="H10769" t="s">
        <v>8</v>
      </c>
      <c r="I10769" t="s">
        <v>8</v>
      </c>
      <c r="J10769" t="s">
        <v>8</v>
      </c>
      <c r="K10769" t="s">
        <v>6766</v>
      </c>
    </row>
    <row r="10770" spans="1:11" x14ac:dyDescent="0.25">
      <c r="A10770">
        <v>7023</v>
      </c>
      <c r="B10770" t="s">
        <v>6751</v>
      </c>
      <c r="C10770" t="s">
        <v>6752</v>
      </c>
      <c r="D10770" t="s">
        <v>27</v>
      </c>
      <c r="E10770" t="s">
        <v>10</v>
      </c>
      <c r="F10770" t="s">
        <v>60</v>
      </c>
      <c r="G10770">
        <v>5024</v>
      </c>
      <c r="H10770" t="s">
        <v>8</v>
      </c>
      <c r="I10770" t="s">
        <v>8</v>
      </c>
      <c r="J10770" t="s">
        <v>8</v>
      </c>
      <c r="K10770" t="s">
        <v>6766</v>
      </c>
    </row>
    <row r="10771" spans="1:11" x14ac:dyDescent="0.25">
      <c r="A10771">
        <v>7023</v>
      </c>
      <c r="B10771" t="s">
        <v>6751</v>
      </c>
      <c r="C10771" t="s">
        <v>6752</v>
      </c>
      <c r="D10771" t="s">
        <v>27</v>
      </c>
      <c r="E10771" t="s">
        <v>10</v>
      </c>
      <c r="F10771" t="s">
        <v>60</v>
      </c>
      <c r="G10771">
        <v>5024</v>
      </c>
      <c r="H10771" t="s">
        <v>8</v>
      </c>
      <c r="I10771" t="s">
        <v>8</v>
      </c>
      <c r="J10771" t="s">
        <v>8</v>
      </c>
      <c r="K10771" t="s">
        <v>6766</v>
      </c>
    </row>
    <row r="10772" spans="1:11" x14ac:dyDescent="0.25">
      <c r="A10772">
        <v>7023</v>
      </c>
      <c r="B10772" t="s">
        <v>6751</v>
      </c>
      <c r="C10772" t="s">
        <v>6752</v>
      </c>
      <c r="D10772" t="s">
        <v>27</v>
      </c>
      <c r="E10772" t="s">
        <v>10</v>
      </c>
      <c r="F10772" t="s">
        <v>60</v>
      </c>
      <c r="G10772">
        <v>5024</v>
      </c>
      <c r="H10772" t="s">
        <v>8</v>
      </c>
      <c r="I10772" t="s">
        <v>8</v>
      </c>
      <c r="J10772" t="s">
        <v>8</v>
      </c>
      <c r="K10772" t="s">
        <v>6766</v>
      </c>
    </row>
    <row r="10773" spans="1:11" x14ac:dyDescent="0.25">
      <c r="A10773">
        <v>7024</v>
      </c>
      <c r="B10773" t="s">
        <v>6753</v>
      </c>
      <c r="C10773" t="s">
        <v>6754</v>
      </c>
      <c r="D10773" t="s">
        <v>27</v>
      </c>
      <c r="E10773" t="s">
        <v>10</v>
      </c>
      <c r="F10773" t="s">
        <v>29</v>
      </c>
      <c r="G10773">
        <v>5025</v>
      </c>
      <c r="H10773" t="s">
        <v>8</v>
      </c>
      <c r="I10773" t="s">
        <v>8</v>
      </c>
      <c r="J10773" t="s">
        <v>8</v>
      </c>
      <c r="K10773" t="s">
        <v>6766</v>
      </c>
    </row>
    <row r="10774" spans="1:11" x14ac:dyDescent="0.25">
      <c r="A10774">
        <v>7025</v>
      </c>
      <c r="B10774" t="s">
        <v>6755</v>
      </c>
      <c r="C10774" t="s">
        <v>6756</v>
      </c>
      <c r="D10774" t="s">
        <v>171</v>
      </c>
      <c r="E10774" t="s">
        <v>10</v>
      </c>
      <c r="F10774" t="s">
        <v>29</v>
      </c>
      <c r="G10774">
        <v>5026</v>
      </c>
      <c r="H10774" t="s">
        <v>8</v>
      </c>
      <c r="I10774" t="s">
        <v>8</v>
      </c>
      <c r="J10774" t="s">
        <v>8</v>
      </c>
      <c r="K10774" t="s">
        <v>6766</v>
      </c>
    </row>
    <row r="10775" spans="1:11" x14ac:dyDescent="0.25">
      <c r="A10775">
        <v>7027</v>
      </c>
      <c r="B10775" t="s">
        <v>6757</v>
      </c>
      <c r="C10775" t="s">
        <v>3522</v>
      </c>
      <c r="D10775" t="s">
        <v>8</v>
      </c>
      <c r="E10775" t="s">
        <v>8</v>
      </c>
      <c r="F10775" t="s">
        <v>8</v>
      </c>
      <c r="G10775">
        <v>5028</v>
      </c>
      <c r="H10775" t="s">
        <v>8</v>
      </c>
      <c r="I10775" t="s">
        <v>8</v>
      </c>
      <c r="J10775" t="s">
        <v>8</v>
      </c>
      <c r="K10775" t="s">
        <v>6766</v>
      </c>
    </row>
    <row r="10776" spans="1:11" x14ac:dyDescent="0.25">
      <c r="A10776">
        <v>7028</v>
      </c>
      <c r="B10776" t="s">
        <v>6758</v>
      </c>
      <c r="C10776" t="s">
        <v>6759</v>
      </c>
      <c r="D10776" t="s">
        <v>119</v>
      </c>
      <c r="E10776" t="s">
        <v>10</v>
      </c>
      <c r="F10776" t="s">
        <v>120</v>
      </c>
      <c r="G10776">
        <v>5029</v>
      </c>
      <c r="H10776" t="s">
        <v>8</v>
      </c>
      <c r="I10776" t="s">
        <v>8</v>
      </c>
      <c r="J10776" t="s">
        <v>8</v>
      </c>
      <c r="K10776" t="s">
        <v>6766</v>
      </c>
    </row>
    <row r="10777" spans="1:11" x14ac:dyDescent="0.25">
      <c r="A10777">
        <v>7029</v>
      </c>
      <c r="B10777" t="s">
        <v>6760</v>
      </c>
      <c r="C10777" t="s">
        <v>6761</v>
      </c>
      <c r="D10777" t="s">
        <v>63</v>
      </c>
      <c r="E10777" t="s">
        <v>10</v>
      </c>
      <c r="F10777" t="s">
        <v>64</v>
      </c>
      <c r="G10777">
        <v>5030</v>
      </c>
      <c r="H10777" t="s">
        <v>8</v>
      </c>
      <c r="I10777" t="s">
        <v>8</v>
      </c>
      <c r="J10777" t="s">
        <v>8</v>
      </c>
      <c r="K10777" t="s">
        <v>6766</v>
      </c>
    </row>
    <row r="10778" spans="1:11" x14ac:dyDescent="0.25">
      <c r="A10778">
        <v>7030</v>
      </c>
      <c r="B10778" t="s">
        <v>6762</v>
      </c>
      <c r="C10778" t="s">
        <v>1016</v>
      </c>
      <c r="D10778" t="s">
        <v>27</v>
      </c>
      <c r="E10778" t="s">
        <v>10</v>
      </c>
      <c r="F10778" t="s">
        <v>29</v>
      </c>
      <c r="G10778">
        <v>5031</v>
      </c>
      <c r="H10778" t="s">
        <v>8</v>
      </c>
      <c r="I10778" t="s">
        <v>8</v>
      </c>
      <c r="J10778" t="s">
        <v>8</v>
      </c>
      <c r="K10778" t="s">
        <v>6766</v>
      </c>
    </row>
    <row r="10779" spans="1:11" x14ac:dyDescent="0.25">
      <c r="A10779">
        <v>7031</v>
      </c>
      <c r="B10779" t="s">
        <v>6763</v>
      </c>
      <c r="C10779" t="s">
        <v>1016</v>
      </c>
      <c r="D10779" t="s">
        <v>27</v>
      </c>
      <c r="E10779" t="s">
        <v>10</v>
      </c>
      <c r="F10779" t="s">
        <v>29</v>
      </c>
      <c r="G10779">
        <v>5032</v>
      </c>
      <c r="H10779" t="s">
        <v>8</v>
      </c>
      <c r="I10779" t="s">
        <v>8</v>
      </c>
      <c r="J10779" t="s">
        <v>8</v>
      </c>
      <c r="K10779" t="s">
        <v>6766</v>
      </c>
    </row>
    <row r="10780" spans="1:11" x14ac:dyDescent="0.25">
      <c r="A10780">
        <v>7032</v>
      </c>
      <c r="B10780" t="s">
        <v>6764</v>
      </c>
      <c r="C10780" t="s">
        <v>6765</v>
      </c>
      <c r="D10780" t="s">
        <v>161</v>
      </c>
      <c r="E10780" t="s">
        <v>10</v>
      </c>
      <c r="F10780" t="s">
        <v>60</v>
      </c>
      <c r="G10780">
        <v>5033</v>
      </c>
      <c r="H10780" t="s">
        <v>8</v>
      </c>
      <c r="I10780" t="s">
        <v>8</v>
      </c>
      <c r="J10780" t="s">
        <v>8</v>
      </c>
      <c r="K10780" t="s">
        <v>6766</v>
      </c>
    </row>
    <row r="10781" spans="1:11" x14ac:dyDescent="0.25">
      <c r="A10781">
        <v>7033</v>
      </c>
      <c r="B10781" t="s">
        <v>6773</v>
      </c>
      <c r="C10781" t="s">
        <v>6774</v>
      </c>
      <c r="D10781" t="s">
        <v>6775</v>
      </c>
      <c r="E10781" t="s">
        <v>667</v>
      </c>
      <c r="F10781" t="s">
        <v>6776</v>
      </c>
      <c r="G10781">
        <v>5034</v>
      </c>
      <c r="H10781" t="s">
        <v>8</v>
      </c>
      <c r="I10781" t="s">
        <v>8</v>
      </c>
      <c r="J10781" t="s">
        <v>8</v>
      </c>
      <c r="K10781" t="s">
        <v>6766</v>
      </c>
    </row>
    <row r="10782" spans="1:11" x14ac:dyDescent="0.25">
      <c r="A10782">
        <v>7034</v>
      </c>
      <c r="B10782" t="s">
        <v>6777</v>
      </c>
      <c r="C10782" t="s">
        <v>6778</v>
      </c>
      <c r="D10782" t="s">
        <v>6779</v>
      </c>
      <c r="E10782" t="s">
        <v>1121</v>
      </c>
      <c r="F10782" t="s">
        <v>6780</v>
      </c>
      <c r="G10782">
        <v>5035</v>
      </c>
      <c r="H10782" t="s">
        <v>8</v>
      </c>
      <c r="I10782" t="s">
        <v>8</v>
      </c>
      <c r="J10782" t="s">
        <v>8</v>
      </c>
      <c r="K10782" t="s">
        <v>6766</v>
      </c>
    </row>
    <row r="10783" spans="1:11" x14ac:dyDescent="0.25">
      <c r="A10783">
        <v>7035</v>
      </c>
      <c r="B10783" t="s">
        <v>6781</v>
      </c>
      <c r="C10783" t="s">
        <v>6782</v>
      </c>
      <c r="D10783" t="s">
        <v>81</v>
      </c>
      <c r="E10783" t="s">
        <v>10</v>
      </c>
      <c r="F10783" t="s">
        <v>82</v>
      </c>
      <c r="G10783">
        <v>5036</v>
      </c>
      <c r="H10783" t="s">
        <v>8</v>
      </c>
      <c r="I10783" t="s">
        <v>8</v>
      </c>
      <c r="J10783" t="s">
        <v>8</v>
      </c>
      <c r="K10783" t="s">
        <v>6766</v>
      </c>
    </row>
    <row r="10784" spans="1:11" x14ac:dyDescent="0.25">
      <c r="A10784">
        <v>7036</v>
      </c>
      <c r="B10784" t="s">
        <v>6783</v>
      </c>
      <c r="C10784" t="s">
        <v>4329</v>
      </c>
      <c r="D10784" t="s">
        <v>8</v>
      </c>
      <c r="E10784" t="s">
        <v>8</v>
      </c>
      <c r="F10784" t="s">
        <v>8</v>
      </c>
      <c r="G10784">
        <v>5037</v>
      </c>
      <c r="H10784" t="s">
        <v>8</v>
      </c>
      <c r="I10784" t="s">
        <v>8</v>
      </c>
      <c r="J10784" t="s">
        <v>8</v>
      </c>
      <c r="K10784" t="s">
        <v>6766</v>
      </c>
    </row>
    <row r="10785" spans="1:11" x14ac:dyDescent="0.25">
      <c r="A10785">
        <v>7037</v>
      </c>
      <c r="B10785" t="s">
        <v>6784</v>
      </c>
      <c r="C10785" t="s">
        <v>6785</v>
      </c>
      <c r="D10785" t="s">
        <v>8</v>
      </c>
      <c r="E10785" t="s">
        <v>8</v>
      </c>
      <c r="F10785" t="s">
        <v>8</v>
      </c>
      <c r="G10785">
        <v>5038</v>
      </c>
      <c r="H10785" t="s">
        <v>8</v>
      </c>
      <c r="I10785" t="s">
        <v>8</v>
      </c>
      <c r="J10785" t="s">
        <v>8</v>
      </c>
      <c r="K10785" t="s">
        <v>6766</v>
      </c>
    </row>
    <row r="10786" spans="1:11" x14ac:dyDescent="0.25">
      <c r="A10786">
        <v>7038</v>
      </c>
      <c r="B10786" t="s">
        <v>6786</v>
      </c>
      <c r="C10786" t="s">
        <v>6307</v>
      </c>
      <c r="D10786" t="s">
        <v>18</v>
      </c>
      <c r="E10786" t="s">
        <v>10</v>
      </c>
      <c r="F10786" t="s">
        <v>19</v>
      </c>
      <c r="G10786">
        <v>5039</v>
      </c>
      <c r="H10786" t="s">
        <v>8</v>
      </c>
      <c r="I10786" t="s">
        <v>8</v>
      </c>
      <c r="J10786" t="s">
        <v>8</v>
      </c>
      <c r="K10786" t="s">
        <v>6766</v>
      </c>
    </row>
    <row r="10787" spans="1:11" x14ac:dyDescent="0.25">
      <c r="A10787">
        <v>7039</v>
      </c>
      <c r="B10787" t="s">
        <v>6787</v>
      </c>
      <c r="C10787" t="s">
        <v>6788</v>
      </c>
      <c r="D10787" t="s">
        <v>431</v>
      </c>
      <c r="E10787" t="s">
        <v>10</v>
      </c>
      <c r="F10787" t="s">
        <v>197</v>
      </c>
      <c r="G10787">
        <v>5040</v>
      </c>
      <c r="H10787" t="s">
        <v>8</v>
      </c>
      <c r="I10787" t="s">
        <v>8</v>
      </c>
      <c r="J10787" t="s">
        <v>8</v>
      </c>
      <c r="K10787" t="s">
        <v>6766</v>
      </c>
    </row>
    <row r="10788" spans="1:11" x14ac:dyDescent="0.25">
      <c r="A10788">
        <v>7040</v>
      </c>
      <c r="B10788" t="s">
        <v>6789</v>
      </c>
      <c r="C10788" t="s">
        <v>6790</v>
      </c>
      <c r="D10788" t="s">
        <v>401</v>
      </c>
      <c r="E10788" t="s">
        <v>110</v>
      </c>
      <c r="F10788" t="s">
        <v>6791</v>
      </c>
      <c r="G10788">
        <v>5041</v>
      </c>
      <c r="H10788" t="s">
        <v>8</v>
      </c>
      <c r="I10788" t="s">
        <v>8</v>
      </c>
      <c r="J10788" t="s">
        <v>8</v>
      </c>
      <c r="K10788" t="s">
        <v>6766</v>
      </c>
    </row>
    <row r="10789" spans="1:11" x14ac:dyDescent="0.25">
      <c r="A10789">
        <v>7042</v>
      </c>
      <c r="B10789" t="s">
        <v>6792</v>
      </c>
      <c r="C10789" t="s">
        <v>6793</v>
      </c>
      <c r="D10789" t="s">
        <v>1345</v>
      </c>
      <c r="E10789" t="s">
        <v>10</v>
      </c>
      <c r="F10789" t="s">
        <v>48</v>
      </c>
      <c r="G10789">
        <v>5043</v>
      </c>
      <c r="H10789" t="s">
        <v>8</v>
      </c>
      <c r="I10789" t="s">
        <v>8</v>
      </c>
      <c r="J10789" t="s">
        <v>8</v>
      </c>
      <c r="K10789" t="s">
        <v>6766</v>
      </c>
    </row>
    <row r="10790" spans="1:11" x14ac:dyDescent="0.25">
      <c r="A10790">
        <v>7043</v>
      </c>
      <c r="B10790" t="s">
        <v>6794</v>
      </c>
      <c r="C10790" t="s">
        <v>6795</v>
      </c>
      <c r="D10790" t="s">
        <v>85</v>
      </c>
      <c r="E10790" t="s">
        <v>10</v>
      </c>
      <c r="F10790" t="s">
        <v>86</v>
      </c>
      <c r="G10790">
        <v>5044</v>
      </c>
      <c r="H10790" t="s">
        <v>8</v>
      </c>
      <c r="I10790" t="s">
        <v>8</v>
      </c>
      <c r="J10790" t="s">
        <v>8</v>
      </c>
      <c r="K10790" t="s">
        <v>6766</v>
      </c>
    </row>
    <row r="10791" spans="1:11" x14ac:dyDescent="0.25">
      <c r="A10791">
        <v>7044</v>
      </c>
      <c r="B10791" t="s">
        <v>6796</v>
      </c>
      <c r="C10791" t="s">
        <v>6797</v>
      </c>
      <c r="D10791" t="s">
        <v>787</v>
      </c>
      <c r="E10791" t="s">
        <v>668</v>
      </c>
      <c r="F10791" t="s">
        <v>6798</v>
      </c>
      <c r="G10791">
        <v>5045</v>
      </c>
      <c r="H10791" t="s">
        <v>8</v>
      </c>
      <c r="I10791" t="s">
        <v>8</v>
      </c>
      <c r="J10791" t="s">
        <v>8</v>
      </c>
      <c r="K10791" t="s">
        <v>6766</v>
      </c>
    </row>
    <row r="10792" spans="1:11" x14ac:dyDescent="0.25">
      <c r="A10792">
        <v>7045</v>
      </c>
      <c r="B10792" t="s">
        <v>6799</v>
      </c>
      <c r="C10792" t="s">
        <v>6800</v>
      </c>
      <c r="D10792" t="s">
        <v>27</v>
      </c>
      <c r="E10792" t="s">
        <v>10</v>
      </c>
      <c r="F10792" t="s">
        <v>100</v>
      </c>
      <c r="G10792">
        <v>5046</v>
      </c>
      <c r="H10792" t="s">
        <v>8</v>
      </c>
      <c r="I10792" t="s">
        <v>8</v>
      </c>
      <c r="J10792" t="s">
        <v>8</v>
      </c>
      <c r="K10792" t="s">
        <v>6766</v>
      </c>
    </row>
    <row r="10793" spans="1:11" x14ac:dyDescent="0.25">
      <c r="A10793">
        <v>7046</v>
      </c>
      <c r="B10793" t="s">
        <v>6801</v>
      </c>
      <c r="C10793" t="s">
        <v>3499</v>
      </c>
      <c r="D10793" t="s">
        <v>8</v>
      </c>
      <c r="E10793" t="s">
        <v>8</v>
      </c>
      <c r="F10793" t="s">
        <v>8</v>
      </c>
      <c r="G10793">
        <v>5047</v>
      </c>
      <c r="H10793" t="s">
        <v>8</v>
      </c>
      <c r="I10793" t="s">
        <v>8</v>
      </c>
      <c r="J10793" t="s">
        <v>8</v>
      </c>
      <c r="K10793" t="s">
        <v>6766</v>
      </c>
    </row>
    <row r="10794" spans="1:11" x14ac:dyDescent="0.25">
      <c r="A10794">
        <v>7047</v>
      </c>
      <c r="B10794" t="s">
        <v>6802</v>
      </c>
      <c r="C10794" t="s">
        <v>6803</v>
      </c>
      <c r="D10794" t="s">
        <v>27</v>
      </c>
      <c r="E10794" t="s">
        <v>10</v>
      </c>
      <c r="F10794" t="s">
        <v>60</v>
      </c>
      <c r="G10794">
        <v>5048</v>
      </c>
      <c r="H10794" t="s">
        <v>8</v>
      </c>
      <c r="I10794" t="s">
        <v>8</v>
      </c>
      <c r="J10794" t="s">
        <v>8</v>
      </c>
      <c r="K10794" t="s">
        <v>6766</v>
      </c>
    </row>
    <row r="10795" spans="1:11" x14ac:dyDescent="0.25">
      <c r="A10795">
        <v>7048</v>
      </c>
      <c r="B10795" t="s">
        <v>6804</v>
      </c>
      <c r="C10795" t="s">
        <v>6805</v>
      </c>
      <c r="D10795" t="s">
        <v>20</v>
      </c>
      <c r="E10795" t="s">
        <v>21</v>
      </c>
      <c r="F10795" t="s">
        <v>6806</v>
      </c>
      <c r="G10795">
        <v>5049</v>
      </c>
      <c r="H10795" t="s">
        <v>8</v>
      </c>
      <c r="I10795" t="s">
        <v>8</v>
      </c>
      <c r="J10795" t="s">
        <v>8</v>
      </c>
      <c r="K10795" t="s">
        <v>6766</v>
      </c>
    </row>
    <row r="10796" spans="1:11" x14ac:dyDescent="0.25">
      <c r="A10796">
        <v>7049</v>
      </c>
      <c r="B10796" t="s">
        <v>6807</v>
      </c>
      <c r="C10796" t="s">
        <v>6808</v>
      </c>
      <c r="D10796" t="s">
        <v>63</v>
      </c>
      <c r="E10796" t="s">
        <v>10</v>
      </c>
      <c r="F10796" t="s">
        <v>64</v>
      </c>
      <c r="G10796">
        <v>5050</v>
      </c>
      <c r="H10796" t="s">
        <v>8</v>
      </c>
      <c r="I10796" t="s">
        <v>8</v>
      </c>
      <c r="J10796" t="s">
        <v>8</v>
      </c>
      <c r="K10796" t="s">
        <v>6766</v>
      </c>
    </row>
    <row r="10797" spans="1:11" x14ac:dyDescent="0.25">
      <c r="A10797">
        <v>7049</v>
      </c>
      <c r="B10797" t="s">
        <v>6807</v>
      </c>
      <c r="C10797" t="s">
        <v>6808</v>
      </c>
      <c r="D10797" t="s">
        <v>63</v>
      </c>
      <c r="E10797" t="s">
        <v>10</v>
      </c>
      <c r="F10797" t="s">
        <v>64</v>
      </c>
      <c r="G10797">
        <v>5050</v>
      </c>
      <c r="H10797" t="s">
        <v>8</v>
      </c>
      <c r="I10797" t="s">
        <v>8</v>
      </c>
      <c r="J10797" t="s">
        <v>8</v>
      </c>
      <c r="K10797" t="s">
        <v>6766</v>
      </c>
    </row>
    <row r="10798" spans="1:11" x14ac:dyDescent="0.25">
      <c r="A10798">
        <v>7049</v>
      </c>
      <c r="B10798" t="s">
        <v>6807</v>
      </c>
      <c r="C10798" t="s">
        <v>6808</v>
      </c>
      <c r="D10798" t="s">
        <v>63</v>
      </c>
      <c r="E10798" t="s">
        <v>10</v>
      </c>
      <c r="F10798" t="s">
        <v>64</v>
      </c>
      <c r="G10798">
        <v>5050</v>
      </c>
      <c r="H10798" t="s">
        <v>8</v>
      </c>
      <c r="I10798" t="s">
        <v>8</v>
      </c>
      <c r="J10798" t="s">
        <v>8</v>
      </c>
      <c r="K10798" t="s">
        <v>6766</v>
      </c>
    </row>
    <row r="10799" spans="1:11" x14ac:dyDescent="0.25">
      <c r="A10799">
        <v>7050</v>
      </c>
      <c r="B10799" t="s">
        <v>6809</v>
      </c>
      <c r="C10799" t="s">
        <v>6810</v>
      </c>
      <c r="D10799" t="s">
        <v>70</v>
      </c>
      <c r="E10799" t="s">
        <v>10</v>
      </c>
      <c r="F10799" t="s">
        <v>71</v>
      </c>
      <c r="G10799">
        <v>5051</v>
      </c>
      <c r="H10799" t="s">
        <v>8</v>
      </c>
      <c r="I10799" t="s">
        <v>8</v>
      </c>
      <c r="J10799" t="s">
        <v>8</v>
      </c>
      <c r="K10799" t="s">
        <v>6766</v>
      </c>
    </row>
    <row r="10800" spans="1:11" x14ac:dyDescent="0.25">
      <c r="A10800">
        <v>7051</v>
      </c>
      <c r="B10800" t="s">
        <v>6811</v>
      </c>
      <c r="C10800" t="s">
        <v>3497</v>
      </c>
      <c r="D10800" t="s">
        <v>8</v>
      </c>
      <c r="E10800" t="s">
        <v>8</v>
      </c>
      <c r="F10800" t="s">
        <v>8</v>
      </c>
      <c r="G10800">
        <v>5052</v>
      </c>
      <c r="H10800" t="s">
        <v>8</v>
      </c>
      <c r="I10800" t="s">
        <v>8</v>
      </c>
      <c r="J10800" t="s">
        <v>8</v>
      </c>
      <c r="K10800" t="s">
        <v>6766</v>
      </c>
    </row>
    <row r="10801" spans="1:11" x14ac:dyDescent="0.25">
      <c r="A10801">
        <v>7052</v>
      </c>
      <c r="B10801" t="s">
        <v>6812</v>
      </c>
      <c r="C10801" t="s">
        <v>3497</v>
      </c>
      <c r="D10801" t="s">
        <v>8</v>
      </c>
      <c r="E10801" t="s">
        <v>8</v>
      </c>
      <c r="F10801" t="s">
        <v>8</v>
      </c>
      <c r="G10801">
        <v>5053</v>
      </c>
      <c r="H10801" t="s">
        <v>8</v>
      </c>
      <c r="I10801" t="s">
        <v>8</v>
      </c>
      <c r="J10801" t="s">
        <v>8</v>
      </c>
      <c r="K10801" t="s">
        <v>6766</v>
      </c>
    </row>
    <row r="10802" spans="1:11" x14ac:dyDescent="0.25">
      <c r="A10802">
        <v>7053</v>
      </c>
      <c r="B10802" t="s">
        <v>6813</v>
      </c>
      <c r="C10802" t="s">
        <v>6814</v>
      </c>
      <c r="D10802" t="s">
        <v>276</v>
      </c>
      <c r="E10802" t="s">
        <v>10</v>
      </c>
      <c r="F10802" t="s">
        <v>277</v>
      </c>
      <c r="G10802">
        <v>5054</v>
      </c>
      <c r="H10802" t="s">
        <v>8</v>
      </c>
      <c r="I10802" t="s">
        <v>8</v>
      </c>
      <c r="J10802" t="s">
        <v>8</v>
      </c>
      <c r="K10802" t="s">
        <v>6766</v>
      </c>
    </row>
    <row r="10803" spans="1:11" x14ac:dyDescent="0.25">
      <c r="A10803">
        <v>7054</v>
      </c>
      <c r="B10803" t="s">
        <v>7053</v>
      </c>
      <c r="C10803" t="s">
        <v>6815</v>
      </c>
      <c r="D10803" t="s">
        <v>27</v>
      </c>
      <c r="E10803" t="s">
        <v>10</v>
      </c>
      <c r="F10803" t="s">
        <v>29</v>
      </c>
      <c r="G10803">
        <v>5055</v>
      </c>
      <c r="H10803" t="s">
        <v>8</v>
      </c>
      <c r="I10803" t="s">
        <v>8</v>
      </c>
      <c r="J10803" t="s">
        <v>8</v>
      </c>
      <c r="K10803" t="s">
        <v>6766</v>
      </c>
    </row>
    <row r="10804" spans="1:11" x14ac:dyDescent="0.25">
      <c r="A10804">
        <v>7054</v>
      </c>
      <c r="B10804" t="s">
        <v>7053</v>
      </c>
      <c r="C10804" t="s">
        <v>6815</v>
      </c>
      <c r="D10804" t="s">
        <v>27</v>
      </c>
      <c r="E10804" t="s">
        <v>10</v>
      </c>
      <c r="F10804" t="s">
        <v>29</v>
      </c>
      <c r="G10804">
        <v>5055</v>
      </c>
      <c r="H10804" t="s">
        <v>8</v>
      </c>
      <c r="I10804" t="s">
        <v>8</v>
      </c>
      <c r="J10804" t="s">
        <v>8</v>
      </c>
      <c r="K10804" t="s">
        <v>6766</v>
      </c>
    </row>
    <row r="10805" spans="1:11" x14ac:dyDescent="0.25">
      <c r="A10805">
        <v>7054</v>
      </c>
      <c r="B10805" t="s">
        <v>7053</v>
      </c>
      <c r="C10805" t="s">
        <v>6815</v>
      </c>
      <c r="D10805" t="s">
        <v>27</v>
      </c>
      <c r="E10805" t="s">
        <v>10</v>
      </c>
      <c r="F10805" t="s">
        <v>29</v>
      </c>
      <c r="G10805">
        <v>5055</v>
      </c>
      <c r="H10805" t="s">
        <v>8</v>
      </c>
      <c r="I10805" t="s">
        <v>8</v>
      </c>
      <c r="J10805" t="s">
        <v>8</v>
      </c>
      <c r="K10805" t="s">
        <v>6766</v>
      </c>
    </row>
    <row r="10806" spans="1:11" x14ac:dyDescent="0.25">
      <c r="A10806">
        <v>7054</v>
      </c>
      <c r="B10806" t="s">
        <v>7053</v>
      </c>
      <c r="C10806" t="s">
        <v>6815</v>
      </c>
      <c r="D10806" t="s">
        <v>27</v>
      </c>
      <c r="E10806" t="s">
        <v>10</v>
      </c>
      <c r="F10806" t="s">
        <v>29</v>
      </c>
      <c r="G10806">
        <v>5055</v>
      </c>
      <c r="H10806" t="s">
        <v>8</v>
      </c>
      <c r="I10806" t="s">
        <v>8</v>
      </c>
      <c r="J10806" t="s">
        <v>8</v>
      </c>
      <c r="K10806" t="s">
        <v>6766</v>
      </c>
    </row>
    <row r="10807" spans="1:11" x14ac:dyDescent="0.25">
      <c r="A10807">
        <v>7054</v>
      </c>
      <c r="B10807" t="s">
        <v>7053</v>
      </c>
      <c r="C10807" t="s">
        <v>6815</v>
      </c>
      <c r="D10807" t="s">
        <v>27</v>
      </c>
      <c r="E10807" t="s">
        <v>10</v>
      </c>
      <c r="F10807" t="s">
        <v>29</v>
      </c>
      <c r="G10807">
        <v>5055</v>
      </c>
      <c r="H10807" t="s">
        <v>8</v>
      </c>
      <c r="I10807" t="s">
        <v>8</v>
      </c>
      <c r="J10807" t="s">
        <v>8</v>
      </c>
      <c r="K10807" t="s">
        <v>6766</v>
      </c>
    </row>
    <row r="10808" spans="1:11" x14ac:dyDescent="0.25">
      <c r="A10808">
        <v>7054</v>
      </c>
      <c r="B10808" t="s">
        <v>7053</v>
      </c>
      <c r="C10808" t="s">
        <v>6815</v>
      </c>
      <c r="D10808" t="s">
        <v>27</v>
      </c>
      <c r="E10808" t="s">
        <v>10</v>
      </c>
      <c r="F10808" t="s">
        <v>29</v>
      </c>
      <c r="G10808">
        <v>5055</v>
      </c>
      <c r="H10808" t="s">
        <v>8</v>
      </c>
      <c r="I10808" t="s">
        <v>8</v>
      </c>
      <c r="J10808" t="s">
        <v>8</v>
      </c>
      <c r="K10808" t="s">
        <v>6766</v>
      </c>
    </row>
    <row r="10809" spans="1:11" x14ac:dyDescent="0.25">
      <c r="A10809">
        <v>7055</v>
      </c>
      <c r="B10809" t="s">
        <v>6816</v>
      </c>
      <c r="C10809" t="s">
        <v>6817</v>
      </c>
      <c r="D10809" t="s">
        <v>81</v>
      </c>
      <c r="E10809" t="s">
        <v>10</v>
      </c>
      <c r="F10809" t="s">
        <v>82</v>
      </c>
      <c r="G10809">
        <v>5056</v>
      </c>
      <c r="H10809" t="s">
        <v>8</v>
      </c>
      <c r="I10809" t="s">
        <v>8</v>
      </c>
      <c r="J10809" t="s">
        <v>8</v>
      </c>
      <c r="K10809" t="s">
        <v>6766</v>
      </c>
    </row>
    <row r="10810" spans="1:11" x14ac:dyDescent="0.25">
      <c r="A10810">
        <v>7056</v>
      </c>
      <c r="B10810" t="s">
        <v>6818</v>
      </c>
      <c r="C10810" t="s">
        <v>6819</v>
      </c>
      <c r="D10810" t="s">
        <v>6771</v>
      </c>
      <c r="E10810" t="s">
        <v>105</v>
      </c>
      <c r="F10810" t="s">
        <v>6820</v>
      </c>
      <c r="G10810">
        <v>5057</v>
      </c>
      <c r="H10810" t="s">
        <v>8</v>
      </c>
      <c r="I10810" t="s">
        <v>8</v>
      </c>
      <c r="J10810" t="s">
        <v>8</v>
      </c>
      <c r="K10810" t="s">
        <v>6766</v>
      </c>
    </row>
    <row r="10811" spans="1:11" x14ac:dyDescent="0.25">
      <c r="A10811">
        <v>7057</v>
      </c>
      <c r="B10811" t="s">
        <v>6821</v>
      </c>
      <c r="C10811" t="s">
        <v>6822</v>
      </c>
      <c r="D10811" t="s">
        <v>6823</v>
      </c>
      <c r="E10811" t="s">
        <v>658</v>
      </c>
      <c r="F10811" t="s">
        <v>6824</v>
      </c>
      <c r="G10811">
        <v>5058</v>
      </c>
      <c r="H10811" t="s">
        <v>8</v>
      </c>
      <c r="I10811" t="s">
        <v>8</v>
      </c>
      <c r="J10811" t="s">
        <v>8</v>
      </c>
      <c r="K10811" t="s">
        <v>6766</v>
      </c>
    </row>
    <row r="10812" spans="1:11" x14ac:dyDescent="0.25">
      <c r="A10812">
        <v>7058</v>
      </c>
      <c r="B10812" t="s">
        <v>6825</v>
      </c>
      <c r="C10812" t="s">
        <v>6826</v>
      </c>
      <c r="D10812" t="s">
        <v>6827</v>
      </c>
      <c r="E10812" t="s">
        <v>10</v>
      </c>
      <c r="F10812" t="s">
        <v>777</v>
      </c>
      <c r="G10812">
        <v>5059</v>
      </c>
      <c r="H10812" t="s">
        <v>8</v>
      </c>
      <c r="I10812" t="s">
        <v>8</v>
      </c>
      <c r="J10812" t="s">
        <v>8</v>
      </c>
      <c r="K10812" t="s">
        <v>6766</v>
      </c>
    </row>
    <row r="10813" spans="1:11" x14ac:dyDescent="0.25">
      <c r="A10813">
        <v>7059</v>
      </c>
      <c r="B10813" t="s">
        <v>6828</v>
      </c>
      <c r="C10813" t="s">
        <v>3499</v>
      </c>
      <c r="D10813" t="s">
        <v>8</v>
      </c>
      <c r="E10813" t="s">
        <v>8</v>
      </c>
      <c r="F10813" t="s">
        <v>8</v>
      </c>
      <c r="G10813">
        <v>5060</v>
      </c>
      <c r="H10813" t="s">
        <v>8</v>
      </c>
      <c r="I10813" t="s">
        <v>8</v>
      </c>
      <c r="J10813" t="s">
        <v>8</v>
      </c>
      <c r="K10813" t="s">
        <v>6766</v>
      </c>
    </row>
    <row r="10814" spans="1:11" x14ac:dyDescent="0.25">
      <c r="A10814">
        <v>7060</v>
      </c>
      <c r="B10814" t="s">
        <v>6829</v>
      </c>
      <c r="C10814" t="s">
        <v>6830</v>
      </c>
      <c r="D10814" t="s">
        <v>70</v>
      </c>
      <c r="E10814" t="s">
        <v>10</v>
      </c>
      <c r="F10814" t="s">
        <v>71</v>
      </c>
      <c r="G10814">
        <v>5061</v>
      </c>
      <c r="H10814" t="s">
        <v>8</v>
      </c>
      <c r="I10814" t="s">
        <v>8</v>
      </c>
      <c r="J10814" t="s">
        <v>8</v>
      </c>
      <c r="K10814" t="s">
        <v>6766</v>
      </c>
    </row>
    <row r="10815" spans="1:11" x14ac:dyDescent="0.25">
      <c r="A10815">
        <v>7061</v>
      </c>
      <c r="B10815" t="s">
        <v>6831</v>
      </c>
      <c r="C10815" t="s">
        <v>6832</v>
      </c>
      <c r="D10815" t="s">
        <v>9</v>
      </c>
      <c r="E10815" t="s">
        <v>10</v>
      </c>
      <c r="F10815" t="s">
        <v>6833</v>
      </c>
      <c r="G10815">
        <v>5062</v>
      </c>
      <c r="H10815" t="s">
        <v>8</v>
      </c>
      <c r="I10815" t="s">
        <v>8</v>
      </c>
      <c r="J10815" t="s">
        <v>8</v>
      </c>
      <c r="K10815" t="s">
        <v>6766</v>
      </c>
    </row>
    <row r="10816" spans="1:11" x14ac:dyDescent="0.25">
      <c r="A10816">
        <v>7062</v>
      </c>
      <c r="B10816" t="s">
        <v>6834</v>
      </c>
      <c r="C10816" t="s">
        <v>6835</v>
      </c>
      <c r="D10816" t="s">
        <v>568</v>
      </c>
      <c r="E10816" t="s">
        <v>10</v>
      </c>
      <c r="F10816" t="s">
        <v>29</v>
      </c>
      <c r="G10816">
        <v>5063</v>
      </c>
      <c r="H10816" t="s">
        <v>8</v>
      </c>
      <c r="I10816" t="s">
        <v>8</v>
      </c>
      <c r="J10816" t="s">
        <v>8</v>
      </c>
      <c r="K10816" t="s">
        <v>6766</v>
      </c>
    </row>
    <row r="10817" spans="1:11" x14ac:dyDescent="0.25">
      <c r="A10817">
        <v>7063</v>
      </c>
      <c r="B10817" t="s">
        <v>6836</v>
      </c>
      <c r="C10817" t="s">
        <v>6837</v>
      </c>
      <c r="D10817" t="s">
        <v>276</v>
      </c>
      <c r="E10817" t="s">
        <v>10</v>
      </c>
      <c r="F10817" t="s">
        <v>277</v>
      </c>
      <c r="G10817">
        <v>5064</v>
      </c>
      <c r="H10817" t="s">
        <v>8</v>
      </c>
      <c r="I10817" t="s">
        <v>8</v>
      </c>
      <c r="J10817" t="s">
        <v>8</v>
      </c>
      <c r="K10817" t="s">
        <v>6766</v>
      </c>
    </row>
    <row r="10818" spans="1:11" x14ac:dyDescent="0.25">
      <c r="A10818">
        <v>7064</v>
      </c>
      <c r="B10818" t="s">
        <v>6838</v>
      </c>
      <c r="C10818" t="s">
        <v>6839</v>
      </c>
      <c r="D10818" t="s">
        <v>211</v>
      </c>
      <c r="E10818" t="s">
        <v>10</v>
      </c>
      <c r="F10818" t="s">
        <v>212</v>
      </c>
      <c r="G10818">
        <v>5065</v>
      </c>
      <c r="H10818" t="s">
        <v>8</v>
      </c>
      <c r="I10818" t="s">
        <v>8</v>
      </c>
      <c r="J10818" t="s">
        <v>8</v>
      </c>
      <c r="K10818" t="s">
        <v>6766</v>
      </c>
    </row>
    <row r="10819" spans="1:11" x14ac:dyDescent="0.25">
      <c r="A10819">
        <v>7065</v>
      </c>
      <c r="B10819" t="s">
        <v>6840</v>
      </c>
      <c r="C10819" t="s">
        <v>6841</v>
      </c>
      <c r="D10819" t="s">
        <v>27</v>
      </c>
      <c r="E10819" t="s">
        <v>10</v>
      </c>
      <c r="F10819" t="s">
        <v>28</v>
      </c>
      <c r="G10819">
        <v>5066</v>
      </c>
      <c r="H10819" t="s">
        <v>8</v>
      </c>
      <c r="I10819" t="s">
        <v>8</v>
      </c>
      <c r="J10819" t="s">
        <v>8</v>
      </c>
      <c r="K10819" t="s">
        <v>6766</v>
      </c>
    </row>
    <row r="10820" spans="1:11" x14ac:dyDescent="0.25">
      <c r="A10820">
        <v>7066</v>
      </c>
      <c r="B10820" t="s">
        <v>6842</v>
      </c>
      <c r="C10820" t="s">
        <v>6843</v>
      </c>
      <c r="D10820" t="s">
        <v>27</v>
      </c>
      <c r="E10820" t="s">
        <v>10</v>
      </c>
      <c r="F10820" t="s">
        <v>29</v>
      </c>
      <c r="G10820">
        <v>5067</v>
      </c>
      <c r="H10820" t="s">
        <v>8</v>
      </c>
      <c r="I10820" t="s">
        <v>8</v>
      </c>
      <c r="J10820" t="s">
        <v>8</v>
      </c>
      <c r="K10820" t="s">
        <v>6766</v>
      </c>
    </row>
    <row r="10821" spans="1:11" x14ac:dyDescent="0.25">
      <c r="A10821">
        <v>7067</v>
      </c>
      <c r="B10821" t="s">
        <v>6844</v>
      </c>
      <c r="C10821" t="s">
        <v>6845</v>
      </c>
      <c r="D10821" t="s">
        <v>232</v>
      </c>
      <c r="E10821" t="s">
        <v>10</v>
      </c>
      <c r="F10821" t="s">
        <v>64</v>
      </c>
      <c r="G10821">
        <v>5068</v>
      </c>
      <c r="H10821" t="s">
        <v>8</v>
      </c>
      <c r="I10821" t="s">
        <v>8</v>
      </c>
      <c r="J10821" t="s">
        <v>8</v>
      </c>
      <c r="K10821" t="s">
        <v>6766</v>
      </c>
    </row>
    <row r="10822" spans="1:11" x14ac:dyDescent="0.25">
      <c r="A10822">
        <v>7068</v>
      </c>
      <c r="B10822" t="s">
        <v>6857</v>
      </c>
      <c r="C10822" t="s">
        <v>6858</v>
      </c>
      <c r="D10822" t="s">
        <v>1432</v>
      </c>
      <c r="E10822" t="s">
        <v>665</v>
      </c>
      <c r="F10822" t="s">
        <v>1433</v>
      </c>
      <c r="G10822">
        <v>5069</v>
      </c>
      <c r="H10822" t="s">
        <v>8</v>
      </c>
      <c r="I10822" t="s">
        <v>8</v>
      </c>
      <c r="J10822" t="s">
        <v>8</v>
      </c>
      <c r="K10822" t="s">
        <v>6766</v>
      </c>
    </row>
    <row r="10823" spans="1:11" x14ac:dyDescent="0.25">
      <c r="A10823">
        <v>7069</v>
      </c>
      <c r="B10823" t="s">
        <v>6859</v>
      </c>
      <c r="C10823" t="s">
        <v>6860</v>
      </c>
      <c r="D10823" t="s">
        <v>6861</v>
      </c>
      <c r="E10823" t="s">
        <v>10</v>
      </c>
      <c r="F10823" t="s">
        <v>6862</v>
      </c>
      <c r="G10823">
        <v>5070</v>
      </c>
      <c r="H10823" t="s">
        <v>8</v>
      </c>
      <c r="I10823" t="s">
        <v>8</v>
      </c>
      <c r="J10823" t="s">
        <v>8</v>
      </c>
      <c r="K10823" t="s">
        <v>6766</v>
      </c>
    </row>
    <row r="10824" spans="1:11" x14ac:dyDescent="0.25">
      <c r="A10824">
        <v>7070</v>
      </c>
      <c r="B10824" t="s">
        <v>6863</v>
      </c>
      <c r="C10824" t="s">
        <v>797</v>
      </c>
      <c r="D10824" t="s">
        <v>357</v>
      </c>
      <c r="E10824" t="s">
        <v>10</v>
      </c>
      <c r="F10824" t="s">
        <v>358</v>
      </c>
      <c r="G10824">
        <v>5071</v>
      </c>
      <c r="H10824" t="s">
        <v>8</v>
      </c>
      <c r="I10824" t="s">
        <v>8</v>
      </c>
      <c r="J10824" t="s">
        <v>8</v>
      </c>
      <c r="K10824" t="s">
        <v>6766</v>
      </c>
    </row>
    <row r="10825" spans="1:11" x14ac:dyDescent="0.25">
      <c r="A10825">
        <v>7071</v>
      </c>
      <c r="B10825" t="s">
        <v>6864</v>
      </c>
      <c r="C10825" t="s">
        <v>6865</v>
      </c>
      <c r="D10825" t="s">
        <v>9</v>
      </c>
      <c r="E10825" t="s">
        <v>10</v>
      </c>
      <c r="F10825" t="s">
        <v>166</v>
      </c>
      <c r="G10825">
        <v>5072</v>
      </c>
      <c r="H10825" t="s">
        <v>8</v>
      </c>
      <c r="I10825" t="s">
        <v>8</v>
      </c>
      <c r="J10825" t="s">
        <v>8</v>
      </c>
      <c r="K10825" t="s">
        <v>6766</v>
      </c>
    </row>
    <row r="10826" spans="1:11" x14ac:dyDescent="0.25">
      <c r="A10826">
        <v>7072</v>
      </c>
      <c r="B10826" t="s">
        <v>7289</v>
      </c>
      <c r="C10826" t="s">
        <v>6866</v>
      </c>
      <c r="D10826" t="s">
        <v>63</v>
      </c>
      <c r="E10826" t="s">
        <v>10</v>
      </c>
      <c r="F10826" t="s">
        <v>64</v>
      </c>
      <c r="G10826">
        <v>5073</v>
      </c>
      <c r="H10826" t="s">
        <v>8</v>
      </c>
      <c r="I10826" t="s">
        <v>8</v>
      </c>
      <c r="J10826" t="s">
        <v>8</v>
      </c>
      <c r="K10826" t="s">
        <v>6766</v>
      </c>
    </row>
    <row r="10827" spans="1:11" x14ac:dyDescent="0.25">
      <c r="A10827">
        <v>7073</v>
      </c>
      <c r="B10827" t="s">
        <v>6867</v>
      </c>
      <c r="C10827" t="s">
        <v>3522</v>
      </c>
      <c r="D10827" t="s">
        <v>8</v>
      </c>
      <c r="E10827" t="s">
        <v>8</v>
      </c>
      <c r="F10827" t="s">
        <v>8</v>
      </c>
      <c r="G10827">
        <v>5074</v>
      </c>
      <c r="H10827" t="s">
        <v>8</v>
      </c>
      <c r="I10827" t="s">
        <v>8</v>
      </c>
      <c r="J10827" t="s">
        <v>8</v>
      </c>
      <c r="K10827" t="s">
        <v>6766</v>
      </c>
    </row>
    <row r="10828" spans="1:11" x14ac:dyDescent="0.25">
      <c r="A10828">
        <v>7074</v>
      </c>
      <c r="B10828" t="s">
        <v>6868</v>
      </c>
      <c r="C10828" t="s">
        <v>6869</v>
      </c>
      <c r="D10828" t="s">
        <v>23</v>
      </c>
      <c r="E10828" t="s">
        <v>10</v>
      </c>
      <c r="F10828" t="s">
        <v>45</v>
      </c>
      <c r="G10828">
        <v>5075</v>
      </c>
      <c r="H10828" t="s">
        <v>8</v>
      </c>
      <c r="I10828" t="s">
        <v>8</v>
      </c>
      <c r="J10828" t="s">
        <v>8</v>
      </c>
      <c r="K10828" t="s">
        <v>6766</v>
      </c>
    </row>
    <row r="10829" spans="1:11" x14ac:dyDescent="0.25">
      <c r="A10829">
        <v>7075</v>
      </c>
      <c r="B10829" t="s">
        <v>6870</v>
      </c>
      <c r="C10829" t="s">
        <v>5410</v>
      </c>
      <c r="D10829" t="s">
        <v>260</v>
      </c>
      <c r="E10829" t="s">
        <v>10</v>
      </c>
      <c r="F10829" t="s">
        <v>261</v>
      </c>
      <c r="G10829">
        <v>5076</v>
      </c>
      <c r="H10829" t="s">
        <v>8</v>
      </c>
      <c r="I10829" t="s">
        <v>8</v>
      </c>
      <c r="J10829" t="s">
        <v>8</v>
      </c>
      <c r="K10829" t="s">
        <v>6766</v>
      </c>
    </row>
    <row r="10830" spans="1:11" x14ac:dyDescent="0.25">
      <c r="A10830">
        <v>7076</v>
      </c>
      <c r="B10830" t="s">
        <v>6871</v>
      </c>
      <c r="C10830" t="s">
        <v>6872</v>
      </c>
      <c r="D10830" t="s">
        <v>5513</v>
      </c>
      <c r="E10830" t="s">
        <v>130</v>
      </c>
      <c r="F10830" t="s">
        <v>5514</v>
      </c>
      <c r="G10830">
        <v>5077</v>
      </c>
      <c r="H10830" t="s">
        <v>8</v>
      </c>
      <c r="I10830" t="s">
        <v>8</v>
      </c>
      <c r="J10830" t="s">
        <v>8</v>
      </c>
      <c r="K10830" t="s">
        <v>6766</v>
      </c>
    </row>
    <row r="10831" spans="1:11" x14ac:dyDescent="0.25">
      <c r="A10831">
        <v>7076</v>
      </c>
      <c r="B10831" t="s">
        <v>6871</v>
      </c>
      <c r="C10831" t="s">
        <v>6872</v>
      </c>
      <c r="D10831" t="s">
        <v>5513</v>
      </c>
      <c r="E10831" t="s">
        <v>130</v>
      </c>
      <c r="F10831" t="s">
        <v>5514</v>
      </c>
      <c r="G10831">
        <v>5077</v>
      </c>
      <c r="H10831" t="s">
        <v>8</v>
      </c>
      <c r="I10831" t="s">
        <v>8</v>
      </c>
      <c r="J10831" t="s">
        <v>8</v>
      </c>
      <c r="K10831" t="s">
        <v>6766</v>
      </c>
    </row>
    <row r="10832" spans="1:11" x14ac:dyDescent="0.25">
      <c r="A10832">
        <v>7076</v>
      </c>
      <c r="B10832" t="s">
        <v>6871</v>
      </c>
      <c r="C10832" t="s">
        <v>6872</v>
      </c>
      <c r="D10832" t="s">
        <v>5513</v>
      </c>
      <c r="E10832" t="s">
        <v>130</v>
      </c>
      <c r="F10832" t="s">
        <v>5514</v>
      </c>
      <c r="G10832">
        <v>5077</v>
      </c>
      <c r="H10832" t="s">
        <v>8</v>
      </c>
      <c r="I10832" t="s">
        <v>8</v>
      </c>
      <c r="J10832" t="s">
        <v>8</v>
      </c>
      <c r="K10832" t="s">
        <v>6766</v>
      </c>
    </row>
    <row r="10833" spans="1:11" x14ac:dyDescent="0.25">
      <c r="A10833">
        <v>7076</v>
      </c>
      <c r="B10833" t="s">
        <v>6871</v>
      </c>
      <c r="C10833" t="s">
        <v>6872</v>
      </c>
      <c r="D10833" t="s">
        <v>5513</v>
      </c>
      <c r="E10833" t="s">
        <v>130</v>
      </c>
      <c r="F10833" t="s">
        <v>5514</v>
      </c>
      <c r="G10833">
        <v>5077</v>
      </c>
      <c r="H10833" t="s">
        <v>8</v>
      </c>
      <c r="I10833" t="s">
        <v>8</v>
      </c>
      <c r="J10833" t="s">
        <v>8</v>
      </c>
      <c r="K10833" t="s">
        <v>6766</v>
      </c>
    </row>
    <row r="10834" spans="1:11" x14ac:dyDescent="0.25">
      <c r="A10834">
        <v>7077</v>
      </c>
      <c r="B10834" t="s">
        <v>6873</v>
      </c>
      <c r="C10834" t="s">
        <v>6874</v>
      </c>
      <c r="D10834" t="s">
        <v>5513</v>
      </c>
      <c r="E10834" t="s">
        <v>130</v>
      </c>
      <c r="F10834" t="s">
        <v>5514</v>
      </c>
      <c r="G10834">
        <v>5078</v>
      </c>
      <c r="H10834" t="s">
        <v>8</v>
      </c>
      <c r="I10834" t="s">
        <v>8</v>
      </c>
      <c r="J10834" t="s">
        <v>8</v>
      </c>
      <c r="K10834" t="s">
        <v>6766</v>
      </c>
    </row>
    <row r="10835" spans="1:11" x14ac:dyDescent="0.25">
      <c r="A10835">
        <v>7078</v>
      </c>
      <c r="B10835" t="s">
        <v>6875</v>
      </c>
      <c r="C10835" t="s">
        <v>7536</v>
      </c>
      <c r="D10835" t="s">
        <v>715</v>
      </c>
      <c r="E10835" t="s">
        <v>10</v>
      </c>
      <c r="F10835" t="s">
        <v>716</v>
      </c>
      <c r="G10835">
        <v>5079</v>
      </c>
      <c r="H10835" t="s">
        <v>8</v>
      </c>
      <c r="I10835" t="s">
        <v>8</v>
      </c>
      <c r="J10835" t="s">
        <v>8</v>
      </c>
      <c r="K10835" t="s">
        <v>6766</v>
      </c>
    </row>
    <row r="10836" spans="1:11" x14ac:dyDescent="0.25">
      <c r="A10836">
        <v>7079</v>
      </c>
      <c r="B10836" t="s">
        <v>6876</v>
      </c>
      <c r="C10836" t="s">
        <v>6877</v>
      </c>
      <c r="D10836" t="s">
        <v>350</v>
      </c>
      <c r="E10836" t="s">
        <v>351</v>
      </c>
      <c r="F10836" t="s">
        <v>352</v>
      </c>
      <c r="G10836">
        <v>5080</v>
      </c>
      <c r="H10836" t="s">
        <v>8</v>
      </c>
      <c r="I10836" t="s">
        <v>8</v>
      </c>
      <c r="J10836" t="s">
        <v>8</v>
      </c>
      <c r="K10836" t="s">
        <v>6766</v>
      </c>
    </row>
    <row r="10837" spans="1:11" x14ac:dyDescent="0.25">
      <c r="A10837">
        <v>7080</v>
      </c>
      <c r="B10837" t="s">
        <v>6878</v>
      </c>
      <c r="C10837" t="s">
        <v>6879</v>
      </c>
      <c r="D10837" t="s">
        <v>8</v>
      </c>
      <c r="E10837" t="s">
        <v>8</v>
      </c>
      <c r="F10837" t="s">
        <v>8</v>
      </c>
      <c r="G10837">
        <v>5081</v>
      </c>
      <c r="H10837" t="s">
        <v>8</v>
      </c>
      <c r="I10837" t="s">
        <v>8</v>
      </c>
      <c r="J10837" t="s">
        <v>8</v>
      </c>
      <c r="K10837" t="s">
        <v>6766</v>
      </c>
    </row>
    <row r="10838" spans="1:11" x14ac:dyDescent="0.25">
      <c r="A10838">
        <v>7081</v>
      </c>
      <c r="B10838" t="s">
        <v>6880</v>
      </c>
      <c r="C10838" t="s">
        <v>3499</v>
      </c>
      <c r="D10838" t="s">
        <v>8</v>
      </c>
      <c r="E10838" t="s">
        <v>8</v>
      </c>
      <c r="F10838" t="s">
        <v>8</v>
      </c>
      <c r="G10838">
        <v>5082</v>
      </c>
      <c r="H10838" t="s">
        <v>8</v>
      </c>
      <c r="I10838" t="s">
        <v>8</v>
      </c>
      <c r="J10838" t="s">
        <v>8</v>
      </c>
      <c r="K10838" t="s">
        <v>6766</v>
      </c>
    </row>
    <row r="10839" spans="1:11" x14ac:dyDescent="0.25">
      <c r="A10839">
        <v>7082</v>
      </c>
      <c r="B10839" t="s">
        <v>6881</v>
      </c>
      <c r="C10839" t="s">
        <v>6882</v>
      </c>
      <c r="D10839" t="s">
        <v>6883</v>
      </c>
      <c r="E10839" t="s">
        <v>1121</v>
      </c>
      <c r="F10839" t="s">
        <v>6884</v>
      </c>
      <c r="G10839">
        <v>5083</v>
      </c>
      <c r="H10839" t="s">
        <v>8</v>
      </c>
      <c r="I10839" t="s">
        <v>8</v>
      </c>
      <c r="J10839" t="s">
        <v>8</v>
      </c>
      <c r="K10839" t="s">
        <v>6766</v>
      </c>
    </row>
    <row r="10840" spans="1:11" x14ac:dyDescent="0.25">
      <c r="A10840">
        <v>7083</v>
      </c>
      <c r="B10840" t="s">
        <v>6885</v>
      </c>
      <c r="C10840" t="s">
        <v>6886</v>
      </c>
      <c r="D10840" t="s">
        <v>9</v>
      </c>
      <c r="E10840" t="s">
        <v>10</v>
      </c>
      <c r="F10840" t="s">
        <v>216</v>
      </c>
      <c r="G10840">
        <v>5084</v>
      </c>
      <c r="H10840" t="s">
        <v>8</v>
      </c>
      <c r="I10840" t="s">
        <v>8</v>
      </c>
      <c r="J10840" t="s">
        <v>8</v>
      </c>
      <c r="K10840" t="s">
        <v>6766</v>
      </c>
    </row>
    <row r="10841" spans="1:11" x14ac:dyDescent="0.25">
      <c r="A10841">
        <v>7084</v>
      </c>
      <c r="B10841" t="s">
        <v>6887</v>
      </c>
      <c r="C10841" t="s">
        <v>6888</v>
      </c>
      <c r="D10841" t="s">
        <v>201</v>
      </c>
      <c r="E10841" t="s">
        <v>10</v>
      </c>
      <c r="F10841" t="s">
        <v>202</v>
      </c>
      <c r="G10841">
        <v>5085</v>
      </c>
      <c r="H10841" t="s">
        <v>8</v>
      </c>
      <c r="I10841" t="s">
        <v>8</v>
      </c>
      <c r="J10841" t="s">
        <v>8</v>
      </c>
      <c r="K10841" t="s">
        <v>6766</v>
      </c>
    </row>
    <row r="10842" spans="1:11" x14ac:dyDescent="0.25">
      <c r="A10842">
        <v>7085</v>
      </c>
      <c r="B10842" t="s">
        <v>6889</v>
      </c>
      <c r="C10842" t="s">
        <v>6890</v>
      </c>
      <c r="D10842" t="s">
        <v>103</v>
      </c>
      <c r="E10842" t="s">
        <v>10</v>
      </c>
      <c r="F10842" t="s">
        <v>33</v>
      </c>
      <c r="G10842">
        <v>5086</v>
      </c>
      <c r="H10842" t="s">
        <v>8</v>
      </c>
      <c r="I10842" t="s">
        <v>8</v>
      </c>
      <c r="J10842" t="s">
        <v>8</v>
      </c>
      <c r="K10842" t="s">
        <v>6766</v>
      </c>
    </row>
    <row r="10843" spans="1:11" x14ac:dyDescent="0.25">
      <c r="A10843">
        <v>7086</v>
      </c>
      <c r="B10843" t="s">
        <v>6891</v>
      </c>
      <c r="C10843" t="s">
        <v>6892</v>
      </c>
      <c r="D10843" t="s">
        <v>27</v>
      </c>
      <c r="E10843" t="s">
        <v>10</v>
      </c>
      <c r="F10843" t="s">
        <v>28</v>
      </c>
      <c r="G10843">
        <v>5087</v>
      </c>
      <c r="H10843" t="s">
        <v>8</v>
      </c>
      <c r="I10843" t="s">
        <v>8</v>
      </c>
      <c r="J10843" t="s">
        <v>8</v>
      </c>
      <c r="K10843" t="s">
        <v>6766</v>
      </c>
    </row>
    <row r="10844" spans="1:11" x14ac:dyDescent="0.25">
      <c r="A10844">
        <v>7087</v>
      </c>
      <c r="B10844" t="s">
        <v>6893</v>
      </c>
      <c r="C10844" t="s">
        <v>6894</v>
      </c>
      <c r="D10844" t="s">
        <v>6895</v>
      </c>
      <c r="E10844" t="s">
        <v>110</v>
      </c>
      <c r="F10844" t="s">
        <v>6896</v>
      </c>
      <c r="G10844">
        <v>5088</v>
      </c>
      <c r="H10844" t="s">
        <v>8</v>
      </c>
      <c r="I10844" t="s">
        <v>8</v>
      </c>
      <c r="J10844" t="s">
        <v>8</v>
      </c>
      <c r="K10844" t="s">
        <v>6766</v>
      </c>
    </row>
    <row r="10845" spans="1:11" x14ac:dyDescent="0.25">
      <c r="A10845">
        <v>7088</v>
      </c>
      <c r="B10845" t="s">
        <v>6897</v>
      </c>
      <c r="C10845" t="s">
        <v>6898</v>
      </c>
      <c r="D10845" t="s">
        <v>27</v>
      </c>
      <c r="E10845" t="s">
        <v>10</v>
      </c>
      <c r="F10845" t="s">
        <v>29</v>
      </c>
      <c r="G10845">
        <v>5089</v>
      </c>
      <c r="H10845" t="s">
        <v>8</v>
      </c>
      <c r="I10845" t="s">
        <v>8</v>
      </c>
      <c r="J10845" t="s">
        <v>8</v>
      </c>
      <c r="K10845" t="s">
        <v>6766</v>
      </c>
    </row>
    <row r="10846" spans="1:11" x14ac:dyDescent="0.25">
      <c r="A10846">
        <v>7089</v>
      </c>
      <c r="B10846" t="s">
        <v>6899</v>
      </c>
      <c r="C10846" t="s">
        <v>6900</v>
      </c>
      <c r="D10846" t="s">
        <v>342</v>
      </c>
      <c r="E10846" t="s">
        <v>10</v>
      </c>
      <c r="F10846" t="s">
        <v>197</v>
      </c>
      <c r="G10846">
        <v>5090</v>
      </c>
      <c r="H10846" t="s">
        <v>8</v>
      </c>
      <c r="I10846" t="s">
        <v>8</v>
      </c>
      <c r="J10846" t="s">
        <v>8</v>
      </c>
      <c r="K10846" t="s">
        <v>6766</v>
      </c>
    </row>
    <row r="10847" spans="1:11" x14ac:dyDescent="0.25">
      <c r="A10847">
        <v>7090</v>
      </c>
      <c r="B10847" t="s">
        <v>11849</v>
      </c>
      <c r="C10847" t="s">
        <v>6901</v>
      </c>
      <c r="D10847" t="s">
        <v>27</v>
      </c>
      <c r="E10847" t="s">
        <v>10</v>
      </c>
      <c r="F10847" t="s">
        <v>28</v>
      </c>
      <c r="G10847">
        <v>5091</v>
      </c>
      <c r="H10847" t="s">
        <v>8</v>
      </c>
      <c r="I10847" t="s">
        <v>8</v>
      </c>
      <c r="J10847" t="s">
        <v>8</v>
      </c>
      <c r="K10847" t="s">
        <v>6766</v>
      </c>
    </row>
    <row r="10848" spans="1:11" x14ac:dyDescent="0.25">
      <c r="A10848">
        <v>7091</v>
      </c>
      <c r="B10848" t="s">
        <v>6902</v>
      </c>
      <c r="C10848" t="s">
        <v>6903</v>
      </c>
      <c r="D10848" t="s">
        <v>161</v>
      </c>
      <c r="E10848" t="s">
        <v>10</v>
      </c>
      <c r="F10848" t="s">
        <v>60</v>
      </c>
      <c r="G10848">
        <v>5092</v>
      </c>
      <c r="H10848" t="s">
        <v>8</v>
      </c>
      <c r="I10848" t="s">
        <v>8</v>
      </c>
      <c r="J10848" t="s">
        <v>8</v>
      </c>
      <c r="K10848" t="s">
        <v>6766</v>
      </c>
    </row>
    <row r="10849" spans="1:11" x14ac:dyDescent="0.25">
      <c r="A10849">
        <v>7092</v>
      </c>
      <c r="B10849" t="s">
        <v>6904</v>
      </c>
      <c r="C10849" t="s">
        <v>6905</v>
      </c>
      <c r="D10849" t="s">
        <v>27</v>
      </c>
      <c r="E10849" t="s">
        <v>10</v>
      </c>
      <c r="F10849" t="s">
        <v>29</v>
      </c>
      <c r="G10849">
        <v>5093</v>
      </c>
      <c r="H10849" t="s">
        <v>8</v>
      </c>
      <c r="I10849" t="s">
        <v>8</v>
      </c>
      <c r="J10849" t="s">
        <v>8</v>
      </c>
      <c r="K10849" t="s">
        <v>6766</v>
      </c>
    </row>
    <row r="10850" spans="1:11" x14ac:dyDescent="0.25">
      <c r="A10850">
        <v>7093</v>
      </c>
      <c r="B10850" t="s">
        <v>6906</v>
      </c>
      <c r="C10850" t="s">
        <v>8673</v>
      </c>
      <c r="D10850" t="s">
        <v>201</v>
      </c>
      <c r="E10850" t="s">
        <v>10</v>
      </c>
      <c r="F10850" t="s">
        <v>202</v>
      </c>
      <c r="G10850">
        <v>5094</v>
      </c>
      <c r="H10850" t="s">
        <v>8</v>
      </c>
      <c r="I10850" t="s">
        <v>8</v>
      </c>
      <c r="J10850" t="s">
        <v>8</v>
      </c>
      <c r="K10850" t="s">
        <v>6766</v>
      </c>
    </row>
    <row r="10851" spans="1:11" x14ac:dyDescent="0.25">
      <c r="A10851">
        <v>7094</v>
      </c>
      <c r="B10851" t="s">
        <v>8674</v>
      </c>
      <c r="C10851" t="s">
        <v>6907</v>
      </c>
      <c r="D10851" t="s">
        <v>237</v>
      </c>
      <c r="E10851" t="s">
        <v>10</v>
      </c>
      <c r="F10851" t="s">
        <v>238</v>
      </c>
      <c r="G10851">
        <v>5095</v>
      </c>
      <c r="H10851" t="s">
        <v>8</v>
      </c>
      <c r="I10851" t="s">
        <v>8</v>
      </c>
      <c r="J10851" t="s">
        <v>8</v>
      </c>
      <c r="K10851" t="s">
        <v>6766</v>
      </c>
    </row>
    <row r="10852" spans="1:11" x14ac:dyDescent="0.25">
      <c r="A10852">
        <v>7095</v>
      </c>
      <c r="B10852" t="s">
        <v>6908</v>
      </c>
      <c r="C10852" t="s">
        <v>8675</v>
      </c>
      <c r="D10852" t="s">
        <v>63</v>
      </c>
      <c r="E10852" t="s">
        <v>10</v>
      </c>
      <c r="F10852" t="s">
        <v>64</v>
      </c>
      <c r="G10852">
        <v>5096</v>
      </c>
      <c r="H10852" t="s">
        <v>8</v>
      </c>
      <c r="I10852" t="s">
        <v>8</v>
      </c>
      <c r="J10852" t="s">
        <v>8</v>
      </c>
      <c r="K10852" t="s">
        <v>6766</v>
      </c>
    </row>
    <row r="10853" spans="1:11" x14ac:dyDescent="0.25">
      <c r="A10853">
        <v>7096</v>
      </c>
      <c r="B10853" t="s">
        <v>6909</v>
      </c>
      <c r="C10853" t="s">
        <v>6910</v>
      </c>
      <c r="D10853" t="s">
        <v>1195</v>
      </c>
      <c r="E10853" t="s">
        <v>10</v>
      </c>
      <c r="F10853" t="s">
        <v>26</v>
      </c>
      <c r="G10853">
        <v>5097</v>
      </c>
      <c r="H10853" t="s">
        <v>8</v>
      </c>
      <c r="I10853" t="s">
        <v>8</v>
      </c>
      <c r="J10853" t="s">
        <v>8</v>
      </c>
      <c r="K10853" t="s">
        <v>6766</v>
      </c>
    </row>
    <row r="10854" spans="1:11" x14ac:dyDescent="0.25">
      <c r="A10854">
        <v>7097</v>
      </c>
      <c r="B10854" t="s">
        <v>6911</v>
      </c>
      <c r="C10854" t="s">
        <v>6912</v>
      </c>
      <c r="D10854" t="s">
        <v>171</v>
      </c>
      <c r="E10854" t="s">
        <v>10</v>
      </c>
      <c r="F10854" t="s">
        <v>60</v>
      </c>
      <c r="G10854">
        <v>5098</v>
      </c>
      <c r="H10854" t="s">
        <v>8</v>
      </c>
      <c r="I10854" t="s">
        <v>8</v>
      </c>
      <c r="J10854" t="s">
        <v>8</v>
      </c>
      <c r="K10854" t="s">
        <v>6766</v>
      </c>
    </row>
    <row r="10855" spans="1:11" x14ac:dyDescent="0.25">
      <c r="A10855">
        <v>7100</v>
      </c>
      <c r="B10855" t="s">
        <v>6913</v>
      </c>
      <c r="C10855" t="s">
        <v>6914</v>
      </c>
      <c r="D10855" t="s">
        <v>182</v>
      </c>
      <c r="E10855" t="s">
        <v>10</v>
      </c>
      <c r="F10855" t="s">
        <v>610</v>
      </c>
      <c r="G10855">
        <v>5101</v>
      </c>
      <c r="H10855" t="s">
        <v>8</v>
      </c>
      <c r="I10855" t="s">
        <v>8</v>
      </c>
      <c r="J10855" t="s">
        <v>8</v>
      </c>
      <c r="K10855" t="s">
        <v>6766</v>
      </c>
    </row>
    <row r="10856" spans="1:11" x14ac:dyDescent="0.25">
      <c r="A10856">
        <v>7101</v>
      </c>
      <c r="B10856" t="s">
        <v>6915</v>
      </c>
      <c r="C10856" t="s">
        <v>6916</v>
      </c>
      <c r="D10856" t="s">
        <v>27</v>
      </c>
      <c r="E10856" t="s">
        <v>10</v>
      </c>
      <c r="F10856" t="s">
        <v>65</v>
      </c>
      <c r="G10856">
        <v>5102</v>
      </c>
      <c r="H10856" t="s">
        <v>8</v>
      </c>
      <c r="I10856" t="s">
        <v>8</v>
      </c>
      <c r="J10856" t="s">
        <v>8</v>
      </c>
      <c r="K10856" t="s">
        <v>6766</v>
      </c>
    </row>
    <row r="10857" spans="1:11" x14ac:dyDescent="0.25">
      <c r="A10857">
        <v>7102</v>
      </c>
      <c r="B10857" t="s">
        <v>6917</v>
      </c>
      <c r="C10857" t="s">
        <v>6918</v>
      </c>
      <c r="D10857" t="s">
        <v>1127</v>
      </c>
      <c r="E10857" t="s">
        <v>130</v>
      </c>
      <c r="F10857" t="s">
        <v>6919</v>
      </c>
      <c r="G10857">
        <v>5103</v>
      </c>
      <c r="H10857" t="s">
        <v>8</v>
      </c>
      <c r="I10857" t="s">
        <v>8</v>
      </c>
      <c r="J10857" t="s">
        <v>8</v>
      </c>
      <c r="K10857" t="s">
        <v>6766</v>
      </c>
    </row>
    <row r="10858" spans="1:11" x14ac:dyDescent="0.25">
      <c r="A10858">
        <v>7103</v>
      </c>
      <c r="B10858" t="s">
        <v>6920</v>
      </c>
      <c r="C10858" t="s">
        <v>3497</v>
      </c>
      <c r="D10858" t="s">
        <v>8</v>
      </c>
      <c r="E10858" t="s">
        <v>8</v>
      </c>
      <c r="F10858" t="s">
        <v>8</v>
      </c>
      <c r="G10858">
        <v>5104</v>
      </c>
      <c r="H10858" t="s">
        <v>8</v>
      </c>
      <c r="I10858" t="s">
        <v>8</v>
      </c>
      <c r="J10858" t="s">
        <v>8</v>
      </c>
      <c r="K10858" t="s">
        <v>6766</v>
      </c>
    </row>
    <row r="10859" spans="1:11" x14ac:dyDescent="0.25">
      <c r="A10859">
        <v>7104</v>
      </c>
      <c r="B10859" t="s">
        <v>6921</v>
      </c>
      <c r="C10859" t="s">
        <v>6922</v>
      </c>
      <c r="D10859" t="s">
        <v>186</v>
      </c>
      <c r="E10859" t="s">
        <v>10</v>
      </c>
      <c r="F10859" t="s">
        <v>975</v>
      </c>
      <c r="G10859">
        <v>5105</v>
      </c>
      <c r="H10859" t="s">
        <v>8</v>
      </c>
      <c r="I10859" t="s">
        <v>8</v>
      </c>
      <c r="J10859" t="s">
        <v>8</v>
      </c>
      <c r="K10859" t="s">
        <v>6766</v>
      </c>
    </row>
    <row r="10860" spans="1:11" x14ac:dyDescent="0.25">
      <c r="A10860">
        <v>7106</v>
      </c>
      <c r="B10860" t="s">
        <v>6923</v>
      </c>
      <c r="C10860" t="s">
        <v>6924</v>
      </c>
      <c r="D10860" t="s">
        <v>6925</v>
      </c>
      <c r="E10860" t="s">
        <v>10</v>
      </c>
      <c r="F10860" t="s">
        <v>6926</v>
      </c>
      <c r="G10860">
        <v>5106</v>
      </c>
      <c r="H10860" t="s">
        <v>8</v>
      </c>
      <c r="I10860" t="s">
        <v>8</v>
      </c>
      <c r="J10860" t="s">
        <v>8</v>
      </c>
      <c r="K10860" t="s">
        <v>6766</v>
      </c>
    </row>
    <row r="10861" spans="1:11" x14ac:dyDescent="0.25">
      <c r="A10861">
        <v>7105</v>
      </c>
      <c r="B10861" t="s">
        <v>6927</v>
      </c>
      <c r="C10861" t="s">
        <v>6928</v>
      </c>
      <c r="D10861" t="s">
        <v>6929</v>
      </c>
      <c r="E10861" t="s">
        <v>551</v>
      </c>
      <c r="F10861" t="s">
        <v>6930</v>
      </c>
      <c r="G10861">
        <v>5107</v>
      </c>
      <c r="H10861" t="s">
        <v>8</v>
      </c>
      <c r="I10861" t="s">
        <v>8</v>
      </c>
      <c r="J10861" t="s">
        <v>8</v>
      </c>
      <c r="K10861" t="s">
        <v>6766</v>
      </c>
    </row>
    <row r="10862" spans="1:11" x14ac:dyDescent="0.25">
      <c r="A10862">
        <v>7108</v>
      </c>
      <c r="B10862" t="s">
        <v>6931</v>
      </c>
      <c r="C10862" t="s">
        <v>6932</v>
      </c>
      <c r="D10862" t="s">
        <v>337</v>
      </c>
      <c r="E10862" t="s">
        <v>10</v>
      </c>
      <c r="F10862" t="s">
        <v>338</v>
      </c>
      <c r="G10862">
        <v>5109</v>
      </c>
      <c r="H10862" t="s">
        <v>8</v>
      </c>
      <c r="I10862" t="s">
        <v>8</v>
      </c>
      <c r="J10862" t="s">
        <v>8</v>
      </c>
      <c r="K10862" t="s">
        <v>6766</v>
      </c>
    </row>
    <row r="10863" spans="1:11" x14ac:dyDescent="0.25">
      <c r="A10863">
        <v>7109</v>
      </c>
      <c r="B10863" t="s">
        <v>6933</v>
      </c>
      <c r="C10863" t="s">
        <v>6934</v>
      </c>
      <c r="D10863" t="s">
        <v>6935</v>
      </c>
      <c r="E10863" t="s">
        <v>105</v>
      </c>
      <c r="F10863" t="s">
        <v>6936</v>
      </c>
      <c r="G10863">
        <v>5110</v>
      </c>
      <c r="H10863" t="s">
        <v>8</v>
      </c>
      <c r="I10863" t="s">
        <v>8</v>
      </c>
      <c r="J10863" t="s">
        <v>8</v>
      </c>
      <c r="K10863" t="s">
        <v>6766</v>
      </c>
    </row>
    <row r="10864" spans="1:11" x14ac:dyDescent="0.25">
      <c r="A10864">
        <v>7110</v>
      </c>
      <c r="B10864" t="s">
        <v>6937</v>
      </c>
      <c r="C10864" t="s">
        <v>6938</v>
      </c>
      <c r="D10864" t="s">
        <v>63</v>
      </c>
      <c r="E10864" t="s">
        <v>10</v>
      </c>
      <c r="F10864" t="s">
        <v>64</v>
      </c>
      <c r="G10864">
        <v>5111</v>
      </c>
      <c r="H10864" t="s">
        <v>8</v>
      </c>
      <c r="I10864" t="s">
        <v>8</v>
      </c>
      <c r="J10864" t="s">
        <v>8</v>
      </c>
      <c r="K10864" t="s">
        <v>6766</v>
      </c>
    </row>
    <row r="10865" spans="1:11" x14ac:dyDescent="0.25">
      <c r="A10865">
        <v>7111</v>
      </c>
      <c r="B10865" t="s">
        <v>6939</v>
      </c>
      <c r="C10865" t="s">
        <v>7054</v>
      </c>
      <c r="D10865" t="s">
        <v>27</v>
      </c>
      <c r="E10865" t="s">
        <v>10</v>
      </c>
      <c r="F10865" t="s">
        <v>28</v>
      </c>
      <c r="G10865">
        <v>5112</v>
      </c>
      <c r="H10865" t="s">
        <v>8</v>
      </c>
      <c r="I10865" t="s">
        <v>8</v>
      </c>
      <c r="J10865" t="s">
        <v>8</v>
      </c>
      <c r="K10865" t="s">
        <v>6766</v>
      </c>
    </row>
    <row r="10866" spans="1:11" x14ac:dyDescent="0.25">
      <c r="A10866">
        <v>7112</v>
      </c>
      <c r="B10866" t="s">
        <v>6940</v>
      </c>
      <c r="C10866" t="s">
        <v>5293</v>
      </c>
      <c r="D10866" t="s">
        <v>8</v>
      </c>
      <c r="E10866" t="s">
        <v>8</v>
      </c>
      <c r="F10866" t="s">
        <v>8</v>
      </c>
      <c r="G10866">
        <v>5113</v>
      </c>
      <c r="H10866" t="s">
        <v>8</v>
      </c>
      <c r="I10866" t="s">
        <v>8</v>
      </c>
      <c r="J10866" t="s">
        <v>8</v>
      </c>
      <c r="K10866" t="s">
        <v>6766</v>
      </c>
    </row>
    <row r="10867" spans="1:11" x14ac:dyDescent="0.25">
      <c r="A10867">
        <v>7113</v>
      </c>
      <c r="B10867" t="s">
        <v>6941</v>
      </c>
      <c r="C10867" t="s">
        <v>6942</v>
      </c>
      <c r="D10867" t="s">
        <v>27</v>
      </c>
      <c r="E10867" t="s">
        <v>10</v>
      </c>
      <c r="F10867" t="s">
        <v>65</v>
      </c>
      <c r="G10867">
        <v>5114</v>
      </c>
      <c r="H10867" t="s">
        <v>8</v>
      </c>
      <c r="I10867" t="s">
        <v>8</v>
      </c>
      <c r="J10867" t="s">
        <v>8</v>
      </c>
      <c r="K10867" t="s">
        <v>6766</v>
      </c>
    </row>
    <row r="10868" spans="1:11" x14ac:dyDescent="0.25">
      <c r="A10868">
        <v>7114</v>
      </c>
      <c r="B10868" t="s">
        <v>6943</v>
      </c>
      <c r="C10868" t="s">
        <v>6944</v>
      </c>
      <c r="D10868" t="s">
        <v>276</v>
      </c>
      <c r="E10868" t="s">
        <v>10</v>
      </c>
      <c r="F10868" t="s">
        <v>277</v>
      </c>
      <c r="G10868">
        <v>5115</v>
      </c>
      <c r="H10868" t="s">
        <v>8</v>
      </c>
      <c r="I10868" t="s">
        <v>8</v>
      </c>
      <c r="J10868" t="s">
        <v>8</v>
      </c>
      <c r="K10868" t="s">
        <v>6766</v>
      </c>
    </row>
    <row r="10869" spans="1:11" x14ac:dyDescent="0.25">
      <c r="A10869">
        <v>7114</v>
      </c>
      <c r="B10869" t="s">
        <v>6943</v>
      </c>
      <c r="C10869" t="s">
        <v>6944</v>
      </c>
      <c r="D10869" t="s">
        <v>276</v>
      </c>
      <c r="E10869" t="s">
        <v>10</v>
      </c>
      <c r="F10869" t="s">
        <v>277</v>
      </c>
      <c r="G10869">
        <v>5115</v>
      </c>
      <c r="H10869" t="s">
        <v>8</v>
      </c>
      <c r="I10869" t="s">
        <v>8</v>
      </c>
      <c r="J10869" t="s">
        <v>8</v>
      </c>
      <c r="K10869" t="s">
        <v>6766</v>
      </c>
    </row>
    <row r="10870" spans="1:11" x14ac:dyDescent="0.25">
      <c r="A10870">
        <v>7116</v>
      </c>
      <c r="B10870" t="s">
        <v>6945</v>
      </c>
      <c r="C10870" t="s">
        <v>6946</v>
      </c>
      <c r="D10870" t="s">
        <v>1157</v>
      </c>
      <c r="E10870" t="s">
        <v>10</v>
      </c>
      <c r="F10870" t="s">
        <v>1158</v>
      </c>
      <c r="G10870">
        <v>5116</v>
      </c>
      <c r="H10870" t="s">
        <v>8</v>
      </c>
      <c r="I10870" t="s">
        <v>8</v>
      </c>
      <c r="J10870" t="s">
        <v>8</v>
      </c>
      <c r="K10870" t="s">
        <v>6766</v>
      </c>
    </row>
    <row r="10871" spans="1:11" x14ac:dyDescent="0.25">
      <c r="A10871">
        <v>7116</v>
      </c>
      <c r="B10871" t="s">
        <v>6945</v>
      </c>
      <c r="C10871" t="s">
        <v>6946</v>
      </c>
      <c r="D10871" t="s">
        <v>1157</v>
      </c>
      <c r="E10871" t="s">
        <v>10</v>
      </c>
      <c r="F10871" t="s">
        <v>1158</v>
      </c>
      <c r="G10871">
        <v>5116</v>
      </c>
      <c r="H10871" t="s">
        <v>8</v>
      </c>
      <c r="I10871" t="s">
        <v>8</v>
      </c>
      <c r="J10871" t="s">
        <v>8</v>
      </c>
      <c r="K10871" t="s">
        <v>6766</v>
      </c>
    </row>
    <row r="10872" spans="1:11" x14ac:dyDescent="0.25">
      <c r="A10872">
        <v>7117</v>
      </c>
      <c r="B10872" t="s">
        <v>6947</v>
      </c>
      <c r="C10872" t="s">
        <v>6948</v>
      </c>
      <c r="D10872" t="s">
        <v>337</v>
      </c>
      <c r="E10872" t="s">
        <v>10</v>
      </c>
      <c r="F10872" t="s">
        <v>338</v>
      </c>
      <c r="G10872">
        <v>5117</v>
      </c>
      <c r="H10872" t="s">
        <v>8</v>
      </c>
      <c r="I10872" t="s">
        <v>8</v>
      </c>
      <c r="J10872" t="s">
        <v>8</v>
      </c>
      <c r="K10872" t="s">
        <v>6766</v>
      </c>
    </row>
    <row r="10873" spans="1:11" x14ac:dyDescent="0.25">
      <c r="A10873">
        <v>7118</v>
      </c>
      <c r="B10873" t="s">
        <v>6949</v>
      </c>
      <c r="C10873" t="s">
        <v>6950</v>
      </c>
      <c r="D10873" t="s">
        <v>9</v>
      </c>
      <c r="E10873" t="s">
        <v>10</v>
      </c>
      <c r="F10873" t="s">
        <v>564</v>
      </c>
      <c r="G10873">
        <v>5118</v>
      </c>
      <c r="H10873" t="s">
        <v>8</v>
      </c>
      <c r="I10873" t="s">
        <v>8</v>
      </c>
      <c r="J10873" t="s">
        <v>8</v>
      </c>
      <c r="K10873" t="s">
        <v>6766</v>
      </c>
    </row>
    <row r="10874" spans="1:11" x14ac:dyDescent="0.25">
      <c r="A10874">
        <v>7119</v>
      </c>
      <c r="B10874" t="s">
        <v>6951</v>
      </c>
      <c r="C10874" t="s">
        <v>6952</v>
      </c>
      <c r="D10874" t="s">
        <v>27</v>
      </c>
      <c r="E10874" t="s">
        <v>10</v>
      </c>
      <c r="F10874" t="s">
        <v>65</v>
      </c>
      <c r="G10874">
        <v>5119</v>
      </c>
      <c r="H10874" t="s">
        <v>8</v>
      </c>
      <c r="I10874" t="s">
        <v>8</v>
      </c>
      <c r="J10874" t="s">
        <v>8</v>
      </c>
      <c r="K10874" t="s">
        <v>6766</v>
      </c>
    </row>
    <row r="10875" spans="1:11" x14ac:dyDescent="0.25">
      <c r="A10875">
        <v>7119</v>
      </c>
      <c r="B10875" t="s">
        <v>6951</v>
      </c>
      <c r="C10875" t="s">
        <v>6952</v>
      </c>
      <c r="D10875" t="s">
        <v>27</v>
      </c>
      <c r="E10875" t="s">
        <v>10</v>
      </c>
      <c r="F10875" t="s">
        <v>65</v>
      </c>
      <c r="G10875">
        <v>5119</v>
      </c>
      <c r="H10875" t="s">
        <v>8</v>
      </c>
      <c r="I10875" t="s">
        <v>8</v>
      </c>
      <c r="J10875" t="s">
        <v>8</v>
      </c>
      <c r="K10875" t="s">
        <v>6766</v>
      </c>
    </row>
    <row r="10876" spans="1:11" x14ac:dyDescent="0.25">
      <c r="A10876">
        <v>7120</v>
      </c>
      <c r="B10876" t="s">
        <v>6953</v>
      </c>
      <c r="C10876" t="s">
        <v>6954</v>
      </c>
      <c r="D10876" t="s">
        <v>171</v>
      </c>
      <c r="E10876" t="s">
        <v>10</v>
      </c>
      <c r="F10876" t="s">
        <v>60</v>
      </c>
      <c r="G10876">
        <v>5120</v>
      </c>
      <c r="H10876" t="s">
        <v>8</v>
      </c>
      <c r="I10876" t="s">
        <v>8</v>
      </c>
      <c r="J10876" t="s">
        <v>8</v>
      </c>
      <c r="K10876" t="s">
        <v>6766</v>
      </c>
    </row>
    <row r="10877" spans="1:11" x14ac:dyDescent="0.25">
      <c r="A10877">
        <v>7122</v>
      </c>
      <c r="B10877" t="s">
        <v>6955</v>
      </c>
      <c r="C10877" t="s">
        <v>6956</v>
      </c>
      <c r="D10877" t="s">
        <v>27</v>
      </c>
      <c r="E10877" t="s">
        <v>10</v>
      </c>
      <c r="F10877" t="s">
        <v>29</v>
      </c>
      <c r="G10877">
        <v>5122</v>
      </c>
      <c r="H10877" t="s">
        <v>8</v>
      </c>
      <c r="I10877" t="s">
        <v>8</v>
      </c>
      <c r="J10877" t="s">
        <v>8</v>
      </c>
      <c r="K10877" t="s">
        <v>6766</v>
      </c>
    </row>
    <row r="10878" spans="1:11" x14ac:dyDescent="0.25">
      <c r="A10878">
        <v>7123</v>
      </c>
      <c r="B10878" t="s">
        <v>6957</v>
      </c>
      <c r="C10878" t="s">
        <v>6958</v>
      </c>
      <c r="D10878" t="s">
        <v>27</v>
      </c>
      <c r="E10878" t="s">
        <v>10</v>
      </c>
      <c r="F10878" t="s">
        <v>28</v>
      </c>
      <c r="G10878">
        <v>5123</v>
      </c>
      <c r="H10878" t="s">
        <v>8</v>
      </c>
      <c r="I10878" t="s">
        <v>8</v>
      </c>
      <c r="J10878" t="s">
        <v>8</v>
      </c>
      <c r="K10878" t="s">
        <v>6766</v>
      </c>
    </row>
    <row r="10879" spans="1:11" x14ac:dyDescent="0.25">
      <c r="A10879">
        <v>7123</v>
      </c>
      <c r="B10879" t="s">
        <v>6957</v>
      </c>
      <c r="C10879" t="s">
        <v>6958</v>
      </c>
      <c r="D10879" t="s">
        <v>27</v>
      </c>
      <c r="E10879" t="s">
        <v>10</v>
      </c>
      <c r="F10879" t="s">
        <v>28</v>
      </c>
      <c r="G10879">
        <v>5123</v>
      </c>
      <c r="H10879" t="s">
        <v>8</v>
      </c>
      <c r="I10879" t="s">
        <v>8</v>
      </c>
      <c r="J10879" t="s">
        <v>8</v>
      </c>
      <c r="K10879" t="s">
        <v>6766</v>
      </c>
    </row>
    <row r="10880" spans="1:11" x14ac:dyDescent="0.25">
      <c r="A10880">
        <v>7124</v>
      </c>
      <c r="B10880" t="s">
        <v>6959</v>
      </c>
      <c r="C10880" t="s">
        <v>6960</v>
      </c>
      <c r="D10880" t="s">
        <v>63</v>
      </c>
      <c r="E10880" t="s">
        <v>10</v>
      </c>
      <c r="F10880" t="s">
        <v>64</v>
      </c>
      <c r="G10880">
        <v>5124</v>
      </c>
      <c r="H10880" t="s">
        <v>8</v>
      </c>
      <c r="I10880" t="s">
        <v>8</v>
      </c>
      <c r="J10880" t="s">
        <v>8</v>
      </c>
      <c r="K10880" t="s">
        <v>6766</v>
      </c>
    </row>
    <row r="10881" spans="1:11" x14ac:dyDescent="0.25">
      <c r="A10881">
        <v>7124</v>
      </c>
      <c r="B10881" t="s">
        <v>6959</v>
      </c>
      <c r="C10881" t="s">
        <v>6960</v>
      </c>
      <c r="D10881" t="s">
        <v>63</v>
      </c>
      <c r="E10881" t="s">
        <v>10</v>
      </c>
      <c r="F10881" t="s">
        <v>64</v>
      </c>
      <c r="G10881">
        <v>5124</v>
      </c>
      <c r="H10881" t="s">
        <v>8</v>
      </c>
      <c r="I10881" t="s">
        <v>8</v>
      </c>
      <c r="J10881" t="s">
        <v>8</v>
      </c>
      <c r="K10881" t="s">
        <v>6766</v>
      </c>
    </row>
    <row r="10882" spans="1:11" x14ac:dyDescent="0.25">
      <c r="A10882">
        <v>7125</v>
      </c>
      <c r="B10882" t="s">
        <v>6961</v>
      </c>
      <c r="C10882" t="s">
        <v>6962</v>
      </c>
      <c r="D10882" t="s">
        <v>6963</v>
      </c>
      <c r="E10882" t="s">
        <v>105</v>
      </c>
      <c r="F10882" t="s">
        <v>6964</v>
      </c>
      <c r="G10882">
        <v>5125</v>
      </c>
      <c r="H10882" t="s">
        <v>8</v>
      </c>
      <c r="I10882" t="s">
        <v>8</v>
      </c>
      <c r="J10882" t="s">
        <v>8</v>
      </c>
      <c r="K10882" t="s">
        <v>6766</v>
      </c>
    </row>
    <row r="10883" spans="1:11" x14ac:dyDescent="0.25">
      <c r="A10883">
        <v>7126</v>
      </c>
      <c r="B10883" t="s">
        <v>6965</v>
      </c>
      <c r="C10883" t="s">
        <v>6966</v>
      </c>
      <c r="D10883" t="s">
        <v>81</v>
      </c>
      <c r="E10883" t="s">
        <v>10</v>
      </c>
      <c r="F10883" t="s">
        <v>82</v>
      </c>
      <c r="G10883">
        <v>5126</v>
      </c>
      <c r="H10883" t="s">
        <v>8</v>
      </c>
      <c r="I10883" t="s">
        <v>8</v>
      </c>
      <c r="J10883" t="s">
        <v>8</v>
      </c>
      <c r="K10883" t="s">
        <v>6766</v>
      </c>
    </row>
    <row r="10884" spans="1:11" x14ac:dyDescent="0.25">
      <c r="A10884">
        <v>7127</v>
      </c>
      <c r="B10884" t="s">
        <v>6967</v>
      </c>
      <c r="C10884" t="s">
        <v>5107</v>
      </c>
      <c r="D10884" t="s">
        <v>8</v>
      </c>
      <c r="E10884" t="s">
        <v>8</v>
      </c>
      <c r="F10884" t="s">
        <v>8</v>
      </c>
      <c r="G10884">
        <v>5127</v>
      </c>
      <c r="H10884" t="s">
        <v>8</v>
      </c>
      <c r="I10884" t="s">
        <v>8</v>
      </c>
      <c r="J10884" t="s">
        <v>8</v>
      </c>
      <c r="K10884" t="s">
        <v>6766</v>
      </c>
    </row>
    <row r="10885" spans="1:11" x14ac:dyDescent="0.25">
      <c r="A10885">
        <v>7128</v>
      </c>
      <c r="B10885" t="s">
        <v>6968</v>
      </c>
      <c r="C10885" t="s">
        <v>7788</v>
      </c>
      <c r="D10885" t="s">
        <v>9</v>
      </c>
      <c r="E10885" t="s">
        <v>10</v>
      </c>
      <c r="F10885" t="s">
        <v>564</v>
      </c>
      <c r="G10885">
        <v>5128</v>
      </c>
      <c r="H10885" t="s">
        <v>8</v>
      </c>
      <c r="I10885" t="s">
        <v>8</v>
      </c>
      <c r="J10885" t="s">
        <v>8</v>
      </c>
      <c r="K10885" t="s">
        <v>6766</v>
      </c>
    </row>
    <row r="10886" spans="1:11" x14ac:dyDescent="0.25">
      <c r="A10886">
        <v>7129</v>
      </c>
      <c r="B10886" t="s">
        <v>6969</v>
      </c>
      <c r="C10886" t="s">
        <v>5258</v>
      </c>
      <c r="D10886" t="s">
        <v>63</v>
      </c>
      <c r="E10886" t="s">
        <v>10</v>
      </c>
      <c r="F10886" t="s">
        <v>64</v>
      </c>
      <c r="G10886">
        <v>5129</v>
      </c>
      <c r="H10886" t="s">
        <v>8</v>
      </c>
      <c r="I10886" t="s">
        <v>8</v>
      </c>
      <c r="J10886" t="s">
        <v>8</v>
      </c>
      <c r="K10886" t="s">
        <v>6766</v>
      </c>
    </row>
    <row r="10887" spans="1:11" x14ac:dyDescent="0.25">
      <c r="A10887">
        <v>7130</v>
      </c>
      <c r="B10887" t="s">
        <v>6970</v>
      </c>
      <c r="C10887" t="s">
        <v>6971</v>
      </c>
      <c r="D10887" t="s">
        <v>232</v>
      </c>
      <c r="E10887" t="s">
        <v>10</v>
      </c>
      <c r="F10887" t="s">
        <v>28</v>
      </c>
      <c r="G10887">
        <v>5130</v>
      </c>
      <c r="H10887" t="s">
        <v>8</v>
      </c>
      <c r="I10887" t="s">
        <v>8</v>
      </c>
      <c r="J10887" t="s">
        <v>8</v>
      </c>
      <c r="K10887" t="s">
        <v>6766</v>
      </c>
    </row>
    <row r="10888" spans="1:11" x14ac:dyDescent="0.25">
      <c r="A10888">
        <v>7132</v>
      </c>
      <c r="B10888" t="s">
        <v>12437</v>
      </c>
      <c r="C10888" t="s">
        <v>12438</v>
      </c>
      <c r="D10888" t="s">
        <v>6972</v>
      </c>
      <c r="E10888" t="s">
        <v>52</v>
      </c>
      <c r="F10888" t="s">
        <v>914</v>
      </c>
      <c r="G10888">
        <v>5131</v>
      </c>
      <c r="H10888" t="s">
        <v>8</v>
      </c>
      <c r="I10888" t="s">
        <v>8</v>
      </c>
      <c r="J10888" t="s">
        <v>8</v>
      </c>
      <c r="K10888" t="s">
        <v>6766</v>
      </c>
    </row>
    <row r="10889" spans="1:11" x14ac:dyDescent="0.25">
      <c r="A10889">
        <v>7133</v>
      </c>
      <c r="B10889" t="s">
        <v>6973</v>
      </c>
      <c r="C10889" t="s">
        <v>8908</v>
      </c>
      <c r="D10889" t="s">
        <v>27</v>
      </c>
      <c r="E10889" t="s">
        <v>10</v>
      </c>
      <c r="F10889" t="s">
        <v>29</v>
      </c>
      <c r="G10889">
        <v>5132</v>
      </c>
      <c r="H10889" t="s">
        <v>8</v>
      </c>
      <c r="I10889" t="s">
        <v>8</v>
      </c>
      <c r="J10889" t="s">
        <v>8</v>
      </c>
      <c r="K10889" t="s">
        <v>6766</v>
      </c>
    </row>
    <row r="10890" spans="1:11" x14ac:dyDescent="0.25">
      <c r="A10890">
        <v>7134</v>
      </c>
      <c r="B10890" t="s">
        <v>6974</v>
      </c>
      <c r="C10890" t="s">
        <v>6975</v>
      </c>
      <c r="D10890" t="s">
        <v>27</v>
      </c>
      <c r="E10890" t="s">
        <v>10</v>
      </c>
      <c r="F10890" t="s">
        <v>29</v>
      </c>
      <c r="G10890">
        <v>5133</v>
      </c>
      <c r="H10890" t="s">
        <v>8</v>
      </c>
      <c r="I10890" t="s">
        <v>8</v>
      </c>
      <c r="J10890" t="s">
        <v>8</v>
      </c>
      <c r="K10890" t="s">
        <v>6766</v>
      </c>
    </row>
    <row r="10891" spans="1:11" x14ac:dyDescent="0.25">
      <c r="A10891">
        <v>7135</v>
      </c>
      <c r="B10891" t="s">
        <v>6977</v>
      </c>
      <c r="C10891" t="s">
        <v>6978</v>
      </c>
      <c r="D10891" t="s">
        <v>6979</v>
      </c>
      <c r="E10891" t="s">
        <v>10</v>
      </c>
      <c r="F10891" t="s">
        <v>6980</v>
      </c>
      <c r="G10891">
        <v>5134</v>
      </c>
      <c r="H10891" t="s">
        <v>8</v>
      </c>
      <c r="I10891" t="s">
        <v>8</v>
      </c>
      <c r="J10891" t="s">
        <v>8</v>
      </c>
      <c r="K10891" t="s">
        <v>6766</v>
      </c>
    </row>
    <row r="10892" spans="1:11" x14ac:dyDescent="0.25">
      <c r="A10892">
        <v>7136</v>
      </c>
      <c r="B10892" t="s">
        <v>6981</v>
      </c>
      <c r="C10892" t="s">
        <v>6982</v>
      </c>
      <c r="D10892" t="s">
        <v>1378</v>
      </c>
      <c r="E10892" t="s">
        <v>110</v>
      </c>
      <c r="F10892" t="s">
        <v>6983</v>
      </c>
      <c r="G10892">
        <v>5135</v>
      </c>
      <c r="H10892" t="s">
        <v>8</v>
      </c>
      <c r="I10892" t="s">
        <v>8</v>
      </c>
      <c r="J10892" t="s">
        <v>8</v>
      </c>
      <c r="K10892" t="s">
        <v>6766</v>
      </c>
    </row>
    <row r="10893" spans="1:11" x14ac:dyDescent="0.25">
      <c r="A10893">
        <v>7137</v>
      </c>
      <c r="B10893" t="s">
        <v>6984</v>
      </c>
      <c r="C10893" t="s">
        <v>6985</v>
      </c>
      <c r="D10893" t="s">
        <v>27</v>
      </c>
      <c r="E10893" t="s">
        <v>10</v>
      </c>
      <c r="F10893" t="s">
        <v>28</v>
      </c>
      <c r="G10893">
        <v>5136</v>
      </c>
      <c r="H10893" t="s">
        <v>8</v>
      </c>
      <c r="I10893" t="s">
        <v>8</v>
      </c>
      <c r="J10893" t="s">
        <v>8</v>
      </c>
      <c r="K10893" t="s">
        <v>6766</v>
      </c>
    </row>
    <row r="10894" spans="1:11" x14ac:dyDescent="0.25">
      <c r="A10894">
        <v>7138</v>
      </c>
      <c r="B10894" t="s">
        <v>6986</v>
      </c>
      <c r="C10894" t="s">
        <v>6987</v>
      </c>
      <c r="D10894" t="s">
        <v>276</v>
      </c>
      <c r="E10894" t="s">
        <v>10</v>
      </c>
      <c r="F10894" t="s">
        <v>277</v>
      </c>
      <c r="G10894">
        <v>5137</v>
      </c>
      <c r="H10894" t="s">
        <v>8</v>
      </c>
      <c r="I10894" t="s">
        <v>8</v>
      </c>
      <c r="J10894" t="s">
        <v>8</v>
      </c>
      <c r="K10894" t="s">
        <v>6766</v>
      </c>
    </row>
    <row r="10895" spans="1:11" x14ac:dyDescent="0.25">
      <c r="A10895">
        <v>7139</v>
      </c>
      <c r="B10895" t="s">
        <v>6988</v>
      </c>
      <c r="C10895" t="s">
        <v>6944</v>
      </c>
      <c r="D10895" t="s">
        <v>276</v>
      </c>
      <c r="E10895" t="s">
        <v>10</v>
      </c>
      <c r="F10895" t="s">
        <v>277</v>
      </c>
      <c r="G10895">
        <v>5138</v>
      </c>
      <c r="H10895" t="s">
        <v>8</v>
      </c>
      <c r="I10895" t="s">
        <v>8</v>
      </c>
      <c r="J10895" t="s">
        <v>8</v>
      </c>
      <c r="K10895" t="s">
        <v>6766</v>
      </c>
    </row>
    <row r="10896" spans="1:11" x14ac:dyDescent="0.25">
      <c r="A10896">
        <v>7140</v>
      </c>
      <c r="B10896" t="s">
        <v>6989</v>
      </c>
      <c r="C10896" t="s">
        <v>6990</v>
      </c>
      <c r="D10896" t="s">
        <v>27</v>
      </c>
      <c r="E10896" t="s">
        <v>10</v>
      </c>
      <c r="F10896" t="s">
        <v>65</v>
      </c>
      <c r="G10896">
        <v>5139</v>
      </c>
      <c r="H10896" t="s">
        <v>8</v>
      </c>
      <c r="I10896" t="s">
        <v>8</v>
      </c>
      <c r="J10896" t="s">
        <v>8</v>
      </c>
      <c r="K10896" t="s">
        <v>6766</v>
      </c>
    </row>
    <row r="10897" spans="1:11" x14ac:dyDescent="0.25">
      <c r="A10897">
        <v>7141</v>
      </c>
      <c r="B10897" t="s">
        <v>6991</v>
      </c>
      <c r="C10897" t="s">
        <v>6992</v>
      </c>
      <c r="D10897" t="s">
        <v>119</v>
      </c>
      <c r="E10897" t="s">
        <v>10</v>
      </c>
      <c r="F10897" t="s">
        <v>120</v>
      </c>
      <c r="G10897">
        <v>5140</v>
      </c>
      <c r="H10897" t="s">
        <v>8</v>
      </c>
      <c r="I10897" t="s">
        <v>8</v>
      </c>
      <c r="J10897" t="s">
        <v>8</v>
      </c>
      <c r="K10897" t="s">
        <v>6766</v>
      </c>
    </row>
    <row r="10898" spans="1:11" x14ac:dyDescent="0.25">
      <c r="A10898">
        <v>7142</v>
      </c>
      <c r="B10898" t="s">
        <v>6993</v>
      </c>
      <c r="C10898" t="s">
        <v>6994</v>
      </c>
      <c r="D10898" t="s">
        <v>276</v>
      </c>
      <c r="E10898" t="s">
        <v>10</v>
      </c>
      <c r="F10898" t="s">
        <v>277</v>
      </c>
      <c r="G10898">
        <v>5141</v>
      </c>
      <c r="H10898" t="s">
        <v>8</v>
      </c>
      <c r="I10898" t="s">
        <v>8</v>
      </c>
      <c r="J10898" t="s">
        <v>8</v>
      </c>
      <c r="K10898" t="s">
        <v>6766</v>
      </c>
    </row>
    <row r="10899" spans="1:11" x14ac:dyDescent="0.25">
      <c r="A10899">
        <v>7143</v>
      </c>
      <c r="B10899" t="s">
        <v>6995</v>
      </c>
      <c r="C10899" t="s">
        <v>6996</v>
      </c>
      <c r="D10899" t="s">
        <v>276</v>
      </c>
      <c r="E10899" t="s">
        <v>10</v>
      </c>
      <c r="F10899" t="s">
        <v>277</v>
      </c>
      <c r="G10899">
        <v>5142</v>
      </c>
      <c r="H10899" t="s">
        <v>8</v>
      </c>
      <c r="I10899" t="s">
        <v>8</v>
      </c>
      <c r="J10899" t="s">
        <v>8</v>
      </c>
      <c r="K10899" t="s">
        <v>6766</v>
      </c>
    </row>
    <row r="10900" spans="1:11" x14ac:dyDescent="0.25">
      <c r="A10900">
        <v>7144</v>
      </c>
      <c r="B10900" t="s">
        <v>6997</v>
      </c>
      <c r="C10900" t="s">
        <v>6998</v>
      </c>
      <c r="D10900" t="s">
        <v>6999</v>
      </c>
      <c r="E10900" t="s">
        <v>10</v>
      </c>
      <c r="F10900" t="s">
        <v>587</v>
      </c>
      <c r="G10900">
        <v>5143</v>
      </c>
      <c r="H10900" t="s">
        <v>8</v>
      </c>
      <c r="I10900" t="s">
        <v>8</v>
      </c>
      <c r="J10900" t="s">
        <v>8</v>
      </c>
      <c r="K10900" t="s">
        <v>6766</v>
      </c>
    </row>
    <row r="10901" spans="1:11" x14ac:dyDescent="0.25">
      <c r="A10901">
        <v>7145</v>
      </c>
      <c r="B10901" t="s">
        <v>7000</v>
      </c>
      <c r="C10901" t="s">
        <v>7001</v>
      </c>
      <c r="D10901" t="s">
        <v>23</v>
      </c>
      <c r="E10901" t="s">
        <v>10</v>
      </c>
      <c r="F10901" t="s">
        <v>24</v>
      </c>
      <c r="G10901">
        <v>5144</v>
      </c>
      <c r="H10901" t="s">
        <v>8</v>
      </c>
      <c r="I10901" t="s">
        <v>8</v>
      </c>
      <c r="J10901" t="s">
        <v>8</v>
      </c>
      <c r="K10901" t="s">
        <v>6766</v>
      </c>
    </row>
    <row r="10902" spans="1:11" x14ac:dyDescent="0.25">
      <c r="A10902">
        <v>7146</v>
      </c>
      <c r="B10902" t="s">
        <v>7002</v>
      </c>
      <c r="C10902" t="s">
        <v>7003</v>
      </c>
      <c r="D10902" t="s">
        <v>32</v>
      </c>
      <c r="E10902" t="s">
        <v>10</v>
      </c>
      <c r="F10902" t="s">
        <v>33</v>
      </c>
      <c r="G10902">
        <v>5145</v>
      </c>
      <c r="H10902" t="s">
        <v>8</v>
      </c>
      <c r="I10902" t="s">
        <v>8</v>
      </c>
      <c r="J10902" t="s">
        <v>8</v>
      </c>
      <c r="K10902" t="s">
        <v>6766</v>
      </c>
    </row>
    <row r="10903" spans="1:11" x14ac:dyDescent="0.25">
      <c r="A10903">
        <v>7147</v>
      </c>
      <c r="B10903" t="s">
        <v>7004</v>
      </c>
      <c r="C10903" t="s">
        <v>7005</v>
      </c>
      <c r="D10903" t="s">
        <v>27</v>
      </c>
      <c r="E10903" t="s">
        <v>10</v>
      </c>
      <c r="F10903" t="s">
        <v>65</v>
      </c>
      <c r="G10903">
        <v>5146</v>
      </c>
      <c r="H10903" t="s">
        <v>8</v>
      </c>
      <c r="I10903" t="s">
        <v>8</v>
      </c>
      <c r="J10903" t="s">
        <v>8</v>
      </c>
      <c r="K10903" t="s">
        <v>6766</v>
      </c>
    </row>
    <row r="10904" spans="1:11" x14ac:dyDescent="0.25">
      <c r="A10904">
        <v>7148</v>
      </c>
      <c r="B10904" t="s">
        <v>7006</v>
      </c>
      <c r="C10904" t="s">
        <v>7007</v>
      </c>
      <c r="D10904" t="s">
        <v>27</v>
      </c>
      <c r="E10904" t="s">
        <v>10</v>
      </c>
      <c r="F10904" t="s">
        <v>28</v>
      </c>
      <c r="G10904">
        <v>5147</v>
      </c>
      <c r="H10904" t="s">
        <v>8</v>
      </c>
      <c r="I10904" t="s">
        <v>8</v>
      </c>
      <c r="J10904" t="s">
        <v>8</v>
      </c>
      <c r="K10904" t="s">
        <v>6766</v>
      </c>
    </row>
    <row r="10905" spans="1:11" x14ac:dyDescent="0.25">
      <c r="A10905">
        <v>7149</v>
      </c>
      <c r="B10905" t="s">
        <v>7008</v>
      </c>
      <c r="C10905" t="s">
        <v>7009</v>
      </c>
      <c r="D10905" t="s">
        <v>431</v>
      </c>
      <c r="E10905" t="s">
        <v>10</v>
      </c>
      <c r="F10905" t="s">
        <v>197</v>
      </c>
      <c r="G10905">
        <v>5148</v>
      </c>
      <c r="H10905" t="s">
        <v>8</v>
      </c>
      <c r="I10905" t="s">
        <v>8</v>
      </c>
      <c r="J10905" t="s">
        <v>8</v>
      </c>
      <c r="K10905" t="s">
        <v>6766</v>
      </c>
    </row>
    <row r="10906" spans="1:11" x14ac:dyDescent="0.25">
      <c r="A10906">
        <v>7150</v>
      </c>
      <c r="B10906" t="s">
        <v>7010</v>
      </c>
      <c r="C10906" t="s">
        <v>7011</v>
      </c>
      <c r="D10906" t="s">
        <v>27</v>
      </c>
      <c r="E10906" t="s">
        <v>10</v>
      </c>
      <c r="F10906" t="s">
        <v>65</v>
      </c>
      <c r="G10906">
        <v>5149</v>
      </c>
      <c r="H10906" t="s">
        <v>8</v>
      </c>
      <c r="I10906" t="s">
        <v>8</v>
      </c>
      <c r="J10906" t="s">
        <v>8</v>
      </c>
      <c r="K10906" t="s">
        <v>6766</v>
      </c>
    </row>
    <row r="10907" spans="1:11" x14ac:dyDescent="0.25">
      <c r="A10907">
        <v>7151</v>
      </c>
      <c r="B10907" t="s">
        <v>7012</v>
      </c>
      <c r="C10907" t="s">
        <v>7013</v>
      </c>
      <c r="D10907" t="s">
        <v>81</v>
      </c>
      <c r="E10907" t="s">
        <v>10</v>
      </c>
      <c r="F10907" t="s">
        <v>197</v>
      </c>
      <c r="G10907">
        <v>5150</v>
      </c>
      <c r="H10907" t="s">
        <v>8</v>
      </c>
      <c r="I10907" t="s">
        <v>8</v>
      </c>
      <c r="J10907" t="s">
        <v>8</v>
      </c>
      <c r="K10907" t="s">
        <v>6766</v>
      </c>
    </row>
    <row r="10908" spans="1:11" x14ac:dyDescent="0.25">
      <c r="A10908">
        <v>7152</v>
      </c>
      <c r="B10908" t="s">
        <v>7014</v>
      </c>
      <c r="C10908" t="s">
        <v>7015</v>
      </c>
      <c r="D10908" t="s">
        <v>160</v>
      </c>
      <c r="E10908" t="s">
        <v>10</v>
      </c>
      <c r="F10908" t="s">
        <v>33</v>
      </c>
      <c r="G10908">
        <v>5151</v>
      </c>
      <c r="H10908" t="s">
        <v>8</v>
      </c>
      <c r="I10908" t="s">
        <v>8</v>
      </c>
      <c r="J10908" t="s">
        <v>8</v>
      </c>
      <c r="K10908" t="s">
        <v>6766</v>
      </c>
    </row>
    <row r="10909" spans="1:11" x14ac:dyDescent="0.25">
      <c r="A10909">
        <v>7153</v>
      </c>
      <c r="B10909" t="s">
        <v>7016</v>
      </c>
      <c r="C10909" t="s">
        <v>7017</v>
      </c>
      <c r="D10909" t="s">
        <v>232</v>
      </c>
      <c r="E10909" t="s">
        <v>10</v>
      </c>
      <c r="F10909" t="s">
        <v>28</v>
      </c>
      <c r="G10909">
        <v>5152</v>
      </c>
      <c r="H10909" t="s">
        <v>8</v>
      </c>
      <c r="I10909" t="s">
        <v>8</v>
      </c>
      <c r="J10909" t="s">
        <v>8</v>
      </c>
      <c r="K10909" t="s">
        <v>6766</v>
      </c>
    </row>
    <row r="10910" spans="1:11" x14ac:dyDescent="0.25">
      <c r="A10910">
        <v>7154</v>
      </c>
      <c r="B10910" t="s">
        <v>7018</v>
      </c>
      <c r="C10910" t="s">
        <v>7019</v>
      </c>
      <c r="D10910" t="s">
        <v>301</v>
      </c>
      <c r="E10910" t="s">
        <v>10</v>
      </c>
      <c r="F10910" t="s">
        <v>302</v>
      </c>
      <c r="G10910">
        <v>5153</v>
      </c>
      <c r="H10910" t="s">
        <v>8</v>
      </c>
      <c r="I10910" t="s">
        <v>8</v>
      </c>
      <c r="J10910" t="s">
        <v>8</v>
      </c>
      <c r="K10910" t="s">
        <v>6766</v>
      </c>
    </row>
    <row r="10911" spans="1:11" x14ac:dyDescent="0.25">
      <c r="A10911">
        <v>7155</v>
      </c>
      <c r="B10911" t="s">
        <v>7020</v>
      </c>
      <c r="C10911" t="s">
        <v>8786</v>
      </c>
      <c r="D10911" t="s">
        <v>27</v>
      </c>
      <c r="E10911" t="s">
        <v>10</v>
      </c>
      <c r="F10911" t="s">
        <v>28</v>
      </c>
      <c r="G10911">
        <v>5154</v>
      </c>
      <c r="H10911" t="s">
        <v>8</v>
      </c>
      <c r="I10911" t="s">
        <v>8</v>
      </c>
      <c r="J10911" t="s">
        <v>8</v>
      </c>
      <c r="K10911" t="s">
        <v>6766</v>
      </c>
    </row>
    <row r="10912" spans="1:11" x14ac:dyDescent="0.25">
      <c r="A10912">
        <v>7156</v>
      </c>
      <c r="B10912" t="s">
        <v>7021</v>
      </c>
      <c r="C10912" t="s">
        <v>7022</v>
      </c>
      <c r="D10912" t="s">
        <v>171</v>
      </c>
      <c r="E10912" t="s">
        <v>10</v>
      </c>
      <c r="F10912" t="s">
        <v>60</v>
      </c>
      <c r="G10912">
        <v>5155</v>
      </c>
      <c r="H10912" t="s">
        <v>8</v>
      </c>
      <c r="I10912" t="s">
        <v>8</v>
      </c>
      <c r="J10912" t="s">
        <v>8</v>
      </c>
      <c r="K10912" t="s">
        <v>6766</v>
      </c>
    </row>
    <row r="10913" spans="1:11" x14ac:dyDescent="0.25">
      <c r="A10913">
        <v>7157</v>
      </c>
      <c r="B10913" t="s">
        <v>7023</v>
      </c>
      <c r="C10913" t="s">
        <v>7024</v>
      </c>
      <c r="D10913" t="s">
        <v>301</v>
      </c>
      <c r="E10913" t="s">
        <v>10</v>
      </c>
      <c r="F10913" t="s">
        <v>302</v>
      </c>
      <c r="G10913">
        <v>5156</v>
      </c>
      <c r="H10913" t="s">
        <v>8</v>
      </c>
      <c r="I10913" t="s">
        <v>8</v>
      </c>
      <c r="J10913" t="s">
        <v>8</v>
      </c>
      <c r="K10913" t="s">
        <v>6766</v>
      </c>
    </row>
    <row r="10914" spans="1:11" x14ac:dyDescent="0.25">
      <c r="A10914">
        <v>7158</v>
      </c>
      <c r="B10914" t="s">
        <v>7025</v>
      </c>
      <c r="C10914" t="s">
        <v>7026</v>
      </c>
      <c r="D10914" t="s">
        <v>778</v>
      </c>
      <c r="E10914" t="s">
        <v>10</v>
      </c>
      <c r="F10914" t="s">
        <v>779</v>
      </c>
      <c r="G10914">
        <v>5157</v>
      </c>
      <c r="H10914" t="s">
        <v>8</v>
      </c>
      <c r="I10914" t="s">
        <v>8</v>
      </c>
      <c r="J10914" t="s">
        <v>8</v>
      </c>
      <c r="K10914" t="s">
        <v>6766</v>
      </c>
    </row>
    <row r="10915" spans="1:11" x14ac:dyDescent="0.25">
      <c r="A10915">
        <v>7159</v>
      </c>
      <c r="B10915" t="s">
        <v>7027</v>
      </c>
      <c r="C10915" t="s">
        <v>7028</v>
      </c>
      <c r="D10915" t="s">
        <v>27</v>
      </c>
      <c r="E10915" t="s">
        <v>10</v>
      </c>
      <c r="F10915" t="s">
        <v>197</v>
      </c>
      <c r="G10915">
        <v>5158</v>
      </c>
      <c r="H10915" t="s">
        <v>8</v>
      </c>
      <c r="I10915" t="s">
        <v>8</v>
      </c>
      <c r="J10915" t="s">
        <v>8</v>
      </c>
      <c r="K10915" t="s">
        <v>6766</v>
      </c>
    </row>
    <row r="10916" spans="1:11" x14ac:dyDescent="0.25">
      <c r="A10916">
        <v>7160</v>
      </c>
      <c r="B10916" t="s">
        <v>7029</v>
      </c>
      <c r="C10916" t="s">
        <v>8787</v>
      </c>
      <c r="D10916" t="s">
        <v>171</v>
      </c>
      <c r="E10916" t="s">
        <v>10</v>
      </c>
      <c r="F10916" t="s">
        <v>60</v>
      </c>
      <c r="G10916">
        <v>5159</v>
      </c>
      <c r="H10916" t="s">
        <v>8</v>
      </c>
      <c r="I10916" t="s">
        <v>8</v>
      </c>
      <c r="J10916" t="s">
        <v>8</v>
      </c>
      <c r="K10916" t="s">
        <v>6766</v>
      </c>
    </row>
    <row r="10917" spans="1:11" x14ac:dyDescent="0.25">
      <c r="A10917">
        <v>7161</v>
      </c>
      <c r="B10917" t="s">
        <v>7030</v>
      </c>
      <c r="C10917" t="s">
        <v>7031</v>
      </c>
      <c r="D10917" t="s">
        <v>337</v>
      </c>
      <c r="E10917" t="s">
        <v>10</v>
      </c>
      <c r="F10917" t="s">
        <v>338</v>
      </c>
      <c r="G10917">
        <v>5160</v>
      </c>
      <c r="H10917" t="s">
        <v>8</v>
      </c>
      <c r="I10917" t="s">
        <v>8</v>
      </c>
      <c r="J10917" t="s">
        <v>8</v>
      </c>
      <c r="K10917" t="s">
        <v>6766</v>
      </c>
    </row>
    <row r="10918" spans="1:11" x14ac:dyDescent="0.25">
      <c r="A10918">
        <v>7162</v>
      </c>
      <c r="B10918" t="s">
        <v>7032</v>
      </c>
      <c r="C10918" t="s">
        <v>7033</v>
      </c>
      <c r="D10918" t="s">
        <v>360</v>
      </c>
      <c r="E10918" t="s">
        <v>10</v>
      </c>
      <c r="F10918" t="s">
        <v>29</v>
      </c>
      <c r="G10918">
        <v>5161</v>
      </c>
      <c r="H10918" t="s">
        <v>8</v>
      </c>
      <c r="I10918" t="s">
        <v>8</v>
      </c>
      <c r="J10918" t="s">
        <v>8</v>
      </c>
      <c r="K10918" t="s">
        <v>6766</v>
      </c>
    </row>
    <row r="10919" spans="1:11" x14ac:dyDescent="0.25">
      <c r="A10919">
        <v>7163</v>
      </c>
      <c r="B10919" t="s">
        <v>7034</v>
      </c>
      <c r="C10919" t="s">
        <v>7005</v>
      </c>
      <c r="D10919" t="s">
        <v>27</v>
      </c>
      <c r="E10919" t="s">
        <v>10</v>
      </c>
      <c r="F10919" t="s">
        <v>65</v>
      </c>
      <c r="G10919">
        <v>5162</v>
      </c>
      <c r="H10919" t="s">
        <v>8</v>
      </c>
      <c r="I10919" t="s">
        <v>8</v>
      </c>
      <c r="J10919" t="s">
        <v>8</v>
      </c>
      <c r="K10919" t="s">
        <v>6766</v>
      </c>
    </row>
    <row r="10920" spans="1:11" x14ac:dyDescent="0.25">
      <c r="A10920">
        <v>7164</v>
      </c>
      <c r="B10920" t="s">
        <v>7035</v>
      </c>
      <c r="C10920" t="s">
        <v>7036</v>
      </c>
      <c r="D10920" t="s">
        <v>7037</v>
      </c>
      <c r="E10920" t="s">
        <v>551</v>
      </c>
      <c r="F10920" t="s">
        <v>7038</v>
      </c>
      <c r="G10920">
        <v>5163</v>
      </c>
      <c r="H10920" t="s">
        <v>8</v>
      </c>
      <c r="I10920" t="s">
        <v>8</v>
      </c>
      <c r="J10920" t="s">
        <v>8</v>
      </c>
      <c r="K10920" t="s">
        <v>6766</v>
      </c>
    </row>
    <row r="10921" spans="1:11" x14ac:dyDescent="0.25">
      <c r="A10921">
        <v>7165</v>
      </c>
      <c r="B10921" t="s">
        <v>7039</v>
      </c>
      <c r="C10921" t="s">
        <v>7040</v>
      </c>
      <c r="D10921" t="s">
        <v>7041</v>
      </c>
      <c r="E10921" t="s">
        <v>1144</v>
      </c>
      <c r="F10921" t="s">
        <v>7042</v>
      </c>
      <c r="G10921">
        <v>5164</v>
      </c>
      <c r="H10921" t="s">
        <v>8</v>
      </c>
      <c r="I10921" t="s">
        <v>8</v>
      </c>
      <c r="J10921" t="s">
        <v>8</v>
      </c>
      <c r="K10921" t="s">
        <v>6766</v>
      </c>
    </row>
    <row r="10922" spans="1:11" x14ac:dyDescent="0.25">
      <c r="A10922">
        <v>7166</v>
      </c>
      <c r="B10922" t="s">
        <v>7043</v>
      </c>
      <c r="C10922" t="s">
        <v>7044</v>
      </c>
      <c r="D10922" t="s">
        <v>93</v>
      </c>
      <c r="E10922" t="s">
        <v>10</v>
      </c>
      <c r="F10922" t="s">
        <v>28</v>
      </c>
      <c r="G10922">
        <v>5165</v>
      </c>
      <c r="H10922" t="s">
        <v>8</v>
      </c>
      <c r="I10922" t="s">
        <v>8</v>
      </c>
      <c r="J10922" t="s">
        <v>8</v>
      </c>
      <c r="K10922" t="s">
        <v>6766</v>
      </c>
    </row>
    <row r="10923" spans="1:11" x14ac:dyDescent="0.25">
      <c r="A10923">
        <v>7167</v>
      </c>
      <c r="B10923" t="s">
        <v>7045</v>
      </c>
      <c r="C10923" t="s">
        <v>3499</v>
      </c>
      <c r="D10923" t="s">
        <v>8</v>
      </c>
      <c r="E10923" t="s">
        <v>8</v>
      </c>
      <c r="F10923" t="s">
        <v>8</v>
      </c>
      <c r="G10923">
        <v>5166</v>
      </c>
      <c r="H10923" t="s">
        <v>8</v>
      </c>
      <c r="I10923" t="s">
        <v>8</v>
      </c>
      <c r="J10923" t="s">
        <v>8</v>
      </c>
      <c r="K10923" t="s">
        <v>6766</v>
      </c>
    </row>
    <row r="10924" spans="1:11" x14ac:dyDescent="0.25">
      <c r="A10924">
        <v>7168</v>
      </c>
      <c r="B10924" t="s">
        <v>7046</v>
      </c>
      <c r="C10924" t="s">
        <v>7047</v>
      </c>
      <c r="D10924" t="s">
        <v>103</v>
      </c>
      <c r="E10924" t="s">
        <v>10</v>
      </c>
      <c r="F10924" t="s">
        <v>33</v>
      </c>
      <c r="G10924">
        <v>5167</v>
      </c>
      <c r="H10924" t="s">
        <v>8</v>
      </c>
      <c r="I10924" t="s">
        <v>8</v>
      </c>
      <c r="J10924" t="s">
        <v>8</v>
      </c>
      <c r="K10924" t="s">
        <v>6766</v>
      </c>
    </row>
    <row r="10925" spans="1:11" x14ac:dyDescent="0.25">
      <c r="A10925">
        <v>7169</v>
      </c>
      <c r="B10925" t="s">
        <v>7055</v>
      </c>
      <c r="C10925" t="s">
        <v>7056</v>
      </c>
      <c r="D10925" t="s">
        <v>401</v>
      </c>
      <c r="E10925" t="s">
        <v>110</v>
      </c>
      <c r="F10925" t="s">
        <v>2973</v>
      </c>
      <c r="G10925">
        <v>5168</v>
      </c>
      <c r="H10925" t="s">
        <v>8</v>
      </c>
      <c r="I10925" t="s">
        <v>8</v>
      </c>
      <c r="J10925" t="s">
        <v>8</v>
      </c>
      <c r="K10925" t="s">
        <v>6766</v>
      </c>
    </row>
    <row r="10926" spans="1:11" x14ac:dyDescent="0.25">
      <c r="A10926">
        <v>7170</v>
      </c>
      <c r="B10926" t="s">
        <v>7057</v>
      </c>
      <c r="C10926" t="s">
        <v>7058</v>
      </c>
      <c r="D10926" t="s">
        <v>27</v>
      </c>
      <c r="E10926" t="s">
        <v>10</v>
      </c>
      <c r="F10926" t="s">
        <v>29</v>
      </c>
      <c r="G10926">
        <v>5169</v>
      </c>
      <c r="H10926" t="s">
        <v>8</v>
      </c>
      <c r="I10926" t="s">
        <v>8</v>
      </c>
      <c r="J10926" t="s">
        <v>8</v>
      </c>
      <c r="K10926" t="s">
        <v>6766</v>
      </c>
    </row>
    <row r="10927" spans="1:11" x14ac:dyDescent="0.25">
      <c r="A10927">
        <v>7171</v>
      </c>
      <c r="B10927" t="s">
        <v>7059</v>
      </c>
      <c r="C10927" t="s">
        <v>7060</v>
      </c>
      <c r="D10927" t="s">
        <v>276</v>
      </c>
      <c r="E10927" t="s">
        <v>10</v>
      </c>
      <c r="F10927" t="s">
        <v>277</v>
      </c>
      <c r="G10927">
        <v>5170</v>
      </c>
      <c r="H10927" t="s">
        <v>8</v>
      </c>
      <c r="I10927" t="s">
        <v>8</v>
      </c>
      <c r="J10927" t="s">
        <v>8</v>
      </c>
      <c r="K10927" t="s">
        <v>6766</v>
      </c>
    </row>
    <row r="10928" spans="1:11" x14ac:dyDescent="0.25">
      <c r="A10928">
        <v>7172</v>
      </c>
      <c r="B10928" t="s">
        <v>7061</v>
      </c>
      <c r="C10928" t="s">
        <v>7062</v>
      </c>
      <c r="D10928" t="s">
        <v>27</v>
      </c>
      <c r="E10928" t="s">
        <v>10</v>
      </c>
      <c r="F10928" t="s">
        <v>29</v>
      </c>
      <c r="G10928">
        <v>5171</v>
      </c>
      <c r="H10928" t="s">
        <v>8</v>
      </c>
      <c r="I10928" t="s">
        <v>8</v>
      </c>
      <c r="J10928" t="s">
        <v>8</v>
      </c>
      <c r="K10928" t="s">
        <v>6766</v>
      </c>
    </row>
    <row r="10929" spans="1:11" x14ac:dyDescent="0.25">
      <c r="A10929">
        <v>7174</v>
      </c>
      <c r="B10929" t="s">
        <v>7063</v>
      </c>
      <c r="C10929" t="s">
        <v>7064</v>
      </c>
      <c r="D10929" t="s">
        <v>431</v>
      </c>
      <c r="E10929" t="s">
        <v>10</v>
      </c>
      <c r="F10929" t="s">
        <v>197</v>
      </c>
      <c r="G10929">
        <v>5172</v>
      </c>
      <c r="H10929" t="s">
        <v>8</v>
      </c>
      <c r="I10929" t="s">
        <v>8</v>
      </c>
      <c r="J10929" t="s">
        <v>8</v>
      </c>
      <c r="K10929" t="s">
        <v>6766</v>
      </c>
    </row>
    <row r="10930" spans="1:11" x14ac:dyDescent="0.25">
      <c r="A10930">
        <v>7175</v>
      </c>
      <c r="B10930" t="s">
        <v>7065</v>
      </c>
      <c r="C10930" t="s">
        <v>7066</v>
      </c>
      <c r="D10930" t="s">
        <v>337</v>
      </c>
      <c r="E10930" t="s">
        <v>10</v>
      </c>
      <c r="F10930" t="s">
        <v>338</v>
      </c>
      <c r="G10930">
        <v>5173</v>
      </c>
      <c r="H10930" t="s">
        <v>8</v>
      </c>
      <c r="I10930" t="s">
        <v>8</v>
      </c>
      <c r="J10930" t="s">
        <v>8</v>
      </c>
      <c r="K10930" t="s">
        <v>6766</v>
      </c>
    </row>
    <row r="10931" spans="1:11" x14ac:dyDescent="0.25">
      <c r="A10931">
        <v>7176</v>
      </c>
      <c r="B10931" t="s">
        <v>7067</v>
      </c>
      <c r="C10931" t="s">
        <v>7068</v>
      </c>
      <c r="D10931" t="s">
        <v>678</v>
      </c>
      <c r="E10931" t="s">
        <v>105</v>
      </c>
      <c r="F10931" t="s">
        <v>7069</v>
      </c>
      <c r="G10931">
        <v>5174</v>
      </c>
      <c r="H10931" t="s">
        <v>8</v>
      </c>
      <c r="I10931" t="s">
        <v>8</v>
      </c>
      <c r="J10931" t="s">
        <v>8</v>
      </c>
      <c r="K10931" t="s">
        <v>6766</v>
      </c>
    </row>
    <row r="10932" spans="1:11" x14ac:dyDescent="0.25">
      <c r="A10932">
        <v>7177</v>
      </c>
      <c r="B10932" t="s">
        <v>7070</v>
      </c>
      <c r="C10932" t="s">
        <v>7290</v>
      </c>
      <c r="D10932" t="s">
        <v>27</v>
      </c>
      <c r="E10932" t="s">
        <v>10</v>
      </c>
      <c r="F10932" t="s">
        <v>28</v>
      </c>
      <c r="G10932">
        <v>5175</v>
      </c>
      <c r="H10932" t="s">
        <v>8</v>
      </c>
      <c r="I10932" t="s">
        <v>8</v>
      </c>
      <c r="J10932" t="s">
        <v>8</v>
      </c>
      <c r="K10932" t="s">
        <v>6766</v>
      </c>
    </row>
    <row r="10933" spans="1:11" x14ac:dyDescent="0.25">
      <c r="A10933">
        <v>7177</v>
      </c>
      <c r="B10933" t="s">
        <v>7070</v>
      </c>
      <c r="C10933" t="s">
        <v>7290</v>
      </c>
      <c r="D10933" t="s">
        <v>27</v>
      </c>
      <c r="E10933" t="s">
        <v>10</v>
      </c>
      <c r="F10933" t="s">
        <v>28</v>
      </c>
      <c r="G10933">
        <v>5175</v>
      </c>
      <c r="H10933" t="s">
        <v>8</v>
      </c>
      <c r="I10933" t="s">
        <v>8</v>
      </c>
      <c r="J10933" t="s">
        <v>8</v>
      </c>
      <c r="K10933" t="s">
        <v>6766</v>
      </c>
    </row>
    <row r="10934" spans="1:11" x14ac:dyDescent="0.25">
      <c r="A10934">
        <v>7178</v>
      </c>
      <c r="B10934" t="s">
        <v>7071</v>
      </c>
      <c r="C10934" t="s">
        <v>7072</v>
      </c>
      <c r="D10934" t="s">
        <v>568</v>
      </c>
      <c r="E10934" t="s">
        <v>10</v>
      </c>
      <c r="F10934" t="s">
        <v>29</v>
      </c>
      <c r="G10934">
        <v>5176</v>
      </c>
      <c r="H10934" t="s">
        <v>8</v>
      </c>
      <c r="I10934" t="s">
        <v>8</v>
      </c>
      <c r="J10934" t="s">
        <v>8</v>
      </c>
      <c r="K10934" t="s">
        <v>6766</v>
      </c>
    </row>
    <row r="10935" spans="1:11" x14ac:dyDescent="0.25">
      <c r="A10935">
        <v>7179</v>
      </c>
      <c r="B10935" t="s">
        <v>7073</v>
      </c>
      <c r="C10935" t="s">
        <v>7074</v>
      </c>
      <c r="D10935" t="s">
        <v>232</v>
      </c>
      <c r="E10935" t="s">
        <v>10</v>
      </c>
      <c r="F10935" t="s">
        <v>28</v>
      </c>
      <c r="G10935">
        <v>5177</v>
      </c>
      <c r="H10935" t="s">
        <v>8</v>
      </c>
      <c r="I10935" t="s">
        <v>8</v>
      </c>
      <c r="J10935" t="s">
        <v>8</v>
      </c>
      <c r="K10935" t="s">
        <v>6766</v>
      </c>
    </row>
    <row r="10936" spans="1:11" x14ac:dyDescent="0.25">
      <c r="A10936">
        <v>7180</v>
      </c>
      <c r="B10936" t="s">
        <v>7075</v>
      </c>
      <c r="C10936" t="s">
        <v>7076</v>
      </c>
      <c r="D10936" t="s">
        <v>568</v>
      </c>
      <c r="E10936" t="s">
        <v>10</v>
      </c>
      <c r="F10936" t="s">
        <v>29</v>
      </c>
      <c r="G10936">
        <v>5178</v>
      </c>
      <c r="H10936" t="s">
        <v>8</v>
      </c>
      <c r="I10936" t="s">
        <v>8</v>
      </c>
      <c r="J10936" t="s">
        <v>8</v>
      </c>
      <c r="K10936" t="s">
        <v>6766</v>
      </c>
    </row>
    <row r="10937" spans="1:11" x14ac:dyDescent="0.25">
      <c r="A10937">
        <v>7181</v>
      </c>
      <c r="B10937" t="s">
        <v>7077</v>
      </c>
      <c r="C10937" t="s">
        <v>6108</v>
      </c>
      <c r="D10937" t="s">
        <v>1318</v>
      </c>
      <c r="E10937" t="s">
        <v>130</v>
      </c>
      <c r="F10937" t="s">
        <v>6103</v>
      </c>
      <c r="G10937">
        <v>5179</v>
      </c>
      <c r="H10937" t="s">
        <v>8</v>
      </c>
      <c r="I10937" t="s">
        <v>8</v>
      </c>
      <c r="J10937" t="s">
        <v>8</v>
      </c>
      <c r="K10937" t="s">
        <v>6766</v>
      </c>
    </row>
    <row r="10938" spans="1:11" x14ac:dyDescent="0.25">
      <c r="A10938">
        <v>7182</v>
      </c>
      <c r="B10938" t="s">
        <v>7078</v>
      </c>
      <c r="C10938" t="s">
        <v>7079</v>
      </c>
      <c r="D10938" t="s">
        <v>9</v>
      </c>
      <c r="E10938" t="s">
        <v>10</v>
      </c>
      <c r="F10938" t="s">
        <v>261</v>
      </c>
      <c r="G10938">
        <v>5180</v>
      </c>
      <c r="H10938" t="s">
        <v>8</v>
      </c>
      <c r="I10938" t="s">
        <v>8</v>
      </c>
      <c r="J10938" t="s">
        <v>8</v>
      </c>
      <c r="K10938" t="s">
        <v>6766</v>
      </c>
    </row>
    <row r="10939" spans="1:11" x14ac:dyDescent="0.25">
      <c r="A10939">
        <v>7183</v>
      </c>
      <c r="B10939" t="s">
        <v>7080</v>
      </c>
      <c r="C10939" t="s">
        <v>3578</v>
      </c>
      <c r="D10939" t="s">
        <v>8</v>
      </c>
      <c r="E10939" t="s">
        <v>8</v>
      </c>
      <c r="F10939" t="s">
        <v>8</v>
      </c>
      <c r="G10939">
        <v>5181</v>
      </c>
      <c r="H10939" t="s">
        <v>8</v>
      </c>
      <c r="I10939" t="s">
        <v>8</v>
      </c>
      <c r="J10939" t="s">
        <v>8</v>
      </c>
      <c r="K10939" t="s">
        <v>6766</v>
      </c>
    </row>
    <row r="10940" spans="1:11" x14ac:dyDescent="0.25">
      <c r="A10940">
        <v>7185</v>
      </c>
      <c r="B10940" t="s">
        <v>7081</v>
      </c>
      <c r="C10940" t="s">
        <v>7082</v>
      </c>
      <c r="D10940" t="s">
        <v>301</v>
      </c>
      <c r="E10940" t="s">
        <v>10</v>
      </c>
      <c r="F10940" t="s">
        <v>302</v>
      </c>
      <c r="G10940">
        <v>5182</v>
      </c>
      <c r="H10940" t="s">
        <v>8</v>
      </c>
      <c r="I10940" t="s">
        <v>8</v>
      </c>
      <c r="J10940" t="s">
        <v>8</v>
      </c>
      <c r="K10940" t="s">
        <v>6766</v>
      </c>
    </row>
    <row r="10941" spans="1:11" x14ac:dyDescent="0.25">
      <c r="A10941">
        <v>7186</v>
      </c>
      <c r="B10941" t="s">
        <v>7083</v>
      </c>
      <c r="C10941" t="s">
        <v>7084</v>
      </c>
      <c r="D10941" t="s">
        <v>23</v>
      </c>
      <c r="E10941" t="s">
        <v>10</v>
      </c>
      <c r="F10941" t="s">
        <v>45</v>
      </c>
      <c r="G10941">
        <v>5183</v>
      </c>
      <c r="H10941" t="s">
        <v>8</v>
      </c>
      <c r="I10941" t="s">
        <v>8</v>
      </c>
      <c r="J10941" t="s">
        <v>8</v>
      </c>
      <c r="K10941" t="s">
        <v>6766</v>
      </c>
    </row>
    <row r="10942" spans="1:11" x14ac:dyDescent="0.25">
      <c r="A10942">
        <v>7187</v>
      </c>
      <c r="B10942" t="s">
        <v>7085</v>
      </c>
      <c r="C10942" t="s">
        <v>7086</v>
      </c>
      <c r="D10942" t="s">
        <v>70</v>
      </c>
      <c r="E10942" t="s">
        <v>10</v>
      </c>
      <c r="F10942" t="s">
        <v>71</v>
      </c>
      <c r="G10942">
        <v>5184</v>
      </c>
      <c r="H10942" t="s">
        <v>8</v>
      </c>
      <c r="I10942" t="s">
        <v>8</v>
      </c>
      <c r="J10942" t="s">
        <v>8</v>
      </c>
      <c r="K10942" t="s">
        <v>6766</v>
      </c>
    </row>
    <row r="10943" spans="1:11" x14ac:dyDescent="0.25">
      <c r="A10943">
        <v>7188</v>
      </c>
      <c r="B10943" t="s">
        <v>7087</v>
      </c>
      <c r="C10943" t="s">
        <v>3499</v>
      </c>
      <c r="D10943" t="s">
        <v>8</v>
      </c>
      <c r="E10943" t="s">
        <v>8</v>
      </c>
      <c r="F10943" t="s">
        <v>8</v>
      </c>
      <c r="G10943">
        <v>5185</v>
      </c>
      <c r="H10943" t="s">
        <v>8</v>
      </c>
      <c r="I10943" t="s">
        <v>8</v>
      </c>
      <c r="J10943" t="s">
        <v>8</v>
      </c>
      <c r="K10943" t="s">
        <v>6766</v>
      </c>
    </row>
    <row r="10944" spans="1:11" x14ac:dyDescent="0.25">
      <c r="A10944">
        <v>7189</v>
      </c>
      <c r="B10944" t="s">
        <v>7088</v>
      </c>
      <c r="C10944" t="s">
        <v>7089</v>
      </c>
      <c r="D10944" t="s">
        <v>433</v>
      </c>
      <c r="E10944" t="s">
        <v>10</v>
      </c>
      <c r="F10944" t="s">
        <v>434</v>
      </c>
      <c r="G10944">
        <v>5186</v>
      </c>
      <c r="H10944" t="s">
        <v>8</v>
      </c>
      <c r="I10944" t="s">
        <v>8</v>
      </c>
      <c r="J10944" t="s">
        <v>8</v>
      </c>
      <c r="K10944" t="s">
        <v>6766</v>
      </c>
    </row>
    <row r="10945" spans="1:11" x14ac:dyDescent="0.25">
      <c r="A10945">
        <v>7190</v>
      </c>
      <c r="B10945" t="s">
        <v>7090</v>
      </c>
      <c r="C10945" t="s">
        <v>7091</v>
      </c>
      <c r="D10945" t="s">
        <v>337</v>
      </c>
      <c r="E10945" t="s">
        <v>10</v>
      </c>
      <c r="F10945" t="s">
        <v>338</v>
      </c>
      <c r="G10945">
        <v>5187</v>
      </c>
      <c r="H10945" t="s">
        <v>8</v>
      </c>
      <c r="I10945" t="s">
        <v>8</v>
      </c>
      <c r="J10945" t="s">
        <v>8</v>
      </c>
      <c r="K10945" t="s">
        <v>6766</v>
      </c>
    </row>
    <row r="10946" spans="1:11" x14ac:dyDescent="0.25">
      <c r="A10946">
        <v>7191</v>
      </c>
      <c r="B10946" t="s">
        <v>7092</v>
      </c>
      <c r="C10946" t="s">
        <v>7093</v>
      </c>
      <c r="D10946" t="s">
        <v>333</v>
      </c>
      <c r="E10946" t="s">
        <v>10</v>
      </c>
      <c r="F10946" t="s">
        <v>376</v>
      </c>
      <c r="G10946">
        <v>5188</v>
      </c>
      <c r="H10946" t="s">
        <v>8</v>
      </c>
      <c r="I10946" t="s">
        <v>8</v>
      </c>
      <c r="J10946" t="s">
        <v>8</v>
      </c>
      <c r="K10946" t="s">
        <v>6766</v>
      </c>
    </row>
    <row r="10947" spans="1:11" x14ac:dyDescent="0.25">
      <c r="A10947">
        <v>7192</v>
      </c>
      <c r="B10947" t="s">
        <v>7094</v>
      </c>
      <c r="C10947" t="s">
        <v>7095</v>
      </c>
      <c r="D10947" t="s">
        <v>357</v>
      </c>
      <c r="E10947" t="s">
        <v>10</v>
      </c>
      <c r="F10947" t="s">
        <v>358</v>
      </c>
      <c r="G10947">
        <v>5189</v>
      </c>
      <c r="H10947" t="s">
        <v>8</v>
      </c>
      <c r="I10947" t="s">
        <v>8</v>
      </c>
      <c r="J10947" t="s">
        <v>8</v>
      </c>
      <c r="K10947" t="s">
        <v>6766</v>
      </c>
    </row>
    <row r="10948" spans="1:11" x14ac:dyDescent="0.25">
      <c r="A10948">
        <v>7193</v>
      </c>
      <c r="B10948" t="s">
        <v>7096</v>
      </c>
      <c r="C10948" t="s">
        <v>7097</v>
      </c>
      <c r="D10948" t="s">
        <v>5915</v>
      </c>
      <c r="E10948" t="s">
        <v>10</v>
      </c>
      <c r="F10948" t="s">
        <v>6245</v>
      </c>
      <c r="G10948">
        <v>5190</v>
      </c>
      <c r="H10948" t="s">
        <v>8</v>
      </c>
      <c r="I10948" t="s">
        <v>8</v>
      </c>
      <c r="J10948" t="s">
        <v>8</v>
      </c>
      <c r="K10948" t="s">
        <v>6766</v>
      </c>
    </row>
    <row r="10949" spans="1:11" x14ac:dyDescent="0.25">
      <c r="A10949">
        <v>7194</v>
      </c>
      <c r="B10949" t="s">
        <v>7098</v>
      </c>
      <c r="C10949" t="s">
        <v>7099</v>
      </c>
      <c r="D10949" t="s">
        <v>7100</v>
      </c>
      <c r="E10949" t="s">
        <v>10</v>
      </c>
      <c r="F10949" t="s">
        <v>7050</v>
      </c>
      <c r="G10949">
        <v>5191</v>
      </c>
      <c r="H10949" t="s">
        <v>8</v>
      </c>
      <c r="I10949" t="s">
        <v>8</v>
      </c>
      <c r="J10949" t="s">
        <v>8</v>
      </c>
      <c r="K10949" t="s">
        <v>6766</v>
      </c>
    </row>
    <row r="10950" spans="1:11" x14ac:dyDescent="0.25">
      <c r="A10950">
        <v>7195</v>
      </c>
      <c r="B10950" t="s">
        <v>7101</v>
      </c>
      <c r="C10950" t="s">
        <v>7102</v>
      </c>
      <c r="D10950" t="s">
        <v>7103</v>
      </c>
      <c r="E10950" t="s">
        <v>10</v>
      </c>
      <c r="F10950" t="s">
        <v>7104</v>
      </c>
      <c r="G10950">
        <v>5192</v>
      </c>
      <c r="H10950" t="s">
        <v>8</v>
      </c>
      <c r="I10950" t="s">
        <v>8</v>
      </c>
      <c r="J10950" t="s">
        <v>8</v>
      </c>
      <c r="K10950" t="s">
        <v>6766</v>
      </c>
    </row>
    <row r="10951" spans="1:11" x14ac:dyDescent="0.25">
      <c r="A10951">
        <v>7197</v>
      </c>
      <c r="B10951" t="s">
        <v>7105</v>
      </c>
      <c r="C10951" t="s">
        <v>7106</v>
      </c>
      <c r="D10951" t="s">
        <v>2184</v>
      </c>
      <c r="E10951" t="s">
        <v>2282</v>
      </c>
      <c r="F10951" t="s">
        <v>7107</v>
      </c>
      <c r="G10951">
        <v>5194</v>
      </c>
      <c r="H10951" t="s">
        <v>8</v>
      </c>
      <c r="I10951" t="s">
        <v>8</v>
      </c>
      <c r="J10951" t="s">
        <v>8</v>
      </c>
      <c r="K10951" t="s">
        <v>6766</v>
      </c>
    </row>
    <row r="10952" spans="1:11" x14ac:dyDescent="0.25">
      <c r="A10952">
        <v>7198</v>
      </c>
      <c r="B10952" t="s">
        <v>7108</v>
      </c>
      <c r="C10952" t="s">
        <v>7151</v>
      </c>
      <c r="D10952" t="s">
        <v>63</v>
      </c>
      <c r="E10952" t="s">
        <v>10</v>
      </c>
      <c r="F10952" t="s">
        <v>64</v>
      </c>
      <c r="G10952">
        <v>5195</v>
      </c>
      <c r="H10952" t="s">
        <v>8</v>
      </c>
      <c r="I10952" t="s">
        <v>8</v>
      </c>
      <c r="J10952" t="s">
        <v>8</v>
      </c>
      <c r="K10952" t="s">
        <v>6766</v>
      </c>
    </row>
    <row r="10953" spans="1:11" x14ac:dyDescent="0.25">
      <c r="A10953">
        <v>7199</v>
      </c>
      <c r="B10953" t="s">
        <v>7109</v>
      </c>
      <c r="C10953" t="s">
        <v>7110</v>
      </c>
      <c r="D10953" t="s">
        <v>232</v>
      </c>
      <c r="E10953" t="s">
        <v>10</v>
      </c>
      <c r="F10953" t="s">
        <v>28</v>
      </c>
      <c r="G10953">
        <v>5196</v>
      </c>
      <c r="H10953" t="s">
        <v>8</v>
      </c>
      <c r="I10953" t="s">
        <v>8</v>
      </c>
      <c r="J10953" t="s">
        <v>8</v>
      </c>
      <c r="K10953" t="s">
        <v>6766</v>
      </c>
    </row>
    <row r="10954" spans="1:11" x14ac:dyDescent="0.25">
      <c r="A10954">
        <v>7200</v>
      </c>
      <c r="B10954" t="s">
        <v>7111</v>
      </c>
      <c r="C10954" t="s">
        <v>7112</v>
      </c>
      <c r="D10954" t="s">
        <v>27</v>
      </c>
      <c r="E10954" t="s">
        <v>10</v>
      </c>
      <c r="F10954" t="s">
        <v>65</v>
      </c>
      <c r="G10954">
        <v>5197</v>
      </c>
      <c r="H10954" t="s">
        <v>8</v>
      </c>
      <c r="I10954" t="s">
        <v>8</v>
      </c>
      <c r="J10954" t="s">
        <v>8</v>
      </c>
      <c r="K10954" t="s">
        <v>6766</v>
      </c>
    </row>
    <row r="10955" spans="1:11" x14ac:dyDescent="0.25">
      <c r="A10955">
        <v>7201</v>
      </c>
      <c r="B10955" t="s">
        <v>7113</v>
      </c>
      <c r="C10955" t="s">
        <v>7114</v>
      </c>
      <c r="D10955" t="s">
        <v>232</v>
      </c>
      <c r="E10955" t="s">
        <v>10</v>
      </c>
      <c r="F10955" t="s">
        <v>28</v>
      </c>
      <c r="G10955">
        <v>5198</v>
      </c>
      <c r="H10955" t="s">
        <v>8</v>
      </c>
      <c r="I10955" t="s">
        <v>8</v>
      </c>
      <c r="J10955" t="s">
        <v>8</v>
      </c>
      <c r="K10955" t="s">
        <v>6766</v>
      </c>
    </row>
    <row r="10956" spans="1:11" x14ac:dyDescent="0.25">
      <c r="A10956">
        <v>7202</v>
      </c>
      <c r="B10956" t="s">
        <v>7115</v>
      </c>
      <c r="C10956" t="s">
        <v>7114</v>
      </c>
      <c r="D10956" t="s">
        <v>232</v>
      </c>
      <c r="E10956" t="s">
        <v>10</v>
      </c>
      <c r="F10956" t="s">
        <v>28</v>
      </c>
      <c r="G10956">
        <v>5199</v>
      </c>
      <c r="H10956" t="s">
        <v>8</v>
      </c>
      <c r="I10956" t="s">
        <v>8</v>
      </c>
      <c r="J10956" t="s">
        <v>8</v>
      </c>
      <c r="K10956" t="s">
        <v>6766</v>
      </c>
    </row>
    <row r="10957" spans="1:11" x14ac:dyDescent="0.25">
      <c r="A10957">
        <v>7203</v>
      </c>
      <c r="B10957" t="s">
        <v>7116</v>
      </c>
      <c r="C10957" t="s">
        <v>7117</v>
      </c>
      <c r="D10957" t="s">
        <v>431</v>
      </c>
      <c r="E10957" t="s">
        <v>10</v>
      </c>
      <c r="F10957" t="s">
        <v>197</v>
      </c>
      <c r="G10957">
        <v>5200</v>
      </c>
      <c r="H10957" t="s">
        <v>8</v>
      </c>
      <c r="I10957" t="s">
        <v>8</v>
      </c>
      <c r="J10957" t="s">
        <v>8</v>
      </c>
      <c r="K10957" t="s">
        <v>6766</v>
      </c>
    </row>
    <row r="10958" spans="1:11" x14ac:dyDescent="0.25">
      <c r="A10958">
        <v>7204</v>
      </c>
      <c r="B10958" t="s">
        <v>7118</v>
      </c>
      <c r="C10958" t="s">
        <v>7119</v>
      </c>
      <c r="D10958" t="s">
        <v>6099</v>
      </c>
      <c r="E10958" t="s">
        <v>10</v>
      </c>
      <c r="F10958" t="s">
        <v>6100</v>
      </c>
      <c r="G10958">
        <v>5201</v>
      </c>
      <c r="H10958" t="s">
        <v>8</v>
      </c>
      <c r="I10958" t="s">
        <v>8</v>
      </c>
      <c r="J10958" t="s">
        <v>8</v>
      </c>
      <c r="K10958" t="s">
        <v>6766</v>
      </c>
    </row>
    <row r="10959" spans="1:11" x14ac:dyDescent="0.25">
      <c r="A10959">
        <v>7205</v>
      </c>
      <c r="B10959" t="s">
        <v>7120</v>
      </c>
      <c r="C10959" t="s">
        <v>7121</v>
      </c>
      <c r="D10959" t="s">
        <v>201</v>
      </c>
      <c r="E10959" t="s">
        <v>10</v>
      </c>
      <c r="F10959" t="s">
        <v>202</v>
      </c>
      <c r="G10959">
        <v>5202</v>
      </c>
      <c r="H10959" t="s">
        <v>8</v>
      </c>
      <c r="I10959" t="s">
        <v>8</v>
      </c>
      <c r="J10959" t="s">
        <v>8</v>
      </c>
      <c r="K10959" t="s">
        <v>6766</v>
      </c>
    </row>
    <row r="10960" spans="1:11" x14ac:dyDescent="0.25">
      <c r="A10960">
        <v>7207</v>
      </c>
      <c r="B10960" t="s">
        <v>7122</v>
      </c>
      <c r="C10960" t="s">
        <v>7291</v>
      </c>
      <c r="D10960" t="s">
        <v>9</v>
      </c>
      <c r="E10960" t="s">
        <v>10</v>
      </c>
      <c r="F10960" t="s">
        <v>143</v>
      </c>
      <c r="G10960">
        <v>5204</v>
      </c>
      <c r="H10960" t="s">
        <v>8</v>
      </c>
      <c r="I10960" t="s">
        <v>8</v>
      </c>
      <c r="J10960" t="s">
        <v>8</v>
      </c>
      <c r="K10960" t="s">
        <v>6766</v>
      </c>
    </row>
    <row r="10961" spans="1:11" x14ac:dyDescent="0.25">
      <c r="A10961">
        <v>7207</v>
      </c>
      <c r="B10961" t="s">
        <v>7122</v>
      </c>
      <c r="C10961" t="s">
        <v>7291</v>
      </c>
      <c r="D10961" t="s">
        <v>9</v>
      </c>
      <c r="E10961" t="s">
        <v>10</v>
      </c>
      <c r="F10961" t="s">
        <v>143</v>
      </c>
      <c r="G10961">
        <v>5204</v>
      </c>
      <c r="H10961" t="s">
        <v>8</v>
      </c>
      <c r="I10961" t="s">
        <v>8</v>
      </c>
      <c r="J10961" t="s">
        <v>8</v>
      </c>
      <c r="K10961" t="s">
        <v>6766</v>
      </c>
    </row>
    <row r="10962" spans="1:11" x14ac:dyDescent="0.25">
      <c r="A10962">
        <v>7207</v>
      </c>
      <c r="B10962" t="s">
        <v>7122</v>
      </c>
      <c r="C10962" t="s">
        <v>7291</v>
      </c>
      <c r="D10962" t="s">
        <v>9</v>
      </c>
      <c r="E10962" t="s">
        <v>10</v>
      </c>
      <c r="F10962" t="s">
        <v>143</v>
      </c>
      <c r="G10962">
        <v>5204</v>
      </c>
      <c r="H10962" t="s">
        <v>8</v>
      </c>
      <c r="I10962" t="s">
        <v>8</v>
      </c>
      <c r="J10962" t="s">
        <v>8</v>
      </c>
      <c r="K10962" t="s">
        <v>6766</v>
      </c>
    </row>
    <row r="10963" spans="1:11" x14ac:dyDescent="0.25">
      <c r="A10963">
        <v>7207</v>
      </c>
      <c r="B10963" t="s">
        <v>7122</v>
      </c>
      <c r="C10963" t="s">
        <v>7291</v>
      </c>
      <c r="D10963" t="s">
        <v>9</v>
      </c>
      <c r="E10963" t="s">
        <v>10</v>
      </c>
      <c r="F10963" t="s">
        <v>143</v>
      </c>
      <c r="G10963">
        <v>5204</v>
      </c>
      <c r="H10963" t="s">
        <v>8</v>
      </c>
      <c r="I10963" t="s">
        <v>8</v>
      </c>
      <c r="J10963" t="s">
        <v>8</v>
      </c>
      <c r="K10963" t="s">
        <v>6766</v>
      </c>
    </row>
    <row r="10964" spans="1:11" x14ac:dyDescent="0.25">
      <c r="A10964">
        <v>7207</v>
      </c>
      <c r="B10964" t="s">
        <v>7122</v>
      </c>
      <c r="C10964" t="s">
        <v>7291</v>
      </c>
      <c r="D10964" t="s">
        <v>9</v>
      </c>
      <c r="E10964" t="s">
        <v>10</v>
      </c>
      <c r="F10964" t="s">
        <v>143</v>
      </c>
      <c r="G10964">
        <v>5204</v>
      </c>
      <c r="H10964" t="s">
        <v>8</v>
      </c>
      <c r="I10964" t="s">
        <v>8</v>
      </c>
      <c r="J10964" t="s">
        <v>8</v>
      </c>
      <c r="K10964" t="s">
        <v>6766</v>
      </c>
    </row>
    <row r="10965" spans="1:11" x14ac:dyDescent="0.25">
      <c r="A10965">
        <v>7207</v>
      </c>
      <c r="B10965" t="s">
        <v>7122</v>
      </c>
      <c r="C10965" t="s">
        <v>7291</v>
      </c>
      <c r="D10965" t="s">
        <v>9</v>
      </c>
      <c r="E10965" t="s">
        <v>10</v>
      </c>
      <c r="F10965" t="s">
        <v>143</v>
      </c>
      <c r="G10965">
        <v>5204</v>
      </c>
      <c r="H10965" t="s">
        <v>8</v>
      </c>
      <c r="I10965" t="s">
        <v>8</v>
      </c>
      <c r="J10965" t="s">
        <v>8</v>
      </c>
      <c r="K10965" t="s">
        <v>6766</v>
      </c>
    </row>
    <row r="10966" spans="1:11" x14ac:dyDescent="0.25">
      <c r="A10966">
        <v>7208</v>
      </c>
      <c r="B10966" t="s">
        <v>8431</v>
      </c>
      <c r="C10966" t="s">
        <v>1988</v>
      </c>
      <c r="D10966" t="s">
        <v>27</v>
      </c>
      <c r="E10966" t="s">
        <v>10</v>
      </c>
      <c r="F10966" t="s">
        <v>65</v>
      </c>
      <c r="G10966">
        <v>5205</v>
      </c>
      <c r="H10966" t="s">
        <v>8</v>
      </c>
      <c r="I10966" t="s">
        <v>8</v>
      </c>
      <c r="J10966" t="s">
        <v>8</v>
      </c>
      <c r="K10966" t="s">
        <v>6766</v>
      </c>
    </row>
    <row r="10967" spans="1:11" x14ac:dyDescent="0.25">
      <c r="A10967">
        <v>7210</v>
      </c>
      <c r="B10967" t="s">
        <v>7123</v>
      </c>
      <c r="C10967" t="s">
        <v>7124</v>
      </c>
      <c r="D10967" t="s">
        <v>27</v>
      </c>
      <c r="E10967" t="s">
        <v>10</v>
      </c>
      <c r="F10967" t="s">
        <v>65</v>
      </c>
      <c r="G10967">
        <v>5207</v>
      </c>
      <c r="H10967" t="s">
        <v>8</v>
      </c>
      <c r="I10967" t="s">
        <v>8</v>
      </c>
      <c r="J10967" t="s">
        <v>8</v>
      </c>
      <c r="K10967" t="s">
        <v>6766</v>
      </c>
    </row>
    <row r="10968" spans="1:11" x14ac:dyDescent="0.25">
      <c r="A10968">
        <v>7211</v>
      </c>
      <c r="B10968" t="s">
        <v>7125</v>
      </c>
      <c r="C10968" t="s">
        <v>7126</v>
      </c>
      <c r="D10968" t="s">
        <v>27</v>
      </c>
      <c r="E10968" t="s">
        <v>10</v>
      </c>
      <c r="F10968" t="s">
        <v>29</v>
      </c>
      <c r="G10968">
        <v>5208</v>
      </c>
      <c r="H10968" t="s">
        <v>8</v>
      </c>
      <c r="I10968" t="s">
        <v>8</v>
      </c>
      <c r="J10968" t="s">
        <v>8</v>
      </c>
      <c r="K10968" t="s">
        <v>6766</v>
      </c>
    </row>
    <row r="10969" spans="1:11" x14ac:dyDescent="0.25">
      <c r="A10969">
        <v>7211</v>
      </c>
      <c r="B10969" t="s">
        <v>7125</v>
      </c>
      <c r="C10969" t="s">
        <v>7126</v>
      </c>
      <c r="D10969" t="s">
        <v>27</v>
      </c>
      <c r="E10969" t="s">
        <v>10</v>
      </c>
      <c r="F10969" t="s">
        <v>29</v>
      </c>
      <c r="G10969">
        <v>5208</v>
      </c>
      <c r="H10969" t="s">
        <v>8</v>
      </c>
      <c r="I10969" t="s">
        <v>8</v>
      </c>
      <c r="J10969" t="s">
        <v>8</v>
      </c>
      <c r="K10969" t="s">
        <v>6766</v>
      </c>
    </row>
    <row r="10970" spans="1:11" x14ac:dyDescent="0.25">
      <c r="A10970">
        <v>7211</v>
      </c>
      <c r="B10970" t="s">
        <v>7125</v>
      </c>
      <c r="C10970" t="s">
        <v>7126</v>
      </c>
      <c r="D10970" t="s">
        <v>27</v>
      </c>
      <c r="E10970" t="s">
        <v>10</v>
      </c>
      <c r="F10970" t="s">
        <v>29</v>
      </c>
      <c r="G10970">
        <v>5208</v>
      </c>
      <c r="H10970" t="s">
        <v>8</v>
      </c>
      <c r="I10970" t="s">
        <v>8</v>
      </c>
      <c r="J10970" t="s">
        <v>8</v>
      </c>
      <c r="K10970" t="s">
        <v>6766</v>
      </c>
    </row>
    <row r="10971" spans="1:11" x14ac:dyDescent="0.25">
      <c r="A10971">
        <v>7211</v>
      </c>
      <c r="B10971" t="s">
        <v>7125</v>
      </c>
      <c r="C10971" t="s">
        <v>7126</v>
      </c>
      <c r="D10971" t="s">
        <v>27</v>
      </c>
      <c r="E10971" t="s">
        <v>10</v>
      </c>
      <c r="F10971" t="s">
        <v>29</v>
      </c>
      <c r="G10971">
        <v>5208</v>
      </c>
      <c r="H10971" t="s">
        <v>8</v>
      </c>
      <c r="I10971" t="s">
        <v>8</v>
      </c>
      <c r="J10971" t="s">
        <v>8</v>
      </c>
      <c r="K10971" t="s">
        <v>6766</v>
      </c>
    </row>
    <row r="10972" spans="1:11" x14ac:dyDescent="0.25">
      <c r="A10972">
        <v>7211</v>
      </c>
      <c r="B10972" t="s">
        <v>7125</v>
      </c>
      <c r="C10972" t="s">
        <v>7126</v>
      </c>
      <c r="D10972" t="s">
        <v>27</v>
      </c>
      <c r="E10972" t="s">
        <v>10</v>
      </c>
      <c r="F10972" t="s">
        <v>29</v>
      </c>
      <c r="G10972">
        <v>5208</v>
      </c>
      <c r="H10972" t="s">
        <v>8</v>
      </c>
      <c r="I10972" t="s">
        <v>8</v>
      </c>
      <c r="J10972" t="s">
        <v>8</v>
      </c>
      <c r="K10972" t="s">
        <v>6766</v>
      </c>
    </row>
    <row r="10973" spans="1:11" x14ac:dyDescent="0.25">
      <c r="A10973">
        <v>7211</v>
      </c>
      <c r="B10973" t="s">
        <v>7125</v>
      </c>
      <c r="C10973" t="s">
        <v>7126</v>
      </c>
      <c r="D10973" t="s">
        <v>27</v>
      </c>
      <c r="E10973" t="s">
        <v>10</v>
      </c>
      <c r="F10973" t="s">
        <v>29</v>
      </c>
      <c r="G10973">
        <v>5208</v>
      </c>
      <c r="H10973" t="s">
        <v>8</v>
      </c>
      <c r="I10973" t="s">
        <v>8</v>
      </c>
      <c r="J10973" t="s">
        <v>8</v>
      </c>
      <c r="K10973" t="s">
        <v>6766</v>
      </c>
    </row>
    <row r="10974" spans="1:11" x14ac:dyDescent="0.25">
      <c r="A10974">
        <v>7212</v>
      </c>
      <c r="B10974" t="s">
        <v>7127</v>
      </c>
      <c r="C10974" t="s">
        <v>7128</v>
      </c>
      <c r="D10974" t="s">
        <v>81</v>
      </c>
      <c r="E10974" t="s">
        <v>10</v>
      </c>
      <c r="F10974" t="s">
        <v>82</v>
      </c>
      <c r="G10974">
        <v>5209</v>
      </c>
      <c r="H10974" t="s">
        <v>8</v>
      </c>
      <c r="I10974" t="s">
        <v>8</v>
      </c>
      <c r="J10974" t="s">
        <v>8</v>
      </c>
      <c r="K10974" t="s">
        <v>6766</v>
      </c>
    </row>
    <row r="10975" spans="1:11" x14ac:dyDescent="0.25">
      <c r="A10975">
        <v>7213</v>
      </c>
      <c r="B10975" t="s">
        <v>7129</v>
      </c>
      <c r="C10975" t="s">
        <v>7130</v>
      </c>
      <c r="D10975" t="s">
        <v>593</v>
      </c>
      <c r="E10975" t="s">
        <v>10</v>
      </c>
      <c r="F10975" t="s">
        <v>548</v>
      </c>
      <c r="G10975">
        <v>5210</v>
      </c>
      <c r="H10975" t="s">
        <v>8</v>
      </c>
      <c r="I10975" t="s">
        <v>8</v>
      </c>
      <c r="J10975" t="s">
        <v>8</v>
      </c>
      <c r="K10975" t="s">
        <v>6766</v>
      </c>
    </row>
    <row r="10976" spans="1:11" x14ac:dyDescent="0.25">
      <c r="A10976">
        <v>7214</v>
      </c>
      <c r="B10976" t="s">
        <v>7131</v>
      </c>
      <c r="C10976" t="s">
        <v>7132</v>
      </c>
      <c r="D10976" t="s">
        <v>260</v>
      </c>
      <c r="E10976" t="s">
        <v>10</v>
      </c>
      <c r="F10976" t="s">
        <v>261</v>
      </c>
      <c r="G10976">
        <v>5211</v>
      </c>
      <c r="H10976" t="s">
        <v>8</v>
      </c>
      <c r="I10976" t="s">
        <v>8</v>
      </c>
      <c r="J10976" t="s">
        <v>8</v>
      </c>
      <c r="K10976" t="s">
        <v>6766</v>
      </c>
    </row>
    <row r="10977" spans="1:11" x14ac:dyDescent="0.25">
      <c r="A10977">
        <v>7215</v>
      </c>
      <c r="B10977" t="s">
        <v>7133</v>
      </c>
      <c r="C10977" t="s">
        <v>7134</v>
      </c>
      <c r="D10977" t="s">
        <v>27</v>
      </c>
      <c r="E10977" t="s">
        <v>10</v>
      </c>
      <c r="F10977" t="s">
        <v>28</v>
      </c>
      <c r="G10977">
        <v>5212</v>
      </c>
      <c r="H10977" t="s">
        <v>8</v>
      </c>
      <c r="I10977" t="s">
        <v>8</v>
      </c>
      <c r="J10977" t="s">
        <v>8</v>
      </c>
      <c r="K10977" t="s">
        <v>6766</v>
      </c>
    </row>
    <row r="10978" spans="1:11" x14ac:dyDescent="0.25">
      <c r="A10978">
        <v>7216</v>
      </c>
      <c r="B10978" t="s">
        <v>7135</v>
      </c>
      <c r="C10978" t="s">
        <v>7136</v>
      </c>
      <c r="D10978" t="s">
        <v>276</v>
      </c>
      <c r="E10978" t="s">
        <v>10</v>
      </c>
      <c r="F10978" t="s">
        <v>277</v>
      </c>
      <c r="G10978">
        <v>5213</v>
      </c>
      <c r="H10978" t="s">
        <v>8</v>
      </c>
      <c r="I10978" t="s">
        <v>8</v>
      </c>
      <c r="J10978" t="s">
        <v>8</v>
      </c>
      <c r="K10978" t="s">
        <v>6766</v>
      </c>
    </row>
    <row r="10979" spans="1:11" x14ac:dyDescent="0.25">
      <c r="A10979">
        <v>7217</v>
      </c>
      <c r="B10979" t="s">
        <v>7188</v>
      </c>
      <c r="C10979" t="s">
        <v>7189</v>
      </c>
      <c r="D10979" t="s">
        <v>32</v>
      </c>
      <c r="E10979" t="s">
        <v>10</v>
      </c>
      <c r="F10979" t="s">
        <v>33</v>
      </c>
      <c r="G10979">
        <v>5214</v>
      </c>
      <c r="H10979" t="s">
        <v>8</v>
      </c>
      <c r="I10979" t="s">
        <v>8</v>
      </c>
      <c r="J10979" t="s">
        <v>8</v>
      </c>
      <c r="K10979" t="s">
        <v>6766</v>
      </c>
    </row>
    <row r="10980" spans="1:11" x14ac:dyDescent="0.25">
      <c r="A10980">
        <v>7218</v>
      </c>
      <c r="B10980" t="s">
        <v>7190</v>
      </c>
      <c r="C10980" t="s">
        <v>3507</v>
      </c>
      <c r="D10980" t="s">
        <v>8</v>
      </c>
      <c r="E10980" t="s">
        <v>8</v>
      </c>
      <c r="F10980" t="s">
        <v>8</v>
      </c>
      <c r="G10980">
        <v>5215</v>
      </c>
      <c r="H10980" t="s">
        <v>8</v>
      </c>
      <c r="I10980" t="s">
        <v>8</v>
      </c>
      <c r="J10980" t="s">
        <v>8</v>
      </c>
      <c r="K10980" t="s">
        <v>6766</v>
      </c>
    </row>
    <row r="10981" spans="1:11" x14ac:dyDescent="0.25">
      <c r="A10981">
        <v>7219</v>
      </c>
      <c r="B10981" t="s">
        <v>7191</v>
      </c>
      <c r="C10981" t="s">
        <v>7292</v>
      </c>
      <c r="D10981" t="s">
        <v>1195</v>
      </c>
      <c r="E10981" t="s">
        <v>10</v>
      </c>
      <c r="F10981" t="s">
        <v>26</v>
      </c>
      <c r="G10981">
        <v>5216</v>
      </c>
      <c r="H10981" t="s">
        <v>8</v>
      </c>
      <c r="I10981" t="s">
        <v>8</v>
      </c>
      <c r="J10981" t="s">
        <v>8</v>
      </c>
      <c r="K10981" t="s">
        <v>6766</v>
      </c>
    </row>
    <row r="10982" spans="1:11" x14ac:dyDescent="0.25">
      <c r="A10982">
        <v>7220</v>
      </c>
      <c r="B10982" t="s">
        <v>7192</v>
      </c>
      <c r="C10982" t="s">
        <v>7193</v>
      </c>
      <c r="D10982" t="s">
        <v>333</v>
      </c>
      <c r="E10982" t="s">
        <v>10</v>
      </c>
      <c r="F10982" t="s">
        <v>376</v>
      </c>
      <c r="G10982">
        <v>5217</v>
      </c>
      <c r="H10982" t="s">
        <v>8</v>
      </c>
      <c r="I10982" t="s">
        <v>8</v>
      </c>
      <c r="J10982" t="s">
        <v>8</v>
      </c>
      <c r="K10982" t="s">
        <v>6766</v>
      </c>
    </row>
    <row r="10983" spans="1:11" x14ac:dyDescent="0.25">
      <c r="A10983">
        <v>7221</v>
      </c>
      <c r="B10983" t="s">
        <v>7194</v>
      </c>
      <c r="C10983" t="s">
        <v>7195</v>
      </c>
      <c r="D10983" t="s">
        <v>333</v>
      </c>
      <c r="E10983" t="s">
        <v>10</v>
      </c>
      <c r="F10983" t="s">
        <v>376</v>
      </c>
      <c r="G10983">
        <v>5218</v>
      </c>
      <c r="H10983" t="s">
        <v>8</v>
      </c>
      <c r="I10983" t="s">
        <v>8</v>
      </c>
      <c r="J10983" t="s">
        <v>8</v>
      </c>
      <c r="K10983" t="s">
        <v>6766</v>
      </c>
    </row>
    <row r="10984" spans="1:11" x14ac:dyDescent="0.25">
      <c r="A10984">
        <v>7222</v>
      </c>
      <c r="B10984" t="s">
        <v>7196</v>
      </c>
      <c r="C10984" t="s">
        <v>7197</v>
      </c>
      <c r="D10984" t="s">
        <v>186</v>
      </c>
      <c r="E10984" t="s">
        <v>10</v>
      </c>
      <c r="F10984" t="s">
        <v>1950</v>
      </c>
      <c r="G10984">
        <v>5219</v>
      </c>
      <c r="H10984" t="s">
        <v>8</v>
      </c>
      <c r="I10984" t="s">
        <v>8</v>
      </c>
      <c r="J10984" t="s">
        <v>8</v>
      </c>
      <c r="K10984" t="s">
        <v>6766</v>
      </c>
    </row>
    <row r="10985" spans="1:11" x14ac:dyDescent="0.25">
      <c r="A10985">
        <v>7222</v>
      </c>
      <c r="B10985" t="s">
        <v>7196</v>
      </c>
      <c r="C10985" t="s">
        <v>7197</v>
      </c>
      <c r="D10985" t="s">
        <v>186</v>
      </c>
      <c r="E10985" t="s">
        <v>10</v>
      </c>
      <c r="F10985" t="s">
        <v>1950</v>
      </c>
      <c r="G10985">
        <v>5219</v>
      </c>
      <c r="H10985" t="s">
        <v>8</v>
      </c>
      <c r="I10985" t="s">
        <v>8</v>
      </c>
      <c r="J10985" t="s">
        <v>8</v>
      </c>
      <c r="K10985" t="s">
        <v>6766</v>
      </c>
    </row>
    <row r="10986" spans="1:11" x14ac:dyDescent="0.25">
      <c r="A10986">
        <v>7223</v>
      </c>
      <c r="B10986" t="s">
        <v>7198</v>
      </c>
      <c r="C10986" t="s">
        <v>7199</v>
      </c>
      <c r="D10986" t="s">
        <v>9</v>
      </c>
      <c r="E10986" t="s">
        <v>10</v>
      </c>
      <c r="F10986" t="s">
        <v>261</v>
      </c>
      <c r="G10986">
        <v>5220</v>
      </c>
      <c r="H10986" t="s">
        <v>8</v>
      </c>
      <c r="I10986" t="s">
        <v>8</v>
      </c>
      <c r="J10986" t="s">
        <v>8</v>
      </c>
      <c r="K10986" t="s">
        <v>6766</v>
      </c>
    </row>
    <row r="10987" spans="1:11" x14ac:dyDescent="0.25">
      <c r="A10987">
        <v>7224</v>
      </c>
      <c r="B10987" t="s">
        <v>7204</v>
      </c>
      <c r="C10987" t="s">
        <v>7205</v>
      </c>
      <c r="D10987" t="s">
        <v>401</v>
      </c>
      <c r="E10987" t="s">
        <v>110</v>
      </c>
      <c r="F10987" t="s">
        <v>7206</v>
      </c>
      <c r="G10987">
        <v>5221</v>
      </c>
      <c r="H10987" t="s">
        <v>8</v>
      </c>
      <c r="I10987" t="s">
        <v>8</v>
      </c>
      <c r="J10987" t="s">
        <v>8</v>
      </c>
      <c r="K10987" t="s">
        <v>6766</v>
      </c>
    </row>
    <row r="10988" spans="1:11" x14ac:dyDescent="0.25">
      <c r="A10988">
        <v>7225</v>
      </c>
      <c r="B10988" t="s">
        <v>7152</v>
      </c>
      <c r="C10988" t="s">
        <v>7263</v>
      </c>
      <c r="D10988" t="s">
        <v>1229</v>
      </c>
      <c r="E10988" t="s">
        <v>10</v>
      </c>
      <c r="F10988" t="s">
        <v>7153</v>
      </c>
      <c r="G10988">
        <v>5222</v>
      </c>
      <c r="H10988" t="s">
        <v>8</v>
      </c>
      <c r="I10988" t="s">
        <v>8</v>
      </c>
      <c r="J10988" t="s">
        <v>8</v>
      </c>
      <c r="K10988" t="s">
        <v>6766</v>
      </c>
    </row>
    <row r="10989" spans="1:11" x14ac:dyDescent="0.25">
      <c r="A10989">
        <v>7226</v>
      </c>
      <c r="B10989" t="s">
        <v>7154</v>
      </c>
      <c r="C10989" t="s">
        <v>3510</v>
      </c>
      <c r="D10989" t="s">
        <v>8</v>
      </c>
      <c r="E10989" t="s">
        <v>8</v>
      </c>
      <c r="F10989" t="s">
        <v>8</v>
      </c>
      <c r="G10989">
        <v>5223</v>
      </c>
      <c r="H10989" t="s">
        <v>8</v>
      </c>
      <c r="I10989" t="s">
        <v>8</v>
      </c>
      <c r="J10989" t="s">
        <v>8</v>
      </c>
      <c r="K10989" t="s">
        <v>6766</v>
      </c>
    </row>
    <row r="10990" spans="1:11" x14ac:dyDescent="0.25">
      <c r="A10990">
        <v>7227</v>
      </c>
      <c r="B10990" t="s">
        <v>7155</v>
      </c>
      <c r="C10990" t="s">
        <v>3510</v>
      </c>
      <c r="D10990" t="s">
        <v>8</v>
      </c>
      <c r="E10990" t="s">
        <v>8</v>
      </c>
      <c r="F10990" t="s">
        <v>8</v>
      </c>
      <c r="G10990">
        <v>5224</v>
      </c>
      <c r="H10990" t="s">
        <v>8</v>
      </c>
      <c r="I10990" t="s">
        <v>8</v>
      </c>
      <c r="J10990" t="s">
        <v>8</v>
      </c>
      <c r="K10990" t="s">
        <v>6766</v>
      </c>
    </row>
    <row r="10991" spans="1:11" x14ac:dyDescent="0.25">
      <c r="A10991">
        <v>7228</v>
      </c>
      <c r="B10991" t="s">
        <v>7156</v>
      </c>
      <c r="C10991" t="s">
        <v>7157</v>
      </c>
      <c r="D10991" t="s">
        <v>9</v>
      </c>
      <c r="E10991" t="s">
        <v>10</v>
      </c>
      <c r="F10991" t="s">
        <v>48</v>
      </c>
      <c r="G10991">
        <v>5225</v>
      </c>
      <c r="H10991" t="s">
        <v>8</v>
      </c>
      <c r="I10991" t="s">
        <v>8</v>
      </c>
      <c r="J10991" t="s">
        <v>8</v>
      </c>
      <c r="K10991" t="s">
        <v>6766</v>
      </c>
    </row>
    <row r="10992" spans="1:11" x14ac:dyDescent="0.25">
      <c r="A10992">
        <v>7228</v>
      </c>
      <c r="B10992" t="s">
        <v>7156</v>
      </c>
      <c r="C10992" t="s">
        <v>7157</v>
      </c>
      <c r="D10992" t="s">
        <v>9</v>
      </c>
      <c r="E10992" t="s">
        <v>10</v>
      </c>
      <c r="F10992" t="s">
        <v>48</v>
      </c>
      <c r="G10992">
        <v>5225</v>
      </c>
      <c r="H10992" t="s">
        <v>8</v>
      </c>
      <c r="I10992" t="s">
        <v>8</v>
      </c>
      <c r="J10992" t="s">
        <v>8</v>
      </c>
      <c r="K10992" t="s">
        <v>6766</v>
      </c>
    </row>
    <row r="10993" spans="1:11" x14ac:dyDescent="0.25">
      <c r="A10993">
        <v>7228</v>
      </c>
      <c r="B10993" t="s">
        <v>7156</v>
      </c>
      <c r="C10993" t="s">
        <v>7157</v>
      </c>
      <c r="D10993" t="s">
        <v>9</v>
      </c>
      <c r="E10993" t="s">
        <v>10</v>
      </c>
      <c r="F10993" t="s">
        <v>48</v>
      </c>
      <c r="G10993">
        <v>5225</v>
      </c>
      <c r="H10993" t="s">
        <v>8</v>
      </c>
      <c r="I10993" t="s">
        <v>8</v>
      </c>
      <c r="J10993" t="s">
        <v>8</v>
      </c>
      <c r="K10993" t="s">
        <v>6766</v>
      </c>
    </row>
    <row r="10994" spans="1:11" x14ac:dyDescent="0.25">
      <c r="A10994">
        <v>7228</v>
      </c>
      <c r="B10994" t="s">
        <v>7156</v>
      </c>
      <c r="C10994" t="s">
        <v>7157</v>
      </c>
      <c r="D10994" t="s">
        <v>9</v>
      </c>
      <c r="E10994" t="s">
        <v>10</v>
      </c>
      <c r="F10994" t="s">
        <v>48</v>
      </c>
      <c r="G10994">
        <v>5225</v>
      </c>
      <c r="H10994" t="s">
        <v>8</v>
      </c>
      <c r="I10994" t="s">
        <v>8</v>
      </c>
      <c r="J10994" t="s">
        <v>8</v>
      </c>
      <c r="K10994" t="s">
        <v>6766</v>
      </c>
    </row>
    <row r="10995" spans="1:11" x14ac:dyDescent="0.25">
      <c r="A10995">
        <v>7228</v>
      </c>
      <c r="B10995" t="s">
        <v>7156</v>
      </c>
      <c r="C10995" t="s">
        <v>7157</v>
      </c>
      <c r="D10995" t="s">
        <v>9</v>
      </c>
      <c r="E10995" t="s">
        <v>10</v>
      </c>
      <c r="F10995" t="s">
        <v>48</v>
      </c>
      <c r="G10995">
        <v>5225</v>
      </c>
      <c r="H10995" t="s">
        <v>8</v>
      </c>
      <c r="I10995" t="s">
        <v>8</v>
      </c>
      <c r="J10995" t="s">
        <v>8</v>
      </c>
      <c r="K10995" t="s">
        <v>6766</v>
      </c>
    </row>
    <row r="10996" spans="1:11" x14ac:dyDescent="0.25">
      <c r="A10996">
        <v>7228</v>
      </c>
      <c r="B10996" t="s">
        <v>7156</v>
      </c>
      <c r="C10996" t="s">
        <v>7157</v>
      </c>
      <c r="D10996" t="s">
        <v>9</v>
      </c>
      <c r="E10996" t="s">
        <v>10</v>
      </c>
      <c r="F10996" t="s">
        <v>48</v>
      </c>
      <c r="G10996">
        <v>5225</v>
      </c>
      <c r="H10996" t="s">
        <v>8</v>
      </c>
      <c r="I10996" t="s">
        <v>8</v>
      </c>
      <c r="J10996" t="s">
        <v>8</v>
      </c>
      <c r="K10996" t="s">
        <v>6766</v>
      </c>
    </row>
    <row r="10997" spans="1:11" x14ac:dyDescent="0.25">
      <c r="A10997">
        <v>7228</v>
      </c>
      <c r="B10997" t="s">
        <v>7156</v>
      </c>
      <c r="C10997" t="s">
        <v>7157</v>
      </c>
      <c r="D10997" t="s">
        <v>9</v>
      </c>
      <c r="E10997" t="s">
        <v>10</v>
      </c>
      <c r="F10997" t="s">
        <v>48</v>
      </c>
      <c r="G10997">
        <v>5225</v>
      </c>
      <c r="H10997" t="s">
        <v>8</v>
      </c>
      <c r="I10997" t="s">
        <v>8</v>
      </c>
      <c r="J10997" t="s">
        <v>8</v>
      </c>
      <c r="K10997" t="s">
        <v>6766</v>
      </c>
    </row>
    <row r="10998" spans="1:11" x14ac:dyDescent="0.25">
      <c r="A10998">
        <v>7228</v>
      </c>
      <c r="B10998" t="s">
        <v>7156</v>
      </c>
      <c r="C10998" t="s">
        <v>7157</v>
      </c>
      <c r="D10998" t="s">
        <v>9</v>
      </c>
      <c r="E10998" t="s">
        <v>10</v>
      </c>
      <c r="F10998" t="s">
        <v>48</v>
      </c>
      <c r="G10998">
        <v>5225</v>
      </c>
      <c r="H10998" t="s">
        <v>8</v>
      </c>
      <c r="I10998" t="s">
        <v>8</v>
      </c>
      <c r="J10998" t="s">
        <v>8</v>
      </c>
      <c r="K10998" t="s">
        <v>6766</v>
      </c>
    </row>
    <row r="10999" spans="1:11" x14ac:dyDescent="0.25">
      <c r="A10999">
        <v>7228</v>
      </c>
      <c r="B10999" t="s">
        <v>7156</v>
      </c>
      <c r="C10999" t="s">
        <v>7157</v>
      </c>
      <c r="D10999" t="s">
        <v>9</v>
      </c>
      <c r="E10999" t="s">
        <v>10</v>
      </c>
      <c r="F10999" t="s">
        <v>48</v>
      </c>
      <c r="G10999">
        <v>5225</v>
      </c>
      <c r="H10999" t="s">
        <v>8</v>
      </c>
      <c r="I10999" t="s">
        <v>8</v>
      </c>
      <c r="J10999" t="s">
        <v>8</v>
      </c>
      <c r="K10999" t="s">
        <v>6766</v>
      </c>
    </row>
    <row r="11000" spans="1:11" x14ac:dyDescent="0.25">
      <c r="A11000">
        <v>7228</v>
      </c>
      <c r="B11000" t="s">
        <v>7156</v>
      </c>
      <c r="C11000" t="s">
        <v>7157</v>
      </c>
      <c r="D11000" t="s">
        <v>9</v>
      </c>
      <c r="E11000" t="s">
        <v>10</v>
      </c>
      <c r="F11000" t="s">
        <v>48</v>
      </c>
      <c r="G11000">
        <v>5225</v>
      </c>
      <c r="H11000" t="s">
        <v>8</v>
      </c>
      <c r="I11000" t="s">
        <v>8</v>
      </c>
      <c r="J11000" t="s">
        <v>8</v>
      </c>
      <c r="K11000" t="s">
        <v>6766</v>
      </c>
    </row>
    <row r="11001" spans="1:11" x14ac:dyDescent="0.25">
      <c r="A11001">
        <v>7228</v>
      </c>
      <c r="B11001" t="s">
        <v>7156</v>
      </c>
      <c r="C11001" t="s">
        <v>7157</v>
      </c>
      <c r="D11001" t="s">
        <v>9</v>
      </c>
      <c r="E11001" t="s">
        <v>10</v>
      </c>
      <c r="F11001" t="s">
        <v>48</v>
      </c>
      <c r="G11001">
        <v>5225</v>
      </c>
      <c r="H11001" t="s">
        <v>8</v>
      </c>
      <c r="I11001" t="s">
        <v>8</v>
      </c>
      <c r="J11001" t="s">
        <v>8</v>
      </c>
      <c r="K11001" t="s">
        <v>6766</v>
      </c>
    </row>
    <row r="11002" spans="1:11" x14ac:dyDescent="0.25">
      <c r="A11002">
        <v>7228</v>
      </c>
      <c r="B11002" t="s">
        <v>7156</v>
      </c>
      <c r="C11002" t="s">
        <v>7157</v>
      </c>
      <c r="D11002" t="s">
        <v>9</v>
      </c>
      <c r="E11002" t="s">
        <v>10</v>
      </c>
      <c r="F11002" t="s">
        <v>48</v>
      </c>
      <c r="G11002">
        <v>5225</v>
      </c>
      <c r="H11002" t="s">
        <v>8</v>
      </c>
      <c r="I11002" t="s">
        <v>8</v>
      </c>
      <c r="J11002" t="s">
        <v>8</v>
      </c>
      <c r="K11002" t="s">
        <v>6766</v>
      </c>
    </row>
    <row r="11003" spans="1:11" x14ac:dyDescent="0.25">
      <c r="A11003">
        <v>7228</v>
      </c>
      <c r="B11003" t="s">
        <v>7156</v>
      </c>
      <c r="C11003" t="s">
        <v>7157</v>
      </c>
      <c r="D11003" t="s">
        <v>9</v>
      </c>
      <c r="E11003" t="s">
        <v>10</v>
      </c>
      <c r="F11003" t="s">
        <v>48</v>
      </c>
      <c r="G11003">
        <v>5225</v>
      </c>
      <c r="H11003" t="s">
        <v>8</v>
      </c>
      <c r="I11003" t="s">
        <v>8</v>
      </c>
      <c r="J11003" t="s">
        <v>8</v>
      </c>
      <c r="K11003" t="s">
        <v>6766</v>
      </c>
    </row>
    <row r="11004" spans="1:11" x14ac:dyDescent="0.25">
      <c r="A11004">
        <v>7228</v>
      </c>
      <c r="B11004" t="s">
        <v>7156</v>
      </c>
      <c r="C11004" t="s">
        <v>7157</v>
      </c>
      <c r="D11004" t="s">
        <v>9</v>
      </c>
      <c r="E11004" t="s">
        <v>10</v>
      </c>
      <c r="F11004" t="s">
        <v>48</v>
      </c>
      <c r="G11004">
        <v>5225</v>
      </c>
      <c r="H11004" t="s">
        <v>8</v>
      </c>
      <c r="I11004" t="s">
        <v>8</v>
      </c>
      <c r="J11004" t="s">
        <v>8</v>
      </c>
      <c r="K11004" t="s">
        <v>6766</v>
      </c>
    </row>
    <row r="11005" spans="1:11" x14ac:dyDescent="0.25">
      <c r="A11005">
        <v>7228</v>
      </c>
      <c r="B11005" t="s">
        <v>7156</v>
      </c>
      <c r="C11005" t="s">
        <v>7157</v>
      </c>
      <c r="D11005" t="s">
        <v>9</v>
      </c>
      <c r="E11005" t="s">
        <v>10</v>
      </c>
      <c r="F11005" t="s">
        <v>48</v>
      </c>
      <c r="G11005">
        <v>5225</v>
      </c>
      <c r="H11005" t="s">
        <v>8</v>
      </c>
      <c r="I11005" t="s">
        <v>8</v>
      </c>
      <c r="J11005" t="s">
        <v>8</v>
      </c>
      <c r="K11005" t="s">
        <v>6766</v>
      </c>
    </row>
    <row r="11006" spans="1:11" x14ac:dyDescent="0.25">
      <c r="A11006">
        <v>7228</v>
      </c>
      <c r="B11006" t="s">
        <v>7156</v>
      </c>
      <c r="C11006" t="s">
        <v>7157</v>
      </c>
      <c r="D11006" t="s">
        <v>9</v>
      </c>
      <c r="E11006" t="s">
        <v>10</v>
      </c>
      <c r="F11006" t="s">
        <v>48</v>
      </c>
      <c r="G11006">
        <v>5225</v>
      </c>
      <c r="H11006" t="s">
        <v>8</v>
      </c>
      <c r="I11006" t="s">
        <v>8</v>
      </c>
      <c r="J11006" t="s">
        <v>8</v>
      </c>
      <c r="K11006" t="s">
        <v>6766</v>
      </c>
    </row>
    <row r="11007" spans="1:11" x14ac:dyDescent="0.25">
      <c r="A11007">
        <v>7228</v>
      </c>
      <c r="B11007" t="s">
        <v>7156</v>
      </c>
      <c r="C11007" t="s">
        <v>7157</v>
      </c>
      <c r="D11007" t="s">
        <v>9</v>
      </c>
      <c r="E11007" t="s">
        <v>10</v>
      </c>
      <c r="F11007" t="s">
        <v>48</v>
      </c>
      <c r="G11007">
        <v>5225</v>
      </c>
      <c r="H11007" t="s">
        <v>8</v>
      </c>
      <c r="I11007" t="s">
        <v>8</v>
      </c>
      <c r="J11007" t="s">
        <v>8</v>
      </c>
      <c r="K11007" t="s">
        <v>6766</v>
      </c>
    </row>
    <row r="11008" spans="1:11" x14ac:dyDescent="0.25">
      <c r="A11008">
        <v>7229</v>
      </c>
      <c r="B11008" t="s">
        <v>7158</v>
      </c>
      <c r="C11008" t="s">
        <v>7159</v>
      </c>
      <c r="D11008" t="s">
        <v>4426</v>
      </c>
      <c r="E11008" t="s">
        <v>665</v>
      </c>
      <c r="F11008" t="s">
        <v>7160</v>
      </c>
      <c r="G11008">
        <v>5226</v>
      </c>
      <c r="H11008" t="s">
        <v>8</v>
      </c>
      <c r="I11008" t="s">
        <v>8</v>
      </c>
      <c r="J11008" t="s">
        <v>8</v>
      </c>
      <c r="K11008" t="s">
        <v>6766</v>
      </c>
    </row>
    <row r="11009" spans="1:11" x14ac:dyDescent="0.25">
      <c r="A11009">
        <v>7230</v>
      </c>
      <c r="B11009" t="s">
        <v>7161</v>
      </c>
      <c r="C11009" t="s">
        <v>7162</v>
      </c>
      <c r="D11009" t="s">
        <v>9</v>
      </c>
      <c r="E11009" t="s">
        <v>10</v>
      </c>
      <c r="F11009" t="s">
        <v>889</v>
      </c>
      <c r="G11009">
        <v>5227</v>
      </c>
      <c r="H11009" t="s">
        <v>8</v>
      </c>
      <c r="I11009" t="s">
        <v>8</v>
      </c>
      <c r="J11009" t="s">
        <v>8</v>
      </c>
      <c r="K11009" t="s">
        <v>6766</v>
      </c>
    </row>
    <row r="11010" spans="1:11" x14ac:dyDescent="0.25">
      <c r="A11010">
        <v>7231</v>
      </c>
      <c r="B11010" t="s">
        <v>7163</v>
      </c>
      <c r="C11010" t="s">
        <v>7164</v>
      </c>
      <c r="D11010" t="s">
        <v>6437</v>
      </c>
      <c r="E11010" t="s">
        <v>105</v>
      </c>
      <c r="F11010" t="s">
        <v>7165</v>
      </c>
      <c r="G11010">
        <v>5228</v>
      </c>
      <c r="H11010" t="s">
        <v>8</v>
      </c>
      <c r="I11010" t="s">
        <v>8</v>
      </c>
      <c r="J11010" t="s">
        <v>8</v>
      </c>
      <c r="K11010" t="s">
        <v>6766</v>
      </c>
    </row>
    <row r="11011" spans="1:11" x14ac:dyDescent="0.25">
      <c r="A11011">
        <v>7232</v>
      </c>
      <c r="B11011" t="s">
        <v>7166</v>
      </c>
      <c r="C11011" t="s">
        <v>3499</v>
      </c>
      <c r="D11011" t="s">
        <v>8</v>
      </c>
      <c r="E11011" t="s">
        <v>8</v>
      </c>
      <c r="F11011" t="s">
        <v>8</v>
      </c>
      <c r="G11011">
        <v>5229</v>
      </c>
      <c r="H11011" t="s">
        <v>8</v>
      </c>
      <c r="I11011" t="s">
        <v>8</v>
      </c>
      <c r="J11011" t="s">
        <v>8</v>
      </c>
      <c r="K11011" t="s">
        <v>6766</v>
      </c>
    </row>
    <row r="11012" spans="1:11" x14ac:dyDescent="0.25">
      <c r="A11012">
        <v>7233</v>
      </c>
      <c r="B11012" t="s">
        <v>7167</v>
      </c>
      <c r="C11012" t="s">
        <v>3499</v>
      </c>
      <c r="D11012" t="s">
        <v>8</v>
      </c>
      <c r="E11012" t="s">
        <v>8</v>
      </c>
      <c r="F11012" t="s">
        <v>8</v>
      </c>
      <c r="G11012">
        <v>5230</v>
      </c>
      <c r="H11012" t="s">
        <v>8</v>
      </c>
      <c r="I11012" t="s">
        <v>8</v>
      </c>
      <c r="J11012" t="s">
        <v>8</v>
      </c>
      <c r="K11012" t="s">
        <v>6766</v>
      </c>
    </row>
    <row r="11013" spans="1:11" x14ac:dyDescent="0.25">
      <c r="A11013">
        <v>7234</v>
      </c>
      <c r="B11013" t="s">
        <v>7168</v>
      </c>
      <c r="C11013" t="s">
        <v>3499</v>
      </c>
      <c r="D11013" t="s">
        <v>8</v>
      </c>
      <c r="E11013" t="s">
        <v>8</v>
      </c>
      <c r="F11013" t="s">
        <v>8</v>
      </c>
      <c r="G11013">
        <v>5231</v>
      </c>
      <c r="H11013" t="s">
        <v>8</v>
      </c>
      <c r="I11013" t="s">
        <v>8</v>
      </c>
      <c r="J11013" t="s">
        <v>8</v>
      </c>
      <c r="K11013" t="s">
        <v>6766</v>
      </c>
    </row>
    <row r="11014" spans="1:11" x14ac:dyDescent="0.25">
      <c r="A11014">
        <v>7235</v>
      </c>
      <c r="B11014" t="s">
        <v>7169</v>
      </c>
      <c r="C11014" t="s">
        <v>3497</v>
      </c>
      <c r="D11014" t="s">
        <v>8</v>
      </c>
      <c r="E11014" t="s">
        <v>8</v>
      </c>
      <c r="F11014" t="s">
        <v>8</v>
      </c>
      <c r="G11014">
        <v>5232</v>
      </c>
      <c r="H11014" t="s">
        <v>8</v>
      </c>
      <c r="I11014" t="s">
        <v>8</v>
      </c>
      <c r="J11014" t="s">
        <v>8</v>
      </c>
      <c r="K11014" t="s">
        <v>6766</v>
      </c>
    </row>
    <row r="11015" spans="1:11" x14ac:dyDescent="0.25">
      <c r="A11015">
        <v>7236</v>
      </c>
      <c r="B11015" t="s">
        <v>7170</v>
      </c>
      <c r="C11015" t="s">
        <v>3499</v>
      </c>
      <c r="D11015" t="s">
        <v>8</v>
      </c>
      <c r="E11015" t="s">
        <v>8</v>
      </c>
      <c r="F11015" t="s">
        <v>8</v>
      </c>
      <c r="G11015">
        <v>5233</v>
      </c>
      <c r="H11015" t="s">
        <v>8</v>
      </c>
      <c r="I11015" t="s">
        <v>8</v>
      </c>
      <c r="J11015" t="s">
        <v>8</v>
      </c>
      <c r="K11015" t="s">
        <v>6766</v>
      </c>
    </row>
    <row r="11016" spans="1:11" x14ac:dyDescent="0.25">
      <c r="A11016">
        <v>7237</v>
      </c>
      <c r="B11016" t="s">
        <v>7171</v>
      </c>
      <c r="C11016" t="s">
        <v>7172</v>
      </c>
      <c r="D11016" t="s">
        <v>59</v>
      </c>
      <c r="E11016" t="s">
        <v>10</v>
      </c>
      <c r="F11016" t="s">
        <v>29</v>
      </c>
      <c r="G11016">
        <v>5234</v>
      </c>
      <c r="H11016" t="s">
        <v>8</v>
      </c>
      <c r="I11016" t="s">
        <v>8</v>
      </c>
      <c r="J11016" t="s">
        <v>8</v>
      </c>
      <c r="K11016" t="s">
        <v>6766</v>
      </c>
    </row>
    <row r="11017" spans="1:11" x14ac:dyDescent="0.25">
      <c r="A11017">
        <v>7238</v>
      </c>
      <c r="B11017" t="s">
        <v>7173</v>
      </c>
      <c r="C11017" t="s">
        <v>7174</v>
      </c>
      <c r="D11017" t="s">
        <v>431</v>
      </c>
      <c r="E11017" t="s">
        <v>10</v>
      </c>
      <c r="F11017" t="s">
        <v>197</v>
      </c>
      <c r="G11017">
        <v>5235</v>
      </c>
      <c r="H11017" t="s">
        <v>8</v>
      </c>
      <c r="I11017" t="s">
        <v>8</v>
      </c>
      <c r="J11017" t="s">
        <v>8</v>
      </c>
      <c r="K11017" t="s">
        <v>6766</v>
      </c>
    </row>
    <row r="11018" spans="1:11" x14ac:dyDescent="0.25">
      <c r="A11018">
        <v>7239</v>
      </c>
      <c r="B11018" t="s">
        <v>7175</v>
      </c>
      <c r="C11018" t="s">
        <v>7176</v>
      </c>
      <c r="D11018" t="s">
        <v>7177</v>
      </c>
      <c r="E11018" t="s">
        <v>667</v>
      </c>
      <c r="F11018" t="s">
        <v>7178</v>
      </c>
      <c r="G11018">
        <v>5236</v>
      </c>
      <c r="H11018" t="s">
        <v>8</v>
      </c>
      <c r="I11018" t="s">
        <v>8</v>
      </c>
      <c r="J11018" t="s">
        <v>8</v>
      </c>
      <c r="K11018" t="s">
        <v>6766</v>
      </c>
    </row>
    <row r="11019" spans="1:11" x14ac:dyDescent="0.25">
      <c r="A11019">
        <v>7240</v>
      </c>
      <c r="B11019" t="s">
        <v>7179</v>
      </c>
      <c r="C11019" t="s">
        <v>5575</v>
      </c>
      <c r="D11019" t="s">
        <v>23</v>
      </c>
      <c r="E11019" t="s">
        <v>10</v>
      </c>
      <c r="F11019" t="s">
        <v>24</v>
      </c>
      <c r="G11019">
        <v>5237</v>
      </c>
      <c r="H11019" t="s">
        <v>8</v>
      </c>
      <c r="I11019" t="s">
        <v>8</v>
      </c>
      <c r="J11019" t="s">
        <v>8</v>
      </c>
      <c r="K11019" t="s">
        <v>6766</v>
      </c>
    </row>
    <row r="11020" spans="1:11" x14ac:dyDescent="0.25">
      <c r="A11020">
        <v>7241</v>
      </c>
      <c r="B11020" t="s">
        <v>7180</v>
      </c>
      <c r="C11020" t="s">
        <v>7181</v>
      </c>
      <c r="D11020" t="s">
        <v>568</v>
      </c>
      <c r="E11020" t="s">
        <v>10</v>
      </c>
      <c r="F11020" t="s">
        <v>29</v>
      </c>
      <c r="G11020">
        <v>5238</v>
      </c>
      <c r="H11020" t="s">
        <v>8</v>
      </c>
      <c r="I11020" t="s">
        <v>8</v>
      </c>
      <c r="J11020" t="s">
        <v>8</v>
      </c>
      <c r="K11020" t="s">
        <v>6766</v>
      </c>
    </row>
    <row r="11021" spans="1:11" x14ac:dyDescent="0.25">
      <c r="A11021">
        <v>7242</v>
      </c>
      <c r="B11021" t="s">
        <v>7182</v>
      </c>
      <c r="C11021" t="s">
        <v>7183</v>
      </c>
      <c r="D11021" t="s">
        <v>1618</v>
      </c>
      <c r="E11021" t="s">
        <v>10</v>
      </c>
      <c r="F11021" t="s">
        <v>1283</v>
      </c>
      <c r="G11021">
        <v>5239</v>
      </c>
      <c r="H11021" t="s">
        <v>8</v>
      </c>
      <c r="I11021" t="s">
        <v>8</v>
      </c>
      <c r="J11021" t="s">
        <v>8</v>
      </c>
      <c r="K11021" t="s">
        <v>6766</v>
      </c>
    </row>
    <row r="11022" spans="1:11" x14ac:dyDescent="0.25">
      <c r="A11022">
        <v>7243</v>
      </c>
      <c r="B11022" t="s">
        <v>7184</v>
      </c>
      <c r="C11022" t="s">
        <v>3591</v>
      </c>
      <c r="D11022" t="s">
        <v>8</v>
      </c>
      <c r="E11022" t="s">
        <v>8</v>
      </c>
      <c r="F11022" t="s">
        <v>8</v>
      </c>
      <c r="G11022">
        <v>5240</v>
      </c>
      <c r="H11022" t="s">
        <v>8</v>
      </c>
      <c r="I11022" t="s">
        <v>8</v>
      </c>
      <c r="J11022" t="s">
        <v>8</v>
      </c>
      <c r="K11022" t="s">
        <v>6766</v>
      </c>
    </row>
    <row r="11023" spans="1:11" x14ac:dyDescent="0.25">
      <c r="A11023">
        <v>7244</v>
      </c>
      <c r="B11023" t="s">
        <v>7185</v>
      </c>
      <c r="C11023" t="s">
        <v>7144</v>
      </c>
      <c r="D11023" t="s">
        <v>301</v>
      </c>
      <c r="E11023" t="s">
        <v>10</v>
      </c>
      <c r="F11023" t="s">
        <v>302</v>
      </c>
      <c r="G11023">
        <v>5241</v>
      </c>
      <c r="H11023" t="s">
        <v>8</v>
      </c>
      <c r="I11023" t="s">
        <v>8</v>
      </c>
      <c r="J11023" t="s">
        <v>8</v>
      </c>
      <c r="K11023" t="s">
        <v>6766</v>
      </c>
    </row>
    <row r="11024" spans="1:11" x14ac:dyDescent="0.25">
      <c r="A11024">
        <v>7245</v>
      </c>
      <c r="B11024" t="s">
        <v>7186</v>
      </c>
      <c r="C11024" t="s">
        <v>7187</v>
      </c>
      <c r="D11024" t="s">
        <v>1119</v>
      </c>
      <c r="E11024" t="s">
        <v>10</v>
      </c>
      <c r="F11024" t="s">
        <v>1120</v>
      </c>
      <c r="G11024">
        <v>5242</v>
      </c>
      <c r="H11024" t="s">
        <v>8</v>
      </c>
      <c r="I11024" t="s">
        <v>8</v>
      </c>
      <c r="J11024" t="s">
        <v>8</v>
      </c>
      <c r="K11024" t="s">
        <v>6766</v>
      </c>
    </row>
    <row r="11025" spans="1:11" x14ac:dyDescent="0.25">
      <c r="A11025">
        <v>7246</v>
      </c>
      <c r="B11025" t="s">
        <v>7293</v>
      </c>
      <c r="C11025" t="s">
        <v>7294</v>
      </c>
      <c r="D11025" t="s">
        <v>201</v>
      </c>
      <c r="E11025" t="s">
        <v>10</v>
      </c>
      <c r="F11025" t="s">
        <v>202</v>
      </c>
      <c r="G11025">
        <v>5243</v>
      </c>
      <c r="H11025" t="s">
        <v>8</v>
      </c>
      <c r="I11025" t="s">
        <v>8</v>
      </c>
      <c r="J11025" t="s">
        <v>8</v>
      </c>
      <c r="K11025" t="s">
        <v>6766</v>
      </c>
    </row>
    <row r="11026" spans="1:11" x14ac:dyDescent="0.25">
      <c r="A11026">
        <v>7246</v>
      </c>
      <c r="B11026" t="s">
        <v>7293</v>
      </c>
      <c r="C11026" t="s">
        <v>7294</v>
      </c>
      <c r="D11026" t="s">
        <v>201</v>
      </c>
      <c r="E11026" t="s">
        <v>10</v>
      </c>
      <c r="F11026" t="s">
        <v>202</v>
      </c>
      <c r="G11026">
        <v>5243</v>
      </c>
      <c r="H11026" t="s">
        <v>8</v>
      </c>
      <c r="I11026" t="s">
        <v>8</v>
      </c>
      <c r="J11026" t="s">
        <v>8</v>
      </c>
      <c r="K11026" t="s">
        <v>6766</v>
      </c>
    </row>
    <row r="11027" spans="1:11" x14ac:dyDescent="0.25">
      <c r="A11027">
        <v>7247</v>
      </c>
      <c r="B11027" t="s">
        <v>7295</v>
      </c>
      <c r="C11027" t="s">
        <v>3479</v>
      </c>
      <c r="D11027" t="s">
        <v>8</v>
      </c>
      <c r="E11027" t="s">
        <v>8</v>
      </c>
      <c r="F11027" t="s">
        <v>8</v>
      </c>
      <c r="G11027">
        <v>5244</v>
      </c>
      <c r="H11027" t="s">
        <v>8</v>
      </c>
      <c r="I11027" t="s">
        <v>8</v>
      </c>
      <c r="J11027" t="s">
        <v>8</v>
      </c>
      <c r="K11027" t="s">
        <v>6766</v>
      </c>
    </row>
    <row r="11028" spans="1:11" x14ac:dyDescent="0.25">
      <c r="A11028">
        <v>7248</v>
      </c>
      <c r="B11028" t="s">
        <v>7296</v>
      </c>
      <c r="C11028" t="s">
        <v>3499</v>
      </c>
      <c r="D11028" t="s">
        <v>8</v>
      </c>
      <c r="E11028" t="s">
        <v>8</v>
      </c>
      <c r="F11028" t="s">
        <v>8</v>
      </c>
      <c r="G11028">
        <v>5245</v>
      </c>
      <c r="H11028" t="s">
        <v>8</v>
      </c>
      <c r="I11028" t="s">
        <v>8</v>
      </c>
      <c r="J11028" t="s">
        <v>8</v>
      </c>
      <c r="K11028" t="s">
        <v>6766</v>
      </c>
    </row>
    <row r="11029" spans="1:11" x14ac:dyDescent="0.25">
      <c r="A11029">
        <v>7249</v>
      </c>
      <c r="B11029" t="s">
        <v>7297</v>
      </c>
      <c r="C11029" t="s">
        <v>7298</v>
      </c>
      <c r="D11029" t="s">
        <v>9</v>
      </c>
      <c r="E11029" t="s">
        <v>10</v>
      </c>
      <c r="F11029" t="s">
        <v>450</v>
      </c>
      <c r="G11029">
        <v>5246</v>
      </c>
      <c r="H11029" t="s">
        <v>8</v>
      </c>
      <c r="I11029" t="s">
        <v>8</v>
      </c>
      <c r="J11029" t="s">
        <v>8</v>
      </c>
      <c r="K11029" t="s">
        <v>6766</v>
      </c>
    </row>
    <row r="11030" spans="1:11" x14ac:dyDescent="0.25">
      <c r="A11030">
        <v>7250</v>
      </c>
      <c r="B11030" t="s">
        <v>12224</v>
      </c>
      <c r="C11030" t="s">
        <v>12225</v>
      </c>
      <c r="D11030" t="s">
        <v>186</v>
      </c>
      <c r="E11030" t="s">
        <v>10</v>
      </c>
      <c r="F11030" t="s">
        <v>1283</v>
      </c>
      <c r="G11030">
        <v>5247</v>
      </c>
      <c r="H11030" t="s">
        <v>8</v>
      </c>
      <c r="I11030" t="s">
        <v>8</v>
      </c>
      <c r="J11030" t="s">
        <v>8</v>
      </c>
      <c r="K11030" t="s">
        <v>6766</v>
      </c>
    </row>
    <row r="11031" spans="1:11" x14ac:dyDescent="0.25">
      <c r="A11031">
        <v>7251</v>
      </c>
      <c r="B11031" t="s">
        <v>7299</v>
      </c>
      <c r="C11031" t="s">
        <v>3499</v>
      </c>
      <c r="D11031" t="s">
        <v>8</v>
      </c>
      <c r="E11031" t="s">
        <v>8</v>
      </c>
      <c r="F11031" t="s">
        <v>8</v>
      </c>
      <c r="G11031">
        <v>5248</v>
      </c>
      <c r="H11031" t="s">
        <v>8</v>
      </c>
      <c r="I11031" t="s">
        <v>8</v>
      </c>
      <c r="J11031" t="s">
        <v>8</v>
      </c>
      <c r="K11031" t="s">
        <v>6766</v>
      </c>
    </row>
    <row r="11032" spans="1:11" x14ac:dyDescent="0.25">
      <c r="A11032">
        <v>7252</v>
      </c>
      <c r="B11032" t="s">
        <v>7300</v>
      </c>
      <c r="C11032" t="s">
        <v>7301</v>
      </c>
      <c r="D11032" t="s">
        <v>23</v>
      </c>
      <c r="E11032" t="s">
        <v>10</v>
      </c>
      <c r="F11032" t="s">
        <v>24</v>
      </c>
      <c r="G11032">
        <v>5249</v>
      </c>
      <c r="H11032" t="s">
        <v>8</v>
      </c>
      <c r="I11032" t="s">
        <v>8</v>
      </c>
      <c r="J11032" t="s">
        <v>8</v>
      </c>
      <c r="K11032" t="s">
        <v>6766</v>
      </c>
    </row>
    <row r="11033" spans="1:11" x14ac:dyDescent="0.25">
      <c r="A11033">
        <v>7252</v>
      </c>
      <c r="B11033" t="s">
        <v>7300</v>
      </c>
      <c r="C11033" t="s">
        <v>7301</v>
      </c>
      <c r="D11033" t="s">
        <v>23</v>
      </c>
      <c r="E11033" t="s">
        <v>10</v>
      </c>
      <c r="F11033" t="s">
        <v>24</v>
      </c>
      <c r="G11033">
        <v>5249</v>
      </c>
      <c r="H11033" t="s">
        <v>8</v>
      </c>
      <c r="I11033" t="s">
        <v>8</v>
      </c>
      <c r="J11033" t="s">
        <v>8</v>
      </c>
      <c r="K11033" t="s">
        <v>6766</v>
      </c>
    </row>
    <row r="11034" spans="1:11" x14ac:dyDescent="0.25">
      <c r="A11034">
        <v>7254</v>
      </c>
      <c r="B11034" t="s">
        <v>7302</v>
      </c>
      <c r="C11034" t="s">
        <v>7303</v>
      </c>
      <c r="D11034" t="s">
        <v>232</v>
      </c>
      <c r="E11034" t="s">
        <v>10</v>
      </c>
      <c r="F11034" t="s">
        <v>28</v>
      </c>
      <c r="G11034">
        <v>5250</v>
      </c>
      <c r="H11034" t="s">
        <v>8</v>
      </c>
      <c r="I11034" t="s">
        <v>8</v>
      </c>
      <c r="J11034" t="s">
        <v>8</v>
      </c>
      <c r="K11034" t="s">
        <v>6766</v>
      </c>
    </row>
    <row r="11035" spans="1:11" x14ac:dyDescent="0.25">
      <c r="A11035">
        <v>7255</v>
      </c>
      <c r="B11035" t="s">
        <v>7304</v>
      </c>
      <c r="C11035" t="s">
        <v>7305</v>
      </c>
      <c r="D11035" t="s">
        <v>5647</v>
      </c>
      <c r="E11035" t="s">
        <v>130</v>
      </c>
      <c r="F11035" t="s">
        <v>5648</v>
      </c>
      <c r="G11035">
        <v>5251</v>
      </c>
      <c r="H11035" t="s">
        <v>8</v>
      </c>
      <c r="I11035" t="s">
        <v>8</v>
      </c>
      <c r="J11035" t="s">
        <v>8</v>
      </c>
      <c r="K11035" t="s">
        <v>6766</v>
      </c>
    </row>
    <row r="11036" spans="1:11" x14ac:dyDescent="0.25">
      <c r="A11036">
        <v>7256</v>
      </c>
      <c r="B11036" t="s">
        <v>7306</v>
      </c>
      <c r="C11036" t="s">
        <v>7307</v>
      </c>
      <c r="D11036" t="s">
        <v>370</v>
      </c>
      <c r="E11036" t="s">
        <v>10</v>
      </c>
      <c r="F11036" t="s">
        <v>371</v>
      </c>
      <c r="G11036">
        <v>5252</v>
      </c>
      <c r="H11036" t="s">
        <v>8</v>
      </c>
      <c r="I11036" t="s">
        <v>8</v>
      </c>
      <c r="J11036" t="s">
        <v>8</v>
      </c>
      <c r="K11036" t="s">
        <v>6766</v>
      </c>
    </row>
    <row r="11037" spans="1:11" x14ac:dyDescent="0.25">
      <c r="A11037">
        <v>7257</v>
      </c>
      <c r="B11037" t="s">
        <v>7308</v>
      </c>
      <c r="C11037" t="s">
        <v>7309</v>
      </c>
      <c r="D11037" t="s">
        <v>119</v>
      </c>
      <c r="E11037" t="s">
        <v>10</v>
      </c>
      <c r="F11037" t="s">
        <v>120</v>
      </c>
      <c r="G11037">
        <v>5253</v>
      </c>
      <c r="H11037" t="s">
        <v>8</v>
      </c>
      <c r="I11037" t="s">
        <v>8</v>
      </c>
      <c r="J11037" t="s">
        <v>8</v>
      </c>
      <c r="K11037" t="s">
        <v>6766</v>
      </c>
    </row>
    <row r="11038" spans="1:11" x14ac:dyDescent="0.25">
      <c r="A11038">
        <v>7258</v>
      </c>
      <c r="B11038" t="s">
        <v>7310</v>
      </c>
      <c r="C11038" t="s">
        <v>7298</v>
      </c>
      <c r="D11038" t="s">
        <v>9</v>
      </c>
      <c r="E11038" t="s">
        <v>10</v>
      </c>
      <c r="F11038" t="s">
        <v>450</v>
      </c>
      <c r="G11038">
        <v>5254</v>
      </c>
      <c r="H11038" t="s">
        <v>8</v>
      </c>
      <c r="I11038" t="s">
        <v>8</v>
      </c>
      <c r="J11038" t="s">
        <v>8</v>
      </c>
      <c r="K11038" t="s">
        <v>6766</v>
      </c>
    </row>
    <row r="11039" spans="1:11" x14ac:dyDescent="0.25">
      <c r="A11039">
        <v>7259</v>
      </c>
      <c r="B11039" t="s">
        <v>7311</v>
      </c>
      <c r="C11039" t="s">
        <v>7312</v>
      </c>
      <c r="D11039" t="s">
        <v>516</v>
      </c>
      <c r="E11039" t="s">
        <v>10</v>
      </c>
      <c r="F11039" t="s">
        <v>517</v>
      </c>
      <c r="G11039">
        <v>5255</v>
      </c>
      <c r="H11039" t="s">
        <v>8</v>
      </c>
      <c r="I11039" t="s">
        <v>8</v>
      </c>
      <c r="J11039" t="s">
        <v>8</v>
      </c>
      <c r="K11039" t="s">
        <v>6766</v>
      </c>
    </row>
    <row r="11040" spans="1:11" x14ac:dyDescent="0.25">
      <c r="A11040">
        <v>7260</v>
      </c>
      <c r="B11040" t="s">
        <v>7313</v>
      </c>
      <c r="C11040" t="s">
        <v>3522</v>
      </c>
      <c r="D11040" t="s">
        <v>8</v>
      </c>
      <c r="E11040" t="s">
        <v>8</v>
      </c>
      <c r="F11040" t="s">
        <v>8</v>
      </c>
      <c r="G11040">
        <v>5256</v>
      </c>
      <c r="H11040" t="s">
        <v>8</v>
      </c>
      <c r="I11040" t="s">
        <v>8</v>
      </c>
      <c r="J11040" t="s">
        <v>8</v>
      </c>
      <c r="K11040" t="s">
        <v>6766</v>
      </c>
    </row>
    <row r="11041" spans="1:11" x14ac:dyDescent="0.25">
      <c r="A11041">
        <v>7261</v>
      </c>
      <c r="B11041" t="s">
        <v>7314</v>
      </c>
      <c r="C11041" t="s">
        <v>7315</v>
      </c>
      <c r="D11041" t="s">
        <v>27</v>
      </c>
      <c r="E11041" t="s">
        <v>10</v>
      </c>
      <c r="F11041" t="s">
        <v>65</v>
      </c>
      <c r="G11041">
        <v>5257</v>
      </c>
      <c r="H11041" t="s">
        <v>8</v>
      </c>
      <c r="I11041" t="s">
        <v>8</v>
      </c>
      <c r="J11041" t="s">
        <v>8</v>
      </c>
      <c r="K11041" t="s">
        <v>6766</v>
      </c>
    </row>
    <row r="11042" spans="1:11" x14ac:dyDescent="0.25">
      <c r="A11042">
        <v>7262</v>
      </c>
      <c r="B11042" t="s">
        <v>7316</v>
      </c>
      <c r="C11042" t="s">
        <v>7317</v>
      </c>
      <c r="D11042" t="s">
        <v>7318</v>
      </c>
      <c r="E11042" t="s">
        <v>354</v>
      </c>
      <c r="F11042" t="s">
        <v>7319</v>
      </c>
      <c r="G11042">
        <v>5258</v>
      </c>
      <c r="H11042" t="s">
        <v>8</v>
      </c>
      <c r="I11042" t="s">
        <v>8</v>
      </c>
      <c r="J11042" t="s">
        <v>8</v>
      </c>
      <c r="K11042" t="s">
        <v>6766</v>
      </c>
    </row>
    <row r="11043" spans="1:11" x14ac:dyDescent="0.25">
      <c r="A11043">
        <v>7263</v>
      </c>
      <c r="B11043" t="s">
        <v>7320</v>
      </c>
      <c r="C11043" t="s">
        <v>7321</v>
      </c>
      <c r="D11043" t="s">
        <v>593</v>
      </c>
      <c r="E11043" t="s">
        <v>10</v>
      </c>
      <c r="F11043" t="s">
        <v>548</v>
      </c>
      <c r="G11043">
        <v>5259</v>
      </c>
      <c r="H11043" t="s">
        <v>8</v>
      </c>
      <c r="I11043" t="s">
        <v>8</v>
      </c>
      <c r="J11043" t="s">
        <v>8</v>
      </c>
      <c r="K11043" t="s">
        <v>6766</v>
      </c>
    </row>
    <row r="11044" spans="1:11" x14ac:dyDescent="0.25">
      <c r="A11044">
        <v>7264</v>
      </c>
      <c r="B11044" t="s">
        <v>7322</v>
      </c>
      <c r="C11044" t="s">
        <v>7323</v>
      </c>
      <c r="D11044" t="s">
        <v>27</v>
      </c>
      <c r="E11044" t="s">
        <v>10</v>
      </c>
      <c r="F11044" t="s">
        <v>197</v>
      </c>
      <c r="G11044">
        <v>5260</v>
      </c>
      <c r="H11044" t="s">
        <v>8</v>
      </c>
      <c r="I11044" t="s">
        <v>8</v>
      </c>
      <c r="J11044" t="s">
        <v>8</v>
      </c>
      <c r="K11044" t="s">
        <v>6766</v>
      </c>
    </row>
    <row r="11045" spans="1:11" x14ac:dyDescent="0.25">
      <c r="A11045">
        <v>7265</v>
      </c>
      <c r="B11045" t="s">
        <v>7324</v>
      </c>
      <c r="C11045" t="s">
        <v>7325</v>
      </c>
      <c r="D11045" t="s">
        <v>321</v>
      </c>
      <c r="E11045" t="s">
        <v>322</v>
      </c>
      <c r="F11045" t="s">
        <v>323</v>
      </c>
      <c r="G11045">
        <v>5261</v>
      </c>
      <c r="H11045" t="s">
        <v>8</v>
      </c>
      <c r="I11045" t="s">
        <v>8</v>
      </c>
      <c r="J11045" t="s">
        <v>8</v>
      </c>
      <c r="K11045" t="s">
        <v>6766</v>
      </c>
    </row>
    <row r="11046" spans="1:11" x14ac:dyDescent="0.25">
      <c r="A11046">
        <v>7266</v>
      </c>
      <c r="B11046" t="s">
        <v>7326</v>
      </c>
      <c r="C11046" t="s">
        <v>7327</v>
      </c>
      <c r="D11046" t="s">
        <v>909</v>
      </c>
      <c r="E11046" t="s">
        <v>10</v>
      </c>
      <c r="F11046" t="s">
        <v>121</v>
      </c>
      <c r="G11046">
        <v>5262</v>
      </c>
      <c r="H11046" t="s">
        <v>8</v>
      </c>
      <c r="I11046" t="s">
        <v>8</v>
      </c>
      <c r="J11046" t="s">
        <v>8</v>
      </c>
      <c r="K11046" t="s">
        <v>6766</v>
      </c>
    </row>
    <row r="11047" spans="1:11" x14ac:dyDescent="0.25">
      <c r="A11047">
        <v>7267</v>
      </c>
      <c r="B11047" t="s">
        <v>7328</v>
      </c>
      <c r="C11047" t="s">
        <v>7329</v>
      </c>
      <c r="D11047" t="s">
        <v>160</v>
      </c>
      <c r="E11047" t="s">
        <v>10</v>
      </c>
      <c r="F11047" t="s">
        <v>33</v>
      </c>
      <c r="G11047">
        <v>5263</v>
      </c>
      <c r="H11047" t="s">
        <v>8</v>
      </c>
      <c r="I11047" t="s">
        <v>8</v>
      </c>
      <c r="J11047" t="s">
        <v>8</v>
      </c>
      <c r="K11047" t="s">
        <v>6766</v>
      </c>
    </row>
    <row r="11048" spans="1:11" x14ac:dyDescent="0.25">
      <c r="A11048">
        <v>7268</v>
      </c>
      <c r="B11048" t="s">
        <v>7330</v>
      </c>
      <c r="C11048" t="s">
        <v>7327</v>
      </c>
      <c r="D11048" t="s">
        <v>909</v>
      </c>
      <c r="E11048" t="s">
        <v>10</v>
      </c>
      <c r="F11048" t="s">
        <v>121</v>
      </c>
      <c r="G11048">
        <v>5264</v>
      </c>
      <c r="H11048" t="s">
        <v>8</v>
      </c>
      <c r="I11048" t="s">
        <v>8</v>
      </c>
      <c r="J11048" t="s">
        <v>8</v>
      </c>
      <c r="K11048" t="s">
        <v>6766</v>
      </c>
    </row>
    <row r="11049" spans="1:11" x14ac:dyDescent="0.25">
      <c r="A11049">
        <v>7269</v>
      </c>
      <c r="B11049" t="s">
        <v>7331</v>
      </c>
      <c r="C11049" t="s">
        <v>7332</v>
      </c>
      <c r="D11049" t="s">
        <v>160</v>
      </c>
      <c r="E11049" t="s">
        <v>10</v>
      </c>
      <c r="F11049" t="s">
        <v>33</v>
      </c>
      <c r="G11049">
        <v>5265</v>
      </c>
      <c r="H11049" t="s">
        <v>8</v>
      </c>
      <c r="I11049" t="s">
        <v>8</v>
      </c>
      <c r="J11049" t="s">
        <v>8</v>
      </c>
      <c r="K11049" t="s">
        <v>6766</v>
      </c>
    </row>
    <row r="11050" spans="1:11" x14ac:dyDescent="0.25">
      <c r="A11050">
        <v>7270</v>
      </c>
      <c r="B11050" t="s">
        <v>7333</v>
      </c>
      <c r="C11050" t="s">
        <v>7334</v>
      </c>
      <c r="D11050" t="s">
        <v>9</v>
      </c>
      <c r="E11050" t="s">
        <v>10</v>
      </c>
      <c r="F11050" t="s">
        <v>128</v>
      </c>
      <c r="G11050">
        <v>5266</v>
      </c>
      <c r="H11050" t="s">
        <v>8</v>
      </c>
      <c r="I11050" t="s">
        <v>8</v>
      </c>
      <c r="J11050" t="s">
        <v>8</v>
      </c>
      <c r="K11050" t="s">
        <v>6766</v>
      </c>
    </row>
    <row r="11051" spans="1:11" x14ac:dyDescent="0.25">
      <c r="A11051">
        <v>7271</v>
      </c>
      <c r="B11051" t="s">
        <v>7335</v>
      </c>
      <c r="C11051" t="s">
        <v>7336</v>
      </c>
      <c r="D11051" t="s">
        <v>9</v>
      </c>
      <c r="E11051" t="s">
        <v>10</v>
      </c>
      <c r="F11051" t="s">
        <v>143</v>
      </c>
      <c r="G11051">
        <v>5267</v>
      </c>
      <c r="H11051" t="s">
        <v>8</v>
      </c>
      <c r="I11051" t="s">
        <v>8</v>
      </c>
      <c r="J11051" t="s">
        <v>8</v>
      </c>
      <c r="K11051" t="s">
        <v>6766</v>
      </c>
    </row>
    <row r="11052" spans="1:11" x14ac:dyDescent="0.25">
      <c r="A11052">
        <v>7272</v>
      </c>
      <c r="B11052" t="s">
        <v>7337</v>
      </c>
      <c r="C11052" t="s">
        <v>7338</v>
      </c>
      <c r="D11052" t="s">
        <v>27</v>
      </c>
      <c r="E11052" t="s">
        <v>10</v>
      </c>
      <c r="F11052" t="s">
        <v>28</v>
      </c>
      <c r="G11052">
        <v>5268</v>
      </c>
      <c r="H11052" t="s">
        <v>8</v>
      </c>
      <c r="I11052" t="s">
        <v>8</v>
      </c>
      <c r="J11052" t="s">
        <v>8</v>
      </c>
      <c r="K11052" t="s">
        <v>6766</v>
      </c>
    </row>
    <row r="11053" spans="1:11" x14ac:dyDescent="0.25">
      <c r="A11053">
        <v>7273</v>
      </c>
      <c r="B11053" t="s">
        <v>7339</v>
      </c>
      <c r="C11053" t="s">
        <v>7340</v>
      </c>
      <c r="D11053" t="s">
        <v>161</v>
      </c>
      <c r="E11053" t="s">
        <v>10</v>
      </c>
      <c r="F11053" t="s">
        <v>60</v>
      </c>
      <c r="G11053">
        <v>5269</v>
      </c>
      <c r="H11053" t="s">
        <v>8</v>
      </c>
      <c r="I11053" t="s">
        <v>8</v>
      </c>
      <c r="J11053" t="s">
        <v>8</v>
      </c>
      <c r="K11053" t="s">
        <v>6766</v>
      </c>
    </row>
    <row r="11054" spans="1:11" x14ac:dyDescent="0.25">
      <c r="A11054">
        <v>7274</v>
      </c>
      <c r="B11054" t="s">
        <v>7341</v>
      </c>
      <c r="C11054" t="s">
        <v>7342</v>
      </c>
      <c r="D11054" t="s">
        <v>32</v>
      </c>
      <c r="E11054" t="s">
        <v>10</v>
      </c>
      <c r="F11054" t="s">
        <v>33</v>
      </c>
      <c r="G11054">
        <v>5270</v>
      </c>
      <c r="H11054" t="s">
        <v>8</v>
      </c>
      <c r="I11054" t="s">
        <v>8</v>
      </c>
      <c r="J11054" t="s">
        <v>8</v>
      </c>
      <c r="K11054" t="s">
        <v>6766</v>
      </c>
    </row>
    <row r="11055" spans="1:11" x14ac:dyDescent="0.25">
      <c r="A11055">
        <v>7275</v>
      </c>
      <c r="B11055" t="s">
        <v>7343</v>
      </c>
      <c r="C11055" t="s">
        <v>7344</v>
      </c>
      <c r="D11055" t="s">
        <v>333</v>
      </c>
      <c r="E11055" t="s">
        <v>10</v>
      </c>
      <c r="F11055" t="s">
        <v>437</v>
      </c>
      <c r="G11055">
        <v>5271</v>
      </c>
      <c r="H11055" t="s">
        <v>8</v>
      </c>
      <c r="I11055" t="s">
        <v>8</v>
      </c>
      <c r="J11055" t="s">
        <v>8</v>
      </c>
      <c r="K11055" t="s">
        <v>6766</v>
      </c>
    </row>
    <row r="11056" spans="1:11" x14ac:dyDescent="0.25">
      <c r="A11056">
        <v>7276</v>
      </c>
      <c r="B11056" t="s">
        <v>7345</v>
      </c>
      <c r="C11056" t="s">
        <v>3591</v>
      </c>
      <c r="D11056" t="s">
        <v>8</v>
      </c>
      <c r="E11056" t="s">
        <v>8</v>
      </c>
      <c r="F11056" t="s">
        <v>8</v>
      </c>
      <c r="G11056">
        <v>5272</v>
      </c>
      <c r="H11056" t="s">
        <v>8</v>
      </c>
      <c r="I11056" t="s">
        <v>8</v>
      </c>
      <c r="J11056" t="s">
        <v>8</v>
      </c>
      <c r="K11056" t="s">
        <v>6766</v>
      </c>
    </row>
    <row r="11057" spans="1:11" x14ac:dyDescent="0.25">
      <c r="A11057">
        <v>7277</v>
      </c>
      <c r="B11057" t="s">
        <v>7346</v>
      </c>
      <c r="C11057" t="s">
        <v>7347</v>
      </c>
      <c r="D11057" t="s">
        <v>593</v>
      </c>
      <c r="E11057" t="s">
        <v>10</v>
      </c>
      <c r="F11057" t="s">
        <v>548</v>
      </c>
      <c r="G11057">
        <v>5273</v>
      </c>
      <c r="H11057" t="s">
        <v>8</v>
      </c>
      <c r="I11057" t="s">
        <v>8</v>
      </c>
      <c r="J11057" t="s">
        <v>8</v>
      </c>
      <c r="K11057" t="s">
        <v>6766</v>
      </c>
    </row>
    <row r="11058" spans="1:11" x14ac:dyDescent="0.25">
      <c r="A11058">
        <v>7278</v>
      </c>
      <c r="B11058" t="s">
        <v>7348</v>
      </c>
      <c r="C11058" t="s">
        <v>7349</v>
      </c>
      <c r="D11058" t="s">
        <v>27</v>
      </c>
      <c r="E11058" t="s">
        <v>10</v>
      </c>
      <c r="F11058" t="s">
        <v>29</v>
      </c>
      <c r="G11058">
        <v>5274</v>
      </c>
      <c r="H11058" t="s">
        <v>8</v>
      </c>
      <c r="I11058" t="s">
        <v>8</v>
      </c>
      <c r="J11058" t="s">
        <v>8</v>
      </c>
      <c r="K11058" t="s">
        <v>6766</v>
      </c>
    </row>
    <row r="11059" spans="1:11" x14ac:dyDescent="0.25">
      <c r="A11059">
        <v>7279</v>
      </c>
      <c r="B11059" t="s">
        <v>7350</v>
      </c>
      <c r="C11059" t="s">
        <v>7351</v>
      </c>
      <c r="D11059" t="s">
        <v>333</v>
      </c>
      <c r="E11059" t="s">
        <v>10</v>
      </c>
      <c r="F11059" t="s">
        <v>29</v>
      </c>
      <c r="G11059">
        <v>5275</v>
      </c>
      <c r="H11059" t="s">
        <v>8</v>
      </c>
      <c r="I11059" t="s">
        <v>8</v>
      </c>
      <c r="J11059" t="s">
        <v>8</v>
      </c>
      <c r="K11059" t="s">
        <v>6766</v>
      </c>
    </row>
    <row r="11060" spans="1:11" x14ac:dyDescent="0.25">
      <c r="A11060">
        <v>7280</v>
      </c>
      <c r="B11060" t="s">
        <v>7352</v>
      </c>
      <c r="C11060" t="s">
        <v>7353</v>
      </c>
      <c r="D11060" t="s">
        <v>568</v>
      </c>
      <c r="E11060" t="s">
        <v>10</v>
      </c>
      <c r="F11060" t="s">
        <v>29</v>
      </c>
      <c r="G11060">
        <v>5276</v>
      </c>
      <c r="H11060" t="s">
        <v>8</v>
      </c>
      <c r="I11060" t="s">
        <v>8</v>
      </c>
      <c r="J11060" t="s">
        <v>8</v>
      </c>
      <c r="K11060" t="s">
        <v>6766</v>
      </c>
    </row>
    <row r="11061" spans="1:11" x14ac:dyDescent="0.25">
      <c r="A11061">
        <v>7280</v>
      </c>
      <c r="B11061" t="s">
        <v>7352</v>
      </c>
      <c r="C11061" t="s">
        <v>7353</v>
      </c>
      <c r="D11061" t="s">
        <v>568</v>
      </c>
      <c r="E11061" t="s">
        <v>10</v>
      </c>
      <c r="F11061" t="s">
        <v>29</v>
      </c>
      <c r="G11061">
        <v>5276</v>
      </c>
      <c r="H11061" t="s">
        <v>8</v>
      </c>
      <c r="I11061" t="s">
        <v>8</v>
      </c>
      <c r="J11061" t="s">
        <v>8</v>
      </c>
      <c r="K11061" t="s">
        <v>6766</v>
      </c>
    </row>
    <row r="11062" spans="1:11" x14ac:dyDescent="0.25">
      <c r="A11062">
        <v>7281</v>
      </c>
      <c r="B11062" t="s">
        <v>7354</v>
      </c>
      <c r="C11062" t="s">
        <v>7355</v>
      </c>
      <c r="D11062" t="s">
        <v>81</v>
      </c>
      <c r="E11062" t="s">
        <v>10</v>
      </c>
      <c r="F11062" t="s">
        <v>82</v>
      </c>
      <c r="G11062">
        <v>5277</v>
      </c>
      <c r="H11062" t="s">
        <v>8</v>
      </c>
      <c r="I11062" t="s">
        <v>8</v>
      </c>
      <c r="J11062" t="s">
        <v>8</v>
      </c>
      <c r="K11062" t="s">
        <v>6766</v>
      </c>
    </row>
    <row r="11063" spans="1:11" x14ac:dyDescent="0.25">
      <c r="A11063">
        <v>7282</v>
      </c>
      <c r="B11063" t="s">
        <v>7356</v>
      </c>
      <c r="C11063" t="s">
        <v>7357</v>
      </c>
      <c r="D11063" t="s">
        <v>715</v>
      </c>
      <c r="E11063" t="s">
        <v>10</v>
      </c>
      <c r="F11063" t="s">
        <v>716</v>
      </c>
      <c r="G11063">
        <v>5278</v>
      </c>
      <c r="H11063" t="s">
        <v>8</v>
      </c>
      <c r="I11063" t="s">
        <v>8</v>
      </c>
      <c r="J11063" t="s">
        <v>8</v>
      </c>
      <c r="K11063" t="s">
        <v>6766</v>
      </c>
    </row>
    <row r="11064" spans="1:11" x14ac:dyDescent="0.25">
      <c r="A11064">
        <v>7283</v>
      </c>
      <c r="B11064" t="s">
        <v>12226</v>
      </c>
      <c r="C11064" t="s">
        <v>7358</v>
      </c>
      <c r="D11064" t="s">
        <v>3842</v>
      </c>
      <c r="E11064" t="s">
        <v>130</v>
      </c>
      <c r="F11064" t="s">
        <v>3843</v>
      </c>
      <c r="G11064">
        <v>5279</v>
      </c>
      <c r="H11064" t="s">
        <v>8</v>
      </c>
      <c r="I11064" t="s">
        <v>8</v>
      </c>
      <c r="J11064" t="s">
        <v>8</v>
      </c>
      <c r="K11064" t="s">
        <v>6766</v>
      </c>
    </row>
    <row r="11065" spans="1:11" x14ac:dyDescent="0.25">
      <c r="A11065">
        <v>7284</v>
      </c>
      <c r="B11065" t="s">
        <v>7359</v>
      </c>
      <c r="C11065" t="s">
        <v>7360</v>
      </c>
      <c r="D11065" t="s">
        <v>9</v>
      </c>
      <c r="E11065" t="s">
        <v>10</v>
      </c>
      <c r="F11065" t="s">
        <v>305</v>
      </c>
      <c r="G11065">
        <v>5280</v>
      </c>
      <c r="H11065" t="s">
        <v>8</v>
      </c>
      <c r="I11065" t="s">
        <v>8</v>
      </c>
      <c r="J11065" t="s">
        <v>8</v>
      </c>
      <c r="K11065" t="s">
        <v>6766</v>
      </c>
    </row>
    <row r="11066" spans="1:11" x14ac:dyDescent="0.25">
      <c r="A11066">
        <v>7285</v>
      </c>
      <c r="B11066" t="s">
        <v>7361</v>
      </c>
      <c r="C11066" t="s">
        <v>7362</v>
      </c>
      <c r="D11066" t="s">
        <v>146</v>
      </c>
      <c r="E11066" t="s">
        <v>75</v>
      </c>
      <c r="F11066" t="s">
        <v>7363</v>
      </c>
      <c r="G11066">
        <v>5281</v>
      </c>
      <c r="H11066" t="s">
        <v>8</v>
      </c>
      <c r="I11066" t="s">
        <v>8</v>
      </c>
      <c r="J11066" t="s">
        <v>8</v>
      </c>
      <c r="K11066" t="s">
        <v>6766</v>
      </c>
    </row>
    <row r="11067" spans="1:11" x14ac:dyDescent="0.25">
      <c r="A11067">
        <v>7287</v>
      </c>
      <c r="B11067" t="s">
        <v>7364</v>
      </c>
      <c r="C11067" t="s">
        <v>1476</v>
      </c>
      <c r="D11067" t="s">
        <v>23</v>
      </c>
      <c r="E11067" t="s">
        <v>10</v>
      </c>
      <c r="F11067" t="s">
        <v>45</v>
      </c>
      <c r="G11067">
        <v>5283</v>
      </c>
      <c r="H11067" t="s">
        <v>8</v>
      </c>
      <c r="I11067" t="s">
        <v>8</v>
      </c>
      <c r="J11067" t="s">
        <v>8</v>
      </c>
      <c r="K11067" t="s">
        <v>6766</v>
      </c>
    </row>
    <row r="11068" spans="1:11" x14ac:dyDescent="0.25">
      <c r="A11068">
        <v>7288</v>
      </c>
      <c r="B11068" t="s">
        <v>7365</v>
      </c>
      <c r="C11068" t="s">
        <v>7366</v>
      </c>
      <c r="D11068" t="s">
        <v>9</v>
      </c>
      <c r="E11068" t="s">
        <v>10</v>
      </c>
      <c r="F11068" t="s">
        <v>534</v>
      </c>
      <c r="G11068">
        <v>5284</v>
      </c>
      <c r="H11068" t="s">
        <v>8</v>
      </c>
      <c r="I11068" t="s">
        <v>8</v>
      </c>
      <c r="J11068" t="s">
        <v>8</v>
      </c>
      <c r="K11068" t="s">
        <v>6766</v>
      </c>
    </row>
    <row r="11069" spans="1:11" x14ac:dyDescent="0.25">
      <c r="A11069">
        <v>7288</v>
      </c>
      <c r="B11069" t="s">
        <v>7365</v>
      </c>
      <c r="C11069" t="s">
        <v>7366</v>
      </c>
      <c r="D11069" t="s">
        <v>9</v>
      </c>
      <c r="E11069" t="s">
        <v>10</v>
      </c>
      <c r="F11069" t="s">
        <v>534</v>
      </c>
      <c r="G11069">
        <v>5284</v>
      </c>
      <c r="H11069" t="s">
        <v>8</v>
      </c>
      <c r="I11069" t="s">
        <v>8</v>
      </c>
      <c r="J11069" t="s">
        <v>8</v>
      </c>
      <c r="K11069" t="s">
        <v>6766</v>
      </c>
    </row>
    <row r="11070" spans="1:11" x14ac:dyDescent="0.25">
      <c r="A11070">
        <v>7289</v>
      </c>
      <c r="B11070" t="s">
        <v>7367</v>
      </c>
      <c r="C11070" t="s">
        <v>5293</v>
      </c>
      <c r="D11070" t="s">
        <v>8</v>
      </c>
      <c r="E11070" t="s">
        <v>8</v>
      </c>
      <c r="F11070" t="s">
        <v>8</v>
      </c>
      <c r="G11070">
        <v>5285</v>
      </c>
      <c r="H11070" t="s">
        <v>8</v>
      </c>
      <c r="I11070" t="s">
        <v>8</v>
      </c>
      <c r="J11070" t="s">
        <v>8</v>
      </c>
      <c r="K11070" t="s">
        <v>6766</v>
      </c>
    </row>
    <row r="11071" spans="1:11" x14ac:dyDescent="0.25">
      <c r="A11071">
        <v>7290</v>
      </c>
      <c r="B11071" t="s">
        <v>7789</v>
      </c>
      <c r="C11071" t="s">
        <v>7790</v>
      </c>
      <c r="D11071" t="s">
        <v>7791</v>
      </c>
      <c r="E11071" t="s">
        <v>317</v>
      </c>
      <c r="F11071" t="s">
        <v>7368</v>
      </c>
      <c r="G11071">
        <v>5286</v>
      </c>
      <c r="H11071" t="s">
        <v>8</v>
      </c>
      <c r="I11071" t="s">
        <v>8</v>
      </c>
      <c r="J11071" t="s">
        <v>8</v>
      </c>
      <c r="K11071" t="s">
        <v>6766</v>
      </c>
    </row>
    <row r="11072" spans="1:11" x14ac:dyDescent="0.25">
      <c r="A11072">
        <v>7291</v>
      </c>
      <c r="B11072" t="s">
        <v>7369</v>
      </c>
      <c r="C11072" t="s">
        <v>7370</v>
      </c>
      <c r="D11072" t="s">
        <v>8</v>
      </c>
      <c r="E11072" t="s">
        <v>8</v>
      </c>
      <c r="F11072" t="s">
        <v>60</v>
      </c>
      <c r="G11072">
        <v>5287</v>
      </c>
      <c r="H11072" t="s">
        <v>8</v>
      </c>
      <c r="I11072" t="s">
        <v>8</v>
      </c>
      <c r="J11072" t="s">
        <v>8</v>
      </c>
      <c r="K11072" t="s">
        <v>6766</v>
      </c>
    </row>
    <row r="11073" spans="1:11" x14ac:dyDescent="0.25">
      <c r="A11073">
        <v>7292</v>
      </c>
      <c r="B11073" t="s">
        <v>7371</v>
      </c>
      <c r="C11073" t="s">
        <v>7372</v>
      </c>
      <c r="D11073" t="s">
        <v>350</v>
      </c>
      <c r="E11073" t="s">
        <v>351</v>
      </c>
      <c r="F11073" t="s">
        <v>352</v>
      </c>
      <c r="G11073">
        <v>5288</v>
      </c>
      <c r="H11073" t="s">
        <v>8</v>
      </c>
      <c r="I11073" t="s">
        <v>8</v>
      </c>
      <c r="J11073" t="s">
        <v>8</v>
      </c>
      <c r="K11073" t="s">
        <v>6766</v>
      </c>
    </row>
    <row r="11074" spans="1:11" x14ac:dyDescent="0.25">
      <c r="A11074">
        <v>7293</v>
      </c>
      <c r="B11074" t="s">
        <v>7373</v>
      </c>
      <c r="C11074" t="s">
        <v>7374</v>
      </c>
      <c r="D11074" t="s">
        <v>7375</v>
      </c>
      <c r="E11074" t="s">
        <v>34</v>
      </c>
      <c r="F11074" t="s">
        <v>7376</v>
      </c>
      <c r="G11074">
        <v>5289</v>
      </c>
      <c r="H11074" t="s">
        <v>8</v>
      </c>
      <c r="I11074" t="s">
        <v>8</v>
      </c>
      <c r="J11074" t="s">
        <v>8</v>
      </c>
      <c r="K11074" t="s">
        <v>6766</v>
      </c>
    </row>
    <row r="11075" spans="1:11" x14ac:dyDescent="0.25">
      <c r="A11075">
        <v>7294</v>
      </c>
      <c r="B11075" t="s">
        <v>7377</v>
      </c>
      <c r="C11075" t="s">
        <v>7378</v>
      </c>
      <c r="D11075" t="s">
        <v>909</v>
      </c>
      <c r="E11075" t="s">
        <v>10</v>
      </c>
      <c r="F11075" t="s">
        <v>328</v>
      </c>
      <c r="G11075">
        <v>5290</v>
      </c>
      <c r="H11075" t="s">
        <v>8</v>
      </c>
      <c r="I11075" t="s">
        <v>8</v>
      </c>
      <c r="J11075" t="s">
        <v>8</v>
      </c>
      <c r="K11075" t="s">
        <v>6766</v>
      </c>
    </row>
    <row r="11076" spans="1:11" x14ac:dyDescent="0.25">
      <c r="A11076">
        <v>7295</v>
      </c>
      <c r="B11076" t="s">
        <v>7390</v>
      </c>
      <c r="C11076" t="s">
        <v>7391</v>
      </c>
      <c r="D11076" t="s">
        <v>232</v>
      </c>
      <c r="E11076" t="s">
        <v>10</v>
      </c>
      <c r="F11076" t="s">
        <v>28</v>
      </c>
      <c r="G11076">
        <v>5291</v>
      </c>
      <c r="H11076" t="s">
        <v>8</v>
      </c>
      <c r="I11076" t="s">
        <v>8</v>
      </c>
      <c r="J11076" t="s">
        <v>8</v>
      </c>
      <c r="K11076" t="s">
        <v>6766</v>
      </c>
    </row>
    <row r="11077" spans="1:11" x14ac:dyDescent="0.25">
      <c r="A11077">
        <v>7296</v>
      </c>
      <c r="B11077" t="s">
        <v>11621</v>
      </c>
      <c r="C11077" t="s">
        <v>11622</v>
      </c>
      <c r="D11077" t="s">
        <v>32</v>
      </c>
      <c r="E11077" t="s">
        <v>10</v>
      </c>
      <c r="F11077" t="s">
        <v>33</v>
      </c>
      <c r="G11077">
        <v>5292</v>
      </c>
      <c r="H11077" t="s">
        <v>8</v>
      </c>
      <c r="I11077" t="s">
        <v>8</v>
      </c>
      <c r="J11077" t="s">
        <v>8</v>
      </c>
      <c r="K11077" t="s">
        <v>6766</v>
      </c>
    </row>
    <row r="11078" spans="1:11" x14ac:dyDescent="0.25">
      <c r="A11078">
        <v>7297</v>
      </c>
      <c r="B11078" t="s">
        <v>7392</v>
      </c>
      <c r="C11078" t="s">
        <v>7393</v>
      </c>
      <c r="D11078" t="s">
        <v>32</v>
      </c>
      <c r="E11078" t="s">
        <v>10</v>
      </c>
      <c r="F11078" t="s">
        <v>33</v>
      </c>
      <c r="G11078">
        <v>5293</v>
      </c>
      <c r="H11078" t="s">
        <v>8</v>
      </c>
      <c r="I11078" t="s">
        <v>8</v>
      </c>
      <c r="J11078" t="s">
        <v>8</v>
      </c>
      <c r="K11078" t="s">
        <v>6766</v>
      </c>
    </row>
    <row r="11079" spans="1:11" x14ac:dyDescent="0.25">
      <c r="A11079">
        <v>7298</v>
      </c>
      <c r="B11079" t="s">
        <v>7394</v>
      </c>
      <c r="C11079" t="s">
        <v>7395</v>
      </c>
      <c r="D11079" t="s">
        <v>1333</v>
      </c>
      <c r="E11079" t="s">
        <v>10</v>
      </c>
      <c r="F11079" t="s">
        <v>277</v>
      </c>
      <c r="G11079">
        <v>5294</v>
      </c>
      <c r="H11079" t="s">
        <v>8</v>
      </c>
      <c r="I11079" t="s">
        <v>8</v>
      </c>
      <c r="J11079" t="s">
        <v>8</v>
      </c>
      <c r="K11079" t="s">
        <v>6766</v>
      </c>
    </row>
    <row r="11080" spans="1:11" x14ac:dyDescent="0.25">
      <c r="A11080">
        <v>7299</v>
      </c>
      <c r="B11080" t="s">
        <v>7396</v>
      </c>
      <c r="C11080" t="s">
        <v>7397</v>
      </c>
      <c r="D11080" t="s">
        <v>27</v>
      </c>
      <c r="E11080" t="s">
        <v>10</v>
      </c>
      <c r="F11080" t="s">
        <v>28</v>
      </c>
      <c r="G11080">
        <v>5295</v>
      </c>
      <c r="H11080" t="s">
        <v>8</v>
      </c>
      <c r="I11080" t="s">
        <v>8</v>
      </c>
      <c r="J11080" t="s">
        <v>8</v>
      </c>
      <c r="K11080" t="s">
        <v>6766</v>
      </c>
    </row>
    <row r="11081" spans="1:11" x14ac:dyDescent="0.25">
      <c r="A11081">
        <v>7300</v>
      </c>
      <c r="B11081" t="s">
        <v>7398</v>
      </c>
      <c r="C11081" t="s">
        <v>7399</v>
      </c>
      <c r="D11081" t="s">
        <v>59</v>
      </c>
      <c r="E11081" t="s">
        <v>10</v>
      </c>
      <c r="F11081" t="s">
        <v>60</v>
      </c>
      <c r="G11081">
        <v>5296</v>
      </c>
      <c r="H11081" t="s">
        <v>8</v>
      </c>
      <c r="I11081" t="s">
        <v>8</v>
      </c>
      <c r="J11081" t="s">
        <v>8</v>
      </c>
      <c r="K11081" t="s">
        <v>6766</v>
      </c>
    </row>
    <row r="11082" spans="1:11" x14ac:dyDescent="0.25">
      <c r="A11082">
        <v>7301</v>
      </c>
      <c r="B11082" t="s">
        <v>7400</v>
      </c>
      <c r="C11082" t="s">
        <v>7401</v>
      </c>
      <c r="D11082" t="s">
        <v>8</v>
      </c>
      <c r="E11082" t="s">
        <v>8</v>
      </c>
      <c r="F11082" t="s">
        <v>166</v>
      </c>
      <c r="G11082">
        <v>5297</v>
      </c>
      <c r="H11082" t="s">
        <v>8</v>
      </c>
      <c r="I11082" t="s">
        <v>8</v>
      </c>
      <c r="J11082" t="s">
        <v>8</v>
      </c>
      <c r="K11082" t="s">
        <v>6766</v>
      </c>
    </row>
    <row r="11083" spans="1:11" x14ac:dyDescent="0.25">
      <c r="A11083">
        <v>7302</v>
      </c>
      <c r="B11083" t="s">
        <v>7402</v>
      </c>
      <c r="C11083" t="s">
        <v>7403</v>
      </c>
      <c r="D11083" t="s">
        <v>350</v>
      </c>
      <c r="E11083" t="s">
        <v>351</v>
      </c>
      <c r="F11083" t="s">
        <v>352</v>
      </c>
      <c r="G11083">
        <v>5298</v>
      </c>
      <c r="H11083" t="s">
        <v>8</v>
      </c>
      <c r="I11083" t="s">
        <v>8</v>
      </c>
      <c r="J11083" t="s">
        <v>8</v>
      </c>
      <c r="K11083" t="s">
        <v>6766</v>
      </c>
    </row>
    <row r="11084" spans="1:11" x14ac:dyDescent="0.25">
      <c r="A11084">
        <v>7303</v>
      </c>
      <c r="B11084" t="s">
        <v>7404</v>
      </c>
      <c r="C11084" t="s">
        <v>7405</v>
      </c>
      <c r="D11084" t="s">
        <v>27</v>
      </c>
      <c r="E11084" t="s">
        <v>10</v>
      </c>
      <c r="F11084" t="s">
        <v>29</v>
      </c>
      <c r="G11084">
        <v>5299</v>
      </c>
      <c r="H11084" t="s">
        <v>8</v>
      </c>
      <c r="I11084" t="s">
        <v>8</v>
      </c>
      <c r="J11084" t="s">
        <v>8</v>
      </c>
      <c r="K11084" t="s">
        <v>6766</v>
      </c>
    </row>
    <row r="11085" spans="1:11" x14ac:dyDescent="0.25">
      <c r="A11085">
        <v>7304</v>
      </c>
      <c r="B11085" t="s">
        <v>7406</v>
      </c>
      <c r="C11085" t="s">
        <v>7407</v>
      </c>
      <c r="D11085" t="s">
        <v>27</v>
      </c>
      <c r="E11085" t="s">
        <v>10</v>
      </c>
      <c r="F11085" t="s">
        <v>29</v>
      </c>
      <c r="G11085">
        <v>5300</v>
      </c>
      <c r="H11085" t="s">
        <v>8</v>
      </c>
      <c r="I11085" t="s">
        <v>8</v>
      </c>
      <c r="J11085" t="s">
        <v>8</v>
      </c>
      <c r="K11085" t="s">
        <v>6766</v>
      </c>
    </row>
    <row r="11086" spans="1:11" x14ac:dyDescent="0.25">
      <c r="A11086">
        <v>7306</v>
      </c>
      <c r="B11086" t="s">
        <v>7408</v>
      </c>
      <c r="C11086" t="s">
        <v>7409</v>
      </c>
      <c r="D11086" t="s">
        <v>9</v>
      </c>
      <c r="E11086" t="s">
        <v>10</v>
      </c>
      <c r="F11086" t="s">
        <v>677</v>
      </c>
      <c r="G11086">
        <v>5301</v>
      </c>
      <c r="H11086" t="s">
        <v>8</v>
      </c>
      <c r="I11086" t="s">
        <v>8</v>
      </c>
      <c r="J11086" t="s">
        <v>8</v>
      </c>
      <c r="K11086" t="s">
        <v>6766</v>
      </c>
    </row>
    <row r="11087" spans="1:11" x14ac:dyDescent="0.25">
      <c r="A11087">
        <v>7307</v>
      </c>
      <c r="B11087" t="s">
        <v>7410</v>
      </c>
      <c r="C11087" t="s">
        <v>7411</v>
      </c>
      <c r="D11087" t="s">
        <v>23</v>
      </c>
      <c r="E11087" t="s">
        <v>10</v>
      </c>
      <c r="F11087" t="s">
        <v>45</v>
      </c>
      <c r="G11087">
        <v>5302</v>
      </c>
      <c r="H11087" t="s">
        <v>8</v>
      </c>
      <c r="I11087" t="s">
        <v>8</v>
      </c>
      <c r="J11087" t="s">
        <v>8</v>
      </c>
      <c r="K11087" t="s">
        <v>6766</v>
      </c>
    </row>
    <row r="11088" spans="1:11" x14ac:dyDescent="0.25">
      <c r="A11088">
        <v>7308</v>
      </c>
      <c r="B11088" t="s">
        <v>7412</v>
      </c>
      <c r="C11088" t="s">
        <v>7334</v>
      </c>
      <c r="D11088" t="s">
        <v>9</v>
      </c>
      <c r="E11088" t="s">
        <v>10</v>
      </c>
      <c r="F11088" t="s">
        <v>128</v>
      </c>
      <c r="G11088">
        <v>5303</v>
      </c>
      <c r="H11088" t="s">
        <v>8</v>
      </c>
      <c r="I11088" t="s">
        <v>8</v>
      </c>
      <c r="J11088" t="s">
        <v>8</v>
      </c>
      <c r="K11088" t="s">
        <v>6766</v>
      </c>
    </row>
    <row r="11089" spans="1:11" x14ac:dyDescent="0.25">
      <c r="A11089">
        <v>7309</v>
      </c>
      <c r="B11089" t="s">
        <v>7413</v>
      </c>
      <c r="C11089" t="s">
        <v>7414</v>
      </c>
      <c r="D11089" t="s">
        <v>27</v>
      </c>
      <c r="E11089" t="s">
        <v>10</v>
      </c>
      <c r="F11089" t="s">
        <v>29</v>
      </c>
      <c r="G11089">
        <v>5304</v>
      </c>
      <c r="H11089" t="s">
        <v>8</v>
      </c>
      <c r="I11089" t="s">
        <v>8</v>
      </c>
      <c r="J11089" t="s">
        <v>8</v>
      </c>
      <c r="K11089" t="s">
        <v>6766</v>
      </c>
    </row>
    <row r="11090" spans="1:11" x14ac:dyDescent="0.25">
      <c r="A11090">
        <v>7310</v>
      </c>
      <c r="B11090" t="s">
        <v>7415</v>
      </c>
      <c r="C11090" t="s">
        <v>5746</v>
      </c>
      <c r="D11090" t="s">
        <v>63</v>
      </c>
      <c r="E11090" t="s">
        <v>10</v>
      </c>
      <c r="F11090" t="s">
        <v>64</v>
      </c>
      <c r="G11090">
        <v>5305</v>
      </c>
      <c r="H11090" t="s">
        <v>8</v>
      </c>
      <c r="I11090" t="s">
        <v>8</v>
      </c>
      <c r="J11090" t="s">
        <v>8</v>
      </c>
      <c r="K11090" t="s">
        <v>6766</v>
      </c>
    </row>
    <row r="11091" spans="1:11" x14ac:dyDescent="0.25">
      <c r="A11091">
        <v>7311</v>
      </c>
      <c r="B11091" t="s">
        <v>7416</v>
      </c>
      <c r="C11091" t="s">
        <v>7417</v>
      </c>
      <c r="D11091" t="s">
        <v>27</v>
      </c>
      <c r="E11091" t="s">
        <v>10</v>
      </c>
      <c r="F11091" t="s">
        <v>29</v>
      </c>
      <c r="G11091">
        <v>5306</v>
      </c>
      <c r="H11091" t="s">
        <v>8</v>
      </c>
      <c r="I11091" t="s">
        <v>8</v>
      </c>
      <c r="J11091" t="s">
        <v>8</v>
      </c>
      <c r="K11091" t="s">
        <v>6766</v>
      </c>
    </row>
    <row r="11092" spans="1:11" x14ac:dyDescent="0.25">
      <c r="A11092">
        <v>7312</v>
      </c>
      <c r="B11092" t="s">
        <v>7418</v>
      </c>
      <c r="C11092" t="s">
        <v>7419</v>
      </c>
      <c r="D11092" t="s">
        <v>201</v>
      </c>
      <c r="E11092" t="s">
        <v>10</v>
      </c>
      <c r="F11092" t="s">
        <v>202</v>
      </c>
      <c r="G11092">
        <v>5307</v>
      </c>
      <c r="H11092" t="s">
        <v>8</v>
      </c>
      <c r="I11092" t="s">
        <v>8</v>
      </c>
      <c r="J11092" t="s">
        <v>8</v>
      </c>
      <c r="K11092" t="s">
        <v>6766</v>
      </c>
    </row>
    <row r="11093" spans="1:11" x14ac:dyDescent="0.25">
      <c r="A11093">
        <v>7313</v>
      </c>
      <c r="B11093" t="s">
        <v>7420</v>
      </c>
      <c r="C11093" t="s">
        <v>7421</v>
      </c>
      <c r="D11093" t="s">
        <v>232</v>
      </c>
      <c r="E11093" t="s">
        <v>10</v>
      </c>
      <c r="F11093" t="s">
        <v>28</v>
      </c>
      <c r="G11093">
        <v>5308</v>
      </c>
      <c r="H11093" t="s">
        <v>8</v>
      </c>
      <c r="I11093" t="s">
        <v>8</v>
      </c>
      <c r="J11093" t="s">
        <v>8</v>
      </c>
      <c r="K11093" t="s">
        <v>6766</v>
      </c>
    </row>
    <row r="11094" spans="1:11" x14ac:dyDescent="0.25">
      <c r="A11094">
        <v>7314</v>
      </c>
      <c r="B11094" t="s">
        <v>7422</v>
      </c>
      <c r="C11094" t="s">
        <v>7423</v>
      </c>
      <c r="D11094" t="s">
        <v>27</v>
      </c>
      <c r="E11094" t="s">
        <v>10</v>
      </c>
      <c r="F11094" t="s">
        <v>29</v>
      </c>
      <c r="G11094">
        <v>5309</v>
      </c>
      <c r="H11094" t="s">
        <v>8</v>
      </c>
      <c r="I11094" t="s">
        <v>8</v>
      </c>
      <c r="J11094" t="s">
        <v>8</v>
      </c>
      <c r="K11094" t="s">
        <v>6766</v>
      </c>
    </row>
    <row r="11095" spans="1:11" x14ac:dyDescent="0.25">
      <c r="A11095">
        <v>7315</v>
      </c>
      <c r="B11095" t="s">
        <v>7424</v>
      </c>
      <c r="C11095" t="s">
        <v>7425</v>
      </c>
      <c r="D11095" t="s">
        <v>27</v>
      </c>
      <c r="E11095" t="s">
        <v>10</v>
      </c>
      <c r="F11095" t="s">
        <v>29</v>
      </c>
      <c r="G11095">
        <v>5310</v>
      </c>
      <c r="H11095" t="s">
        <v>8</v>
      </c>
      <c r="I11095" t="s">
        <v>8</v>
      </c>
      <c r="J11095" t="s">
        <v>8</v>
      </c>
      <c r="K11095" t="s">
        <v>6766</v>
      </c>
    </row>
    <row r="11096" spans="1:11" x14ac:dyDescent="0.25">
      <c r="A11096">
        <v>7316</v>
      </c>
      <c r="B11096" t="s">
        <v>7426</v>
      </c>
      <c r="C11096" t="s">
        <v>7427</v>
      </c>
      <c r="D11096" t="s">
        <v>651</v>
      </c>
      <c r="E11096" t="s">
        <v>10</v>
      </c>
      <c r="F11096" t="s">
        <v>455</v>
      </c>
      <c r="G11096">
        <v>5311</v>
      </c>
      <c r="H11096" t="s">
        <v>8</v>
      </c>
      <c r="I11096" t="s">
        <v>8</v>
      </c>
      <c r="J11096" t="s">
        <v>8</v>
      </c>
      <c r="K11096" t="s">
        <v>6766</v>
      </c>
    </row>
    <row r="11097" spans="1:11" x14ac:dyDescent="0.25">
      <c r="A11097">
        <v>7317</v>
      </c>
      <c r="B11097" t="s">
        <v>7428</v>
      </c>
      <c r="C11097" t="s">
        <v>7429</v>
      </c>
      <c r="D11097" t="s">
        <v>7430</v>
      </c>
      <c r="E11097" t="s">
        <v>95</v>
      </c>
      <c r="F11097" t="s">
        <v>7431</v>
      </c>
      <c r="G11097">
        <v>5312</v>
      </c>
      <c r="H11097" t="s">
        <v>8</v>
      </c>
      <c r="I11097" t="s">
        <v>8</v>
      </c>
      <c r="J11097" t="s">
        <v>8</v>
      </c>
      <c r="K11097" t="s">
        <v>6766</v>
      </c>
    </row>
    <row r="11098" spans="1:11" x14ac:dyDescent="0.25">
      <c r="A11098">
        <v>7318</v>
      </c>
      <c r="B11098" t="s">
        <v>8406</v>
      </c>
      <c r="C11098" t="s">
        <v>3479</v>
      </c>
      <c r="D11098" t="s">
        <v>8</v>
      </c>
      <c r="E11098" t="s">
        <v>8</v>
      </c>
      <c r="F11098" t="s">
        <v>8</v>
      </c>
      <c r="G11098">
        <v>5313</v>
      </c>
      <c r="H11098" t="s">
        <v>8</v>
      </c>
      <c r="I11098" t="s">
        <v>8</v>
      </c>
      <c r="J11098" t="s">
        <v>8</v>
      </c>
      <c r="K11098" t="s">
        <v>6766</v>
      </c>
    </row>
    <row r="11099" spans="1:11" x14ac:dyDescent="0.25">
      <c r="A11099">
        <v>7319</v>
      </c>
      <c r="B11099" t="s">
        <v>7432</v>
      </c>
      <c r="C11099" t="s">
        <v>7433</v>
      </c>
      <c r="D11099" t="s">
        <v>81</v>
      </c>
      <c r="E11099" t="s">
        <v>10</v>
      </c>
      <c r="F11099" t="s">
        <v>82</v>
      </c>
      <c r="G11099">
        <v>5314</v>
      </c>
      <c r="H11099" t="s">
        <v>8</v>
      </c>
      <c r="I11099" t="s">
        <v>8</v>
      </c>
      <c r="J11099" t="s">
        <v>8</v>
      </c>
      <c r="K11099" t="s">
        <v>6766</v>
      </c>
    </row>
    <row r="11100" spans="1:11" x14ac:dyDescent="0.25">
      <c r="A11100">
        <v>7320</v>
      </c>
      <c r="B11100" t="s">
        <v>7434</v>
      </c>
      <c r="C11100" t="s">
        <v>7435</v>
      </c>
      <c r="D11100" t="s">
        <v>9</v>
      </c>
      <c r="E11100" t="s">
        <v>10</v>
      </c>
      <c r="F11100" t="s">
        <v>328</v>
      </c>
      <c r="G11100">
        <v>5315</v>
      </c>
      <c r="H11100" t="s">
        <v>8</v>
      </c>
      <c r="I11100" t="s">
        <v>8</v>
      </c>
      <c r="J11100" t="s">
        <v>8</v>
      </c>
      <c r="K11100" t="s">
        <v>6766</v>
      </c>
    </row>
    <row r="11101" spans="1:11" x14ac:dyDescent="0.25">
      <c r="A11101">
        <v>7321</v>
      </c>
      <c r="B11101" t="s">
        <v>7436</v>
      </c>
      <c r="C11101" t="s">
        <v>4137</v>
      </c>
      <c r="D11101" t="s">
        <v>8</v>
      </c>
      <c r="E11101" t="s">
        <v>8</v>
      </c>
      <c r="F11101" t="s">
        <v>8</v>
      </c>
      <c r="G11101">
        <v>5316</v>
      </c>
      <c r="H11101" t="s">
        <v>8</v>
      </c>
      <c r="I11101" t="s">
        <v>8</v>
      </c>
      <c r="J11101" t="s">
        <v>8</v>
      </c>
      <c r="K11101" t="s">
        <v>6766</v>
      </c>
    </row>
    <row r="11102" spans="1:11" x14ac:dyDescent="0.25">
      <c r="A11102">
        <v>7322</v>
      </c>
      <c r="B11102" t="s">
        <v>7437</v>
      </c>
      <c r="C11102" t="s">
        <v>7438</v>
      </c>
      <c r="D11102" t="s">
        <v>7439</v>
      </c>
      <c r="E11102" t="s">
        <v>34</v>
      </c>
      <c r="F11102" t="s">
        <v>7440</v>
      </c>
      <c r="G11102">
        <v>5317</v>
      </c>
      <c r="H11102" t="s">
        <v>8</v>
      </c>
      <c r="I11102" t="s">
        <v>8</v>
      </c>
      <c r="J11102" t="s">
        <v>8</v>
      </c>
      <c r="K11102" t="s">
        <v>6766</v>
      </c>
    </row>
    <row r="11103" spans="1:11" x14ac:dyDescent="0.25">
      <c r="A11103">
        <v>7323</v>
      </c>
      <c r="B11103" t="s">
        <v>7441</v>
      </c>
      <c r="C11103" t="s">
        <v>7442</v>
      </c>
      <c r="D11103" t="s">
        <v>27</v>
      </c>
      <c r="E11103" t="s">
        <v>10</v>
      </c>
      <c r="F11103" t="s">
        <v>65</v>
      </c>
      <c r="G11103">
        <v>5318</v>
      </c>
      <c r="H11103" t="s">
        <v>8</v>
      </c>
      <c r="I11103" t="s">
        <v>8</v>
      </c>
      <c r="J11103" t="s">
        <v>8</v>
      </c>
      <c r="K11103" t="s">
        <v>6766</v>
      </c>
    </row>
    <row r="11104" spans="1:11" x14ac:dyDescent="0.25">
      <c r="A11104">
        <v>7324</v>
      </c>
      <c r="B11104" t="s">
        <v>7443</v>
      </c>
      <c r="C11104" t="s">
        <v>7444</v>
      </c>
      <c r="D11104" t="s">
        <v>9</v>
      </c>
      <c r="E11104" t="s">
        <v>10</v>
      </c>
      <c r="F11104" t="s">
        <v>219</v>
      </c>
      <c r="G11104">
        <v>5319</v>
      </c>
      <c r="H11104" t="s">
        <v>8</v>
      </c>
      <c r="I11104" t="s">
        <v>8</v>
      </c>
      <c r="J11104" t="s">
        <v>8</v>
      </c>
      <c r="K11104" t="s">
        <v>6766</v>
      </c>
    </row>
    <row r="11105" spans="1:11" x14ac:dyDescent="0.25">
      <c r="A11105">
        <v>7325</v>
      </c>
      <c r="B11105" t="s">
        <v>7380</v>
      </c>
      <c r="C11105" t="s">
        <v>7445</v>
      </c>
      <c r="D11105" t="s">
        <v>7446</v>
      </c>
      <c r="E11105" t="s">
        <v>95</v>
      </c>
      <c r="F11105" t="s">
        <v>7447</v>
      </c>
      <c r="G11105">
        <v>5320</v>
      </c>
      <c r="H11105" t="s">
        <v>8</v>
      </c>
      <c r="I11105" t="s">
        <v>8</v>
      </c>
      <c r="J11105" t="s">
        <v>8</v>
      </c>
      <c r="K11105" t="s">
        <v>6766</v>
      </c>
    </row>
    <row r="11106" spans="1:11" x14ac:dyDescent="0.25">
      <c r="A11106">
        <v>7327</v>
      </c>
      <c r="B11106" t="s">
        <v>7448</v>
      </c>
      <c r="C11106" t="s">
        <v>7449</v>
      </c>
      <c r="D11106" t="s">
        <v>260</v>
      </c>
      <c r="E11106" t="s">
        <v>10</v>
      </c>
      <c r="F11106" t="s">
        <v>328</v>
      </c>
      <c r="G11106">
        <v>5322</v>
      </c>
      <c r="H11106" t="s">
        <v>8</v>
      </c>
      <c r="I11106" t="s">
        <v>8</v>
      </c>
      <c r="J11106" t="s">
        <v>8</v>
      </c>
      <c r="K11106" t="s">
        <v>6766</v>
      </c>
    </row>
    <row r="11107" spans="1:11" x14ac:dyDescent="0.25">
      <c r="A11107">
        <v>7328</v>
      </c>
      <c r="B11107" t="s">
        <v>7450</v>
      </c>
      <c r="C11107" t="s">
        <v>7451</v>
      </c>
      <c r="D11107" t="s">
        <v>23</v>
      </c>
      <c r="E11107" t="s">
        <v>10</v>
      </c>
      <c r="F11107" t="s">
        <v>45</v>
      </c>
      <c r="G11107">
        <v>5323</v>
      </c>
      <c r="H11107" t="s">
        <v>8</v>
      </c>
      <c r="I11107" t="s">
        <v>8</v>
      </c>
      <c r="J11107" t="s">
        <v>8</v>
      </c>
      <c r="K11107" t="s">
        <v>6766</v>
      </c>
    </row>
    <row r="11108" spans="1:11" x14ac:dyDescent="0.25">
      <c r="A11108">
        <v>7329</v>
      </c>
      <c r="B11108" t="s">
        <v>7452</v>
      </c>
      <c r="C11108" t="s">
        <v>7453</v>
      </c>
      <c r="D11108" t="s">
        <v>9</v>
      </c>
      <c r="E11108" t="s">
        <v>10</v>
      </c>
      <c r="F11108" t="s">
        <v>7454</v>
      </c>
      <c r="G11108">
        <v>5324</v>
      </c>
      <c r="H11108" t="s">
        <v>8</v>
      </c>
      <c r="I11108" t="s">
        <v>8</v>
      </c>
      <c r="J11108" t="s">
        <v>8</v>
      </c>
      <c r="K11108" t="s">
        <v>6766</v>
      </c>
    </row>
    <row r="11109" spans="1:11" x14ac:dyDescent="0.25">
      <c r="A11109">
        <v>7330</v>
      </c>
      <c r="B11109" t="s">
        <v>7455</v>
      </c>
      <c r="C11109" t="s">
        <v>7456</v>
      </c>
      <c r="D11109" t="s">
        <v>27</v>
      </c>
      <c r="E11109" t="s">
        <v>10</v>
      </c>
      <c r="F11109" t="s">
        <v>29</v>
      </c>
      <c r="G11109">
        <v>5325</v>
      </c>
      <c r="H11109" t="s">
        <v>8</v>
      </c>
      <c r="I11109" t="s">
        <v>8</v>
      </c>
      <c r="J11109" t="s">
        <v>8</v>
      </c>
      <c r="K11109" t="s">
        <v>6766</v>
      </c>
    </row>
    <row r="11110" spans="1:11" x14ac:dyDescent="0.25">
      <c r="A11110">
        <v>7331</v>
      </c>
      <c r="B11110" t="s">
        <v>7457</v>
      </c>
      <c r="C11110" t="s">
        <v>7458</v>
      </c>
      <c r="D11110" t="s">
        <v>232</v>
      </c>
      <c r="E11110" t="s">
        <v>10</v>
      </c>
      <c r="F11110" t="s">
        <v>28</v>
      </c>
      <c r="G11110">
        <v>5326</v>
      </c>
      <c r="H11110" t="s">
        <v>8</v>
      </c>
      <c r="I11110" t="s">
        <v>8</v>
      </c>
      <c r="J11110" t="s">
        <v>8</v>
      </c>
      <c r="K11110" t="s">
        <v>6766</v>
      </c>
    </row>
    <row r="11111" spans="1:11" x14ac:dyDescent="0.25">
      <c r="A11111">
        <v>7332</v>
      </c>
      <c r="B11111" t="s">
        <v>8909</v>
      </c>
      <c r="C11111" t="s">
        <v>8910</v>
      </c>
      <c r="D11111" t="s">
        <v>778</v>
      </c>
      <c r="E11111" t="s">
        <v>667</v>
      </c>
      <c r="F11111" t="s">
        <v>4933</v>
      </c>
      <c r="G11111">
        <v>5327</v>
      </c>
      <c r="H11111" t="s">
        <v>8</v>
      </c>
      <c r="I11111" t="s">
        <v>8</v>
      </c>
      <c r="J11111" t="s">
        <v>8</v>
      </c>
      <c r="K11111" t="s">
        <v>6766</v>
      </c>
    </row>
    <row r="11112" spans="1:11" x14ac:dyDescent="0.25">
      <c r="A11112">
        <v>7333</v>
      </c>
      <c r="B11112" t="s">
        <v>7459</v>
      </c>
      <c r="C11112" t="s">
        <v>7460</v>
      </c>
      <c r="D11112" t="s">
        <v>7381</v>
      </c>
      <c r="E11112" t="s">
        <v>1305</v>
      </c>
      <c r="F11112" t="s">
        <v>7461</v>
      </c>
      <c r="G11112">
        <v>5328</v>
      </c>
      <c r="H11112" t="s">
        <v>8</v>
      </c>
      <c r="I11112" t="s">
        <v>8</v>
      </c>
      <c r="J11112" t="s">
        <v>8</v>
      </c>
      <c r="K11112" t="s">
        <v>6766</v>
      </c>
    </row>
    <row r="11113" spans="1:11" x14ac:dyDescent="0.25">
      <c r="A11113">
        <v>7334</v>
      </c>
      <c r="B11113" t="s">
        <v>7462</v>
      </c>
      <c r="C11113" t="s">
        <v>7463</v>
      </c>
      <c r="D11113" t="s">
        <v>1345</v>
      </c>
      <c r="E11113" t="s">
        <v>10</v>
      </c>
      <c r="F11113" t="s">
        <v>48</v>
      </c>
      <c r="G11113">
        <v>5329</v>
      </c>
      <c r="H11113" t="s">
        <v>8</v>
      </c>
      <c r="I11113" t="s">
        <v>8</v>
      </c>
      <c r="J11113" t="s">
        <v>8</v>
      </c>
      <c r="K11113" t="s">
        <v>6766</v>
      </c>
    </row>
    <row r="11114" spans="1:11" x14ac:dyDescent="0.25">
      <c r="A11114">
        <v>7335</v>
      </c>
      <c r="B11114" t="s">
        <v>7464</v>
      </c>
      <c r="C11114" t="s">
        <v>7465</v>
      </c>
      <c r="D11114" t="s">
        <v>211</v>
      </c>
      <c r="E11114" t="s">
        <v>10</v>
      </c>
      <c r="F11114" t="s">
        <v>212</v>
      </c>
      <c r="G11114">
        <v>5330</v>
      </c>
      <c r="H11114" t="s">
        <v>8</v>
      </c>
      <c r="I11114" t="s">
        <v>8</v>
      </c>
      <c r="J11114" t="s">
        <v>8</v>
      </c>
      <c r="K11114" t="s">
        <v>6766</v>
      </c>
    </row>
    <row r="11115" spans="1:11" x14ac:dyDescent="0.25">
      <c r="A11115">
        <v>7336</v>
      </c>
      <c r="B11115" t="s">
        <v>7466</v>
      </c>
      <c r="C11115" t="s">
        <v>7467</v>
      </c>
      <c r="D11115" t="s">
        <v>2783</v>
      </c>
      <c r="E11115" t="s">
        <v>658</v>
      </c>
      <c r="F11115" t="s">
        <v>7468</v>
      </c>
      <c r="G11115">
        <v>5331</v>
      </c>
      <c r="H11115" t="s">
        <v>8</v>
      </c>
      <c r="I11115" t="s">
        <v>8</v>
      </c>
      <c r="J11115" t="s">
        <v>8</v>
      </c>
      <c r="K11115" t="s">
        <v>6766</v>
      </c>
    </row>
    <row r="11116" spans="1:11" x14ac:dyDescent="0.25">
      <c r="A11116">
        <v>7337</v>
      </c>
      <c r="B11116" t="s">
        <v>7469</v>
      </c>
      <c r="C11116" t="s">
        <v>7470</v>
      </c>
      <c r="D11116" t="s">
        <v>8</v>
      </c>
      <c r="E11116" t="s">
        <v>8</v>
      </c>
      <c r="F11116" t="s">
        <v>8</v>
      </c>
      <c r="G11116">
        <v>5332</v>
      </c>
      <c r="H11116" t="s">
        <v>8</v>
      </c>
      <c r="I11116" t="s">
        <v>8</v>
      </c>
      <c r="J11116" t="s">
        <v>8</v>
      </c>
      <c r="K11116" t="s">
        <v>6766</v>
      </c>
    </row>
    <row r="11117" spans="1:11" x14ac:dyDescent="0.25">
      <c r="A11117">
        <v>7338</v>
      </c>
      <c r="B11117" t="s">
        <v>7471</v>
      </c>
      <c r="C11117" t="s">
        <v>3510</v>
      </c>
      <c r="D11117" t="s">
        <v>8</v>
      </c>
      <c r="E11117" t="s">
        <v>8</v>
      </c>
      <c r="F11117" t="s">
        <v>8</v>
      </c>
      <c r="G11117">
        <v>5333</v>
      </c>
      <c r="H11117" t="s">
        <v>8</v>
      </c>
      <c r="I11117" t="s">
        <v>8</v>
      </c>
      <c r="J11117" t="s">
        <v>8</v>
      </c>
      <c r="K11117" t="s">
        <v>6766</v>
      </c>
    </row>
    <row r="11118" spans="1:11" x14ac:dyDescent="0.25">
      <c r="A11118">
        <v>7339</v>
      </c>
      <c r="B11118" t="s">
        <v>7472</v>
      </c>
      <c r="C11118" t="s">
        <v>3510</v>
      </c>
      <c r="D11118" t="s">
        <v>8</v>
      </c>
      <c r="E11118" t="s">
        <v>8</v>
      </c>
      <c r="F11118" t="s">
        <v>8</v>
      </c>
      <c r="G11118">
        <v>5334</v>
      </c>
      <c r="H11118" t="s">
        <v>8</v>
      </c>
      <c r="I11118" t="s">
        <v>8</v>
      </c>
      <c r="J11118" t="s">
        <v>8</v>
      </c>
      <c r="K11118" t="s">
        <v>6766</v>
      </c>
    </row>
    <row r="11119" spans="1:11" x14ac:dyDescent="0.25">
      <c r="A11119">
        <v>7340</v>
      </c>
      <c r="B11119" t="s">
        <v>7473</v>
      </c>
      <c r="C11119" t="s">
        <v>3510</v>
      </c>
      <c r="D11119" t="s">
        <v>8</v>
      </c>
      <c r="E11119" t="s">
        <v>8</v>
      </c>
      <c r="F11119" t="s">
        <v>8</v>
      </c>
      <c r="G11119">
        <v>5335</v>
      </c>
      <c r="H11119" t="s">
        <v>8</v>
      </c>
      <c r="I11119" t="s">
        <v>8</v>
      </c>
      <c r="J11119" t="s">
        <v>8</v>
      </c>
      <c r="K11119" t="s">
        <v>6766</v>
      </c>
    </row>
    <row r="11120" spans="1:11" x14ac:dyDescent="0.25">
      <c r="A11120">
        <v>7341</v>
      </c>
      <c r="B11120" t="s">
        <v>7474</v>
      </c>
      <c r="C11120" t="s">
        <v>3510</v>
      </c>
      <c r="D11120" t="s">
        <v>8</v>
      </c>
      <c r="E11120" t="s">
        <v>8</v>
      </c>
      <c r="F11120" t="s">
        <v>8</v>
      </c>
      <c r="G11120">
        <v>5336</v>
      </c>
      <c r="H11120" t="s">
        <v>8</v>
      </c>
      <c r="I11120" t="s">
        <v>8</v>
      </c>
      <c r="J11120" t="s">
        <v>8</v>
      </c>
      <c r="K11120" t="s">
        <v>6766</v>
      </c>
    </row>
    <row r="11121" spans="1:11" x14ac:dyDescent="0.25">
      <c r="A11121">
        <v>7342</v>
      </c>
      <c r="B11121" t="s">
        <v>7475</v>
      </c>
      <c r="C11121" t="s">
        <v>7476</v>
      </c>
      <c r="D11121" t="s">
        <v>641</v>
      </c>
      <c r="E11121" t="s">
        <v>10</v>
      </c>
      <c r="F11121" t="s">
        <v>302</v>
      </c>
      <c r="G11121">
        <v>5337</v>
      </c>
      <c r="H11121" t="s">
        <v>8</v>
      </c>
      <c r="I11121" t="s">
        <v>8</v>
      </c>
      <c r="J11121" t="s">
        <v>8</v>
      </c>
      <c r="K11121" t="s">
        <v>6766</v>
      </c>
    </row>
    <row r="11122" spans="1:11" x14ac:dyDescent="0.25">
      <c r="A11122">
        <v>7343</v>
      </c>
      <c r="B11122" t="s">
        <v>7477</v>
      </c>
      <c r="C11122" t="s">
        <v>7478</v>
      </c>
      <c r="D11122" t="s">
        <v>161</v>
      </c>
      <c r="E11122" t="s">
        <v>10</v>
      </c>
      <c r="F11122" t="s">
        <v>60</v>
      </c>
      <c r="G11122">
        <v>5338</v>
      </c>
      <c r="H11122" t="s">
        <v>8</v>
      </c>
      <c r="I11122" t="s">
        <v>8</v>
      </c>
      <c r="J11122" t="s">
        <v>8</v>
      </c>
      <c r="K11122" t="s">
        <v>6766</v>
      </c>
    </row>
    <row r="11123" spans="1:11" x14ac:dyDescent="0.25">
      <c r="A11123">
        <v>7344</v>
      </c>
      <c r="B11123" t="s">
        <v>7479</v>
      </c>
      <c r="C11123" t="s">
        <v>3114</v>
      </c>
      <c r="D11123" t="s">
        <v>81</v>
      </c>
      <c r="E11123" t="s">
        <v>10</v>
      </c>
      <c r="F11123" t="s">
        <v>82</v>
      </c>
      <c r="G11123">
        <v>5339</v>
      </c>
      <c r="H11123" t="s">
        <v>8</v>
      </c>
      <c r="I11123" t="s">
        <v>8</v>
      </c>
      <c r="J11123" t="s">
        <v>8</v>
      </c>
      <c r="K11123" t="s">
        <v>6766</v>
      </c>
    </row>
    <row r="11124" spans="1:11" x14ac:dyDescent="0.25">
      <c r="A11124">
        <v>7345</v>
      </c>
      <c r="B11124" t="s">
        <v>8274</v>
      </c>
      <c r="C11124" t="s">
        <v>8275</v>
      </c>
      <c r="D11124" t="s">
        <v>350</v>
      </c>
      <c r="E11124" t="s">
        <v>351</v>
      </c>
      <c r="F11124" t="s">
        <v>352</v>
      </c>
      <c r="G11124">
        <v>5340</v>
      </c>
      <c r="H11124" t="s">
        <v>8</v>
      </c>
      <c r="I11124" t="s">
        <v>8</v>
      </c>
      <c r="J11124" t="s">
        <v>8</v>
      </c>
      <c r="K11124" t="s">
        <v>6766</v>
      </c>
    </row>
    <row r="11125" spans="1:11" x14ac:dyDescent="0.25">
      <c r="A11125">
        <v>7345</v>
      </c>
      <c r="B11125" t="s">
        <v>8274</v>
      </c>
      <c r="C11125" t="s">
        <v>8275</v>
      </c>
      <c r="D11125" t="s">
        <v>350</v>
      </c>
      <c r="E11125" t="s">
        <v>351</v>
      </c>
      <c r="F11125" t="s">
        <v>352</v>
      </c>
      <c r="G11125">
        <v>5340</v>
      </c>
      <c r="H11125" t="s">
        <v>8</v>
      </c>
      <c r="I11125" t="s">
        <v>8</v>
      </c>
      <c r="J11125" t="s">
        <v>8</v>
      </c>
      <c r="K11125" t="s">
        <v>6766</v>
      </c>
    </row>
    <row r="11126" spans="1:11" x14ac:dyDescent="0.25">
      <c r="A11126">
        <v>7346</v>
      </c>
      <c r="B11126" t="s">
        <v>7480</v>
      </c>
      <c r="C11126" t="s">
        <v>7481</v>
      </c>
      <c r="D11126" t="s">
        <v>9</v>
      </c>
      <c r="E11126" t="s">
        <v>10</v>
      </c>
      <c r="F11126" t="s">
        <v>166</v>
      </c>
      <c r="G11126">
        <v>5341</v>
      </c>
      <c r="H11126" t="s">
        <v>8</v>
      </c>
      <c r="I11126" t="s">
        <v>8</v>
      </c>
      <c r="J11126" t="s">
        <v>8</v>
      </c>
      <c r="K11126" t="s">
        <v>6766</v>
      </c>
    </row>
    <row r="11127" spans="1:11" x14ac:dyDescent="0.25">
      <c r="A11127">
        <v>7347</v>
      </c>
      <c r="B11127" t="s">
        <v>7482</v>
      </c>
      <c r="C11127" t="s">
        <v>7483</v>
      </c>
      <c r="D11127" t="s">
        <v>156</v>
      </c>
      <c r="E11127" t="s">
        <v>125</v>
      </c>
      <c r="F11127" t="s">
        <v>7484</v>
      </c>
      <c r="G11127">
        <v>5342</v>
      </c>
      <c r="H11127" t="s">
        <v>8</v>
      </c>
      <c r="I11127" t="s">
        <v>8</v>
      </c>
      <c r="J11127" t="s">
        <v>8</v>
      </c>
      <c r="K11127" t="s">
        <v>6766</v>
      </c>
    </row>
    <row r="11128" spans="1:11" x14ac:dyDescent="0.25">
      <c r="A11128">
        <v>7347</v>
      </c>
      <c r="B11128" t="s">
        <v>7482</v>
      </c>
      <c r="C11128" t="s">
        <v>7483</v>
      </c>
      <c r="D11128" t="s">
        <v>156</v>
      </c>
      <c r="E11128" t="s">
        <v>125</v>
      </c>
      <c r="F11128" t="s">
        <v>7484</v>
      </c>
      <c r="G11128">
        <v>5342</v>
      </c>
      <c r="H11128" t="s">
        <v>8</v>
      </c>
      <c r="I11128" t="s">
        <v>8</v>
      </c>
      <c r="J11128" t="s">
        <v>8</v>
      </c>
      <c r="K11128" t="s">
        <v>6766</v>
      </c>
    </row>
    <row r="11129" spans="1:11" x14ac:dyDescent="0.25">
      <c r="A11129">
        <v>7348</v>
      </c>
      <c r="B11129" t="s">
        <v>7485</v>
      </c>
      <c r="C11129" t="s">
        <v>7486</v>
      </c>
      <c r="D11129" t="s">
        <v>4269</v>
      </c>
      <c r="E11129" t="s">
        <v>351</v>
      </c>
      <c r="F11129" t="s">
        <v>7487</v>
      </c>
      <c r="G11129">
        <v>5343</v>
      </c>
      <c r="H11129" t="s">
        <v>8</v>
      </c>
      <c r="I11129" t="s">
        <v>8</v>
      </c>
      <c r="J11129" t="s">
        <v>8</v>
      </c>
      <c r="K11129" t="s">
        <v>6766</v>
      </c>
    </row>
    <row r="11130" spans="1:11" x14ac:dyDescent="0.25">
      <c r="A11130">
        <v>7349</v>
      </c>
      <c r="B11130" t="s">
        <v>7488</v>
      </c>
      <c r="C11130" t="s">
        <v>7489</v>
      </c>
      <c r="D11130" t="s">
        <v>1889</v>
      </c>
      <c r="E11130" t="s">
        <v>386</v>
      </c>
      <c r="F11130" t="s">
        <v>7490</v>
      </c>
      <c r="G11130">
        <v>5344</v>
      </c>
      <c r="H11130" t="s">
        <v>8</v>
      </c>
      <c r="I11130" t="s">
        <v>8</v>
      </c>
      <c r="J11130" t="s">
        <v>8</v>
      </c>
      <c r="K11130" t="s">
        <v>6766</v>
      </c>
    </row>
    <row r="11131" spans="1:11" x14ac:dyDescent="0.25">
      <c r="A11131">
        <v>7350</v>
      </c>
      <c r="B11131" t="s">
        <v>7491</v>
      </c>
      <c r="C11131" t="s">
        <v>7492</v>
      </c>
      <c r="D11131" t="s">
        <v>7493</v>
      </c>
      <c r="E11131" t="s">
        <v>351</v>
      </c>
      <c r="F11131" t="s">
        <v>7494</v>
      </c>
      <c r="G11131">
        <v>5345</v>
      </c>
      <c r="H11131" t="s">
        <v>8</v>
      </c>
      <c r="I11131" t="s">
        <v>8</v>
      </c>
      <c r="J11131" t="s">
        <v>8</v>
      </c>
      <c r="K11131" t="s">
        <v>6766</v>
      </c>
    </row>
    <row r="11132" spans="1:11" x14ac:dyDescent="0.25">
      <c r="A11132">
        <v>7351</v>
      </c>
      <c r="B11132" t="s">
        <v>7495</v>
      </c>
      <c r="C11132" t="s">
        <v>7496</v>
      </c>
      <c r="D11132" t="s">
        <v>9</v>
      </c>
      <c r="E11132" t="s">
        <v>10</v>
      </c>
      <c r="F11132" t="s">
        <v>7497</v>
      </c>
      <c r="G11132">
        <v>5346</v>
      </c>
      <c r="H11132" t="s">
        <v>8</v>
      </c>
      <c r="I11132" t="s">
        <v>8</v>
      </c>
      <c r="J11132" t="s">
        <v>8</v>
      </c>
      <c r="K11132" t="s">
        <v>6766</v>
      </c>
    </row>
    <row r="11133" spans="1:11" x14ac:dyDescent="0.25">
      <c r="A11133">
        <v>7352</v>
      </c>
      <c r="B11133" t="s">
        <v>12038</v>
      </c>
      <c r="C11133" t="s">
        <v>7498</v>
      </c>
      <c r="D11133" t="s">
        <v>9</v>
      </c>
      <c r="E11133" t="s">
        <v>10</v>
      </c>
      <c r="F11133" t="s">
        <v>166</v>
      </c>
      <c r="G11133">
        <v>5347</v>
      </c>
      <c r="H11133" t="s">
        <v>8</v>
      </c>
      <c r="I11133" t="s">
        <v>8</v>
      </c>
      <c r="J11133" t="s">
        <v>8</v>
      </c>
      <c r="K11133" t="s">
        <v>6766</v>
      </c>
    </row>
    <row r="11134" spans="1:11" x14ac:dyDescent="0.25">
      <c r="A11134">
        <v>7352</v>
      </c>
      <c r="B11134" t="s">
        <v>12038</v>
      </c>
      <c r="C11134" t="s">
        <v>7498</v>
      </c>
      <c r="D11134" t="s">
        <v>9</v>
      </c>
      <c r="E11134" t="s">
        <v>10</v>
      </c>
      <c r="F11134" t="s">
        <v>166</v>
      </c>
      <c r="G11134">
        <v>5347</v>
      </c>
      <c r="H11134" t="s">
        <v>8</v>
      </c>
      <c r="I11134" t="s">
        <v>8</v>
      </c>
      <c r="J11134" t="s">
        <v>8</v>
      </c>
      <c r="K11134" t="s">
        <v>6766</v>
      </c>
    </row>
    <row r="11135" spans="1:11" x14ac:dyDescent="0.25">
      <c r="A11135">
        <v>7353</v>
      </c>
      <c r="B11135" t="s">
        <v>7499</v>
      </c>
      <c r="C11135" t="s">
        <v>7500</v>
      </c>
      <c r="D11135" t="s">
        <v>27</v>
      </c>
      <c r="E11135" t="s">
        <v>10</v>
      </c>
      <c r="F11135" t="s">
        <v>65</v>
      </c>
      <c r="G11135">
        <v>5348</v>
      </c>
      <c r="H11135" t="s">
        <v>8</v>
      </c>
      <c r="I11135" t="s">
        <v>8</v>
      </c>
      <c r="J11135" t="s">
        <v>8</v>
      </c>
      <c r="K11135" t="s">
        <v>6766</v>
      </c>
    </row>
    <row r="11136" spans="1:11" x14ac:dyDescent="0.25">
      <c r="A11136">
        <v>7354</v>
      </c>
      <c r="B11136" t="s">
        <v>7501</v>
      </c>
      <c r="C11136" t="s">
        <v>7502</v>
      </c>
      <c r="D11136" t="s">
        <v>27</v>
      </c>
      <c r="E11136" t="s">
        <v>10</v>
      </c>
      <c r="F11136" t="s">
        <v>65</v>
      </c>
      <c r="G11136">
        <v>5349</v>
      </c>
      <c r="H11136" t="s">
        <v>8</v>
      </c>
      <c r="I11136" t="s">
        <v>8</v>
      </c>
      <c r="J11136" t="s">
        <v>8</v>
      </c>
      <c r="K11136" t="s">
        <v>6766</v>
      </c>
    </row>
    <row r="11137" spans="1:11" x14ac:dyDescent="0.25">
      <c r="A11137">
        <v>7354</v>
      </c>
      <c r="B11137" t="s">
        <v>7501</v>
      </c>
      <c r="C11137" t="s">
        <v>7502</v>
      </c>
      <c r="D11137" t="s">
        <v>27</v>
      </c>
      <c r="E11137" t="s">
        <v>10</v>
      </c>
      <c r="F11137" t="s">
        <v>65</v>
      </c>
      <c r="G11137">
        <v>5349</v>
      </c>
      <c r="H11137" t="s">
        <v>8</v>
      </c>
      <c r="I11137" t="s">
        <v>8</v>
      </c>
      <c r="J11137" t="s">
        <v>8</v>
      </c>
      <c r="K11137" t="s">
        <v>6766</v>
      </c>
    </row>
    <row r="11138" spans="1:11" x14ac:dyDescent="0.25">
      <c r="A11138">
        <v>7355</v>
      </c>
      <c r="B11138" t="s">
        <v>7980</v>
      </c>
      <c r="C11138" t="s">
        <v>7981</v>
      </c>
      <c r="D11138" t="s">
        <v>476</v>
      </c>
      <c r="E11138" t="s">
        <v>10</v>
      </c>
      <c r="F11138" t="s">
        <v>477</v>
      </c>
      <c r="G11138">
        <v>5350</v>
      </c>
      <c r="H11138" t="s">
        <v>8</v>
      </c>
      <c r="I11138" t="s">
        <v>8</v>
      </c>
      <c r="J11138" t="s">
        <v>8</v>
      </c>
      <c r="K11138" t="s">
        <v>6766</v>
      </c>
    </row>
    <row r="11139" spans="1:11" x14ac:dyDescent="0.25">
      <c r="A11139">
        <v>7355</v>
      </c>
      <c r="B11139" t="s">
        <v>7980</v>
      </c>
      <c r="C11139" t="s">
        <v>7981</v>
      </c>
      <c r="D11139" t="s">
        <v>476</v>
      </c>
      <c r="E11139" t="s">
        <v>10</v>
      </c>
      <c r="F11139" t="s">
        <v>477</v>
      </c>
      <c r="G11139">
        <v>5350</v>
      </c>
      <c r="H11139" t="s">
        <v>8</v>
      </c>
      <c r="I11139" t="s">
        <v>8</v>
      </c>
      <c r="J11139" t="s">
        <v>8</v>
      </c>
      <c r="K11139" t="s">
        <v>6766</v>
      </c>
    </row>
    <row r="11140" spans="1:11" x14ac:dyDescent="0.25">
      <c r="A11140">
        <v>7356</v>
      </c>
      <c r="B11140" t="s">
        <v>7503</v>
      </c>
      <c r="C11140" t="s">
        <v>3723</v>
      </c>
      <c r="D11140" t="s">
        <v>8</v>
      </c>
      <c r="E11140" t="s">
        <v>8</v>
      </c>
      <c r="F11140" t="s">
        <v>8</v>
      </c>
      <c r="G11140">
        <v>5351</v>
      </c>
      <c r="H11140" t="s">
        <v>8</v>
      </c>
      <c r="I11140" t="s">
        <v>8</v>
      </c>
      <c r="J11140" t="s">
        <v>8</v>
      </c>
      <c r="K11140" t="s">
        <v>6766</v>
      </c>
    </row>
    <row r="11141" spans="1:11" x14ac:dyDescent="0.25">
      <c r="A11141">
        <v>7357</v>
      </c>
      <c r="B11141" t="s">
        <v>7504</v>
      </c>
      <c r="C11141" t="s">
        <v>7505</v>
      </c>
      <c r="D11141" t="s">
        <v>32</v>
      </c>
      <c r="E11141" t="s">
        <v>10</v>
      </c>
      <c r="F11141" t="s">
        <v>33</v>
      </c>
      <c r="G11141">
        <v>5352</v>
      </c>
      <c r="H11141" t="s">
        <v>8</v>
      </c>
      <c r="I11141" t="s">
        <v>8</v>
      </c>
      <c r="J11141" t="s">
        <v>8</v>
      </c>
      <c r="K11141" t="s">
        <v>6766</v>
      </c>
    </row>
    <row r="11142" spans="1:11" x14ac:dyDescent="0.25">
      <c r="A11142">
        <v>7358</v>
      </c>
      <c r="B11142" t="s">
        <v>7506</v>
      </c>
      <c r="C11142" t="s">
        <v>4989</v>
      </c>
      <c r="D11142" t="s">
        <v>27</v>
      </c>
      <c r="E11142" t="s">
        <v>10</v>
      </c>
      <c r="F11142" t="s">
        <v>65</v>
      </c>
      <c r="G11142">
        <v>5353</v>
      </c>
      <c r="H11142" t="s">
        <v>8</v>
      </c>
      <c r="I11142" t="s">
        <v>8</v>
      </c>
      <c r="J11142" t="s">
        <v>8</v>
      </c>
      <c r="K11142" t="s">
        <v>6766</v>
      </c>
    </row>
    <row r="11143" spans="1:11" x14ac:dyDescent="0.25">
      <c r="A11143">
        <v>7359</v>
      </c>
      <c r="B11143" t="s">
        <v>7507</v>
      </c>
      <c r="C11143" t="s">
        <v>7508</v>
      </c>
      <c r="D11143" t="s">
        <v>7509</v>
      </c>
      <c r="E11143" t="s">
        <v>113</v>
      </c>
      <c r="F11143" t="s">
        <v>7510</v>
      </c>
      <c r="G11143">
        <v>5354</v>
      </c>
      <c r="H11143" t="s">
        <v>8</v>
      </c>
      <c r="I11143" t="s">
        <v>8</v>
      </c>
      <c r="J11143" t="s">
        <v>8</v>
      </c>
      <c r="K11143" t="s">
        <v>6766</v>
      </c>
    </row>
    <row r="11144" spans="1:11" x14ac:dyDescent="0.25">
      <c r="A11144">
        <v>7360</v>
      </c>
      <c r="B11144" t="s">
        <v>7511</v>
      </c>
      <c r="C11144" t="s">
        <v>7512</v>
      </c>
      <c r="D11144" t="s">
        <v>7513</v>
      </c>
      <c r="E11144" t="s">
        <v>10</v>
      </c>
      <c r="F11144" t="s">
        <v>801</v>
      </c>
      <c r="G11144">
        <v>5355</v>
      </c>
      <c r="H11144" t="s">
        <v>8</v>
      </c>
      <c r="I11144" t="s">
        <v>8</v>
      </c>
      <c r="J11144" t="s">
        <v>8</v>
      </c>
      <c r="K11144" t="s">
        <v>6766</v>
      </c>
    </row>
    <row r="11145" spans="1:11" x14ac:dyDescent="0.25">
      <c r="A11145">
        <v>7361</v>
      </c>
      <c r="B11145" t="s">
        <v>7514</v>
      </c>
      <c r="C11145" t="s">
        <v>7515</v>
      </c>
      <c r="D11145" t="s">
        <v>119</v>
      </c>
      <c r="E11145" t="s">
        <v>10</v>
      </c>
      <c r="F11145" t="s">
        <v>120</v>
      </c>
      <c r="G11145">
        <v>5356</v>
      </c>
      <c r="H11145" t="s">
        <v>8</v>
      </c>
      <c r="I11145" t="s">
        <v>8</v>
      </c>
      <c r="J11145" t="s">
        <v>8</v>
      </c>
      <c r="K11145" t="s">
        <v>6766</v>
      </c>
    </row>
    <row r="11146" spans="1:11" x14ac:dyDescent="0.25">
      <c r="A11146">
        <v>7362</v>
      </c>
      <c r="B11146" t="s">
        <v>7516</v>
      </c>
      <c r="C11146" t="s">
        <v>7517</v>
      </c>
      <c r="D11146" t="s">
        <v>516</v>
      </c>
      <c r="E11146" t="s">
        <v>10</v>
      </c>
      <c r="F11146" t="s">
        <v>517</v>
      </c>
      <c r="G11146">
        <v>5357</v>
      </c>
      <c r="H11146" t="s">
        <v>8</v>
      </c>
      <c r="I11146" t="s">
        <v>8</v>
      </c>
      <c r="J11146" t="s">
        <v>8</v>
      </c>
      <c r="K11146" t="s">
        <v>6766</v>
      </c>
    </row>
    <row r="11147" spans="1:11" x14ac:dyDescent="0.25">
      <c r="A11147">
        <v>7363</v>
      </c>
      <c r="B11147" t="s">
        <v>7518</v>
      </c>
      <c r="C11147" t="s">
        <v>7519</v>
      </c>
      <c r="D11147" t="s">
        <v>778</v>
      </c>
      <c r="E11147" t="s">
        <v>10</v>
      </c>
      <c r="F11147" t="s">
        <v>779</v>
      </c>
      <c r="G11147">
        <v>5358</v>
      </c>
      <c r="H11147" t="s">
        <v>8</v>
      </c>
      <c r="I11147" t="s">
        <v>8</v>
      </c>
      <c r="J11147" t="s">
        <v>8</v>
      </c>
      <c r="K11147" t="s">
        <v>6766</v>
      </c>
    </row>
    <row r="11148" spans="1:11" x14ac:dyDescent="0.25">
      <c r="A11148">
        <v>7364</v>
      </c>
      <c r="B11148" t="s">
        <v>7520</v>
      </c>
      <c r="C11148" t="s">
        <v>797</v>
      </c>
      <c r="D11148" t="s">
        <v>357</v>
      </c>
      <c r="E11148" t="s">
        <v>10</v>
      </c>
      <c r="F11148" t="s">
        <v>358</v>
      </c>
      <c r="G11148">
        <v>5359</v>
      </c>
      <c r="H11148" t="s">
        <v>8</v>
      </c>
      <c r="I11148" t="s">
        <v>8</v>
      </c>
      <c r="J11148" t="s">
        <v>8</v>
      </c>
      <c r="K11148" t="s">
        <v>6766</v>
      </c>
    </row>
    <row r="11149" spans="1:11" x14ac:dyDescent="0.25">
      <c r="A11149">
        <v>7365</v>
      </c>
      <c r="B11149" t="s">
        <v>7521</v>
      </c>
      <c r="C11149" t="s">
        <v>7522</v>
      </c>
      <c r="D11149" t="s">
        <v>4194</v>
      </c>
      <c r="E11149" t="s">
        <v>10</v>
      </c>
      <c r="F11149" t="s">
        <v>60</v>
      </c>
      <c r="G11149">
        <v>5360</v>
      </c>
      <c r="H11149" t="s">
        <v>8</v>
      </c>
      <c r="I11149" t="s">
        <v>8</v>
      </c>
      <c r="J11149" t="s">
        <v>8</v>
      </c>
      <c r="K11149" t="s">
        <v>6766</v>
      </c>
    </row>
    <row r="11150" spans="1:11" x14ac:dyDescent="0.25">
      <c r="A11150">
        <v>7366</v>
      </c>
      <c r="B11150" t="s">
        <v>7523</v>
      </c>
      <c r="C11150" t="s">
        <v>7524</v>
      </c>
      <c r="D11150" t="s">
        <v>835</v>
      </c>
      <c r="E11150" t="s">
        <v>52</v>
      </c>
      <c r="F11150" t="s">
        <v>836</v>
      </c>
      <c r="G11150">
        <v>5361</v>
      </c>
      <c r="H11150" t="s">
        <v>8</v>
      </c>
      <c r="I11150" t="s">
        <v>8</v>
      </c>
      <c r="J11150" t="s">
        <v>8</v>
      </c>
      <c r="K11150" t="s">
        <v>6766</v>
      </c>
    </row>
    <row r="11151" spans="1:11" x14ac:dyDescent="0.25">
      <c r="A11151">
        <v>7367</v>
      </c>
      <c r="B11151" t="s">
        <v>7382</v>
      </c>
      <c r="C11151" t="s">
        <v>3522</v>
      </c>
      <c r="D11151" t="s">
        <v>8</v>
      </c>
      <c r="E11151" t="s">
        <v>8</v>
      </c>
      <c r="F11151" t="s">
        <v>8</v>
      </c>
      <c r="G11151">
        <v>5362</v>
      </c>
      <c r="H11151" t="s">
        <v>8</v>
      </c>
      <c r="I11151" t="s">
        <v>8</v>
      </c>
      <c r="J11151" t="s">
        <v>8</v>
      </c>
      <c r="K11151" t="s">
        <v>6766</v>
      </c>
    </row>
    <row r="11152" spans="1:11" x14ac:dyDescent="0.25">
      <c r="A11152">
        <v>7368</v>
      </c>
      <c r="B11152" t="s">
        <v>7525</v>
      </c>
      <c r="C11152" t="s">
        <v>7526</v>
      </c>
      <c r="D11152" t="s">
        <v>7527</v>
      </c>
      <c r="E11152" t="s">
        <v>658</v>
      </c>
      <c r="F11152" t="s">
        <v>7528</v>
      </c>
      <c r="G11152">
        <v>5363</v>
      </c>
      <c r="H11152" t="s">
        <v>8</v>
      </c>
      <c r="I11152" t="s">
        <v>8</v>
      </c>
      <c r="J11152" t="s">
        <v>8</v>
      </c>
      <c r="K11152" t="s">
        <v>6766</v>
      </c>
    </row>
    <row r="11153" spans="1:11" x14ac:dyDescent="0.25">
      <c r="A11153">
        <v>7369</v>
      </c>
      <c r="B11153" t="s">
        <v>7529</v>
      </c>
      <c r="C11153" t="s">
        <v>7530</v>
      </c>
      <c r="D11153" t="s">
        <v>999</v>
      </c>
      <c r="E11153" t="s">
        <v>2282</v>
      </c>
      <c r="F11153" t="s">
        <v>7531</v>
      </c>
      <c r="G11153">
        <v>5364</v>
      </c>
      <c r="H11153" t="s">
        <v>8</v>
      </c>
      <c r="I11153" t="s">
        <v>8</v>
      </c>
      <c r="J11153" t="s">
        <v>8</v>
      </c>
      <c r="K11153" t="s">
        <v>6766</v>
      </c>
    </row>
    <row r="11154" spans="1:11" x14ac:dyDescent="0.25">
      <c r="A11154">
        <v>7370</v>
      </c>
      <c r="B11154" t="s">
        <v>7537</v>
      </c>
      <c r="C11154" t="s">
        <v>7538</v>
      </c>
      <c r="D11154" t="s">
        <v>333</v>
      </c>
      <c r="E11154" t="s">
        <v>10</v>
      </c>
      <c r="F11154" t="s">
        <v>376</v>
      </c>
      <c r="G11154">
        <v>5365</v>
      </c>
      <c r="H11154" t="s">
        <v>8</v>
      </c>
      <c r="I11154" t="s">
        <v>8</v>
      </c>
      <c r="J11154" t="s">
        <v>8</v>
      </c>
      <c r="K11154" t="s">
        <v>6766</v>
      </c>
    </row>
    <row r="11155" spans="1:11" x14ac:dyDescent="0.25">
      <c r="A11155">
        <v>7370</v>
      </c>
      <c r="B11155" t="s">
        <v>7537</v>
      </c>
      <c r="C11155" t="s">
        <v>7538</v>
      </c>
      <c r="D11155" t="s">
        <v>333</v>
      </c>
      <c r="E11155" t="s">
        <v>10</v>
      </c>
      <c r="F11155" t="s">
        <v>376</v>
      </c>
      <c r="G11155">
        <v>5365</v>
      </c>
      <c r="H11155" t="s">
        <v>8</v>
      </c>
      <c r="I11155" t="s">
        <v>8</v>
      </c>
      <c r="J11155" t="s">
        <v>8</v>
      </c>
      <c r="K11155" t="s">
        <v>6766</v>
      </c>
    </row>
    <row r="11156" spans="1:11" x14ac:dyDescent="0.25">
      <c r="A11156">
        <v>7371</v>
      </c>
      <c r="B11156" t="s">
        <v>7539</v>
      </c>
      <c r="C11156" t="s">
        <v>6165</v>
      </c>
      <c r="D11156" t="s">
        <v>8</v>
      </c>
      <c r="E11156" t="s">
        <v>8</v>
      </c>
      <c r="F11156" t="s">
        <v>8</v>
      </c>
      <c r="G11156">
        <v>5366</v>
      </c>
      <c r="H11156" t="s">
        <v>8</v>
      </c>
      <c r="I11156" t="s">
        <v>8</v>
      </c>
      <c r="J11156" t="s">
        <v>8</v>
      </c>
      <c r="K11156" t="s">
        <v>6766</v>
      </c>
    </row>
    <row r="11157" spans="1:11" x14ac:dyDescent="0.25">
      <c r="A11157">
        <v>7372</v>
      </c>
      <c r="B11157" t="s">
        <v>7540</v>
      </c>
      <c r="C11157" t="s">
        <v>7541</v>
      </c>
      <c r="D11157" t="s">
        <v>27</v>
      </c>
      <c r="E11157" t="s">
        <v>10</v>
      </c>
      <c r="F11157" t="s">
        <v>197</v>
      </c>
      <c r="G11157">
        <v>5367</v>
      </c>
      <c r="H11157" t="s">
        <v>8</v>
      </c>
      <c r="I11157" t="s">
        <v>8</v>
      </c>
      <c r="J11157" t="s">
        <v>8</v>
      </c>
      <c r="K11157" t="s">
        <v>6766</v>
      </c>
    </row>
    <row r="11158" spans="1:11" x14ac:dyDescent="0.25">
      <c r="A11158">
        <v>7373</v>
      </c>
      <c r="B11158" t="s">
        <v>7542</v>
      </c>
      <c r="C11158" t="s">
        <v>7543</v>
      </c>
      <c r="D11158" t="s">
        <v>9</v>
      </c>
      <c r="E11158" t="s">
        <v>10</v>
      </c>
      <c r="F11158" t="s">
        <v>219</v>
      </c>
      <c r="G11158">
        <v>5368</v>
      </c>
      <c r="H11158" t="s">
        <v>8</v>
      </c>
      <c r="I11158" t="s">
        <v>8</v>
      </c>
      <c r="J11158" t="s">
        <v>8</v>
      </c>
      <c r="K11158" t="s">
        <v>6766</v>
      </c>
    </row>
    <row r="11159" spans="1:11" x14ac:dyDescent="0.25">
      <c r="A11159">
        <v>7374</v>
      </c>
      <c r="B11159" t="s">
        <v>7544</v>
      </c>
      <c r="C11159" t="s">
        <v>7545</v>
      </c>
      <c r="D11159" t="s">
        <v>276</v>
      </c>
      <c r="E11159" t="s">
        <v>10</v>
      </c>
      <c r="F11159" t="s">
        <v>277</v>
      </c>
      <c r="G11159">
        <v>5369</v>
      </c>
      <c r="H11159" t="s">
        <v>8</v>
      </c>
      <c r="I11159" t="s">
        <v>8</v>
      </c>
      <c r="J11159" t="s">
        <v>8</v>
      </c>
      <c r="K11159" t="s">
        <v>6766</v>
      </c>
    </row>
    <row r="11160" spans="1:11" x14ac:dyDescent="0.25">
      <c r="A11160">
        <v>7376</v>
      </c>
      <c r="B11160" t="s">
        <v>7546</v>
      </c>
      <c r="C11160" t="s">
        <v>3499</v>
      </c>
      <c r="D11160" t="s">
        <v>8</v>
      </c>
      <c r="E11160" t="s">
        <v>8</v>
      </c>
      <c r="F11160" t="s">
        <v>8</v>
      </c>
      <c r="G11160">
        <v>5370</v>
      </c>
      <c r="H11160" t="s">
        <v>8</v>
      </c>
      <c r="I11160" t="s">
        <v>8</v>
      </c>
      <c r="J11160" t="s">
        <v>8</v>
      </c>
      <c r="K11160" t="s">
        <v>6766</v>
      </c>
    </row>
    <row r="11161" spans="1:11" x14ac:dyDescent="0.25">
      <c r="A11161">
        <v>7377</v>
      </c>
      <c r="B11161" t="s">
        <v>7547</v>
      </c>
      <c r="C11161" t="s">
        <v>7548</v>
      </c>
      <c r="D11161" t="s">
        <v>161</v>
      </c>
      <c r="E11161" t="s">
        <v>10</v>
      </c>
      <c r="F11161" t="s">
        <v>60</v>
      </c>
      <c r="G11161">
        <v>5371</v>
      </c>
      <c r="H11161" t="s">
        <v>8</v>
      </c>
      <c r="I11161" t="s">
        <v>8</v>
      </c>
      <c r="J11161" t="s">
        <v>8</v>
      </c>
      <c r="K11161" t="s">
        <v>6766</v>
      </c>
    </row>
    <row r="11162" spans="1:11" x14ac:dyDescent="0.25">
      <c r="A11162">
        <v>7378</v>
      </c>
      <c r="B11162" t="s">
        <v>7549</v>
      </c>
      <c r="C11162" t="s">
        <v>7550</v>
      </c>
      <c r="D11162" t="s">
        <v>245</v>
      </c>
      <c r="E11162" t="s">
        <v>10</v>
      </c>
      <c r="F11162" t="s">
        <v>246</v>
      </c>
      <c r="G11162">
        <v>5372</v>
      </c>
      <c r="H11162" t="s">
        <v>8</v>
      </c>
      <c r="I11162" t="s">
        <v>8</v>
      </c>
      <c r="J11162" t="s">
        <v>8</v>
      </c>
      <c r="K11162" t="s">
        <v>6766</v>
      </c>
    </row>
    <row r="11163" spans="1:11" x14ac:dyDescent="0.25">
      <c r="A11163">
        <v>7379</v>
      </c>
      <c r="B11163" t="s">
        <v>7551</v>
      </c>
      <c r="C11163" t="s">
        <v>7552</v>
      </c>
      <c r="D11163" t="s">
        <v>1157</v>
      </c>
      <c r="E11163" t="s">
        <v>10</v>
      </c>
      <c r="F11163" t="s">
        <v>1158</v>
      </c>
      <c r="G11163">
        <v>5373</v>
      </c>
      <c r="H11163" t="s">
        <v>8</v>
      </c>
      <c r="I11163" t="s">
        <v>8</v>
      </c>
      <c r="J11163" t="s">
        <v>8</v>
      </c>
      <c r="K11163" t="s">
        <v>6766</v>
      </c>
    </row>
    <row r="11164" spans="1:11" x14ac:dyDescent="0.25">
      <c r="A11164">
        <v>7380</v>
      </c>
      <c r="B11164" t="s">
        <v>7553</v>
      </c>
      <c r="C11164" t="s">
        <v>7554</v>
      </c>
      <c r="D11164" t="s">
        <v>6334</v>
      </c>
      <c r="E11164" t="s">
        <v>10</v>
      </c>
      <c r="F11164" t="s">
        <v>6335</v>
      </c>
      <c r="G11164">
        <v>5374</v>
      </c>
      <c r="H11164" t="s">
        <v>8</v>
      </c>
      <c r="I11164" t="s">
        <v>8</v>
      </c>
      <c r="J11164" t="s">
        <v>8</v>
      </c>
      <c r="K11164" t="s">
        <v>6766</v>
      </c>
    </row>
    <row r="11165" spans="1:11" x14ac:dyDescent="0.25">
      <c r="A11165">
        <v>7381</v>
      </c>
      <c r="B11165" t="s">
        <v>7555</v>
      </c>
      <c r="C11165" t="s">
        <v>7556</v>
      </c>
      <c r="D11165" t="s">
        <v>25</v>
      </c>
      <c r="E11165" t="s">
        <v>10</v>
      </c>
      <c r="F11165" t="s">
        <v>26</v>
      </c>
      <c r="G11165">
        <v>5375</v>
      </c>
      <c r="H11165" t="s">
        <v>8</v>
      </c>
      <c r="I11165" t="s">
        <v>8</v>
      </c>
      <c r="J11165" t="s">
        <v>8</v>
      </c>
      <c r="K11165" t="s">
        <v>6766</v>
      </c>
    </row>
    <row r="11166" spans="1:11" x14ac:dyDescent="0.25">
      <c r="A11166">
        <v>7382</v>
      </c>
      <c r="B11166" t="s">
        <v>7557</v>
      </c>
      <c r="C11166" t="s">
        <v>7558</v>
      </c>
      <c r="D11166" t="s">
        <v>7559</v>
      </c>
      <c r="E11166" t="s">
        <v>10</v>
      </c>
      <c r="F11166" t="s">
        <v>7153</v>
      </c>
      <c r="G11166">
        <v>5376</v>
      </c>
      <c r="H11166" t="s">
        <v>8</v>
      </c>
      <c r="I11166" t="s">
        <v>8</v>
      </c>
      <c r="J11166" t="s">
        <v>8</v>
      </c>
      <c r="K11166" t="s">
        <v>6766</v>
      </c>
    </row>
    <row r="11167" spans="1:11" x14ac:dyDescent="0.25">
      <c r="A11167">
        <v>7383</v>
      </c>
      <c r="B11167" t="s">
        <v>7560</v>
      </c>
      <c r="C11167" t="s">
        <v>7561</v>
      </c>
      <c r="D11167" t="s">
        <v>245</v>
      </c>
      <c r="E11167" t="s">
        <v>10</v>
      </c>
      <c r="F11167" t="s">
        <v>6462</v>
      </c>
      <c r="G11167">
        <v>5377</v>
      </c>
      <c r="H11167" t="s">
        <v>8</v>
      </c>
      <c r="I11167" t="s">
        <v>8</v>
      </c>
      <c r="J11167" t="s">
        <v>8</v>
      </c>
      <c r="K11167" t="s">
        <v>6766</v>
      </c>
    </row>
    <row r="11168" spans="1:11" x14ac:dyDescent="0.25">
      <c r="A11168">
        <v>7384</v>
      </c>
      <c r="B11168" t="s">
        <v>7562</v>
      </c>
      <c r="C11168" t="s">
        <v>7563</v>
      </c>
      <c r="D11168" t="s">
        <v>25</v>
      </c>
      <c r="E11168" t="s">
        <v>10</v>
      </c>
      <c r="F11168" t="s">
        <v>26</v>
      </c>
      <c r="G11168">
        <v>5378</v>
      </c>
      <c r="H11168" t="s">
        <v>8</v>
      </c>
      <c r="I11168" t="s">
        <v>8</v>
      </c>
      <c r="J11168" t="s">
        <v>8</v>
      </c>
      <c r="K11168" t="s">
        <v>6766</v>
      </c>
    </row>
    <row r="11169" spans="1:11" x14ac:dyDescent="0.25">
      <c r="A11169">
        <v>7385</v>
      </c>
      <c r="B11169" t="s">
        <v>7564</v>
      </c>
      <c r="C11169" t="s">
        <v>7563</v>
      </c>
      <c r="D11169" t="s">
        <v>25</v>
      </c>
      <c r="E11169" t="s">
        <v>10</v>
      </c>
      <c r="F11169" t="s">
        <v>26</v>
      </c>
      <c r="G11169">
        <v>5379</v>
      </c>
      <c r="H11169" t="s">
        <v>8</v>
      </c>
      <c r="I11169" t="s">
        <v>8</v>
      </c>
      <c r="J11169" t="s">
        <v>8</v>
      </c>
      <c r="K11169" t="s">
        <v>6766</v>
      </c>
    </row>
    <row r="11170" spans="1:11" x14ac:dyDescent="0.25">
      <c r="A11170">
        <v>7386</v>
      </c>
      <c r="B11170" t="s">
        <v>7565</v>
      </c>
      <c r="C11170" t="s">
        <v>7566</v>
      </c>
      <c r="D11170" t="s">
        <v>103</v>
      </c>
      <c r="E11170" t="s">
        <v>10</v>
      </c>
      <c r="F11170" t="s">
        <v>33</v>
      </c>
      <c r="G11170">
        <v>5380</v>
      </c>
      <c r="H11170" t="s">
        <v>8</v>
      </c>
      <c r="I11170" t="s">
        <v>8</v>
      </c>
      <c r="J11170" t="s">
        <v>8</v>
      </c>
      <c r="K11170" t="s">
        <v>6766</v>
      </c>
    </row>
    <row r="11171" spans="1:11" x14ac:dyDescent="0.25">
      <c r="A11171">
        <v>7387</v>
      </c>
      <c r="B11171" t="s">
        <v>7567</v>
      </c>
      <c r="C11171" t="s">
        <v>7568</v>
      </c>
      <c r="D11171" t="s">
        <v>2488</v>
      </c>
      <c r="E11171" t="s">
        <v>10</v>
      </c>
      <c r="F11171" t="s">
        <v>2489</v>
      </c>
      <c r="G11171">
        <v>5381</v>
      </c>
      <c r="H11171" t="s">
        <v>8</v>
      </c>
      <c r="I11171" t="s">
        <v>8</v>
      </c>
      <c r="J11171" t="s">
        <v>8</v>
      </c>
      <c r="K11171" t="s">
        <v>6766</v>
      </c>
    </row>
    <row r="11172" spans="1:11" x14ac:dyDescent="0.25">
      <c r="A11172">
        <v>7388</v>
      </c>
      <c r="B11172" t="s">
        <v>7569</v>
      </c>
      <c r="C11172" t="s">
        <v>7570</v>
      </c>
      <c r="D11172" t="s">
        <v>1424</v>
      </c>
      <c r="E11172" t="s">
        <v>110</v>
      </c>
      <c r="F11172" t="s">
        <v>7571</v>
      </c>
      <c r="G11172">
        <v>5382</v>
      </c>
      <c r="H11172" t="s">
        <v>8</v>
      </c>
      <c r="I11172" t="s">
        <v>8</v>
      </c>
      <c r="J11172" t="s">
        <v>8</v>
      </c>
      <c r="K11172" t="s">
        <v>6766</v>
      </c>
    </row>
    <row r="11173" spans="1:11" x14ac:dyDescent="0.25">
      <c r="A11173">
        <v>7389</v>
      </c>
      <c r="B11173" t="s">
        <v>7572</v>
      </c>
      <c r="C11173" t="s">
        <v>7573</v>
      </c>
      <c r="D11173" t="s">
        <v>27</v>
      </c>
      <c r="E11173" t="s">
        <v>10</v>
      </c>
      <c r="F11173" t="s">
        <v>65</v>
      </c>
      <c r="G11173">
        <v>5383</v>
      </c>
      <c r="H11173" t="s">
        <v>8</v>
      </c>
      <c r="I11173" t="s">
        <v>8</v>
      </c>
      <c r="J11173" t="s">
        <v>8</v>
      </c>
      <c r="K11173" t="s">
        <v>6766</v>
      </c>
    </row>
    <row r="11174" spans="1:11" x14ac:dyDescent="0.25">
      <c r="A11174">
        <v>7390</v>
      </c>
      <c r="B11174" t="s">
        <v>12227</v>
      </c>
      <c r="C11174" t="s">
        <v>1703</v>
      </c>
      <c r="D11174" t="s">
        <v>568</v>
      </c>
      <c r="E11174" t="s">
        <v>10</v>
      </c>
      <c r="F11174" t="s">
        <v>29</v>
      </c>
      <c r="G11174">
        <v>5384</v>
      </c>
      <c r="H11174" t="s">
        <v>8</v>
      </c>
      <c r="I11174" t="s">
        <v>8</v>
      </c>
      <c r="J11174" t="s">
        <v>8</v>
      </c>
      <c r="K11174" t="s">
        <v>6766</v>
      </c>
    </row>
    <row r="11175" spans="1:11" x14ac:dyDescent="0.25">
      <c r="A11175">
        <v>7391</v>
      </c>
      <c r="B11175" t="s">
        <v>7574</v>
      </c>
      <c r="C11175" t="s">
        <v>7575</v>
      </c>
      <c r="D11175" t="s">
        <v>9</v>
      </c>
      <c r="E11175" t="s">
        <v>10</v>
      </c>
      <c r="F11175" t="s">
        <v>564</v>
      </c>
      <c r="G11175">
        <v>5385</v>
      </c>
      <c r="H11175" t="s">
        <v>8</v>
      </c>
      <c r="I11175" t="s">
        <v>8</v>
      </c>
      <c r="J11175" t="s">
        <v>8</v>
      </c>
      <c r="K11175" t="s">
        <v>6766</v>
      </c>
    </row>
    <row r="11176" spans="1:11" x14ac:dyDescent="0.25">
      <c r="A11176">
        <v>7392</v>
      </c>
      <c r="B11176" t="s">
        <v>7576</v>
      </c>
      <c r="C11176" t="s">
        <v>6478</v>
      </c>
      <c r="D11176" t="s">
        <v>9</v>
      </c>
      <c r="E11176" t="s">
        <v>10</v>
      </c>
      <c r="F11176" t="s">
        <v>487</v>
      </c>
      <c r="G11176">
        <v>5386</v>
      </c>
      <c r="H11176" t="s">
        <v>8</v>
      </c>
      <c r="I11176" t="s">
        <v>8</v>
      </c>
      <c r="J11176" t="s">
        <v>8</v>
      </c>
      <c r="K11176" t="s">
        <v>6766</v>
      </c>
    </row>
    <row r="11177" spans="1:11" x14ac:dyDescent="0.25">
      <c r="A11177">
        <v>7393</v>
      </c>
      <c r="B11177" t="s">
        <v>7577</v>
      </c>
      <c r="C11177" t="s">
        <v>7578</v>
      </c>
      <c r="D11177" t="s">
        <v>23</v>
      </c>
      <c r="E11177" t="s">
        <v>10</v>
      </c>
      <c r="F11177" t="s">
        <v>45</v>
      </c>
      <c r="G11177">
        <v>5387</v>
      </c>
      <c r="H11177" t="s">
        <v>8</v>
      </c>
      <c r="I11177" t="s">
        <v>8</v>
      </c>
      <c r="J11177" t="s">
        <v>8</v>
      </c>
      <c r="K11177" t="s">
        <v>6766</v>
      </c>
    </row>
    <row r="11178" spans="1:11" x14ac:dyDescent="0.25">
      <c r="A11178">
        <v>7394</v>
      </c>
      <c r="B11178" t="s">
        <v>7579</v>
      </c>
      <c r="C11178" t="s">
        <v>3578</v>
      </c>
      <c r="D11178" t="s">
        <v>8</v>
      </c>
      <c r="E11178" t="s">
        <v>8</v>
      </c>
      <c r="F11178" t="s">
        <v>8</v>
      </c>
      <c r="G11178">
        <v>5388</v>
      </c>
      <c r="H11178" t="s">
        <v>8</v>
      </c>
      <c r="I11178" t="s">
        <v>8</v>
      </c>
      <c r="J11178" t="s">
        <v>8</v>
      </c>
      <c r="K11178" t="s">
        <v>6766</v>
      </c>
    </row>
    <row r="11179" spans="1:11" x14ac:dyDescent="0.25">
      <c r="A11179">
        <v>7395</v>
      </c>
      <c r="B11179" t="s">
        <v>7580</v>
      </c>
      <c r="C11179" t="s">
        <v>7581</v>
      </c>
      <c r="D11179" t="s">
        <v>7582</v>
      </c>
      <c r="E11179" t="s">
        <v>105</v>
      </c>
      <c r="F11179" t="s">
        <v>7583</v>
      </c>
      <c r="G11179">
        <v>5389</v>
      </c>
      <c r="H11179" t="s">
        <v>8</v>
      </c>
      <c r="I11179" t="s">
        <v>8</v>
      </c>
      <c r="J11179" t="s">
        <v>8</v>
      </c>
      <c r="K11179" t="s">
        <v>6766</v>
      </c>
    </row>
    <row r="11180" spans="1:11" x14ac:dyDescent="0.25">
      <c r="A11180">
        <v>7396</v>
      </c>
      <c r="B11180" t="s">
        <v>7584</v>
      </c>
      <c r="C11180" t="s">
        <v>4301</v>
      </c>
      <c r="D11180" t="s">
        <v>59</v>
      </c>
      <c r="E11180" t="s">
        <v>10</v>
      </c>
      <c r="F11180" t="s">
        <v>29</v>
      </c>
      <c r="G11180">
        <v>5390</v>
      </c>
      <c r="H11180" t="s">
        <v>8</v>
      </c>
      <c r="I11180" t="s">
        <v>8</v>
      </c>
      <c r="J11180" t="s">
        <v>8</v>
      </c>
      <c r="K11180" t="s">
        <v>6766</v>
      </c>
    </row>
    <row r="11181" spans="1:11" x14ac:dyDescent="0.25">
      <c r="A11181">
        <v>7397</v>
      </c>
      <c r="B11181" t="s">
        <v>7585</v>
      </c>
      <c r="C11181" t="s">
        <v>3737</v>
      </c>
      <c r="D11181" t="s">
        <v>8</v>
      </c>
      <c r="E11181" t="s">
        <v>8</v>
      </c>
      <c r="F11181" t="s">
        <v>8</v>
      </c>
      <c r="G11181">
        <v>5391</v>
      </c>
      <c r="H11181" t="s">
        <v>8</v>
      </c>
      <c r="I11181" t="s">
        <v>8</v>
      </c>
      <c r="J11181" t="s">
        <v>8</v>
      </c>
      <c r="K11181" t="s">
        <v>6766</v>
      </c>
    </row>
    <row r="11182" spans="1:11" x14ac:dyDescent="0.25">
      <c r="A11182">
        <v>7398</v>
      </c>
      <c r="B11182" t="s">
        <v>7586</v>
      </c>
      <c r="C11182" t="s">
        <v>7587</v>
      </c>
      <c r="D11182" t="s">
        <v>431</v>
      </c>
      <c r="E11182" t="s">
        <v>10</v>
      </c>
      <c r="F11182" t="s">
        <v>197</v>
      </c>
      <c r="G11182">
        <v>5392</v>
      </c>
      <c r="H11182" t="s">
        <v>8</v>
      </c>
      <c r="I11182" t="s">
        <v>8</v>
      </c>
      <c r="J11182" t="s">
        <v>8</v>
      </c>
      <c r="K11182" t="s">
        <v>6766</v>
      </c>
    </row>
    <row r="11183" spans="1:11" x14ac:dyDescent="0.25">
      <c r="A11183">
        <v>7399</v>
      </c>
      <c r="B11183" t="s">
        <v>7625</v>
      </c>
      <c r="C11183" t="s">
        <v>7626</v>
      </c>
      <c r="D11183" t="s">
        <v>9</v>
      </c>
      <c r="E11183" t="s">
        <v>10</v>
      </c>
      <c r="F11183" t="s">
        <v>219</v>
      </c>
      <c r="G11183">
        <v>5393</v>
      </c>
      <c r="H11183" t="s">
        <v>8</v>
      </c>
      <c r="I11183" t="s">
        <v>8</v>
      </c>
      <c r="J11183" t="s">
        <v>8</v>
      </c>
      <c r="K11183" t="s">
        <v>6766</v>
      </c>
    </row>
    <row r="11184" spans="1:11" x14ac:dyDescent="0.25">
      <c r="A11184">
        <v>7401</v>
      </c>
      <c r="B11184" t="s">
        <v>7588</v>
      </c>
      <c r="C11184" t="s">
        <v>2573</v>
      </c>
      <c r="D11184" t="s">
        <v>8</v>
      </c>
      <c r="E11184" t="s">
        <v>8</v>
      </c>
      <c r="F11184" t="s">
        <v>8</v>
      </c>
      <c r="G11184">
        <v>5394</v>
      </c>
      <c r="H11184" t="s">
        <v>8</v>
      </c>
      <c r="I11184" t="s">
        <v>8</v>
      </c>
      <c r="J11184" t="s">
        <v>8</v>
      </c>
      <c r="K11184" t="s">
        <v>6766</v>
      </c>
    </row>
    <row r="11185" spans="1:11" x14ac:dyDescent="0.25">
      <c r="A11185">
        <v>7402</v>
      </c>
      <c r="B11185" t="s">
        <v>7589</v>
      </c>
      <c r="C11185" t="s">
        <v>3904</v>
      </c>
      <c r="D11185" t="s">
        <v>7590</v>
      </c>
      <c r="E11185" t="s">
        <v>10</v>
      </c>
      <c r="F11185" t="s">
        <v>7591</v>
      </c>
      <c r="G11185">
        <v>5395</v>
      </c>
      <c r="H11185" t="s">
        <v>8</v>
      </c>
      <c r="I11185" t="s">
        <v>8</v>
      </c>
      <c r="J11185" t="s">
        <v>8</v>
      </c>
      <c r="K11185" t="s">
        <v>6766</v>
      </c>
    </row>
    <row r="11186" spans="1:11" x14ac:dyDescent="0.25">
      <c r="A11186">
        <v>7403</v>
      </c>
      <c r="B11186" t="s">
        <v>7592</v>
      </c>
      <c r="C11186" t="s">
        <v>7593</v>
      </c>
      <c r="D11186" t="s">
        <v>245</v>
      </c>
      <c r="E11186" t="s">
        <v>10</v>
      </c>
      <c r="F11186" t="s">
        <v>6462</v>
      </c>
      <c r="G11186">
        <v>5396</v>
      </c>
      <c r="H11186" t="s">
        <v>8</v>
      </c>
      <c r="I11186" t="s">
        <v>8</v>
      </c>
      <c r="J11186" t="s">
        <v>8</v>
      </c>
      <c r="K11186" t="s">
        <v>6766</v>
      </c>
    </row>
    <row r="11187" spans="1:11" x14ac:dyDescent="0.25">
      <c r="A11187">
        <v>7404</v>
      </c>
      <c r="B11187" t="s">
        <v>7594</v>
      </c>
      <c r="C11187" t="s">
        <v>7595</v>
      </c>
      <c r="D11187" t="s">
        <v>1333</v>
      </c>
      <c r="E11187" t="s">
        <v>10</v>
      </c>
      <c r="F11187" t="s">
        <v>277</v>
      </c>
      <c r="G11187">
        <v>5397</v>
      </c>
      <c r="H11187" t="s">
        <v>8</v>
      </c>
      <c r="I11187" t="s">
        <v>8</v>
      </c>
      <c r="J11187" t="s">
        <v>8</v>
      </c>
      <c r="K11187" t="s">
        <v>6766</v>
      </c>
    </row>
    <row r="11188" spans="1:11" x14ac:dyDescent="0.25">
      <c r="A11188">
        <v>7405</v>
      </c>
      <c r="B11188" t="s">
        <v>7596</v>
      </c>
      <c r="C11188" t="s">
        <v>7597</v>
      </c>
      <c r="D11188" t="s">
        <v>360</v>
      </c>
      <c r="E11188" t="s">
        <v>10</v>
      </c>
      <c r="F11188" t="s">
        <v>29</v>
      </c>
      <c r="G11188">
        <v>5398</v>
      </c>
      <c r="H11188" t="s">
        <v>8</v>
      </c>
      <c r="I11188" t="s">
        <v>8</v>
      </c>
      <c r="J11188" t="s">
        <v>8</v>
      </c>
      <c r="K11188" t="s">
        <v>6766</v>
      </c>
    </row>
    <row r="11189" spans="1:11" x14ac:dyDescent="0.25">
      <c r="A11189">
        <v>7406</v>
      </c>
      <c r="B11189" t="s">
        <v>7598</v>
      </c>
      <c r="C11189" t="s">
        <v>7599</v>
      </c>
      <c r="D11189" t="s">
        <v>7600</v>
      </c>
      <c r="E11189" t="s">
        <v>397</v>
      </c>
      <c r="F11189" t="s">
        <v>7601</v>
      </c>
      <c r="G11189">
        <v>5399</v>
      </c>
      <c r="H11189" t="s">
        <v>8</v>
      </c>
      <c r="I11189" t="s">
        <v>8</v>
      </c>
      <c r="J11189" t="s">
        <v>8</v>
      </c>
      <c r="K11189" t="s">
        <v>6766</v>
      </c>
    </row>
    <row r="11190" spans="1:11" x14ac:dyDescent="0.25">
      <c r="A11190">
        <v>7407</v>
      </c>
      <c r="B11190" t="s">
        <v>7602</v>
      </c>
      <c r="C11190" t="s">
        <v>7603</v>
      </c>
      <c r="D11190" t="s">
        <v>7604</v>
      </c>
      <c r="E11190" t="s">
        <v>354</v>
      </c>
      <c r="F11190" t="s">
        <v>7605</v>
      </c>
      <c r="G11190">
        <v>5400</v>
      </c>
      <c r="H11190" t="s">
        <v>8</v>
      </c>
      <c r="I11190" t="s">
        <v>8</v>
      </c>
      <c r="J11190" t="s">
        <v>8</v>
      </c>
      <c r="K11190" t="s">
        <v>6766</v>
      </c>
    </row>
    <row r="11191" spans="1:11" x14ac:dyDescent="0.25">
      <c r="A11191">
        <v>7408</v>
      </c>
      <c r="B11191" t="s">
        <v>7606</v>
      </c>
      <c r="C11191" t="s">
        <v>7607</v>
      </c>
      <c r="D11191" t="s">
        <v>27</v>
      </c>
      <c r="E11191" t="s">
        <v>10</v>
      </c>
      <c r="F11191" t="s">
        <v>197</v>
      </c>
      <c r="G11191">
        <v>5401</v>
      </c>
      <c r="H11191" t="s">
        <v>8</v>
      </c>
      <c r="I11191" t="s">
        <v>8</v>
      </c>
      <c r="J11191" t="s">
        <v>8</v>
      </c>
      <c r="K11191" t="s">
        <v>6766</v>
      </c>
    </row>
    <row r="11192" spans="1:11" x14ac:dyDescent="0.25">
      <c r="A11192">
        <v>7409</v>
      </c>
      <c r="B11192" t="s">
        <v>7608</v>
      </c>
      <c r="C11192" t="s">
        <v>5107</v>
      </c>
      <c r="D11192" t="s">
        <v>8</v>
      </c>
      <c r="E11192" t="s">
        <v>8</v>
      </c>
      <c r="F11192" t="s">
        <v>8</v>
      </c>
      <c r="G11192">
        <v>5402</v>
      </c>
      <c r="H11192" t="s">
        <v>8</v>
      </c>
      <c r="I11192" t="s">
        <v>8</v>
      </c>
      <c r="J11192" t="s">
        <v>8</v>
      </c>
      <c r="K11192" t="s">
        <v>6766</v>
      </c>
    </row>
    <row r="11193" spans="1:11" x14ac:dyDescent="0.25">
      <c r="A11193">
        <v>7410</v>
      </c>
      <c r="B11193" t="s">
        <v>7609</v>
      </c>
      <c r="C11193" t="s">
        <v>7610</v>
      </c>
      <c r="D11193" t="s">
        <v>7611</v>
      </c>
      <c r="E11193" t="s">
        <v>372</v>
      </c>
      <c r="F11193" t="s">
        <v>7612</v>
      </c>
      <c r="G11193">
        <v>5403</v>
      </c>
      <c r="H11193" t="s">
        <v>8</v>
      </c>
      <c r="I11193" t="s">
        <v>8</v>
      </c>
      <c r="J11193" t="s">
        <v>8</v>
      </c>
      <c r="K11193" t="s">
        <v>6766</v>
      </c>
    </row>
    <row r="11194" spans="1:11" x14ac:dyDescent="0.25">
      <c r="A11194">
        <v>7411</v>
      </c>
      <c r="B11194" t="s">
        <v>7640</v>
      </c>
      <c r="C11194" t="s">
        <v>7641</v>
      </c>
      <c r="D11194" t="s">
        <v>27</v>
      </c>
      <c r="E11194" t="s">
        <v>10</v>
      </c>
      <c r="F11194" t="s">
        <v>29</v>
      </c>
      <c r="G11194">
        <v>5404</v>
      </c>
      <c r="H11194" t="s">
        <v>8</v>
      </c>
      <c r="I11194" t="s">
        <v>8</v>
      </c>
      <c r="J11194" t="s">
        <v>8</v>
      </c>
      <c r="K11194" t="s">
        <v>6766</v>
      </c>
    </row>
    <row r="11195" spans="1:11" x14ac:dyDescent="0.25">
      <c r="A11195">
        <v>7412</v>
      </c>
      <c r="B11195" t="s">
        <v>7642</v>
      </c>
      <c r="C11195" t="s">
        <v>7643</v>
      </c>
      <c r="D11195" t="s">
        <v>7644</v>
      </c>
      <c r="E11195" t="s">
        <v>10</v>
      </c>
      <c r="F11195" t="s">
        <v>596</v>
      </c>
      <c r="G11195">
        <v>5405</v>
      </c>
      <c r="H11195" t="s">
        <v>8</v>
      </c>
      <c r="I11195" t="s">
        <v>8</v>
      </c>
      <c r="J11195" t="s">
        <v>8</v>
      </c>
      <c r="K11195" t="s">
        <v>6766</v>
      </c>
    </row>
    <row r="11196" spans="1:11" x14ac:dyDescent="0.25">
      <c r="A11196">
        <v>7413</v>
      </c>
      <c r="B11196" t="s">
        <v>7645</v>
      </c>
      <c r="C11196" t="s">
        <v>7646</v>
      </c>
      <c r="D11196" t="s">
        <v>260</v>
      </c>
      <c r="E11196" t="s">
        <v>10</v>
      </c>
      <c r="F11196" t="s">
        <v>328</v>
      </c>
      <c r="G11196">
        <v>5406</v>
      </c>
      <c r="H11196" t="s">
        <v>8</v>
      </c>
      <c r="I11196" t="s">
        <v>8</v>
      </c>
      <c r="J11196" t="s">
        <v>8</v>
      </c>
      <c r="K11196" t="s">
        <v>6766</v>
      </c>
    </row>
    <row r="11197" spans="1:11" x14ac:dyDescent="0.25">
      <c r="A11197">
        <v>7414</v>
      </c>
      <c r="B11197" t="s">
        <v>7647</v>
      </c>
      <c r="C11197" t="s">
        <v>7648</v>
      </c>
      <c r="D11197" t="s">
        <v>23</v>
      </c>
      <c r="E11197" t="s">
        <v>10</v>
      </c>
      <c r="F11197" t="s">
        <v>45</v>
      </c>
      <c r="G11197">
        <v>5407</v>
      </c>
      <c r="H11197" t="s">
        <v>8</v>
      </c>
      <c r="I11197" t="s">
        <v>8</v>
      </c>
      <c r="J11197" t="s">
        <v>8</v>
      </c>
      <c r="K11197" t="s">
        <v>6766</v>
      </c>
    </row>
    <row r="11198" spans="1:11" x14ac:dyDescent="0.25">
      <c r="A11198">
        <v>7415</v>
      </c>
      <c r="B11198" t="s">
        <v>7649</v>
      </c>
      <c r="C11198" t="s">
        <v>7650</v>
      </c>
      <c r="D11198" t="s">
        <v>23</v>
      </c>
      <c r="E11198" t="s">
        <v>10</v>
      </c>
      <c r="F11198" t="s">
        <v>45</v>
      </c>
      <c r="G11198">
        <v>5408</v>
      </c>
      <c r="H11198" t="s">
        <v>8</v>
      </c>
      <c r="I11198" t="s">
        <v>8</v>
      </c>
      <c r="J11198" t="s">
        <v>8</v>
      </c>
      <c r="K11198" t="s">
        <v>6766</v>
      </c>
    </row>
    <row r="11199" spans="1:11" x14ac:dyDescent="0.25">
      <c r="A11199">
        <v>7416</v>
      </c>
      <c r="B11199" t="s">
        <v>7651</v>
      </c>
      <c r="C11199" t="s">
        <v>7650</v>
      </c>
      <c r="D11199" t="s">
        <v>23</v>
      </c>
      <c r="E11199" t="s">
        <v>10</v>
      </c>
      <c r="F11199" t="s">
        <v>45</v>
      </c>
      <c r="G11199">
        <v>5409</v>
      </c>
      <c r="H11199" t="s">
        <v>8</v>
      </c>
      <c r="I11199" t="s">
        <v>8</v>
      </c>
      <c r="J11199" t="s">
        <v>8</v>
      </c>
      <c r="K11199" t="s">
        <v>6766</v>
      </c>
    </row>
    <row r="11200" spans="1:11" x14ac:dyDescent="0.25">
      <c r="A11200">
        <v>7417</v>
      </c>
      <c r="B11200" t="s">
        <v>7652</v>
      </c>
      <c r="C11200" t="s">
        <v>7650</v>
      </c>
      <c r="D11200" t="s">
        <v>23</v>
      </c>
      <c r="E11200" t="s">
        <v>10</v>
      </c>
      <c r="F11200" t="s">
        <v>45</v>
      </c>
      <c r="G11200">
        <v>5410</v>
      </c>
      <c r="H11200" t="s">
        <v>8</v>
      </c>
      <c r="I11200" t="s">
        <v>8</v>
      </c>
      <c r="J11200" t="s">
        <v>8</v>
      </c>
      <c r="K11200" t="s">
        <v>6766</v>
      </c>
    </row>
    <row r="11201" spans="1:11" x14ac:dyDescent="0.25">
      <c r="A11201">
        <v>7418</v>
      </c>
      <c r="B11201" t="s">
        <v>7653</v>
      </c>
      <c r="C11201" t="s">
        <v>7654</v>
      </c>
      <c r="D11201" t="s">
        <v>186</v>
      </c>
      <c r="E11201" t="s">
        <v>10</v>
      </c>
      <c r="F11201" t="s">
        <v>1950</v>
      </c>
      <c r="G11201">
        <v>5411</v>
      </c>
      <c r="H11201" t="s">
        <v>8</v>
      </c>
      <c r="I11201" t="s">
        <v>8</v>
      </c>
      <c r="J11201" t="s">
        <v>8</v>
      </c>
      <c r="K11201" t="s">
        <v>6766</v>
      </c>
    </row>
    <row r="11202" spans="1:11" x14ac:dyDescent="0.25">
      <c r="A11202">
        <v>7419</v>
      </c>
      <c r="B11202" t="s">
        <v>7655</v>
      </c>
      <c r="C11202" t="s">
        <v>7656</v>
      </c>
      <c r="D11202" t="s">
        <v>23</v>
      </c>
      <c r="E11202" t="s">
        <v>10</v>
      </c>
      <c r="F11202" t="s">
        <v>45</v>
      </c>
      <c r="G11202">
        <v>5412</v>
      </c>
      <c r="H11202" t="s">
        <v>8</v>
      </c>
      <c r="I11202" t="s">
        <v>8</v>
      </c>
      <c r="J11202" t="s">
        <v>8</v>
      </c>
      <c r="K11202" t="s">
        <v>6766</v>
      </c>
    </row>
    <row r="11203" spans="1:11" x14ac:dyDescent="0.25">
      <c r="A11203">
        <v>7420</v>
      </c>
      <c r="B11203" t="s">
        <v>7657</v>
      </c>
      <c r="C11203" t="s">
        <v>7658</v>
      </c>
      <c r="D11203" t="s">
        <v>1333</v>
      </c>
      <c r="E11203" t="s">
        <v>10</v>
      </c>
      <c r="F11203" t="s">
        <v>277</v>
      </c>
      <c r="G11203">
        <v>5413</v>
      </c>
      <c r="H11203" t="s">
        <v>8</v>
      </c>
      <c r="I11203" t="s">
        <v>8</v>
      </c>
      <c r="J11203" t="s">
        <v>8</v>
      </c>
      <c r="K11203" t="s">
        <v>6766</v>
      </c>
    </row>
    <row r="11204" spans="1:11" x14ac:dyDescent="0.25">
      <c r="A11204">
        <v>7421</v>
      </c>
      <c r="B11204" t="s">
        <v>7659</v>
      </c>
      <c r="C11204" t="s">
        <v>7660</v>
      </c>
      <c r="D11204" t="s">
        <v>778</v>
      </c>
      <c r="E11204" t="s">
        <v>10</v>
      </c>
      <c r="F11204" t="s">
        <v>779</v>
      </c>
      <c r="G11204">
        <v>5414</v>
      </c>
      <c r="H11204" t="s">
        <v>8</v>
      </c>
      <c r="I11204" t="s">
        <v>8</v>
      </c>
      <c r="J11204" t="s">
        <v>8</v>
      </c>
      <c r="K11204" t="s">
        <v>6766</v>
      </c>
    </row>
    <row r="11205" spans="1:11" x14ac:dyDescent="0.25">
      <c r="A11205">
        <v>7422</v>
      </c>
      <c r="B11205" t="s">
        <v>7661</v>
      </c>
      <c r="C11205" t="s">
        <v>7662</v>
      </c>
      <c r="D11205" t="s">
        <v>9</v>
      </c>
      <c r="E11205" t="s">
        <v>10</v>
      </c>
      <c r="F11205" t="s">
        <v>7663</v>
      </c>
      <c r="G11205">
        <v>5415</v>
      </c>
      <c r="H11205" t="s">
        <v>8</v>
      </c>
      <c r="I11205" t="s">
        <v>8</v>
      </c>
      <c r="J11205" t="s">
        <v>8</v>
      </c>
      <c r="K11205" t="s">
        <v>6766</v>
      </c>
    </row>
    <row r="11206" spans="1:11" x14ac:dyDescent="0.25">
      <c r="A11206">
        <v>7423</v>
      </c>
      <c r="B11206" t="s">
        <v>7664</v>
      </c>
      <c r="C11206" t="s">
        <v>7665</v>
      </c>
      <c r="D11206" t="s">
        <v>3850</v>
      </c>
      <c r="E11206" t="s">
        <v>10</v>
      </c>
      <c r="F11206" t="s">
        <v>3851</v>
      </c>
      <c r="G11206">
        <v>5416</v>
      </c>
      <c r="H11206" t="s">
        <v>8</v>
      </c>
      <c r="I11206" t="s">
        <v>8</v>
      </c>
      <c r="J11206" t="s">
        <v>8</v>
      </c>
      <c r="K11206" t="s">
        <v>6766</v>
      </c>
    </row>
    <row r="11207" spans="1:11" x14ac:dyDescent="0.25">
      <c r="A11207">
        <v>7424</v>
      </c>
      <c r="B11207" t="s">
        <v>7666</v>
      </c>
      <c r="C11207" t="s">
        <v>7667</v>
      </c>
      <c r="D11207" t="s">
        <v>7668</v>
      </c>
      <c r="E11207" t="s">
        <v>110</v>
      </c>
      <c r="F11207" t="s">
        <v>7669</v>
      </c>
      <c r="G11207">
        <v>5417</v>
      </c>
      <c r="H11207" t="s">
        <v>8</v>
      </c>
      <c r="I11207" t="s">
        <v>8</v>
      </c>
      <c r="J11207" t="s">
        <v>8</v>
      </c>
      <c r="K11207" t="s">
        <v>6766</v>
      </c>
    </row>
    <row r="11208" spans="1:11" x14ac:dyDescent="0.25">
      <c r="A11208">
        <v>7425</v>
      </c>
      <c r="B11208" t="s">
        <v>7670</v>
      </c>
      <c r="C11208" t="s">
        <v>7671</v>
      </c>
      <c r="D11208" t="s">
        <v>63</v>
      </c>
      <c r="E11208" t="s">
        <v>10</v>
      </c>
      <c r="F11208" t="s">
        <v>64</v>
      </c>
      <c r="G11208">
        <v>5418</v>
      </c>
      <c r="H11208" t="s">
        <v>8</v>
      </c>
      <c r="I11208" t="s">
        <v>8</v>
      </c>
      <c r="J11208" t="s">
        <v>8</v>
      </c>
      <c r="K11208" t="s">
        <v>6766</v>
      </c>
    </row>
    <row r="11209" spans="1:11" x14ac:dyDescent="0.25">
      <c r="A11209">
        <v>7425</v>
      </c>
      <c r="B11209" t="s">
        <v>7670</v>
      </c>
      <c r="C11209" t="s">
        <v>7671</v>
      </c>
      <c r="D11209" t="s">
        <v>63</v>
      </c>
      <c r="E11209" t="s">
        <v>10</v>
      </c>
      <c r="F11209" t="s">
        <v>64</v>
      </c>
      <c r="G11209">
        <v>5418</v>
      </c>
      <c r="H11209" t="s">
        <v>8</v>
      </c>
      <c r="I11209" t="s">
        <v>8</v>
      </c>
      <c r="J11209" t="s">
        <v>8</v>
      </c>
      <c r="K11209" t="s">
        <v>6766</v>
      </c>
    </row>
    <row r="11210" spans="1:11" x14ac:dyDescent="0.25">
      <c r="A11210">
        <v>7426</v>
      </c>
      <c r="B11210" t="s">
        <v>7672</v>
      </c>
      <c r="C11210" t="s">
        <v>7673</v>
      </c>
      <c r="D11210" t="s">
        <v>171</v>
      </c>
      <c r="E11210" t="s">
        <v>10</v>
      </c>
      <c r="F11210" t="s">
        <v>60</v>
      </c>
      <c r="G11210">
        <v>5419</v>
      </c>
      <c r="H11210" t="s">
        <v>8</v>
      </c>
      <c r="I11210" t="s">
        <v>8</v>
      </c>
      <c r="J11210" t="s">
        <v>8</v>
      </c>
      <c r="K11210" t="s">
        <v>6766</v>
      </c>
    </row>
    <row r="11211" spans="1:11" x14ac:dyDescent="0.25">
      <c r="A11211">
        <v>7427</v>
      </c>
      <c r="B11211" t="s">
        <v>7674</v>
      </c>
      <c r="C11211" t="s">
        <v>7675</v>
      </c>
      <c r="D11211" t="s">
        <v>651</v>
      </c>
      <c r="E11211" t="s">
        <v>10</v>
      </c>
      <c r="F11211" t="s">
        <v>455</v>
      </c>
      <c r="G11211">
        <v>5420</v>
      </c>
      <c r="H11211" t="s">
        <v>8</v>
      </c>
      <c r="I11211" t="s">
        <v>8</v>
      </c>
      <c r="J11211" t="s">
        <v>8</v>
      </c>
      <c r="K11211" t="s">
        <v>6766</v>
      </c>
    </row>
    <row r="11212" spans="1:11" x14ac:dyDescent="0.25">
      <c r="A11212">
        <v>7428</v>
      </c>
      <c r="B11212" t="s">
        <v>7683</v>
      </c>
      <c r="C11212" t="s">
        <v>7684</v>
      </c>
      <c r="D11212" t="s">
        <v>27</v>
      </c>
      <c r="E11212" t="s">
        <v>10</v>
      </c>
      <c r="F11212" t="s">
        <v>29</v>
      </c>
      <c r="G11212">
        <v>5421</v>
      </c>
      <c r="H11212" t="s">
        <v>8</v>
      </c>
      <c r="I11212" t="s">
        <v>8</v>
      </c>
      <c r="J11212" t="s">
        <v>8</v>
      </c>
      <c r="K11212" t="s">
        <v>6766</v>
      </c>
    </row>
    <row r="11213" spans="1:11" x14ac:dyDescent="0.25">
      <c r="A11213">
        <v>7429</v>
      </c>
      <c r="B11213" t="s">
        <v>7685</v>
      </c>
      <c r="C11213" t="s">
        <v>7686</v>
      </c>
      <c r="D11213" t="s">
        <v>787</v>
      </c>
      <c r="E11213" t="s">
        <v>668</v>
      </c>
      <c r="F11213" t="s">
        <v>6798</v>
      </c>
      <c r="G11213">
        <v>5422</v>
      </c>
      <c r="H11213" t="s">
        <v>8</v>
      </c>
      <c r="I11213" t="s">
        <v>8</v>
      </c>
      <c r="J11213" t="s">
        <v>8</v>
      </c>
      <c r="K11213" t="s">
        <v>6766</v>
      </c>
    </row>
    <row r="11214" spans="1:11" x14ac:dyDescent="0.25">
      <c r="A11214">
        <v>7430</v>
      </c>
      <c r="B11214" t="s">
        <v>7687</v>
      </c>
      <c r="C11214" t="s">
        <v>7688</v>
      </c>
      <c r="D11214" t="s">
        <v>8</v>
      </c>
      <c r="E11214" t="s">
        <v>8</v>
      </c>
      <c r="F11214" t="s">
        <v>8</v>
      </c>
      <c r="G11214">
        <v>5423</v>
      </c>
      <c r="H11214" t="s">
        <v>8</v>
      </c>
      <c r="I11214" t="s">
        <v>8</v>
      </c>
      <c r="J11214" t="s">
        <v>8</v>
      </c>
      <c r="K11214" t="s">
        <v>6766</v>
      </c>
    </row>
    <row r="11215" spans="1:11" x14ac:dyDescent="0.25">
      <c r="A11215">
        <v>7431</v>
      </c>
      <c r="B11215" t="s">
        <v>7689</v>
      </c>
      <c r="C11215" t="s">
        <v>7690</v>
      </c>
      <c r="D11215" t="s">
        <v>27</v>
      </c>
      <c r="E11215" t="s">
        <v>10</v>
      </c>
      <c r="F11215" t="s">
        <v>29</v>
      </c>
      <c r="G11215">
        <v>5424</v>
      </c>
      <c r="H11215" t="s">
        <v>8</v>
      </c>
      <c r="I11215" t="s">
        <v>8</v>
      </c>
      <c r="J11215" t="s">
        <v>8</v>
      </c>
      <c r="K11215" t="s">
        <v>6766</v>
      </c>
    </row>
    <row r="11216" spans="1:11" x14ac:dyDescent="0.25">
      <c r="A11216">
        <v>7432</v>
      </c>
      <c r="B11216" t="s">
        <v>7691</v>
      </c>
      <c r="C11216" t="s">
        <v>7692</v>
      </c>
      <c r="D11216" t="s">
        <v>8</v>
      </c>
      <c r="E11216" t="s">
        <v>8</v>
      </c>
      <c r="F11216" t="s">
        <v>8</v>
      </c>
      <c r="G11216">
        <v>5425</v>
      </c>
      <c r="H11216" t="s">
        <v>8</v>
      </c>
      <c r="I11216" t="s">
        <v>8</v>
      </c>
      <c r="J11216" t="s">
        <v>8</v>
      </c>
      <c r="K11216" t="s">
        <v>6766</v>
      </c>
    </row>
    <row r="11217" spans="1:11" x14ac:dyDescent="0.25">
      <c r="A11217">
        <v>7433</v>
      </c>
      <c r="B11217" t="s">
        <v>7693</v>
      </c>
      <c r="C11217" t="s">
        <v>2177</v>
      </c>
      <c r="D11217" t="s">
        <v>651</v>
      </c>
      <c r="E11217" t="s">
        <v>10</v>
      </c>
      <c r="F11217" t="s">
        <v>48</v>
      </c>
      <c r="G11217">
        <v>5426</v>
      </c>
      <c r="H11217" t="s">
        <v>8</v>
      </c>
      <c r="I11217" t="s">
        <v>8</v>
      </c>
      <c r="J11217" t="s">
        <v>8</v>
      </c>
      <c r="K11217" t="s">
        <v>6766</v>
      </c>
    </row>
    <row r="11218" spans="1:11" x14ac:dyDescent="0.25">
      <c r="A11218">
        <v>7434</v>
      </c>
      <c r="B11218" t="s">
        <v>7694</v>
      </c>
      <c r="C11218" t="s">
        <v>7695</v>
      </c>
      <c r="D11218" t="s">
        <v>1784</v>
      </c>
      <c r="E11218" t="s">
        <v>10</v>
      </c>
      <c r="F11218" t="s">
        <v>1785</v>
      </c>
      <c r="G11218">
        <v>5427</v>
      </c>
      <c r="H11218" t="s">
        <v>8</v>
      </c>
      <c r="I11218" t="s">
        <v>8</v>
      </c>
      <c r="J11218" t="s">
        <v>8</v>
      </c>
      <c r="K11218" t="s">
        <v>6766</v>
      </c>
    </row>
    <row r="11219" spans="1:11" x14ac:dyDescent="0.25">
      <c r="A11219">
        <v>7435</v>
      </c>
      <c r="B11219" t="s">
        <v>7696</v>
      </c>
      <c r="C11219" t="s">
        <v>3497</v>
      </c>
      <c r="D11219" t="s">
        <v>8</v>
      </c>
      <c r="E11219" t="s">
        <v>8</v>
      </c>
      <c r="F11219" t="s">
        <v>8</v>
      </c>
      <c r="G11219">
        <v>5428</v>
      </c>
      <c r="H11219" t="s">
        <v>8</v>
      </c>
      <c r="I11219" t="s">
        <v>8</v>
      </c>
      <c r="J11219" t="s">
        <v>8</v>
      </c>
      <c r="K11219" t="s">
        <v>6766</v>
      </c>
    </row>
    <row r="11220" spans="1:11" x14ac:dyDescent="0.25">
      <c r="A11220">
        <v>7436</v>
      </c>
      <c r="B11220" t="s">
        <v>7697</v>
      </c>
      <c r="C11220" t="s">
        <v>3499</v>
      </c>
      <c r="D11220" t="s">
        <v>8</v>
      </c>
      <c r="E11220" t="s">
        <v>8</v>
      </c>
      <c r="F11220" t="s">
        <v>8</v>
      </c>
      <c r="G11220">
        <v>5429</v>
      </c>
      <c r="H11220" t="s">
        <v>8</v>
      </c>
      <c r="I11220" t="s">
        <v>8</v>
      </c>
      <c r="J11220" t="s">
        <v>8</v>
      </c>
      <c r="K11220" t="s">
        <v>6766</v>
      </c>
    </row>
    <row r="11221" spans="1:11" x14ac:dyDescent="0.25">
      <c r="A11221">
        <v>7437</v>
      </c>
      <c r="B11221" t="s">
        <v>7698</v>
      </c>
      <c r="C11221" t="s">
        <v>7699</v>
      </c>
      <c r="D11221" t="s">
        <v>999</v>
      </c>
      <c r="E11221" t="s">
        <v>1000</v>
      </c>
      <c r="F11221" t="s">
        <v>7700</v>
      </c>
      <c r="G11221">
        <v>5430</v>
      </c>
      <c r="H11221" t="s">
        <v>8</v>
      </c>
      <c r="I11221" t="s">
        <v>8</v>
      </c>
      <c r="J11221" t="s">
        <v>8</v>
      </c>
      <c r="K11221" t="s">
        <v>6766</v>
      </c>
    </row>
    <row r="11222" spans="1:11" x14ac:dyDescent="0.25">
      <c r="A11222">
        <v>7438</v>
      </c>
      <c r="B11222" t="s">
        <v>7701</v>
      </c>
      <c r="C11222" t="s">
        <v>7702</v>
      </c>
      <c r="D11222" t="s">
        <v>237</v>
      </c>
      <c r="E11222" t="s">
        <v>10</v>
      </c>
      <c r="F11222" t="s">
        <v>238</v>
      </c>
      <c r="G11222">
        <v>5431</v>
      </c>
      <c r="H11222" t="s">
        <v>8</v>
      </c>
      <c r="I11222" t="s">
        <v>8</v>
      </c>
      <c r="J11222" t="s">
        <v>8</v>
      </c>
      <c r="K11222" t="s">
        <v>6766</v>
      </c>
    </row>
    <row r="11223" spans="1:11" x14ac:dyDescent="0.25">
      <c r="A11223">
        <v>7438</v>
      </c>
      <c r="B11223" t="s">
        <v>7701</v>
      </c>
      <c r="C11223" t="s">
        <v>7702</v>
      </c>
      <c r="D11223" t="s">
        <v>237</v>
      </c>
      <c r="E11223" t="s">
        <v>10</v>
      </c>
      <c r="F11223" t="s">
        <v>238</v>
      </c>
      <c r="G11223">
        <v>5431</v>
      </c>
      <c r="H11223" t="s">
        <v>8</v>
      </c>
      <c r="I11223" t="s">
        <v>8</v>
      </c>
      <c r="J11223" t="s">
        <v>8</v>
      </c>
      <c r="K11223" t="s">
        <v>6766</v>
      </c>
    </row>
    <row r="11224" spans="1:11" x14ac:dyDescent="0.25">
      <c r="A11224">
        <v>7439</v>
      </c>
      <c r="B11224" t="s">
        <v>7703</v>
      </c>
      <c r="C11224" t="s">
        <v>1016</v>
      </c>
      <c r="D11224" t="s">
        <v>27</v>
      </c>
      <c r="E11224" t="s">
        <v>10</v>
      </c>
      <c r="F11224" t="s">
        <v>29</v>
      </c>
      <c r="G11224">
        <v>5432</v>
      </c>
      <c r="H11224" t="s">
        <v>8</v>
      </c>
      <c r="I11224" t="s">
        <v>8</v>
      </c>
      <c r="J11224" t="s">
        <v>8</v>
      </c>
      <c r="K11224" t="s">
        <v>6766</v>
      </c>
    </row>
    <row r="11225" spans="1:11" x14ac:dyDescent="0.25">
      <c r="A11225">
        <v>7440</v>
      </c>
      <c r="B11225" t="s">
        <v>7704</v>
      </c>
      <c r="C11225" t="s">
        <v>7705</v>
      </c>
      <c r="D11225" t="s">
        <v>232</v>
      </c>
      <c r="E11225" t="s">
        <v>10</v>
      </c>
      <c r="F11225" t="s">
        <v>28</v>
      </c>
      <c r="G11225">
        <v>5433</v>
      </c>
      <c r="H11225" t="s">
        <v>8</v>
      </c>
      <c r="I11225" t="s">
        <v>8</v>
      </c>
      <c r="J11225" t="s">
        <v>8</v>
      </c>
      <c r="K11225" t="s">
        <v>6766</v>
      </c>
    </row>
    <row r="11226" spans="1:11" x14ac:dyDescent="0.25">
      <c r="A11226">
        <v>7441</v>
      </c>
      <c r="B11226" t="s">
        <v>7706</v>
      </c>
      <c r="C11226" t="s">
        <v>7707</v>
      </c>
      <c r="D11226" t="s">
        <v>9</v>
      </c>
      <c r="E11226" t="s">
        <v>10</v>
      </c>
      <c r="F11226" t="s">
        <v>2568</v>
      </c>
      <c r="G11226">
        <v>5434</v>
      </c>
      <c r="H11226" t="s">
        <v>8</v>
      </c>
      <c r="I11226" t="s">
        <v>8</v>
      </c>
      <c r="J11226" t="s">
        <v>8</v>
      </c>
      <c r="K11226" t="s">
        <v>6766</v>
      </c>
    </row>
    <row r="11227" spans="1:11" x14ac:dyDescent="0.25">
      <c r="A11227">
        <v>7441</v>
      </c>
      <c r="B11227" t="s">
        <v>7706</v>
      </c>
      <c r="C11227" t="s">
        <v>7707</v>
      </c>
      <c r="D11227" t="s">
        <v>9</v>
      </c>
      <c r="E11227" t="s">
        <v>10</v>
      </c>
      <c r="F11227" t="s">
        <v>2568</v>
      </c>
      <c r="G11227">
        <v>5434</v>
      </c>
      <c r="H11227" t="s">
        <v>8</v>
      </c>
      <c r="I11227" t="s">
        <v>8</v>
      </c>
      <c r="J11227" t="s">
        <v>8</v>
      </c>
      <c r="K11227" t="s">
        <v>6766</v>
      </c>
    </row>
    <row r="11228" spans="1:11" x14ac:dyDescent="0.25">
      <c r="A11228">
        <v>7441</v>
      </c>
      <c r="B11228" t="s">
        <v>7706</v>
      </c>
      <c r="C11228" t="s">
        <v>7707</v>
      </c>
      <c r="D11228" t="s">
        <v>9</v>
      </c>
      <c r="E11228" t="s">
        <v>10</v>
      </c>
      <c r="F11228" t="s">
        <v>2568</v>
      </c>
      <c r="G11228">
        <v>5434</v>
      </c>
      <c r="H11228" t="s">
        <v>8</v>
      </c>
      <c r="I11228" t="s">
        <v>8</v>
      </c>
      <c r="J11228" t="s">
        <v>8</v>
      </c>
      <c r="K11228" t="s">
        <v>6766</v>
      </c>
    </row>
    <row r="11229" spans="1:11" x14ac:dyDescent="0.25">
      <c r="A11229">
        <v>7442</v>
      </c>
      <c r="B11229" t="s">
        <v>7708</v>
      </c>
      <c r="C11229" t="s">
        <v>88</v>
      </c>
      <c r="D11229" t="s">
        <v>7709</v>
      </c>
      <c r="E11229" t="s">
        <v>95</v>
      </c>
      <c r="F11229" t="s">
        <v>7710</v>
      </c>
      <c r="G11229">
        <v>5435</v>
      </c>
      <c r="H11229" t="s">
        <v>8</v>
      </c>
      <c r="I11229" t="s">
        <v>8</v>
      </c>
      <c r="J11229" t="s">
        <v>8</v>
      </c>
      <c r="K11229" t="s">
        <v>6766</v>
      </c>
    </row>
    <row r="11230" spans="1:11" x14ac:dyDescent="0.25">
      <c r="A11230">
        <v>7443</v>
      </c>
      <c r="B11230" t="s">
        <v>7711</v>
      </c>
      <c r="C11230" t="s">
        <v>7712</v>
      </c>
      <c r="D11230" t="s">
        <v>608</v>
      </c>
      <c r="E11230" t="s">
        <v>52</v>
      </c>
      <c r="F11230" t="s">
        <v>7713</v>
      </c>
      <c r="G11230">
        <v>5436</v>
      </c>
      <c r="H11230" t="s">
        <v>8</v>
      </c>
      <c r="I11230" t="s">
        <v>8</v>
      </c>
      <c r="J11230" t="s">
        <v>8</v>
      </c>
      <c r="K11230" t="s">
        <v>6766</v>
      </c>
    </row>
    <row r="11231" spans="1:11" x14ac:dyDescent="0.25">
      <c r="A11231">
        <v>7444</v>
      </c>
      <c r="B11231" t="s">
        <v>7714</v>
      </c>
      <c r="C11231" t="s">
        <v>7715</v>
      </c>
      <c r="D11231" t="s">
        <v>7716</v>
      </c>
      <c r="E11231" t="s">
        <v>988</v>
      </c>
      <c r="F11231" t="s">
        <v>7717</v>
      </c>
      <c r="G11231">
        <v>5437</v>
      </c>
      <c r="H11231" t="s">
        <v>8</v>
      </c>
      <c r="I11231" t="s">
        <v>8</v>
      </c>
      <c r="J11231" t="s">
        <v>8</v>
      </c>
      <c r="K11231" t="s">
        <v>6766</v>
      </c>
    </row>
    <row r="11232" spans="1:11" x14ac:dyDescent="0.25">
      <c r="A11232">
        <v>7445</v>
      </c>
      <c r="B11232" t="s">
        <v>7718</v>
      </c>
      <c r="C11232" t="s">
        <v>7719</v>
      </c>
      <c r="D11232" t="s">
        <v>27</v>
      </c>
      <c r="E11232" t="s">
        <v>10</v>
      </c>
      <c r="F11232" t="s">
        <v>29</v>
      </c>
      <c r="G11232">
        <v>5438</v>
      </c>
      <c r="H11232" t="s">
        <v>8</v>
      </c>
      <c r="I11232" t="s">
        <v>8</v>
      </c>
      <c r="J11232" t="s">
        <v>8</v>
      </c>
      <c r="K11232" t="s">
        <v>6766</v>
      </c>
    </row>
    <row r="11233" spans="1:11" x14ac:dyDescent="0.25">
      <c r="A11233">
        <v>7446</v>
      </c>
      <c r="B11233" t="s">
        <v>7720</v>
      </c>
      <c r="C11233" t="s">
        <v>7721</v>
      </c>
      <c r="D11233" t="s">
        <v>7722</v>
      </c>
      <c r="E11233" t="s">
        <v>10</v>
      </c>
      <c r="F11233" t="s">
        <v>7723</v>
      </c>
      <c r="G11233">
        <v>5439</v>
      </c>
      <c r="H11233" t="s">
        <v>8</v>
      </c>
      <c r="I11233" t="s">
        <v>8</v>
      </c>
      <c r="J11233" t="s">
        <v>8</v>
      </c>
      <c r="K11233" t="s">
        <v>6766</v>
      </c>
    </row>
    <row r="11234" spans="1:11" x14ac:dyDescent="0.25">
      <c r="A11234">
        <v>7447</v>
      </c>
      <c r="B11234" t="s">
        <v>7724</v>
      </c>
      <c r="C11234" t="s">
        <v>7725</v>
      </c>
      <c r="D11234" t="s">
        <v>23</v>
      </c>
      <c r="E11234" t="s">
        <v>10</v>
      </c>
      <c r="F11234" t="s">
        <v>45</v>
      </c>
      <c r="G11234">
        <v>5440</v>
      </c>
      <c r="H11234" t="s">
        <v>8</v>
      </c>
      <c r="I11234" t="s">
        <v>8</v>
      </c>
      <c r="J11234" t="s">
        <v>8</v>
      </c>
      <c r="K11234" t="s">
        <v>6766</v>
      </c>
    </row>
    <row r="11235" spans="1:11" x14ac:dyDescent="0.25">
      <c r="A11235">
        <v>7448</v>
      </c>
      <c r="B11235" t="s">
        <v>7726</v>
      </c>
      <c r="C11235" t="s">
        <v>6478</v>
      </c>
      <c r="D11235" t="s">
        <v>119</v>
      </c>
      <c r="E11235" t="s">
        <v>10</v>
      </c>
      <c r="F11235" t="s">
        <v>120</v>
      </c>
      <c r="G11235">
        <v>5441</v>
      </c>
      <c r="H11235" t="s">
        <v>8</v>
      </c>
      <c r="I11235" t="s">
        <v>8</v>
      </c>
      <c r="J11235" t="s">
        <v>8</v>
      </c>
      <c r="K11235" t="s">
        <v>6766</v>
      </c>
    </row>
    <row r="11236" spans="1:11" x14ac:dyDescent="0.25">
      <c r="A11236">
        <v>7449</v>
      </c>
      <c r="B11236" t="s">
        <v>7727</v>
      </c>
      <c r="C11236" t="s">
        <v>7728</v>
      </c>
      <c r="D11236" t="s">
        <v>27</v>
      </c>
      <c r="E11236" t="s">
        <v>10</v>
      </c>
      <c r="F11236" t="s">
        <v>65</v>
      </c>
      <c r="G11236">
        <v>5442</v>
      </c>
      <c r="H11236" t="s">
        <v>8</v>
      </c>
      <c r="I11236" t="s">
        <v>8</v>
      </c>
      <c r="J11236" t="s">
        <v>8</v>
      </c>
      <c r="K11236" t="s">
        <v>6766</v>
      </c>
    </row>
    <row r="11237" spans="1:11" x14ac:dyDescent="0.25">
      <c r="A11237">
        <v>7450</v>
      </c>
      <c r="B11237" t="s">
        <v>7729</v>
      </c>
      <c r="C11237" t="s">
        <v>7730</v>
      </c>
      <c r="D11237" t="s">
        <v>27</v>
      </c>
      <c r="E11237" t="s">
        <v>10</v>
      </c>
      <c r="F11237" t="s">
        <v>29</v>
      </c>
      <c r="G11237">
        <v>5443</v>
      </c>
      <c r="H11237" t="s">
        <v>8</v>
      </c>
      <c r="I11237" t="s">
        <v>8</v>
      </c>
      <c r="J11237" t="s">
        <v>8</v>
      </c>
      <c r="K11237" t="s">
        <v>6766</v>
      </c>
    </row>
    <row r="11238" spans="1:11" x14ac:dyDescent="0.25">
      <c r="A11238">
        <v>7451</v>
      </c>
      <c r="B11238" t="s">
        <v>7731</v>
      </c>
      <c r="C11238" t="s">
        <v>3499</v>
      </c>
      <c r="D11238" t="s">
        <v>8</v>
      </c>
      <c r="E11238" t="s">
        <v>8</v>
      </c>
      <c r="F11238" t="s">
        <v>8</v>
      </c>
      <c r="G11238">
        <v>5444</v>
      </c>
      <c r="H11238" t="s">
        <v>8</v>
      </c>
      <c r="I11238" t="s">
        <v>8</v>
      </c>
      <c r="J11238" t="s">
        <v>8</v>
      </c>
      <c r="K11238" t="s">
        <v>6766</v>
      </c>
    </row>
    <row r="11239" spans="1:11" x14ac:dyDescent="0.25">
      <c r="A11239">
        <v>7452</v>
      </c>
      <c r="B11239" t="s">
        <v>7732</v>
      </c>
      <c r="C11239" t="s">
        <v>7733</v>
      </c>
      <c r="D11239" t="s">
        <v>301</v>
      </c>
      <c r="E11239" t="s">
        <v>10</v>
      </c>
      <c r="F11239" t="s">
        <v>302</v>
      </c>
      <c r="G11239">
        <v>5445</v>
      </c>
      <c r="H11239" t="s">
        <v>8</v>
      </c>
      <c r="I11239" t="s">
        <v>8</v>
      </c>
      <c r="J11239" t="s">
        <v>8</v>
      </c>
      <c r="K11239" t="s">
        <v>6766</v>
      </c>
    </row>
    <row r="11240" spans="1:11" x14ac:dyDescent="0.25">
      <c r="A11240">
        <v>7454</v>
      </c>
      <c r="B11240" t="s">
        <v>7734</v>
      </c>
      <c r="C11240" t="s">
        <v>4068</v>
      </c>
      <c r="D11240" t="s">
        <v>8</v>
      </c>
      <c r="E11240" t="s">
        <v>8</v>
      </c>
      <c r="F11240" t="s">
        <v>8</v>
      </c>
      <c r="G11240">
        <v>5446</v>
      </c>
      <c r="H11240" t="s">
        <v>8</v>
      </c>
      <c r="I11240" t="s">
        <v>8</v>
      </c>
      <c r="J11240" t="s">
        <v>8</v>
      </c>
      <c r="K11240" t="s">
        <v>6766</v>
      </c>
    </row>
    <row r="11241" spans="1:11" x14ac:dyDescent="0.25">
      <c r="A11241">
        <v>7455</v>
      </c>
      <c r="B11241" t="s">
        <v>7735</v>
      </c>
      <c r="C11241" t="s">
        <v>7736</v>
      </c>
      <c r="D11241" t="s">
        <v>6693</v>
      </c>
      <c r="E11241" t="s">
        <v>130</v>
      </c>
      <c r="F11241" t="s">
        <v>6694</v>
      </c>
      <c r="G11241">
        <v>5447</v>
      </c>
      <c r="H11241" t="s">
        <v>8</v>
      </c>
      <c r="I11241" t="s">
        <v>8</v>
      </c>
      <c r="J11241" t="s">
        <v>8</v>
      </c>
      <c r="K11241" t="s">
        <v>6766</v>
      </c>
    </row>
    <row r="11242" spans="1:11" x14ac:dyDescent="0.25">
      <c r="A11242">
        <v>7456</v>
      </c>
      <c r="B11242" t="s">
        <v>7737</v>
      </c>
      <c r="C11242" t="s">
        <v>7738</v>
      </c>
      <c r="D11242" t="s">
        <v>360</v>
      </c>
      <c r="E11242" t="s">
        <v>10</v>
      </c>
      <c r="F11242" t="s">
        <v>29</v>
      </c>
      <c r="G11242">
        <v>5448</v>
      </c>
      <c r="H11242" t="s">
        <v>8</v>
      </c>
      <c r="I11242" t="s">
        <v>8</v>
      </c>
      <c r="J11242" t="s">
        <v>8</v>
      </c>
      <c r="K11242" t="s">
        <v>6766</v>
      </c>
    </row>
    <row r="11243" spans="1:11" x14ac:dyDescent="0.25">
      <c r="A11243">
        <v>7457</v>
      </c>
      <c r="B11243" t="s">
        <v>7739</v>
      </c>
      <c r="C11243" t="s">
        <v>7740</v>
      </c>
      <c r="D11243" t="s">
        <v>63</v>
      </c>
      <c r="E11243" t="s">
        <v>10</v>
      </c>
      <c r="F11243" t="s">
        <v>64</v>
      </c>
      <c r="G11243">
        <v>5449</v>
      </c>
      <c r="H11243" t="s">
        <v>8</v>
      </c>
      <c r="I11243" t="s">
        <v>8</v>
      </c>
      <c r="J11243" t="s">
        <v>8</v>
      </c>
      <c r="K11243" t="s">
        <v>6766</v>
      </c>
    </row>
    <row r="11244" spans="1:11" x14ac:dyDescent="0.25">
      <c r="A11244">
        <v>7458</v>
      </c>
      <c r="B11244" t="s">
        <v>7741</v>
      </c>
      <c r="C11244" t="s">
        <v>7742</v>
      </c>
      <c r="D11244" t="s">
        <v>7743</v>
      </c>
      <c r="E11244" t="s">
        <v>668</v>
      </c>
      <c r="F11244" t="s">
        <v>7744</v>
      </c>
      <c r="G11244">
        <v>5450</v>
      </c>
      <c r="H11244" t="s">
        <v>8</v>
      </c>
      <c r="I11244" t="s">
        <v>8</v>
      </c>
      <c r="J11244" t="s">
        <v>8</v>
      </c>
      <c r="K11244" t="s">
        <v>6766</v>
      </c>
    </row>
    <row r="11245" spans="1:11" x14ac:dyDescent="0.25">
      <c r="A11245">
        <v>7458</v>
      </c>
      <c r="B11245" t="s">
        <v>7741</v>
      </c>
      <c r="C11245" t="s">
        <v>7742</v>
      </c>
      <c r="D11245" t="s">
        <v>7743</v>
      </c>
      <c r="E11245" t="s">
        <v>668</v>
      </c>
      <c r="F11245" t="s">
        <v>7744</v>
      </c>
      <c r="G11245">
        <v>5450</v>
      </c>
      <c r="H11245" t="s">
        <v>8</v>
      </c>
      <c r="I11245" t="s">
        <v>8</v>
      </c>
      <c r="J11245" t="s">
        <v>8</v>
      </c>
      <c r="K11245" t="s">
        <v>6766</v>
      </c>
    </row>
    <row r="11246" spans="1:11" x14ac:dyDescent="0.25">
      <c r="A11246">
        <v>7459</v>
      </c>
      <c r="B11246" t="s">
        <v>7792</v>
      </c>
      <c r="C11246" t="s">
        <v>7745</v>
      </c>
      <c r="D11246" t="s">
        <v>27</v>
      </c>
      <c r="E11246" t="s">
        <v>10</v>
      </c>
      <c r="F11246" t="s">
        <v>29</v>
      </c>
      <c r="G11246">
        <v>5451</v>
      </c>
      <c r="H11246" t="s">
        <v>8</v>
      </c>
      <c r="I11246" t="s">
        <v>8</v>
      </c>
      <c r="J11246" t="s">
        <v>8</v>
      </c>
      <c r="K11246" t="s">
        <v>6766</v>
      </c>
    </row>
    <row r="11247" spans="1:11" x14ac:dyDescent="0.25">
      <c r="A11247">
        <v>7460</v>
      </c>
      <c r="B11247" t="s">
        <v>7746</v>
      </c>
      <c r="C11247" t="s">
        <v>7747</v>
      </c>
      <c r="D11247" t="s">
        <v>7748</v>
      </c>
      <c r="E11247" t="s">
        <v>4689</v>
      </c>
      <c r="F11247" t="s">
        <v>7749</v>
      </c>
      <c r="G11247">
        <v>5452</v>
      </c>
      <c r="H11247" t="s">
        <v>8</v>
      </c>
      <c r="I11247" t="s">
        <v>8</v>
      </c>
      <c r="J11247" t="s">
        <v>8</v>
      </c>
      <c r="K11247" t="s">
        <v>6766</v>
      </c>
    </row>
    <row r="11248" spans="1:11" x14ac:dyDescent="0.25">
      <c r="A11248">
        <v>7461</v>
      </c>
      <c r="B11248" t="s">
        <v>7750</v>
      </c>
      <c r="C11248" t="s">
        <v>7751</v>
      </c>
      <c r="D11248" t="s">
        <v>2240</v>
      </c>
      <c r="E11248" t="s">
        <v>10</v>
      </c>
      <c r="F11248" t="s">
        <v>2241</v>
      </c>
      <c r="G11248">
        <v>5453</v>
      </c>
      <c r="H11248" t="s">
        <v>8</v>
      </c>
      <c r="I11248" t="s">
        <v>8</v>
      </c>
      <c r="J11248" t="s">
        <v>8</v>
      </c>
      <c r="K11248" t="s">
        <v>6766</v>
      </c>
    </row>
    <row r="11249" spans="1:11" x14ac:dyDescent="0.25">
      <c r="A11249">
        <v>7462</v>
      </c>
      <c r="B11249" t="s">
        <v>7752</v>
      </c>
      <c r="C11249" t="s">
        <v>7753</v>
      </c>
      <c r="D11249" t="s">
        <v>27</v>
      </c>
      <c r="E11249" t="s">
        <v>10</v>
      </c>
      <c r="F11249" t="s">
        <v>100</v>
      </c>
      <c r="G11249">
        <v>5454</v>
      </c>
      <c r="H11249" t="s">
        <v>8</v>
      </c>
      <c r="I11249" t="s">
        <v>8</v>
      </c>
      <c r="J11249" t="s">
        <v>8</v>
      </c>
      <c r="K11249" t="s">
        <v>6766</v>
      </c>
    </row>
    <row r="11250" spans="1:11" x14ac:dyDescent="0.25">
      <c r="A11250">
        <v>7463</v>
      </c>
      <c r="B11250" t="s">
        <v>7754</v>
      </c>
      <c r="C11250" t="s">
        <v>7755</v>
      </c>
      <c r="D11250" t="s">
        <v>63</v>
      </c>
      <c r="E11250" t="s">
        <v>10</v>
      </c>
      <c r="F11250" t="s">
        <v>64</v>
      </c>
      <c r="G11250">
        <v>5455</v>
      </c>
      <c r="H11250" t="s">
        <v>8</v>
      </c>
      <c r="I11250" t="s">
        <v>8</v>
      </c>
      <c r="J11250" t="s">
        <v>8</v>
      </c>
      <c r="K11250" t="s">
        <v>6766</v>
      </c>
    </row>
    <row r="11251" spans="1:11" x14ac:dyDescent="0.25">
      <c r="A11251">
        <v>7464</v>
      </c>
      <c r="B11251" t="s">
        <v>7756</v>
      </c>
      <c r="C11251" t="s">
        <v>11623</v>
      </c>
      <c r="D11251" t="s">
        <v>186</v>
      </c>
      <c r="E11251" t="s">
        <v>10</v>
      </c>
      <c r="F11251" t="s">
        <v>187</v>
      </c>
      <c r="G11251">
        <v>5456</v>
      </c>
      <c r="H11251" t="s">
        <v>8</v>
      </c>
      <c r="I11251" t="s">
        <v>8</v>
      </c>
      <c r="J11251" t="s">
        <v>8</v>
      </c>
      <c r="K11251" t="s">
        <v>6766</v>
      </c>
    </row>
    <row r="11252" spans="1:11" x14ac:dyDescent="0.25">
      <c r="A11252">
        <v>7465</v>
      </c>
      <c r="B11252" t="s">
        <v>7793</v>
      </c>
      <c r="C11252" t="s">
        <v>7794</v>
      </c>
      <c r="D11252" t="s">
        <v>337</v>
      </c>
      <c r="E11252" t="s">
        <v>10</v>
      </c>
      <c r="F11252" t="s">
        <v>338</v>
      </c>
      <c r="G11252">
        <v>5457</v>
      </c>
      <c r="H11252" t="s">
        <v>8</v>
      </c>
      <c r="I11252" t="s">
        <v>8</v>
      </c>
      <c r="J11252" t="s">
        <v>8</v>
      </c>
      <c r="K11252" t="s">
        <v>6766</v>
      </c>
    </row>
    <row r="11253" spans="1:11" x14ac:dyDescent="0.25">
      <c r="A11253">
        <v>7466</v>
      </c>
      <c r="B11253" t="s">
        <v>7795</v>
      </c>
      <c r="C11253" t="s">
        <v>7796</v>
      </c>
      <c r="D11253" t="s">
        <v>201</v>
      </c>
      <c r="E11253" t="s">
        <v>10</v>
      </c>
      <c r="F11253" t="s">
        <v>202</v>
      </c>
      <c r="G11253">
        <v>5458</v>
      </c>
      <c r="H11253" t="s">
        <v>8</v>
      </c>
      <c r="I11253" t="s">
        <v>8</v>
      </c>
      <c r="J11253" t="s">
        <v>8</v>
      </c>
      <c r="K11253" t="s">
        <v>6766</v>
      </c>
    </row>
    <row r="11254" spans="1:11" x14ac:dyDescent="0.25">
      <c r="A11254">
        <v>7467</v>
      </c>
      <c r="B11254" t="s">
        <v>7797</v>
      </c>
      <c r="C11254" t="s">
        <v>7798</v>
      </c>
      <c r="D11254" t="s">
        <v>27</v>
      </c>
      <c r="E11254" t="s">
        <v>10</v>
      </c>
      <c r="F11254" t="s">
        <v>7799</v>
      </c>
      <c r="G11254">
        <v>5459</v>
      </c>
      <c r="H11254" t="s">
        <v>8</v>
      </c>
      <c r="I11254" t="s">
        <v>8</v>
      </c>
      <c r="J11254" t="s">
        <v>8</v>
      </c>
      <c r="K11254" t="s">
        <v>6766</v>
      </c>
    </row>
    <row r="11255" spans="1:11" x14ac:dyDescent="0.25">
      <c r="A11255">
        <v>7468</v>
      </c>
      <c r="B11255" t="s">
        <v>7800</v>
      </c>
      <c r="C11255" t="s">
        <v>7801</v>
      </c>
      <c r="D11255" t="s">
        <v>1406</v>
      </c>
      <c r="E11255" t="s">
        <v>105</v>
      </c>
      <c r="F11255" t="s">
        <v>7802</v>
      </c>
      <c r="G11255">
        <v>5460</v>
      </c>
      <c r="H11255" t="s">
        <v>8</v>
      </c>
      <c r="I11255" t="s">
        <v>8</v>
      </c>
      <c r="J11255" t="s">
        <v>8</v>
      </c>
      <c r="K11255" t="s">
        <v>6766</v>
      </c>
    </row>
    <row r="11256" spans="1:11" x14ac:dyDescent="0.25">
      <c r="A11256">
        <v>7469</v>
      </c>
      <c r="B11256" t="s">
        <v>7803</v>
      </c>
      <c r="C11256" t="s">
        <v>7804</v>
      </c>
      <c r="D11256" t="s">
        <v>276</v>
      </c>
      <c r="E11256" t="s">
        <v>10</v>
      </c>
      <c r="F11256" t="s">
        <v>277</v>
      </c>
      <c r="G11256">
        <v>5461</v>
      </c>
      <c r="H11256" t="s">
        <v>8</v>
      </c>
      <c r="I11256" t="s">
        <v>8</v>
      </c>
      <c r="J11256" t="s">
        <v>8</v>
      </c>
      <c r="K11256" t="s">
        <v>6766</v>
      </c>
    </row>
    <row r="11257" spans="1:11" x14ac:dyDescent="0.25">
      <c r="A11257">
        <v>7470</v>
      </c>
      <c r="B11257" t="s">
        <v>7805</v>
      </c>
      <c r="C11257" t="s">
        <v>3499</v>
      </c>
      <c r="D11257" t="s">
        <v>8</v>
      </c>
      <c r="E11257" t="s">
        <v>8</v>
      </c>
      <c r="F11257" t="s">
        <v>8</v>
      </c>
      <c r="G11257">
        <v>5462</v>
      </c>
      <c r="H11257" t="s">
        <v>8</v>
      </c>
      <c r="I11257" t="s">
        <v>8</v>
      </c>
      <c r="J11257" t="s">
        <v>8</v>
      </c>
      <c r="K11257" t="s">
        <v>6766</v>
      </c>
    </row>
    <row r="11258" spans="1:11" x14ac:dyDescent="0.25">
      <c r="A11258">
        <v>7471</v>
      </c>
      <c r="B11258" t="s">
        <v>7806</v>
      </c>
      <c r="C11258" t="s">
        <v>7807</v>
      </c>
      <c r="D11258" t="s">
        <v>171</v>
      </c>
      <c r="E11258" t="s">
        <v>10</v>
      </c>
      <c r="F11258" t="s">
        <v>60</v>
      </c>
      <c r="G11258">
        <v>5463</v>
      </c>
      <c r="H11258" t="s">
        <v>8</v>
      </c>
      <c r="I11258" t="s">
        <v>8</v>
      </c>
      <c r="J11258" t="s">
        <v>8</v>
      </c>
      <c r="K11258" t="s">
        <v>6766</v>
      </c>
    </row>
    <row r="11259" spans="1:11" x14ac:dyDescent="0.25">
      <c r="A11259">
        <v>7472</v>
      </c>
      <c r="B11259" t="s">
        <v>7808</v>
      </c>
      <c r="C11259" t="s">
        <v>7809</v>
      </c>
      <c r="D11259" t="s">
        <v>27</v>
      </c>
      <c r="E11259" t="s">
        <v>10</v>
      </c>
      <c r="F11259" t="s">
        <v>29</v>
      </c>
      <c r="G11259">
        <v>5464</v>
      </c>
      <c r="H11259" t="s">
        <v>8</v>
      </c>
      <c r="I11259" t="s">
        <v>8</v>
      </c>
      <c r="J11259" t="s">
        <v>8</v>
      </c>
      <c r="K11259" t="s">
        <v>6766</v>
      </c>
    </row>
    <row r="11260" spans="1:11" x14ac:dyDescent="0.25">
      <c r="A11260">
        <v>7473</v>
      </c>
      <c r="B11260" t="s">
        <v>7810</v>
      </c>
      <c r="C11260" t="s">
        <v>1330</v>
      </c>
      <c r="D11260" t="s">
        <v>201</v>
      </c>
      <c r="E11260" t="s">
        <v>10</v>
      </c>
      <c r="F11260" t="s">
        <v>202</v>
      </c>
      <c r="G11260">
        <v>5465</v>
      </c>
      <c r="H11260" t="s">
        <v>8</v>
      </c>
      <c r="I11260" t="s">
        <v>8</v>
      </c>
      <c r="J11260" t="s">
        <v>8</v>
      </c>
      <c r="K11260" t="s">
        <v>6766</v>
      </c>
    </row>
    <row r="11261" spans="1:11" x14ac:dyDescent="0.25">
      <c r="A11261">
        <v>7474</v>
      </c>
      <c r="B11261" t="s">
        <v>7811</v>
      </c>
      <c r="C11261" t="s">
        <v>7812</v>
      </c>
      <c r="D11261" t="s">
        <v>27</v>
      </c>
      <c r="E11261" t="s">
        <v>10</v>
      </c>
      <c r="F11261" t="s">
        <v>29</v>
      </c>
      <c r="G11261">
        <v>5466</v>
      </c>
      <c r="H11261" t="s">
        <v>8</v>
      </c>
      <c r="I11261" t="s">
        <v>8</v>
      </c>
      <c r="J11261" t="s">
        <v>8</v>
      </c>
      <c r="K11261" t="s">
        <v>6766</v>
      </c>
    </row>
    <row r="11262" spans="1:11" x14ac:dyDescent="0.25">
      <c r="A11262">
        <v>7475</v>
      </c>
      <c r="B11262" t="s">
        <v>7813</v>
      </c>
      <c r="C11262" t="s">
        <v>7814</v>
      </c>
      <c r="D11262" t="s">
        <v>27</v>
      </c>
      <c r="E11262" t="s">
        <v>10</v>
      </c>
      <c r="F11262" t="s">
        <v>29</v>
      </c>
      <c r="G11262">
        <v>5467</v>
      </c>
      <c r="H11262" t="s">
        <v>8</v>
      </c>
      <c r="I11262" t="s">
        <v>8</v>
      </c>
      <c r="J11262" t="s">
        <v>8</v>
      </c>
      <c r="K11262" t="s">
        <v>6766</v>
      </c>
    </row>
    <row r="11263" spans="1:11" x14ac:dyDescent="0.25">
      <c r="A11263">
        <v>7476</v>
      </c>
      <c r="B11263" t="s">
        <v>7815</v>
      </c>
      <c r="C11263" t="s">
        <v>7816</v>
      </c>
      <c r="D11263" t="s">
        <v>276</v>
      </c>
      <c r="E11263" t="s">
        <v>10</v>
      </c>
      <c r="F11263" t="s">
        <v>277</v>
      </c>
      <c r="G11263">
        <v>5468</v>
      </c>
      <c r="H11263" t="s">
        <v>8</v>
      </c>
      <c r="I11263" t="s">
        <v>8</v>
      </c>
      <c r="J11263" t="s">
        <v>8</v>
      </c>
      <c r="K11263" t="s">
        <v>6766</v>
      </c>
    </row>
    <row r="11264" spans="1:11" x14ac:dyDescent="0.25">
      <c r="A11264">
        <v>7477</v>
      </c>
      <c r="B11264" t="s">
        <v>7817</v>
      </c>
      <c r="C11264" t="s">
        <v>7818</v>
      </c>
      <c r="D11264" t="s">
        <v>516</v>
      </c>
      <c r="E11264" t="s">
        <v>10</v>
      </c>
      <c r="F11264" t="s">
        <v>517</v>
      </c>
      <c r="G11264">
        <v>5469</v>
      </c>
      <c r="H11264" t="s">
        <v>8</v>
      </c>
      <c r="I11264" t="s">
        <v>8</v>
      </c>
      <c r="J11264" t="s">
        <v>8</v>
      </c>
      <c r="K11264" t="s">
        <v>6766</v>
      </c>
    </row>
    <row r="11265" spans="1:11" x14ac:dyDescent="0.25">
      <c r="A11265">
        <v>7478</v>
      </c>
      <c r="B11265" t="s">
        <v>7819</v>
      </c>
      <c r="C11265" t="s">
        <v>7820</v>
      </c>
      <c r="D11265" t="s">
        <v>27</v>
      </c>
      <c r="E11265" t="s">
        <v>10</v>
      </c>
      <c r="F11265" t="s">
        <v>65</v>
      </c>
      <c r="G11265">
        <v>5470</v>
      </c>
      <c r="H11265" t="s">
        <v>8</v>
      </c>
      <c r="I11265" t="s">
        <v>8</v>
      </c>
      <c r="J11265" t="s">
        <v>8</v>
      </c>
      <c r="K11265" t="s">
        <v>6766</v>
      </c>
    </row>
    <row r="11266" spans="1:11" x14ac:dyDescent="0.25">
      <c r="A11266">
        <v>7479</v>
      </c>
      <c r="B11266" t="s">
        <v>7821</v>
      </c>
      <c r="C11266" t="s">
        <v>7822</v>
      </c>
      <c r="D11266" t="s">
        <v>7823</v>
      </c>
      <c r="E11266" t="s">
        <v>110</v>
      </c>
      <c r="F11266" t="s">
        <v>7824</v>
      </c>
      <c r="G11266">
        <v>5471</v>
      </c>
      <c r="H11266" t="s">
        <v>8</v>
      </c>
      <c r="I11266" t="s">
        <v>8</v>
      </c>
      <c r="J11266" t="s">
        <v>8</v>
      </c>
      <c r="K11266" t="s">
        <v>6766</v>
      </c>
    </row>
    <row r="11267" spans="1:11" x14ac:dyDescent="0.25">
      <c r="A11267">
        <v>7480</v>
      </c>
      <c r="B11267" t="s">
        <v>7825</v>
      </c>
      <c r="C11267" t="s">
        <v>7826</v>
      </c>
      <c r="D11267" t="s">
        <v>518</v>
      </c>
      <c r="E11267" t="s">
        <v>10</v>
      </c>
      <c r="F11267" t="s">
        <v>519</v>
      </c>
      <c r="G11267">
        <v>5472</v>
      </c>
      <c r="H11267" t="s">
        <v>8</v>
      </c>
      <c r="I11267" t="s">
        <v>8</v>
      </c>
      <c r="J11267" t="s">
        <v>8</v>
      </c>
      <c r="K11267" t="s">
        <v>6766</v>
      </c>
    </row>
    <row r="11268" spans="1:11" x14ac:dyDescent="0.25">
      <c r="A11268">
        <v>7481</v>
      </c>
      <c r="B11268" t="s">
        <v>7827</v>
      </c>
      <c r="C11268" t="s">
        <v>7828</v>
      </c>
      <c r="D11268" t="s">
        <v>260</v>
      </c>
      <c r="E11268" t="s">
        <v>10</v>
      </c>
      <c r="F11268" t="s">
        <v>261</v>
      </c>
      <c r="G11268">
        <v>5473</v>
      </c>
      <c r="H11268" t="s">
        <v>8</v>
      </c>
      <c r="I11268" t="s">
        <v>8</v>
      </c>
      <c r="J11268" t="s">
        <v>8</v>
      </c>
      <c r="K11268" t="s">
        <v>6766</v>
      </c>
    </row>
    <row r="11269" spans="1:11" x14ac:dyDescent="0.25">
      <c r="A11269">
        <v>7482</v>
      </c>
      <c r="B11269" t="s">
        <v>7829</v>
      </c>
      <c r="C11269" t="s">
        <v>7830</v>
      </c>
      <c r="D11269" t="s">
        <v>1127</v>
      </c>
      <c r="E11269" t="s">
        <v>130</v>
      </c>
      <c r="F11269" t="s">
        <v>7831</v>
      </c>
      <c r="G11269">
        <v>5474</v>
      </c>
      <c r="H11269" t="s">
        <v>8</v>
      </c>
      <c r="I11269" t="s">
        <v>8</v>
      </c>
      <c r="J11269" t="s">
        <v>8</v>
      </c>
      <c r="K11269" t="s">
        <v>6766</v>
      </c>
    </row>
    <row r="11270" spans="1:11" x14ac:dyDescent="0.25">
      <c r="A11270">
        <v>7483</v>
      </c>
      <c r="B11270" t="s">
        <v>7832</v>
      </c>
      <c r="C11270" t="s">
        <v>7833</v>
      </c>
      <c r="D11270" t="s">
        <v>360</v>
      </c>
      <c r="E11270" t="s">
        <v>10</v>
      </c>
      <c r="F11270" t="s">
        <v>29</v>
      </c>
      <c r="G11270">
        <v>5475</v>
      </c>
      <c r="H11270" t="s">
        <v>8</v>
      </c>
      <c r="I11270" t="s">
        <v>8</v>
      </c>
      <c r="J11270" t="s">
        <v>8</v>
      </c>
      <c r="K11270" t="s">
        <v>6766</v>
      </c>
    </row>
    <row r="11271" spans="1:11" x14ac:dyDescent="0.25">
      <c r="A11271">
        <v>7484</v>
      </c>
      <c r="B11271" t="s">
        <v>7834</v>
      </c>
      <c r="C11271" t="s">
        <v>7835</v>
      </c>
      <c r="D11271" t="s">
        <v>27</v>
      </c>
      <c r="E11271" t="s">
        <v>10</v>
      </c>
      <c r="F11271" t="s">
        <v>28</v>
      </c>
      <c r="G11271">
        <v>5476</v>
      </c>
      <c r="H11271" t="s">
        <v>8</v>
      </c>
      <c r="I11271" t="s">
        <v>8</v>
      </c>
      <c r="J11271" t="s">
        <v>8</v>
      </c>
      <c r="K11271" t="s">
        <v>6766</v>
      </c>
    </row>
    <row r="11272" spans="1:11" x14ac:dyDescent="0.25">
      <c r="A11272">
        <v>7485</v>
      </c>
      <c r="B11272" t="s">
        <v>7836</v>
      </c>
      <c r="C11272" t="s">
        <v>7837</v>
      </c>
      <c r="D11272" t="s">
        <v>9</v>
      </c>
      <c r="E11272" t="s">
        <v>10</v>
      </c>
      <c r="F11272" t="s">
        <v>677</v>
      </c>
      <c r="G11272">
        <v>5477</v>
      </c>
      <c r="H11272" t="s">
        <v>8</v>
      </c>
      <c r="I11272" t="s">
        <v>8</v>
      </c>
      <c r="J11272" t="s">
        <v>8</v>
      </c>
      <c r="K11272" t="s">
        <v>6766</v>
      </c>
    </row>
    <row r="11273" spans="1:11" x14ac:dyDescent="0.25">
      <c r="A11273">
        <v>7486</v>
      </c>
      <c r="B11273" t="s">
        <v>7838</v>
      </c>
      <c r="C11273" t="s">
        <v>7839</v>
      </c>
      <c r="D11273" t="s">
        <v>641</v>
      </c>
      <c r="E11273" t="s">
        <v>10</v>
      </c>
      <c r="F11273" t="s">
        <v>302</v>
      </c>
      <c r="G11273">
        <v>5478</v>
      </c>
      <c r="H11273" t="s">
        <v>8</v>
      </c>
      <c r="I11273" t="s">
        <v>8</v>
      </c>
      <c r="J11273" t="s">
        <v>8</v>
      </c>
      <c r="K11273" t="s">
        <v>6766</v>
      </c>
    </row>
    <row r="11274" spans="1:11" x14ac:dyDescent="0.25">
      <c r="A11274">
        <v>7487</v>
      </c>
      <c r="B11274" t="s">
        <v>7840</v>
      </c>
      <c r="C11274" t="s">
        <v>3255</v>
      </c>
      <c r="D11274" t="s">
        <v>568</v>
      </c>
      <c r="E11274" t="s">
        <v>10</v>
      </c>
      <c r="F11274" t="s">
        <v>29</v>
      </c>
      <c r="G11274">
        <v>5479</v>
      </c>
      <c r="H11274" t="s">
        <v>8</v>
      </c>
      <c r="I11274" t="s">
        <v>8</v>
      </c>
      <c r="J11274" t="s">
        <v>8</v>
      </c>
      <c r="K11274" t="s">
        <v>6766</v>
      </c>
    </row>
    <row r="11275" spans="1:11" x14ac:dyDescent="0.25">
      <c r="A11275">
        <v>7488</v>
      </c>
      <c r="B11275" t="s">
        <v>7841</v>
      </c>
      <c r="C11275" t="s">
        <v>7842</v>
      </c>
      <c r="D11275" t="s">
        <v>568</v>
      </c>
      <c r="E11275" t="s">
        <v>10</v>
      </c>
      <c r="F11275" t="s">
        <v>29</v>
      </c>
      <c r="G11275">
        <v>5480</v>
      </c>
      <c r="H11275" t="s">
        <v>8</v>
      </c>
      <c r="I11275" t="s">
        <v>8</v>
      </c>
      <c r="J11275" t="s">
        <v>8</v>
      </c>
      <c r="K11275" t="s">
        <v>6766</v>
      </c>
    </row>
    <row r="11276" spans="1:11" x14ac:dyDescent="0.25">
      <c r="A11276">
        <v>7489</v>
      </c>
      <c r="B11276" t="s">
        <v>7843</v>
      </c>
      <c r="C11276" t="s">
        <v>7844</v>
      </c>
      <c r="D11276" t="s">
        <v>1238</v>
      </c>
      <c r="E11276" t="s">
        <v>239</v>
      </c>
      <c r="F11276" t="s">
        <v>7845</v>
      </c>
      <c r="G11276">
        <v>5481</v>
      </c>
      <c r="H11276" t="s">
        <v>8</v>
      </c>
      <c r="I11276" t="s">
        <v>8</v>
      </c>
      <c r="J11276" t="s">
        <v>8</v>
      </c>
      <c r="K11276" t="s">
        <v>6766</v>
      </c>
    </row>
    <row r="11277" spans="1:11" x14ac:dyDescent="0.25">
      <c r="A11277">
        <v>7490</v>
      </c>
      <c r="B11277" t="s">
        <v>7846</v>
      </c>
      <c r="C11277" t="s">
        <v>7847</v>
      </c>
      <c r="D11277" t="s">
        <v>476</v>
      </c>
      <c r="E11277" t="s">
        <v>10</v>
      </c>
      <c r="F11277" t="s">
        <v>477</v>
      </c>
      <c r="G11277">
        <v>5482</v>
      </c>
      <c r="H11277" t="s">
        <v>8</v>
      </c>
      <c r="I11277" t="s">
        <v>8</v>
      </c>
      <c r="J11277" t="s">
        <v>8</v>
      </c>
      <c r="K11277" t="s">
        <v>6766</v>
      </c>
    </row>
    <row r="11278" spans="1:11" x14ac:dyDescent="0.25">
      <c r="A11278">
        <v>7491</v>
      </c>
      <c r="B11278" t="s">
        <v>7848</v>
      </c>
      <c r="C11278" t="s">
        <v>7849</v>
      </c>
      <c r="D11278" t="s">
        <v>182</v>
      </c>
      <c r="E11278" t="s">
        <v>10</v>
      </c>
      <c r="F11278" t="s">
        <v>183</v>
      </c>
      <c r="G11278">
        <v>5483</v>
      </c>
      <c r="H11278" t="s">
        <v>8</v>
      </c>
      <c r="I11278" t="s">
        <v>8</v>
      </c>
      <c r="J11278" t="s">
        <v>8</v>
      </c>
      <c r="K11278" t="s">
        <v>6766</v>
      </c>
    </row>
    <row r="11279" spans="1:11" x14ac:dyDescent="0.25">
      <c r="A11279">
        <v>7492</v>
      </c>
      <c r="B11279" t="s">
        <v>7850</v>
      </c>
      <c r="C11279" t="s">
        <v>7851</v>
      </c>
      <c r="D11279" t="s">
        <v>27</v>
      </c>
      <c r="E11279" t="s">
        <v>10</v>
      </c>
      <c r="F11279" t="s">
        <v>60</v>
      </c>
      <c r="G11279">
        <v>5484</v>
      </c>
      <c r="H11279" t="s">
        <v>8</v>
      </c>
      <c r="I11279" t="s">
        <v>8</v>
      </c>
      <c r="J11279" t="s">
        <v>8</v>
      </c>
      <c r="K11279" t="s">
        <v>6766</v>
      </c>
    </row>
    <row r="11280" spans="1:11" x14ac:dyDescent="0.25">
      <c r="A11280">
        <v>7494</v>
      </c>
      <c r="B11280" t="s">
        <v>8788</v>
      </c>
      <c r="C11280" t="s">
        <v>8789</v>
      </c>
      <c r="D11280" t="s">
        <v>63</v>
      </c>
      <c r="E11280" t="s">
        <v>10</v>
      </c>
      <c r="F11280" t="s">
        <v>8790</v>
      </c>
      <c r="G11280">
        <v>5486</v>
      </c>
      <c r="H11280" t="s">
        <v>8</v>
      </c>
      <c r="I11280" t="s">
        <v>8</v>
      </c>
      <c r="J11280" t="s">
        <v>8</v>
      </c>
      <c r="K11280" t="s">
        <v>6766</v>
      </c>
    </row>
    <row r="11281" spans="1:11" x14ac:dyDescent="0.25">
      <c r="A11281">
        <v>7495</v>
      </c>
      <c r="B11281" t="s">
        <v>7852</v>
      </c>
      <c r="C11281" t="s">
        <v>7853</v>
      </c>
      <c r="D11281" t="s">
        <v>63</v>
      </c>
      <c r="E11281" t="s">
        <v>10</v>
      </c>
      <c r="F11281" t="s">
        <v>64</v>
      </c>
      <c r="G11281">
        <v>5487</v>
      </c>
      <c r="H11281" t="s">
        <v>8</v>
      </c>
      <c r="I11281" t="s">
        <v>8</v>
      </c>
      <c r="J11281" t="s">
        <v>8</v>
      </c>
      <c r="K11281" t="s">
        <v>6766</v>
      </c>
    </row>
    <row r="11282" spans="1:11" x14ac:dyDescent="0.25">
      <c r="A11282">
        <v>7495</v>
      </c>
      <c r="B11282" t="s">
        <v>7852</v>
      </c>
      <c r="C11282" t="s">
        <v>7853</v>
      </c>
      <c r="D11282" t="s">
        <v>63</v>
      </c>
      <c r="E11282" t="s">
        <v>10</v>
      </c>
      <c r="F11282" t="s">
        <v>64</v>
      </c>
      <c r="G11282">
        <v>5487</v>
      </c>
      <c r="H11282" t="s">
        <v>8</v>
      </c>
      <c r="I11282" t="s">
        <v>8</v>
      </c>
      <c r="J11282" t="s">
        <v>8</v>
      </c>
      <c r="K11282" t="s">
        <v>6766</v>
      </c>
    </row>
    <row r="11283" spans="1:11" x14ac:dyDescent="0.25">
      <c r="A11283">
        <v>7495</v>
      </c>
      <c r="B11283" t="s">
        <v>7852</v>
      </c>
      <c r="C11283" t="s">
        <v>7853</v>
      </c>
      <c r="D11283" t="s">
        <v>63</v>
      </c>
      <c r="E11283" t="s">
        <v>10</v>
      </c>
      <c r="F11283" t="s">
        <v>64</v>
      </c>
      <c r="G11283">
        <v>5487</v>
      </c>
      <c r="H11283" t="s">
        <v>8</v>
      </c>
      <c r="I11283" t="s">
        <v>8</v>
      </c>
      <c r="J11283" t="s">
        <v>8</v>
      </c>
      <c r="K11283" t="s">
        <v>6766</v>
      </c>
    </row>
    <row r="11284" spans="1:11" x14ac:dyDescent="0.25">
      <c r="A11284">
        <v>7495</v>
      </c>
      <c r="B11284" t="s">
        <v>7852</v>
      </c>
      <c r="C11284" t="s">
        <v>7853</v>
      </c>
      <c r="D11284" t="s">
        <v>63</v>
      </c>
      <c r="E11284" t="s">
        <v>10</v>
      </c>
      <c r="F11284" t="s">
        <v>64</v>
      </c>
      <c r="G11284">
        <v>5487</v>
      </c>
      <c r="H11284" t="s">
        <v>8</v>
      </c>
      <c r="I11284" t="s">
        <v>8</v>
      </c>
      <c r="J11284" t="s">
        <v>8</v>
      </c>
      <c r="K11284" t="s">
        <v>6766</v>
      </c>
    </row>
    <row r="11285" spans="1:11" x14ac:dyDescent="0.25">
      <c r="A11285">
        <v>7495</v>
      </c>
      <c r="B11285" t="s">
        <v>7852</v>
      </c>
      <c r="C11285" t="s">
        <v>7853</v>
      </c>
      <c r="D11285" t="s">
        <v>63</v>
      </c>
      <c r="E11285" t="s">
        <v>10</v>
      </c>
      <c r="F11285" t="s">
        <v>64</v>
      </c>
      <c r="G11285">
        <v>5487</v>
      </c>
      <c r="H11285" t="s">
        <v>8</v>
      </c>
      <c r="I11285" t="s">
        <v>8</v>
      </c>
      <c r="J11285" t="s">
        <v>8</v>
      </c>
      <c r="K11285" t="s">
        <v>6766</v>
      </c>
    </row>
    <row r="11286" spans="1:11" x14ac:dyDescent="0.25">
      <c r="A11286">
        <v>7495</v>
      </c>
      <c r="B11286" t="s">
        <v>7852</v>
      </c>
      <c r="C11286" t="s">
        <v>7853</v>
      </c>
      <c r="D11286" t="s">
        <v>63</v>
      </c>
      <c r="E11286" t="s">
        <v>10</v>
      </c>
      <c r="F11286" t="s">
        <v>64</v>
      </c>
      <c r="G11286">
        <v>5487</v>
      </c>
      <c r="H11286" t="s">
        <v>8</v>
      </c>
      <c r="I11286" t="s">
        <v>8</v>
      </c>
      <c r="J11286" t="s">
        <v>8</v>
      </c>
      <c r="K11286" t="s">
        <v>6766</v>
      </c>
    </row>
    <row r="11287" spans="1:11" x14ac:dyDescent="0.25">
      <c r="A11287">
        <v>7495</v>
      </c>
      <c r="B11287" t="s">
        <v>7852</v>
      </c>
      <c r="C11287" t="s">
        <v>7853</v>
      </c>
      <c r="D11287" t="s">
        <v>63</v>
      </c>
      <c r="E11287" t="s">
        <v>10</v>
      </c>
      <c r="F11287" t="s">
        <v>64</v>
      </c>
      <c r="G11287">
        <v>5487</v>
      </c>
      <c r="H11287" t="s">
        <v>8</v>
      </c>
      <c r="I11287" t="s">
        <v>8</v>
      </c>
      <c r="J11287" t="s">
        <v>8</v>
      </c>
      <c r="K11287" t="s">
        <v>6766</v>
      </c>
    </row>
    <row r="11288" spans="1:11" x14ac:dyDescent="0.25">
      <c r="A11288">
        <v>7495</v>
      </c>
      <c r="B11288" t="s">
        <v>7852</v>
      </c>
      <c r="C11288" t="s">
        <v>7853</v>
      </c>
      <c r="D11288" t="s">
        <v>63</v>
      </c>
      <c r="E11288" t="s">
        <v>10</v>
      </c>
      <c r="F11288" t="s">
        <v>64</v>
      </c>
      <c r="G11288">
        <v>5487</v>
      </c>
      <c r="H11288" t="s">
        <v>8</v>
      </c>
      <c r="I11288" t="s">
        <v>8</v>
      </c>
      <c r="J11288" t="s">
        <v>8</v>
      </c>
      <c r="K11288" t="s">
        <v>6766</v>
      </c>
    </row>
    <row r="11289" spans="1:11" x14ac:dyDescent="0.25">
      <c r="A11289">
        <v>7495</v>
      </c>
      <c r="B11289" t="s">
        <v>7852</v>
      </c>
      <c r="C11289" t="s">
        <v>7853</v>
      </c>
      <c r="D11289" t="s">
        <v>63</v>
      </c>
      <c r="E11289" t="s">
        <v>10</v>
      </c>
      <c r="F11289" t="s">
        <v>64</v>
      </c>
      <c r="G11289">
        <v>5487</v>
      </c>
      <c r="H11289" t="s">
        <v>8</v>
      </c>
      <c r="I11289" t="s">
        <v>8</v>
      </c>
      <c r="J11289" t="s">
        <v>8</v>
      </c>
      <c r="K11289" t="s">
        <v>6766</v>
      </c>
    </row>
    <row r="11290" spans="1:11" x14ac:dyDescent="0.25">
      <c r="A11290">
        <v>7496</v>
      </c>
      <c r="B11290" t="s">
        <v>7854</v>
      </c>
      <c r="C11290" t="s">
        <v>7855</v>
      </c>
      <c r="D11290" t="s">
        <v>7856</v>
      </c>
      <c r="E11290" t="s">
        <v>95</v>
      </c>
      <c r="F11290" t="s">
        <v>7857</v>
      </c>
      <c r="G11290">
        <v>5488</v>
      </c>
      <c r="H11290" t="s">
        <v>8</v>
      </c>
      <c r="I11290" t="s">
        <v>8</v>
      </c>
      <c r="J11290" t="s">
        <v>8</v>
      </c>
      <c r="K11290" t="s">
        <v>6766</v>
      </c>
    </row>
    <row r="11291" spans="1:11" x14ac:dyDescent="0.25">
      <c r="A11291">
        <v>7497</v>
      </c>
      <c r="B11291" t="s">
        <v>7858</v>
      </c>
      <c r="C11291" t="s">
        <v>7859</v>
      </c>
      <c r="D11291" t="s">
        <v>7860</v>
      </c>
      <c r="E11291" t="s">
        <v>105</v>
      </c>
      <c r="F11291" t="s">
        <v>7861</v>
      </c>
      <c r="G11291">
        <v>5489</v>
      </c>
      <c r="H11291" t="s">
        <v>8</v>
      </c>
      <c r="I11291" t="s">
        <v>8</v>
      </c>
      <c r="J11291" t="s">
        <v>8</v>
      </c>
      <c r="K11291" t="s">
        <v>6766</v>
      </c>
    </row>
    <row r="11292" spans="1:11" x14ac:dyDescent="0.25">
      <c r="A11292">
        <v>7499</v>
      </c>
      <c r="B11292" t="s">
        <v>7862</v>
      </c>
      <c r="C11292" t="s">
        <v>7863</v>
      </c>
      <c r="D11292" t="s">
        <v>301</v>
      </c>
      <c r="E11292" t="s">
        <v>10</v>
      </c>
      <c r="F11292" t="s">
        <v>801</v>
      </c>
      <c r="G11292">
        <v>5491</v>
      </c>
      <c r="H11292" t="s">
        <v>8</v>
      </c>
      <c r="I11292" t="s">
        <v>8</v>
      </c>
      <c r="J11292" t="s">
        <v>8</v>
      </c>
      <c r="K11292" t="s">
        <v>6766</v>
      </c>
    </row>
    <row r="11293" spans="1:11" x14ac:dyDescent="0.25">
      <c r="A11293">
        <v>7500</v>
      </c>
      <c r="B11293" t="s">
        <v>7864</v>
      </c>
      <c r="C11293" t="s">
        <v>7865</v>
      </c>
      <c r="D11293" t="s">
        <v>9</v>
      </c>
      <c r="E11293" t="s">
        <v>10</v>
      </c>
      <c r="F11293" t="s">
        <v>166</v>
      </c>
      <c r="G11293">
        <v>5492</v>
      </c>
      <c r="H11293" t="s">
        <v>8</v>
      </c>
      <c r="I11293" t="s">
        <v>8</v>
      </c>
      <c r="J11293" t="s">
        <v>8</v>
      </c>
      <c r="K11293" t="s">
        <v>6766</v>
      </c>
    </row>
    <row r="11294" spans="1:11" x14ac:dyDescent="0.25">
      <c r="A11294">
        <v>7501</v>
      </c>
      <c r="B11294" t="s">
        <v>7866</v>
      </c>
      <c r="C11294" t="s">
        <v>7867</v>
      </c>
      <c r="D11294" t="s">
        <v>27</v>
      </c>
      <c r="E11294" t="s">
        <v>10</v>
      </c>
      <c r="F11294" t="s">
        <v>65</v>
      </c>
      <c r="G11294">
        <v>5493</v>
      </c>
      <c r="H11294" t="s">
        <v>8</v>
      </c>
      <c r="I11294" t="s">
        <v>8</v>
      </c>
      <c r="J11294" t="s">
        <v>8</v>
      </c>
      <c r="K11294" t="s">
        <v>6766</v>
      </c>
    </row>
    <row r="11295" spans="1:11" x14ac:dyDescent="0.25">
      <c r="A11295">
        <v>7502</v>
      </c>
      <c r="B11295" t="s">
        <v>7868</v>
      </c>
      <c r="C11295" t="s">
        <v>7869</v>
      </c>
      <c r="D11295" t="s">
        <v>27</v>
      </c>
      <c r="E11295" t="s">
        <v>10</v>
      </c>
      <c r="F11295" t="s">
        <v>29</v>
      </c>
      <c r="G11295">
        <v>5494</v>
      </c>
      <c r="H11295" t="s">
        <v>8</v>
      </c>
      <c r="I11295" t="s">
        <v>8</v>
      </c>
      <c r="J11295" t="s">
        <v>8</v>
      </c>
      <c r="K11295" t="s">
        <v>6766</v>
      </c>
    </row>
    <row r="11296" spans="1:11" x14ac:dyDescent="0.25">
      <c r="A11296">
        <v>7503</v>
      </c>
      <c r="B11296" t="s">
        <v>7870</v>
      </c>
      <c r="C11296" t="s">
        <v>7871</v>
      </c>
      <c r="D11296" t="s">
        <v>7872</v>
      </c>
      <c r="E11296" t="s">
        <v>34</v>
      </c>
      <c r="F11296" t="s">
        <v>7873</v>
      </c>
      <c r="G11296">
        <v>5495</v>
      </c>
      <c r="H11296" t="s">
        <v>8</v>
      </c>
      <c r="I11296" t="s">
        <v>8</v>
      </c>
      <c r="J11296" t="s">
        <v>8</v>
      </c>
      <c r="K11296" t="s">
        <v>6766</v>
      </c>
    </row>
    <row r="11297" spans="1:11" x14ac:dyDescent="0.25">
      <c r="A11297">
        <v>7504</v>
      </c>
      <c r="B11297" t="s">
        <v>7874</v>
      </c>
      <c r="C11297" t="s">
        <v>7875</v>
      </c>
      <c r="D11297" t="s">
        <v>9</v>
      </c>
      <c r="E11297" t="s">
        <v>10</v>
      </c>
      <c r="F11297" t="s">
        <v>143</v>
      </c>
      <c r="G11297">
        <v>5496</v>
      </c>
      <c r="H11297" t="s">
        <v>8</v>
      </c>
      <c r="I11297" t="s">
        <v>8</v>
      </c>
      <c r="J11297" t="s">
        <v>8</v>
      </c>
      <c r="K11297" t="s">
        <v>6766</v>
      </c>
    </row>
    <row r="11298" spans="1:11" x14ac:dyDescent="0.25">
      <c r="A11298">
        <v>7505</v>
      </c>
      <c r="B11298" t="s">
        <v>7876</v>
      </c>
      <c r="C11298" t="s">
        <v>3499</v>
      </c>
      <c r="D11298" t="s">
        <v>8</v>
      </c>
      <c r="E11298" t="s">
        <v>8</v>
      </c>
      <c r="F11298" t="s">
        <v>8</v>
      </c>
      <c r="G11298">
        <v>5497</v>
      </c>
      <c r="H11298" t="s">
        <v>8</v>
      </c>
      <c r="I11298" t="s">
        <v>8</v>
      </c>
      <c r="J11298" t="s">
        <v>8</v>
      </c>
      <c r="K11298" t="s">
        <v>6766</v>
      </c>
    </row>
    <row r="11299" spans="1:11" x14ac:dyDescent="0.25">
      <c r="A11299">
        <v>7506</v>
      </c>
      <c r="B11299" t="s">
        <v>7877</v>
      </c>
      <c r="C11299" t="s">
        <v>7878</v>
      </c>
      <c r="D11299" t="s">
        <v>3146</v>
      </c>
      <c r="E11299" t="s">
        <v>130</v>
      </c>
      <c r="F11299" t="s">
        <v>7879</v>
      </c>
      <c r="G11299">
        <v>5498</v>
      </c>
      <c r="H11299" t="s">
        <v>8</v>
      </c>
      <c r="I11299" t="s">
        <v>8</v>
      </c>
      <c r="J11299" t="s">
        <v>8</v>
      </c>
      <c r="K11299" t="s">
        <v>6766</v>
      </c>
    </row>
    <row r="11300" spans="1:11" x14ac:dyDescent="0.25">
      <c r="A11300">
        <v>7507</v>
      </c>
      <c r="B11300" t="s">
        <v>7880</v>
      </c>
      <c r="C11300" t="s">
        <v>7881</v>
      </c>
      <c r="D11300" t="s">
        <v>9</v>
      </c>
      <c r="E11300" t="s">
        <v>10</v>
      </c>
      <c r="F11300" t="s">
        <v>166</v>
      </c>
      <c r="G11300">
        <v>5499</v>
      </c>
      <c r="H11300" t="s">
        <v>8</v>
      </c>
      <c r="I11300" t="s">
        <v>8</v>
      </c>
      <c r="J11300" t="s">
        <v>8</v>
      </c>
      <c r="K11300" t="s">
        <v>6766</v>
      </c>
    </row>
    <row r="11301" spans="1:11" x14ac:dyDescent="0.25">
      <c r="A11301">
        <v>7508</v>
      </c>
      <c r="B11301" t="s">
        <v>7882</v>
      </c>
      <c r="C11301" t="s">
        <v>7883</v>
      </c>
      <c r="D11301" t="s">
        <v>27</v>
      </c>
      <c r="E11301" t="s">
        <v>10</v>
      </c>
      <c r="F11301" t="s">
        <v>37</v>
      </c>
      <c r="G11301">
        <v>5500</v>
      </c>
      <c r="H11301" t="s">
        <v>8</v>
      </c>
      <c r="I11301" t="s">
        <v>8</v>
      </c>
      <c r="J11301" t="s">
        <v>8</v>
      </c>
      <c r="K11301" t="s">
        <v>6766</v>
      </c>
    </row>
    <row r="11302" spans="1:11" x14ac:dyDescent="0.25">
      <c r="A11302">
        <v>7509</v>
      </c>
      <c r="B11302" t="s">
        <v>7884</v>
      </c>
      <c r="C11302" t="s">
        <v>7885</v>
      </c>
      <c r="D11302" t="s">
        <v>2559</v>
      </c>
      <c r="E11302" t="s">
        <v>105</v>
      </c>
      <c r="F11302" t="s">
        <v>7886</v>
      </c>
      <c r="G11302">
        <v>5501</v>
      </c>
      <c r="H11302" t="s">
        <v>8</v>
      </c>
      <c r="I11302" t="s">
        <v>8</v>
      </c>
      <c r="J11302" t="s">
        <v>8</v>
      </c>
      <c r="K11302" t="s">
        <v>6766</v>
      </c>
    </row>
    <row r="11303" spans="1:11" x14ac:dyDescent="0.25">
      <c r="A11303">
        <v>7510</v>
      </c>
      <c r="B11303" t="s">
        <v>7887</v>
      </c>
      <c r="C11303" t="s">
        <v>7888</v>
      </c>
      <c r="D11303" t="s">
        <v>359</v>
      </c>
      <c r="E11303" t="s">
        <v>10</v>
      </c>
      <c r="F11303" t="s">
        <v>757</v>
      </c>
      <c r="G11303">
        <v>5502</v>
      </c>
      <c r="H11303" t="s">
        <v>8</v>
      </c>
      <c r="I11303" t="s">
        <v>8</v>
      </c>
      <c r="J11303" t="s">
        <v>8</v>
      </c>
      <c r="K11303" t="s">
        <v>6766</v>
      </c>
    </row>
    <row r="11304" spans="1:11" x14ac:dyDescent="0.25">
      <c r="A11304">
        <v>7511</v>
      </c>
      <c r="B11304" t="s">
        <v>7889</v>
      </c>
      <c r="C11304" t="s">
        <v>7890</v>
      </c>
      <c r="D11304" t="s">
        <v>800</v>
      </c>
      <c r="E11304" t="s">
        <v>10</v>
      </c>
      <c r="F11304" t="s">
        <v>801</v>
      </c>
      <c r="G11304">
        <v>5503</v>
      </c>
      <c r="H11304" t="s">
        <v>8</v>
      </c>
      <c r="I11304" t="s">
        <v>8</v>
      </c>
      <c r="J11304" t="s">
        <v>8</v>
      </c>
      <c r="K11304" t="s">
        <v>6766</v>
      </c>
    </row>
    <row r="11305" spans="1:11" x14ac:dyDescent="0.25">
      <c r="A11305">
        <v>7512</v>
      </c>
      <c r="B11305" t="s">
        <v>7891</v>
      </c>
      <c r="C11305" t="s">
        <v>7892</v>
      </c>
      <c r="D11305" t="s">
        <v>7893</v>
      </c>
      <c r="E11305" t="s">
        <v>130</v>
      </c>
      <c r="F11305" t="s">
        <v>7894</v>
      </c>
      <c r="G11305">
        <v>5504</v>
      </c>
      <c r="H11305" t="s">
        <v>8</v>
      </c>
      <c r="I11305" t="s">
        <v>8</v>
      </c>
      <c r="J11305" t="s">
        <v>8</v>
      </c>
      <c r="K11305" t="s">
        <v>6766</v>
      </c>
    </row>
    <row r="11306" spans="1:11" x14ac:dyDescent="0.25">
      <c r="A11306">
        <v>7513</v>
      </c>
      <c r="B11306" t="s">
        <v>7895</v>
      </c>
      <c r="C11306" t="s">
        <v>7896</v>
      </c>
      <c r="D11306" t="s">
        <v>800</v>
      </c>
      <c r="E11306" t="s">
        <v>10</v>
      </c>
      <c r="F11306" t="s">
        <v>801</v>
      </c>
      <c r="G11306">
        <v>5505</v>
      </c>
      <c r="H11306" t="s">
        <v>8</v>
      </c>
      <c r="I11306" t="s">
        <v>8</v>
      </c>
      <c r="J11306" t="s">
        <v>8</v>
      </c>
      <c r="K11306" t="s">
        <v>6766</v>
      </c>
    </row>
    <row r="11307" spans="1:11" x14ac:dyDescent="0.25">
      <c r="A11307">
        <v>7514</v>
      </c>
      <c r="B11307" t="s">
        <v>11804</v>
      </c>
      <c r="C11307" t="s">
        <v>11805</v>
      </c>
      <c r="D11307" t="s">
        <v>7897</v>
      </c>
      <c r="E11307" t="s">
        <v>10</v>
      </c>
      <c r="F11307" t="s">
        <v>7898</v>
      </c>
      <c r="G11307">
        <v>5506</v>
      </c>
      <c r="H11307" t="s">
        <v>8</v>
      </c>
      <c r="I11307" t="s">
        <v>8</v>
      </c>
      <c r="J11307" t="s">
        <v>8</v>
      </c>
      <c r="K11307" t="s">
        <v>6766</v>
      </c>
    </row>
    <row r="11308" spans="1:11" x14ac:dyDescent="0.25">
      <c r="A11308">
        <v>7515</v>
      </c>
      <c r="B11308" t="s">
        <v>7899</v>
      </c>
      <c r="C11308" t="s">
        <v>7900</v>
      </c>
      <c r="D11308" t="s">
        <v>2509</v>
      </c>
      <c r="E11308" t="s">
        <v>10</v>
      </c>
      <c r="F11308" t="s">
        <v>1126</v>
      </c>
      <c r="G11308">
        <v>5507</v>
      </c>
      <c r="H11308" t="s">
        <v>8</v>
      </c>
      <c r="I11308" t="s">
        <v>8</v>
      </c>
      <c r="J11308" t="s">
        <v>8</v>
      </c>
      <c r="K11308" t="s">
        <v>6766</v>
      </c>
    </row>
    <row r="11309" spans="1:11" x14ac:dyDescent="0.25">
      <c r="A11309">
        <v>7516</v>
      </c>
      <c r="B11309" t="s">
        <v>7901</v>
      </c>
      <c r="C11309" t="s">
        <v>7902</v>
      </c>
      <c r="D11309" t="s">
        <v>7903</v>
      </c>
      <c r="E11309" t="s">
        <v>130</v>
      </c>
      <c r="F11309" t="s">
        <v>7904</v>
      </c>
      <c r="G11309">
        <v>5508</v>
      </c>
      <c r="H11309" t="s">
        <v>8</v>
      </c>
      <c r="I11309" t="s">
        <v>8</v>
      </c>
      <c r="J11309" t="s">
        <v>8</v>
      </c>
      <c r="K11309" t="s">
        <v>6766</v>
      </c>
    </row>
    <row r="11310" spans="1:11" x14ac:dyDescent="0.25">
      <c r="A11310">
        <v>7517</v>
      </c>
      <c r="B11310" t="s">
        <v>7905</v>
      </c>
      <c r="C11310" t="s">
        <v>7906</v>
      </c>
      <c r="D11310" t="s">
        <v>81</v>
      </c>
      <c r="E11310" t="s">
        <v>10</v>
      </c>
      <c r="F11310" t="s">
        <v>82</v>
      </c>
      <c r="G11310">
        <v>5509</v>
      </c>
      <c r="H11310" t="s">
        <v>8</v>
      </c>
      <c r="I11310" t="s">
        <v>8</v>
      </c>
      <c r="J11310" t="s">
        <v>8</v>
      </c>
      <c r="K11310" t="s">
        <v>6766</v>
      </c>
    </row>
    <row r="11311" spans="1:11" x14ac:dyDescent="0.25">
      <c r="A11311">
        <v>7518</v>
      </c>
      <c r="B11311" t="s">
        <v>7907</v>
      </c>
      <c r="C11311" t="s">
        <v>7908</v>
      </c>
      <c r="D11311" t="s">
        <v>81</v>
      </c>
      <c r="E11311" t="s">
        <v>10</v>
      </c>
      <c r="F11311" t="s">
        <v>82</v>
      </c>
      <c r="G11311">
        <v>5510</v>
      </c>
      <c r="H11311" t="s">
        <v>8</v>
      </c>
      <c r="I11311" t="s">
        <v>8</v>
      </c>
      <c r="J11311" t="s">
        <v>8</v>
      </c>
      <c r="K11311" t="s">
        <v>6766</v>
      </c>
    </row>
    <row r="11312" spans="1:11" x14ac:dyDescent="0.25">
      <c r="A11312">
        <v>7519</v>
      </c>
      <c r="B11312" t="s">
        <v>7909</v>
      </c>
      <c r="C11312" t="s">
        <v>7910</v>
      </c>
      <c r="D11312" t="s">
        <v>27</v>
      </c>
      <c r="E11312" t="s">
        <v>10</v>
      </c>
      <c r="F11312" t="s">
        <v>65</v>
      </c>
      <c r="G11312">
        <v>5511</v>
      </c>
      <c r="H11312" t="s">
        <v>8</v>
      </c>
      <c r="I11312" t="s">
        <v>8</v>
      </c>
      <c r="J11312" t="s">
        <v>8</v>
      </c>
      <c r="K11312" t="s">
        <v>6766</v>
      </c>
    </row>
    <row r="11313" spans="1:11" x14ac:dyDescent="0.25">
      <c r="A11313">
        <v>7520</v>
      </c>
      <c r="B11313" t="s">
        <v>7911</v>
      </c>
      <c r="C11313" t="s">
        <v>7912</v>
      </c>
      <c r="D11313" t="s">
        <v>800</v>
      </c>
      <c r="E11313" t="s">
        <v>10</v>
      </c>
      <c r="F11313" t="s">
        <v>801</v>
      </c>
      <c r="G11313">
        <v>5512</v>
      </c>
      <c r="H11313" t="s">
        <v>8</v>
      </c>
      <c r="I11313" t="s">
        <v>8</v>
      </c>
      <c r="J11313" t="s">
        <v>8</v>
      </c>
      <c r="K11313" t="s">
        <v>6766</v>
      </c>
    </row>
    <row r="11314" spans="1:11" x14ac:dyDescent="0.25">
      <c r="A11314">
        <v>7521</v>
      </c>
      <c r="B11314" t="s">
        <v>7913</v>
      </c>
      <c r="C11314" t="s">
        <v>7914</v>
      </c>
      <c r="D11314" t="s">
        <v>81</v>
      </c>
      <c r="E11314" t="s">
        <v>10</v>
      </c>
      <c r="F11314" t="s">
        <v>82</v>
      </c>
      <c r="G11314">
        <v>5513</v>
      </c>
      <c r="H11314" t="s">
        <v>8</v>
      </c>
      <c r="I11314" t="s">
        <v>8</v>
      </c>
      <c r="J11314" t="s">
        <v>8</v>
      </c>
      <c r="K11314" t="s">
        <v>6766</v>
      </c>
    </row>
    <row r="11315" spans="1:11" x14ac:dyDescent="0.25">
      <c r="A11315">
        <v>7522</v>
      </c>
      <c r="B11315" t="s">
        <v>7915</v>
      </c>
      <c r="C11315" t="s">
        <v>7916</v>
      </c>
      <c r="D11315" t="s">
        <v>7917</v>
      </c>
      <c r="E11315" t="s">
        <v>130</v>
      </c>
      <c r="F11315" t="s">
        <v>7918</v>
      </c>
      <c r="G11315">
        <v>5514</v>
      </c>
      <c r="H11315" t="s">
        <v>8</v>
      </c>
      <c r="I11315" t="s">
        <v>8</v>
      </c>
      <c r="J11315" t="s">
        <v>8</v>
      </c>
      <c r="K11315" t="s">
        <v>6766</v>
      </c>
    </row>
    <row r="11316" spans="1:11" x14ac:dyDescent="0.25">
      <c r="A11316">
        <v>7523</v>
      </c>
      <c r="B11316" t="s">
        <v>7919</v>
      </c>
      <c r="C11316" t="s">
        <v>7920</v>
      </c>
      <c r="D11316" t="s">
        <v>9</v>
      </c>
      <c r="E11316" t="s">
        <v>10</v>
      </c>
      <c r="F11316" t="s">
        <v>219</v>
      </c>
      <c r="G11316">
        <v>5515</v>
      </c>
      <c r="H11316" t="s">
        <v>8</v>
      </c>
      <c r="I11316" t="s">
        <v>8</v>
      </c>
      <c r="J11316" t="s">
        <v>8</v>
      </c>
      <c r="K11316" t="s">
        <v>6766</v>
      </c>
    </row>
    <row r="11317" spans="1:11" x14ac:dyDescent="0.25">
      <c r="A11317">
        <v>7524</v>
      </c>
      <c r="B11317" t="s">
        <v>7921</v>
      </c>
      <c r="C11317" t="s">
        <v>7922</v>
      </c>
      <c r="D11317" t="s">
        <v>27</v>
      </c>
      <c r="E11317" t="s">
        <v>10</v>
      </c>
      <c r="F11317" t="s">
        <v>65</v>
      </c>
      <c r="G11317">
        <v>5516</v>
      </c>
      <c r="H11317" t="s">
        <v>8</v>
      </c>
      <c r="I11317" t="s">
        <v>8</v>
      </c>
      <c r="J11317" t="s">
        <v>8</v>
      </c>
      <c r="K11317" t="s">
        <v>6766</v>
      </c>
    </row>
    <row r="11318" spans="1:11" x14ac:dyDescent="0.25">
      <c r="A11318">
        <v>7525</v>
      </c>
      <c r="B11318" t="s">
        <v>7923</v>
      </c>
      <c r="C11318" t="s">
        <v>7924</v>
      </c>
      <c r="D11318" t="s">
        <v>25</v>
      </c>
      <c r="E11318" t="s">
        <v>10</v>
      </c>
      <c r="F11318" t="s">
        <v>26</v>
      </c>
      <c r="G11318">
        <v>5517</v>
      </c>
      <c r="H11318" t="s">
        <v>8</v>
      </c>
      <c r="I11318" t="s">
        <v>8</v>
      </c>
      <c r="J11318" t="s">
        <v>8</v>
      </c>
      <c r="K11318" t="s">
        <v>6766</v>
      </c>
    </row>
    <row r="11319" spans="1:11" x14ac:dyDescent="0.25">
      <c r="A11319">
        <v>7526</v>
      </c>
      <c r="B11319" t="s">
        <v>7925</v>
      </c>
      <c r="C11319" t="s">
        <v>7926</v>
      </c>
      <c r="D11319" t="s">
        <v>7927</v>
      </c>
      <c r="E11319" t="s">
        <v>10</v>
      </c>
      <c r="F11319" t="s">
        <v>1120</v>
      </c>
      <c r="G11319">
        <v>5518</v>
      </c>
      <c r="H11319" t="s">
        <v>8</v>
      </c>
      <c r="I11319" t="s">
        <v>8</v>
      </c>
      <c r="J11319" t="s">
        <v>8</v>
      </c>
      <c r="K11319" t="s">
        <v>6766</v>
      </c>
    </row>
    <row r="11320" spans="1:11" x14ac:dyDescent="0.25">
      <c r="A11320">
        <v>7527</v>
      </c>
      <c r="B11320" t="s">
        <v>7928</v>
      </c>
      <c r="C11320" t="s">
        <v>1226</v>
      </c>
      <c r="D11320" t="s">
        <v>85</v>
      </c>
      <c r="E11320" t="s">
        <v>10</v>
      </c>
      <c r="F11320" t="s">
        <v>86</v>
      </c>
      <c r="G11320">
        <v>5519</v>
      </c>
      <c r="H11320" t="s">
        <v>8</v>
      </c>
      <c r="I11320" t="s">
        <v>8</v>
      </c>
      <c r="J11320" t="s">
        <v>8</v>
      </c>
      <c r="K11320" t="s">
        <v>6766</v>
      </c>
    </row>
    <row r="11321" spans="1:11" x14ac:dyDescent="0.25">
      <c r="A11321">
        <v>7528</v>
      </c>
      <c r="B11321" t="s">
        <v>7929</v>
      </c>
      <c r="C11321" t="s">
        <v>3578</v>
      </c>
      <c r="D11321" t="s">
        <v>8</v>
      </c>
      <c r="E11321" t="s">
        <v>8</v>
      </c>
      <c r="F11321" t="s">
        <v>8</v>
      </c>
      <c r="G11321">
        <v>5520</v>
      </c>
      <c r="H11321" t="s">
        <v>8</v>
      </c>
      <c r="I11321" t="s">
        <v>8</v>
      </c>
      <c r="J11321" t="s">
        <v>8</v>
      </c>
      <c r="K11321" t="s">
        <v>6766</v>
      </c>
    </row>
    <row r="11322" spans="1:11" x14ac:dyDescent="0.25">
      <c r="A11322">
        <v>7529</v>
      </c>
      <c r="B11322" t="s">
        <v>7930</v>
      </c>
      <c r="C11322" t="s">
        <v>7931</v>
      </c>
      <c r="D11322" t="s">
        <v>7932</v>
      </c>
      <c r="E11322" t="s">
        <v>34</v>
      </c>
      <c r="F11322" t="s">
        <v>7933</v>
      </c>
      <c r="G11322">
        <v>5521</v>
      </c>
      <c r="H11322" t="s">
        <v>8</v>
      </c>
      <c r="I11322" t="s">
        <v>8</v>
      </c>
      <c r="J11322" t="s">
        <v>8</v>
      </c>
      <c r="K11322" t="s">
        <v>6766</v>
      </c>
    </row>
    <row r="11323" spans="1:11" x14ac:dyDescent="0.25">
      <c r="A11323">
        <v>7530</v>
      </c>
      <c r="B11323" t="s">
        <v>7934</v>
      </c>
      <c r="C11323" t="s">
        <v>7935</v>
      </c>
      <c r="D11323" t="s">
        <v>593</v>
      </c>
      <c r="E11323" t="s">
        <v>10</v>
      </c>
      <c r="F11323" t="s">
        <v>548</v>
      </c>
      <c r="G11323">
        <v>5522</v>
      </c>
      <c r="H11323" t="s">
        <v>8</v>
      </c>
      <c r="I11323" t="s">
        <v>8</v>
      </c>
      <c r="J11323" t="s">
        <v>8</v>
      </c>
      <c r="K11323" t="s">
        <v>6766</v>
      </c>
    </row>
    <row r="11324" spans="1:11" x14ac:dyDescent="0.25">
      <c r="A11324">
        <v>7531</v>
      </c>
      <c r="B11324" t="s">
        <v>7936</v>
      </c>
      <c r="C11324" t="s">
        <v>7937</v>
      </c>
      <c r="D11324" t="s">
        <v>63</v>
      </c>
      <c r="E11324" t="s">
        <v>10</v>
      </c>
      <c r="F11324" t="s">
        <v>64</v>
      </c>
      <c r="G11324">
        <v>5523</v>
      </c>
      <c r="H11324" t="s">
        <v>8</v>
      </c>
      <c r="I11324" t="s">
        <v>8</v>
      </c>
      <c r="J11324" t="s">
        <v>8</v>
      </c>
      <c r="K11324" t="s">
        <v>6766</v>
      </c>
    </row>
    <row r="11325" spans="1:11" x14ac:dyDescent="0.25">
      <c r="A11325">
        <v>7532</v>
      </c>
      <c r="B11325" t="s">
        <v>7938</v>
      </c>
      <c r="C11325" t="s">
        <v>6924</v>
      </c>
      <c r="D11325" t="s">
        <v>6925</v>
      </c>
      <c r="E11325" t="s">
        <v>10</v>
      </c>
      <c r="F11325" t="s">
        <v>6926</v>
      </c>
      <c r="G11325">
        <v>5524</v>
      </c>
      <c r="H11325" t="s">
        <v>8</v>
      </c>
      <c r="I11325" t="s">
        <v>8</v>
      </c>
      <c r="J11325" t="s">
        <v>8</v>
      </c>
      <c r="K11325" t="s">
        <v>6766</v>
      </c>
    </row>
    <row r="11326" spans="1:11" x14ac:dyDescent="0.25">
      <c r="A11326">
        <v>7533</v>
      </c>
      <c r="B11326" t="s">
        <v>7939</v>
      </c>
      <c r="C11326" t="s">
        <v>7940</v>
      </c>
      <c r="D11326" t="s">
        <v>476</v>
      </c>
      <c r="E11326" t="s">
        <v>10</v>
      </c>
      <c r="F11326" t="s">
        <v>1055</v>
      </c>
      <c r="G11326">
        <v>5525</v>
      </c>
      <c r="H11326" t="s">
        <v>8</v>
      </c>
      <c r="I11326" t="s">
        <v>8</v>
      </c>
      <c r="J11326" t="s">
        <v>8</v>
      </c>
      <c r="K11326" t="s">
        <v>6766</v>
      </c>
    </row>
    <row r="11327" spans="1:11" x14ac:dyDescent="0.25">
      <c r="A11327">
        <v>7534</v>
      </c>
      <c r="B11327" t="s">
        <v>7941</v>
      </c>
      <c r="C11327" t="s">
        <v>7942</v>
      </c>
      <c r="D11327" t="s">
        <v>51</v>
      </c>
      <c r="E11327" t="s">
        <v>52</v>
      </c>
      <c r="F11327" t="s">
        <v>7943</v>
      </c>
      <c r="G11327">
        <v>5526</v>
      </c>
      <c r="H11327" t="s">
        <v>8</v>
      </c>
      <c r="I11327" t="s">
        <v>8</v>
      </c>
      <c r="J11327" t="s">
        <v>8</v>
      </c>
      <c r="K11327" t="s">
        <v>6766</v>
      </c>
    </row>
    <row r="11328" spans="1:11" x14ac:dyDescent="0.25">
      <c r="A11328">
        <v>7535</v>
      </c>
      <c r="B11328" t="s">
        <v>7944</v>
      </c>
      <c r="C11328" t="s">
        <v>7945</v>
      </c>
      <c r="D11328" t="s">
        <v>27</v>
      </c>
      <c r="E11328" t="s">
        <v>10</v>
      </c>
      <c r="F11328" t="s">
        <v>29</v>
      </c>
      <c r="G11328">
        <v>5527</v>
      </c>
      <c r="H11328" t="s">
        <v>8</v>
      </c>
      <c r="I11328" t="s">
        <v>8</v>
      </c>
      <c r="J11328" t="s">
        <v>8</v>
      </c>
      <c r="K11328" t="s">
        <v>6766</v>
      </c>
    </row>
    <row r="11329" spans="1:11" x14ac:dyDescent="0.25">
      <c r="A11329">
        <v>7536</v>
      </c>
      <c r="B11329" t="s">
        <v>7946</v>
      </c>
      <c r="C11329" t="s">
        <v>7947</v>
      </c>
      <c r="D11329" t="s">
        <v>909</v>
      </c>
      <c r="E11329" t="s">
        <v>10</v>
      </c>
      <c r="F11329" t="s">
        <v>121</v>
      </c>
      <c r="G11329">
        <v>5528</v>
      </c>
      <c r="H11329" t="s">
        <v>8</v>
      </c>
      <c r="I11329" t="s">
        <v>8</v>
      </c>
      <c r="J11329" t="s">
        <v>8</v>
      </c>
      <c r="K11329" t="s">
        <v>6766</v>
      </c>
    </row>
    <row r="11330" spans="1:11" x14ac:dyDescent="0.25">
      <c r="A11330">
        <v>7537</v>
      </c>
      <c r="B11330" t="s">
        <v>7948</v>
      </c>
      <c r="C11330" t="s">
        <v>7949</v>
      </c>
      <c r="D11330" t="s">
        <v>580</v>
      </c>
      <c r="E11330" t="s">
        <v>10</v>
      </c>
      <c r="F11330" t="s">
        <v>581</v>
      </c>
      <c r="G11330">
        <v>5529</v>
      </c>
      <c r="H11330" t="s">
        <v>8</v>
      </c>
      <c r="I11330" t="s">
        <v>8</v>
      </c>
      <c r="J11330" t="s">
        <v>8</v>
      </c>
      <c r="K11330" t="s">
        <v>6766</v>
      </c>
    </row>
    <row r="11331" spans="1:11" x14ac:dyDescent="0.25">
      <c r="A11331">
        <v>7538</v>
      </c>
      <c r="B11331" t="s">
        <v>7950</v>
      </c>
      <c r="C11331" t="s">
        <v>7951</v>
      </c>
      <c r="D11331" t="s">
        <v>8</v>
      </c>
      <c r="E11331" t="s">
        <v>8</v>
      </c>
      <c r="F11331" t="s">
        <v>8</v>
      </c>
      <c r="G11331">
        <v>5530</v>
      </c>
      <c r="H11331" t="s">
        <v>8</v>
      </c>
      <c r="I11331" t="s">
        <v>8</v>
      </c>
      <c r="J11331" t="s">
        <v>8</v>
      </c>
      <c r="K11331" t="s">
        <v>6766</v>
      </c>
    </row>
    <row r="11332" spans="1:11" x14ac:dyDescent="0.25">
      <c r="A11332">
        <v>7539</v>
      </c>
      <c r="B11332" t="s">
        <v>7952</v>
      </c>
      <c r="C11332" t="s">
        <v>4137</v>
      </c>
      <c r="D11332" t="s">
        <v>8</v>
      </c>
      <c r="E11332" t="s">
        <v>8</v>
      </c>
      <c r="F11332" t="s">
        <v>8</v>
      </c>
      <c r="G11332">
        <v>5531</v>
      </c>
      <c r="H11332" t="s">
        <v>8</v>
      </c>
      <c r="I11332" t="s">
        <v>8</v>
      </c>
      <c r="J11332" t="s">
        <v>8</v>
      </c>
      <c r="K11332" t="s">
        <v>6766</v>
      </c>
    </row>
    <row r="11333" spans="1:11" x14ac:dyDescent="0.25">
      <c r="A11333">
        <v>7540</v>
      </c>
      <c r="B11333" t="s">
        <v>7953</v>
      </c>
      <c r="C11333" t="s">
        <v>4137</v>
      </c>
      <c r="D11333" t="s">
        <v>8</v>
      </c>
      <c r="E11333" t="s">
        <v>8</v>
      </c>
      <c r="F11333" t="s">
        <v>8</v>
      </c>
      <c r="G11333">
        <v>5532</v>
      </c>
      <c r="H11333" t="s">
        <v>8</v>
      </c>
      <c r="I11333" t="s">
        <v>8</v>
      </c>
      <c r="J11333" t="s">
        <v>8</v>
      </c>
      <c r="K11333" t="s">
        <v>6766</v>
      </c>
    </row>
    <row r="11334" spans="1:11" x14ac:dyDescent="0.25">
      <c r="A11334">
        <v>7542</v>
      </c>
      <c r="B11334" t="s">
        <v>7954</v>
      </c>
      <c r="C11334" t="s">
        <v>7955</v>
      </c>
      <c r="D11334" t="s">
        <v>433</v>
      </c>
      <c r="E11334" t="s">
        <v>10</v>
      </c>
      <c r="F11334" t="s">
        <v>434</v>
      </c>
      <c r="G11334">
        <v>5534</v>
      </c>
      <c r="H11334" t="s">
        <v>8</v>
      </c>
      <c r="I11334" t="s">
        <v>8</v>
      </c>
      <c r="J11334" t="s">
        <v>8</v>
      </c>
      <c r="K11334" t="s">
        <v>6766</v>
      </c>
    </row>
    <row r="11335" spans="1:11" x14ac:dyDescent="0.25">
      <c r="A11335">
        <v>7543</v>
      </c>
      <c r="B11335" t="s">
        <v>7956</v>
      </c>
      <c r="C11335" t="s">
        <v>3497</v>
      </c>
      <c r="D11335" t="s">
        <v>8</v>
      </c>
      <c r="E11335" t="s">
        <v>8</v>
      </c>
      <c r="F11335" t="s">
        <v>8</v>
      </c>
      <c r="G11335">
        <v>5535</v>
      </c>
      <c r="H11335" t="s">
        <v>8</v>
      </c>
      <c r="I11335" t="s">
        <v>8</v>
      </c>
      <c r="J11335" t="s">
        <v>8</v>
      </c>
      <c r="K11335" t="s">
        <v>6766</v>
      </c>
    </row>
    <row r="11336" spans="1:11" x14ac:dyDescent="0.25">
      <c r="A11336">
        <v>7544</v>
      </c>
      <c r="B11336" t="s">
        <v>7957</v>
      </c>
      <c r="C11336" t="s">
        <v>3499</v>
      </c>
      <c r="D11336" t="s">
        <v>8</v>
      </c>
      <c r="E11336" t="s">
        <v>8</v>
      </c>
      <c r="F11336" t="s">
        <v>8</v>
      </c>
      <c r="G11336">
        <v>5536</v>
      </c>
      <c r="H11336" t="s">
        <v>8</v>
      </c>
      <c r="I11336" t="s">
        <v>8</v>
      </c>
      <c r="J11336" t="s">
        <v>8</v>
      </c>
      <c r="K11336" t="s">
        <v>6766</v>
      </c>
    </row>
    <row r="11337" spans="1:11" x14ac:dyDescent="0.25">
      <c r="A11337">
        <v>7545</v>
      </c>
      <c r="B11337" t="s">
        <v>7958</v>
      </c>
      <c r="C11337" t="s">
        <v>7959</v>
      </c>
      <c r="D11337" t="s">
        <v>9</v>
      </c>
      <c r="E11337" t="s">
        <v>10</v>
      </c>
      <c r="F11337" t="s">
        <v>250</v>
      </c>
      <c r="G11337">
        <v>5537</v>
      </c>
      <c r="H11337" t="s">
        <v>8</v>
      </c>
      <c r="I11337" t="s">
        <v>8</v>
      </c>
      <c r="J11337" t="s">
        <v>8</v>
      </c>
      <c r="K11337" t="s">
        <v>6766</v>
      </c>
    </row>
    <row r="11338" spans="1:11" x14ac:dyDescent="0.25">
      <c r="A11338">
        <v>7546</v>
      </c>
      <c r="B11338" t="s">
        <v>7960</v>
      </c>
      <c r="C11338" t="s">
        <v>388</v>
      </c>
      <c r="D11338" t="s">
        <v>186</v>
      </c>
      <c r="E11338" t="s">
        <v>10</v>
      </c>
      <c r="F11338" t="s">
        <v>389</v>
      </c>
      <c r="G11338">
        <v>5538</v>
      </c>
      <c r="H11338" t="s">
        <v>8</v>
      </c>
      <c r="I11338" t="s">
        <v>8</v>
      </c>
      <c r="J11338" t="s">
        <v>8</v>
      </c>
      <c r="K11338" t="s">
        <v>6766</v>
      </c>
    </row>
    <row r="11339" spans="1:11" x14ac:dyDescent="0.25">
      <c r="A11339">
        <v>7547</v>
      </c>
      <c r="B11339" t="s">
        <v>7961</v>
      </c>
      <c r="C11339" t="s">
        <v>12439</v>
      </c>
      <c r="D11339" t="s">
        <v>182</v>
      </c>
      <c r="E11339" t="s">
        <v>10</v>
      </c>
      <c r="F11339" t="s">
        <v>183</v>
      </c>
      <c r="G11339">
        <v>5539</v>
      </c>
      <c r="H11339" t="s">
        <v>8</v>
      </c>
      <c r="I11339" t="s">
        <v>8</v>
      </c>
      <c r="J11339" t="s">
        <v>8</v>
      </c>
      <c r="K11339" t="s">
        <v>6766</v>
      </c>
    </row>
    <row r="11340" spans="1:11" x14ac:dyDescent="0.25">
      <c r="A11340">
        <v>7548</v>
      </c>
      <c r="B11340" t="s">
        <v>7962</v>
      </c>
      <c r="C11340" t="s">
        <v>7963</v>
      </c>
      <c r="D11340" t="s">
        <v>7964</v>
      </c>
      <c r="E11340" t="s">
        <v>105</v>
      </c>
      <c r="F11340" t="s">
        <v>7965</v>
      </c>
      <c r="G11340">
        <v>5540</v>
      </c>
      <c r="H11340" t="s">
        <v>8</v>
      </c>
      <c r="I11340" t="s">
        <v>8</v>
      </c>
      <c r="J11340" t="s">
        <v>8</v>
      </c>
      <c r="K11340" t="s">
        <v>6766</v>
      </c>
    </row>
    <row r="11341" spans="1:11" x14ac:dyDescent="0.25">
      <c r="A11341">
        <v>7549</v>
      </c>
      <c r="B11341" t="s">
        <v>7966</v>
      </c>
      <c r="C11341" t="s">
        <v>7967</v>
      </c>
      <c r="D11341" t="s">
        <v>1119</v>
      </c>
      <c r="E11341" t="s">
        <v>10</v>
      </c>
      <c r="F11341" t="s">
        <v>1120</v>
      </c>
      <c r="G11341">
        <v>5541</v>
      </c>
      <c r="H11341" t="s">
        <v>8</v>
      </c>
      <c r="I11341" t="s">
        <v>8</v>
      </c>
      <c r="J11341" t="s">
        <v>8</v>
      </c>
      <c r="K11341" t="s">
        <v>6766</v>
      </c>
    </row>
    <row r="11342" spans="1:11" x14ac:dyDescent="0.25">
      <c r="A11342">
        <v>7550</v>
      </c>
      <c r="B11342" t="s">
        <v>7968</v>
      </c>
      <c r="C11342" t="s">
        <v>7969</v>
      </c>
      <c r="D11342" t="s">
        <v>7970</v>
      </c>
      <c r="E11342" t="s">
        <v>1010</v>
      </c>
      <c r="F11342" t="s">
        <v>7971</v>
      </c>
      <c r="G11342">
        <v>5542</v>
      </c>
      <c r="H11342" t="s">
        <v>8</v>
      </c>
      <c r="I11342" t="s">
        <v>8</v>
      </c>
      <c r="J11342" t="s">
        <v>8</v>
      </c>
      <c r="K11342" t="s">
        <v>6766</v>
      </c>
    </row>
    <row r="11343" spans="1:11" x14ac:dyDescent="0.25">
      <c r="A11343">
        <v>7551</v>
      </c>
      <c r="B11343" t="s">
        <v>7972</v>
      </c>
      <c r="C11343" t="s">
        <v>7973</v>
      </c>
      <c r="D11343" t="s">
        <v>201</v>
      </c>
      <c r="E11343" t="s">
        <v>10</v>
      </c>
      <c r="F11343" t="s">
        <v>202</v>
      </c>
      <c r="G11343">
        <v>5543</v>
      </c>
      <c r="H11343" t="s">
        <v>8</v>
      </c>
      <c r="I11343" t="s">
        <v>8</v>
      </c>
      <c r="J11343" t="s">
        <v>8</v>
      </c>
      <c r="K11343" t="s">
        <v>6766</v>
      </c>
    </row>
    <row r="11344" spans="1:11" x14ac:dyDescent="0.25">
      <c r="A11344">
        <v>7552</v>
      </c>
      <c r="B11344" t="s">
        <v>7974</v>
      </c>
      <c r="C11344" t="s">
        <v>7975</v>
      </c>
      <c r="D11344" t="s">
        <v>27</v>
      </c>
      <c r="E11344" t="s">
        <v>10</v>
      </c>
      <c r="F11344" t="s">
        <v>28</v>
      </c>
      <c r="G11344">
        <v>5544</v>
      </c>
      <c r="H11344" t="s">
        <v>8</v>
      </c>
      <c r="I11344" t="s">
        <v>8</v>
      </c>
      <c r="J11344" t="s">
        <v>8</v>
      </c>
      <c r="K11344" t="s">
        <v>6766</v>
      </c>
    </row>
    <row r="11345" spans="1:11" x14ac:dyDescent="0.25">
      <c r="A11345">
        <v>7553</v>
      </c>
      <c r="B11345" t="s">
        <v>7976</v>
      </c>
      <c r="C11345" t="s">
        <v>7844</v>
      </c>
      <c r="D11345" t="s">
        <v>1238</v>
      </c>
      <c r="E11345" t="s">
        <v>239</v>
      </c>
      <c r="F11345" t="s">
        <v>7845</v>
      </c>
      <c r="G11345">
        <v>5545</v>
      </c>
      <c r="H11345" t="s">
        <v>8</v>
      </c>
      <c r="I11345" t="s">
        <v>8</v>
      </c>
      <c r="J11345" t="s">
        <v>8</v>
      </c>
      <c r="K11345" t="s">
        <v>6766</v>
      </c>
    </row>
    <row r="11346" spans="1:11" x14ac:dyDescent="0.25">
      <c r="A11346">
        <v>7554</v>
      </c>
      <c r="B11346" t="s">
        <v>7977</v>
      </c>
      <c r="C11346" t="s">
        <v>3737</v>
      </c>
      <c r="D11346" t="s">
        <v>8</v>
      </c>
      <c r="E11346" t="s">
        <v>8</v>
      </c>
      <c r="F11346" t="s">
        <v>8</v>
      </c>
      <c r="G11346">
        <v>5546</v>
      </c>
      <c r="H11346" t="s">
        <v>8</v>
      </c>
      <c r="I11346" t="s">
        <v>8</v>
      </c>
      <c r="J11346" t="s">
        <v>8</v>
      </c>
      <c r="K11346" t="s">
        <v>6766</v>
      </c>
    </row>
    <row r="11347" spans="1:11" x14ac:dyDescent="0.25">
      <c r="A11347">
        <v>7555</v>
      </c>
      <c r="B11347" t="s">
        <v>7982</v>
      </c>
      <c r="C11347" t="s">
        <v>7983</v>
      </c>
      <c r="D11347" t="s">
        <v>171</v>
      </c>
      <c r="E11347" t="s">
        <v>10</v>
      </c>
      <c r="F11347" t="s">
        <v>60</v>
      </c>
      <c r="G11347">
        <v>5547</v>
      </c>
      <c r="H11347" t="s">
        <v>8</v>
      </c>
      <c r="I11347" t="s">
        <v>8</v>
      </c>
      <c r="J11347" t="s">
        <v>8</v>
      </c>
      <c r="K11347" t="s">
        <v>6766</v>
      </c>
    </row>
    <row r="11348" spans="1:11" x14ac:dyDescent="0.25">
      <c r="A11348">
        <v>7556</v>
      </c>
      <c r="B11348" t="s">
        <v>7984</v>
      </c>
      <c r="C11348" t="s">
        <v>7985</v>
      </c>
      <c r="D11348" t="s">
        <v>778</v>
      </c>
      <c r="E11348" t="s">
        <v>10</v>
      </c>
      <c r="F11348" t="s">
        <v>779</v>
      </c>
      <c r="G11348">
        <v>5548</v>
      </c>
      <c r="H11348" t="s">
        <v>8</v>
      </c>
      <c r="I11348" t="s">
        <v>8</v>
      </c>
      <c r="J11348" t="s">
        <v>8</v>
      </c>
      <c r="K11348" t="s">
        <v>6766</v>
      </c>
    </row>
    <row r="11349" spans="1:11" x14ac:dyDescent="0.25">
      <c r="A11349">
        <v>7557</v>
      </c>
      <c r="B11349" t="s">
        <v>7986</v>
      </c>
      <c r="C11349" t="s">
        <v>7987</v>
      </c>
      <c r="D11349" t="s">
        <v>7988</v>
      </c>
      <c r="E11349" t="s">
        <v>551</v>
      </c>
      <c r="F11349" t="s">
        <v>7989</v>
      </c>
      <c r="G11349">
        <v>5549</v>
      </c>
      <c r="H11349" t="s">
        <v>8</v>
      </c>
      <c r="I11349" t="s">
        <v>8</v>
      </c>
      <c r="J11349" t="s">
        <v>8</v>
      </c>
      <c r="K11349" t="s">
        <v>6766</v>
      </c>
    </row>
    <row r="11350" spans="1:11" x14ac:dyDescent="0.25">
      <c r="A11350">
        <v>7558</v>
      </c>
      <c r="B11350" t="s">
        <v>7990</v>
      </c>
      <c r="C11350" t="s">
        <v>2612</v>
      </c>
      <c r="D11350" t="s">
        <v>7991</v>
      </c>
      <c r="E11350" t="s">
        <v>10</v>
      </c>
      <c r="F11350" t="s">
        <v>197</v>
      </c>
      <c r="G11350">
        <v>5550</v>
      </c>
      <c r="H11350" t="s">
        <v>8</v>
      </c>
      <c r="I11350" t="s">
        <v>8</v>
      </c>
      <c r="J11350" t="s">
        <v>8</v>
      </c>
      <c r="K11350" t="s">
        <v>6766</v>
      </c>
    </row>
    <row r="11351" spans="1:11" x14ac:dyDescent="0.25">
      <c r="A11351">
        <v>7559</v>
      </c>
      <c r="B11351" t="s">
        <v>7992</v>
      </c>
      <c r="C11351" t="s">
        <v>7993</v>
      </c>
      <c r="D11351" t="s">
        <v>7994</v>
      </c>
      <c r="E11351" t="s">
        <v>10</v>
      </c>
      <c r="F11351" t="s">
        <v>246</v>
      </c>
      <c r="G11351">
        <v>5551</v>
      </c>
      <c r="H11351" t="s">
        <v>8</v>
      </c>
      <c r="I11351" t="s">
        <v>8</v>
      </c>
      <c r="J11351" t="s">
        <v>8</v>
      </c>
      <c r="K11351" t="s">
        <v>6766</v>
      </c>
    </row>
    <row r="11352" spans="1:11" x14ac:dyDescent="0.25">
      <c r="A11352">
        <v>7560</v>
      </c>
      <c r="B11352" t="s">
        <v>7995</v>
      </c>
      <c r="C11352" t="s">
        <v>3578</v>
      </c>
      <c r="D11352" t="s">
        <v>8</v>
      </c>
      <c r="E11352" t="s">
        <v>8</v>
      </c>
      <c r="F11352" t="s">
        <v>8</v>
      </c>
      <c r="G11352">
        <v>5552</v>
      </c>
      <c r="H11352" t="s">
        <v>8</v>
      </c>
      <c r="I11352" t="s">
        <v>8</v>
      </c>
      <c r="J11352" t="s">
        <v>8</v>
      </c>
      <c r="K11352" t="s">
        <v>6766</v>
      </c>
    </row>
    <row r="11353" spans="1:11" x14ac:dyDescent="0.25">
      <c r="A11353">
        <v>7561</v>
      </c>
      <c r="B11353" t="s">
        <v>7996</v>
      </c>
      <c r="C11353" t="s">
        <v>7997</v>
      </c>
      <c r="D11353" t="s">
        <v>9</v>
      </c>
      <c r="E11353" t="s">
        <v>10</v>
      </c>
      <c r="F11353" t="s">
        <v>1919</v>
      </c>
      <c r="G11353">
        <v>5553</v>
      </c>
      <c r="H11353" t="s">
        <v>8</v>
      </c>
      <c r="I11353" t="s">
        <v>8</v>
      </c>
      <c r="J11353" t="s">
        <v>8</v>
      </c>
      <c r="K11353" t="s">
        <v>6766</v>
      </c>
    </row>
    <row r="11354" spans="1:11" x14ac:dyDescent="0.25">
      <c r="A11354">
        <v>7562</v>
      </c>
      <c r="B11354" t="s">
        <v>7998</v>
      </c>
      <c r="C11354" t="s">
        <v>3499</v>
      </c>
      <c r="D11354" t="s">
        <v>8</v>
      </c>
      <c r="E11354" t="s">
        <v>8</v>
      </c>
      <c r="F11354" t="s">
        <v>8</v>
      </c>
      <c r="G11354">
        <v>5554</v>
      </c>
      <c r="H11354" t="s">
        <v>8</v>
      </c>
      <c r="I11354" t="s">
        <v>8</v>
      </c>
      <c r="J11354" t="s">
        <v>8</v>
      </c>
      <c r="K11354" t="s">
        <v>6766</v>
      </c>
    </row>
    <row r="11355" spans="1:11" x14ac:dyDescent="0.25">
      <c r="A11355">
        <v>7563</v>
      </c>
      <c r="B11355" t="s">
        <v>7999</v>
      </c>
      <c r="C11355" t="s">
        <v>8000</v>
      </c>
      <c r="D11355" t="s">
        <v>9</v>
      </c>
      <c r="E11355" t="s">
        <v>10</v>
      </c>
      <c r="F11355" t="s">
        <v>166</v>
      </c>
      <c r="G11355">
        <v>5555</v>
      </c>
      <c r="H11355" t="s">
        <v>8</v>
      </c>
      <c r="I11355" t="s">
        <v>8</v>
      </c>
      <c r="J11355" t="s">
        <v>8</v>
      </c>
      <c r="K11355" t="s">
        <v>6766</v>
      </c>
    </row>
    <row r="11356" spans="1:11" x14ac:dyDescent="0.25">
      <c r="A11356">
        <v>7564</v>
      </c>
      <c r="B11356" t="s">
        <v>8001</v>
      </c>
      <c r="C11356" t="s">
        <v>8002</v>
      </c>
      <c r="D11356" t="s">
        <v>63</v>
      </c>
      <c r="E11356" t="s">
        <v>10</v>
      </c>
      <c r="F11356" t="s">
        <v>64</v>
      </c>
      <c r="G11356">
        <v>5556</v>
      </c>
      <c r="H11356" t="s">
        <v>8</v>
      </c>
      <c r="I11356" t="s">
        <v>8</v>
      </c>
      <c r="J11356" t="s">
        <v>8</v>
      </c>
      <c r="K11356" t="s">
        <v>6766</v>
      </c>
    </row>
    <row r="11357" spans="1:11" x14ac:dyDescent="0.25">
      <c r="A11357">
        <v>7565</v>
      </c>
      <c r="B11357" t="s">
        <v>8003</v>
      </c>
      <c r="C11357" t="s">
        <v>8004</v>
      </c>
      <c r="D11357" t="s">
        <v>27</v>
      </c>
      <c r="E11357" t="s">
        <v>10</v>
      </c>
      <c r="F11357" t="s">
        <v>29</v>
      </c>
      <c r="G11357">
        <v>5557</v>
      </c>
      <c r="H11357" t="s">
        <v>8</v>
      </c>
      <c r="I11357" t="s">
        <v>8</v>
      </c>
      <c r="J11357" t="s">
        <v>8</v>
      </c>
      <c r="K11357" t="s">
        <v>6766</v>
      </c>
    </row>
    <row r="11358" spans="1:11" x14ac:dyDescent="0.25">
      <c r="A11358">
        <v>7566</v>
      </c>
      <c r="B11358" t="s">
        <v>8005</v>
      </c>
      <c r="C11358" t="s">
        <v>8006</v>
      </c>
      <c r="D11358" t="s">
        <v>9</v>
      </c>
      <c r="E11358" t="s">
        <v>10</v>
      </c>
      <c r="F11358" t="s">
        <v>219</v>
      </c>
      <c r="G11358">
        <v>5558</v>
      </c>
      <c r="H11358" t="s">
        <v>8</v>
      </c>
      <c r="I11358" t="s">
        <v>8</v>
      </c>
      <c r="J11358" t="s">
        <v>8</v>
      </c>
      <c r="K11358" t="s">
        <v>6766</v>
      </c>
    </row>
    <row r="11359" spans="1:11" x14ac:dyDescent="0.25">
      <c r="A11359">
        <v>7567</v>
      </c>
      <c r="B11359" t="s">
        <v>8007</v>
      </c>
      <c r="C11359" t="s">
        <v>3499</v>
      </c>
      <c r="D11359" t="s">
        <v>8</v>
      </c>
      <c r="E11359" t="s">
        <v>8</v>
      </c>
      <c r="F11359" t="s">
        <v>8</v>
      </c>
      <c r="G11359">
        <v>5559</v>
      </c>
      <c r="H11359" t="s">
        <v>8</v>
      </c>
      <c r="I11359" t="s">
        <v>8</v>
      </c>
      <c r="J11359" t="s">
        <v>8</v>
      </c>
      <c r="K11359" t="s">
        <v>6766</v>
      </c>
    </row>
    <row r="11360" spans="1:11" x14ac:dyDescent="0.25">
      <c r="A11360">
        <v>7568</v>
      </c>
      <c r="B11360" t="s">
        <v>8008</v>
      </c>
      <c r="C11360" t="s">
        <v>3499</v>
      </c>
      <c r="D11360" t="s">
        <v>8</v>
      </c>
      <c r="E11360" t="s">
        <v>8</v>
      </c>
      <c r="F11360" t="s">
        <v>8</v>
      </c>
      <c r="G11360">
        <v>5560</v>
      </c>
      <c r="H11360" t="s">
        <v>8</v>
      </c>
      <c r="I11360" t="s">
        <v>8</v>
      </c>
      <c r="J11360" t="s">
        <v>8</v>
      </c>
      <c r="K11360" t="s">
        <v>6766</v>
      </c>
    </row>
    <row r="11361" spans="1:11" x14ac:dyDescent="0.25">
      <c r="A11361">
        <v>7569</v>
      </c>
      <c r="B11361" t="s">
        <v>8009</v>
      </c>
      <c r="C11361" t="s">
        <v>8010</v>
      </c>
      <c r="D11361" t="s">
        <v>360</v>
      </c>
      <c r="E11361" t="s">
        <v>10</v>
      </c>
      <c r="F11361" t="s">
        <v>29</v>
      </c>
      <c r="G11361">
        <v>5561</v>
      </c>
      <c r="H11361" t="s">
        <v>8</v>
      </c>
      <c r="I11361" t="s">
        <v>8</v>
      </c>
      <c r="J11361" t="s">
        <v>8</v>
      </c>
      <c r="K11361" t="s">
        <v>6766</v>
      </c>
    </row>
    <row r="11362" spans="1:11" x14ac:dyDescent="0.25">
      <c r="A11362">
        <v>7570</v>
      </c>
      <c r="B11362" t="s">
        <v>8011</v>
      </c>
      <c r="C11362" t="s">
        <v>8012</v>
      </c>
      <c r="D11362" t="s">
        <v>27</v>
      </c>
      <c r="E11362" t="s">
        <v>10</v>
      </c>
      <c r="F11362" t="s">
        <v>28</v>
      </c>
      <c r="G11362">
        <v>5562</v>
      </c>
      <c r="H11362" t="s">
        <v>8</v>
      </c>
      <c r="I11362" t="s">
        <v>8</v>
      </c>
      <c r="J11362" t="s">
        <v>8</v>
      </c>
      <c r="K11362" t="s">
        <v>6766</v>
      </c>
    </row>
    <row r="11363" spans="1:11" x14ac:dyDescent="0.25">
      <c r="A11363">
        <v>7571</v>
      </c>
      <c r="B11363" t="s">
        <v>8013</v>
      </c>
      <c r="C11363" t="s">
        <v>8014</v>
      </c>
      <c r="D11363" t="s">
        <v>85</v>
      </c>
      <c r="E11363" t="s">
        <v>10</v>
      </c>
      <c r="F11363" t="s">
        <v>86</v>
      </c>
      <c r="G11363">
        <v>5563</v>
      </c>
      <c r="H11363" t="s">
        <v>8</v>
      </c>
      <c r="I11363" t="s">
        <v>8</v>
      </c>
      <c r="J11363" t="s">
        <v>8</v>
      </c>
      <c r="K11363" t="s">
        <v>6766</v>
      </c>
    </row>
    <row r="11364" spans="1:11" x14ac:dyDescent="0.25">
      <c r="A11364">
        <v>7572</v>
      </c>
      <c r="B11364" t="s">
        <v>8020</v>
      </c>
      <c r="C11364" t="s">
        <v>3499</v>
      </c>
      <c r="D11364" t="s">
        <v>8</v>
      </c>
      <c r="E11364" t="s">
        <v>8</v>
      </c>
      <c r="F11364" t="s">
        <v>8</v>
      </c>
      <c r="G11364">
        <v>5564</v>
      </c>
      <c r="H11364" t="s">
        <v>8</v>
      </c>
      <c r="I11364" t="s">
        <v>8</v>
      </c>
      <c r="J11364" t="s">
        <v>8</v>
      </c>
      <c r="K11364" t="s">
        <v>6766</v>
      </c>
    </row>
    <row r="11365" spans="1:11" x14ac:dyDescent="0.25">
      <c r="A11365">
        <v>7573</v>
      </c>
      <c r="B11365" t="s">
        <v>8021</v>
      </c>
      <c r="C11365" t="s">
        <v>4029</v>
      </c>
      <c r="D11365" t="s">
        <v>8</v>
      </c>
      <c r="E11365" t="s">
        <v>8</v>
      </c>
      <c r="F11365" t="s">
        <v>8</v>
      </c>
      <c r="G11365">
        <v>5565</v>
      </c>
      <c r="H11365" t="s">
        <v>8</v>
      </c>
      <c r="I11365" t="s">
        <v>8</v>
      </c>
      <c r="J11365" t="s">
        <v>8</v>
      </c>
      <c r="K11365" t="s">
        <v>6766</v>
      </c>
    </row>
    <row r="11366" spans="1:11" x14ac:dyDescent="0.25">
      <c r="A11366">
        <v>7574</v>
      </c>
      <c r="B11366" t="s">
        <v>8022</v>
      </c>
      <c r="C11366" t="s">
        <v>8023</v>
      </c>
      <c r="D11366" t="s">
        <v>9</v>
      </c>
      <c r="E11366" t="s">
        <v>10</v>
      </c>
      <c r="F11366" t="s">
        <v>250</v>
      </c>
      <c r="G11366">
        <v>5566</v>
      </c>
      <c r="H11366" t="s">
        <v>8</v>
      </c>
      <c r="I11366" t="s">
        <v>8</v>
      </c>
      <c r="J11366" t="s">
        <v>8</v>
      </c>
      <c r="K11366" t="s">
        <v>6766</v>
      </c>
    </row>
    <row r="11367" spans="1:11" x14ac:dyDescent="0.25">
      <c r="A11367">
        <v>7575</v>
      </c>
      <c r="B11367" t="s">
        <v>8024</v>
      </c>
      <c r="C11367" t="s">
        <v>8025</v>
      </c>
      <c r="D11367" t="s">
        <v>232</v>
      </c>
      <c r="E11367" t="s">
        <v>10</v>
      </c>
      <c r="F11367" t="s">
        <v>28</v>
      </c>
      <c r="G11367">
        <v>5567</v>
      </c>
      <c r="H11367" t="s">
        <v>8</v>
      </c>
      <c r="I11367" t="s">
        <v>8</v>
      </c>
      <c r="J11367" t="s">
        <v>8</v>
      </c>
      <c r="K11367" t="s">
        <v>6766</v>
      </c>
    </row>
    <row r="11368" spans="1:11" x14ac:dyDescent="0.25">
      <c r="A11368">
        <v>7576</v>
      </c>
      <c r="B11368" t="s">
        <v>8026</v>
      </c>
      <c r="C11368" t="s">
        <v>8027</v>
      </c>
      <c r="D11368" t="s">
        <v>8</v>
      </c>
      <c r="E11368" t="s">
        <v>8</v>
      </c>
      <c r="F11368" t="s">
        <v>8</v>
      </c>
      <c r="G11368">
        <v>5568</v>
      </c>
      <c r="H11368" t="s">
        <v>8</v>
      </c>
      <c r="I11368" t="s">
        <v>8</v>
      </c>
      <c r="J11368" t="s">
        <v>8</v>
      </c>
      <c r="K11368" t="s">
        <v>6766</v>
      </c>
    </row>
    <row r="11369" spans="1:11" x14ac:dyDescent="0.25">
      <c r="A11369">
        <v>7577</v>
      </c>
      <c r="B11369" t="s">
        <v>8028</v>
      </c>
      <c r="C11369" t="s">
        <v>8027</v>
      </c>
      <c r="D11369" t="s">
        <v>8</v>
      </c>
      <c r="E11369" t="s">
        <v>8</v>
      </c>
      <c r="F11369" t="s">
        <v>8</v>
      </c>
      <c r="G11369">
        <v>5569</v>
      </c>
      <c r="H11369" t="s">
        <v>8</v>
      </c>
      <c r="I11369" t="s">
        <v>8</v>
      </c>
      <c r="J11369" t="s">
        <v>8</v>
      </c>
      <c r="K11369" t="s">
        <v>6766</v>
      </c>
    </row>
    <row r="11370" spans="1:11" x14ac:dyDescent="0.25">
      <c r="A11370">
        <v>7578</v>
      </c>
      <c r="B11370" t="s">
        <v>8029</v>
      </c>
      <c r="C11370" t="s">
        <v>8027</v>
      </c>
      <c r="D11370" t="s">
        <v>8</v>
      </c>
      <c r="E11370" t="s">
        <v>8</v>
      </c>
      <c r="F11370" t="s">
        <v>8</v>
      </c>
      <c r="G11370">
        <v>5570</v>
      </c>
      <c r="H11370" t="s">
        <v>8</v>
      </c>
      <c r="I11370" t="s">
        <v>8</v>
      </c>
      <c r="J11370" t="s">
        <v>8</v>
      </c>
      <c r="K11370" t="s">
        <v>6766</v>
      </c>
    </row>
    <row r="11371" spans="1:11" x14ac:dyDescent="0.25">
      <c r="A11371">
        <v>7579</v>
      </c>
      <c r="B11371" t="s">
        <v>8030</v>
      </c>
      <c r="C11371" t="s">
        <v>8027</v>
      </c>
      <c r="D11371" t="s">
        <v>8</v>
      </c>
      <c r="E11371" t="s">
        <v>8</v>
      </c>
      <c r="F11371" t="s">
        <v>8</v>
      </c>
      <c r="G11371">
        <v>5571</v>
      </c>
      <c r="H11371" t="s">
        <v>8</v>
      </c>
      <c r="I11371" t="s">
        <v>8</v>
      </c>
      <c r="J11371" t="s">
        <v>8</v>
      </c>
      <c r="K11371" t="s">
        <v>6766</v>
      </c>
    </row>
    <row r="11372" spans="1:11" x14ac:dyDescent="0.25">
      <c r="A11372">
        <v>7580</v>
      </c>
      <c r="B11372" t="s">
        <v>8031</v>
      </c>
      <c r="C11372" t="s">
        <v>8027</v>
      </c>
      <c r="D11372" t="s">
        <v>8</v>
      </c>
      <c r="E11372" t="s">
        <v>8</v>
      </c>
      <c r="F11372" t="s">
        <v>8</v>
      </c>
      <c r="G11372">
        <v>5572</v>
      </c>
      <c r="H11372" t="s">
        <v>8</v>
      </c>
      <c r="I11372" t="s">
        <v>8</v>
      </c>
      <c r="J11372" t="s">
        <v>8</v>
      </c>
      <c r="K11372" t="s">
        <v>6766</v>
      </c>
    </row>
    <row r="11373" spans="1:11" x14ac:dyDescent="0.25">
      <c r="A11373">
        <v>7581</v>
      </c>
      <c r="B11373" t="s">
        <v>8032</v>
      </c>
      <c r="C11373" t="s">
        <v>8027</v>
      </c>
      <c r="D11373" t="s">
        <v>8</v>
      </c>
      <c r="E11373" t="s">
        <v>8</v>
      </c>
      <c r="F11373" t="s">
        <v>8</v>
      </c>
      <c r="G11373">
        <v>5573</v>
      </c>
      <c r="H11373" t="s">
        <v>8</v>
      </c>
      <c r="I11373" t="s">
        <v>8</v>
      </c>
      <c r="J11373" t="s">
        <v>8</v>
      </c>
      <c r="K11373" t="s">
        <v>6766</v>
      </c>
    </row>
    <row r="11374" spans="1:11" x14ac:dyDescent="0.25">
      <c r="A11374">
        <v>7582</v>
      </c>
      <c r="B11374" t="s">
        <v>8033</v>
      </c>
      <c r="C11374" t="s">
        <v>8034</v>
      </c>
      <c r="D11374" t="s">
        <v>8035</v>
      </c>
      <c r="E11374" t="s">
        <v>110</v>
      </c>
      <c r="F11374" t="s">
        <v>8036</v>
      </c>
      <c r="G11374">
        <v>5574</v>
      </c>
      <c r="H11374" t="s">
        <v>8</v>
      </c>
      <c r="I11374" t="s">
        <v>8</v>
      </c>
      <c r="J11374" t="s">
        <v>8</v>
      </c>
      <c r="K11374" t="s">
        <v>6766</v>
      </c>
    </row>
    <row r="11375" spans="1:11" x14ac:dyDescent="0.25">
      <c r="A11375">
        <v>7583</v>
      </c>
      <c r="B11375" t="s">
        <v>8037</v>
      </c>
      <c r="C11375" t="s">
        <v>7011</v>
      </c>
      <c r="D11375" t="s">
        <v>27</v>
      </c>
      <c r="E11375" t="s">
        <v>10</v>
      </c>
      <c r="F11375" t="s">
        <v>65</v>
      </c>
      <c r="G11375">
        <v>5575</v>
      </c>
      <c r="H11375" t="s">
        <v>8</v>
      </c>
      <c r="I11375" t="s">
        <v>8</v>
      </c>
      <c r="J11375" t="s">
        <v>8</v>
      </c>
      <c r="K11375" t="s">
        <v>6766</v>
      </c>
    </row>
    <row r="11376" spans="1:11" x14ac:dyDescent="0.25">
      <c r="A11376">
        <v>7584</v>
      </c>
      <c r="B11376" t="s">
        <v>8038</v>
      </c>
      <c r="C11376" t="s">
        <v>8039</v>
      </c>
      <c r="D11376" t="s">
        <v>8040</v>
      </c>
      <c r="E11376" t="s">
        <v>1144</v>
      </c>
      <c r="F11376" t="s">
        <v>8041</v>
      </c>
      <c r="G11376">
        <v>5576</v>
      </c>
      <c r="H11376" t="s">
        <v>8</v>
      </c>
      <c r="I11376" t="s">
        <v>8</v>
      </c>
      <c r="J11376" t="s">
        <v>8</v>
      </c>
      <c r="K11376" t="s">
        <v>6766</v>
      </c>
    </row>
    <row r="11377" spans="1:11" x14ac:dyDescent="0.25">
      <c r="A11377">
        <v>7585</v>
      </c>
      <c r="B11377" t="s">
        <v>8044</v>
      </c>
      <c r="C11377" t="s">
        <v>8045</v>
      </c>
      <c r="D11377" t="s">
        <v>23</v>
      </c>
      <c r="E11377" t="s">
        <v>10</v>
      </c>
      <c r="F11377" t="s">
        <v>45</v>
      </c>
      <c r="G11377">
        <v>5577</v>
      </c>
      <c r="H11377" t="s">
        <v>8</v>
      </c>
      <c r="I11377" t="s">
        <v>8</v>
      </c>
      <c r="J11377" t="s">
        <v>8</v>
      </c>
      <c r="K11377" t="s">
        <v>6766</v>
      </c>
    </row>
    <row r="11378" spans="1:11" x14ac:dyDescent="0.25">
      <c r="A11378">
        <v>7586</v>
      </c>
      <c r="B11378" t="s">
        <v>8046</v>
      </c>
      <c r="C11378" t="s">
        <v>8047</v>
      </c>
      <c r="D11378" t="s">
        <v>503</v>
      </c>
      <c r="E11378" t="s">
        <v>10</v>
      </c>
      <c r="F11378" t="s">
        <v>504</v>
      </c>
      <c r="G11378">
        <v>5578</v>
      </c>
      <c r="H11378" t="s">
        <v>8</v>
      </c>
      <c r="I11378" t="s">
        <v>8</v>
      </c>
      <c r="J11378" t="s">
        <v>8</v>
      </c>
      <c r="K11378" t="s">
        <v>6766</v>
      </c>
    </row>
    <row r="11379" spans="1:11" x14ac:dyDescent="0.25">
      <c r="A11379">
        <v>7587</v>
      </c>
      <c r="B11379" t="s">
        <v>8048</v>
      </c>
      <c r="C11379" t="s">
        <v>8049</v>
      </c>
      <c r="D11379" t="s">
        <v>342</v>
      </c>
      <c r="E11379" t="s">
        <v>10</v>
      </c>
      <c r="F11379" t="s">
        <v>197</v>
      </c>
      <c r="G11379">
        <v>5579</v>
      </c>
      <c r="H11379" t="s">
        <v>8</v>
      </c>
      <c r="I11379" t="s">
        <v>8</v>
      </c>
      <c r="J11379" t="s">
        <v>8</v>
      </c>
      <c r="K11379" t="s">
        <v>6766</v>
      </c>
    </row>
    <row r="11380" spans="1:11" x14ac:dyDescent="0.25">
      <c r="A11380">
        <v>7588</v>
      </c>
      <c r="B11380" t="s">
        <v>8050</v>
      </c>
      <c r="C11380" t="s">
        <v>8051</v>
      </c>
      <c r="D11380" t="s">
        <v>357</v>
      </c>
      <c r="E11380" t="s">
        <v>10</v>
      </c>
      <c r="F11380" t="s">
        <v>358</v>
      </c>
      <c r="G11380">
        <v>5580</v>
      </c>
      <c r="H11380" t="s">
        <v>8</v>
      </c>
      <c r="I11380" t="s">
        <v>8</v>
      </c>
      <c r="J11380" t="s">
        <v>8</v>
      </c>
      <c r="K11380" t="s">
        <v>6766</v>
      </c>
    </row>
    <row r="11381" spans="1:11" x14ac:dyDescent="0.25">
      <c r="A11381">
        <v>7589</v>
      </c>
      <c r="B11381" t="s">
        <v>8052</v>
      </c>
      <c r="C11381" t="s">
        <v>8053</v>
      </c>
      <c r="D11381" t="s">
        <v>232</v>
      </c>
      <c r="E11381" t="s">
        <v>10</v>
      </c>
      <c r="F11381" t="s">
        <v>28</v>
      </c>
      <c r="G11381">
        <v>5581</v>
      </c>
      <c r="H11381" t="s">
        <v>8</v>
      </c>
      <c r="I11381" t="s">
        <v>8</v>
      </c>
      <c r="J11381" t="s">
        <v>8</v>
      </c>
      <c r="K11381" t="s">
        <v>6766</v>
      </c>
    </row>
    <row r="11382" spans="1:11" x14ac:dyDescent="0.25">
      <c r="A11382">
        <v>7590</v>
      </c>
      <c r="B11382" t="s">
        <v>8054</v>
      </c>
      <c r="C11382" t="s">
        <v>8055</v>
      </c>
      <c r="D11382" t="s">
        <v>1274</v>
      </c>
      <c r="E11382" t="s">
        <v>317</v>
      </c>
      <c r="F11382" t="s">
        <v>8056</v>
      </c>
      <c r="G11382">
        <v>5582</v>
      </c>
      <c r="H11382" t="s">
        <v>8</v>
      </c>
      <c r="I11382" t="s">
        <v>8</v>
      </c>
      <c r="J11382" t="s">
        <v>8</v>
      </c>
      <c r="K11382" t="s">
        <v>6766</v>
      </c>
    </row>
    <row r="11383" spans="1:11" x14ac:dyDescent="0.25">
      <c r="A11383">
        <v>7591</v>
      </c>
      <c r="B11383" t="s">
        <v>8057</v>
      </c>
      <c r="C11383" t="s">
        <v>8058</v>
      </c>
      <c r="D11383" t="s">
        <v>27</v>
      </c>
      <c r="E11383" t="s">
        <v>10</v>
      </c>
      <c r="F11383" t="s">
        <v>29</v>
      </c>
      <c r="G11383">
        <v>5583</v>
      </c>
      <c r="H11383" t="s">
        <v>8</v>
      </c>
      <c r="I11383" t="s">
        <v>8</v>
      </c>
      <c r="J11383" t="s">
        <v>8</v>
      </c>
      <c r="K11383" t="s">
        <v>6766</v>
      </c>
    </row>
    <row r="11384" spans="1:11" x14ac:dyDescent="0.25">
      <c r="A11384">
        <v>7592</v>
      </c>
      <c r="B11384" t="s">
        <v>8067</v>
      </c>
      <c r="C11384" t="s">
        <v>8063</v>
      </c>
      <c r="D11384" t="s">
        <v>201</v>
      </c>
      <c r="E11384" t="s">
        <v>10</v>
      </c>
      <c r="F11384" t="s">
        <v>202</v>
      </c>
      <c r="G11384">
        <v>5584</v>
      </c>
      <c r="H11384" t="s">
        <v>8</v>
      </c>
      <c r="I11384" t="s">
        <v>8</v>
      </c>
      <c r="J11384" t="s">
        <v>8</v>
      </c>
      <c r="K11384" t="s">
        <v>6766</v>
      </c>
    </row>
    <row r="11385" spans="1:11" x14ac:dyDescent="0.25">
      <c r="A11385">
        <v>7593</v>
      </c>
      <c r="B11385" t="s">
        <v>8068</v>
      </c>
      <c r="C11385" t="s">
        <v>8069</v>
      </c>
      <c r="D11385" t="s">
        <v>9</v>
      </c>
      <c r="E11385" t="s">
        <v>10</v>
      </c>
      <c r="F11385" t="s">
        <v>203</v>
      </c>
      <c r="G11385">
        <v>5585</v>
      </c>
      <c r="H11385" t="s">
        <v>8</v>
      </c>
      <c r="I11385" t="s">
        <v>8</v>
      </c>
      <c r="J11385" t="s">
        <v>8</v>
      </c>
      <c r="K11385" t="s">
        <v>6766</v>
      </c>
    </row>
    <row r="11386" spans="1:11" x14ac:dyDescent="0.25">
      <c r="A11386">
        <v>7594</v>
      </c>
      <c r="B11386" t="s">
        <v>8070</v>
      </c>
      <c r="C11386" t="s">
        <v>8071</v>
      </c>
      <c r="D11386" t="s">
        <v>8072</v>
      </c>
      <c r="E11386" t="s">
        <v>105</v>
      </c>
      <c r="F11386" t="s">
        <v>8073</v>
      </c>
      <c r="G11386">
        <v>5586</v>
      </c>
      <c r="H11386" t="s">
        <v>8</v>
      </c>
      <c r="I11386" t="s">
        <v>8</v>
      </c>
      <c r="J11386" t="s">
        <v>8</v>
      </c>
      <c r="K11386" t="s">
        <v>6766</v>
      </c>
    </row>
    <row r="11387" spans="1:11" x14ac:dyDescent="0.25">
      <c r="A11387">
        <v>7595</v>
      </c>
      <c r="B11387" t="s">
        <v>8074</v>
      </c>
      <c r="C11387" t="s">
        <v>3499</v>
      </c>
      <c r="D11387" t="s">
        <v>8</v>
      </c>
      <c r="E11387" t="s">
        <v>8</v>
      </c>
      <c r="F11387" t="s">
        <v>8</v>
      </c>
      <c r="G11387">
        <v>5587</v>
      </c>
      <c r="H11387" t="s">
        <v>8</v>
      </c>
      <c r="I11387" t="s">
        <v>8</v>
      </c>
      <c r="J11387" t="s">
        <v>8</v>
      </c>
      <c r="K11387" t="s">
        <v>6766</v>
      </c>
    </row>
    <row r="11388" spans="1:11" x14ac:dyDescent="0.25">
      <c r="A11388">
        <v>7596</v>
      </c>
      <c r="B11388" t="s">
        <v>8075</v>
      </c>
      <c r="C11388" t="s">
        <v>3499</v>
      </c>
      <c r="D11388" t="s">
        <v>8</v>
      </c>
      <c r="E11388" t="s">
        <v>8</v>
      </c>
      <c r="F11388" t="s">
        <v>8</v>
      </c>
      <c r="G11388">
        <v>5588</v>
      </c>
      <c r="H11388" t="s">
        <v>8</v>
      </c>
      <c r="I11388" t="s">
        <v>8</v>
      </c>
      <c r="J11388" t="s">
        <v>8</v>
      </c>
      <c r="K11388" t="s">
        <v>6766</v>
      </c>
    </row>
    <row r="11389" spans="1:11" x14ac:dyDescent="0.25">
      <c r="A11389">
        <v>7597</v>
      </c>
      <c r="B11389" t="s">
        <v>8076</v>
      </c>
      <c r="C11389" t="s">
        <v>8077</v>
      </c>
      <c r="D11389" t="s">
        <v>753</v>
      </c>
      <c r="E11389" t="s">
        <v>551</v>
      </c>
      <c r="F11389" t="s">
        <v>8078</v>
      </c>
      <c r="G11389">
        <v>5589</v>
      </c>
      <c r="H11389" t="s">
        <v>8</v>
      </c>
      <c r="I11389" t="s">
        <v>8</v>
      </c>
      <c r="J11389" t="s">
        <v>8</v>
      </c>
      <c r="K11389" t="s">
        <v>6766</v>
      </c>
    </row>
    <row r="11390" spans="1:11" x14ac:dyDescent="0.25">
      <c r="A11390">
        <v>7598</v>
      </c>
      <c r="B11390" t="s">
        <v>8079</v>
      </c>
      <c r="C11390" t="s">
        <v>8080</v>
      </c>
      <c r="D11390" t="s">
        <v>260</v>
      </c>
      <c r="E11390" t="s">
        <v>10</v>
      </c>
      <c r="F11390" t="s">
        <v>261</v>
      </c>
      <c r="G11390">
        <v>5590</v>
      </c>
      <c r="H11390" t="s">
        <v>8</v>
      </c>
      <c r="I11390" t="s">
        <v>8</v>
      </c>
      <c r="J11390" t="s">
        <v>8</v>
      </c>
      <c r="K11390" t="s">
        <v>6766</v>
      </c>
    </row>
    <row r="11391" spans="1:11" x14ac:dyDescent="0.25">
      <c r="A11391">
        <v>7599</v>
      </c>
      <c r="B11391" t="s">
        <v>8081</v>
      </c>
      <c r="C11391" t="s">
        <v>8217</v>
      </c>
      <c r="D11391" t="s">
        <v>276</v>
      </c>
      <c r="E11391" t="s">
        <v>10</v>
      </c>
      <c r="F11391" t="s">
        <v>277</v>
      </c>
      <c r="G11391">
        <v>5591</v>
      </c>
      <c r="H11391" t="s">
        <v>8</v>
      </c>
      <c r="I11391" t="s">
        <v>8</v>
      </c>
      <c r="J11391" t="s">
        <v>8</v>
      </c>
      <c r="K11391" t="s">
        <v>6766</v>
      </c>
    </row>
    <row r="11392" spans="1:11" x14ac:dyDescent="0.25">
      <c r="A11392">
        <v>7600</v>
      </c>
      <c r="B11392" t="s">
        <v>8082</v>
      </c>
      <c r="C11392" t="s">
        <v>8083</v>
      </c>
      <c r="D11392" t="s">
        <v>27</v>
      </c>
      <c r="E11392" t="s">
        <v>10</v>
      </c>
      <c r="F11392" t="s">
        <v>28</v>
      </c>
      <c r="G11392">
        <v>5592</v>
      </c>
      <c r="H11392" t="s">
        <v>8</v>
      </c>
      <c r="I11392" t="s">
        <v>8</v>
      </c>
      <c r="J11392" t="s">
        <v>8</v>
      </c>
      <c r="K11392" t="s">
        <v>6766</v>
      </c>
    </row>
    <row r="11393" spans="1:11" x14ac:dyDescent="0.25">
      <c r="A11393">
        <v>7601</v>
      </c>
      <c r="B11393" t="s">
        <v>8084</v>
      </c>
      <c r="C11393" t="s">
        <v>8085</v>
      </c>
      <c r="D11393" t="s">
        <v>2201</v>
      </c>
      <c r="E11393" t="s">
        <v>551</v>
      </c>
      <c r="F11393" t="s">
        <v>8086</v>
      </c>
      <c r="G11393">
        <v>5593</v>
      </c>
      <c r="H11393" t="s">
        <v>8</v>
      </c>
      <c r="I11393" t="s">
        <v>8</v>
      </c>
      <c r="J11393" t="s">
        <v>8</v>
      </c>
      <c r="K11393" t="s">
        <v>6766</v>
      </c>
    </row>
    <row r="11394" spans="1:11" x14ac:dyDescent="0.25">
      <c r="A11394">
        <v>7602</v>
      </c>
      <c r="B11394" t="s">
        <v>8087</v>
      </c>
      <c r="C11394" t="s">
        <v>8088</v>
      </c>
      <c r="D11394" t="s">
        <v>8089</v>
      </c>
      <c r="E11394" t="s">
        <v>317</v>
      </c>
      <c r="F11394" t="s">
        <v>8090</v>
      </c>
      <c r="G11394">
        <v>5594</v>
      </c>
      <c r="H11394" t="s">
        <v>8</v>
      </c>
      <c r="I11394" t="s">
        <v>8</v>
      </c>
      <c r="J11394" t="s">
        <v>8</v>
      </c>
      <c r="K11394" t="s">
        <v>6766</v>
      </c>
    </row>
    <row r="11395" spans="1:11" x14ac:dyDescent="0.25">
      <c r="A11395">
        <v>7603</v>
      </c>
      <c r="B11395" t="s">
        <v>8091</v>
      </c>
      <c r="C11395" t="s">
        <v>8092</v>
      </c>
      <c r="D11395" t="s">
        <v>160</v>
      </c>
      <c r="E11395" t="s">
        <v>10</v>
      </c>
      <c r="F11395" t="s">
        <v>33</v>
      </c>
      <c r="G11395">
        <v>5595</v>
      </c>
      <c r="H11395" t="s">
        <v>8</v>
      </c>
      <c r="I11395" t="s">
        <v>8</v>
      </c>
      <c r="J11395" t="s">
        <v>8</v>
      </c>
      <c r="K11395" t="s">
        <v>6766</v>
      </c>
    </row>
    <row r="11396" spans="1:11" x14ac:dyDescent="0.25">
      <c r="A11396">
        <v>7604</v>
      </c>
      <c r="B11396" t="s">
        <v>8093</v>
      </c>
      <c r="C11396" t="s">
        <v>8094</v>
      </c>
      <c r="D11396" t="s">
        <v>23</v>
      </c>
      <c r="E11396" t="s">
        <v>10</v>
      </c>
      <c r="F11396" t="s">
        <v>45</v>
      </c>
      <c r="G11396">
        <v>5596</v>
      </c>
      <c r="H11396" t="s">
        <v>8</v>
      </c>
      <c r="I11396" t="s">
        <v>8</v>
      </c>
      <c r="J11396" t="s">
        <v>8</v>
      </c>
      <c r="K11396" t="s">
        <v>6766</v>
      </c>
    </row>
    <row r="11397" spans="1:11" x14ac:dyDescent="0.25">
      <c r="A11397">
        <v>7605</v>
      </c>
      <c r="B11397" t="s">
        <v>8095</v>
      </c>
      <c r="C11397" t="s">
        <v>6163</v>
      </c>
      <c r="D11397" t="s">
        <v>909</v>
      </c>
      <c r="E11397" t="s">
        <v>10</v>
      </c>
      <c r="F11397" t="s">
        <v>121</v>
      </c>
      <c r="G11397">
        <v>5597</v>
      </c>
      <c r="H11397" t="s">
        <v>8</v>
      </c>
      <c r="I11397" t="s">
        <v>8</v>
      </c>
      <c r="J11397" t="s">
        <v>8</v>
      </c>
      <c r="K11397" t="s">
        <v>6766</v>
      </c>
    </row>
    <row r="11398" spans="1:11" x14ac:dyDescent="0.25">
      <c r="A11398">
        <v>7606</v>
      </c>
      <c r="B11398" t="s">
        <v>8096</v>
      </c>
      <c r="C11398" t="s">
        <v>3522</v>
      </c>
      <c r="D11398" t="s">
        <v>8</v>
      </c>
      <c r="E11398" t="s">
        <v>8</v>
      </c>
      <c r="F11398" t="s">
        <v>8</v>
      </c>
      <c r="G11398">
        <v>5598</v>
      </c>
      <c r="H11398" t="s">
        <v>8</v>
      </c>
      <c r="I11398" t="s">
        <v>8</v>
      </c>
      <c r="J11398" t="s">
        <v>8</v>
      </c>
      <c r="K11398" t="s">
        <v>6766</v>
      </c>
    </row>
    <row r="11399" spans="1:11" x14ac:dyDescent="0.25">
      <c r="A11399">
        <v>7607</v>
      </c>
      <c r="B11399" t="s">
        <v>8097</v>
      </c>
      <c r="C11399" t="s">
        <v>3522</v>
      </c>
      <c r="D11399" t="s">
        <v>8</v>
      </c>
      <c r="E11399" t="s">
        <v>8</v>
      </c>
      <c r="F11399" t="s">
        <v>8</v>
      </c>
      <c r="G11399">
        <v>5599</v>
      </c>
      <c r="H11399" t="s">
        <v>8</v>
      </c>
      <c r="I11399" t="s">
        <v>8</v>
      </c>
      <c r="J11399" t="s">
        <v>8</v>
      </c>
      <c r="K11399" t="s">
        <v>6766</v>
      </c>
    </row>
    <row r="11400" spans="1:11" x14ac:dyDescent="0.25">
      <c r="A11400">
        <v>7608</v>
      </c>
      <c r="B11400" t="s">
        <v>8098</v>
      </c>
      <c r="C11400" t="s">
        <v>8099</v>
      </c>
      <c r="D11400" t="s">
        <v>3146</v>
      </c>
      <c r="E11400" t="s">
        <v>130</v>
      </c>
      <c r="F11400" t="s">
        <v>8062</v>
      </c>
      <c r="G11400">
        <v>5600</v>
      </c>
      <c r="H11400" t="s">
        <v>8</v>
      </c>
      <c r="I11400" t="s">
        <v>8</v>
      </c>
      <c r="J11400" t="s">
        <v>8</v>
      </c>
      <c r="K11400" t="s">
        <v>6766</v>
      </c>
    </row>
    <row r="11401" spans="1:11" x14ac:dyDescent="0.25">
      <c r="A11401">
        <v>7609</v>
      </c>
      <c r="B11401" t="s">
        <v>8100</v>
      </c>
      <c r="C11401" t="s">
        <v>8101</v>
      </c>
      <c r="D11401" t="s">
        <v>27</v>
      </c>
      <c r="E11401" t="s">
        <v>10</v>
      </c>
      <c r="F11401" t="s">
        <v>65</v>
      </c>
      <c r="G11401">
        <v>5601</v>
      </c>
      <c r="H11401" t="s">
        <v>8</v>
      </c>
      <c r="I11401" t="s">
        <v>8</v>
      </c>
      <c r="J11401" t="s">
        <v>8</v>
      </c>
      <c r="K11401" t="s">
        <v>6766</v>
      </c>
    </row>
    <row r="11402" spans="1:11" x14ac:dyDescent="0.25">
      <c r="A11402">
        <v>7610</v>
      </c>
      <c r="B11402" t="s">
        <v>8102</v>
      </c>
      <c r="C11402" t="s">
        <v>3499</v>
      </c>
      <c r="D11402" t="s">
        <v>8</v>
      </c>
      <c r="E11402" t="s">
        <v>8</v>
      </c>
      <c r="F11402" t="s">
        <v>8</v>
      </c>
      <c r="G11402">
        <v>5602</v>
      </c>
      <c r="H11402" t="s">
        <v>8</v>
      </c>
      <c r="I11402" t="s">
        <v>8</v>
      </c>
      <c r="J11402" t="s">
        <v>8</v>
      </c>
      <c r="K11402" t="s">
        <v>6766</v>
      </c>
    </row>
    <row r="11403" spans="1:11" x14ac:dyDescent="0.25">
      <c r="A11403">
        <v>7611</v>
      </c>
      <c r="B11403" t="s">
        <v>8103</v>
      </c>
      <c r="C11403" t="s">
        <v>8104</v>
      </c>
      <c r="D11403" t="s">
        <v>360</v>
      </c>
      <c r="E11403" t="s">
        <v>10</v>
      </c>
      <c r="F11403" t="s">
        <v>29</v>
      </c>
      <c r="G11403">
        <v>5603</v>
      </c>
      <c r="H11403" t="s">
        <v>8</v>
      </c>
      <c r="I11403" t="s">
        <v>8</v>
      </c>
      <c r="J11403" t="s">
        <v>8</v>
      </c>
      <c r="K11403" t="s">
        <v>6766</v>
      </c>
    </row>
    <row r="11404" spans="1:11" x14ac:dyDescent="0.25">
      <c r="A11404">
        <v>7612</v>
      </c>
      <c r="B11404" t="s">
        <v>8105</v>
      </c>
      <c r="C11404" t="s">
        <v>8106</v>
      </c>
      <c r="D11404" t="s">
        <v>8107</v>
      </c>
      <c r="E11404" t="s">
        <v>317</v>
      </c>
      <c r="F11404" t="s">
        <v>8108</v>
      </c>
      <c r="G11404">
        <v>5604</v>
      </c>
      <c r="H11404" t="s">
        <v>8</v>
      </c>
      <c r="I11404" t="s">
        <v>8</v>
      </c>
      <c r="J11404" t="s">
        <v>8</v>
      </c>
      <c r="K11404" t="s">
        <v>6766</v>
      </c>
    </row>
    <row r="11405" spans="1:11" x14ac:dyDescent="0.25">
      <c r="A11405">
        <v>7613</v>
      </c>
      <c r="B11405" t="s">
        <v>8115</v>
      </c>
      <c r="C11405" t="s">
        <v>3160</v>
      </c>
      <c r="D11405" t="s">
        <v>23</v>
      </c>
      <c r="E11405" t="s">
        <v>10</v>
      </c>
      <c r="F11405" t="s">
        <v>45</v>
      </c>
      <c r="G11405">
        <v>5605</v>
      </c>
      <c r="H11405" t="s">
        <v>8</v>
      </c>
      <c r="I11405" t="s">
        <v>8</v>
      </c>
      <c r="J11405" t="s">
        <v>8</v>
      </c>
      <c r="K11405" t="s">
        <v>6766</v>
      </c>
    </row>
    <row r="11406" spans="1:11" x14ac:dyDescent="0.25">
      <c r="A11406">
        <v>7614</v>
      </c>
      <c r="B11406" t="s">
        <v>8116</v>
      </c>
      <c r="C11406" t="s">
        <v>8117</v>
      </c>
      <c r="D11406" t="s">
        <v>63</v>
      </c>
      <c r="E11406" t="s">
        <v>10</v>
      </c>
      <c r="F11406" t="s">
        <v>64</v>
      </c>
      <c r="G11406">
        <v>5606</v>
      </c>
      <c r="H11406" t="s">
        <v>8</v>
      </c>
      <c r="I11406" t="s">
        <v>8</v>
      </c>
      <c r="J11406" t="s">
        <v>8</v>
      </c>
      <c r="K11406" t="s">
        <v>6766</v>
      </c>
    </row>
    <row r="11407" spans="1:11" x14ac:dyDescent="0.25">
      <c r="A11407">
        <v>7615</v>
      </c>
      <c r="B11407" t="s">
        <v>8118</v>
      </c>
      <c r="C11407" t="s">
        <v>8119</v>
      </c>
      <c r="D11407" t="s">
        <v>160</v>
      </c>
      <c r="E11407" t="s">
        <v>10</v>
      </c>
      <c r="F11407" t="s">
        <v>33</v>
      </c>
      <c r="G11407">
        <v>5607</v>
      </c>
      <c r="H11407" t="s">
        <v>8</v>
      </c>
      <c r="I11407" t="s">
        <v>8</v>
      </c>
      <c r="J11407" t="s">
        <v>8</v>
      </c>
      <c r="K11407" t="s">
        <v>6766</v>
      </c>
    </row>
    <row r="11408" spans="1:11" x14ac:dyDescent="0.25">
      <c r="A11408">
        <v>7616</v>
      </c>
      <c r="B11408" t="s">
        <v>8120</v>
      </c>
      <c r="C11408" t="s">
        <v>8121</v>
      </c>
      <c r="D11408" t="s">
        <v>8122</v>
      </c>
      <c r="E11408" t="s">
        <v>21</v>
      </c>
      <c r="F11408" t="s">
        <v>8123</v>
      </c>
      <c r="G11408">
        <v>5608</v>
      </c>
      <c r="H11408" t="s">
        <v>8</v>
      </c>
      <c r="I11408" t="s">
        <v>8</v>
      </c>
      <c r="J11408" t="s">
        <v>8</v>
      </c>
      <c r="K11408" t="s">
        <v>6766</v>
      </c>
    </row>
    <row r="11409" spans="1:11" x14ac:dyDescent="0.25">
      <c r="A11409">
        <v>7617</v>
      </c>
      <c r="B11409" t="s">
        <v>8124</v>
      </c>
      <c r="C11409" t="s">
        <v>8125</v>
      </c>
      <c r="D11409" t="s">
        <v>182</v>
      </c>
      <c r="E11409" t="s">
        <v>10</v>
      </c>
      <c r="F11409" t="s">
        <v>183</v>
      </c>
      <c r="G11409">
        <v>5609</v>
      </c>
      <c r="H11409" t="s">
        <v>8</v>
      </c>
      <c r="I11409" t="s">
        <v>8</v>
      </c>
      <c r="J11409" t="s">
        <v>8</v>
      </c>
      <c r="K11409" t="s">
        <v>6766</v>
      </c>
    </row>
    <row r="11410" spans="1:11" x14ac:dyDescent="0.25">
      <c r="A11410">
        <v>7618</v>
      </c>
      <c r="B11410" t="s">
        <v>8126</v>
      </c>
      <c r="C11410" t="s">
        <v>8127</v>
      </c>
      <c r="D11410" t="s">
        <v>615</v>
      </c>
      <c r="E11410" t="s">
        <v>10</v>
      </c>
      <c r="F11410" t="s">
        <v>437</v>
      </c>
      <c r="G11410">
        <v>5610</v>
      </c>
      <c r="H11410" t="s">
        <v>8</v>
      </c>
      <c r="I11410" t="s">
        <v>8</v>
      </c>
      <c r="J11410" t="s">
        <v>8</v>
      </c>
      <c r="K11410" t="s">
        <v>6766</v>
      </c>
    </row>
    <row r="11411" spans="1:11" x14ac:dyDescent="0.25">
      <c r="A11411">
        <v>7619</v>
      </c>
      <c r="B11411" t="s">
        <v>8128</v>
      </c>
      <c r="C11411" t="s">
        <v>8129</v>
      </c>
      <c r="D11411" t="s">
        <v>186</v>
      </c>
      <c r="E11411" t="s">
        <v>10</v>
      </c>
      <c r="F11411" t="s">
        <v>187</v>
      </c>
      <c r="G11411">
        <v>5611</v>
      </c>
      <c r="H11411" t="s">
        <v>8</v>
      </c>
      <c r="I11411" t="s">
        <v>8</v>
      </c>
      <c r="J11411" t="s">
        <v>8</v>
      </c>
      <c r="K11411" t="s">
        <v>6766</v>
      </c>
    </row>
    <row r="11412" spans="1:11" x14ac:dyDescent="0.25">
      <c r="A11412">
        <v>7620</v>
      </c>
      <c r="B11412" t="s">
        <v>8130</v>
      </c>
      <c r="C11412" t="s">
        <v>8131</v>
      </c>
      <c r="D11412" t="s">
        <v>27</v>
      </c>
      <c r="E11412" t="s">
        <v>10</v>
      </c>
      <c r="F11412" t="s">
        <v>28</v>
      </c>
      <c r="G11412">
        <v>5612</v>
      </c>
      <c r="H11412" t="s">
        <v>8</v>
      </c>
      <c r="I11412" t="s">
        <v>8</v>
      </c>
      <c r="J11412" t="s">
        <v>8</v>
      </c>
      <c r="K11412" t="s">
        <v>6766</v>
      </c>
    </row>
    <row r="11413" spans="1:11" x14ac:dyDescent="0.25">
      <c r="A11413">
        <v>7621</v>
      </c>
      <c r="B11413" t="s">
        <v>8132</v>
      </c>
      <c r="C11413" t="s">
        <v>8133</v>
      </c>
      <c r="D11413" t="s">
        <v>81</v>
      </c>
      <c r="E11413" t="s">
        <v>10</v>
      </c>
      <c r="F11413" t="s">
        <v>82</v>
      </c>
      <c r="G11413">
        <v>5613</v>
      </c>
      <c r="H11413" t="s">
        <v>8</v>
      </c>
      <c r="I11413" t="s">
        <v>8</v>
      </c>
      <c r="J11413" t="s">
        <v>8</v>
      </c>
      <c r="K11413" t="s">
        <v>6766</v>
      </c>
    </row>
    <row r="11414" spans="1:11" x14ac:dyDescent="0.25">
      <c r="A11414">
        <v>7622</v>
      </c>
      <c r="B11414" t="s">
        <v>8134</v>
      </c>
      <c r="C11414" t="s">
        <v>8135</v>
      </c>
      <c r="D11414" t="s">
        <v>81</v>
      </c>
      <c r="E11414" t="s">
        <v>10</v>
      </c>
      <c r="F11414" t="s">
        <v>82</v>
      </c>
      <c r="G11414">
        <v>5614</v>
      </c>
      <c r="H11414" t="s">
        <v>8</v>
      </c>
      <c r="I11414" t="s">
        <v>8</v>
      </c>
      <c r="J11414" t="s">
        <v>8</v>
      </c>
      <c r="K11414" t="s">
        <v>6766</v>
      </c>
    </row>
    <row r="11415" spans="1:11" x14ac:dyDescent="0.25">
      <c r="A11415">
        <v>7623</v>
      </c>
      <c r="B11415" t="s">
        <v>8136</v>
      </c>
      <c r="C11415" t="s">
        <v>8137</v>
      </c>
      <c r="D11415" t="s">
        <v>201</v>
      </c>
      <c r="E11415" t="s">
        <v>10</v>
      </c>
      <c r="F11415" t="s">
        <v>202</v>
      </c>
      <c r="G11415">
        <v>5615</v>
      </c>
      <c r="H11415" t="s">
        <v>8</v>
      </c>
      <c r="I11415" t="s">
        <v>8</v>
      </c>
      <c r="J11415" t="s">
        <v>8</v>
      </c>
      <c r="K11415" t="s">
        <v>6766</v>
      </c>
    </row>
    <row r="11416" spans="1:11" x14ac:dyDescent="0.25">
      <c r="A11416">
        <v>7624</v>
      </c>
      <c r="B11416" t="s">
        <v>8138</v>
      </c>
      <c r="C11416" t="s">
        <v>8139</v>
      </c>
      <c r="D11416" t="s">
        <v>8140</v>
      </c>
      <c r="E11416" t="s">
        <v>579</v>
      </c>
      <c r="F11416" t="s">
        <v>8141</v>
      </c>
      <c r="G11416">
        <v>5616</v>
      </c>
      <c r="H11416" t="s">
        <v>8</v>
      </c>
      <c r="I11416" t="s">
        <v>8</v>
      </c>
      <c r="J11416" t="s">
        <v>8</v>
      </c>
      <c r="K11416" t="s">
        <v>6766</v>
      </c>
    </row>
    <row r="11417" spans="1:11" x14ac:dyDescent="0.25">
      <c r="A11417">
        <v>7625</v>
      </c>
      <c r="B11417" t="s">
        <v>8142</v>
      </c>
      <c r="C11417" t="s">
        <v>8143</v>
      </c>
      <c r="D11417" t="s">
        <v>27</v>
      </c>
      <c r="E11417" t="s">
        <v>10</v>
      </c>
      <c r="F11417" t="s">
        <v>28</v>
      </c>
      <c r="G11417">
        <v>5617</v>
      </c>
      <c r="H11417" t="s">
        <v>8</v>
      </c>
      <c r="I11417" t="s">
        <v>8</v>
      </c>
      <c r="J11417" t="s">
        <v>8</v>
      </c>
      <c r="K11417" t="s">
        <v>6766</v>
      </c>
    </row>
    <row r="11418" spans="1:11" x14ac:dyDescent="0.25">
      <c r="A11418">
        <v>7626</v>
      </c>
      <c r="B11418" t="s">
        <v>8144</v>
      </c>
      <c r="C11418" t="s">
        <v>3499</v>
      </c>
      <c r="D11418" t="s">
        <v>8</v>
      </c>
      <c r="E11418" t="s">
        <v>8</v>
      </c>
      <c r="F11418" t="s">
        <v>8</v>
      </c>
      <c r="G11418">
        <v>5618</v>
      </c>
      <c r="H11418" t="s">
        <v>8</v>
      </c>
      <c r="I11418" t="s">
        <v>8</v>
      </c>
      <c r="J11418" t="s">
        <v>8</v>
      </c>
      <c r="K11418" t="s">
        <v>6766</v>
      </c>
    </row>
    <row r="11419" spans="1:11" x14ac:dyDescent="0.25">
      <c r="A11419">
        <v>7627</v>
      </c>
      <c r="B11419" t="s">
        <v>8145</v>
      </c>
      <c r="C11419" t="s">
        <v>8146</v>
      </c>
      <c r="D11419" t="s">
        <v>186</v>
      </c>
      <c r="E11419" t="s">
        <v>10</v>
      </c>
      <c r="F11419" t="s">
        <v>1950</v>
      </c>
      <c r="G11419">
        <v>5619</v>
      </c>
      <c r="H11419" t="s">
        <v>8</v>
      </c>
      <c r="I11419" t="s">
        <v>8</v>
      </c>
      <c r="J11419" t="s">
        <v>8</v>
      </c>
      <c r="K11419" t="s">
        <v>6766</v>
      </c>
    </row>
    <row r="11420" spans="1:11" x14ac:dyDescent="0.25">
      <c r="A11420">
        <v>7628</v>
      </c>
      <c r="B11420" t="s">
        <v>8147</v>
      </c>
      <c r="C11420" t="s">
        <v>8148</v>
      </c>
      <c r="D11420" t="s">
        <v>27</v>
      </c>
      <c r="E11420" t="s">
        <v>10</v>
      </c>
      <c r="F11420" t="s">
        <v>29</v>
      </c>
      <c r="G11420">
        <v>5620</v>
      </c>
      <c r="H11420" t="s">
        <v>8</v>
      </c>
      <c r="I11420" t="s">
        <v>8</v>
      </c>
      <c r="J11420" t="s">
        <v>8</v>
      </c>
      <c r="K11420" t="s">
        <v>6766</v>
      </c>
    </row>
    <row r="11421" spans="1:11" x14ac:dyDescent="0.25">
      <c r="A11421">
        <v>7629</v>
      </c>
      <c r="B11421" t="s">
        <v>8149</v>
      </c>
      <c r="C11421" t="s">
        <v>8150</v>
      </c>
      <c r="D11421" t="s">
        <v>81</v>
      </c>
      <c r="E11421" t="s">
        <v>10</v>
      </c>
      <c r="F11421" t="s">
        <v>82</v>
      </c>
      <c r="G11421">
        <v>5621</v>
      </c>
      <c r="H11421" t="s">
        <v>8</v>
      </c>
      <c r="I11421" t="s">
        <v>8</v>
      </c>
      <c r="J11421" t="s">
        <v>8</v>
      </c>
      <c r="K11421" t="s">
        <v>6766</v>
      </c>
    </row>
    <row r="11422" spans="1:11" x14ac:dyDescent="0.25">
      <c r="A11422">
        <v>7630</v>
      </c>
      <c r="B11422" t="s">
        <v>8151</v>
      </c>
      <c r="C11422" t="s">
        <v>8152</v>
      </c>
      <c r="D11422" t="s">
        <v>433</v>
      </c>
      <c r="E11422" t="s">
        <v>10</v>
      </c>
      <c r="F11422" t="s">
        <v>434</v>
      </c>
      <c r="G11422">
        <v>5622</v>
      </c>
      <c r="H11422" t="s">
        <v>8</v>
      </c>
      <c r="I11422" t="s">
        <v>8</v>
      </c>
      <c r="J11422" t="s">
        <v>8</v>
      </c>
      <c r="K11422" t="s">
        <v>6766</v>
      </c>
    </row>
    <row r="11423" spans="1:11" x14ac:dyDescent="0.25">
      <c r="A11423">
        <v>7631</v>
      </c>
      <c r="B11423" t="s">
        <v>8153</v>
      </c>
      <c r="C11423" t="s">
        <v>8154</v>
      </c>
      <c r="D11423" t="s">
        <v>32</v>
      </c>
      <c r="E11423" t="s">
        <v>10</v>
      </c>
      <c r="F11423" t="s">
        <v>33</v>
      </c>
      <c r="G11423">
        <v>5623</v>
      </c>
      <c r="H11423" t="s">
        <v>8</v>
      </c>
      <c r="I11423" t="s">
        <v>8</v>
      </c>
      <c r="J11423" t="s">
        <v>8</v>
      </c>
      <c r="K11423" t="s">
        <v>6766</v>
      </c>
    </row>
    <row r="11424" spans="1:11" x14ac:dyDescent="0.25">
      <c r="A11424">
        <v>7632</v>
      </c>
      <c r="B11424" t="s">
        <v>8155</v>
      </c>
      <c r="C11424" t="s">
        <v>8154</v>
      </c>
      <c r="D11424" t="s">
        <v>32</v>
      </c>
      <c r="E11424" t="s">
        <v>10</v>
      </c>
      <c r="F11424" t="s">
        <v>33</v>
      </c>
      <c r="G11424">
        <v>5624</v>
      </c>
      <c r="H11424" t="s">
        <v>8</v>
      </c>
      <c r="I11424" t="s">
        <v>8</v>
      </c>
      <c r="J11424" t="s">
        <v>8</v>
      </c>
      <c r="K11424" t="s">
        <v>6766</v>
      </c>
    </row>
    <row r="11425" spans="1:11" x14ac:dyDescent="0.25">
      <c r="A11425">
        <v>7633</v>
      </c>
      <c r="B11425" t="s">
        <v>8156</v>
      </c>
      <c r="C11425" t="s">
        <v>8154</v>
      </c>
      <c r="D11425" t="s">
        <v>32</v>
      </c>
      <c r="E11425" t="s">
        <v>10</v>
      </c>
      <c r="F11425" t="s">
        <v>33</v>
      </c>
      <c r="G11425">
        <v>5625</v>
      </c>
      <c r="H11425" t="s">
        <v>8</v>
      </c>
      <c r="I11425" t="s">
        <v>8</v>
      </c>
      <c r="J11425" t="s">
        <v>8</v>
      </c>
      <c r="K11425" t="s">
        <v>6766</v>
      </c>
    </row>
    <row r="11426" spans="1:11" x14ac:dyDescent="0.25">
      <c r="A11426">
        <v>7634</v>
      </c>
      <c r="B11426" t="s">
        <v>8157</v>
      </c>
      <c r="C11426" t="s">
        <v>8158</v>
      </c>
      <c r="D11426" t="s">
        <v>32</v>
      </c>
      <c r="E11426" t="s">
        <v>10</v>
      </c>
      <c r="F11426" t="s">
        <v>33</v>
      </c>
      <c r="G11426">
        <v>5626</v>
      </c>
      <c r="H11426" t="s">
        <v>8</v>
      </c>
      <c r="I11426" t="s">
        <v>8</v>
      </c>
      <c r="J11426" t="s">
        <v>8</v>
      </c>
      <c r="K11426" t="s">
        <v>6766</v>
      </c>
    </row>
    <row r="11427" spans="1:11" x14ac:dyDescent="0.25">
      <c r="A11427">
        <v>7635</v>
      </c>
      <c r="B11427" t="s">
        <v>8159</v>
      </c>
      <c r="C11427" t="s">
        <v>8160</v>
      </c>
      <c r="D11427" t="s">
        <v>9</v>
      </c>
      <c r="E11427" t="s">
        <v>10</v>
      </c>
      <c r="F11427" t="s">
        <v>219</v>
      </c>
      <c r="G11427">
        <v>5627</v>
      </c>
      <c r="H11427" t="s">
        <v>8</v>
      </c>
      <c r="I11427" t="s">
        <v>8</v>
      </c>
      <c r="J11427" t="s">
        <v>8</v>
      </c>
      <c r="K11427" t="s">
        <v>6766</v>
      </c>
    </row>
    <row r="11428" spans="1:11" x14ac:dyDescent="0.25">
      <c r="A11428">
        <v>7636</v>
      </c>
      <c r="B11428" t="s">
        <v>8161</v>
      </c>
      <c r="C11428" t="s">
        <v>8162</v>
      </c>
      <c r="D11428" t="s">
        <v>1889</v>
      </c>
      <c r="E11428" t="s">
        <v>386</v>
      </c>
      <c r="F11428" t="s">
        <v>8163</v>
      </c>
      <c r="G11428">
        <v>5628</v>
      </c>
      <c r="H11428" t="s">
        <v>8</v>
      </c>
      <c r="I11428" t="s">
        <v>8</v>
      </c>
      <c r="J11428" t="s">
        <v>8</v>
      </c>
      <c r="K11428" t="s">
        <v>6766</v>
      </c>
    </row>
    <row r="11429" spans="1:11" x14ac:dyDescent="0.25">
      <c r="A11429">
        <v>7637</v>
      </c>
      <c r="B11429" t="s">
        <v>8164</v>
      </c>
      <c r="C11429" t="s">
        <v>3995</v>
      </c>
      <c r="D11429" t="s">
        <v>8</v>
      </c>
      <c r="E11429" t="s">
        <v>8</v>
      </c>
      <c r="F11429" t="s">
        <v>8</v>
      </c>
      <c r="G11429">
        <v>5629</v>
      </c>
      <c r="H11429" t="s">
        <v>8</v>
      </c>
      <c r="I11429" t="s">
        <v>8</v>
      </c>
      <c r="J11429" t="s">
        <v>8</v>
      </c>
      <c r="K11429" t="s">
        <v>6766</v>
      </c>
    </row>
    <row r="11430" spans="1:11" x14ac:dyDescent="0.25">
      <c r="A11430">
        <v>7638</v>
      </c>
      <c r="B11430" t="s">
        <v>8165</v>
      </c>
      <c r="C11430" t="s">
        <v>8166</v>
      </c>
      <c r="D11430" t="s">
        <v>1142</v>
      </c>
      <c r="E11430" t="s">
        <v>125</v>
      </c>
      <c r="F11430" t="s">
        <v>8167</v>
      </c>
      <c r="G11430">
        <v>5630</v>
      </c>
      <c r="H11430" t="s">
        <v>8</v>
      </c>
      <c r="I11430" t="s">
        <v>8</v>
      </c>
      <c r="J11430" t="s">
        <v>8</v>
      </c>
      <c r="K11430" t="s">
        <v>6766</v>
      </c>
    </row>
    <row r="11431" spans="1:11" x14ac:dyDescent="0.25">
      <c r="A11431">
        <v>7639</v>
      </c>
      <c r="B11431" t="s">
        <v>8168</v>
      </c>
      <c r="C11431" t="s">
        <v>8169</v>
      </c>
      <c r="D11431" t="s">
        <v>5325</v>
      </c>
      <c r="E11431" t="s">
        <v>10</v>
      </c>
      <c r="F11431" t="s">
        <v>5058</v>
      </c>
      <c r="G11431">
        <v>5631</v>
      </c>
      <c r="H11431" t="s">
        <v>8</v>
      </c>
      <c r="I11431" t="s">
        <v>8</v>
      </c>
      <c r="J11431" t="s">
        <v>8</v>
      </c>
      <c r="K11431" t="s">
        <v>6766</v>
      </c>
    </row>
    <row r="11432" spans="1:11" x14ac:dyDescent="0.25">
      <c r="A11432">
        <v>7640</v>
      </c>
      <c r="B11432" t="s">
        <v>8171</v>
      </c>
      <c r="C11432" t="s">
        <v>8172</v>
      </c>
      <c r="D11432" t="s">
        <v>8173</v>
      </c>
      <c r="E11432" t="s">
        <v>863</v>
      </c>
      <c r="F11432" t="s">
        <v>8174</v>
      </c>
      <c r="G11432">
        <v>5632</v>
      </c>
      <c r="H11432" t="s">
        <v>8</v>
      </c>
      <c r="I11432" t="s">
        <v>8</v>
      </c>
      <c r="J11432" t="s">
        <v>8</v>
      </c>
      <c r="K11432" t="s">
        <v>6766</v>
      </c>
    </row>
    <row r="11433" spans="1:11" x14ac:dyDescent="0.25">
      <c r="A11433">
        <v>7641</v>
      </c>
      <c r="B11433" t="s">
        <v>8175</v>
      </c>
      <c r="C11433" t="s">
        <v>4137</v>
      </c>
      <c r="D11433" t="s">
        <v>8</v>
      </c>
      <c r="E11433" t="s">
        <v>8</v>
      </c>
      <c r="F11433" t="s">
        <v>8</v>
      </c>
      <c r="G11433">
        <v>5633</v>
      </c>
      <c r="H11433" t="s">
        <v>8</v>
      </c>
      <c r="I11433" t="s">
        <v>8</v>
      </c>
      <c r="J11433" t="s">
        <v>8</v>
      </c>
      <c r="K11433" t="s">
        <v>6766</v>
      </c>
    </row>
    <row r="11434" spans="1:11" x14ac:dyDescent="0.25">
      <c r="A11434">
        <v>7642</v>
      </c>
      <c r="B11434" t="s">
        <v>8176</v>
      </c>
      <c r="C11434" t="s">
        <v>4137</v>
      </c>
      <c r="D11434" t="s">
        <v>8</v>
      </c>
      <c r="E11434" t="s">
        <v>8</v>
      </c>
      <c r="F11434" t="s">
        <v>8</v>
      </c>
      <c r="G11434">
        <v>5634</v>
      </c>
      <c r="H11434" t="s">
        <v>8</v>
      </c>
      <c r="I11434" t="s">
        <v>8</v>
      </c>
      <c r="J11434" t="s">
        <v>8</v>
      </c>
      <c r="K11434" t="s">
        <v>6766</v>
      </c>
    </row>
    <row r="11435" spans="1:11" x14ac:dyDescent="0.25">
      <c r="A11435">
        <v>7643</v>
      </c>
      <c r="B11435" t="s">
        <v>8177</v>
      </c>
      <c r="C11435" t="s">
        <v>8178</v>
      </c>
      <c r="D11435" t="s">
        <v>8179</v>
      </c>
      <c r="E11435" t="s">
        <v>317</v>
      </c>
      <c r="F11435" t="s">
        <v>8180</v>
      </c>
      <c r="G11435">
        <v>5635</v>
      </c>
      <c r="H11435" t="s">
        <v>8</v>
      </c>
      <c r="I11435" t="s">
        <v>8</v>
      </c>
      <c r="J11435" t="s">
        <v>8</v>
      </c>
      <c r="K11435" t="s">
        <v>6766</v>
      </c>
    </row>
    <row r="11436" spans="1:11" x14ac:dyDescent="0.25">
      <c r="A11436">
        <v>7644</v>
      </c>
      <c r="B11436" t="s">
        <v>8181</v>
      </c>
      <c r="C11436" t="s">
        <v>8182</v>
      </c>
      <c r="D11436" t="s">
        <v>27</v>
      </c>
      <c r="E11436" t="s">
        <v>10</v>
      </c>
      <c r="F11436" t="s">
        <v>28</v>
      </c>
      <c r="G11436">
        <v>5636</v>
      </c>
      <c r="H11436" t="s">
        <v>8</v>
      </c>
      <c r="I11436" t="s">
        <v>8</v>
      </c>
      <c r="J11436" t="s">
        <v>8</v>
      </c>
      <c r="K11436" t="s">
        <v>6766</v>
      </c>
    </row>
    <row r="11437" spans="1:11" x14ac:dyDescent="0.25">
      <c r="A11437">
        <v>7645</v>
      </c>
      <c r="B11437" t="s">
        <v>8183</v>
      </c>
      <c r="C11437" t="s">
        <v>8184</v>
      </c>
      <c r="D11437" t="s">
        <v>1127</v>
      </c>
      <c r="E11437" t="s">
        <v>130</v>
      </c>
      <c r="F11437" t="s">
        <v>8185</v>
      </c>
      <c r="G11437">
        <v>5637</v>
      </c>
      <c r="H11437" t="s">
        <v>8</v>
      </c>
      <c r="I11437" t="s">
        <v>8</v>
      </c>
      <c r="J11437" t="s">
        <v>8</v>
      </c>
      <c r="K11437" t="s">
        <v>6766</v>
      </c>
    </row>
    <row r="11438" spans="1:11" x14ac:dyDescent="0.25">
      <c r="A11438">
        <v>7646</v>
      </c>
      <c r="B11438" t="s">
        <v>8186</v>
      </c>
      <c r="C11438" t="s">
        <v>8</v>
      </c>
      <c r="D11438" t="s">
        <v>8</v>
      </c>
      <c r="E11438" t="s">
        <v>8</v>
      </c>
      <c r="F11438" t="s">
        <v>8</v>
      </c>
      <c r="G11438">
        <v>5638</v>
      </c>
      <c r="H11438" t="s">
        <v>8</v>
      </c>
      <c r="I11438" t="s">
        <v>8</v>
      </c>
      <c r="J11438" t="s">
        <v>8</v>
      </c>
      <c r="K11438" t="s">
        <v>6766</v>
      </c>
    </row>
    <row r="11439" spans="1:11" x14ac:dyDescent="0.25">
      <c r="A11439">
        <v>7647</v>
      </c>
      <c r="B11439" t="s">
        <v>8187</v>
      </c>
      <c r="C11439" t="s">
        <v>8188</v>
      </c>
      <c r="D11439" t="s">
        <v>357</v>
      </c>
      <c r="E11439" t="s">
        <v>10</v>
      </c>
      <c r="F11439" t="s">
        <v>358</v>
      </c>
      <c r="G11439">
        <v>5639</v>
      </c>
      <c r="H11439" t="s">
        <v>8</v>
      </c>
      <c r="I11439" t="s">
        <v>8</v>
      </c>
      <c r="J11439" t="s">
        <v>8</v>
      </c>
      <c r="K11439" t="s">
        <v>6766</v>
      </c>
    </row>
    <row r="11440" spans="1:11" x14ac:dyDescent="0.25">
      <c r="A11440">
        <v>7648</v>
      </c>
      <c r="B11440" t="s">
        <v>8189</v>
      </c>
      <c r="C11440" t="s">
        <v>8190</v>
      </c>
      <c r="D11440" t="s">
        <v>81</v>
      </c>
      <c r="E11440" t="s">
        <v>10</v>
      </c>
      <c r="F11440" t="s">
        <v>82</v>
      </c>
      <c r="G11440">
        <v>5640</v>
      </c>
      <c r="H11440" t="s">
        <v>8</v>
      </c>
      <c r="I11440" t="s">
        <v>8</v>
      </c>
      <c r="J11440" t="s">
        <v>8</v>
      </c>
      <c r="K11440" t="s">
        <v>6766</v>
      </c>
    </row>
    <row r="11441" spans="1:11" x14ac:dyDescent="0.25">
      <c r="A11441">
        <v>7649</v>
      </c>
      <c r="B11441" t="s">
        <v>8191</v>
      </c>
      <c r="C11441" t="s">
        <v>8192</v>
      </c>
      <c r="D11441" t="s">
        <v>8193</v>
      </c>
      <c r="E11441" t="s">
        <v>667</v>
      </c>
      <c r="F11441" t="s">
        <v>8194</v>
      </c>
      <c r="G11441">
        <v>5641</v>
      </c>
      <c r="H11441" t="s">
        <v>8</v>
      </c>
      <c r="I11441" t="s">
        <v>8</v>
      </c>
      <c r="J11441" t="s">
        <v>8</v>
      </c>
      <c r="K11441" t="s">
        <v>6766</v>
      </c>
    </row>
    <row r="11442" spans="1:11" x14ac:dyDescent="0.25">
      <c r="A11442">
        <v>7650</v>
      </c>
      <c r="B11442" t="s">
        <v>8195</v>
      </c>
      <c r="C11442" t="s">
        <v>3499</v>
      </c>
      <c r="D11442" t="s">
        <v>8</v>
      </c>
      <c r="E11442" t="s">
        <v>8</v>
      </c>
      <c r="F11442" t="s">
        <v>8</v>
      </c>
      <c r="G11442">
        <v>5642</v>
      </c>
      <c r="H11442" t="s">
        <v>8</v>
      </c>
      <c r="I11442" t="s">
        <v>8</v>
      </c>
      <c r="J11442" t="s">
        <v>8</v>
      </c>
      <c r="K11442" t="s">
        <v>6766</v>
      </c>
    </row>
    <row r="11443" spans="1:11" x14ac:dyDescent="0.25">
      <c r="A11443">
        <v>7651</v>
      </c>
      <c r="B11443" t="s">
        <v>8196</v>
      </c>
      <c r="C11443" t="s">
        <v>8197</v>
      </c>
      <c r="D11443" t="s">
        <v>245</v>
      </c>
      <c r="E11443" t="s">
        <v>10</v>
      </c>
      <c r="F11443" t="s">
        <v>6462</v>
      </c>
      <c r="G11443">
        <v>5643</v>
      </c>
      <c r="H11443" t="s">
        <v>8</v>
      </c>
      <c r="I11443" t="s">
        <v>8</v>
      </c>
      <c r="J11443" t="s">
        <v>8</v>
      </c>
      <c r="K11443" t="s">
        <v>6766</v>
      </c>
    </row>
    <row r="11444" spans="1:11" x14ac:dyDescent="0.25">
      <c r="A11444">
        <v>7652</v>
      </c>
      <c r="B11444" t="s">
        <v>8198</v>
      </c>
      <c r="C11444" t="s">
        <v>8199</v>
      </c>
      <c r="D11444" t="s">
        <v>2962</v>
      </c>
      <c r="E11444" t="s">
        <v>113</v>
      </c>
      <c r="F11444" t="s">
        <v>8200</v>
      </c>
      <c r="G11444">
        <v>5644</v>
      </c>
      <c r="H11444" t="s">
        <v>8</v>
      </c>
      <c r="I11444" t="s">
        <v>8</v>
      </c>
      <c r="J11444" t="s">
        <v>8</v>
      </c>
      <c r="K11444" t="s">
        <v>6766</v>
      </c>
    </row>
    <row r="11445" spans="1:11" x14ac:dyDescent="0.25">
      <c r="A11445">
        <v>7653</v>
      </c>
      <c r="B11445" t="s">
        <v>8201</v>
      </c>
      <c r="C11445" t="s">
        <v>8202</v>
      </c>
      <c r="D11445" t="s">
        <v>20</v>
      </c>
      <c r="E11445" t="s">
        <v>21</v>
      </c>
      <c r="F11445" t="s">
        <v>8203</v>
      </c>
      <c r="G11445">
        <v>5645</v>
      </c>
      <c r="H11445" t="s">
        <v>8</v>
      </c>
      <c r="I11445" t="s">
        <v>8</v>
      </c>
      <c r="J11445" t="s">
        <v>8</v>
      </c>
      <c r="K11445" t="s">
        <v>6766</v>
      </c>
    </row>
    <row r="11446" spans="1:11" x14ac:dyDescent="0.25">
      <c r="A11446">
        <v>7654</v>
      </c>
      <c r="B11446" t="s">
        <v>8204</v>
      </c>
      <c r="C11446" t="s">
        <v>8205</v>
      </c>
      <c r="D11446" t="s">
        <v>485</v>
      </c>
      <c r="E11446" t="s">
        <v>10</v>
      </c>
      <c r="F11446" t="s">
        <v>8206</v>
      </c>
      <c r="G11446">
        <v>5646</v>
      </c>
      <c r="H11446" t="s">
        <v>8</v>
      </c>
      <c r="I11446" t="s">
        <v>8</v>
      </c>
      <c r="J11446" t="s">
        <v>8</v>
      </c>
      <c r="K11446" t="s">
        <v>6766</v>
      </c>
    </row>
    <row r="11447" spans="1:11" x14ac:dyDescent="0.25">
      <c r="A11447">
        <v>7655</v>
      </c>
      <c r="B11447" t="s">
        <v>8207</v>
      </c>
      <c r="C11447" t="s">
        <v>8208</v>
      </c>
      <c r="D11447" t="s">
        <v>27</v>
      </c>
      <c r="E11447" t="s">
        <v>10</v>
      </c>
      <c r="F11447" t="s">
        <v>8209</v>
      </c>
      <c r="G11447">
        <v>5647</v>
      </c>
      <c r="H11447" t="s">
        <v>8</v>
      </c>
      <c r="I11447" t="s">
        <v>8</v>
      </c>
      <c r="J11447" t="s">
        <v>8</v>
      </c>
      <c r="K11447" t="s">
        <v>6766</v>
      </c>
    </row>
    <row r="11448" spans="1:11" x14ac:dyDescent="0.25">
      <c r="A11448">
        <v>7656</v>
      </c>
      <c r="B11448" t="s">
        <v>8210</v>
      </c>
      <c r="C11448" t="s">
        <v>3995</v>
      </c>
      <c r="D11448" t="s">
        <v>8</v>
      </c>
      <c r="E11448" t="s">
        <v>8</v>
      </c>
      <c r="F11448" t="s">
        <v>8</v>
      </c>
      <c r="G11448">
        <v>5648</v>
      </c>
      <c r="H11448" t="s">
        <v>8</v>
      </c>
      <c r="I11448" t="s">
        <v>8</v>
      </c>
      <c r="J11448" t="s">
        <v>8</v>
      </c>
      <c r="K11448" t="s">
        <v>6766</v>
      </c>
    </row>
    <row r="11449" spans="1:11" x14ac:dyDescent="0.25">
      <c r="A11449">
        <v>7657</v>
      </c>
      <c r="B11449" t="s">
        <v>8211</v>
      </c>
      <c r="C11449" t="s">
        <v>8212</v>
      </c>
      <c r="D11449" t="s">
        <v>27</v>
      </c>
      <c r="E11449" t="s">
        <v>10</v>
      </c>
      <c r="F11449" t="s">
        <v>65</v>
      </c>
      <c r="G11449">
        <v>5649</v>
      </c>
      <c r="H11449" t="s">
        <v>8</v>
      </c>
      <c r="I11449" t="s">
        <v>8</v>
      </c>
      <c r="J11449" t="s">
        <v>8</v>
      </c>
      <c r="K11449" t="s">
        <v>6766</v>
      </c>
    </row>
    <row r="11450" spans="1:11" x14ac:dyDescent="0.25">
      <c r="A11450">
        <v>7658</v>
      </c>
      <c r="B11450" t="s">
        <v>8213</v>
      </c>
      <c r="C11450" t="s">
        <v>8214</v>
      </c>
      <c r="D11450" t="s">
        <v>3137</v>
      </c>
      <c r="E11450" t="s">
        <v>317</v>
      </c>
      <c r="F11450" t="s">
        <v>3138</v>
      </c>
      <c r="G11450">
        <v>5650</v>
      </c>
      <c r="H11450" t="s">
        <v>8</v>
      </c>
      <c r="I11450" t="s">
        <v>8</v>
      </c>
      <c r="J11450" t="s">
        <v>8</v>
      </c>
      <c r="K11450" t="s">
        <v>6766</v>
      </c>
    </row>
    <row r="11451" spans="1:11" x14ac:dyDescent="0.25">
      <c r="A11451">
        <v>7659</v>
      </c>
      <c r="B11451" t="s">
        <v>8215</v>
      </c>
      <c r="C11451" t="s">
        <v>8216</v>
      </c>
      <c r="D11451" t="s">
        <v>171</v>
      </c>
      <c r="E11451" t="s">
        <v>10</v>
      </c>
      <c r="F11451" t="s">
        <v>29</v>
      </c>
      <c r="G11451">
        <v>5651</v>
      </c>
      <c r="H11451" t="s">
        <v>8</v>
      </c>
      <c r="I11451" t="s">
        <v>8</v>
      </c>
      <c r="J11451" t="s">
        <v>8</v>
      </c>
      <c r="K11451" t="s">
        <v>6766</v>
      </c>
    </row>
    <row r="11452" spans="1:11" x14ac:dyDescent="0.25">
      <c r="A11452">
        <v>7660</v>
      </c>
      <c r="B11452" t="s">
        <v>8218</v>
      </c>
      <c r="C11452" t="s">
        <v>3723</v>
      </c>
      <c r="D11452" t="s">
        <v>8</v>
      </c>
      <c r="E11452" t="s">
        <v>8</v>
      </c>
      <c r="F11452" t="s">
        <v>8</v>
      </c>
      <c r="G11452">
        <v>5652</v>
      </c>
      <c r="H11452" t="s">
        <v>8</v>
      </c>
      <c r="I11452" t="s">
        <v>8</v>
      </c>
      <c r="J11452" t="s">
        <v>8</v>
      </c>
      <c r="K11452" t="s">
        <v>6766</v>
      </c>
    </row>
    <row r="11453" spans="1:11" x14ac:dyDescent="0.25">
      <c r="A11453">
        <v>7661</v>
      </c>
      <c r="B11453" t="s">
        <v>8219</v>
      </c>
      <c r="C11453" t="s">
        <v>8220</v>
      </c>
      <c r="D11453" t="s">
        <v>337</v>
      </c>
      <c r="E11453" t="s">
        <v>10</v>
      </c>
      <c r="F11453" t="s">
        <v>54</v>
      </c>
      <c r="G11453">
        <v>5653</v>
      </c>
      <c r="H11453" t="s">
        <v>8</v>
      </c>
      <c r="I11453" t="s">
        <v>8</v>
      </c>
      <c r="J11453" t="s">
        <v>8</v>
      </c>
      <c r="K11453" t="s">
        <v>6766</v>
      </c>
    </row>
    <row r="11454" spans="1:11" x14ac:dyDescent="0.25">
      <c r="A11454">
        <v>7662</v>
      </c>
      <c r="B11454" t="s">
        <v>8221</v>
      </c>
      <c r="C11454" t="s">
        <v>8222</v>
      </c>
      <c r="D11454" t="s">
        <v>8223</v>
      </c>
      <c r="E11454" t="s">
        <v>75</v>
      </c>
      <c r="F11454" t="s">
        <v>8224</v>
      </c>
      <c r="G11454">
        <v>5654</v>
      </c>
      <c r="H11454" t="s">
        <v>8</v>
      </c>
      <c r="I11454" t="s">
        <v>8</v>
      </c>
      <c r="J11454" t="s">
        <v>8</v>
      </c>
      <c r="K11454" t="s">
        <v>6766</v>
      </c>
    </row>
    <row r="11455" spans="1:11" x14ac:dyDescent="0.25">
      <c r="A11455">
        <v>7663</v>
      </c>
      <c r="B11455" t="s">
        <v>8225</v>
      </c>
      <c r="C11455" t="s">
        <v>8226</v>
      </c>
      <c r="D11455" t="s">
        <v>9</v>
      </c>
      <c r="E11455" t="s">
        <v>10</v>
      </c>
      <c r="F11455" t="s">
        <v>203</v>
      </c>
      <c r="G11455">
        <v>5655</v>
      </c>
      <c r="H11455" t="s">
        <v>8</v>
      </c>
      <c r="I11455" t="s">
        <v>8</v>
      </c>
      <c r="J11455" t="s">
        <v>8</v>
      </c>
      <c r="K11455" t="s">
        <v>6766</v>
      </c>
    </row>
    <row r="11456" spans="1:11" x14ac:dyDescent="0.25">
      <c r="A11456">
        <v>7664</v>
      </c>
      <c r="B11456" t="s">
        <v>8227</v>
      </c>
      <c r="C11456" t="s">
        <v>8228</v>
      </c>
      <c r="D11456" t="s">
        <v>25</v>
      </c>
      <c r="E11456" t="s">
        <v>10</v>
      </c>
      <c r="F11456" t="s">
        <v>1158</v>
      </c>
      <c r="G11456">
        <v>5656</v>
      </c>
      <c r="H11456" t="s">
        <v>8</v>
      </c>
      <c r="I11456" t="s">
        <v>8</v>
      </c>
      <c r="J11456" t="s">
        <v>8</v>
      </c>
      <c r="K11456" t="s">
        <v>6766</v>
      </c>
    </row>
    <row r="11457" spans="1:11" x14ac:dyDescent="0.25">
      <c r="A11457">
        <v>7665</v>
      </c>
      <c r="B11457" t="s">
        <v>12228</v>
      </c>
      <c r="C11457" t="s">
        <v>12229</v>
      </c>
      <c r="D11457" t="s">
        <v>7716</v>
      </c>
      <c r="E11457" t="s">
        <v>988</v>
      </c>
      <c r="F11457" t="s">
        <v>12230</v>
      </c>
      <c r="G11457">
        <v>5657</v>
      </c>
      <c r="H11457" t="s">
        <v>8</v>
      </c>
      <c r="I11457" t="s">
        <v>8</v>
      </c>
      <c r="J11457" t="s">
        <v>8</v>
      </c>
      <c r="K11457" t="s">
        <v>6766</v>
      </c>
    </row>
    <row r="11458" spans="1:11" x14ac:dyDescent="0.25">
      <c r="A11458">
        <v>7666</v>
      </c>
      <c r="B11458" t="s">
        <v>8229</v>
      </c>
      <c r="C11458" t="s">
        <v>8230</v>
      </c>
      <c r="D11458" t="s">
        <v>518</v>
      </c>
      <c r="E11458" t="s">
        <v>10</v>
      </c>
      <c r="F11458" t="s">
        <v>1462</v>
      </c>
      <c r="G11458">
        <v>5658</v>
      </c>
      <c r="H11458" t="s">
        <v>8</v>
      </c>
      <c r="I11458" t="s">
        <v>8</v>
      </c>
      <c r="J11458" t="s">
        <v>8</v>
      </c>
      <c r="K11458" t="s">
        <v>6766</v>
      </c>
    </row>
    <row r="11459" spans="1:11" x14ac:dyDescent="0.25">
      <c r="A11459">
        <v>7667</v>
      </c>
      <c r="B11459" t="s">
        <v>8231</v>
      </c>
      <c r="C11459" t="s">
        <v>8232</v>
      </c>
      <c r="D11459" t="s">
        <v>533</v>
      </c>
      <c r="E11459" t="s">
        <v>10</v>
      </c>
      <c r="F11459" t="s">
        <v>19</v>
      </c>
      <c r="G11459">
        <v>5659</v>
      </c>
      <c r="H11459" t="s">
        <v>8</v>
      </c>
      <c r="I11459" t="s">
        <v>8</v>
      </c>
      <c r="J11459" t="s">
        <v>8</v>
      </c>
      <c r="K11459" t="s">
        <v>6766</v>
      </c>
    </row>
    <row r="11460" spans="1:11" x14ac:dyDescent="0.25">
      <c r="A11460">
        <v>7668</v>
      </c>
      <c r="B11460" t="s">
        <v>8233</v>
      </c>
      <c r="C11460" t="s">
        <v>8234</v>
      </c>
      <c r="D11460" t="s">
        <v>1784</v>
      </c>
      <c r="E11460" t="s">
        <v>10</v>
      </c>
      <c r="F11460" t="s">
        <v>1785</v>
      </c>
      <c r="G11460">
        <v>5660</v>
      </c>
      <c r="H11460" t="s">
        <v>8</v>
      </c>
      <c r="I11460" t="s">
        <v>8</v>
      </c>
      <c r="J11460" t="s">
        <v>8</v>
      </c>
      <c r="K11460" t="s">
        <v>6766</v>
      </c>
    </row>
    <row r="11461" spans="1:11" x14ac:dyDescent="0.25">
      <c r="A11461">
        <v>7669</v>
      </c>
      <c r="B11461" t="s">
        <v>8235</v>
      </c>
      <c r="C11461" t="s">
        <v>8236</v>
      </c>
      <c r="D11461" t="s">
        <v>301</v>
      </c>
      <c r="E11461" t="s">
        <v>10</v>
      </c>
      <c r="F11461" t="s">
        <v>302</v>
      </c>
      <c r="G11461">
        <v>5661</v>
      </c>
      <c r="H11461" t="s">
        <v>8</v>
      </c>
      <c r="I11461" t="s">
        <v>8</v>
      </c>
      <c r="J11461" t="s">
        <v>8</v>
      </c>
      <c r="K11461" t="s">
        <v>6766</v>
      </c>
    </row>
    <row r="11462" spans="1:11" x14ac:dyDescent="0.25">
      <c r="A11462">
        <v>7670</v>
      </c>
      <c r="B11462" t="s">
        <v>8237</v>
      </c>
      <c r="C11462" t="s">
        <v>8238</v>
      </c>
      <c r="D11462" t="s">
        <v>715</v>
      </c>
      <c r="E11462" t="s">
        <v>10</v>
      </c>
      <c r="F11462" t="s">
        <v>716</v>
      </c>
      <c r="G11462">
        <v>5662</v>
      </c>
      <c r="H11462" t="s">
        <v>8</v>
      </c>
      <c r="I11462" t="s">
        <v>8</v>
      </c>
      <c r="J11462" t="s">
        <v>8</v>
      </c>
      <c r="K11462" t="s">
        <v>6766</v>
      </c>
    </row>
    <row r="11463" spans="1:11" x14ac:dyDescent="0.25">
      <c r="A11463">
        <v>7671</v>
      </c>
      <c r="B11463" t="s">
        <v>8239</v>
      </c>
      <c r="C11463" t="s">
        <v>3995</v>
      </c>
      <c r="D11463" t="s">
        <v>8</v>
      </c>
      <c r="E11463" t="s">
        <v>8</v>
      </c>
      <c r="F11463" t="s">
        <v>8</v>
      </c>
      <c r="G11463">
        <v>5663</v>
      </c>
      <c r="H11463" t="s">
        <v>8</v>
      </c>
      <c r="I11463" t="s">
        <v>8</v>
      </c>
      <c r="J11463" t="s">
        <v>8</v>
      </c>
      <c r="K11463" t="s">
        <v>6766</v>
      </c>
    </row>
    <row r="11464" spans="1:11" x14ac:dyDescent="0.25">
      <c r="A11464">
        <v>7672</v>
      </c>
      <c r="B11464" t="s">
        <v>8240</v>
      </c>
      <c r="C11464" t="s">
        <v>8241</v>
      </c>
      <c r="D11464" t="s">
        <v>27</v>
      </c>
      <c r="E11464" t="s">
        <v>10</v>
      </c>
      <c r="F11464" t="s">
        <v>29</v>
      </c>
      <c r="G11464">
        <v>5664</v>
      </c>
      <c r="H11464" t="s">
        <v>8</v>
      </c>
      <c r="I11464" t="s">
        <v>8</v>
      </c>
      <c r="J11464" t="s">
        <v>8</v>
      </c>
      <c r="K11464" t="s">
        <v>6766</v>
      </c>
    </row>
    <row r="11465" spans="1:11" x14ac:dyDescent="0.25">
      <c r="A11465">
        <v>7673</v>
      </c>
      <c r="B11465" t="s">
        <v>8242</v>
      </c>
      <c r="C11465" t="s">
        <v>8243</v>
      </c>
      <c r="D11465" t="s">
        <v>27</v>
      </c>
      <c r="E11465" t="s">
        <v>10</v>
      </c>
      <c r="F11465" t="s">
        <v>28</v>
      </c>
      <c r="G11465">
        <v>5665</v>
      </c>
      <c r="H11465" t="s">
        <v>8</v>
      </c>
      <c r="I11465" t="s">
        <v>8</v>
      </c>
      <c r="J11465" t="s">
        <v>8</v>
      </c>
      <c r="K11465" t="s">
        <v>6766</v>
      </c>
    </row>
    <row r="11466" spans="1:11" x14ac:dyDescent="0.25">
      <c r="A11466">
        <v>7674</v>
      </c>
      <c r="B11466" t="s">
        <v>8244</v>
      </c>
      <c r="C11466" t="s">
        <v>8245</v>
      </c>
      <c r="D11466" t="s">
        <v>201</v>
      </c>
      <c r="E11466" t="s">
        <v>10</v>
      </c>
      <c r="F11466" t="s">
        <v>202</v>
      </c>
      <c r="G11466">
        <v>5666</v>
      </c>
      <c r="H11466" t="s">
        <v>8</v>
      </c>
      <c r="I11466" t="s">
        <v>8</v>
      </c>
      <c r="J11466" t="s">
        <v>8</v>
      </c>
      <c r="K11466" t="s">
        <v>6766</v>
      </c>
    </row>
    <row r="11467" spans="1:11" x14ac:dyDescent="0.25">
      <c r="A11467">
        <v>7675</v>
      </c>
      <c r="B11467" t="s">
        <v>8246</v>
      </c>
      <c r="C11467" t="s">
        <v>8247</v>
      </c>
      <c r="D11467" t="s">
        <v>7716</v>
      </c>
      <c r="E11467" t="s">
        <v>988</v>
      </c>
      <c r="F11467" t="s">
        <v>8248</v>
      </c>
      <c r="G11467">
        <v>5667</v>
      </c>
      <c r="H11467" t="s">
        <v>8</v>
      </c>
      <c r="I11467" t="s">
        <v>8</v>
      </c>
      <c r="J11467" t="s">
        <v>8</v>
      </c>
      <c r="K11467" t="s">
        <v>6766</v>
      </c>
    </row>
    <row r="11468" spans="1:11" x14ac:dyDescent="0.25">
      <c r="A11468">
        <v>7676</v>
      </c>
      <c r="B11468" t="s">
        <v>8249</v>
      </c>
      <c r="C11468" t="s">
        <v>8250</v>
      </c>
      <c r="D11468" t="s">
        <v>8251</v>
      </c>
      <c r="E11468" t="s">
        <v>551</v>
      </c>
      <c r="F11468" t="s">
        <v>8252</v>
      </c>
      <c r="G11468">
        <v>5668</v>
      </c>
      <c r="H11468" t="s">
        <v>8</v>
      </c>
      <c r="I11468" t="s">
        <v>8</v>
      </c>
      <c r="J11468" t="s">
        <v>8</v>
      </c>
      <c r="K11468" t="s">
        <v>6766</v>
      </c>
    </row>
    <row r="11469" spans="1:11" x14ac:dyDescent="0.25">
      <c r="A11469">
        <v>7677</v>
      </c>
      <c r="B11469" t="s">
        <v>8253</v>
      </c>
      <c r="C11469" t="s">
        <v>8254</v>
      </c>
      <c r="D11469" t="s">
        <v>301</v>
      </c>
      <c r="E11469" t="s">
        <v>10</v>
      </c>
      <c r="F11469" t="s">
        <v>302</v>
      </c>
      <c r="G11469">
        <v>5669</v>
      </c>
      <c r="H11469" t="s">
        <v>8</v>
      </c>
      <c r="I11469" t="s">
        <v>8</v>
      </c>
      <c r="J11469" t="s">
        <v>8</v>
      </c>
      <c r="K11469" t="s">
        <v>6766</v>
      </c>
    </row>
    <row r="11470" spans="1:11" x14ac:dyDescent="0.25">
      <c r="A11470">
        <v>7678</v>
      </c>
      <c r="B11470" t="s">
        <v>8255</v>
      </c>
      <c r="C11470" t="s">
        <v>8256</v>
      </c>
      <c r="D11470" t="s">
        <v>5879</v>
      </c>
      <c r="E11470" t="s">
        <v>105</v>
      </c>
      <c r="F11470" t="s">
        <v>8257</v>
      </c>
      <c r="G11470">
        <v>5670</v>
      </c>
      <c r="H11470" t="s">
        <v>8</v>
      </c>
      <c r="I11470" t="s">
        <v>8</v>
      </c>
      <c r="J11470" t="s">
        <v>8</v>
      </c>
      <c r="K11470" t="s">
        <v>6766</v>
      </c>
    </row>
    <row r="11471" spans="1:11" x14ac:dyDescent="0.25">
      <c r="A11471">
        <v>7679</v>
      </c>
      <c r="B11471" t="s">
        <v>8258</v>
      </c>
      <c r="C11471" t="s">
        <v>8259</v>
      </c>
      <c r="D11471" t="s">
        <v>1209</v>
      </c>
      <c r="E11471" t="s">
        <v>52</v>
      </c>
      <c r="F11471" t="s">
        <v>1210</v>
      </c>
      <c r="G11471">
        <v>5671</v>
      </c>
      <c r="H11471" t="s">
        <v>8</v>
      </c>
      <c r="I11471" t="s">
        <v>8</v>
      </c>
      <c r="J11471" t="s">
        <v>8</v>
      </c>
      <c r="K11471" t="s">
        <v>6766</v>
      </c>
    </row>
    <row r="11472" spans="1:11" x14ac:dyDescent="0.25">
      <c r="A11472">
        <v>7680</v>
      </c>
      <c r="B11472" t="s">
        <v>8260</v>
      </c>
      <c r="C11472" t="s">
        <v>8261</v>
      </c>
      <c r="D11472" t="s">
        <v>27</v>
      </c>
      <c r="E11472" t="s">
        <v>10</v>
      </c>
      <c r="F11472" t="s">
        <v>37</v>
      </c>
      <c r="G11472">
        <v>5672</v>
      </c>
      <c r="H11472" t="s">
        <v>8</v>
      </c>
      <c r="I11472" t="s">
        <v>8</v>
      </c>
      <c r="J11472" t="s">
        <v>8</v>
      </c>
      <c r="K11472" t="s">
        <v>6766</v>
      </c>
    </row>
    <row r="11473" spans="1:11" x14ac:dyDescent="0.25">
      <c r="A11473">
        <v>7681</v>
      </c>
      <c r="B11473" t="s">
        <v>8262</v>
      </c>
      <c r="C11473" t="s">
        <v>2391</v>
      </c>
      <c r="D11473" t="s">
        <v>27</v>
      </c>
      <c r="E11473" t="s">
        <v>10</v>
      </c>
      <c r="F11473" t="s">
        <v>29</v>
      </c>
      <c r="G11473">
        <v>5673</v>
      </c>
      <c r="H11473" t="s">
        <v>8</v>
      </c>
      <c r="I11473" t="s">
        <v>8</v>
      </c>
      <c r="J11473" t="s">
        <v>8</v>
      </c>
      <c r="K11473" t="s">
        <v>6766</v>
      </c>
    </row>
    <row r="11474" spans="1:11" x14ac:dyDescent="0.25">
      <c r="A11474">
        <v>7682</v>
      </c>
      <c r="B11474" t="s">
        <v>8263</v>
      </c>
      <c r="C11474" t="s">
        <v>8264</v>
      </c>
      <c r="D11474" t="s">
        <v>9</v>
      </c>
      <c r="E11474" t="s">
        <v>10</v>
      </c>
      <c r="F11474" t="s">
        <v>48</v>
      </c>
      <c r="G11474">
        <v>5674</v>
      </c>
      <c r="H11474" t="s">
        <v>8</v>
      </c>
      <c r="I11474" t="s">
        <v>8</v>
      </c>
      <c r="J11474" t="s">
        <v>8</v>
      </c>
      <c r="K11474" t="s">
        <v>6766</v>
      </c>
    </row>
    <row r="11475" spans="1:11" x14ac:dyDescent="0.25">
      <c r="A11475">
        <v>7683</v>
      </c>
      <c r="B11475" t="s">
        <v>8265</v>
      </c>
      <c r="C11475" t="s">
        <v>8266</v>
      </c>
      <c r="D11475" t="s">
        <v>516</v>
      </c>
      <c r="E11475" t="s">
        <v>10</v>
      </c>
      <c r="F11475" t="s">
        <v>517</v>
      </c>
      <c r="G11475">
        <v>5675</v>
      </c>
      <c r="H11475" t="s">
        <v>8</v>
      </c>
      <c r="I11475" t="s">
        <v>8</v>
      </c>
      <c r="J11475" t="s">
        <v>8</v>
      </c>
      <c r="K11475" t="s">
        <v>6766</v>
      </c>
    </row>
    <row r="11476" spans="1:11" x14ac:dyDescent="0.25">
      <c r="A11476">
        <v>7684</v>
      </c>
      <c r="B11476" t="s">
        <v>8267</v>
      </c>
      <c r="C11476" t="s">
        <v>8268</v>
      </c>
      <c r="D11476" t="s">
        <v>27</v>
      </c>
      <c r="E11476" t="s">
        <v>10</v>
      </c>
      <c r="F11476" t="s">
        <v>29</v>
      </c>
      <c r="G11476">
        <v>5676</v>
      </c>
      <c r="H11476" t="s">
        <v>8</v>
      </c>
      <c r="I11476" t="s">
        <v>8</v>
      </c>
      <c r="J11476" t="s">
        <v>8</v>
      </c>
      <c r="K11476" t="s">
        <v>6766</v>
      </c>
    </row>
    <row r="11477" spans="1:11" x14ac:dyDescent="0.25">
      <c r="A11477">
        <v>7685</v>
      </c>
      <c r="B11477" t="s">
        <v>8269</v>
      </c>
      <c r="C11477" t="s">
        <v>8270</v>
      </c>
      <c r="D11477" t="s">
        <v>8271</v>
      </c>
      <c r="E11477" t="s">
        <v>988</v>
      </c>
      <c r="F11477" t="s">
        <v>8272</v>
      </c>
      <c r="G11477">
        <v>5677</v>
      </c>
      <c r="H11477" t="s">
        <v>8</v>
      </c>
      <c r="I11477" t="s">
        <v>8</v>
      </c>
      <c r="J11477" t="s">
        <v>8</v>
      </c>
      <c r="K11477" t="s">
        <v>6766</v>
      </c>
    </row>
    <row r="11478" spans="1:11" x14ac:dyDescent="0.25">
      <c r="A11478">
        <v>7686</v>
      </c>
      <c r="B11478" t="s">
        <v>8276</v>
      </c>
      <c r="C11478" t="s">
        <v>8277</v>
      </c>
      <c r="D11478" t="s">
        <v>27</v>
      </c>
      <c r="E11478" t="s">
        <v>10</v>
      </c>
      <c r="F11478" t="s">
        <v>29</v>
      </c>
      <c r="G11478">
        <v>5678</v>
      </c>
      <c r="H11478" t="s">
        <v>8</v>
      </c>
      <c r="I11478" t="s">
        <v>8</v>
      </c>
      <c r="J11478" t="s">
        <v>8</v>
      </c>
      <c r="K11478" t="s">
        <v>6766</v>
      </c>
    </row>
    <row r="11479" spans="1:11" x14ac:dyDescent="0.25">
      <c r="A11479">
        <v>7687</v>
      </c>
      <c r="B11479" t="s">
        <v>8278</v>
      </c>
      <c r="C11479" t="s">
        <v>8279</v>
      </c>
      <c r="D11479" t="s">
        <v>85</v>
      </c>
      <c r="E11479" t="s">
        <v>10</v>
      </c>
      <c r="F11479" t="s">
        <v>86</v>
      </c>
      <c r="G11479">
        <v>5679</v>
      </c>
      <c r="H11479" t="s">
        <v>8</v>
      </c>
      <c r="I11479" t="s">
        <v>8</v>
      </c>
      <c r="J11479" t="s">
        <v>8</v>
      </c>
      <c r="K11479" t="s">
        <v>6766</v>
      </c>
    </row>
    <row r="11480" spans="1:11" x14ac:dyDescent="0.25">
      <c r="A11480">
        <v>7688</v>
      </c>
      <c r="B11480" t="s">
        <v>8280</v>
      </c>
      <c r="C11480" t="s">
        <v>8281</v>
      </c>
      <c r="D11480" t="s">
        <v>23</v>
      </c>
      <c r="E11480" t="s">
        <v>10</v>
      </c>
      <c r="F11480" t="s">
        <v>24</v>
      </c>
      <c r="G11480">
        <v>5680</v>
      </c>
      <c r="H11480" t="s">
        <v>8</v>
      </c>
      <c r="I11480" t="s">
        <v>8</v>
      </c>
      <c r="J11480" t="s">
        <v>8</v>
      </c>
      <c r="K11480" t="s">
        <v>6766</v>
      </c>
    </row>
    <row r="11481" spans="1:11" x14ac:dyDescent="0.25">
      <c r="A11481">
        <v>7689</v>
      </c>
      <c r="B11481" t="s">
        <v>8282</v>
      </c>
      <c r="C11481" t="s">
        <v>8283</v>
      </c>
      <c r="D11481" t="s">
        <v>1195</v>
      </c>
      <c r="E11481" t="s">
        <v>10</v>
      </c>
      <c r="F11481" t="s">
        <v>26</v>
      </c>
      <c r="G11481">
        <v>5681</v>
      </c>
      <c r="H11481" t="s">
        <v>8</v>
      </c>
      <c r="I11481" t="s">
        <v>8</v>
      </c>
      <c r="J11481" t="s">
        <v>8</v>
      </c>
      <c r="K11481" t="s">
        <v>6766</v>
      </c>
    </row>
    <row r="11482" spans="1:11" x14ac:dyDescent="0.25">
      <c r="A11482">
        <v>7690</v>
      </c>
      <c r="B11482" t="s">
        <v>8284</v>
      </c>
      <c r="C11482" t="s">
        <v>8285</v>
      </c>
      <c r="D11482" t="s">
        <v>27</v>
      </c>
      <c r="E11482" t="s">
        <v>10</v>
      </c>
      <c r="F11482" t="s">
        <v>28</v>
      </c>
      <c r="G11482">
        <v>5682</v>
      </c>
      <c r="H11482" t="s">
        <v>8</v>
      </c>
      <c r="I11482" t="s">
        <v>8</v>
      </c>
      <c r="J11482" t="s">
        <v>8</v>
      </c>
      <c r="K11482" t="s">
        <v>6766</v>
      </c>
    </row>
    <row r="11483" spans="1:11" x14ac:dyDescent="0.25">
      <c r="A11483">
        <v>7691</v>
      </c>
      <c r="B11483" t="s">
        <v>8286</v>
      </c>
      <c r="C11483" t="s">
        <v>4451</v>
      </c>
      <c r="D11483" t="s">
        <v>431</v>
      </c>
      <c r="E11483" t="s">
        <v>10</v>
      </c>
      <c r="F11483" t="s">
        <v>197</v>
      </c>
      <c r="G11483">
        <v>5683</v>
      </c>
      <c r="H11483" t="s">
        <v>8</v>
      </c>
      <c r="I11483" t="s">
        <v>8</v>
      </c>
      <c r="J11483" t="s">
        <v>8</v>
      </c>
      <c r="K11483" t="s">
        <v>6766</v>
      </c>
    </row>
    <row r="11484" spans="1:11" x14ac:dyDescent="0.25">
      <c r="A11484">
        <v>7692</v>
      </c>
      <c r="B11484" t="s">
        <v>8287</v>
      </c>
      <c r="C11484" t="s">
        <v>8288</v>
      </c>
      <c r="D11484" t="s">
        <v>1720</v>
      </c>
      <c r="E11484" t="s">
        <v>10</v>
      </c>
      <c r="F11484" t="s">
        <v>1721</v>
      </c>
      <c r="G11484">
        <v>5684</v>
      </c>
      <c r="H11484" t="s">
        <v>8</v>
      </c>
      <c r="I11484" t="s">
        <v>8</v>
      </c>
      <c r="J11484" t="s">
        <v>8</v>
      </c>
      <c r="K11484" t="s">
        <v>6766</v>
      </c>
    </row>
    <row r="11485" spans="1:11" x14ac:dyDescent="0.25">
      <c r="A11485">
        <v>7693</v>
      </c>
      <c r="B11485" t="s">
        <v>8289</v>
      </c>
      <c r="C11485" t="s">
        <v>8</v>
      </c>
      <c r="D11485" t="s">
        <v>9</v>
      </c>
      <c r="E11485" t="s">
        <v>10</v>
      </c>
      <c r="F11485" t="s">
        <v>143</v>
      </c>
      <c r="G11485">
        <v>5685</v>
      </c>
      <c r="H11485" t="s">
        <v>8</v>
      </c>
      <c r="I11485" t="s">
        <v>8</v>
      </c>
      <c r="J11485" t="s">
        <v>8</v>
      </c>
      <c r="K11485" t="s">
        <v>6766</v>
      </c>
    </row>
    <row r="11486" spans="1:11" x14ac:dyDescent="0.25">
      <c r="A11486">
        <v>7694</v>
      </c>
      <c r="B11486" t="s">
        <v>8294</v>
      </c>
      <c r="C11486" t="s">
        <v>7011</v>
      </c>
      <c r="D11486" t="s">
        <v>27</v>
      </c>
      <c r="E11486" t="s">
        <v>10</v>
      </c>
      <c r="F11486" t="s">
        <v>65</v>
      </c>
      <c r="G11486">
        <v>5686</v>
      </c>
      <c r="H11486" t="s">
        <v>8</v>
      </c>
      <c r="I11486" t="s">
        <v>8</v>
      </c>
      <c r="J11486" t="s">
        <v>8</v>
      </c>
      <c r="K11486" t="s">
        <v>6766</v>
      </c>
    </row>
    <row r="11487" spans="1:11" x14ac:dyDescent="0.25">
      <c r="A11487">
        <v>7695</v>
      </c>
      <c r="B11487" t="s">
        <v>8295</v>
      </c>
      <c r="C11487" t="s">
        <v>8296</v>
      </c>
      <c r="D11487" t="s">
        <v>276</v>
      </c>
      <c r="E11487" t="s">
        <v>10</v>
      </c>
      <c r="F11487" t="s">
        <v>277</v>
      </c>
      <c r="G11487">
        <v>5687</v>
      </c>
      <c r="H11487" t="s">
        <v>8</v>
      </c>
      <c r="I11487" t="s">
        <v>8</v>
      </c>
      <c r="J11487" t="s">
        <v>8</v>
      </c>
      <c r="K11487" t="s">
        <v>6766</v>
      </c>
    </row>
    <row r="11488" spans="1:11" x14ac:dyDescent="0.25">
      <c r="A11488">
        <v>7696</v>
      </c>
      <c r="B11488" t="s">
        <v>11561</v>
      </c>
      <c r="C11488" t="s">
        <v>8297</v>
      </c>
      <c r="D11488" t="s">
        <v>337</v>
      </c>
      <c r="E11488" t="s">
        <v>10</v>
      </c>
      <c r="F11488" t="s">
        <v>338</v>
      </c>
      <c r="G11488">
        <v>5688</v>
      </c>
      <c r="H11488" t="s">
        <v>8</v>
      </c>
      <c r="I11488" t="s">
        <v>8</v>
      </c>
      <c r="J11488" t="s">
        <v>8</v>
      </c>
      <c r="K11488" t="s">
        <v>6766</v>
      </c>
    </row>
    <row r="11489" spans="1:11" x14ac:dyDescent="0.25">
      <c r="A11489">
        <v>7697</v>
      </c>
      <c r="B11489" t="s">
        <v>8298</v>
      </c>
      <c r="C11489" t="s">
        <v>8299</v>
      </c>
      <c r="D11489" t="s">
        <v>8300</v>
      </c>
      <c r="E11489" t="s">
        <v>105</v>
      </c>
      <c r="F11489" t="s">
        <v>8301</v>
      </c>
      <c r="G11489">
        <v>5689</v>
      </c>
      <c r="H11489" t="s">
        <v>8</v>
      </c>
      <c r="I11489" t="s">
        <v>8</v>
      </c>
      <c r="J11489" t="s">
        <v>8</v>
      </c>
      <c r="K11489" t="s">
        <v>6766</v>
      </c>
    </row>
    <row r="11490" spans="1:11" x14ac:dyDescent="0.25">
      <c r="A11490">
        <v>7698</v>
      </c>
      <c r="B11490" t="s">
        <v>8302</v>
      </c>
      <c r="C11490" t="s">
        <v>12440</v>
      </c>
      <c r="D11490" t="s">
        <v>1049</v>
      </c>
      <c r="E11490" t="s">
        <v>10</v>
      </c>
      <c r="F11490" t="s">
        <v>202</v>
      </c>
      <c r="G11490">
        <v>5690</v>
      </c>
      <c r="H11490" t="s">
        <v>8</v>
      </c>
      <c r="I11490" t="s">
        <v>8</v>
      </c>
      <c r="J11490" t="s">
        <v>8</v>
      </c>
      <c r="K11490" t="s">
        <v>6766</v>
      </c>
    </row>
    <row r="11491" spans="1:11" x14ac:dyDescent="0.25">
      <c r="A11491">
        <v>7700</v>
      </c>
      <c r="B11491" t="s">
        <v>8303</v>
      </c>
      <c r="C11491" t="s">
        <v>8304</v>
      </c>
      <c r="D11491" t="s">
        <v>171</v>
      </c>
      <c r="E11491" t="s">
        <v>10</v>
      </c>
      <c r="F11491" t="s">
        <v>60</v>
      </c>
      <c r="G11491">
        <v>5691</v>
      </c>
      <c r="H11491" t="s">
        <v>8</v>
      </c>
      <c r="I11491" t="s">
        <v>8</v>
      </c>
      <c r="J11491" t="s">
        <v>8</v>
      </c>
      <c r="K11491" t="s">
        <v>6766</v>
      </c>
    </row>
    <row r="11492" spans="1:11" x14ac:dyDescent="0.25">
      <c r="A11492">
        <v>7701</v>
      </c>
      <c r="B11492" t="s">
        <v>8305</v>
      </c>
      <c r="C11492" t="s">
        <v>8306</v>
      </c>
      <c r="D11492" t="s">
        <v>27</v>
      </c>
      <c r="E11492" t="s">
        <v>10</v>
      </c>
      <c r="F11492" t="s">
        <v>37</v>
      </c>
      <c r="G11492">
        <v>5692</v>
      </c>
      <c r="H11492" t="s">
        <v>8</v>
      </c>
      <c r="I11492" t="s">
        <v>8</v>
      </c>
      <c r="J11492" t="s">
        <v>8</v>
      </c>
      <c r="K11492" t="s">
        <v>6766</v>
      </c>
    </row>
    <row r="11493" spans="1:11" x14ac:dyDescent="0.25">
      <c r="A11493">
        <v>7702</v>
      </c>
      <c r="B11493" t="s">
        <v>8307</v>
      </c>
      <c r="C11493" t="s">
        <v>8308</v>
      </c>
      <c r="D11493" t="s">
        <v>580</v>
      </c>
      <c r="E11493" t="s">
        <v>10</v>
      </c>
      <c r="F11493" t="s">
        <v>8309</v>
      </c>
      <c r="G11493">
        <v>5693</v>
      </c>
      <c r="H11493" t="s">
        <v>8</v>
      </c>
      <c r="I11493" t="s">
        <v>8</v>
      </c>
      <c r="J11493" t="s">
        <v>8</v>
      </c>
      <c r="K11493" t="s">
        <v>6766</v>
      </c>
    </row>
    <row r="11494" spans="1:11" x14ac:dyDescent="0.25">
      <c r="A11494">
        <v>7703</v>
      </c>
      <c r="B11494" t="s">
        <v>8310</v>
      </c>
      <c r="C11494" t="s">
        <v>8311</v>
      </c>
      <c r="D11494" t="s">
        <v>186</v>
      </c>
      <c r="E11494" t="s">
        <v>10</v>
      </c>
      <c r="F11494" t="s">
        <v>1283</v>
      </c>
      <c r="G11494">
        <v>5694</v>
      </c>
      <c r="H11494" t="s">
        <v>8</v>
      </c>
      <c r="I11494" t="s">
        <v>8</v>
      </c>
      <c r="J11494" t="s">
        <v>8</v>
      </c>
      <c r="K11494" t="s">
        <v>6766</v>
      </c>
    </row>
    <row r="11495" spans="1:11" x14ac:dyDescent="0.25">
      <c r="A11495">
        <v>7704</v>
      </c>
      <c r="B11495" t="s">
        <v>8312</v>
      </c>
      <c r="C11495" t="s">
        <v>8313</v>
      </c>
      <c r="D11495" t="s">
        <v>70</v>
      </c>
      <c r="E11495" t="s">
        <v>10</v>
      </c>
      <c r="F11495" t="s">
        <v>71</v>
      </c>
      <c r="G11495">
        <v>5695</v>
      </c>
      <c r="H11495" t="s">
        <v>8</v>
      </c>
      <c r="I11495" t="s">
        <v>8</v>
      </c>
      <c r="J11495" t="s">
        <v>8</v>
      </c>
      <c r="K11495" t="s">
        <v>6766</v>
      </c>
    </row>
    <row r="11496" spans="1:11" x14ac:dyDescent="0.25">
      <c r="A11496">
        <v>7705</v>
      </c>
      <c r="B11496" t="s">
        <v>8314</v>
      </c>
      <c r="C11496" t="s">
        <v>8315</v>
      </c>
      <c r="D11496" t="s">
        <v>593</v>
      </c>
      <c r="E11496" t="s">
        <v>10</v>
      </c>
      <c r="F11496" t="s">
        <v>548</v>
      </c>
      <c r="G11496">
        <v>5696</v>
      </c>
      <c r="H11496" t="s">
        <v>8</v>
      </c>
      <c r="I11496" t="s">
        <v>8</v>
      </c>
      <c r="J11496" t="s">
        <v>8</v>
      </c>
      <c r="K11496" t="s">
        <v>6766</v>
      </c>
    </row>
    <row r="11497" spans="1:11" x14ac:dyDescent="0.25">
      <c r="A11497">
        <v>7706</v>
      </c>
      <c r="B11497" t="s">
        <v>8316</v>
      </c>
      <c r="C11497" t="s">
        <v>8317</v>
      </c>
      <c r="D11497" t="s">
        <v>8318</v>
      </c>
      <c r="E11497" t="s">
        <v>10</v>
      </c>
      <c r="F11497" t="s">
        <v>8319</v>
      </c>
      <c r="G11497">
        <v>5697</v>
      </c>
      <c r="H11497" t="s">
        <v>8</v>
      </c>
      <c r="I11497" t="s">
        <v>8</v>
      </c>
      <c r="J11497" t="s">
        <v>8</v>
      </c>
      <c r="K11497" t="s">
        <v>6766</v>
      </c>
    </row>
    <row r="11498" spans="1:11" x14ac:dyDescent="0.25">
      <c r="A11498">
        <v>7707</v>
      </c>
      <c r="B11498" t="s">
        <v>8320</v>
      </c>
      <c r="C11498" t="s">
        <v>8027</v>
      </c>
      <c r="D11498" t="s">
        <v>8</v>
      </c>
      <c r="E11498" t="s">
        <v>8</v>
      </c>
      <c r="F11498" t="s">
        <v>8</v>
      </c>
      <c r="G11498">
        <v>5698</v>
      </c>
      <c r="H11498" t="s">
        <v>8</v>
      </c>
      <c r="I11498" t="s">
        <v>8</v>
      </c>
      <c r="J11498" t="s">
        <v>8</v>
      </c>
      <c r="K11498" t="s">
        <v>6766</v>
      </c>
    </row>
    <row r="11499" spans="1:11" x14ac:dyDescent="0.25">
      <c r="A11499">
        <v>7708</v>
      </c>
      <c r="B11499" t="s">
        <v>8321</v>
      </c>
      <c r="C11499" t="s">
        <v>8322</v>
      </c>
      <c r="D11499" t="s">
        <v>3348</v>
      </c>
      <c r="E11499" t="s">
        <v>105</v>
      </c>
      <c r="F11499" t="s">
        <v>8323</v>
      </c>
      <c r="G11499">
        <v>5699</v>
      </c>
      <c r="H11499" t="s">
        <v>8</v>
      </c>
      <c r="I11499" t="s">
        <v>8</v>
      </c>
      <c r="J11499" t="s">
        <v>8</v>
      </c>
      <c r="K11499" t="s">
        <v>6766</v>
      </c>
    </row>
    <row r="11500" spans="1:11" x14ac:dyDescent="0.25">
      <c r="A11500">
        <v>7709</v>
      </c>
      <c r="B11500" t="s">
        <v>8324</v>
      </c>
      <c r="C11500" t="s">
        <v>3723</v>
      </c>
      <c r="D11500" t="s">
        <v>8</v>
      </c>
      <c r="E11500" t="s">
        <v>8</v>
      </c>
      <c r="F11500" t="s">
        <v>8</v>
      </c>
      <c r="G11500">
        <v>5700</v>
      </c>
      <c r="H11500" t="s">
        <v>8</v>
      </c>
      <c r="I11500" t="s">
        <v>8</v>
      </c>
      <c r="J11500" t="s">
        <v>8</v>
      </c>
      <c r="K11500" t="s">
        <v>6766</v>
      </c>
    </row>
    <row r="11501" spans="1:11" x14ac:dyDescent="0.25">
      <c r="A11501">
        <v>7710</v>
      </c>
      <c r="B11501" t="s">
        <v>8325</v>
      </c>
      <c r="C11501" t="s">
        <v>8326</v>
      </c>
      <c r="D11501" t="s">
        <v>295</v>
      </c>
      <c r="E11501" t="s">
        <v>110</v>
      </c>
      <c r="F11501" t="s">
        <v>8327</v>
      </c>
      <c r="G11501">
        <v>5701</v>
      </c>
      <c r="H11501" t="s">
        <v>8</v>
      </c>
      <c r="I11501" t="s">
        <v>8</v>
      </c>
      <c r="J11501" t="s">
        <v>8</v>
      </c>
      <c r="K11501" t="s">
        <v>6766</v>
      </c>
    </row>
    <row r="11502" spans="1:11" x14ac:dyDescent="0.25">
      <c r="A11502">
        <v>7711</v>
      </c>
      <c r="B11502" t="s">
        <v>8331</v>
      </c>
      <c r="C11502" t="s">
        <v>8332</v>
      </c>
      <c r="D11502" t="s">
        <v>81</v>
      </c>
      <c r="E11502" t="s">
        <v>10</v>
      </c>
      <c r="F11502" t="s">
        <v>82</v>
      </c>
      <c r="G11502">
        <v>5702</v>
      </c>
      <c r="H11502" t="s">
        <v>8</v>
      </c>
      <c r="I11502" t="s">
        <v>8</v>
      </c>
      <c r="J11502" t="s">
        <v>8</v>
      </c>
      <c r="K11502" t="s">
        <v>6766</v>
      </c>
    </row>
    <row r="11503" spans="1:11" x14ac:dyDescent="0.25">
      <c r="A11503">
        <v>7712</v>
      </c>
      <c r="B11503" t="s">
        <v>8333</v>
      </c>
      <c r="C11503" t="s">
        <v>8334</v>
      </c>
      <c r="D11503" t="s">
        <v>333</v>
      </c>
      <c r="E11503" t="s">
        <v>10</v>
      </c>
      <c r="F11503" t="s">
        <v>376</v>
      </c>
      <c r="G11503">
        <v>5703</v>
      </c>
      <c r="H11503" t="s">
        <v>8</v>
      </c>
      <c r="I11503" t="s">
        <v>8</v>
      </c>
      <c r="J11503" t="s">
        <v>8</v>
      </c>
      <c r="K11503" t="s">
        <v>6766</v>
      </c>
    </row>
    <row r="11504" spans="1:11" x14ac:dyDescent="0.25">
      <c r="A11504">
        <v>7713</v>
      </c>
      <c r="B11504" t="s">
        <v>8335</v>
      </c>
      <c r="C11504" t="s">
        <v>8336</v>
      </c>
      <c r="D11504" t="s">
        <v>8</v>
      </c>
      <c r="E11504" t="s">
        <v>8</v>
      </c>
      <c r="F11504" t="s">
        <v>8</v>
      </c>
      <c r="G11504">
        <v>5704</v>
      </c>
      <c r="H11504" t="s">
        <v>8</v>
      </c>
      <c r="I11504" t="s">
        <v>8</v>
      </c>
      <c r="J11504" t="s">
        <v>8</v>
      </c>
      <c r="K11504" t="s">
        <v>6766</v>
      </c>
    </row>
    <row r="11505" spans="1:11" x14ac:dyDescent="0.25">
      <c r="A11505">
        <v>7714</v>
      </c>
      <c r="B11505" t="s">
        <v>8337</v>
      </c>
      <c r="C11505" t="s">
        <v>8329</v>
      </c>
      <c r="D11505" t="s">
        <v>8338</v>
      </c>
      <c r="E11505" t="s">
        <v>667</v>
      </c>
      <c r="F11505" t="s">
        <v>8339</v>
      </c>
      <c r="G11505">
        <v>5705</v>
      </c>
      <c r="H11505" t="s">
        <v>8</v>
      </c>
      <c r="I11505" t="s">
        <v>8</v>
      </c>
      <c r="J11505" t="s">
        <v>8</v>
      </c>
      <c r="K11505" t="s">
        <v>6766</v>
      </c>
    </row>
    <row r="11506" spans="1:11" x14ac:dyDescent="0.25">
      <c r="A11506">
        <v>7715</v>
      </c>
      <c r="B11506" t="s">
        <v>8340</v>
      </c>
      <c r="C11506" t="s">
        <v>8341</v>
      </c>
      <c r="D11506" t="s">
        <v>8342</v>
      </c>
      <c r="E11506" t="s">
        <v>288</v>
      </c>
      <c r="F11506" t="s">
        <v>8343</v>
      </c>
      <c r="G11506">
        <v>5706</v>
      </c>
      <c r="H11506" t="s">
        <v>8</v>
      </c>
      <c r="I11506" t="s">
        <v>8</v>
      </c>
      <c r="J11506" t="s">
        <v>8</v>
      </c>
      <c r="K11506" t="s">
        <v>6766</v>
      </c>
    </row>
    <row r="11507" spans="1:11" x14ac:dyDescent="0.25">
      <c r="A11507">
        <v>7716</v>
      </c>
      <c r="B11507" t="s">
        <v>8344</v>
      </c>
      <c r="C11507" t="s">
        <v>5293</v>
      </c>
      <c r="D11507" t="s">
        <v>8</v>
      </c>
      <c r="E11507" t="s">
        <v>8</v>
      </c>
      <c r="F11507" t="s">
        <v>8</v>
      </c>
      <c r="G11507">
        <v>5707</v>
      </c>
      <c r="H11507" t="s">
        <v>8</v>
      </c>
      <c r="I11507" t="s">
        <v>8</v>
      </c>
      <c r="J11507" t="s">
        <v>8</v>
      </c>
      <c r="K11507" t="s">
        <v>6766</v>
      </c>
    </row>
    <row r="11508" spans="1:11" x14ac:dyDescent="0.25">
      <c r="A11508">
        <v>7717</v>
      </c>
      <c r="B11508" t="s">
        <v>8345</v>
      </c>
      <c r="C11508" t="s">
        <v>8346</v>
      </c>
      <c r="D11508" t="s">
        <v>7860</v>
      </c>
      <c r="E11508" t="s">
        <v>105</v>
      </c>
      <c r="F11508" t="s">
        <v>7861</v>
      </c>
      <c r="G11508">
        <v>5708</v>
      </c>
      <c r="H11508" t="s">
        <v>8</v>
      </c>
      <c r="I11508" t="s">
        <v>8</v>
      </c>
      <c r="J11508" t="s">
        <v>8</v>
      </c>
      <c r="K11508" t="s">
        <v>6766</v>
      </c>
    </row>
    <row r="11509" spans="1:11" x14ac:dyDescent="0.25">
      <c r="A11509">
        <v>7718</v>
      </c>
      <c r="B11509" t="s">
        <v>8347</v>
      </c>
      <c r="C11509" t="s">
        <v>4327</v>
      </c>
      <c r="D11509" t="s">
        <v>8</v>
      </c>
      <c r="E11509" t="s">
        <v>8</v>
      </c>
      <c r="F11509" t="s">
        <v>8</v>
      </c>
      <c r="G11509">
        <v>5709</v>
      </c>
      <c r="H11509" t="s">
        <v>8</v>
      </c>
      <c r="I11509" t="s">
        <v>8</v>
      </c>
      <c r="J11509" t="s">
        <v>8</v>
      </c>
      <c r="K11509" t="s">
        <v>6766</v>
      </c>
    </row>
    <row r="11510" spans="1:11" x14ac:dyDescent="0.25">
      <c r="A11510">
        <v>7719</v>
      </c>
      <c r="B11510" t="s">
        <v>8348</v>
      </c>
      <c r="C11510" t="s">
        <v>8349</v>
      </c>
      <c r="D11510" t="s">
        <v>9</v>
      </c>
      <c r="E11510" t="s">
        <v>10</v>
      </c>
      <c r="F11510" t="s">
        <v>487</v>
      </c>
      <c r="G11510">
        <v>5710</v>
      </c>
      <c r="H11510" t="s">
        <v>8</v>
      </c>
      <c r="I11510" t="s">
        <v>8</v>
      </c>
      <c r="J11510" t="s">
        <v>8</v>
      </c>
      <c r="K11510" t="s">
        <v>6766</v>
      </c>
    </row>
    <row r="11511" spans="1:11" x14ac:dyDescent="0.25">
      <c r="A11511">
        <v>7720</v>
      </c>
      <c r="B11511" t="s">
        <v>8350</v>
      </c>
      <c r="C11511" t="s">
        <v>8351</v>
      </c>
      <c r="D11511" t="s">
        <v>666</v>
      </c>
      <c r="E11511" t="s">
        <v>667</v>
      </c>
      <c r="F11511" t="s">
        <v>2402</v>
      </c>
      <c r="G11511">
        <v>5711</v>
      </c>
      <c r="H11511" t="s">
        <v>8</v>
      </c>
      <c r="I11511" t="s">
        <v>8</v>
      </c>
      <c r="J11511" t="s">
        <v>8</v>
      </c>
      <c r="K11511" t="s">
        <v>6766</v>
      </c>
    </row>
    <row r="11512" spans="1:11" x14ac:dyDescent="0.25">
      <c r="A11512">
        <v>7721</v>
      </c>
      <c r="B11512" t="s">
        <v>8352</v>
      </c>
      <c r="C11512" t="s">
        <v>8353</v>
      </c>
      <c r="D11512" t="s">
        <v>232</v>
      </c>
      <c r="E11512" t="s">
        <v>10</v>
      </c>
      <c r="F11512" t="s">
        <v>28</v>
      </c>
      <c r="G11512">
        <v>5712</v>
      </c>
      <c r="H11512" t="s">
        <v>8</v>
      </c>
      <c r="I11512" t="s">
        <v>8</v>
      </c>
      <c r="J11512" t="s">
        <v>8</v>
      </c>
      <c r="K11512" t="s">
        <v>6766</v>
      </c>
    </row>
    <row r="11513" spans="1:11" x14ac:dyDescent="0.25">
      <c r="A11513">
        <v>7722</v>
      </c>
      <c r="B11513" t="s">
        <v>8354</v>
      </c>
      <c r="C11513" t="s">
        <v>8355</v>
      </c>
      <c r="D11513" t="s">
        <v>182</v>
      </c>
      <c r="E11513" t="s">
        <v>10</v>
      </c>
      <c r="F11513" t="s">
        <v>709</v>
      </c>
      <c r="G11513">
        <v>5713</v>
      </c>
      <c r="H11513" t="s">
        <v>8</v>
      </c>
      <c r="I11513" t="s">
        <v>8</v>
      </c>
      <c r="J11513" t="s">
        <v>8</v>
      </c>
      <c r="K11513" t="s">
        <v>6766</v>
      </c>
    </row>
    <row r="11514" spans="1:11" x14ac:dyDescent="0.25">
      <c r="A11514">
        <v>7723</v>
      </c>
      <c r="B11514" t="s">
        <v>8356</v>
      </c>
      <c r="C11514" t="s">
        <v>8357</v>
      </c>
      <c r="D11514" t="s">
        <v>23</v>
      </c>
      <c r="E11514" t="s">
        <v>10</v>
      </c>
      <c r="F11514" t="s">
        <v>24</v>
      </c>
      <c r="G11514">
        <v>5714</v>
      </c>
      <c r="H11514" t="s">
        <v>8</v>
      </c>
      <c r="I11514" t="s">
        <v>8</v>
      </c>
      <c r="J11514" t="s">
        <v>8</v>
      </c>
      <c r="K11514" t="s">
        <v>6766</v>
      </c>
    </row>
    <row r="11515" spans="1:11" x14ac:dyDescent="0.25">
      <c r="A11515">
        <v>7724</v>
      </c>
      <c r="B11515" t="s">
        <v>8358</v>
      </c>
      <c r="C11515" t="s">
        <v>3499</v>
      </c>
      <c r="D11515" t="s">
        <v>8</v>
      </c>
      <c r="E11515" t="s">
        <v>8</v>
      </c>
      <c r="F11515" t="s">
        <v>8</v>
      </c>
      <c r="G11515">
        <v>5715</v>
      </c>
      <c r="H11515" t="s">
        <v>8</v>
      </c>
      <c r="I11515" t="s">
        <v>8</v>
      </c>
      <c r="J11515" t="s">
        <v>8</v>
      </c>
      <c r="K11515" t="s">
        <v>6766</v>
      </c>
    </row>
    <row r="11516" spans="1:11" x14ac:dyDescent="0.25">
      <c r="A11516">
        <v>7725</v>
      </c>
      <c r="B11516" t="s">
        <v>8359</v>
      </c>
      <c r="C11516" t="s">
        <v>3497</v>
      </c>
      <c r="D11516" t="s">
        <v>8</v>
      </c>
      <c r="E11516" t="s">
        <v>8</v>
      </c>
      <c r="F11516" t="s">
        <v>8</v>
      </c>
      <c r="G11516">
        <v>5716</v>
      </c>
      <c r="H11516" t="s">
        <v>8</v>
      </c>
      <c r="I11516" t="s">
        <v>8</v>
      </c>
      <c r="J11516" t="s">
        <v>8</v>
      </c>
      <c r="K11516" t="s">
        <v>6766</v>
      </c>
    </row>
    <row r="11517" spans="1:11" x14ac:dyDescent="0.25">
      <c r="A11517">
        <v>7727</v>
      </c>
      <c r="B11517" t="s">
        <v>8360</v>
      </c>
      <c r="C11517" t="s">
        <v>8361</v>
      </c>
      <c r="D11517" t="s">
        <v>516</v>
      </c>
      <c r="E11517" t="s">
        <v>10</v>
      </c>
      <c r="F11517" t="s">
        <v>517</v>
      </c>
      <c r="G11517">
        <v>5718</v>
      </c>
      <c r="H11517" t="s">
        <v>8</v>
      </c>
      <c r="I11517" t="s">
        <v>8</v>
      </c>
      <c r="J11517" t="s">
        <v>8</v>
      </c>
      <c r="K11517" t="s">
        <v>6766</v>
      </c>
    </row>
    <row r="11518" spans="1:11" x14ac:dyDescent="0.25">
      <c r="A11518">
        <v>7728</v>
      </c>
      <c r="B11518" t="s">
        <v>8362</v>
      </c>
      <c r="C11518" t="s">
        <v>8363</v>
      </c>
      <c r="D11518" t="s">
        <v>778</v>
      </c>
      <c r="E11518" t="s">
        <v>10</v>
      </c>
      <c r="F11518" t="s">
        <v>779</v>
      </c>
      <c r="G11518">
        <v>5719</v>
      </c>
      <c r="H11518" t="s">
        <v>8</v>
      </c>
      <c r="I11518" t="s">
        <v>8</v>
      </c>
      <c r="J11518" t="s">
        <v>8</v>
      </c>
      <c r="K11518" t="s">
        <v>6766</v>
      </c>
    </row>
    <row r="11519" spans="1:11" x14ac:dyDescent="0.25">
      <c r="A11519">
        <v>7729</v>
      </c>
      <c r="B11519" t="s">
        <v>8364</v>
      </c>
      <c r="C11519" t="s">
        <v>3507</v>
      </c>
      <c r="D11519" t="s">
        <v>8</v>
      </c>
      <c r="E11519" t="s">
        <v>8</v>
      </c>
      <c r="F11519" t="s">
        <v>8</v>
      </c>
      <c r="G11519">
        <v>5720</v>
      </c>
      <c r="H11519" t="s">
        <v>8</v>
      </c>
      <c r="I11519" t="s">
        <v>8</v>
      </c>
      <c r="J11519" t="s">
        <v>8</v>
      </c>
      <c r="K11519" t="s">
        <v>6766</v>
      </c>
    </row>
    <row r="11520" spans="1:11" x14ac:dyDescent="0.25">
      <c r="A11520">
        <v>7730</v>
      </c>
      <c r="B11520" t="s">
        <v>8365</v>
      </c>
      <c r="C11520" t="s">
        <v>8366</v>
      </c>
      <c r="D11520" t="s">
        <v>201</v>
      </c>
      <c r="E11520" t="s">
        <v>10</v>
      </c>
      <c r="F11520" t="s">
        <v>202</v>
      </c>
      <c r="G11520">
        <v>5721</v>
      </c>
      <c r="H11520" t="s">
        <v>8</v>
      </c>
      <c r="I11520" t="s">
        <v>8</v>
      </c>
      <c r="J11520" t="s">
        <v>8</v>
      </c>
      <c r="K11520" t="s">
        <v>6766</v>
      </c>
    </row>
    <row r="11521" spans="1:11" x14ac:dyDescent="0.25">
      <c r="A11521">
        <v>7731</v>
      </c>
      <c r="B11521" t="s">
        <v>8367</v>
      </c>
      <c r="C11521" t="s">
        <v>8330</v>
      </c>
      <c r="D11521" t="s">
        <v>23</v>
      </c>
      <c r="E11521" t="s">
        <v>10</v>
      </c>
      <c r="F11521" t="s">
        <v>45</v>
      </c>
      <c r="G11521">
        <v>5722</v>
      </c>
      <c r="H11521" t="s">
        <v>8</v>
      </c>
      <c r="I11521" t="s">
        <v>8</v>
      </c>
      <c r="J11521" t="s">
        <v>8</v>
      </c>
      <c r="K11521" t="s">
        <v>6766</v>
      </c>
    </row>
    <row r="11522" spans="1:11" x14ac:dyDescent="0.25">
      <c r="A11522">
        <v>7732</v>
      </c>
      <c r="B11522" t="s">
        <v>8368</v>
      </c>
      <c r="C11522" t="s">
        <v>8369</v>
      </c>
      <c r="D11522" t="s">
        <v>8370</v>
      </c>
      <c r="E11522" t="s">
        <v>125</v>
      </c>
      <c r="F11522" t="s">
        <v>8371</v>
      </c>
      <c r="G11522">
        <v>5723</v>
      </c>
      <c r="H11522" t="s">
        <v>8</v>
      </c>
      <c r="I11522" t="s">
        <v>8</v>
      </c>
      <c r="J11522" t="s">
        <v>8</v>
      </c>
      <c r="K11522" t="s">
        <v>6766</v>
      </c>
    </row>
    <row r="11523" spans="1:11" x14ac:dyDescent="0.25">
      <c r="A11523">
        <v>7733</v>
      </c>
      <c r="B11523" t="s">
        <v>8372</v>
      </c>
      <c r="C11523" t="s">
        <v>8373</v>
      </c>
      <c r="D11523" t="s">
        <v>1223</v>
      </c>
      <c r="E11523" t="s">
        <v>668</v>
      </c>
      <c r="F11523" t="s">
        <v>8374</v>
      </c>
      <c r="G11523">
        <v>5724</v>
      </c>
      <c r="H11523" t="s">
        <v>8</v>
      </c>
      <c r="I11523" t="s">
        <v>8</v>
      </c>
      <c r="J11523" t="s">
        <v>8</v>
      </c>
      <c r="K11523" t="s">
        <v>6766</v>
      </c>
    </row>
    <row r="11524" spans="1:11" x14ac:dyDescent="0.25">
      <c r="A11524">
        <v>7734</v>
      </c>
      <c r="B11524" t="s">
        <v>8375</v>
      </c>
      <c r="C11524" t="s">
        <v>8376</v>
      </c>
      <c r="D11524" t="s">
        <v>8377</v>
      </c>
      <c r="E11524" t="s">
        <v>1305</v>
      </c>
      <c r="F11524" t="s">
        <v>8378</v>
      </c>
      <c r="G11524">
        <v>5725</v>
      </c>
      <c r="H11524" t="s">
        <v>8</v>
      </c>
      <c r="I11524" t="s">
        <v>8</v>
      </c>
      <c r="J11524" t="s">
        <v>8</v>
      </c>
      <c r="K11524" t="s">
        <v>6766</v>
      </c>
    </row>
    <row r="11525" spans="1:11" x14ac:dyDescent="0.25">
      <c r="A11525">
        <v>7735</v>
      </c>
      <c r="B11525" t="s">
        <v>8379</v>
      </c>
      <c r="C11525" t="s">
        <v>8380</v>
      </c>
      <c r="D11525" t="s">
        <v>27</v>
      </c>
      <c r="E11525" t="s">
        <v>10</v>
      </c>
      <c r="F11525" t="s">
        <v>197</v>
      </c>
      <c r="G11525">
        <v>5726</v>
      </c>
      <c r="H11525" t="s">
        <v>8</v>
      </c>
      <c r="I11525" t="s">
        <v>8</v>
      </c>
      <c r="J11525" t="s">
        <v>8</v>
      </c>
      <c r="K11525" t="s">
        <v>6766</v>
      </c>
    </row>
    <row r="11526" spans="1:11" x14ac:dyDescent="0.25">
      <c r="A11526">
        <v>7736</v>
      </c>
      <c r="B11526" t="s">
        <v>8381</v>
      </c>
      <c r="C11526" t="s">
        <v>8382</v>
      </c>
      <c r="D11526" t="s">
        <v>27</v>
      </c>
      <c r="E11526" t="s">
        <v>10</v>
      </c>
      <c r="F11526" t="s">
        <v>100</v>
      </c>
      <c r="G11526">
        <v>5727</v>
      </c>
      <c r="H11526" t="s">
        <v>8</v>
      </c>
      <c r="I11526" t="s">
        <v>8</v>
      </c>
      <c r="J11526" t="s">
        <v>8</v>
      </c>
      <c r="K11526" t="s">
        <v>6766</v>
      </c>
    </row>
    <row r="11527" spans="1:11" x14ac:dyDescent="0.25">
      <c r="A11527">
        <v>7737</v>
      </c>
      <c r="B11527" t="s">
        <v>8383</v>
      </c>
      <c r="C11527" t="s">
        <v>3179</v>
      </c>
      <c r="D11527" t="s">
        <v>27</v>
      </c>
      <c r="E11527" t="s">
        <v>10</v>
      </c>
      <c r="F11527" t="s">
        <v>28</v>
      </c>
      <c r="G11527">
        <v>5728</v>
      </c>
      <c r="H11527" t="s">
        <v>8</v>
      </c>
      <c r="I11527" t="s">
        <v>8</v>
      </c>
      <c r="J11527" t="s">
        <v>8</v>
      </c>
      <c r="K11527" t="s">
        <v>6766</v>
      </c>
    </row>
    <row r="11528" spans="1:11" x14ac:dyDescent="0.25">
      <c r="A11528">
        <v>7738</v>
      </c>
      <c r="B11528" t="s">
        <v>8791</v>
      </c>
      <c r="C11528" t="s">
        <v>8384</v>
      </c>
      <c r="D11528" t="s">
        <v>70</v>
      </c>
      <c r="E11528" t="s">
        <v>10</v>
      </c>
      <c r="F11528" t="s">
        <v>71</v>
      </c>
      <c r="G11528">
        <v>5729</v>
      </c>
      <c r="H11528" t="s">
        <v>8</v>
      </c>
      <c r="I11528" t="s">
        <v>8</v>
      </c>
      <c r="J11528" t="s">
        <v>8</v>
      </c>
      <c r="K11528" t="s">
        <v>6766</v>
      </c>
    </row>
    <row r="11529" spans="1:11" x14ac:dyDescent="0.25">
      <c r="A11529">
        <v>7739</v>
      </c>
      <c r="B11529" t="s">
        <v>8385</v>
      </c>
      <c r="C11529" t="s">
        <v>8386</v>
      </c>
      <c r="D11529" t="s">
        <v>232</v>
      </c>
      <c r="E11529" t="s">
        <v>10</v>
      </c>
      <c r="F11529" t="s">
        <v>28</v>
      </c>
      <c r="G11529">
        <v>5730</v>
      </c>
      <c r="H11529" t="s">
        <v>8</v>
      </c>
      <c r="I11529" t="s">
        <v>8</v>
      </c>
      <c r="J11529" t="s">
        <v>8</v>
      </c>
      <c r="K11529" t="s">
        <v>6766</v>
      </c>
    </row>
    <row r="11530" spans="1:11" x14ac:dyDescent="0.25">
      <c r="A11530">
        <v>7740</v>
      </c>
      <c r="B11530" t="s">
        <v>8387</v>
      </c>
      <c r="C11530" t="s">
        <v>8388</v>
      </c>
      <c r="D11530" t="s">
        <v>8389</v>
      </c>
      <c r="E11530" t="s">
        <v>21</v>
      </c>
      <c r="F11530" t="s">
        <v>8390</v>
      </c>
      <c r="G11530">
        <v>5731</v>
      </c>
      <c r="H11530" t="s">
        <v>8</v>
      </c>
      <c r="I11530" t="s">
        <v>8</v>
      </c>
      <c r="J11530" t="s">
        <v>8</v>
      </c>
      <c r="K11530" t="s">
        <v>6766</v>
      </c>
    </row>
    <row r="11531" spans="1:11" x14ac:dyDescent="0.25">
      <c r="A11531">
        <v>7741</v>
      </c>
      <c r="B11531" t="s">
        <v>8391</v>
      </c>
      <c r="C11531" t="s">
        <v>3499</v>
      </c>
      <c r="D11531" t="s">
        <v>8</v>
      </c>
      <c r="E11531" t="s">
        <v>8</v>
      </c>
      <c r="F11531" t="s">
        <v>8</v>
      </c>
      <c r="G11531">
        <v>5732</v>
      </c>
      <c r="H11531" t="s">
        <v>8</v>
      </c>
      <c r="I11531" t="s">
        <v>8</v>
      </c>
      <c r="J11531" t="s">
        <v>8</v>
      </c>
      <c r="K11531" t="s">
        <v>6766</v>
      </c>
    </row>
    <row r="11532" spans="1:11" x14ac:dyDescent="0.25">
      <c r="A11532">
        <v>7742</v>
      </c>
      <c r="B11532" t="s">
        <v>8392</v>
      </c>
      <c r="C11532" t="s">
        <v>8393</v>
      </c>
      <c r="D11532" t="s">
        <v>160</v>
      </c>
      <c r="E11532" t="s">
        <v>10</v>
      </c>
      <c r="F11532" t="s">
        <v>33</v>
      </c>
      <c r="G11532">
        <v>5733</v>
      </c>
      <c r="H11532" t="s">
        <v>8</v>
      </c>
      <c r="I11532" t="s">
        <v>8</v>
      </c>
      <c r="J11532" t="s">
        <v>8</v>
      </c>
      <c r="K11532" t="s">
        <v>6766</v>
      </c>
    </row>
    <row r="11533" spans="1:11" x14ac:dyDescent="0.25">
      <c r="A11533">
        <v>7743</v>
      </c>
      <c r="B11533" t="s">
        <v>8394</v>
      </c>
      <c r="C11533" t="s">
        <v>8395</v>
      </c>
      <c r="D11533" t="s">
        <v>593</v>
      </c>
      <c r="E11533" t="s">
        <v>10</v>
      </c>
      <c r="F11533" t="s">
        <v>302</v>
      </c>
      <c r="G11533">
        <v>5734</v>
      </c>
      <c r="H11533" t="s">
        <v>8</v>
      </c>
      <c r="I11533" t="s">
        <v>8</v>
      </c>
      <c r="J11533" t="s">
        <v>8</v>
      </c>
      <c r="K11533" t="s">
        <v>6766</v>
      </c>
    </row>
    <row r="11534" spans="1:11" x14ac:dyDescent="0.25">
      <c r="A11534">
        <v>7744</v>
      </c>
      <c r="B11534" t="s">
        <v>8396</v>
      </c>
      <c r="C11534" t="s">
        <v>8397</v>
      </c>
      <c r="D11534" t="s">
        <v>9</v>
      </c>
      <c r="E11534" t="s">
        <v>10</v>
      </c>
      <c r="F11534" t="s">
        <v>219</v>
      </c>
      <c r="G11534">
        <v>5735</v>
      </c>
      <c r="H11534" t="s">
        <v>8</v>
      </c>
      <c r="I11534" t="s">
        <v>8</v>
      </c>
      <c r="J11534" t="s">
        <v>8</v>
      </c>
      <c r="K11534" t="s">
        <v>6766</v>
      </c>
    </row>
    <row r="11535" spans="1:11" x14ac:dyDescent="0.25">
      <c r="A11535">
        <v>7745</v>
      </c>
      <c r="B11535" t="s">
        <v>8398</v>
      </c>
      <c r="C11535" t="s">
        <v>8399</v>
      </c>
      <c r="D11535" t="s">
        <v>201</v>
      </c>
      <c r="E11535" t="s">
        <v>10</v>
      </c>
      <c r="F11535" t="s">
        <v>202</v>
      </c>
      <c r="G11535">
        <v>5736</v>
      </c>
      <c r="H11535" t="s">
        <v>8</v>
      </c>
      <c r="I11535" t="s">
        <v>8</v>
      </c>
      <c r="J11535" t="s">
        <v>8</v>
      </c>
      <c r="K11535" t="s">
        <v>6766</v>
      </c>
    </row>
    <row r="11536" spans="1:11" x14ac:dyDescent="0.25">
      <c r="A11536">
        <v>7746</v>
      </c>
      <c r="B11536" t="s">
        <v>8400</v>
      </c>
      <c r="C11536" t="s">
        <v>3499</v>
      </c>
      <c r="D11536" t="s">
        <v>8</v>
      </c>
      <c r="E11536" t="s">
        <v>8</v>
      </c>
      <c r="F11536" t="s">
        <v>8</v>
      </c>
      <c r="G11536">
        <v>5737</v>
      </c>
      <c r="H11536" t="s">
        <v>8</v>
      </c>
      <c r="I11536" t="s">
        <v>8</v>
      </c>
      <c r="J11536" t="s">
        <v>8</v>
      </c>
      <c r="K11536" t="s">
        <v>6766</v>
      </c>
    </row>
    <row r="11537" spans="1:11" x14ac:dyDescent="0.25">
      <c r="A11537">
        <v>7747</v>
      </c>
      <c r="B11537" t="s">
        <v>8401</v>
      </c>
      <c r="C11537" t="s">
        <v>3723</v>
      </c>
      <c r="D11537" t="s">
        <v>8</v>
      </c>
      <c r="E11537" t="s">
        <v>8</v>
      </c>
      <c r="F11537" t="s">
        <v>8</v>
      </c>
      <c r="G11537">
        <v>5738</v>
      </c>
      <c r="H11537" t="s">
        <v>8</v>
      </c>
      <c r="I11537" t="s">
        <v>8</v>
      </c>
      <c r="J11537" t="s">
        <v>8</v>
      </c>
      <c r="K11537" t="s">
        <v>6766</v>
      </c>
    </row>
    <row r="11538" spans="1:11" x14ac:dyDescent="0.25">
      <c r="A11538">
        <v>7748</v>
      </c>
      <c r="B11538" t="s">
        <v>8407</v>
      </c>
      <c r="C11538" t="s">
        <v>3723</v>
      </c>
      <c r="D11538" t="s">
        <v>8</v>
      </c>
      <c r="E11538" t="s">
        <v>8</v>
      </c>
      <c r="F11538" t="s">
        <v>8</v>
      </c>
      <c r="G11538">
        <v>5739</v>
      </c>
      <c r="H11538" t="s">
        <v>8</v>
      </c>
      <c r="I11538" t="s">
        <v>8</v>
      </c>
      <c r="J11538" t="s">
        <v>8</v>
      </c>
      <c r="K11538" t="s">
        <v>6766</v>
      </c>
    </row>
    <row r="11539" spans="1:11" x14ac:dyDescent="0.25">
      <c r="A11539">
        <v>7749</v>
      </c>
      <c r="B11539" t="s">
        <v>8408</v>
      </c>
      <c r="C11539" t="s">
        <v>8409</v>
      </c>
      <c r="D11539" t="s">
        <v>27</v>
      </c>
      <c r="E11539" t="s">
        <v>10</v>
      </c>
      <c r="F11539" t="s">
        <v>65</v>
      </c>
      <c r="G11539">
        <v>5740</v>
      </c>
      <c r="H11539" t="s">
        <v>8</v>
      </c>
      <c r="I11539" t="s">
        <v>8</v>
      </c>
      <c r="J11539" t="s">
        <v>8</v>
      </c>
      <c r="K11539" t="s">
        <v>6766</v>
      </c>
    </row>
    <row r="11540" spans="1:11" x14ac:dyDescent="0.25">
      <c r="A11540">
        <v>7750</v>
      </c>
      <c r="B11540" t="s">
        <v>8410</v>
      </c>
      <c r="C11540" t="s">
        <v>8411</v>
      </c>
      <c r="D11540" t="s">
        <v>232</v>
      </c>
      <c r="E11540" t="s">
        <v>10</v>
      </c>
      <c r="F11540" t="s">
        <v>28</v>
      </c>
      <c r="G11540">
        <v>5741</v>
      </c>
      <c r="H11540" t="s">
        <v>8</v>
      </c>
      <c r="I11540" t="s">
        <v>8</v>
      </c>
      <c r="J11540" t="s">
        <v>8</v>
      </c>
      <c r="K11540" t="s">
        <v>6766</v>
      </c>
    </row>
    <row r="11541" spans="1:11" x14ac:dyDescent="0.25">
      <c r="A11541">
        <v>7751</v>
      </c>
      <c r="B11541" t="s">
        <v>8412</v>
      </c>
      <c r="C11541" t="s">
        <v>8413</v>
      </c>
      <c r="D11541" t="s">
        <v>27</v>
      </c>
      <c r="E11541" t="s">
        <v>10</v>
      </c>
      <c r="F11541" t="s">
        <v>29</v>
      </c>
      <c r="G11541">
        <v>5742</v>
      </c>
      <c r="H11541" t="s">
        <v>8</v>
      </c>
      <c r="I11541" t="s">
        <v>8</v>
      </c>
      <c r="J11541" t="s">
        <v>8</v>
      </c>
      <c r="K11541" t="s">
        <v>6766</v>
      </c>
    </row>
    <row r="11542" spans="1:11" x14ac:dyDescent="0.25">
      <c r="A11542">
        <v>7752</v>
      </c>
      <c r="B11542" t="s">
        <v>8414</v>
      </c>
      <c r="C11542" t="s">
        <v>8415</v>
      </c>
      <c r="D11542" t="s">
        <v>32</v>
      </c>
      <c r="E11542" t="s">
        <v>10</v>
      </c>
      <c r="F11542" t="s">
        <v>33</v>
      </c>
      <c r="G11542">
        <v>5743</v>
      </c>
      <c r="H11542" t="s">
        <v>8</v>
      </c>
      <c r="I11542" t="s">
        <v>8</v>
      </c>
      <c r="J11542" t="s">
        <v>8</v>
      </c>
      <c r="K11542" t="s">
        <v>6766</v>
      </c>
    </row>
    <row r="11543" spans="1:11" x14ac:dyDescent="0.25">
      <c r="A11543">
        <v>7753</v>
      </c>
      <c r="B11543" t="s">
        <v>8416</v>
      </c>
      <c r="C11543" t="s">
        <v>8417</v>
      </c>
      <c r="D11543" t="s">
        <v>23</v>
      </c>
      <c r="E11543" t="s">
        <v>10</v>
      </c>
      <c r="F11543" t="s">
        <v>45</v>
      </c>
      <c r="G11543">
        <v>5744</v>
      </c>
      <c r="H11543" t="s">
        <v>8</v>
      </c>
      <c r="I11543" t="s">
        <v>8</v>
      </c>
      <c r="J11543" t="s">
        <v>8</v>
      </c>
      <c r="K11543" t="s">
        <v>6766</v>
      </c>
    </row>
    <row r="11544" spans="1:11" x14ac:dyDescent="0.25">
      <c r="A11544">
        <v>7754</v>
      </c>
      <c r="B11544" t="s">
        <v>8418</v>
      </c>
      <c r="C11544" t="s">
        <v>8419</v>
      </c>
      <c r="D11544" t="s">
        <v>8420</v>
      </c>
      <c r="E11544" t="s">
        <v>10</v>
      </c>
      <c r="F11544" t="s">
        <v>8421</v>
      </c>
      <c r="G11544">
        <v>5745</v>
      </c>
      <c r="H11544" t="s">
        <v>8</v>
      </c>
      <c r="I11544" t="s">
        <v>8</v>
      </c>
      <c r="J11544" t="s">
        <v>8</v>
      </c>
      <c r="K11544" t="s">
        <v>6766</v>
      </c>
    </row>
    <row r="11545" spans="1:11" x14ac:dyDescent="0.25">
      <c r="A11545">
        <v>7755</v>
      </c>
      <c r="B11545" t="s">
        <v>8422</v>
      </c>
      <c r="C11545" t="s">
        <v>8423</v>
      </c>
      <c r="D11545" t="s">
        <v>8424</v>
      </c>
      <c r="E11545" t="s">
        <v>317</v>
      </c>
      <c r="F11545" t="s">
        <v>8425</v>
      </c>
      <c r="G11545">
        <v>5746</v>
      </c>
      <c r="H11545" t="s">
        <v>8</v>
      </c>
      <c r="I11545" t="s">
        <v>8</v>
      </c>
      <c r="J11545" t="s">
        <v>8</v>
      </c>
      <c r="K11545" t="s">
        <v>6766</v>
      </c>
    </row>
    <row r="11546" spans="1:11" x14ac:dyDescent="0.25">
      <c r="A11546">
        <v>7756</v>
      </c>
      <c r="B11546" t="s">
        <v>8426</v>
      </c>
      <c r="C11546" t="s">
        <v>8427</v>
      </c>
      <c r="D11546" t="s">
        <v>1675</v>
      </c>
      <c r="E11546" t="s">
        <v>21</v>
      </c>
      <c r="F11546" t="s">
        <v>681</v>
      </c>
      <c r="G11546">
        <v>5747</v>
      </c>
      <c r="H11546" t="s">
        <v>8</v>
      </c>
      <c r="I11546" t="s">
        <v>8</v>
      </c>
      <c r="J11546" t="s">
        <v>8</v>
      </c>
      <c r="K11546" t="s">
        <v>6766</v>
      </c>
    </row>
    <row r="11547" spans="1:11" x14ac:dyDescent="0.25">
      <c r="A11547">
        <v>7757</v>
      </c>
      <c r="B11547" t="s">
        <v>8428</v>
      </c>
      <c r="C11547" t="s">
        <v>8429</v>
      </c>
      <c r="D11547" t="s">
        <v>27</v>
      </c>
      <c r="E11547" t="s">
        <v>10</v>
      </c>
      <c r="F11547" t="s">
        <v>28</v>
      </c>
      <c r="G11547">
        <v>5748</v>
      </c>
      <c r="H11547" t="s">
        <v>8</v>
      </c>
      <c r="I11547" t="s">
        <v>8</v>
      </c>
      <c r="J11547" t="s">
        <v>8</v>
      </c>
      <c r="K11547" t="s">
        <v>6766</v>
      </c>
    </row>
    <row r="11548" spans="1:11" x14ac:dyDescent="0.25">
      <c r="A11548">
        <v>7758</v>
      </c>
      <c r="B11548" t="s">
        <v>8432</v>
      </c>
      <c r="C11548" t="s">
        <v>8433</v>
      </c>
      <c r="D11548" t="s">
        <v>778</v>
      </c>
      <c r="E11548" t="s">
        <v>10</v>
      </c>
      <c r="F11548" t="s">
        <v>779</v>
      </c>
      <c r="G11548">
        <v>5749</v>
      </c>
      <c r="H11548" t="s">
        <v>8</v>
      </c>
      <c r="I11548" t="s">
        <v>8</v>
      </c>
      <c r="J11548" t="s">
        <v>8</v>
      </c>
      <c r="K11548" t="s">
        <v>6766</v>
      </c>
    </row>
    <row r="11549" spans="1:11" x14ac:dyDescent="0.25">
      <c r="A11549">
        <v>7759</v>
      </c>
      <c r="B11549" t="s">
        <v>8434</v>
      </c>
      <c r="C11549" t="s">
        <v>8435</v>
      </c>
      <c r="D11549" t="s">
        <v>27</v>
      </c>
      <c r="E11549" t="s">
        <v>10</v>
      </c>
      <c r="F11549" t="s">
        <v>60</v>
      </c>
      <c r="G11549">
        <v>5750</v>
      </c>
      <c r="H11549" t="s">
        <v>8</v>
      </c>
      <c r="I11549" t="s">
        <v>8</v>
      </c>
      <c r="J11549" t="s">
        <v>8</v>
      </c>
      <c r="K11549" t="s">
        <v>6766</v>
      </c>
    </row>
    <row r="11550" spans="1:11" x14ac:dyDescent="0.25">
      <c r="A11550">
        <v>7760</v>
      </c>
      <c r="B11550" t="s">
        <v>8436</v>
      </c>
      <c r="C11550" t="s">
        <v>8437</v>
      </c>
      <c r="D11550" t="s">
        <v>63</v>
      </c>
      <c r="E11550" t="s">
        <v>10</v>
      </c>
      <c r="F11550" t="s">
        <v>64</v>
      </c>
      <c r="G11550">
        <v>5751</v>
      </c>
      <c r="H11550" t="s">
        <v>8</v>
      </c>
      <c r="I11550" t="s">
        <v>8</v>
      </c>
      <c r="J11550" t="s">
        <v>8</v>
      </c>
      <c r="K11550" t="s">
        <v>6766</v>
      </c>
    </row>
    <row r="11551" spans="1:11" x14ac:dyDescent="0.25">
      <c r="A11551">
        <v>7761</v>
      </c>
      <c r="B11551" t="s">
        <v>8438</v>
      </c>
      <c r="C11551" t="s">
        <v>8439</v>
      </c>
      <c r="D11551" t="s">
        <v>23</v>
      </c>
      <c r="E11551" t="s">
        <v>10</v>
      </c>
      <c r="F11551" t="s">
        <v>45</v>
      </c>
      <c r="G11551">
        <v>5752</v>
      </c>
      <c r="H11551" t="s">
        <v>8</v>
      </c>
      <c r="I11551" t="s">
        <v>8</v>
      </c>
      <c r="J11551" t="s">
        <v>8</v>
      </c>
      <c r="K11551" t="s">
        <v>6766</v>
      </c>
    </row>
    <row r="11552" spans="1:11" x14ac:dyDescent="0.25">
      <c r="A11552">
        <v>7762</v>
      </c>
      <c r="B11552" t="s">
        <v>8440</v>
      </c>
      <c r="C11552" t="s">
        <v>8441</v>
      </c>
      <c r="D11552" t="s">
        <v>27</v>
      </c>
      <c r="E11552" t="s">
        <v>10</v>
      </c>
      <c r="F11552" t="s">
        <v>29</v>
      </c>
      <c r="G11552">
        <v>5753</v>
      </c>
      <c r="H11552" t="s">
        <v>8</v>
      </c>
      <c r="I11552" t="s">
        <v>8</v>
      </c>
      <c r="J11552" t="s">
        <v>8</v>
      </c>
      <c r="K11552" t="s">
        <v>6766</v>
      </c>
    </row>
    <row r="11553" spans="1:11" x14ac:dyDescent="0.25">
      <c r="A11553">
        <v>7763</v>
      </c>
      <c r="B11553" t="s">
        <v>8442</v>
      </c>
      <c r="C11553" t="s">
        <v>8443</v>
      </c>
      <c r="D11553" t="s">
        <v>182</v>
      </c>
      <c r="E11553" t="s">
        <v>10</v>
      </c>
      <c r="F11553" t="s">
        <v>610</v>
      </c>
      <c r="G11553">
        <v>5754</v>
      </c>
      <c r="H11553" t="s">
        <v>8</v>
      </c>
      <c r="I11553" t="s">
        <v>8</v>
      </c>
      <c r="J11553" t="s">
        <v>8</v>
      </c>
      <c r="K11553" t="s">
        <v>6766</v>
      </c>
    </row>
    <row r="11554" spans="1:11" x14ac:dyDescent="0.25">
      <c r="A11554">
        <v>7764</v>
      </c>
      <c r="B11554" t="s">
        <v>8444</v>
      </c>
      <c r="C11554" t="s">
        <v>8445</v>
      </c>
      <c r="D11554" t="s">
        <v>9</v>
      </c>
      <c r="E11554" t="s">
        <v>10</v>
      </c>
      <c r="F11554" t="s">
        <v>487</v>
      </c>
      <c r="G11554">
        <v>5755</v>
      </c>
      <c r="H11554" t="s">
        <v>8</v>
      </c>
      <c r="I11554" t="s">
        <v>8</v>
      </c>
      <c r="J11554" t="s">
        <v>8</v>
      </c>
      <c r="K11554" t="s">
        <v>6766</v>
      </c>
    </row>
    <row r="11555" spans="1:11" x14ac:dyDescent="0.25">
      <c r="A11555">
        <v>7765</v>
      </c>
      <c r="B11555" t="s">
        <v>8446</v>
      </c>
      <c r="C11555" t="s">
        <v>8447</v>
      </c>
      <c r="D11555" t="s">
        <v>518</v>
      </c>
      <c r="E11555" t="s">
        <v>10</v>
      </c>
      <c r="F11555" t="s">
        <v>8448</v>
      </c>
      <c r="G11555">
        <v>5756</v>
      </c>
      <c r="H11555" t="s">
        <v>8</v>
      </c>
      <c r="I11555" t="s">
        <v>8</v>
      </c>
      <c r="J11555" t="s">
        <v>8</v>
      </c>
      <c r="K11555" t="s">
        <v>6766</v>
      </c>
    </row>
    <row r="11556" spans="1:11" x14ac:dyDescent="0.25">
      <c r="A11556">
        <v>7766</v>
      </c>
      <c r="B11556" t="s">
        <v>8449</v>
      </c>
      <c r="C11556" t="s">
        <v>8450</v>
      </c>
      <c r="D11556" t="s">
        <v>2089</v>
      </c>
      <c r="E11556" t="s">
        <v>10</v>
      </c>
      <c r="F11556" t="s">
        <v>33</v>
      </c>
      <c r="G11556">
        <v>5757</v>
      </c>
      <c r="H11556" t="s">
        <v>8</v>
      </c>
      <c r="I11556" t="s">
        <v>8</v>
      </c>
      <c r="J11556" t="s">
        <v>8</v>
      </c>
      <c r="K11556" t="s">
        <v>6766</v>
      </c>
    </row>
    <row r="11557" spans="1:11" x14ac:dyDescent="0.25">
      <c r="A11557">
        <v>7767</v>
      </c>
      <c r="B11557" t="s">
        <v>8451</v>
      </c>
      <c r="C11557" t="s">
        <v>8452</v>
      </c>
      <c r="D11557" t="s">
        <v>27</v>
      </c>
      <c r="E11557" t="s">
        <v>10</v>
      </c>
      <c r="F11557" t="s">
        <v>28</v>
      </c>
      <c r="G11557">
        <v>5758</v>
      </c>
      <c r="H11557" t="s">
        <v>8</v>
      </c>
      <c r="I11557" t="s">
        <v>8</v>
      </c>
      <c r="J11557" t="s">
        <v>8</v>
      </c>
      <c r="K11557" t="s">
        <v>6766</v>
      </c>
    </row>
    <row r="11558" spans="1:11" x14ac:dyDescent="0.25">
      <c r="A11558">
        <v>7768</v>
      </c>
      <c r="B11558" t="s">
        <v>8453</v>
      </c>
      <c r="C11558" t="s">
        <v>3723</v>
      </c>
      <c r="D11558" t="s">
        <v>8</v>
      </c>
      <c r="E11558" t="s">
        <v>8</v>
      </c>
      <c r="F11558" t="s">
        <v>8</v>
      </c>
      <c r="G11558">
        <v>5759</v>
      </c>
      <c r="H11558" t="s">
        <v>8</v>
      </c>
      <c r="I11558" t="s">
        <v>8</v>
      </c>
      <c r="J11558" t="s">
        <v>8</v>
      </c>
      <c r="K11558" t="s">
        <v>6766</v>
      </c>
    </row>
    <row r="11559" spans="1:11" x14ac:dyDescent="0.25">
      <c r="A11559">
        <v>7769</v>
      </c>
      <c r="B11559" t="s">
        <v>8454</v>
      </c>
      <c r="C11559" t="s">
        <v>8455</v>
      </c>
      <c r="D11559" t="s">
        <v>2089</v>
      </c>
      <c r="E11559" t="s">
        <v>10</v>
      </c>
      <c r="F11559" t="s">
        <v>33</v>
      </c>
      <c r="G11559">
        <v>5760</v>
      </c>
      <c r="H11559" t="s">
        <v>8</v>
      </c>
      <c r="I11559" t="s">
        <v>8</v>
      </c>
      <c r="J11559" t="s">
        <v>8</v>
      </c>
      <c r="K11559" t="s">
        <v>6766</v>
      </c>
    </row>
    <row r="11560" spans="1:11" x14ac:dyDescent="0.25">
      <c r="A11560">
        <v>7770</v>
      </c>
      <c r="B11560" t="s">
        <v>8456</v>
      </c>
      <c r="C11560" t="s">
        <v>3522</v>
      </c>
      <c r="D11560" t="s">
        <v>8</v>
      </c>
      <c r="E11560" t="s">
        <v>8</v>
      </c>
      <c r="F11560" t="s">
        <v>8</v>
      </c>
      <c r="G11560">
        <v>5761</v>
      </c>
      <c r="H11560" t="s">
        <v>8</v>
      </c>
      <c r="I11560" t="s">
        <v>8</v>
      </c>
      <c r="J11560" t="s">
        <v>8</v>
      </c>
      <c r="K11560" t="s">
        <v>6766</v>
      </c>
    </row>
    <row r="11561" spans="1:11" x14ac:dyDescent="0.25">
      <c r="A11561">
        <v>7771</v>
      </c>
      <c r="B11561" t="s">
        <v>8457</v>
      </c>
      <c r="C11561" t="s">
        <v>8458</v>
      </c>
      <c r="D11561" t="s">
        <v>182</v>
      </c>
      <c r="E11561" t="s">
        <v>10</v>
      </c>
      <c r="F11561" t="s">
        <v>709</v>
      </c>
      <c r="G11561">
        <v>5762</v>
      </c>
      <c r="H11561" t="s">
        <v>8</v>
      </c>
      <c r="I11561" t="s">
        <v>8</v>
      </c>
      <c r="J11561" t="s">
        <v>8</v>
      </c>
      <c r="K11561" t="s">
        <v>6766</v>
      </c>
    </row>
    <row r="11562" spans="1:11" x14ac:dyDescent="0.25">
      <c r="A11562">
        <v>7772</v>
      </c>
      <c r="B11562" t="s">
        <v>8459</v>
      </c>
      <c r="C11562" t="s">
        <v>8460</v>
      </c>
      <c r="D11562" t="s">
        <v>63</v>
      </c>
      <c r="E11562" t="s">
        <v>10</v>
      </c>
      <c r="F11562" t="s">
        <v>64</v>
      </c>
      <c r="G11562">
        <v>5763</v>
      </c>
      <c r="H11562" t="s">
        <v>8</v>
      </c>
      <c r="I11562" t="s">
        <v>8</v>
      </c>
      <c r="J11562" t="s">
        <v>8</v>
      </c>
      <c r="K11562" t="s">
        <v>6766</v>
      </c>
    </row>
    <row r="11563" spans="1:11" x14ac:dyDescent="0.25">
      <c r="A11563">
        <v>7773</v>
      </c>
      <c r="B11563" t="s">
        <v>8461</v>
      </c>
      <c r="C11563" t="s">
        <v>8462</v>
      </c>
      <c r="D11563" t="s">
        <v>27</v>
      </c>
      <c r="E11563" t="s">
        <v>10</v>
      </c>
      <c r="F11563" t="s">
        <v>65</v>
      </c>
      <c r="G11563">
        <v>5764</v>
      </c>
      <c r="H11563" t="s">
        <v>8</v>
      </c>
      <c r="I11563" t="s">
        <v>8</v>
      </c>
      <c r="J11563" t="s">
        <v>8</v>
      </c>
      <c r="K11563" t="s">
        <v>6766</v>
      </c>
    </row>
    <row r="11564" spans="1:11" x14ac:dyDescent="0.25">
      <c r="A11564">
        <v>7774</v>
      </c>
      <c r="B11564" t="s">
        <v>8463</v>
      </c>
      <c r="C11564" t="s">
        <v>8464</v>
      </c>
      <c r="D11564" t="s">
        <v>171</v>
      </c>
      <c r="E11564" t="s">
        <v>10</v>
      </c>
      <c r="F11564" t="s">
        <v>29</v>
      </c>
      <c r="G11564">
        <v>5765</v>
      </c>
      <c r="H11564" t="s">
        <v>8</v>
      </c>
      <c r="I11564" t="s">
        <v>8</v>
      </c>
      <c r="J11564" t="s">
        <v>8</v>
      </c>
      <c r="K11564" t="s">
        <v>6766</v>
      </c>
    </row>
    <row r="11565" spans="1:11" x14ac:dyDescent="0.25">
      <c r="A11565">
        <v>7776</v>
      </c>
      <c r="B11565" t="s">
        <v>8465</v>
      </c>
      <c r="C11565" t="s">
        <v>8466</v>
      </c>
      <c r="D11565" t="s">
        <v>9</v>
      </c>
      <c r="E11565" t="s">
        <v>10</v>
      </c>
      <c r="F11565" t="s">
        <v>203</v>
      </c>
      <c r="G11565">
        <v>5766</v>
      </c>
      <c r="H11565" t="s">
        <v>8</v>
      </c>
      <c r="I11565" t="s">
        <v>8</v>
      </c>
      <c r="J11565" t="s">
        <v>8</v>
      </c>
      <c r="K11565" t="s">
        <v>6766</v>
      </c>
    </row>
    <row r="11566" spans="1:11" x14ac:dyDescent="0.25">
      <c r="A11566">
        <v>7777</v>
      </c>
      <c r="B11566" t="s">
        <v>8467</v>
      </c>
      <c r="C11566" t="s">
        <v>8468</v>
      </c>
      <c r="D11566" t="s">
        <v>186</v>
      </c>
      <c r="E11566" t="s">
        <v>10</v>
      </c>
      <c r="F11566" t="s">
        <v>975</v>
      </c>
      <c r="G11566">
        <v>5767</v>
      </c>
      <c r="H11566" t="s">
        <v>8</v>
      </c>
      <c r="I11566" t="s">
        <v>8</v>
      </c>
      <c r="J11566" t="s">
        <v>8</v>
      </c>
      <c r="K11566" t="s">
        <v>6766</v>
      </c>
    </row>
    <row r="11567" spans="1:11" x14ac:dyDescent="0.25">
      <c r="A11567">
        <v>7778</v>
      </c>
      <c r="B11567" t="s">
        <v>8469</v>
      </c>
      <c r="C11567" t="s">
        <v>4996</v>
      </c>
      <c r="D11567" t="s">
        <v>63</v>
      </c>
      <c r="E11567" t="s">
        <v>10</v>
      </c>
      <c r="F11567" t="s">
        <v>64</v>
      </c>
      <c r="G11567">
        <v>5768</v>
      </c>
      <c r="H11567" t="s">
        <v>8</v>
      </c>
      <c r="I11567" t="s">
        <v>8</v>
      </c>
      <c r="J11567" t="s">
        <v>8</v>
      </c>
      <c r="K11567" t="s">
        <v>6766</v>
      </c>
    </row>
    <row r="11568" spans="1:11" x14ac:dyDescent="0.25">
      <c r="A11568">
        <v>7779</v>
      </c>
      <c r="B11568" t="s">
        <v>8470</v>
      </c>
      <c r="C11568" t="s">
        <v>8471</v>
      </c>
      <c r="D11568" t="s">
        <v>8472</v>
      </c>
      <c r="E11568" t="s">
        <v>322</v>
      </c>
      <c r="F11568" t="s">
        <v>8473</v>
      </c>
      <c r="G11568">
        <v>5769</v>
      </c>
      <c r="H11568" t="s">
        <v>8</v>
      </c>
      <c r="I11568" t="s">
        <v>8</v>
      </c>
      <c r="J11568" t="s">
        <v>8</v>
      </c>
      <c r="K11568" t="s">
        <v>6766</v>
      </c>
    </row>
    <row r="11569" spans="1:11" x14ac:dyDescent="0.25">
      <c r="A11569">
        <v>7780</v>
      </c>
      <c r="B11569" t="s">
        <v>8474</v>
      </c>
      <c r="C11569" t="s">
        <v>8475</v>
      </c>
      <c r="D11569" t="s">
        <v>160</v>
      </c>
      <c r="E11569" t="s">
        <v>10</v>
      </c>
      <c r="F11569" t="s">
        <v>33</v>
      </c>
      <c r="G11569">
        <v>5770</v>
      </c>
      <c r="H11569" t="s">
        <v>8</v>
      </c>
      <c r="I11569" t="s">
        <v>8</v>
      </c>
      <c r="J11569" t="s">
        <v>8</v>
      </c>
      <c r="K11569" t="s">
        <v>6766</v>
      </c>
    </row>
    <row r="11570" spans="1:11" x14ac:dyDescent="0.25">
      <c r="A11570">
        <v>7781</v>
      </c>
      <c r="B11570" t="s">
        <v>8476</v>
      </c>
      <c r="C11570" t="s">
        <v>8477</v>
      </c>
      <c r="D11570" t="s">
        <v>8478</v>
      </c>
      <c r="E11570" t="s">
        <v>317</v>
      </c>
      <c r="F11570" t="s">
        <v>8479</v>
      </c>
      <c r="G11570">
        <v>5771</v>
      </c>
      <c r="H11570" t="s">
        <v>8</v>
      </c>
      <c r="I11570" t="s">
        <v>8</v>
      </c>
      <c r="J11570" t="s">
        <v>8</v>
      </c>
      <c r="K11570" t="s">
        <v>6766</v>
      </c>
    </row>
    <row r="11571" spans="1:11" x14ac:dyDescent="0.25">
      <c r="A11571">
        <v>7782</v>
      </c>
      <c r="B11571" t="s">
        <v>8480</v>
      </c>
      <c r="C11571" t="s">
        <v>8481</v>
      </c>
      <c r="D11571" t="s">
        <v>8482</v>
      </c>
      <c r="E11571" t="s">
        <v>8483</v>
      </c>
      <c r="F11571" t="s">
        <v>8484</v>
      </c>
      <c r="G11571">
        <v>5772</v>
      </c>
      <c r="H11571" t="s">
        <v>8</v>
      </c>
      <c r="I11571" t="s">
        <v>8</v>
      </c>
      <c r="J11571" t="s">
        <v>8</v>
      </c>
      <c r="K11571" t="s">
        <v>6766</v>
      </c>
    </row>
    <row r="11572" spans="1:11" x14ac:dyDescent="0.25">
      <c r="A11572">
        <v>7783</v>
      </c>
      <c r="B11572" t="s">
        <v>8488</v>
      </c>
      <c r="C11572" t="s">
        <v>8489</v>
      </c>
      <c r="D11572" t="s">
        <v>27</v>
      </c>
      <c r="E11572" t="s">
        <v>10</v>
      </c>
      <c r="F11572" t="s">
        <v>29</v>
      </c>
      <c r="G11572">
        <v>5773</v>
      </c>
      <c r="H11572" t="s">
        <v>8</v>
      </c>
      <c r="I11572" t="s">
        <v>8</v>
      </c>
      <c r="J11572" t="s">
        <v>8</v>
      </c>
      <c r="K11572" t="s">
        <v>6766</v>
      </c>
    </row>
    <row r="11573" spans="1:11" x14ac:dyDescent="0.25">
      <c r="A11573">
        <v>7784</v>
      </c>
      <c r="B11573" t="s">
        <v>8490</v>
      </c>
      <c r="C11573" t="s">
        <v>8491</v>
      </c>
      <c r="D11573" t="s">
        <v>1028</v>
      </c>
      <c r="E11573" t="s">
        <v>10</v>
      </c>
      <c r="F11573" t="s">
        <v>1029</v>
      </c>
      <c r="G11573">
        <v>5774</v>
      </c>
      <c r="H11573" t="s">
        <v>8</v>
      </c>
      <c r="I11573" t="s">
        <v>8</v>
      </c>
      <c r="J11573" t="s">
        <v>8</v>
      </c>
      <c r="K11573" t="s">
        <v>6766</v>
      </c>
    </row>
    <row r="11574" spans="1:11" x14ac:dyDescent="0.25">
      <c r="A11574">
        <v>7785</v>
      </c>
      <c r="B11574" t="s">
        <v>8492</v>
      </c>
      <c r="C11574" t="s">
        <v>8493</v>
      </c>
      <c r="D11574" t="s">
        <v>27</v>
      </c>
      <c r="E11574" t="s">
        <v>10</v>
      </c>
      <c r="F11574" t="s">
        <v>197</v>
      </c>
      <c r="G11574">
        <v>5775</v>
      </c>
      <c r="H11574" t="s">
        <v>8</v>
      </c>
      <c r="I11574" t="s">
        <v>8</v>
      </c>
      <c r="J11574" t="s">
        <v>8</v>
      </c>
      <c r="K11574" t="s">
        <v>6766</v>
      </c>
    </row>
    <row r="11575" spans="1:11" x14ac:dyDescent="0.25">
      <c r="A11575">
        <v>7786</v>
      </c>
      <c r="B11575" t="s">
        <v>8494</v>
      </c>
      <c r="C11575" t="s">
        <v>8495</v>
      </c>
      <c r="D11575" t="s">
        <v>27</v>
      </c>
      <c r="E11575" t="s">
        <v>10</v>
      </c>
      <c r="F11575" t="s">
        <v>8496</v>
      </c>
      <c r="G11575">
        <v>5776</v>
      </c>
      <c r="H11575" t="s">
        <v>8</v>
      </c>
      <c r="I11575" t="s">
        <v>8</v>
      </c>
      <c r="J11575" t="s">
        <v>8</v>
      </c>
      <c r="K11575" t="s">
        <v>6766</v>
      </c>
    </row>
    <row r="11576" spans="1:11" x14ac:dyDescent="0.25">
      <c r="A11576">
        <v>7788</v>
      </c>
      <c r="B11576" t="s">
        <v>8497</v>
      </c>
      <c r="C11576" t="s">
        <v>8498</v>
      </c>
      <c r="D11576" t="s">
        <v>201</v>
      </c>
      <c r="E11576" t="s">
        <v>10</v>
      </c>
      <c r="F11576" t="s">
        <v>202</v>
      </c>
      <c r="G11576">
        <v>5777</v>
      </c>
      <c r="H11576" t="s">
        <v>8</v>
      </c>
      <c r="I11576" t="s">
        <v>8</v>
      </c>
      <c r="J11576" t="s">
        <v>8</v>
      </c>
      <c r="K11576" t="s">
        <v>6766</v>
      </c>
    </row>
    <row r="11577" spans="1:11" x14ac:dyDescent="0.25">
      <c r="A11577">
        <v>7789</v>
      </c>
      <c r="B11577" t="s">
        <v>8499</v>
      </c>
      <c r="C11577" t="s">
        <v>8500</v>
      </c>
      <c r="D11577" t="s">
        <v>1028</v>
      </c>
      <c r="E11577" t="s">
        <v>10</v>
      </c>
      <c r="F11577" t="s">
        <v>1029</v>
      </c>
      <c r="G11577">
        <v>5778</v>
      </c>
      <c r="H11577" t="s">
        <v>8</v>
      </c>
      <c r="I11577" t="s">
        <v>8</v>
      </c>
      <c r="J11577" t="s">
        <v>8</v>
      </c>
      <c r="K11577" t="s">
        <v>6766</v>
      </c>
    </row>
    <row r="11578" spans="1:11" x14ac:dyDescent="0.25">
      <c r="A11578">
        <v>7790</v>
      </c>
      <c r="B11578" t="s">
        <v>8501</v>
      </c>
      <c r="C11578" t="s">
        <v>8502</v>
      </c>
      <c r="D11578" t="s">
        <v>615</v>
      </c>
      <c r="E11578" t="s">
        <v>10</v>
      </c>
      <c r="F11578" t="s">
        <v>437</v>
      </c>
      <c r="G11578">
        <v>5779</v>
      </c>
      <c r="H11578" t="s">
        <v>8</v>
      </c>
      <c r="I11578" t="s">
        <v>8</v>
      </c>
      <c r="J11578" t="s">
        <v>8</v>
      </c>
      <c r="K11578" t="s">
        <v>6766</v>
      </c>
    </row>
    <row r="11579" spans="1:11" x14ac:dyDescent="0.25">
      <c r="A11579">
        <v>7792</v>
      </c>
      <c r="B11579" t="s">
        <v>8503</v>
      </c>
      <c r="C11579" t="s">
        <v>3578</v>
      </c>
      <c r="D11579" t="s">
        <v>8</v>
      </c>
      <c r="E11579" t="s">
        <v>8</v>
      </c>
      <c r="F11579" t="s">
        <v>8</v>
      </c>
      <c r="G11579">
        <v>5781</v>
      </c>
      <c r="H11579" t="s">
        <v>8</v>
      </c>
      <c r="I11579" t="s">
        <v>8</v>
      </c>
      <c r="J11579" t="s">
        <v>8</v>
      </c>
      <c r="K11579" t="s">
        <v>6766</v>
      </c>
    </row>
    <row r="11580" spans="1:11" x14ac:dyDescent="0.25">
      <c r="A11580">
        <v>7793</v>
      </c>
      <c r="B11580" t="s">
        <v>8504</v>
      </c>
      <c r="C11580" t="s">
        <v>8498</v>
      </c>
      <c r="D11580" t="s">
        <v>201</v>
      </c>
      <c r="E11580" t="s">
        <v>10</v>
      </c>
      <c r="F11580" t="s">
        <v>202</v>
      </c>
      <c r="G11580">
        <v>5782</v>
      </c>
      <c r="H11580" t="s">
        <v>8</v>
      </c>
      <c r="I11580" t="s">
        <v>8</v>
      </c>
      <c r="J11580" t="s">
        <v>8</v>
      </c>
      <c r="K11580" t="s">
        <v>6766</v>
      </c>
    </row>
    <row r="11581" spans="1:11" x14ac:dyDescent="0.25">
      <c r="A11581">
        <v>7794</v>
      </c>
      <c r="B11581" t="s">
        <v>8505</v>
      </c>
      <c r="C11581" t="s">
        <v>8506</v>
      </c>
      <c r="D11581" t="s">
        <v>301</v>
      </c>
      <c r="E11581" t="s">
        <v>10</v>
      </c>
      <c r="F11581" t="s">
        <v>302</v>
      </c>
      <c r="G11581">
        <v>5783</v>
      </c>
      <c r="H11581" t="s">
        <v>8</v>
      </c>
      <c r="I11581" t="s">
        <v>8</v>
      </c>
      <c r="J11581" t="s">
        <v>8</v>
      </c>
      <c r="K11581" t="s">
        <v>6766</v>
      </c>
    </row>
    <row r="11582" spans="1:11" x14ac:dyDescent="0.25">
      <c r="A11582">
        <v>7795</v>
      </c>
      <c r="B11582" t="s">
        <v>8507</v>
      </c>
      <c r="C11582" t="s">
        <v>8508</v>
      </c>
      <c r="D11582" t="s">
        <v>301</v>
      </c>
      <c r="E11582" t="s">
        <v>10</v>
      </c>
      <c r="F11582" t="s">
        <v>302</v>
      </c>
      <c r="G11582">
        <v>5784</v>
      </c>
      <c r="H11582" t="s">
        <v>8</v>
      </c>
      <c r="I11582" t="s">
        <v>8</v>
      </c>
      <c r="J11582" t="s">
        <v>8</v>
      </c>
      <c r="K11582" t="s">
        <v>6766</v>
      </c>
    </row>
    <row r="11583" spans="1:11" x14ac:dyDescent="0.25">
      <c r="A11583">
        <v>7796</v>
      </c>
      <c r="B11583" t="s">
        <v>8487</v>
      </c>
      <c r="C11583" t="s">
        <v>7234</v>
      </c>
      <c r="D11583" t="s">
        <v>568</v>
      </c>
      <c r="E11583" t="s">
        <v>10</v>
      </c>
      <c r="F11583" t="s">
        <v>29</v>
      </c>
      <c r="G11583">
        <v>5785</v>
      </c>
      <c r="H11583" t="s">
        <v>8</v>
      </c>
      <c r="I11583" t="s">
        <v>8</v>
      </c>
      <c r="J11583" t="s">
        <v>8</v>
      </c>
      <c r="K11583" t="s">
        <v>6766</v>
      </c>
    </row>
    <row r="11584" spans="1:11" x14ac:dyDescent="0.25">
      <c r="A11584">
        <v>7797</v>
      </c>
      <c r="B11584" t="s">
        <v>8509</v>
      </c>
      <c r="C11584" t="s">
        <v>748</v>
      </c>
      <c r="D11584" t="s">
        <v>32</v>
      </c>
      <c r="E11584" t="s">
        <v>10</v>
      </c>
      <c r="F11584" t="s">
        <v>33</v>
      </c>
      <c r="G11584">
        <v>5786</v>
      </c>
      <c r="H11584" t="s">
        <v>8</v>
      </c>
      <c r="I11584" t="s">
        <v>8</v>
      </c>
      <c r="J11584" t="s">
        <v>8</v>
      </c>
      <c r="K11584" t="s">
        <v>6766</v>
      </c>
    </row>
    <row r="11585" spans="1:11" x14ac:dyDescent="0.25">
      <c r="A11585">
        <v>7798</v>
      </c>
      <c r="B11585" t="s">
        <v>8510</v>
      </c>
      <c r="C11585" t="s">
        <v>8511</v>
      </c>
      <c r="D11585" t="s">
        <v>8512</v>
      </c>
      <c r="E11585" t="s">
        <v>10</v>
      </c>
      <c r="F11585" t="s">
        <v>29</v>
      </c>
      <c r="G11585">
        <v>5787</v>
      </c>
      <c r="H11585" t="s">
        <v>8</v>
      </c>
      <c r="I11585" t="s">
        <v>8</v>
      </c>
      <c r="J11585" t="s">
        <v>8</v>
      </c>
      <c r="K11585" t="s">
        <v>6766</v>
      </c>
    </row>
    <row r="11586" spans="1:11" x14ac:dyDescent="0.25">
      <c r="A11586">
        <v>7799</v>
      </c>
      <c r="B11586" t="s">
        <v>8513</v>
      </c>
      <c r="C11586" t="s">
        <v>8514</v>
      </c>
      <c r="D11586" t="s">
        <v>27</v>
      </c>
      <c r="E11586" t="s">
        <v>10</v>
      </c>
      <c r="F11586" t="s">
        <v>197</v>
      </c>
      <c r="G11586">
        <v>5788</v>
      </c>
      <c r="H11586" t="s">
        <v>8</v>
      </c>
      <c r="I11586" t="s">
        <v>8</v>
      </c>
      <c r="J11586" t="s">
        <v>8</v>
      </c>
      <c r="K11586" t="s">
        <v>6766</v>
      </c>
    </row>
    <row r="11587" spans="1:11" x14ac:dyDescent="0.25">
      <c r="A11587">
        <v>7800</v>
      </c>
      <c r="B11587" t="s">
        <v>8515</v>
      </c>
      <c r="C11587" t="s">
        <v>8516</v>
      </c>
      <c r="D11587" t="s">
        <v>70</v>
      </c>
      <c r="E11587" t="s">
        <v>10</v>
      </c>
      <c r="F11587" t="s">
        <v>8517</v>
      </c>
      <c r="G11587">
        <v>5789</v>
      </c>
      <c r="H11587" t="s">
        <v>8</v>
      </c>
      <c r="I11587" t="s">
        <v>8</v>
      </c>
      <c r="J11587" t="s">
        <v>8</v>
      </c>
      <c r="K11587" t="s">
        <v>6766</v>
      </c>
    </row>
    <row r="11588" spans="1:11" x14ac:dyDescent="0.25">
      <c r="A11588">
        <v>7801</v>
      </c>
      <c r="B11588" t="s">
        <v>8518</v>
      </c>
      <c r="C11588" t="s">
        <v>8519</v>
      </c>
      <c r="D11588" t="s">
        <v>23</v>
      </c>
      <c r="E11588" t="s">
        <v>10</v>
      </c>
      <c r="F11588" t="s">
        <v>45</v>
      </c>
      <c r="G11588">
        <v>5790</v>
      </c>
      <c r="H11588" t="s">
        <v>8</v>
      </c>
      <c r="I11588" t="s">
        <v>8</v>
      </c>
      <c r="J11588" t="s">
        <v>8</v>
      </c>
      <c r="K11588" t="s">
        <v>6766</v>
      </c>
    </row>
    <row r="11589" spans="1:11" x14ac:dyDescent="0.25">
      <c r="A11589">
        <v>7802</v>
      </c>
      <c r="B11589" t="s">
        <v>8520</v>
      </c>
      <c r="C11589" t="s">
        <v>8521</v>
      </c>
      <c r="D11589" t="s">
        <v>9</v>
      </c>
      <c r="E11589" t="s">
        <v>10</v>
      </c>
      <c r="F11589" t="s">
        <v>203</v>
      </c>
      <c r="G11589">
        <v>5791</v>
      </c>
      <c r="H11589" t="s">
        <v>8</v>
      </c>
      <c r="I11589" t="s">
        <v>8</v>
      </c>
      <c r="J11589" t="s">
        <v>8</v>
      </c>
      <c r="K11589" t="s">
        <v>6766</v>
      </c>
    </row>
    <row r="11590" spans="1:11" x14ac:dyDescent="0.25">
      <c r="A11590">
        <v>7803</v>
      </c>
      <c r="B11590" t="s">
        <v>8527</v>
      </c>
      <c r="C11590" t="s">
        <v>3497</v>
      </c>
      <c r="D11590" t="s">
        <v>8</v>
      </c>
      <c r="E11590" t="s">
        <v>8</v>
      </c>
      <c r="F11590" t="s">
        <v>8</v>
      </c>
      <c r="G11590">
        <v>5792</v>
      </c>
      <c r="H11590" t="s">
        <v>8</v>
      </c>
      <c r="I11590" t="s">
        <v>8</v>
      </c>
      <c r="J11590" t="s">
        <v>8</v>
      </c>
      <c r="K11590" t="s">
        <v>6766</v>
      </c>
    </row>
    <row r="11591" spans="1:11" x14ac:dyDescent="0.25">
      <c r="A11591">
        <v>7804</v>
      </c>
      <c r="B11591" t="s">
        <v>8528</v>
      </c>
      <c r="C11591" t="s">
        <v>8529</v>
      </c>
      <c r="D11591" t="s">
        <v>8530</v>
      </c>
      <c r="E11591" t="s">
        <v>52</v>
      </c>
      <c r="F11591" t="s">
        <v>8531</v>
      </c>
      <c r="G11591">
        <v>5793</v>
      </c>
      <c r="H11591" t="s">
        <v>8</v>
      </c>
      <c r="I11591" t="s">
        <v>8</v>
      </c>
      <c r="J11591" t="s">
        <v>8</v>
      </c>
      <c r="K11591" t="s">
        <v>6766</v>
      </c>
    </row>
    <row r="11592" spans="1:11" x14ac:dyDescent="0.25">
      <c r="A11592">
        <v>7805</v>
      </c>
      <c r="B11592" t="s">
        <v>8532</v>
      </c>
      <c r="C11592" t="s">
        <v>8533</v>
      </c>
      <c r="D11592" t="s">
        <v>27</v>
      </c>
      <c r="E11592" t="s">
        <v>10</v>
      </c>
      <c r="F11592" t="s">
        <v>29</v>
      </c>
      <c r="G11592">
        <v>5794</v>
      </c>
      <c r="H11592" t="s">
        <v>8</v>
      </c>
      <c r="I11592" t="s">
        <v>8</v>
      </c>
      <c r="J11592" t="s">
        <v>8</v>
      </c>
      <c r="K11592" t="s">
        <v>6766</v>
      </c>
    </row>
    <row r="11593" spans="1:11" x14ac:dyDescent="0.25">
      <c r="A11593">
        <v>7806</v>
      </c>
      <c r="B11593" t="s">
        <v>8534</v>
      </c>
      <c r="C11593" t="s">
        <v>8027</v>
      </c>
      <c r="D11593" t="s">
        <v>8</v>
      </c>
      <c r="E11593" t="s">
        <v>8</v>
      </c>
      <c r="F11593" t="s">
        <v>8</v>
      </c>
      <c r="G11593">
        <v>5795</v>
      </c>
      <c r="H11593" t="s">
        <v>8</v>
      </c>
      <c r="I11593" t="s">
        <v>8</v>
      </c>
      <c r="J11593" t="s">
        <v>8</v>
      </c>
      <c r="K11593" t="s">
        <v>6766</v>
      </c>
    </row>
    <row r="11594" spans="1:11" x14ac:dyDescent="0.25">
      <c r="A11594">
        <v>7807</v>
      </c>
      <c r="B11594" t="s">
        <v>8535</v>
      </c>
      <c r="C11594" t="s">
        <v>8027</v>
      </c>
      <c r="D11594" t="s">
        <v>8</v>
      </c>
      <c r="E11594" t="s">
        <v>8</v>
      </c>
      <c r="F11594" t="s">
        <v>8</v>
      </c>
      <c r="G11594">
        <v>5796</v>
      </c>
      <c r="H11594" t="s">
        <v>8</v>
      </c>
      <c r="I11594" t="s">
        <v>8</v>
      </c>
      <c r="J11594" t="s">
        <v>8</v>
      </c>
      <c r="K11594" t="s">
        <v>6766</v>
      </c>
    </row>
    <row r="11595" spans="1:11" x14ac:dyDescent="0.25">
      <c r="A11595">
        <v>7808</v>
      </c>
      <c r="B11595" t="s">
        <v>8536</v>
      </c>
      <c r="C11595" t="s">
        <v>8027</v>
      </c>
      <c r="D11595" t="s">
        <v>8</v>
      </c>
      <c r="E11595" t="s">
        <v>8</v>
      </c>
      <c r="F11595" t="s">
        <v>8</v>
      </c>
      <c r="G11595">
        <v>5797</v>
      </c>
      <c r="H11595" t="s">
        <v>8</v>
      </c>
      <c r="I11595" t="s">
        <v>8</v>
      </c>
      <c r="J11595" t="s">
        <v>8</v>
      </c>
      <c r="K11595" t="s">
        <v>6766</v>
      </c>
    </row>
    <row r="11596" spans="1:11" x14ac:dyDescent="0.25">
      <c r="A11596">
        <v>7809</v>
      </c>
      <c r="B11596" t="s">
        <v>8537</v>
      </c>
      <c r="C11596" t="s">
        <v>8538</v>
      </c>
      <c r="D11596" t="s">
        <v>20</v>
      </c>
      <c r="E11596" t="s">
        <v>21</v>
      </c>
      <c r="F11596" t="s">
        <v>8539</v>
      </c>
      <c r="G11596">
        <v>5798</v>
      </c>
      <c r="H11596" t="s">
        <v>8</v>
      </c>
      <c r="I11596" t="s">
        <v>8</v>
      </c>
      <c r="J11596" t="s">
        <v>8</v>
      </c>
      <c r="K11596" t="s">
        <v>6766</v>
      </c>
    </row>
    <row r="11597" spans="1:11" x14ac:dyDescent="0.25">
      <c r="A11597">
        <v>7810</v>
      </c>
      <c r="B11597" t="s">
        <v>8540</v>
      </c>
      <c r="C11597" t="s">
        <v>8541</v>
      </c>
      <c r="D11597" t="s">
        <v>51</v>
      </c>
      <c r="E11597" t="s">
        <v>52</v>
      </c>
      <c r="F11597" t="s">
        <v>8542</v>
      </c>
      <c r="G11597">
        <v>5799</v>
      </c>
      <c r="H11597" t="s">
        <v>8</v>
      </c>
      <c r="I11597" t="s">
        <v>8</v>
      </c>
      <c r="J11597" t="s">
        <v>8</v>
      </c>
      <c r="K11597" t="s">
        <v>6766</v>
      </c>
    </row>
    <row r="11598" spans="1:11" x14ac:dyDescent="0.25">
      <c r="A11598">
        <v>7811</v>
      </c>
      <c r="B11598" t="s">
        <v>8543</v>
      </c>
      <c r="C11598" t="s">
        <v>8544</v>
      </c>
      <c r="D11598" t="s">
        <v>8545</v>
      </c>
      <c r="E11598" t="s">
        <v>105</v>
      </c>
      <c r="F11598" t="s">
        <v>8546</v>
      </c>
      <c r="G11598">
        <v>5800</v>
      </c>
      <c r="H11598" t="s">
        <v>8</v>
      </c>
      <c r="I11598" t="s">
        <v>8</v>
      </c>
      <c r="J11598" t="s">
        <v>8</v>
      </c>
      <c r="K11598" t="s">
        <v>6766</v>
      </c>
    </row>
    <row r="11599" spans="1:11" x14ac:dyDescent="0.25">
      <c r="A11599">
        <v>7812</v>
      </c>
      <c r="B11599" t="s">
        <v>8547</v>
      </c>
      <c r="C11599" t="s">
        <v>8548</v>
      </c>
      <c r="D11599" t="s">
        <v>156</v>
      </c>
      <c r="E11599" t="s">
        <v>125</v>
      </c>
      <c r="F11599" t="s">
        <v>8549</v>
      </c>
      <c r="G11599">
        <v>5801</v>
      </c>
      <c r="H11599" t="s">
        <v>8</v>
      </c>
      <c r="I11599" t="s">
        <v>8</v>
      </c>
      <c r="J11599" t="s">
        <v>8</v>
      </c>
      <c r="K11599" t="s">
        <v>6766</v>
      </c>
    </row>
    <row r="11600" spans="1:11" x14ac:dyDescent="0.25">
      <c r="A11600">
        <v>7813</v>
      </c>
      <c r="B11600" t="s">
        <v>8550</v>
      </c>
      <c r="C11600" t="s">
        <v>8551</v>
      </c>
      <c r="D11600" t="s">
        <v>715</v>
      </c>
      <c r="E11600" t="s">
        <v>10</v>
      </c>
      <c r="F11600" t="s">
        <v>716</v>
      </c>
      <c r="G11600">
        <v>5802</v>
      </c>
      <c r="H11600" t="s">
        <v>8</v>
      </c>
      <c r="I11600" t="s">
        <v>8</v>
      </c>
      <c r="J11600" t="s">
        <v>8</v>
      </c>
      <c r="K11600" t="s">
        <v>6766</v>
      </c>
    </row>
    <row r="11601" spans="1:11" x14ac:dyDescent="0.25">
      <c r="A11601">
        <v>7815</v>
      </c>
      <c r="B11601" t="s">
        <v>8564</v>
      </c>
      <c r="C11601" t="s">
        <v>8565</v>
      </c>
      <c r="D11601" t="s">
        <v>59</v>
      </c>
      <c r="E11601" t="s">
        <v>10</v>
      </c>
      <c r="F11601" t="s">
        <v>60</v>
      </c>
      <c r="G11601">
        <v>5803</v>
      </c>
      <c r="H11601" t="s">
        <v>8</v>
      </c>
      <c r="I11601" t="s">
        <v>8</v>
      </c>
      <c r="J11601" t="s">
        <v>8</v>
      </c>
      <c r="K11601" t="s">
        <v>6766</v>
      </c>
    </row>
    <row r="11602" spans="1:11" x14ac:dyDescent="0.25">
      <c r="A11602">
        <v>7816</v>
      </c>
      <c r="B11602" t="s">
        <v>8566</v>
      </c>
      <c r="C11602" t="s">
        <v>8567</v>
      </c>
      <c r="D11602" t="s">
        <v>301</v>
      </c>
      <c r="E11602" t="s">
        <v>10</v>
      </c>
      <c r="F11602" t="s">
        <v>302</v>
      </c>
      <c r="G11602">
        <v>5804</v>
      </c>
      <c r="H11602" t="s">
        <v>8</v>
      </c>
      <c r="I11602" t="s">
        <v>8</v>
      </c>
      <c r="J11602" t="s">
        <v>8</v>
      </c>
      <c r="K11602" t="s">
        <v>6766</v>
      </c>
    </row>
    <row r="11603" spans="1:11" x14ac:dyDescent="0.25">
      <c r="A11603">
        <v>7817</v>
      </c>
      <c r="B11603" t="s">
        <v>8568</v>
      </c>
      <c r="C11603" t="s">
        <v>8569</v>
      </c>
      <c r="D11603" t="s">
        <v>237</v>
      </c>
      <c r="E11603" t="s">
        <v>10</v>
      </c>
      <c r="F11603" t="s">
        <v>238</v>
      </c>
      <c r="G11603">
        <v>5805</v>
      </c>
      <c r="H11603" t="s">
        <v>8</v>
      </c>
      <c r="I11603" t="s">
        <v>8</v>
      </c>
      <c r="J11603" t="s">
        <v>8</v>
      </c>
      <c r="K11603" t="s">
        <v>6766</v>
      </c>
    </row>
    <row r="11604" spans="1:11" x14ac:dyDescent="0.25">
      <c r="A11604">
        <v>7818</v>
      </c>
      <c r="B11604" t="s">
        <v>8570</v>
      </c>
      <c r="C11604" t="s">
        <v>3578</v>
      </c>
      <c r="D11604" t="s">
        <v>8</v>
      </c>
      <c r="E11604" t="s">
        <v>8</v>
      </c>
      <c r="F11604" t="s">
        <v>8</v>
      </c>
      <c r="G11604">
        <v>5806</v>
      </c>
      <c r="H11604" t="s">
        <v>8</v>
      </c>
      <c r="I11604" t="s">
        <v>8</v>
      </c>
      <c r="J11604" t="s">
        <v>8</v>
      </c>
      <c r="K11604" t="s">
        <v>6766</v>
      </c>
    </row>
    <row r="11605" spans="1:11" x14ac:dyDescent="0.25">
      <c r="A11605">
        <v>7819</v>
      </c>
      <c r="B11605" t="s">
        <v>8571</v>
      </c>
      <c r="C11605" t="s">
        <v>8572</v>
      </c>
      <c r="D11605" t="s">
        <v>994</v>
      </c>
      <c r="E11605" t="s">
        <v>105</v>
      </c>
      <c r="F11605" t="s">
        <v>8573</v>
      </c>
      <c r="G11605">
        <v>5807</v>
      </c>
      <c r="H11605" t="s">
        <v>8</v>
      </c>
      <c r="I11605" t="s">
        <v>8</v>
      </c>
      <c r="J11605" t="s">
        <v>8</v>
      </c>
      <c r="K11605" t="s">
        <v>6766</v>
      </c>
    </row>
    <row r="11606" spans="1:11" x14ac:dyDescent="0.25">
      <c r="A11606">
        <v>7820</v>
      </c>
      <c r="B11606" t="s">
        <v>8574</v>
      </c>
      <c r="C11606" t="s">
        <v>8575</v>
      </c>
      <c r="D11606" t="s">
        <v>63</v>
      </c>
      <c r="E11606" t="s">
        <v>10</v>
      </c>
      <c r="F11606" t="s">
        <v>64</v>
      </c>
      <c r="G11606">
        <v>5808</v>
      </c>
      <c r="H11606" t="s">
        <v>8</v>
      </c>
      <c r="I11606" t="s">
        <v>8</v>
      </c>
      <c r="J11606" t="s">
        <v>8</v>
      </c>
      <c r="K11606" t="s">
        <v>6766</v>
      </c>
    </row>
    <row r="11607" spans="1:11" x14ac:dyDescent="0.25">
      <c r="A11607">
        <v>7821</v>
      </c>
      <c r="B11607" t="s">
        <v>8576</v>
      </c>
      <c r="C11607" t="s">
        <v>8577</v>
      </c>
      <c r="D11607" t="s">
        <v>27</v>
      </c>
      <c r="E11607" t="s">
        <v>10</v>
      </c>
      <c r="F11607" t="s">
        <v>28</v>
      </c>
      <c r="G11607">
        <v>5809</v>
      </c>
      <c r="H11607" t="s">
        <v>8</v>
      </c>
      <c r="I11607" t="s">
        <v>8</v>
      </c>
      <c r="J11607" t="s">
        <v>8</v>
      </c>
      <c r="K11607" t="s">
        <v>6766</v>
      </c>
    </row>
    <row r="11608" spans="1:11" x14ac:dyDescent="0.25">
      <c r="A11608">
        <v>7822</v>
      </c>
      <c r="B11608" t="s">
        <v>8578</v>
      </c>
      <c r="C11608" t="s">
        <v>8579</v>
      </c>
      <c r="D11608" t="s">
        <v>357</v>
      </c>
      <c r="E11608" t="s">
        <v>10</v>
      </c>
      <c r="F11608" t="s">
        <v>358</v>
      </c>
      <c r="G11608">
        <v>5810</v>
      </c>
      <c r="H11608" t="s">
        <v>8</v>
      </c>
      <c r="I11608" t="s">
        <v>8</v>
      </c>
      <c r="J11608" t="s">
        <v>8</v>
      </c>
      <c r="K11608" t="s">
        <v>6766</v>
      </c>
    </row>
    <row r="11609" spans="1:11" x14ac:dyDescent="0.25">
      <c r="A11609">
        <v>7823</v>
      </c>
      <c r="B11609" t="s">
        <v>8580</v>
      </c>
      <c r="C11609" t="s">
        <v>8581</v>
      </c>
      <c r="D11609" t="s">
        <v>8582</v>
      </c>
      <c r="E11609" t="s">
        <v>34</v>
      </c>
      <c r="F11609" t="s">
        <v>8583</v>
      </c>
      <c r="G11609">
        <v>5811</v>
      </c>
      <c r="H11609" t="s">
        <v>8</v>
      </c>
      <c r="I11609" t="s">
        <v>8</v>
      </c>
      <c r="J11609" t="s">
        <v>8</v>
      </c>
      <c r="K11609" t="s">
        <v>6766</v>
      </c>
    </row>
    <row r="11610" spans="1:11" x14ac:dyDescent="0.25">
      <c r="A11610">
        <v>7824</v>
      </c>
      <c r="B11610" t="s">
        <v>8584</v>
      </c>
      <c r="C11610" t="s">
        <v>8585</v>
      </c>
      <c r="D11610" t="s">
        <v>8586</v>
      </c>
      <c r="E11610" t="s">
        <v>95</v>
      </c>
      <c r="F11610" t="s">
        <v>8587</v>
      </c>
      <c r="G11610">
        <v>5812</v>
      </c>
      <c r="H11610" t="s">
        <v>8</v>
      </c>
      <c r="I11610" t="s">
        <v>8</v>
      </c>
      <c r="J11610" t="s">
        <v>8</v>
      </c>
      <c r="K11610" t="s">
        <v>6766</v>
      </c>
    </row>
    <row r="11611" spans="1:11" x14ac:dyDescent="0.25">
      <c r="A11611">
        <v>7825</v>
      </c>
      <c r="B11611" t="s">
        <v>8588</v>
      </c>
      <c r="C11611" t="s">
        <v>8589</v>
      </c>
      <c r="D11611" t="s">
        <v>1378</v>
      </c>
      <c r="E11611" t="s">
        <v>110</v>
      </c>
      <c r="F11611" t="s">
        <v>8558</v>
      </c>
      <c r="G11611">
        <v>5813</v>
      </c>
      <c r="H11611" t="s">
        <v>8</v>
      </c>
      <c r="I11611" t="s">
        <v>8</v>
      </c>
      <c r="J11611" t="s">
        <v>8</v>
      </c>
      <c r="K11611" t="s">
        <v>6766</v>
      </c>
    </row>
    <row r="11612" spans="1:11" x14ac:dyDescent="0.25">
      <c r="A11612">
        <v>7826</v>
      </c>
      <c r="B11612" t="s">
        <v>8590</v>
      </c>
      <c r="C11612" t="s">
        <v>8591</v>
      </c>
      <c r="D11612" t="s">
        <v>8592</v>
      </c>
      <c r="E11612" t="s">
        <v>8</v>
      </c>
      <c r="F11612" t="s">
        <v>8593</v>
      </c>
      <c r="G11612">
        <v>5814</v>
      </c>
      <c r="H11612" t="s">
        <v>8</v>
      </c>
      <c r="I11612" t="s">
        <v>8</v>
      </c>
      <c r="J11612" t="s">
        <v>8</v>
      </c>
      <c r="K11612" t="s">
        <v>6766</v>
      </c>
    </row>
    <row r="11613" spans="1:11" x14ac:dyDescent="0.25">
      <c r="A11613">
        <v>7826</v>
      </c>
      <c r="B11613" t="s">
        <v>8590</v>
      </c>
      <c r="C11613" t="s">
        <v>8591</v>
      </c>
      <c r="D11613" t="s">
        <v>8592</v>
      </c>
      <c r="E11613" t="s">
        <v>8</v>
      </c>
      <c r="F11613" t="s">
        <v>8593</v>
      </c>
      <c r="G11613">
        <v>5814</v>
      </c>
      <c r="H11613" t="s">
        <v>8</v>
      </c>
      <c r="I11613" t="s">
        <v>8</v>
      </c>
      <c r="J11613" t="s">
        <v>8</v>
      </c>
      <c r="K11613" t="s">
        <v>6766</v>
      </c>
    </row>
    <row r="11614" spans="1:11" x14ac:dyDescent="0.25">
      <c r="A11614">
        <v>7827</v>
      </c>
      <c r="B11614" t="s">
        <v>8594</v>
      </c>
      <c r="C11614" t="s">
        <v>8595</v>
      </c>
      <c r="D11614" t="s">
        <v>27</v>
      </c>
      <c r="E11614" t="s">
        <v>10</v>
      </c>
      <c r="F11614" t="s">
        <v>28</v>
      </c>
      <c r="G11614">
        <v>5815</v>
      </c>
      <c r="H11614" t="s">
        <v>8</v>
      </c>
      <c r="I11614" t="s">
        <v>8</v>
      </c>
      <c r="J11614" t="s">
        <v>8</v>
      </c>
      <c r="K11614" t="s">
        <v>6766</v>
      </c>
    </row>
    <row r="11615" spans="1:11" x14ac:dyDescent="0.25">
      <c r="A11615">
        <v>7828</v>
      </c>
      <c r="B11615" t="s">
        <v>8596</v>
      </c>
      <c r="C11615" t="s">
        <v>8597</v>
      </c>
      <c r="D11615" t="s">
        <v>27</v>
      </c>
      <c r="E11615" t="s">
        <v>10</v>
      </c>
      <c r="F11615" t="s">
        <v>65</v>
      </c>
      <c r="G11615">
        <v>5816</v>
      </c>
      <c r="H11615" t="s">
        <v>8</v>
      </c>
      <c r="I11615" t="s">
        <v>8</v>
      </c>
      <c r="J11615" t="s">
        <v>8</v>
      </c>
      <c r="K11615" t="s">
        <v>6766</v>
      </c>
    </row>
    <row r="11616" spans="1:11" x14ac:dyDescent="0.25">
      <c r="A11616">
        <v>7829</v>
      </c>
      <c r="B11616" t="s">
        <v>8598</v>
      </c>
      <c r="C11616" t="s">
        <v>8599</v>
      </c>
      <c r="D11616" t="s">
        <v>8600</v>
      </c>
      <c r="E11616" t="s">
        <v>175</v>
      </c>
      <c r="F11616" t="s">
        <v>8601</v>
      </c>
      <c r="G11616">
        <v>5817</v>
      </c>
      <c r="H11616" t="s">
        <v>8</v>
      </c>
      <c r="I11616" t="s">
        <v>8</v>
      </c>
      <c r="J11616" t="s">
        <v>8</v>
      </c>
      <c r="K11616" t="s">
        <v>6766</v>
      </c>
    </row>
    <row r="11617" spans="1:11" x14ac:dyDescent="0.25">
      <c r="A11617">
        <v>7830</v>
      </c>
      <c r="B11617" t="s">
        <v>8602</v>
      </c>
      <c r="C11617" t="s">
        <v>8603</v>
      </c>
      <c r="D11617" t="s">
        <v>8604</v>
      </c>
      <c r="E11617" t="s">
        <v>125</v>
      </c>
      <c r="F11617" t="s">
        <v>8605</v>
      </c>
      <c r="G11617">
        <v>5818</v>
      </c>
      <c r="H11617" t="s">
        <v>8</v>
      </c>
      <c r="I11617" t="s">
        <v>8</v>
      </c>
      <c r="J11617" t="s">
        <v>8</v>
      </c>
      <c r="K11617" t="s">
        <v>6766</v>
      </c>
    </row>
    <row r="11618" spans="1:11" x14ac:dyDescent="0.25">
      <c r="A11618">
        <v>7831</v>
      </c>
      <c r="B11618" t="s">
        <v>8606</v>
      </c>
      <c r="C11618" t="s">
        <v>8607</v>
      </c>
      <c r="D11618" t="s">
        <v>8563</v>
      </c>
      <c r="E11618" t="s">
        <v>10</v>
      </c>
      <c r="F11618" t="s">
        <v>5083</v>
      </c>
      <c r="G11618">
        <v>5819</v>
      </c>
      <c r="H11618" t="s">
        <v>8</v>
      </c>
      <c r="I11618" t="s">
        <v>8</v>
      </c>
      <c r="J11618" t="s">
        <v>8</v>
      </c>
      <c r="K11618" t="s">
        <v>6766</v>
      </c>
    </row>
    <row r="11619" spans="1:11" x14ac:dyDescent="0.25">
      <c r="A11619">
        <v>7832</v>
      </c>
      <c r="B11619" t="s">
        <v>8608</v>
      </c>
      <c r="C11619" t="s">
        <v>8609</v>
      </c>
      <c r="D11619" t="s">
        <v>8</v>
      </c>
      <c r="E11619" t="s">
        <v>8</v>
      </c>
      <c r="F11619" t="s">
        <v>8</v>
      </c>
      <c r="G11619">
        <v>5820</v>
      </c>
      <c r="H11619" t="s">
        <v>8</v>
      </c>
      <c r="I11619" t="s">
        <v>8</v>
      </c>
      <c r="J11619" t="s">
        <v>8</v>
      </c>
      <c r="K11619" t="s">
        <v>6766</v>
      </c>
    </row>
    <row r="11620" spans="1:11" x14ac:dyDescent="0.25">
      <c r="A11620">
        <v>7833</v>
      </c>
      <c r="B11620" t="s">
        <v>8610</v>
      </c>
      <c r="C11620" t="s">
        <v>8611</v>
      </c>
      <c r="D11620" t="s">
        <v>9</v>
      </c>
      <c r="E11620" t="s">
        <v>10</v>
      </c>
      <c r="F11620" t="s">
        <v>219</v>
      </c>
      <c r="G11620">
        <v>5821</v>
      </c>
      <c r="H11620" t="s">
        <v>8</v>
      </c>
      <c r="I11620" t="s">
        <v>8</v>
      </c>
      <c r="J11620" t="s">
        <v>8</v>
      </c>
      <c r="K11620" t="s">
        <v>6766</v>
      </c>
    </row>
    <row r="11621" spans="1:11" x14ac:dyDescent="0.25">
      <c r="A11621">
        <v>7834</v>
      </c>
      <c r="B11621" t="s">
        <v>8612</v>
      </c>
      <c r="C11621" t="s">
        <v>8613</v>
      </c>
      <c r="D11621" t="s">
        <v>9</v>
      </c>
      <c r="E11621" t="s">
        <v>10</v>
      </c>
      <c r="F11621" t="s">
        <v>490</v>
      </c>
      <c r="G11621">
        <v>5822</v>
      </c>
      <c r="H11621" t="s">
        <v>8</v>
      </c>
      <c r="I11621" t="s">
        <v>8</v>
      </c>
      <c r="J11621" t="s">
        <v>8</v>
      </c>
      <c r="K11621" t="s">
        <v>6766</v>
      </c>
    </row>
    <row r="11622" spans="1:11" x14ac:dyDescent="0.25">
      <c r="A11622">
        <v>7835</v>
      </c>
      <c r="B11622" t="s">
        <v>8614</v>
      </c>
      <c r="C11622" t="s">
        <v>8615</v>
      </c>
      <c r="D11622" t="s">
        <v>232</v>
      </c>
      <c r="E11622" t="s">
        <v>10</v>
      </c>
      <c r="F11622" t="s">
        <v>28</v>
      </c>
      <c r="G11622">
        <v>5823</v>
      </c>
      <c r="H11622" t="s">
        <v>8</v>
      </c>
      <c r="I11622" t="s">
        <v>8</v>
      </c>
      <c r="J11622" t="s">
        <v>8</v>
      </c>
      <c r="K11622" t="s">
        <v>6766</v>
      </c>
    </row>
    <row r="11623" spans="1:11" x14ac:dyDescent="0.25">
      <c r="A11623">
        <v>7837</v>
      </c>
      <c r="B11623" t="s">
        <v>8616</v>
      </c>
      <c r="C11623" t="s">
        <v>8617</v>
      </c>
      <c r="D11623" t="s">
        <v>27</v>
      </c>
      <c r="E11623" t="s">
        <v>10</v>
      </c>
      <c r="F11623" t="s">
        <v>29</v>
      </c>
      <c r="G11623">
        <v>5824</v>
      </c>
      <c r="H11623" t="s">
        <v>8</v>
      </c>
      <c r="I11623" t="s">
        <v>8</v>
      </c>
      <c r="J11623" t="s">
        <v>8</v>
      </c>
      <c r="K11623" t="s">
        <v>6766</v>
      </c>
    </row>
    <row r="11624" spans="1:11" x14ac:dyDescent="0.25">
      <c r="A11624">
        <v>7838</v>
      </c>
      <c r="B11624" t="s">
        <v>8626</v>
      </c>
      <c r="C11624" t="s">
        <v>8627</v>
      </c>
      <c r="D11624" t="s">
        <v>23</v>
      </c>
      <c r="E11624" t="s">
        <v>10</v>
      </c>
      <c r="F11624" t="s">
        <v>45</v>
      </c>
      <c r="G11624">
        <v>5825</v>
      </c>
      <c r="H11624" t="s">
        <v>8</v>
      </c>
      <c r="I11624" t="s">
        <v>8</v>
      </c>
      <c r="J11624" t="s">
        <v>8</v>
      </c>
      <c r="K11624" t="s">
        <v>6766</v>
      </c>
    </row>
    <row r="11625" spans="1:11" x14ac:dyDescent="0.25">
      <c r="A11625">
        <v>7839</v>
      </c>
      <c r="B11625" t="s">
        <v>8628</v>
      </c>
      <c r="C11625" t="s">
        <v>8629</v>
      </c>
      <c r="D11625" t="s">
        <v>23</v>
      </c>
      <c r="E11625" t="s">
        <v>10</v>
      </c>
      <c r="F11625" t="s">
        <v>45</v>
      </c>
      <c r="G11625">
        <v>5826</v>
      </c>
      <c r="H11625" t="s">
        <v>8</v>
      </c>
      <c r="I11625" t="s">
        <v>8</v>
      </c>
      <c r="J11625" t="s">
        <v>8</v>
      </c>
      <c r="K11625" t="s">
        <v>6766</v>
      </c>
    </row>
    <row r="11626" spans="1:11" x14ac:dyDescent="0.25">
      <c r="A11626">
        <v>7840</v>
      </c>
      <c r="B11626" t="s">
        <v>8630</v>
      </c>
      <c r="C11626" t="s">
        <v>8631</v>
      </c>
      <c r="D11626" t="s">
        <v>23</v>
      </c>
      <c r="E11626" t="s">
        <v>10</v>
      </c>
      <c r="F11626" t="s">
        <v>45</v>
      </c>
      <c r="G11626">
        <v>5827</v>
      </c>
      <c r="H11626" t="s">
        <v>8</v>
      </c>
      <c r="I11626" t="s">
        <v>8</v>
      </c>
      <c r="J11626" t="s">
        <v>8</v>
      </c>
      <c r="K11626" t="s">
        <v>6766</v>
      </c>
    </row>
    <row r="11627" spans="1:11" x14ac:dyDescent="0.25">
      <c r="A11627">
        <v>7841</v>
      </c>
      <c r="B11627" t="s">
        <v>8632</v>
      </c>
      <c r="C11627" t="s">
        <v>8633</v>
      </c>
      <c r="D11627" t="s">
        <v>27</v>
      </c>
      <c r="E11627" t="s">
        <v>10</v>
      </c>
      <c r="F11627" t="s">
        <v>65</v>
      </c>
      <c r="G11627">
        <v>5828</v>
      </c>
      <c r="H11627" t="s">
        <v>8</v>
      </c>
      <c r="I11627" t="s">
        <v>8</v>
      </c>
      <c r="J11627" t="s">
        <v>8</v>
      </c>
      <c r="K11627" t="s">
        <v>6766</v>
      </c>
    </row>
    <row r="11628" spans="1:11" x14ac:dyDescent="0.25">
      <c r="A11628">
        <v>7842</v>
      </c>
      <c r="B11628" t="s">
        <v>8634</v>
      </c>
      <c r="C11628" t="s">
        <v>8635</v>
      </c>
      <c r="D11628" t="s">
        <v>27</v>
      </c>
      <c r="E11628" t="s">
        <v>10</v>
      </c>
      <c r="F11628" t="s">
        <v>65</v>
      </c>
      <c r="G11628">
        <v>5829</v>
      </c>
      <c r="H11628" t="s">
        <v>8</v>
      </c>
      <c r="I11628" t="s">
        <v>8</v>
      </c>
      <c r="J11628" t="s">
        <v>8</v>
      </c>
      <c r="K11628" t="s">
        <v>6766</v>
      </c>
    </row>
    <row r="11629" spans="1:11" x14ac:dyDescent="0.25">
      <c r="A11629">
        <v>7843</v>
      </c>
      <c r="B11629" t="s">
        <v>8636</v>
      </c>
      <c r="C11629" t="s">
        <v>8637</v>
      </c>
      <c r="D11629" t="s">
        <v>8624</v>
      </c>
      <c r="E11629" t="s">
        <v>130</v>
      </c>
      <c r="F11629" t="s">
        <v>8625</v>
      </c>
      <c r="G11629">
        <v>5830</v>
      </c>
      <c r="H11629" t="s">
        <v>8</v>
      </c>
      <c r="I11629" t="s">
        <v>8</v>
      </c>
      <c r="J11629" t="s">
        <v>8</v>
      </c>
      <c r="K11629" t="s">
        <v>6766</v>
      </c>
    </row>
    <row r="11630" spans="1:11" x14ac:dyDescent="0.25">
      <c r="A11630">
        <v>7844</v>
      </c>
      <c r="B11630" t="s">
        <v>8638</v>
      </c>
      <c r="C11630" t="s">
        <v>8639</v>
      </c>
      <c r="D11630" t="s">
        <v>8620</v>
      </c>
      <c r="E11630" t="s">
        <v>10</v>
      </c>
      <c r="F11630" t="s">
        <v>450</v>
      </c>
      <c r="G11630">
        <v>5831</v>
      </c>
      <c r="H11630" t="s">
        <v>8</v>
      </c>
      <c r="I11630" t="s">
        <v>8</v>
      </c>
      <c r="J11630" t="s">
        <v>8</v>
      </c>
      <c r="K11630" t="s">
        <v>6766</v>
      </c>
    </row>
    <row r="11631" spans="1:11" x14ac:dyDescent="0.25">
      <c r="A11631">
        <v>7845</v>
      </c>
      <c r="B11631" t="s">
        <v>8640</v>
      </c>
      <c r="C11631" t="s">
        <v>8641</v>
      </c>
      <c r="D11631" t="s">
        <v>119</v>
      </c>
      <c r="E11631" t="s">
        <v>10</v>
      </c>
      <c r="F11631" t="s">
        <v>120</v>
      </c>
      <c r="G11631">
        <v>5832</v>
      </c>
      <c r="H11631" t="s">
        <v>8</v>
      </c>
      <c r="I11631" t="s">
        <v>8</v>
      </c>
      <c r="J11631" t="s">
        <v>8</v>
      </c>
      <c r="K11631" t="s">
        <v>6766</v>
      </c>
    </row>
    <row r="11632" spans="1:11" x14ac:dyDescent="0.25">
      <c r="A11632">
        <v>7846</v>
      </c>
      <c r="B11632" t="s">
        <v>8642</v>
      </c>
      <c r="C11632" t="s">
        <v>4137</v>
      </c>
      <c r="D11632" t="s">
        <v>8</v>
      </c>
      <c r="E11632" t="s">
        <v>8</v>
      </c>
      <c r="F11632" t="s">
        <v>8</v>
      </c>
      <c r="G11632">
        <v>5833</v>
      </c>
      <c r="H11632" t="s">
        <v>8</v>
      </c>
      <c r="I11632" t="s">
        <v>8</v>
      </c>
      <c r="J11632" t="s">
        <v>8</v>
      </c>
      <c r="K11632" t="s">
        <v>6766</v>
      </c>
    </row>
    <row r="11633" spans="1:11" x14ac:dyDescent="0.25">
      <c r="A11633">
        <v>7847</v>
      </c>
      <c r="B11633" t="s">
        <v>8643</v>
      </c>
      <c r="C11633" t="s">
        <v>8644</v>
      </c>
      <c r="D11633" t="s">
        <v>731</v>
      </c>
      <c r="E11633" t="s">
        <v>10</v>
      </c>
      <c r="F11633" t="s">
        <v>8623</v>
      </c>
      <c r="G11633">
        <v>5834</v>
      </c>
      <c r="H11633" t="s">
        <v>8</v>
      </c>
      <c r="I11633" t="s">
        <v>8</v>
      </c>
      <c r="J11633" t="s">
        <v>8</v>
      </c>
      <c r="K11633" t="s">
        <v>6766</v>
      </c>
    </row>
    <row r="11634" spans="1:11" x14ac:dyDescent="0.25">
      <c r="A11634">
        <v>7848</v>
      </c>
      <c r="B11634" t="s">
        <v>8676</v>
      </c>
      <c r="C11634" t="s">
        <v>8677</v>
      </c>
      <c r="D11634" t="s">
        <v>342</v>
      </c>
      <c r="E11634" t="s">
        <v>10</v>
      </c>
      <c r="F11634" t="s">
        <v>197</v>
      </c>
      <c r="G11634">
        <v>5835</v>
      </c>
      <c r="H11634" t="s">
        <v>8</v>
      </c>
      <c r="I11634" t="s">
        <v>8</v>
      </c>
      <c r="J11634" t="s">
        <v>8</v>
      </c>
      <c r="K11634" t="s">
        <v>6766</v>
      </c>
    </row>
    <row r="11635" spans="1:11" x14ac:dyDescent="0.25">
      <c r="A11635">
        <v>7849</v>
      </c>
      <c r="B11635" t="s">
        <v>8678</v>
      </c>
      <c r="C11635" t="s">
        <v>8679</v>
      </c>
      <c r="D11635" t="s">
        <v>27</v>
      </c>
      <c r="E11635" t="s">
        <v>10</v>
      </c>
      <c r="F11635" t="s">
        <v>29</v>
      </c>
      <c r="G11635">
        <v>5836</v>
      </c>
      <c r="H11635" t="s">
        <v>8</v>
      </c>
      <c r="I11635" t="s">
        <v>8</v>
      </c>
      <c r="J11635" t="s">
        <v>8</v>
      </c>
      <c r="K11635" t="s">
        <v>6766</v>
      </c>
    </row>
    <row r="11636" spans="1:11" x14ac:dyDescent="0.25">
      <c r="A11636">
        <v>7850</v>
      </c>
      <c r="B11636" t="s">
        <v>8680</v>
      </c>
      <c r="C11636" t="s">
        <v>8681</v>
      </c>
      <c r="D11636" t="s">
        <v>27</v>
      </c>
      <c r="E11636" t="s">
        <v>10</v>
      </c>
      <c r="F11636" t="s">
        <v>60</v>
      </c>
      <c r="G11636">
        <v>5837</v>
      </c>
      <c r="H11636" t="s">
        <v>8</v>
      </c>
      <c r="I11636" t="s">
        <v>8</v>
      </c>
      <c r="J11636" t="s">
        <v>8</v>
      </c>
      <c r="K11636" t="s">
        <v>6766</v>
      </c>
    </row>
    <row r="11637" spans="1:11" x14ac:dyDescent="0.25">
      <c r="A11637">
        <v>7851</v>
      </c>
      <c r="B11637" t="s">
        <v>8682</v>
      </c>
      <c r="C11637" t="s">
        <v>8683</v>
      </c>
      <c r="D11637" t="s">
        <v>23</v>
      </c>
      <c r="E11637" t="s">
        <v>10</v>
      </c>
      <c r="F11637" t="s">
        <v>24</v>
      </c>
      <c r="G11637">
        <v>5838</v>
      </c>
      <c r="H11637" t="s">
        <v>8</v>
      </c>
      <c r="I11637" t="s">
        <v>8</v>
      </c>
      <c r="J11637" t="s">
        <v>8</v>
      </c>
      <c r="K11637" t="s">
        <v>6766</v>
      </c>
    </row>
    <row r="11638" spans="1:11" x14ac:dyDescent="0.25">
      <c r="A11638">
        <v>7852</v>
      </c>
      <c r="B11638" t="s">
        <v>8684</v>
      </c>
      <c r="C11638" t="s">
        <v>8685</v>
      </c>
      <c r="D11638" t="s">
        <v>27</v>
      </c>
      <c r="E11638" t="s">
        <v>10</v>
      </c>
      <c r="F11638" t="s">
        <v>65</v>
      </c>
      <c r="G11638">
        <v>5839</v>
      </c>
      <c r="H11638" t="s">
        <v>8</v>
      </c>
      <c r="I11638" t="s">
        <v>8</v>
      </c>
      <c r="J11638" t="s">
        <v>8</v>
      </c>
      <c r="K11638" t="s">
        <v>6766</v>
      </c>
    </row>
    <row r="11639" spans="1:11" x14ac:dyDescent="0.25">
      <c r="A11639">
        <v>7853</v>
      </c>
      <c r="B11639" t="s">
        <v>8686</v>
      </c>
      <c r="C11639" t="s">
        <v>8687</v>
      </c>
      <c r="D11639" t="s">
        <v>63</v>
      </c>
      <c r="E11639" t="s">
        <v>10</v>
      </c>
      <c r="F11639" t="s">
        <v>64</v>
      </c>
      <c r="G11639">
        <v>5840</v>
      </c>
      <c r="H11639" t="s">
        <v>8</v>
      </c>
      <c r="I11639" t="s">
        <v>8</v>
      </c>
      <c r="J11639" t="s">
        <v>8</v>
      </c>
      <c r="K11639" t="s">
        <v>6766</v>
      </c>
    </row>
    <row r="11640" spans="1:11" x14ac:dyDescent="0.25">
      <c r="A11640">
        <v>7854</v>
      </c>
      <c r="B11640" t="s">
        <v>8688</v>
      </c>
      <c r="C11640" t="s">
        <v>8689</v>
      </c>
      <c r="D11640" t="s">
        <v>301</v>
      </c>
      <c r="E11640" t="s">
        <v>10</v>
      </c>
      <c r="F11640" t="s">
        <v>302</v>
      </c>
      <c r="G11640">
        <v>5841</v>
      </c>
      <c r="H11640" t="s">
        <v>8</v>
      </c>
      <c r="I11640" t="s">
        <v>8</v>
      </c>
      <c r="J11640" t="s">
        <v>8</v>
      </c>
      <c r="K11640" t="s">
        <v>6766</v>
      </c>
    </row>
    <row r="11641" spans="1:11" x14ac:dyDescent="0.25">
      <c r="A11641">
        <v>7855</v>
      </c>
      <c r="B11641" t="s">
        <v>8690</v>
      </c>
      <c r="C11641" t="s">
        <v>8691</v>
      </c>
      <c r="D11641" t="s">
        <v>27</v>
      </c>
      <c r="E11641" t="s">
        <v>10</v>
      </c>
      <c r="F11641" t="s">
        <v>65</v>
      </c>
      <c r="G11641">
        <v>5842</v>
      </c>
      <c r="H11641" t="s">
        <v>8</v>
      </c>
      <c r="I11641" t="s">
        <v>8</v>
      </c>
      <c r="J11641" t="s">
        <v>8</v>
      </c>
      <c r="K11641" t="s">
        <v>6766</v>
      </c>
    </row>
    <row r="11642" spans="1:11" x14ac:dyDescent="0.25">
      <c r="A11642">
        <v>7856</v>
      </c>
      <c r="B11642" t="s">
        <v>8692</v>
      </c>
      <c r="C11642" t="s">
        <v>8693</v>
      </c>
      <c r="D11642" t="s">
        <v>27</v>
      </c>
      <c r="E11642" t="s">
        <v>10</v>
      </c>
      <c r="F11642" t="s">
        <v>28</v>
      </c>
      <c r="G11642">
        <v>5843</v>
      </c>
      <c r="H11642" t="s">
        <v>8</v>
      </c>
      <c r="I11642" t="s">
        <v>8</v>
      </c>
      <c r="J11642" t="s">
        <v>8</v>
      </c>
      <c r="K11642" t="s">
        <v>6766</v>
      </c>
    </row>
    <row r="11643" spans="1:11" x14ac:dyDescent="0.25">
      <c r="A11643">
        <v>7857</v>
      </c>
      <c r="B11643" t="s">
        <v>8694</v>
      </c>
      <c r="C11643" t="s">
        <v>8695</v>
      </c>
      <c r="D11643" t="s">
        <v>27</v>
      </c>
      <c r="E11643" t="s">
        <v>10</v>
      </c>
      <c r="F11643" t="s">
        <v>153</v>
      </c>
      <c r="G11643">
        <v>5844</v>
      </c>
      <c r="H11643" t="s">
        <v>8</v>
      </c>
      <c r="I11643" t="s">
        <v>8</v>
      </c>
      <c r="J11643" t="s">
        <v>8</v>
      </c>
      <c r="K11643" t="s">
        <v>6766</v>
      </c>
    </row>
    <row r="11644" spans="1:11" x14ac:dyDescent="0.25">
      <c r="A11644">
        <v>7858</v>
      </c>
      <c r="B11644" t="s">
        <v>8696</v>
      </c>
      <c r="C11644" t="s">
        <v>8697</v>
      </c>
      <c r="D11644" t="s">
        <v>20</v>
      </c>
      <c r="E11644" t="s">
        <v>21</v>
      </c>
      <c r="F11644" t="s">
        <v>8698</v>
      </c>
      <c r="G11644">
        <v>5845</v>
      </c>
      <c r="H11644" t="s">
        <v>8</v>
      </c>
      <c r="I11644" t="s">
        <v>8</v>
      </c>
      <c r="J11644" t="s">
        <v>8</v>
      </c>
      <c r="K11644" t="s">
        <v>6766</v>
      </c>
    </row>
    <row r="11645" spans="1:11" x14ac:dyDescent="0.25">
      <c r="A11645">
        <v>7859</v>
      </c>
      <c r="B11645" t="s">
        <v>8699</v>
      </c>
      <c r="C11645" t="s">
        <v>8700</v>
      </c>
      <c r="D11645" t="s">
        <v>1119</v>
      </c>
      <c r="E11645" t="s">
        <v>10</v>
      </c>
      <c r="F11645" t="s">
        <v>1120</v>
      </c>
      <c r="G11645">
        <v>5846</v>
      </c>
      <c r="H11645" t="s">
        <v>8</v>
      </c>
      <c r="I11645" t="s">
        <v>8</v>
      </c>
      <c r="J11645" t="s">
        <v>8</v>
      </c>
      <c r="K11645" t="s">
        <v>6766</v>
      </c>
    </row>
    <row r="11646" spans="1:11" x14ac:dyDescent="0.25">
      <c r="A11646">
        <v>7860</v>
      </c>
      <c r="B11646" t="s">
        <v>8701</v>
      </c>
      <c r="C11646" t="s">
        <v>8702</v>
      </c>
      <c r="D11646" t="s">
        <v>27</v>
      </c>
      <c r="E11646" t="s">
        <v>10</v>
      </c>
      <c r="F11646" t="s">
        <v>28</v>
      </c>
      <c r="G11646">
        <v>5847</v>
      </c>
      <c r="H11646" t="s">
        <v>8</v>
      </c>
      <c r="I11646" t="s">
        <v>8</v>
      </c>
      <c r="J11646" t="s">
        <v>8</v>
      </c>
      <c r="K11646" t="s">
        <v>6766</v>
      </c>
    </row>
    <row r="11647" spans="1:11" x14ac:dyDescent="0.25">
      <c r="A11647">
        <v>7861</v>
      </c>
      <c r="B11647" t="s">
        <v>8703</v>
      </c>
      <c r="C11647" t="s">
        <v>8704</v>
      </c>
      <c r="D11647" t="s">
        <v>8705</v>
      </c>
      <c r="E11647" t="s">
        <v>1305</v>
      </c>
      <c r="F11647" t="s">
        <v>8706</v>
      </c>
      <c r="G11647">
        <v>5848</v>
      </c>
      <c r="H11647" t="s">
        <v>8</v>
      </c>
      <c r="I11647" t="s">
        <v>8</v>
      </c>
      <c r="J11647" t="s">
        <v>8</v>
      </c>
      <c r="K11647" t="s">
        <v>6766</v>
      </c>
    </row>
    <row r="11648" spans="1:11" x14ac:dyDescent="0.25">
      <c r="A11648">
        <v>7862</v>
      </c>
      <c r="B11648" t="s">
        <v>8707</v>
      </c>
      <c r="C11648" t="s">
        <v>8708</v>
      </c>
      <c r="D11648" t="s">
        <v>360</v>
      </c>
      <c r="E11648" t="s">
        <v>10</v>
      </c>
      <c r="F11648" t="s">
        <v>29</v>
      </c>
      <c r="G11648">
        <v>5849</v>
      </c>
      <c r="H11648" t="s">
        <v>8</v>
      </c>
      <c r="I11648" t="s">
        <v>8</v>
      </c>
      <c r="J11648" t="s">
        <v>8</v>
      </c>
      <c r="K11648" t="s">
        <v>6766</v>
      </c>
    </row>
    <row r="11649" spans="1:11" x14ac:dyDescent="0.25">
      <c r="A11649">
        <v>7863</v>
      </c>
      <c r="B11649" t="s">
        <v>8709</v>
      </c>
      <c r="C11649" t="s">
        <v>1005</v>
      </c>
      <c r="D11649" t="s">
        <v>237</v>
      </c>
      <c r="E11649" t="s">
        <v>10</v>
      </c>
      <c r="F11649" t="s">
        <v>238</v>
      </c>
      <c r="G11649">
        <v>5850</v>
      </c>
      <c r="H11649" t="s">
        <v>8</v>
      </c>
      <c r="I11649" t="s">
        <v>8</v>
      </c>
      <c r="J11649" t="s">
        <v>8</v>
      </c>
      <c r="K11649" t="s">
        <v>6766</v>
      </c>
    </row>
    <row r="11650" spans="1:11" x14ac:dyDescent="0.25">
      <c r="A11650">
        <v>7864</v>
      </c>
      <c r="B11650" t="s">
        <v>8710</v>
      </c>
      <c r="C11650" t="s">
        <v>8711</v>
      </c>
      <c r="D11650" t="s">
        <v>27</v>
      </c>
      <c r="E11650" t="s">
        <v>10</v>
      </c>
      <c r="F11650" t="s">
        <v>29</v>
      </c>
      <c r="G11650">
        <v>5851</v>
      </c>
      <c r="H11650" t="s">
        <v>8</v>
      </c>
      <c r="I11650" t="s">
        <v>8</v>
      </c>
      <c r="J11650" t="s">
        <v>8</v>
      </c>
      <c r="K11650" t="s">
        <v>6766</v>
      </c>
    </row>
    <row r="11651" spans="1:11" x14ac:dyDescent="0.25">
      <c r="A11651">
        <v>7865</v>
      </c>
      <c r="B11651" t="s">
        <v>8712</v>
      </c>
      <c r="C11651" t="s">
        <v>8713</v>
      </c>
      <c r="D11651" t="s">
        <v>778</v>
      </c>
      <c r="E11651" t="s">
        <v>10</v>
      </c>
      <c r="F11651" t="s">
        <v>779</v>
      </c>
      <c r="G11651">
        <v>5852</v>
      </c>
      <c r="H11651" t="s">
        <v>8</v>
      </c>
      <c r="I11651" t="s">
        <v>8</v>
      </c>
      <c r="J11651" t="s">
        <v>8</v>
      </c>
      <c r="K11651" t="s">
        <v>6766</v>
      </c>
    </row>
    <row r="11652" spans="1:11" x14ac:dyDescent="0.25">
      <c r="A11652">
        <v>7866</v>
      </c>
      <c r="B11652" t="s">
        <v>8714</v>
      </c>
      <c r="C11652" t="s">
        <v>8715</v>
      </c>
      <c r="D11652" t="s">
        <v>333</v>
      </c>
      <c r="E11652" t="s">
        <v>10</v>
      </c>
      <c r="F11652" t="s">
        <v>376</v>
      </c>
      <c r="G11652">
        <v>5853</v>
      </c>
      <c r="H11652" t="s">
        <v>8</v>
      </c>
      <c r="I11652" t="s">
        <v>8</v>
      </c>
      <c r="J11652" t="s">
        <v>8</v>
      </c>
      <c r="K11652" t="s">
        <v>6766</v>
      </c>
    </row>
    <row r="11653" spans="1:11" x14ac:dyDescent="0.25">
      <c r="A11653">
        <v>7867</v>
      </c>
      <c r="B11653" t="s">
        <v>8716</v>
      </c>
      <c r="C11653" t="s">
        <v>8717</v>
      </c>
      <c r="D11653" t="s">
        <v>81</v>
      </c>
      <c r="E11653" t="s">
        <v>10</v>
      </c>
      <c r="F11653" t="s">
        <v>82</v>
      </c>
      <c r="G11653">
        <v>5854</v>
      </c>
      <c r="H11653" t="s">
        <v>8</v>
      </c>
      <c r="I11653" t="s">
        <v>8</v>
      </c>
      <c r="J11653" t="s">
        <v>8</v>
      </c>
      <c r="K11653" t="s">
        <v>6766</v>
      </c>
    </row>
    <row r="11654" spans="1:11" x14ac:dyDescent="0.25">
      <c r="A11654">
        <v>7868</v>
      </c>
      <c r="B11654" t="s">
        <v>8718</v>
      </c>
      <c r="C11654" t="s">
        <v>8719</v>
      </c>
      <c r="D11654" t="s">
        <v>161</v>
      </c>
      <c r="E11654" t="s">
        <v>10</v>
      </c>
      <c r="F11654" t="s">
        <v>60</v>
      </c>
      <c r="G11654">
        <v>5855</v>
      </c>
      <c r="H11654" t="s">
        <v>8</v>
      </c>
      <c r="I11654" t="s">
        <v>8</v>
      </c>
      <c r="J11654" t="s">
        <v>8</v>
      </c>
      <c r="K11654" t="s">
        <v>6766</v>
      </c>
    </row>
    <row r="11655" spans="1:11" x14ac:dyDescent="0.25">
      <c r="A11655">
        <v>7869</v>
      </c>
      <c r="B11655" t="s">
        <v>8720</v>
      </c>
      <c r="C11655" t="s">
        <v>8721</v>
      </c>
      <c r="D11655" t="s">
        <v>182</v>
      </c>
      <c r="E11655" t="s">
        <v>10</v>
      </c>
      <c r="F11655" t="s">
        <v>610</v>
      </c>
      <c r="G11655">
        <v>5856</v>
      </c>
      <c r="H11655" t="s">
        <v>8</v>
      </c>
      <c r="I11655" t="s">
        <v>8</v>
      </c>
      <c r="J11655" t="s">
        <v>8</v>
      </c>
      <c r="K11655" t="s">
        <v>6766</v>
      </c>
    </row>
    <row r="11656" spans="1:11" x14ac:dyDescent="0.25">
      <c r="A11656">
        <v>7870</v>
      </c>
      <c r="B11656" t="s">
        <v>8722</v>
      </c>
      <c r="C11656" t="s">
        <v>8723</v>
      </c>
      <c r="D11656" t="s">
        <v>93</v>
      </c>
      <c r="E11656" t="s">
        <v>10</v>
      </c>
      <c r="F11656" t="s">
        <v>197</v>
      </c>
      <c r="G11656">
        <v>5857</v>
      </c>
      <c r="H11656" t="s">
        <v>8</v>
      </c>
      <c r="I11656" t="s">
        <v>8</v>
      </c>
      <c r="J11656" t="s">
        <v>8</v>
      </c>
      <c r="K11656" t="s">
        <v>6766</v>
      </c>
    </row>
    <row r="11657" spans="1:11" x14ac:dyDescent="0.25">
      <c r="A11657">
        <v>7871</v>
      </c>
      <c r="B11657" t="s">
        <v>8724</v>
      </c>
      <c r="C11657" t="s">
        <v>8725</v>
      </c>
      <c r="D11657" t="s">
        <v>4944</v>
      </c>
      <c r="E11657" t="s">
        <v>10</v>
      </c>
      <c r="F11657" t="s">
        <v>4945</v>
      </c>
      <c r="G11657">
        <v>5858</v>
      </c>
      <c r="H11657" t="s">
        <v>8</v>
      </c>
      <c r="I11657" t="s">
        <v>8</v>
      </c>
      <c r="J11657" t="s">
        <v>8</v>
      </c>
      <c r="K11657" t="s">
        <v>6766</v>
      </c>
    </row>
    <row r="11658" spans="1:11" x14ac:dyDescent="0.25">
      <c r="A11658">
        <v>7871</v>
      </c>
      <c r="B11658" t="s">
        <v>8724</v>
      </c>
      <c r="C11658" t="s">
        <v>8725</v>
      </c>
      <c r="D11658" t="s">
        <v>4944</v>
      </c>
      <c r="E11658" t="s">
        <v>10</v>
      </c>
      <c r="F11658" t="s">
        <v>4945</v>
      </c>
      <c r="G11658">
        <v>5858</v>
      </c>
      <c r="H11658" t="s">
        <v>8</v>
      </c>
      <c r="I11658" t="s">
        <v>8</v>
      </c>
      <c r="J11658" t="s">
        <v>8</v>
      </c>
      <c r="K11658" t="s">
        <v>6766</v>
      </c>
    </row>
    <row r="11659" spans="1:11" x14ac:dyDescent="0.25">
      <c r="A11659">
        <v>7872</v>
      </c>
      <c r="B11659" t="s">
        <v>8726</v>
      </c>
      <c r="C11659" t="s">
        <v>8727</v>
      </c>
      <c r="D11659" t="s">
        <v>27</v>
      </c>
      <c r="E11659" t="s">
        <v>10</v>
      </c>
      <c r="F11659" t="s">
        <v>65</v>
      </c>
      <c r="G11659">
        <v>5859</v>
      </c>
      <c r="H11659" t="s">
        <v>8</v>
      </c>
      <c r="I11659" t="s">
        <v>8</v>
      </c>
      <c r="J11659" t="s">
        <v>8</v>
      </c>
      <c r="K11659" t="s">
        <v>6766</v>
      </c>
    </row>
    <row r="11660" spans="1:11" x14ac:dyDescent="0.25">
      <c r="A11660">
        <v>7873</v>
      </c>
      <c r="B11660" t="s">
        <v>8728</v>
      </c>
      <c r="C11660" t="s">
        <v>8729</v>
      </c>
      <c r="D11660" t="s">
        <v>27</v>
      </c>
      <c r="E11660" t="s">
        <v>10</v>
      </c>
      <c r="F11660" t="s">
        <v>29</v>
      </c>
      <c r="G11660">
        <v>5860</v>
      </c>
      <c r="H11660" t="s">
        <v>8</v>
      </c>
      <c r="I11660" t="s">
        <v>8</v>
      </c>
      <c r="J11660" t="s">
        <v>8</v>
      </c>
      <c r="K11660" t="s">
        <v>6766</v>
      </c>
    </row>
    <row r="11661" spans="1:11" x14ac:dyDescent="0.25">
      <c r="A11661">
        <v>7874</v>
      </c>
      <c r="B11661" t="s">
        <v>6910</v>
      </c>
      <c r="C11661" t="s">
        <v>8730</v>
      </c>
      <c r="D11661" t="s">
        <v>1195</v>
      </c>
      <c r="E11661" t="s">
        <v>10</v>
      </c>
      <c r="F11661" t="s">
        <v>26</v>
      </c>
      <c r="G11661">
        <v>5861</v>
      </c>
      <c r="H11661" t="s">
        <v>8</v>
      </c>
      <c r="I11661" t="s">
        <v>8</v>
      </c>
      <c r="J11661" t="s">
        <v>8</v>
      </c>
      <c r="K11661" t="s">
        <v>6766</v>
      </c>
    </row>
    <row r="11662" spans="1:11" x14ac:dyDescent="0.25">
      <c r="A11662">
        <v>7874</v>
      </c>
      <c r="B11662" t="s">
        <v>6910</v>
      </c>
      <c r="C11662" t="s">
        <v>8730</v>
      </c>
      <c r="D11662" t="s">
        <v>1195</v>
      </c>
      <c r="E11662" t="s">
        <v>10</v>
      </c>
      <c r="F11662" t="s">
        <v>26</v>
      </c>
      <c r="G11662">
        <v>5861</v>
      </c>
      <c r="H11662" t="s">
        <v>8</v>
      </c>
      <c r="I11662" t="s">
        <v>8</v>
      </c>
      <c r="J11662" t="s">
        <v>8</v>
      </c>
      <c r="K11662" t="s">
        <v>6766</v>
      </c>
    </row>
    <row r="11663" spans="1:11" x14ac:dyDescent="0.25">
      <c r="A11663">
        <v>7875</v>
      </c>
      <c r="B11663" t="s">
        <v>8731</v>
      </c>
      <c r="C11663" t="s">
        <v>8732</v>
      </c>
      <c r="D11663" t="s">
        <v>245</v>
      </c>
      <c r="E11663" t="s">
        <v>10</v>
      </c>
      <c r="F11663" t="s">
        <v>246</v>
      </c>
      <c r="G11663">
        <v>5862</v>
      </c>
      <c r="H11663" t="s">
        <v>8</v>
      </c>
      <c r="I11663" t="s">
        <v>8</v>
      </c>
      <c r="J11663" t="s">
        <v>8</v>
      </c>
      <c r="K11663" t="s">
        <v>6766</v>
      </c>
    </row>
    <row r="11664" spans="1:11" x14ac:dyDescent="0.25">
      <c r="A11664">
        <v>7876</v>
      </c>
      <c r="B11664" t="s">
        <v>8733</v>
      </c>
      <c r="C11664" t="s">
        <v>3995</v>
      </c>
      <c r="D11664" t="s">
        <v>8</v>
      </c>
      <c r="E11664" t="s">
        <v>8</v>
      </c>
      <c r="F11664" t="s">
        <v>8</v>
      </c>
      <c r="G11664">
        <v>5863</v>
      </c>
      <c r="H11664" t="s">
        <v>8</v>
      </c>
      <c r="I11664" t="s">
        <v>8</v>
      </c>
      <c r="J11664" t="s">
        <v>8</v>
      </c>
      <c r="K11664" t="s">
        <v>6766</v>
      </c>
    </row>
    <row r="11665" spans="1:11" x14ac:dyDescent="0.25">
      <c r="A11665">
        <v>7877</v>
      </c>
      <c r="B11665" t="s">
        <v>8734</v>
      </c>
      <c r="C11665" t="s">
        <v>8735</v>
      </c>
      <c r="D11665" t="s">
        <v>63</v>
      </c>
      <c r="E11665" t="s">
        <v>10</v>
      </c>
      <c r="F11665" t="s">
        <v>64</v>
      </c>
      <c r="G11665">
        <v>5864</v>
      </c>
      <c r="H11665" t="s">
        <v>8</v>
      </c>
      <c r="I11665" t="s">
        <v>8</v>
      </c>
      <c r="J11665" t="s">
        <v>8</v>
      </c>
      <c r="K11665" t="s">
        <v>6766</v>
      </c>
    </row>
    <row r="11666" spans="1:11" x14ac:dyDescent="0.25">
      <c r="A11666">
        <v>7878</v>
      </c>
      <c r="B11666" t="s">
        <v>8911</v>
      </c>
      <c r="C11666" t="s">
        <v>8736</v>
      </c>
      <c r="D11666" t="s">
        <v>778</v>
      </c>
      <c r="E11666" t="s">
        <v>10</v>
      </c>
      <c r="F11666" t="s">
        <v>779</v>
      </c>
      <c r="G11666">
        <v>5865</v>
      </c>
      <c r="H11666" t="s">
        <v>8</v>
      </c>
      <c r="I11666" t="s">
        <v>8</v>
      </c>
      <c r="J11666" t="s">
        <v>8</v>
      </c>
      <c r="K11666" t="s">
        <v>6766</v>
      </c>
    </row>
    <row r="11667" spans="1:11" x14ac:dyDescent="0.25">
      <c r="A11667">
        <v>7879</v>
      </c>
      <c r="B11667" t="s">
        <v>8737</v>
      </c>
      <c r="C11667" t="s">
        <v>8738</v>
      </c>
      <c r="D11667" t="s">
        <v>252</v>
      </c>
      <c r="E11667" t="s">
        <v>10</v>
      </c>
      <c r="F11667" t="s">
        <v>253</v>
      </c>
      <c r="G11667">
        <v>5866</v>
      </c>
      <c r="H11667" t="s">
        <v>8</v>
      </c>
      <c r="I11667" t="s">
        <v>8</v>
      </c>
      <c r="J11667" t="s">
        <v>8</v>
      </c>
      <c r="K11667" t="s">
        <v>6766</v>
      </c>
    </row>
    <row r="11668" spans="1:11" x14ac:dyDescent="0.25">
      <c r="A11668">
        <v>7880</v>
      </c>
      <c r="B11668" t="s">
        <v>8739</v>
      </c>
      <c r="C11668" t="s">
        <v>8740</v>
      </c>
      <c r="D11668" t="s">
        <v>778</v>
      </c>
      <c r="E11668" t="s">
        <v>10</v>
      </c>
      <c r="F11668" t="s">
        <v>779</v>
      </c>
      <c r="G11668">
        <v>5867</v>
      </c>
      <c r="H11668" t="s">
        <v>8</v>
      </c>
      <c r="I11668" t="s">
        <v>8</v>
      </c>
      <c r="J11668" t="s">
        <v>8</v>
      </c>
      <c r="K11668" t="s">
        <v>6766</v>
      </c>
    </row>
    <row r="11669" spans="1:11" x14ac:dyDescent="0.25">
      <c r="A11669">
        <v>7881</v>
      </c>
      <c r="B11669" t="s">
        <v>8741</v>
      </c>
      <c r="C11669" t="s">
        <v>8742</v>
      </c>
      <c r="D11669" t="s">
        <v>333</v>
      </c>
      <c r="E11669" t="s">
        <v>10</v>
      </c>
      <c r="F11669" t="s">
        <v>376</v>
      </c>
      <c r="G11669">
        <v>5868</v>
      </c>
      <c r="H11669" t="s">
        <v>8</v>
      </c>
      <c r="I11669" t="s">
        <v>8</v>
      </c>
      <c r="J11669" t="s">
        <v>8</v>
      </c>
      <c r="K11669" t="s">
        <v>6766</v>
      </c>
    </row>
    <row r="11670" spans="1:11" x14ac:dyDescent="0.25">
      <c r="A11670">
        <v>7882</v>
      </c>
      <c r="B11670" t="s">
        <v>8743</v>
      </c>
      <c r="C11670" t="s">
        <v>8744</v>
      </c>
      <c r="D11670" t="s">
        <v>27</v>
      </c>
      <c r="E11670" t="s">
        <v>10</v>
      </c>
      <c r="F11670" t="s">
        <v>29</v>
      </c>
      <c r="G11670">
        <v>5869</v>
      </c>
      <c r="H11670" t="s">
        <v>8</v>
      </c>
      <c r="I11670" t="s">
        <v>8</v>
      </c>
      <c r="J11670" t="s">
        <v>8</v>
      </c>
      <c r="K11670" t="s">
        <v>6766</v>
      </c>
    </row>
    <row r="11671" spans="1:11" x14ac:dyDescent="0.25">
      <c r="A11671">
        <v>7883</v>
      </c>
      <c r="B11671" t="s">
        <v>8745</v>
      </c>
      <c r="C11671" t="s">
        <v>8746</v>
      </c>
      <c r="D11671" t="s">
        <v>70</v>
      </c>
      <c r="E11671" t="s">
        <v>10</v>
      </c>
      <c r="F11671" t="s">
        <v>71</v>
      </c>
      <c r="G11671">
        <v>5870</v>
      </c>
      <c r="H11671" t="s">
        <v>8</v>
      </c>
      <c r="I11671" t="s">
        <v>8</v>
      </c>
      <c r="J11671" t="s">
        <v>8</v>
      </c>
      <c r="K11671" t="s">
        <v>6766</v>
      </c>
    </row>
    <row r="11672" spans="1:11" x14ac:dyDescent="0.25">
      <c r="A11672">
        <v>7884</v>
      </c>
      <c r="B11672" t="s">
        <v>8747</v>
      </c>
      <c r="C11672" t="s">
        <v>8748</v>
      </c>
      <c r="D11672" t="s">
        <v>1345</v>
      </c>
      <c r="E11672" t="s">
        <v>10</v>
      </c>
      <c r="F11672" t="s">
        <v>455</v>
      </c>
      <c r="G11672">
        <v>5871</v>
      </c>
      <c r="H11672" t="s">
        <v>8</v>
      </c>
      <c r="I11672" t="s">
        <v>8</v>
      </c>
      <c r="J11672" t="s">
        <v>8</v>
      </c>
      <c r="K11672" t="s">
        <v>6766</v>
      </c>
    </row>
    <row r="11673" spans="1:11" x14ac:dyDescent="0.25">
      <c r="A11673">
        <v>7885</v>
      </c>
      <c r="B11673" t="s">
        <v>8749</v>
      </c>
      <c r="C11673" t="s">
        <v>8750</v>
      </c>
      <c r="D11673" t="s">
        <v>23</v>
      </c>
      <c r="E11673" t="s">
        <v>10</v>
      </c>
      <c r="F11673" t="s">
        <v>24</v>
      </c>
      <c r="G11673">
        <v>5872</v>
      </c>
      <c r="H11673" t="s">
        <v>8</v>
      </c>
      <c r="I11673" t="s">
        <v>8</v>
      </c>
      <c r="J11673" t="s">
        <v>8</v>
      </c>
      <c r="K11673" t="s">
        <v>6766</v>
      </c>
    </row>
    <row r="11674" spans="1:11" x14ac:dyDescent="0.25">
      <c r="A11674">
        <v>7886</v>
      </c>
      <c r="B11674" t="s">
        <v>8751</v>
      </c>
      <c r="C11674" t="s">
        <v>8752</v>
      </c>
      <c r="D11674" t="s">
        <v>27</v>
      </c>
      <c r="E11674" t="s">
        <v>10</v>
      </c>
      <c r="F11674" t="s">
        <v>65</v>
      </c>
      <c r="G11674">
        <v>5873</v>
      </c>
      <c r="H11674" t="s">
        <v>8</v>
      </c>
      <c r="I11674" t="s">
        <v>8</v>
      </c>
      <c r="J11674" t="s">
        <v>8</v>
      </c>
      <c r="K11674" t="s">
        <v>6766</v>
      </c>
    </row>
    <row r="11675" spans="1:11" x14ac:dyDescent="0.25">
      <c r="A11675">
        <v>7887</v>
      </c>
      <c r="B11675" t="s">
        <v>8753</v>
      </c>
      <c r="C11675" t="s">
        <v>8754</v>
      </c>
      <c r="D11675" t="s">
        <v>25</v>
      </c>
      <c r="E11675" t="s">
        <v>10</v>
      </c>
      <c r="F11675" t="s">
        <v>26</v>
      </c>
      <c r="G11675">
        <v>5874</v>
      </c>
      <c r="H11675" t="s">
        <v>8</v>
      </c>
      <c r="I11675" t="s">
        <v>8</v>
      </c>
      <c r="J11675" t="s">
        <v>8</v>
      </c>
      <c r="K11675" t="s">
        <v>6766</v>
      </c>
    </row>
    <row r="11676" spans="1:11" x14ac:dyDescent="0.25">
      <c r="A11676">
        <v>7893</v>
      </c>
      <c r="B11676" t="s">
        <v>8755</v>
      </c>
      <c r="C11676" t="s">
        <v>8756</v>
      </c>
      <c r="D11676" t="s">
        <v>27</v>
      </c>
      <c r="E11676" t="s">
        <v>10</v>
      </c>
      <c r="F11676" t="s">
        <v>28</v>
      </c>
      <c r="G11676">
        <v>5880</v>
      </c>
      <c r="H11676" t="s">
        <v>8</v>
      </c>
      <c r="I11676" t="s">
        <v>8</v>
      </c>
      <c r="J11676" t="s">
        <v>8</v>
      </c>
      <c r="K11676" t="s">
        <v>6766</v>
      </c>
    </row>
    <row r="11677" spans="1:11" x14ac:dyDescent="0.25">
      <c r="A11677">
        <v>7894</v>
      </c>
      <c r="B11677" t="s">
        <v>8792</v>
      </c>
      <c r="C11677" t="s">
        <v>8793</v>
      </c>
      <c r="D11677" t="s">
        <v>276</v>
      </c>
      <c r="E11677" t="s">
        <v>10</v>
      </c>
      <c r="F11677" t="s">
        <v>277</v>
      </c>
      <c r="G11677">
        <v>5881</v>
      </c>
      <c r="H11677" t="s">
        <v>8</v>
      </c>
      <c r="I11677" t="s">
        <v>8</v>
      </c>
      <c r="J11677" t="s">
        <v>8</v>
      </c>
      <c r="K11677" t="s">
        <v>6766</v>
      </c>
    </row>
    <row r="11678" spans="1:11" x14ac:dyDescent="0.25">
      <c r="A11678">
        <v>7895</v>
      </c>
      <c r="B11678" t="s">
        <v>8757</v>
      </c>
      <c r="C11678" t="s">
        <v>8758</v>
      </c>
      <c r="D11678" t="s">
        <v>160</v>
      </c>
      <c r="E11678" t="s">
        <v>10</v>
      </c>
      <c r="F11678" t="s">
        <v>8759</v>
      </c>
      <c r="G11678">
        <v>5882</v>
      </c>
      <c r="H11678" t="s">
        <v>8</v>
      </c>
      <c r="I11678" t="s">
        <v>8</v>
      </c>
      <c r="J11678" t="s">
        <v>8</v>
      </c>
      <c r="K11678" t="s">
        <v>6766</v>
      </c>
    </row>
    <row r="11679" spans="1:11" x14ac:dyDescent="0.25">
      <c r="A11679">
        <v>7896</v>
      </c>
      <c r="B11679" t="s">
        <v>8760</v>
      </c>
      <c r="C11679" t="s">
        <v>8761</v>
      </c>
      <c r="D11679" t="s">
        <v>8762</v>
      </c>
      <c r="E11679" t="s">
        <v>130</v>
      </c>
      <c r="F11679" t="s">
        <v>8763</v>
      </c>
      <c r="G11679">
        <v>5883</v>
      </c>
      <c r="H11679" t="s">
        <v>8</v>
      </c>
      <c r="I11679" t="s">
        <v>8</v>
      </c>
      <c r="J11679" t="s">
        <v>8</v>
      </c>
      <c r="K11679" t="s">
        <v>6766</v>
      </c>
    </row>
    <row r="11680" spans="1:11" x14ac:dyDescent="0.25">
      <c r="A11680">
        <v>7897</v>
      </c>
      <c r="B11680" t="s">
        <v>8794</v>
      </c>
      <c r="C11680" t="s">
        <v>8764</v>
      </c>
      <c r="D11680" t="s">
        <v>8765</v>
      </c>
      <c r="E11680" t="s">
        <v>110</v>
      </c>
      <c r="F11680" t="s">
        <v>8766</v>
      </c>
      <c r="G11680">
        <v>5884</v>
      </c>
      <c r="H11680" t="s">
        <v>8</v>
      </c>
      <c r="I11680" t="s">
        <v>8</v>
      </c>
      <c r="J11680" t="s">
        <v>8</v>
      </c>
      <c r="K11680" t="s">
        <v>6766</v>
      </c>
    </row>
    <row r="11681" spans="1:11" x14ac:dyDescent="0.25">
      <c r="A11681">
        <v>7898</v>
      </c>
      <c r="B11681" t="s">
        <v>8767</v>
      </c>
      <c r="C11681" t="s">
        <v>8768</v>
      </c>
      <c r="D11681" t="s">
        <v>8765</v>
      </c>
      <c r="E11681" t="s">
        <v>110</v>
      </c>
      <c r="F11681" t="s">
        <v>8766</v>
      </c>
      <c r="G11681">
        <v>5885</v>
      </c>
      <c r="H11681" t="s">
        <v>8</v>
      </c>
      <c r="I11681" t="s">
        <v>8</v>
      </c>
      <c r="J11681" t="s">
        <v>8</v>
      </c>
      <c r="K11681" t="s">
        <v>6766</v>
      </c>
    </row>
    <row r="11682" spans="1:11" x14ac:dyDescent="0.25">
      <c r="A11682">
        <v>7899</v>
      </c>
      <c r="B11682" t="s">
        <v>8912</v>
      </c>
      <c r="C11682" t="s">
        <v>8769</v>
      </c>
      <c r="D11682" t="s">
        <v>8770</v>
      </c>
      <c r="E11682" t="s">
        <v>130</v>
      </c>
      <c r="F11682" t="s">
        <v>8771</v>
      </c>
      <c r="G11682">
        <v>5886</v>
      </c>
      <c r="H11682" t="s">
        <v>8</v>
      </c>
      <c r="I11682" t="s">
        <v>8</v>
      </c>
      <c r="J11682" t="s">
        <v>8</v>
      </c>
      <c r="K11682" t="s">
        <v>6766</v>
      </c>
    </row>
    <row r="11683" spans="1:11" x14ac:dyDescent="0.25">
      <c r="A11683">
        <v>7900</v>
      </c>
      <c r="B11683" t="s">
        <v>11519</v>
      </c>
      <c r="C11683" t="s">
        <v>8772</v>
      </c>
      <c r="D11683" t="s">
        <v>337</v>
      </c>
      <c r="E11683" t="s">
        <v>10</v>
      </c>
      <c r="F11683" t="s">
        <v>19</v>
      </c>
      <c r="G11683">
        <v>5887</v>
      </c>
      <c r="H11683" t="s">
        <v>8</v>
      </c>
      <c r="I11683" t="s">
        <v>8</v>
      </c>
      <c r="J11683" t="s">
        <v>8</v>
      </c>
      <c r="K11683" t="s">
        <v>6766</v>
      </c>
    </row>
    <row r="11684" spans="1:11" x14ac:dyDescent="0.25">
      <c r="A11684">
        <v>7901</v>
      </c>
      <c r="B11684" t="s">
        <v>8913</v>
      </c>
      <c r="C11684" t="s">
        <v>8773</v>
      </c>
      <c r="D11684" t="s">
        <v>337</v>
      </c>
      <c r="E11684" t="s">
        <v>10</v>
      </c>
      <c r="F11684" t="s">
        <v>338</v>
      </c>
      <c r="G11684">
        <v>5888</v>
      </c>
      <c r="H11684" t="s">
        <v>8</v>
      </c>
      <c r="I11684" t="s">
        <v>8</v>
      </c>
      <c r="J11684" t="s">
        <v>8</v>
      </c>
      <c r="K11684" t="s">
        <v>6766</v>
      </c>
    </row>
    <row r="11685" spans="1:11" x14ac:dyDescent="0.25">
      <c r="A11685">
        <v>7902</v>
      </c>
      <c r="B11685" t="s">
        <v>8774</v>
      </c>
      <c r="C11685" t="s">
        <v>8775</v>
      </c>
      <c r="D11685" t="s">
        <v>201</v>
      </c>
      <c r="E11685" t="s">
        <v>10</v>
      </c>
      <c r="F11685" t="s">
        <v>202</v>
      </c>
      <c r="G11685">
        <v>5889</v>
      </c>
      <c r="H11685" t="s">
        <v>8</v>
      </c>
      <c r="I11685" t="s">
        <v>8</v>
      </c>
      <c r="J11685" t="s">
        <v>8</v>
      </c>
      <c r="K11685" t="s">
        <v>6766</v>
      </c>
    </row>
    <row r="11686" spans="1:11" x14ac:dyDescent="0.25">
      <c r="A11686">
        <v>7903</v>
      </c>
      <c r="B11686" t="s">
        <v>8795</v>
      </c>
      <c r="C11686" t="s">
        <v>3995</v>
      </c>
      <c r="D11686" t="s">
        <v>8</v>
      </c>
      <c r="E11686" t="s">
        <v>8</v>
      </c>
      <c r="F11686" t="s">
        <v>8</v>
      </c>
      <c r="G11686">
        <v>5890</v>
      </c>
      <c r="H11686" t="s">
        <v>8</v>
      </c>
      <c r="I11686" t="s">
        <v>8</v>
      </c>
      <c r="J11686" t="s">
        <v>8</v>
      </c>
      <c r="K11686" t="s">
        <v>6766</v>
      </c>
    </row>
    <row r="11687" spans="1:11" x14ac:dyDescent="0.25">
      <c r="A11687">
        <v>7904</v>
      </c>
      <c r="B11687" t="s">
        <v>8796</v>
      </c>
      <c r="C11687" t="s">
        <v>4140</v>
      </c>
      <c r="D11687" t="s">
        <v>8</v>
      </c>
      <c r="E11687" t="s">
        <v>8</v>
      </c>
      <c r="F11687" t="s">
        <v>8</v>
      </c>
      <c r="G11687">
        <v>5891</v>
      </c>
      <c r="H11687" t="s">
        <v>8</v>
      </c>
      <c r="I11687" t="s">
        <v>8</v>
      </c>
      <c r="J11687" t="s">
        <v>8</v>
      </c>
      <c r="K11687" t="s">
        <v>6766</v>
      </c>
    </row>
    <row r="11688" spans="1:11" x14ac:dyDescent="0.25">
      <c r="A11688">
        <v>7905</v>
      </c>
      <c r="B11688" t="s">
        <v>8797</v>
      </c>
      <c r="C11688" t="s">
        <v>8798</v>
      </c>
      <c r="D11688" t="s">
        <v>337</v>
      </c>
      <c r="E11688" t="s">
        <v>10</v>
      </c>
      <c r="F11688" t="s">
        <v>338</v>
      </c>
      <c r="G11688">
        <v>5892</v>
      </c>
      <c r="H11688" t="s">
        <v>8</v>
      </c>
      <c r="I11688" t="s">
        <v>8</v>
      </c>
      <c r="J11688" t="s">
        <v>8</v>
      </c>
      <c r="K11688" t="s">
        <v>6766</v>
      </c>
    </row>
    <row r="11689" spans="1:11" x14ac:dyDescent="0.25">
      <c r="A11689">
        <v>7906</v>
      </c>
      <c r="B11689" t="s">
        <v>8799</v>
      </c>
      <c r="C11689" t="s">
        <v>8800</v>
      </c>
      <c r="D11689" t="s">
        <v>32</v>
      </c>
      <c r="E11689" t="s">
        <v>10</v>
      </c>
      <c r="F11689" t="s">
        <v>33</v>
      </c>
      <c r="G11689">
        <v>5893</v>
      </c>
      <c r="H11689" t="s">
        <v>8</v>
      </c>
      <c r="I11689" t="s">
        <v>8</v>
      </c>
      <c r="J11689" t="s">
        <v>8</v>
      </c>
      <c r="K11689" t="s">
        <v>6766</v>
      </c>
    </row>
    <row r="11690" spans="1:11" x14ac:dyDescent="0.25">
      <c r="A11690">
        <v>7907</v>
      </c>
      <c r="B11690" t="s">
        <v>8801</v>
      </c>
      <c r="C11690" t="s">
        <v>8802</v>
      </c>
      <c r="D11690" t="s">
        <v>778</v>
      </c>
      <c r="E11690" t="s">
        <v>10</v>
      </c>
      <c r="F11690" t="s">
        <v>779</v>
      </c>
      <c r="G11690">
        <v>5894</v>
      </c>
      <c r="H11690" t="s">
        <v>8</v>
      </c>
      <c r="I11690" t="s">
        <v>8</v>
      </c>
      <c r="J11690" t="s">
        <v>8</v>
      </c>
      <c r="K11690" t="s">
        <v>6766</v>
      </c>
    </row>
    <row r="11691" spans="1:11" x14ac:dyDescent="0.25">
      <c r="A11691">
        <v>7908</v>
      </c>
      <c r="B11691" t="s">
        <v>8803</v>
      </c>
      <c r="C11691" t="s">
        <v>8804</v>
      </c>
      <c r="D11691" t="s">
        <v>342</v>
      </c>
      <c r="E11691" t="s">
        <v>10</v>
      </c>
      <c r="F11691" t="s">
        <v>197</v>
      </c>
      <c r="G11691">
        <v>5895</v>
      </c>
      <c r="H11691" t="s">
        <v>8</v>
      </c>
      <c r="I11691" t="s">
        <v>8</v>
      </c>
      <c r="J11691" t="s">
        <v>8</v>
      </c>
      <c r="K11691" t="s">
        <v>6766</v>
      </c>
    </row>
    <row r="11692" spans="1:11" x14ac:dyDescent="0.25">
      <c r="A11692">
        <v>7909</v>
      </c>
      <c r="B11692" t="s">
        <v>8805</v>
      </c>
      <c r="C11692" t="s">
        <v>8806</v>
      </c>
      <c r="D11692" t="s">
        <v>23</v>
      </c>
      <c r="E11692" t="s">
        <v>10</v>
      </c>
      <c r="F11692" t="s">
        <v>45</v>
      </c>
      <c r="G11692">
        <v>5896</v>
      </c>
      <c r="H11692" t="s">
        <v>8</v>
      </c>
      <c r="I11692" t="s">
        <v>8</v>
      </c>
      <c r="J11692" t="s">
        <v>8</v>
      </c>
      <c r="K11692" t="s">
        <v>6766</v>
      </c>
    </row>
    <row r="11693" spans="1:11" x14ac:dyDescent="0.25">
      <c r="A11693">
        <v>7910</v>
      </c>
      <c r="B11693" t="s">
        <v>8807</v>
      </c>
      <c r="C11693" t="s">
        <v>8808</v>
      </c>
      <c r="D11693" t="s">
        <v>93</v>
      </c>
      <c r="E11693" t="s">
        <v>10</v>
      </c>
      <c r="F11693" t="s">
        <v>197</v>
      </c>
      <c r="G11693">
        <v>5897</v>
      </c>
      <c r="H11693" t="s">
        <v>8</v>
      </c>
      <c r="I11693" t="s">
        <v>8</v>
      </c>
      <c r="J11693" t="s">
        <v>8</v>
      </c>
      <c r="K11693" t="s">
        <v>6766</v>
      </c>
    </row>
    <row r="11694" spans="1:11" x14ac:dyDescent="0.25">
      <c r="A11694">
        <v>7911</v>
      </c>
      <c r="B11694" t="s">
        <v>8809</v>
      </c>
      <c r="C11694" t="s">
        <v>8810</v>
      </c>
      <c r="D11694" t="s">
        <v>260</v>
      </c>
      <c r="E11694" t="s">
        <v>10</v>
      </c>
      <c r="F11694" t="s">
        <v>261</v>
      </c>
      <c r="G11694">
        <v>5898</v>
      </c>
      <c r="H11694" t="s">
        <v>8</v>
      </c>
      <c r="I11694" t="s">
        <v>8</v>
      </c>
      <c r="J11694" t="s">
        <v>8</v>
      </c>
      <c r="K11694" t="s">
        <v>6766</v>
      </c>
    </row>
    <row r="11695" spans="1:11" x14ac:dyDescent="0.25">
      <c r="A11695">
        <v>7912</v>
      </c>
      <c r="B11695" t="s">
        <v>8811</v>
      </c>
      <c r="C11695" t="s">
        <v>8812</v>
      </c>
      <c r="D11695" t="s">
        <v>9</v>
      </c>
      <c r="E11695" t="s">
        <v>10</v>
      </c>
      <c r="F11695" t="s">
        <v>3046</v>
      </c>
      <c r="G11695">
        <v>5899</v>
      </c>
      <c r="H11695" t="s">
        <v>8</v>
      </c>
      <c r="I11695" t="s">
        <v>8</v>
      </c>
      <c r="J11695" t="s">
        <v>8</v>
      </c>
      <c r="K11695" t="s">
        <v>6766</v>
      </c>
    </row>
    <row r="11696" spans="1:11" x14ac:dyDescent="0.25">
      <c r="A11696">
        <v>7913</v>
      </c>
      <c r="B11696" t="s">
        <v>8813</v>
      </c>
      <c r="C11696" t="s">
        <v>8814</v>
      </c>
      <c r="D11696" t="s">
        <v>9</v>
      </c>
      <c r="E11696" t="s">
        <v>10</v>
      </c>
      <c r="F11696" t="s">
        <v>128</v>
      </c>
      <c r="G11696">
        <v>5900</v>
      </c>
      <c r="H11696" t="s">
        <v>8</v>
      </c>
      <c r="I11696" t="s">
        <v>8</v>
      </c>
      <c r="J11696" t="s">
        <v>8</v>
      </c>
      <c r="K11696" t="s">
        <v>6766</v>
      </c>
    </row>
    <row r="11697" spans="1:11" x14ac:dyDescent="0.25">
      <c r="A11697">
        <v>7914</v>
      </c>
      <c r="B11697" t="s">
        <v>8815</v>
      </c>
      <c r="C11697" t="s">
        <v>8816</v>
      </c>
      <c r="D11697" t="s">
        <v>23</v>
      </c>
      <c r="E11697" t="s">
        <v>10</v>
      </c>
      <c r="F11697" t="s">
        <v>45</v>
      </c>
      <c r="G11697">
        <v>5901</v>
      </c>
      <c r="H11697" t="s">
        <v>8</v>
      </c>
      <c r="I11697" t="s">
        <v>8</v>
      </c>
      <c r="J11697" t="s">
        <v>8</v>
      </c>
      <c r="K11697" t="s">
        <v>6766</v>
      </c>
    </row>
    <row r="11698" spans="1:11" x14ac:dyDescent="0.25">
      <c r="A11698">
        <v>7915</v>
      </c>
      <c r="B11698" t="s">
        <v>8817</v>
      </c>
      <c r="C11698" t="s">
        <v>8818</v>
      </c>
      <c r="D11698" t="s">
        <v>342</v>
      </c>
      <c r="E11698" t="s">
        <v>10</v>
      </c>
      <c r="F11698" t="s">
        <v>197</v>
      </c>
      <c r="G11698">
        <v>5902</v>
      </c>
      <c r="H11698" t="s">
        <v>8</v>
      </c>
      <c r="I11698" t="s">
        <v>8</v>
      </c>
      <c r="J11698" t="s">
        <v>8</v>
      </c>
      <c r="K11698" t="s">
        <v>6766</v>
      </c>
    </row>
    <row r="11699" spans="1:11" x14ac:dyDescent="0.25">
      <c r="A11699">
        <v>7916</v>
      </c>
      <c r="B11699" t="s">
        <v>8819</v>
      </c>
      <c r="C11699" t="s">
        <v>8820</v>
      </c>
      <c r="D11699" t="s">
        <v>9</v>
      </c>
      <c r="E11699" t="s">
        <v>10</v>
      </c>
      <c r="F11699" t="s">
        <v>250</v>
      </c>
      <c r="G11699">
        <v>5903</v>
      </c>
      <c r="H11699" t="s">
        <v>8</v>
      </c>
      <c r="I11699" t="s">
        <v>8</v>
      </c>
      <c r="J11699" t="s">
        <v>8</v>
      </c>
      <c r="K11699" t="s">
        <v>6766</v>
      </c>
    </row>
    <row r="11700" spans="1:11" x14ac:dyDescent="0.25">
      <c r="A11700">
        <v>7917</v>
      </c>
      <c r="B11700" t="s">
        <v>8821</v>
      </c>
      <c r="C11700" t="s">
        <v>8808</v>
      </c>
      <c r="D11700" t="s">
        <v>93</v>
      </c>
      <c r="E11700" t="s">
        <v>10</v>
      </c>
      <c r="F11700" t="s">
        <v>197</v>
      </c>
      <c r="G11700">
        <v>5904</v>
      </c>
      <c r="H11700" t="s">
        <v>8</v>
      </c>
      <c r="I11700" t="s">
        <v>8</v>
      </c>
      <c r="J11700" t="s">
        <v>8</v>
      </c>
      <c r="K11700" t="s">
        <v>6766</v>
      </c>
    </row>
    <row r="11701" spans="1:11" x14ac:dyDescent="0.25">
      <c r="A11701">
        <v>7918</v>
      </c>
      <c r="B11701" t="s">
        <v>8822</v>
      </c>
      <c r="C11701" t="s">
        <v>8823</v>
      </c>
      <c r="D11701" t="s">
        <v>360</v>
      </c>
      <c r="E11701" t="s">
        <v>10</v>
      </c>
      <c r="F11701" t="s">
        <v>29</v>
      </c>
      <c r="G11701">
        <v>5905</v>
      </c>
      <c r="H11701" t="s">
        <v>8</v>
      </c>
      <c r="I11701" t="s">
        <v>8</v>
      </c>
      <c r="J11701" t="s">
        <v>8</v>
      </c>
      <c r="K11701" t="s">
        <v>6766</v>
      </c>
    </row>
    <row r="11702" spans="1:11" x14ac:dyDescent="0.25">
      <c r="A11702">
        <v>7919</v>
      </c>
      <c r="B11702" t="s">
        <v>8824</v>
      </c>
      <c r="C11702" t="s">
        <v>8825</v>
      </c>
      <c r="D11702" t="s">
        <v>27</v>
      </c>
      <c r="E11702" t="s">
        <v>10</v>
      </c>
      <c r="F11702" t="s">
        <v>65</v>
      </c>
      <c r="G11702">
        <v>5906</v>
      </c>
      <c r="H11702" t="s">
        <v>8</v>
      </c>
      <c r="I11702" t="s">
        <v>8</v>
      </c>
      <c r="J11702" t="s">
        <v>8</v>
      </c>
      <c r="K11702" t="s">
        <v>6766</v>
      </c>
    </row>
    <row r="11703" spans="1:11" x14ac:dyDescent="0.25">
      <c r="A11703">
        <v>7920</v>
      </c>
      <c r="B11703" t="s">
        <v>8826</v>
      </c>
      <c r="C11703" t="s">
        <v>8827</v>
      </c>
      <c r="D11703" t="s">
        <v>232</v>
      </c>
      <c r="E11703" t="s">
        <v>10</v>
      </c>
      <c r="F11703" t="s">
        <v>28</v>
      </c>
      <c r="G11703">
        <v>5907</v>
      </c>
      <c r="H11703" t="s">
        <v>8</v>
      </c>
      <c r="I11703" t="s">
        <v>8</v>
      </c>
      <c r="J11703" t="s">
        <v>8</v>
      </c>
      <c r="K11703" t="s">
        <v>6766</v>
      </c>
    </row>
    <row r="11704" spans="1:11" x14ac:dyDescent="0.25">
      <c r="A11704">
        <v>7921</v>
      </c>
      <c r="B11704" t="s">
        <v>8828</v>
      </c>
      <c r="C11704" t="s">
        <v>8829</v>
      </c>
      <c r="D11704" t="s">
        <v>6344</v>
      </c>
      <c r="E11704" t="s">
        <v>105</v>
      </c>
      <c r="F11704" t="s">
        <v>6345</v>
      </c>
      <c r="G11704">
        <v>5908</v>
      </c>
      <c r="H11704" t="s">
        <v>8</v>
      </c>
      <c r="I11704" t="s">
        <v>8</v>
      </c>
      <c r="J11704" t="s">
        <v>8</v>
      </c>
      <c r="K11704" t="s">
        <v>6766</v>
      </c>
    </row>
    <row r="11705" spans="1:11" x14ac:dyDescent="0.25">
      <c r="A11705">
        <v>7922</v>
      </c>
      <c r="B11705" t="s">
        <v>8830</v>
      </c>
      <c r="C11705" t="s">
        <v>8831</v>
      </c>
      <c r="D11705" t="s">
        <v>8832</v>
      </c>
      <c r="E11705" t="s">
        <v>105</v>
      </c>
      <c r="F11705" t="s">
        <v>8833</v>
      </c>
      <c r="G11705">
        <v>5909</v>
      </c>
      <c r="H11705" t="s">
        <v>8</v>
      </c>
      <c r="I11705" t="s">
        <v>8</v>
      </c>
      <c r="J11705" t="s">
        <v>8</v>
      </c>
      <c r="K11705" t="s">
        <v>6766</v>
      </c>
    </row>
    <row r="11706" spans="1:11" x14ac:dyDescent="0.25">
      <c r="A11706">
        <v>7923</v>
      </c>
      <c r="B11706" t="s">
        <v>8834</v>
      </c>
      <c r="C11706" t="s">
        <v>8835</v>
      </c>
      <c r="D11706" t="s">
        <v>161</v>
      </c>
      <c r="E11706" t="s">
        <v>10</v>
      </c>
      <c r="F11706" t="s">
        <v>60</v>
      </c>
      <c r="G11706">
        <v>5910</v>
      </c>
      <c r="H11706" t="s">
        <v>8</v>
      </c>
      <c r="I11706" t="s">
        <v>8</v>
      </c>
      <c r="J11706" t="s">
        <v>8</v>
      </c>
      <c r="K11706" t="s">
        <v>6766</v>
      </c>
    </row>
    <row r="11707" spans="1:11" x14ac:dyDescent="0.25">
      <c r="A11707">
        <v>7924</v>
      </c>
      <c r="B11707" t="s">
        <v>8836</v>
      </c>
      <c r="C11707" t="s">
        <v>8837</v>
      </c>
      <c r="D11707" t="s">
        <v>9</v>
      </c>
      <c r="E11707" t="s">
        <v>10</v>
      </c>
      <c r="F11707" t="s">
        <v>143</v>
      </c>
      <c r="G11707">
        <v>5911</v>
      </c>
      <c r="H11707" t="s">
        <v>8</v>
      </c>
      <c r="I11707" t="s">
        <v>8</v>
      </c>
      <c r="J11707" t="s">
        <v>8</v>
      </c>
      <c r="K11707" t="s">
        <v>6766</v>
      </c>
    </row>
    <row r="11708" spans="1:11" x14ac:dyDescent="0.25">
      <c r="A11708">
        <v>7925</v>
      </c>
      <c r="B11708" t="s">
        <v>8779</v>
      </c>
      <c r="C11708" t="s">
        <v>1716</v>
      </c>
      <c r="D11708" t="s">
        <v>27</v>
      </c>
      <c r="E11708" t="s">
        <v>10</v>
      </c>
      <c r="F11708" t="s">
        <v>29</v>
      </c>
      <c r="G11708">
        <v>5912</v>
      </c>
      <c r="H11708" t="s">
        <v>8</v>
      </c>
      <c r="I11708" t="s">
        <v>8</v>
      </c>
      <c r="J11708" t="s">
        <v>8</v>
      </c>
      <c r="K11708" t="s">
        <v>6766</v>
      </c>
    </row>
    <row r="11709" spans="1:11" x14ac:dyDescent="0.25">
      <c r="A11709">
        <v>7926</v>
      </c>
      <c r="B11709" t="s">
        <v>8838</v>
      </c>
      <c r="C11709" t="s">
        <v>8839</v>
      </c>
      <c r="D11709" t="s">
        <v>8840</v>
      </c>
      <c r="E11709" t="s">
        <v>130</v>
      </c>
      <c r="F11709" t="s">
        <v>8841</v>
      </c>
      <c r="G11709">
        <v>5913</v>
      </c>
      <c r="H11709" t="s">
        <v>8</v>
      </c>
      <c r="I11709" t="s">
        <v>8</v>
      </c>
      <c r="J11709" t="s">
        <v>8</v>
      </c>
      <c r="K11709" t="s">
        <v>6766</v>
      </c>
    </row>
    <row r="11710" spans="1:11" x14ac:dyDescent="0.25">
      <c r="A11710">
        <v>7928</v>
      </c>
      <c r="B11710" t="s">
        <v>8842</v>
      </c>
      <c r="C11710" t="s">
        <v>8843</v>
      </c>
      <c r="D11710" t="s">
        <v>27</v>
      </c>
      <c r="E11710" t="s">
        <v>10</v>
      </c>
      <c r="F11710" t="s">
        <v>29</v>
      </c>
      <c r="G11710">
        <v>5914</v>
      </c>
      <c r="H11710" t="s">
        <v>8</v>
      </c>
      <c r="I11710" t="s">
        <v>8</v>
      </c>
      <c r="J11710" t="s">
        <v>8</v>
      </c>
      <c r="K11710" t="s">
        <v>6766</v>
      </c>
    </row>
    <row r="11711" spans="1:11" x14ac:dyDescent="0.25">
      <c r="A11711">
        <v>7929</v>
      </c>
      <c r="B11711" t="s">
        <v>8844</v>
      </c>
      <c r="C11711" t="s">
        <v>8845</v>
      </c>
      <c r="D11711" t="s">
        <v>161</v>
      </c>
      <c r="E11711" t="s">
        <v>10</v>
      </c>
      <c r="F11711" t="s">
        <v>60</v>
      </c>
      <c r="G11711">
        <v>5915</v>
      </c>
      <c r="H11711" t="s">
        <v>8</v>
      </c>
      <c r="I11711" t="s">
        <v>8</v>
      </c>
      <c r="J11711" t="s">
        <v>8</v>
      </c>
      <c r="K11711" t="s">
        <v>6766</v>
      </c>
    </row>
    <row r="11712" spans="1:11" x14ac:dyDescent="0.25">
      <c r="A11712">
        <v>7930</v>
      </c>
      <c r="B11712" t="s">
        <v>8846</v>
      </c>
      <c r="C11712" t="s">
        <v>8847</v>
      </c>
      <c r="D11712" t="s">
        <v>70</v>
      </c>
      <c r="E11712" t="s">
        <v>10</v>
      </c>
      <c r="F11712" t="s">
        <v>202</v>
      </c>
      <c r="G11712">
        <v>5916</v>
      </c>
      <c r="H11712" t="s">
        <v>8</v>
      </c>
      <c r="I11712" t="s">
        <v>8</v>
      </c>
      <c r="J11712" t="s">
        <v>8</v>
      </c>
      <c r="K11712" t="s">
        <v>6766</v>
      </c>
    </row>
    <row r="11713" spans="1:11" x14ac:dyDescent="0.25">
      <c r="A11713">
        <v>7931</v>
      </c>
      <c r="B11713" t="s">
        <v>8848</v>
      </c>
      <c r="C11713" t="s">
        <v>8849</v>
      </c>
      <c r="D11713" t="s">
        <v>360</v>
      </c>
      <c r="E11713" t="s">
        <v>10</v>
      </c>
      <c r="F11713" t="s">
        <v>29</v>
      </c>
      <c r="G11713">
        <v>5917</v>
      </c>
      <c r="H11713" t="s">
        <v>8</v>
      </c>
      <c r="I11713" t="s">
        <v>8</v>
      </c>
      <c r="J11713" t="s">
        <v>8</v>
      </c>
      <c r="K11713" t="s">
        <v>6766</v>
      </c>
    </row>
    <row r="11714" spans="1:11" x14ac:dyDescent="0.25">
      <c r="A11714">
        <v>7932</v>
      </c>
      <c r="B11714" t="s">
        <v>8850</v>
      </c>
      <c r="C11714" t="s">
        <v>8851</v>
      </c>
      <c r="D11714" t="s">
        <v>9</v>
      </c>
      <c r="E11714" t="s">
        <v>10</v>
      </c>
      <c r="F11714" t="s">
        <v>143</v>
      </c>
      <c r="G11714">
        <v>5918</v>
      </c>
      <c r="H11714" t="s">
        <v>8</v>
      </c>
      <c r="I11714" t="s">
        <v>8</v>
      </c>
      <c r="J11714" t="s">
        <v>8</v>
      </c>
      <c r="K11714" t="s">
        <v>6766</v>
      </c>
    </row>
    <row r="11715" spans="1:11" x14ac:dyDescent="0.25">
      <c r="A11715">
        <v>7933</v>
      </c>
      <c r="B11715" t="s">
        <v>8852</v>
      </c>
      <c r="C11715" t="s">
        <v>8853</v>
      </c>
      <c r="D11715" t="s">
        <v>85</v>
      </c>
      <c r="E11715" t="s">
        <v>10</v>
      </c>
      <c r="F11715" t="s">
        <v>86</v>
      </c>
      <c r="G11715">
        <v>5919</v>
      </c>
      <c r="H11715" t="s">
        <v>8</v>
      </c>
      <c r="I11715" t="s">
        <v>8</v>
      </c>
      <c r="J11715" t="s">
        <v>8</v>
      </c>
      <c r="K11715" t="s">
        <v>6766</v>
      </c>
    </row>
    <row r="11716" spans="1:11" x14ac:dyDescent="0.25">
      <c r="A11716">
        <v>7934</v>
      </c>
      <c r="B11716" t="s">
        <v>8854</v>
      </c>
      <c r="C11716" t="s">
        <v>8855</v>
      </c>
      <c r="D11716" t="s">
        <v>27</v>
      </c>
      <c r="E11716" t="s">
        <v>10</v>
      </c>
      <c r="F11716" t="s">
        <v>197</v>
      </c>
      <c r="G11716">
        <v>5920</v>
      </c>
      <c r="H11716" t="s">
        <v>8</v>
      </c>
      <c r="I11716" t="s">
        <v>8</v>
      </c>
      <c r="J11716" t="s">
        <v>8</v>
      </c>
      <c r="K11716" t="s">
        <v>6766</v>
      </c>
    </row>
    <row r="11717" spans="1:11" x14ac:dyDescent="0.25">
      <c r="A11717">
        <v>7935</v>
      </c>
      <c r="B11717" t="s">
        <v>8856</v>
      </c>
      <c r="C11717" t="s">
        <v>7951</v>
      </c>
      <c r="D11717" t="s">
        <v>8</v>
      </c>
      <c r="E11717" t="s">
        <v>8</v>
      </c>
      <c r="F11717" t="s">
        <v>8</v>
      </c>
      <c r="G11717">
        <v>5921</v>
      </c>
      <c r="H11717" t="s">
        <v>8</v>
      </c>
      <c r="I11717" t="s">
        <v>8</v>
      </c>
      <c r="J11717" t="s">
        <v>8</v>
      </c>
      <c r="K11717" t="s">
        <v>6766</v>
      </c>
    </row>
    <row r="11718" spans="1:11" x14ac:dyDescent="0.25">
      <c r="A11718">
        <v>7936</v>
      </c>
      <c r="B11718" t="s">
        <v>8857</v>
      </c>
      <c r="C11718" t="s">
        <v>929</v>
      </c>
      <c r="D11718" t="s">
        <v>27</v>
      </c>
      <c r="E11718" t="s">
        <v>10</v>
      </c>
      <c r="F11718" t="s">
        <v>29</v>
      </c>
      <c r="G11718">
        <v>5922</v>
      </c>
      <c r="H11718" t="s">
        <v>8</v>
      </c>
      <c r="I11718" t="s">
        <v>8</v>
      </c>
      <c r="J11718" t="s">
        <v>8</v>
      </c>
      <c r="K11718" t="s">
        <v>6766</v>
      </c>
    </row>
    <row r="11719" spans="1:11" x14ac:dyDescent="0.25">
      <c r="A11719">
        <v>7937</v>
      </c>
      <c r="B11719" t="s">
        <v>8858</v>
      </c>
      <c r="C11719" t="s">
        <v>8859</v>
      </c>
      <c r="D11719" t="s">
        <v>8860</v>
      </c>
      <c r="E11719" t="s">
        <v>317</v>
      </c>
      <c r="F11719" t="s">
        <v>8861</v>
      </c>
      <c r="G11719">
        <v>5923</v>
      </c>
      <c r="H11719" t="s">
        <v>8</v>
      </c>
      <c r="I11719" t="s">
        <v>8</v>
      </c>
      <c r="J11719" t="s">
        <v>8</v>
      </c>
      <c r="K11719" t="s">
        <v>6766</v>
      </c>
    </row>
    <row r="11720" spans="1:11" x14ac:dyDescent="0.25">
      <c r="A11720">
        <v>7938</v>
      </c>
      <c r="B11720" t="s">
        <v>8862</v>
      </c>
      <c r="C11720" t="s">
        <v>8863</v>
      </c>
      <c r="D11720" t="s">
        <v>27</v>
      </c>
      <c r="E11720" t="s">
        <v>10</v>
      </c>
      <c r="F11720" t="s">
        <v>29</v>
      </c>
      <c r="G11720">
        <v>5924</v>
      </c>
      <c r="H11720" t="s">
        <v>8</v>
      </c>
      <c r="I11720" t="s">
        <v>8</v>
      </c>
      <c r="J11720" t="s">
        <v>8</v>
      </c>
      <c r="K11720" t="s">
        <v>6766</v>
      </c>
    </row>
    <row r="11721" spans="1:11" x14ac:dyDescent="0.25">
      <c r="A11721">
        <v>7939</v>
      </c>
      <c r="B11721" t="s">
        <v>8914</v>
      </c>
      <c r="C11721" t="s">
        <v>8864</v>
      </c>
      <c r="D11721" t="s">
        <v>593</v>
      </c>
      <c r="E11721" t="s">
        <v>10</v>
      </c>
      <c r="F11721" t="s">
        <v>548</v>
      </c>
      <c r="G11721">
        <v>5925</v>
      </c>
      <c r="H11721" t="s">
        <v>8</v>
      </c>
      <c r="I11721" t="s">
        <v>8</v>
      </c>
      <c r="J11721" t="s">
        <v>8</v>
      </c>
      <c r="K11721" t="s">
        <v>6766</v>
      </c>
    </row>
    <row r="11722" spans="1:11" x14ac:dyDescent="0.25">
      <c r="A11722">
        <v>7940</v>
      </c>
      <c r="B11722" t="s">
        <v>8865</v>
      </c>
      <c r="C11722" t="s">
        <v>3912</v>
      </c>
      <c r="D11722" t="s">
        <v>161</v>
      </c>
      <c r="E11722" t="s">
        <v>10</v>
      </c>
      <c r="F11722" t="s">
        <v>60</v>
      </c>
      <c r="G11722">
        <v>5926</v>
      </c>
      <c r="H11722" t="s">
        <v>8</v>
      </c>
      <c r="I11722" t="s">
        <v>8</v>
      </c>
      <c r="J11722" t="s">
        <v>8</v>
      </c>
      <c r="K11722" t="s">
        <v>6766</v>
      </c>
    </row>
    <row r="11723" spans="1:11" x14ac:dyDescent="0.25">
      <c r="A11723">
        <v>7941</v>
      </c>
      <c r="B11723" t="s">
        <v>8866</v>
      </c>
      <c r="C11723" t="s">
        <v>8915</v>
      </c>
      <c r="D11723" t="s">
        <v>27</v>
      </c>
      <c r="E11723" t="s">
        <v>10</v>
      </c>
      <c r="F11723" t="s">
        <v>29</v>
      </c>
      <c r="G11723">
        <v>5927</v>
      </c>
      <c r="H11723" t="s">
        <v>8</v>
      </c>
      <c r="I11723" t="s">
        <v>8</v>
      </c>
      <c r="J11723" t="s">
        <v>8</v>
      </c>
      <c r="K11723" t="s">
        <v>6766</v>
      </c>
    </row>
    <row r="11724" spans="1:11" x14ac:dyDescent="0.25">
      <c r="A11724">
        <v>7942</v>
      </c>
      <c r="B11724" t="s">
        <v>8867</v>
      </c>
      <c r="C11724" t="s">
        <v>8868</v>
      </c>
      <c r="D11724" t="s">
        <v>360</v>
      </c>
      <c r="E11724" t="s">
        <v>10</v>
      </c>
      <c r="F11724" t="s">
        <v>29</v>
      </c>
      <c r="G11724">
        <v>5928</v>
      </c>
      <c r="H11724" t="s">
        <v>8</v>
      </c>
      <c r="I11724" t="s">
        <v>8</v>
      </c>
      <c r="J11724" t="s">
        <v>8</v>
      </c>
      <c r="K11724" t="s">
        <v>6766</v>
      </c>
    </row>
    <row r="11725" spans="1:11" x14ac:dyDescent="0.25">
      <c r="A11725">
        <v>7943</v>
      </c>
      <c r="B11725" t="s">
        <v>8869</v>
      </c>
      <c r="C11725" t="s">
        <v>3522</v>
      </c>
      <c r="D11725" t="s">
        <v>8</v>
      </c>
      <c r="E11725" t="s">
        <v>8</v>
      </c>
      <c r="F11725" t="s">
        <v>8</v>
      </c>
      <c r="G11725">
        <v>5929</v>
      </c>
      <c r="H11725" t="s">
        <v>8</v>
      </c>
      <c r="I11725" t="s">
        <v>8</v>
      </c>
      <c r="J11725" t="s">
        <v>8</v>
      </c>
      <c r="K11725" t="s">
        <v>6766</v>
      </c>
    </row>
    <row r="11726" spans="1:11" x14ac:dyDescent="0.25">
      <c r="A11726">
        <v>7944</v>
      </c>
      <c r="B11726" t="s">
        <v>8916</v>
      </c>
      <c r="C11726" t="s">
        <v>8917</v>
      </c>
      <c r="D11726" t="s">
        <v>27</v>
      </c>
      <c r="E11726" t="s">
        <v>10</v>
      </c>
      <c r="F11726" t="s">
        <v>29</v>
      </c>
      <c r="G11726">
        <v>5930</v>
      </c>
      <c r="H11726" t="s">
        <v>8</v>
      </c>
      <c r="I11726" t="s">
        <v>8</v>
      </c>
      <c r="J11726" t="s">
        <v>8</v>
      </c>
      <c r="K11726" t="s">
        <v>6766</v>
      </c>
    </row>
    <row r="11727" spans="1:11" x14ac:dyDescent="0.25">
      <c r="A11727">
        <v>7945</v>
      </c>
      <c r="B11727" t="s">
        <v>8918</v>
      </c>
      <c r="C11727" t="s">
        <v>8919</v>
      </c>
      <c r="D11727" t="s">
        <v>260</v>
      </c>
      <c r="E11727" t="s">
        <v>10</v>
      </c>
      <c r="F11727" t="s">
        <v>261</v>
      </c>
      <c r="G11727">
        <v>5931</v>
      </c>
      <c r="H11727" t="s">
        <v>8</v>
      </c>
      <c r="I11727" t="s">
        <v>8</v>
      </c>
      <c r="J11727" t="s">
        <v>8</v>
      </c>
      <c r="K11727" t="s">
        <v>6766</v>
      </c>
    </row>
    <row r="11728" spans="1:11" x14ac:dyDescent="0.25">
      <c r="A11728">
        <v>7946</v>
      </c>
      <c r="B11728" t="s">
        <v>8920</v>
      </c>
      <c r="C11728" t="s">
        <v>3499</v>
      </c>
      <c r="D11728" t="s">
        <v>8</v>
      </c>
      <c r="E11728" t="s">
        <v>8</v>
      </c>
      <c r="F11728" t="s">
        <v>8</v>
      </c>
      <c r="G11728">
        <v>5932</v>
      </c>
      <c r="H11728" t="s">
        <v>8</v>
      </c>
      <c r="I11728" t="s">
        <v>8</v>
      </c>
      <c r="J11728" t="s">
        <v>8</v>
      </c>
      <c r="K11728" t="s">
        <v>6766</v>
      </c>
    </row>
    <row r="11729" spans="1:11" x14ac:dyDescent="0.25">
      <c r="A11729">
        <v>7947</v>
      </c>
      <c r="B11729" t="s">
        <v>8921</v>
      </c>
      <c r="C11729" t="s">
        <v>3546</v>
      </c>
      <c r="D11729" t="s">
        <v>8</v>
      </c>
      <c r="E11729" t="s">
        <v>8</v>
      </c>
      <c r="F11729" t="s">
        <v>8</v>
      </c>
      <c r="G11729">
        <v>5933</v>
      </c>
      <c r="H11729" t="s">
        <v>8</v>
      </c>
      <c r="I11729" t="s">
        <v>8</v>
      </c>
      <c r="J11729" t="s">
        <v>8</v>
      </c>
      <c r="K11729" t="s">
        <v>6766</v>
      </c>
    </row>
    <row r="11730" spans="1:11" x14ac:dyDescent="0.25">
      <c r="A11730">
        <v>7950</v>
      </c>
      <c r="B11730" t="s">
        <v>8922</v>
      </c>
      <c r="C11730" t="s">
        <v>8923</v>
      </c>
      <c r="D11730" t="s">
        <v>516</v>
      </c>
      <c r="E11730" t="s">
        <v>10</v>
      </c>
      <c r="F11730" t="s">
        <v>517</v>
      </c>
      <c r="G11730">
        <v>5934</v>
      </c>
      <c r="H11730" t="s">
        <v>8</v>
      </c>
      <c r="I11730" t="s">
        <v>8</v>
      </c>
      <c r="J11730" t="s">
        <v>8</v>
      </c>
      <c r="K11730" t="s">
        <v>6766</v>
      </c>
    </row>
    <row r="11731" spans="1:11" x14ac:dyDescent="0.25">
      <c r="A11731">
        <v>7951</v>
      </c>
      <c r="B11731" t="s">
        <v>8924</v>
      </c>
      <c r="C11731" t="s">
        <v>8925</v>
      </c>
      <c r="D11731" t="s">
        <v>8926</v>
      </c>
      <c r="E11731" t="s">
        <v>113</v>
      </c>
      <c r="F11731" t="s">
        <v>8927</v>
      </c>
      <c r="G11731">
        <v>5935</v>
      </c>
      <c r="H11731" t="s">
        <v>8</v>
      </c>
      <c r="I11731" t="s">
        <v>8</v>
      </c>
      <c r="J11731" t="s">
        <v>8</v>
      </c>
      <c r="K11731" t="s">
        <v>6766</v>
      </c>
    </row>
    <row r="11732" spans="1:11" x14ac:dyDescent="0.25">
      <c r="A11732">
        <v>7952</v>
      </c>
      <c r="B11732" t="s">
        <v>8928</v>
      </c>
      <c r="C11732" t="s">
        <v>8929</v>
      </c>
      <c r="D11732" t="s">
        <v>778</v>
      </c>
      <c r="E11732" t="s">
        <v>10</v>
      </c>
      <c r="F11732" t="s">
        <v>779</v>
      </c>
      <c r="G11732">
        <v>5936</v>
      </c>
      <c r="H11732" t="s">
        <v>8</v>
      </c>
      <c r="I11732" t="s">
        <v>8</v>
      </c>
      <c r="J11732" t="s">
        <v>8</v>
      </c>
      <c r="K11732" t="s">
        <v>6766</v>
      </c>
    </row>
    <row r="11733" spans="1:11" x14ac:dyDescent="0.25">
      <c r="A11733">
        <v>7953</v>
      </c>
      <c r="B11733" t="s">
        <v>8930</v>
      </c>
      <c r="C11733" t="s">
        <v>8931</v>
      </c>
      <c r="D11733" t="s">
        <v>27</v>
      </c>
      <c r="E11733" t="s">
        <v>10</v>
      </c>
      <c r="F11733" t="s">
        <v>29</v>
      </c>
      <c r="G11733">
        <v>5937</v>
      </c>
      <c r="H11733" t="s">
        <v>8</v>
      </c>
      <c r="I11733" t="s">
        <v>8</v>
      </c>
      <c r="J11733" t="s">
        <v>8</v>
      </c>
      <c r="K11733" t="s">
        <v>6766</v>
      </c>
    </row>
    <row r="11734" spans="1:11" x14ac:dyDescent="0.25">
      <c r="A11734">
        <v>7954</v>
      </c>
      <c r="B11734" t="s">
        <v>8932</v>
      </c>
      <c r="C11734" t="s">
        <v>8933</v>
      </c>
      <c r="D11734" t="s">
        <v>27</v>
      </c>
      <c r="E11734" t="s">
        <v>10</v>
      </c>
      <c r="F11734" t="s">
        <v>29</v>
      </c>
      <c r="G11734">
        <v>5938</v>
      </c>
      <c r="H11734" t="s">
        <v>8</v>
      </c>
      <c r="I11734" t="s">
        <v>8</v>
      </c>
      <c r="J11734" t="s">
        <v>8</v>
      </c>
      <c r="K11734" t="s">
        <v>6766</v>
      </c>
    </row>
    <row r="11735" spans="1:11" x14ac:dyDescent="0.25">
      <c r="A11735">
        <v>7956</v>
      </c>
      <c r="B11735" t="s">
        <v>8934</v>
      </c>
      <c r="C11735" t="s">
        <v>8935</v>
      </c>
      <c r="D11735" t="s">
        <v>232</v>
      </c>
      <c r="E11735" t="s">
        <v>10</v>
      </c>
      <c r="F11735" t="s">
        <v>28</v>
      </c>
      <c r="G11735">
        <v>5939</v>
      </c>
      <c r="H11735" t="s">
        <v>8</v>
      </c>
      <c r="I11735" t="s">
        <v>8</v>
      </c>
      <c r="J11735" t="s">
        <v>8</v>
      </c>
      <c r="K11735" t="s">
        <v>6766</v>
      </c>
    </row>
    <row r="11736" spans="1:11" x14ac:dyDescent="0.25">
      <c r="A11736">
        <v>7955</v>
      </c>
      <c r="B11736" t="s">
        <v>8936</v>
      </c>
      <c r="C11736" t="s">
        <v>8937</v>
      </c>
      <c r="D11736" t="s">
        <v>568</v>
      </c>
      <c r="E11736" t="s">
        <v>10</v>
      </c>
      <c r="F11736" t="s">
        <v>29</v>
      </c>
      <c r="G11736">
        <v>5940</v>
      </c>
      <c r="H11736" t="s">
        <v>8</v>
      </c>
      <c r="I11736" t="s">
        <v>8</v>
      </c>
      <c r="J11736" t="s">
        <v>8</v>
      </c>
      <c r="K11736" t="s">
        <v>6766</v>
      </c>
    </row>
    <row r="11737" spans="1:11" x14ac:dyDescent="0.25">
      <c r="A11737">
        <v>7957</v>
      </c>
      <c r="B11737" t="s">
        <v>8938</v>
      </c>
      <c r="C11737" t="s">
        <v>8939</v>
      </c>
      <c r="D11737" t="s">
        <v>32</v>
      </c>
      <c r="E11737" t="s">
        <v>10</v>
      </c>
      <c r="F11737" t="s">
        <v>33</v>
      </c>
      <c r="G11737">
        <v>5941</v>
      </c>
      <c r="H11737" t="s">
        <v>8</v>
      </c>
      <c r="I11737" t="s">
        <v>8</v>
      </c>
      <c r="J11737" t="s">
        <v>8</v>
      </c>
      <c r="K11737" t="s">
        <v>6766</v>
      </c>
    </row>
    <row r="11738" spans="1:11" x14ac:dyDescent="0.25">
      <c r="A11738">
        <v>7958</v>
      </c>
      <c r="B11738" t="s">
        <v>8940</v>
      </c>
      <c r="C11738" t="s">
        <v>8941</v>
      </c>
      <c r="D11738" t="s">
        <v>27</v>
      </c>
      <c r="E11738" t="s">
        <v>10</v>
      </c>
      <c r="F11738" t="s">
        <v>28</v>
      </c>
      <c r="G11738">
        <v>5942</v>
      </c>
      <c r="H11738" t="s">
        <v>8</v>
      </c>
      <c r="I11738" t="s">
        <v>8</v>
      </c>
      <c r="J11738" t="s">
        <v>8</v>
      </c>
      <c r="K11738" t="s">
        <v>6766</v>
      </c>
    </row>
    <row r="11739" spans="1:11" x14ac:dyDescent="0.25">
      <c r="A11739">
        <v>7959</v>
      </c>
      <c r="B11739" t="s">
        <v>8942</v>
      </c>
      <c r="C11739" t="s">
        <v>8943</v>
      </c>
      <c r="D11739" t="s">
        <v>63</v>
      </c>
      <c r="E11739" t="s">
        <v>10</v>
      </c>
      <c r="F11739" t="s">
        <v>64</v>
      </c>
      <c r="G11739">
        <v>5943</v>
      </c>
      <c r="H11739" t="s">
        <v>8</v>
      </c>
      <c r="I11739" t="s">
        <v>8</v>
      </c>
      <c r="J11739" t="s">
        <v>8</v>
      </c>
      <c r="K11739" t="s">
        <v>6766</v>
      </c>
    </row>
    <row r="11740" spans="1:11" x14ac:dyDescent="0.25">
      <c r="A11740">
        <v>7960</v>
      </c>
      <c r="B11740" t="s">
        <v>8944</v>
      </c>
      <c r="C11740" t="s">
        <v>8943</v>
      </c>
      <c r="D11740" t="s">
        <v>63</v>
      </c>
      <c r="E11740" t="s">
        <v>10</v>
      </c>
      <c r="F11740" t="s">
        <v>64</v>
      </c>
      <c r="G11740">
        <v>5944</v>
      </c>
      <c r="H11740" t="s">
        <v>8</v>
      </c>
      <c r="I11740" t="s">
        <v>8</v>
      </c>
      <c r="J11740" t="s">
        <v>8</v>
      </c>
      <c r="K11740" t="s">
        <v>6766</v>
      </c>
    </row>
    <row r="11741" spans="1:11" x14ac:dyDescent="0.25">
      <c r="A11741">
        <v>7961</v>
      </c>
      <c r="B11741" t="s">
        <v>8945</v>
      </c>
      <c r="C11741" t="s">
        <v>8946</v>
      </c>
      <c r="D11741" t="s">
        <v>27</v>
      </c>
      <c r="E11741" t="s">
        <v>10</v>
      </c>
      <c r="F11741" t="s">
        <v>29</v>
      </c>
      <c r="G11741">
        <v>5945</v>
      </c>
      <c r="H11741" t="s">
        <v>8</v>
      </c>
      <c r="I11741" t="s">
        <v>8</v>
      </c>
      <c r="J11741" t="s">
        <v>8</v>
      </c>
      <c r="K11741" t="s">
        <v>6766</v>
      </c>
    </row>
    <row r="11742" spans="1:11" x14ac:dyDescent="0.25">
      <c r="A11742">
        <v>7962</v>
      </c>
      <c r="B11742" t="s">
        <v>8947</v>
      </c>
      <c r="C11742" t="s">
        <v>8948</v>
      </c>
      <c r="D11742" t="s">
        <v>232</v>
      </c>
      <c r="E11742" t="s">
        <v>10</v>
      </c>
      <c r="F11742" t="s">
        <v>28</v>
      </c>
      <c r="G11742">
        <v>5946</v>
      </c>
      <c r="H11742" t="s">
        <v>8</v>
      </c>
      <c r="I11742" t="s">
        <v>8</v>
      </c>
      <c r="J11742" t="s">
        <v>8</v>
      </c>
      <c r="K11742" t="s">
        <v>6766</v>
      </c>
    </row>
    <row r="11743" spans="1:11" x14ac:dyDescent="0.25">
      <c r="A11743">
        <v>7963</v>
      </c>
      <c r="B11743" t="s">
        <v>8949</v>
      </c>
      <c r="C11743" t="s">
        <v>8950</v>
      </c>
      <c r="D11743" t="s">
        <v>32</v>
      </c>
      <c r="E11743" t="s">
        <v>10</v>
      </c>
      <c r="F11743" t="s">
        <v>33</v>
      </c>
      <c r="G11743">
        <v>5947</v>
      </c>
      <c r="H11743" t="s">
        <v>8</v>
      </c>
      <c r="I11743" t="s">
        <v>8</v>
      </c>
      <c r="J11743" t="s">
        <v>8</v>
      </c>
      <c r="K11743" t="s">
        <v>6766</v>
      </c>
    </row>
    <row r="11744" spans="1:11" x14ac:dyDescent="0.25">
      <c r="A11744">
        <v>7964</v>
      </c>
      <c r="B11744" t="s">
        <v>8951</v>
      </c>
      <c r="C11744" t="s">
        <v>8952</v>
      </c>
      <c r="D11744" t="s">
        <v>27</v>
      </c>
      <c r="E11744" t="s">
        <v>10</v>
      </c>
      <c r="F11744" t="s">
        <v>65</v>
      </c>
      <c r="G11744">
        <v>5948</v>
      </c>
      <c r="H11744" t="s">
        <v>8</v>
      </c>
      <c r="I11744" t="s">
        <v>8</v>
      </c>
      <c r="J11744" t="s">
        <v>8</v>
      </c>
      <c r="K11744" t="s">
        <v>6766</v>
      </c>
    </row>
    <row r="11745" spans="1:11" x14ac:dyDescent="0.25">
      <c r="A11745">
        <v>7965</v>
      </c>
      <c r="B11745" t="s">
        <v>8953</v>
      </c>
      <c r="C11745" t="s">
        <v>8954</v>
      </c>
      <c r="D11745" t="s">
        <v>27</v>
      </c>
      <c r="E11745" t="s">
        <v>10</v>
      </c>
      <c r="F11745" t="s">
        <v>65</v>
      </c>
      <c r="G11745">
        <v>5949</v>
      </c>
      <c r="H11745" t="s">
        <v>8</v>
      </c>
      <c r="I11745" t="s">
        <v>8</v>
      </c>
      <c r="J11745" t="s">
        <v>8</v>
      </c>
      <c r="K11745" t="s">
        <v>6766</v>
      </c>
    </row>
    <row r="11746" spans="1:11" x14ac:dyDescent="0.25">
      <c r="A11746">
        <v>7966</v>
      </c>
      <c r="B11746" t="s">
        <v>8955</v>
      </c>
      <c r="C11746" t="s">
        <v>8956</v>
      </c>
      <c r="D11746" t="s">
        <v>8957</v>
      </c>
      <c r="E11746" t="s">
        <v>1144</v>
      </c>
      <c r="F11746" t="s">
        <v>8958</v>
      </c>
      <c r="G11746">
        <v>5950</v>
      </c>
      <c r="H11746" t="s">
        <v>8</v>
      </c>
      <c r="I11746" t="s">
        <v>8</v>
      </c>
      <c r="J11746" t="s">
        <v>8</v>
      </c>
      <c r="K11746" t="s">
        <v>6766</v>
      </c>
    </row>
    <row r="11747" spans="1:11" x14ac:dyDescent="0.25">
      <c r="A11747">
        <v>7967</v>
      </c>
      <c r="B11747" t="s">
        <v>8959</v>
      </c>
      <c r="C11747" t="s">
        <v>8960</v>
      </c>
      <c r="D11747" t="s">
        <v>2089</v>
      </c>
      <c r="E11747" t="s">
        <v>10</v>
      </c>
      <c r="F11747" t="s">
        <v>33</v>
      </c>
      <c r="G11747">
        <v>5951</v>
      </c>
      <c r="H11747" t="s">
        <v>8</v>
      </c>
      <c r="I11747" t="s">
        <v>8</v>
      </c>
      <c r="J11747" t="s">
        <v>8</v>
      </c>
      <c r="K11747" t="s">
        <v>6766</v>
      </c>
    </row>
    <row r="11748" spans="1:11" x14ac:dyDescent="0.25">
      <c r="A11748">
        <v>7968</v>
      </c>
      <c r="B11748" t="s">
        <v>8961</v>
      </c>
      <c r="C11748" t="s">
        <v>8962</v>
      </c>
      <c r="D11748" t="s">
        <v>27</v>
      </c>
      <c r="E11748" t="s">
        <v>10</v>
      </c>
      <c r="F11748" t="s">
        <v>60</v>
      </c>
      <c r="G11748">
        <v>5952</v>
      </c>
      <c r="H11748" t="s">
        <v>8</v>
      </c>
      <c r="I11748" t="s">
        <v>8</v>
      </c>
      <c r="J11748" t="s">
        <v>8</v>
      </c>
      <c r="K11748" t="s">
        <v>6766</v>
      </c>
    </row>
    <row r="11749" spans="1:11" x14ac:dyDescent="0.25">
      <c r="A11749">
        <v>7969</v>
      </c>
      <c r="B11749" t="s">
        <v>8963</v>
      </c>
      <c r="C11749" t="s">
        <v>8964</v>
      </c>
      <c r="D11749" t="s">
        <v>731</v>
      </c>
      <c r="E11749" t="s">
        <v>10</v>
      </c>
      <c r="F11749" t="s">
        <v>8623</v>
      </c>
      <c r="G11749">
        <v>5953</v>
      </c>
      <c r="H11749" t="s">
        <v>8</v>
      </c>
      <c r="I11749" t="s">
        <v>8</v>
      </c>
      <c r="J11749" t="s">
        <v>8</v>
      </c>
      <c r="K11749" t="s">
        <v>6766</v>
      </c>
    </row>
    <row r="11750" spans="1:11" x14ac:dyDescent="0.25">
      <c r="A11750">
        <v>7970</v>
      </c>
      <c r="B11750" t="s">
        <v>8965</v>
      </c>
      <c r="C11750" t="s">
        <v>8966</v>
      </c>
      <c r="D11750" t="s">
        <v>9</v>
      </c>
      <c r="E11750" t="s">
        <v>10</v>
      </c>
      <c r="F11750" t="s">
        <v>8967</v>
      </c>
      <c r="G11750">
        <v>5954</v>
      </c>
      <c r="H11750" t="s">
        <v>8</v>
      </c>
      <c r="I11750" t="s">
        <v>8</v>
      </c>
      <c r="J11750" t="s">
        <v>8</v>
      </c>
      <c r="K11750" t="s">
        <v>6766</v>
      </c>
    </row>
    <row r="11751" spans="1:11" x14ac:dyDescent="0.25">
      <c r="A11751">
        <v>7971</v>
      </c>
      <c r="B11751" t="s">
        <v>8968</v>
      </c>
      <c r="C11751" t="s">
        <v>8969</v>
      </c>
      <c r="D11751" t="s">
        <v>186</v>
      </c>
      <c r="E11751" t="s">
        <v>10</v>
      </c>
      <c r="F11751" t="s">
        <v>24</v>
      </c>
      <c r="G11751">
        <v>5955</v>
      </c>
      <c r="H11751" t="s">
        <v>8</v>
      </c>
      <c r="I11751" t="s">
        <v>8</v>
      </c>
      <c r="J11751" t="s">
        <v>8</v>
      </c>
      <c r="K11751" t="s">
        <v>6766</v>
      </c>
    </row>
    <row r="11752" spans="1:11" x14ac:dyDescent="0.25">
      <c r="A11752">
        <v>7972</v>
      </c>
      <c r="B11752" t="s">
        <v>8970</v>
      </c>
      <c r="C11752" t="s">
        <v>8971</v>
      </c>
      <c r="D11752" t="s">
        <v>156</v>
      </c>
      <c r="E11752" t="s">
        <v>125</v>
      </c>
      <c r="F11752" t="s">
        <v>8972</v>
      </c>
      <c r="G11752">
        <v>5956</v>
      </c>
      <c r="H11752" t="s">
        <v>8</v>
      </c>
      <c r="I11752" t="s">
        <v>8</v>
      </c>
      <c r="J11752" t="s">
        <v>8</v>
      </c>
      <c r="K11752" t="s">
        <v>6766</v>
      </c>
    </row>
    <row r="11753" spans="1:11" x14ac:dyDescent="0.25">
      <c r="A11753">
        <v>7973</v>
      </c>
      <c r="B11753" t="s">
        <v>8973</v>
      </c>
      <c r="C11753" t="s">
        <v>8974</v>
      </c>
      <c r="D11753" t="s">
        <v>186</v>
      </c>
      <c r="E11753" t="s">
        <v>10</v>
      </c>
      <c r="F11753" t="s">
        <v>1283</v>
      </c>
      <c r="G11753">
        <v>5957</v>
      </c>
      <c r="H11753" t="s">
        <v>8</v>
      </c>
      <c r="I11753" t="s">
        <v>8</v>
      </c>
      <c r="J11753" t="s">
        <v>8</v>
      </c>
      <c r="K11753" t="s">
        <v>6766</v>
      </c>
    </row>
    <row r="11754" spans="1:11" x14ac:dyDescent="0.25">
      <c r="A11754">
        <v>7974</v>
      </c>
      <c r="B11754" t="s">
        <v>8975</v>
      </c>
      <c r="C11754" t="s">
        <v>8976</v>
      </c>
      <c r="D11754" t="s">
        <v>9</v>
      </c>
      <c r="E11754" t="s">
        <v>10</v>
      </c>
      <c r="F11754" t="s">
        <v>487</v>
      </c>
      <c r="G11754">
        <v>5958</v>
      </c>
      <c r="H11754" t="s">
        <v>8</v>
      </c>
      <c r="I11754" t="s">
        <v>8</v>
      </c>
      <c r="J11754" t="s">
        <v>8</v>
      </c>
      <c r="K11754" t="s">
        <v>6766</v>
      </c>
    </row>
    <row r="11755" spans="1:11" x14ac:dyDescent="0.25">
      <c r="A11755">
        <v>7975</v>
      </c>
      <c r="B11755" t="s">
        <v>8977</v>
      </c>
      <c r="C11755" t="s">
        <v>8978</v>
      </c>
      <c r="D11755" t="s">
        <v>333</v>
      </c>
      <c r="E11755" t="s">
        <v>10</v>
      </c>
      <c r="F11755" t="s">
        <v>376</v>
      </c>
      <c r="G11755">
        <v>5959</v>
      </c>
      <c r="H11755" t="s">
        <v>8</v>
      </c>
      <c r="I11755" t="s">
        <v>8</v>
      </c>
      <c r="J11755" t="s">
        <v>8</v>
      </c>
      <c r="K11755" t="s">
        <v>6766</v>
      </c>
    </row>
    <row r="11756" spans="1:11" x14ac:dyDescent="0.25">
      <c r="A11756">
        <v>7976</v>
      </c>
      <c r="B11756" t="s">
        <v>8979</v>
      </c>
      <c r="C11756" t="s">
        <v>2448</v>
      </c>
      <c r="D11756" t="s">
        <v>93</v>
      </c>
      <c r="E11756" t="s">
        <v>10</v>
      </c>
      <c r="F11756" t="s">
        <v>65</v>
      </c>
      <c r="G11756">
        <v>5960</v>
      </c>
      <c r="H11756" t="s">
        <v>8</v>
      </c>
      <c r="I11756" t="s">
        <v>8</v>
      </c>
      <c r="J11756" t="s">
        <v>8</v>
      </c>
      <c r="K11756" t="s">
        <v>6766</v>
      </c>
    </row>
    <row r="11757" spans="1:11" x14ac:dyDescent="0.25">
      <c r="A11757">
        <v>7977</v>
      </c>
      <c r="B11757" t="s">
        <v>8980</v>
      </c>
      <c r="C11757" t="s">
        <v>2448</v>
      </c>
      <c r="D11757" t="s">
        <v>93</v>
      </c>
      <c r="E11757" t="s">
        <v>10</v>
      </c>
      <c r="F11757" t="s">
        <v>65</v>
      </c>
      <c r="G11757">
        <v>5961</v>
      </c>
      <c r="H11757" t="s">
        <v>8</v>
      </c>
      <c r="I11757" t="s">
        <v>8</v>
      </c>
      <c r="J11757" t="s">
        <v>8</v>
      </c>
      <c r="K11757" t="s">
        <v>6766</v>
      </c>
    </row>
    <row r="11758" spans="1:11" x14ac:dyDescent="0.25">
      <c r="A11758">
        <v>7978</v>
      </c>
      <c r="B11758" t="s">
        <v>8981</v>
      </c>
      <c r="C11758" t="s">
        <v>8982</v>
      </c>
      <c r="D11758" t="s">
        <v>8983</v>
      </c>
      <c r="E11758" t="s">
        <v>322</v>
      </c>
      <c r="F11758" t="s">
        <v>8984</v>
      </c>
      <c r="G11758">
        <v>5962</v>
      </c>
      <c r="H11758" t="s">
        <v>8</v>
      </c>
      <c r="I11758" t="s">
        <v>8</v>
      </c>
      <c r="J11758" t="s">
        <v>8</v>
      </c>
      <c r="K11758" t="s">
        <v>6766</v>
      </c>
    </row>
    <row r="11759" spans="1:11" x14ac:dyDescent="0.25">
      <c r="A11759">
        <v>7979</v>
      </c>
      <c r="B11759" t="s">
        <v>8985</v>
      </c>
      <c r="C11759" t="s">
        <v>8986</v>
      </c>
      <c r="D11759" t="s">
        <v>651</v>
      </c>
      <c r="E11759" t="s">
        <v>10</v>
      </c>
      <c r="F11759" t="s">
        <v>8987</v>
      </c>
      <c r="G11759">
        <v>5963</v>
      </c>
      <c r="H11759" t="s">
        <v>8</v>
      </c>
      <c r="I11759" t="s">
        <v>8</v>
      </c>
      <c r="J11759" t="s">
        <v>8</v>
      </c>
      <c r="K11759" t="s">
        <v>6766</v>
      </c>
    </row>
    <row r="11760" spans="1:11" x14ac:dyDescent="0.25">
      <c r="A11760">
        <v>7980</v>
      </c>
      <c r="B11760" t="s">
        <v>8988</v>
      </c>
      <c r="C11760" t="s">
        <v>8989</v>
      </c>
      <c r="D11760" t="s">
        <v>8901</v>
      </c>
      <c r="E11760" t="s">
        <v>665</v>
      </c>
      <c r="F11760" t="s">
        <v>8990</v>
      </c>
      <c r="G11760">
        <v>5964</v>
      </c>
      <c r="H11760" t="s">
        <v>8</v>
      </c>
      <c r="I11760" t="s">
        <v>8</v>
      </c>
      <c r="J11760" t="s">
        <v>8</v>
      </c>
      <c r="K11760" t="s">
        <v>6766</v>
      </c>
    </row>
    <row r="11761" spans="1:11" x14ac:dyDescent="0.25">
      <c r="A11761">
        <v>7981</v>
      </c>
      <c r="B11761" t="s">
        <v>8991</v>
      </c>
      <c r="C11761" t="s">
        <v>8992</v>
      </c>
      <c r="D11761" t="s">
        <v>63</v>
      </c>
      <c r="E11761" t="s">
        <v>10</v>
      </c>
      <c r="F11761" t="s">
        <v>64</v>
      </c>
      <c r="G11761">
        <v>5965</v>
      </c>
      <c r="H11761" t="s">
        <v>8</v>
      </c>
      <c r="I11761" t="s">
        <v>8</v>
      </c>
      <c r="J11761" t="s">
        <v>8</v>
      </c>
      <c r="K11761" t="s">
        <v>6766</v>
      </c>
    </row>
    <row r="11762" spans="1:11" x14ac:dyDescent="0.25">
      <c r="A11762">
        <v>7982</v>
      </c>
      <c r="B11762" t="s">
        <v>8993</v>
      </c>
      <c r="C11762" t="s">
        <v>8994</v>
      </c>
      <c r="D11762" t="s">
        <v>8896</v>
      </c>
      <c r="E11762" t="s">
        <v>1671</v>
      </c>
      <c r="F11762" t="s">
        <v>8995</v>
      </c>
      <c r="G11762">
        <v>5966</v>
      </c>
      <c r="H11762" t="s">
        <v>8</v>
      </c>
      <c r="I11762" t="s">
        <v>8</v>
      </c>
      <c r="J11762" t="s">
        <v>8</v>
      </c>
      <c r="K11762" t="s">
        <v>6766</v>
      </c>
    </row>
    <row r="11763" spans="1:11" x14ac:dyDescent="0.25">
      <c r="A11763">
        <v>7983</v>
      </c>
      <c r="B11763" t="s">
        <v>8996</v>
      </c>
      <c r="C11763" t="s">
        <v>8997</v>
      </c>
      <c r="D11763" t="s">
        <v>9</v>
      </c>
      <c r="E11763" t="s">
        <v>10</v>
      </c>
      <c r="F11763" t="s">
        <v>305</v>
      </c>
      <c r="G11763">
        <v>5967</v>
      </c>
      <c r="H11763" t="s">
        <v>8</v>
      </c>
      <c r="I11763" t="s">
        <v>8</v>
      </c>
      <c r="J11763" t="s">
        <v>8</v>
      </c>
      <c r="K11763" t="s">
        <v>6766</v>
      </c>
    </row>
    <row r="11764" spans="1:11" x14ac:dyDescent="0.25">
      <c r="A11764">
        <v>7984</v>
      </c>
      <c r="B11764" t="s">
        <v>8998</v>
      </c>
      <c r="C11764" t="s">
        <v>6478</v>
      </c>
      <c r="D11764" t="s">
        <v>333</v>
      </c>
      <c r="E11764" t="s">
        <v>10</v>
      </c>
      <c r="F11764" t="s">
        <v>376</v>
      </c>
      <c r="G11764">
        <v>5968</v>
      </c>
      <c r="H11764" t="s">
        <v>8</v>
      </c>
      <c r="I11764" t="s">
        <v>8</v>
      </c>
      <c r="J11764" t="s">
        <v>8</v>
      </c>
      <c r="K11764" t="s">
        <v>6766</v>
      </c>
    </row>
    <row r="11765" spans="1:11" x14ac:dyDescent="0.25">
      <c r="A11765">
        <v>7985</v>
      </c>
      <c r="B11765" t="s">
        <v>8999</v>
      </c>
      <c r="C11765" t="s">
        <v>9000</v>
      </c>
      <c r="D11765" t="s">
        <v>32</v>
      </c>
      <c r="E11765" t="s">
        <v>10</v>
      </c>
      <c r="F11765" t="s">
        <v>33</v>
      </c>
      <c r="G11765">
        <v>5969</v>
      </c>
      <c r="H11765" t="s">
        <v>8</v>
      </c>
      <c r="I11765" t="s">
        <v>8</v>
      </c>
      <c r="J11765" t="s">
        <v>8</v>
      </c>
      <c r="K11765" t="s">
        <v>6766</v>
      </c>
    </row>
    <row r="11766" spans="1:11" x14ac:dyDescent="0.25">
      <c r="A11766">
        <v>7986</v>
      </c>
      <c r="B11766" t="s">
        <v>9001</v>
      </c>
      <c r="C11766" t="s">
        <v>4390</v>
      </c>
      <c r="D11766" t="s">
        <v>909</v>
      </c>
      <c r="E11766" t="s">
        <v>10</v>
      </c>
      <c r="F11766" t="s">
        <v>121</v>
      </c>
      <c r="G11766">
        <v>5970</v>
      </c>
      <c r="H11766" t="s">
        <v>8</v>
      </c>
      <c r="I11766" t="s">
        <v>8</v>
      </c>
      <c r="J11766" t="s">
        <v>8</v>
      </c>
      <c r="K11766" t="s">
        <v>6766</v>
      </c>
    </row>
    <row r="11767" spans="1:11" x14ac:dyDescent="0.25">
      <c r="A11767">
        <v>7987</v>
      </c>
      <c r="B11767" t="s">
        <v>9002</v>
      </c>
      <c r="C11767" t="s">
        <v>4390</v>
      </c>
      <c r="D11767" t="s">
        <v>909</v>
      </c>
      <c r="E11767" t="s">
        <v>10</v>
      </c>
      <c r="F11767" t="s">
        <v>121</v>
      </c>
      <c r="G11767">
        <v>5971</v>
      </c>
      <c r="H11767" t="s">
        <v>8</v>
      </c>
      <c r="I11767" t="s">
        <v>8</v>
      </c>
      <c r="J11767" t="s">
        <v>8</v>
      </c>
      <c r="K11767" t="s">
        <v>6766</v>
      </c>
    </row>
    <row r="11768" spans="1:11" x14ac:dyDescent="0.25">
      <c r="A11768">
        <v>7988</v>
      </c>
      <c r="B11768" t="s">
        <v>9003</v>
      </c>
      <c r="C11768" t="s">
        <v>9004</v>
      </c>
      <c r="D11768" t="s">
        <v>9005</v>
      </c>
      <c r="E11768" t="s">
        <v>668</v>
      </c>
      <c r="F11768" t="s">
        <v>9006</v>
      </c>
      <c r="G11768">
        <v>5972</v>
      </c>
      <c r="H11768" t="s">
        <v>8</v>
      </c>
      <c r="I11768" t="s">
        <v>8</v>
      </c>
      <c r="J11768" t="s">
        <v>8</v>
      </c>
      <c r="K11768" t="s">
        <v>6766</v>
      </c>
    </row>
    <row r="11769" spans="1:11" x14ac:dyDescent="0.25">
      <c r="A11769">
        <v>7989</v>
      </c>
      <c r="B11769" t="s">
        <v>9007</v>
      </c>
      <c r="C11769" t="s">
        <v>9008</v>
      </c>
      <c r="D11769" t="s">
        <v>9009</v>
      </c>
      <c r="E11769" t="s">
        <v>10</v>
      </c>
      <c r="F11769" t="s">
        <v>376</v>
      </c>
      <c r="G11769">
        <v>5973</v>
      </c>
      <c r="H11769" t="s">
        <v>8</v>
      </c>
      <c r="I11769" t="s">
        <v>8</v>
      </c>
      <c r="J11769" t="s">
        <v>8</v>
      </c>
      <c r="K11769" t="s">
        <v>6766</v>
      </c>
    </row>
    <row r="11770" spans="1:11" x14ac:dyDescent="0.25">
      <c r="A11770">
        <v>7990</v>
      </c>
      <c r="B11770" t="s">
        <v>9010</v>
      </c>
      <c r="C11770" t="s">
        <v>9011</v>
      </c>
      <c r="D11770" t="s">
        <v>27</v>
      </c>
      <c r="E11770" t="s">
        <v>10</v>
      </c>
      <c r="F11770" t="s">
        <v>28</v>
      </c>
      <c r="G11770">
        <v>5974</v>
      </c>
      <c r="H11770" t="s">
        <v>8</v>
      </c>
      <c r="I11770" t="s">
        <v>8</v>
      </c>
      <c r="J11770" t="s">
        <v>8</v>
      </c>
      <c r="K11770" t="s">
        <v>6766</v>
      </c>
    </row>
    <row r="11771" spans="1:11" x14ac:dyDescent="0.25">
      <c r="A11771">
        <v>7992</v>
      </c>
      <c r="B11771" t="s">
        <v>9012</v>
      </c>
      <c r="C11771" t="s">
        <v>9013</v>
      </c>
      <c r="D11771" t="s">
        <v>27</v>
      </c>
      <c r="E11771" t="s">
        <v>10</v>
      </c>
      <c r="F11771" t="s">
        <v>65</v>
      </c>
      <c r="G11771">
        <v>5975</v>
      </c>
      <c r="H11771" t="s">
        <v>8</v>
      </c>
      <c r="I11771" t="s">
        <v>8</v>
      </c>
      <c r="J11771" t="s">
        <v>8</v>
      </c>
      <c r="K11771" t="s">
        <v>6766</v>
      </c>
    </row>
    <row r="11772" spans="1:11" x14ac:dyDescent="0.25">
      <c r="A11772">
        <v>7993</v>
      </c>
      <c r="B11772" t="s">
        <v>9014</v>
      </c>
      <c r="C11772" t="s">
        <v>9015</v>
      </c>
      <c r="D11772" t="s">
        <v>431</v>
      </c>
      <c r="E11772" t="s">
        <v>10</v>
      </c>
      <c r="F11772" t="s">
        <v>197</v>
      </c>
      <c r="G11772">
        <v>5976</v>
      </c>
      <c r="H11772" t="s">
        <v>8</v>
      </c>
      <c r="I11772" t="s">
        <v>8</v>
      </c>
      <c r="J11772" t="s">
        <v>8</v>
      </c>
      <c r="K11772" t="s">
        <v>6766</v>
      </c>
    </row>
    <row r="11773" spans="1:11" x14ac:dyDescent="0.25">
      <c r="A11773">
        <v>7994</v>
      </c>
      <c r="B11773" t="s">
        <v>9016</v>
      </c>
      <c r="C11773" t="s">
        <v>9017</v>
      </c>
      <c r="D11773" t="s">
        <v>9018</v>
      </c>
      <c r="E11773" t="s">
        <v>386</v>
      </c>
      <c r="F11773" t="s">
        <v>9019</v>
      </c>
      <c r="G11773">
        <v>5977</v>
      </c>
      <c r="H11773" t="s">
        <v>8</v>
      </c>
      <c r="I11773" t="s">
        <v>8</v>
      </c>
      <c r="J11773" t="s">
        <v>8</v>
      </c>
      <c r="K11773" t="s">
        <v>6766</v>
      </c>
    </row>
    <row r="11774" spans="1:11" x14ac:dyDescent="0.25">
      <c r="A11774">
        <v>7995</v>
      </c>
      <c r="B11774" t="s">
        <v>9020</v>
      </c>
      <c r="C11774" t="s">
        <v>9021</v>
      </c>
      <c r="D11774" t="s">
        <v>9</v>
      </c>
      <c r="E11774" t="s">
        <v>10</v>
      </c>
      <c r="F11774" t="s">
        <v>11</v>
      </c>
      <c r="G11774">
        <v>5978</v>
      </c>
      <c r="H11774" t="s">
        <v>8</v>
      </c>
      <c r="I11774" t="s">
        <v>8</v>
      </c>
      <c r="J11774" t="s">
        <v>8</v>
      </c>
      <c r="K11774" t="s">
        <v>6766</v>
      </c>
    </row>
    <row r="11775" spans="1:11" x14ac:dyDescent="0.25">
      <c r="A11775">
        <v>7996</v>
      </c>
      <c r="B11775" t="s">
        <v>9022</v>
      </c>
      <c r="C11775" t="s">
        <v>3497</v>
      </c>
      <c r="D11775" t="s">
        <v>8</v>
      </c>
      <c r="E11775" t="s">
        <v>8</v>
      </c>
      <c r="F11775" t="s">
        <v>8</v>
      </c>
      <c r="G11775">
        <v>5979</v>
      </c>
      <c r="H11775" t="s">
        <v>8</v>
      </c>
      <c r="I11775" t="s">
        <v>8</v>
      </c>
      <c r="J11775" t="s">
        <v>8</v>
      </c>
      <c r="K11775" t="s">
        <v>6766</v>
      </c>
    </row>
    <row r="11776" spans="1:11" x14ac:dyDescent="0.25">
      <c r="A11776">
        <v>7997</v>
      </c>
      <c r="B11776" t="s">
        <v>9023</v>
      </c>
      <c r="C11776" t="s">
        <v>3497</v>
      </c>
      <c r="D11776" t="s">
        <v>8</v>
      </c>
      <c r="E11776" t="s">
        <v>8</v>
      </c>
      <c r="F11776" t="s">
        <v>8</v>
      </c>
      <c r="G11776">
        <v>5980</v>
      </c>
      <c r="H11776" t="s">
        <v>8</v>
      </c>
      <c r="I11776" t="s">
        <v>8</v>
      </c>
      <c r="J11776" t="s">
        <v>8</v>
      </c>
      <c r="K11776" t="s">
        <v>6766</v>
      </c>
    </row>
    <row r="11777" spans="1:11" x14ac:dyDescent="0.25">
      <c r="A11777">
        <v>7998</v>
      </c>
      <c r="B11777" t="s">
        <v>9024</v>
      </c>
      <c r="C11777" t="s">
        <v>3497</v>
      </c>
      <c r="D11777" t="s">
        <v>8</v>
      </c>
      <c r="E11777" t="s">
        <v>8</v>
      </c>
      <c r="F11777" t="s">
        <v>8</v>
      </c>
      <c r="G11777">
        <v>5981</v>
      </c>
      <c r="H11777" t="s">
        <v>8</v>
      </c>
      <c r="I11777" t="s">
        <v>8</v>
      </c>
      <c r="J11777" t="s">
        <v>8</v>
      </c>
      <c r="K11777" t="s">
        <v>6766</v>
      </c>
    </row>
    <row r="11778" spans="1:11" x14ac:dyDescent="0.25">
      <c r="A11778">
        <v>7999</v>
      </c>
      <c r="B11778" t="s">
        <v>9025</v>
      </c>
      <c r="C11778" t="s">
        <v>3497</v>
      </c>
      <c r="D11778" t="s">
        <v>8</v>
      </c>
      <c r="E11778" t="s">
        <v>8</v>
      </c>
      <c r="F11778" t="s">
        <v>8</v>
      </c>
      <c r="G11778">
        <v>5982</v>
      </c>
      <c r="H11778" t="s">
        <v>8</v>
      </c>
      <c r="I11778" t="s">
        <v>8</v>
      </c>
      <c r="J11778" t="s">
        <v>8</v>
      </c>
      <c r="K11778" t="s">
        <v>6766</v>
      </c>
    </row>
    <row r="11779" spans="1:11" x14ac:dyDescent="0.25">
      <c r="A11779">
        <v>8000</v>
      </c>
      <c r="B11779" t="s">
        <v>9026</v>
      </c>
      <c r="C11779" t="s">
        <v>9027</v>
      </c>
      <c r="D11779" t="s">
        <v>232</v>
      </c>
      <c r="E11779" t="s">
        <v>10</v>
      </c>
      <c r="F11779" t="s">
        <v>28</v>
      </c>
      <c r="G11779">
        <v>5983</v>
      </c>
      <c r="H11779" t="s">
        <v>8</v>
      </c>
      <c r="I11779" t="s">
        <v>8</v>
      </c>
      <c r="J11779" t="s">
        <v>8</v>
      </c>
      <c r="K11779" t="s">
        <v>6766</v>
      </c>
    </row>
    <row r="11780" spans="1:11" x14ac:dyDescent="0.25">
      <c r="A11780">
        <v>8001</v>
      </c>
      <c r="B11780" t="s">
        <v>9028</v>
      </c>
      <c r="C11780" t="s">
        <v>9029</v>
      </c>
      <c r="D11780" t="s">
        <v>27</v>
      </c>
      <c r="E11780" t="s">
        <v>10</v>
      </c>
      <c r="F11780" t="s">
        <v>29</v>
      </c>
      <c r="G11780">
        <v>5984</v>
      </c>
      <c r="H11780" t="s">
        <v>8</v>
      </c>
      <c r="I11780" t="s">
        <v>8</v>
      </c>
      <c r="J11780" t="s">
        <v>8</v>
      </c>
      <c r="K11780" t="s">
        <v>6766</v>
      </c>
    </row>
    <row r="11781" spans="1:11" x14ac:dyDescent="0.25">
      <c r="A11781">
        <v>8002</v>
      </c>
      <c r="B11781" t="s">
        <v>9030</v>
      </c>
      <c r="C11781" t="s">
        <v>9031</v>
      </c>
      <c r="D11781" t="s">
        <v>1049</v>
      </c>
      <c r="E11781" t="s">
        <v>10</v>
      </c>
      <c r="F11781" t="s">
        <v>202</v>
      </c>
      <c r="G11781">
        <v>5985</v>
      </c>
      <c r="H11781" t="s">
        <v>8</v>
      </c>
      <c r="I11781" t="s">
        <v>8</v>
      </c>
      <c r="J11781" t="s">
        <v>8</v>
      </c>
      <c r="K11781" t="s">
        <v>6766</v>
      </c>
    </row>
    <row r="11782" spans="1:11" x14ac:dyDescent="0.25">
      <c r="A11782">
        <v>8003</v>
      </c>
      <c r="B11782" t="s">
        <v>9032</v>
      </c>
      <c r="C11782" t="s">
        <v>9033</v>
      </c>
      <c r="D11782" t="s">
        <v>63</v>
      </c>
      <c r="E11782" t="s">
        <v>10</v>
      </c>
      <c r="F11782" t="s">
        <v>64</v>
      </c>
      <c r="G11782">
        <v>5986</v>
      </c>
      <c r="H11782" t="s">
        <v>8</v>
      </c>
      <c r="I11782" t="s">
        <v>8</v>
      </c>
      <c r="J11782" t="s">
        <v>8</v>
      </c>
      <c r="K11782" t="s">
        <v>6766</v>
      </c>
    </row>
    <row r="11783" spans="1:11" x14ac:dyDescent="0.25">
      <c r="A11783">
        <v>8004</v>
      </c>
      <c r="B11783" t="s">
        <v>9034</v>
      </c>
      <c r="C11783" t="s">
        <v>9035</v>
      </c>
      <c r="D11783" t="s">
        <v>146</v>
      </c>
      <c r="E11783" t="s">
        <v>75</v>
      </c>
      <c r="F11783" t="s">
        <v>9036</v>
      </c>
      <c r="G11783">
        <v>5987</v>
      </c>
      <c r="H11783" t="s">
        <v>8</v>
      </c>
      <c r="I11783" t="s">
        <v>8</v>
      </c>
      <c r="J11783" t="s">
        <v>8</v>
      </c>
      <c r="K11783" t="s">
        <v>6766</v>
      </c>
    </row>
    <row r="11784" spans="1:11" x14ac:dyDescent="0.25">
      <c r="A11784">
        <v>8005</v>
      </c>
      <c r="B11784" t="s">
        <v>9037</v>
      </c>
      <c r="C11784" t="s">
        <v>9038</v>
      </c>
      <c r="D11784" t="s">
        <v>186</v>
      </c>
      <c r="E11784" t="s">
        <v>10</v>
      </c>
      <c r="F11784" t="s">
        <v>1283</v>
      </c>
      <c r="G11784">
        <v>5988</v>
      </c>
      <c r="H11784" t="s">
        <v>8</v>
      </c>
      <c r="I11784" t="s">
        <v>8</v>
      </c>
      <c r="J11784" t="s">
        <v>8</v>
      </c>
      <c r="K11784" t="s">
        <v>6766</v>
      </c>
    </row>
    <row r="11785" spans="1:11" x14ac:dyDescent="0.25">
      <c r="A11785">
        <v>8006</v>
      </c>
      <c r="B11785" t="s">
        <v>9039</v>
      </c>
      <c r="C11785" t="s">
        <v>9040</v>
      </c>
      <c r="D11785" t="s">
        <v>27</v>
      </c>
      <c r="E11785" t="s">
        <v>10</v>
      </c>
      <c r="F11785" t="s">
        <v>28</v>
      </c>
      <c r="G11785">
        <v>5989</v>
      </c>
      <c r="H11785" t="s">
        <v>8</v>
      </c>
      <c r="I11785" t="s">
        <v>8</v>
      </c>
      <c r="J11785" t="s">
        <v>8</v>
      </c>
      <c r="K11785" t="s">
        <v>6766</v>
      </c>
    </row>
    <row r="11786" spans="1:11" x14ac:dyDescent="0.25">
      <c r="A11786">
        <v>8007</v>
      </c>
      <c r="B11786" t="s">
        <v>9041</v>
      </c>
      <c r="C11786" t="s">
        <v>9042</v>
      </c>
      <c r="D11786" t="s">
        <v>9043</v>
      </c>
      <c r="E11786" t="s">
        <v>1090</v>
      </c>
      <c r="F11786" t="s">
        <v>9044</v>
      </c>
      <c r="G11786">
        <v>5990</v>
      </c>
      <c r="H11786" t="s">
        <v>8</v>
      </c>
      <c r="I11786" t="s">
        <v>8</v>
      </c>
      <c r="J11786" t="s">
        <v>8</v>
      </c>
      <c r="K11786" t="s">
        <v>6766</v>
      </c>
    </row>
    <row r="11787" spans="1:11" x14ac:dyDescent="0.25">
      <c r="A11787">
        <v>8008</v>
      </c>
      <c r="B11787" t="s">
        <v>9045</v>
      </c>
      <c r="C11787" t="s">
        <v>9046</v>
      </c>
      <c r="D11787" t="s">
        <v>186</v>
      </c>
      <c r="E11787" t="s">
        <v>10</v>
      </c>
      <c r="F11787" t="s">
        <v>187</v>
      </c>
      <c r="G11787">
        <v>5991</v>
      </c>
      <c r="H11787" t="s">
        <v>8</v>
      </c>
      <c r="I11787" t="s">
        <v>8</v>
      </c>
      <c r="J11787" t="s">
        <v>8</v>
      </c>
      <c r="K11787" t="s">
        <v>6766</v>
      </c>
    </row>
    <row r="11788" spans="1:11" x14ac:dyDescent="0.25">
      <c r="A11788">
        <v>8009</v>
      </c>
      <c r="B11788" t="s">
        <v>9047</v>
      </c>
      <c r="C11788" t="s">
        <v>8891</v>
      </c>
      <c r="D11788" t="s">
        <v>63</v>
      </c>
      <c r="E11788" t="s">
        <v>10</v>
      </c>
      <c r="F11788" t="s">
        <v>64</v>
      </c>
      <c r="G11788">
        <v>5992</v>
      </c>
      <c r="H11788" t="s">
        <v>8</v>
      </c>
      <c r="I11788" t="s">
        <v>8</v>
      </c>
      <c r="J11788" t="s">
        <v>8</v>
      </c>
      <c r="K11788" t="s">
        <v>6766</v>
      </c>
    </row>
    <row r="11789" spans="1:11" x14ac:dyDescent="0.25">
      <c r="A11789">
        <v>8010</v>
      </c>
      <c r="B11789" t="s">
        <v>9048</v>
      </c>
      <c r="C11789" t="s">
        <v>9049</v>
      </c>
      <c r="D11789" t="s">
        <v>27</v>
      </c>
      <c r="E11789" t="s">
        <v>10</v>
      </c>
      <c r="F11789" t="s">
        <v>197</v>
      </c>
      <c r="G11789">
        <v>5993</v>
      </c>
      <c r="H11789" t="s">
        <v>8</v>
      </c>
      <c r="I11789" t="s">
        <v>8</v>
      </c>
      <c r="J11789" t="s">
        <v>8</v>
      </c>
      <c r="K11789" t="s">
        <v>6766</v>
      </c>
    </row>
    <row r="11790" spans="1:11" x14ac:dyDescent="0.25">
      <c r="A11790">
        <v>8011</v>
      </c>
      <c r="B11790" t="s">
        <v>9050</v>
      </c>
      <c r="C11790" t="s">
        <v>9051</v>
      </c>
      <c r="D11790" t="s">
        <v>63</v>
      </c>
      <c r="E11790" t="s">
        <v>10</v>
      </c>
      <c r="F11790" t="s">
        <v>64</v>
      </c>
      <c r="G11790">
        <v>5994</v>
      </c>
      <c r="H11790" t="s">
        <v>8</v>
      </c>
      <c r="I11790" t="s">
        <v>8</v>
      </c>
      <c r="J11790" t="s">
        <v>8</v>
      </c>
      <c r="K11790" t="s">
        <v>6766</v>
      </c>
    </row>
    <row r="11791" spans="1:11" x14ac:dyDescent="0.25">
      <c r="A11791">
        <v>8012</v>
      </c>
      <c r="B11791" t="s">
        <v>9052</v>
      </c>
      <c r="C11791" t="s">
        <v>9053</v>
      </c>
      <c r="D11791" t="s">
        <v>237</v>
      </c>
      <c r="E11791" t="s">
        <v>10</v>
      </c>
      <c r="F11791" t="s">
        <v>238</v>
      </c>
      <c r="G11791">
        <v>5995</v>
      </c>
      <c r="H11791" t="s">
        <v>8</v>
      </c>
      <c r="I11791" t="s">
        <v>8</v>
      </c>
      <c r="J11791" t="s">
        <v>8</v>
      </c>
      <c r="K11791" t="s">
        <v>6766</v>
      </c>
    </row>
    <row r="11792" spans="1:11" x14ac:dyDescent="0.25">
      <c r="A11792">
        <v>8013</v>
      </c>
      <c r="B11792" t="s">
        <v>9054</v>
      </c>
      <c r="C11792" t="s">
        <v>9055</v>
      </c>
      <c r="D11792" t="s">
        <v>27</v>
      </c>
      <c r="E11792" t="s">
        <v>10</v>
      </c>
      <c r="F11792" t="s">
        <v>29</v>
      </c>
      <c r="G11792">
        <v>5996</v>
      </c>
      <c r="H11792" t="s">
        <v>8</v>
      </c>
      <c r="I11792" t="s">
        <v>8</v>
      </c>
      <c r="J11792" t="s">
        <v>8</v>
      </c>
      <c r="K11792" t="s">
        <v>6766</v>
      </c>
    </row>
    <row r="11793" spans="1:11" x14ac:dyDescent="0.25">
      <c r="A11793">
        <v>8014</v>
      </c>
      <c r="B11793" t="s">
        <v>9056</v>
      </c>
      <c r="C11793" t="s">
        <v>9057</v>
      </c>
      <c r="D11793" t="s">
        <v>27</v>
      </c>
      <c r="E11793" t="s">
        <v>10</v>
      </c>
      <c r="F11793" t="s">
        <v>29</v>
      </c>
      <c r="G11793">
        <v>5997</v>
      </c>
      <c r="H11793" t="s">
        <v>8</v>
      </c>
      <c r="I11793" t="s">
        <v>8</v>
      </c>
      <c r="J11793" t="s">
        <v>8</v>
      </c>
      <c r="K11793" t="s">
        <v>6766</v>
      </c>
    </row>
    <row r="11794" spans="1:11" x14ac:dyDescent="0.25">
      <c r="A11794">
        <v>8015</v>
      </c>
      <c r="B11794" t="s">
        <v>9058</v>
      </c>
      <c r="C11794" t="s">
        <v>9059</v>
      </c>
      <c r="D11794" t="s">
        <v>63</v>
      </c>
      <c r="E11794" t="s">
        <v>10</v>
      </c>
      <c r="F11794" t="s">
        <v>64</v>
      </c>
      <c r="G11794">
        <v>5998</v>
      </c>
      <c r="H11794" t="s">
        <v>8</v>
      </c>
      <c r="I11794" t="s">
        <v>8</v>
      </c>
      <c r="J11794" t="s">
        <v>8</v>
      </c>
      <c r="K11794" t="s">
        <v>6766</v>
      </c>
    </row>
    <row r="11795" spans="1:11" x14ac:dyDescent="0.25">
      <c r="A11795">
        <v>8016</v>
      </c>
      <c r="B11795" t="s">
        <v>11375</v>
      </c>
      <c r="C11795" t="s">
        <v>11562</v>
      </c>
      <c r="D11795" t="s">
        <v>787</v>
      </c>
      <c r="E11795" t="s">
        <v>668</v>
      </c>
      <c r="F11795" t="s">
        <v>11376</v>
      </c>
      <c r="G11795">
        <v>5999</v>
      </c>
      <c r="H11795" t="s">
        <v>8</v>
      </c>
      <c r="I11795" t="s">
        <v>8</v>
      </c>
      <c r="J11795" t="s">
        <v>8</v>
      </c>
      <c r="K11795" t="s">
        <v>6766</v>
      </c>
    </row>
    <row r="11796" spans="1:11" x14ac:dyDescent="0.25">
      <c r="A11796">
        <v>8017</v>
      </c>
      <c r="B11796" t="s">
        <v>11377</v>
      </c>
      <c r="C11796" t="s">
        <v>11378</v>
      </c>
      <c r="D11796" t="s">
        <v>119</v>
      </c>
      <c r="E11796" t="s">
        <v>10</v>
      </c>
      <c r="F11796" t="s">
        <v>120</v>
      </c>
      <c r="G11796">
        <v>6000</v>
      </c>
      <c r="H11796" t="s">
        <v>8</v>
      </c>
      <c r="I11796" t="s">
        <v>8</v>
      </c>
      <c r="J11796" t="s">
        <v>8</v>
      </c>
      <c r="K11796" t="s">
        <v>6766</v>
      </c>
    </row>
    <row r="11797" spans="1:11" x14ac:dyDescent="0.25">
      <c r="A11797">
        <v>8018</v>
      </c>
      <c r="B11797" t="s">
        <v>11379</v>
      </c>
      <c r="C11797" t="s">
        <v>11380</v>
      </c>
      <c r="D11797" t="s">
        <v>8342</v>
      </c>
      <c r="E11797" t="s">
        <v>288</v>
      </c>
      <c r="F11797" t="s">
        <v>11381</v>
      </c>
      <c r="G11797">
        <v>6001</v>
      </c>
      <c r="H11797" t="s">
        <v>8</v>
      </c>
      <c r="I11797" t="s">
        <v>8</v>
      </c>
      <c r="J11797" t="s">
        <v>8</v>
      </c>
      <c r="K11797" t="s">
        <v>6766</v>
      </c>
    </row>
    <row r="11798" spans="1:11" x14ac:dyDescent="0.25">
      <c r="A11798">
        <v>8019</v>
      </c>
      <c r="B11798" t="s">
        <v>11382</v>
      </c>
      <c r="C11798" t="s">
        <v>11383</v>
      </c>
      <c r="D11798" t="s">
        <v>6120</v>
      </c>
      <c r="E11798" t="s">
        <v>110</v>
      </c>
      <c r="F11798" t="s">
        <v>6121</v>
      </c>
      <c r="G11798">
        <v>6002</v>
      </c>
      <c r="H11798" t="s">
        <v>8</v>
      </c>
      <c r="I11798" t="s">
        <v>8</v>
      </c>
      <c r="J11798" t="s">
        <v>8</v>
      </c>
      <c r="K11798" t="s">
        <v>6766</v>
      </c>
    </row>
    <row r="11799" spans="1:11" x14ac:dyDescent="0.25">
      <c r="A11799">
        <v>8020</v>
      </c>
      <c r="B11799" t="s">
        <v>11384</v>
      </c>
      <c r="C11799" t="s">
        <v>11385</v>
      </c>
      <c r="D11799" t="s">
        <v>27</v>
      </c>
      <c r="E11799" t="s">
        <v>10</v>
      </c>
      <c r="F11799" t="s">
        <v>65</v>
      </c>
      <c r="G11799">
        <v>6003</v>
      </c>
      <c r="H11799" t="s">
        <v>8</v>
      </c>
      <c r="I11799" t="s">
        <v>8</v>
      </c>
      <c r="J11799" t="s">
        <v>8</v>
      </c>
      <c r="K11799" t="s">
        <v>6766</v>
      </c>
    </row>
    <row r="11800" spans="1:11" x14ac:dyDescent="0.25">
      <c r="A11800">
        <v>8021</v>
      </c>
      <c r="B11800" t="s">
        <v>11386</v>
      </c>
      <c r="C11800" t="s">
        <v>11387</v>
      </c>
      <c r="D11800" t="s">
        <v>93</v>
      </c>
      <c r="E11800" t="s">
        <v>10</v>
      </c>
      <c r="F11800" t="s">
        <v>65</v>
      </c>
      <c r="G11800">
        <v>6004</v>
      </c>
      <c r="H11800" t="s">
        <v>8</v>
      </c>
      <c r="I11800" t="s">
        <v>8</v>
      </c>
      <c r="J11800" t="s">
        <v>8</v>
      </c>
      <c r="K11800" t="s">
        <v>6766</v>
      </c>
    </row>
    <row r="11801" spans="1:11" x14ac:dyDescent="0.25">
      <c r="A11801">
        <v>8022</v>
      </c>
      <c r="B11801" t="s">
        <v>11388</v>
      </c>
      <c r="C11801" t="s">
        <v>11389</v>
      </c>
      <c r="D11801" t="s">
        <v>641</v>
      </c>
      <c r="E11801" t="s">
        <v>10</v>
      </c>
      <c r="F11801" t="s">
        <v>302</v>
      </c>
      <c r="G11801">
        <v>6005</v>
      </c>
      <c r="H11801" t="s">
        <v>8</v>
      </c>
      <c r="I11801" t="s">
        <v>8</v>
      </c>
      <c r="J11801" t="s">
        <v>8</v>
      </c>
      <c r="K11801" t="s">
        <v>6766</v>
      </c>
    </row>
    <row r="11802" spans="1:11" x14ac:dyDescent="0.25">
      <c r="A11802">
        <v>8023</v>
      </c>
      <c r="B11802" t="s">
        <v>11390</v>
      </c>
      <c r="C11802" t="s">
        <v>11391</v>
      </c>
      <c r="D11802" t="s">
        <v>27</v>
      </c>
      <c r="E11802" t="s">
        <v>10</v>
      </c>
      <c r="F11802" t="s">
        <v>28</v>
      </c>
      <c r="G11802">
        <v>6006</v>
      </c>
      <c r="H11802" t="s">
        <v>8</v>
      </c>
      <c r="I11802" t="s">
        <v>8</v>
      </c>
      <c r="J11802" t="s">
        <v>8</v>
      </c>
      <c r="K11802" t="s">
        <v>6766</v>
      </c>
    </row>
    <row r="11803" spans="1:11" x14ac:dyDescent="0.25">
      <c r="A11803">
        <v>8024</v>
      </c>
      <c r="B11803" t="s">
        <v>11392</v>
      </c>
      <c r="C11803" t="s">
        <v>11393</v>
      </c>
      <c r="D11803" t="s">
        <v>27</v>
      </c>
      <c r="E11803" t="s">
        <v>10</v>
      </c>
      <c r="F11803" t="s">
        <v>29</v>
      </c>
      <c r="G11803">
        <v>6007</v>
      </c>
      <c r="H11803" t="s">
        <v>8</v>
      </c>
      <c r="I11803" t="s">
        <v>8</v>
      </c>
      <c r="J11803" t="s">
        <v>8</v>
      </c>
      <c r="K11803" t="s">
        <v>6766</v>
      </c>
    </row>
    <row r="11804" spans="1:11" x14ac:dyDescent="0.25">
      <c r="A11804">
        <v>8025</v>
      </c>
      <c r="B11804" t="s">
        <v>11394</v>
      </c>
      <c r="C11804" t="s">
        <v>11395</v>
      </c>
      <c r="D11804" t="s">
        <v>27</v>
      </c>
      <c r="E11804" t="s">
        <v>10</v>
      </c>
      <c r="F11804" t="s">
        <v>28</v>
      </c>
      <c r="G11804">
        <v>6008</v>
      </c>
      <c r="H11804" t="s">
        <v>8</v>
      </c>
      <c r="I11804" t="s">
        <v>8</v>
      </c>
      <c r="J11804" t="s">
        <v>8</v>
      </c>
      <c r="K11804" t="s">
        <v>6766</v>
      </c>
    </row>
    <row r="11805" spans="1:11" x14ac:dyDescent="0.25">
      <c r="A11805">
        <v>8026</v>
      </c>
      <c r="B11805" t="s">
        <v>11396</v>
      </c>
      <c r="C11805" t="s">
        <v>11397</v>
      </c>
      <c r="D11805" t="s">
        <v>27</v>
      </c>
      <c r="E11805" t="s">
        <v>10</v>
      </c>
      <c r="F11805" t="s">
        <v>60</v>
      </c>
      <c r="G11805">
        <v>6009</v>
      </c>
      <c r="H11805" t="s">
        <v>8</v>
      </c>
      <c r="I11805" t="s">
        <v>8</v>
      </c>
      <c r="J11805" t="s">
        <v>8</v>
      </c>
      <c r="K11805" t="s">
        <v>6766</v>
      </c>
    </row>
    <row r="11806" spans="1:11" x14ac:dyDescent="0.25">
      <c r="A11806">
        <v>8027</v>
      </c>
      <c r="B11806" t="s">
        <v>11398</v>
      </c>
      <c r="C11806" t="s">
        <v>11399</v>
      </c>
      <c r="D11806" t="s">
        <v>27</v>
      </c>
      <c r="E11806" t="s">
        <v>10</v>
      </c>
      <c r="F11806" t="s">
        <v>28</v>
      </c>
      <c r="G11806">
        <v>6010</v>
      </c>
      <c r="H11806" t="s">
        <v>8</v>
      </c>
      <c r="I11806" t="s">
        <v>8</v>
      </c>
      <c r="J11806" t="s">
        <v>8</v>
      </c>
      <c r="K11806" t="s">
        <v>6766</v>
      </c>
    </row>
    <row r="11807" spans="1:11" x14ac:dyDescent="0.25">
      <c r="A11807">
        <v>8027</v>
      </c>
      <c r="B11807" t="s">
        <v>11398</v>
      </c>
      <c r="C11807" t="s">
        <v>11399</v>
      </c>
      <c r="D11807" t="s">
        <v>27</v>
      </c>
      <c r="E11807" t="s">
        <v>10</v>
      </c>
      <c r="F11807" t="s">
        <v>28</v>
      </c>
      <c r="G11807">
        <v>6010</v>
      </c>
      <c r="H11807" t="s">
        <v>8</v>
      </c>
      <c r="I11807" t="s">
        <v>8</v>
      </c>
      <c r="J11807" t="s">
        <v>8</v>
      </c>
      <c r="K11807" t="s">
        <v>6766</v>
      </c>
    </row>
    <row r="11808" spans="1:11" x14ac:dyDescent="0.25">
      <c r="A11808">
        <v>8028</v>
      </c>
      <c r="B11808" t="s">
        <v>11400</v>
      </c>
      <c r="C11808" t="s">
        <v>11401</v>
      </c>
      <c r="D11808" t="s">
        <v>252</v>
      </c>
      <c r="E11808" t="s">
        <v>10</v>
      </c>
      <c r="F11808" t="s">
        <v>253</v>
      </c>
      <c r="G11808">
        <v>6011</v>
      </c>
      <c r="H11808" t="s">
        <v>8</v>
      </c>
      <c r="I11808" t="s">
        <v>8</v>
      </c>
      <c r="J11808" t="s">
        <v>8</v>
      </c>
      <c r="K11808" t="s">
        <v>6766</v>
      </c>
    </row>
    <row r="11809" spans="1:11" x14ac:dyDescent="0.25">
      <c r="A11809">
        <v>8029</v>
      </c>
      <c r="B11809" t="s">
        <v>11402</v>
      </c>
      <c r="C11809" t="s">
        <v>11403</v>
      </c>
      <c r="D11809" t="s">
        <v>2201</v>
      </c>
      <c r="E11809" t="s">
        <v>551</v>
      </c>
      <c r="F11809" t="s">
        <v>4625</v>
      </c>
      <c r="G11809">
        <v>6012</v>
      </c>
      <c r="H11809" t="s">
        <v>8</v>
      </c>
      <c r="I11809" t="s">
        <v>8</v>
      </c>
      <c r="J11809" t="s">
        <v>8</v>
      </c>
      <c r="K11809" t="s">
        <v>6766</v>
      </c>
    </row>
    <row r="11810" spans="1:11" x14ac:dyDescent="0.25">
      <c r="A11810">
        <v>8029</v>
      </c>
      <c r="B11810" t="s">
        <v>11402</v>
      </c>
      <c r="C11810" t="s">
        <v>11403</v>
      </c>
      <c r="D11810" t="s">
        <v>2201</v>
      </c>
      <c r="E11810" t="s">
        <v>551</v>
      </c>
      <c r="F11810" t="s">
        <v>4625</v>
      </c>
      <c r="G11810">
        <v>6012</v>
      </c>
      <c r="H11810" t="s">
        <v>8</v>
      </c>
      <c r="I11810" t="s">
        <v>8</v>
      </c>
      <c r="J11810" t="s">
        <v>8</v>
      </c>
      <c r="K11810" t="s">
        <v>6766</v>
      </c>
    </row>
    <row r="11811" spans="1:11" x14ac:dyDescent="0.25">
      <c r="A11811">
        <v>8030</v>
      </c>
      <c r="B11811" t="s">
        <v>11404</v>
      </c>
      <c r="C11811" t="s">
        <v>11405</v>
      </c>
      <c r="D11811" t="s">
        <v>518</v>
      </c>
      <c r="E11811" t="s">
        <v>10</v>
      </c>
      <c r="F11811" t="s">
        <v>519</v>
      </c>
      <c r="G11811">
        <v>6013</v>
      </c>
      <c r="H11811" t="s">
        <v>8</v>
      </c>
      <c r="I11811" t="s">
        <v>8</v>
      </c>
      <c r="J11811" t="s">
        <v>8</v>
      </c>
      <c r="K11811" t="s">
        <v>6766</v>
      </c>
    </row>
    <row r="11812" spans="1:11" x14ac:dyDescent="0.25">
      <c r="A11812">
        <v>8031</v>
      </c>
      <c r="B11812" t="s">
        <v>11520</v>
      </c>
      <c r="C11812" t="s">
        <v>11521</v>
      </c>
      <c r="D11812" t="s">
        <v>11522</v>
      </c>
      <c r="E11812" t="s">
        <v>52</v>
      </c>
      <c r="F11812" t="s">
        <v>11523</v>
      </c>
      <c r="G11812">
        <v>6014</v>
      </c>
      <c r="H11812" t="s">
        <v>8</v>
      </c>
      <c r="I11812" t="s">
        <v>8</v>
      </c>
      <c r="J11812" t="s">
        <v>8</v>
      </c>
      <c r="K11812" t="s">
        <v>6766</v>
      </c>
    </row>
    <row r="11813" spans="1:11" x14ac:dyDescent="0.25">
      <c r="A11813">
        <v>8032</v>
      </c>
      <c r="B11813" t="s">
        <v>11524</v>
      </c>
      <c r="C11813" t="s">
        <v>11525</v>
      </c>
      <c r="D11813" t="s">
        <v>11526</v>
      </c>
      <c r="E11813" t="s">
        <v>113</v>
      </c>
      <c r="F11813" t="s">
        <v>11527</v>
      </c>
      <c r="G11813">
        <v>6015</v>
      </c>
      <c r="H11813" t="s">
        <v>8</v>
      </c>
      <c r="I11813" t="s">
        <v>8</v>
      </c>
      <c r="J11813" t="s">
        <v>8</v>
      </c>
      <c r="K11813" t="s">
        <v>6766</v>
      </c>
    </row>
    <row r="11814" spans="1:11" x14ac:dyDescent="0.25">
      <c r="A11814">
        <v>8033</v>
      </c>
      <c r="B11814" t="s">
        <v>11528</v>
      </c>
      <c r="C11814" t="s">
        <v>11529</v>
      </c>
      <c r="D11814" t="s">
        <v>9</v>
      </c>
      <c r="E11814" t="s">
        <v>10</v>
      </c>
      <c r="F11814" t="s">
        <v>48</v>
      </c>
      <c r="G11814">
        <v>6016</v>
      </c>
      <c r="H11814" t="s">
        <v>8</v>
      </c>
      <c r="I11814" t="s">
        <v>8</v>
      </c>
      <c r="J11814" t="s">
        <v>8</v>
      </c>
      <c r="K11814" t="s">
        <v>6766</v>
      </c>
    </row>
    <row r="11815" spans="1:11" x14ac:dyDescent="0.25">
      <c r="A11815">
        <v>8034</v>
      </c>
      <c r="B11815" t="s">
        <v>11530</v>
      </c>
      <c r="C11815" t="s">
        <v>11531</v>
      </c>
      <c r="D11815" t="s">
        <v>2870</v>
      </c>
      <c r="E11815" t="s">
        <v>579</v>
      </c>
      <c r="F11815" t="s">
        <v>11532</v>
      </c>
      <c r="G11815">
        <v>6017</v>
      </c>
      <c r="H11815" t="s">
        <v>8</v>
      </c>
      <c r="I11815" t="s">
        <v>8</v>
      </c>
      <c r="J11815" t="s">
        <v>8</v>
      </c>
      <c r="K11815" t="s">
        <v>6766</v>
      </c>
    </row>
    <row r="11816" spans="1:11" x14ac:dyDescent="0.25">
      <c r="A11816">
        <v>8035</v>
      </c>
      <c r="B11816" t="s">
        <v>11533</v>
      </c>
      <c r="C11816" t="s">
        <v>11534</v>
      </c>
      <c r="D11816" t="s">
        <v>27</v>
      </c>
      <c r="E11816" t="s">
        <v>10</v>
      </c>
      <c r="F11816" t="s">
        <v>65</v>
      </c>
      <c r="G11816">
        <v>6018</v>
      </c>
      <c r="H11816" t="s">
        <v>8</v>
      </c>
      <c r="I11816" t="s">
        <v>8</v>
      </c>
      <c r="J11816" t="s">
        <v>8</v>
      </c>
      <c r="K11816" t="s">
        <v>6766</v>
      </c>
    </row>
    <row r="11817" spans="1:11" x14ac:dyDescent="0.25">
      <c r="A11817">
        <v>8036</v>
      </c>
      <c r="B11817" t="s">
        <v>11535</v>
      </c>
      <c r="C11817" t="s">
        <v>11536</v>
      </c>
      <c r="D11817" t="s">
        <v>23</v>
      </c>
      <c r="E11817" t="s">
        <v>10</v>
      </c>
      <c r="F11817" t="s">
        <v>24</v>
      </c>
      <c r="G11817">
        <v>6019</v>
      </c>
      <c r="H11817" t="s">
        <v>8</v>
      </c>
      <c r="I11817" t="s">
        <v>8</v>
      </c>
      <c r="J11817" t="s">
        <v>8</v>
      </c>
      <c r="K11817" t="s">
        <v>6766</v>
      </c>
    </row>
    <row r="11818" spans="1:11" x14ac:dyDescent="0.25">
      <c r="A11818">
        <v>8037</v>
      </c>
      <c r="B11818" t="s">
        <v>11537</v>
      </c>
      <c r="C11818" t="s">
        <v>11538</v>
      </c>
      <c r="D11818" t="s">
        <v>9</v>
      </c>
      <c r="E11818" t="s">
        <v>10</v>
      </c>
      <c r="F11818" t="s">
        <v>11539</v>
      </c>
      <c r="G11818">
        <v>6020</v>
      </c>
      <c r="H11818" t="s">
        <v>8</v>
      </c>
      <c r="I11818" t="s">
        <v>8</v>
      </c>
      <c r="J11818" t="s">
        <v>8</v>
      </c>
      <c r="K11818" t="s">
        <v>6766</v>
      </c>
    </row>
    <row r="11819" spans="1:11" x14ac:dyDescent="0.25">
      <c r="A11819">
        <v>8038</v>
      </c>
      <c r="B11819" t="s">
        <v>11540</v>
      </c>
      <c r="C11819" t="s">
        <v>11541</v>
      </c>
      <c r="D11819" t="s">
        <v>360</v>
      </c>
      <c r="E11819" t="s">
        <v>10</v>
      </c>
      <c r="F11819" t="s">
        <v>29</v>
      </c>
      <c r="G11819">
        <v>6021</v>
      </c>
      <c r="H11819" t="s">
        <v>8</v>
      </c>
      <c r="I11819" t="s">
        <v>8</v>
      </c>
      <c r="J11819" t="s">
        <v>8</v>
      </c>
      <c r="K11819" t="s">
        <v>6766</v>
      </c>
    </row>
    <row r="11820" spans="1:11" x14ac:dyDescent="0.25">
      <c r="A11820">
        <v>8039</v>
      </c>
      <c r="B11820" t="s">
        <v>11563</v>
      </c>
      <c r="C11820" t="s">
        <v>11564</v>
      </c>
      <c r="D11820" t="s">
        <v>1136</v>
      </c>
      <c r="E11820" t="s">
        <v>1121</v>
      </c>
      <c r="F11820" t="s">
        <v>11565</v>
      </c>
      <c r="G11820">
        <v>6022</v>
      </c>
      <c r="H11820" t="s">
        <v>8</v>
      </c>
      <c r="I11820" t="s">
        <v>8</v>
      </c>
      <c r="J11820" t="s">
        <v>8</v>
      </c>
      <c r="K11820" t="s">
        <v>6766</v>
      </c>
    </row>
    <row r="11821" spans="1:11" x14ac:dyDescent="0.25">
      <c r="A11821">
        <v>8040</v>
      </c>
      <c r="B11821" t="s">
        <v>11566</v>
      </c>
      <c r="C11821" t="s">
        <v>11567</v>
      </c>
      <c r="D11821" t="s">
        <v>950</v>
      </c>
      <c r="E11821" t="s">
        <v>10</v>
      </c>
      <c r="F11821" t="s">
        <v>801</v>
      </c>
      <c r="G11821">
        <v>6023</v>
      </c>
      <c r="H11821" t="s">
        <v>8</v>
      </c>
      <c r="I11821" t="s">
        <v>8</v>
      </c>
      <c r="J11821" t="s">
        <v>8</v>
      </c>
      <c r="K11821" t="s">
        <v>6766</v>
      </c>
    </row>
    <row r="11822" spans="1:11" x14ac:dyDescent="0.25">
      <c r="A11822">
        <v>8041</v>
      </c>
      <c r="B11822" t="s">
        <v>11568</v>
      </c>
      <c r="C11822" t="s">
        <v>11569</v>
      </c>
      <c r="D11822" t="s">
        <v>81</v>
      </c>
      <c r="E11822" t="s">
        <v>10</v>
      </c>
      <c r="F11822" t="s">
        <v>11570</v>
      </c>
      <c r="G11822">
        <v>6024</v>
      </c>
      <c r="H11822" t="s">
        <v>8</v>
      </c>
      <c r="I11822" t="s">
        <v>8</v>
      </c>
      <c r="J11822" t="s">
        <v>8</v>
      </c>
      <c r="K11822" t="s">
        <v>6766</v>
      </c>
    </row>
    <row r="11823" spans="1:11" x14ac:dyDescent="0.25">
      <c r="A11823">
        <v>8043</v>
      </c>
      <c r="B11823" t="s">
        <v>11571</v>
      </c>
      <c r="C11823" t="s">
        <v>11572</v>
      </c>
      <c r="D11823" t="s">
        <v>23</v>
      </c>
      <c r="E11823" t="s">
        <v>10</v>
      </c>
      <c r="F11823" t="s">
        <v>45</v>
      </c>
      <c r="G11823">
        <v>6025</v>
      </c>
      <c r="H11823" t="s">
        <v>8</v>
      </c>
      <c r="I11823" t="s">
        <v>8</v>
      </c>
      <c r="J11823" t="s">
        <v>8</v>
      </c>
      <c r="K11823" t="s">
        <v>6766</v>
      </c>
    </row>
    <row r="11824" spans="1:11" x14ac:dyDescent="0.25">
      <c r="A11824">
        <v>8044</v>
      </c>
      <c r="B11824" t="s">
        <v>11573</v>
      </c>
      <c r="C11824" t="s">
        <v>11558</v>
      </c>
      <c r="D11824" t="s">
        <v>119</v>
      </c>
      <c r="E11824" t="s">
        <v>10</v>
      </c>
      <c r="F11824" t="s">
        <v>120</v>
      </c>
      <c r="G11824">
        <v>6026</v>
      </c>
      <c r="H11824" t="s">
        <v>8</v>
      </c>
      <c r="I11824" t="s">
        <v>8</v>
      </c>
      <c r="J11824" t="s">
        <v>8</v>
      </c>
      <c r="K11824" t="s">
        <v>6766</v>
      </c>
    </row>
    <row r="11825" spans="1:11" x14ac:dyDescent="0.25">
      <c r="A11825">
        <v>8045</v>
      </c>
      <c r="B11825" t="s">
        <v>11574</v>
      </c>
      <c r="C11825" t="s">
        <v>11575</v>
      </c>
      <c r="D11825" t="s">
        <v>2089</v>
      </c>
      <c r="E11825" t="s">
        <v>10</v>
      </c>
      <c r="F11825" t="s">
        <v>33</v>
      </c>
      <c r="G11825">
        <v>6027</v>
      </c>
      <c r="H11825" t="s">
        <v>8</v>
      </c>
      <c r="I11825" t="s">
        <v>8</v>
      </c>
      <c r="J11825" t="s">
        <v>8</v>
      </c>
      <c r="K11825" t="s">
        <v>6766</v>
      </c>
    </row>
    <row r="11826" spans="1:11" x14ac:dyDescent="0.25">
      <c r="A11826">
        <v>8042</v>
      </c>
      <c r="B11826" t="s">
        <v>11576</v>
      </c>
      <c r="C11826" t="s">
        <v>11559</v>
      </c>
      <c r="D11826" t="s">
        <v>9</v>
      </c>
      <c r="E11826" t="s">
        <v>10</v>
      </c>
      <c r="F11826" t="s">
        <v>11577</v>
      </c>
      <c r="G11826">
        <v>6028</v>
      </c>
      <c r="H11826" t="s">
        <v>8</v>
      </c>
      <c r="I11826" t="s">
        <v>8</v>
      </c>
      <c r="J11826" t="s">
        <v>8</v>
      </c>
      <c r="K11826" t="s">
        <v>6766</v>
      </c>
    </row>
    <row r="11827" spans="1:11" x14ac:dyDescent="0.25">
      <c r="A11827">
        <v>8046</v>
      </c>
      <c r="B11827" t="s">
        <v>11578</v>
      </c>
      <c r="C11827" t="s">
        <v>11579</v>
      </c>
      <c r="D11827" t="s">
        <v>8</v>
      </c>
      <c r="E11827" t="s">
        <v>8</v>
      </c>
      <c r="F11827" t="s">
        <v>8</v>
      </c>
      <c r="G11827">
        <v>6029</v>
      </c>
      <c r="H11827" t="s">
        <v>8</v>
      </c>
      <c r="I11827" t="s">
        <v>8</v>
      </c>
      <c r="J11827" t="s">
        <v>8</v>
      </c>
      <c r="K11827" t="s">
        <v>6766</v>
      </c>
    </row>
    <row r="11828" spans="1:11" x14ac:dyDescent="0.25">
      <c r="A11828">
        <v>8047</v>
      </c>
      <c r="B11828" t="s">
        <v>11580</v>
      </c>
      <c r="C11828" t="s">
        <v>11581</v>
      </c>
      <c r="D11828" t="s">
        <v>8</v>
      </c>
      <c r="E11828" t="s">
        <v>8</v>
      </c>
      <c r="F11828" t="s">
        <v>8</v>
      </c>
      <c r="G11828">
        <v>6030</v>
      </c>
      <c r="H11828" t="s">
        <v>8</v>
      </c>
      <c r="I11828" t="s">
        <v>8</v>
      </c>
      <c r="J11828" t="s">
        <v>8</v>
      </c>
      <c r="K11828" t="s">
        <v>6766</v>
      </c>
    </row>
    <row r="11829" spans="1:11" x14ac:dyDescent="0.25">
      <c r="A11829">
        <v>8048</v>
      </c>
      <c r="B11829" t="s">
        <v>11582</v>
      </c>
      <c r="C11829" t="s">
        <v>11581</v>
      </c>
      <c r="D11829" t="s">
        <v>8</v>
      </c>
      <c r="E11829" t="s">
        <v>8</v>
      </c>
      <c r="F11829" t="s">
        <v>8</v>
      </c>
      <c r="G11829">
        <v>6031</v>
      </c>
      <c r="H11829" t="s">
        <v>8</v>
      </c>
      <c r="I11829" t="s">
        <v>8</v>
      </c>
      <c r="J11829" t="s">
        <v>8</v>
      </c>
      <c r="K11829" t="s">
        <v>6766</v>
      </c>
    </row>
    <row r="11830" spans="1:11" x14ac:dyDescent="0.25">
      <c r="A11830">
        <v>8049</v>
      </c>
      <c r="B11830" t="s">
        <v>11583</v>
      </c>
      <c r="C11830" t="s">
        <v>11581</v>
      </c>
      <c r="D11830" t="s">
        <v>8</v>
      </c>
      <c r="E11830" t="s">
        <v>8</v>
      </c>
      <c r="F11830" t="s">
        <v>8</v>
      </c>
      <c r="G11830">
        <v>6032</v>
      </c>
      <c r="H11830" t="s">
        <v>8</v>
      </c>
      <c r="I11830" t="s">
        <v>8</v>
      </c>
      <c r="J11830" t="s">
        <v>8</v>
      </c>
      <c r="K11830" t="s">
        <v>6766</v>
      </c>
    </row>
    <row r="11831" spans="1:11" x14ac:dyDescent="0.25">
      <c r="A11831">
        <v>8050</v>
      </c>
      <c r="B11831" t="s">
        <v>11661</v>
      </c>
      <c r="C11831" t="s">
        <v>11581</v>
      </c>
      <c r="D11831" t="s">
        <v>8</v>
      </c>
      <c r="E11831" t="s">
        <v>8</v>
      </c>
      <c r="F11831" t="s">
        <v>8</v>
      </c>
      <c r="G11831">
        <v>6033</v>
      </c>
      <c r="H11831" t="s">
        <v>8</v>
      </c>
      <c r="I11831" t="s">
        <v>8</v>
      </c>
      <c r="J11831" t="s">
        <v>8</v>
      </c>
      <c r="K11831" t="s">
        <v>6766</v>
      </c>
    </row>
    <row r="11832" spans="1:11" x14ac:dyDescent="0.25">
      <c r="A11832">
        <v>8051</v>
      </c>
      <c r="B11832" t="s">
        <v>11584</v>
      </c>
      <c r="C11832" t="s">
        <v>3497</v>
      </c>
      <c r="D11832" t="s">
        <v>8</v>
      </c>
      <c r="E11832" t="s">
        <v>8</v>
      </c>
      <c r="F11832" t="s">
        <v>8</v>
      </c>
      <c r="G11832">
        <v>6034</v>
      </c>
      <c r="H11832" t="s">
        <v>8</v>
      </c>
      <c r="I11832" t="s">
        <v>8</v>
      </c>
      <c r="J11832" t="s">
        <v>8</v>
      </c>
      <c r="K11832" t="s">
        <v>6766</v>
      </c>
    </row>
    <row r="11833" spans="1:11" x14ac:dyDescent="0.25">
      <c r="A11833">
        <v>8052</v>
      </c>
      <c r="B11833" t="s">
        <v>11585</v>
      </c>
      <c r="C11833" t="s">
        <v>3497</v>
      </c>
      <c r="D11833" t="s">
        <v>8</v>
      </c>
      <c r="E11833" t="s">
        <v>8</v>
      </c>
      <c r="F11833" t="s">
        <v>8</v>
      </c>
      <c r="G11833">
        <v>6035</v>
      </c>
      <c r="H11833" t="s">
        <v>8</v>
      </c>
      <c r="I11833" t="s">
        <v>8</v>
      </c>
      <c r="J11833" t="s">
        <v>8</v>
      </c>
      <c r="K11833" t="s">
        <v>6766</v>
      </c>
    </row>
    <row r="11834" spans="1:11" x14ac:dyDescent="0.25">
      <c r="A11834">
        <v>8053</v>
      </c>
      <c r="B11834" t="s">
        <v>11586</v>
      </c>
      <c r="C11834" t="s">
        <v>11587</v>
      </c>
      <c r="D11834" t="s">
        <v>81</v>
      </c>
      <c r="E11834" t="s">
        <v>10</v>
      </c>
      <c r="F11834" t="s">
        <v>82</v>
      </c>
      <c r="G11834">
        <v>6036</v>
      </c>
      <c r="H11834" t="s">
        <v>8</v>
      </c>
      <c r="I11834" t="s">
        <v>8</v>
      </c>
      <c r="J11834" t="s">
        <v>8</v>
      </c>
      <c r="K11834" t="s">
        <v>6766</v>
      </c>
    </row>
    <row r="11835" spans="1:11" x14ac:dyDescent="0.25">
      <c r="A11835">
        <v>8054</v>
      </c>
      <c r="B11835" t="s">
        <v>11588</v>
      </c>
      <c r="C11835" t="s">
        <v>3499</v>
      </c>
      <c r="D11835" t="s">
        <v>8</v>
      </c>
      <c r="E11835" t="s">
        <v>8</v>
      </c>
      <c r="F11835" t="s">
        <v>8</v>
      </c>
      <c r="G11835">
        <v>6037</v>
      </c>
      <c r="H11835" t="s">
        <v>8</v>
      </c>
      <c r="I11835" t="s">
        <v>8</v>
      </c>
      <c r="J11835" t="s">
        <v>8</v>
      </c>
      <c r="K11835" t="s">
        <v>6766</v>
      </c>
    </row>
    <row r="11836" spans="1:11" x14ac:dyDescent="0.25">
      <c r="A11836">
        <v>8055</v>
      </c>
      <c r="B11836" t="s">
        <v>11589</v>
      </c>
      <c r="C11836" t="s">
        <v>11590</v>
      </c>
      <c r="D11836" t="s">
        <v>32</v>
      </c>
      <c r="E11836" t="s">
        <v>10</v>
      </c>
      <c r="F11836" t="s">
        <v>33</v>
      </c>
      <c r="G11836">
        <v>6038</v>
      </c>
      <c r="H11836" t="s">
        <v>8</v>
      </c>
      <c r="I11836" t="s">
        <v>8</v>
      </c>
      <c r="J11836" t="s">
        <v>8</v>
      </c>
      <c r="K11836" t="s">
        <v>6766</v>
      </c>
    </row>
    <row r="11837" spans="1:11" x14ac:dyDescent="0.25">
      <c r="A11837">
        <v>8056</v>
      </c>
      <c r="B11837" t="s">
        <v>11591</v>
      </c>
      <c r="C11837" t="s">
        <v>11592</v>
      </c>
      <c r="D11837" t="s">
        <v>431</v>
      </c>
      <c r="E11837" t="s">
        <v>10</v>
      </c>
      <c r="F11837" t="s">
        <v>197</v>
      </c>
      <c r="G11837">
        <v>6039</v>
      </c>
      <c r="H11837" t="s">
        <v>8</v>
      </c>
      <c r="I11837" t="s">
        <v>8</v>
      </c>
      <c r="J11837" t="s">
        <v>8</v>
      </c>
      <c r="K11837" t="s">
        <v>6766</v>
      </c>
    </row>
    <row r="11838" spans="1:11" x14ac:dyDescent="0.25">
      <c r="A11838">
        <v>8057</v>
      </c>
      <c r="B11838" t="s">
        <v>11593</v>
      </c>
      <c r="C11838" t="s">
        <v>11594</v>
      </c>
      <c r="D11838" t="s">
        <v>27</v>
      </c>
      <c r="E11838" t="s">
        <v>10</v>
      </c>
      <c r="F11838" t="s">
        <v>65</v>
      </c>
      <c r="G11838">
        <v>6040</v>
      </c>
      <c r="H11838" t="s">
        <v>8</v>
      </c>
      <c r="I11838" t="s">
        <v>8</v>
      </c>
      <c r="J11838" t="s">
        <v>8</v>
      </c>
      <c r="K11838" t="s">
        <v>6766</v>
      </c>
    </row>
    <row r="11839" spans="1:11" x14ac:dyDescent="0.25">
      <c r="A11839">
        <v>8058</v>
      </c>
      <c r="B11839" t="s">
        <v>11595</v>
      </c>
      <c r="C11839" t="s">
        <v>11596</v>
      </c>
      <c r="D11839" t="s">
        <v>11597</v>
      </c>
      <c r="E11839" t="s">
        <v>322</v>
      </c>
      <c r="F11839" t="s">
        <v>11598</v>
      </c>
      <c r="G11839">
        <v>6041</v>
      </c>
      <c r="H11839" t="s">
        <v>8</v>
      </c>
      <c r="I11839" t="s">
        <v>8</v>
      </c>
      <c r="J11839" t="s">
        <v>8</v>
      </c>
      <c r="K11839" t="s">
        <v>6766</v>
      </c>
    </row>
    <row r="11840" spans="1:11" x14ac:dyDescent="0.25">
      <c r="A11840">
        <v>8059</v>
      </c>
      <c r="B11840" t="s">
        <v>11599</v>
      </c>
      <c r="C11840" t="s">
        <v>11600</v>
      </c>
      <c r="D11840" t="s">
        <v>27</v>
      </c>
      <c r="E11840" t="s">
        <v>10</v>
      </c>
      <c r="F11840" t="s">
        <v>153</v>
      </c>
      <c r="G11840">
        <v>6042</v>
      </c>
      <c r="H11840" t="s">
        <v>8</v>
      </c>
      <c r="I11840" t="s">
        <v>8</v>
      </c>
      <c r="J11840" t="s">
        <v>8</v>
      </c>
      <c r="K11840" t="s">
        <v>6766</v>
      </c>
    </row>
    <row r="11841" spans="1:11" x14ac:dyDescent="0.25">
      <c r="A11841">
        <v>8060</v>
      </c>
      <c r="B11841" t="s">
        <v>11601</v>
      </c>
      <c r="C11841" t="s">
        <v>12441</v>
      </c>
      <c r="D11841" t="s">
        <v>2488</v>
      </c>
      <c r="E11841" t="s">
        <v>10</v>
      </c>
      <c r="F11841" t="s">
        <v>2489</v>
      </c>
      <c r="G11841">
        <v>6043</v>
      </c>
      <c r="H11841" t="s">
        <v>8</v>
      </c>
      <c r="I11841" t="s">
        <v>8</v>
      </c>
      <c r="J11841" t="s">
        <v>8</v>
      </c>
      <c r="K11841" t="s">
        <v>6766</v>
      </c>
    </row>
    <row r="11842" spans="1:11" x14ac:dyDescent="0.25">
      <c r="A11842">
        <v>8061</v>
      </c>
      <c r="B11842" t="s">
        <v>11602</v>
      </c>
      <c r="C11842" t="s">
        <v>11603</v>
      </c>
      <c r="D11842" t="s">
        <v>171</v>
      </c>
      <c r="E11842" t="s">
        <v>10</v>
      </c>
      <c r="F11842" t="s">
        <v>60</v>
      </c>
      <c r="G11842">
        <v>6044</v>
      </c>
      <c r="H11842" t="s">
        <v>8</v>
      </c>
      <c r="I11842" t="s">
        <v>8</v>
      </c>
      <c r="J11842" t="s">
        <v>8</v>
      </c>
      <c r="K11842" t="s">
        <v>6766</v>
      </c>
    </row>
    <row r="11843" spans="1:11" x14ac:dyDescent="0.25">
      <c r="A11843">
        <v>8062</v>
      </c>
      <c r="B11843" t="s">
        <v>11604</v>
      </c>
      <c r="C11843" t="s">
        <v>11605</v>
      </c>
      <c r="D11843" t="s">
        <v>5298</v>
      </c>
      <c r="E11843" t="s">
        <v>767</v>
      </c>
      <c r="F11843" t="s">
        <v>11606</v>
      </c>
      <c r="G11843">
        <v>6045</v>
      </c>
      <c r="H11843" t="s">
        <v>8</v>
      </c>
      <c r="I11843" t="s">
        <v>8</v>
      </c>
      <c r="J11843" t="s">
        <v>8</v>
      </c>
      <c r="K11843" t="s">
        <v>6766</v>
      </c>
    </row>
    <row r="11844" spans="1:11" x14ac:dyDescent="0.25">
      <c r="A11844">
        <v>8062</v>
      </c>
      <c r="B11844" t="s">
        <v>11604</v>
      </c>
      <c r="C11844" t="s">
        <v>11605</v>
      </c>
      <c r="D11844" t="s">
        <v>5298</v>
      </c>
      <c r="E11844" t="s">
        <v>767</v>
      </c>
      <c r="F11844" t="s">
        <v>11606</v>
      </c>
      <c r="G11844">
        <v>6045</v>
      </c>
      <c r="H11844" t="s">
        <v>8</v>
      </c>
      <c r="I11844" t="s">
        <v>8</v>
      </c>
      <c r="J11844" t="s">
        <v>8</v>
      </c>
      <c r="K11844" t="s">
        <v>6766</v>
      </c>
    </row>
    <row r="11845" spans="1:11" x14ac:dyDescent="0.25">
      <c r="A11845">
        <v>8063</v>
      </c>
      <c r="B11845" t="s">
        <v>11607</v>
      </c>
      <c r="C11845" t="s">
        <v>11608</v>
      </c>
      <c r="D11845" t="s">
        <v>11609</v>
      </c>
      <c r="E11845" t="s">
        <v>105</v>
      </c>
      <c r="F11845" t="s">
        <v>11610</v>
      </c>
      <c r="G11845">
        <v>6046</v>
      </c>
      <c r="H11845" t="s">
        <v>8</v>
      </c>
      <c r="I11845" t="s">
        <v>8</v>
      </c>
      <c r="J11845" t="s">
        <v>8</v>
      </c>
      <c r="K11845" t="s">
        <v>6766</v>
      </c>
    </row>
    <row r="11846" spans="1:11" x14ac:dyDescent="0.25">
      <c r="A11846">
        <v>8064</v>
      </c>
      <c r="B11846" t="s">
        <v>11611</v>
      </c>
      <c r="C11846" t="s">
        <v>11612</v>
      </c>
      <c r="D11846" t="s">
        <v>11613</v>
      </c>
      <c r="E11846" t="s">
        <v>665</v>
      </c>
      <c r="F11846" t="s">
        <v>11614</v>
      </c>
      <c r="G11846">
        <v>6047</v>
      </c>
      <c r="H11846" t="s">
        <v>8</v>
      </c>
      <c r="I11846" t="s">
        <v>8</v>
      </c>
      <c r="J11846" t="s">
        <v>8</v>
      </c>
      <c r="K11846" t="s">
        <v>6766</v>
      </c>
    </row>
    <row r="11847" spans="1:11" x14ac:dyDescent="0.25">
      <c r="A11847">
        <v>8065</v>
      </c>
      <c r="B11847" t="s">
        <v>11624</v>
      </c>
      <c r="C11847" t="s">
        <v>11625</v>
      </c>
      <c r="D11847" t="s">
        <v>276</v>
      </c>
      <c r="E11847" t="s">
        <v>10</v>
      </c>
      <c r="F11847" t="s">
        <v>277</v>
      </c>
      <c r="G11847">
        <v>6048</v>
      </c>
      <c r="H11847" t="s">
        <v>8</v>
      </c>
      <c r="I11847" t="s">
        <v>8</v>
      </c>
      <c r="J11847" t="s">
        <v>8</v>
      </c>
      <c r="K11847" t="s">
        <v>6766</v>
      </c>
    </row>
    <row r="11848" spans="1:11" x14ac:dyDescent="0.25">
      <c r="A11848">
        <v>8066</v>
      </c>
      <c r="B11848" t="s">
        <v>11626</v>
      </c>
      <c r="C11848" t="s">
        <v>11627</v>
      </c>
      <c r="D11848" t="s">
        <v>5269</v>
      </c>
      <c r="E11848" t="s">
        <v>10</v>
      </c>
      <c r="F11848" t="s">
        <v>5270</v>
      </c>
      <c r="G11848">
        <v>6049</v>
      </c>
      <c r="H11848" t="s">
        <v>8</v>
      </c>
      <c r="I11848" t="s">
        <v>8</v>
      </c>
      <c r="J11848" t="s">
        <v>8</v>
      </c>
      <c r="K11848" t="s">
        <v>6766</v>
      </c>
    </row>
    <row r="11849" spans="1:11" x14ac:dyDescent="0.25">
      <c r="A11849">
        <v>8067</v>
      </c>
      <c r="B11849" t="s">
        <v>11628</v>
      </c>
      <c r="C11849" t="s">
        <v>11629</v>
      </c>
      <c r="D11849" t="s">
        <v>260</v>
      </c>
      <c r="E11849" t="s">
        <v>10</v>
      </c>
      <c r="F11849" t="s">
        <v>261</v>
      </c>
      <c r="G11849">
        <v>6050</v>
      </c>
      <c r="H11849" t="s">
        <v>8</v>
      </c>
      <c r="I11849" t="s">
        <v>8</v>
      </c>
      <c r="J11849" t="s">
        <v>8</v>
      </c>
      <c r="K11849" t="s">
        <v>6766</v>
      </c>
    </row>
    <row r="11850" spans="1:11" x14ac:dyDescent="0.25">
      <c r="A11850">
        <v>8068</v>
      </c>
      <c r="B11850" t="s">
        <v>11630</v>
      </c>
      <c r="C11850" t="s">
        <v>11631</v>
      </c>
      <c r="D11850" t="s">
        <v>1229</v>
      </c>
      <c r="E11850" t="s">
        <v>10</v>
      </c>
      <c r="F11850" t="s">
        <v>1829</v>
      </c>
      <c r="G11850">
        <v>6051</v>
      </c>
      <c r="H11850" t="s">
        <v>8</v>
      </c>
      <c r="I11850" t="s">
        <v>8</v>
      </c>
      <c r="J11850" t="s">
        <v>8</v>
      </c>
      <c r="K11850" t="s">
        <v>6766</v>
      </c>
    </row>
    <row r="11851" spans="1:11" x14ac:dyDescent="0.25">
      <c r="A11851">
        <v>8069</v>
      </c>
      <c r="B11851" t="s">
        <v>11632</v>
      </c>
      <c r="C11851" t="s">
        <v>4329</v>
      </c>
      <c r="D11851" t="s">
        <v>8</v>
      </c>
      <c r="E11851" t="s">
        <v>8</v>
      </c>
      <c r="F11851" t="s">
        <v>8</v>
      </c>
      <c r="G11851">
        <v>6052</v>
      </c>
      <c r="H11851" t="s">
        <v>8</v>
      </c>
      <c r="I11851" t="s">
        <v>8</v>
      </c>
      <c r="J11851" t="s">
        <v>8</v>
      </c>
      <c r="K11851" t="s">
        <v>6766</v>
      </c>
    </row>
    <row r="11852" spans="1:11" x14ac:dyDescent="0.25">
      <c r="A11852">
        <v>8070</v>
      </c>
      <c r="B11852" t="s">
        <v>11633</v>
      </c>
      <c r="C11852" t="s">
        <v>11634</v>
      </c>
      <c r="D11852" t="s">
        <v>20</v>
      </c>
      <c r="E11852" t="s">
        <v>21</v>
      </c>
      <c r="F11852" t="s">
        <v>786</v>
      </c>
      <c r="G11852">
        <v>6053</v>
      </c>
      <c r="H11852" t="s">
        <v>8</v>
      </c>
      <c r="I11852" t="s">
        <v>8</v>
      </c>
      <c r="J11852" t="s">
        <v>8</v>
      </c>
      <c r="K11852" t="s">
        <v>6766</v>
      </c>
    </row>
    <row r="11853" spans="1:11" x14ac:dyDescent="0.25">
      <c r="A11853">
        <v>8071</v>
      </c>
      <c r="B11853" t="s">
        <v>11635</v>
      </c>
      <c r="C11853" t="s">
        <v>3591</v>
      </c>
      <c r="D11853" t="s">
        <v>8</v>
      </c>
      <c r="E11853" t="s">
        <v>8</v>
      </c>
      <c r="F11853" t="s">
        <v>8</v>
      </c>
      <c r="G11853">
        <v>6054</v>
      </c>
      <c r="H11853" t="s">
        <v>8</v>
      </c>
      <c r="I11853" t="s">
        <v>8</v>
      </c>
      <c r="J11853" t="s">
        <v>8</v>
      </c>
      <c r="K11853" t="s">
        <v>6766</v>
      </c>
    </row>
    <row r="11854" spans="1:11" x14ac:dyDescent="0.25">
      <c r="A11854">
        <v>8072</v>
      </c>
      <c r="B11854" t="s">
        <v>11636</v>
      </c>
      <c r="C11854" t="s">
        <v>11637</v>
      </c>
      <c r="D11854" t="s">
        <v>994</v>
      </c>
      <c r="E11854" t="s">
        <v>105</v>
      </c>
      <c r="F11854" t="s">
        <v>11638</v>
      </c>
      <c r="G11854">
        <v>6055</v>
      </c>
      <c r="H11854" t="s">
        <v>8</v>
      </c>
      <c r="I11854" t="s">
        <v>8</v>
      </c>
      <c r="J11854" t="s">
        <v>8</v>
      </c>
      <c r="K11854" t="s">
        <v>6766</v>
      </c>
    </row>
    <row r="11855" spans="1:11" x14ac:dyDescent="0.25">
      <c r="A11855">
        <v>8072</v>
      </c>
      <c r="B11855" t="s">
        <v>11636</v>
      </c>
      <c r="C11855" t="s">
        <v>11637</v>
      </c>
      <c r="D11855" t="s">
        <v>994</v>
      </c>
      <c r="E11855" t="s">
        <v>105</v>
      </c>
      <c r="F11855" t="s">
        <v>11638</v>
      </c>
      <c r="G11855">
        <v>6055</v>
      </c>
      <c r="H11855" t="s">
        <v>8</v>
      </c>
      <c r="I11855" t="s">
        <v>8</v>
      </c>
      <c r="J11855" t="s">
        <v>8</v>
      </c>
      <c r="K11855" t="s">
        <v>6766</v>
      </c>
    </row>
    <row r="11856" spans="1:11" x14ac:dyDescent="0.25">
      <c r="A11856">
        <v>8073</v>
      </c>
      <c r="B11856" t="s">
        <v>11639</v>
      </c>
      <c r="C11856" t="s">
        <v>3578</v>
      </c>
      <c r="D11856" t="s">
        <v>8</v>
      </c>
      <c r="E11856" t="s">
        <v>8</v>
      </c>
      <c r="F11856" t="s">
        <v>8</v>
      </c>
      <c r="G11856">
        <v>6056</v>
      </c>
      <c r="H11856" t="s">
        <v>8</v>
      </c>
      <c r="I11856" t="s">
        <v>8</v>
      </c>
      <c r="J11856" t="s">
        <v>8</v>
      </c>
      <c r="K11856" t="s">
        <v>6766</v>
      </c>
    </row>
    <row r="11857" spans="1:11" x14ac:dyDescent="0.25">
      <c r="A11857">
        <v>8074</v>
      </c>
      <c r="B11857" t="s">
        <v>11640</v>
      </c>
      <c r="C11857" t="s">
        <v>3995</v>
      </c>
      <c r="D11857" t="s">
        <v>8</v>
      </c>
      <c r="E11857" t="s">
        <v>8</v>
      </c>
      <c r="F11857" t="s">
        <v>8</v>
      </c>
      <c r="G11857">
        <v>6057</v>
      </c>
      <c r="H11857" t="s">
        <v>8</v>
      </c>
      <c r="I11857" t="s">
        <v>8</v>
      </c>
      <c r="J11857" t="s">
        <v>8</v>
      </c>
      <c r="K11857" t="s">
        <v>6766</v>
      </c>
    </row>
    <row r="11858" spans="1:11" x14ac:dyDescent="0.25">
      <c r="A11858">
        <v>8075</v>
      </c>
      <c r="B11858" t="s">
        <v>11641</v>
      </c>
      <c r="C11858" t="s">
        <v>3995</v>
      </c>
      <c r="D11858" t="s">
        <v>8</v>
      </c>
      <c r="E11858" t="s">
        <v>8</v>
      </c>
      <c r="F11858" t="s">
        <v>8</v>
      </c>
      <c r="G11858">
        <v>6058</v>
      </c>
      <c r="H11858" t="s">
        <v>8</v>
      </c>
      <c r="I11858" t="s">
        <v>8</v>
      </c>
      <c r="J11858" t="s">
        <v>8</v>
      </c>
      <c r="K11858" t="s">
        <v>6766</v>
      </c>
    </row>
    <row r="11859" spans="1:11" x14ac:dyDescent="0.25">
      <c r="A11859">
        <v>8076</v>
      </c>
      <c r="B11859" t="s">
        <v>11642</v>
      </c>
      <c r="C11859" t="s">
        <v>11643</v>
      </c>
      <c r="D11859" t="s">
        <v>171</v>
      </c>
      <c r="E11859" t="s">
        <v>10</v>
      </c>
      <c r="F11859" t="s">
        <v>60</v>
      </c>
      <c r="G11859">
        <v>6059</v>
      </c>
      <c r="H11859" t="s">
        <v>8</v>
      </c>
      <c r="I11859" t="s">
        <v>8</v>
      </c>
      <c r="J11859" t="s">
        <v>8</v>
      </c>
      <c r="K11859" t="s">
        <v>6766</v>
      </c>
    </row>
    <row r="11860" spans="1:11" x14ac:dyDescent="0.25">
      <c r="A11860">
        <v>8077</v>
      </c>
      <c r="B11860" t="s">
        <v>11662</v>
      </c>
      <c r="C11860" t="s">
        <v>11663</v>
      </c>
      <c r="D11860" t="s">
        <v>260</v>
      </c>
      <c r="E11860" t="s">
        <v>10</v>
      </c>
      <c r="F11860" t="s">
        <v>261</v>
      </c>
      <c r="G11860">
        <v>6060</v>
      </c>
      <c r="H11860" t="s">
        <v>8</v>
      </c>
      <c r="I11860" t="s">
        <v>8</v>
      </c>
      <c r="J11860" t="s">
        <v>8</v>
      </c>
      <c r="K11860" t="s">
        <v>6766</v>
      </c>
    </row>
    <row r="11861" spans="1:11" x14ac:dyDescent="0.25">
      <c r="A11861">
        <v>8078</v>
      </c>
      <c r="B11861" t="s">
        <v>11664</v>
      </c>
      <c r="C11861" t="s">
        <v>11665</v>
      </c>
      <c r="D11861" t="s">
        <v>11666</v>
      </c>
      <c r="E11861" t="s">
        <v>439</v>
      </c>
      <c r="F11861" t="s">
        <v>8</v>
      </c>
      <c r="G11861">
        <v>6061</v>
      </c>
      <c r="H11861" t="s">
        <v>8</v>
      </c>
      <c r="I11861" t="s">
        <v>8</v>
      </c>
      <c r="J11861" t="s">
        <v>8</v>
      </c>
      <c r="K11861" t="s">
        <v>6766</v>
      </c>
    </row>
    <row r="11862" spans="1:11" x14ac:dyDescent="0.25">
      <c r="A11862">
        <v>8079</v>
      </c>
      <c r="B11862" t="s">
        <v>11667</v>
      </c>
      <c r="C11862" t="s">
        <v>11668</v>
      </c>
      <c r="D11862" t="s">
        <v>1009</v>
      </c>
      <c r="E11862" t="s">
        <v>1010</v>
      </c>
      <c r="F11862" t="s">
        <v>11669</v>
      </c>
      <c r="G11862">
        <v>6062</v>
      </c>
      <c r="H11862" t="s">
        <v>8</v>
      </c>
      <c r="I11862" t="s">
        <v>8</v>
      </c>
      <c r="J11862" t="s">
        <v>8</v>
      </c>
      <c r="K11862" t="s">
        <v>6766</v>
      </c>
    </row>
    <row r="11863" spans="1:11" x14ac:dyDescent="0.25">
      <c r="A11863">
        <v>8080</v>
      </c>
      <c r="B11863" t="s">
        <v>11670</v>
      </c>
      <c r="C11863" t="s">
        <v>11850</v>
      </c>
      <c r="D11863" t="s">
        <v>11841</v>
      </c>
      <c r="E11863" t="s">
        <v>113</v>
      </c>
      <c r="F11863" t="s">
        <v>11851</v>
      </c>
      <c r="G11863">
        <v>6063</v>
      </c>
      <c r="H11863" t="s">
        <v>8</v>
      </c>
      <c r="I11863" t="s">
        <v>8</v>
      </c>
      <c r="J11863" t="s">
        <v>8</v>
      </c>
      <c r="K11863" t="s">
        <v>6766</v>
      </c>
    </row>
    <row r="11864" spans="1:11" x14ac:dyDescent="0.25">
      <c r="A11864">
        <v>8081</v>
      </c>
      <c r="B11864" t="s">
        <v>11671</v>
      </c>
      <c r="C11864" t="s">
        <v>11672</v>
      </c>
      <c r="D11864" t="s">
        <v>2322</v>
      </c>
      <c r="E11864" t="s">
        <v>10</v>
      </c>
      <c r="F11864" t="s">
        <v>48</v>
      </c>
      <c r="G11864">
        <v>6064</v>
      </c>
      <c r="H11864" t="s">
        <v>8</v>
      </c>
      <c r="I11864" t="s">
        <v>8</v>
      </c>
      <c r="J11864" t="s">
        <v>8</v>
      </c>
      <c r="K11864" t="s">
        <v>6766</v>
      </c>
    </row>
    <row r="11865" spans="1:11" x14ac:dyDescent="0.25">
      <c r="A11865">
        <v>8082</v>
      </c>
      <c r="B11865" t="s">
        <v>11673</v>
      </c>
      <c r="C11865" t="s">
        <v>11674</v>
      </c>
      <c r="D11865" t="s">
        <v>174</v>
      </c>
      <c r="E11865" t="s">
        <v>175</v>
      </c>
      <c r="F11865" t="s">
        <v>11675</v>
      </c>
      <c r="G11865">
        <v>6065</v>
      </c>
      <c r="H11865" t="s">
        <v>8</v>
      </c>
      <c r="I11865" t="s">
        <v>8</v>
      </c>
      <c r="J11865" t="s">
        <v>8</v>
      </c>
      <c r="K11865" t="s">
        <v>6766</v>
      </c>
    </row>
    <row r="11866" spans="1:11" x14ac:dyDescent="0.25">
      <c r="A11866">
        <v>8083</v>
      </c>
      <c r="B11866" t="s">
        <v>11676</v>
      </c>
      <c r="C11866" t="s">
        <v>11677</v>
      </c>
      <c r="D11866" t="s">
        <v>11678</v>
      </c>
      <c r="E11866" t="s">
        <v>2282</v>
      </c>
      <c r="F11866" t="s">
        <v>11679</v>
      </c>
      <c r="G11866">
        <v>6066</v>
      </c>
      <c r="H11866" t="s">
        <v>8</v>
      </c>
      <c r="I11866" t="s">
        <v>8</v>
      </c>
      <c r="J11866" t="s">
        <v>8</v>
      </c>
      <c r="K11866" t="s">
        <v>6766</v>
      </c>
    </row>
    <row r="11867" spans="1:11" x14ac:dyDescent="0.25">
      <c r="A11867">
        <v>8084</v>
      </c>
      <c r="B11867" t="s">
        <v>11680</v>
      </c>
      <c r="C11867" t="s">
        <v>11681</v>
      </c>
      <c r="D11867" t="s">
        <v>3137</v>
      </c>
      <c r="E11867" t="s">
        <v>317</v>
      </c>
      <c r="F11867" t="s">
        <v>11682</v>
      </c>
      <c r="G11867">
        <v>6067</v>
      </c>
      <c r="H11867" t="s">
        <v>8</v>
      </c>
      <c r="I11867" t="s">
        <v>8</v>
      </c>
      <c r="J11867" t="s">
        <v>8</v>
      </c>
      <c r="K11867" t="s">
        <v>6766</v>
      </c>
    </row>
    <row r="11868" spans="1:11" x14ac:dyDescent="0.25">
      <c r="A11868">
        <v>8085</v>
      </c>
      <c r="B11868" t="s">
        <v>11704</v>
      </c>
      <c r="C11868" t="s">
        <v>11705</v>
      </c>
      <c r="D11868" t="s">
        <v>63</v>
      </c>
      <c r="E11868" t="s">
        <v>10</v>
      </c>
      <c r="F11868" t="s">
        <v>64</v>
      </c>
      <c r="G11868">
        <v>6068</v>
      </c>
      <c r="H11868" t="s">
        <v>8</v>
      </c>
      <c r="I11868" t="s">
        <v>8</v>
      </c>
      <c r="J11868" t="s">
        <v>8</v>
      </c>
      <c r="K11868" t="s">
        <v>6766</v>
      </c>
    </row>
    <row r="11869" spans="1:11" x14ac:dyDescent="0.25">
      <c r="A11869">
        <v>8086</v>
      </c>
      <c r="B11869" t="s">
        <v>11706</v>
      </c>
      <c r="C11869" t="s">
        <v>11707</v>
      </c>
      <c r="D11869" t="s">
        <v>27</v>
      </c>
      <c r="E11869" t="s">
        <v>10</v>
      </c>
      <c r="F11869" t="s">
        <v>29</v>
      </c>
      <c r="G11869">
        <v>6069</v>
      </c>
      <c r="H11869" t="s">
        <v>8</v>
      </c>
      <c r="I11869" t="s">
        <v>8</v>
      </c>
      <c r="J11869" t="s">
        <v>8</v>
      </c>
      <c r="K11869" t="s">
        <v>6766</v>
      </c>
    </row>
    <row r="11870" spans="1:11" x14ac:dyDescent="0.25">
      <c r="A11870">
        <v>8087</v>
      </c>
      <c r="B11870" t="s">
        <v>11708</v>
      </c>
      <c r="C11870" t="s">
        <v>11709</v>
      </c>
      <c r="D11870" t="s">
        <v>23</v>
      </c>
      <c r="E11870" t="s">
        <v>10</v>
      </c>
      <c r="F11870" t="s">
        <v>24</v>
      </c>
      <c r="G11870">
        <v>6070</v>
      </c>
      <c r="H11870" t="s">
        <v>8</v>
      </c>
      <c r="I11870" t="s">
        <v>8</v>
      </c>
      <c r="J11870" t="s">
        <v>8</v>
      </c>
      <c r="K11870" t="s">
        <v>6766</v>
      </c>
    </row>
    <row r="11871" spans="1:11" x14ac:dyDescent="0.25">
      <c r="A11871">
        <v>8088</v>
      </c>
      <c r="B11871" t="s">
        <v>11710</v>
      </c>
      <c r="C11871" t="s">
        <v>11711</v>
      </c>
      <c r="D11871" t="s">
        <v>7722</v>
      </c>
      <c r="E11871" t="s">
        <v>10</v>
      </c>
      <c r="F11871" t="s">
        <v>7723</v>
      </c>
      <c r="G11871">
        <v>6071</v>
      </c>
      <c r="H11871" t="s">
        <v>8</v>
      </c>
      <c r="I11871" t="s">
        <v>8</v>
      </c>
      <c r="J11871" t="s">
        <v>8</v>
      </c>
      <c r="K11871" t="s">
        <v>6766</v>
      </c>
    </row>
    <row r="11872" spans="1:11" x14ac:dyDescent="0.25">
      <c r="A11872">
        <v>8089</v>
      </c>
      <c r="B11872" t="s">
        <v>11712</v>
      </c>
      <c r="C11872" t="s">
        <v>4913</v>
      </c>
      <c r="D11872" t="s">
        <v>8</v>
      </c>
      <c r="E11872" t="s">
        <v>8</v>
      </c>
      <c r="F11872" t="s">
        <v>8</v>
      </c>
      <c r="G11872">
        <v>6072</v>
      </c>
      <c r="H11872" t="s">
        <v>8</v>
      </c>
      <c r="I11872" t="s">
        <v>8</v>
      </c>
      <c r="J11872" t="s">
        <v>8</v>
      </c>
      <c r="K11872" t="s">
        <v>6766</v>
      </c>
    </row>
    <row r="11873" spans="1:11" x14ac:dyDescent="0.25">
      <c r="A11873">
        <v>8090</v>
      </c>
      <c r="B11873" t="s">
        <v>11713</v>
      </c>
      <c r="C11873" t="s">
        <v>11581</v>
      </c>
      <c r="D11873" t="s">
        <v>8</v>
      </c>
      <c r="E11873" t="s">
        <v>8</v>
      </c>
      <c r="F11873" t="s">
        <v>8</v>
      </c>
      <c r="G11873">
        <v>6073</v>
      </c>
      <c r="H11873" t="s">
        <v>8</v>
      </c>
      <c r="I11873" t="s">
        <v>8</v>
      </c>
      <c r="J11873" t="s">
        <v>8</v>
      </c>
      <c r="K11873" t="s">
        <v>6766</v>
      </c>
    </row>
    <row r="11874" spans="1:11" x14ac:dyDescent="0.25">
      <c r="A11874">
        <v>8091</v>
      </c>
      <c r="B11874" t="s">
        <v>11714</v>
      </c>
      <c r="C11874" t="s">
        <v>11715</v>
      </c>
      <c r="D11874" t="s">
        <v>11716</v>
      </c>
      <c r="E11874" t="s">
        <v>10</v>
      </c>
      <c r="F11874" t="s">
        <v>368</v>
      </c>
      <c r="G11874">
        <v>6074</v>
      </c>
      <c r="H11874" t="s">
        <v>8</v>
      </c>
      <c r="I11874" t="s">
        <v>8</v>
      </c>
      <c r="J11874" t="s">
        <v>8</v>
      </c>
      <c r="K11874" t="s">
        <v>6766</v>
      </c>
    </row>
    <row r="11875" spans="1:11" x14ac:dyDescent="0.25">
      <c r="A11875">
        <v>8092</v>
      </c>
      <c r="B11875" t="s">
        <v>11717</v>
      </c>
      <c r="C11875" t="s">
        <v>11718</v>
      </c>
      <c r="D11875" t="s">
        <v>9</v>
      </c>
      <c r="E11875" t="s">
        <v>10</v>
      </c>
      <c r="F11875" t="s">
        <v>487</v>
      </c>
      <c r="G11875">
        <v>6075</v>
      </c>
      <c r="H11875" t="s">
        <v>8</v>
      </c>
      <c r="I11875" t="s">
        <v>8</v>
      </c>
      <c r="J11875" t="s">
        <v>8</v>
      </c>
      <c r="K11875" t="s">
        <v>6766</v>
      </c>
    </row>
    <row r="11876" spans="1:11" x14ac:dyDescent="0.25">
      <c r="A11876">
        <v>8093</v>
      </c>
      <c r="B11876" t="s">
        <v>11719</v>
      </c>
      <c r="C11876" t="s">
        <v>11720</v>
      </c>
      <c r="D11876" t="s">
        <v>7722</v>
      </c>
      <c r="E11876" t="s">
        <v>10</v>
      </c>
      <c r="F11876" t="s">
        <v>7723</v>
      </c>
      <c r="G11876">
        <v>6076</v>
      </c>
      <c r="H11876" t="s">
        <v>8</v>
      </c>
      <c r="I11876" t="s">
        <v>8</v>
      </c>
      <c r="J11876" t="s">
        <v>8</v>
      </c>
      <c r="K11876" t="s">
        <v>6766</v>
      </c>
    </row>
    <row r="11877" spans="1:11" x14ac:dyDescent="0.25">
      <c r="A11877">
        <v>8094</v>
      </c>
      <c r="B11877" t="s">
        <v>11721</v>
      </c>
      <c r="C11877" t="s">
        <v>11722</v>
      </c>
      <c r="D11877" t="s">
        <v>11693</v>
      </c>
      <c r="E11877" t="s">
        <v>11694</v>
      </c>
      <c r="F11877" t="s">
        <v>11723</v>
      </c>
      <c r="G11877">
        <v>6077</v>
      </c>
      <c r="H11877" t="s">
        <v>8</v>
      </c>
      <c r="I11877" t="s">
        <v>8</v>
      </c>
      <c r="J11877" t="s">
        <v>8</v>
      </c>
      <c r="K11877" t="s">
        <v>6766</v>
      </c>
    </row>
    <row r="11878" spans="1:11" x14ac:dyDescent="0.25">
      <c r="A11878">
        <v>8095</v>
      </c>
      <c r="B11878" t="s">
        <v>11724</v>
      </c>
      <c r="C11878" t="s">
        <v>11725</v>
      </c>
      <c r="D11878" t="s">
        <v>629</v>
      </c>
      <c r="E11878" t="s">
        <v>10</v>
      </c>
      <c r="F11878" t="s">
        <v>82</v>
      </c>
      <c r="G11878">
        <v>6078</v>
      </c>
      <c r="H11878" t="s">
        <v>8</v>
      </c>
      <c r="I11878" t="s">
        <v>8</v>
      </c>
      <c r="J11878" t="s">
        <v>8</v>
      </c>
      <c r="K11878" t="s">
        <v>6766</v>
      </c>
    </row>
    <row r="11879" spans="1:11" x14ac:dyDescent="0.25">
      <c r="A11879">
        <v>8096</v>
      </c>
      <c r="B11879" t="s">
        <v>11726</v>
      </c>
      <c r="C11879" t="s">
        <v>11727</v>
      </c>
      <c r="D11879" t="s">
        <v>161</v>
      </c>
      <c r="E11879" t="s">
        <v>10</v>
      </c>
      <c r="F11879" t="s">
        <v>60</v>
      </c>
      <c r="G11879">
        <v>6079</v>
      </c>
      <c r="H11879" t="s">
        <v>8</v>
      </c>
      <c r="I11879" t="s">
        <v>8</v>
      </c>
      <c r="J11879" t="s">
        <v>8</v>
      </c>
      <c r="K11879" t="s">
        <v>6766</v>
      </c>
    </row>
    <row r="11880" spans="1:11" x14ac:dyDescent="0.25">
      <c r="A11880">
        <v>8097</v>
      </c>
      <c r="B11880" t="s">
        <v>11728</v>
      </c>
      <c r="C11880" t="s">
        <v>11729</v>
      </c>
      <c r="D11880" t="s">
        <v>20</v>
      </c>
      <c r="E11880" t="s">
        <v>21</v>
      </c>
      <c r="F11880" t="s">
        <v>4683</v>
      </c>
      <c r="G11880">
        <v>6080</v>
      </c>
      <c r="H11880" t="s">
        <v>8</v>
      </c>
      <c r="I11880" t="s">
        <v>8</v>
      </c>
      <c r="J11880" t="s">
        <v>8</v>
      </c>
      <c r="K11880" t="s">
        <v>6766</v>
      </c>
    </row>
    <row r="11881" spans="1:11" x14ac:dyDescent="0.25">
      <c r="A11881">
        <v>8098</v>
      </c>
      <c r="B11881" t="s">
        <v>11758</v>
      </c>
      <c r="C11881" t="s">
        <v>11759</v>
      </c>
      <c r="D11881" t="s">
        <v>11760</v>
      </c>
      <c r="E11881" t="s">
        <v>113</v>
      </c>
      <c r="F11881" t="s">
        <v>11761</v>
      </c>
      <c r="G11881">
        <v>6081</v>
      </c>
      <c r="H11881" t="s">
        <v>8</v>
      </c>
      <c r="I11881" t="s">
        <v>8</v>
      </c>
      <c r="J11881" t="s">
        <v>8</v>
      </c>
      <c r="K11881" t="s">
        <v>6766</v>
      </c>
    </row>
    <row r="11882" spans="1:11" x14ac:dyDescent="0.25">
      <c r="A11882">
        <v>8099</v>
      </c>
      <c r="B11882" t="s">
        <v>11762</v>
      </c>
      <c r="C11882" t="s">
        <v>11763</v>
      </c>
      <c r="D11882" t="s">
        <v>568</v>
      </c>
      <c r="E11882" t="s">
        <v>10</v>
      </c>
      <c r="F11882" t="s">
        <v>29</v>
      </c>
      <c r="G11882">
        <v>6082</v>
      </c>
      <c r="H11882" t="s">
        <v>8</v>
      </c>
      <c r="I11882" t="s">
        <v>8</v>
      </c>
      <c r="J11882" t="s">
        <v>8</v>
      </c>
      <c r="K11882" t="s">
        <v>6766</v>
      </c>
    </row>
    <row r="11883" spans="1:11" x14ac:dyDescent="0.25">
      <c r="A11883">
        <v>8100</v>
      </c>
      <c r="B11883" t="s">
        <v>11764</v>
      </c>
      <c r="C11883" t="s">
        <v>3499</v>
      </c>
      <c r="D11883" t="s">
        <v>8</v>
      </c>
      <c r="E11883" t="s">
        <v>8</v>
      </c>
      <c r="F11883" t="s">
        <v>8</v>
      </c>
      <c r="G11883">
        <v>6083</v>
      </c>
      <c r="H11883" t="s">
        <v>8</v>
      </c>
      <c r="I11883" t="s">
        <v>8</v>
      </c>
      <c r="J11883" t="s">
        <v>8</v>
      </c>
      <c r="K11883" t="s">
        <v>6766</v>
      </c>
    </row>
    <row r="11884" spans="1:11" x14ac:dyDescent="0.25">
      <c r="A11884">
        <v>8101</v>
      </c>
      <c r="B11884" t="s">
        <v>11765</v>
      </c>
      <c r="C11884" t="s">
        <v>11766</v>
      </c>
      <c r="D11884" t="s">
        <v>27</v>
      </c>
      <c r="E11884" t="s">
        <v>10</v>
      </c>
      <c r="F11884" t="s">
        <v>197</v>
      </c>
      <c r="G11884">
        <v>6084</v>
      </c>
      <c r="H11884" t="s">
        <v>8</v>
      </c>
      <c r="I11884" t="s">
        <v>8</v>
      </c>
      <c r="J11884" t="s">
        <v>8</v>
      </c>
      <c r="K11884" t="s">
        <v>6766</v>
      </c>
    </row>
    <row r="11885" spans="1:11" x14ac:dyDescent="0.25">
      <c r="A11885">
        <v>8102</v>
      </c>
      <c r="B11885" t="s">
        <v>11767</v>
      </c>
      <c r="C11885" t="s">
        <v>11768</v>
      </c>
      <c r="D11885" t="s">
        <v>1364</v>
      </c>
      <c r="E11885" t="s">
        <v>1144</v>
      </c>
      <c r="F11885" t="s">
        <v>11769</v>
      </c>
      <c r="G11885">
        <v>6085</v>
      </c>
      <c r="H11885" t="s">
        <v>8</v>
      </c>
      <c r="I11885" t="s">
        <v>8</v>
      </c>
      <c r="J11885" t="s">
        <v>8</v>
      </c>
      <c r="K11885" t="s">
        <v>6766</v>
      </c>
    </row>
    <row r="11886" spans="1:11" x14ac:dyDescent="0.25">
      <c r="A11886">
        <v>8103</v>
      </c>
      <c r="B11886" t="s">
        <v>11770</v>
      </c>
      <c r="C11886" t="s">
        <v>11771</v>
      </c>
      <c r="D11886" t="s">
        <v>9</v>
      </c>
      <c r="E11886" t="s">
        <v>10</v>
      </c>
      <c r="F11886" t="s">
        <v>166</v>
      </c>
      <c r="G11886">
        <v>6086</v>
      </c>
      <c r="H11886" t="s">
        <v>8</v>
      </c>
      <c r="I11886" t="s">
        <v>8</v>
      </c>
      <c r="J11886" t="s">
        <v>8</v>
      </c>
      <c r="K11886" t="s">
        <v>6766</v>
      </c>
    </row>
    <row r="11887" spans="1:11" x14ac:dyDescent="0.25">
      <c r="A11887">
        <v>8104</v>
      </c>
      <c r="B11887" t="s">
        <v>11772</v>
      </c>
      <c r="C11887" t="s">
        <v>11773</v>
      </c>
      <c r="D11887" t="s">
        <v>81</v>
      </c>
      <c r="E11887" t="s">
        <v>10</v>
      </c>
      <c r="F11887" t="s">
        <v>82</v>
      </c>
      <c r="G11887">
        <v>6087</v>
      </c>
      <c r="H11887" t="s">
        <v>8</v>
      </c>
      <c r="I11887" t="s">
        <v>8</v>
      </c>
      <c r="J11887" t="s">
        <v>8</v>
      </c>
      <c r="K11887" t="s">
        <v>6766</v>
      </c>
    </row>
    <row r="11888" spans="1:11" x14ac:dyDescent="0.25">
      <c r="A11888">
        <v>8105</v>
      </c>
      <c r="B11888" t="s">
        <v>11774</v>
      </c>
      <c r="C11888" t="s">
        <v>11775</v>
      </c>
      <c r="D11888" t="s">
        <v>9</v>
      </c>
      <c r="E11888" t="s">
        <v>10</v>
      </c>
      <c r="F11888" t="s">
        <v>219</v>
      </c>
      <c r="G11888">
        <v>6088</v>
      </c>
      <c r="H11888" t="s">
        <v>8</v>
      </c>
      <c r="I11888" t="s">
        <v>8</v>
      </c>
      <c r="J11888" t="s">
        <v>8</v>
      </c>
      <c r="K11888" t="s">
        <v>6766</v>
      </c>
    </row>
    <row r="11889" spans="1:11" x14ac:dyDescent="0.25">
      <c r="A11889">
        <v>8106</v>
      </c>
      <c r="B11889" t="s">
        <v>11776</v>
      </c>
      <c r="C11889" t="s">
        <v>11777</v>
      </c>
      <c r="D11889" t="s">
        <v>27</v>
      </c>
      <c r="E11889" t="s">
        <v>10</v>
      </c>
      <c r="F11889" t="s">
        <v>28</v>
      </c>
      <c r="G11889">
        <v>6089</v>
      </c>
      <c r="H11889" t="s">
        <v>8</v>
      </c>
      <c r="I11889" t="s">
        <v>8</v>
      </c>
      <c r="J11889" t="s">
        <v>8</v>
      </c>
      <c r="K11889" t="s">
        <v>6766</v>
      </c>
    </row>
    <row r="11890" spans="1:11" x14ac:dyDescent="0.25">
      <c r="A11890">
        <v>8107</v>
      </c>
      <c r="B11890" t="s">
        <v>11778</v>
      </c>
      <c r="C11890" t="s">
        <v>11779</v>
      </c>
      <c r="D11890" t="s">
        <v>27</v>
      </c>
      <c r="E11890" t="s">
        <v>10</v>
      </c>
      <c r="F11890" t="s">
        <v>65</v>
      </c>
      <c r="G11890">
        <v>6090</v>
      </c>
      <c r="H11890" t="s">
        <v>8</v>
      </c>
      <c r="I11890" t="s">
        <v>8</v>
      </c>
      <c r="J11890" t="s">
        <v>8</v>
      </c>
      <c r="K11890" t="s">
        <v>6766</v>
      </c>
    </row>
    <row r="11891" spans="1:11" x14ac:dyDescent="0.25">
      <c r="A11891">
        <v>8108</v>
      </c>
      <c r="B11891" t="s">
        <v>11780</v>
      </c>
      <c r="C11891" t="s">
        <v>11781</v>
      </c>
      <c r="D11891" t="s">
        <v>93</v>
      </c>
      <c r="E11891" t="s">
        <v>10</v>
      </c>
      <c r="F11891" t="s">
        <v>65</v>
      </c>
      <c r="G11891">
        <v>6091</v>
      </c>
      <c r="H11891" t="s">
        <v>8</v>
      </c>
      <c r="I11891" t="s">
        <v>8</v>
      </c>
      <c r="J11891" t="s">
        <v>8</v>
      </c>
      <c r="K11891" t="s">
        <v>6766</v>
      </c>
    </row>
    <row r="11892" spans="1:11" x14ac:dyDescent="0.25">
      <c r="A11892">
        <v>8109</v>
      </c>
      <c r="B11892" t="s">
        <v>11782</v>
      </c>
      <c r="C11892" t="s">
        <v>11783</v>
      </c>
      <c r="D11892" t="s">
        <v>11784</v>
      </c>
      <c r="E11892" t="s">
        <v>551</v>
      </c>
      <c r="F11892" t="s">
        <v>11785</v>
      </c>
      <c r="G11892">
        <v>6092</v>
      </c>
      <c r="H11892" t="s">
        <v>8</v>
      </c>
      <c r="I11892" t="s">
        <v>8</v>
      </c>
      <c r="J11892" t="s">
        <v>8</v>
      </c>
      <c r="K11892" t="s">
        <v>6766</v>
      </c>
    </row>
    <row r="11893" spans="1:11" x14ac:dyDescent="0.25">
      <c r="A11893">
        <v>8110</v>
      </c>
      <c r="B11893" t="s">
        <v>11786</v>
      </c>
      <c r="C11893" t="s">
        <v>11787</v>
      </c>
      <c r="D11893" t="s">
        <v>9</v>
      </c>
      <c r="E11893" t="s">
        <v>10</v>
      </c>
      <c r="F11893" t="s">
        <v>219</v>
      </c>
      <c r="G11893">
        <v>6093</v>
      </c>
      <c r="H11893" t="s">
        <v>8</v>
      </c>
      <c r="I11893" t="s">
        <v>8</v>
      </c>
      <c r="J11893" t="s">
        <v>8</v>
      </c>
      <c r="K11893" t="s">
        <v>6766</v>
      </c>
    </row>
    <row r="11894" spans="1:11" x14ac:dyDescent="0.25">
      <c r="A11894">
        <v>8111</v>
      </c>
      <c r="B11894" t="s">
        <v>11788</v>
      </c>
      <c r="C11894" t="s">
        <v>11789</v>
      </c>
      <c r="D11894" t="s">
        <v>27</v>
      </c>
      <c r="E11894" t="s">
        <v>10</v>
      </c>
      <c r="F11894" t="s">
        <v>28</v>
      </c>
      <c r="G11894">
        <v>6094</v>
      </c>
      <c r="H11894" t="s">
        <v>8</v>
      </c>
      <c r="I11894" t="s">
        <v>8</v>
      </c>
      <c r="J11894" t="s">
        <v>8</v>
      </c>
      <c r="K11894" t="s">
        <v>6766</v>
      </c>
    </row>
    <row r="11895" spans="1:11" x14ac:dyDescent="0.25">
      <c r="A11895">
        <v>8112</v>
      </c>
      <c r="B11895" t="s">
        <v>11806</v>
      </c>
      <c r="C11895" t="s">
        <v>11807</v>
      </c>
      <c r="D11895" t="s">
        <v>731</v>
      </c>
      <c r="E11895" t="s">
        <v>10</v>
      </c>
      <c r="F11895" t="s">
        <v>777</v>
      </c>
      <c r="G11895">
        <v>6095</v>
      </c>
      <c r="H11895" t="s">
        <v>8</v>
      </c>
      <c r="I11895" t="s">
        <v>8</v>
      </c>
      <c r="J11895" t="s">
        <v>8</v>
      </c>
      <c r="K11895" t="s">
        <v>6766</v>
      </c>
    </row>
    <row r="11896" spans="1:11" x14ac:dyDescent="0.25">
      <c r="A11896">
        <v>8114</v>
      </c>
      <c r="B11896" t="s">
        <v>11808</v>
      </c>
      <c r="C11896" t="s">
        <v>11809</v>
      </c>
      <c r="D11896" t="s">
        <v>18</v>
      </c>
      <c r="E11896" t="s">
        <v>10</v>
      </c>
      <c r="F11896" t="s">
        <v>19</v>
      </c>
      <c r="G11896">
        <v>6096</v>
      </c>
      <c r="H11896" t="s">
        <v>8</v>
      </c>
      <c r="I11896" t="s">
        <v>8</v>
      </c>
      <c r="J11896" t="s">
        <v>8</v>
      </c>
      <c r="K11896" t="s">
        <v>6766</v>
      </c>
    </row>
    <row r="11897" spans="1:11" x14ac:dyDescent="0.25">
      <c r="A11897">
        <v>8115</v>
      </c>
      <c r="B11897" t="s">
        <v>11810</v>
      </c>
      <c r="C11897" t="s">
        <v>11811</v>
      </c>
      <c r="D11897" t="s">
        <v>27</v>
      </c>
      <c r="E11897" t="s">
        <v>10</v>
      </c>
      <c r="F11897" t="s">
        <v>28</v>
      </c>
      <c r="G11897">
        <v>6097</v>
      </c>
      <c r="H11897" t="s">
        <v>8</v>
      </c>
      <c r="I11897" t="s">
        <v>8</v>
      </c>
      <c r="J11897" t="s">
        <v>8</v>
      </c>
      <c r="K11897" t="s">
        <v>6766</v>
      </c>
    </row>
    <row r="11898" spans="1:11" x14ac:dyDescent="0.25">
      <c r="A11898">
        <v>8116</v>
      </c>
      <c r="B11898" t="s">
        <v>11812</v>
      </c>
      <c r="C11898" t="s">
        <v>11813</v>
      </c>
      <c r="D11898" t="s">
        <v>27</v>
      </c>
      <c r="E11898" t="s">
        <v>10</v>
      </c>
      <c r="F11898" t="s">
        <v>197</v>
      </c>
      <c r="G11898">
        <v>6098</v>
      </c>
      <c r="H11898" t="s">
        <v>8</v>
      </c>
      <c r="I11898" t="s">
        <v>8</v>
      </c>
      <c r="J11898" t="s">
        <v>8</v>
      </c>
      <c r="K11898" t="s">
        <v>6766</v>
      </c>
    </row>
    <row r="11899" spans="1:11" x14ac:dyDescent="0.25">
      <c r="A11899">
        <v>8117</v>
      </c>
      <c r="B11899" t="s">
        <v>11814</v>
      </c>
      <c r="C11899" t="s">
        <v>11815</v>
      </c>
      <c r="D11899" t="s">
        <v>1049</v>
      </c>
      <c r="E11899" t="s">
        <v>10</v>
      </c>
      <c r="F11899" t="s">
        <v>202</v>
      </c>
      <c r="G11899">
        <v>6099</v>
      </c>
      <c r="H11899" t="s">
        <v>8</v>
      </c>
      <c r="I11899" t="s">
        <v>8</v>
      </c>
      <c r="J11899" t="s">
        <v>8</v>
      </c>
      <c r="K11899" t="s">
        <v>6766</v>
      </c>
    </row>
    <row r="11900" spans="1:11" x14ac:dyDescent="0.25">
      <c r="A11900">
        <v>8118</v>
      </c>
      <c r="B11900" t="s">
        <v>11816</v>
      </c>
      <c r="C11900" t="s">
        <v>11817</v>
      </c>
      <c r="D11900" t="s">
        <v>11818</v>
      </c>
      <c r="E11900" t="s">
        <v>10</v>
      </c>
      <c r="F11900" t="s">
        <v>677</v>
      </c>
      <c r="G11900">
        <v>6100</v>
      </c>
      <c r="H11900" t="s">
        <v>8</v>
      </c>
      <c r="I11900" t="s">
        <v>8</v>
      </c>
      <c r="J11900" t="s">
        <v>8</v>
      </c>
      <c r="K11900" t="s">
        <v>6766</v>
      </c>
    </row>
    <row r="11901" spans="1:11" x14ac:dyDescent="0.25">
      <c r="A11901">
        <v>8119</v>
      </c>
      <c r="B11901" t="s">
        <v>11819</v>
      </c>
      <c r="C11901" t="s">
        <v>11820</v>
      </c>
      <c r="D11901" t="s">
        <v>1345</v>
      </c>
      <c r="E11901" t="s">
        <v>10</v>
      </c>
      <c r="F11901" t="s">
        <v>48</v>
      </c>
      <c r="G11901">
        <v>6101</v>
      </c>
      <c r="H11901" t="s">
        <v>8</v>
      </c>
      <c r="I11901" t="s">
        <v>8</v>
      </c>
      <c r="J11901" t="s">
        <v>8</v>
      </c>
      <c r="K11901" t="s">
        <v>6766</v>
      </c>
    </row>
    <row r="11902" spans="1:11" x14ac:dyDescent="0.25">
      <c r="A11902">
        <v>8120</v>
      </c>
      <c r="B11902" t="s">
        <v>11821</v>
      </c>
      <c r="C11902" t="s">
        <v>11822</v>
      </c>
      <c r="D11902" t="s">
        <v>160</v>
      </c>
      <c r="E11902" t="s">
        <v>10</v>
      </c>
      <c r="F11902" t="s">
        <v>33</v>
      </c>
      <c r="G11902">
        <v>6102</v>
      </c>
      <c r="H11902" t="s">
        <v>8</v>
      </c>
      <c r="I11902" t="s">
        <v>8</v>
      </c>
      <c r="J11902" t="s">
        <v>8</v>
      </c>
      <c r="K11902" t="s">
        <v>6766</v>
      </c>
    </row>
    <row r="11903" spans="1:11" x14ac:dyDescent="0.25">
      <c r="A11903">
        <v>8121</v>
      </c>
      <c r="B11903" t="s">
        <v>11823</v>
      </c>
      <c r="C11903" t="s">
        <v>11824</v>
      </c>
      <c r="D11903" t="s">
        <v>11825</v>
      </c>
      <c r="E11903" t="s">
        <v>10</v>
      </c>
      <c r="F11903" t="s">
        <v>261</v>
      </c>
      <c r="G11903">
        <v>6103</v>
      </c>
      <c r="H11903" t="s">
        <v>8</v>
      </c>
      <c r="I11903" t="s">
        <v>8</v>
      </c>
      <c r="J11903" t="s">
        <v>8</v>
      </c>
      <c r="K11903" t="s">
        <v>6766</v>
      </c>
    </row>
    <row r="11904" spans="1:11" x14ac:dyDescent="0.25">
      <c r="A11904">
        <v>8122</v>
      </c>
      <c r="B11904" t="s">
        <v>11826</v>
      </c>
      <c r="C11904" t="s">
        <v>11827</v>
      </c>
      <c r="D11904" t="s">
        <v>171</v>
      </c>
      <c r="E11904" t="s">
        <v>10</v>
      </c>
      <c r="F11904" t="s">
        <v>60</v>
      </c>
      <c r="G11904">
        <v>6104</v>
      </c>
      <c r="H11904" t="s">
        <v>8</v>
      </c>
      <c r="I11904" t="s">
        <v>8</v>
      </c>
      <c r="J11904" t="s">
        <v>8</v>
      </c>
      <c r="K11904" t="s">
        <v>6766</v>
      </c>
    </row>
    <row r="11905" spans="1:11" x14ac:dyDescent="0.25">
      <c r="A11905">
        <v>8123</v>
      </c>
      <c r="B11905" t="s">
        <v>11828</v>
      </c>
      <c r="C11905" t="s">
        <v>11829</v>
      </c>
      <c r="D11905" t="s">
        <v>27</v>
      </c>
      <c r="E11905" t="s">
        <v>10</v>
      </c>
      <c r="F11905" t="s">
        <v>29</v>
      </c>
      <c r="G11905">
        <v>6105</v>
      </c>
      <c r="H11905" t="s">
        <v>8</v>
      </c>
      <c r="I11905" t="s">
        <v>8</v>
      </c>
      <c r="J11905" t="s">
        <v>8</v>
      </c>
      <c r="K11905" t="s">
        <v>6766</v>
      </c>
    </row>
    <row r="11906" spans="1:11" x14ac:dyDescent="0.25">
      <c r="A11906">
        <v>8124</v>
      </c>
      <c r="B11906" t="s">
        <v>11830</v>
      </c>
      <c r="C11906" t="s">
        <v>11831</v>
      </c>
      <c r="D11906" t="s">
        <v>11797</v>
      </c>
      <c r="E11906" t="s">
        <v>52</v>
      </c>
      <c r="F11906" t="s">
        <v>11832</v>
      </c>
      <c r="G11906">
        <v>6106</v>
      </c>
      <c r="H11906" t="s">
        <v>8</v>
      </c>
      <c r="I11906" t="s">
        <v>8</v>
      </c>
      <c r="J11906" t="s">
        <v>8</v>
      </c>
      <c r="K11906" t="s">
        <v>6766</v>
      </c>
    </row>
    <row r="11907" spans="1:11" x14ac:dyDescent="0.25">
      <c r="A11907">
        <v>8125</v>
      </c>
      <c r="B11907" t="s">
        <v>11852</v>
      </c>
      <c r="C11907" t="s">
        <v>11853</v>
      </c>
      <c r="D11907" t="s">
        <v>27</v>
      </c>
      <c r="E11907" t="s">
        <v>10</v>
      </c>
      <c r="F11907" t="s">
        <v>29</v>
      </c>
      <c r="G11907">
        <v>6107</v>
      </c>
      <c r="H11907" t="s">
        <v>8</v>
      </c>
      <c r="I11907" t="s">
        <v>8</v>
      </c>
      <c r="J11907" t="s">
        <v>8</v>
      </c>
      <c r="K11907" t="s">
        <v>6766</v>
      </c>
    </row>
    <row r="11908" spans="1:11" x14ac:dyDescent="0.25">
      <c r="A11908">
        <v>8126</v>
      </c>
      <c r="B11908" t="s">
        <v>11854</v>
      </c>
      <c r="C11908" t="s">
        <v>11855</v>
      </c>
      <c r="D11908" t="s">
        <v>11856</v>
      </c>
      <c r="E11908" t="s">
        <v>130</v>
      </c>
      <c r="F11908" t="s">
        <v>11857</v>
      </c>
      <c r="G11908">
        <v>6108</v>
      </c>
      <c r="H11908" t="s">
        <v>8</v>
      </c>
      <c r="I11908" t="s">
        <v>8</v>
      </c>
      <c r="J11908" t="s">
        <v>8</v>
      </c>
      <c r="K11908" t="s">
        <v>6766</v>
      </c>
    </row>
    <row r="11909" spans="1:11" x14ac:dyDescent="0.25">
      <c r="A11909">
        <v>8127</v>
      </c>
      <c r="B11909" t="s">
        <v>11858</v>
      </c>
      <c r="C11909" t="s">
        <v>11859</v>
      </c>
      <c r="D11909" t="s">
        <v>63</v>
      </c>
      <c r="E11909" t="s">
        <v>10</v>
      </c>
      <c r="F11909" t="s">
        <v>64</v>
      </c>
      <c r="G11909">
        <v>6109</v>
      </c>
      <c r="H11909" t="s">
        <v>8</v>
      </c>
      <c r="I11909" t="s">
        <v>8</v>
      </c>
      <c r="J11909" t="s">
        <v>8</v>
      </c>
      <c r="K11909" t="s">
        <v>6766</v>
      </c>
    </row>
    <row r="11910" spans="1:11" x14ac:dyDescent="0.25">
      <c r="A11910">
        <v>8128</v>
      </c>
      <c r="B11910" t="s">
        <v>11860</v>
      </c>
      <c r="C11910" t="s">
        <v>11861</v>
      </c>
      <c r="D11910" t="s">
        <v>778</v>
      </c>
      <c r="E11910" t="s">
        <v>10</v>
      </c>
      <c r="F11910" t="s">
        <v>779</v>
      </c>
      <c r="G11910">
        <v>6110</v>
      </c>
      <c r="H11910" t="s">
        <v>8</v>
      </c>
      <c r="I11910" t="s">
        <v>8</v>
      </c>
      <c r="J11910" t="s">
        <v>8</v>
      </c>
      <c r="K11910" t="s">
        <v>6766</v>
      </c>
    </row>
    <row r="11911" spans="1:11" x14ac:dyDescent="0.25">
      <c r="A11911">
        <v>8129</v>
      </c>
      <c r="B11911" t="s">
        <v>11862</v>
      </c>
      <c r="C11911" t="s">
        <v>11863</v>
      </c>
      <c r="D11911" t="s">
        <v>59</v>
      </c>
      <c r="E11911" t="s">
        <v>10</v>
      </c>
      <c r="F11911" t="s">
        <v>60</v>
      </c>
      <c r="G11911">
        <v>6111</v>
      </c>
      <c r="H11911" t="s">
        <v>8</v>
      </c>
      <c r="I11911" t="s">
        <v>8</v>
      </c>
      <c r="J11911" t="s">
        <v>8</v>
      </c>
      <c r="K11911" t="s">
        <v>6766</v>
      </c>
    </row>
    <row r="11912" spans="1:11" x14ac:dyDescent="0.25">
      <c r="A11912">
        <v>8130</v>
      </c>
      <c r="B11912" t="s">
        <v>11864</v>
      </c>
      <c r="C11912" t="s">
        <v>11865</v>
      </c>
      <c r="D11912" t="s">
        <v>1049</v>
      </c>
      <c r="E11912" t="s">
        <v>10</v>
      </c>
      <c r="F11912" t="s">
        <v>202</v>
      </c>
      <c r="G11912">
        <v>6112</v>
      </c>
      <c r="H11912" t="s">
        <v>8</v>
      </c>
      <c r="I11912" t="s">
        <v>8</v>
      </c>
      <c r="J11912" t="s">
        <v>8</v>
      </c>
      <c r="K11912" t="s">
        <v>6766</v>
      </c>
    </row>
    <row r="11913" spans="1:11" x14ac:dyDescent="0.25">
      <c r="A11913">
        <v>8131</v>
      </c>
      <c r="B11913" t="s">
        <v>11866</v>
      </c>
      <c r="C11913" t="s">
        <v>4977</v>
      </c>
      <c r="D11913" t="s">
        <v>360</v>
      </c>
      <c r="E11913" t="s">
        <v>10</v>
      </c>
      <c r="F11913" t="s">
        <v>29</v>
      </c>
      <c r="G11913">
        <v>6113</v>
      </c>
      <c r="H11913" t="s">
        <v>8</v>
      </c>
      <c r="I11913" t="s">
        <v>8</v>
      </c>
      <c r="J11913" t="s">
        <v>8</v>
      </c>
      <c r="K11913" t="s">
        <v>6766</v>
      </c>
    </row>
    <row r="11914" spans="1:11" x14ac:dyDescent="0.25">
      <c r="A11914">
        <v>8132</v>
      </c>
      <c r="B11914" t="s">
        <v>11867</v>
      </c>
      <c r="C11914" t="s">
        <v>11868</v>
      </c>
      <c r="D11914" t="s">
        <v>237</v>
      </c>
      <c r="E11914" t="s">
        <v>10</v>
      </c>
      <c r="F11914" t="s">
        <v>238</v>
      </c>
      <c r="G11914">
        <v>6114</v>
      </c>
      <c r="H11914" t="s">
        <v>8</v>
      </c>
      <c r="I11914" t="s">
        <v>8</v>
      </c>
      <c r="J11914" t="s">
        <v>8</v>
      </c>
      <c r="K11914" t="s">
        <v>6766</v>
      </c>
    </row>
    <row r="11915" spans="1:11" x14ac:dyDescent="0.25">
      <c r="A11915">
        <v>8133</v>
      </c>
      <c r="B11915" t="s">
        <v>11869</v>
      </c>
      <c r="C11915" t="s">
        <v>11870</v>
      </c>
      <c r="D11915" t="s">
        <v>27</v>
      </c>
      <c r="E11915" t="s">
        <v>10</v>
      </c>
      <c r="F11915" t="s">
        <v>29</v>
      </c>
      <c r="G11915">
        <v>6115</v>
      </c>
      <c r="H11915" t="s">
        <v>8</v>
      </c>
      <c r="I11915" t="s">
        <v>8</v>
      </c>
      <c r="J11915" t="s">
        <v>8</v>
      </c>
      <c r="K11915" t="s">
        <v>6766</v>
      </c>
    </row>
    <row r="11916" spans="1:11" x14ac:dyDescent="0.25">
      <c r="A11916">
        <v>8134</v>
      </c>
      <c r="B11916" t="s">
        <v>11871</v>
      </c>
      <c r="C11916" t="s">
        <v>11872</v>
      </c>
      <c r="D11916" t="s">
        <v>568</v>
      </c>
      <c r="E11916" t="s">
        <v>10</v>
      </c>
      <c r="F11916" t="s">
        <v>29</v>
      </c>
      <c r="G11916">
        <v>6116</v>
      </c>
      <c r="H11916" t="s">
        <v>8</v>
      </c>
      <c r="I11916" t="s">
        <v>8</v>
      </c>
      <c r="J11916" t="s">
        <v>8</v>
      </c>
      <c r="K11916" t="s">
        <v>6766</v>
      </c>
    </row>
    <row r="11917" spans="1:11" x14ac:dyDescent="0.25">
      <c r="A11917">
        <v>8135</v>
      </c>
      <c r="B11917" t="s">
        <v>11873</v>
      </c>
      <c r="C11917" t="s">
        <v>840</v>
      </c>
      <c r="D11917" t="s">
        <v>27</v>
      </c>
      <c r="E11917" t="s">
        <v>10</v>
      </c>
      <c r="F11917" t="s">
        <v>29</v>
      </c>
      <c r="G11917">
        <v>6117</v>
      </c>
      <c r="H11917" t="s">
        <v>8</v>
      </c>
      <c r="I11917" t="s">
        <v>8</v>
      </c>
      <c r="J11917" t="s">
        <v>8</v>
      </c>
      <c r="K11917" t="s">
        <v>6766</v>
      </c>
    </row>
    <row r="11918" spans="1:11" x14ac:dyDescent="0.25">
      <c r="A11918">
        <v>8136</v>
      </c>
      <c r="B11918" t="s">
        <v>11874</v>
      </c>
      <c r="C11918" t="s">
        <v>11875</v>
      </c>
      <c r="D11918" t="s">
        <v>8860</v>
      </c>
      <c r="E11918" t="s">
        <v>317</v>
      </c>
      <c r="F11918" t="s">
        <v>8861</v>
      </c>
      <c r="G11918">
        <v>6118</v>
      </c>
      <c r="H11918" t="s">
        <v>8</v>
      </c>
      <c r="I11918" t="s">
        <v>8</v>
      </c>
      <c r="J11918" t="s">
        <v>8</v>
      </c>
      <c r="K11918" t="s">
        <v>6766</v>
      </c>
    </row>
    <row r="11919" spans="1:11" x14ac:dyDescent="0.25">
      <c r="A11919">
        <v>8137</v>
      </c>
      <c r="B11919" t="s">
        <v>11876</v>
      </c>
      <c r="C11919" t="s">
        <v>11877</v>
      </c>
      <c r="D11919" t="s">
        <v>27</v>
      </c>
      <c r="E11919" t="s">
        <v>10</v>
      </c>
      <c r="F11919" t="s">
        <v>65</v>
      </c>
      <c r="G11919">
        <v>6119</v>
      </c>
      <c r="H11919" t="s">
        <v>8</v>
      </c>
      <c r="I11919" t="s">
        <v>8</v>
      </c>
      <c r="J11919" t="s">
        <v>8</v>
      </c>
      <c r="K11919" t="s">
        <v>6766</v>
      </c>
    </row>
    <row r="11920" spans="1:11" x14ac:dyDescent="0.25">
      <c r="A11920">
        <v>8138</v>
      </c>
      <c r="B11920" t="s">
        <v>11878</v>
      </c>
      <c r="C11920" t="s">
        <v>11879</v>
      </c>
      <c r="D11920" t="s">
        <v>666</v>
      </c>
      <c r="E11920" t="s">
        <v>667</v>
      </c>
      <c r="F11920" t="s">
        <v>11880</v>
      </c>
      <c r="G11920">
        <v>6120</v>
      </c>
      <c r="H11920" t="s">
        <v>8</v>
      </c>
      <c r="I11920" t="s">
        <v>8</v>
      </c>
      <c r="J11920" t="s">
        <v>8</v>
      </c>
      <c r="K11920" t="s">
        <v>6766</v>
      </c>
    </row>
    <row r="11921" spans="1:11" x14ac:dyDescent="0.25">
      <c r="A11921">
        <v>8139</v>
      </c>
      <c r="B11921" t="s">
        <v>11881</v>
      </c>
      <c r="C11921" t="s">
        <v>11882</v>
      </c>
      <c r="D11921" t="s">
        <v>23</v>
      </c>
      <c r="E11921" t="s">
        <v>10</v>
      </c>
      <c r="F11921" t="s">
        <v>45</v>
      </c>
      <c r="G11921">
        <v>6121</v>
      </c>
      <c r="H11921" t="s">
        <v>8</v>
      </c>
      <c r="I11921" t="s">
        <v>8</v>
      </c>
      <c r="J11921" t="s">
        <v>8</v>
      </c>
      <c r="K11921" t="s">
        <v>6766</v>
      </c>
    </row>
    <row r="11922" spans="1:11" x14ac:dyDescent="0.25">
      <c r="A11922">
        <v>8140</v>
      </c>
      <c r="B11922" t="s">
        <v>11883</v>
      </c>
      <c r="C11922" t="s">
        <v>11884</v>
      </c>
      <c r="D11922" t="s">
        <v>93</v>
      </c>
      <c r="E11922" t="s">
        <v>10</v>
      </c>
      <c r="F11922" t="s">
        <v>65</v>
      </c>
      <c r="G11922">
        <v>6122</v>
      </c>
      <c r="H11922" t="s">
        <v>8</v>
      </c>
      <c r="I11922" t="s">
        <v>8</v>
      </c>
      <c r="J11922" t="s">
        <v>8</v>
      </c>
      <c r="K11922" t="s">
        <v>6766</v>
      </c>
    </row>
    <row r="11923" spans="1:11" x14ac:dyDescent="0.25">
      <c r="A11923">
        <v>8141</v>
      </c>
      <c r="B11923" t="s">
        <v>11885</v>
      </c>
      <c r="C11923" t="s">
        <v>3499</v>
      </c>
      <c r="D11923" t="s">
        <v>8</v>
      </c>
      <c r="E11923" t="s">
        <v>8</v>
      </c>
      <c r="F11923" t="s">
        <v>8</v>
      </c>
      <c r="G11923">
        <v>6123</v>
      </c>
      <c r="H11923" t="s">
        <v>8</v>
      </c>
      <c r="I11923" t="s">
        <v>8</v>
      </c>
      <c r="J11923" t="s">
        <v>8</v>
      </c>
      <c r="K11923" t="s">
        <v>6766</v>
      </c>
    </row>
    <row r="11924" spans="1:11" x14ac:dyDescent="0.25">
      <c r="A11924">
        <v>8142</v>
      </c>
      <c r="B11924" t="s">
        <v>11899</v>
      </c>
      <c r="C11924" t="s">
        <v>11900</v>
      </c>
      <c r="D11924" t="s">
        <v>23</v>
      </c>
      <c r="E11924" t="s">
        <v>10</v>
      </c>
      <c r="F11924" t="s">
        <v>45</v>
      </c>
      <c r="G11924">
        <v>6124</v>
      </c>
      <c r="H11924" t="s">
        <v>8</v>
      </c>
      <c r="I11924" t="s">
        <v>8</v>
      </c>
      <c r="J11924" t="s">
        <v>8</v>
      </c>
      <c r="K11924" t="s">
        <v>6766</v>
      </c>
    </row>
    <row r="11925" spans="1:11" x14ac:dyDescent="0.25">
      <c r="A11925">
        <v>8143</v>
      </c>
      <c r="B11925" t="s">
        <v>11901</v>
      </c>
      <c r="C11925" t="s">
        <v>11902</v>
      </c>
      <c r="D11925" t="s">
        <v>568</v>
      </c>
      <c r="E11925" t="s">
        <v>10</v>
      </c>
      <c r="F11925" t="s">
        <v>29</v>
      </c>
      <c r="G11925">
        <v>6125</v>
      </c>
      <c r="H11925" t="s">
        <v>8</v>
      </c>
      <c r="I11925" t="s">
        <v>8</v>
      </c>
      <c r="J11925" t="s">
        <v>8</v>
      </c>
      <c r="K11925" t="s">
        <v>6766</v>
      </c>
    </row>
    <row r="11926" spans="1:11" x14ac:dyDescent="0.25">
      <c r="A11926">
        <v>8144</v>
      </c>
      <c r="B11926" t="s">
        <v>11903</v>
      </c>
      <c r="C11926" t="s">
        <v>11870</v>
      </c>
      <c r="D11926" t="s">
        <v>27</v>
      </c>
      <c r="E11926" t="s">
        <v>10</v>
      </c>
      <c r="F11926" t="s">
        <v>29</v>
      </c>
      <c r="G11926">
        <v>6126</v>
      </c>
      <c r="H11926" t="s">
        <v>8</v>
      </c>
      <c r="I11926" t="s">
        <v>8</v>
      </c>
      <c r="J11926" t="s">
        <v>8</v>
      </c>
      <c r="K11926" t="s">
        <v>6766</v>
      </c>
    </row>
    <row r="11927" spans="1:11" x14ac:dyDescent="0.25">
      <c r="A11927">
        <v>8145</v>
      </c>
      <c r="B11927" t="s">
        <v>11904</v>
      </c>
      <c r="C11927" t="s">
        <v>11905</v>
      </c>
      <c r="D11927" t="s">
        <v>727</v>
      </c>
      <c r="E11927" t="s">
        <v>10</v>
      </c>
      <c r="F11927" t="s">
        <v>65</v>
      </c>
      <c r="G11927">
        <v>6127</v>
      </c>
      <c r="H11927" t="s">
        <v>8</v>
      </c>
      <c r="I11927" t="s">
        <v>8</v>
      </c>
      <c r="J11927" t="s">
        <v>8</v>
      </c>
      <c r="K11927" t="s">
        <v>6766</v>
      </c>
    </row>
    <row r="11928" spans="1:11" x14ac:dyDescent="0.25">
      <c r="A11928">
        <v>8146</v>
      </c>
      <c r="B11928" t="s">
        <v>11906</v>
      </c>
      <c r="C11928" t="s">
        <v>11907</v>
      </c>
      <c r="D11928" t="s">
        <v>27</v>
      </c>
      <c r="E11928" t="s">
        <v>10</v>
      </c>
      <c r="F11928" t="s">
        <v>29</v>
      </c>
      <c r="G11928">
        <v>6128</v>
      </c>
      <c r="H11928" t="s">
        <v>8</v>
      </c>
      <c r="I11928" t="s">
        <v>8</v>
      </c>
      <c r="J11928" t="s">
        <v>8</v>
      </c>
      <c r="K11928" t="s">
        <v>6766</v>
      </c>
    </row>
    <row r="11929" spans="1:11" x14ac:dyDescent="0.25">
      <c r="A11929">
        <v>8147</v>
      </c>
      <c r="B11929" t="s">
        <v>11908</v>
      </c>
      <c r="C11929" t="s">
        <v>11909</v>
      </c>
      <c r="D11929" t="s">
        <v>27</v>
      </c>
      <c r="E11929" t="s">
        <v>10</v>
      </c>
      <c r="F11929" t="s">
        <v>28</v>
      </c>
      <c r="G11929">
        <v>6129</v>
      </c>
      <c r="H11929" t="s">
        <v>8</v>
      </c>
      <c r="I11929" t="s">
        <v>8</v>
      </c>
      <c r="J11929" t="s">
        <v>8</v>
      </c>
      <c r="K11929" t="s">
        <v>6766</v>
      </c>
    </row>
    <row r="11930" spans="1:11" x14ac:dyDescent="0.25">
      <c r="A11930">
        <v>8148</v>
      </c>
      <c r="B11930" t="s">
        <v>11910</v>
      </c>
      <c r="C11930" t="s">
        <v>11911</v>
      </c>
      <c r="D11930" t="s">
        <v>11912</v>
      </c>
      <c r="E11930" t="s">
        <v>21</v>
      </c>
      <c r="F11930" t="s">
        <v>11913</v>
      </c>
      <c r="G11930">
        <v>6130</v>
      </c>
      <c r="H11930" t="s">
        <v>8</v>
      </c>
      <c r="I11930" t="s">
        <v>8</v>
      </c>
      <c r="J11930" t="s">
        <v>8</v>
      </c>
      <c r="K11930" t="s">
        <v>6766</v>
      </c>
    </row>
    <row r="11931" spans="1:11" x14ac:dyDescent="0.25">
      <c r="A11931">
        <v>8149</v>
      </c>
      <c r="B11931" t="s">
        <v>11914</v>
      </c>
      <c r="C11931" t="s">
        <v>11915</v>
      </c>
      <c r="D11931" t="s">
        <v>63</v>
      </c>
      <c r="E11931" t="s">
        <v>10</v>
      </c>
      <c r="F11931" t="s">
        <v>64</v>
      </c>
      <c r="G11931">
        <v>6131</v>
      </c>
      <c r="H11931" t="s">
        <v>8</v>
      </c>
      <c r="I11931" t="s">
        <v>8</v>
      </c>
      <c r="J11931" t="s">
        <v>8</v>
      </c>
      <c r="K11931" t="s">
        <v>6766</v>
      </c>
    </row>
    <row r="11932" spans="1:11" x14ac:dyDescent="0.25">
      <c r="A11932">
        <v>8150</v>
      </c>
      <c r="B11932" t="s">
        <v>11916</v>
      </c>
      <c r="C11932" t="s">
        <v>1600</v>
      </c>
      <c r="D11932" t="s">
        <v>568</v>
      </c>
      <c r="E11932" t="s">
        <v>10</v>
      </c>
      <c r="F11932" t="s">
        <v>29</v>
      </c>
      <c r="G11932">
        <v>6132</v>
      </c>
      <c r="H11932" t="s">
        <v>8</v>
      </c>
      <c r="I11932" t="s">
        <v>8</v>
      </c>
      <c r="J11932" t="s">
        <v>8</v>
      </c>
      <c r="K11932" t="s">
        <v>6766</v>
      </c>
    </row>
    <row r="11933" spans="1:11" x14ac:dyDescent="0.25">
      <c r="A11933">
        <v>8151</v>
      </c>
      <c r="B11933" t="s">
        <v>11917</v>
      </c>
      <c r="C11933" t="s">
        <v>11918</v>
      </c>
      <c r="D11933" t="s">
        <v>23</v>
      </c>
      <c r="E11933" t="s">
        <v>10</v>
      </c>
      <c r="F11933" t="s">
        <v>45</v>
      </c>
      <c r="G11933">
        <v>6133</v>
      </c>
      <c r="H11933" t="s">
        <v>8</v>
      </c>
      <c r="I11933" t="s">
        <v>8</v>
      </c>
      <c r="J11933" t="s">
        <v>8</v>
      </c>
      <c r="K11933" t="s">
        <v>6766</v>
      </c>
    </row>
    <row r="11934" spans="1:11" x14ac:dyDescent="0.25">
      <c r="A11934">
        <v>8152</v>
      </c>
      <c r="B11934" t="s">
        <v>11919</v>
      </c>
      <c r="C11934" t="s">
        <v>11920</v>
      </c>
      <c r="D11934" t="s">
        <v>272</v>
      </c>
      <c r="E11934" t="s">
        <v>10</v>
      </c>
      <c r="F11934" t="s">
        <v>273</v>
      </c>
      <c r="G11934">
        <v>6134</v>
      </c>
      <c r="H11934" t="s">
        <v>8</v>
      </c>
      <c r="I11934" t="s">
        <v>8</v>
      </c>
      <c r="J11934" t="s">
        <v>8</v>
      </c>
      <c r="K11934" t="s">
        <v>6766</v>
      </c>
    </row>
    <row r="11935" spans="1:11" x14ac:dyDescent="0.25">
      <c r="A11935">
        <v>8153</v>
      </c>
      <c r="B11935" t="s">
        <v>11931</v>
      </c>
      <c r="C11935" t="s">
        <v>11932</v>
      </c>
      <c r="D11935" t="s">
        <v>70</v>
      </c>
      <c r="E11935" t="s">
        <v>10</v>
      </c>
      <c r="F11935" t="s">
        <v>71</v>
      </c>
      <c r="G11935">
        <v>6135</v>
      </c>
      <c r="H11935" t="s">
        <v>8</v>
      </c>
      <c r="I11935" t="s">
        <v>8</v>
      </c>
      <c r="J11935" t="s">
        <v>8</v>
      </c>
      <c r="K11935" t="s">
        <v>6766</v>
      </c>
    </row>
    <row r="11936" spans="1:11" x14ac:dyDescent="0.25">
      <c r="A11936">
        <v>8154</v>
      </c>
      <c r="B11936" t="s">
        <v>11933</v>
      </c>
      <c r="C11936" t="s">
        <v>11934</v>
      </c>
      <c r="D11936" t="s">
        <v>715</v>
      </c>
      <c r="E11936" t="s">
        <v>10</v>
      </c>
      <c r="F11936" t="s">
        <v>11935</v>
      </c>
      <c r="G11936">
        <v>6136</v>
      </c>
      <c r="H11936" t="s">
        <v>8</v>
      </c>
      <c r="I11936" t="s">
        <v>8</v>
      </c>
      <c r="J11936" t="s">
        <v>8</v>
      </c>
      <c r="K11936" t="s">
        <v>6766</v>
      </c>
    </row>
    <row r="11937" spans="1:11" x14ac:dyDescent="0.25">
      <c r="A11937">
        <v>8155</v>
      </c>
      <c r="B11937" t="s">
        <v>11936</v>
      </c>
      <c r="C11937" t="s">
        <v>11937</v>
      </c>
      <c r="D11937" t="s">
        <v>27</v>
      </c>
      <c r="E11937" t="s">
        <v>10</v>
      </c>
      <c r="F11937" t="s">
        <v>65</v>
      </c>
      <c r="G11937">
        <v>6137</v>
      </c>
      <c r="H11937" t="s">
        <v>8</v>
      </c>
      <c r="I11937" t="s">
        <v>8</v>
      </c>
      <c r="J11937" t="s">
        <v>8</v>
      </c>
      <c r="K11937" t="s">
        <v>6766</v>
      </c>
    </row>
    <row r="11938" spans="1:11" x14ac:dyDescent="0.25">
      <c r="A11938">
        <v>8156</v>
      </c>
      <c r="B11938" t="s">
        <v>11938</v>
      </c>
      <c r="C11938" t="s">
        <v>11939</v>
      </c>
      <c r="D11938" t="s">
        <v>11940</v>
      </c>
      <c r="E11938" t="s">
        <v>105</v>
      </c>
      <c r="F11938" t="s">
        <v>11941</v>
      </c>
      <c r="G11938">
        <v>6138</v>
      </c>
      <c r="H11938" t="s">
        <v>8</v>
      </c>
      <c r="I11938" t="s">
        <v>8</v>
      </c>
      <c r="J11938" t="s">
        <v>8</v>
      </c>
      <c r="K11938" t="s">
        <v>6766</v>
      </c>
    </row>
    <row r="11939" spans="1:11" x14ac:dyDescent="0.25">
      <c r="A11939">
        <v>8157</v>
      </c>
      <c r="B11939" t="s">
        <v>11942</v>
      </c>
      <c r="C11939" t="s">
        <v>11943</v>
      </c>
      <c r="D11939" t="s">
        <v>27</v>
      </c>
      <c r="E11939" t="s">
        <v>10</v>
      </c>
      <c r="F11939" t="s">
        <v>28</v>
      </c>
      <c r="G11939">
        <v>6139</v>
      </c>
      <c r="H11939" t="s">
        <v>8</v>
      </c>
      <c r="I11939" t="s">
        <v>8</v>
      </c>
      <c r="J11939" t="s">
        <v>8</v>
      </c>
      <c r="K11939" t="s">
        <v>6766</v>
      </c>
    </row>
    <row r="11940" spans="1:11" x14ac:dyDescent="0.25">
      <c r="A11940">
        <v>8158</v>
      </c>
      <c r="B11940" t="s">
        <v>11944</v>
      </c>
      <c r="C11940" t="s">
        <v>11945</v>
      </c>
      <c r="D11940" t="s">
        <v>160</v>
      </c>
      <c r="E11940" t="s">
        <v>10</v>
      </c>
      <c r="F11940" t="s">
        <v>33</v>
      </c>
      <c r="G11940">
        <v>6140</v>
      </c>
      <c r="H11940" t="s">
        <v>8</v>
      </c>
      <c r="I11940" t="s">
        <v>8</v>
      </c>
      <c r="J11940" t="s">
        <v>8</v>
      </c>
      <c r="K11940" t="s">
        <v>6766</v>
      </c>
    </row>
    <row r="11941" spans="1:11" x14ac:dyDescent="0.25">
      <c r="A11941">
        <v>8159</v>
      </c>
      <c r="B11941" t="s">
        <v>11946</v>
      </c>
      <c r="C11941" t="s">
        <v>3497</v>
      </c>
      <c r="D11941" t="s">
        <v>8</v>
      </c>
      <c r="E11941" t="s">
        <v>8</v>
      </c>
      <c r="F11941" t="s">
        <v>8</v>
      </c>
      <c r="G11941">
        <v>6141</v>
      </c>
      <c r="H11941" t="s">
        <v>8</v>
      </c>
      <c r="I11941" t="s">
        <v>8</v>
      </c>
      <c r="J11941" t="s">
        <v>8</v>
      </c>
      <c r="K11941" t="s">
        <v>6766</v>
      </c>
    </row>
    <row r="11942" spans="1:11" x14ac:dyDescent="0.25">
      <c r="A11942">
        <v>8160</v>
      </c>
      <c r="B11942" t="s">
        <v>11947</v>
      </c>
      <c r="C11942" t="s">
        <v>11948</v>
      </c>
      <c r="D11942" t="s">
        <v>431</v>
      </c>
      <c r="E11942" t="s">
        <v>10</v>
      </c>
      <c r="F11942" t="s">
        <v>197</v>
      </c>
      <c r="G11942">
        <v>6142</v>
      </c>
      <c r="H11942" t="s">
        <v>8</v>
      </c>
      <c r="I11942" t="s">
        <v>8</v>
      </c>
      <c r="J11942" t="s">
        <v>8</v>
      </c>
      <c r="K11942" t="s">
        <v>6766</v>
      </c>
    </row>
    <row r="11943" spans="1:11" x14ac:dyDescent="0.25">
      <c r="A11943">
        <v>8161</v>
      </c>
      <c r="B11943" t="s">
        <v>11949</v>
      </c>
      <c r="C11943" t="s">
        <v>11950</v>
      </c>
      <c r="D11943" t="s">
        <v>360</v>
      </c>
      <c r="E11943" t="s">
        <v>10</v>
      </c>
      <c r="F11943" t="s">
        <v>29</v>
      </c>
      <c r="G11943">
        <v>6143</v>
      </c>
      <c r="H11943" t="s">
        <v>8</v>
      </c>
      <c r="I11943" t="s">
        <v>8</v>
      </c>
      <c r="J11943" t="s">
        <v>8</v>
      </c>
      <c r="K11943" t="s">
        <v>6766</v>
      </c>
    </row>
    <row r="11944" spans="1:11" x14ac:dyDescent="0.25">
      <c r="A11944">
        <v>8162</v>
      </c>
      <c r="B11944" t="s">
        <v>11951</v>
      </c>
      <c r="C11944" t="s">
        <v>11952</v>
      </c>
      <c r="D11944" t="s">
        <v>1378</v>
      </c>
      <c r="E11944" t="s">
        <v>110</v>
      </c>
      <c r="F11944" t="s">
        <v>6983</v>
      </c>
      <c r="G11944">
        <v>6144</v>
      </c>
      <c r="H11944" t="s">
        <v>8</v>
      </c>
      <c r="I11944" t="s">
        <v>8</v>
      </c>
      <c r="J11944" t="s">
        <v>8</v>
      </c>
      <c r="K11944" t="s">
        <v>6766</v>
      </c>
    </row>
    <row r="11945" spans="1:11" x14ac:dyDescent="0.25">
      <c r="A11945">
        <v>8163</v>
      </c>
      <c r="B11945" t="s">
        <v>11953</v>
      </c>
      <c r="C11945" t="s">
        <v>11954</v>
      </c>
      <c r="D11945" t="s">
        <v>568</v>
      </c>
      <c r="E11945" t="s">
        <v>10</v>
      </c>
      <c r="F11945" t="s">
        <v>29</v>
      </c>
      <c r="G11945">
        <v>6145</v>
      </c>
      <c r="H11945" t="s">
        <v>8</v>
      </c>
      <c r="I11945" t="s">
        <v>8</v>
      </c>
      <c r="J11945" t="s">
        <v>8</v>
      </c>
      <c r="K11945" t="s">
        <v>6766</v>
      </c>
    </row>
    <row r="11946" spans="1:11" x14ac:dyDescent="0.25">
      <c r="A11946">
        <v>8164</v>
      </c>
      <c r="B11946" t="s">
        <v>11955</v>
      </c>
      <c r="C11946" t="s">
        <v>11956</v>
      </c>
      <c r="D11946" t="s">
        <v>27</v>
      </c>
      <c r="E11946" t="s">
        <v>10</v>
      </c>
      <c r="F11946" t="s">
        <v>283</v>
      </c>
      <c r="G11946">
        <v>6146</v>
      </c>
      <c r="H11946" t="s">
        <v>8</v>
      </c>
      <c r="I11946" t="s">
        <v>8</v>
      </c>
      <c r="J11946" t="s">
        <v>8</v>
      </c>
      <c r="K11946" t="s">
        <v>6766</v>
      </c>
    </row>
    <row r="11947" spans="1:11" x14ac:dyDescent="0.25">
      <c r="A11947">
        <v>8165</v>
      </c>
      <c r="B11947" t="s">
        <v>3369</v>
      </c>
      <c r="C11947" t="s">
        <v>11957</v>
      </c>
      <c r="D11947" t="s">
        <v>431</v>
      </c>
      <c r="E11947" t="s">
        <v>10</v>
      </c>
      <c r="F11947" t="s">
        <v>197</v>
      </c>
      <c r="G11947">
        <v>6147</v>
      </c>
      <c r="H11947" t="s">
        <v>8</v>
      </c>
      <c r="I11947" t="s">
        <v>8</v>
      </c>
      <c r="J11947" t="s">
        <v>8</v>
      </c>
      <c r="K11947" t="s">
        <v>6766</v>
      </c>
    </row>
    <row r="11948" spans="1:11" x14ac:dyDescent="0.25">
      <c r="A11948">
        <v>8166</v>
      </c>
      <c r="B11948" t="s">
        <v>11958</v>
      </c>
      <c r="C11948" t="s">
        <v>11959</v>
      </c>
      <c r="D11948" t="s">
        <v>232</v>
      </c>
      <c r="E11948" t="s">
        <v>10</v>
      </c>
      <c r="F11948" t="s">
        <v>28</v>
      </c>
      <c r="G11948">
        <v>6148</v>
      </c>
      <c r="H11948" t="s">
        <v>8</v>
      </c>
      <c r="I11948" t="s">
        <v>8</v>
      </c>
      <c r="J11948" t="s">
        <v>8</v>
      </c>
      <c r="K11948" t="s">
        <v>6766</v>
      </c>
    </row>
    <row r="11949" spans="1:11" x14ac:dyDescent="0.25">
      <c r="A11949">
        <v>8167</v>
      </c>
      <c r="B11949" t="s">
        <v>11960</v>
      </c>
      <c r="C11949" t="s">
        <v>11961</v>
      </c>
      <c r="D11949" t="s">
        <v>1223</v>
      </c>
      <c r="E11949" t="s">
        <v>668</v>
      </c>
      <c r="F11949" t="s">
        <v>11962</v>
      </c>
      <c r="G11949">
        <v>6149</v>
      </c>
      <c r="H11949" t="s">
        <v>8</v>
      </c>
      <c r="I11949" t="s">
        <v>8</v>
      </c>
      <c r="J11949" t="s">
        <v>8</v>
      </c>
      <c r="K11949" t="s">
        <v>6766</v>
      </c>
    </row>
    <row r="11950" spans="1:11" x14ac:dyDescent="0.25">
      <c r="A11950">
        <v>8168</v>
      </c>
      <c r="B11950" t="s">
        <v>11963</v>
      </c>
      <c r="C11950" t="s">
        <v>3995</v>
      </c>
      <c r="D11950" t="s">
        <v>8</v>
      </c>
      <c r="E11950" t="s">
        <v>8</v>
      </c>
      <c r="F11950" t="s">
        <v>8</v>
      </c>
      <c r="G11950">
        <v>6150</v>
      </c>
      <c r="H11950" t="s">
        <v>8</v>
      </c>
      <c r="I11950" t="s">
        <v>8</v>
      </c>
      <c r="J11950" t="s">
        <v>8</v>
      </c>
      <c r="K11950" t="s">
        <v>6766</v>
      </c>
    </row>
    <row r="11951" spans="1:11" x14ac:dyDescent="0.25">
      <c r="A11951">
        <v>8169</v>
      </c>
      <c r="B11951" t="s">
        <v>11964</v>
      </c>
      <c r="C11951" t="s">
        <v>3499</v>
      </c>
      <c r="D11951" t="s">
        <v>8</v>
      </c>
      <c r="E11951" t="s">
        <v>8</v>
      </c>
      <c r="F11951" t="s">
        <v>8</v>
      </c>
      <c r="G11951">
        <v>6151</v>
      </c>
      <c r="H11951" t="s">
        <v>8</v>
      </c>
      <c r="I11951" t="s">
        <v>8</v>
      </c>
      <c r="J11951" t="s">
        <v>8</v>
      </c>
      <c r="K11951" t="s">
        <v>6766</v>
      </c>
    </row>
    <row r="11952" spans="1:11" x14ac:dyDescent="0.25">
      <c r="A11952">
        <v>8170</v>
      </c>
      <c r="B11952" t="s">
        <v>11965</v>
      </c>
      <c r="C11952" t="s">
        <v>11966</v>
      </c>
      <c r="D11952" t="s">
        <v>245</v>
      </c>
      <c r="E11952" t="s">
        <v>10</v>
      </c>
      <c r="F11952" t="s">
        <v>246</v>
      </c>
      <c r="G11952">
        <v>6152</v>
      </c>
      <c r="H11952" t="s">
        <v>8</v>
      </c>
      <c r="I11952" t="s">
        <v>8</v>
      </c>
      <c r="J11952" t="s">
        <v>8</v>
      </c>
      <c r="K11952" t="s">
        <v>6766</v>
      </c>
    </row>
    <row r="11953" spans="1:11" x14ac:dyDescent="0.25">
      <c r="A11953">
        <v>8171</v>
      </c>
      <c r="B11953" t="s">
        <v>11967</v>
      </c>
      <c r="C11953" t="s">
        <v>7951</v>
      </c>
      <c r="D11953" t="s">
        <v>8</v>
      </c>
      <c r="E11953" t="s">
        <v>8</v>
      </c>
      <c r="F11953" t="s">
        <v>8</v>
      </c>
      <c r="G11953">
        <v>6153</v>
      </c>
      <c r="H11953" t="s">
        <v>8</v>
      </c>
      <c r="I11953" t="s">
        <v>8</v>
      </c>
      <c r="J11953" t="s">
        <v>8</v>
      </c>
      <c r="K11953" t="s">
        <v>6766</v>
      </c>
    </row>
    <row r="11954" spans="1:11" x14ac:dyDescent="0.25">
      <c r="A11954">
        <v>8172</v>
      </c>
      <c r="B11954" t="s">
        <v>11968</v>
      </c>
      <c r="C11954" t="s">
        <v>11969</v>
      </c>
      <c r="D11954" t="s">
        <v>237</v>
      </c>
      <c r="E11954" t="s">
        <v>10</v>
      </c>
      <c r="F11954" t="s">
        <v>238</v>
      </c>
      <c r="G11954">
        <v>6154</v>
      </c>
      <c r="H11954" t="s">
        <v>8</v>
      </c>
      <c r="I11954" t="s">
        <v>8</v>
      </c>
      <c r="J11954" t="s">
        <v>8</v>
      </c>
      <c r="K11954" t="s">
        <v>6766</v>
      </c>
    </row>
    <row r="11955" spans="1:11" x14ac:dyDescent="0.25">
      <c r="A11955">
        <v>8173</v>
      </c>
      <c r="B11955" t="s">
        <v>11994</v>
      </c>
      <c r="C11955" t="s">
        <v>3522</v>
      </c>
      <c r="D11955" t="s">
        <v>8</v>
      </c>
      <c r="E11955" t="s">
        <v>8</v>
      </c>
      <c r="F11955" t="s">
        <v>8</v>
      </c>
      <c r="G11955">
        <v>6155</v>
      </c>
      <c r="H11955" t="s">
        <v>8</v>
      </c>
      <c r="I11955" t="s">
        <v>8</v>
      </c>
      <c r="J11955" t="s">
        <v>8</v>
      </c>
      <c r="K11955" t="s">
        <v>6766</v>
      </c>
    </row>
    <row r="11956" spans="1:11" x14ac:dyDescent="0.25">
      <c r="A11956">
        <v>8174</v>
      </c>
      <c r="B11956" t="s">
        <v>11995</v>
      </c>
      <c r="C11956" t="s">
        <v>11996</v>
      </c>
      <c r="D11956" t="s">
        <v>27</v>
      </c>
      <c r="E11956" t="s">
        <v>10</v>
      </c>
      <c r="F11956" t="s">
        <v>29</v>
      </c>
      <c r="G11956">
        <v>6156</v>
      </c>
      <c r="H11956" t="s">
        <v>8</v>
      </c>
      <c r="I11956" t="s">
        <v>8</v>
      </c>
      <c r="J11956" t="s">
        <v>8</v>
      </c>
      <c r="K11956" t="s">
        <v>6766</v>
      </c>
    </row>
    <row r="11957" spans="1:11" x14ac:dyDescent="0.25">
      <c r="A11957">
        <v>8175</v>
      </c>
      <c r="B11957" t="s">
        <v>11997</v>
      </c>
      <c r="C11957" t="s">
        <v>11998</v>
      </c>
      <c r="D11957" t="s">
        <v>276</v>
      </c>
      <c r="E11957" t="s">
        <v>10</v>
      </c>
      <c r="F11957" t="s">
        <v>277</v>
      </c>
      <c r="G11957">
        <v>6157</v>
      </c>
      <c r="H11957" t="s">
        <v>8</v>
      </c>
      <c r="I11957" t="s">
        <v>8</v>
      </c>
      <c r="J11957" t="s">
        <v>8</v>
      </c>
      <c r="K11957" t="s">
        <v>6766</v>
      </c>
    </row>
    <row r="11958" spans="1:11" x14ac:dyDescent="0.25">
      <c r="A11958">
        <v>8176</v>
      </c>
      <c r="B11958" t="s">
        <v>11999</v>
      </c>
      <c r="C11958" t="s">
        <v>12000</v>
      </c>
      <c r="D11958" t="s">
        <v>1195</v>
      </c>
      <c r="E11958" t="s">
        <v>10</v>
      </c>
      <c r="F11958" t="s">
        <v>12001</v>
      </c>
      <c r="G11958">
        <v>6158</v>
      </c>
      <c r="H11958" t="s">
        <v>8</v>
      </c>
      <c r="I11958" t="s">
        <v>8</v>
      </c>
      <c r="J11958" t="s">
        <v>8</v>
      </c>
      <c r="K11958" t="s">
        <v>6766</v>
      </c>
    </row>
    <row r="11959" spans="1:11" x14ac:dyDescent="0.25">
      <c r="A11959">
        <v>8177</v>
      </c>
      <c r="B11959" t="s">
        <v>12002</v>
      </c>
      <c r="C11959" t="s">
        <v>12003</v>
      </c>
      <c r="D11959" t="s">
        <v>1223</v>
      </c>
      <c r="E11959" t="s">
        <v>668</v>
      </c>
      <c r="F11959" t="s">
        <v>12004</v>
      </c>
      <c r="G11959">
        <v>6159</v>
      </c>
      <c r="H11959" t="s">
        <v>8</v>
      </c>
      <c r="I11959" t="s">
        <v>8</v>
      </c>
      <c r="J11959" t="s">
        <v>8</v>
      </c>
      <c r="K11959" t="s">
        <v>6766</v>
      </c>
    </row>
    <row r="11960" spans="1:11" x14ac:dyDescent="0.25">
      <c r="A11960">
        <v>8178</v>
      </c>
      <c r="B11960" t="s">
        <v>12039</v>
      </c>
      <c r="C11960" t="s">
        <v>12040</v>
      </c>
      <c r="D11960" t="s">
        <v>337</v>
      </c>
      <c r="E11960" t="s">
        <v>10</v>
      </c>
      <c r="F11960" t="s">
        <v>338</v>
      </c>
      <c r="G11960">
        <v>6160</v>
      </c>
      <c r="H11960" t="s">
        <v>8</v>
      </c>
      <c r="I11960" t="s">
        <v>8</v>
      </c>
      <c r="J11960" t="s">
        <v>8</v>
      </c>
      <c r="K11960" t="s">
        <v>6766</v>
      </c>
    </row>
    <row r="11961" spans="1:11" x14ac:dyDescent="0.25">
      <c r="A11961">
        <v>8179</v>
      </c>
      <c r="B11961" t="s">
        <v>12041</v>
      </c>
      <c r="C11961" t="s">
        <v>12042</v>
      </c>
      <c r="D11961" t="s">
        <v>12043</v>
      </c>
      <c r="E11961" t="s">
        <v>21</v>
      </c>
      <c r="F11961" t="s">
        <v>12044</v>
      </c>
      <c r="G11961">
        <v>6161</v>
      </c>
      <c r="H11961" t="s">
        <v>8</v>
      </c>
      <c r="I11961" t="s">
        <v>8</v>
      </c>
      <c r="J11961" t="s">
        <v>8</v>
      </c>
      <c r="K11961" t="s">
        <v>6766</v>
      </c>
    </row>
    <row r="11962" spans="1:11" x14ac:dyDescent="0.25">
      <c r="A11962">
        <v>8180</v>
      </c>
      <c r="B11962" t="s">
        <v>12045</v>
      </c>
      <c r="C11962" t="s">
        <v>3497</v>
      </c>
      <c r="D11962" t="s">
        <v>8</v>
      </c>
      <c r="E11962" t="s">
        <v>8</v>
      </c>
      <c r="F11962" t="s">
        <v>8</v>
      </c>
      <c r="G11962">
        <v>6162</v>
      </c>
      <c r="H11962" t="s">
        <v>8</v>
      </c>
      <c r="I11962" t="s">
        <v>8</v>
      </c>
      <c r="J11962" t="s">
        <v>8</v>
      </c>
      <c r="K11962" t="s">
        <v>6766</v>
      </c>
    </row>
    <row r="11963" spans="1:11" x14ac:dyDescent="0.25">
      <c r="A11963">
        <v>8181</v>
      </c>
      <c r="B11963" t="s">
        <v>12046</v>
      </c>
      <c r="C11963" t="s">
        <v>12047</v>
      </c>
      <c r="D11963" t="s">
        <v>1333</v>
      </c>
      <c r="E11963" t="s">
        <v>10</v>
      </c>
      <c r="F11963" t="s">
        <v>12048</v>
      </c>
      <c r="G11963">
        <v>6163</v>
      </c>
      <c r="H11963" t="s">
        <v>8</v>
      </c>
      <c r="I11963" t="s">
        <v>8</v>
      </c>
      <c r="J11963" t="s">
        <v>8</v>
      </c>
      <c r="K11963" t="s">
        <v>6766</v>
      </c>
    </row>
    <row r="11964" spans="1:11" x14ac:dyDescent="0.25">
      <c r="A11964">
        <v>8182</v>
      </c>
      <c r="B11964" t="s">
        <v>12049</v>
      </c>
      <c r="C11964" t="s">
        <v>916</v>
      </c>
      <c r="D11964" t="s">
        <v>63</v>
      </c>
      <c r="E11964" t="s">
        <v>10</v>
      </c>
      <c r="F11964" t="s">
        <v>64</v>
      </c>
      <c r="G11964">
        <v>6164</v>
      </c>
      <c r="H11964" t="s">
        <v>8</v>
      </c>
      <c r="I11964" t="s">
        <v>8</v>
      </c>
      <c r="J11964" t="s">
        <v>8</v>
      </c>
      <c r="K11964" t="s">
        <v>6766</v>
      </c>
    </row>
    <row r="11965" spans="1:11" x14ac:dyDescent="0.25">
      <c r="A11965">
        <v>8183</v>
      </c>
      <c r="B11965" t="s">
        <v>12050</v>
      </c>
      <c r="C11965" t="s">
        <v>12051</v>
      </c>
      <c r="D11965" t="s">
        <v>186</v>
      </c>
      <c r="E11965" t="s">
        <v>10</v>
      </c>
      <c r="F11965" t="s">
        <v>12052</v>
      </c>
      <c r="G11965">
        <v>6165</v>
      </c>
      <c r="H11965" t="s">
        <v>8</v>
      </c>
      <c r="I11965" t="s">
        <v>8</v>
      </c>
      <c r="J11965" t="s">
        <v>8</v>
      </c>
      <c r="K11965" t="s">
        <v>6766</v>
      </c>
    </row>
    <row r="11966" spans="1:11" x14ac:dyDescent="0.25">
      <c r="A11966">
        <v>8184</v>
      </c>
      <c r="B11966" t="s">
        <v>12053</v>
      </c>
      <c r="C11966" t="s">
        <v>12054</v>
      </c>
      <c r="D11966" t="s">
        <v>27</v>
      </c>
      <c r="E11966" t="s">
        <v>10</v>
      </c>
      <c r="F11966" t="s">
        <v>197</v>
      </c>
      <c r="G11966">
        <v>6166</v>
      </c>
      <c r="H11966" t="s">
        <v>8</v>
      </c>
      <c r="I11966" t="s">
        <v>8</v>
      </c>
      <c r="J11966" t="s">
        <v>8</v>
      </c>
      <c r="K11966" t="s">
        <v>6766</v>
      </c>
    </row>
    <row r="11967" spans="1:11" x14ac:dyDescent="0.25">
      <c r="A11967">
        <v>8185</v>
      </c>
      <c r="B11967" t="s">
        <v>12055</v>
      </c>
      <c r="C11967" t="s">
        <v>12056</v>
      </c>
      <c r="D11967" t="s">
        <v>93</v>
      </c>
      <c r="E11967" t="s">
        <v>10</v>
      </c>
      <c r="F11967" t="s">
        <v>65</v>
      </c>
      <c r="G11967">
        <v>6167</v>
      </c>
      <c r="H11967" t="s">
        <v>8</v>
      </c>
      <c r="I11967" t="s">
        <v>8</v>
      </c>
      <c r="J11967" t="s">
        <v>8</v>
      </c>
      <c r="K11967" t="s">
        <v>6766</v>
      </c>
    </row>
    <row r="11968" spans="1:11" x14ac:dyDescent="0.25">
      <c r="A11968">
        <v>8186</v>
      </c>
      <c r="B11968" t="s">
        <v>12057</v>
      </c>
      <c r="C11968" t="s">
        <v>12058</v>
      </c>
      <c r="D11968" t="s">
        <v>360</v>
      </c>
      <c r="E11968" t="s">
        <v>10</v>
      </c>
      <c r="F11968" t="s">
        <v>29</v>
      </c>
      <c r="G11968">
        <v>6168</v>
      </c>
      <c r="H11968" t="s">
        <v>8</v>
      </c>
      <c r="I11968" t="s">
        <v>8</v>
      </c>
      <c r="J11968" t="s">
        <v>8</v>
      </c>
      <c r="K11968" t="s">
        <v>6766</v>
      </c>
    </row>
    <row r="11969" spans="1:11" x14ac:dyDescent="0.25">
      <c r="A11969">
        <v>8188</v>
      </c>
      <c r="B11969" t="s">
        <v>12231</v>
      </c>
      <c r="C11969" t="s">
        <v>3497</v>
      </c>
      <c r="D11969" t="s">
        <v>8</v>
      </c>
      <c r="E11969" t="s">
        <v>8</v>
      </c>
      <c r="F11969" t="s">
        <v>8</v>
      </c>
      <c r="G11969">
        <v>6170</v>
      </c>
      <c r="H11969" t="s">
        <v>8</v>
      </c>
      <c r="I11969" t="s">
        <v>8</v>
      </c>
      <c r="J11969" t="s">
        <v>8</v>
      </c>
      <c r="K11969" t="s">
        <v>6766</v>
      </c>
    </row>
    <row r="11970" spans="1:11" x14ac:dyDescent="0.25">
      <c r="A11970">
        <v>8189</v>
      </c>
      <c r="B11970" t="s">
        <v>12232</v>
      </c>
      <c r="C11970" t="s">
        <v>12233</v>
      </c>
      <c r="D11970" t="s">
        <v>12234</v>
      </c>
      <c r="E11970" t="s">
        <v>8</v>
      </c>
      <c r="F11970" t="s">
        <v>12235</v>
      </c>
      <c r="G11970">
        <v>6171</v>
      </c>
      <c r="H11970" t="s">
        <v>8</v>
      </c>
      <c r="I11970" t="s">
        <v>8</v>
      </c>
      <c r="J11970" t="s">
        <v>8</v>
      </c>
      <c r="K11970" t="s">
        <v>6766</v>
      </c>
    </row>
    <row r="11971" spans="1:11" x14ac:dyDescent="0.25">
      <c r="A11971">
        <v>8190</v>
      </c>
      <c r="B11971" t="s">
        <v>12236</v>
      </c>
      <c r="C11971" t="s">
        <v>12237</v>
      </c>
      <c r="D11971" t="s">
        <v>9</v>
      </c>
      <c r="E11971" t="s">
        <v>10</v>
      </c>
      <c r="F11971" t="s">
        <v>128</v>
      </c>
      <c r="G11971">
        <v>6172</v>
      </c>
      <c r="H11971" t="s">
        <v>8</v>
      </c>
      <c r="I11971" t="s">
        <v>8</v>
      </c>
      <c r="J11971" t="s">
        <v>8</v>
      </c>
      <c r="K11971" t="s">
        <v>6766</v>
      </c>
    </row>
    <row r="11972" spans="1:11" x14ac:dyDescent="0.25">
      <c r="A11972">
        <v>8191</v>
      </c>
      <c r="B11972" t="s">
        <v>12238</v>
      </c>
      <c r="C11972" t="s">
        <v>12239</v>
      </c>
      <c r="D11972" t="s">
        <v>518</v>
      </c>
      <c r="E11972" t="s">
        <v>10</v>
      </c>
      <c r="F11972" t="s">
        <v>519</v>
      </c>
      <c r="G11972">
        <v>6173</v>
      </c>
      <c r="H11972" t="s">
        <v>8</v>
      </c>
      <c r="I11972" t="s">
        <v>8</v>
      </c>
      <c r="J11972" t="s">
        <v>8</v>
      </c>
      <c r="K11972" t="s">
        <v>6766</v>
      </c>
    </row>
    <row r="11973" spans="1:11" x14ac:dyDescent="0.25">
      <c r="A11973">
        <v>8192</v>
      </c>
      <c r="B11973" t="s">
        <v>12240</v>
      </c>
      <c r="C11973" t="s">
        <v>12241</v>
      </c>
      <c r="D11973" t="s">
        <v>12242</v>
      </c>
      <c r="E11973" t="s">
        <v>10</v>
      </c>
      <c r="F11973" t="s">
        <v>581</v>
      </c>
      <c r="G11973">
        <v>6174</v>
      </c>
      <c r="H11973" t="s">
        <v>8</v>
      </c>
      <c r="I11973" t="s">
        <v>8</v>
      </c>
      <c r="J11973" t="s">
        <v>8</v>
      </c>
      <c r="K11973" t="s">
        <v>6766</v>
      </c>
    </row>
    <row r="11974" spans="1:11" x14ac:dyDescent="0.25">
      <c r="A11974">
        <v>8193</v>
      </c>
      <c r="B11974" t="s">
        <v>12243</v>
      </c>
      <c r="C11974" t="s">
        <v>3499</v>
      </c>
      <c r="D11974" t="s">
        <v>8</v>
      </c>
      <c r="E11974" t="s">
        <v>8</v>
      </c>
      <c r="F11974" t="s">
        <v>8</v>
      </c>
      <c r="G11974">
        <v>6175</v>
      </c>
      <c r="H11974" t="s">
        <v>8</v>
      </c>
      <c r="I11974" t="s">
        <v>8</v>
      </c>
      <c r="J11974" t="s">
        <v>8</v>
      </c>
      <c r="K11974" t="s">
        <v>6766</v>
      </c>
    </row>
    <row r="11975" spans="1:11" x14ac:dyDescent="0.25">
      <c r="A11975">
        <v>8194</v>
      </c>
      <c r="B11975" t="s">
        <v>12244</v>
      </c>
      <c r="C11975" t="s">
        <v>12245</v>
      </c>
      <c r="D11975" t="s">
        <v>9</v>
      </c>
      <c r="E11975" t="s">
        <v>10</v>
      </c>
      <c r="F11975" t="s">
        <v>48</v>
      </c>
      <c r="G11975">
        <v>6176</v>
      </c>
      <c r="H11975" t="s">
        <v>8</v>
      </c>
      <c r="I11975" t="s">
        <v>8</v>
      </c>
      <c r="J11975" t="s">
        <v>8</v>
      </c>
      <c r="K11975" t="s">
        <v>6766</v>
      </c>
    </row>
    <row r="11976" spans="1:11" x14ac:dyDescent="0.25">
      <c r="A11976">
        <v>8195</v>
      </c>
      <c r="B11976" t="s">
        <v>12246</v>
      </c>
      <c r="C11976" t="s">
        <v>12247</v>
      </c>
      <c r="D11976" t="s">
        <v>9</v>
      </c>
      <c r="E11976" t="s">
        <v>10</v>
      </c>
      <c r="F11976" t="s">
        <v>216</v>
      </c>
      <c r="G11976">
        <v>6177</v>
      </c>
      <c r="H11976" t="s">
        <v>8</v>
      </c>
      <c r="I11976" t="s">
        <v>8</v>
      </c>
      <c r="J11976" t="s">
        <v>8</v>
      </c>
      <c r="K11976" t="s">
        <v>6766</v>
      </c>
    </row>
    <row r="11977" spans="1:11" x14ac:dyDescent="0.25">
      <c r="A11977">
        <v>8196</v>
      </c>
      <c r="B11977" t="s">
        <v>12248</v>
      </c>
      <c r="C11977" t="s">
        <v>12249</v>
      </c>
      <c r="D11977" t="s">
        <v>63</v>
      </c>
      <c r="E11977" t="s">
        <v>10</v>
      </c>
      <c r="F11977" t="s">
        <v>64</v>
      </c>
      <c r="G11977">
        <v>6178</v>
      </c>
      <c r="H11977" t="s">
        <v>8</v>
      </c>
      <c r="I11977" t="s">
        <v>8</v>
      </c>
      <c r="J11977" t="s">
        <v>8</v>
      </c>
      <c r="K11977" t="s">
        <v>6766</v>
      </c>
    </row>
    <row r="11978" spans="1:11" x14ac:dyDescent="0.25">
      <c r="A11978">
        <v>8198</v>
      </c>
      <c r="B11978" t="s">
        <v>12250</v>
      </c>
      <c r="C11978" t="s">
        <v>5293</v>
      </c>
      <c r="D11978" t="s">
        <v>8</v>
      </c>
      <c r="E11978" t="s">
        <v>8</v>
      </c>
      <c r="F11978" t="s">
        <v>8</v>
      </c>
      <c r="G11978">
        <v>6179</v>
      </c>
      <c r="H11978" t="s">
        <v>8</v>
      </c>
      <c r="I11978" t="s">
        <v>8</v>
      </c>
      <c r="J11978" t="s">
        <v>8</v>
      </c>
      <c r="K11978" t="s">
        <v>6766</v>
      </c>
    </row>
    <row r="11979" spans="1:11" x14ac:dyDescent="0.25">
      <c r="A11979">
        <v>8199</v>
      </c>
      <c r="B11979" t="s">
        <v>12251</v>
      </c>
      <c r="C11979" t="s">
        <v>5293</v>
      </c>
      <c r="D11979" t="s">
        <v>8</v>
      </c>
      <c r="E11979" t="s">
        <v>8</v>
      </c>
      <c r="F11979" t="s">
        <v>8</v>
      </c>
      <c r="G11979">
        <v>6180</v>
      </c>
      <c r="H11979" t="s">
        <v>8</v>
      </c>
      <c r="I11979" t="s">
        <v>8</v>
      </c>
      <c r="J11979" t="s">
        <v>8</v>
      </c>
      <c r="K11979" t="s">
        <v>6766</v>
      </c>
    </row>
    <row r="11980" spans="1:11" x14ac:dyDescent="0.25">
      <c r="A11980">
        <v>8200</v>
      </c>
      <c r="B11980" t="s">
        <v>12252</v>
      </c>
      <c r="C11980" t="s">
        <v>12253</v>
      </c>
      <c r="D11980" t="s">
        <v>260</v>
      </c>
      <c r="E11980" t="s">
        <v>10</v>
      </c>
      <c r="F11980" t="s">
        <v>261</v>
      </c>
      <c r="G11980">
        <v>6181</v>
      </c>
      <c r="H11980" t="s">
        <v>8</v>
      </c>
      <c r="I11980" t="s">
        <v>8</v>
      </c>
      <c r="J11980" t="s">
        <v>8</v>
      </c>
      <c r="K11980" t="s">
        <v>6766</v>
      </c>
    </row>
    <row r="11981" spans="1:11" x14ac:dyDescent="0.25">
      <c r="A11981">
        <v>8201</v>
      </c>
      <c r="B11981" t="s">
        <v>12254</v>
      </c>
      <c r="C11981" t="s">
        <v>12255</v>
      </c>
      <c r="D11981" t="s">
        <v>160</v>
      </c>
      <c r="E11981" t="s">
        <v>10</v>
      </c>
      <c r="F11981" t="s">
        <v>33</v>
      </c>
      <c r="G11981">
        <v>6182</v>
      </c>
      <c r="H11981" t="s">
        <v>8</v>
      </c>
      <c r="I11981" t="s">
        <v>8</v>
      </c>
      <c r="J11981" t="s">
        <v>8</v>
      </c>
      <c r="K11981" t="s">
        <v>6766</v>
      </c>
    </row>
    <row r="11982" spans="1:11" x14ac:dyDescent="0.25">
      <c r="A11982">
        <v>8202</v>
      </c>
      <c r="B11982" t="s">
        <v>12256</v>
      </c>
      <c r="C11982" t="s">
        <v>12257</v>
      </c>
      <c r="D11982" t="s">
        <v>784</v>
      </c>
      <c r="E11982" t="s">
        <v>10</v>
      </c>
      <c r="F11982" t="s">
        <v>785</v>
      </c>
      <c r="G11982">
        <v>6183</v>
      </c>
      <c r="H11982" t="s">
        <v>8</v>
      </c>
      <c r="I11982" t="s">
        <v>8</v>
      </c>
      <c r="J11982" t="s">
        <v>8</v>
      </c>
      <c r="K11982" t="s">
        <v>6766</v>
      </c>
    </row>
    <row r="11983" spans="1:11" x14ac:dyDescent="0.25">
      <c r="A11983">
        <v>8203</v>
      </c>
      <c r="B11983" t="s">
        <v>12258</v>
      </c>
      <c r="C11983" t="s">
        <v>6680</v>
      </c>
      <c r="D11983" t="s">
        <v>119</v>
      </c>
      <c r="E11983" t="s">
        <v>10</v>
      </c>
      <c r="F11983" t="s">
        <v>120</v>
      </c>
      <c r="G11983">
        <v>6184</v>
      </c>
      <c r="H11983" t="s">
        <v>8</v>
      </c>
      <c r="I11983" t="s">
        <v>8</v>
      </c>
      <c r="J11983" t="s">
        <v>8</v>
      </c>
      <c r="K11983" t="s">
        <v>6766</v>
      </c>
    </row>
    <row r="11984" spans="1:11" x14ac:dyDescent="0.25">
      <c r="A11984">
        <v>8204</v>
      </c>
      <c r="B11984" t="s">
        <v>12259</v>
      </c>
      <c r="C11984" t="s">
        <v>12183</v>
      </c>
      <c r="D11984" t="s">
        <v>119</v>
      </c>
      <c r="E11984" t="s">
        <v>10</v>
      </c>
      <c r="F11984" t="s">
        <v>120</v>
      </c>
      <c r="G11984">
        <v>6185</v>
      </c>
      <c r="H11984" t="s">
        <v>8</v>
      </c>
      <c r="I11984" t="s">
        <v>8</v>
      </c>
      <c r="J11984" t="s">
        <v>8</v>
      </c>
      <c r="K11984" t="s">
        <v>6766</v>
      </c>
    </row>
    <row r="11985" spans="1:11" x14ac:dyDescent="0.25">
      <c r="A11985">
        <v>8205</v>
      </c>
      <c r="B11985" t="s">
        <v>12260</v>
      </c>
      <c r="C11985" t="s">
        <v>12261</v>
      </c>
      <c r="D11985" t="s">
        <v>63</v>
      </c>
      <c r="E11985" t="s">
        <v>10</v>
      </c>
      <c r="F11985" t="s">
        <v>64</v>
      </c>
      <c r="G11985">
        <v>6186</v>
      </c>
      <c r="H11985" t="s">
        <v>8</v>
      </c>
      <c r="I11985" t="s">
        <v>8</v>
      </c>
      <c r="J11985" t="s">
        <v>8</v>
      </c>
      <c r="K11985" t="s">
        <v>6766</v>
      </c>
    </row>
    <row r="11986" spans="1:11" x14ac:dyDescent="0.25">
      <c r="A11986">
        <v>8209</v>
      </c>
      <c r="B11986" t="s">
        <v>12262</v>
      </c>
      <c r="C11986" t="s">
        <v>12263</v>
      </c>
      <c r="D11986" t="s">
        <v>9</v>
      </c>
      <c r="E11986" t="s">
        <v>10</v>
      </c>
      <c r="F11986" t="s">
        <v>48</v>
      </c>
      <c r="G11986">
        <v>6187</v>
      </c>
      <c r="H11986" t="s">
        <v>8</v>
      </c>
      <c r="I11986" t="s">
        <v>8</v>
      </c>
      <c r="J11986" t="s">
        <v>8</v>
      </c>
      <c r="K11986" t="s">
        <v>6766</v>
      </c>
    </row>
    <row r="11987" spans="1:11" x14ac:dyDescent="0.25">
      <c r="A11987">
        <v>8210</v>
      </c>
      <c r="B11987" t="s">
        <v>12264</v>
      </c>
      <c r="C11987" t="s">
        <v>12265</v>
      </c>
      <c r="D11987" t="s">
        <v>23</v>
      </c>
      <c r="E11987" t="s">
        <v>10</v>
      </c>
      <c r="F11987" t="s">
        <v>45</v>
      </c>
      <c r="G11987">
        <v>6188</v>
      </c>
      <c r="H11987" t="s">
        <v>8</v>
      </c>
      <c r="I11987" t="s">
        <v>8</v>
      </c>
      <c r="J11987" t="s">
        <v>8</v>
      </c>
      <c r="K11987" t="s">
        <v>6766</v>
      </c>
    </row>
    <row r="11988" spans="1:11" x14ac:dyDescent="0.25">
      <c r="A11988">
        <v>8211</v>
      </c>
      <c r="B11988" t="s">
        <v>12266</v>
      </c>
      <c r="C11988" t="s">
        <v>3499</v>
      </c>
      <c r="D11988" t="s">
        <v>8</v>
      </c>
      <c r="E11988" t="s">
        <v>8</v>
      </c>
      <c r="F11988" t="s">
        <v>8</v>
      </c>
      <c r="G11988">
        <v>6189</v>
      </c>
      <c r="H11988" t="s">
        <v>8</v>
      </c>
      <c r="I11988" t="s">
        <v>8</v>
      </c>
      <c r="J11988" t="s">
        <v>8</v>
      </c>
      <c r="K11988" t="s">
        <v>6766</v>
      </c>
    </row>
    <row r="11989" spans="1:11" x14ac:dyDescent="0.25">
      <c r="A11989">
        <v>8212</v>
      </c>
      <c r="B11989" t="s">
        <v>12267</v>
      </c>
      <c r="C11989" t="s">
        <v>12268</v>
      </c>
      <c r="D11989" t="s">
        <v>27</v>
      </c>
      <c r="E11989" t="s">
        <v>10</v>
      </c>
      <c r="F11989" t="s">
        <v>28</v>
      </c>
      <c r="G11989">
        <v>6190</v>
      </c>
      <c r="H11989" t="s">
        <v>8</v>
      </c>
      <c r="I11989" t="s">
        <v>8</v>
      </c>
      <c r="J11989" t="s">
        <v>8</v>
      </c>
      <c r="K11989" t="s">
        <v>6766</v>
      </c>
    </row>
    <row r="11990" spans="1:11" x14ac:dyDescent="0.25">
      <c r="A11990">
        <v>8213</v>
      </c>
      <c r="B11990" t="s">
        <v>12269</v>
      </c>
      <c r="C11990" t="s">
        <v>12270</v>
      </c>
      <c r="D11990" t="s">
        <v>201</v>
      </c>
      <c r="E11990" t="s">
        <v>10</v>
      </c>
      <c r="F11990" t="s">
        <v>202</v>
      </c>
      <c r="G11990">
        <v>6191</v>
      </c>
      <c r="H11990" t="s">
        <v>8</v>
      </c>
      <c r="I11990" t="s">
        <v>8</v>
      </c>
      <c r="J11990" t="s">
        <v>8</v>
      </c>
      <c r="K11990" t="s">
        <v>6766</v>
      </c>
    </row>
    <row r="11991" spans="1:11" x14ac:dyDescent="0.25">
      <c r="A11991">
        <v>8214</v>
      </c>
      <c r="B11991" t="s">
        <v>12271</v>
      </c>
      <c r="C11991" t="s">
        <v>12272</v>
      </c>
      <c r="D11991" t="s">
        <v>1382</v>
      </c>
      <c r="E11991" t="s">
        <v>10</v>
      </c>
      <c r="F11991" t="s">
        <v>261</v>
      </c>
      <c r="G11991">
        <v>6192</v>
      </c>
      <c r="H11991" t="s">
        <v>8</v>
      </c>
      <c r="I11991" t="s">
        <v>8</v>
      </c>
      <c r="J11991" t="s">
        <v>8</v>
      </c>
      <c r="K11991" t="s">
        <v>6766</v>
      </c>
    </row>
    <row r="11992" spans="1:11" x14ac:dyDescent="0.25">
      <c r="A11992">
        <v>8216</v>
      </c>
      <c r="B11992" t="s">
        <v>12273</v>
      </c>
      <c r="C11992" t="s">
        <v>12274</v>
      </c>
      <c r="D11992" t="s">
        <v>568</v>
      </c>
      <c r="E11992" t="s">
        <v>10</v>
      </c>
      <c r="F11992" t="s">
        <v>29</v>
      </c>
      <c r="G11992">
        <v>6193</v>
      </c>
      <c r="H11992" t="s">
        <v>8</v>
      </c>
      <c r="I11992" t="s">
        <v>8</v>
      </c>
      <c r="J11992" t="s">
        <v>8</v>
      </c>
      <c r="K11992" t="s">
        <v>6766</v>
      </c>
    </row>
    <row r="11993" spans="1:11" x14ac:dyDescent="0.25">
      <c r="A11993">
        <v>8217</v>
      </c>
      <c r="B11993" t="s">
        <v>12275</v>
      </c>
      <c r="C11993" t="s">
        <v>12276</v>
      </c>
      <c r="D11993" t="s">
        <v>342</v>
      </c>
      <c r="E11993" t="s">
        <v>10</v>
      </c>
      <c r="F11993" t="s">
        <v>197</v>
      </c>
      <c r="G11993">
        <v>6194</v>
      </c>
      <c r="H11993" t="s">
        <v>8</v>
      </c>
      <c r="I11993" t="s">
        <v>8</v>
      </c>
      <c r="J11993" t="s">
        <v>8</v>
      </c>
      <c r="K11993" t="s">
        <v>6766</v>
      </c>
    </row>
    <row r="11994" spans="1:11" x14ac:dyDescent="0.25">
      <c r="A11994">
        <v>8218</v>
      </c>
      <c r="B11994" t="s">
        <v>12277</v>
      </c>
      <c r="C11994" t="s">
        <v>12278</v>
      </c>
      <c r="D11994" t="s">
        <v>12279</v>
      </c>
      <c r="E11994" t="s">
        <v>397</v>
      </c>
      <c r="F11994" t="s">
        <v>12280</v>
      </c>
      <c r="G11994">
        <v>6195</v>
      </c>
      <c r="H11994" t="s">
        <v>8</v>
      </c>
      <c r="I11994" t="s">
        <v>8</v>
      </c>
      <c r="J11994" t="s">
        <v>8</v>
      </c>
      <c r="K11994" t="s">
        <v>6766</v>
      </c>
    </row>
    <row r="11995" spans="1:11" x14ac:dyDescent="0.25">
      <c r="A11995">
        <v>8219</v>
      </c>
      <c r="B11995" t="s">
        <v>12281</v>
      </c>
      <c r="C11995" t="s">
        <v>12282</v>
      </c>
      <c r="D11995" t="s">
        <v>27</v>
      </c>
      <c r="E11995" t="s">
        <v>10</v>
      </c>
      <c r="F11995" t="s">
        <v>28</v>
      </c>
      <c r="G11995">
        <v>6196</v>
      </c>
      <c r="H11995" t="s">
        <v>8</v>
      </c>
      <c r="I11995" t="s">
        <v>8</v>
      </c>
      <c r="J11995" t="s">
        <v>8</v>
      </c>
      <c r="K11995" t="s">
        <v>6766</v>
      </c>
    </row>
    <row r="11996" spans="1:11" x14ac:dyDescent="0.25">
      <c r="A11996">
        <v>8220</v>
      </c>
      <c r="B11996" t="s">
        <v>12283</v>
      </c>
      <c r="C11996" t="s">
        <v>12284</v>
      </c>
      <c r="D11996" t="s">
        <v>27</v>
      </c>
      <c r="E11996" t="s">
        <v>10</v>
      </c>
      <c r="F11996" t="s">
        <v>29</v>
      </c>
      <c r="G11996">
        <v>6197</v>
      </c>
      <c r="H11996" t="s">
        <v>8</v>
      </c>
      <c r="I11996" t="s">
        <v>8</v>
      </c>
      <c r="J11996" t="s">
        <v>8</v>
      </c>
      <c r="K11996" t="s">
        <v>6766</v>
      </c>
    </row>
    <row r="11997" spans="1:11" x14ac:dyDescent="0.25">
      <c r="A11997">
        <v>8221</v>
      </c>
      <c r="B11997" t="s">
        <v>12285</v>
      </c>
      <c r="C11997" t="s">
        <v>12286</v>
      </c>
      <c r="D11997" t="s">
        <v>81</v>
      </c>
      <c r="E11997" t="s">
        <v>10</v>
      </c>
      <c r="F11997" t="s">
        <v>82</v>
      </c>
      <c r="G11997">
        <v>6198</v>
      </c>
      <c r="H11997" t="s">
        <v>8</v>
      </c>
      <c r="I11997" t="s">
        <v>8</v>
      </c>
      <c r="J11997" t="s">
        <v>8</v>
      </c>
      <c r="K11997" t="s">
        <v>6766</v>
      </c>
    </row>
    <row r="11998" spans="1:11" x14ac:dyDescent="0.25">
      <c r="A11998">
        <v>8222</v>
      </c>
      <c r="B11998" t="s">
        <v>12287</v>
      </c>
      <c r="C11998" t="s">
        <v>12288</v>
      </c>
      <c r="D11998" t="s">
        <v>32</v>
      </c>
      <c r="E11998" t="s">
        <v>10</v>
      </c>
      <c r="F11998" t="s">
        <v>33</v>
      </c>
      <c r="G11998">
        <v>6199</v>
      </c>
      <c r="H11998" t="s">
        <v>8</v>
      </c>
      <c r="I11998" t="s">
        <v>8</v>
      </c>
      <c r="J11998" t="s">
        <v>8</v>
      </c>
      <c r="K11998" t="s">
        <v>6766</v>
      </c>
    </row>
    <row r="11999" spans="1:11" x14ac:dyDescent="0.25">
      <c r="A11999">
        <v>8223</v>
      </c>
      <c r="B11999" t="s">
        <v>12289</v>
      </c>
      <c r="C11999" t="s">
        <v>12290</v>
      </c>
      <c r="D11999" t="s">
        <v>81</v>
      </c>
      <c r="E11999" t="s">
        <v>10</v>
      </c>
      <c r="F11999" t="s">
        <v>82</v>
      </c>
      <c r="G11999">
        <v>6200</v>
      </c>
      <c r="H11999" t="s">
        <v>8</v>
      </c>
      <c r="I11999" t="s">
        <v>8</v>
      </c>
      <c r="J11999" t="s">
        <v>8</v>
      </c>
      <c r="K11999" t="s">
        <v>6766</v>
      </c>
    </row>
    <row r="12000" spans="1:11" x14ac:dyDescent="0.25">
      <c r="A12000">
        <v>8224</v>
      </c>
      <c r="B12000" t="s">
        <v>12291</v>
      </c>
      <c r="C12000" t="s">
        <v>12292</v>
      </c>
      <c r="D12000" t="s">
        <v>12293</v>
      </c>
      <c r="E12000" t="s">
        <v>372</v>
      </c>
      <c r="F12000" t="s">
        <v>12294</v>
      </c>
      <c r="G12000">
        <v>6201</v>
      </c>
      <c r="H12000" t="s">
        <v>8</v>
      </c>
      <c r="I12000" t="s">
        <v>8</v>
      </c>
      <c r="J12000" t="s">
        <v>8</v>
      </c>
      <c r="K12000" t="s">
        <v>6766</v>
      </c>
    </row>
    <row r="12001" spans="1:11" x14ac:dyDescent="0.25">
      <c r="A12001">
        <v>8225</v>
      </c>
      <c r="B12001" t="s">
        <v>12295</v>
      </c>
      <c r="C12001" t="s">
        <v>3723</v>
      </c>
      <c r="D12001" t="s">
        <v>8</v>
      </c>
      <c r="E12001" t="s">
        <v>8</v>
      </c>
      <c r="F12001" t="s">
        <v>8</v>
      </c>
      <c r="G12001">
        <v>6202</v>
      </c>
      <c r="H12001" t="s">
        <v>8</v>
      </c>
      <c r="I12001" t="s">
        <v>8</v>
      </c>
      <c r="J12001" t="s">
        <v>8</v>
      </c>
      <c r="K12001" t="s">
        <v>6766</v>
      </c>
    </row>
    <row r="12002" spans="1:11" x14ac:dyDescent="0.25">
      <c r="A12002">
        <v>8226</v>
      </c>
      <c r="B12002" t="s">
        <v>12296</v>
      </c>
      <c r="C12002" t="s">
        <v>12297</v>
      </c>
      <c r="D12002" t="s">
        <v>12298</v>
      </c>
      <c r="E12002" t="s">
        <v>130</v>
      </c>
      <c r="F12002" t="s">
        <v>12299</v>
      </c>
      <c r="G12002">
        <v>6203</v>
      </c>
      <c r="H12002" t="s">
        <v>8</v>
      </c>
      <c r="I12002" t="s">
        <v>8</v>
      </c>
      <c r="J12002" t="s">
        <v>8</v>
      </c>
      <c r="K12002" t="s">
        <v>6766</v>
      </c>
    </row>
    <row r="12003" spans="1:11" x14ac:dyDescent="0.25">
      <c r="A12003">
        <v>8227</v>
      </c>
      <c r="B12003" t="s">
        <v>12300</v>
      </c>
      <c r="C12003" t="s">
        <v>4137</v>
      </c>
      <c r="D12003" t="s">
        <v>8</v>
      </c>
      <c r="E12003" t="s">
        <v>8</v>
      </c>
      <c r="F12003" t="s">
        <v>8</v>
      </c>
      <c r="G12003">
        <v>6204</v>
      </c>
      <c r="H12003" t="s">
        <v>8</v>
      </c>
      <c r="I12003" t="s">
        <v>8</v>
      </c>
      <c r="J12003" t="s">
        <v>8</v>
      </c>
      <c r="K12003" t="s">
        <v>6766</v>
      </c>
    </row>
    <row r="12004" spans="1:11" x14ac:dyDescent="0.25">
      <c r="A12004">
        <v>8228</v>
      </c>
      <c r="B12004" t="s">
        <v>12301</v>
      </c>
      <c r="C12004" t="s">
        <v>12302</v>
      </c>
      <c r="D12004" t="s">
        <v>12303</v>
      </c>
      <c r="E12004" t="s">
        <v>105</v>
      </c>
      <c r="F12004" t="s">
        <v>12304</v>
      </c>
      <c r="G12004">
        <v>6205</v>
      </c>
      <c r="H12004" t="s">
        <v>8</v>
      </c>
      <c r="I12004" t="s">
        <v>8</v>
      </c>
      <c r="J12004" t="s">
        <v>8</v>
      </c>
      <c r="K12004" t="s">
        <v>6766</v>
      </c>
    </row>
    <row r="12005" spans="1:11" x14ac:dyDescent="0.25">
      <c r="A12005">
        <v>8229</v>
      </c>
      <c r="B12005" t="s">
        <v>12305</v>
      </c>
      <c r="C12005" t="s">
        <v>12306</v>
      </c>
      <c r="D12005" t="s">
        <v>301</v>
      </c>
      <c r="E12005" t="s">
        <v>10</v>
      </c>
      <c r="F12005" t="s">
        <v>302</v>
      </c>
      <c r="G12005">
        <v>6206</v>
      </c>
      <c r="H12005" t="s">
        <v>8</v>
      </c>
      <c r="I12005" t="s">
        <v>8</v>
      </c>
      <c r="J12005" t="s">
        <v>8</v>
      </c>
      <c r="K12005" t="s">
        <v>6766</v>
      </c>
    </row>
    <row r="12006" spans="1:11" x14ac:dyDescent="0.25">
      <c r="A12006">
        <v>8230</v>
      </c>
      <c r="B12006" t="s">
        <v>12307</v>
      </c>
      <c r="C12006" t="s">
        <v>3522</v>
      </c>
      <c r="D12006" t="s">
        <v>8</v>
      </c>
      <c r="E12006" t="s">
        <v>8</v>
      </c>
      <c r="F12006" t="s">
        <v>8</v>
      </c>
      <c r="G12006">
        <v>6207</v>
      </c>
      <c r="H12006" t="s">
        <v>8</v>
      </c>
      <c r="I12006" t="s">
        <v>8</v>
      </c>
      <c r="J12006" t="s">
        <v>8</v>
      </c>
      <c r="K12006" t="s">
        <v>6766</v>
      </c>
    </row>
    <row r="12007" spans="1:11" x14ac:dyDescent="0.25">
      <c r="A12007">
        <v>8231</v>
      </c>
      <c r="B12007" t="s">
        <v>12308</v>
      </c>
      <c r="C12007" t="s">
        <v>12309</v>
      </c>
      <c r="D12007" t="s">
        <v>160</v>
      </c>
      <c r="E12007" t="s">
        <v>10</v>
      </c>
      <c r="F12007" t="s">
        <v>33</v>
      </c>
      <c r="G12007">
        <v>6208</v>
      </c>
      <c r="H12007" t="s">
        <v>8</v>
      </c>
      <c r="I12007" t="s">
        <v>8</v>
      </c>
      <c r="J12007" t="s">
        <v>8</v>
      </c>
      <c r="K12007" t="s">
        <v>6766</v>
      </c>
    </row>
    <row r="12008" spans="1:11" x14ac:dyDescent="0.25">
      <c r="A12008">
        <v>8232</v>
      </c>
      <c r="B12008" t="s">
        <v>12310</v>
      </c>
      <c r="C12008" t="s">
        <v>3723</v>
      </c>
      <c r="D12008" t="s">
        <v>8</v>
      </c>
      <c r="E12008" t="s">
        <v>8</v>
      </c>
      <c r="F12008" t="s">
        <v>8</v>
      </c>
      <c r="G12008">
        <v>6209</v>
      </c>
      <c r="H12008" t="s">
        <v>8</v>
      </c>
      <c r="I12008" t="s">
        <v>8</v>
      </c>
      <c r="J12008" t="s">
        <v>8</v>
      </c>
      <c r="K12008" t="s">
        <v>6766</v>
      </c>
    </row>
    <row r="12009" spans="1:11" x14ac:dyDescent="0.25">
      <c r="A12009">
        <v>8233</v>
      </c>
      <c r="B12009" t="s">
        <v>12311</v>
      </c>
      <c r="C12009" t="s">
        <v>12312</v>
      </c>
      <c r="D12009" t="s">
        <v>12313</v>
      </c>
      <c r="E12009" t="s">
        <v>288</v>
      </c>
      <c r="F12009" t="s">
        <v>12314</v>
      </c>
      <c r="G12009">
        <v>6210</v>
      </c>
      <c r="H12009" t="s">
        <v>8</v>
      </c>
      <c r="I12009" t="s">
        <v>8</v>
      </c>
      <c r="J12009" t="s">
        <v>8</v>
      </c>
      <c r="K12009" t="s">
        <v>6766</v>
      </c>
    </row>
    <row r="12010" spans="1:11" x14ac:dyDescent="0.25">
      <c r="A12010">
        <v>8234</v>
      </c>
      <c r="B12010" t="s">
        <v>12315</v>
      </c>
      <c r="C12010" t="s">
        <v>12316</v>
      </c>
      <c r="D12010" t="s">
        <v>9</v>
      </c>
      <c r="E12010" t="s">
        <v>10</v>
      </c>
      <c r="F12010" t="s">
        <v>564</v>
      </c>
      <c r="G12010">
        <v>6211</v>
      </c>
      <c r="H12010" t="s">
        <v>8</v>
      </c>
      <c r="I12010" t="s">
        <v>8</v>
      </c>
      <c r="J12010" t="s">
        <v>8</v>
      </c>
      <c r="K12010" t="s">
        <v>6766</v>
      </c>
    </row>
    <row r="12011" spans="1:11" x14ac:dyDescent="0.25">
      <c r="A12011">
        <v>8235</v>
      </c>
      <c r="B12011" t="s">
        <v>12317</v>
      </c>
      <c r="C12011" t="s">
        <v>12318</v>
      </c>
      <c r="D12011" t="s">
        <v>950</v>
      </c>
      <c r="E12011" t="s">
        <v>10</v>
      </c>
      <c r="F12011" t="s">
        <v>801</v>
      </c>
      <c r="G12011">
        <v>6212</v>
      </c>
      <c r="H12011" t="s">
        <v>8</v>
      </c>
      <c r="I12011" t="s">
        <v>8</v>
      </c>
      <c r="J12011" t="s">
        <v>8</v>
      </c>
      <c r="K12011" t="s">
        <v>6766</v>
      </c>
    </row>
    <row r="12012" spans="1:11" x14ac:dyDescent="0.25">
      <c r="A12012">
        <v>8236</v>
      </c>
      <c r="B12012" t="s">
        <v>12319</v>
      </c>
      <c r="C12012" t="s">
        <v>12320</v>
      </c>
      <c r="D12012" t="s">
        <v>9</v>
      </c>
      <c r="E12012" t="s">
        <v>10</v>
      </c>
      <c r="F12012" t="s">
        <v>200</v>
      </c>
      <c r="G12012">
        <v>6213</v>
      </c>
      <c r="H12012" t="s">
        <v>8</v>
      </c>
      <c r="I12012" t="s">
        <v>8</v>
      </c>
      <c r="J12012" t="s">
        <v>8</v>
      </c>
      <c r="K12012" t="s">
        <v>6766</v>
      </c>
    </row>
    <row r="12013" spans="1:11" x14ac:dyDescent="0.25">
      <c r="A12013">
        <v>8237</v>
      </c>
      <c r="B12013" t="s">
        <v>12321</v>
      </c>
      <c r="C12013" t="s">
        <v>12322</v>
      </c>
      <c r="D12013" t="s">
        <v>1127</v>
      </c>
      <c r="E12013" t="s">
        <v>130</v>
      </c>
      <c r="F12013" t="s">
        <v>5040</v>
      </c>
      <c r="G12013">
        <v>6214</v>
      </c>
      <c r="H12013" t="s">
        <v>8</v>
      </c>
      <c r="I12013" t="s">
        <v>8</v>
      </c>
      <c r="J12013" t="s">
        <v>8</v>
      </c>
      <c r="K12013" t="s">
        <v>6766</v>
      </c>
    </row>
    <row r="12014" spans="1:11" x14ac:dyDescent="0.25">
      <c r="A12014">
        <v>8238</v>
      </c>
      <c r="B12014" t="s">
        <v>12323</v>
      </c>
      <c r="C12014" t="s">
        <v>12324</v>
      </c>
      <c r="D12014" t="s">
        <v>401</v>
      </c>
      <c r="E12014" t="s">
        <v>110</v>
      </c>
      <c r="F12014" t="s">
        <v>12325</v>
      </c>
      <c r="G12014">
        <v>6215</v>
      </c>
      <c r="H12014" t="s">
        <v>8</v>
      </c>
      <c r="I12014" t="s">
        <v>8</v>
      </c>
      <c r="J12014" t="s">
        <v>8</v>
      </c>
      <c r="K12014" t="s">
        <v>6766</v>
      </c>
    </row>
    <row r="12015" spans="1:11" x14ac:dyDescent="0.25">
      <c r="A12015">
        <v>8239</v>
      </c>
      <c r="B12015" t="s">
        <v>12326</v>
      </c>
      <c r="C12015" t="s">
        <v>12327</v>
      </c>
      <c r="D12015" t="s">
        <v>9</v>
      </c>
      <c r="E12015" t="s">
        <v>10</v>
      </c>
      <c r="F12015" t="s">
        <v>219</v>
      </c>
      <c r="G12015">
        <v>6216</v>
      </c>
      <c r="H12015" t="s">
        <v>8</v>
      </c>
      <c r="I12015" t="s">
        <v>8</v>
      </c>
      <c r="J12015" t="s">
        <v>8</v>
      </c>
      <c r="K12015" t="s">
        <v>6766</v>
      </c>
    </row>
    <row r="12016" spans="1:11" x14ac:dyDescent="0.25">
      <c r="A12016">
        <v>8240</v>
      </c>
      <c r="B12016" t="s">
        <v>12328</v>
      </c>
      <c r="C12016" t="s">
        <v>12329</v>
      </c>
      <c r="D12016" t="s">
        <v>276</v>
      </c>
      <c r="E12016" t="s">
        <v>10</v>
      </c>
      <c r="F12016" t="s">
        <v>277</v>
      </c>
      <c r="G12016">
        <v>6217</v>
      </c>
      <c r="H12016" t="s">
        <v>8</v>
      </c>
      <c r="I12016" t="s">
        <v>8</v>
      </c>
      <c r="J12016" t="s">
        <v>8</v>
      </c>
      <c r="K12016" t="s">
        <v>6766</v>
      </c>
    </row>
    <row r="12017" spans="1:11" x14ac:dyDescent="0.25">
      <c r="A12017">
        <v>8241</v>
      </c>
      <c r="B12017" t="s">
        <v>12330</v>
      </c>
      <c r="C12017" t="s">
        <v>12331</v>
      </c>
      <c r="D12017" t="s">
        <v>27</v>
      </c>
      <c r="E12017" t="s">
        <v>10</v>
      </c>
      <c r="F12017" t="s">
        <v>28</v>
      </c>
      <c r="G12017">
        <v>6218</v>
      </c>
      <c r="H12017" t="s">
        <v>8</v>
      </c>
      <c r="I12017" t="s">
        <v>8</v>
      </c>
      <c r="J12017" t="s">
        <v>8</v>
      </c>
      <c r="K12017" t="s">
        <v>6766</v>
      </c>
    </row>
    <row r="12018" spans="1:11" x14ac:dyDescent="0.25">
      <c r="A12018">
        <v>8242</v>
      </c>
      <c r="B12018" t="s">
        <v>12332</v>
      </c>
      <c r="C12018" t="s">
        <v>12333</v>
      </c>
      <c r="D12018" t="s">
        <v>27</v>
      </c>
      <c r="E12018" t="s">
        <v>10</v>
      </c>
      <c r="F12018" t="s">
        <v>29</v>
      </c>
      <c r="G12018">
        <v>6219</v>
      </c>
      <c r="H12018" t="s">
        <v>8</v>
      </c>
      <c r="I12018" t="s">
        <v>8</v>
      </c>
      <c r="J12018" t="s">
        <v>8</v>
      </c>
      <c r="K12018" t="s">
        <v>6766</v>
      </c>
    </row>
    <row r="12019" spans="1:11" x14ac:dyDescent="0.25">
      <c r="A12019">
        <v>8243</v>
      </c>
      <c r="B12019" t="s">
        <v>12334</v>
      </c>
      <c r="C12019" t="s">
        <v>12335</v>
      </c>
      <c r="D12019" t="s">
        <v>12336</v>
      </c>
      <c r="E12019" t="s">
        <v>354</v>
      </c>
      <c r="F12019" t="s">
        <v>12337</v>
      </c>
      <c r="G12019">
        <v>6220</v>
      </c>
      <c r="H12019" t="s">
        <v>8</v>
      </c>
      <c r="I12019" t="s">
        <v>8</v>
      </c>
      <c r="J12019" t="s">
        <v>8</v>
      </c>
      <c r="K12019" t="s">
        <v>6766</v>
      </c>
    </row>
    <row r="12020" spans="1:11" x14ac:dyDescent="0.25">
      <c r="A12020">
        <v>8244</v>
      </c>
      <c r="B12020" t="s">
        <v>12442</v>
      </c>
      <c r="C12020" t="s">
        <v>12443</v>
      </c>
      <c r="D12020" t="s">
        <v>27</v>
      </c>
      <c r="E12020" t="s">
        <v>10</v>
      </c>
      <c r="F12020" t="s">
        <v>29</v>
      </c>
      <c r="G12020">
        <v>6221</v>
      </c>
      <c r="H12020" t="s">
        <v>8</v>
      </c>
      <c r="I12020" t="s">
        <v>8</v>
      </c>
      <c r="J12020" t="s">
        <v>8</v>
      </c>
      <c r="K12020" t="s">
        <v>6766</v>
      </c>
    </row>
    <row r="12021" spans="1:11" x14ac:dyDescent="0.25">
      <c r="A12021">
        <v>8245</v>
      </c>
      <c r="B12021" t="s">
        <v>12444</v>
      </c>
      <c r="C12021" t="s">
        <v>12378</v>
      </c>
      <c r="D12021" t="s">
        <v>1467</v>
      </c>
      <c r="E12021" t="s">
        <v>52</v>
      </c>
      <c r="F12021" t="s">
        <v>1468</v>
      </c>
      <c r="G12021">
        <v>6222</v>
      </c>
      <c r="H12021" t="s">
        <v>8</v>
      </c>
      <c r="I12021" t="s">
        <v>8</v>
      </c>
      <c r="J12021" t="s">
        <v>8</v>
      </c>
      <c r="K12021" t="s">
        <v>6766</v>
      </c>
    </row>
    <row r="12022" spans="1:11" x14ac:dyDescent="0.25">
      <c r="A12022">
        <v>8246</v>
      </c>
      <c r="B12022" t="s">
        <v>12445</v>
      </c>
      <c r="C12022" t="s">
        <v>12446</v>
      </c>
      <c r="D12022" t="s">
        <v>12405</v>
      </c>
      <c r="E12022" t="s">
        <v>105</v>
      </c>
      <c r="F12022" t="s">
        <v>12406</v>
      </c>
      <c r="G12022">
        <v>6223</v>
      </c>
      <c r="H12022" t="s">
        <v>8</v>
      </c>
      <c r="I12022" t="s">
        <v>8</v>
      </c>
      <c r="J12022" t="s">
        <v>8</v>
      </c>
      <c r="K12022" t="s">
        <v>6766</v>
      </c>
    </row>
    <row r="12023" spans="1:11" x14ac:dyDescent="0.25">
      <c r="A12023">
        <v>8247</v>
      </c>
      <c r="B12023" t="s">
        <v>12447</v>
      </c>
      <c r="C12023" t="s">
        <v>12448</v>
      </c>
      <c r="D12023" t="s">
        <v>12449</v>
      </c>
      <c r="E12023" t="s">
        <v>52</v>
      </c>
      <c r="F12023" t="s">
        <v>12450</v>
      </c>
      <c r="G12023">
        <v>6224</v>
      </c>
      <c r="H12023" t="s">
        <v>8</v>
      </c>
      <c r="I12023" t="s">
        <v>8</v>
      </c>
      <c r="J12023" t="s">
        <v>8</v>
      </c>
      <c r="K12023" t="s">
        <v>6766</v>
      </c>
    </row>
    <row r="12024" spans="1:11" x14ac:dyDescent="0.25">
      <c r="A12024">
        <v>8248</v>
      </c>
      <c r="B12024" t="s">
        <v>12451</v>
      </c>
      <c r="C12024" t="s">
        <v>3723</v>
      </c>
      <c r="D12024" t="s">
        <v>8</v>
      </c>
      <c r="E12024" t="s">
        <v>8</v>
      </c>
      <c r="F12024" t="s">
        <v>8</v>
      </c>
      <c r="G12024">
        <v>6225</v>
      </c>
      <c r="H12024" t="s">
        <v>8</v>
      </c>
      <c r="I12024" t="s">
        <v>8</v>
      </c>
      <c r="J12024" t="s">
        <v>8</v>
      </c>
      <c r="K12024" t="s">
        <v>6766</v>
      </c>
    </row>
    <row r="12025" spans="1:11" x14ac:dyDescent="0.25">
      <c r="A12025">
        <v>8249</v>
      </c>
      <c r="B12025" t="s">
        <v>12452</v>
      </c>
      <c r="C12025" t="s">
        <v>12453</v>
      </c>
      <c r="D12025" t="s">
        <v>119</v>
      </c>
      <c r="E12025" t="s">
        <v>10</v>
      </c>
      <c r="F12025" t="s">
        <v>120</v>
      </c>
      <c r="G12025">
        <v>6226</v>
      </c>
      <c r="H12025" t="s">
        <v>8</v>
      </c>
      <c r="I12025" t="s">
        <v>8</v>
      </c>
      <c r="J12025" t="s">
        <v>8</v>
      </c>
      <c r="K12025" t="s">
        <v>6766</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84"/>
  <sheetViews>
    <sheetView workbookViewId="0">
      <selection activeCell="B2" sqref="B2"/>
    </sheetView>
  </sheetViews>
  <sheetFormatPr defaultRowHeight="15" x14ac:dyDescent="0.25"/>
  <cols>
    <col min="1" max="1" width="21.42578125" bestFit="1" customWidth="1"/>
    <col min="2" max="2" width="32.28515625" bestFit="1" customWidth="1"/>
  </cols>
  <sheetData>
    <row r="1" spans="1:2" x14ac:dyDescent="0.3">
      <c r="A1" t="s">
        <v>3628</v>
      </c>
      <c r="B1" t="s">
        <v>3629</v>
      </c>
    </row>
    <row r="2" spans="1:2" x14ac:dyDescent="0.25">
      <c r="A2" t="s">
        <v>9060</v>
      </c>
      <c r="B2" t="s">
        <v>11407</v>
      </c>
    </row>
    <row r="3" spans="1:2" x14ac:dyDescent="0.25">
      <c r="A3" t="s">
        <v>9062</v>
      </c>
      <c r="B3" t="s">
        <v>11408</v>
      </c>
    </row>
    <row r="4" spans="1:2" x14ac:dyDescent="0.25">
      <c r="A4" t="s">
        <v>9063</v>
      </c>
      <c r="B4" t="s">
        <v>11409</v>
      </c>
    </row>
    <row r="5" spans="1:2" x14ac:dyDescent="0.25">
      <c r="A5" t="s">
        <v>9064</v>
      </c>
      <c r="B5" t="s">
        <v>11410</v>
      </c>
    </row>
    <row r="6" spans="1:2" x14ac:dyDescent="0.25">
      <c r="A6" t="s">
        <v>9065</v>
      </c>
      <c r="B6" t="s">
        <v>11411</v>
      </c>
    </row>
    <row r="7" spans="1:2" x14ac:dyDescent="0.25">
      <c r="A7" t="s">
        <v>9066</v>
      </c>
      <c r="B7" t="s">
        <v>11412</v>
      </c>
    </row>
    <row r="8" spans="1:2" x14ac:dyDescent="0.25">
      <c r="A8" t="s">
        <v>11413</v>
      </c>
      <c r="B8" t="s">
        <v>11414</v>
      </c>
    </row>
    <row r="9" spans="1:2" x14ac:dyDescent="0.25">
      <c r="A9" t="s">
        <v>11415</v>
      </c>
      <c r="B9" t="s">
        <v>11416</v>
      </c>
    </row>
    <row r="10" spans="1:2" x14ac:dyDescent="0.25">
      <c r="A10" t="s">
        <v>9067</v>
      </c>
      <c r="B10" t="s">
        <v>11417</v>
      </c>
    </row>
    <row r="11" spans="1:2" x14ac:dyDescent="0.25">
      <c r="A11" t="s">
        <v>9061</v>
      </c>
      <c r="B11" t="s">
        <v>11418</v>
      </c>
    </row>
    <row r="12" spans="1:2" x14ac:dyDescent="0.25">
      <c r="A12" t="s">
        <v>9068</v>
      </c>
      <c r="B12" t="s">
        <v>3630</v>
      </c>
    </row>
    <row r="13" spans="1:2" x14ac:dyDescent="0.25">
      <c r="A13" t="s">
        <v>9069</v>
      </c>
      <c r="B13" t="s">
        <v>11419</v>
      </c>
    </row>
    <row r="14" spans="1:2" x14ac:dyDescent="0.25">
      <c r="A14" t="s">
        <v>9070</v>
      </c>
      <c r="B14" t="s">
        <v>11420</v>
      </c>
    </row>
    <row r="15" spans="1:2" x14ac:dyDescent="0.25">
      <c r="A15" t="s">
        <v>9071</v>
      </c>
      <c r="B15" t="s">
        <v>11421</v>
      </c>
    </row>
    <row r="16" spans="1:2" x14ac:dyDescent="0.25">
      <c r="A16" t="s">
        <v>9072</v>
      </c>
      <c r="B16" t="s">
        <v>3631</v>
      </c>
    </row>
    <row r="17" spans="1:2" x14ac:dyDescent="0.25">
      <c r="A17" t="s">
        <v>9073</v>
      </c>
      <c r="B17" t="s">
        <v>11422</v>
      </c>
    </row>
    <row r="18" spans="1:2" x14ac:dyDescent="0.25">
      <c r="A18" t="s">
        <v>9074</v>
      </c>
      <c r="B18" t="s">
        <v>11423</v>
      </c>
    </row>
    <row r="19" spans="1:2" x14ac:dyDescent="0.25">
      <c r="A19" t="s">
        <v>9075</v>
      </c>
      <c r="B19" t="s">
        <v>11424</v>
      </c>
    </row>
    <row r="20" spans="1:2" x14ac:dyDescent="0.25">
      <c r="A20" t="s">
        <v>9076</v>
      </c>
      <c r="B20" t="s">
        <v>11425</v>
      </c>
    </row>
    <row r="21" spans="1:2" x14ac:dyDescent="0.25">
      <c r="A21" t="s">
        <v>9077</v>
      </c>
      <c r="B21" t="s">
        <v>11426</v>
      </c>
    </row>
    <row r="22" spans="1:2" x14ac:dyDescent="0.25">
      <c r="A22" t="s">
        <v>9078</v>
      </c>
      <c r="B22" t="s">
        <v>11427</v>
      </c>
    </row>
    <row r="23" spans="1:2" x14ac:dyDescent="0.25">
      <c r="A23" t="s">
        <v>9079</v>
      </c>
      <c r="B23" t="s">
        <v>11428</v>
      </c>
    </row>
    <row r="24" spans="1:2" x14ac:dyDescent="0.25">
      <c r="A24" t="s">
        <v>9080</v>
      </c>
      <c r="B24" t="s">
        <v>9081</v>
      </c>
    </row>
    <row r="25" spans="1:2" x14ac:dyDescent="0.25">
      <c r="A25" t="s">
        <v>9082</v>
      </c>
      <c r="B25" t="s">
        <v>11429</v>
      </c>
    </row>
    <row r="26" spans="1:2" x14ac:dyDescent="0.25">
      <c r="A26" t="s">
        <v>9083</v>
      </c>
      <c r="B26" t="s">
        <v>3632</v>
      </c>
    </row>
    <row r="27" spans="1:2" x14ac:dyDescent="0.25">
      <c r="A27" t="s">
        <v>9084</v>
      </c>
      <c r="B27" t="s">
        <v>11430</v>
      </c>
    </row>
    <row r="28" spans="1:2" x14ac:dyDescent="0.25">
      <c r="A28" t="s">
        <v>11431</v>
      </c>
      <c r="B28" t="s">
        <v>11432</v>
      </c>
    </row>
    <row r="29" spans="1:2" x14ac:dyDescent="0.25">
      <c r="A29" t="s">
        <v>9085</v>
      </c>
      <c r="B29" t="s">
        <v>11433</v>
      </c>
    </row>
    <row r="30" spans="1:2" x14ac:dyDescent="0.25">
      <c r="A30" t="s">
        <v>9086</v>
      </c>
      <c r="B30" t="s">
        <v>11434</v>
      </c>
    </row>
    <row r="31" spans="1:2" x14ac:dyDescent="0.25">
      <c r="A31" t="s">
        <v>11435</v>
      </c>
      <c r="B31" t="s">
        <v>11436</v>
      </c>
    </row>
    <row r="32" spans="1:2" x14ac:dyDescent="0.25">
      <c r="A32" t="s">
        <v>11437</v>
      </c>
      <c r="B32" t="s">
        <v>11438</v>
      </c>
    </row>
    <row r="33" spans="1:2" x14ac:dyDescent="0.25">
      <c r="A33" t="s">
        <v>11439</v>
      </c>
      <c r="B33" t="s">
        <v>11440</v>
      </c>
    </row>
    <row r="34" spans="1:2" x14ac:dyDescent="0.25">
      <c r="A34" t="s">
        <v>9087</v>
      </c>
      <c r="B34" t="s">
        <v>11441</v>
      </c>
    </row>
    <row r="35" spans="1:2" x14ac:dyDescent="0.25">
      <c r="A35" t="s">
        <v>9089</v>
      </c>
      <c r="B35" t="s">
        <v>11442</v>
      </c>
    </row>
    <row r="36" spans="1:2" x14ac:dyDescent="0.25">
      <c r="A36" t="s">
        <v>9090</v>
      </c>
      <c r="B36" t="s">
        <v>11443</v>
      </c>
    </row>
    <row r="37" spans="1:2" x14ac:dyDescent="0.25">
      <c r="A37" t="s">
        <v>9091</v>
      </c>
      <c r="B37" t="s">
        <v>11444</v>
      </c>
    </row>
    <row r="38" spans="1:2" x14ac:dyDescent="0.25">
      <c r="A38" t="s">
        <v>9088</v>
      </c>
      <c r="B38" t="s">
        <v>9092</v>
      </c>
    </row>
    <row r="39" spans="1:2" x14ac:dyDescent="0.25">
      <c r="A39" t="s">
        <v>9093</v>
      </c>
      <c r="B39" t="s">
        <v>11445</v>
      </c>
    </row>
    <row r="40" spans="1:2" x14ac:dyDescent="0.25">
      <c r="A40" t="s">
        <v>9094</v>
      </c>
      <c r="B40" t="s">
        <v>9095</v>
      </c>
    </row>
    <row r="41" spans="1:2" x14ac:dyDescent="0.25">
      <c r="A41" t="s">
        <v>11446</v>
      </c>
      <c r="B41" t="s">
        <v>11447</v>
      </c>
    </row>
    <row r="42" spans="1:2" x14ac:dyDescent="0.25">
      <c r="A42" t="s">
        <v>11448</v>
      </c>
      <c r="B42" t="s">
        <v>11449</v>
      </c>
    </row>
    <row r="43" spans="1:2" x14ac:dyDescent="0.25">
      <c r="A43" t="s">
        <v>11450</v>
      </c>
      <c r="B43" t="s">
        <v>11451</v>
      </c>
    </row>
    <row r="44" spans="1:2" x14ac:dyDescent="0.25">
      <c r="A44" t="s">
        <v>9096</v>
      </c>
      <c r="B44" t="s">
        <v>11452</v>
      </c>
    </row>
    <row r="45" spans="1:2" x14ac:dyDescent="0.25">
      <c r="A45" t="s">
        <v>11453</v>
      </c>
      <c r="B45" t="s">
        <v>11454</v>
      </c>
    </row>
    <row r="46" spans="1:2" x14ac:dyDescent="0.25">
      <c r="A46" t="s">
        <v>11455</v>
      </c>
      <c r="B46" t="s">
        <v>11456</v>
      </c>
    </row>
    <row r="47" spans="1:2" x14ac:dyDescent="0.25">
      <c r="A47" t="s">
        <v>11457</v>
      </c>
      <c r="B47" t="s">
        <v>11458</v>
      </c>
    </row>
    <row r="48" spans="1:2" x14ac:dyDescent="0.25">
      <c r="A48" t="s">
        <v>11459</v>
      </c>
      <c r="B48" t="s">
        <v>11460</v>
      </c>
    </row>
    <row r="49" spans="1:2" x14ac:dyDescent="0.25">
      <c r="A49" t="s">
        <v>11461</v>
      </c>
      <c r="B49" t="s">
        <v>11462</v>
      </c>
    </row>
    <row r="50" spans="1:2" x14ac:dyDescent="0.25">
      <c r="A50" t="s">
        <v>9097</v>
      </c>
      <c r="B50" t="s">
        <v>11463</v>
      </c>
    </row>
    <row r="51" spans="1:2" x14ac:dyDescent="0.25">
      <c r="A51" t="s">
        <v>11464</v>
      </c>
      <c r="B51" t="s">
        <v>11465</v>
      </c>
    </row>
    <row r="52" spans="1:2" x14ac:dyDescent="0.25">
      <c r="A52" t="s">
        <v>11466</v>
      </c>
      <c r="B52" t="s">
        <v>11467</v>
      </c>
    </row>
    <row r="53" spans="1:2" x14ac:dyDescent="0.25">
      <c r="A53" t="s">
        <v>11468</v>
      </c>
      <c r="B53" t="s">
        <v>11469</v>
      </c>
    </row>
    <row r="54" spans="1:2" x14ac:dyDescent="0.25">
      <c r="A54" t="s">
        <v>9098</v>
      </c>
      <c r="B54" t="s">
        <v>11470</v>
      </c>
    </row>
    <row r="55" spans="1:2" x14ac:dyDescent="0.25">
      <c r="A55" t="s">
        <v>11471</v>
      </c>
      <c r="B55" t="s">
        <v>11472</v>
      </c>
    </row>
    <row r="56" spans="1:2" x14ac:dyDescent="0.25">
      <c r="A56" t="s">
        <v>11473</v>
      </c>
      <c r="B56" t="s">
        <v>11474</v>
      </c>
    </row>
    <row r="57" spans="1:2" x14ac:dyDescent="0.25">
      <c r="A57" t="s">
        <v>9099</v>
      </c>
      <c r="B57" t="s">
        <v>11475</v>
      </c>
    </row>
    <row r="58" spans="1:2" x14ac:dyDescent="0.25">
      <c r="A58" t="s">
        <v>11476</v>
      </c>
      <c r="B58" t="s">
        <v>11477</v>
      </c>
    </row>
    <row r="59" spans="1:2" x14ac:dyDescent="0.25">
      <c r="A59" t="s">
        <v>9100</v>
      </c>
      <c r="B59" t="s">
        <v>9101</v>
      </c>
    </row>
    <row r="60" spans="1:2" x14ac:dyDescent="0.25">
      <c r="A60" t="s">
        <v>9102</v>
      </c>
      <c r="B60" t="s">
        <v>9103</v>
      </c>
    </row>
    <row r="61" spans="1:2" x14ac:dyDescent="0.25">
      <c r="A61" t="s">
        <v>9104</v>
      </c>
      <c r="B61" t="s">
        <v>11478</v>
      </c>
    </row>
    <row r="62" spans="1:2" x14ac:dyDescent="0.25">
      <c r="A62" t="s">
        <v>9105</v>
      </c>
      <c r="B62" t="s">
        <v>11479</v>
      </c>
    </row>
    <row r="63" spans="1:2" x14ac:dyDescent="0.25">
      <c r="A63" t="s">
        <v>9106</v>
      </c>
      <c r="B63" t="s">
        <v>11480</v>
      </c>
    </row>
    <row r="64" spans="1:2" x14ac:dyDescent="0.25">
      <c r="A64" t="s">
        <v>9107</v>
      </c>
      <c r="B64" t="s">
        <v>11481</v>
      </c>
    </row>
    <row r="65" spans="1:2" x14ac:dyDescent="0.25">
      <c r="A65" t="s">
        <v>11482</v>
      </c>
      <c r="B65" t="s">
        <v>11483</v>
      </c>
    </row>
    <row r="66" spans="1:2" x14ac:dyDescent="0.25">
      <c r="A66" t="s">
        <v>9108</v>
      </c>
      <c r="B66" t="s">
        <v>11484</v>
      </c>
    </row>
    <row r="67" spans="1:2" x14ac:dyDescent="0.25">
      <c r="A67" t="s">
        <v>9109</v>
      </c>
      <c r="B67" t="s">
        <v>11485</v>
      </c>
    </row>
    <row r="68" spans="1:2" x14ac:dyDescent="0.25">
      <c r="A68" t="s">
        <v>11486</v>
      </c>
      <c r="B68" t="s">
        <v>11487</v>
      </c>
    </row>
    <row r="69" spans="1:2" x14ac:dyDescent="0.25">
      <c r="A69" t="s">
        <v>9110</v>
      </c>
      <c r="B69" t="s">
        <v>11488</v>
      </c>
    </row>
    <row r="70" spans="1:2" x14ac:dyDescent="0.25">
      <c r="A70" t="s">
        <v>11489</v>
      </c>
      <c r="B70" t="s">
        <v>11490</v>
      </c>
    </row>
    <row r="71" spans="1:2" x14ac:dyDescent="0.25">
      <c r="A71" t="s">
        <v>9111</v>
      </c>
      <c r="B71" t="s">
        <v>11491</v>
      </c>
    </row>
    <row r="72" spans="1:2" x14ac:dyDescent="0.25">
      <c r="A72" t="s">
        <v>9112</v>
      </c>
      <c r="B72" t="s">
        <v>11492</v>
      </c>
    </row>
    <row r="73" spans="1:2" x14ac:dyDescent="0.25">
      <c r="A73" t="s">
        <v>11493</v>
      </c>
      <c r="B73" t="s">
        <v>11494</v>
      </c>
    </row>
    <row r="74" spans="1:2" x14ac:dyDescent="0.25">
      <c r="A74" t="s">
        <v>9113</v>
      </c>
      <c r="B74" t="s">
        <v>11495</v>
      </c>
    </row>
    <row r="75" spans="1:2" x14ac:dyDescent="0.25">
      <c r="A75" t="s">
        <v>9114</v>
      </c>
      <c r="B75" t="s">
        <v>9115</v>
      </c>
    </row>
    <row r="76" spans="1:2" x14ac:dyDescent="0.25">
      <c r="A76" t="s">
        <v>9116</v>
      </c>
      <c r="B76" t="s">
        <v>11496</v>
      </c>
    </row>
    <row r="77" spans="1:2" x14ac:dyDescent="0.25">
      <c r="A77" t="s">
        <v>11497</v>
      </c>
      <c r="B77" t="s">
        <v>11498</v>
      </c>
    </row>
    <row r="78" spans="1:2" x14ac:dyDescent="0.25">
      <c r="A78" t="s">
        <v>11499</v>
      </c>
      <c r="B78" t="s">
        <v>11500</v>
      </c>
    </row>
    <row r="79" spans="1:2" x14ac:dyDescent="0.25">
      <c r="A79" t="s">
        <v>11501</v>
      </c>
      <c r="B79" t="s">
        <v>11502</v>
      </c>
    </row>
    <row r="80" spans="1:2" x14ac:dyDescent="0.25">
      <c r="A80" t="s">
        <v>11503</v>
      </c>
      <c r="B80" t="s">
        <v>11504</v>
      </c>
    </row>
    <row r="81" spans="1:2" x14ac:dyDescent="0.25">
      <c r="A81" t="s">
        <v>11505</v>
      </c>
      <c r="B81" t="s">
        <v>11506</v>
      </c>
    </row>
    <row r="82" spans="1:2" x14ac:dyDescent="0.25">
      <c r="A82" t="s">
        <v>11507</v>
      </c>
      <c r="B82" t="s">
        <v>11508</v>
      </c>
    </row>
    <row r="83" spans="1:2" x14ac:dyDescent="0.25">
      <c r="A83" t="s">
        <v>9117</v>
      </c>
      <c r="B83" t="s">
        <v>11509</v>
      </c>
    </row>
    <row r="84" spans="1:2" x14ac:dyDescent="0.25">
      <c r="A84" t="s">
        <v>11921</v>
      </c>
      <c r="B84" t="s">
        <v>11922</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063"/>
  <sheetViews>
    <sheetView workbookViewId="0">
      <selection activeCell="G5791" sqref="G5791"/>
    </sheetView>
  </sheetViews>
  <sheetFormatPr defaultRowHeight="15" x14ac:dyDescent="0.25"/>
  <cols>
    <col min="1" max="1" width="15.7109375" bestFit="1" customWidth="1"/>
    <col min="2" max="2" width="15.140625" bestFit="1" customWidth="1"/>
    <col min="3" max="3" width="20.42578125" bestFit="1" customWidth="1"/>
    <col min="4" max="4" width="14.5703125" style="20" bestFit="1" customWidth="1"/>
    <col min="5" max="5" width="11.140625" bestFit="1" customWidth="1"/>
    <col min="6" max="6" width="20.28515625" bestFit="1" customWidth="1"/>
    <col min="7" max="7" width="20.42578125" bestFit="1" customWidth="1"/>
    <col min="8" max="8" width="21.42578125" bestFit="1" customWidth="1"/>
    <col min="9" max="9" width="54.7109375" bestFit="1" customWidth="1"/>
    <col min="10" max="10" width="19.7109375" bestFit="1" customWidth="1"/>
    <col min="11" max="11" width="56.140625" bestFit="1" customWidth="1"/>
    <col min="12" max="12" width="32.28515625" bestFit="1" customWidth="1"/>
    <col min="13" max="13" width="8.5703125" bestFit="1" customWidth="1"/>
  </cols>
  <sheetData>
    <row r="1" spans="1:13" x14ac:dyDescent="0.25">
      <c r="A1" t="s">
        <v>3645</v>
      </c>
      <c r="B1" t="s">
        <v>3646</v>
      </c>
      <c r="C1" t="s">
        <v>3647</v>
      </c>
      <c r="D1" s="20" t="s">
        <v>3651</v>
      </c>
      <c r="E1" t="s">
        <v>11406</v>
      </c>
      <c r="F1" t="s">
        <v>3652</v>
      </c>
      <c r="G1" t="s">
        <v>3648</v>
      </c>
      <c r="H1" t="s">
        <v>3628</v>
      </c>
      <c r="I1" t="s">
        <v>3649</v>
      </c>
      <c r="J1" t="s">
        <v>3650</v>
      </c>
      <c r="K1" t="s">
        <v>3633</v>
      </c>
      <c r="L1" t="s">
        <v>3654</v>
      </c>
      <c r="M1" t="s">
        <v>3686</v>
      </c>
    </row>
    <row r="2" spans="1:13" hidden="1" x14ac:dyDescent="0.25">
      <c r="A2">
        <v>2016</v>
      </c>
      <c r="B2">
        <v>18815.57</v>
      </c>
      <c r="C2">
        <v>18815.57</v>
      </c>
      <c r="D2">
        <v>18815.57</v>
      </c>
      <c r="E2">
        <f>SUM(Table_munisapp_tylerci_mu_live_rq_master5[[#This Row],[rd_extended_price]]-Table_munisapp_tylerci_mu_live_rq_master5[[#This Row],[rd_price_net]])</f>
        <v>0</v>
      </c>
      <c r="F2" s="1">
        <v>42374</v>
      </c>
      <c r="G2">
        <v>1657</v>
      </c>
      <c r="H2" t="s">
        <v>9083</v>
      </c>
      <c r="I2" t="s">
        <v>9118</v>
      </c>
      <c r="J2">
        <v>3170012</v>
      </c>
      <c r="K2" t="str">
        <f>VLOOKUP(Table_munisapp_tylerci_mu_live_rq_master5[[#This Row],[rh_vendor_suggest]],Vend!A:B,2,0)</f>
        <v>TITAN LENDERS CORPORATION</v>
      </c>
      <c r="L2" t="str">
        <f>VLOOKUP(Table_munisapp_tylerci_mu_live_rq_master5[[#This Row],[a_department_code]],Dept!A:B,2,0)</f>
        <v>Information Technology</v>
      </c>
      <c r="M2">
        <f t="shared" ref="M2:M65" si="0">IF(J2=J1,0,1)</f>
        <v>1</v>
      </c>
    </row>
    <row r="3" spans="1:13" hidden="1" x14ac:dyDescent="0.25">
      <c r="A3">
        <v>2016</v>
      </c>
      <c r="B3">
        <v>70871.210000000006</v>
      </c>
      <c r="C3">
        <v>70871.210000000006</v>
      </c>
      <c r="D3">
        <v>70871.210000000006</v>
      </c>
      <c r="E3">
        <f>SUM(Table_munisapp_tylerci_mu_live_rq_master5[[#This Row],[rd_extended_price]]-Table_munisapp_tylerci_mu_live_rq_master5[[#This Row],[rd_price_net]])</f>
        <v>0</v>
      </c>
      <c r="F3" s="1">
        <v>42374</v>
      </c>
      <c r="G3">
        <v>2965</v>
      </c>
      <c r="H3" t="s">
        <v>9083</v>
      </c>
      <c r="I3" t="s">
        <v>9119</v>
      </c>
      <c r="J3">
        <v>3170015</v>
      </c>
      <c r="K3" t="str">
        <f>VLOOKUP(Table_munisapp_tylerci_mu_live_rq_master5[[#This Row],[rh_vendor_suggest]],Vend!A:B,2,0)</f>
        <v>ORACLE AMERICA INC</v>
      </c>
      <c r="L3" t="str">
        <f>VLOOKUP(Table_munisapp_tylerci_mu_live_rq_master5[[#This Row],[a_department_code]],Dept!A:B,2,0)</f>
        <v>Information Technology</v>
      </c>
      <c r="M3">
        <f t="shared" si="0"/>
        <v>1</v>
      </c>
    </row>
    <row r="4" spans="1:13" hidden="1" x14ac:dyDescent="0.25">
      <c r="A4">
        <v>2016</v>
      </c>
      <c r="B4">
        <v>2750</v>
      </c>
      <c r="C4">
        <v>2750</v>
      </c>
      <c r="D4">
        <v>2750</v>
      </c>
      <c r="E4">
        <f>SUM(Table_munisapp_tylerci_mu_live_rq_master5[[#This Row],[rd_extended_price]]-Table_munisapp_tylerci_mu_live_rq_master5[[#This Row],[rd_price_net]])</f>
        <v>0</v>
      </c>
      <c r="F4" s="1">
        <v>42374</v>
      </c>
      <c r="G4">
        <v>4039</v>
      </c>
      <c r="H4" t="s">
        <v>9083</v>
      </c>
      <c r="I4" t="s">
        <v>9120</v>
      </c>
      <c r="J4">
        <v>3170009</v>
      </c>
      <c r="K4" t="str">
        <f>VLOOKUP(Table_munisapp_tylerci_mu_live_rq_master5[[#This Row],[rh_vendor_suggest]],Vend!A:B,2,0)</f>
        <v>WHITE CANYON SOFTWARE INC</v>
      </c>
      <c r="L4" t="str">
        <f>VLOOKUP(Table_munisapp_tylerci_mu_live_rq_master5[[#This Row],[a_department_code]],Dept!A:B,2,0)</f>
        <v>Information Technology</v>
      </c>
      <c r="M4">
        <f t="shared" si="0"/>
        <v>1</v>
      </c>
    </row>
    <row r="5" spans="1:13" hidden="1" x14ac:dyDescent="0.25">
      <c r="A5">
        <v>2016</v>
      </c>
      <c r="B5">
        <v>10000</v>
      </c>
      <c r="C5">
        <v>10000</v>
      </c>
      <c r="D5">
        <v>10000</v>
      </c>
      <c r="E5">
        <f>SUM(Table_munisapp_tylerci_mu_live_rq_master5[[#This Row],[rd_extended_price]]-Table_munisapp_tylerci_mu_live_rq_master5[[#This Row],[rd_price_net]])</f>
        <v>0</v>
      </c>
      <c r="F5" s="1">
        <v>42374</v>
      </c>
      <c r="G5">
        <v>3798</v>
      </c>
      <c r="H5" t="s">
        <v>9111</v>
      </c>
      <c r="I5" t="s">
        <v>9121</v>
      </c>
      <c r="J5">
        <v>3170020</v>
      </c>
      <c r="K5" t="str">
        <f>VLOOKUP(Table_munisapp_tylerci_mu_live_rq_master5[[#This Row],[rh_vendor_suggest]],Vend!A:B,2,0)</f>
        <v>US FOOD SERVICE</v>
      </c>
      <c r="L5" t="str">
        <f>VLOOKUP(Table_munisapp_tylerci_mu_live_rq_master5[[#This Row],[a_department_code]],Dept!A:B,2,0)</f>
        <v>Recreation Facilities Admin</v>
      </c>
      <c r="M5">
        <f t="shared" si="0"/>
        <v>1</v>
      </c>
    </row>
    <row r="6" spans="1:13" hidden="1" x14ac:dyDescent="0.25">
      <c r="A6">
        <v>2016</v>
      </c>
      <c r="B6">
        <v>890.51</v>
      </c>
      <c r="C6">
        <v>17810.2</v>
      </c>
      <c r="D6">
        <v>17810.2</v>
      </c>
      <c r="E6">
        <f>SUM(Table_munisapp_tylerci_mu_live_rq_master5[[#This Row],[rd_extended_price]]-Table_munisapp_tylerci_mu_live_rq_master5[[#This Row],[rd_price_net]])</f>
        <v>0</v>
      </c>
      <c r="F6" s="1">
        <v>42374</v>
      </c>
      <c r="G6">
        <v>1705</v>
      </c>
      <c r="H6" t="s">
        <v>9083</v>
      </c>
      <c r="I6" t="s">
        <v>12</v>
      </c>
      <c r="J6">
        <v>3170013</v>
      </c>
      <c r="K6" t="str">
        <f>VLOOKUP(Table_munisapp_tylerci_mu_live_rq_master5[[#This Row],[rh_vendor_suggest]],Vend!A:B,2,0)</f>
        <v>DELL COMPUTER</v>
      </c>
      <c r="L6" t="str">
        <f>VLOOKUP(Table_munisapp_tylerci_mu_live_rq_master5[[#This Row],[a_department_code]],Dept!A:B,2,0)</f>
        <v>Information Technology</v>
      </c>
      <c r="M6">
        <f t="shared" si="0"/>
        <v>1</v>
      </c>
    </row>
    <row r="7" spans="1:13" hidden="1" x14ac:dyDescent="0.25">
      <c r="A7">
        <v>2016</v>
      </c>
      <c r="B7">
        <v>19.489999999999998</v>
      </c>
      <c r="C7">
        <v>97.45</v>
      </c>
      <c r="D7">
        <v>97.45</v>
      </c>
      <c r="E7">
        <f>SUM(Table_munisapp_tylerci_mu_live_rq_master5[[#This Row],[rd_extended_price]]-Table_munisapp_tylerci_mu_live_rq_master5[[#This Row],[rd_price_net]])</f>
        <v>0</v>
      </c>
      <c r="F7" s="1">
        <v>42374</v>
      </c>
      <c r="G7">
        <v>1705</v>
      </c>
      <c r="H7" t="s">
        <v>9083</v>
      </c>
      <c r="I7" t="s">
        <v>12</v>
      </c>
      <c r="J7">
        <v>3170013</v>
      </c>
      <c r="K7" t="str">
        <f>VLOOKUP(Table_munisapp_tylerci_mu_live_rq_master5[[#This Row],[rh_vendor_suggest]],Vend!A:B,2,0)</f>
        <v>DELL COMPUTER</v>
      </c>
      <c r="L7" t="str">
        <f>VLOOKUP(Table_munisapp_tylerci_mu_live_rq_master5[[#This Row],[a_department_code]],Dept!A:B,2,0)</f>
        <v>Information Technology</v>
      </c>
      <c r="M7">
        <f t="shared" si="0"/>
        <v>0</v>
      </c>
    </row>
    <row r="8" spans="1:13" hidden="1" x14ac:dyDescent="0.25">
      <c r="A8">
        <v>2016</v>
      </c>
      <c r="B8">
        <v>444.51</v>
      </c>
      <c r="C8">
        <v>444.51</v>
      </c>
      <c r="D8">
        <v>468.31</v>
      </c>
      <c r="E8">
        <f>SUM(Table_munisapp_tylerci_mu_live_rq_master5[[#This Row],[rd_extended_price]]-Table_munisapp_tylerci_mu_live_rq_master5[[#This Row],[rd_price_net]])</f>
        <v>-23.800000000000011</v>
      </c>
      <c r="F8" s="1">
        <v>42375</v>
      </c>
      <c r="G8">
        <v>1447</v>
      </c>
      <c r="H8" t="s">
        <v>9083</v>
      </c>
      <c r="I8" t="s">
        <v>9122</v>
      </c>
      <c r="J8">
        <v>3160090</v>
      </c>
      <c r="K8" t="str">
        <f>VLOOKUP(Table_munisapp_tylerci_mu_live_rq_master5[[#This Row],[rh_vendor_suggest]],Vend!A:B,2,0)</f>
        <v>CDW LLC</v>
      </c>
      <c r="L8" t="str">
        <f>VLOOKUP(Table_munisapp_tylerci_mu_live_rq_master5[[#This Row],[a_department_code]],Dept!A:B,2,0)</f>
        <v>Information Technology</v>
      </c>
      <c r="M8">
        <f t="shared" si="0"/>
        <v>1</v>
      </c>
    </row>
    <row r="9" spans="1:13" hidden="1" x14ac:dyDescent="0.25">
      <c r="A9">
        <v>2016</v>
      </c>
      <c r="B9">
        <v>5500</v>
      </c>
      <c r="C9">
        <v>5500</v>
      </c>
      <c r="D9">
        <v>5500</v>
      </c>
      <c r="E9">
        <f>SUM(Table_munisapp_tylerci_mu_live_rq_master5[[#This Row],[rd_extended_price]]-Table_munisapp_tylerci_mu_live_rq_master5[[#This Row],[rd_price_net]])</f>
        <v>0</v>
      </c>
      <c r="F9" s="1">
        <v>42374</v>
      </c>
      <c r="G9">
        <v>1199</v>
      </c>
      <c r="H9" t="s">
        <v>9111</v>
      </c>
      <c r="I9" t="s">
        <v>9123</v>
      </c>
      <c r="J9">
        <v>3170011</v>
      </c>
      <c r="K9" t="str">
        <f>VLOOKUP(Table_munisapp_tylerci_mu_live_rq_master5[[#This Row],[rh_vendor_suggest]],Vend!A:B,2,0)</f>
        <v>AW MARSHALL CO</v>
      </c>
      <c r="L9" t="str">
        <f>VLOOKUP(Table_munisapp_tylerci_mu_live_rq_master5[[#This Row],[a_department_code]],Dept!A:B,2,0)</f>
        <v>Recreation Facilities Admin</v>
      </c>
      <c r="M9">
        <f t="shared" si="0"/>
        <v>1</v>
      </c>
    </row>
    <row r="10" spans="1:13" hidden="1" x14ac:dyDescent="0.25">
      <c r="A10">
        <v>2016</v>
      </c>
      <c r="B10">
        <v>10000</v>
      </c>
      <c r="C10">
        <v>10000</v>
      </c>
      <c r="D10">
        <v>10000</v>
      </c>
      <c r="E10">
        <f>SUM(Table_munisapp_tylerci_mu_live_rq_master5[[#This Row],[rd_extended_price]]-Table_munisapp_tylerci_mu_live_rq_master5[[#This Row],[rd_price_net]])</f>
        <v>0</v>
      </c>
      <c r="F10" s="1">
        <v>42374</v>
      </c>
      <c r="G10">
        <v>2022</v>
      </c>
      <c r="H10" t="s">
        <v>9111</v>
      </c>
      <c r="I10" t="s">
        <v>9124</v>
      </c>
      <c r="J10">
        <v>3170014</v>
      </c>
      <c r="K10" t="str">
        <f>VLOOKUP(Table_munisapp_tylerci_mu_live_rq_master5[[#This Row],[rh_vendor_suggest]],Vend!A:B,2,0)</f>
        <v>GOLDEN BEVERAGE</v>
      </c>
      <c r="L10" t="str">
        <f>VLOOKUP(Table_munisapp_tylerci_mu_live_rq_master5[[#This Row],[a_department_code]],Dept!A:B,2,0)</f>
        <v>Recreation Facilities Admin</v>
      </c>
      <c r="M10">
        <f t="shared" si="0"/>
        <v>1</v>
      </c>
    </row>
    <row r="11" spans="1:13" hidden="1" x14ac:dyDescent="0.25">
      <c r="A11">
        <v>2016</v>
      </c>
      <c r="B11">
        <v>17393.7</v>
      </c>
      <c r="C11">
        <v>17393.7</v>
      </c>
      <c r="D11">
        <v>17393.7</v>
      </c>
      <c r="E11">
        <f>SUM(Table_munisapp_tylerci_mu_live_rq_master5[[#This Row],[rd_extended_price]]-Table_munisapp_tylerci_mu_live_rq_master5[[#This Row],[rd_price_net]])</f>
        <v>0</v>
      </c>
      <c r="F11" s="1">
        <v>42374</v>
      </c>
      <c r="G11">
        <v>5174</v>
      </c>
      <c r="H11" t="s">
        <v>9083</v>
      </c>
      <c r="I11" t="s">
        <v>9125</v>
      </c>
      <c r="J11">
        <v>3170021</v>
      </c>
      <c r="K11" t="str">
        <f>VLOOKUP(Table_munisapp_tylerci_mu_live_rq_master5[[#This Row],[rh_vendor_suggest]],Vend!A:B,2,0)</f>
        <v>TRUSTWAVE</v>
      </c>
      <c r="L11" t="str">
        <f>VLOOKUP(Table_munisapp_tylerci_mu_live_rq_master5[[#This Row],[a_department_code]],Dept!A:B,2,0)</f>
        <v>Information Technology</v>
      </c>
      <c r="M11">
        <f t="shared" si="0"/>
        <v>1</v>
      </c>
    </row>
    <row r="12" spans="1:13" hidden="1" x14ac:dyDescent="0.25">
      <c r="A12">
        <v>2016</v>
      </c>
      <c r="B12">
        <v>1000</v>
      </c>
      <c r="C12">
        <v>1000</v>
      </c>
      <c r="D12">
        <v>1000</v>
      </c>
      <c r="E12">
        <f>SUM(Table_munisapp_tylerci_mu_live_rq_master5[[#This Row],[rd_extended_price]]-Table_munisapp_tylerci_mu_live_rq_master5[[#This Row],[rd_price_net]])</f>
        <v>0</v>
      </c>
      <c r="F12" s="1">
        <v>42382</v>
      </c>
      <c r="G12">
        <v>4103</v>
      </c>
      <c r="H12" t="s">
        <v>9076</v>
      </c>
      <c r="I12" t="s">
        <v>9126</v>
      </c>
      <c r="J12">
        <v>3160173</v>
      </c>
      <c r="K12" t="str">
        <f>VLOOKUP(Table_munisapp_tylerci_mu_live_rq_master5[[#This Row],[rh_vendor_suggest]],Vend!A:B,2,0)</f>
        <v>ZOETIS</v>
      </c>
      <c r="L12" t="str">
        <f>VLOOKUP(Table_munisapp_tylerci_mu_live_rq_master5[[#This Row],[a_department_code]],Dept!A:B,2,0)</f>
        <v>Animal Control</v>
      </c>
      <c r="M12">
        <f t="shared" si="0"/>
        <v>1</v>
      </c>
    </row>
    <row r="13" spans="1:13" hidden="1" x14ac:dyDescent="0.25">
      <c r="A13">
        <v>2016</v>
      </c>
      <c r="B13">
        <v>1000</v>
      </c>
      <c r="C13">
        <v>1000</v>
      </c>
      <c r="D13">
        <v>1000</v>
      </c>
      <c r="E13">
        <f>SUM(Table_munisapp_tylerci_mu_live_rq_master5[[#This Row],[rd_extended_price]]-Table_munisapp_tylerci_mu_live_rq_master5[[#This Row],[rd_price_net]])</f>
        <v>0</v>
      </c>
      <c r="F13" s="1">
        <v>42374</v>
      </c>
      <c r="G13">
        <v>1904</v>
      </c>
      <c r="H13" t="s">
        <v>9111</v>
      </c>
      <c r="I13" t="s">
        <v>9127</v>
      </c>
      <c r="J13">
        <v>3170007</v>
      </c>
      <c r="K13" t="str">
        <f>VLOOKUP(Table_munisapp_tylerci_mu_live_rq_master5[[#This Row],[rh_vendor_suggest]],Vend!A:B,2,0)</f>
        <v>FARMER BROS CO</v>
      </c>
      <c r="L13" t="str">
        <f>VLOOKUP(Table_munisapp_tylerci_mu_live_rq_master5[[#This Row],[a_department_code]],Dept!A:B,2,0)</f>
        <v>Recreation Facilities Admin</v>
      </c>
      <c r="M13">
        <f t="shared" si="0"/>
        <v>1</v>
      </c>
    </row>
    <row r="14" spans="1:13" hidden="1" x14ac:dyDescent="0.25">
      <c r="A14">
        <v>2016</v>
      </c>
      <c r="B14">
        <v>10000</v>
      </c>
      <c r="C14">
        <v>10000</v>
      </c>
      <c r="D14">
        <v>10000</v>
      </c>
      <c r="E14">
        <f>SUM(Table_munisapp_tylerci_mu_live_rq_master5[[#This Row],[rd_extended_price]]-Table_munisapp_tylerci_mu_live_rq_master5[[#This Row],[rd_price_net]])</f>
        <v>0</v>
      </c>
      <c r="F14" s="1">
        <v>42374</v>
      </c>
      <c r="G14">
        <v>3970</v>
      </c>
      <c r="H14" t="s">
        <v>9111</v>
      </c>
      <c r="I14" t="s">
        <v>9128</v>
      </c>
      <c r="J14">
        <v>3170019</v>
      </c>
      <c r="K14" t="str">
        <f>VLOOKUP(Table_munisapp_tylerci_mu_live_rq_master5[[#This Row],[rh_vendor_suggest]],Vend!A:B,2,0)</f>
        <v>WASATCH DISTRIBUTING CO INC</v>
      </c>
      <c r="L14" t="str">
        <f>VLOOKUP(Table_munisapp_tylerci_mu_live_rq_master5[[#This Row],[a_department_code]],Dept!A:B,2,0)</f>
        <v>Recreation Facilities Admin</v>
      </c>
      <c r="M14">
        <f t="shared" si="0"/>
        <v>1</v>
      </c>
    </row>
    <row r="15" spans="1:13" hidden="1" x14ac:dyDescent="0.25">
      <c r="A15">
        <v>2016</v>
      </c>
      <c r="B15">
        <v>10000</v>
      </c>
      <c r="C15">
        <v>10000</v>
      </c>
      <c r="D15">
        <v>10000</v>
      </c>
      <c r="E15">
        <f>SUM(Table_munisapp_tylerci_mu_live_rq_master5[[#This Row],[rd_extended_price]]-Table_munisapp_tylerci_mu_live_rq_master5[[#This Row],[rd_price_net]])</f>
        <v>0</v>
      </c>
      <c r="F15" s="1">
        <v>42374</v>
      </c>
      <c r="G15">
        <v>3353</v>
      </c>
      <c r="H15" t="s">
        <v>9111</v>
      </c>
      <c r="I15" t="s">
        <v>9127</v>
      </c>
      <c r="J15">
        <v>3170016</v>
      </c>
      <c r="K15" t="str">
        <f>VLOOKUP(Table_munisapp_tylerci_mu_live_rq_master5[[#This Row],[rh_vendor_suggest]],Vend!A:B,2,0)</f>
        <v>SAMS CLUB</v>
      </c>
      <c r="L15" t="str">
        <f>VLOOKUP(Table_munisapp_tylerci_mu_live_rq_master5[[#This Row],[a_department_code]],Dept!A:B,2,0)</f>
        <v>Recreation Facilities Admin</v>
      </c>
      <c r="M15">
        <f t="shared" si="0"/>
        <v>1</v>
      </c>
    </row>
    <row r="16" spans="1:13" hidden="1" x14ac:dyDescent="0.25">
      <c r="A16">
        <v>2016</v>
      </c>
      <c r="B16">
        <v>4000</v>
      </c>
      <c r="C16">
        <v>4000</v>
      </c>
      <c r="D16">
        <v>4000</v>
      </c>
      <c r="E16">
        <f>SUM(Table_munisapp_tylerci_mu_live_rq_master5[[#This Row],[rd_extended_price]]-Table_munisapp_tylerci_mu_live_rq_master5[[#This Row],[rd_price_net]])</f>
        <v>0</v>
      </c>
      <c r="F16" s="1">
        <v>42374</v>
      </c>
      <c r="G16">
        <v>3548</v>
      </c>
      <c r="H16" t="s">
        <v>9111</v>
      </c>
      <c r="I16" t="s">
        <v>9129</v>
      </c>
      <c r="J16">
        <v>3170008</v>
      </c>
      <c r="K16" t="str">
        <f>VLOOKUP(Table_munisapp_tylerci_mu_live_rq_master5[[#This Row],[rh_vendor_suggest]],Vend!A:B,2,0)</f>
        <v>STONE GROUND BAKERY INC</v>
      </c>
      <c r="L16" t="str">
        <f>VLOOKUP(Table_munisapp_tylerci_mu_live_rq_master5[[#This Row],[a_department_code]],Dept!A:B,2,0)</f>
        <v>Recreation Facilities Admin</v>
      </c>
      <c r="M16">
        <f t="shared" si="0"/>
        <v>1</v>
      </c>
    </row>
    <row r="17" spans="1:13" hidden="1" x14ac:dyDescent="0.25">
      <c r="A17">
        <v>2016</v>
      </c>
      <c r="B17">
        <v>20000</v>
      </c>
      <c r="C17">
        <v>20000</v>
      </c>
      <c r="D17">
        <v>20000</v>
      </c>
      <c r="E17">
        <f>SUM(Table_munisapp_tylerci_mu_live_rq_master5[[#This Row],[rd_extended_price]]-Table_munisapp_tylerci_mu_live_rq_master5[[#This Row],[rd_price_net]])</f>
        <v>0</v>
      </c>
      <c r="F17" s="1">
        <v>42374</v>
      </c>
      <c r="G17">
        <v>3589</v>
      </c>
      <c r="H17" t="s">
        <v>9111</v>
      </c>
      <c r="I17" t="s">
        <v>9129</v>
      </c>
      <c r="J17">
        <v>3170018</v>
      </c>
      <c r="K17" t="str">
        <f>VLOOKUP(Table_munisapp_tylerci_mu_live_rq_master5[[#This Row],[rh_vendor_suggest]],Vend!A:B,2,0)</f>
        <v>SWIRE COCA COLA</v>
      </c>
      <c r="L17" t="str">
        <f>VLOOKUP(Table_munisapp_tylerci_mu_live_rq_master5[[#This Row],[a_department_code]],Dept!A:B,2,0)</f>
        <v>Recreation Facilities Admin</v>
      </c>
      <c r="M17">
        <f t="shared" si="0"/>
        <v>1</v>
      </c>
    </row>
    <row r="18" spans="1:13" hidden="1" x14ac:dyDescent="0.25">
      <c r="A18">
        <v>2016</v>
      </c>
      <c r="B18">
        <v>1000</v>
      </c>
      <c r="C18">
        <v>1000</v>
      </c>
      <c r="D18">
        <v>1000</v>
      </c>
      <c r="E18">
        <f>SUM(Table_munisapp_tylerci_mu_live_rq_master5[[#This Row],[rd_extended_price]]-Table_munisapp_tylerci_mu_live_rq_master5[[#This Row],[rd_price_net]])</f>
        <v>0</v>
      </c>
      <c r="F18" s="1">
        <v>42374</v>
      </c>
      <c r="G18">
        <v>4103</v>
      </c>
      <c r="H18" t="s">
        <v>9077</v>
      </c>
      <c r="I18" t="s">
        <v>9130</v>
      </c>
      <c r="J18">
        <v>3170010</v>
      </c>
      <c r="K18" t="str">
        <f>VLOOKUP(Table_munisapp_tylerci_mu_live_rq_master5[[#This Row],[rh_vendor_suggest]],Vend!A:B,2,0)</f>
        <v>ZOETIS</v>
      </c>
      <c r="L18" t="str">
        <f>VLOOKUP(Table_munisapp_tylerci_mu_live_rq_master5[[#This Row],[a_department_code]],Dept!A:B,2,0)</f>
        <v>Animal Shelter</v>
      </c>
      <c r="M18">
        <f t="shared" si="0"/>
        <v>1</v>
      </c>
    </row>
    <row r="19" spans="1:13" hidden="1" x14ac:dyDescent="0.25">
      <c r="A19">
        <v>2016</v>
      </c>
      <c r="B19">
        <v>4000</v>
      </c>
      <c r="C19">
        <v>4000</v>
      </c>
      <c r="D19">
        <v>4000</v>
      </c>
      <c r="E19">
        <f>SUM(Table_munisapp_tylerci_mu_live_rq_master5[[#This Row],[rd_extended_price]]-Table_munisapp_tylerci_mu_live_rq_master5[[#This Row],[rd_price_net]])</f>
        <v>0</v>
      </c>
      <c r="F19" s="1">
        <v>42410</v>
      </c>
      <c r="G19">
        <v>1094</v>
      </c>
      <c r="H19" t="s">
        <v>9107</v>
      </c>
      <c r="I19" t="s">
        <v>9131</v>
      </c>
      <c r="J19">
        <v>3160327</v>
      </c>
      <c r="K19" t="str">
        <f>VLOOKUP(Table_munisapp_tylerci_mu_live_rq_master5[[#This Row],[rh_vendor_suggest]],Vend!A:B,2,0)</f>
        <v>ALSCO, INC.</v>
      </c>
      <c r="L19" t="str">
        <f>VLOOKUP(Table_munisapp_tylerci_mu_live_rq_master5[[#This Row],[a_department_code]],Dept!A:B,2,0)</f>
        <v>Golden Spike Event Center</v>
      </c>
      <c r="M19">
        <f t="shared" si="0"/>
        <v>1</v>
      </c>
    </row>
    <row r="20" spans="1:13" hidden="1" x14ac:dyDescent="0.25">
      <c r="A20">
        <v>2016</v>
      </c>
      <c r="B20">
        <v>800</v>
      </c>
      <c r="C20">
        <v>800</v>
      </c>
      <c r="D20">
        <v>800</v>
      </c>
      <c r="E20">
        <f>SUM(Table_munisapp_tylerci_mu_live_rq_master5[[#This Row],[rd_extended_price]]-Table_munisapp_tylerci_mu_live_rq_master5[[#This Row],[rd_price_net]])</f>
        <v>0</v>
      </c>
      <c r="F20" s="1">
        <v>42410</v>
      </c>
      <c r="G20">
        <v>4100</v>
      </c>
      <c r="H20" t="s">
        <v>9107</v>
      </c>
      <c r="I20" t="s">
        <v>9132</v>
      </c>
      <c r="J20">
        <v>3160340</v>
      </c>
      <c r="K20" t="str">
        <f>VLOOKUP(Table_munisapp_tylerci_mu_live_rq_master5[[#This Row],[rh_vendor_suggest]],Vend!A:B,2,0)</f>
        <v>ZEE MEDICAL</v>
      </c>
      <c r="L20" t="str">
        <f>VLOOKUP(Table_munisapp_tylerci_mu_live_rq_master5[[#This Row],[a_department_code]],Dept!A:B,2,0)</f>
        <v>Golden Spike Event Center</v>
      </c>
      <c r="M20">
        <f t="shared" si="0"/>
        <v>1</v>
      </c>
    </row>
    <row r="21" spans="1:13" hidden="1" x14ac:dyDescent="0.25">
      <c r="A21">
        <v>2016</v>
      </c>
      <c r="B21">
        <v>10000</v>
      </c>
      <c r="C21">
        <v>10000</v>
      </c>
      <c r="D21">
        <v>10000</v>
      </c>
      <c r="E21">
        <f>SUM(Table_munisapp_tylerci_mu_live_rq_master5[[#This Row],[rd_extended_price]]-Table_munisapp_tylerci_mu_live_rq_master5[[#This Row],[rd_price_net]])</f>
        <v>0</v>
      </c>
      <c r="F21" s="1">
        <v>42374</v>
      </c>
      <c r="G21">
        <v>3488</v>
      </c>
      <c r="H21" t="s">
        <v>9107</v>
      </c>
      <c r="I21" t="s">
        <v>9132</v>
      </c>
      <c r="J21">
        <v>3170017</v>
      </c>
      <c r="K21" t="str">
        <f>VLOOKUP(Table_munisapp_tylerci_mu_live_rq_master5[[#This Row],[rh_vendor_suggest]],Vend!A:B,2,0)</f>
        <v>SOUTH &amp; JONES TIMBER COMPANY, INC</v>
      </c>
      <c r="L21" t="str">
        <f>VLOOKUP(Table_munisapp_tylerci_mu_live_rq_master5[[#This Row],[a_department_code]],Dept!A:B,2,0)</f>
        <v>Golden Spike Event Center</v>
      </c>
      <c r="M21">
        <f t="shared" si="0"/>
        <v>1</v>
      </c>
    </row>
    <row r="22" spans="1:13" hidden="1" x14ac:dyDescent="0.25">
      <c r="A22">
        <v>2016</v>
      </c>
      <c r="B22">
        <v>200</v>
      </c>
      <c r="C22">
        <v>200</v>
      </c>
      <c r="D22">
        <v>200</v>
      </c>
      <c r="E22">
        <f>SUM(Table_munisapp_tylerci_mu_live_rq_master5[[#This Row],[rd_extended_price]]-Table_munisapp_tylerci_mu_live_rq_master5[[#This Row],[rd_price_net]])</f>
        <v>0</v>
      </c>
      <c r="F22" s="1">
        <v>42374</v>
      </c>
      <c r="G22">
        <v>1012</v>
      </c>
      <c r="H22" t="s">
        <v>9072</v>
      </c>
      <c r="I22" t="s">
        <v>9133</v>
      </c>
      <c r="J22">
        <v>3170001</v>
      </c>
      <c r="K22" t="str">
        <f>VLOOKUP(Table_munisapp_tylerci_mu_live_rq_master5[[#This Row],[rh_vendor_suggest]],Vend!A:B,2,0)</f>
        <v>A-1 KEY SERVICE, INC.</v>
      </c>
      <c r="L22" t="str">
        <f>VLOOKUP(Table_munisapp_tylerci_mu_live_rq_master5[[#This Row],[a_department_code]],Dept!A:B,2,0)</f>
        <v>Jail</v>
      </c>
      <c r="M22">
        <f t="shared" si="0"/>
        <v>1</v>
      </c>
    </row>
    <row r="23" spans="1:13" hidden="1" x14ac:dyDescent="0.25">
      <c r="A23">
        <v>2016</v>
      </c>
      <c r="B23">
        <v>50</v>
      </c>
      <c r="C23">
        <v>50</v>
      </c>
      <c r="D23">
        <v>50</v>
      </c>
      <c r="E23">
        <f>SUM(Table_munisapp_tylerci_mu_live_rq_master5[[#This Row],[rd_extended_price]]-Table_munisapp_tylerci_mu_live_rq_master5[[#This Row],[rd_price_net]])</f>
        <v>0</v>
      </c>
      <c r="F23" s="1">
        <v>42374</v>
      </c>
      <c r="G23">
        <v>1058</v>
      </c>
      <c r="H23" t="s">
        <v>9071</v>
      </c>
      <c r="I23" t="s">
        <v>9134</v>
      </c>
      <c r="J23">
        <v>3170004</v>
      </c>
      <c r="K23" t="str">
        <f>VLOOKUP(Table_munisapp_tylerci_mu_live_rq_master5[[#This Row],[rh_vendor_suggest]],Vend!A:B,2,0)</f>
        <v>AIRGAS USA, LLC</v>
      </c>
      <c r="L23" t="str">
        <f>VLOOKUP(Table_munisapp_tylerci_mu_live_rq_master5[[#This Row],[a_department_code]],Dept!A:B,2,0)</f>
        <v>Sheriff</v>
      </c>
      <c r="M23">
        <f t="shared" si="0"/>
        <v>1</v>
      </c>
    </row>
    <row r="24" spans="1:13" hidden="1" x14ac:dyDescent="0.25">
      <c r="A24">
        <v>2016</v>
      </c>
      <c r="B24">
        <v>200</v>
      </c>
      <c r="C24">
        <v>200</v>
      </c>
      <c r="D24">
        <v>200</v>
      </c>
      <c r="E24">
        <f>SUM(Table_munisapp_tylerci_mu_live_rq_master5[[#This Row],[rd_extended_price]]-Table_munisapp_tylerci_mu_live_rq_master5[[#This Row],[rd_price_net]])</f>
        <v>0</v>
      </c>
      <c r="F24" s="1">
        <v>42374</v>
      </c>
      <c r="G24">
        <v>1054</v>
      </c>
      <c r="H24" t="s">
        <v>9072</v>
      </c>
      <c r="I24" t="s">
        <v>9135</v>
      </c>
      <c r="J24">
        <v>3170003</v>
      </c>
      <c r="K24" t="str">
        <f>VLOOKUP(Table_munisapp_tylerci_mu_live_rq_master5[[#This Row],[rh_vendor_suggest]],Vend!A:B,2,0)</f>
        <v>MADDOX AIR COMPRESSOR, INC.</v>
      </c>
      <c r="L24" t="str">
        <f>VLOOKUP(Table_munisapp_tylerci_mu_live_rq_master5[[#This Row],[a_department_code]],Dept!A:B,2,0)</f>
        <v>Jail</v>
      </c>
      <c r="M24">
        <f t="shared" si="0"/>
        <v>1</v>
      </c>
    </row>
    <row r="25" spans="1:13" hidden="1" x14ac:dyDescent="0.25">
      <c r="A25">
        <v>2016</v>
      </c>
      <c r="B25">
        <v>3000</v>
      </c>
      <c r="C25">
        <v>3000</v>
      </c>
      <c r="D25">
        <v>3000</v>
      </c>
      <c r="E25">
        <f>SUM(Table_munisapp_tylerci_mu_live_rq_master5[[#This Row],[rd_extended_price]]-Table_munisapp_tylerci_mu_live_rq_master5[[#This Row],[rd_price_net]])</f>
        <v>0</v>
      </c>
      <c r="F25" s="1">
        <v>42374</v>
      </c>
      <c r="G25">
        <v>1094</v>
      </c>
      <c r="H25" t="s">
        <v>9072</v>
      </c>
      <c r="I25" t="s">
        <v>9136</v>
      </c>
      <c r="J25">
        <v>3170005</v>
      </c>
      <c r="K25" t="str">
        <f>VLOOKUP(Table_munisapp_tylerci_mu_live_rq_master5[[#This Row],[rh_vendor_suggest]],Vend!A:B,2,0)</f>
        <v>ALSCO, INC.</v>
      </c>
      <c r="L25" t="str">
        <f>VLOOKUP(Table_munisapp_tylerci_mu_live_rq_master5[[#This Row],[a_department_code]],Dept!A:B,2,0)</f>
        <v>Jail</v>
      </c>
      <c r="M25">
        <f t="shared" si="0"/>
        <v>1</v>
      </c>
    </row>
    <row r="26" spans="1:13" hidden="1" x14ac:dyDescent="0.25">
      <c r="A26">
        <v>2016</v>
      </c>
      <c r="B26">
        <v>2000</v>
      </c>
      <c r="C26">
        <v>2000</v>
      </c>
      <c r="D26">
        <v>2000</v>
      </c>
      <c r="E26">
        <f>SUM(Table_munisapp_tylerci_mu_live_rq_master5[[#This Row],[rd_extended_price]]-Table_munisapp_tylerci_mu_live_rq_master5[[#This Row],[rd_price_net]])</f>
        <v>0</v>
      </c>
      <c r="F26" s="1">
        <v>42374</v>
      </c>
      <c r="G26">
        <v>1013</v>
      </c>
      <c r="H26" t="s">
        <v>9072</v>
      </c>
      <c r="I26" t="s">
        <v>9137</v>
      </c>
      <c r="J26">
        <v>3170002</v>
      </c>
      <c r="K26" t="str">
        <f>VLOOKUP(Table_munisapp_tylerci_mu_live_rq_master5[[#This Row],[rh_vendor_suggest]],Vend!A:B,2,0)</f>
        <v>A-1 PUMPING</v>
      </c>
      <c r="L26" t="str">
        <f>VLOOKUP(Table_munisapp_tylerci_mu_live_rq_master5[[#This Row],[a_department_code]],Dept!A:B,2,0)</f>
        <v>Jail</v>
      </c>
      <c r="M26">
        <f t="shared" si="0"/>
        <v>1</v>
      </c>
    </row>
    <row r="27" spans="1:13" hidden="1" x14ac:dyDescent="0.25">
      <c r="A27">
        <v>2016</v>
      </c>
      <c r="B27">
        <v>300</v>
      </c>
      <c r="C27">
        <v>300</v>
      </c>
      <c r="D27">
        <v>300</v>
      </c>
      <c r="E27">
        <f>SUM(Table_munisapp_tylerci_mu_live_rq_master5[[#This Row],[rd_extended_price]]-Table_munisapp_tylerci_mu_live_rq_master5[[#This Row],[rd_price_net]])</f>
        <v>0</v>
      </c>
      <c r="F27" s="1">
        <v>42374</v>
      </c>
      <c r="G27">
        <v>1159</v>
      </c>
      <c r="H27" t="s">
        <v>9072</v>
      </c>
      <c r="I27" t="s">
        <v>9138</v>
      </c>
      <c r="J27">
        <v>3170006</v>
      </c>
      <c r="K27" t="str">
        <f>VLOOKUP(Table_munisapp_tylerci_mu_live_rq_master5[[#This Row],[rh_vendor_suggest]],Vend!A:B,2,0)</f>
        <v>APRIA HEALTHCARE LLC</v>
      </c>
      <c r="L27" t="str">
        <f>VLOOKUP(Table_munisapp_tylerci_mu_live_rq_master5[[#This Row],[a_department_code]],Dept!A:B,2,0)</f>
        <v>Jail</v>
      </c>
      <c r="M27">
        <f t="shared" si="0"/>
        <v>1</v>
      </c>
    </row>
    <row r="28" spans="1:13" hidden="1" x14ac:dyDescent="0.25">
      <c r="A28">
        <v>2016</v>
      </c>
      <c r="B28">
        <v>5000</v>
      </c>
      <c r="C28">
        <v>5000</v>
      </c>
      <c r="D28">
        <v>5000</v>
      </c>
      <c r="E28">
        <f>SUM(Table_munisapp_tylerci_mu_live_rq_master5[[#This Row],[rd_extended_price]]-Table_munisapp_tylerci_mu_live_rq_master5[[#This Row],[rd_price_net]])</f>
        <v>0</v>
      </c>
      <c r="F28" s="1">
        <v>42410</v>
      </c>
      <c r="G28">
        <v>1681</v>
      </c>
      <c r="H28" t="s">
        <v>9107</v>
      </c>
      <c r="I28" t="s">
        <v>9139</v>
      </c>
      <c r="J28">
        <v>3160331</v>
      </c>
      <c r="K28" t="str">
        <f>VLOOKUP(Table_munisapp_tylerci_mu_live_rq_master5[[#This Row],[rh_vendor_suggest]],Vend!A:B,2,0)</f>
        <v>SPARTAN MECHANICAL, LLC</v>
      </c>
      <c r="L28" t="str">
        <f>VLOOKUP(Table_munisapp_tylerci_mu_live_rq_master5[[#This Row],[a_department_code]],Dept!A:B,2,0)</f>
        <v>Golden Spike Event Center</v>
      </c>
      <c r="M28">
        <f t="shared" si="0"/>
        <v>1</v>
      </c>
    </row>
    <row r="29" spans="1:13" hidden="1" x14ac:dyDescent="0.25">
      <c r="A29">
        <v>2016</v>
      </c>
      <c r="B29">
        <v>500</v>
      </c>
      <c r="C29">
        <v>500</v>
      </c>
      <c r="D29">
        <v>500</v>
      </c>
      <c r="E29">
        <f>SUM(Table_munisapp_tylerci_mu_live_rq_master5[[#This Row],[rd_extended_price]]-Table_munisapp_tylerci_mu_live_rq_master5[[#This Row],[rd_price_net]])</f>
        <v>0</v>
      </c>
      <c r="F29" s="1">
        <v>42374</v>
      </c>
      <c r="G29">
        <v>3507</v>
      </c>
      <c r="H29" t="s">
        <v>9099</v>
      </c>
      <c r="I29" t="s">
        <v>9140</v>
      </c>
      <c r="J29">
        <v>3160054</v>
      </c>
      <c r="K29" t="str">
        <f>VLOOKUP(Table_munisapp_tylerci_mu_live_rq_master5[[#This Row],[rh_vendor_suggest]],Vend!A:B,2,0)</f>
        <v>STAKER &amp; PARSON COMPANIES</v>
      </c>
      <c r="L29" t="str">
        <f>VLOOKUP(Table_munisapp_tylerci_mu_live_rq_master5[[#This Row],[a_department_code]],Dept!A:B,2,0)</f>
        <v>Roads and Highways</v>
      </c>
      <c r="M29">
        <f t="shared" si="0"/>
        <v>1</v>
      </c>
    </row>
    <row r="30" spans="1:13" hidden="1" x14ac:dyDescent="0.25">
      <c r="A30">
        <v>2016</v>
      </c>
      <c r="B30">
        <v>500</v>
      </c>
      <c r="C30">
        <v>500</v>
      </c>
      <c r="D30">
        <v>500</v>
      </c>
      <c r="E30">
        <f>SUM(Table_munisapp_tylerci_mu_live_rq_master5[[#This Row],[rd_extended_price]]-Table_munisapp_tylerci_mu_live_rq_master5[[#This Row],[rd_price_net]])</f>
        <v>0</v>
      </c>
      <c r="F30" s="1">
        <v>42374</v>
      </c>
      <c r="G30">
        <v>2953</v>
      </c>
      <c r="H30" t="s">
        <v>9099</v>
      </c>
      <c r="I30" t="s">
        <v>9124</v>
      </c>
      <c r="J30">
        <v>3160050</v>
      </c>
      <c r="K30" t="str">
        <f>VLOOKUP(Table_munisapp_tylerci_mu_live_rq_master5[[#This Row],[rh_vendor_suggest]],Vend!A:B,2,0)</f>
        <v>OLDCASTLE PRECAST, INC</v>
      </c>
      <c r="L30" t="str">
        <f>VLOOKUP(Table_munisapp_tylerci_mu_live_rq_master5[[#This Row],[a_department_code]],Dept!A:B,2,0)</f>
        <v>Roads and Highways</v>
      </c>
      <c r="M30">
        <f t="shared" si="0"/>
        <v>1</v>
      </c>
    </row>
    <row r="31" spans="1:13" hidden="1" x14ac:dyDescent="0.25">
      <c r="A31">
        <v>2016</v>
      </c>
      <c r="B31">
        <v>2000</v>
      </c>
      <c r="C31">
        <v>2000</v>
      </c>
      <c r="D31">
        <v>2000</v>
      </c>
      <c r="E31">
        <f>SUM(Table_munisapp_tylerci_mu_live_rq_master5[[#This Row],[rd_extended_price]]-Table_munisapp_tylerci_mu_live_rq_master5[[#This Row],[rd_price_net]])</f>
        <v>0</v>
      </c>
      <c r="F31" s="1">
        <v>42374</v>
      </c>
      <c r="G31">
        <v>1238</v>
      </c>
      <c r="H31" t="s">
        <v>9077</v>
      </c>
      <c r="I31" t="s">
        <v>9141</v>
      </c>
      <c r="J31">
        <v>3160026</v>
      </c>
      <c r="K31" t="str">
        <f>VLOOKUP(Table_munisapp_tylerci_mu_live_rq_master5[[#This Row],[rh_vendor_suggest]],Vend!A:B,2,0)</f>
        <v>BELL JANITORIAL SUPPLY LC</v>
      </c>
      <c r="L31" t="str">
        <f>VLOOKUP(Table_munisapp_tylerci_mu_live_rq_master5[[#This Row],[a_department_code]],Dept!A:B,2,0)</f>
        <v>Animal Shelter</v>
      </c>
      <c r="M31">
        <f t="shared" si="0"/>
        <v>1</v>
      </c>
    </row>
    <row r="32" spans="1:13" hidden="1" x14ac:dyDescent="0.25">
      <c r="A32">
        <v>2016</v>
      </c>
      <c r="B32">
        <v>500</v>
      </c>
      <c r="C32">
        <v>500</v>
      </c>
      <c r="D32">
        <v>500</v>
      </c>
      <c r="E32">
        <f>SUM(Table_munisapp_tylerci_mu_live_rq_master5[[#This Row],[rd_extended_price]]-Table_munisapp_tylerci_mu_live_rq_master5[[#This Row],[rd_price_net]])</f>
        <v>0</v>
      </c>
      <c r="F32" s="1">
        <v>42374</v>
      </c>
      <c r="G32">
        <v>1299</v>
      </c>
      <c r="H32" t="s">
        <v>9099</v>
      </c>
      <c r="I32" t="s">
        <v>9124</v>
      </c>
      <c r="J32">
        <v>3160027</v>
      </c>
      <c r="K32" t="str">
        <f>VLOOKUP(Table_munisapp_tylerci_mu_live_rq_master5[[#This Row],[rh_vendor_suggest]],Vend!A:B,2,0)</f>
        <v>CKSK &amp; BJ INC</v>
      </c>
      <c r="L32" t="str">
        <f>VLOOKUP(Table_munisapp_tylerci_mu_live_rq_master5[[#This Row],[a_department_code]],Dept!A:B,2,0)</f>
        <v>Roads and Highways</v>
      </c>
      <c r="M32">
        <f t="shared" si="0"/>
        <v>1</v>
      </c>
    </row>
    <row r="33" spans="1:13" hidden="1" x14ac:dyDescent="0.25">
      <c r="A33">
        <v>2016</v>
      </c>
      <c r="B33">
        <v>5000</v>
      </c>
      <c r="C33">
        <v>5000</v>
      </c>
      <c r="D33">
        <v>5000</v>
      </c>
      <c r="E33">
        <f>SUM(Table_munisapp_tylerci_mu_live_rq_master5[[#This Row],[rd_extended_price]]-Table_munisapp_tylerci_mu_live_rq_master5[[#This Row],[rd_price_net]])</f>
        <v>0</v>
      </c>
      <c r="F33" s="1">
        <v>42374</v>
      </c>
      <c r="G33">
        <v>1119</v>
      </c>
      <c r="H33" t="s">
        <v>9114</v>
      </c>
      <c r="I33" t="s">
        <v>9142</v>
      </c>
      <c r="J33">
        <v>3160024</v>
      </c>
      <c r="K33" t="str">
        <f>VLOOKUP(Table_munisapp_tylerci_mu_live_rq_master5[[#This Row],[rh_vendor_suggest]],Vend!A:B,2,0)</f>
        <v>AMERICAN WEST ANALYTICAL LABORATORIES INC</v>
      </c>
      <c r="L33" t="str">
        <f>VLOOKUP(Table_munisapp_tylerci_mu_live_rq_master5[[#This Row],[a_department_code]],Dept!A:B,2,0)</f>
        <v>Transfer Station</v>
      </c>
      <c r="M33">
        <f t="shared" si="0"/>
        <v>1</v>
      </c>
    </row>
    <row r="34" spans="1:13" hidden="1" x14ac:dyDescent="0.25">
      <c r="A34">
        <v>2016</v>
      </c>
      <c r="B34">
        <v>10000</v>
      </c>
      <c r="C34">
        <v>10000</v>
      </c>
      <c r="D34">
        <v>10000</v>
      </c>
      <c r="E34">
        <f>SUM(Table_munisapp_tylerci_mu_live_rq_master5[[#This Row],[rd_extended_price]]-Table_munisapp_tylerci_mu_live_rq_master5[[#This Row],[rd_price_net]])</f>
        <v>0</v>
      </c>
      <c r="F34" s="1">
        <v>42375</v>
      </c>
      <c r="G34">
        <v>1166</v>
      </c>
      <c r="H34" t="s">
        <v>9114</v>
      </c>
      <c r="I34" t="s">
        <v>9143</v>
      </c>
      <c r="J34">
        <v>3160063</v>
      </c>
      <c r="K34" t="str">
        <f>VLOOKUP(Table_munisapp_tylerci_mu_live_rq_master5[[#This Row],[rh_vendor_suggest]],Vend!A:B,2,0)</f>
        <v>ARNOLD MACHINERY COMPANY</v>
      </c>
      <c r="L34" t="str">
        <f>VLOOKUP(Table_munisapp_tylerci_mu_live_rq_master5[[#This Row],[a_department_code]],Dept!A:B,2,0)</f>
        <v>Transfer Station</v>
      </c>
      <c r="M34">
        <f t="shared" si="0"/>
        <v>1</v>
      </c>
    </row>
    <row r="35" spans="1:13" hidden="1" x14ac:dyDescent="0.25">
      <c r="A35">
        <v>2016</v>
      </c>
      <c r="B35">
        <v>1000</v>
      </c>
      <c r="C35">
        <v>1000</v>
      </c>
      <c r="D35">
        <v>1000</v>
      </c>
      <c r="E35">
        <f>SUM(Table_munisapp_tylerci_mu_live_rq_master5[[#This Row],[rd_extended_price]]-Table_munisapp_tylerci_mu_live_rq_master5[[#This Row],[rd_price_net]])</f>
        <v>0</v>
      </c>
      <c r="F35" s="1">
        <v>42374</v>
      </c>
      <c r="G35">
        <v>1435</v>
      </c>
      <c r="H35" t="s">
        <v>9114</v>
      </c>
      <c r="I35" t="s">
        <v>9144</v>
      </c>
      <c r="J35">
        <v>3160028</v>
      </c>
      <c r="K35" t="str">
        <f>VLOOKUP(Table_munisapp_tylerci_mu_live_rq_master5[[#This Row],[rh_vendor_suggest]],Vend!A:B,2,0)</f>
        <v>CATE RENTAL &amp; SALES LLC</v>
      </c>
      <c r="L35" t="str">
        <f>VLOOKUP(Table_munisapp_tylerci_mu_live_rq_master5[[#This Row],[a_department_code]],Dept!A:B,2,0)</f>
        <v>Transfer Station</v>
      </c>
      <c r="M35">
        <f t="shared" si="0"/>
        <v>1</v>
      </c>
    </row>
    <row r="36" spans="1:13" hidden="1" x14ac:dyDescent="0.25">
      <c r="A36">
        <v>2016</v>
      </c>
      <c r="B36">
        <v>5000</v>
      </c>
      <c r="C36">
        <v>5000</v>
      </c>
      <c r="D36">
        <v>5000</v>
      </c>
      <c r="E36">
        <f>SUM(Table_munisapp_tylerci_mu_live_rq_master5[[#This Row],[rd_extended_price]]-Table_munisapp_tylerci_mu_live_rq_master5[[#This Row],[rd_price_net]])</f>
        <v>0</v>
      </c>
      <c r="F36" s="1">
        <v>42374</v>
      </c>
      <c r="G36">
        <v>1765</v>
      </c>
      <c r="H36" t="s">
        <v>9114</v>
      </c>
      <c r="I36" t="s">
        <v>9145</v>
      </c>
      <c r="J36">
        <v>3160035</v>
      </c>
      <c r="K36" t="str">
        <f>VLOOKUP(Table_munisapp_tylerci_mu_live_rq_master5[[#This Row],[rh_vendor_suggest]],Vend!A:B,2,0)</f>
        <v>DOUBLE H WELDING &amp; REPAIR, INC</v>
      </c>
      <c r="L36" t="str">
        <f>VLOOKUP(Table_munisapp_tylerci_mu_live_rq_master5[[#This Row],[a_department_code]],Dept!A:B,2,0)</f>
        <v>Transfer Station</v>
      </c>
      <c r="M36">
        <f t="shared" si="0"/>
        <v>1</v>
      </c>
    </row>
    <row r="37" spans="1:13" hidden="1" x14ac:dyDescent="0.25">
      <c r="A37">
        <v>2016</v>
      </c>
      <c r="B37">
        <v>2500</v>
      </c>
      <c r="C37">
        <v>2500</v>
      </c>
      <c r="D37">
        <v>2500</v>
      </c>
      <c r="E37">
        <f>SUM(Table_munisapp_tylerci_mu_live_rq_master5[[#This Row],[rd_extended_price]]-Table_munisapp_tylerci_mu_live_rq_master5[[#This Row],[rd_price_net]])</f>
        <v>0</v>
      </c>
      <c r="F37" s="1">
        <v>42374</v>
      </c>
      <c r="G37">
        <v>1709</v>
      </c>
      <c r="H37" t="s">
        <v>9114</v>
      </c>
      <c r="I37" t="s">
        <v>9146</v>
      </c>
      <c r="J37">
        <v>3160032</v>
      </c>
      <c r="K37" t="str">
        <f>VLOOKUP(Table_munisapp_tylerci_mu_live_rq_master5[[#This Row],[rh_vendor_suggest]],Vend!A:B,2,0)</f>
        <v>DENCO SECURITY, INC</v>
      </c>
      <c r="L37" t="str">
        <f>VLOOKUP(Table_munisapp_tylerci_mu_live_rq_master5[[#This Row],[a_department_code]],Dept!A:B,2,0)</f>
        <v>Transfer Station</v>
      </c>
      <c r="M37">
        <f t="shared" si="0"/>
        <v>1</v>
      </c>
    </row>
    <row r="38" spans="1:13" hidden="1" x14ac:dyDescent="0.25">
      <c r="A38">
        <v>2016</v>
      </c>
      <c r="B38">
        <v>300</v>
      </c>
      <c r="C38">
        <v>300</v>
      </c>
      <c r="D38">
        <v>300</v>
      </c>
      <c r="E38">
        <f>SUM(Table_munisapp_tylerci_mu_live_rq_master5[[#This Row],[rd_extended_price]]-Table_munisapp_tylerci_mu_live_rq_master5[[#This Row],[rd_price_net]])</f>
        <v>0</v>
      </c>
      <c r="F38" s="1">
        <v>42374</v>
      </c>
      <c r="G38">
        <v>1709</v>
      </c>
      <c r="H38" t="s">
        <v>9114</v>
      </c>
      <c r="I38" t="s">
        <v>9147</v>
      </c>
      <c r="J38">
        <v>3160033</v>
      </c>
      <c r="K38" t="str">
        <f>VLOOKUP(Table_munisapp_tylerci_mu_live_rq_master5[[#This Row],[rh_vendor_suggest]],Vend!A:B,2,0)</f>
        <v>DENCO SECURITY, INC</v>
      </c>
      <c r="L38" t="str">
        <f>VLOOKUP(Table_munisapp_tylerci_mu_live_rq_master5[[#This Row],[a_department_code]],Dept!A:B,2,0)</f>
        <v>Transfer Station</v>
      </c>
      <c r="M38">
        <f t="shared" si="0"/>
        <v>1</v>
      </c>
    </row>
    <row r="39" spans="1:13" hidden="1" x14ac:dyDescent="0.25">
      <c r="A39">
        <v>2016</v>
      </c>
      <c r="B39">
        <v>400</v>
      </c>
      <c r="C39">
        <v>400</v>
      </c>
      <c r="D39">
        <v>400</v>
      </c>
      <c r="E39">
        <f>SUM(Table_munisapp_tylerci_mu_live_rq_master5[[#This Row],[rd_extended_price]]-Table_munisapp_tylerci_mu_live_rq_master5[[#This Row],[rd_price_net]])</f>
        <v>0</v>
      </c>
      <c r="F39" s="1">
        <v>42374</v>
      </c>
      <c r="G39">
        <v>1709</v>
      </c>
      <c r="H39" t="s">
        <v>9114</v>
      </c>
      <c r="I39" t="s">
        <v>9148</v>
      </c>
      <c r="J39">
        <v>3160034</v>
      </c>
      <c r="K39" t="str">
        <f>VLOOKUP(Table_munisapp_tylerci_mu_live_rq_master5[[#This Row],[rh_vendor_suggest]],Vend!A:B,2,0)</f>
        <v>DENCO SECURITY, INC</v>
      </c>
      <c r="L39" t="str">
        <f>VLOOKUP(Table_munisapp_tylerci_mu_live_rq_master5[[#This Row],[a_department_code]],Dept!A:B,2,0)</f>
        <v>Transfer Station</v>
      </c>
      <c r="M39">
        <f t="shared" si="0"/>
        <v>1</v>
      </c>
    </row>
    <row r="40" spans="1:13" hidden="1" x14ac:dyDescent="0.25">
      <c r="A40">
        <v>2016</v>
      </c>
      <c r="B40">
        <v>1000</v>
      </c>
      <c r="C40">
        <v>1000</v>
      </c>
      <c r="D40">
        <v>1000</v>
      </c>
      <c r="E40">
        <f>SUM(Table_munisapp_tylerci_mu_live_rq_master5[[#This Row],[rd_extended_price]]-Table_munisapp_tylerci_mu_live_rq_master5[[#This Row],[rd_price_net]])</f>
        <v>0</v>
      </c>
      <c r="F40" s="1">
        <v>42395</v>
      </c>
      <c r="G40">
        <v>2193</v>
      </c>
      <c r="H40" t="s">
        <v>9114</v>
      </c>
      <c r="I40" t="s">
        <v>9149</v>
      </c>
      <c r="J40">
        <v>3160232</v>
      </c>
      <c r="K40" t="str">
        <f>VLOOKUP(Table_munisapp_tylerci_mu_live_rq_master5[[#This Row],[rh_vendor_suggest]],Vend!A:B,2,0)</f>
        <v>INTERMOUNTAIN FARMERS ASSOC INC</v>
      </c>
      <c r="L40" t="str">
        <f>VLOOKUP(Table_munisapp_tylerci_mu_live_rq_master5[[#This Row],[a_department_code]],Dept!A:B,2,0)</f>
        <v>Transfer Station</v>
      </c>
      <c r="M40">
        <f t="shared" si="0"/>
        <v>1</v>
      </c>
    </row>
    <row r="41" spans="1:13" hidden="1" x14ac:dyDescent="0.25">
      <c r="A41">
        <v>2016</v>
      </c>
      <c r="B41">
        <v>1000</v>
      </c>
      <c r="C41">
        <v>1000</v>
      </c>
      <c r="D41">
        <v>1000</v>
      </c>
      <c r="E41">
        <f>SUM(Table_munisapp_tylerci_mu_live_rq_master5[[#This Row],[rd_extended_price]]-Table_munisapp_tylerci_mu_live_rq_master5[[#This Row],[rd_price_net]])</f>
        <v>0</v>
      </c>
      <c r="F41" s="1">
        <v>42374</v>
      </c>
      <c r="G41">
        <v>2193</v>
      </c>
      <c r="H41" t="s">
        <v>9114</v>
      </c>
      <c r="I41" t="s">
        <v>9150</v>
      </c>
      <c r="J41">
        <v>3160040</v>
      </c>
      <c r="K41" t="str">
        <f>VLOOKUP(Table_munisapp_tylerci_mu_live_rq_master5[[#This Row],[rh_vendor_suggest]],Vend!A:B,2,0)</f>
        <v>INTERMOUNTAIN FARMERS ASSOC INC</v>
      </c>
      <c r="L41" t="str">
        <f>VLOOKUP(Table_munisapp_tylerci_mu_live_rq_master5[[#This Row],[a_department_code]],Dept!A:B,2,0)</f>
        <v>Transfer Station</v>
      </c>
      <c r="M41">
        <f t="shared" si="0"/>
        <v>1</v>
      </c>
    </row>
    <row r="42" spans="1:13" hidden="1" x14ac:dyDescent="0.25">
      <c r="A42">
        <v>2016</v>
      </c>
      <c r="B42">
        <v>5000</v>
      </c>
      <c r="C42">
        <v>5000</v>
      </c>
      <c r="D42">
        <v>5000</v>
      </c>
      <c r="E42">
        <f>SUM(Table_munisapp_tylerci_mu_live_rq_master5[[#This Row],[rd_extended_price]]-Table_munisapp_tylerci_mu_live_rq_master5[[#This Row],[rd_price_net]])</f>
        <v>0</v>
      </c>
      <c r="F42" s="1">
        <v>42374</v>
      </c>
      <c r="G42">
        <v>2521</v>
      </c>
      <c r="H42" t="s">
        <v>9114</v>
      </c>
      <c r="I42" t="s">
        <v>9151</v>
      </c>
      <c r="J42">
        <v>3160042</v>
      </c>
      <c r="K42" t="str">
        <f>VLOOKUP(Table_munisapp_tylerci_mu_live_rq_master5[[#This Row],[rh_vendor_suggest]],Vend!A:B,2,0)</f>
        <v>LES SCHWAB TIRE CENTERS OF UTAH, INC.</v>
      </c>
      <c r="L42" t="str">
        <f>VLOOKUP(Table_munisapp_tylerci_mu_live_rq_master5[[#This Row],[a_department_code]],Dept!A:B,2,0)</f>
        <v>Transfer Station</v>
      </c>
      <c r="M42">
        <f t="shared" si="0"/>
        <v>1</v>
      </c>
    </row>
    <row r="43" spans="1:13" hidden="1" x14ac:dyDescent="0.25">
      <c r="A43">
        <v>2016</v>
      </c>
      <c r="B43">
        <v>1000</v>
      </c>
      <c r="C43">
        <v>1000</v>
      </c>
      <c r="D43">
        <v>1000</v>
      </c>
      <c r="E43">
        <f>SUM(Table_munisapp_tylerci_mu_live_rq_master5[[#This Row],[rd_extended_price]]-Table_munisapp_tylerci_mu_live_rq_master5[[#This Row],[rd_price_net]])</f>
        <v>0</v>
      </c>
      <c r="F43" s="1">
        <v>42374</v>
      </c>
      <c r="G43">
        <v>2521</v>
      </c>
      <c r="H43" t="s">
        <v>9114</v>
      </c>
      <c r="I43" t="s">
        <v>9152</v>
      </c>
      <c r="J43">
        <v>3160043</v>
      </c>
      <c r="K43" t="str">
        <f>VLOOKUP(Table_munisapp_tylerci_mu_live_rq_master5[[#This Row],[rh_vendor_suggest]],Vend!A:B,2,0)</f>
        <v>LES SCHWAB TIRE CENTERS OF UTAH, INC.</v>
      </c>
      <c r="L43" t="str">
        <f>VLOOKUP(Table_munisapp_tylerci_mu_live_rq_master5[[#This Row],[a_department_code]],Dept!A:B,2,0)</f>
        <v>Transfer Station</v>
      </c>
      <c r="M43">
        <f t="shared" si="0"/>
        <v>1</v>
      </c>
    </row>
    <row r="44" spans="1:13" hidden="1" x14ac:dyDescent="0.25">
      <c r="A44">
        <v>2016</v>
      </c>
      <c r="B44">
        <v>3000</v>
      </c>
      <c r="C44">
        <v>3000</v>
      </c>
      <c r="D44">
        <v>3000</v>
      </c>
      <c r="E44">
        <f>SUM(Table_munisapp_tylerci_mu_live_rq_master5[[#This Row],[rd_extended_price]]-Table_munisapp_tylerci_mu_live_rq_master5[[#This Row],[rd_price_net]])</f>
        <v>0</v>
      </c>
      <c r="F44" s="1">
        <v>42374</v>
      </c>
      <c r="G44">
        <v>2909</v>
      </c>
      <c r="H44" t="s">
        <v>9114</v>
      </c>
      <c r="I44" t="s">
        <v>9153</v>
      </c>
      <c r="J44">
        <v>3160048</v>
      </c>
      <c r="K44" t="str">
        <f>VLOOKUP(Table_munisapp_tylerci_mu_live_rq_master5[[#This Row],[rh_vendor_suggest]],Vend!A:B,2,0)</f>
        <v>OFFICE DEPOT BUSINESS SERVICE DIV</v>
      </c>
      <c r="L44" t="str">
        <f>VLOOKUP(Table_munisapp_tylerci_mu_live_rq_master5[[#This Row],[a_department_code]],Dept!A:B,2,0)</f>
        <v>Transfer Station</v>
      </c>
      <c r="M44">
        <f t="shared" si="0"/>
        <v>1</v>
      </c>
    </row>
    <row r="45" spans="1:13" hidden="1" x14ac:dyDescent="0.25">
      <c r="A45">
        <v>2016</v>
      </c>
      <c r="B45">
        <v>0.45500000000000002</v>
      </c>
      <c r="C45">
        <v>9555</v>
      </c>
      <c r="D45">
        <v>9555</v>
      </c>
      <c r="E45">
        <f>SUM(Table_munisapp_tylerci_mu_live_rq_master5[[#This Row],[rd_extended_price]]-Table_munisapp_tylerci_mu_live_rq_master5[[#This Row],[rd_price_net]])</f>
        <v>0</v>
      </c>
      <c r="F45" s="1">
        <v>42391</v>
      </c>
      <c r="G45">
        <v>5366</v>
      </c>
      <c r="H45" t="s">
        <v>9114</v>
      </c>
      <c r="I45" t="s">
        <v>9154</v>
      </c>
      <c r="J45">
        <v>3160228</v>
      </c>
      <c r="K45" t="str">
        <f>VLOOKUP(Table_munisapp_tylerci_mu_live_rq_master5[[#This Row],[rh_vendor_suggest]],Vend!A:B,2,0)</f>
        <v>ACCENT WIRE - WESTERN</v>
      </c>
      <c r="L45" t="str">
        <f>VLOOKUP(Table_munisapp_tylerci_mu_live_rq_master5[[#This Row],[a_department_code]],Dept!A:B,2,0)</f>
        <v>Transfer Station</v>
      </c>
      <c r="M45">
        <f t="shared" si="0"/>
        <v>1</v>
      </c>
    </row>
    <row r="46" spans="1:13" hidden="1" x14ac:dyDescent="0.25">
      <c r="A46">
        <v>2016</v>
      </c>
      <c r="B46">
        <v>700</v>
      </c>
      <c r="C46">
        <v>700</v>
      </c>
      <c r="D46">
        <v>700</v>
      </c>
      <c r="E46">
        <f>SUM(Table_munisapp_tylerci_mu_live_rq_master5[[#This Row],[rd_extended_price]]-Table_munisapp_tylerci_mu_live_rq_master5[[#This Row],[rd_price_net]])</f>
        <v>0</v>
      </c>
      <c r="F46" s="1">
        <v>42374</v>
      </c>
      <c r="G46">
        <v>1117</v>
      </c>
      <c r="H46" t="s">
        <v>9114</v>
      </c>
      <c r="I46" t="s">
        <v>9155</v>
      </c>
      <c r="J46">
        <v>3160023</v>
      </c>
      <c r="K46" t="str">
        <f>VLOOKUP(Table_munisapp_tylerci_mu_live_rq_master5[[#This Row],[rh_vendor_suggest]],Vend!A:B,2,0)</f>
        <v>AMERICAN SOLUTIONS FOR BUSINESS</v>
      </c>
      <c r="L46" t="str">
        <f>VLOOKUP(Table_munisapp_tylerci_mu_live_rq_master5[[#This Row],[a_department_code]],Dept!A:B,2,0)</f>
        <v>Transfer Station</v>
      </c>
      <c r="M46">
        <f t="shared" si="0"/>
        <v>1</v>
      </c>
    </row>
    <row r="47" spans="1:13" hidden="1" x14ac:dyDescent="0.25">
      <c r="A47">
        <v>2016</v>
      </c>
      <c r="B47">
        <v>800</v>
      </c>
      <c r="C47">
        <v>800</v>
      </c>
      <c r="D47">
        <v>800</v>
      </c>
      <c r="E47">
        <f>SUM(Table_munisapp_tylerci_mu_live_rq_master5[[#This Row],[rd_extended_price]]-Table_munisapp_tylerci_mu_live_rq_master5[[#This Row],[rd_price_net]])</f>
        <v>0</v>
      </c>
      <c r="F47" s="1">
        <v>42374</v>
      </c>
      <c r="G47">
        <v>1231</v>
      </c>
      <c r="H47" t="s">
        <v>9114</v>
      </c>
      <c r="I47" t="s">
        <v>9156</v>
      </c>
      <c r="J47">
        <v>3160025</v>
      </c>
      <c r="K47" t="str">
        <f>VLOOKUP(Table_munisapp_tylerci_mu_live_rq_master5[[#This Row],[rh_vendor_suggest]],Vend!A:B,2,0)</f>
        <v>BECKS SANITATION</v>
      </c>
      <c r="L47" t="str">
        <f>VLOOKUP(Table_munisapp_tylerci_mu_live_rq_master5[[#This Row],[a_department_code]],Dept!A:B,2,0)</f>
        <v>Transfer Station</v>
      </c>
      <c r="M47">
        <f t="shared" si="0"/>
        <v>1</v>
      </c>
    </row>
    <row r="48" spans="1:13" hidden="1" x14ac:dyDescent="0.25">
      <c r="A48">
        <v>2016</v>
      </c>
      <c r="B48">
        <v>9000</v>
      </c>
      <c r="C48">
        <v>9000</v>
      </c>
      <c r="D48">
        <v>9000</v>
      </c>
      <c r="E48">
        <f>SUM(Table_munisapp_tylerci_mu_live_rq_master5[[#This Row],[rd_extended_price]]-Table_munisapp_tylerci_mu_live_rq_master5[[#This Row],[rd_price_net]])</f>
        <v>0</v>
      </c>
      <c r="F48" s="1">
        <v>42375</v>
      </c>
      <c r="G48">
        <v>1607</v>
      </c>
      <c r="H48" t="s">
        <v>9114</v>
      </c>
      <c r="I48" t="s">
        <v>9157</v>
      </c>
      <c r="J48">
        <v>3160071</v>
      </c>
      <c r="K48" t="str">
        <f>VLOOKUP(Table_munisapp_tylerci_mu_live_rq_master5[[#This Row],[rh_vendor_suggest]],Vend!A:B,2,0)</f>
        <v>CRANE EQUIPMENT MANUFACTURING CORP</v>
      </c>
      <c r="L48" t="str">
        <f>VLOOKUP(Table_munisapp_tylerci_mu_live_rq_master5[[#This Row],[a_department_code]],Dept!A:B,2,0)</f>
        <v>Transfer Station</v>
      </c>
      <c r="M48">
        <f t="shared" si="0"/>
        <v>1</v>
      </c>
    </row>
    <row r="49" spans="1:13" hidden="1" x14ac:dyDescent="0.25">
      <c r="A49">
        <v>2016</v>
      </c>
      <c r="B49">
        <v>1000</v>
      </c>
      <c r="C49">
        <v>1000</v>
      </c>
      <c r="D49">
        <v>1000</v>
      </c>
      <c r="E49">
        <f>SUM(Table_munisapp_tylerci_mu_live_rq_master5[[#This Row],[rd_extended_price]]-Table_munisapp_tylerci_mu_live_rq_master5[[#This Row],[rd_price_net]])</f>
        <v>0</v>
      </c>
      <c r="F49" s="1">
        <v>42374</v>
      </c>
      <c r="G49">
        <v>1566</v>
      </c>
      <c r="H49" t="s">
        <v>9099</v>
      </c>
      <c r="I49" t="s">
        <v>9158</v>
      </c>
      <c r="J49">
        <v>3160030</v>
      </c>
      <c r="K49" t="str">
        <f>VLOOKUP(Table_munisapp_tylerci_mu_live_rq_master5[[#This Row],[rh_vendor_suggest]],Vend!A:B,2,0)</f>
        <v>CONROCK RECYCLING</v>
      </c>
      <c r="L49" t="str">
        <f>VLOOKUP(Table_munisapp_tylerci_mu_live_rq_master5[[#This Row],[a_department_code]],Dept!A:B,2,0)</f>
        <v>Roads and Highways</v>
      </c>
      <c r="M49">
        <f t="shared" si="0"/>
        <v>1</v>
      </c>
    </row>
    <row r="50" spans="1:13" hidden="1" x14ac:dyDescent="0.25">
      <c r="A50">
        <v>2016</v>
      </c>
      <c r="B50">
        <v>500</v>
      </c>
      <c r="C50">
        <v>500</v>
      </c>
      <c r="D50">
        <v>500</v>
      </c>
      <c r="E50">
        <f>SUM(Table_munisapp_tylerci_mu_live_rq_master5[[#This Row],[rd_extended_price]]-Table_munisapp_tylerci_mu_live_rq_master5[[#This Row],[rd_price_net]])</f>
        <v>0</v>
      </c>
      <c r="F50" s="1">
        <v>42374</v>
      </c>
      <c r="G50">
        <v>1642</v>
      </c>
      <c r="H50" t="s">
        <v>9099</v>
      </c>
      <c r="I50" t="s">
        <v>9158</v>
      </c>
      <c r="J50">
        <v>3160031</v>
      </c>
      <c r="K50" t="str">
        <f>VLOOKUP(Table_munisapp_tylerci_mu_live_rq_master5[[#This Row],[rh_vendor_suggest]],Vend!A:B,2,0)</f>
        <v>DALLAS GREEN INC</v>
      </c>
      <c r="L50" t="str">
        <f>VLOOKUP(Table_munisapp_tylerci_mu_live_rq_master5[[#This Row],[a_department_code]],Dept!A:B,2,0)</f>
        <v>Roads and Highways</v>
      </c>
      <c r="M50">
        <f t="shared" si="0"/>
        <v>1</v>
      </c>
    </row>
    <row r="51" spans="1:13" hidden="1" x14ac:dyDescent="0.25">
      <c r="A51">
        <v>2016</v>
      </c>
      <c r="B51">
        <v>3000</v>
      </c>
      <c r="C51">
        <v>3000</v>
      </c>
      <c r="D51">
        <v>3000</v>
      </c>
      <c r="E51">
        <f>SUM(Table_munisapp_tylerci_mu_live_rq_master5[[#This Row],[rd_extended_price]]-Table_munisapp_tylerci_mu_live_rq_master5[[#This Row],[rd_price_net]])</f>
        <v>0</v>
      </c>
      <c r="F51" s="1">
        <v>42374</v>
      </c>
      <c r="G51">
        <v>1078</v>
      </c>
      <c r="H51" t="s">
        <v>9099</v>
      </c>
      <c r="I51" t="s">
        <v>9158</v>
      </c>
      <c r="J51">
        <v>3160022</v>
      </c>
      <c r="K51" t="str">
        <f>VLOOKUP(Table_munisapp_tylerci_mu_live_rq_master5[[#This Row],[rh_vendor_suggest]],Vend!A:B,2,0)</f>
        <v>ALL TRADES STAFFING LLC</v>
      </c>
      <c r="L51" t="str">
        <f>VLOOKUP(Table_munisapp_tylerci_mu_live_rq_master5[[#This Row],[a_department_code]],Dept!A:B,2,0)</f>
        <v>Roads and Highways</v>
      </c>
      <c r="M51">
        <f t="shared" si="0"/>
        <v>1</v>
      </c>
    </row>
    <row r="52" spans="1:13" hidden="1" x14ac:dyDescent="0.25">
      <c r="A52">
        <v>2016</v>
      </c>
      <c r="B52">
        <v>1000</v>
      </c>
      <c r="C52">
        <v>1000</v>
      </c>
      <c r="D52">
        <v>1000</v>
      </c>
      <c r="E52">
        <f>SUM(Table_munisapp_tylerci_mu_live_rq_master5[[#This Row],[rd_extended_price]]-Table_munisapp_tylerci_mu_live_rq_master5[[#This Row],[rd_price_net]])</f>
        <v>0</v>
      </c>
      <c r="F52" s="1">
        <v>42374</v>
      </c>
      <c r="G52">
        <v>2210</v>
      </c>
      <c r="H52" t="s">
        <v>9099</v>
      </c>
      <c r="I52" t="s">
        <v>9158</v>
      </c>
      <c r="J52">
        <v>3160041</v>
      </c>
      <c r="K52" t="str">
        <f>VLOOKUP(Table_munisapp_tylerci_mu_live_rq_master5[[#This Row],[rh_vendor_suggest]],Vend!A:B,2,0)</f>
        <v>INTERSTATE BARRICADE</v>
      </c>
      <c r="L52" t="str">
        <f>VLOOKUP(Table_munisapp_tylerci_mu_live_rq_master5[[#This Row],[a_department_code]],Dept!A:B,2,0)</f>
        <v>Roads and Highways</v>
      </c>
      <c r="M52">
        <f t="shared" si="0"/>
        <v>1</v>
      </c>
    </row>
    <row r="53" spans="1:13" hidden="1" x14ac:dyDescent="0.25">
      <c r="A53">
        <v>2016</v>
      </c>
      <c r="B53">
        <v>1000</v>
      </c>
      <c r="C53">
        <v>1000</v>
      </c>
      <c r="D53">
        <v>1000</v>
      </c>
      <c r="E53">
        <f>SUM(Table_munisapp_tylerci_mu_live_rq_master5[[#This Row],[rd_extended_price]]-Table_munisapp_tylerci_mu_live_rq_master5[[#This Row],[rd_price_net]])</f>
        <v>0</v>
      </c>
      <c r="F53" s="1">
        <v>42390</v>
      </c>
      <c r="G53">
        <v>1858</v>
      </c>
      <c r="H53" t="s">
        <v>9116</v>
      </c>
      <c r="I53" t="s">
        <v>9160</v>
      </c>
      <c r="J53">
        <v>3160207</v>
      </c>
      <c r="K53" t="str">
        <f>VLOOKUP(Table_munisapp_tylerci_mu_live_rq_master5[[#This Row],[rh_vendor_suggest]],Vend!A:B,2,0)</f>
        <v>ELECTRICAL RELIABILITY SERVICES, INC.</v>
      </c>
      <c r="L53" t="str">
        <f>VLOOKUP(Table_munisapp_tylerci_mu_live_rq_master5[[#This Row],[a_department_code]],Dept!A:B,2,0)</f>
        <v>Landfill Gas Recovery</v>
      </c>
      <c r="M53">
        <f t="shared" si="0"/>
        <v>1</v>
      </c>
    </row>
    <row r="54" spans="1:13" hidden="1" x14ac:dyDescent="0.25">
      <c r="A54">
        <v>2016</v>
      </c>
      <c r="B54">
        <v>500</v>
      </c>
      <c r="C54">
        <v>500</v>
      </c>
      <c r="D54">
        <v>500</v>
      </c>
      <c r="E54">
        <f>SUM(Table_munisapp_tylerci_mu_live_rq_master5[[#This Row],[rd_extended_price]]-Table_munisapp_tylerci_mu_live_rq_master5[[#This Row],[rd_price_net]])</f>
        <v>0</v>
      </c>
      <c r="F54" s="1">
        <v>42377</v>
      </c>
      <c r="G54">
        <v>3353</v>
      </c>
      <c r="H54" t="s">
        <v>9091</v>
      </c>
      <c r="I54" t="s">
        <v>9161</v>
      </c>
      <c r="J54">
        <v>3160117</v>
      </c>
      <c r="K54" t="str">
        <f>VLOOKUP(Table_munisapp_tylerci_mu_live_rq_master5[[#This Row],[rh_vendor_suggest]],Vend!A:B,2,0)</f>
        <v>SAMS CLUB</v>
      </c>
      <c r="L54" t="str">
        <f>VLOOKUP(Table_munisapp_tylerci_mu_live_rq_master5[[#This Row],[a_department_code]],Dept!A:B,2,0)</f>
        <v>Weber Area Dispatch 911</v>
      </c>
      <c r="M54">
        <f t="shared" si="0"/>
        <v>1</v>
      </c>
    </row>
    <row r="55" spans="1:13" hidden="1" x14ac:dyDescent="0.25">
      <c r="A55">
        <v>2016</v>
      </c>
      <c r="B55">
        <v>1100</v>
      </c>
      <c r="C55">
        <v>1100</v>
      </c>
      <c r="D55">
        <v>1100</v>
      </c>
      <c r="E55">
        <f>SUM(Table_munisapp_tylerci_mu_live_rq_master5[[#This Row],[rd_extended_price]]-Table_munisapp_tylerci_mu_live_rq_master5[[#This Row],[rd_price_net]])</f>
        <v>0</v>
      </c>
      <c r="F55" s="1">
        <v>42374</v>
      </c>
      <c r="G55">
        <v>2059</v>
      </c>
      <c r="H55" t="s">
        <v>9114</v>
      </c>
      <c r="I55" t="s">
        <v>9162</v>
      </c>
      <c r="J55">
        <v>3160036</v>
      </c>
      <c r="K55" t="str">
        <f>VLOOKUP(Table_munisapp_tylerci_mu_live_rq_master5[[#This Row],[rh_vendor_suggest]],Vend!A:B,2,0)</f>
        <v>H &amp; E EQUIPMENT SERVICES, INC.</v>
      </c>
      <c r="L55" t="str">
        <f>VLOOKUP(Table_munisapp_tylerci_mu_live_rq_master5[[#This Row],[a_department_code]],Dept!A:B,2,0)</f>
        <v>Transfer Station</v>
      </c>
      <c r="M55">
        <f t="shared" si="0"/>
        <v>1</v>
      </c>
    </row>
    <row r="56" spans="1:13" hidden="1" x14ac:dyDescent="0.25">
      <c r="A56">
        <v>2016</v>
      </c>
      <c r="B56">
        <v>300</v>
      </c>
      <c r="C56">
        <v>300</v>
      </c>
      <c r="D56">
        <v>300</v>
      </c>
      <c r="E56">
        <f>SUM(Table_munisapp_tylerci_mu_live_rq_master5[[#This Row],[rd_extended_price]]-Table_munisapp_tylerci_mu_live_rq_master5[[#This Row],[rd_price_net]])</f>
        <v>0</v>
      </c>
      <c r="F56" s="1">
        <v>42374</v>
      </c>
      <c r="G56">
        <v>2121</v>
      </c>
      <c r="H56" t="s">
        <v>9114</v>
      </c>
      <c r="I56" t="s">
        <v>9163</v>
      </c>
      <c r="J56">
        <v>3160037</v>
      </c>
      <c r="K56" t="str">
        <f>VLOOKUP(Table_munisapp_tylerci_mu_live_rq_master5[[#This Row],[rh_vendor_suggest]],Vend!A:B,2,0)</f>
        <v>HOJ ENGINEERING &amp; SALES CO INC</v>
      </c>
      <c r="L56" t="str">
        <f>VLOOKUP(Table_munisapp_tylerci_mu_live_rq_master5[[#This Row],[a_department_code]],Dept!A:B,2,0)</f>
        <v>Transfer Station</v>
      </c>
      <c r="M56">
        <f t="shared" si="0"/>
        <v>1</v>
      </c>
    </row>
    <row r="57" spans="1:13" hidden="1" x14ac:dyDescent="0.25">
      <c r="A57">
        <v>2016</v>
      </c>
      <c r="B57">
        <v>3000</v>
      </c>
      <c r="C57">
        <v>3000</v>
      </c>
      <c r="D57">
        <v>3000</v>
      </c>
      <c r="E57">
        <f>SUM(Table_munisapp_tylerci_mu_live_rq_master5[[#This Row],[rd_extended_price]]-Table_munisapp_tylerci_mu_live_rq_master5[[#This Row],[rd_price_net]])</f>
        <v>0</v>
      </c>
      <c r="F57" s="1">
        <v>42374</v>
      </c>
      <c r="G57">
        <v>3773</v>
      </c>
      <c r="H57" t="s">
        <v>9099</v>
      </c>
      <c r="I57" t="s">
        <v>9158</v>
      </c>
      <c r="J57">
        <v>3160057</v>
      </c>
      <c r="K57" t="str">
        <f>VLOOKUP(Table_munisapp_tylerci_mu_live_rq_master5[[#This Row],[rh_vendor_suggest]],Vend!A:B,2,0)</f>
        <v>UNIFIRST CORP</v>
      </c>
      <c r="L57" t="str">
        <f>VLOOKUP(Table_munisapp_tylerci_mu_live_rq_master5[[#This Row],[a_department_code]],Dept!A:B,2,0)</f>
        <v>Roads and Highways</v>
      </c>
      <c r="M57">
        <f t="shared" si="0"/>
        <v>1</v>
      </c>
    </row>
    <row r="58" spans="1:13" hidden="1" x14ac:dyDescent="0.25">
      <c r="A58">
        <v>2016</v>
      </c>
      <c r="B58">
        <v>1500</v>
      </c>
      <c r="C58">
        <v>1500</v>
      </c>
      <c r="D58">
        <v>1500</v>
      </c>
      <c r="E58">
        <f>SUM(Table_munisapp_tylerci_mu_live_rq_master5[[#This Row],[rd_extended_price]]-Table_munisapp_tylerci_mu_live_rq_master5[[#This Row],[rd_price_net]])</f>
        <v>0</v>
      </c>
      <c r="F58" s="1">
        <v>42374</v>
      </c>
      <c r="G58">
        <v>2123</v>
      </c>
      <c r="H58" t="s">
        <v>9114</v>
      </c>
      <c r="I58" t="s">
        <v>9164</v>
      </c>
      <c r="J58">
        <v>3160038</v>
      </c>
      <c r="K58" t="str">
        <f>VLOOKUP(Table_munisapp_tylerci_mu_live_rq_master5[[#This Row],[rh_vendor_suggest]],Vend!A:B,2,0)</f>
        <v>MICHELS &amp; WILDE, INC.</v>
      </c>
      <c r="L58" t="str">
        <f>VLOOKUP(Table_munisapp_tylerci_mu_live_rq_master5[[#This Row],[a_department_code]],Dept!A:B,2,0)</f>
        <v>Transfer Station</v>
      </c>
      <c r="M58">
        <f t="shared" si="0"/>
        <v>1</v>
      </c>
    </row>
    <row r="59" spans="1:13" hidden="1" x14ac:dyDescent="0.25">
      <c r="A59">
        <v>2016</v>
      </c>
      <c r="B59">
        <v>9000</v>
      </c>
      <c r="C59">
        <v>9000</v>
      </c>
      <c r="D59">
        <v>9000</v>
      </c>
      <c r="E59">
        <f>SUM(Table_munisapp_tylerci_mu_live_rq_master5[[#This Row],[rd_extended_price]]-Table_munisapp_tylerci_mu_live_rq_master5[[#This Row],[rd_price_net]])</f>
        <v>0</v>
      </c>
      <c r="F59" s="1">
        <v>42375</v>
      </c>
      <c r="G59">
        <v>3836</v>
      </c>
      <c r="H59" t="s">
        <v>9099</v>
      </c>
      <c r="I59" t="s">
        <v>9158</v>
      </c>
      <c r="J59">
        <v>3160085</v>
      </c>
      <c r="K59" t="str">
        <f>VLOOKUP(Table_munisapp_tylerci_mu_live_rq_master5[[#This Row],[rh_vendor_suggest]],Vend!A:B,2,0)</f>
        <v>UTAH COMMUNICATIONS AUTHORITY</v>
      </c>
      <c r="L59" t="str">
        <f>VLOOKUP(Table_munisapp_tylerci_mu_live_rq_master5[[#This Row],[a_department_code]],Dept!A:B,2,0)</f>
        <v>Roads and Highways</v>
      </c>
      <c r="M59">
        <f t="shared" si="0"/>
        <v>1</v>
      </c>
    </row>
    <row r="60" spans="1:13" hidden="1" x14ac:dyDescent="0.25">
      <c r="A60">
        <v>2016</v>
      </c>
      <c r="B60">
        <v>1000</v>
      </c>
      <c r="C60">
        <v>1000</v>
      </c>
      <c r="D60">
        <v>1000</v>
      </c>
      <c r="E60">
        <f>SUM(Table_munisapp_tylerci_mu_live_rq_master5[[#This Row],[rd_extended_price]]-Table_munisapp_tylerci_mu_live_rq_master5[[#This Row],[rd_price_net]])</f>
        <v>0</v>
      </c>
      <c r="F60" s="1">
        <v>42374</v>
      </c>
      <c r="G60">
        <v>2559</v>
      </c>
      <c r="H60" t="s">
        <v>9114</v>
      </c>
      <c r="I60" t="s">
        <v>9165</v>
      </c>
      <c r="J60">
        <v>3160044</v>
      </c>
      <c r="K60" t="str">
        <f>VLOOKUP(Table_munisapp_tylerci_mu_live_rq_master5[[#This Row],[rh_vendor_suggest]],Vend!A:B,2,0)</f>
        <v>LOGEMANN BROTHERS COMPANY</v>
      </c>
      <c r="L60" t="str">
        <f>VLOOKUP(Table_munisapp_tylerci_mu_live_rq_master5[[#This Row],[a_department_code]],Dept!A:B,2,0)</f>
        <v>Transfer Station</v>
      </c>
      <c r="M60">
        <f t="shared" si="0"/>
        <v>1</v>
      </c>
    </row>
    <row r="61" spans="1:13" hidden="1" x14ac:dyDescent="0.25">
      <c r="A61">
        <v>2016</v>
      </c>
      <c r="B61">
        <v>2000</v>
      </c>
      <c r="C61">
        <v>2000</v>
      </c>
      <c r="D61">
        <v>2000</v>
      </c>
      <c r="E61">
        <f>SUM(Table_munisapp_tylerci_mu_live_rq_master5[[#This Row],[rd_extended_price]]-Table_munisapp_tylerci_mu_live_rq_master5[[#This Row],[rd_price_net]])</f>
        <v>0</v>
      </c>
      <c r="F61" s="1">
        <v>42374</v>
      </c>
      <c r="G61">
        <v>2683</v>
      </c>
      <c r="H61" t="s">
        <v>9114</v>
      </c>
      <c r="I61" t="s">
        <v>9166</v>
      </c>
      <c r="J61">
        <v>3160045</v>
      </c>
      <c r="K61" t="str">
        <f>VLOOKUP(Table_munisapp_tylerci_mu_live_rq_master5[[#This Row],[rh_vendor_suggest]],Vend!A:B,2,0)</f>
        <v>MELDRUM SCALE COMPANY</v>
      </c>
      <c r="L61" t="str">
        <f>VLOOKUP(Table_munisapp_tylerci_mu_live_rq_master5[[#This Row],[a_department_code]],Dept!A:B,2,0)</f>
        <v>Transfer Station</v>
      </c>
      <c r="M61">
        <f t="shared" si="0"/>
        <v>1</v>
      </c>
    </row>
    <row r="62" spans="1:13" hidden="1" x14ac:dyDescent="0.25">
      <c r="A62">
        <v>2016</v>
      </c>
      <c r="B62">
        <v>1000</v>
      </c>
      <c r="C62">
        <v>1000</v>
      </c>
      <c r="D62">
        <v>1000</v>
      </c>
      <c r="E62">
        <f>SUM(Table_munisapp_tylerci_mu_live_rq_master5[[#This Row],[rd_extended_price]]-Table_munisapp_tylerci_mu_live_rq_master5[[#This Row],[rd_price_net]])</f>
        <v>0</v>
      </c>
      <c r="F62" s="1">
        <v>42374</v>
      </c>
      <c r="G62">
        <v>2128</v>
      </c>
      <c r="H62" t="s">
        <v>9099</v>
      </c>
      <c r="I62" t="s">
        <v>9158</v>
      </c>
      <c r="J62">
        <v>3160039</v>
      </c>
      <c r="K62" t="str">
        <f>VLOOKUP(Table_munisapp_tylerci_mu_live_rq_master5[[#This Row],[rh_vendor_suggest]],Vend!A:B,2,0)</f>
        <v>HONNEN EQUIPMENT CO</v>
      </c>
      <c r="L62" t="str">
        <f>VLOOKUP(Table_munisapp_tylerci_mu_live_rq_master5[[#This Row],[a_department_code]],Dept!A:B,2,0)</f>
        <v>Roads and Highways</v>
      </c>
      <c r="M62">
        <f t="shared" si="0"/>
        <v>1</v>
      </c>
    </row>
    <row r="63" spans="1:13" hidden="1" x14ac:dyDescent="0.25">
      <c r="A63">
        <v>2016</v>
      </c>
      <c r="B63">
        <v>1000</v>
      </c>
      <c r="C63">
        <v>1000</v>
      </c>
      <c r="D63">
        <v>1000</v>
      </c>
      <c r="E63">
        <f>SUM(Table_munisapp_tylerci_mu_live_rq_master5[[#This Row],[rd_extended_price]]-Table_munisapp_tylerci_mu_live_rq_master5[[#This Row],[rd_price_net]])</f>
        <v>0</v>
      </c>
      <c r="F63" s="1">
        <v>42374</v>
      </c>
      <c r="G63">
        <v>3045</v>
      </c>
      <c r="H63" t="s">
        <v>9114</v>
      </c>
      <c r="I63" t="s">
        <v>9167</v>
      </c>
      <c r="J63">
        <v>3160051</v>
      </c>
      <c r="K63" t="str">
        <f>VLOOKUP(Table_munisapp_tylerci_mu_live_rq_master5[[#This Row],[rh_vendor_suggest]],Vend!A:B,2,0)</f>
        <v>JACKSON GROUP PETERBILT</v>
      </c>
      <c r="L63" t="str">
        <f>VLOOKUP(Table_munisapp_tylerci_mu_live_rq_master5[[#This Row],[a_department_code]],Dept!A:B,2,0)</f>
        <v>Transfer Station</v>
      </c>
      <c r="M63">
        <f t="shared" si="0"/>
        <v>1</v>
      </c>
    </row>
    <row r="64" spans="1:13" hidden="1" x14ac:dyDescent="0.25">
      <c r="A64">
        <v>2016</v>
      </c>
      <c r="B64">
        <v>5000</v>
      </c>
      <c r="C64">
        <v>5000</v>
      </c>
      <c r="D64">
        <v>5000</v>
      </c>
      <c r="E64">
        <f>SUM(Table_munisapp_tylerci_mu_live_rq_master5[[#This Row],[rd_extended_price]]-Table_munisapp_tylerci_mu_live_rq_master5[[#This Row],[rd_price_net]])</f>
        <v>0</v>
      </c>
      <c r="F64" s="1">
        <v>42374</v>
      </c>
      <c r="G64">
        <v>3156</v>
      </c>
      <c r="H64" t="s">
        <v>9114</v>
      </c>
      <c r="I64" t="s">
        <v>9168</v>
      </c>
      <c r="J64">
        <v>3160052</v>
      </c>
      <c r="K64" t="str">
        <f>VLOOKUP(Table_munisapp_tylerci_mu_live_rq_master5[[#This Row],[rh_vendor_suggest]],Vend!A:B,2,0)</f>
        <v>RAPREC INC</v>
      </c>
      <c r="L64" t="str">
        <f>VLOOKUP(Table_munisapp_tylerci_mu_live_rq_master5[[#This Row],[a_department_code]],Dept!A:B,2,0)</f>
        <v>Transfer Station</v>
      </c>
      <c r="M64">
        <f t="shared" si="0"/>
        <v>1</v>
      </c>
    </row>
    <row r="65" spans="1:13" hidden="1" x14ac:dyDescent="0.25">
      <c r="A65">
        <v>2016</v>
      </c>
      <c r="B65">
        <v>8000</v>
      </c>
      <c r="C65">
        <v>8000</v>
      </c>
      <c r="D65">
        <v>8000</v>
      </c>
      <c r="E65">
        <f>SUM(Table_munisapp_tylerci_mu_live_rq_master5[[#This Row],[rd_extended_price]]-Table_munisapp_tylerci_mu_live_rq_master5[[#This Row],[rd_price_net]])</f>
        <v>0</v>
      </c>
      <c r="F65" s="1">
        <v>42375</v>
      </c>
      <c r="G65">
        <v>3157</v>
      </c>
      <c r="H65" t="s">
        <v>9114</v>
      </c>
      <c r="I65" t="s">
        <v>9169</v>
      </c>
      <c r="J65">
        <v>3160080</v>
      </c>
      <c r="K65" t="str">
        <f>VLOOKUP(Table_munisapp_tylerci_mu_live_rq_master5[[#This Row],[rh_vendor_suggest]],Vend!A:B,2,0)</f>
        <v>RASMUSSEN EQUIPMENT CO</v>
      </c>
      <c r="L65" t="str">
        <f>VLOOKUP(Table_munisapp_tylerci_mu_live_rq_master5[[#This Row],[a_department_code]],Dept!A:B,2,0)</f>
        <v>Transfer Station</v>
      </c>
      <c r="M65">
        <f t="shared" si="0"/>
        <v>1</v>
      </c>
    </row>
    <row r="66" spans="1:13" hidden="1" x14ac:dyDescent="0.25">
      <c r="A66">
        <v>2016</v>
      </c>
      <c r="B66">
        <v>1000</v>
      </c>
      <c r="C66">
        <v>1000</v>
      </c>
      <c r="D66">
        <v>1000</v>
      </c>
      <c r="E66">
        <f>SUM(Table_munisapp_tylerci_mu_live_rq_master5[[#This Row],[rd_extended_price]]-Table_munisapp_tylerci_mu_live_rq_master5[[#This Row],[rd_price_net]])</f>
        <v>0</v>
      </c>
      <c r="F66" s="1">
        <v>42374</v>
      </c>
      <c r="G66">
        <v>1552</v>
      </c>
      <c r="H66" t="s">
        <v>9099</v>
      </c>
      <c r="I66" t="s">
        <v>9158</v>
      </c>
      <c r="J66">
        <v>3160029</v>
      </c>
      <c r="K66" t="str">
        <f>VLOOKUP(Table_munisapp_tylerci_mu_live_rq_master5[[#This Row],[rh_vendor_suggest]],Vend!A:B,2,0)</f>
        <v>COMMERCIAL TIRE, INC.</v>
      </c>
      <c r="L66" t="str">
        <f>VLOOKUP(Table_munisapp_tylerci_mu_live_rq_master5[[#This Row],[a_department_code]],Dept!A:B,2,0)</f>
        <v>Roads and Highways</v>
      </c>
      <c r="M66">
        <f t="shared" ref="M66:M129" si="1">IF(J66=J65,0,1)</f>
        <v>1</v>
      </c>
    </row>
    <row r="67" spans="1:13" hidden="1" x14ac:dyDescent="0.25">
      <c r="A67">
        <v>2016</v>
      </c>
      <c r="B67">
        <v>600</v>
      </c>
      <c r="C67">
        <v>600</v>
      </c>
      <c r="D67">
        <v>600</v>
      </c>
      <c r="E67">
        <f>SUM(Table_munisapp_tylerci_mu_live_rq_master5[[#This Row],[rd_extended_price]]-Table_munisapp_tylerci_mu_live_rq_master5[[#This Row],[rd_price_net]])</f>
        <v>0</v>
      </c>
      <c r="F67" s="1">
        <v>42374</v>
      </c>
      <c r="G67">
        <v>3394</v>
      </c>
      <c r="H67" t="s">
        <v>9114</v>
      </c>
      <c r="I67" t="s">
        <v>9170</v>
      </c>
      <c r="J67">
        <v>3160053</v>
      </c>
      <c r="K67" t="str">
        <f>VLOOKUP(Table_munisapp_tylerci_mu_live_rq_master5[[#This Row],[rh_vendor_suggest]],Vend!A:B,2,0)</f>
        <v>SCREEN PRINTERS PLUS</v>
      </c>
      <c r="L67" t="str">
        <f>VLOOKUP(Table_munisapp_tylerci_mu_live_rq_master5[[#This Row],[a_department_code]],Dept!A:B,2,0)</f>
        <v>Transfer Station</v>
      </c>
      <c r="M67">
        <f t="shared" si="1"/>
        <v>1</v>
      </c>
    </row>
    <row r="68" spans="1:13" hidden="1" x14ac:dyDescent="0.25">
      <c r="A68">
        <v>2016</v>
      </c>
      <c r="B68">
        <v>20</v>
      </c>
      <c r="C68">
        <v>20</v>
      </c>
      <c r="D68">
        <v>20</v>
      </c>
      <c r="E68">
        <f>SUM(Table_munisapp_tylerci_mu_live_rq_master5[[#This Row],[rd_extended_price]]-Table_munisapp_tylerci_mu_live_rq_master5[[#This Row],[rd_price_net]])</f>
        <v>0</v>
      </c>
      <c r="F68" s="1"/>
      <c r="G68">
        <v>3472</v>
      </c>
      <c r="H68" t="s">
        <v>9116</v>
      </c>
      <c r="I68" t="s">
        <v>9171</v>
      </c>
      <c r="J68">
        <v>0</v>
      </c>
      <c r="K68" t="str">
        <f>VLOOKUP(Table_munisapp_tylerci_mu_live_rq_master5[[#This Row],[rh_vendor_suggest]],Vend!A:B,2,0)</f>
        <v>SMITH POWER PRODUCTS</v>
      </c>
      <c r="L68" t="str">
        <f>VLOOKUP(Table_munisapp_tylerci_mu_live_rq_master5[[#This Row],[a_department_code]],Dept!A:B,2,0)</f>
        <v>Landfill Gas Recovery</v>
      </c>
      <c r="M68">
        <f t="shared" si="1"/>
        <v>1</v>
      </c>
    </row>
    <row r="69" spans="1:13" hidden="1" x14ac:dyDescent="0.25">
      <c r="A69">
        <v>2016</v>
      </c>
      <c r="B69">
        <v>7000</v>
      </c>
      <c r="C69">
        <v>7000</v>
      </c>
      <c r="D69">
        <v>7000</v>
      </c>
      <c r="E69">
        <f>SUM(Table_munisapp_tylerci_mu_live_rq_master5[[#This Row],[rd_extended_price]]-Table_munisapp_tylerci_mu_live_rq_master5[[#This Row],[rd_price_net]])</f>
        <v>0</v>
      </c>
      <c r="F69" s="1">
        <v>42375</v>
      </c>
      <c r="G69">
        <v>3592</v>
      </c>
      <c r="H69" t="s">
        <v>9114</v>
      </c>
      <c r="I69" t="s">
        <v>9172</v>
      </c>
      <c r="J69">
        <v>3160082</v>
      </c>
      <c r="K69" t="str">
        <f>VLOOKUP(Table_munisapp_tylerci_mu_live_rq_master5[[#This Row],[rh_vendor_suggest]],Vend!A:B,2,0)</f>
        <v>T H GLENNON CO INC</v>
      </c>
      <c r="L69" t="str">
        <f>VLOOKUP(Table_munisapp_tylerci_mu_live_rq_master5[[#This Row],[a_department_code]],Dept!A:B,2,0)</f>
        <v>Transfer Station</v>
      </c>
      <c r="M69">
        <f t="shared" si="1"/>
        <v>1</v>
      </c>
    </row>
    <row r="70" spans="1:13" hidden="1" x14ac:dyDescent="0.25">
      <c r="A70">
        <v>2016</v>
      </c>
      <c r="B70">
        <v>2000</v>
      </c>
      <c r="C70">
        <v>2000</v>
      </c>
      <c r="D70">
        <v>2000</v>
      </c>
      <c r="E70">
        <f>SUM(Table_munisapp_tylerci_mu_live_rq_master5[[#This Row],[rd_extended_price]]-Table_munisapp_tylerci_mu_live_rq_master5[[#This Row],[rd_price_net]])</f>
        <v>0</v>
      </c>
      <c r="F70" s="1">
        <v>42374</v>
      </c>
      <c r="G70">
        <v>3678</v>
      </c>
      <c r="H70" t="s">
        <v>9114</v>
      </c>
      <c r="I70" t="s">
        <v>9173</v>
      </c>
      <c r="J70">
        <v>3160055</v>
      </c>
      <c r="K70" t="str">
        <f>VLOOKUP(Table_munisapp_tylerci_mu_live_rq_master5[[#This Row],[rh_vendor_suggest]],Vend!A:B,2,0)</f>
        <v>THOMAS PETROLEUM, LLC</v>
      </c>
      <c r="L70" t="str">
        <f>VLOOKUP(Table_munisapp_tylerci_mu_live_rq_master5[[#This Row],[a_department_code]],Dept!A:B,2,0)</f>
        <v>Transfer Station</v>
      </c>
      <c r="M70">
        <f t="shared" si="1"/>
        <v>1</v>
      </c>
    </row>
    <row r="71" spans="1:13" hidden="1" x14ac:dyDescent="0.25">
      <c r="A71">
        <v>2016</v>
      </c>
      <c r="B71">
        <v>1540.5</v>
      </c>
      <c r="C71">
        <v>1540.5</v>
      </c>
      <c r="D71">
        <v>1540.5</v>
      </c>
      <c r="E71">
        <f>SUM(Table_munisapp_tylerci_mu_live_rq_master5[[#This Row],[rd_extended_price]]-Table_munisapp_tylerci_mu_live_rq_master5[[#This Row],[rd_price_net]])</f>
        <v>0</v>
      </c>
      <c r="F71" s="1">
        <v>42375</v>
      </c>
      <c r="G71">
        <v>1730</v>
      </c>
      <c r="H71" t="s">
        <v>9107</v>
      </c>
      <c r="I71" t="s">
        <v>9174</v>
      </c>
      <c r="J71">
        <v>3160088</v>
      </c>
      <c r="K71" t="str">
        <f>VLOOKUP(Table_munisapp_tylerci_mu_live_rq_master5[[#This Row],[rh_vendor_suggest]],Vend!A:B,2,0)</f>
        <v>DIAMOND RENTAL INC</v>
      </c>
      <c r="L71" t="str">
        <f>VLOOKUP(Table_munisapp_tylerci_mu_live_rq_master5[[#This Row],[a_department_code]],Dept!A:B,2,0)</f>
        <v>Golden Spike Event Center</v>
      </c>
      <c r="M71">
        <f t="shared" si="1"/>
        <v>1</v>
      </c>
    </row>
    <row r="72" spans="1:13" hidden="1" x14ac:dyDescent="0.25">
      <c r="A72">
        <v>2016</v>
      </c>
      <c r="B72">
        <v>500</v>
      </c>
      <c r="C72">
        <v>500</v>
      </c>
      <c r="D72">
        <v>500</v>
      </c>
      <c r="E72">
        <f>SUM(Table_munisapp_tylerci_mu_live_rq_master5[[#This Row],[rd_extended_price]]-Table_munisapp_tylerci_mu_live_rq_master5[[#This Row],[rd_price_net]])</f>
        <v>0</v>
      </c>
      <c r="F72" s="1">
        <v>42374</v>
      </c>
      <c r="G72">
        <v>2909</v>
      </c>
      <c r="H72" t="s">
        <v>9062</v>
      </c>
      <c r="I72" t="s">
        <v>9175</v>
      </c>
      <c r="J72">
        <v>3160046</v>
      </c>
      <c r="K72" t="str">
        <f>VLOOKUP(Table_munisapp_tylerci_mu_live_rq_master5[[#This Row],[rh_vendor_suggest]],Vend!A:B,2,0)</f>
        <v>OFFICE DEPOT BUSINESS SERVICE DIV</v>
      </c>
      <c r="L72" t="str">
        <f>VLOOKUP(Table_munisapp_tylerci_mu_live_rq_master5[[#This Row],[a_department_code]],Dept!A:B,2,0)</f>
        <v>Commission</v>
      </c>
      <c r="M72">
        <f t="shared" si="1"/>
        <v>1</v>
      </c>
    </row>
    <row r="73" spans="1:13" hidden="1" x14ac:dyDescent="0.25">
      <c r="A73">
        <v>2016</v>
      </c>
      <c r="B73">
        <v>500</v>
      </c>
      <c r="C73">
        <v>500</v>
      </c>
      <c r="D73">
        <v>500</v>
      </c>
      <c r="E73">
        <f>SUM(Table_munisapp_tylerci_mu_live_rq_master5[[#This Row],[rd_extended_price]]-Table_munisapp_tylerci_mu_live_rq_master5[[#This Row],[rd_price_net]])</f>
        <v>0</v>
      </c>
      <c r="F73" s="1">
        <v>42374</v>
      </c>
      <c r="G73">
        <v>2909</v>
      </c>
      <c r="H73" t="s">
        <v>9063</v>
      </c>
      <c r="I73" t="s">
        <v>9175</v>
      </c>
      <c r="J73">
        <v>3160047</v>
      </c>
      <c r="K73" t="str">
        <f>VLOOKUP(Table_munisapp_tylerci_mu_live_rq_master5[[#This Row],[rh_vendor_suggest]],Vend!A:B,2,0)</f>
        <v>OFFICE DEPOT BUSINESS SERVICE DIV</v>
      </c>
      <c r="L73" t="str">
        <f>VLOOKUP(Table_munisapp_tylerci_mu_live_rq_master5[[#This Row],[a_department_code]],Dept!A:B,2,0)</f>
        <v>Community Development</v>
      </c>
      <c r="M73">
        <f t="shared" si="1"/>
        <v>1</v>
      </c>
    </row>
    <row r="74" spans="1:13" hidden="1" x14ac:dyDescent="0.25">
      <c r="A74">
        <v>2016</v>
      </c>
      <c r="B74">
        <v>15000</v>
      </c>
      <c r="C74">
        <v>15000</v>
      </c>
      <c r="D74">
        <v>15000</v>
      </c>
      <c r="E74">
        <f>SUM(Table_munisapp_tylerci_mu_live_rq_master5[[#This Row],[rd_extended_price]]-Table_munisapp_tylerci_mu_live_rq_master5[[#This Row],[rd_price_net]])</f>
        <v>0</v>
      </c>
      <c r="F74" s="1">
        <v>42375</v>
      </c>
      <c r="G74">
        <v>3701</v>
      </c>
      <c r="H74" t="s">
        <v>9114</v>
      </c>
      <c r="I74" t="s">
        <v>9176</v>
      </c>
      <c r="J74">
        <v>3160083</v>
      </c>
      <c r="K74" t="str">
        <f>VLOOKUP(Table_munisapp_tylerci_mu_live_rq_master5[[#This Row],[rh_vendor_suggest]],Vend!A:B,2,0)</f>
        <v>TOM RANDALL DISTRIBUTING</v>
      </c>
      <c r="L74" t="str">
        <f>VLOOKUP(Table_munisapp_tylerci_mu_live_rq_master5[[#This Row],[a_department_code]],Dept!A:B,2,0)</f>
        <v>Transfer Station</v>
      </c>
      <c r="M74">
        <f t="shared" si="1"/>
        <v>1</v>
      </c>
    </row>
    <row r="75" spans="1:13" hidden="1" x14ac:dyDescent="0.25">
      <c r="A75">
        <v>2016</v>
      </c>
      <c r="B75">
        <v>500</v>
      </c>
      <c r="C75">
        <v>500</v>
      </c>
      <c r="D75">
        <v>500</v>
      </c>
      <c r="E75">
        <f>SUM(Table_munisapp_tylerci_mu_live_rq_master5[[#This Row],[rd_extended_price]]-Table_munisapp_tylerci_mu_live_rq_master5[[#This Row],[rd_price_net]])</f>
        <v>0</v>
      </c>
      <c r="F75" s="1">
        <v>42374</v>
      </c>
      <c r="G75">
        <v>2909</v>
      </c>
      <c r="H75" t="s">
        <v>9097</v>
      </c>
      <c r="I75" t="s">
        <v>9175</v>
      </c>
      <c r="J75">
        <v>3160049</v>
      </c>
      <c r="K75" t="str">
        <f>VLOOKUP(Table_munisapp_tylerci_mu_live_rq_master5[[#This Row],[rh_vendor_suggest]],Vend!A:B,2,0)</f>
        <v>OFFICE DEPOT BUSINESS SERVICE DIV</v>
      </c>
      <c r="L75" t="str">
        <f>VLOOKUP(Table_munisapp_tylerci_mu_live_rq_master5[[#This Row],[a_department_code]],Dept!A:B,2,0)</f>
        <v>RAMP Tax</v>
      </c>
      <c r="M75">
        <f t="shared" si="1"/>
        <v>1</v>
      </c>
    </row>
    <row r="76" spans="1:13" hidden="1" x14ac:dyDescent="0.25">
      <c r="A76">
        <v>2016</v>
      </c>
      <c r="B76">
        <v>1500</v>
      </c>
      <c r="C76">
        <v>1500</v>
      </c>
      <c r="D76">
        <v>1500</v>
      </c>
      <c r="E76">
        <f>SUM(Table_munisapp_tylerci_mu_live_rq_master5[[#This Row],[rd_extended_price]]-Table_munisapp_tylerci_mu_live_rq_master5[[#This Row],[rd_price_net]])</f>
        <v>0</v>
      </c>
      <c r="F76" s="1">
        <v>42374</v>
      </c>
      <c r="G76">
        <v>3721</v>
      </c>
      <c r="H76" t="s">
        <v>9114</v>
      </c>
      <c r="I76" t="s">
        <v>9177</v>
      </c>
      <c r="J76">
        <v>3160056</v>
      </c>
      <c r="K76" t="str">
        <f>VLOOKUP(Table_munisapp_tylerci_mu_live_rq_master5[[#This Row],[rh_vendor_suggest]],Vend!A:B,2,0)</f>
        <v>TREASURE FIRE EQUIPMENT INC</v>
      </c>
      <c r="L76" t="str">
        <f>VLOOKUP(Table_munisapp_tylerci_mu_live_rq_master5[[#This Row],[a_department_code]],Dept!A:B,2,0)</f>
        <v>Transfer Station</v>
      </c>
      <c r="M76">
        <f t="shared" si="1"/>
        <v>1</v>
      </c>
    </row>
    <row r="77" spans="1:13" hidden="1" x14ac:dyDescent="0.25">
      <c r="A77">
        <v>2016</v>
      </c>
      <c r="B77">
        <v>5000</v>
      </c>
      <c r="C77">
        <v>5000</v>
      </c>
      <c r="D77">
        <v>5000</v>
      </c>
      <c r="E77">
        <f>SUM(Table_munisapp_tylerci_mu_live_rq_master5[[#This Row],[rd_extended_price]]-Table_munisapp_tylerci_mu_live_rq_master5[[#This Row],[rd_price_net]])</f>
        <v>0</v>
      </c>
      <c r="F77" s="1">
        <v>42374</v>
      </c>
      <c r="G77">
        <v>3773</v>
      </c>
      <c r="H77" t="s">
        <v>9114</v>
      </c>
      <c r="I77" t="s">
        <v>9178</v>
      </c>
      <c r="J77">
        <v>3160058</v>
      </c>
      <c r="K77" t="str">
        <f>VLOOKUP(Table_munisapp_tylerci_mu_live_rq_master5[[#This Row],[rh_vendor_suggest]],Vend!A:B,2,0)</f>
        <v>UNIFIRST CORP</v>
      </c>
      <c r="L77" t="str">
        <f>VLOOKUP(Table_munisapp_tylerci_mu_live_rq_master5[[#This Row],[a_department_code]],Dept!A:B,2,0)</f>
        <v>Transfer Station</v>
      </c>
      <c r="M77">
        <f t="shared" si="1"/>
        <v>1</v>
      </c>
    </row>
    <row r="78" spans="1:13" hidden="1" x14ac:dyDescent="0.25">
      <c r="A78">
        <v>2016</v>
      </c>
      <c r="B78">
        <v>1200</v>
      </c>
      <c r="C78">
        <v>1200</v>
      </c>
      <c r="D78">
        <v>1200</v>
      </c>
      <c r="E78">
        <f>SUM(Table_munisapp_tylerci_mu_live_rq_master5[[#This Row],[rd_extended_price]]-Table_munisapp_tylerci_mu_live_rq_master5[[#This Row],[rd_price_net]])</f>
        <v>0</v>
      </c>
      <c r="F78" s="1">
        <v>42374</v>
      </c>
      <c r="G78">
        <v>3779</v>
      </c>
      <c r="H78" t="s">
        <v>9114</v>
      </c>
      <c r="I78" t="s">
        <v>9179</v>
      </c>
      <c r="J78">
        <v>3160059</v>
      </c>
      <c r="K78" t="str">
        <f>VLOOKUP(Table_munisapp_tylerci_mu_live_rq_master5[[#This Row],[rh_vendor_suggest]],Vend!A:B,2,0)</f>
        <v>UNITED SITE SERVICES OF NEVADA INC</v>
      </c>
      <c r="L78" t="str">
        <f>VLOOKUP(Table_munisapp_tylerci_mu_live_rq_master5[[#This Row],[a_department_code]],Dept!A:B,2,0)</f>
        <v>Transfer Station</v>
      </c>
      <c r="M78">
        <f t="shared" si="1"/>
        <v>1</v>
      </c>
    </row>
    <row r="79" spans="1:13" hidden="1" x14ac:dyDescent="0.25">
      <c r="A79">
        <v>2016</v>
      </c>
      <c r="B79">
        <v>900</v>
      </c>
      <c r="C79">
        <v>900</v>
      </c>
      <c r="D79">
        <v>900</v>
      </c>
      <c r="E79">
        <f>SUM(Table_munisapp_tylerci_mu_live_rq_master5[[#This Row],[rd_extended_price]]-Table_munisapp_tylerci_mu_live_rq_master5[[#This Row],[rd_price_net]])</f>
        <v>0</v>
      </c>
      <c r="F79" s="1">
        <v>42374</v>
      </c>
      <c r="G79">
        <v>3779</v>
      </c>
      <c r="H79" t="s">
        <v>9114</v>
      </c>
      <c r="I79" t="s">
        <v>9179</v>
      </c>
      <c r="J79">
        <v>3160060</v>
      </c>
      <c r="K79" t="str">
        <f>VLOOKUP(Table_munisapp_tylerci_mu_live_rq_master5[[#This Row],[rh_vendor_suggest]],Vend!A:B,2,0)</f>
        <v>UNITED SITE SERVICES OF NEVADA INC</v>
      </c>
      <c r="L79" t="str">
        <f>VLOOKUP(Table_munisapp_tylerci_mu_live_rq_master5[[#This Row],[a_department_code]],Dept!A:B,2,0)</f>
        <v>Transfer Station</v>
      </c>
      <c r="M79">
        <f t="shared" si="1"/>
        <v>1</v>
      </c>
    </row>
    <row r="80" spans="1:13" hidden="1" x14ac:dyDescent="0.25">
      <c r="A80">
        <v>2016</v>
      </c>
      <c r="B80">
        <v>1458.84</v>
      </c>
      <c r="C80">
        <v>1458.84</v>
      </c>
      <c r="D80">
        <v>1458.84</v>
      </c>
      <c r="E80">
        <f>SUM(Table_munisapp_tylerci_mu_live_rq_master5[[#This Row],[rd_extended_price]]-Table_munisapp_tylerci_mu_live_rq_master5[[#This Row],[rd_price_net]])</f>
        <v>0</v>
      </c>
      <c r="F80" s="1">
        <v>42395</v>
      </c>
      <c r="G80">
        <v>3242</v>
      </c>
      <c r="H80" t="s">
        <v>9094</v>
      </c>
      <c r="I80" t="s">
        <v>9180</v>
      </c>
      <c r="J80">
        <v>3160238</v>
      </c>
      <c r="K80" t="str">
        <f>VLOOKUP(Table_munisapp_tylerci_mu_live_rq_master5[[#This Row],[rh_vendor_suggest]],Vend!A:B,2,0)</f>
        <v>RB PRINTING SERVICES LLC</v>
      </c>
      <c r="L80" t="str">
        <f>VLOOKUP(Table_munisapp_tylerci_mu_live_rq_master5[[#This Row],[a_department_code]],Dept!A:B,2,0)</f>
        <v>Weber Morgan Health Department</v>
      </c>
      <c r="M80">
        <f t="shared" si="1"/>
        <v>1</v>
      </c>
    </row>
    <row r="81" spans="1:13" hidden="1" x14ac:dyDescent="0.25">
      <c r="A81">
        <v>2016</v>
      </c>
      <c r="B81">
        <v>769.82</v>
      </c>
      <c r="C81">
        <v>769.82</v>
      </c>
      <c r="D81">
        <v>769.82</v>
      </c>
      <c r="E81">
        <f>SUM(Table_munisapp_tylerci_mu_live_rq_master5[[#This Row],[rd_extended_price]]-Table_munisapp_tylerci_mu_live_rq_master5[[#This Row],[rd_price_net]])</f>
        <v>0</v>
      </c>
      <c r="F81" s="1">
        <v>42395</v>
      </c>
      <c r="G81">
        <v>3242</v>
      </c>
      <c r="H81" t="s">
        <v>9094</v>
      </c>
      <c r="I81" t="s">
        <v>9180</v>
      </c>
      <c r="J81">
        <v>3160238</v>
      </c>
      <c r="K81" t="str">
        <f>VLOOKUP(Table_munisapp_tylerci_mu_live_rq_master5[[#This Row],[rh_vendor_suggest]],Vend!A:B,2,0)</f>
        <v>RB PRINTING SERVICES LLC</v>
      </c>
      <c r="L81" t="str">
        <f>VLOOKUP(Table_munisapp_tylerci_mu_live_rq_master5[[#This Row],[a_department_code]],Dept!A:B,2,0)</f>
        <v>Weber Morgan Health Department</v>
      </c>
      <c r="M81">
        <f t="shared" si="1"/>
        <v>0</v>
      </c>
    </row>
    <row r="82" spans="1:13" hidden="1" x14ac:dyDescent="0.25">
      <c r="A82">
        <v>2016</v>
      </c>
      <c r="B82">
        <v>174.23</v>
      </c>
      <c r="C82">
        <v>174.23</v>
      </c>
      <c r="D82">
        <v>174.23</v>
      </c>
      <c r="E82">
        <f>SUM(Table_munisapp_tylerci_mu_live_rq_master5[[#This Row],[rd_extended_price]]-Table_munisapp_tylerci_mu_live_rq_master5[[#This Row],[rd_price_net]])</f>
        <v>0</v>
      </c>
      <c r="F82" s="1">
        <v>42383</v>
      </c>
      <c r="G82">
        <v>1850</v>
      </c>
      <c r="H82" t="s">
        <v>9094</v>
      </c>
      <c r="I82" t="s">
        <v>9181</v>
      </c>
      <c r="J82">
        <v>3160194</v>
      </c>
      <c r="K82" t="str">
        <f>VLOOKUP(Table_munisapp_tylerci_mu_live_rq_master5[[#This Row],[rh_vendor_suggest]],Vend!A:B,2,0)</f>
        <v>ELLIS PRINTING LLC</v>
      </c>
      <c r="L82" t="str">
        <f>VLOOKUP(Table_munisapp_tylerci_mu_live_rq_master5[[#This Row],[a_department_code]],Dept!A:B,2,0)</f>
        <v>Weber Morgan Health Department</v>
      </c>
      <c r="M82">
        <f t="shared" si="1"/>
        <v>1</v>
      </c>
    </row>
    <row r="83" spans="1:13" hidden="1" x14ac:dyDescent="0.25">
      <c r="A83">
        <v>2016</v>
      </c>
      <c r="B83">
        <v>43.52</v>
      </c>
      <c r="C83">
        <v>43.52</v>
      </c>
      <c r="D83">
        <v>43.52</v>
      </c>
      <c r="E83">
        <f>SUM(Table_munisapp_tylerci_mu_live_rq_master5[[#This Row],[rd_extended_price]]-Table_munisapp_tylerci_mu_live_rq_master5[[#This Row],[rd_price_net]])</f>
        <v>0</v>
      </c>
      <c r="F83" s="1">
        <v>42383</v>
      </c>
      <c r="G83">
        <v>1850</v>
      </c>
      <c r="H83" t="s">
        <v>9094</v>
      </c>
      <c r="I83" t="s">
        <v>9181</v>
      </c>
      <c r="J83">
        <v>3160194</v>
      </c>
      <c r="K83" t="str">
        <f>VLOOKUP(Table_munisapp_tylerci_mu_live_rq_master5[[#This Row],[rh_vendor_suggest]],Vend!A:B,2,0)</f>
        <v>ELLIS PRINTING LLC</v>
      </c>
      <c r="L83" t="str">
        <f>VLOOKUP(Table_munisapp_tylerci_mu_live_rq_master5[[#This Row],[a_department_code]],Dept!A:B,2,0)</f>
        <v>Weber Morgan Health Department</v>
      </c>
      <c r="M83">
        <f t="shared" si="1"/>
        <v>0</v>
      </c>
    </row>
    <row r="84" spans="1:13" hidden="1" x14ac:dyDescent="0.25">
      <c r="A84">
        <v>2016</v>
      </c>
      <c r="B84">
        <v>2500</v>
      </c>
      <c r="C84">
        <v>2500</v>
      </c>
      <c r="D84">
        <v>2500</v>
      </c>
      <c r="E84">
        <f>SUM(Table_munisapp_tylerci_mu_live_rq_master5[[#This Row],[rd_extended_price]]-Table_munisapp_tylerci_mu_live_rq_master5[[#This Row],[rd_price_net]])</f>
        <v>0</v>
      </c>
      <c r="F84" s="1">
        <v>42374</v>
      </c>
      <c r="G84">
        <v>3837</v>
      </c>
      <c r="H84" t="s">
        <v>9114</v>
      </c>
      <c r="I84" t="s">
        <v>9182</v>
      </c>
      <c r="J84">
        <v>3160061</v>
      </c>
      <c r="K84" t="str">
        <f>VLOOKUP(Table_munisapp_tylerci_mu_live_rq_master5[[#This Row],[rh_vendor_suggest]],Vend!A:B,2,0)</f>
        <v>UTAH COMMUNICATIONS INC</v>
      </c>
      <c r="L84" t="str">
        <f>VLOOKUP(Table_munisapp_tylerci_mu_live_rq_master5[[#This Row],[a_department_code]],Dept!A:B,2,0)</f>
        <v>Transfer Station</v>
      </c>
      <c r="M84">
        <f t="shared" si="1"/>
        <v>1</v>
      </c>
    </row>
    <row r="85" spans="1:13" hidden="1" x14ac:dyDescent="0.25">
      <c r="A85">
        <v>2016</v>
      </c>
      <c r="B85">
        <v>50000</v>
      </c>
      <c r="C85">
        <v>50000</v>
      </c>
      <c r="D85">
        <v>50000</v>
      </c>
      <c r="E85">
        <f>SUM(Table_munisapp_tylerci_mu_live_rq_master5[[#This Row],[rd_extended_price]]-Table_munisapp_tylerci_mu_live_rq_master5[[#This Row],[rd_price_net]])</f>
        <v>0</v>
      </c>
      <c r="F85" s="1">
        <v>42375</v>
      </c>
      <c r="G85">
        <v>4035</v>
      </c>
      <c r="H85" t="s">
        <v>9114</v>
      </c>
      <c r="I85" t="s">
        <v>9144</v>
      </c>
      <c r="J85">
        <v>3160091</v>
      </c>
      <c r="K85" t="str">
        <f>VLOOKUP(Table_munisapp_tylerci_mu_live_rq_master5[[#This Row],[rh_vendor_suggest]],Vend!A:B,2,0)</f>
        <v>WHEELER MACHINERY CO</v>
      </c>
      <c r="L85" t="str">
        <f>VLOOKUP(Table_munisapp_tylerci_mu_live_rq_master5[[#This Row],[a_department_code]],Dept!A:B,2,0)</f>
        <v>Transfer Station</v>
      </c>
      <c r="M85">
        <f t="shared" si="1"/>
        <v>1</v>
      </c>
    </row>
    <row r="86" spans="1:13" hidden="1" x14ac:dyDescent="0.25">
      <c r="A86">
        <v>2016</v>
      </c>
      <c r="B86">
        <v>20000</v>
      </c>
      <c r="C86">
        <v>20000</v>
      </c>
      <c r="D86">
        <v>20000</v>
      </c>
      <c r="E86">
        <f>SUM(Table_munisapp_tylerci_mu_live_rq_master5[[#This Row],[rd_extended_price]]-Table_munisapp_tylerci_mu_live_rq_master5[[#This Row],[rd_price_net]])</f>
        <v>0</v>
      </c>
      <c r="F86" s="1">
        <v>42375</v>
      </c>
      <c r="G86">
        <v>4035</v>
      </c>
      <c r="H86" t="s">
        <v>9114</v>
      </c>
      <c r="I86" t="s">
        <v>9183</v>
      </c>
      <c r="J86">
        <v>0</v>
      </c>
      <c r="K86" t="str">
        <f>VLOOKUP(Table_munisapp_tylerci_mu_live_rq_master5[[#This Row],[rh_vendor_suggest]],Vend!A:B,2,0)</f>
        <v>WHEELER MACHINERY CO</v>
      </c>
      <c r="L86" t="str">
        <f>VLOOKUP(Table_munisapp_tylerci_mu_live_rq_master5[[#This Row],[a_department_code]],Dept!A:B,2,0)</f>
        <v>Transfer Station</v>
      </c>
      <c r="M86">
        <f t="shared" si="1"/>
        <v>1</v>
      </c>
    </row>
    <row r="87" spans="1:13" hidden="1" x14ac:dyDescent="0.25">
      <c r="A87">
        <v>2016</v>
      </c>
      <c r="B87">
        <v>4000</v>
      </c>
      <c r="C87">
        <v>4000</v>
      </c>
      <c r="D87">
        <v>4000</v>
      </c>
      <c r="E87">
        <f>SUM(Table_munisapp_tylerci_mu_live_rq_master5[[#This Row],[rd_extended_price]]-Table_munisapp_tylerci_mu_live_rq_master5[[#This Row],[rd_price_net]])</f>
        <v>0</v>
      </c>
      <c r="F87" s="1">
        <v>42375</v>
      </c>
      <c r="G87">
        <v>2225</v>
      </c>
      <c r="H87" t="s">
        <v>9107</v>
      </c>
      <c r="I87" t="s">
        <v>9132</v>
      </c>
      <c r="J87">
        <v>3160074</v>
      </c>
      <c r="K87" t="str">
        <f>VLOOKUP(Table_munisapp_tylerci_mu_live_rq_master5[[#This Row],[rh_vendor_suggest]],Vend!A:B,2,0)</f>
        <v>JACKS TIRE &amp; OIL MANAGEMENT CO INC</v>
      </c>
      <c r="L87" t="str">
        <f>VLOOKUP(Table_munisapp_tylerci_mu_live_rq_master5[[#This Row],[a_department_code]],Dept!A:B,2,0)</f>
        <v>Golden Spike Event Center</v>
      </c>
      <c r="M87">
        <f t="shared" si="1"/>
        <v>1</v>
      </c>
    </row>
    <row r="88" spans="1:13" hidden="1" x14ac:dyDescent="0.25">
      <c r="A88">
        <v>2016</v>
      </c>
      <c r="B88">
        <v>1500</v>
      </c>
      <c r="C88">
        <v>1500</v>
      </c>
      <c r="D88">
        <v>1500</v>
      </c>
      <c r="E88">
        <f>SUM(Table_munisapp_tylerci_mu_live_rq_master5[[#This Row],[rd_extended_price]]-Table_munisapp_tylerci_mu_live_rq_master5[[#This Row],[rd_price_net]])</f>
        <v>0</v>
      </c>
      <c r="F88" s="1">
        <v>42375</v>
      </c>
      <c r="G88">
        <v>1389</v>
      </c>
      <c r="H88" t="s">
        <v>9107</v>
      </c>
      <c r="I88" t="s">
        <v>9132</v>
      </c>
      <c r="J88">
        <v>3160068</v>
      </c>
      <c r="K88" t="str">
        <f>VLOOKUP(Table_munisapp_tylerci_mu_live_rq_master5[[#This Row],[rh_vendor_suggest]],Vend!A:B,2,0)</f>
        <v>CAL RANCH STORE</v>
      </c>
      <c r="L88" t="str">
        <f>VLOOKUP(Table_munisapp_tylerci_mu_live_rq_master5[[#This Row],[a_department_code]],Dept!A:B,2,0)</f>
        <v>Golden Spike Event Center</v>
      </c>
      <c r="M88">
        <f t="shared" si="1"/>
        <v>1</v>
      </c>
    </row>
    <row r="89" spans="1:13" hidden="1" x14ac:dyDescent="0.25">
      <c r="A89">
        <v>2016</v>
      </c>
      <c r="B89">
        <v>2500</v>
      </c>
      <c r="C89">
        <v>2500</v>
      </c>
      <c r="D89">
        <v>2500</v>
      </c>
      <c r="E89">
        <f>SUM(Table_munisapp_tylerci_mu_live_rq_master5[[#This Row],[rd_extended_price]]-Table_munisapp_tylerci_mu_live_rq_master5[[#This Row],[rd_price_net]])</f>
        <v>0</v>
      </c>
      <c r="F89" s="1">
        <v>42375</v>
      </c>
      <c r="G89">
        <v>3470</v>
      </c>
      <c r="H89" t="s">
        <v>9107</v>
      </c>
      <c r="I89" t="s">
        <v>9132</v>
      </c>
      <c r="J89">
        <v>3160081</v>
      </c>
      <c r="K89" t="str">
        <f>VLOOKUP(Table_munisapp_tylerci_mu_live_rq_master5[[#This Row],[rh_vendor_suggest]],Vend!A:B,2,0)</f>
        <v>SMITH &amp; EDWARDS</v>
      </c>
      <c r="L89" t="str">
        <f>VLOOKUP(Table_munisapp_tylerci_mu_live_rq_master5[[#This Row],[a_department_code]],Dept!A:B,2,0)</f>
        <v>Golden Spike Event Center</v>
      </c>
      <c r="M89">
        <f t="shared" si="1"/>
        <v>1</v>
      </c>
    </row>
    <row r="90" spans="1:13" hidden="1" x14ac:dyDescent="0.25">
      <c r="A90">
        <v>2016</v>
      </c>
      <c r="B90">
        <v>311.45999999999998</v>
      </c>
      <c r="C90">
        <v>311.45999999999998</v>
      </c>
      <c r="D90">
        <v>311.45999999999998</v>
      </c>
      <c r="E90">
        <f>SUM(Table_munisapp_tylerci_mu_live_rq_master5[[#This Row],[rd_extended_price]]-Table_munisapp_tylerci_mu_live_rq_master5[[#This Row],[rd_price_net]])</f>
        <v>0</v>
      </c>
      <c r="F90" s="1">
        <v>42382</v>
      </c>
      <c r="G90">
        <v>3242</v>
      </c>
      <c r="H90" t="s">
        <v>9094</v>
      </c>
      <c r="I90" t="s">
        <v>9185</v>
      </c>
      <c r="J90">
        <v>3160170</v>
      </c>
      <c r="K90" t="str">
        <f>VLOOKUP(Table_munisapp_tylerci_mu_live_rq_master5[[#This Row],[rh_vendor_suggest]],Vend!A:B,2,0)</f>
        <v>RB PRINTING SERVICES LLC</v>
      </c>
      <c r="L90" t="str">
        <f>VLOOKUP(Table_munisapp_tylerci_mu_live_rq_master5[[#This Row],[a_department_code]],Dept!A:B,2,0)</f>
        <v>Weber Morgan Health Department</v>
      </c>
      <c r="M90">
        <f t="shared" si="1"/>
        <v>1</v>
      </c>
    </row>
    <row r="91" spans="1:13" hidden="1" x14ac:dyDescent="0.25">
      <c r="A91">
        <v>2016</v>
      </c>
      <c r="B91">
        <v>311.45999999999998</v>
      </c>
      <c r="C91">
        <v>311.45999999999998</v>
      </c>
      <c r="D91">
        <v>311.45999999999998</v>
      </c>
      <c r="E91">
        <f>SUM(Table_munisapp_tylerci_mu_live_rq_master5[[#This Row],[rd_extended_price]]-Table_munisapp_tylerci_mu_live_rq_master5[[#This Row],[rd_price_net]])</f>
        <v>0</v>
      </c>
      <c r="F91" s="1">
        <v>42382</v>
      </c>
      <c r="G91">
        <v>3242</v>
      </c>
      <c r="H91" t="s">
        <v>9094</v>
      </c>
      <c r="I91" t="s">
        <v>9185</v>
      </c>
      <c r="J91">
        <v>3160170</v>
      </c>
      <c r="K91" t="str">
        <f>VLOOKUP(Table_munisapp_tylerci_mu_live_rq_master5[[#This Row],[rh_vendor_suggest]],Vend!A:B,2,0)</f>
        <v>RB PRINTING SERVICES LLC</v>
      </c>
      <c r="L91" t="str">
        <f>VLOOKUP(Table_munisapp_tylerci_mu_live_rq_master5[[#This Row],[a_department_code]],Dept!A:B,2,0)</f>
        <v>Weber Morgan Health Department</v>
      </c>
      <c r="M91">
        <f t="shared" si="1"/>
        <v>0</v>
      </c>
    </row>
    <row r="92" spans="1:13" hidden="1" x14ac:dyDescent="0.25">
      <c r="A92">
        <v>2016</v>
      </c>
      <c r="B92">
        <v>311.45999999999998</v>
      </c>
      <c r="C92">
        <v>311.45999999999998</v>
      </c>
      <c r="D92">
        <v>311.45999999999998</v>
      </c>
      <c r="E92">
        <f>SUM(Table_munisapp_tylerci_mu_live_rq_master5[[#This Row],[rd_extended_price]]-Table_munisapp_tylerci_mu_live_rq_master5[[#This Row],[rd_price_net]])</f>
        <v>0</v>
      </c>
      <c r="F92" s="1">
        <v>42382</v>
      </c>
      <c r="G92">
        <v>3242</v>
      </c>
      <c r="H92" t="s">
        <v>9094</v>
      </c>
      <c r="I92" t="s">
        <v>9185</v>
      </c>
      <c r="J92">
        <v>3160170</v>
      </c>
      <c r="K92" t="str">
        <f>VLOOKUP(Table_munisapp_tylerci_mu_live_rq_master5[[#This Row],[rh_vendor_suggest]],Vend!A:B,2,0)</f>
        <v>RB PRINTING SERVICES LLC</v>
      </c>
      <c r="L92" t="str">
        <f>VLOOKUP(Table_munisapp_tylerci_mu_live_rq_master5[[#This Row],[a_department_code]],Dept!A:B,2,0)</f>
        <v>Weber Morgan Health Department</v>
      </c>
      <c r="M92">
        <f t="shared" si="1"/>
        <v>0</v>
      </c>
    </row>
    <row r="93" spans="1:13" hidden="1" x14ac:dyDescent="0.25">
      <c r="A93">
        <v>2016</v>
      </c>
      <c r="B93">
        <v>25000</v>
      </c>
      <c r="C93">
        <v>25000</v>
      </c>
      <c r="D93">
        <v>25000</v>
      </c>
      <c r="E93">
        <f>SUM(Table_munisapp_tylerci_mu_live_rq_master5[[#This Row],[rd_extended_price]]-Table_munisapp_tylerci_mu_live_rq_master5[[#This Row],[rd_price_net]])</f>
        <v>0</v>
      </c>
      <c r="F93" s="1">
        <v>42375</v>
      </c>
      <c r="G93">
        <v>1118</v>
      </c>
      <c r="H93" t="s">
        <v>9060</v>
      </c>
      <c r="I93" t="s">
        <v>9158</v>
      </c>
      <c r="J93">
        <v>3160062</v>
      </c>
      <c r="K93" t="str">
        <f>VLOOKUP(Table_munisapp_tylerci_mu_live_rq_master5[[#This Row],[rh_vendor_suggest]],Vend!A:B,2,0)</f>
        <v>AMERICAN TIRE DISTRIBUTORS</v>
      </c>
      <c r="L93" t="str">
        <f>VLOOKUP(Table_munisapp_tylerci_mu_live_rq_master5[[#This Row],[a_department_code]],Dept!A:B,2,0)</f>
        <v>Garage</v>
      </c>
      <c r="M93">
        <f t="shared" si="1"/>
        <v>1</v>
      </c>
    </row>
    <row r="94" spans="1:13" hidden="1" x14ac:dyDescent="0.25">
      <c r="A94">
        <v>2016</v>
      </c>
      <c r="B94">
        <v>4000</v>
      </c>
      <c r="C94">
        <v>4000</v>
      </c>
      <c r="D94">
        <v>4000</v>
      </c>
      <c r="E94">
        <f>SUM(Table_munisapp_tylerci_mu_live_rq_master5[[#This Row],[rd_extended_price]]-Table_munisapp_tylerci_mu_live_rq_master5[[#This Row],[rd_price_net]])</f>
        <v>0</v>
      </c>
      <c r="F94" s="1">
        <v>42375</v>
      </c>
      <c r="G94">
        <v>3721</v>
      </c>
      <c r="H94" t="s">
        <v>9107</v>
      </c>
      <c r="I94" t="s">
        <v>9132</v>
      </c>
      <c r="J94">
        <v>3160084</v>
      </c>
      <c r="K94" t="str">
        <f>VLOOKUP(Table_munisapp_tylerci_mu_live_rq_master5[[#This Row],[rh_vendor_suggest]],Vend!A:B,2,0)</f>
        <v>TREASURE FIRE EQUIPMENT INC</v>
      </c>
      <c r="L94" t="str">
        <f>VLOOKUP(Table_munisapp_tylerci_mu_live_rq_master5[[#This Row],[a_department_code]],Dept!A:B,2,0)</f>
        <v>Golden Spike Event Center</v>
      </c>
      <c r="M94">
        <f t="shared" si="1"/>
        <v>1</v>
      </c>
    </row>
    <row r="95" spans="1:13" hidden="1" x14ac:dyDescent="0.25">
      <c r="A95">
        <v>2016</v>
      </c>
      <c r="B95">
        <v>10000</v>
      </c>
      <c r="C95">
        <v>10000</v>
      </c>
      <c r="D95">
        <v>10000</v>
      </c>
      <c r="E95">
        <f>SUM(Table_munisapp_tylerci_mu_live_rq_master5[[#This Row],[rd_extended_price]]-Table_munisapp_tylerci_mu_live_rq_master5[[#This Row],[rd_price_net]])</f>
        <v>0</v>
      </c>
      <c r="F95" s="1">
        <v>42375</v>
      </c>
      <c r="G95">
        <v>1238</v>
      </c>
      <c r="H95" t="s">
        <v>9107</v>
      </c>
      <c r="I95" t="s">
        <v>9132</v>
      </c>
      <c r="J95">
        <v>3160067</v>
      </c>
      <c r="K95" t="str">
        <f>VLOOKUP(Table_munisapp_tylerci_mu_live_rq_master5[[#This Row],[rh_vendor_suggest]],Vend!A:B,2,0)</f>
        <v>BELL JANITORIAL SUPPLY LC</v>
      </c>
      <c r="L95" t="str">
        <f>VLOOKUP(Table_munisapp_tylerci_mu_live_rq_master5[[#This Row],[a_department_code]],Dept!A:B,2,0)</f>
        <v>Golden Spike Event Center</v>
      </c>
      <c r="M95">
        <f t="shared" si="1"/>
        <v>1</v>
      </c>
    </row>
    <row r="96" spans="1:13" hidden="1" x14ac:dyDescent="0.25">
      <c r="A96">
        <v>2016</v>
      </c>
      <c r="B96">
        <v>3300</v>
      </c>
      <c r="C96">
        <v>3300</v>
      </c>
      <c r="D96">
        <v>3300</v>
      </c>
      <c r="E96">
        <f>SUM(Table_munisapp_tylerci_mu_live_rq_master5[[#This Row],[rd_extended_price]]-Table_munisapp_tylerci_mu_live_rq_master5[[#This Row],[rd_price_net]])</f>
        <v>0</v>
      </c>
      <c r="F96" s="1">
        <v>42375</v>
      </c>
      <c r="G96">
        <v>2692</v>
      </c>
      <c r="H96" t="s">
        <v>9107</v>
      </c>
      <c r="I96" t="s">
        <v>9132</v>
      </c>
      <c r="J96">
        <v>3160075</v>
      </c>
      <c r="K96" t="str">
        <f>VLOOKUP(Table_munisapp_tylerci_mu_live_rq_master5[[#This Row],[rh_vendor_suggest]],Vend!A:B,2,0)</f>
        <v>MERRILL BITS PLUS</v>
      </c>
      <c r="L96" t="str">
        <f>VLOOKUP(Table_munisapp_tylerci_mu_live_rq_master5[[#This Row],[a_department_code]],Dept!A:B,2,0)</f>
        <v>Golden Spike Event Center</v>
      </c>
      <c r="M96">
        <f t="shared" si="1"/>
        <v>1</v>
      </c>
    </row>
    <row r="97" spans="1:13" hidden="1" x14ac:dyDescent="0.25">
      <c r="A97">
        <v>2016</v>
      </c>
      <c r="B97">
        <v>1500</v>
      </c>
      <c r="C97">
        <v>1500</v>
      </c>
      <c r="D97">
        <v>1500</v>
      </c>
      <c r="E97">
        <f>SUM(Table_munisapp_tylerci_mu_live_rq_master5[[#This Row],[rd_extended_price]]-Table_munisapp_tylerci_mu_live_rq_master5[[#This Row],[rd_price_net]])</f>
        <v>0</v>
      </c>
      <c r="F97" s="1">
        <v>42375</v>
      </c>
      <c r="G97">
        <v>1225</v>
      </c>
      <c r="H97" t="s">
        <v>9107</v>
      </c>
      <c r="I97" t="s">
        <v>9132</v>
      </c>
      <c r="J97">
        <v>3160066</v>
      </c>
      <c r="K97" t="str">
        <f>VLOOKUP(Table_munisapp_tylerci_mu_live_rq_master5[[#This Row],[rh_vendor_suggest]],Vend!A:B,2,0)</f>
        <v>BEACON METALS INC</v>
      </c>
      <c r="L97" t="str">
        <f>VLOOKUP(Table_munisapp_tylerci_mu_live_rq_master5[[#This Row],[a_department_code]],Dept!A:B,2,0)</f>
        <v>Golden Spike Event Center</v>
      </c>
      <c r="M97">
        <f t="shared" si="1"/>
        <v>1</v>
      </c>
    </row>
    <row r="98" spans="1:13" hidden="1" x14ac:dyDescent="0.25">
      <c r="A98">
        <v>2016</v>
      </c>
      <c r="B98">
        <v>1000</v>
      </c>
      <c r="C98">
        <v>1000</v>
      </c>
      <c r="D98">
        <v>1000</v>
      </c>
      <c r="E98">
        <f>SUM(Table_munisapp_tylerci_mu_live_rq_master5[[#This Row],[rd_extended_price]]-Table_munisapp_tylerci_mu_live_rq_master5[[#This Row],[rd_price_net]])</f>
        <v>0</v>
      </c>
      <c r="F98" s="1">
        <v>42375</v>
      </c>
      <c r="G98">
        <v>3082</v>
      </c>
      <c r="H98" t="s">
        <v>9107</v>
      </c>
      <c r="I98" t="s">
        <v>9132</v>
      </c>
      <c r="J98">
        <v>3160078</v>
      </c>
      <c r="K98" t="str">
        <f>VLOOKUP(Table_munisapp_tylerci_mu_live_rq_master5[[#This Row],[rh_vendor_suggest]],Vend!A:B,2,0)</f>
        <v>PRAXAIR DISTRIBUTION INC</v>
      </c>
      <c r="L98" t="str">
        <f>VLOOKUP(Table_munisapp_tylerci_mu_live_rq_master5[[#This Row],[a_department_code]],Dept!A:B,2,0)</f>
        <v>Golden Spike Event Center</v>
      </c>
      <c r="M98">
        <f t="shared" si="1"/>
        <v>1</v>
      </c>
    </row>
    <row r="99" spans="1:13" hidden="1" x14ac:dyDescent="0.25">
      <c r="A99">
        <v>2016</v>
      </c>
      <c r="B99">
        <v>5000</v>
      </c>
      <c r="C99">
        <v>5000</v>
      </c>
      <c r="D99">
        <v>5000</v>
      </c>
      <c r="E99">
        <f>SUM(Table_munisapp_tylerci_mu_live_rq_master5[[#This Row],[rd_extended_price]]-Table_munisapp_tylerci_mu_live_rq_master5[[#This Row],[rd_price_net]])</f>
        <v>0</v>
      </c>
      <c r="F99" s="1">
        <v>42375</v>
      </c>
      <c r="G99">
        <v>1220</v>
      </c>
      <c r="H99" t="s">
        <v>9100</v>
      </c>
      <c r="I99" t="s">
        <v>9187</v>
      </c>
      <c r="J99">
        <v>3160065</v>
      </c>
      <c r="K99" t="str">
        <f>VLOOKUP(Table_munisapp_tylerci_mu_live_rq_master5[[#This Row],[rh_vendor_suggest]],Vend!A:B,2,0)</f>
        <v>BARNES &amp; NOBLE BOOKSELLERS, USA INC</v>
      </c>
      <c r="L99" t="str">
        <f>VLOOKUP(Table_munisapp_tylerci_mu_live_rq_master5[[#This Row],[a_department_code]],Dept!A:B,2,0)</f>
        <v>Library</v>
      </c>
      <c r="M99">
        <f t="shared" si="1"/>
        <v>1</v>
      </c>
    </row>
    <row r="100" spans="1:13" hidden="1" x14ac:dyDescent="0.25">
      <c r="A100">
        <v>2016</v>
      </c>
      <c r="B100">
        <v>444.51</v>
      </c>
      <c r="C100">
        <v>444.51</v>
      </c>
      <c r="D100">
        <v>468.31</v>
      </c>
      <c r="E100">
        <f>SUM(Table_munisapp_tylerci_mu_live_rq_master5[[#This Row],[rd_extended_price]]-Table_munisapp_tylerci_mu_live_rq_master5[[#This Row],[rd_price_net]])</f>
        <v>-23.800000000000011</v>
      </c>
      <c r="F100" s="1">
        <v>42375</v>
      </c>
      <c r="G100">
        <v>1447</v>
      </c>
      <c r="H100" t="s">
        <v>9083</v>
      </c>
      <c r="I100" t="s">
        <v>9188</v>
      </c>
      <c r="J100">
        <v>3160089</v>
      </c>
      <c r="K100" t="str">
        <f>VLOOKUP(Table_munisapp_tylerci_mu_live_rq_master5[[#This Row],[rh_vendor_suggest]],Vend!A:B,2,0)</f>
        <v>CDW LLC</v>
      </c>
      <c r="L100" t="str">
        <f>VLOOKUP(Table_munisapp_tylerci_mu_live_rq_master5[[#This Row],[a_department_code]],Dept!A:B,2,0)</f>
        <v>Information Technology</v>
      </c>
      <c r="M100">
        <f t="shared" si="1"/>
        <v>1</v>
      </c>
    </row>
    <row r="101" spans="1:13" hidden="1" x14ac:dyDescent="0.25">
      <c r="A101">
        <v>2016</v>
      </c>
      <c r="B101">
        <v>7503.75</v>
      </c>
      <c r="C101">
        <v>7503.75</v>
      </c>
      <c r="D101">
        <v>7503.75</v>
      </c>
      <c r="E101">
        <f>SUM(Table_munisapp_tylerci_mu_live_rq_master5[[#This Row],[rd_extended_price]]-Table_munisapp_tylerci_mu_live_rq_master5[[#This Row],[rd_price_net]])</f>
        <v>0</v>
      </c>
      <c r="F101" s="1">
        <v>42375</v>
      </c>
      <c r="G101">
        <v>2858</v>
      </c>
      <c r="H101" t="s">
        <v>9083</v>
      </c>
      <c r="I101" t="s">
        <v>9189</v>
      </c>
      <c r="J101">
        <v>3160076</v>
      </c>
      <c r="K101" t="str">
        <f>VLOOKUP(Table_munisapp_tylerci_mu_live_rq_master5[[#This Row],[rh_vendor_suggest]],Vend!A:B,2,0)</f>
        <v>NEXTSTREAM</v>
      </c>
      <c r="L101" t="str">
        <f>VLOOKUP(Table_munisapp_tylerci_mu_live_rq_master5[[#This Row],[a_department_code]],Dept!A:B,2,0)</f>
        <v>Information Technology</v>
      </c>
      <c r="M101">
        <f t="shared" si="1"/>
        <v>1</v>
      </c>
    </row>
    <row r="102" spans="1:13" hidden="1" x14ac:dyDescent="0.25">
      <c r="A102">
        <v>2016</v>
      </c>
      <c r="B102">
        <v>127.5</v>
      </c>
      <c r="C102">
        <v>127.5</v>
      </c>
      <c r="D102">
        <v>127.5</v>
      </c>
      <c r="E102">
        <f>SUM(Table_munisapp_tylerci_mu_live_rq_master5[[#This Row],[rd_extended_price]]-Table_munisapp_tylerci_mu_live_rq_master5[[#This Row],[rd_price_net]])</f>
        <v>0</v>
      </c>
      <c r="F102" s="1">
        <v>42382</v>
      </c>
      <c r="G102">
        <v>2688</v>
      </c>
      <c r="H102" t="s">
        <v>9094</v>
      </c>
      <c r="I102" t="s">
        <v>9190</v>
      </c>
      <c r="J102">
        <v>3160180</v>
      </c>
      <c r="K102" t="str">
        <f>VLOOKUP(Table_munisapp_tylerci_mu_live_rq_master5[[#This Row],[rh_vendor_suggest]],Vend!A:B,2,0)</f>
        <v>MERCK SHARP &amp; DOHME CORP</v>
      </c>
      <c r="L102" t="str">
        <f>VLOOKUP(Table_munisapp_tylerci_mu_live_rq_master5[[#This Row],[a_department_code]],Dept!A:B,2,0)</f>
        <v>Weber Morgan Health Department</v>
      </c>
      <c r="M102">
        <f t="shared" si="1"/>
        <v>1</v>
      </c>
    </row>
    <row r="103" spans="1:13" hidden="1" x14ac:dyDescent="0.25">
      <c r="A103">
        <v>2016</v>
      </c>
      <c r="B103">
        <v>3397.52</v>
      </c>
      <c r="C103">
        <v>3397.52</v>
      </c>
      <c r="D103">
        <v>3397.52</v>
      </c>
      <c r="E103">
        <f>SUM(Table_munisapp_tylerci_mu_live_rq_master5[[#This Row],[rd_extended_price]]-Table_munisapp_tylerci_mu_live_rq_master5[[#This Row],[rd_price_net]])</f>
        <v>0</v>
      </c>
      <c r="F103" s="1">
        <v>42382</v>
      </c>
      <c r="G103">
        <v>2688</v>
      </c>
      <c r="H103" t="s">
        <v>9094</v>
      </c>
      <c r="I103" t="s">
        <v>9190</v>
      </c>
      <c r="J103">
        <v>3160180</v>
      </c>
      <c r="K103" t="str">
        <f>VLOOKUP(Table_munisapp_tylerci_mu_live_rq_master5[[#This Row],[rh_vendor_suggest]],Vend!A:B,2,0)</f>
        <v>MERCK SHARP &amp; DOHME CORP</v>
      </c>
      <c r="L103" t="str">
        <f>VLOOKUP(Table_munisapp_tylerci_mu_live_rq_master5[[#This Row],[a_department_code]],Dept!A:B,2,0)</f>
        <v>Weber Morgan Health Department</v>
      </c>
      <c r="M103">
        <f t="shared" si="1"/>
        <v>0</v>
      </c>
    </row>
    <row r="104" spans="1:13" hidden="1" x14ac:dyDescent="0.25">
      <c r="A104">
        <v>2016</v>
      </c>
      <c r="B104">
        <v>1814.49</v>
      </c>
      <c r="C104">
        <v>1814.49</v>
      </c>
      <c r="D104">
        <v>1814.49</v>
      </c>
      <c r="E104">
        <f>SUM(Table_munisapp_tylerci_mu_live_rq_master5[[#This Row],[rd_extended_price]]-Table_munisapp_tylerci_mu_live_rq_master5[[#This Row],[rd_price_net]])</f>
        <v>0</v>
      </c>
      <c r="F104" s="1">
        <v>42382</v>
      </c>
      <c r="G104">
        <v>2688</v>
      </c>
      <c r="H104" t="s">
        <v>9094</v>
      </c>
      <c r="I104" t="s">
        <v>9190</v>
      </c>
      <c r="J104">
        <v>3160180</v>
      </c>
      <c r="K104" t="str">
        <f>VLOOKUP(Table_munisapp_tylerci_mu_live_rq_master5[[#This Row],[rh_vendor_suggest]],Vend!A:B,2,0)</f>
        <v>MERCK SHARP &amp; DOHME CORP</v>
      </c>
      <c r="L104" t="str">
        <f>VLOOKUP(Table_munisapp_tylerci_mu_live_rq_master5[[#This Row],[a_department_code]],Dept!A:B,2,0)</f>
        <v>Weber Morgan Health Department</v>
      </c>
      <c r="M104">
        <f t="shared" si="1"/>
        <v>0</v>
      </c>
    </row>
    <row r="105" spans="1:13" hidden="1" x14ac:dyDescent="0.25">
      <c r="A105">
        <v>2016</v>
      </c>
      <c r="B105">
        <v>1768.75</v>
      </c>
      <c r="C105">
        <v>1768.75</v>
      </c>
      <c r="D105">
        <v>1768.75</v>
      </c>
      <c r="E105">
        <f>SUM(Table_munisapp_tylerci_mu_live_rq_master5[[#This Row],[rd_extended_price]]-Table_munisapp_tylerci_mu_live_rq_master5[[#This Row],[rd_price_net]])</f>
        <v>0</v>
      </c>
      <c r="F105" s="1">
        <v>42382</v>
      </c>
      <c r="G105">
        <v>2688</v>
      </c>
      <c r="H105" t="s">
        <v>9094</v>
      </c>
      <c r="I105" t="s">
        <v>9190</v>
      </c>
      <c r="J105">
        <v>3160180</v>
      </c>
      <c r="K105" t="str">
        <f>VLOOKUP(Table_munisapp_tylerci_mu_live_rq_master5[[#This Row],[rh_vendor_suggest]],Vend!A:B,2,0)</f>
        <v>MERCK SHARP &amp; DOHME CORP</v>
      </c>
      <c r="L105" t="str">
        <f>VLOOKUP(Table_munisapp_tylerci_mu_live_rq_master5[[#This Row],[a_department_code]],Dept!A:B,2,0)</f>
        <v>Weber Morgan Health Department</v>
      </c>
      <c r="M105">
        <f t="shared" si="1"/>
        <v>0</v>
      </c>
    </row>
    <row r="106" spans="1:13" hidden="1" x14ac:dyDescent="0.25">
      <c r="A106">
        <v>2016</v>
      </c>
      <c r="B106">
        <v>2136.3200000000002</v>
      </c>
      <c r="C106">
        <v>2136.3200000000002</v>
      </c>
      <c r="D106">
        <v>2136.3200000000002</v>
      </c>
      <c r="E106">
        <f>SUM(Table_munisapp_tylerci_mu_live_rq_master5[[#This Row],[rd_extended_price]]-Table_munisapp_tylerci_mu_live_rq_master5[[#This Row],[rd_price_net]])</f>
        <v>0</v>
      </c>
      <c r="F106" s="1">
        <v>42382</v>
      </c>
      <c r="G106">
        <v>2688</v>
      </c>
      <c r="H106" t="s">
        <v>9094</v>
      </c>
      <c r="I106" t="s">
        <v>9190</v>
      </c>
      <c r="J106">
        <v>3160180</v>
      </c>
      <c r="K106" t="str">
        <f>VLOOKUP(Table_munisapp_tylerci_mu_live_rq_master5[[#This Row],[rh_vendor_suggest]],Vend!A:B,2,0)</f>
        <v>MERCK SHARP &amp; DOHME CORP</v>
      </c>
      <c r="L106" t="str">
        <f>VLOOKUP(Table_munisapp_tylerci_mu_live_rq_master5[[#This Row],[a_department_code]],Dept!A:B,2,0)</f>
        <v>Weber Morgan Health Department</v>
      </c>
      <c r="M106">
        <f t="shared" si="1"/>
        <v>0</v>
      </c>
    </row>
    <row r="107" spans="1:13" hidden="1" x14ac:dyDescent="0.25">
      <c r="A107">
        <v>2016</v>
      </c>
      <c r="B107">
        <v>3000</v>
      </c>
      <c r="C107">
        <v>3000</v>
      </c>
      <c r="D107">
        <v>3000</v>
      </c>
      <c r="E107">
        <f>SUM(Table_munisapp_tylerci_mu_live_rq_master5[[#This Row],[rd_extended_price]]-Table_munisapp_tylerci_mu_live_rq_master5[[#This Row],[rd_price_net]])</f>
        <v>0</v>
      </c>
      <c r="F107" s="1">
        <v>42375</v>
      </c>
      <c r="G107">
        <v>1183</v>
      </c>
      <c r="H107" t="s">
        <v>9107</v>
      </c>
      <c r="I107" t="s">
        <v>9132</v>
      </c>
      <c r="J107">
        <v>3160064</v>
      </c>
      <c r="K107" t="str">
        <f>VLOOKUP(Table_munisapp_tylerci_mu_live_rq_master5[[#This Row],[rh_vendor_suggest]],Vend!A:B,2,0)</f>
        <v>ATKINSON SOUND</v>
      </c>
      <c r="L107" t="str">
        <f>VLOOKUP(Table_munisapp_tylerci_mu_live_rq_master5[[#This Row],[a_department_code]],Dept!A:B,2,0)</f>
        <v>Golden Spike Event Center</v>
      </c>
      <c r="M107">
        <f t="shared" si="1"/>
        <v>1</v>
      </c>
    </row>
    <row r="108" spans="1:13" hidden="1" x14ac:dyDescent="0.25">
      <c r="A108">
        <v>2016</v>
      </c>
      <c r="B108">
        <v>800</v>
      </c>
      <c r="C108">
        <v>800</v>
      </c>
      <c r="D108">
        <v>800</v>
      </c>
      <c r="E108">
        <f>SUM(Table_munisapp_tylerci_mu_live_rq_master5[[#This Row],[rd_extended_price]]-Table_munisapp_tylerci_mu_live_rq_master5[[#This Row],[rd_price_net]])</f>
        <v>0</v>
      </c>
      <c r="F108" s="1">
        <v>42375</v>
      </c>
      <c r="G108">
        <v>2104</v>
      </c>
      <c r="H108" t="s">
        <v>9107</v>
      </c>
      <c r="I108" t="s">
        <v>9132</v>
      </c>
      <c r="J108">
        <v>3160073</v>
      </c>
      <c r="K108" t="str">
        <f>VLOOKUP(Table_munisapp_tylerci_mu_live_rq_master5[[#This Row],[rh_vendor_suggest]],Vend!A:B,2,0)</f>
        <v>HERRICK INDUSTRIAL SUPPLY</v>
      </c>
      <c r="L108" t="str">
        <f>VLOOKUP(Table_munisapp_tylerci_mu_live_rq_master5[[#This Row],[a_department_code]],Dept!A:B,2,0)</f>
        <v>Golden Spike Event Center</v>
      </c>
      <c r="M108">
        <f t="shared" si="1"/>
        <v>1</v>
      </c>
    </row>
    <row r="109" spans="1:13" hidden="1" x14ac:dyDescent="0.25">
      <c r="A109">
        <v>2016</v>
      </c>
      <c r="B109">
        <v>2000</v>
      </c>
      <c r="C109">
        <v>2000</v>
      </c>
      <c r="D109">
        <v>2000</v>
      </c>
      <c r="E109">
        <f>SUM(Table_munisapp_tylerci_mu_live_rq_master5[[#This Row],[rd_extended_price]]-Table_munisapp_tylerci_mu_live_rq_master5[[#This Row],[rd_price_net]])</f>
        <v>0</v>
      </c>
      <c r="F109" s="1">
        <v>42375</v>
      </c>
      <c r="G109">
        <v>3087</v>
      </c>
      <c r="H109" t="s">
        <v>9107</v>
      </c>
      <c r="I109" t="s">
        <v>9132</v>
      </c>
      <c r="J109">
        <v>3160079</v>
      </c>
      <c r="K109" t="str">
        <f>VLOOKUP(Table_munisapp_tylerci_mu_live_rq_master5[[#This Row],[rh_vendor_suggest]],Vend!A:B,2,0)</f>
        <v>PRECISION POWER   INC</v>
      </c>
      <c r="L109" t="str">
        <f>VLOOKUP(Table_munisapp_tylerci_mu_live_rq_master5[[#This Row],[a_department_code]],Dept!A:B,2,0)</f>
        <v>Golden Spike Event Center</v>
      </c>
      <c r="M109">
        <f t="shared" si="1"/>
        <v>1</v>
      </c>
    </row>
    <row r="110" spans="1:13" hidden="1" x14ac:dyDescent="0.25">
      <c r="A110">
        <v>2016</v>
      </c>
      <c r="B110">
        <v>1600</v>
      </c>
      <c r="C110">
        <v>1600</v>
      </c>
      <c r="D110">
        <v>1600</v>
      </c>
      <c r="E110">
        <f>SUM(Table_munisapp_tylerci_mu_live_rq_master5[[#This Row],[rd_extended_price]]-Table_munisapp_tylerci_mu_live_rq_master5[[#This Row],[rd_price_net]])</f>
        <v>0</v>
      </c>
      <c r="F110" s="1">
        <v>42375</v>
      </c>
      <c r="G110">
        <v>1464</v>
      </c>
      <c r="H110" t="s">
        <v>9107</v>
      </c>
      <c r="I110" t="s">
        <v>9132</v>
      </c>
      <c r="J110">
        <v>3160069</v>
      </c>
      <c r="K110" t="str">
        <f>VLOOKUP(Table_munisapp_tylerci_mu_live_rq_master5[[#This Row],[rh_vendor_suggest]],Vend!A:B,2,0)</f>
        <v>CHADS PLUMBING &amp; SPRINKLING SUPPLY</v>
      </c>
      <c r="L110" t="str">
        <f>VLOOKUP(Table_munisapp_tylerci_mu_live_rq_master5[[#This Row],[a_department_code]],Dept!A:B,2,0)</f>
        <v>Golden Spike Event Center</v>
      </c>
      <c r="M110">
        <f t="shared" si="1"/>
        <v>1</v>
      </c>
    </row>
    <row r="111" spans="1:13" hidden="1" x14ac:dyDescent="0.25">
      <c r="A111">
        <v>2016</v>
      </c>
      <c r="B111">
        <v>1000</v>
      </c>
      <c r="C111">
        <v>1000</v>
      </c>
      <c r="D111">
        <v>1000</v>
      </c>
      <c r="E111">
        <f>SUM(Table_munisapp_tylerci_mu_live_rq_master5[[#This Row],[rd_extended_price]]-Table_munisapp_tylerci_mu_live_rq_master5[[#This Row],[rd_price_net]])</f>
        <v>0</v>
      </c>
      <c r="F111" s="1">
        <v>42375</v>
      </c>
      <c r="G111">
        <v>1514</v>
      </c>
      <c r="H111" t="s">
        <v>9107</v>
      </c>
      <c r="I111" t="s">
        <v>9132</v>
      </c>
      <c r="J111">
        <v>3160070</v>
      </c>
      <c r="K111" t="str">
        <f>VLOOKUP(Table_munisapp_tylerci_mu_live_rq_master5[[#This Row],[rh_vendor_suggest]],Vend!A:B,2,0)</f>
        <v>CLEARFIELD GLASS INC</v>
      </c>
      <c r="L111" t="str">
        <f>VLOOKUP(Table_munisapp_tylerci_mu_live_rq_master5[[#This Row],[a_department_code]],Dept!A:B,2,0)</f>
        <v>Golden Spike Event Center</v>
      </c>
      <c r="M111">
        <f t="shared" si="1"/>
        <v>1</v>
      </c>
    </row>
    <row r="112" spans="1:13" hidden="1" x14ac:dyDescent="0.25">
      <c r="A112">
        <v>2016</v>
      </c>
      <c r="B112">
        <v>2000</v>
      </c>
      <c r="C112">
        <v>2000</v>
      </c>
      <c r="D112">
        <v>2000</v>
      </c>
      <c r="E112">
        <f>SUM(Table_munisapp_tylerci_mu_live_rq_master5[[#This Row],[rd_extended_price]]-Table_munisapp_tylerci_mu_live_rq_master5[[#This Row],[rd_price_net]])</f>
        <v>0</v>
      </c>
      <c r="F112" s="1">
        <v>42375</v>
      </c>
      <c r="G112">
        <v>1709</v>
      </c>
      <c r="H112" t="s">
        <v>9107</v>
      </c>
      <c r="I112" t="s">
        <v>9132</v>
      </c>
      <c r="J112">
        <v>3160072</v>
      </c>
      <c r="K112" t="str">
        <f>VLOOKUP(Table_munisapp_tylerci_mu_live_rq_master5[[#This Row],[rh_vendor_suggest]],Vend!A:B,2,0)</f>
        <v>DENCO SECURITY, INC</v>
      </c>
      <c r="L112" t="str">
        <f>VLOOKUP(Table_munisapp_tylerci_mu_live_rq_master5[[#This Row],[a_department_code]],Dept!A:B,2,0)</f>
        <v>Golden Spike Event Center</v>
      </c>
      <c r="M112">
        <f t="shared" si="1"/>
        <v>1</v>
      </c>
    </row>
    <row r="113" spans="1:13" hidden="1" x14ac:dyDescent="0.25">
      <c r="A113">
        <v>2016</v>
      </c>
      <c r="B113">
        <v>2500</v>
      </c>
      <c r="C113">
        <v>2500</v>
      </c>
      <c r="D113">
        <v>2500</v>
      </c>
      <c r="E113">
        <f>SUM(Table_munisapp_tylerci_mu_live_rq_master5[[#This Row],[rd_extended_price]]-Table_munisapp_tylerci_mu_live_rq_master5[[#This Row],[rd_price_net]])</f>
        <v>0</v>
      </c>
      <c r="F113" s="1">
        <v>42382</v>
      </c>
      <c r="G113">
        <v>2909</v>
      </c>
      <c r="H113" t="s">
        <v>9088</v>
      </c>
      <c r="I113" t="s">
        <v>9192</v>
      </c>
      <c r="J113">
        <v>3160169</v>
      </c>
      <c r="K113" t="str">
        <f>VLOOKUP(Table_munisapp_tylerci_mu_live_rq_master5[[#This Row],[rh_vendor_suggest]],Vend!A:B,2,0)</f>
        <v>OFFICE DEPOT BUSINESS SERVICE DIV</v>
      </c>
      <c r="L113" t="str">
        <f>VLOOKUP(Table_munisapp_tylerci_mu_live_rq_master5[[#This Row],[a_department_code]],Dept!A:B,2,0)</f>
        <v>Property Management</v>
      </c>
      <c r="M113">
        <f t="shared" si="1"/>
        <v>1</v>
      </c>
    </row>
    <row r="114" spans="1:13" hidden="1" x14ac:dyDescent="0.25">
      <c r="A114">
        <v>2016</v>
      </c>
      <c r="B114">
        <v>3400</v>
      </c>
      <c r="C114">
        <v>3400</v>
      </c>
      <c r="D114">
        <v>3400</v>
      </c>
      <c r="E114">
        <f>SUM(Table_munisapp_tylerci_mu_live_rq_master5[[#This Row],[rd_extended_price]]-Table_munisapp_tylerci_mu_live_rq_master5[[#This Row],[rd_price_net]])</f>
        <v>0</v>
      </c>
      <c r="F114" s="1">
        <v>42375</v>
      </c>
      <c r="G114">
        <v>4041</v>
      </c>
      <c r="H114" t="s">
        <v>9107</v>
      </c>
      <c r="I114" t="s">
        <v>9132</v>
      </c>
      <c r="J114">
        <v>3160086</v>
      </c>
      <c r="K114" t="str">
        <f>VLOOKUP(Table_munisapp_tylerci_mu_live_rq_master5[[#This Row],[rh_vendor_suggest]],Vend!A:B,2,0)</f>
        <v>WHITEHEAD WHOLESALE ELECTRIC INC</v>
      </c>
      <c r="L114" t="str">
        <f>VLOOKUP(Table_munisapp_tylerci_mu_live_rq_master5[[#This Row],[a_department_code]],Dept!A:B,2,0)</f>
        <v>Golden Spike Event Center</v>
      </c>
      <c r="M114">
        <f t="shared" si="1"/>
        <v>1</v>
      </c>
    </row>
    <row r="115" spans="1:13" hidden="1" x14ac:dyDescent="0.25">
      <c r="A115">
        <v>2016</v>
      </c>
      <c r="B115">
        <v>102.62</v>
      </c>
      <c r="C115">
        <v>102.62</v>
      </c>
      <c r="D115">
        <v>102.62</v>
      </c>
      <c r="E115">
        <f>SUM(Table_munisapp_tylerci_mu_live_rq_master5[[#This Row],[rd_extended_price]]-Table_munisapp_tylerci_mu_live_rq_master5[[#This Row],[rd_price_net]])</f>
        <v>0</v>
      </c>
      <c r="F115" s="1">
        <v>42375</v>
      </c>
      <c r="G115">
        <v>3353</v>
      </c>
      <c r="H115" t="s">
        <v>9064</v>
      </c>
      <c r="I115" t="s">
        <v>9193</v>
      </c>
      <c r="J115">
        <v>3160087</v>
      </c>
      <c r="K115" t="str">
        <f>VLOOKUP(Table_munisapp_tylerci_mu_live_rq_master5[[#This Row],[rh_vendor_suggest]],Vend!A:B,2,0)</f>
        <v>SAMS CLUB</v>
      </c>
      <c r="L115" t="str">
        <f>VLOOKUP(Table_munisapp_tylerci_mu_live_rq_master5[[#This Row],[a_department_code]],Dept!A:B,2,0)</f>
        <v>Assessor</v>
      </c>
      <c r="M115">
        <f t="shared" si="1"/>
        <v>1</v>
      </c>
    </row>
    <row r="116" spans="1:13" hidden="1" x14ac:dyDescent="0.25">
      <c r="A116">
        <v>2016</v>
      </c>
      <c r="B116">
        <v>5000</v>
      </c>
      <c r="C116">
        <v>5000</v>
      </c>
      <c r="D116">
        <v>5000</v>
      </c>
      <c r="E116">
        <f>SUM(Table_munisapp_tylerci_mu_live_rq_master5[[#This Row],[rd_extended_price]]-Table_munisapp_tylerci_mu_live_rq_master5[[#This Row],[rd_price_net]])</f>
        <v>0</v>
      </c>
      <c r="F116" s="1">
        <v>42376</v>
      </c>
      <c r="G116">
        <v>3062</v>
      </c>
      <c r="H116" t="s">
        <v>9107</v>
      </c>
      <c r="I116" t="s">
        <v>9132</v>
      </c>
      <c r="J116">
        <v>3160105</v>
      </c>
      <c r="K116" t="str">
        <f>VLOOKUP(Table_munisapp_tylerci_mu_live_rq_master5[[#This Row],[rh_vendor_suggest]],Vend!A:B,2,0)</f>
        <v>PIONEER DISTRIBUTORS LC</v>
      </c>
      <c r="L116" t="str">
        <f>VLOOKUP(Table_munisapp_tylerci_mu_live_rq_master5[[#This Row],[a_department_code]],Dept!A:B,2,0)</f>
        <v>Golden Spike Event Center</v>
      </c>
      <c r="M116">
        <f t="shared" si="1"/>
        <v>1</v>
      </c>
    </row>
    <row r="117" spans="1:13" hidden="1" x14ac:dyDescent="0.25">
      <c r="A117">
        <v>2016</v>
      </c>
      <c r="B117">
        <v>350</v>
      </c>
      <c r="C117">
        <v>350</v>
      </c>
      <c r="D117">
        <v>350</v>
      </c>
      <c r="E117">
        <f>SUM(Table_munisapp_tylerci_mu_live_rq_master5[[#This Row],[rd_extended_price]]-Table_munisapp_tylerci_mu_live_rq_master5[[#This Row],[rd_price_net]])</f>
        <v>0</v>
      </c>
      <c r="F117" s="1">
        <v>42382</v>
      </c>
      <c r="G117">
        <v>2592</v>
      </c>
      <c r="H117" t="s">
        <v>9094</v>
      </c>
      <c r="I117" t="s">
        <v>9193</v>
      </c>
      <c r="J117">
        <v>3160162</v>
      </c>
      <c r="K117" t="str">
        <f>VLOOKUP(Table_munisapp_tylerci_mu_live_rq_master5[[#This Row],[rh_vendor_suggest]],Vend!A:B,2,0)</f>
        <v>MACEYS, INC.</v>
      </c>
      <c r="L117" t="str">
        <f>VLOOKUP(Table_munisapp_tylerci_mu_live_rq_master5[[#This Row],[a_department_code]],Dept!A:B,2,0)</f>
        <v>Weber Morgan Health Department</v>
      </c>
      <c r="M117">
        <f t="shared" si="1"/>
        <v>1</v>
      </c>
    </row>
    <row r="118" spans="1:13" hidden="1" x14ac:dyDescent="0.25">
      <c r="A118">
        <v>2016</v>
      </c>
      <c r="B118">
        <v>1500</v>
      </c>
      <c r="C118">
        <v>1500</v>
      </c>
      <c r="D118">
        <v>1500</v>
      </c>
      <c r="E118">
        <f>SUM(Table_munisapp_tylerci_mu_live_rq_master5[[#This Row],[rd_extended_price]]-Table_munisapp_tylerci_mu_live_rq_master5[[#This Row],[rd_price_net]])</f>
        <v>0</v>
      </c>
      <c r="F118" s="1">
        <v>42376</v>
      </c>
      <c r="G118">
        <v>3229</v>
      </c>
      <c r="H118" t="s">
        <v>9107</v>
      </c>
      <c r="I118" t="s">
        <v>9132</v>
      </c>
      <c r="J118">
        <v>3160106</v>
      </c>
      <c r="K118" t="str">
        <f>VLOOKUP(Table_munisapp_tylerci_mu_live_rq_master5[[#This Row],[rh_vendor_suggest]],Vend!A:B,2,0)</f>
        <v>THE WARNES CO INC</v>
      </c>
      <c r="L118" t="str">
        <f>VLOOKUP(Table_munisapp_tylerci_mu_live_rq_master5[[#This Row],[a_department_code]],Dept!A:B,2,0)</f>
        <v>Golden Spike Event Center</v>
      </c>
      <c r="M118">
        <f t="shared" si="1"/>
        <v>1</v>
      </c>
    </row>
    <row r="119" spans="1:13" hidden="1" x14ac:dyDescent="0.25">
      <c r="A119">
        <v>2016</v>
      </c>
      <c r="B119">
        <v>3200</v>
      </c>
      <c r="C119">
        <v>3200</v>
      </c>
      <c r="D119">
        <v>3200</v>
      </c>
      <c r="E119">
        <f>SUM(Table_munisapp_tylerci_mu_live_rq_master5[[#This Row],[rd_extended_price]]-Table_munisapp_tylerci_mu_live_rq_master5[[#This Row],[rd_price_net]])</f>
        <v>0</v>
      </c>
      <c r="F119" s="1">
        <v>42375</v>
      </c>
      <c r="G119">
        <v>5138</v>
      </c>
      <c r="H119" t="s">
        <v>9096</v>
      </c>
      <c r="I119" t="s">
        <v>9195</v>
      </c>
      <c r="J119">
        <v>3160077</v>
      </c>
      <c r="K119" t="str">
        <f>VLOOKUP(Table_munisapp_tylerci_mu_live_rq_master5[[#This Row],[rh_vendor_suggest]],Vend!A:B,2,0)</f>
        <v>STANDARD EXAMINER</v>
      </c>
      <c r="L119" t="str">
        <f>VLOOKUP(Table_munisapp_tylerci_mu_live_rq_master5[[#This Row],[a_department_code]],Dept!A:B,2,0)</f>
        <v>Planning</v>
      </c>
      <c r="M119">
        <f t="shared" si="1"/>
        <v>1</v>
      </c>
    </row>
    <row r="120" spans="1:13" hidden="1" x14ac:dyDescent="0.25">
      <c r="A120">
        <v>2016</v>
      </c>
      <c r="B120">
        <v>5000</v>
      </c>
      <c r="C120">
        <v>5000</v>
      </c>
      <c r="D120">
        <v>5000</v>
      </c>
      <c r="E120">
        <f>SUM(Table_munisapp_tylerci_mu_live_rq_master5[[#This Row],[rd_extended_price]]-Table_munisapp_tylerci_mu_live_rq_master5[[#This Row],[rd_price_net]])</f>
        <v>0</v>
      </c>
      <c r="F120" s="1">
        <v>42376</v>
      </c>
      <c r="G120">
        <v>5138</v>
      </c>
      <c r="H120" t="s">
        <v>9107</v>
      </c>
      <c r="I120" t="s">
        <v>9132</v>
      </c>
      <c r="J120">
        <v>3160112</v>
      </c>
      <c r="K120" t="str">
        <f>VLOOKUP(Table_munisapp_tylerci_mu_live_rq_master5[[#This Row],[rh_vendor_suggest]],Vend!A:B,2,0)</f>
        <v>STANDARD EXAMINER</v>
      </c>
      <c r="L120" t="str">
        <f>VLOOKUP(Table_munisapp_tylerci_mu_live_rq_master5[[#This Row],[a_department_code]],Dept!A:B,2,0)</f>
        <v>Golden Spike Event Center</v>
      </c>
      <c r="M120">
        <f t="shared" si="1"/>
        <v>1</v>
      </c>
    </row>
    <row r="121" spans="1:13" hidden="1" x14ac:dyDescent="0.25">
      <c r="A121">
        <v>2016</v>
      </c>
      <c r="B121">
        <v>3000</v>
      </c>
      <c r="C121">
        <v>3000</v>
      </c>
      <c r="D121">
        <v>3000</v>
      </c>
      <c r="E121">
        <f>SUM(Table_munisapp_tylerci_mu_live_rq_master5[[#This Row],[rd_extended_price]]-Table_munisapp_tylerci_mu_live_rq_master5[[#This Row],[rd_price_net]])</f>
        <v>0</v>
      </c>
      <c r="F121" s="1">
        <v>42376</v>
      </c>
      <c r="G121">
        <v>1094</v>
      </c>
      <c r="H121" t="s">
        <v>9100</v>
      </c>
      <c r="I121" t="s">
        <v>9197</v>
      </c>
      <c r="J121">
        <v>3160093</v>
      </c>
      <c r="K121" t="str">
        <f>VLOOKUP(Table_munisapp_tylerci_mu_live_rq_master5[[#This Row],[rh_vendor_suggest]],Vend!A:B,2,0)</f>
        <v>ALSCO, INC.</v>
      </c>
      <c r="L121" t="str">
        <f>VLOOKUP(Table_munisapp_tylerci_mu_live_rq_master5[[#This Row],[a_department_code]],Dept!A:B,2,0)</f>
        <v>Library</v>
      </c>
      <c r="M121">
        <f t="shared" si="1"/>
        <v>1</v>
      </c>
    </row>
    <row r="122" spans="1:13" hidden="1" x14ac:dyDescent="0.25">
      <c r="A122">
        <v>2016</v>
      </c>
      <c r="B122">
        <v>300</v>
      </c>
      <c r="C122">
        <v>300</v>
      </c>
      <c r="D122">
        <v>300</v>
      </c>
      <c r="E122">
        <f>SUM(Table_munisapp_tylerci_mu_live_rq_master5[[#This Row],[rd_extended_price]]-Table_munisapp_tylerci_mu_live_rq_master5[[#This Row],[rd_price_net]])</f>
        <v>0</v>
      </c>
      <c r="F122" s="1">
        <v>42409</v>
      </c>
      <c r="G122">
        <v>1218</v>
      </c>
      <c r="H122" t="s">
        <v>9107</v>
      </c>
      <c r="I122" t="s">
        <v>9198</v>
      </c>
      <c r="J122">
        <v>3160315</v>
      </c>
      <c r="K122" t="str">
        <f>VLOOKUP(Table_munisapp_tylerci_mu_live_rq_master5[[#This Row],[rh_vendor_suggest]],Vend!A:B,2,0)</f>
        <v>BARBARA WESLEY</v>
      </c>
      <c r="L122" t="str">
        <f>VLOOKUP(Table_munisapp_tylerci_mu_live_rq_master5[[#This Row],[a_department_code]],Dept!A:B,2,0)</f>
        <v>Golden Spike Event Center</v>
      </c>
      <c r="M122">
        <f t="shared" si="1"/>
        <v>1</v>
      </c>
    </row>
    <row r="123" spans="1:13" hidden="1" x14ac:dyDescent="0.25">
      <c r="A123">
        <v>2016</v>
      </c>
      <c r="B123">
        <v>1000</v>
      </c>
      <c r="C123">
        <v>1000</v>
      </c>
      <c r="D123">
        <v>1000</v>
      </c>
      <c r="E123">
        <f>SUM(Table_munisapp_tylerci_mu_live_rq_master5[[#This Row],[rd_extended_price]]-Table_munisapp_tylerci_mu_live_rq_master5[[#This Row],[rd_price_net]])</f>
        <v>0</v>
      </c>
      <c r="F123" s="1">
        <v>42376</v>
      </c>
      <c r="G123">
        <v>1430</v>
      </c>
      <c r="H123" t="s">
        <v>9100</v>
      </c>
      <c r="I123" t="s">
        <v>9199</v>
      </c>
      <c r="J123">
        <v>3160095</v>
      </c>
      <c r="K123" t="str">
        <f>VLOOKUP(Table_munisapp_tylerci_mu_live_rq_master5[[#This Row],[rh_vendor_suggest]],Vend!A:B,2,0)</f>
        <v>CASELLE, INC.</v>
      </c>
      <c r="L123" t="str">
        <f>VLOOKUP(Table_munisapp_tylerci_mu_live_rq_master5[[#This Row],[a_department_code]],Dept!A:B,2,0)</f>
        <v>Library</v>
      </c>
      <c r="M123">
        <f t="shared" si="1"/>
        <v>1</v>
      </c>
    </row>
    <row r="124" spans="1:13" hidden="1" x14ac:dyDescent="0.25">
      <c r="A124">
        <v>2016</v>
      </c>
      <c r="B124">
        <v>57.5</v>
      </c>
      <c r="C124">
        <v>57.5</v>
      </c>
      <c r="D124">
        <v>57.5</v>
      </c>
      <c r="E124">
        <f>SUM(Table_munisapp_tylerci_mu_live_rq_master5[[#This Row],[rd_extended_price]]-Table_munisapp_tylerci_mu_live_rq_master5[[#This Row],[rd_price_net]])</f>
        <v>0</v>
      </c>
      <c r="F124" s="1">
        <v>42440</v>
      </c>
      <c r="G124">
        <v>2764</v>
      </c>
      <c r="H124" t="s">
        <v>9071</v>
      </c>
      <c r="I124" t="s">
        <v>9200</v>
      </c>
      <c r="J124">
        <v>3160431</v>
      </c>
      <c r="K124" t="str">
        <f>VLOOKUP(Table_munisapp_tylerci_mu_live_rq_master5[[#This Row],[rh_vendor_suggest]],Vend!A:B,2,0)</f>
        <v>MOTOROLA SOLUTIONS, INC.</v>
      </c>
      <c r="L124" t="str">
        <f>VLOOKUP(Table_munisapp_tylerci_mu_live_rq_master5[[#This Row],[a_department_code]],Dept!A:B,2,0)</f>
        <v>Sheriff</v>
      </c>
      <c r="M124">
        <f t="shared" si="1"/>
        <v>1</v>
      </c>
    </row>
    <row r="125" spans="1:13" hidden="1" x14ac:dyDescent="0.25">
      <c r="A125">
        <v>2016</v>
      </c>
      <c r="B125">
        <v>516.75</v>
      </c>
      <c r="C125">
        <v>7234.5</v>
      </c>
      <c r="D125">
        <v>7234.5</v>
      </c>
      <c r="E125">
        <f>SUM(Table_munisapp_tylerci_mu_live_rq_master5[[#This Row],[rd_extended_price]]-Table_munisapp_tylerci_mu_live_rq_master5[[#This Row],[rd_price_net]])</f>
        <v>0</v>
      </c>
      <c r="F125" s="1">
        <v>42440</v>
      </c>
      <c r="G125">
        <v>2764</v>
      </c>
      <c r="H125" t="s">
        <v>9071</v>
      </c>
      <c r="I125" t="s">
        <v>9200</v>
      </c>
      <c r="J125">
        <v>3160431</v>
      </c>
      <c r="K125" t="str">
        <f>VLOOKUP(Table_munisapp_tylerci_mu_live_rq_master5[[#This Row],[rh_vendor_suggest]],Vend!A:B,2,0)</f>
        <v>MOTOROLA SOLUTIONS, INC.</v>
      </c>
      <c r="L125" t="str">
        <f>VLOOKUP(Table_munisapp_tylerci_mu_live_rq_master5[[#This Row],[a_department_code]],Dept!A:B,2,0)</f>
        <v>Sheriff</v>
      </c>
      <c r="M125">
        <f t="shared" si="1"/>
        <v>0</v>
      </c>
    </row>
    <row r="126" spans="1:13" hidden="1" x14ac:dyDescent="0.25">
      <c r="A126">
        <v>2016</v>
      </c>
      <c r="B126">
        <v>3500</v>
      </c>
      <c r="C126">
        <v>3500</v>
      </c>
      <c r="D126">
        <v>3500</v>
      </c>
      <c r="E126">
        <f>SUM(Table_munisapp_tylerci_mu_live_rq_master5[[#This Row],[rd_extended_price]]-Table_munisapp_tylerci_mu_live_rq_master5[[#This Row],[rd_price_net]])</f>
        <v>0</v>
      </c>
      <c r="F126" s="1">
        <v>42376</v>
      </c>
      <c r="G126">
        <v>1916</v>
      </c>
      <c r="H126" t="s">
        <v>9100</v>
      </c>
      <c r="I126" t="s">
        <v>9201</v>
      </c>
      <c r="J126">
        <v>3160098</v>
      </c>
      <c r="K126" t="str">
        <f>VLOOKUP(Table_munisapp_tylerci_mu_live_rq_master5[[#This Row],[rh_vendor_suggest]],Vend!A:B,2,0)</f>
        <v>FEDERAL EXPRESS CORPORATION</v>
      </c>
      <c r="L126" t="str">
        <f>VLOOKUP(Table_munisapp_tylerci_mu_live_rq_master5[[#This Row],[a_department_code]],Dept!A:B,2,0)</f>
        <v>Library</v>
      </c>
      <c r="M126">
        <f t="shared" si="1"/>
        <v>1</v>
      </c>
    </row>
    <row r="127" spans="1:13" hidden="1" x14ac:dyDescent="0.25">
      <c r="A127">
        <v>2016</v>
      </c>
      <c r="B127">
        <v>500</v>
      </c>
      <c r="C127">
        <v>500</v>
      </c>
      <c r="D127">
        <v>500</v>
      </c>
      <c r="E127">
        <f>SUM(Table_munisapp_tylerci_mu_live_rq_master5[[#This Row],[rd_extended_price]]-Table_munisapp_tylerci_mu_live_rq_master5[[#This Row],[rd_price_net]])</f>
        <v>0</v>
      </c>
      <c r="F127" s="1">
        <v>42376</v>
      </c>
      <c r="G127">
        <v>2099</v>
      </c>
      <c r="H127" t="s">
        <v>9100</v>
      </c>
      <c r="I127" t="s">
        <v>9202</v>
      </c>
      <c r="J127">
        <v>3160100</v>
      </c>
      <c r="K127" t="str">
        <f>VLOOKUP(Table_munisapp_tylerci_mu_live_rq_master5[[#This Row],[rh_vendor_suggest]],Vend!A:B,2,0)</f>
        <v>HENRIKSEN BUTLER DESIGN GROUP, LLC</v>
      </c>
      <c r="L127" t="str">
        <f>VLOOKUP(Table_munisapp_tylerci_mu_live_rq_master5[[#This Row],[a_department_code]],Dept!A:B,2,0)</f>
        <v>Library</v>
      </c>
      <c r="M127">
        <f t="shared" si="1"/>
        <v>1</v>
      </c>
    </row>
    <row r="128" spans="1:13" hidden="1" x14ac:dyDescent="0.25">
      <c r="A128">
        <v>2016</v>
      </c>
      <c r="B128">
        <v>3000</v>
      </c>
      <c r="C128">
        <v>3000</v>
      </c>
      <c r="D128">
        <v>3000</v>
      </c>
      <c r="E128">
        <f>SUM(Table_munisapp_tylerci_mu_live_rq_master5[[#This Row],[rd_extended_price]]-Table_munisapp_tylerci_mu_live_rq_master5[[#This Row],[rd_price_net]])</f>
        <v>0</v>
      </c>
      <c r="F128" s="1">
        <v>42376</v>
      </c>
      <c r="G128">
        <v>3648</v>
      </c>
      <c r="H128" t="s">
        <v>9100</v>
      </c>
      <c r="I128" t="s">
        <v>9203</v>
      </c>
      <c r="J128">
        <v>3160109</v>
      </c>
      <c r="K128" t="str">
        <f>VLOOKUP(Table_munisapp_tylerci_mu_live_rq_master5[[#This Row],[rh_vendor_suggest]],Vend!A:B,2,0)</f>
        <v>THE HF GROUP LLC</v>
      </c>
      <c r="L128" t="str">
        <f>VLOOKUP(Table_munisapp_tylerci_mu_live_rq_master5[[#This Row],[a_department_code]],Dept!A:B,2,0)</f>
        <v>Library</v>
      </c>
      <c r="M128">
        <f t="shared" si="1"/>
        <v>1</v>
      </c>
    </row>
    <row r="129" spans="1:13" hidden="1" x14ac:dyDescent="0.25">
      <c r="A129">
        <v>2016</v>
      </c>
      <c r="B129">
        <v>600</v>
      </c>
      <c r="C129">
        <v>600</v>
      </c>
      <c r="D129">
        <v>600</v>
      </c>
      <c r="E129">
        <f>SUM(Table_munisapp_tylerci_mu_live_rq_master5[[#This Row],[rd_extended_price]]-Table_munisapp_tylerci_mu_live_rq_master5[[#This Row],[rd_price_net]])</f>
        <v>0</v>
      </c>
      <c r="F129" s="1">
        <v>42376</v>
      </c>
      <c r="G129">
        <v>1299</v>
      </c>
      <c r="H129" t="s">
        <v>9107</v>
      </c>
      <c r="I129" t="s">
        <v>9132</v>
      </c>
      <c r="J129">
        <v>3160094</v>
      </c>
      <c r="K129" t="str">
        <f>VLOOKUP(Table_munisapp_tylerci_mu_live_rq_master5[[#This Row],[rh_vendor_suggest]],Vend!A:B,2,0)</f>
        <v>CKSK &amp; BJ INC</v>
      </c>
      <c r="L129" t="str">
        <f>VLOOKUP(Table_munisapp_tylerci_mu_live_rq_master5[[#This Row],[a_department_code]],Dept!A:B,2,0)</f>
        <v>Golden Spike Event Center</v>
      </c>
      <c r="M129">
        <f t="shared" si="1"/>
        <v>1</v>
      </c>
    </row>
    <row r="130" spans="1:13" hidden="1" x14ac:dyDescent="0.25">
      <c r="A130">
        <v>2016</v>
      </c>
      <c r="B130">
        <v>350</v>
      </c>
      <c r="C130">
        <v>350</v>
      </c>
      <c r="D130">
        <v>350</v>
      </c>
      <c r="E130">
        <f>SUM(Table_munisapp_tylerci_mu_live_rq_master5[[#This Row],[rd_extended_price]]-Table_munisapp_tylerci_mu_live_rq_master5[[#This Row],[rd_price_net]])</f>
        <v>0</v>
      </c>
      <c r="F130" s="1">
        <v>42382</v>
      </c>
      <c r="G130">
        <v>2592</v>
      </c>
      <c r="H130" t="s">
        <v>9094</v>
      </c>
      <c r="I130" t="s">
        <v>9193</v>
      </c>
      <c r="J130">
        <v>3160163</v>
      </c>
      <c r="K130" t="str">
        <f>VLOOKUP(Table_munisapp_tylerci_mu_live_rq_master5[[#This Row],[rh_vendor_suggest]],Vend!A:B,2,0)</f>
        <v>MACEYS, INC.</v>
      </c>
      <c r="L130" t="str">
        <f>VLOOKUP(Table_munisapp_tylerci_mu_live_rq_master5[[#This Row],[a_department_code]],Dept!A:B,2,0)</f>
        <v>Weber Morgan Health Department</v>
      </c>
      <c r="M130">
        <f t="shared" ref="M130:M193" si="2">IF(J130=J129,0,1)</f>
        <v>1</v>
      </c>
    </row>
    <row r="131" spans="1:13" hidden="1" x14ac:dyDescent="0.25">
      <c r="A131">
        <v>2016</v>
      </c>
      <c r="B131">
        <v>500</v>
      </c>
      <c r="C131">
        <v>500</v>
      </c>
      <c r="D131">
        <v>500</v>
      </c>
      <c r="E131">
        <f>SUM(Table_munisapp_tylerci_mu_live_rq_master5[[#This Row],[rd_extended_price]]-Table_munisapp_tylerci_mu_live_rq_master5[[#This Row],[rd_price_net]])</f>
        <v>0</v>
      </c>
      <c r="F131" s="1">
        <v>42382</v>
      </c>
      <c r="G131">
        <v>2592</v>
      </c>
      <c r="H131" t="s">
        <v>9094</v>
      </c>
      <c r="I131" t="s">
        <v>9204</v>
      </c>
      <c r="J131">
        <v>3160164</v>
      </c>
      <c r="K131" t="str">
        <f>VLOOKUP(Table_munisapp_tylerci_mu_live_rq_master5[[#This Row],[rh_vendor_suggest]],Vend!A:B,2,0)</f>
        <v>MACEYS, INC.</v>
      </c>
      <c r="L131" t="str">
        <f>VLOOKUP(Table_munisapp_tylerci_mu_live_rq_master5[[#This Row],[a_department_code]],Dept!A:B,2,0)</f>
        <v>Weber Morgan Health Department</v>
      </c>
      <c r="M131">
        <f t="shared" si="2"/>
        <v>1</v>
      </c>
    </row>
    <row r="132" spans="1:13" hidden="1" x14ac:dyDescent="0.25">
      <c r="A132">
        <v>2016</v>
      </c>
      <c r="B132">
        <v>200</v>
      </c>
      <c r="C132">
        <v>200</v>
      </c>
      <c r="D132">
        <v>200</v>
      </c>
      <c r="E132">
        <f>SUM(Table_munisapp_tylerci_mu_live_rq_master5[[#This Row],[rd_extended_price]]-Table_munisapp_tylerci_mu_live_rq_master5[[#This Row],[rd_price_net]])</f>
        <v>0</v>
      </c>
      <c r="F132" s="1">
        <v>42382</v>
      </c>
      <c r="G132">
        <v>3353</v>
      </c>
      <c r="H132" t="s">
        <v>9094</v>
      </c>
      <c r="I132" t="s">
        <v>9205</v>
      </c>
      <c r="J132">
        <v>3160171</v>
      </c>
      <c r="K132" t="str">
        <f>VLOOKUP(Table_munisapp_tylerci_mu_live_rq_master5[[#This Row],[rh_vendor_suggest]],Vend!A:B,2,0)</f>
        <v>SAMS CLUB</v>
      </c>
      <c r="L132" t="str">
        <f>VLOOKUP(Table_munisapp_tylerci_mu_live_rq_master5[[#This Row],[a_department_code]],Dept!A:B,2,0)</f>
        <v>Weber Morgan Health Department</v>
      </c>
      <c r="M132">
        <f t="shared" si="2"/>
        <v>1</v>
      </c>
    </row>
    <row r="133" spans="1:13" hidden="1" x14ac:dyDescent="0.25">
      <c r="A133">
        <v>2016</v>
      </c>
      <c r="B133">
        <v>500</v>
      </c>
      <c r="C133">
        <v>500</v>
      </c>
      <c r="D133">
        <v>500</v>
      </c>
      <c r="E133">
        <f>SUM(Table_munisapp_tylerci_mu_live_rq_master5[[#This Row],[rd_extended_price]]-Table_munisapp_tylerci_mu_live_rq_master5[[#This Row],[rd_price_net]])</f>
        <v>0</v>
      </c>
      <c r="F133" s="1">
        <v>42382</v>
      </c>
      <c r="G133">
        <v>2592</v>
      </c>
      <c r="H133" t="s">
        <v>9094</v>
      </c>
      <c r="I133" t="s">
        <v>9206</v>
      </c>
      <c r="J133">
        <v>3160165</v>
      </c>
      <c r="K133" t="str">
        <f>VLOOKUP(Table_munisapp_tylerci_mu_live_rq_master5[[#This Row],[rh_vendor_suggest]],Vend!A:B,2,0)</f>
        <v>MACEYS, INC.</v>
      </c>
      <c r="L133" t="str">
        <f>VLOOKUP(Table_munisapp_tylerci_mu_live_rq_master5[[#This Row],[a_department_code]],Dept!A:B,2,0)</f>
        <v>Weber Morgan Health Department</v>
      </c>
      <c r="M133">
        <f t="shared" si="2"/>
        <v>1</v>
      </c>
    </row>
    <row r="134" spans="1:13" hidden="1" x14ac:dyDescent="0.25">
      <c r="A134">
        <v>2016</v>
      </c>
      <c r="B134">
        <v>150</v>
      </c>
      <c r="C134">
        <v>150</v>
      </c>
      <c r="D134">
        <v>150</v>
      </c>
      <c r="E134">
        <f>SUM(Table_munisapp_tylerci_mu_live_rq_master5[[#This Row],[rd_extended_price]]-Table_munisapp_tylerci_mu_live_rq_master5[[#This Row],[rd_price_net]])</f>
        <v>0</v>
      </c>
      <c r="F134" s="1">
        <v>42382</v>
      </c>
      <c r="G134">
        <v>5251</v>
      </c>
      <c r="H134" t="s">
        <v>9094</v>
      </c>
      <c r="I134" t="s">
        <v>9207</v>
      </c>
      <c r="J134">
        <v>3160175</v>
      </c>
      <c r="K134" t="str">
        <f>VLOOKUP(Table_munisapp_tylerci_mu_live_rq_master5[[#This Row],[rh_vendor_suggest]],Vend!A:B,2,0)</f>
        <v>JIMMY JOHNS</v>
      </c>
      <c r="L134" t="str">
        <f>VLOOKUP(Table_munisapp_tylerci_mu_live_rq_master5[[#This Row],[a_department_code]],Dept!A:B,2,0)</f>
        <v>Weber Morgan Health Department</v>
      </c>
      <c r="M134">
        <f t="shared" si="2"/>
        <v>1</v>
      </c>
    </row>
    <row r="135" spans="1:13" hidden="1" x14ac:dyDescent="0.25">
      <c r="A135">
        <v>2016</v>
      </c>
      <c r="B135">
        <v>1100</v>
      </c>
      <c r="C135">
        <v>1100</v>
      </c>
      <c r="D135">
        <v>1100</v>
      </c>
      <c r="E135">
        <f>SUM(Table_munisapp_tylerci_mu_live_rq_master5[[#This Row],[rd_extended_price]]-Table_munisapp_tylerci_mu_live_rq_master5[[#This Row],[rd_price_net]])</f>
        <v>0</v>
      </c>
      <c r="F135" s="1">
        <v>42376</v>
      </c>
      <c r="G135">
        <v>2125</v>
      </c>
      <c r="H135" t="s">
        <v>9107</v>
      </c>
      <c r="I135" t="s">
        <v>9132</v>
      </c>
      <c r="J135">
        <v>3160101</v>
      </c>
      <c r="K135" t="str">
        <f>VLOOKUP(Table_munisapp_tylerci_mu_live_rq_master5[[#This Row],[rh_vendor_suggest]],Vend!A:B,2,0)</f>
        <v>HOME DEPOT</v>
      </c>
      <c r="L135" t="str">
        <f>VLOOKUP(Table_munisapp_tylerci_mu_live_rq_master5[[#This Row],[a_department_code]],Dept!A:B,2,0)</f>
        <v>Golden Spike Event Center</v>
      </c>
      <c r="M135">
        <f t="shared" si="2"/>
        <v>1</v>
      </c>
    </row>
    <row r="136" spans="1:13" hidden="1" x14ac:dyDescent="0.25">
      <c r="A136">
        <v>2016</v>
      </c>
      <c r="B136">
        <v>500</v>
      </c>
      <c r="C136">
        <v>500</v>
      </c>
      <c r="D136">
        <v>500</v>
      </c>
      <c r="E136">
        <f>SUM(Table_munisapp_tylerci_mu_live_rq_master5[[#This Row],[rd_extended_price]]-Table_munisapp_tylerci_mu_live_rq_master5[[#This Row],[rd_price_net]])</f>
        <v>0</v>
      </c>
      <c r="F136" s="1">
        <v>42380</v>
      </c>
      <c r="G136">
        <v>1299</v>
      </c>
      <c r="H136" t="s">
        <v>9060</v>
      </c>
      <c r="I136" t="s">
        <v>9208</v>
      </c>
      <c r="J136">
        <v>3160139</v>
      </c>
      <c r="K136" t="str">
        <f>VLOOKUP(Table_munisapp_tylerci_mu_live_rq_master5[[#This Row],[rh_vendor_suggest]],Vend!A:B,2,0)</f>
        <v>CKSK &amp; BJ INC</v>
      </c>
      <c r="L136" t="str">
        <f>VLOOKUP(Table_munisapp_tylerci_mu_live_rq_master5[[#This Row],[a_department_code]],Dept!A:B,2,0)</f>
        <v>Garage</v>
      </c>
      <c r="M136">
        <f t="shared" si="2"/>
        <v>1</v>
      </c>
    </row>
    <row r="137" spans="1:13" hidden="1" x14ac:dyDescent="0.25">
      <c r="A137">
        <v>2016</v>
      </c>
      <c r="B137">
        <v>6000</v>
      </c>
      <c r="C137">
        <v>6000</v>
      </c>
      <c r="D137">
        <v>6000</v>
      </c>
      <c r="E137">
        <f>SUM(Table_munisapp_tylerci_mu_live_rq_master5[[#This Row],[rd_extended_price]]-Table_munisapp_tylerci_mu_live_rq_master5[[#This Row],[rd_price_net]])</f>
        <v>0</v>
      </c>
      <c r="F137" s="1">
        <v>42376</v>
      </c>
      <c r="G137">
        <v>3986</v>
      </c>
      <c r="H137" t="s">
        <v>9107</v>
      </c>
      <c r="I137" t="s">
        <v>9132</v>
      </c>
      <c r="J137">
        <v>3160111</v>
      </c>
      <c r="K137" t="str">
        <f>VLOOKUP(Table_munisapp_tylerci_mu_live_rq_master5[[#This Row],[rh_vendor_suggest]],Vend!A:B,2,0)</f>
        <v>WAXIE JANITORIAL</v>
      </c>
      <c r="L137" t="str">
        <f>VLOOKUP(Table_munisapp_tylerci_mu_live_rq_master5[[#This Row],[a_department_code]],Dept!A:B,2,0)</f>
        <v>Golden Spike Event Center</v>
      </c>
      <c r="M137">
        <f t="shared" si="2"/>
        <v>1</v>
      </c>
    </row>
    <row r="138" spans="1:13" hidden="1" x14ac:dyDescent="0.25">
      <c r="A138">
        <v>2016</v>
      </c>
      <c r="B138">
        <v>1000</v>
      </c>
      <c r="C138">
        <v>1000</v>
      </c>
      <c r="D138">
        <v>1000</v>
      </c>
      <c r="E138">
        <f>SUM(Table_munisapp_tylerci_mu_live_rq_master5[[#This Row],[rd_extended_price]]-Table_munisapp_tylerci_mu_live_rq_master5[[#This Row],[rd_price_net]])</f>
        <v>0</v>
      </c>
      <c r="F138" s="1">
        <v>42376</v>
      </c>
      <c r="G138">
        <v>5256</v>
      </c>
      <c r="H138" t="s">
        <v>9107</v>
      </c>
      <c r="I138" t="s">
        <v>9132</v>
      </c>
      <c r="J138">
        <v>3160114</v>
      </c>
      <c r="K138" t="str">
        <f>VLOOKUP(Table_munisapp_tylerci_mu_live_rq_master5[[#This Row],[rh_vendor_suggest]],Vend!A:B,2,0)</f>
        <v>STOTZ EQUIPMENT</v>
      </c>
      <c r="L138" t="str">
        <f>VLOOKUP(Table_munisapp_tylerci_mu_live_rq_master5[[#This Row],[a_department_code]],Dept!A:B,2,0)</f>
        <v>Golden Spike Event Center</v>
      </c>
      <c r="M138">
        <f t="shared" si="2"/>
        <v>1</v>
      </c>
    </row>
    <row r="139" spans="1:13" hidden="1" x14ac:dyDescent="0.25">
      <c r="A139">
        <v>2016</v>
      </c>
      <c r="B139">
        <v>600</v>
      </c>
      <c r="C139">
        <v>600</v>
      </c>
      <c r="D139">
        <v>600</v>
      </c>
      <c r="E139">
        <f>SUM(Table_munisapp_tylerci_mu_live_rq_master5[[#This Row],[rd_extended_price]]-Table_munisapp_tylerci_mu_live_rq_master5[[#This Row],[rd_price_net]])</f>
        <v>0</v>
      </c>
      <c r="F139" s="1">
        <v>42376</v>
      </c>
      <c r="G139">
        <v>3715</v>
      </c>
      <c r="H139" t="s">
        <v>9107</v>
      </c>
      <c r="I139" t="s">
        <v>9132</v>
      </c>
      <c r="J139">
        <v>3160110</v>
      </c>
      <c r="K139" t="str">
        <f>VLOOKUP(Table_munisapp_tylerci_mu_live_rq_master5[[#This Row],[rh_vendor_suggest]],Vend!A:B,2,0)</f>
        <v>TRAILS WEST ARTIFACT SOCIETY</v>
      </c>
      <c r="L139" t="str">
        <f>VLOOKUP(Table_munisapp_tylerci_mu_live_rq_master5[[#This Row],[a_department_code]],Dept!A:B,2,0)</f>
        <v>Golden Spike Event Center</v>
      </c>
      <c r="M139">
        <f t="shared" si="2"/>
        <v>1</v>
      </c>
    </row>
    <row r="140" spans="1:13" hidden="1" x14ac:dyDescent="0.25">
      <c r="A140">
        <v>2016</v>
      </c>
      <c r="B140">
        <v>2000</v>
      </c>
      <c r="C140">
        <v>2000</v>
      </c>
      <c r="D140">
        <v>2000</v>
      </c>
      <c r="E140">
        <f>SUM(Table_munisapp_tylerci_mu_live_rq_master5[[#This Row],[rd_extended_price]]-Table_munisapp_tylerci_mu_live_rq_master5[[#This Row],[rd_price_net]])</f>
        <v>0</v>
      </c>
      <c r="F140" s="1">
        <v>42376</v>
      </c>
      <c r="G140">
        <v>1019</v>
      </c>
      <c r="H140" t="s">
        <v>9107</v>
      </c>
      <c r="I140" t="s">
        <v>9132</v>
      </c>
      <c r="J140">
        <v>3160092</v>
      </c>
      <c r="K140" t="str">
        <f>VLOOKUP(Table_munisapp_tylerci_mu_live_rq_master5[[#This Row],[rh_vendor_suggest]],Vend!A:B,2,0)</f>
        <v>AARON K STEELE</v>
      </c>
      <c r="L140" t="str">
        <f>VLOOKUP(Table_munisapp_tylerci_mu_live_rq_master5[[#This Row],[a_department_code]],Dept!A:B,2,0)</f>
        <v>Golden Spike Event Center</v>
      </c>
      <c r="M140">
        <f t="shared" si="2"/>
        <v>1</v>
      </c>
    </row>
    <row r="141" spans="1:13" hidden="1" x14ac:dyDescent="0.25">
      <c r="A141">
        <v>2016</v>
      </c>
      <c r="B141">
        <v>1000</v>
      </c>
      <c r="C141">
        <v>1000</v>
      </c>
      <c r="D141">
        <v>1000</v>
      </c>
      <c r="E141">
        <f>SUM(Table_munisapp_tylerci_mu_live_rq_master5[[#This Row],[rd_extended_price]]-Table_munisapp_tylerci_mu_live_rq_master5[[#This Row],[rd_price_net]])</f>
        <v>0</v>
      </c>
      <c r="F141" s="1">
        <v>42376</v>
      </c>
      <c r="G141">
        <v>5255</v>
      </c>
      <c r="H141" t="s">
        <v>9107</v>
      </c>
      <c r="I141" t="s">
        <v>9132</v>
      </c>
      <c r="J141">
        <v>3160113</v>
      </c>
      <c r="K141" t="str">
        <f>VLOOKUP(Table_munisapp_tylerci_mu_live_rq_master5[[#This Row],[rh_vendor_suggest]],Vend!A:B,2,0)</f>
        <v>PETERSON PLUMBING SUPPLY</v>
      </c>
      <c r="L141" t="str">
        <f>VLOOKUP(Table_munisapp_tylerci_mu_live_rq_master5[[#This Row],[a_department_code]],Dept!A:B,2,0)</f>
        <v>Golden Spike Event Center</v>
      </c>
      <c r="M141">
        <f t="shared" si="2"/>
        <v>1</v>
      </c>
    </row>
    <row r="142" spans="1:13" hidden="1" x14ac:dyDescent="0.25">
      <c r="A142">
        <v>2016</v>
      </c>
      <c r="B142">
        <v>2200</v>
      </c>
      <c r="C142">
        <v>2200</v>
      </c>
      <c r="D142">
        <v>2200</v>
      </c>
      <c r="E142">
        <f>SUM(Table_munisapp_tylerci_mu_live_rq_master5[[#This Row],[rd_extended_price]]-Table_munisapp_tylerci_mu_live_rq_master5[[#This Row],[rd_price_net]])</f>
        <v>0</v>
      </c>
      <c r="F142" s="1">
        <v>42377</v>
      </c>
      <c r="G142">
        <v>3906</v>
      </c>
      <c r="H142" t="s">
        <v>9094</v>
      </c>
      <c r="I142" t="s">
        <v>9209</v>
      </c>
      <c r="J142">
        <v>3160130</v>
      </c>
      <c r="K142" t="str">
        <f>VLOOKUP(Table_munisapp_tylerci_mu_live_rq_master5[[#This Row],[rh_vendor_suggest]],Vend!A:B,2,0)</f>
        <v>UTAH YAMAS CONTROLS</v>
      </c>
      <c r="L142" t="str">
        <f>VLOOKUP(Table_munisapp_tylerci_mu_live_rq_master5[[#This Row],[a_department_code]],Dept!A:B,2,0)</f>
        <v>Weber Morgan Health Department</v>
      </c>
      <c r="M142">
        <f t="shared" si="2"/>
        <v>1</v>
      </c>
    </row>
    <row r="143" spans="1:13" hidden="1" x14ac:dyDescent="0.25">
      <c r="A143">
        <v>2016</v>
      </c>
      <c r="B143">
        <v>250</v>
      </c>
      <c r="C143">
        <v>250</v>
      </c>
      <c r="D143">
        <v>250</v>
      </c>
      <c r="E143">
        <f>SUM(Table_munisapp_tylerci_mu_live_rq_master5[[#This Row],[rd_extended_price]]-Table_munisapp_tylerci_mu_live_rq_master5[[#This Row],[rd_price_net]])</f>
        <v>0</v>
      </c>
      <c r="F143" s="1">
        <v>42377</v>
      </c>
      <c r="G143">
        <v>3353</v>
      </c>
      <c r="H143" t="s">
        <v>9091</v>
      </c>
      <c r="I143" t="s">
        <v>9210</v>
      </c>
      <c r="J143">
        <v>3160116</v>
      </c>
      <c r="K143" t="str">
        <f>VLOOKUP(Table_munisapp_tylerci_mu_live_rq_master5[[#This Row],[rh_vendor_suggest]],Vend!A:B,2,0)</f>
        <v>SAMS CLUB</v>
      </c>
      <c r="L143" t="str">
        <f>VLOOKUP(Table_munisapp_tylerci_mu_live_rq_master5[[#This Row],[a_department_code]],Dept!A:B,2,0)</f>
        <v>Weber Area Dispatch 911</v>
      </c>
      <c r="M143">
        <f t="shared" si="2"/>
        <v>1</v>
      </c>
    </row>
    <row r="144" spans="1:13" hidden="1" x14ac:dyDescent="0.25">
      <c r="A144">
        <v>2016</v>
      </c>
      <c r="B144">
        <v>300</v>
      </c>
      <c r="C144">
        <v>300</v>
      </c>
      <c r="D144">
        <v>300</v>
      </c>
      <c r="E144">
        <f>SUM(Table_munisapp_tylerci_mu_live_rq_master5[[#This Row],[rd_extended_price]]-Table_munisapp_tylerci_mu_live_rq_master5[[#This Row],[rd_price_net]])</f>
        <v>0</v>
      </c>
      <c r="F144" s="1">
        <v>42377</v>
      </c>
      <c r="G144">
        <v>5033</v>
      </c>
      <c r="H144" t="s">
        <v>9094</v>
      </c>
      <c r="I144" t="s">
        <v>9211</v>
      </c>
      <c r="J144">
        <v>3160115</v>
      </c>
      <c r="K144" t="str">
        <f>VLOOKUP(Table_munisapp_tylerci_mu_live_rq_master5[[#This Row],[rh_vendor_suggest]],Vend!A:B,2,0)</f>
        <v>COSTCO WHOLESALE CORPORATION</v>
      </c>
      <c r="L144" t="str">
        <f>VLOOKUP(Table_munisapp_tylerci_mu_live_rq_master5[[#This Row],[a_department_code]],Dept!A:B,2,0)</f>
        <v>Weber Morgan Health Department</v>
      </c>
      <c r="M144">
        <f t="shared" si="2"/>
        <v>1</v>
      </c>
    </row>
    <row r="145" spans="1:13" hidden="1" x14ac:dyDescent="0.25">
      <c r="A145">
        <v>2016</v>
      </c>
      <c r="B145">
        <v>500</v>
      </c>
      <c r="C145">
        <v>500</v>
      </c>
      <c r="D145">
        <v>500</v>
      </c>
      <c r="E145">
        <f>SUM(Table_munisapp_tylerci_mu_live_rq_master5[[#This Row],[rd_extended_price]]-Table_munisapp_tylerci_mu_live_rq_master5[[#This Row],[rd_price_net]])</f>
        <v>0</v>
      </c>
      <c r="F145" s="1">
        <v>42376</v>
      </c>
      <c r="G145">
        <v>2125</v>
      </c>
      <c r="H145" t="s">
        <v>9100</v>
      </c>
      <c r="I145" t="s">
        <v>9135</v>
      </c>
      <c r="J145">
        <v>3160102</v>
      </c>
      <c r="K145" t="str">
        <f>VLOOKUP(Table_munisapp_tylerci_mu_live_rq_master5[[#This Row],[rh_vendor_suggest]],Vend!A:B,2,0)</f>
        <v>HOME DEPOT</v>
      </c>
      <c r="L145" t="str">
        <f>VLOOKUP(Table_munisapp_tylerci_mu_live_rq_master5[[#This Row],[a_department_code]],Dept!A:B,2,0)</f>
        <v>Library</v>
      </c>
      <c r="M145">
        <f t="shared" si="2"/>
        <v>1</v>
      </c>
    </row>
    <row r="146" spans="1:13" hidden="1" x14ac:dyDescent="0.25">
      <c r="A146">
        <v>2016</v>
      </c>
      <c r="B146">
        <v>500</v>
      </c>
      <c r="C146">
        <v>500</v>
      </c>
      <c r="D146">
        <v>500</v>
      </c>
      <c r="E146">
        <f>SUM(Table_munisapp_tylerci_mu_live_rq_master5[[#This Row],[rd_extended_price]]-Table_munisapp_tylerci_mu_live_rq_master5[[#This Row],[rd_price_net]])</f>
        <v>0</v>
      </c>
      <c r="F146" s="1">
        <v>42376</v>
      </c>
      <c r="G146">
        <v>2193</v>
      </c>
      <c r="H146" t="s">
        <v>9100</v>
      </c>
      <c r="I146" t="s">
        <v>9135</v>
      </c>
      <c r="J146">
        <v>3160104</v>
      </c>
      <c r="K146" t="str">
        <f>VLOOKUP(Table_munisapp_tylerci_mu_live_rq_master5[[#This Row],[rh_vendor_suggest]],Vend!A:B,2,0)</f>
        <v>INTERMOUNTAIN FARMERS ASSOC INC</v>
      </c>
      <c r="L146" t="str">
        <f>VLOOKUP(Table_munisapp_tylerci_mu_live_rq_master5[[#This Row],[a_department_code]],Dept!A:B,2,0)</f>
        <v>Library</v>
      </c>
      <c r="M146">
        <f t="shared" si="2"/>
        <v>1</v>
      </c>
    </row>
    <row r="147" spans="1:13" hidden="1" x14ac:dyDescent="0.25">
      <c r="A147">
        <v>2016</v>
      </c>
      <c r="B147">
        <v>15809.04</v>
      </c>
      <c r="C147">
        <v>15809.04</v>
      </c>
      <c r="D147">
        <v>15809.04</v>
      </c>
      <c r="E147">
        <f>SUM(Table_munisapp_tylerci_mu_live_rq_master5[[#This Row],[rd_extended_price]]-Table_munisapp_tylerci_mu_live_rq_master5[[#This Row],[rd_price_net]])</f>
        <v>0</v>
      </c>
      <c r="F147" s="1">
        <v>42376</v>
      </c>
      <c r="G147">
        <v>3372</v>
      </c>
      <c r="H147" t="s">
        <v>9083</v>
      </c>
      <c r="I147" t="s">
        <v>9212</v>
      </c>
      <c r="J147">
        <v>3160107</v>
      </c>
      <c r="K147" t="str">
        <f>VLOOKUP(Table_munisapp_tylerci_mu_live_rq_master5[[#This Row],[rh_vendor_suggest]],Vend!A:B,2,0)</f>
        <v>SCHNEIDER ELECTRIC</v>
      </c>
      <c r="L147" t="str">
        <f>VLOOKUP(Table_munisapp_tylerci_mu_live_rq_master5[[#This Row],[a_department_code]],Dept!A:B,2,0)</f>
        <v>Information Technology</v>
      </c>
      <c r="M147">
        <f t="shared" si="2"/>
        <v>1</v>
      </c>
    </row>
    <row r="148" spans="1:13" hidden="1" x14ac:dyDescent="0.25">
      <c r="A148">
        <v>2016</v>
      </c>
      <c r="B148">
        <v>2000</v>
      </c>
      <c r="C148">
        <v>2000</v>
      </c>
      <c r="D148">
        <v>2000</v>
      </c>
      <c r="E148">
        <f>SUM(Table_munisapp_tylerci_mu_live_rq_master5[[#This Row],[rd_extended_price]]-Table_munisapp_tylerci_mu_live_rq_master5[[#This Row],[rd_price_net]])</f>
        <v>0</v>
      </c>
      <c r="F148" s="1">
        <v>42382</v>
      </c>
      <c r="G148">
        <v>1455</v>
      </c>
      <c r="H148" t="s">
        <v>9098</v>
      </c>
      <c r="I148" t="s">
        <v>9208</v>
      </c>
      <c r="J148">
        <v>3160156</v>
      </c>
      <c r="K148" t="str">
        <f>VLOOKUP(Table_munisapp_tylerci_mu_live_rq_master5[[#This Row],[rh_vendor_suggest]],Vend!A:B,2,0)</f>
        <v>CENTURY EQUIPMENT COMPANY</v>
      </c>
      <c r="L148" t="str">
        <f>VLOOKUP(Table_munisapp_tylerci_mu_live_rq_master5[[#This Row],[a_department_code]],Dept!A:B,2,0)</f>
        <v>Weed Department</v>
      </c>
      <c r="M148">
        <f t="shared" si="2"/>
        <v>1</v>
      </c>
    </row>
    <row r="149" spans="1:13" hidden="1" x14ac:dyDescent="0.25">
      <c r="A149">
        <v>2016</v>
      </c>
      <c r="B149">
        <v>1046.3699999999999</v>
      </c>
      <c r="C149">
        <v>6278.22</v>
      </c>
      <c r="D149">
        <v>6278.22</v>
      </c>
      <c r="E149">
        <f>SUM(Table_munisapp_tylerci_mu_live_rq_master5[[#This Row],[rd_extended_price]]-Table_munisapp_tylerci_mu_live_rq_master5[[#This Row],[rd_price_net]])</f>
        <v>0</v>
      </c>
      <c r="F149" s="1">
        <v>42376</v>
      </c>
      <c r="G149">
        <v>1750</v>
      </c>
      <c r="H149" t="s">
        <v>9070</v>
      </c>
      <c r="I149" t="s">
        <v>9213</v>
      </c>
      <c r="J149">
        <v>3160097</v>
      </c>
      <c r="K149" t="str">
        <f>VLOOKUP(Table_munisapp_tylerci_mu_live_rq_master5[[#This Row],[rh_vendor_suggest]],Vend!A:B,2,0)</f>
        <v>DLT SOLUTIONS LLC</v>
      </c>
      <c r="L149" t="str">
        <f>VLOOKUP(Table_munisapp_tylerci_mu_live_rq_master5[[#This Row],[a_department_code]],Dept!A:B,2,0)</f>
        <v>Surveyor</v>
      </c>
      <c r="M149">
        <f t="shared" si="2"/>
        <v>1</v>
      </c>
    </row>
    <row r="150" spans="1:13" hidden="1" x14ac:dyDescent="0.25">
      <c r="A150">
        <v>2016</v>
      </c>
      <c r="B150">
        <v>4595.75</v>
      </c>
      <c r="C150">
        <v>22978.75</v>
      </c>
      <c r="D150">
        <v>22978.75</v>
      </c>
      <c r="E150">
        <f>SUM(Table_munisapp_tylerci_mu_live_rq_master5[[#This Row],[rd_extended_price]]-Table_munisapp_tylerci_mu_live_rq_master5[[#This Row],[rd_price_net]])</f>
        <v>0</v>
      </c>
      <c r="F150" s="1">
        <v>42383</v>
      </c>
      <c r="G150">
        <v>1750</v>
      </c>
      <c r="H150" t="s">
        <v>9069</v>
      </c>
      <c r="I150" t="s">
        <v>9214</v>
      </c>
      <c r="J150">
        <v>3160182</v>
      </c>
      <c r="K150" t="str">
        <f>VLOOKUP(Table_munisapp_tylerci_mu_live_rq_master5[[#This Row],[rh_vendor_suggest]],Vend!A:B,2,0)</f>
        <v>DLT SOLUTIONS LLC</v>
      </c>
      <c r="L150" t="str">
        <f>VLOOKUP(Table_munisapp_tylerci_mu_live_rq_master5[[#This Row],[a_department_code]],Dept!A:B,2,0)</f>
        <v>Recorder</v>
      </c>
      <c r="M150">
        <f t="shared" si="2"/>
        <v>1</v>
      </c>
    </row>
    <row r="151" spans="1:13" hidden="1" x14ac:dyDescent="0.25">
      <c r="A151">
        <v>2016</v>
      </c>
      <c r="B151">
        <v>5745.69</v>
      </c>
      <c r="C151">
        <v>17237.07</v>
      </c>
      <c r="D151">
        <v>17237.07</v>
      </c>
      <c r="E151">
        <f>SUM(Table_munisapp_tylerci_mu_live_rq_master5[[#This Row],[rd_extended_price]]-Table_munisapp_tylerci_mu_live_rq_master5[[#This Row],[rd_price_net]])</f>
        <v>0</v>
      </c>
      <c r="F151" s="1">
        <v>42383</v>
      </c>
      <c r="G151">
        <v>1750</v>
      </c>
      <c r="H151" t="s">
        <v>9069</v>
      </c>
      <c r="I151" t="s">
        <v>9214</v>
      </c>
      <c r="J151">
        <v>3160182</v>
      </c>
      <c r="K151" t="str">
        <f>VLOOKUP(Table_munisapp_tylerci_mu_live_rq_master5[[#This Row],[rh_vendor_suggest]],Vend!A:B,2,0)</f>
        <v>DLT SOLUTIONS LLC</v>
      </c>
      <c r="L151" t="str">
        <f>VLOOKUP(Table_munisapp_tylerci_mu_live_rq_master5[[#This Row],[a_department_code]],Dept!A:B,2,0)</f>
        <v>Recorder</v>
      </c>
      <c r="M151">
        <f t="shared" si="2"/>
        <v>0</v>
      </c>
    </row>
    <row r="152" spans="1:13" hidden="1" x14ac:dyDescent="0.25">
      <c r="A152">
        <v>2016</v>
      </c>
      <c r="B152">
        <v>150</v>
      </c>
      <c r="C152">
        <v>150</v>
      </c>
      <c r="D152">
        <v>150</v>
      </c>
      <c r="E152">
        <f>SUM(Table_munisapp_tylerci_mu_live_rq_master5[[#This Row],[rd_extended_price]]-Table_munisapp_tylerci_mu_live_rq_master5[[#This Row],[rd_price_net]])</f>
        <v>0</v>
      </c>
      <c r="F152" s="1">
        <v>42377</v>
      </c>
      <c r="G152">
        <v>5263</v>
      </c>
      <c r="H152" t="s">
        <v>9094</v>
      </c>
      <c r="I152" t="s">
        <v>9215</v>
      </c>
      <c r="J152">
        <v>3160134</v>
      </c>
      <c r="K152" t="str">
        <f>VLOOKUP(Table_munisapp_tylerci_mu_live_rq_master5[[#This Row],[rh_vendor_suggest]],Vend!A:B,2,0)</f>
        <v>OLIVE GARDEN</v>
      </c>
      <c r="L152" t="str">
        <f>VLOOKUP(Table_munisapp_tylerci_mu_live_rq_master5[[#This Row],[a_department_code]],Dept!A:B,2,0)</f>
        <v>Weber Morgan Health Department</v>
      </c>
      <c r="M152">
        <f t="shared" si="2"/>
        <v>1</v>
      </c>
    </row>
    <row r="153" spans="1:13" hidden="1" x14ac:dyDescent="0.25">
      <c r="A153">
        <v>2016</v>
      </c>
      <c r="B153">
        <v>2000</v>
      </c>
      <c r="C153">
        <v>2000</v>
      </c>
      <c r="D153">
        <v>2000</v>
      </c>
      <c r="E153">
        <f>SUM(Table_munisapp_tylerci_mu_live_rq_master5[[#This Row],[rd_extended_price]]-Table_munisapp_tylerci_mu_live_rq_master5[[#This Row],[rd_price_net]])</f>
        <v>0</v>
      </c>
      <c r="F153" s="1">
        <v>42377</v>
      </c>
      <c r="G153">
        <v>5033</v>
      </c>
      <c r="H153" t="s">
        <v>9089</v>
      </c>
      <c r="I153" t="s">
        <v>9192</v>
      </c>
      <c r="J153">
        <v>3160120</v>
      </c>
      <c r="K153" t="str">
        <f>VLOOKUP(Table_munisapp_tylerci_mu_live_rq_master5[[#This Row],[rh_vendor_suggest]],Vend!A:B,2,0)</f>
        <v>COSTCO WHOLESALE CORPORATION</v>
      </c>
      <c r="L153" t="str">
        <f>VLOOKUP(Table_munisapp_tylerci_mu_live_rq_master5[[#This Row],[a_department_code]],Dept!A:B,2,0)</f>
        <v>Weber Morgan Strike Force</v>
      </c>
      <c r="M153">
        <f t="shared" si="2"/>
        <v>1</v>
      </c>
    </row>
    <row r="154" spans="1:13" hidden="1" x14ac:dyDescent="0.25">
      <c r="A154">
        <v>2016</v>
      </c>
      <c r="B154">
        <v>600</v>
      </c>
      <c r="C154">
        <v>600</v>
      </c>
      <c r="D154">
        <v>600</v>
      </c>
      <c r="E154">
        <f>SUM(Table_munisapp_tylerci_mu_live_rq_master5[[#This Row],[rd_extended_price]]-Table_munisapp_tylerci_mu_live_rq_master5[[#This Row],[rd_price_net]])</f>
        <v>0</v>
      </c>
      <c r="F154" s="1">
        <v>42376</v>
      </c>
      <c r="G154">
        <v>2193</v>
      </c>
      <c r="H154" t="s">
        <v>9107</v>
      </c>
      <c r="I154" t="s">
        <v>9132</v>
      </c>
      <c r="J154">
        <v>3160103</v>
      </c>
      <c r="K154" t="str">
        <f>VLOOKUP(Table_munisapp_tylerci_mu_live_rq_master5[[#This Row],[rh_vendor_suggest]],Vend!A:B,2,0)</f>
        <v>INTERMOUNTAIN FARMERS ASSOC INC</v>
      </c>
      <c r="L154" t="str">
        <f>VLOOKUP(Table_munisapp_tylerci_mu_live_rq_master5[[#This Row],[a_department_code]],Dept!A:B,2,0)</f>
        <v>Golden Spike Event Center</v>
      </c>
      <c r="M154">
        <f t="shared" si="2"/>
        <v>1</v>
      </c>
    </row>
    <row r="155" spans="1:13" hidden="1" x14ac:dyDescent="0.25">
      <c r="A155">
        <v>2016</v>
      </c>
      <c r="B155">
        <v>619.94000000000005</v>
      </c>
      <c r="C155">
        <v>3099.7</v>
      </c>
      <c r="D155">
        <v>3099.7</v>
      </c>
      <c r="E155">
        <f>SUM(Table_munisapp_tylerci_mu_live_rq_master5[[#This Row],[rd_extended_price]]-Table_munisapp_tylerci_mu_live_rq_master5[[#This Row],[rd_price_net]])</f>
        <v>0</v>
      </c>
      <c r="F155" s="1">
        <v>42382</v>
      </c>
      <c r="G155">
        <v>1750</v>
      </c>
      <c r="H155" t="s">
        <v>9069</v>
      </c>
      <c r="I155" t="s">
        <v>9216</v>
      </c>
      <c r="J155">
        <v>3160158</v>
      </c>
      <c r="K155" t="str">
        <f>VLOOKUP(Table_munisapp_tylerci_mu_live_rq_master5[[#This Row],[rh_vendor_suggest]],Vend!A:B,2,0)</f>
        <v>DLT SOLUTIONS LLC</v>
      </c>
      <c r="L155" t="str">
        <f>VLOOKUP(Table_munisapp_tylerci_mu_live_rq_master5[[#This Row],[a_department_code]],Dept!A:B,2,0)</f>
        <v>Recorder</v>
      </c>
      <c r="M155">
        <f t="shared" si="2"/>
        <v>1</v>
      </c>
    </row>
    <row r="156" spans="1:13" hidden="1" x14ac:dyDescent="0.25">
      <c r="A156">
        <v>2016</v>
      </c>
      <c r="B156">
        <v>619.94000000000005</v>
      </c>
      <c r="C156">
        <v>1859.82</v>
      </c>
      <c r="D156">
        <v>1859.82</v>
      </c>
      <c r="E156">
        <f>SUM(Table_munisapp_tylerci_mu_live_rq_master5[[#This Row],[rd_extended_price]]-Table_munisapp_tylerci_mu_live_rq_master5[[#This Row],[rd_price_net]])</f>
        <v>0</v>
      </c>
      <c r="F156" s="1">
        <v>42382</v>
      </c>
      <c r="G156">
        <v>1750</v>
      </c>
      <c r="H156" t="s">
        <v>9069</v>
      </c>
      <c r="I156" t="s">
        <v>9216</v>
      </c>
      <c r="J156">
        <v>3160158</v>
      </c>
      <c r="K156" t="str">
        <f>VLOOKUP(Table_munisapp_tylerci_mu_live_rq_master5[[#This Row],[rh_vendor_suggest]],Vend!A:B,2,0)</f>
        <v>DLT SOLUTIONS LLC</v>
      </c>
      <c r="L156" t="str">
        <f>VLOOKUP(Table_munisapp_tylerci_mu_live_rq_master5[[#This Row],[a_department_code]],Dept!A:B,2,0)</f>
        <v>Recorder</v>
      </c>
      <c r="M156">
        <f t="shared" si="2"/>
        <v>0</v>
      </c>
    </row>
    <row r="157" spans="1:13" hidden="1" x14ac:dyDescent="0.25">
      <c r="A157">
        <v>2016</v>
      </c>
      <c r="B157">
        <v>1600</v>
      </c>
      <c r="C157">
        <v>1600</v>
      </c>
      <c r="D157">
        <v>1600</v>
      </c>
      <c r="E157">
        <f>SUM(Table_munisapp_tylerci_mu_live_rq_master5[[#This Row],[rd_extended_price]]-Table_munisapp_tylerci_mu_live_rq_master5[[#This Row],[rd_price_net]])</f>
        <v>0</v>
      </c>
      <c r="F157" s="1">
        <v>42376</v>
      </c>
      <c r="G157">
        <v>1567</v>
      </c>
      <c r="H157" t="s">
        <v>9107</v>
      </c>
      <c r="I157" t="s">
        <v>9132</v>
      </c>
      <c r="J157">
        <v>3160096</v>
      </c>
      <c r="K157" t="str">
        <f>VLOOKUP(Table_munisapp_tylerci_mu_live_rq_master5[[#This Row],[rh_vendor_suggest]],Vend!A:B,2,0)</f>
        <v>CONSOLIDATED ELECTRICAL DISTRIBUTORS INC</v>
      </c>
      <c r="L157" t="str">
        <f>VLOOKUP(Table_munisapp_tylerci_mu_live_rq_master5[[#This Row],[a_department_code]],Dept!A:B,2,0)</f>
        <v>Golden Spike Event Center</v>
      </c>
      <c r="M157">
        <f t="shared" si="2"/>
        <v>1</v>
      </c>
    </row>
    <row r="158" spans="1:13" hidden="1" x14ac:dyDescent="0.25">
      <c r="A158">
        <v>2016</v>
      </c>
      <c r="B158">
        <v>1500</v>
      </c>
      <c r="C158">
        <v>1500</v>
      </c>
      <c r="D158">
        <v>1500</v>
      </c>
      <c r="E158">
        <f>SUM(Table_munisapp_tylerci_mu_live_rq_master5[[#This Row],[rd_extended_price]]-Table_munisapp_tylerci_mu_live_rq_master5[[#This Row],[rd_price_net]])</f>
        <v>0</v>
      </c>
      <c r="F158" s="1">
        <v>42376</v>
      </c>
      <c r="G158">
        <v>3476</v>
      </c>
      <c r="H158" t="s">
        <v>9107</v>
      </c>
      <c r="I158" t="s">
        <v>9132</v>
      </c>
      <c r="J158">
        <v>3160108</v>
      </c>
      <c r="K158" t="str">
        <f>VLOOKUP(Table_munisapp_tylerci_mu_live_rq_master5[[#This Row],[rh_vendor_suggest]],Vend!A:B,2,0)</f>
        <v>SMR OF UTAH LLC</v>
      </c>
      <c r="L158" t="str">
        <f>VLOOKUP(Table_munisapp_tylerci_mu_live_rq_master5[[#This Row],[a_department_code]],Dept!A:B,2,0)</f>
        <v>Golden Spike Event Center</v>
      </c>
      <c r="M158">
        <f t="shared" si="2"/>
        <v>1</v>
      </c>
    </row>
    <row r="159" spans="1:13" hidden="1" x14ac:dyDescent="0.25">
      <c r="A159">
        <v>2016</v>
      </c>
      <c r="B159">
        <v>800</v>
      </c>
      <c r="C159">
        <v>800</v>
      </c>
      <c r="D159">
        <v>800</v>
      </c>
      <c r="E159">
        <f>SUM(Table_munisapp_tylerci_mu_live_rq_master5[[#This Row],[rd_extended_price]]-Table_munisapp_tylerci_mu_live_rq_master5[[#This Row],[rd_price_net]])</f>
        <v>0</v>
      </c>
      <c r="F159" s="1">
        <v>42376</v>
      </c>
      <c r="G159">
        <v>2049</v>
      </c>
      <c r="H159" t="s">
        <v>9107</v>
      </c>
      <c r="I159" t="s">
        <v>9132</v>
      </c>
      <c r="J159">
        <v>3160099</v>
      </c>
      <c r="K159" t="str">
        <f>VLOOKUP(Table_munisapp_tylerci_mu_live_rq_master5[[#This Row],[rh_vendor_suggest]],Vend!A:B,2,0)</f>
        <v>GRIZZLY GRAPHICS LLC</v>
      </c>
      <c r="L159" t="str">
        <f>VLOOKUP(Table_munisapp_tylerci_mu_live_rq_master5[[#This Row],[a_department_code]],Dept!A:B,2,0)</f>
        <v>Golden Spike Event Center</v>
      </c>
      <c r="M159">
        <f t="shared" si="2"/>
        <v>1</v>
      </c>
    </row>
    <row r="160" spans="1:13" hidden="1" x14ac:dyDescent="0.25">
      <c r="A160">
        <v>2015</v>
      </c>
      <c r="B160">
        <v>225.32</v>
      </c>
      <c r="C160">
        <v>225.32</v>
      </c>
      <c r="D160">
        <v>225.32</v>
      </c>
      <c r="E160">
        <f>SUM(Table_munisapp_tylerci_mu_live_rq_master5[[#This Row],[rd_extended_price]]-Table_munisapp_tylerci_mu_live_rq_master5[[#This Row],[rd_price_net]])</f>
        <v>0</v>
      </c>
      <c r="F160" s="1">
        <v>42376</v>
      </c>
      <c r="G160">
        <v>1855</v>
      </c>
      <c r="H160" t="s">
        <v>9114</v>
      </c>
      <c r="I160" t="s">
        <v>9217</v>
      </c>
      <c r="J160">
        <v>3160001</v>
      </c>
      <c r="K160" t="str">
        <f>VLOOKUP(Table_munisapp_tylerci_mu_live_rq_master5[[#This Row],[rh_vendor_suggest]],Vend!A:B,2,0)</f>
        <v>EMERALD SERVICES INC</v>
      </c>
      <c r="L160" t="str">
        <f>VLOOKUP(Table_munisapp_tylerci_mu_live_rq_master5[[#This Row],[a_department_code]],Dept!A:B,2,0)</f>
        <v>Transfer Station</v>
      </c>
      <c r="M160">
        <f t="shared" si="2"/>
        <v>1</v>
      </c>
    </row>
    <row r="161" spans="1:13" hidden="1" x14ac:dyDescent="0.25">
      <c r="A161">
        <v>2016</v>
      </c>
      <c r="B161">
        <v>10000</v>
      </c>
      <c r="C161">
        <v>10000</v>
      </c>
      <c r="D161">
        <v>10000</v>
      </c>
      <c r="E161">
        <f>SUM(Table_munisapp_tylerci_mu_live_rq_master5[[#This Row],[rd_extended_price]]-Table_munisapp_tylerci_mu_live_rq_master5[[#This Row],[rd_price_net]])</f>
        <v>0</v>
      </c>
      <c r="F161" s="1">
        <v>42382</v>
      </c>
      <c r="G161">
        <v>5266</v>
      </c>
      <c r="H161" t="s">
        <v>9060</v>
      </c>
      <c r="I161" t="s">
        <v>9218</v>
      </c>
      <c r="J161">
        <v>3160176</v>
      </c>
      <c r="K161" t="str">
        <f>VLOOKUP(Table_munisapp_tylerci_mu_live_rq_master5[[#This Row],[rh_vendor_suggest]],Vend!A:B,2,0)</f>
        <v>NAPA/GENUINE PARTS COMPANY</v>
      </c>
      <c r="L161" t="str">
        <f>VLOOKUP(Table_munisapp_tylerci_mu_live_rq_master5[[#This Row],[a_department_code]],Dept!A:B,2,0)</f>
        <v>Garage</v>
      </c>
      <c r="M161">
        <f t="shared" si="2"/>
        <v>1</v>
      </c>
    </row>
    <row r="162" spans="1:13" hidden="1" x14ac:dyDescent="0.25">
      <c r="A162">
        <v>2016</v>
      </c>
      <c r="B162">
        <v>5000</v>
      </c>
      <c r="C162">
        <v>5000</v>
      </c>
      <c r="D162">
        <v>5000</v>
      </c>
      <c r="E162">
        <f>SUM(Table_munisapp_tylerci_mu_live_rq_master5[[#This Row],[rd_extended_price]]-Table_munisapp_tylerci_mu_live_rq_master5[[#This Row],[rd_price_net]])</f>
        <v>0</v>
      </c>
      <c r="F162" s="1">
        <v>42380</v>
      </c>
      <c r="G162">
        <v>2506</v>
      </c>
      <c r="H162" t="s">
        <v>9060</v>
      </c>
      <c r="I162" t="s">
        <v>9218</v>
      </c>
      <c r="J162">
        <v>3160145</v>
      </c>
      <c r="K162" t="str">
        <f>VLOOKUP(Table_munisapp_tylerci_mu_live_rq_master5[[#This Row],[rh_vendor_suggest]],Vend!A:B,2,0)</f>
        <v>LAWSON PRODUCTS</v>
      </c>
      <c r="L162" t="str">
        <f>VLOOKUP(Table_munisapp_tylerci_mu_live_rq_master5[[#This Row],[a_department_code]],Dept!A:B,2,0)</f>
        <v>Garage</v>
      </c>
      <c r="M162">
        <f t="shared" si="2"/>
        <v>1</v>
      </c>
    </row>
    <row r="163" spans="1:13" hidden="1" x14ac:dyDescent="0.25">
      <c r="A163">
        <v>2016</v>
      </c>
      <c r="B163">
        <v>10000</v>
      </c>
      <c r="C163">
        <v>10000</v>
      </c>
      <c r="D163">
        <v>10000</v>
      </c>
      <c r="E163">
        <f>SUM(Table_munisapp_tylerci_mu_live_rq_master5[[#This Row],[rd_extended_price]]-Table_munisapp_tylerci_mu_live_rq_master5[[#This Row],[rd_price_net]])</f>
        <v>0</v>
      </c>
      <c r="F163" s="1">
        <v>42380</v>
      </c>
      <c r="G163">
        <v>2782</v>
      </c>
      <c r="H163" t="s">
        <v>9060</v>
      </c>
      <c r="I163" t="s">
        <v>9208</v>
      </c>
      <c r="J163">
        <v>3160146</v>
      </c>
      <c r="K163" t="str">
        <f>VLOOKUP(Table_munisapp_tylerci_mu_live_rq_master5[[#This Row],[rh_vendor_suggest]],Vend!A:B,2,0)</f>
        <v>MOUNTAIN WEST TRUCK CENTER/VOLVO</v>
      </c>
      <c r="L163" t="str">
        <f>VLOOKUP(Table_munisapp_tylerci_mu_live_rq_master5[[#This Row],[a_department_code]],Dept!A:B,2,0)</f>
        <v>Garage</v>
      </c>
      <c r="M163">
        <f t="shared" si="2"/>
        <v>1</v>
      </c>
    </row>
    <row r="164" spans="1:13" hidden="1" x14ac:dyDescent="0.25">
      <c r="A164">
        <v>2016</v>
      </c>
      <c r="B164">
        <v>10000</v>
      </c>
      <c r="C164">
        <v>10000</v>
      </c>
      <c r="D164">
        <v>10000</v>
      </c>
      <c r="E164">
        <f>SUM(Table_munisapp_tylerci_mu_live_rq_master5[[#This Row],[rd_extended_price]]-Table_munisapp_tylerci_mu_live_rq_master5[[#This Row],[rd_price_net]])</f>
        <v>0</v>
      </c>
      <c r="F164" s="1">
        <v>42382</v>
      </c>
      <c r="G164">
        <v>5280</v>
      </c>
      <c r="H164" t="s">
        <v>9060</v>
      </c>
      <c r="I164" t="s">
        <v>9218</v>
      </c>
      <c r="J164">
        <v>3160177</v>
      </c>
      <c r="K164" t="str">
        <f>VLOOKUP(Table_munisapp_tylerci_mu_live_rq_master5[[#This Row],[rh_vendor_suggest]],Vend!A:B,2,0)</f>
        <v>ADVANCE AUTO PARTS</v>
      </c>
      <c r="L164" t="str">
        <f>VLOOKUP(Table_munisapp_tylerci_mu_live_rq_master5[[#This Row],[a_department_code]],Dept!A:B,2,0)</f>
        <v>Garage</v>
      </c>
      <c r="M164">
        <f t="shared" si="2"/>
        <v>1</v>
      </c>
    </row>
    <row r="165" spans="1:13" hidden="1" x14ac:dyDescent="0.25">
      <c r="A165">
        <v>2016</v>
      </c>
      <c r="B165">
        <v>1000</v>
      </c>
      <c r="C165">
        <v>1000</v>
      </c>
      <c r="D165">
        <v>1000</v>
      </c>
      <c r="E165">
        <f>SUM(Table_munisapp_tylerci_mu_live_rq_master5[[#This Row],[rd_extended_price]]-Table_munisapp_tylerci_mu_live_rq_master5[[#This Row],[rd_price_net]])</f>
        <v>0</v>
      </c>
      <c r="F165" s="1">
        <v>42380</v>
      </c>
      <c r="G165">
        <v>1016</v>
      </c>
      <c r="H165" t="s">
        <v>9060</v>
      </c>
      <c r="I165" t="s">
        <v>9208</v>
      </c>
      <c r="J165">
        <v>3160136</v>
      </c>
      <c r="K165" t="str">
        <f>VLOOKUP(Table_munisapp_tylerci_mu_live_rq_master5[[#This Row],[rh_vendor_suggest]],Vend!A:B,2,0)</f>
        <v>AAA SPRING SPECIALISTS INC</v>
      </c>
      <c r="L165" t="str">
        <f>VLOOKUP(Table_munisapp_tylerci_mu_live_rq_master5[[#This Row],[a_department_code]],Dept!A:B,2,0)</f>
        <v>Garage</v>
      </c>
      <c r="M165">
        <f t="shared" si="2"/>
        <v>1</v>
      </c>
    </row>
    <row r="166" spans="1:13" hidden="1" x14ac:dyDescent="0.25">
      <c r="A166">
        <v>2016</v>
      </c>
      <c r="B166">
        <v>500</v>
      </c>
      <c r="C166">
        <v>500</v>
      </c>
      <c r="D166">
        <v>500</v>
      </c>
      <c r="E166">
        <f>SUM(Table_munisapp_tylerci_mu_live_rq_master5[[#This Row],[rd_extended_price]]-Table_munisapp_tylerci_mu_live_rq_master5[[#This Row],[rd_price_net]])</f>
        <v>0</v>
      </c>
      <c r="F166" s="1">
        <v>42380</v>
      </c>
      <c r="G166">
        <v>1486</v>
      </c>
      <c r="H166" t="s">
        <v>9060</v>
      </c>
      <c r="I166" t="s">
        <v>9208</v>
      </c>
      <c r="J166">
        <v>3160142</v>
      </c>
      <c r="K166" t="str">
        <f>VLOOKUP(Table_munisapp_tylerci_mu_live_rq_master5[[#This Row],[rh_vendor_suggest]],Vend!A:B,2,0)</f>
        <v>CHIC AUTOMOTIVE CORP</v>
      </c>
      <c r="L166" t="str">
        <f>VLOOKUP(Table_munisapp_tylerci_mu_live_rq_master5[[#This Row],[a_department_code]],Dept!A:B,2,0)</f>
        <v>Garage</v>
      </c>
      <c r="M166">
        <f t="shared" si="2"/>
        <v>1</v>
      </c>
    </row>
    <row r="167" spans="1:13" hidden="1" x14ac:dyDescent="0.25">
      <c r="A167">
        <v>2016</v>
      </c>
      <c r="B167">
        <v>500</v>
      </c>
      <c r="C167">
        <v>500</v>
      </c>
      <c r="D167">
        <v>500</v>
      </c>
      <c r="E167">
        <f>SUM(Table_munisapp_tylerci_mu_live_rq_master5[[#This Row],[rd_extended_price]]-Table_munisapp_tylerci_mu_live_rq_master5[[#This Row],[rd_price_net]])</f>
        <v>0</v>
      </c>
      <c r="F167" s="1">
        <v>42380</v>
      </c>
      <c r="G167">
        <v>1506</v>
      </c>
      <c r="H167" t="s">
        <v>9060</v>
      </c>
      <c r="I167" t="s">
        <v>9208</v>
      </c>
      <c r="J167">
        <v>3160143</v>
      </c>
      <c r="K167" t="str">
        <f>VLOOKUP(Table_munisapp_tylerci_mu_live_rq_master5[[#This Row],[rh_vendor_suggest]],Vend!A:B,2,0)</f>
        <v>CINTAS FIRST AID &amp; SAFETY</v>
      </c>
      <c r="L167" t="str">
        <f>VLOOKUP(Table_munisapp_tylerci_mu_live_rq_master5[[#This Row],[a_department_code]],Dept!A:B,2,0)</f>
        <v>Garage</v>
      </c>
      <c r="M167">
        <f t="shared" si="2"/>
        <v>1</v>
      </c>
    </row>
    <row r="168" spans="1:13" hidden="1" x14ac:dyDescent="0.25">
      <c r="A168">
        <v>2016</v>
      </c>
      <c r="B168">
        <v>2000</v>
      </c>
      <c r="C168">
        <v>2000</v>
      </c>
      <c r="D168">
        <v>2000</v>
      </c>
      <c r="E168">
        <f>SUM(Table_munisapp_tylerci_mu_live_rq_master5[[#This Row],[rd_extended_price]]-Table_munisapp_tylerci_mu_live_rq_master5[[#This Row],[rd_price_net]])</f>
        <v>0</v>
      </c>
      <c r="F168" s="1">
        <v>42380</v>
      </c>
      <c r="G168">
        <v>2488</v>
      </c>
      <c r="H168" t="s">
        <v>9060</v>
      </c>
      <c r="I168" t="s">
        <v>9208</v>
      </c>
      <c r="J168">
        <v>3160144</v>
      </c>
      <c r="K168" t="str">
        <f>VLOOKUP(Table_munisapp_tylerci_mu_live_rq_master5[[#This Row],[rh_vendor_suggest]],Vend!A:B,2,0)</f>
        <v>LARRY H MILLER CORPORATION-RIVERDALE</v>
      </c>
      <c r="L168" t="str">
        <f>VLOOKUP(Table_munisapp_tylerci_mu_live_rq_master5[[#This Row],[a_department_code]],Dept!A:B,2,0)</f>
        <v>Garage</v>
      </c>
      <c r="M168">
        <f t="shared" si="2"/>
        <v>1</v>
      </c>
    </row>
    <row r="169" spans="1:13" hidden="1" x14ac:dyDescent="0.25">
      <c r="A169">
        <v>2016</v>
      </c>
      <c r="B169">
        <v>3500</v>
      </c>
      <c r="C169">
        <v>3500</v>
      </c>
      <c r="D169">
        <v>3500</v>
      </c>
      <c r="E169">
        <f>SUM(Table_munisapp_tylerci_mu_live_rq_master5[[#This Row],[rd_extended_price]]-Table_munisapp_tylerci_mu_live_rq_master5[[#This Row],[rd_price_net]])</f>
        <v>0</v>
      </c>
      <c r="F169" s="1">
        <v>42377</v>
      </c>
      <c r="G169">
        <v>1592</v>
      </c>
      <c r="H169" t="s">
        <v>9060</v>
      </c>
      <c r="I169" t="s">
        <v>9158</v>
      </c>
      <c r="J169">
        <v>3160121</v>
      </c>
      <c r="K169" t="str">
        <f>VLOOKUP(Table_munisapp_tylerci_mu_live_rq_master5[[#This Row],[rh_vendor_suggest]],Vend!A:B,2,0)</f>
        <v>COVERALL MOUNTAIN &amp; PACIFIC</v>
      </c>
      <c r="L169" t="str">
        <f>VLOOKUP(Table_munisapp_tylerci_mu_live_rq_master5[[#This Row],[a_department_code]],Dept!A:B,2,0)</f>
        <v>Garage</v>
      </c>
      <c r="M169">
        <f t="shared" si="2"/>
        <v>1</v>
      </c>
    </row>
    <row r="170" spans="1:13" hidden="1" x14ac:dyDescent="0.25">
      <c r="A170">
        <v>2016</v>
      </c>
      <c r="B170">
        <v>2800</v>
      </c>
      <c r="C170">
        <v>2800</v>
      </c>
      <c r="D170">
        <v>2800</v>
      </c>
      <c r="E170">
        <f>SUM(Table_munisapp_tylerci_mu_live_rq_master5[[#This Row],[rd_extended_price]]-Table_munisapp_tylerci_mu_live_rq_master5[[#This Row],[rd_price_net]])</f>
        <v>0</v>
      </c>
      <c r="F170" s="1">
        <v>42377</v>
      </c>
      <c r="G170">
        <v>5116</v>
      </c>
      <c r="H170" t="s">
        <v>9060</v>
      </c>
      <c r="I170" t="s">
        <v>9158</v>
      </c>
      <c r="J170">
        <v>3160133</v>
      </c>
      <c r="K170" t="str">
        <f>VLOOKUP(Table_munisapp_tylerci_mu_live_rq_master5[[#This Row],[rh_vendor_suggest]],Vend!A:B,2,0)</f>
        <v>REPUBLIC SERVICES, INC</v>
      </c>
      <c r="L170" t="str">
        <f>VLOOKUP(Table_munisapp_tylerci_mu_live_rq_master5[[#This Row],[a_department_code]],Dept!A:B,2,0)</f>
        <v>Garage</v>
      </c>
      <c r="M170">
        <f t="shared" si="2"/>
        <v>1</v>
      </c>
    </row>
    <row r="171" spans="1:13" hidden="1" x14ac:dyDescent="0.25">
      <c r="A171">
        <v>2016</v>
      </c>
      <c r="B171">
        <v>2000</v>
      </c>
      <c r="C171">
        <v>2000</v>
      </c>
      <c r="D171">
        <v>2000</v>
      </c>
      <c r="E171">
        <f>SUM(Table_munisapp_tylerci_mu_live_rq_master5[[#This Row],[rd_extended_price]]-Table_munisapp_tylerci_mu_live_rq_master5[[#This Row],[rd_price_net]])</f>
        <v>0</v>
      </c>
      <c r="F171" s="1">
        <v>42377</v>
      </c>
      <c r="G171">
        <v>3773</v>
      </c>
      <c r="H171" t="s">
        <v>9060</v>
      </c>
      <c r="I171" t="s">
        <v>9158</v>
      </c>
      <c r="J171">
        <v>3160129</v>
      </c>
      <c r="K171" t="str">
        <f>VLOOKUP(Table_munisapp_tylerci_mu_live_rq_master5[[#This Row],[rh_vendor_suggest]],Vend!A:B,2,0)</f>
        <v>UNIFIRST CORP</v>
      </c>
      <c r="L171" t="str">
        <f>VLOOKUP(Table_munisapp_tylerci_mu_live_rq_master5[[#This Row],[a_department_code]],Dept!A:B,2,0)</f>
        <v>Garage</v>
      </c>
      <c r="M171">
        <f t="shared" si="2"/>
        <v>1</v>
      </c>
    </row>
    <row r="172" spans="1:13" hidden="1" x14ac:dyDescent="0.25">
      <c r="A172">
        <v>2016</v>
      </c>
      <c r="B172">
        <v>20000</v>
      </c>
      <c r="C172">
        <v>20000</v>
      </c>
      <c r="D172">
        <v>20000</v>
      </c>
      <c r="E172">
        <f>SUM(Table_munisapp_tylerci_mu_live_rq_master5[[#This Row],[rd_extended_price]]-Table_munisapp_tylerci_mu_live_rq_master5[[#This Row],[rd_price_net]])</f>
        <v>0</v>
      </c>
      <c r="F172" s="1">
        <v>42380</v>
      </c>
      <c r="G172">
        <v>3472</v>
      </c>
      <c r="H172" t="s">
        <v>9116</v>
      </c>
      <c r="I172" t="s">
        <v>9219</v>
      </c>
      <c r="J172">
        <v>3160148</v>
      </c>
      <c r="K172" t="str">
        <f>VLOOKUP(Table_munisapp_tylerci_mu_live_rq_master5[[#This Row],[rh_vendor_suggest]],Vend!A:B,2,0)</f>
        <v>SMITH POWER PRODUCTS</v>
      </c>
      <c r="L172" t="str">
        <f>VLOOKUP(Table_munisapp_tylerci_mu_live_rq_master5[[#This Row],[a_department_code]],Dept!A:B,2,0)</f>
        <v>Landfill Gas Recovery</v>
      </c>
      <c r="M172">
        <f t="shared" si="2"/>
        <v>1</v>
      </c>
    </row>
    <row r="173" spans="1:13" hidden="1" x14ac:dyDescent="0.25">
      <c r="A173">
        <v>2016</v>
      </c>
      <c r="B173">
        <v>2000</v>
      </c>
      <c r="C173">
        <v>2000</v>
      </c>
      <c r="D173">
        <v>2000</v>
      </c>
      <c r="E173">
        <f>SUM(Table_munisapp_tylerci_mu_live_rq_master5[[#This Row],[rd_extended_price]]-Table_munisapp_tylerci_mu_live_rq_master5[[#This Row],[rd_price_net]])</f>
        <v>0</v>
      </c>
      <c r="F173" s="1">
        <v>42377</v>
      </c>
      <c r="G173">
        <v>1890</v>
      </c>
      <c r="H173" t="s">
        <v>9060</v>
      </c>
      <c r="I173" t="s">
        <v>9158</v>
      </c>
      <c r="J173">
        <v>3160123</v>
      </c>
      <c r="K173" t="str">
        <f>VLOOKUP(Table_munisapp_tylerci_mu_live_rq_master5[[#This Row],[rh_vendor_suggest]],Vend!A:B,2,0)</f>
        <v>ERIKS NORTH AMERICA INC</v>
      </c>
      <c r="L173" t="str">
        <f>VLOOKUP(Table_munisapp_tylerci_mu_live_rq_master5[[#This Row],[a_department_code]],Dept!A:B,2,0)</f>
        <v>Garage</v>
      </c>
      <c r="M173">
        <f t="shared" si="2"/>
        <v>1</v>
      </c>
    </row>
    <row r="174" spans="1:13" hidden="1" x14ac:dyDescent="0.25">
      <c r="A174">
        <v>2016</v>
      </c>
      <c r="B174">
        <v>4000</v>
      </c>
      <c r="C174">
        <v>4000</v>
      </c>
      <c r="D174">
        <v>4000</v>
      </c>
      <c r="E174">
        <f>SUM(Table_munisapp_tylerci_mu_live_rq_master5[[#This Row],[rd_extended_price]]-Table_munisapp_tylerci_mu_live_rq_master5[[#This Row],[rd_price_net]])</f>
        <v>0</v>
      </c>
      <c r="F174" s="1">
        <v>42377</v>
      </c>
      <c r="G174">
        <v>1847</v>
      </c>
      <c r="H174" t="s">
        <v>9060</v>
      </c>
      <c r="I174" t="s">
        <v>9158</v>
      </c>
      <c r="J174">
        <v>3160122</v>
      </c>
      <c r="K174" t="str">
        <f>VLOOKUP(Table_munisapp_tylerci_mu_live_rq_master5[[#This Row],[rh_vendor_suggest]],Vend!A:B,2,0)</f>
        <v>ELLIOTT AUTO SUPPLY INC</v>
      </c>
      <c r="L174" t="str">
        <f>VLOOKUP(Table_munisapp_tylerci_mu_live_rq_master5[[#This Row],[a_department_code]],Dept!A:B,2,0)</f>
        <v>Garage</v>
      </c>
      <c r="M174">
        <f t="shared" si="2"/>
        <v>1</v>
      </c>
    </row>
    <row r="175" spans="1:13" hidden="1" x14ac:dyDescent="0.25">
      <c r="A175">
        <v>2016</v>
      </c>
      <c r="B175">
        <v>3000</v>
      </c>
      <c r="C175">
        <v>3000</v>
      </c>
      <c r="D175">
        <v>3000</v>
      </c>
      <c r="E175">
        <f>SUM(Table_munisapp_tylerci_mu_live_rq_master5[[#This Row],[rd_extended_price]]-Table_munisapp_tylerci_mu_live_rq_master5[[#This Row],[rd_price_net]])</f>
        <v>0</v>
      </c>
      <c r="F175" s="1">
        <v>42377</v>
      </c>
      <c r="G175">
        <v>2297</v>
      </c>
      <c r="H175" t="s">
        <v>9060</v>
      </c>
      <c r="I175" t="s">
        <v>9158</v>
      </c>
      <c r="J175">
        <v>3160124</v>
      </c>
      <c r="K175" t="str">
        <f>VLOOKUP(Table_munisapp_tylerci_mu_live_rq_master5[[#This Row],[rh_vendor_suggest]],Vend!A:B,2,0)</f>
        <v>JNW MACHINE HYDRAULIC CYLINDER REPAIR INC</v>
      </c>
      <c r="L175" t="str">
        <f>VLOOKUP(Table_munisapp_tylerci_mu_live_rq_master5[[#This Row],[a_department_code]],Dept!A:B,2,0)</f>
        <v>Garage</v>
      </c>
      <c r="M175">
        <f t="shared" si="2"/>
        <v>1</v>
      </c>
    </row>
    <row r="176" spans="1:13" hidden="1" x14ac:dyDescent="0.25">
      <c r="A176">
        <v>2016</v>
      </c>
      <c r="B176">
        <v>4000</v>
      </c>
      <c r="C176">
        <v>4000</v>
      </c>
      <c r="D176">
        <v>4000</v>
      </c>
      <c r="E176">
        <f>SUM(Table_munisapp_tylerci_mu_live_rq_master5[[#This Row],[rd_extended_price]]-Table_munisapp_tylerci_mu_live_rq_master5[[#This Row],[rd_price_net]])</f>
        <v>0</v>
      </c>
      <c r="F176" s="1">
        <v>42377</v>
      </c>
      <c r="G176">
        <v>2446</v>
      </c>
      <c r="H176" t="s">
        <v>9060</v>
      </c>
      <c r="I176" t="s">
        <v>9158</v>
      </c>
      <c r="J176">
        <v>3160125</v>
      </c>
      <c r="K176" t="str">
        <f>VLOOKUP(Table_munisapp_tylerci_mu_live_rq_master5[[#This Row],[rh_vendor_suggest]],Vend!A:B,2,0)</f>
        <v>KOMATSU EQUIPMENT CO.</v>
      </c>
      <c r="L176" t="str">
        <f>VLOOKUP(Table_munisapp_tylerci_mu_live_rq_master5[[#This Row],[a_department_code]],Dept!A:B,2,0)</f>
        <v>Garage</v>
      </c>
      <c r="M176">
        <f t="shared" si="2"/>
        <v>1</v>
      </c>
    </row>
    <row r="177" spans="1:13" hidden="1" x14ac:dyDescent="0.25">
      <c r="A177">
        <v>2016</v>
      </c>
      <c r="B177">
        <v>4500</v>
      </c>
      <c r="C177">
        <v>4500</v>
      </c>
      <c r="D177">
        <v>4500</v>
      </c>
      <c r="E177">
        <f>SUM(Table_munisapp_tylerci_mu_live_rq_master5[[#This Row],[rd_extended_price]]-Table_munisapp_tylerci_mu_live_rq_master5[[#This Row],[rd_price_net]])</f>
        <v>0</v>
      </c>
      <c r="F177" s="1">
        <v>42377</v>
      </c>
      <c r="G177">
        <v>3460</v>
      </c>
      <c r="H177" t="s">
        <v>9060</v>
      </c>
      <c r="I177" t="s">
        <v>9158</v>
      </c>
      <c r="J177">
        <v>3160128</v>
      </c>
      <c r="K177" t="str">
        <f>VLOOKUP(Table_munisapp_tylerci_mu_live_rq_master5[[#This Row],[rh_vendor_suggest]],Vend!A:B,2,0)</f>
        <v>SIX STATES DIST</v>
      </c>
      <c r="L177" t="str">
        <f>VLOOKUP(Table_munisapp_tylerci_mu_live_rq_master5[[#This Row],[a_department_code]],Dept!A:B,2,0)</f>
        <v>Garage</v>
      </c>
      <c r="M177">
        <f t="shared" si="2"/>
        <v>1</v>
      </c>
    </row>
    <row r="178" spans="1:13" hidden="1" x14ac:dyDescent="0.25">
      <c r="A178">
        <v>2016</v>
      </c>
      <c r="B178">
        <v>4000</v>
      </c>
      <c r="C178">
        <v>4000</v>
      </c>
      <c r="D178">
        <v>4000</v>
      </c>
      <c r="E178">
        <f>SUM(Table_munisapp_tylerci_mu_live_rq_master5[[#This Row],[rd_extended_price]]-Table_munisapp_tylerci_mu_live_rq_master5[[#This Row],[rd_price_net]])</f>
        <v>0</v>
      </c>
      <c r="F178" s="1">
        <v>42377</v>
      </c>
      <c r="G178">
        <v>4031</v>
      </c>
      <c r="H178" t="s">
        <v>9060</v>
      </c>
      <c r="I178" t="s">
        <v>9158</v>
      </c>
      <c r="J178">
        <v>3160131</v>
      </c>
      <c r="K178" t="str">
        <f>VLOOKUP(Table_munisapp_tylerci_mu_live_rq_master5[[#This Row],[rh_vendor_suggest]],Vend!A:B,2,0)</f>
        <v>WESTLAND FORD INC</v>
      </c>
      <c r="L178" t="str">
        <f>VLOOKUP(Table_munisapp_tylerci_mu_live_rq_master5[[#This Row],[a_department_code]],Dept!A:B,2,0)</f>
        <v>Garage</v>
      </c>
      <c r="M178">
        <f t="shared" si="2"/>
        <v>1</v>
      </c>
    </row>
    <row r="179" spans="1:13" hidden="1" x14ac:dyDescent="0.25">
      <c r="A179">
        <v>2016</v>
      </c>
      <c r="B179">
        <v>3000</v>
      </c>
      <c r="C179">
        <v>3000</v>
      </c>
      <c r="D179">
        <v>3000</v>
      </c>
      <c r="E179">
        <f>SUM(Table_munisapp_tylerci_mu_live_rq_master5[[#This Row],[rd_extended_price]]-Table_munisapp_tylerci_mu_live_rq_master5[[#This Row],[rd_price_net]])</f>
        <v>0</v>
      </c>
      <c r="F179" s="1">
        <v>42377</v>
      </c>
      <c r="G179">
        <v>4063</v>
      </c>
      <c r="H179" t="s">
        <v>9060</v>
      </c>
      <c r="I179" t="s">
        <v>9158</v>
      </c>
      <c r="J179">
        <v>3160132</v>
      </c>
      <c r="K179" t="str">
        <f>VLOOKUP(Table_munisapp_tylerci_mu_live_rq_master5[[#This Row],[rh_vendor_suggest]],Vend!A:B,2,0)</f>
        <v>WINDSHIELD CONNECTION</v>
      </c>
      <c r="L179" t="str">
        <f>VLOOKUP(Table_munisapp_tylerci_mu_live_rq_master5[[#This Row],[a_department_code]],Dept!A:B,2,0)</f>
        <v>Garage</v>
      </c>
      <c r="M179">
        <f t="shared" si="2"/>
        <v>1</v>
      </c>
    </row>
    <row r="180" spans="1:13" hidden="1" x14ac:dyDescent="0.25">
      <c r="A180">
        <v>2016</v>
      </c>
      <c r="B180">
        <v>500</v>
      </c>
      <c r="C180">
        <v>500</v>
      </c>
      <c r="D180">
        <v>500</v>
      </c>
      <c r="E180">
        <f>SUM(Table_munisapp_tylerci_mu_live_rq_master5[[#This Row],[rd_extended_price]]-Table_munisapp_tylerci_mu_live_rq_master5[[#This Row],[rd_price_net]])</f>
        <v>0</v>
      </c>
      <c r="F180" s="1">
        <v>42377</v>
      </c>
      <c r="G180">
        <v>5033</v>
      </c>
      <c r="H180" t="s">
        <v>9060</v>
      </c>
      <c r="I180" t="s">
        <v>9158</v>
      </c>
      <c r="J180">
        <v>3160119</v>
      </c>
      <c r="K180" t="str">
        <f>VLOOKUP(Table_munisapp_tylerci_mu_live_rq_master5[[#This Row],[rh_vendor_suggest]],Vend!A:B,2,0)</f>
        <v>COSTCO WHOLESALE CORPORATION</v>
      </c>
      <c r="L180" t="str">
        <f>VLOOKUP(Table_munisapp_tylerci_mu_live_rq_master5[[#This Row],[a_department_code]],Dept!A:B,2,0)</f>
        <v>Garage</v>
      </c>
      <c r="M180">
        <f t="shared" si="2"/>
        <v>1</v>
      </c>
    </row>
    <row r="181" spans="1:13" hidden="1" x14ac:dyDescent="0.25">
      <c r="A181">
        <v>2016</v>
      </c>
      <c r="B181">
        <v>500</v>
      </c>
      <c r="C181">
        <v>500</v>
      </c>
      <c r="D181">
        <v>500</v>
      </c>
      <c r="E181">
        <f>SUM(Table_munisapp_tylerci_mu_live_rq_master5[[#This Row],[rd_extended_price]]-Table_munisapp_tylerci_mu_live_rq_master5[[#This Row],[rd_price_net]])</f>
        <v>0</v>
      </c>
      <c r="F181" s="1">
        <v>42377</v>
      </c>
      <c r="G181">
        <v>1058</v>
      </c>
      <c r="H181" t="s">
        <v>9060</v>
      </c>
      <c r="I181" t="s">
        <v>9158</v>
      </c>
      <c r="J181">
        <v>3160118</v>
      </c>
      <c r="K181" t="str">
        <f>VLOOKUP(Table_munisapp_tylerci_mu_live_rq_master5[[#This Row],[rh_vendor_suggest]],Vend!A:B,2,0)</f>
        <v>AIRGAS USA, LLC</v>
      </c>
      <c r="L181" t="str">
        <f>VLOOKUP(Table_munisapp_tylerci_mu_live_rq_master5[[#This Row],[a_department_code]],Dept!A:B,2,0)</f>
        <v>Garage</v>
      </c>
      <c r="M181">
        <f t="shared" si="2"/>
        <v>1</v>
      </c>
    </row>
    <row r="182" spans="1:13" hidden="1" x14ac:dyDescent="0.25">
      <c r="A182">
        <v>2016</v>
      </c>
      <c r="B182">
        <v>1000</v>
      </c>
      <c r="C182">
        <v>1000</v>
      </c>
      <c r="D182">
        <v>1000</v>
      </c>
      <c r="E182">
        <f>SUM(Table_munisapp_tylerci_mu_live_rq_master5[[#This Row],[rd_extended_price]]-Table_munisapp_tylerci_mu_live_rq_master5[[#This Row],[rd_price_net]])</f>
        <v>0</v>
      </c>
      <c r="F182" s="1">
        <v>42377</v>
      </c>
      <c r="G182">
        <v>3317</v>
      </c>
      <c r="H182" t="s">
        <v>9060</v>
      </c>
      <c r="I182" t="s">
        <v>9158</v>
      </c>
      <c r="J182">
        <v>3160127</v>
      </c>
      <c r="K182" t="str">
        <f>VLOOKUP(Table_munisapp_tylerci_mu_live_rq_master5[[#This Row],[rh_vendor_suggest]],Vend!A:B,2,0)</f>
        <v>RUSH INTERNATIONAL TRUCK CENTER</v>
      </c>
      <c r="L182" t="str">
        <f>VLOOKUP(Table_munisapp_tylerci_mu_live_rq_master5[[#This Row],[a_department_code]],Dept!A:B,2,0)</f>
        <v>Garage</v>
      </c>
      <c r="M182">
        <f t="shared" si="2"/>
        <v>1</v>
      </c>
    </row>
    <row r="183" spans="1:13" hidden="1" x14ac:dyDescent="0.25">
      <c r="A183">
        <v>2016</v>
      </c>
      <c r="B183">
        <v>346.49</v>
      </c>
      <c r="C183">
        <v>1385.96</v>
      </c>
      <c r="D183">
        <v>1385.96</v>
      </c>
      <c r="E183">
        <f>SUM(Table_munisapp_tylerci_mu_live_rq_master5[[#This Row],[rd_extended_price]]-Table_munisapp_tylerci_mu_live_rq_master5[[#This Row],[rd_price_net]])</f>
        <v>0</v>
      </c>
      <c r="F183" s="1">
        <v>42377</v>
      </c>
      <c r="G183">
        <v>2909</v>
      </c>
      <c r="H183" t="s">
        <v>9061</v>
      </c>
      <c r="I183" t="s">
        <v>9220</v>
      </c>
      <c r="J183">
        <v>3160135</v>
      </c>
      <c r="K183" t="str">
        <f>VLOOKUP(Table_munisapp_tylerci_mu_live_rq_master5[[#This Row],[rh_vendor_suggest]],Vend!A:B,2,0)</f>
        <v>OFFICE DEPOT BUSINESS SERVICE DIV</v>
      </c>
      <c r="L183" t="str">
        <f>VLOOKUP(Table_munisapp_tylerci_mu_live_rq_master5[[#This Row],[a_department_code]],Dept!A:B,2,0)</f>
        <v>Clerk Auditor</v>
      </c>
      <c r="M183">
        <f t="shared" si="2"/>
        <v>1</v>
      </c>
    </row>
    <row r="184" spans="1:13" hidden="1" x14ac:dyDescent="0.25">
      <c r="A184">
        <v>2016</v>
      </c>
      <c r="B184">
        <v>476.08</v>
      </c>
      <c r="C184">
        <v>1428.24</v>
      </c>
      <c r="D184">
        <v>1428.24</v>
      </c>
      <c r="E184">
        <f>SUM(Table_munisapp_tylerci_mu_live_rq_master5[[#This Row],[rd_extended_price]]-Table_munisapp_tylerci_mu_live_rq_master5[[#This Row],[rd_price_net]])</f>
        <v>0</v>
      </c>
      <c r="F184" s="1">
        <v>42377</v>
      </c>
      <c r="G184">
        <v>2909</v>
      </c>
      <c r="H184" t="s">
        <v>9061</v>
      </c>
      <c r="I184" t="s">
        <v>9220</v>
      </c>
      <c r="J184">
        <v>3160135</v>
      </c>
      <c r="K184" t="str">
        <f>VLOOKUP(Table_munisapp_tylerci_mu_live_rq_master5[[#This Row],[rh_vendor_suggest]],Vend!A:B,2,0)</f>
        <v>OFFICE DEPOT BUSINESS SERVICE DIV</v>
      </c>
      <c r="L184" t="str">
        <f>VLOOKUP(Table_munisapp_tylerci_mu_live_rq_master5[[#This Row],[a_department_code]],Dept!A:B,2,0)</f>
        <v>Clerk Auditor</v>
      </c>
      <c r="M184">
        <f t="shared" si="2"/>
        <v>0</v>
      </c>
    </row>
    <row r="185" spans="1:13" hidden="1" x14ac:dyDescent="0.25">
      <c r="A185">
        <v>2016</v>
      </c>
      <c r="B185">
        <v>129.68</v>
      </c>
      <c r="C185">
        <v>129.68</v>
      </c>
      <c r="D185">
        <v>129.68</v>
      </c>
      <c r="E185">
        <f>SUM(Table_munisapp_tylerci_mu_live_rq_master5[[#This Row],[rd_extended_price]]-Table_munisapp_tylerci_mu_live_rq_master5[[#This Row],[rd_price_net]])</f>
        <v>0</v>
      </c>
      <c r="F185" s="1">
        <v>42377</v>
      </c>
      <c r="G185">
        <v>2909</v>
      </c>
      <c r="H185" t="s">
        <v>9061</v>
      </c>
      <c r="I185" t="s">
        <v>9220</v>
      </c>
      <c r="J185">
        <v>3160135</v>
      </c>
      <c r="K185" t="str">
        <f>VLOOKUP(Table_munisapp_tylerci_mu_live_rq_master5[[#This Row],[rh_vendor_suggest]],Vend!A:B,2,0)</f>
        <v>OFFICE DEPOT BUSINESS SERVICE DIV</v>
      </c>
      <c r="L185" t="str">
        <f>VLOOKUP(Table_munisapp_tylerci_mu_live_rq_master5[[#This Row],[a_department_code]],Dept!A:B,2,0)</f>
        <v>Clerk Auditor</v>
      </c>
      <c r="M185">
        <f t="shared" si="2"/>
        <v>0</v>
      </c>
    </row>
    <row r="186" spans="1:13" hidden="1" x14ac:dyDescent="0.25">
      <c r="A186">
        <v>2016</v>
      </c>
      <c r="B186">
        <v>575.03</v>
      </c>
      <c r="C186">
        <v>575.03</v>
      </c>
      <c r="D186">
        <v>575.03</v>
      </c>
      <c r="E186">
        <f>SUM(Table_munisapp_tylerci_mu_live_rq_master5[[#This Row],[rd_extended_price]]-Table_munisapp_tylerci_mu_live_rq_master5[[#This Row],[rd_price_net]])</f>
        <v>0</v>
      </c>
      <c r="F186" s="1">
        <v>42380</v>
      </c>
      <c r="G186">
        <v>1447</v>
      </c>
      <c r="H186" t="s">
        <v>9083</v>
      </c>
      <c r="I186" t="s">
        <v>9122</v>
      </c>
      <c r="J186">
        <v>3160140</v>
      </c>
      <c r="K186" t="str">
        <f>VLOOKUP(Table_munisapp_tylerci_mu_live_rq_master5[[#This Row],[rh_vendor_suggest]],Vend!A:B,2,0)</f>
        <v>CDW LLC</v>
      </c>
      <c r="L186" t="str">
        <f>VLOOKUP(Table_munisapp_tylerci_mu_live_rq_master5[[#This Row],[a_department_code]],Dept!A:B,2,0)</f>
        <v>Information Technology</v>
      </c>
      <c r="M186">
        <f t="shared" si="2"/>
        <v>1</v>
      </c>
    </row>
    <row r="187" spans="1:13" hidden="1" x14ac:dyDescent="0.25">
      <c r="A187">
        <v>2016</v>
      </c>
      <c r="B187">
        <v>149.07</v>
      </c>
      <c r="C187">
        <v>149.07</v>
      </c>
      <c r="D187">
        <v>149.07</v>
      </c>
      <c r="E187">
        <f>SUM(Table_munisapp_tylerci_mu_live_rq_master5[[#This Row],[rd_extended_price]]-Table_munisapp_tylerci_mu_live_rq_master5[[#This Row],[rd_price_net]])</f>
        <v>0</v>
      </c>
      <c r="F187" s="1">
        <v>42377</v>
      </c>
      <c r="G187">
        <v>2909</v>
      </c>
      <c r="H187" t="s">
        <v>9083</v>
      </c>
      <c r="I187" t="s">
        <v>9221</v>
      </c>
      <c r="J187">
        <v>3160126</v>
      </c>
      <c r="K187" t="str">
        <f>VLOOKUP(Table_munisapp_tylerci_mu_live_rq_master5[[#This Row],[rh_vendor_suggest]],Vend!A:B,2,0)</f>
        <v>OFFICE DEPOT BUSINESS SERVICE DIV</v>
      </c>
      <c r="L187" t="str">
        <f>VLOOKUP(Table_munisapp_tylerci_mu_live_rq_master5[[#This Row],[a_department_code]],Dept!A:B,2,0)</f>
        <v>Information Technology</v>
      </c>
      <c r="M187">
        <f t="shared" si="2"/>
        <v>1</v>
      </c>
    </row>
    <row r="188" spans="1:13" hidden="1" x14ac:dyDescent="0.25">
      <c r="A188">
        <v>2016</v>
      </c>
      <c r="B188">
        <v>1004.97</v>
      </c>
      <c r="C188">
        <v>1004.97</v>
      </c>
      <c r="D188">
        <v>1004.97</v>
      </c>
      <c r="E188">
        <f>SUM(Table_munisapp_tylerci_mu_live_rq_master5[[#This Row],[rd_extended_price]]-Table_munisapp_tylerci_mu_live_rq_master5[[#This Row],[rd_price_net]])</f>
        <v>0</v>
      </c>
      <c r="F188" s="1">
        <v>42380</v>
      </c>
      <c r="G188">
        <v>3483</v>
      </c>
      <c r="H188" t="s">
        <v>9091</v>
      </c>
      <c r="I188" t="s">
        <v>9222</v>
      </c>
      <c r="J188">
        <v>3160149</v>
      </c>
      <c r="K188" t="str">
        <f>VLOOKUP(Table_munisapp_tylerci_mu_live_rq_master5[[#This Row],[rh_vendor_suggest]],Vend!A:B,2,0)</f>
        <v>SOLUTIONS II INC</v>
      </c>
      <c r="L188" t="str">
        <f>VLOOKUP(Table_munisapp_tylerci_mu_live_rq_master5[[#This Row],[a_department_code]],Dept!A:B,2,0)</f>
        <v>Weber Area Dispatch 911</v>
      </c>
      <c r="M188">
        <f t="shared" si="2"/>
        <v>1</v>
      </c>
    </row>
    <row r="189" spans="1:13" hidden="1" x14ac:dyDescent="0.25">
      <c r="A189">
        <v>2016</v>
      </c>
      <c r="B189">
        <v>352.21</v>
      </c>
      <c r="C189">
        <v>352.21</v>
      </c>
      <c r="D189">
        <v>352.21</v>
      </c>
      <c r="E189">
        <f>SUM(Table_munisapp_tylerci_mu_live_rq_master5[[#This Row],[rd_extended_price]]-Table_munisapp_tylerci_mu_live_rq_master5[[#This Row],[rd_price_net]])</f>
        <v>0</v>
      </c>
      <c r="F189" s="1">
        <v>42380</v>
      </c>
      <c r="G189">
        <v>3483</v>
      </c>
      <c r="H189" t="s">
        <v>9091</v>
      </c>
      <c r="I189" t="s">
        <v>9222</v>
      </c>
      <c r="J189">
        <v>3160149</v>
      </c>
      <c r="K189" t="str">
        <f>VLOOKUP(Table_munisapp_tylerci_mu_live_rq_master5[[#This Row],[rh_vendor_suggest]],Vend!A:B,2,0)</f>
        <v>SOLUTIONS II INC</v>
      </c>
      <c r="L189" t="str">
        <f>VLOOKUP(Table_munisapp_tylerci_mu_live_rq_master5[[#This Row],[a_department_code]],Dept!A:B,2,0)</f>
        <v>Weber Area Dispatch 911</v>
      </c>
      <c r="M189">
        <f t="shared" si="2"/>
        <v>0</v>
      </c>
    </row>
    <row r="190" spans="1:13" hidden="1" x14ac:dyDescent="0.25">
      <c r="A190">
        <v>2016</v>
      </c>
      <c r="B190">
        <v>399.99</v>
      </c>
      <c r="C190">
        <v>399.99</v>
      </c>
      <c r="D190">
        <v>399.99</v>
      </c>
      <c r="E190">
        <f>SUM(Table_munisapp_tylerci_mu_live_rq_master5[[#This Row],[rd_extended_price]]-Table_munisapp_tylerci_mu_live_rq_master5[[#This Row],[rd_price_net]])</f>
        <v>0</v>
      </c>
      <c r="F190" s="1">
        <v>42382</v>
      </c>
      <c r="G190">
        <v>5333</v>
      </c>
      <c r="H190" t="s">
        <v>9083</v>
      </c>
      <c r="I190" t="s">
        <v>9223</v>
      </c>
      <c r="J190">
        <v>3160150</v>
      </c>
      <c r="K190" t="str">
        <f>VLOOKUP(Table_munisapp_tylerci_mu_live_rq_master5[[#This Row],[rh_vendor_suggest]],Vend!A:B,2,0)</f>
        <v>ADORAMA INC</v>
      </c>
      <c r="L190" t="str">
        <f>VLOOKUP(Table_munisapp_tylerci_mu_live_rq_master5[[#This Row],[a_department_code]],Dept!A:B,2,0)</f>
        <v>Information Technology</v>
      </c>
      <c r="M190">
        <f t="shared" si="2"/>
        <v>1</v>
      </c>
    </row>
    <row r="191" spans="1:13" hidden="1" x14ac:dyDescent="0.25">
      <c r="A191">
        <v>2016</v>
      </c>
      <c r="B191">
        <v>600</v>
      </c>
      <c r="C191">
        <v>600</v>
      </c>
      <c r="D191">
        <v>600</v>
      </c>
      <c r="E191">
        <f>SUM(Table_munisapp_tylerci_mu_live_rq_master5[[#This Row],[rd_extended_price]]-Table_munisapp_tylerci_mu_live_rq_master5[[#This Row],[rd_price_net]])</f>
        <v>0</v>
      </c>
      <c r="F191" s="1">
        <v>42382</v>
      </c>
      <c r="G191">
        <v>2592</v>
      </c>
      <c r="H191" t="s">
        <v>9094</v>
      </c>
      <c r="I191" t="s">
        <v>9207</v>
      </c>
      <c r="J191">
        <v>3160166</v>
      </c>
      <c r="K191" t="str">
        <f>VLOOKUP(Table_munisapp_tylerci_mu_live_rq_master5[[#This Row],[rh_vendor_suggest]],Vend!A:B,2,0)</f>
        <v>MACEYS, INC.</v>
      </c>
      <c r="L191" t="str">
        <f>VLOOKUP(Table_munisapp_tylerci_mu_live_rq_master5[[#This Row],[a_department_code]],Dept!A:B,2,0)</f>
        <v>Weber Morgan Health Department</v>
      </c>
      <c r="M191">
        <f t="shared" si="2"/>
        <v>1</v>
      </c>
    </row>
    <row r="192" spans="1:13" hidden="1" x14ac:dyDescent="0.25">
      <c r="A192">
        <v>2016</v>
      </c>
      <c r="B192">
        <v>35</v>
      </c>
      <c r="C192">
        <v>35</v>
      </c>
      <c r="D192">
        <v>35</v>
      </c>
      <c r="E192">
        <f>SUM(Table_munisapp_tylerci_mu_live_rq_master5[[#This Row],[rd_extended_price]]-Table_munisapp_tylerci_mu_live_rq_master5[[#This Row],[rd_price_net]])</f>
        <v>0</v>
      </c>
      <c r="F192" s="1">
        <v>42402</v>
      </c>
      <c r="G192">
        <v>2927</v>
      </c>
      <c r="H192" t="s">
        <v>9094</v>
      </c>
      <c r="I192" t="s">
        <v>9224</v>
      </c>
      <c r="J192">
        <v>3160283</v>
      </c>
      <c r="K192" t="str">
        <f>VLOOKUP(Table_munisapp_tylerci_mu_live_rq_master5[[#This Row],[rh_vendor_suggest]],Vend!A:B,2,0)</f>
        <v>OGDEN LITHO INC</v>
      </c>
      <c r="L192" t="str">
        <f>VLOOKUP(Table_munisapp_tylerci_mu_live_rq_master5[[#This Row],[a_department_code]],Dept!A:B,2,0)</f>
        <v>Weber Morgan Health Department</v>
      </c>
      <c r="M192">
        <f t="shared" si="2"/>
        <v>1</v>
      </c>
    </row>
    <row r="193" spans="1:13" hidden="1" x14ac:dyDescent="0.25">
      <c r="A193">
        <v>2016</v>
      </c>
      <c r="B193">
        <v>38.58</v>
      </c>
      <c r="C193">
        <v>462.96</v>
      </c>
      <c r="D193">
        <v>462.96</v>
      </c>
      <c r="E193">
        <f>SUM(Table_munisapp_tylerci_mu_live_rq_master5[[#This Row],[rd_extended_price]]-Table_munisapp_tylerci_mu_live_rq_master5[[#This Row],[rd_price_net]])</f>
        <v>0</v>
      </c>
      <c r="F193" s="1">
        <v>42380</v>
      </c>
      <c r="G193">
        <v>1294</v>
      </c>
      <c r="H193" t="s">
        <v>9072</v>
      </c>
      <c r="I193" t="s">
        <v>9225</v>
      </c>
      <c r="J193">
        <v>3160138</v>
      </c>
      <c r="K193" t="str">
        <f>VLOOKUP(Table_munisapp_tylerci_mu_live_rq_master5[[#This Row],[rh_vendor_suggest]],Vend!A:B,2,0)</f>
        <v>BOB BARKER CO</v>
      </c>
      <c r="L193" t="str">
        <f>VLOOKUP(Table_munisapp_tylerci_mu_live_rq_master5[[#This Row],[a_department_code]],Dept!A:B,2,0)</f>
        <v>Jail</v>
      </c>
      <c r="M193">
        <f t="shared" si="2"/>
        <v>1</v>
      </c>
    </row>
    <row r="194" spans="1:13" hidden="1" x14ac:dyDescent="0.25">
      <c r="A194">
        <v>2016</v>
      </c>
      <c r="B194">
        <v>2500</v>
      </c>
      <c r="C194">
        <v>2500</v>
      </c>
      <c r="D194">
        <v>2500</v>
      </c>
      <c r="E194">
        <f>SUM(Table_munisapp_tylerci_mu_live_rq_master5[[#This Row],[rd_extended_price]]-Table_munisapp_tylerci_mu_live_rq_master5[[#This Row],[rd_price_net]])</f>
        <v>0</v>
      </c>
      <c r="F194" s="1">
        <v>42380</v>
      </c>
      <c r="G194">
        <v>2909</v>
      </c>
      <c r="H194" t="s">
        <v>9096</v>
      </c>
      <c r="I194" t="s">
        <v>9193</v>
      </c>
      <c r="J194">
        <v>3160147</v>
      </c>
      <c r="K194" t="str">
        <f>VLOOKUP(Table_munisapp_tylerci_mu_live_rq_master5[[#This Row],[rh_vendor_suggest]],Vend!A:B,2,0)</f>
        <v>OFFICE DEPOT BUSINESS SERVICE DIV</v>
      </c>
      <c r="L194" t="str">
        <f>VLOOKUP(Table_munisapp_tylerci_mu_live_rq_master5[[#This Row],[a_department_code]],Dept!A:B,2,0)</f>
        <v>Planning</v>
      </c>
      <c r="M194">
        <f t="shared" ref="M194:M257" si="3">IF(J194=J193,0,1)</f>
        <v>1</v>
      </c>
    </row>
    <row r="195" spans="1:13" hidden="1" x14ac:dyDescent="0.25">
      <c r="A195">
        <v>2016</v>
      </c>
      <c r="B195">
        <v>1000</v>
      </c>
      <c r="C195">
        <v>1000</v>
      </c>
      <c r="D195">
        <v>1000</v>
      </c>
      <c r="E195">
        <f>SUM(Table_munisapp_tylerci_mu_live_rq_master5[[#This Row],[rd_extended_price]]-Table_munisapp_tylerci_mu_live_rq_master5[[#This Row],[rd_price_net]])</f>
        <v>0</v>
      </c>
      <c r="F195" s="1">
        <v>42380</v>
      </c>
      <c r="G195">
        <v>1238</v>
      </c>
      <c r="H195" t="s">
        <v>9088</v>
      </c>
      <c r="I195" t="s">
        <v>9226</v>
      </c>
      <c r="J195">
        <v>3160137</v>
      </c>
      <c r="K195" t="str">
        <f>VLOOKUP(Table_munisapp_tylerci_mu_live_rq_master5[[#This Row],[rh_vendor_suggest]],Vend!A:B,2,0)</f>
        <v>BELL JANITORIAL SUPPLY LC</v>
      </c>
      <c r="L195" t="str">
        <f>VLOOKUP(Table_munisapp_tylerci_mu_live_rq_master5[[#This Row],[a_department_code]],Dept!A:B,2,0)</f>
        <v>Property Management</v>
      </c>
      <c r="M195">
        <f t="shared" si="3"/>
        <v>1</v>
      </c>
    </row>
    <row r="196" spans="1:13" hidden="1" x14ac:dyDescent="0.25">
      <c r="A196">
        <v>2016</v>
      </c>
      <c r="B196">
        <v>12.26</v>
      </c>
      <c r="C196">
        <v>980.8</v>
      </c>
      <c r="D196">
        <v>980.8</v>
      </c>
      <c r="E196">
        <f>SUM(Table_munisapp_tylerci_mu_live_rq_master5[[#This Row],[rd_extended_price]]-Table_munisapp_tylerci_mu_live_rq_master5[[#This Row],[rd_price_net]])</f>
        <v>0</v>
      </c>
      <c r="F196" s="1">
        <v>42380</v>
      </c>
      <c r="G196">
        <v>1474</v>
      </c>
      <c r="H196" t="s">
        <v>9072</v>
      </c>
      <c r="I196" t="s">
        <v>9225</v>
      </c>
      <c r="J196">
        <v>3160141</v>
      </c>
      <c r="K196" t="str">
        <f>VLOOKUP(Table_munisapp_tylerci_mu_live_rq_master5[[#This Row],[rh_vendor_suggest]],Vend!A:B,2,0)</f>
        <v>CHARM-TEX INC</v>
      </c>
      <c r="L196" t="str">
        <f>VLOOKUP(Table_munisapp_tylerci_mu_live_rq_master5[[#This Row],[a_department_code]],Dept!A:B,2,0)</f>
        <v>Jail</v>
      </c>
      <c r="M196">
        <f t="shared" si="3"/>
        <v>1</v>
      </c>
    </row>
    <row r="197" spans="1:13" hidden="1" x14ac:dyDescent="0.25">
      <c r="A197">
        <v>2016</v>
      </c>
      <c r="B197">
        <v>4.54</v>
      </c>
      <c r="C197">
        <v>272.39999999999998</v>
      </c>
      <c r="D197">
        <v>272.39999999999998</v>
      </c>
      <c r="E197">
        <f>SUM(Table_munisapp_tylerci_mu_live_rq_master5[[#This Row],[rd_extended_price]]-Table_munisapp_tylerci_mu_live_rq_master5[[#This Row],[rd_price_net]])</f>
        <v>0</v>
      </c>
      <c r="F197" s="1">
        <v>42380</v>
      </c>
      <c r="G197">
        <v>1474</v>
      </c>
      <c r="H197" t="s">
        <v>9072</v>
      </c>
      <c r="I197" t="s">
        <v>9225</v>
      </c>
      <c r="J197">
        <v>3160141</v>
      </c>
      <c r="K197" t="str">
        <f>VLOOKUP(Table_munisapp_tylerci_mu_live_rq_master5[[#This Row],[rh_vendor_suggest]],Vend!A:B,2,0)</f>
        <v>CHARM-TEX INC</v>
      </c>
      <c r="L197" t="str">
        <f>VLOOKUP(Table_munisapp_tylerci_mu_live_rq_master5[[#This Row],[a_department_code]],Dept!A:B,2,0)</f>
        <v>Jail</v>
      </c>
      <c r="M197">
        <f t="shared" si="3"/>
        <v>0</v>
      </c>
    </row>
    <row r="198" spans="1:13" hidden="1" x14ac:dyDescent="0.25">
      <c r="A198">
        <v>2016</v>
      </c>
      <c r="B198">
        <v>185</v>
      </c>
      <c r="C198">
        <v>2220</v>
      </c>
      <c r="D198">
        <v>2220</v>
      </c>
      <c r="E198">
        <f>SUM(Table_munisapp_tylerci_mu_live_rq_master5[[#This Row],[rd_extended_price]]-Table_munisapp_tylerci_mu_live_rq_master5[[#This Row],[rd_price_net]])</f>
        <v>0</v>
      </c>
      <c r="F198" s="1">
        <v>42398</v>
      </c>
      <c r="G198">
        <v>3085</v>
      </c>
      <c r="H198" t="s">
        <v>9072</v>
      </c>
      <c r="I198" t="s">
        <v>9227</v>
      </c>
      <c r="J198">
        <v>3160276</v>
      </c>
      <c r="K198" t="str">
        <f>VLOOKUP(Table_munisapp_tylerci_mu_live_rq_master5[[#This Row],[rh_vendor_suggest]],Vend!A:B,2,0)</f>
        <v>PRECISION DYNAMICS</v>
      </c>
      <c r="L198" t="str">
        <f>VLOOKUP(Table_munisapp_tylerci_mu_live_rq_master5[[#This Row],[a_department_code]],Dept!A:B,2,0)</f>
        <v>Jail</v>
      </c>
      <c r="M198">
        <f t="shared" si="3"/>
        <v>1</v>
      </c>
    </row>
    <row r="199" spans="1:13" hidden="1" x14ac:dyDescent="0.25">
      <c r="A199">
        <v>2016</v>
      </c>
      <c r="B199">
        <v>185</v>
      </c>
      <c r="C199">
        <v>370</v>
      </c>
      <c r="D199">
        <v>370</v>
      </c>
      <c r="E199">
        <f>SUM(Table_munisapp_tylerci_mu_live_rq_master5[[#This Row],[rd_extended_price]]-Table_munisapp_tylerci_mu_live_rq_master5[[#This Row],[rd_price_net]])</f>
        <v>0</v>
      </c>
      <c r="F199" s="1">
        <v>42398</v>
      </c>
      <c r="G199">
        <v>3085</v>
      </c>
      <c r="H199" t="s">
        <v>9072</v>
      </c>
      <c r="I199" t="s">
        <v>9227</v>
      </c>
      <c r="J199">
        <v>3160276</v>
      </c>
      <c r="K199" t="str">
        <f>VLOOKUP(Table_munisapp_tylerci_mu_live_rq_master5[[#This Row],[rh_vendor_suggest]],Vend!A:B,2,0)</f>
        <v>PRECISION DYNAMICS</v>
      </c>
      <c r="L199" t="str">
        <f>VLOOKUP(Table_munisapp_tylerci_mu_live_rq_master5[[#This Row],[a_department_code]],Dept!A:B,2,0)</f>
        <v>Jail</v>
      </c>
      <c r="M199">
        <f t="shared" si="3"/>
        <v>0</v>
      </c>
    </row>
    <row r="200" spans="1:13" hidden="1" x14ac:dyDescent="0.25">
      <c r="A200">
        <v>2016</v>
      </c>
      <c r="B200">
        <v>185</v>
      </c>
      <c r="C200">
        <v>370</v>
      </c>
      <c r="D200">
        <v>370</v>
      </c>
      <c r="E200">
        <f>SUM(Table_munisapp_tylerci_mu_live_rq_master5[[#This Row],[rd_extended_price]]-Table_munisapp_tylerci_mu_live_rq_master5[[#This Row],[rd_price_net]])</f>
        <v>0</v>
      </c>
      <c r="F200" s="1">
        <v>42398</v>
      </c>
      <c r="G200">
        <v>3085</v>
      </c>
      <c r="H200" t="s">
        <v>9072</v>
      </c>
      <c r="I200" t="s">
        <v>9227</v>
      </c>
      <c r="J200">
        <v>3160276</v>
      </c>
      <c r="K200" t="str">
        <f>VLOOKUP(Table_munisapp_tylerci_mu_live_rq_master5[[#This Row],[rh_vendor_suggest]],Vend!A:B,2,0)</f>
        <v>PRECISION DYNAMICS</v>
      </c>
      <c r="L200" t="str">
        <f>VLOOKUP(Table_munisapp_tylerci_mu_live_rq_master5[[#This Row],[a_department_code]],Dept!A:B,2,0)</f>
        <v>Jail</v>
      </c>
      <c r="M200">
        <f t="shared" si="3"/>
        <v>0</v>
      </c>
    </row>
    <row r="201" spans="1:13" hidden="1" x14ac:dyDescent="0.25">
      <c r="A201">
        <v>2016</v>
      </c>
      <c r="B201">
        <v>50</v>
      </c>
      <c r="C201">
        <v>100</v>
      </c>
      <c r="D201">
        <v>100</v>
      </c>
      <c r="E201">
        <f>SUM(Table_munisapp_tylerci_mu_live_rq_master5[[#This Row],[rd_extended_price]]-Table_munisapp_tylerci_mu_live_rq_master5[[#This Row],[rd_price_net]])</f>
        <v>0</v>
      </c>
      <c r="F201" s="1">
        <v>42398</v>
      </c>
      <c r="G201">
        <v>3085</v>
      </c>
      <c r="H201" t="s">
        <v>9072</v>
      </c>
      <c r="I201" t="s">
        <v>9227</v>
      </c>
      <c r="J201">
        <v>3160276</v>
      </c>
      <c r="K201" t="str">
        <f>VLOOKUP(Table_munisapp_tylerci_mu_live_rq_master5[[#This Row],[rh_vendor_suggest]],Vend!A:B,2,0)</f>
        <v>PRECISION DYNAMICS</v>
      </c>
      <c r="L201" t="str">
        <f>VLOOKUP(Table_munisapp_tylerci_mu_live_rq_master5[[#This Row],[a_department_code]],Dept!A:B,2,0)</f>
        <v>Jail</v>
      </c>
      <c r="M201">
        <f t="shared" si="3"/>
        <v>0</v>
      </c>
    </row>
    <row r="202" spans="1:13" hidden="1" x14ac:dyDescent="0.25">
      <c r="A202">
        <v>2016</v>
      </c>
      <c r="B202">
        <v>382</v>
      </c>
      <c r="C202">
        <v>382</v>
      </c>
      <c r="D202">
        <v>382</v>
      </c>
      <c r="E202">
        <f>SUM(Table_munisapp_tylerci_mu_live_rq_master5[[#This Row],[rd_extended_price]]-Table_munisapp_tylerci_mu_live_rq_master5[[#This Row],[rd_price_net]])</f>
        <v>0</v>
      </c>
      <c r="F202" s="1">
        <v>42398</v>
      </c>
      <c r="G202">
        <v>2298</v>
      </c>
      <c r="H202" t="s">
        <v>9072</v>
      </c>
      <c r="I202" t="s">
        <v>9181</v>
      </c>
      <c r="J202">
        <v>3160274</v>
      </c>
      <c r="K202" t="str">
        <f>VLOOKUP(Table_munisapp_tylerci_mu_live_rq_master5[[#This Row],[rh_vendor_suggest]],Vend!A:B,2,0)</f>
        <v>JO WOODY PRINTING CO INC</v>
      </c>
      <c r="L202" t="str">
        <f>VLOOKUP(Table_munisapp_tylerci_mu_live_rq_master5[[#This Row],[a_department_code]],Dept!A:B,2,0)</f>
        <v>Jail</v>
      </c>
      <c r="M202">
        <f t="shared" si="3"/>
        <v>1</v>
      </c>
    </row>
    <row r="203" spans="1:13" hidden="1" x14ac:dyDescent="0.25">
      <c r="A203">
        <v>2016</v>
      </c>
      <c r="B203">
        <v>485</v>
      </c>
      <c r="C203">
        <v>485</v>
      </c>
      <c r="D203">
        <v>485</v>
      </c>
      <c r="E203">
        <f>SUM(Table_munisapp_tylerci_mu_live_rq_master5[[#This Row],[rd_extended_price]]-Table_munisapp_tylerci_mu_live_rq_master5[[#This Row],[rd_price_net]])</f>
        <v>0</v>
      </c>
      <c r="F203" s="1">
        <v>42398</v>
      </c>
      <c r="G203">
        <v>2298</v>
      </c>
      <c r="H203" t="s">
        <v>9072</v>
      </c>
      <c r="I203" t="s">
        <v>9181</v>
      </c>
      <c r="J203">
        <v>3160274</v>
      </c>
      <c r="K203" t="str">
        <f>VLOOKUP(Table_munisapp_tylerci_mu_live_rq_master5[[#This Row],[rh_vendor_suggest]],Vend!A:B,2,0)</f>
        <v>JO WOODY PRINTING CO INC</v>
      </c>
      <c r="L203" t="str">
        <f>VLOOKUP(Table_munisapp_tylerci_mu_live_rq_master5[[#This Row],[a_department_code]],Dept!A:B,2,0)</f>
        <v>Jail</v>
      </c>
      <c r="M203">
        <f t="shared" si="3"/>
        <v>0</v>
      </c>
    </row>
    <row r="204" spans="1:13" hidden="1" x14ac:dyDescent="0.25">
      <c r="A204">
        <v>2016</v>
      </c>
      <c r="B204">
        <v>5000</v>
      </c>
      <c r="C204">
        <v>5000</v>
      </c>
      <c r="D204">
        <v>5000</v>
      </c>
      <c r="E204">
        <f>SUM(Table_munisapp_tylerci_mu_live_rq_master5[[#This Row],[rd_extended_price]]-Table_munisapp_tylerci_mu_live_rq_master5[[#This Row],[rd_price_net]])</f>
        <v>0</v>
      </c>
      <c r="F204" s="1">
        <v>42382</v>
      </c>
      <c r="G204">
        <v>2555</v>
      </c>
      <c r="H204" t="s">
        <v>9100</v>
      </c>
      <c r="I204" t="s">
        <v>9228</v>
      </c>
      <c r="J204">
        <v>3160161</v>
      </c>
      <c r="K204" t="str">
        <f>VLOOKUP(Table_munisapp_tylerci_mu_live_rq_master5[[#This Row],[rh_vendor_suggest]],Vend!A:B,2,0)</f>
        <v>LITTLE C TREE SERVICE, LLC</v>
      </c>
      <c r="L204" t="str">
        <f>VLOOKUP(Table_munisapp_tylerci_mu_live_rq_master5[[#This Row],[a_department_code]],Dept!A:B,2,0)</f>
        <v>Library</v>
      </c>
      <c r="M204">
        <f t="shared" si="3"/>
        <v>1</v>
      </c>
    </row>
    <row r="205" spans="1:13" hidden="1" x14ac:dyDescent="0.25">
      <c r="A205">
        <v>2016</v>
      </c>
      <c r="B205">
        <v>900</v>
      </c>
      <c r="C205">
        <v>900</v>
      </c>
      <c r="D205">
        <v>900</v>
      </c>
      <c r="E205">
        <f>SUM(Table_munisapp_tylerci_mu_live_rq_master5[[#This Row],[rd_extended_price]]-Table_munisapp_tylerci_mu_live_rq_master5[[#This Row],[rd_price_net]])</f>
        <v>0</v>
      </c>
      <c r="F205" s="1">
        <v>42382</v>
      </c>
      <c r="G205">
        <v>1013</v>
      </c>
      <c r="H205" t="s">
        <v>9100</v>
      </c>
      <c r="I205" t="s">
        <v>9229</v>
      </c>
      <c r="J205">
        <v>3160151</v>
      </c>
      <c r="K205" t="str">
        <f>VLOOKUP(Table_munisapp_tylerci_mu_live_rq_master5[[#This Row],[rh_vendor_suggest]],Vend!A:B,2,0)</f>
        <v>A-1 PUMPING</v>
      </c>
      <c r="L205" t="str">
        <f>VLOOKUP(Table_munisapp_tylerci_mu_live_rq_master5[[#This Row],[a_department_code]],Dept!A:B,2,0)</f>
        <v>Library</v>
      </c>
      <c r="M205">
        <f t="shared" si="3"/>
        <v>1</v>
      </c>
    </row>
    <row r="206" spans="1:13" hidden="1" x14ac:dyDescent="0.25">
      <c r="A206">
        <v>2016</v>
      </c>
      <c r="B206">
        <v>680</v>
      </c>
      <c r="C206">
        <v>680</v>
      </c>
      <c r="D206">
        <v>680</v>
      </c>
      <c r="E206">
        <f>SUM(Table_munisapp_tylerci_mu_live_rq_master5[[#This Row],[rd_extended_price]]-Table_munisapp_tylerci_mu_live_rq_master5[[#This Row],[rd_price_net]])</f>
        <v>0</v>
      </c>
      <c r="F206" s="1">
        <v>42382</v>
      </c>
      <c r="G206">
        <v>1090</v>
      </c>
      <c r="H206" t="s">
        <v>9100</v>
      </c>
      <c r="I206" t="s">
        <v>9230</v>
      </c>
      <c r="J206">
        <v>3160152</v>
      </c>
      <c r="K206" t="str">
        <f>VLOOKUP(Table_munisapp_tylerci_mu_live_rq_master5[[#This Row],[rh_vendor_suggest]],Vend!A:B,2,0)</f>
        <v>ALLSTATE FIRE PROTECTION, INC.</v>
      </c>
      <c r="L206" t="str">
        <f>VLOOKUP(Table_munisapp_tylerci_mu_live_rq_master5[[#This Row],[a_department_code]],Dept!A:B,2,0)</f>
        <v>Library</v>
      </c>
      <c r="M206">
        <f t="shared" si="3"/>
        <v>1</v>
      </c>
    </row>
    <row r="207" spans="1:13" hidden="1" x14ac:dyDescent="0.25">
      <c r="A207">
        <v>2016</v>
      </c>
      <c r="B207">
        <v>800</v>
      </c>
      <c r="C207">
        <v>800</v>
      </c>
      <c r="D207">
        <v>800</v>
      </c>
      <c r="E207">
        <f>SUM(Table_munisapp_tylerci_mu_live_rq_master5[[#This Row],[rd_extended_price]]-Table_munisapp_tylerci_mu_live_rq_master5[[#This Row],[rd_price_net]])</f>
        <v>0</v>
      </c>
      <c r="F207" s="1">
        <v>42382</v>
      </c>
      <c r="G207">
        <v>7495</v>
      </c>
      <c r="H207" t="s">
        <v>9100</v>
      </c>
      <c r="I207" t="s">
        <v>9231</v>
      </c>
      <c r="J207">
        <v>3160154</v>
      </c>
      <c r="K207" t="str">
        <f>VLOOKUP(Table_munisapp_tylerci_mu_live_rq_master5[[#This Row],[rh_vendor_suggest]],Vend!A:B,2,0)</f>
        <v>PAPER LANTERN INVESTMENTS LLC</v>
      </c>
      <c r="L207" t="str">
        <f>VLOOKUP(Table_munisapp_tylerci_mu_live_rq_master5[[#This Row],[a_department_code]],Dept!A:B,2,0)</f>
        <v>Library</v>
      </c>
      <c r="M207">
        <f t="shared" si="3"/>
        <v>1</v>
      </c>
    </row>
    <row r="208" spans="1:13" hidden="1" x14ac:dyDescent="0.25">
      <c r="A208">
        <v>2016</v>
      </c>
      <c r="B208">
        <v>20000</v>
      </c>
      <c r="C208">
        <v>20000</v>
      </c>
      <c r="D208">
        <v>20000</v>
      </c>
      <c r="E208">
        <f>SUM(Table_munisapp_tylerci_mu_live_rq_master5[[#This Row],[rd_extended_price]]-Table_munisapp_tylerci_mu_live_rq_master5[[#This Row],[rd_price_net]])</f>
        <v>0</v>
      </c>
      <c r="F208" s="1">
        <v>42382</v>
      </c>
      <c r="G208">
        <v>2696</v>
      </c>
      <c r="H208" t="s">
        <v>9100</v>
      </c>
      <c r="I208" t="s">
        <v>9232</v>
      </c>
      <c r="J208">
        <v>3160168</v>
      </c>
      <c r="K208" t="str">
        <f>VLOOKUP(Table_munisapp_tylerci_mu_live_rq_master5[[#This Row],[rh_vendor_suggest]],Vend!A:B,2,0)</f>
        <v>MHI SERVICE</v>
      </c>
      <c r="L208" t="str">
        <f>VLOOKUP(Table_munisapp_tylerci_mu_live_rq_master5[[#This Row],[a_department_code]],Dept!A:B,2,0)</f>
        <v>Library</v>
      </c>
      <c r="M208">
        <f t="shared" si="3"/>
        <v>1</v>
      </c>
    </row>
    <row r="209" spans="1:13" hidden="1" x14ac:dyDescent="0.25">
      <c r="A209">
        <v>2016</v>
      </c>
      <c r="B209">
        <v>2500</v>
      </c>
      <c r="C209">
        <v>2500</v>
      </c>
      <c r="D209">
        <v>2500</v>
      </c>
      <c r="E209">
        <f>SUM(Table_munisapp_tylerci_mu_live_rq_master5[[#This Row],[rd_extended_price]]-Table_munisapp_tylerci_mu_live_rq_master5[[#This Row],[rd_price_net]])</f>
        <v>0</v>
      </c>
      <c r="F209" s="1">
        <v>42382</v>
      </c>
      <c r="G209">
        <v>1458</v>
      </c>
      <c r="H209" t="s">
        <v>9100</v>
      </c>
      <c r="I209" t="s">
        <v>9233</v>
      </c>
      <c r="J209">
        <v>3160157</v>
      </c>
      <c r="K209" t="str">
        <f>VLOOKUP(Table_munisapp_tylerci_mu_live_rq_master5[[#This Row],[rh_vendor_suggest]],Vend!A:B,2,0)</f>
        <v>CERTIFIED ON-SITE DRAPERY CLEANING</v>
      </c>
      <c r="L209" t="str">
        <f>VLOOKUP(Table_munisapp_tylerci_mu_live_rq_master5[[#This Row],[a_department_code]],Dept!A:B,2,0)</f>
        <v>Library</v>
      </c>
      <c r="M209">
        <f t="shared" si="3"/>
        <v>1</v>
      </c>
    </row>
    <row r="210" spans="1:13" hidden="1" x14ac:dyDescent="0.25">
      <c r="A210">
        <v>2016</v>
      </c>
      <c r="B210">
        <v>43.99</v>
      </c>
      <c r="C210">
        <v>5278.8</v>
      </c>
      <c r="D210">
        <v>5278.8</v>
      </c>
      <c r="E210">
        <f>SUM(Table_munisapp_tylerci_mu_live_rq_master5[[#This Row],[rd_extended_price]]-Table_munisapp_tylerci_mu_live_rq_master5[[#This Row],[rd_price_net]])</f>
        <v>0</v>
      </c>
      <c r="F210" s="1">
        <v>42382</v>
      </c>
      <c r="G210">
        <v>1117</v>
      </c>
      <c r="H210" t="s">
        <v>9100</v>
      </c>
      <c r="I210" t="s">
        <v>9234</v>
      </c>
      <c r="J210">
        <v>3160153</v>
      </c>
      <c r="K210" t="str">
        <f>VLOOKUP(Table_munisapp_tylerci_mu_live_rq_master5[[#This Row],[rh_vendor_suggest]],Vend!A:B,2,0)</f>
        <v>AMERICAN SOLUTIONS FOR BUSINESS</v>
      </c>
      <c r="L210" t="str">
        <f>VLOOKUP(Table_munisapp_tylerci_mu_live_rq_master5[[#This Row],[a_department_code]],Dept!A:B,2,0)</f>
        <v>Library</v>
      </c>
      <c r="M210">
        <f t="shared" si="3"/>
        <v>1</v>
      </c>
    </row>
    <row r="211" spans="1:13" hidden="1" x14ac:dyDescent="0.25">
      <c r="A211">
        <v>2016</v>
      </c>
      <c r="B211">
        <v>338.54399999999998</v>
      </c>
      <c r="C211">
        <v>1015.63</v>
      </c>
      <c r="D211">
        <v>1015.63</v>
      </c>
      <c r="E211">
        <f>SUM(Table_munisapp_tylerci_mu_live_rq_master5[[#This Row],[rd_extended_price]]-Table_munisapp_tylerci_mu_live_rq_master5[[#This Row],[rd_price_net]])</f>
        <v>0</v>
      </c>
      <c r="F211" s="1">
        <v>42382</v>
      </c>
      <c r="G211">
        <v>1921</v>
      </c>
      <c r="H211" t="s">
        <v>9100</v>
      </c>
      <c r="I211" t="s">
        <v>9235</v>
      </c>
      <c r="J211">
        <v>3160159</v>
      </c>
      <c r="K211" t="str">
        <f>VLOOKUP(Table_munisapp_tylerci_mu_live_rq_master5[[#This Row],[rh_vendor_suggest]],Vend!A:B,2,0)</f>
        <v>FERGUSON ENTERPRISES, INC</v>
      </c>
      <c r="L211" t="str">
        <f>VLOOKUP(Table_munisapp_tylerci_mu_live_rq_master5[[#This Row],[a_department_code]],Dept!A:B,2,0)</f>
        <v>Library</v>
      </c>
      <c r="M211">
        <f t="shared" si="3"/>
        <v>1</v>
      </c>
    </row>
    <row r="212" spans="1:13" hidden="1" x14ac:dyDescent="0.25">
      <c r="A212">
        <v>2016</v>
      </c>
      <c r="B212">
        <v>35.692</v>
      </c>
      <c r="C212">
        <v>71.38</v>
      </c>
      <c r="D212">
        <v>71.38</v>
      </c>
      <c r="E212">
        <f>SUM(Table_munisapp_tylerci_mu_live_rq_master5[[#This Row],[rd_extended_price]]-Table_munisapp_tylerci_mu_live_rq_master5[[#This Row],[rd_price_net]])</f>
        <v>0</v>
      </c>
      <c r="F212" s="1">
        <v>42382</v>
      </c>
      <c r="G212">
        <v>1921</v>
      </c>
      <c r="H212" t="s">
        <v>9100</v>
      </c>
      <c r="I212" t="s">
        <v>9235</v>
      </c>
      <c r="J212">
        <v>3160159</v>
      </c>
      <c r="K212" t="str">
        <f>VLOOKUP(Table_munisapp_tylerci_mu_live_rq_master5[[#This Row],[rh_vendor_suggest]],Vend!A:B,2,0)</f>
        <v>FERGUSON ENTERPRISES, INC</v>
      </c>
      <c r="L212" t="str">
        <f>VLOOKUP(Table_munisapp_tylerci_mu_live_rq_master5[[#This Row],[a_department_code]],Dept!A:B,2,0)</f>
        <v>Library</v>
      </c>
      <c r="M212">
        <f t="shared" si="3"/>
        <v>0</v>
      </c>
    </row>
    <row r="213" spans="1:13" hidden="1" x14ac:dyDescent="0.25">
      <c r="A213">
        <v>2016</v>
      </c>
      <c r="B213">
        <v>5572</v>
      </c>
      <c r="C213">
        <v>5572</v>
      </c>
      <c r="D213">
        <v>5572</v>
      </c>
      <c r="E213">
        <f>SUM(Table_munisapp_tylerci_mu_live_rq_master5[[#This Row],[rd_extended_price]]-Table_munisapp_tylerci_mu_live_rq_master5[[#This Row],[rd_price_net]])</f>
        <v>0</v>
      </c>
      <c r="F213" s="1">
        <v>42382</v>
      </c>
      <c r="G213">
        <v>2473</v>
      </c>
      <c r="H213" t="s">
        <v>9094</v>
      </c>
      <c r="I213" t="s">
        <v>9236</v>
      </c>
      <c r="J213">
        <v>3160160</v>
      </c>
      <c r="K213" t="str">
        <f>VLOOKUP(Table_munisapp_tylerci_mu_live_rq_master5[[#This Row],[rh_vendor_suggest]],Vend!A:B,2,0)</f>
        <v>LAMAR TRANSIT ADVERTISING</v>
      </c>
      <c r="L213" t="str">
        <f>VLOOKUP(Table_munisapp_tylerci_mu_live_rq_master5[[#This Row],[a_department_code]],Dept!A:B,2,0)</f>
        <v>Weber Morgan Health Department</v>
      </c>
      <c r="M213">
        <f t="shared" si="3"/>
        <v>1</v>
      </c>
    </row>
    <row r="214" spans="1:13" hidden="1" x14ac:dyDescent="0.25">
      <c r="A214">
        <v>2016</v>
      </c>
      <c r="B214">
        <v>582.51</v>
      </c>
      <c r="C214">
        <v>582.51</v>
      </c>
      <c r="D214">
        <v>582.51</v>
      </c>
      <c r="E214">
        <f>SUM(Table_munisapp_tylerci_mu_live_rq_master5[[#This Row],[rd_extended_price]]-Table_munisapp_tylerci_mu_live_rq_master5[[#This Row],[rd_price_net]])</f>
        <v>0</v>
      </c>
      <c r="F214" s="1">
        <v>42384</v>
      </c>
      <c r="G214">
        <v>3449</v>
      </c>
      <c r="H214" t="s">
        <v>9091</v>
      </c>
      <c r="I214" t="s">
        <v>9237</v>
      </c>
      <c r="J214">
        <v>3160198</v>
      </c>
      <c r="K214" t="str">
        <f>VLOOKUP(Table_munisapp_tylerci_mu_live_rq_master5[[#This Row],[rh_vendor_suggest]],Vend!A:B,2,0)</f>
        <v>SHI INTERNATIONAL CORP</v>
      </c>
      <c r="L214" t="str">
        <f>VLOOKUP(Table_munisapp_tylerci_mu_live_rq_master5[[#This Row],[a_department_code]],Dept!A:B,2,0)</f>
        <v>Weber Area Dispatch 911</v>
      </c>
      <c r="M214">
        <f t="shared" si="3"/>
        <v>1</v>
      </c>
    </row>
    <row r="215" spans="1:13" hidden="1" x14ac:dyDescent="0.25">
      <c r="A215">
        <v>2016</v>
      </c>
      <c r="B215">
        <v>135.56</v>
      </c>
      <c r="C215">
        <v>677.8</v>
      </c>
      <c r="D215">
        <v>677.8</v>
      </c>
      <c r="E215">
        <f>SUM(Table_munisapp_tylerci_mu_live_rq_master5[[#This Row],[rd_extended_price]]-Table_munisapp_tylerci_mu_live_rq_master5[[#This Row],[rd_price_net]])</f>
        <v>0</v>
      </c>
      <c r="F215" s="1">
        <v>42384</v>
      </c>
      <c r="G215">
        <v>3449</v>
      </c>
      <c r="H215" t="s">
        <v>9091</v>
      </c>
      <c r="I215" t="s">
        <v>9237</v>
      </c>
      <c r="J215">
        <v>3160198</v>
      </c>
      <c r="K215" t="str">
        <f>VLOOKUP(Table_munisapp_tylerci_mu_live_rq_master5[[#This Row],[rh_vendor_suggest]],Vend!A:B,2,0)</f>
        <v>SHI INTERNATIONAL CORP</v>
      </c>
      <c r="L215" t="str">
        <f>VLOOKUP(Table_munisapp_tylerci_mu_live_rq_master5[[#This Row],[a_department_code]],Dept!A:B,2,0)</f>
        <v>Weber Area Dispatch 911</v>
      </c>
      <c r="M215">
        <f t="shared" si="3"/>
        <v>0</v>
      </c>
    </row>
    <row r="216" spans="1:13" hidden="1" x14ac:dyDescent="0.25">
      <c r="A216">
        <v>2016</v>
      </c>
      <c r="B216">
        <v>572.86</v>
      </c>
      <c r="C216">
        <v>1145.72</v>
      </c>
      <c r="D216">
        <v>1145.72</v>
      </c>
      <c r="E216">
        <f>SUM(Table_munisapp_tylerci_mu_live_rq_master5[[#This Row],[rd_extended_price]]-Table_munisapp_tylerci_mu_live_rq_master5[[#This Row],[rd_price_net]])</f>
        <v>0</v>
      </c>
      <c r="F216" s="1">
        <v>42384</v>
      </c>
      <c r="G216">
        <v>3449</v>
      </c>
      <c r="H216" t="s">
        <v>9091</v>
      </c>
      <c r="I216" t="s">
        <v>9238</v>
      </c>
      <c r="J216">
        <v>3160199</v>
      </c>
      <c r="K216" t="str">
        <f>VLOOKUP(Table_munisapp_tylerci_mu_live_rq_master5[[#This Row],[rh_vendor_suggest]],Vend!A:B,2,0)</f>
        <v>SHI INTERNATIONAL CORP</v>
      </c>
      <c r="L216" t="str">
        <f>VLOOKUP(Table_munisapp_tylerci_mu_live_rq_master5[[#This Row],[a_department_code]],Dept!A:B,2,0)</f>
        <v>Weber Area Dispatch 911</v>
      </c>
      <c r="M216">
        <f t="shared" si="3"/>
        <v>1</v>
      </c>
    </row>
    <row r="217" spans="1:13" hidden="1" x14ac:dyDescent="0.25">
      <c r="A217">
        <v>2016</v>
      </c>
      <c r="B217">
        <v>1.024</v>
      </c>
      <c r="C217">
        <v>2560</v>
      </c>
      <c r="D217">
        <v>2560</v>
      </c>
      <c r="E217">
        <f>SUM(Table_munisapp_tylerci_mu_live_rq_master5[[#This Row],[rd_extended_price]]-Table_munisapp_tylerci_mu_live_rq_master5[[#This Row],[rd_price_net]])</f>
        <v>0</v>
      </c>
      <c r="F217" s="1">
        <v>42382</v>
      </c>
      <c r="G217">
        <v>3701</v>
      </c>
      <c r="H217" t="s">
        <v>9114</v>
      </c>
      <c r="I217" t="s">
        <v>9176</v>
      </c>
      <c r="J217">
        <v>3160178</v>
      </c>
      <c r="K217" t="str">
        <f>VLOOKUP(Table_munisapp_tylerci_mu_live_rq_master5[[#This Row],[rh_vendor_suggest]],Vend!A:B,2,0)</f>
        <v>TOM RANDALL DISTRIBUTING</v>
      </c>
      <c r="L217" t="str">
        <f>VLOOKUP(Table_munisapp_tylerci_mu_live_rq_master5[[#This Row],[a_department_code]],Dept!A:B,2,0)</f>
        <v>Transfer Station</v>
      </c>
      <c r="M217">
        <f t="shared" si="3"/>
        <v>1</v>
      </c>
    </row>
    <row r="218" spans="1:13" hidden="1" x14ac:dyDescent="0.25">
      <c r="A218">
        <v>2016</v>
      </c>
      <c r="B218">
        <v>312.72000000000003</v>
      </c>
      <c r="C218">
        <v>312.72000000000003</v>
      </c>
      <c r="D218">
        <v>312.72000000000003</v>
      </c>
      <c r="E218">
        <f>SUM(Table_munisapp_tylerci_mu_live_rq_master5[[#This Row],[rd_extended_price]]-Table_munisapp_tylerci_mu_live_rq_master5[[#This Row],[rd_price_net]])</f>
        <v>0</v>
      </c>
      <c r="F218" s="1">
        <v>42384</v>
      </c>
      <c r="G218">
        <v>3449</v>
      </c>
      <c r="H218" t="s">
        <v>9091</v>
      </c>
      <c r="I218" t="s">
        <v>9239</v>
      </c>
      <c r="J218">
        <v>3160200</v>
      </c>
      <c r="K218" t="str">
        <f>VLOOKUP(Table_munisapp_tylerci_mu_live_rq_master5[[#This Row],[rh_vendor_suggest]],Vend!A:B,2,0)</f>
        <v>SHI INTERNATIONAL CORP</v>
      </c>
      <c r="L218" t="str">
        <f>VLOOKUP(Table_munisapp_tylerci_mu_live_rq_master5[[#This Row],[a_department_code]],Dept!A:B,2,0)</f>
        <v>Weber Area Dispatch 911</v>
      </c>
      <c r="M218">
        <f t="shared" si="3"/>
        <v>1</v>
      </c>
    </row>
    <row r="219" spans="1:13" hidden="1" x14ac:dyDescent="0.25">
      <c r="A219">
        <v>2016</v>
      </c>
      <c r="B219">
        <v>241.57</v>
      </c>
      <c r="C219">
        <v>1449.42</v>
      </c>
      <c r="D219">
        <v>1449.42</v>
      </c>
      <c r="E219">
        <f>SUM(Table_munisapp_tylerci_mu_live_rq_master5[[#This Row],[rd_extended_price]]-Table_munisapp_tylerci_mu_live_rq_master5[[#This Row],[rd_price_net]])</f>
        <v>0</v>
      </c>
      <c r="F219" s="1">
        <v>42384</v>
      </c>
      <c r="G219">
        <v>3449</v>
      </c>
      <c r="H219" t="s">
        <v>9091</v>
      </c>
      <c r="I219" t="s">
        <v>9239</v>
      </c>
      <c r="J219">
        <v>3160200</v>
      </c>
      <c r="K219" t="str">
        <f>VLOOKUP(Table_munisapp_tylerci_mu_live_rq_master5[[#This Row],[rh_vendor_suggest]],Vend!A:B,2,0)</f>
        <v>SHI INTERNATIONAL CORP</v>
      </c>
      <c r="L219" t="str">
        <f>VLOOKUP(Table_munisapp_tylerci_mu_live_rq_master5[[#This Row],[a_department_code]],Dept!A:B,2,0)</f>
        <v>Weber Area Dispatch 911</v>
      </c>
      <c r="M219">
        <f t="shared" si="3"/>
        <v>0</v>
      </c>
    </row>
    <row r="220" spans="1:13" hidden="1" x14ac:dyDescent="0.25">
      <c r="A220">
        <v>2016</v>
      </c>
      <c r="B220">
        <v>800</v>
      </c>
      <c r="C220">
        <v>800</v>
      </c>
      <c r="D220">
        <v>800</v>
      </c>
      <c r="E220">
        <f>SUM(Table_munisapp_tylerci_mu_live_rq_master5[[#This Row],[rd_extended_price]]-Table_munisapp_tylerci_mu_live_rq_master5[[#This Row],[rd_price_net]])</f>
        <v>0</v>
      </c>
      <c r="F220" s="1">
        <v>42382</v>
      </c>
      <c r="G220">
        <v>1388</v>
      </c>
      <c r="H220" t="s">
        <v>9094</v>
      </c>
      <c r="I220" t="s">
        <v>9240</v>
      </c>
      <c r="J220">
        <v>3160155</v>
      </c>
      <c r="K220" t="str">
        <f>VLOOKUP(Table_munisapp_tylerci_mu_live_rq_master5[[#This Row],[rh_vendor_suggest]],Vend!A:B,2,0)</f>
        <v>CAFE ZUPAS</v>
      </c>
      <c r="L220" t="str">
        <f>VLOOKUP(Table_munisapp_tylerci_mu_live_rq_master5[[#This Row],[a_department_code]],Dept!A:B,2,0)</f>
        <v>Weber Morgan Health Department</v>
      </c>
      <c r="M220">
        <f t="shared" si="3"/>
        <v>1</v>
      </c>
    </row>
    <row r="221" spans="1:13" hidden="1" x14ac:dyDescent="0.25">
      <c r="A221">
        <v>2016</v>
      </c>
      <c r="B221">
        <v>35.46</v>
      </c>
      <c r="C221">
        <v>354.6</v>
      </c>
      <c r="D221">
        <v>354.6</v>
      </c>
      <c r="E221">
        <f>SUM(Table_munisapp_tylerci_mu_live_rq_master5[[#This Row],[rd_extended_price]]-Table_munisapp_tylerci_mu_live_rq_master5[[#This Row],[rd_price_net]])</f>
        <v>0</v>
      </c>
      <c r="F221" s="1">
        <v>42383</v>
      </c>
      <c r="G221">
        <v>1057</v>
      </c>
      <c r="H221" t="s">
        <v>9088</v>
      </c>
      <c r="I221" t="s">
        <v>9241</v>
      </c>
      <c r="J221">
        <v>3160183</v>
      </c>
      <c r="K221" t="str">
        <f>VLOOKUP(Table_munisapp_tylerci_mu_live_rq_master5[[#This Row],[rh_vendor_suggest]],Vend!A:B,2,0)</f>
        <v>AIRE FILTER PRODUCTS UTAH LLC</v>
      </c>
      <c r="L221" t="str">
        <f>VLOOKUP(Table_munisapp_tylerci_mu_live_rq_master5[[#This Row],[a_department_code]],Dept!A:B,2,0)</f>
        <v>Property Management</v>
      </c>
      <c r="M221">
        <f t="shared" si="3"/>
        <v>1</v>
      </c>
    </row>
    <row r="222" spans="1:13" hidden="1" x14ac:dyDescent="0.25">
      <c r="A222">
        <v>2016</v>
      </c>
      <c r="B222">
        <v>449.99</v>
      </c>
      <c r="C222">
        <v>449.99</v>
      </c>
      <c r="D222">
        <v>449.99</v>
      </c>
      <c r="E222">
        <f>SUM(Table_munisapp_tylerci_mu_live_rq_master5[[#This Row],[rd_extended_price]]-Table_munisapp_tylerci_mu_live_rq_master5[[#This Row],[rd_price_net]])</f>
        <v>0</v>
      </c>
      <c r="F222" s="1">
        <v>42382</v>
      </c>
      <c r="G222">
        <v>5333</v>
      </c>
      <c r="H222" t="s">
        <v>9083</v>
      </c>
      <c r="I222" t="s">
        <v>9242</v>
      </c>
      <c r="J222">
        <v>0</v>
      </c>
      <c r="K222" t="str">
        <f>VLOOKUP(Table_munisapp_tylerci_mu_live_rq_master5[[#This Row],[rh_vendor_suggest]],Vend!A:B,2,0)</f>
        <v>ADORAMA INC</v>
      </c>
      <c r="L222" t="str">
        <f>VLOOKUP(Table_munisapp_tylerci_mu_live_rq_master5[[#This Row],[a_department_code]],Dept!A:B,2,0)</f>
        <v>Information Technology</v>
      </c>
      <c r="M222">
        <f t="shared" si="3"/>
        <v>1</v>
      </c>
    </row>
    <row r="223" spans="1:13" hidden="1" x14ac:dyDescent="0.25">
      <c r="A223">
        <v>2016</v>
      </c>
      <c r="B223">
        <v>399.99</v>
      </c>
      <c r="C223">
        <v>399.99</v>
      </c>
      <c r="D223">
        <v>399.99</v>
      </c>
      <c r="E223">
        <f>SUM(Table_munisapp_tylerci_mu_live_rq_master5[[#This Row],[rd_extended_price]]-Table_munisapp_tylerci_mu_live_rq_master5[[#This Row],[rd_price_net]])</f>
        <v>0</v>
      </c>
      <c r="F223" s="1">
        <v>42382</v>
      </c>
      <c r="G223">
        <v>5333</v>
      </c>
      <c r="H223" t="s">
        <v>9083</v>
      </c>
      <c r="I223" t="s">
        <v>9242</v>
      </c>
      <c r="J223">
        <v>0</v>
      </c>
      <c r="K223" t="str">
        <f>VLOOKUP(Table_munisapp_tylerci_mu_live_rq_master5[[#This Row],[rh_vendor_suggest]],Vend!A:B,2,0)</f>
        <v>ADORAMA INC</v>
      </c>
      <c r="L223" t="str">
        <f>VLOOKUP(Table_munisapp_tylerci_mu_live_rq_master5[[#This Row],[a_department_code]],Dept!A:B,2,0)</f>
        <v>Information Technology</v>
      </c>
      <c r="M223">
        <f t="shared" si="3"/>
        <v>0</v>
      </c>
    </row>
    <row r="224" spans="1:13" hidden="1" x14ac:dyDescent="0.25">
      <c r="A224">
        <v>2016</v>
      </c>
      <c r="B224">
        <v>7596</v>
      </c>
      <c r="C224">
        <v>15192</v>
      </c>
      <c r="D224">
        <v>15192</v>
      </c>
      <c r="E224">
        <f>SUM(Table_munisapp_tylerci_mu_live_rq_master5[[#This Row],[rd_extended_price]]-Table_munisapp_tylerci_mu_live_rq_master5[[#This Row],[rd_price_net]])</f>
        <v>0</v>
      </c>
      <c r="F224" s="1">
        <v>42382</v>
      </c>
      <c r="G224">
        <v>3497</v>
      </c>
      <c r="H224" t="s">
        <v>9089</v>
      </c>
      <c r="I224" t="s">
        <v>9243</v>
      </c>
      <c r="J224">
        <v>3160172</v>
      </c>
      <c r="K224" t="str">
        <f>VLOOKUP(Table_munisapp_tylerci_mu_live_rq_master5[[#This Row],[rh_vendor_suggest]],Vend!A:B,2,0)</f>
        <v>SPECIALTY VEHICLE CONCEPTS INC</v>
      </c>
      <c r="L224" t="str">
        <f>VLOOKUP(Table_munisapp_tylerci_mu_live_rq_master5[[#This Row],[a_department_code]],Dept!A:B,2,0)</f>
        <v>Weber Morgan Strike Force</v>
      </c>
      <c r="M224">
        <f t="shared" si="3"/>
        <v>1</v>
      </c>
    </row>
    <row r="225" spans="1:13" hidden="1" x14ac:dyDescent="0.25">
      <c r="A225">
        <v>2016</v>
      </c>
      <c r="B225">
        <v>7596</v>
      </c>
      <c r="C225">
        <v>15192</v>
      </c>
      <c r="D225">
        <v>15192</v>
      </c>
      <c r="E225">
        <f>SUM(Table_munisapp_tylerci_mu_live_rq_master5[[#This Row],[rd_extended_price]]-Table_munisapp_tylerci_mu_live_rq_master5[[#This Row],[rd_price_net]])</f>
        <v>0</v>
      </c>
      <c r="F225" s="1">
        <v>42382</v>
      </c>
      <c r="G225">
        <v>3497</v>
      </c>
      <c r="H225" t="s">
        <v>9089</v>
      </c>
      <c r="I225" t="s">
        <v>9243</v>
      </c>
      <c r="J225">
        <v>3160172</v>
      </c>
      <c r="K225" t="str">
        <f>VLOOKUP(Table_munisapp_tylerci_mu_live_rq_master5[[#This Row],[rh_vendor_suggest]],Vend!A:B,2,0)</f>
        <v>SPECIALTY VEHICLE CONCEPTS INC</v>
      </c>
      <c r="L225" t="str">
        <f>VLOOKUP(Table_munisapp_tylerci_mu_live_rq_master5[[#This Row],[a_department_code]],Dept!A:B,2,0)</f>
        <v>Weber Morgan Strike Force</v>
      </c>
      <c r="M225">
        <f t="shared" si="3"/>
        <v>0</v>
      </c>
    </row>
    <row r="226" spans="1:13" hidden="1" x14ac:dyDescent="0.25">
      <c r="A226">
        <v>2016</v>
      </c>
      <c r="B226">
        <v>855</v>
      </c>
      <c r="C226">
        <v>855</v>
      </c>
      <c r="D226">
        <v>855</v>
      </c>
      <c r="E226">
        <f>SUM(Table_munisapp_tylerci_mu_live_rq_master5[[#This Row],[rd_extended_price]]-Table_munisapp_tylerci_mu_live_rq_master5[[#This Row],[rd_price_net]])</f>
        <v>0</v>
      </c>
      <c r="F226" s="1">
        <v>42382</v>
      </c>
      <c r="G226">
        <v>3497</v>
      </c>
      <c r="H226" t="s">
        <v>9089</v>
      </c>
      <c r="I226" t="s">
        <v>9243</v>
      </c>
      <c r="J226">
        <v>3160172</v>
      </c>
      <c r="K226" t="str">
        <f>VLOOKUP(Table_munisapp_tylerci_mu_live_rq_master5[[#This Row],[rh_vendor_suggest]],Vend!A:B,2,0)</f>
        <v>SPECIALTY VEHICLE CONCEPTS INC</v>
      </c>
      <c r="L226" t="str">
        <f>VLOOKUP(Table_munisapp_tylerci_mu_live_rq_master5[[#This Row],[a_department_code]],Dept!A:B,2,0)</f>
        <v>Weber Morgan Strike Force</v>
      </c>
      <c r="M226">
        <f t="shared" si="3"/>
        <v>0</v>
      </c>
    </row>
    <row r="227" spans="1:13" hidden="1" x14ac:dyDescent="0.25">
      <c r="A227">
        <v>2016</v>
      </c>
      <c r="B227">
        <v>960</v>
      </c>
      <c r="C227">
        <v>960</v>
      </c>
      <c r="D227">
        <v>960</v>
      </c>
      <c r="E227">
        <f>SUM(Table_munisapp_tylerci_mu_live_rq_master5[[#This Row],[rd_extended_price]]-Table_munisapp_tylerci_mu_live_rq_master5[[#This Row],[rd_price_net]])</f>
        <v>0</v>
      </c>
      <c r="F227" s="1">
        <v>42382</v>
      </c>
      <c r="G227">
        <v>3497</v>
      </c>
      <c r="H227" t="s">
        <v>9089</v>
      </c>
      <c r="I227" t="s">
        <v>9243</v>
      </c>
      <c r="J227">
        <v>3160172</v>
      </c>
      <c r="K227" t="str">
        <f>VLOOKUP(Table_munisapp_tylerci_mu_live_rq_master5[[#This Row],[rh_vendor_suggest]],Vend!A:B,2,0)</f>
        <v>SPECIALTY VEHICLE CONCEPTS INC</v>
      </c>
      <c r="L227" t="str">
        <f>VLOOKUP(Table_munisapp_tylerci_mu_live_rq_master5[[#This Row],[a_department_code]],Dept!A:B,2,0)</f>
        <v>Weber Morgan Strike Force</v>
      </c>
      <c r="M227">
        <f t="shared" si="3"/>
        <v>0</v>
      </c>
    </row>
    <row r="228" spans="1:13" hidden="1" x14ac:dyDescent="0.25">
      <c r="A228">
        <v>2016</v>
      </c>
      <c r="B228">
        <v>980.4</v>
      </c>
      <c r="C228">
        <v>980.4</v>
      </c>
      <c r="D228">
        <v>980.4</v>
      </c>
      <c r="E228">
        <f>SUM(Table_munisapp_tylerci_mu_live_rq_master5[[#This Row],[rd_extended_price]]-Table_munisapp_tylerci_mu_live_rq_master5[[#This Row],[rd_price_net]])</f>
        <v>0</v>
      </c>
      <c r="F228" s="1">
        <v>42383</v>
      </c>
      <c r="G228">
        <v>2009</v>
      </c>
      <c r="H228" t="s">
        <v>9094</v>
      </c>
      <c r="I228" t="s">
        <v>9190</v>
      </c>
      <c r="J228">
        <v>3160181</v>
      </c>
      <c r="K228" t="str">
        <f>VLOOKUP(Table_munisapp_tylerci_mu_live_rq_master5[[#This Row],[rh_vendor_suggest]],Vend!A:B,2,0)</f>
        <v>SMITHKLINE BEECHAM CORPORATION</v>
      </c>
      <c r="L228" t="str">
        <f>VLOOKUP(Table_munisapp_tylerci_mu_live_rq_master5[[#This Row],[a_department_code]],Dept!A:B,2,0)</f>
        <v>Weber Morgan Health Department</v>
      </c>
      <c r="M228">
        <f t="shared" si="3"/>
        <v>1</v>
      </c>
    </row>
    <row r="229" spans="1:13" hidden="1" x14ac:dyDescent="0.25">
      <c r="A229">
        <v>2016</v>
      </c>
      <c r="B229">
        <v>2288.4</v>
      </c>
      <c r="C229">
        <v>2288.4</v>
      </c>
      <c r="D229">
        <v>2288.4</v>
      </c>
      <c r="E229">
        <f>SUM(Table_munisapp_tylerci_mu_live_rq_master5[[#This Row],[rd_extended_price]]-Table_munisapp_tylerci_mu_live_rq_master5[[#This Row],[rd_price_net]])</f>
        <v>0</v>
      </c>
      <c r="F229" s="1">
        <v>42383</v>
      </c>
      <c r="G229">
        <v>2009</v>
      </c>
      <c r="H229" t="s">
        <v>9094</v>
      </c>
      <c r="I229" t="s">
        <v>9190</v>
      </c>
      <c r="J229">
        <v>3160181</v>
      </c>
      <c r="K229" t="str">
        <f>VLOOKUP(Table_munisapp_tylerci_mu_live_rq_master5[[#This Row],[rh_vendor_suggest]],Vend!A:B,2,0)</f>
        <v>SMITHKLINE BEECHAM CORPORATION</v>
      </c>
      <c r="L229" t="str">
        <f>VLOOKUP(Table_munisapp_tylerci_mu_live_rq_master5[[#This Row],[a_department_code]],Dept!A:B,2,0)</f>
        <v>Weber Morgan Health Department</v>
      </c>
      <c r="M229">
        <f t="shared" si="3"/>
        <v>0</v>
      </c>
    </row>
    <row r="230" spans="1:13" hidden="1" x14ac:dyDescent="0.25">
      <c r="A230">
        <v>2016</v>
      </c>
      <c r="B230">
        <v>6261</v>
      </c>
      <c r="C230">
        <v>6261</v>
      </c>
      <c r="D230">
        <v>6261</v>
      </c>
      <c r="E230">
        <f>SUM(Table_munisapp_tylerci_mu_live_rq_master5[[#This Row],[rd_extended_price]]-Table_munisapp_tylerci_mu_live_rq_master5[[#This Row],[rd_price_net]])</f>
        <v>0</v>
      </c>
      <c r="F230" s="1">
        <v>42383</v>
      </c>
      <c r="G230">
        <v>2009</v>
      </c>
      <c r="H230" t="s">
        <v>9094</v>
      </c>
      <c r="I230" t="s">
        <v>9190</v>
      </c>
      <c r="J230">
        <v>3160181</v>
      </c>
      <c r="K230" t="str">
        <f>VLOOKUP(Table_munisapp_tylerci_mu_live_rq_master5[[#This Row],[rh_vendor_suggest]],Vend!A:B,2,0)</f>
        <v>SMITHKLINE BEECHAM CORPORATION</v>
      </c>
      <c r="L230" t="str">
        <f>VLOOKUP(Table_munisapp_tylerci_mu_live_rq_master5[[#This Row],[a_department_code]],Dept!A:B,2,0)</f>
        <v>Weber Morgan Health Department</v>
      </c>
      <c r="M230">
        <f t="shared" si="3"/>
        <v>0</v>
      </c>
    </row>
    <row r="231" spans="1:13" hidden="1" x14ac:dyDescent="0.25">
      <c r="A231">
        <v>2016</v>
      </c>
      <c r="B231">
        <v>650.70000000000005</v>
      </c>
      <c r="C231">
        <v>650.70000000000005</v>
      </c>
      <c r="D231">
        <v>650.70000000000005</v>
      </c>
      <c r="E231">
        <f>SUM(Table_munisapp_tylerci_mu_live_rq_master5[[#This Row],[rd_extended_price]]-Table_munisapp_tylerci_mu_live_rq_master5[[#This Row],[rd_price_net]])</f>
        <v>0</v>
      </c>
      <c r="F231" s="1">
        <v>42383</v>
      </c>
      <c r="G231">
        <v>2009</v>
      </c>
      <c r="H231" t="s">
        <v>9094</v>
      </c>
      <c r="I231" t="s">
        <v>9190</v>
      </c>
      <c r="J231">
        <v>3160181</v>
      </c>
      <c r="K231" t="str">
        <f>VLOOKUP(Table_munisapp_tylerci_mu_live_rq_master5[[#This Row],[rh_vendor_suggest]],Vend!A:B,2,0)</f>
        <v>SMITHKLINE BEECHAM CORPORATION</v>
      </c>
      <c r="L231" t="str">
        <f>VLOOKUP(Table_munisapp_tylerci_mu_live_rq_master5[[#This Row],[a_department_code]],Dept!A:B,2,0)</f>
        <v>Weber Morgan Health Department</v>
      </c>
      <c r="M231">
        <f t="shared" si="3"/>
        <v>0</v>
      </c>
    </row>
    <row r="232" spans="1:13" hidden="1" x14ac:dyDescent="0.25">
      <c r="A232">
        <v>2016</v>
      </c>
      <c r="B232">
        <v>118.5</v>
      </c>
      <c r="C232">
        <v>118.5</v>
      </c>
      <c r="D232">
        <v>118.5</v>
      </c>
      <c r="E232">
        <f>SUM(Table_munisapp_tylerci_mu_live_rq_master5[[#This Row],[rd_extended_price]]-Table_munisapp_tylerci_mu_live_rq_master5[[#This Row],[rd_price_net]])</f>
        <v>0</v>
      </c>
      <c r="F232" s="1">
        <v>42383</v>
      </c>
      <c r="G232">
        <v>2009</v>
      </c>
      <c r="H232" t="s">
        <v>9094</v>
      </c>
      <c r="I232" t="s">
        <v>9190</v>
      </c>
      <c r="J232">
        <v>3160181</v>
      </c>
      <c r="K232" t="str">
        <f>VLOOKUP(Table_munisapp_tylerci_mu_live_rq_master5[[#This Row],[rh_vendor_suggest]],Vend!A:B,2,0)</f>
        <v>SMITHKLINE BEECHAM CORPORATION</v>
      </c>
      <c r="L232" t="str">
        <f>VLOOKUP(Table_munisapp_tylerci_mu_live_rq_master5[[#This Row],[a_department_code]],Dept!A:B,2,0)</f>
        <v>Weber Morgan Health Department</v>
      </c>
      <c r="M232">
        <f t="shared" si="3"/>
        <v>0</v>
      </c>
    </row>
    <row r="233" spans="1:13" hidden="1" x14ac:dyDescent="0.25">
      <c r="A233">
        <v>2016</v>
      </c>
      <c r="B233">
        <v>1955.6</v>
      </c>
      <c r="C233">
        <v>1955.6</v>
      </c>
      <c r="D233">
        <v>1955.6</v>
      </c>
      <c r="E233">
        <f>SUM(Table_munisapp_tylerci_mu_live_rq_master5[[#This Row],[rd_extended_price]]-Table_munisapp_tylerci_mu_live_rq_master5[[#This Row],[rd_price_net]])</f>
        <v>0</v>
      </c>
      <c r="F233" s="1">
        <v>42383</v>
      </c>
      <c r="G233">
        <v>2009</v>
      </c>
      <c r="H233" t="s">
        <v>9094</v>
      </c>
      <c r="I233" t="s">
        <v>9190</v>
      </c>
      <c r="J233">
        <v>3160181</v>
      </c>
      <c r="K233" t="str">
        <f>VLOOKUP(Table_munisapp_tylerci_mu_live_rq_master5[[#This Row],[rh_vendor_suggest]],Vend!A:B,2,0)</f>
        <v>SMITHKLINE BEECHAM CORPORATION</v>
      </c>
      <c r="L233" t="str">
        <f>VLOOKUP(Table_munisapp_tylerci_mu_live_rq_master5[[#This Row],[a_department_code]],Dept!A:B,2,0)</f>
        <v>Weber Morgan Health Department</v>
      </c>
      <c r="M233">
        <f t="shared" si="3"/>
        <v>0</v>
      </c>
    </row>
    <row r="234" spans="1:13" hidden="1" x14ac:dyDescent="0.25">
      <c r="A234">
        <v>2016</v>
      </c>
      <c r="B234">
        <v>301.73</v>
      </c>
      <c r="C234">
        <v>301.73</v>
      </c>
      <c r="D234">
        <v>301.73</v>
      </c>
      <c r="E234">
        <f>SUM(Table_munisapp_tylerci_mu_live_rq_master5[[#This Row],[rd_extended_price]]-Table_munisapp_tylerci_mu_live_rq_master5[[#This Row],[rd_price_net]])</f>
        <v>0</v>
      </c>
      <c r="F234" s="1">
        <v>42382</v>
      </c>
      <c r="G234">
        <v>3363</v>
      </c>
      <c r="H234" t="s">
        <v>9094</v>
      </c>
      <c r="I234" t="s">
        <v>9190</v>
      </c>
      <c r="J234">
        <v>3160179</v>
      </c>
      <c r="K234" t="str">
        <f>VLOOKUP(Table_munisapp_tylerci_mu_live_rq_master5[[#This Row],[rh_vendor_suggest]],Vend!A:B,2,0)</f>
        <v>SANOFI PASTEUR INC</v>
      </c>
      <c r="L234" t="str">
        <f>VLOOKUP(Table_munisapp_tylerci_mu_live_rq_master5[[#This Row],[a_department_code]],Dept!A:B,2,0)</f>
        <v>Weber Morgan Health Department</v>
      </c>
      <c r="M234">
        <f t="shared" si="3"/>
        <v>1</v>
      </c>
    </row>
    <row r="235" spans="1:13" hidden="1" x14ac:dyDescent="0.25">
      <c r="A235">
        <v>2016</v>
      </c>
      <c r="B235">
        <v>1029.9000000000001</v>
      </c>
      <c r="C235">
        <v>1029.9000000000001</v>
      </c>
      <c r="D235">
        <v>1029.9000000000001</v>
      </c>
      <c r="E235">
        <f>SUM(Table_munisapp_tylerci_mu_live_rq_master5[[#This Row],[rd_extended_price]]-Table_munisapp_tylerci_mu_live_rq_master5[[#This Row],[rd_price_net]])</f>
        <v>0</v>
      </c>
      <c r="F235" s="1">
        <v>42382</v>
      </c>
      <c r="G235">
        <v>3363</v>
      </c>
      <c r="H235" t="s">
        <v>9094</v>
      </c>
      <c r="I235" t="s">
        <v>9190</v>
      </c>
      <c r="J235">
        <v>3160179</v>
      </c>
      <c r="K235" t="str">
        <f>VLOOKUP(Table_munisapp_tylerci_mu_live_rq_master5[[#This Row],[rh_vendor_suggest]],Vend!A:B,2,0)</f>
        <v>SANOFI PASTEUR INC</v>
      </c>
      <c r="L235" t="str">
        <f>VLOOKUP(Table_munisapp_tylerci_mu_live_rq_master5[[#This Row],[a_department_code]],Dept!A:B,2,0)</f>
        <v>Weber Morgan Health Department</v>
      </c>
      <c r="M235">
        <f t="shared" si="3"/>
        <v>0</v>
      </c>
    </row>
    <row r="236" spans="1:13" hidden="1" x14ac:dyDescent="0.25">
      <c r="A236">
        <v>2016</v>
      </c>
      <c r="B236">
        <v>1219.27</v>
      </c>
      <c r="C236">
        <v>1219.27</v>
      </c>
      <c r="D236">
        <v>1219.27</v>
      </c>
      <c r="E236">
        <f>SUM(Table_munisapp_tylerci_mu_live_rq_master5[[#This Row],[rd_extended_price]]-Table_munisapp_tylerci_mu_live_rq_master5[[#This Row],[rd_price_net]])</f>
        <v>0</v>
      </c>
      <c r="F236" s="1">
        <v>42382</v>
      </c>
      <c r="G236">
        <v>3363</v>
      </c>
      <c r="H236" t="s">
        <v>9094</v>
      </c>
      <c r="I236" t="s">
        <v>9190</v>
      </c>
      <c r="J236">
        <v>3160179</v>
      </c>
      <c r="K236" t="str">
        <f>VLOOKUP(Table_munisapp_tylerci_mu_live_rq_master5[[#This Row],[rh_vendor_suggest]],Vend!A:B,2,0)</f>
        <v>SANOFI PASTEUR INC</v>
      </c>
      <c r="L236" t="str">
        <f>VLOOKUP(Table_munisapp_tylerci_mu_live_rq_master5[[#This Row],[a_department_code]],Dept!A:B,2,0)</f>
        <v>Weber Morgan Health Department</v>
      </c>
      <c r="M236">
        <f t="shared" si="3"/>
        <v>0</v>
      </c>
    </row>
    <row r="237" spans="1:13" hidden="1" x14ac:dyDescent="0.25">
      <c r="A237">
        <v>2016</v>
      </c>
      <c r="B237">
        <v>3516.5</v>
      </c>
      <c r="C237">
        <v>3516.5</v>
      </c>
      <c r="D237">
        <v>3516.5</v>
      </c>
      <c r="E237">
        <f>SUM(Table_munisapp_tylerci_mu_live_rq_master5[[#This Row],[rd_extended_price]]-Table_munisapp_tylerci_mu_live_rq_master5[[#This Row],[rd_price_net]])</f>
        <v>0</v>
      </c>
      <c r="F237" s="1">
        <v>42382</v>
      </c>
      <c r="G237">
        <v>3363</v>
      </c>
      <c r="H237" t="s">
        <v>9094</v>
      </c>
      <c r="I237" t="s">
        <v>9190</v>
      </c>
      <c r="J237">
        <v>3160179</v>
      </c>
      <c r="K237" t="str">
        <f>VLOOKUP(Table_munisapp_tylerci_mu_live_rq_master5[[#This Row],[rh_vendor_suggest]],Vend!A:B,2,0)</f>
        <v>SANOFI PASTEUR INC</v>
      </c>
      <c r="L237" t="str">
        <f>VLOOKUP(Table_munisapp_tylerci_mu_live_rq_master5[[#This Row],[a_department_code]],Dept!A:B,2,0)</f>
        <v>Weber Morgan Health Department</v>
      </c>
      <c r="M237">
        <f t="shared" si="3"/>
        <v>0</v>
      </c>
    </row>
    <row r="238" spans="1:13" hidden="1" x14ac:dyDescent="0.25">
      <c r="A238">
        <v>2016</v>
      </c>
      <c r="B238">
        <v>300</v>
      </c>
      <c r="C238">
        <v>300</v>
      </c>
      <c r="D238">
        <v>300</v>
      </c>
      <c r="E238">
        <f>SUM(Table_munisapp_tylerci_mu_live_rq_master5[[#This Row],[rd_extended_price]]-Table_munisapp_tylerci_mu_live_rq_master5[[#This Row],[rd_price_net]])</f>
        <v>0</v>
      </c>
      <c r="F238" s="1">
        <v>42382</v>
      </c>
      <c r="G238">
        <v>5033</v>
      </c>
      <c r="H238" t="s">
        <v>9094</v>
      </c>
      <c r="I238" t="s">
        <v>9218</v>
      </c>
      <c r="J238">
        <v>3160174</v>
      </c>
      <c r="K238" t="str">
        <f>VLOOKUP(Table_munisapp_tylerci_mu_live_rq_master5[[#This Row],[rh_vendor_suggest]],Vend!A:B,2,0)</f>
        <v>COSTCO WHOLESALE CORPORATION</v>
      </c>
      <c r="L238" t="str">
        <f>VLOOKUP(Table_munisapp_tylerci_mu_live_rq_master5[[#This Row],[a_department_code]],Dept!A:B,2,0)</f>
        <v>Weber Morgan Health Department</v>
      </c>
      <c r="M238">
        <f t="shared" si="3"/>
        <v>1</v>
      </c>
    </row>
    <row r="239" spans="1:13" hidden="1" x14ac:dyDescent="0.25">
      <c r="A239">
        <v>2016</v>
      </c>
      <c r="B239">
        <v>300</v>
      </c>
      <c r="C239">
        <v>300</v>
      </c>
      <c r="D239">
        <v>300</v>
      </c>
      <c r="E239">
        <f>SUM(Table_munisapp_tylerci_mu_live_rq_master5[[#This Row],[rd_extended_price]]-Table_munisapp_tylerci_mu_live_rq_master5[[#This Row],[rd_price_net]])</f>
        <v>0</v>
      </c>
      <c r="F239" s="1">
        <v>42382</v>
      </c>
      <c r="G239">
        <v>2592</v>
      </c>
      <c r="H239" t="s">
        <v>9094</v>
      </c>
      <c r="I239" t="s">
        <v>9244</v>
      </c>
      <c r="J239">
        <v>3160167</v>
      </c>
      <c r="K239" t="str">
        <f>VLOOKUP(Table_munisapp_tylerci_mu_live_rq_master5[[#This Row],[rh_vendor_suggest]],Vend!A:B,2,0)</f>
        <v>MACEYS, INC.</v>
      </c>
      <c r="L239" t="str">
        <f>VLOOKUP(Table_munisapp_tylerci_mu_live_rq_master5[[#This Row],[a_department_code]],Dept!A:B,2,0)</f>
        <v>Weber Morgan Health Department</v>
      </c>
      <c r="M239">
        <f t="shared" si="3"/>
        <v>1</v>
      </c>
    </row>
    <row r="240" spans="1:13" hidden="1" x14ac:dyDescent="0.25">
      <c r="A240">
        <v>2016</v>
      </c>
      <c r="B240">
        <v>20</v>
      </c>
      <c r="C240">
        <v>20</v>
      </c>
      <c r="D240">
        <v>20</v>
      </c>
      <c r="E240">
        <f>SUM(Table_munisapp_tylerci_mu_live_rq_master5[[#This Row],[rd_extended_price]]-Table_munisapp_tylerci_mu_live_rq_master5[[#This Row],[rd_price_net]])</f>
        <v>0</v>
      </c>
      <c r="F240" s="1">
        <v>42391</v>
      </c>
      <c r="G240">
        <v>2927</v>
      </c>
      <c r="H240" t="s">
        <v>9094</v>
      </c>
      <c r="I240" t="s">
        <v>9245</v>
      </c>
      <c r="J240">
        <v>3160224</v>
      </c>
      <c r="K240" t="str">
        <f>VLOOKUP(Table_munisapp_tylerci_mu_live_rq_master5[[#This Row],[rh_vendor_suggest]],Vend!A:B,2,0)</f>
        <v>OGDEN LITHO INC</v>
      </c>
      <c r="L240" t="str">
        <f>VLOOKUP(Table_munisapp_tylerci_mu_live_rq_master5[[#This Row],[a_department_code]],Dept!A:B,2,0)</f>
        <v>Weber Morgan Health Department</v>
      </c>
      <c r="M240">
        <f t="shared" si="3"/>
        <v>1</v>
      </c>
    </row>
    <row r="241" spans="1:13" hidden="1" x14ac:dyDescent="0.25">
      <c r="A241">
        <v>2016</v>
      </c>
      <c r="B241">
        <v>400000</v>
      </c>
      <c r="C241">
        <v>400000</v>
      </c>
      <c r="D241">
        <v>400000</v>
      </c>
      <c r="E241">
        <f>SUM(Table_munisapp_tylerci_mu_live_rq_master5[[#This Row],[rd_extended_price]]-Table_munisapp_tylerci_mu_live_rq_master5[[#This Row],[rd_price_net]])</f>
        <v>0</v>
      </c>
      <c r="F241" s="1">
        <v>42383</v>
      </c>
      <c r="G241">
        <v>1209</v>
      </c>
      <c r="H241" t="s">
        <v>9100</v>
      </c>
      <c r="I241" t="s">
        <v>9246</v>
      </c>
      <c r="J241">
        <v>3160184</v>
      </c>
      <c r="K241" t="str">
        <f>VLOOKUP(Table_munisapp_tylerci_mu_live_rq_master5[[#This Row],[rh_vendor_suggest]],Vend!A:B,2,0)</f>
        <v>BAKER &amp; TAYLOR INC</v>
      </c>
      <c r="L241" t="str">
        <f>VLOOKUP(Table_munisapp_tylerci_mu_live_rq_master5[[#This Row],[a_department_code]],Dept!A:B,2,0)</f>
        <v>Library</v>
      </c>
      <c r="M241">
        <f t="shared" si="3"/>
        <v>1</v>
      </c>
    </row>
    <row r="242" spans="1:13" hidden="1" x14ac:dyDescent="0.25">
      <c r="A242">
        <v>2016</v>
      </c>
      <c r="B242">
        <v>65000</v>
      </c>
      <c r="C242">
        <v>65000</v>
      </c>
      <c r="D242">
        <v>65000</v>
      </c>
      <c r="E242">
        <f>SUM(Table_munisapp_tylerci_mu_live_rq_master5[[#This Row],[rd_extended_price]]-Table_munisapp_tylerci_mu_live_rq_master5[[#This Row],[rd_price_net]])</f>
        <v>0</v>
      </c>
      <c r="F242" s="1">
        <v>42383</v>
      </c>
      <c r="G242">
        <v>1209</v>
      </c>
      <c r="H242" t="s">
        <v>9100</v>
      </c>
      <c r="I242" t="s">
        <v>9248</v>
      </c>
      <c r="J242">
        <v>3160185</v>
      </c>
      <c r="K242" t="str">
        <f>VLOOKUP(Table_munisapp_tylerci_mu_live_rq_master5[[#This Row],[rh_vendor_suggest]],Vend!A:B,2,0)</f>
        <v>BAKER &amp; TAYLOR INC</v>
      </c>
      <c r="L242" t="str">
        <f>VLOOKUP(Table_munisapp_tylerci_mu_live_rq_master5[[#This Row],[a_department_code]],Dept!A:B,2,0)</f>
        <v>Library</v>
      </c>
      <c r="M242">
        <f t="shared" si="3"/>
        <v>1</v>
      </c>
    </row>
    <row r="243" spans="1:13" hidden="1" x14ac:dyDescent="0.25">
      <c r="A243">
        <v>2016</v>
      </c>
      <c r="B243">
        <v>179.39</v>
      </c>
      <c r="C243">
        <v>4305.3599999999997</v>
      </c>
      <c r="D243">
        <v>4305.3599999999997</v>
      </c>
      <c r="E243">
        <f>SUM(Table_munisapp_tylerci_mu_live_rq_master5[[#This Row],[rd_extended_price]]-Table_munisapp_tylerci_mu_live_rq_master5[[#This Row],[rd_price_net]])</f>
        <v>0</v>
      </c>
      <c r="F243" s="1">
        <v>42398</v>
      </c>
      <c r="G243">
        <v>1705</v>
      </c>
      <c r="H243" t="s">
        <v>9066</v>
      </c>
      <c r="I243" t="s">
        <v>9249</v>
      </c>
      <c r="J243">
        <v>3160271</v>
      </c>
      <c r="K243" t="str">
        <f>VLOOKUP(Table_munisapp_tylerci_mu_live_rq_master5[[#This Row],[rh_vendor_suggest]],Vend!A:B,2,0)</f>
        <v>DELL COMPUTER</v>
      </c>
      <c r="L243" t="str">
        <f>VLOOKUP(Table_munisapp_tylerci_mu_live_rq_master5[[#This Row],[a_department_code]],Dept!A:B,2,0)</f>
        <v>Attorney - Civil</v>
      </c>
      <c r="M243">
        <f t="shared" si="3"/>
        <v>1</v>
      </c>
    </row>
    <row r="244" spans="1:13" hidden="1" x14ac:dyDescent="0.25">
      <c r="A244">
        <v>2016</v>
      </c>
      <c r="B244">
        <v>330.68</v>
      </c>
      <c r="C244">
        <v>330.68</v>
      </c>
      <c r="D244">
        <v>330.68</v>
      </c>
      <c r="E244">
        <f>SUM(Table_munisapp_tylerci_mu_live_rq_master5[[#This Row],[rd_extended_price]]-Table_munisapp_tylerci_mu_live_rq_master5[[#This Row],[rd_price_net]])</f>
        <v>0</v>
      </c>
      <c r="F244" s="1">
        <v>42402</v>
      </c>
      <c r="G244">
        <v>1871</v>
      </c>
      <c r="H244" t="s">
        <v>9066</v>
      </c>
      <c r="I244" t="s">
        <v>9250</v>
      </c>
      <c r="J244">
        <v>3160280</v>
      </c>
      <c r="K244" t="str">
        <f>VLOOKUP(Table_munisapp_tylerci_mu_live_rq_master5[[#This Row],[rh_vendor_suggest]],Vend!A:B,2,0)</f>
        <v>ENPOINTE TECHNOLOGIES</v>
      </c>
      <c r="L244" t="str">
        <f>VLOOKUP(Table_munisapp_tylerci_mu_live_rq_master5[[#This Row],[a_department_code]],Dept!A:B,2,0)</f>
        <v>Attorney - Civil</v>
      </c>
      <c r="M244">
        <f t="shared" si="3"/>
        <v>1</v>
      </c>
    </row>
    <row r="245" spans="1:13" hidden="1" x14ac:dyDescent="0.25">
      <c r="A245">
        <v>2016</v>
      </c>
      <c r="B245">
        <v>55000</v>
      </c>
      <c r="C245">
        <v>55000</v>
      </c>
      <c r="D245">
        <v>55000</v>
      </c>
      <c r="E245">
        <f>SUM(Table_munisapp_tylerci_mu_live_rq_master5[[#This Row],[rd_extended_price]]-Table_munisapp_tylerci_mu_live_rq_master5[[#This Row],[rd_price_net]])</f>
        <v>0</v>
      </c>
      <c r="F245" s="1">
        <v>42383</v>
      </c>
      <c r="G245">
        <v>2877</v>
      </c>
      <c r="H245" t="s">
        <v>9099</v>
      </c>
      <c r="I245" t="s">
        <v>9251</v>
      </c>
      <c r="J245">
        <v>3160186</v>
      </c>
      <c r="K245" t="str">
        <f>VLOOKUP(Table_munisapp_tylerci_mu_live_rq_master5[[#This Row],[rh_vendor_suggest]],Vend!A:B,2,0)</f>
        <v>COMPASS MINERALS AMERICA INC</v>
      </c>
      <c r="L245" t="str">
        <f>VLOOKUP(Table_munisapp_tylerci_mu_live_rq_master5[[#This Row],[a_department_code]],Dept!A:B,2,0)</f>
        <v>Roads and Highways</v>
      </c>
      <c r="M245">
        <f t="shared" si="3"/>
        <v>1</v>
      </c>
    </row>
    <row r="246" spans="1:13" hidden="1" x14ac:dyDescent="0.25">
      <c r="A246">
        <v>2016</v>
      </c>
      <c r="B246">
        <v>313.51</v>
      </c>
      <c r="C246">
        <v>313.51</v>
      </c>
      <c r="D246">
        <v>313.51</v>
      </c>
      <c r="E246">
        <f>SUM(Table_munisapp_tylerci_mu_live_rq_master5[[#This Row],[rd_extended_price]]-Table_munisapp_tylerci_mu_live_rq_master5[[#This Row],[rd_price_net]])</f>
        <v>0</v>
      </c>
      <c r="F246" s="1">
        <v>42384</v>
      </c>
      <c r="G246">
        <v>1871</v>
      </c>
      <c r="H246" t="s">
        <v>9094</v>
      </c>
      <c r="I246" t="s">
        <v>9252</v>
      </c>
      <c r="J246">
        <v>3160197</v>
      </c>
      <c r="K246" t="str">
        <f>VLOOKUP(Table_munisapp_tylerci_mu_live_rq_master5[[#This Row],[rh_vendor_suggest]],Vend!A:B,2,0)</f>
        <v>ENPOINTE TECHNOLOGIES</v>
      </c>
      <c r="L246" t="str">
        <f>VLOOKUP(Table_munisapp_tylerci_mu_live_rq_master5[[#This Row],[a_department_code]],Dept!A:B,2,0)</f>
        <v>Weber Morgan Health Department</v>
      </c>
      <c r="M246">
        <f t="shared" si="3"/>
        <v>1</v>
      </c>
    </row>
    <row r="247" spans="1:13" hidden="1" x14ac:dyDescent="0.25">
      <c r="A247">
        <v>2016</v>
      </c>
      <c r="B247">
        <v>200</v>
      </c>
      <c r="C247">
        <v>200</v>
      </c>
      <c r="D247">
        <v>200</v>
      </c>
      <c r="E247">
        <f>SUM(Table_munisapp_tylerci_mu_live_rq_master5[[#This Row],[rd_extended_price]]-Table_munisapp_tylerci_mu_live_rq_master5[[#This Row],[rd_price_net]])</f>
        <v>0</v>
      </c>
      <c r="F247" s="1">
        <v>42383</v>
      </c>
      <c r="G247">
        <v>5327</v>
      </c>
      <c r="H247" t="s">
        <v>9094</v>
      </c>
      <c r="I247" t="s">
        <v>9218</v>
      </c>
      <c r="J247">
        <v>3160187</v>
      </c>
      <c r="K247" t="str">
        <f>VLOOKUP(Table_munisapp_tylerci_mu_live_rq_master5[[#This Row],[rh_vendor_suggest]],Vend!A:B,2,0)</f>
        <v>SUGAR &amp; SPICE CAFE</v>
      </c>
      <c r="L247" t="str">
        <f>VLOOKUP(Table_munisapp_tylerci_mu_live_rq_master5[[#This Row],[a_department_code]],Dept!A:B,2,0)</f>
        <v>Weber Morgan Health Department</v>
      </c>
      <c r="M247">
        <f t="shared" si="3"/>
        <v>1</v>
      </c>
    </row>
    <row r="248" spans="1:13" hidden="1" x14ac:dyDescent="0.25">
      <c r="A248">
        <v>2016</v>
      </c>
      <c r="B248">
        <v>500</v>
      </c>
      <c r="C248">
        <v>500</v>
      </c>
      <c r="D248">
        <v>500</v>
      </c>
      <c r="E248">
        <f>SUM(Table_munisapp_tylerci_mu_live_rq_master5[[#This Row],[rd_extended_price]]-Table_munisapp_tylerci_mu_live_rq_master5[[#This Row],[rd_price_net]])</f>
        <v>0</v>
      </c>
      <c r="F248" s="1">
        <v>42383</v>
      </c>
      <c r="G248">
        <v>1156</v>
      </c>
      <c r="H248" t="s">
        <v>9094</v>
      </c>
      <c r="I248" t="s">
        <v>9218</v>
      </c>
      <c r="J248">
        <v>3160188</v>
      </c>
      <c r="K248" t="str">
        <f>VLOOKUP(Table_munisapp_tylerci_mu_live_rq_master5[[#This Row],[rh_vendor_suggest]],Vend!A:B,2,0)</f>
        <v>APPLE 8 LLC</v>
      </c>
      <c r="L248" t="str">
        <f>VLOOKUP(Table_munisapp_tylerci_mu_live_rq_master5[[#This Row],[a_department_code]],Dept!A:B,2,0)</f>
        <v>Weber Morgan Health Department</v>
      </c>
      <c r="M248">
        <f t="shared" si="3"/>
        <v>1</v>
      </c>
    </row>
    <row r="249" spans="1:13" hidden="1" x14ac:dyDescent="0.25">
      <c r="A249">
        <v>2016</v>
      </c>
      <c r="B249">
        <v>7231.43</v>
      </c>
      <c r="C249">
        <v>21694.29</v>
      </c>
      <c r="D249">
        <v>21694.29</v>
      </c>
      <c r="E249">
        <f>SUM(Table_munisapp_tylerci_mu_live_rq_master5[[#This Row],[rd_extended_price]]-Table_munisapp_tylerci_mu_live_rq_master5[[#This Row],[rd_price_net]])</f>
        <v>0</v>
      </c>
      <c r="F249" s="1">
        <v>42383</v>
      </c>
      <c r="G249">
        <v>1705</v>
      </c>
      <c r="H249" t="s">
        <v>9083</v>
      </c>
      <c r="I249" t="s">
        <v>9253</v>
      </c>
      <c r="J249">
        <v>3160189</v>
      </c>
      <c r="K249" t="str">
        <f>VLOOKUP(Table_munisapp_tylerci_mu_live_rq_master5[[#This Row],[rh_vendor_suggest]],Vend!A:B,2,0)</f>
        <v>DELL COMPUTER</v>
      </c>
      <c r="L249" t="str">
        <f>VLOOKUP(Table_munisapp_tylerci_mu_live_rq_master5[[#This Row],[a_department_code]],Dept!A:B,2,0)</f>
        <v>Information Technology</v>
      </c>
      <c r="M249">
        <f t="shared" si="3"/>
        <v>1</v>
      </c>
    </row>
    <row r="250" spans="1:13" hidden="1" x14ac:dyDescent="0.25">
      <c r="A250">
        <v>2016</v>
      </c>
      <c r="B250">
        <v>5248.76</v>
      </c>
      <c r="C250">
        <v>10497.52</v>
      </c>
      <c r="D250">
        <v>10497.52</v>
      </c>
      <c r="E250">
        <f>SUM(Table_munisapp_tylerci_mu_live_rq_master5[[#This Row],[rd_extended_price]]-Table_munisapp_tylerci_mu_live_rq_master5[[#This Row],[rd_price_net]])</f>
        <v>0</v>
      </c>
      <c r="F250" s="1">
        <v>42383</v>
      </c>
      <c r="G250">
        <v>1705</v>
      </c>
      <c r="H250" t="s">
        <v>9083</v>
      </c>
      <c r="I250" t="s">
        <v>9254</v>
      </c>
      <c r="J250">
        <v>3160190</v>
      </c>
      <c r="K250" t="str">
        <f>VLOOKUP(Table_munisapp_tylerci_mu_live_rq_master5[[#This Row],[rh_vendor_suggest]],Vend!A:B,2,0)</f>
        <v>DELL COMPUTER</v>
      </c>
      <c r="L250" t="str">
        <f>VLOOKUP(Table_munisapp_tylerci_mu_live_rq_master5[[#This Row],[a_department_code]],Dept!A:B,2,0)</f>
        <v>Information Technology</v>
      </c>
      <c r="M250">
        <f t="shared" si="3"/>
        <v>1</v>
      </c>
    </row>
    <row r="251" spans="1:13" hidden="1" x14ac:dyDescent="0.25">
      <c r="A251">
        <v>2016</v>
      </c>
      <c r="B251">
        <v>3701.09</v>
      </c>
      <c r="C251">
        <v>7402.18</v>
      </c>
      <c r="D251">
        <v>7402.18</v>
      </c>
      <c r="E251">
        <f>SUM(Table_munisapp_tylerci_mu_live_rq_master5[[#This Row],[rd_extended_price]]-Table_munisapp_tylerci_mu_live_rq_master5[[#This Row],[rd_price_net]])</f>
        <v>0</v>
      </c>
      <c r="F251" s="1">
        <v>42383</v>
      </c>
      <c r="G251">
        <v>1705</v>
      </c>
      <c r="H251" t="s">
        <v>9083</v>
      </c>
      <c r="I251" t="s">
        <v>9254</v>
      </c>
      <c r="J251">
        <v>3160190</v>
      </c>
      <c r="K251" t="str">
        <f>VLOOKUP(Table_munisapp_tylerci_mu_live_rq_master5[[#This Row],[rh_vendor_suggest]],Vend!A:B,2,0)</f>
        <v>DELL COMPUTER</v>
      </c>
      <c r="L251" t="str">
        <f>VLOOKUP(Table_munisapp_tylerci_mu_live_rq_master5[[#This Row],[a_department_code]],Dept!A:B,2,0)</f>
        <v>Information Technology</v>
      </c>
      <c r="M251">
        <f t="shared" si="3"/>
        <v>0</v>
      </c>
    </row>
    <row r="252" spans="1:13" hidden="1" x14ac:dyDescent="0.25">
      <c r="A252">
        <v>2016</v>
      </c>
      <c r="B252">
        <v>202.79</v>
      </c>
      <c r="C252">
        <v>202.79</v>
      </c>
      <c r="D252">
        <v>202.79</v>
      </c>
      <c r="E252">
        <f>SUM(Table_munisapp_tylerci_mu_live_rq_master5[[#This Row],[rd_extended_price]]-Table_munisapp_tylerci_mu_live_rq_master5[[#This Row],[rd_price_net]])</f>
        <v>0</v>
      </c>
      <c r="F252" s="1">
        <v>42383</v>
      </c>
      <c r="G252">
        <v>1705</v>
      </c>
      <c r="H252" t="s">
        <v>9078</v>
      </c>
      <c r="I252" t="s">
        <v>9255</v>
      </c>
      <c r="J252">
        <v>3160191</v>
      </c>
      <c r="K252" t="str">
        <f>VLOOKUP(Table_munisapp_tylerci_mu_live_rq_master5[[#This Row],[rh_vendor_suggest]],Vend!A:B,2,0)</f>
        <v>DELL COMPUTER</v>
      </c>
      <c r="L252" t="str">
        <f>VLOOKUP(Table_munisapp_tylerci_mu_live_rq_master5[[#This Row],[a_department_code]],Dept!A:B,2,0)</f>
        <v>Treasurer</v>
      </c>
      <c r="M252">
        <f t="shared" si="3"/>
        <v>1</v>
      </c>
    </row>
    <row r="253" spans="1:13" hidden="1" x14ac:dyDescent="0.25">
      <c r="A253">
        <v>2016</v>
      </c>
      <c r="B253">
        <v>576</v>
      </c>
      <c r="C253">
        <v>7488</v>
      </c>
      <c r="D253">
        <v>7488</v>
      </c>
      <c r="E253">
        <f>SUM(Table_munisapp_tylerci_mu_live_rq_master5[[#This Row],[rd_extended_price]]-Table_munisapp_tylerci_mu_live_rq_master5[[#This Row],[rd_price_net]])</f>
        <v>0</v>
      </c>
      <c r="F253" s="1">
        <v>42383</v>
      </c>
      <c r="G253">
        <v>1354</v>
      </c>
      <c r="H253" t="s">
        <v>9100</v>
      </c>
      <c r="I253" t="s">
        <v>9218</v>
      </c>
      <c r="J253">
        <v>3160192</v>
      </c>
      <c r="K253" t="str">
        <f>VLOOKUP(Table_munisapp_tylerci_mu_live_rq_master5[[#This Row],[rh_vendor_suggest]],Vend!A:B,2,0)</f>
        <v>BRODY CHEMICAL</v>
      </c>
      <c r="L253" t="str">
        <f>VLOOKUP(Table_munisapp_tylerci_mu_live_rq_master5[[#This Row],[a_department_code]],Dept!A:B,2,0)</f>
        <v>Library</v>
      </c>
      <c r="M253">
        <f t="shared" si="3"/>
        <v>1</v>
      </c>
    </row>
    <row r="254" spans="1:13" hidden="1" x14ac:dyDescent="0.25">
      <c r="A254">
        <v>2016</v>
      </c>
      <c r="B254">
        <v>1255.44</v>
      </c>
      <c r="C254">
        <v>1255.44</v>
      </c>
      <c r="D254">
        <v>1255.44</v>
      </c>
      <c r="E254">
        <f>SUM(Table_munisapp_tylerci_mu_live_rq_master5[[#This Row],[rd_extended_price]]-Table_munisapp_tylerci_mu_live_rq_master5[[#This Row],[rd_price_net]])</f>
        <v>0</v>
      </c>
      <c r="F254" s="1">
        <v>42383</v>
      </c>
      <c r="G254">
        <v>1705</v>
      </c>
      <c r="H254" t="s">
        <v>9096</v>
      </c>
      <c r="I254" t="s">
        <v>9256</v>
      </c>
      <c r="J254">
        <v>3160193</v>
      </c>
      <c r="K254" t="str">
        <f>VLOOKUP(Table_munisapp_tylerci_mu_live_rq_master5[[#This Row],[rh_vendor_suggest]],Vend!A:B,2,0)</f>
        <v>DELL COMPUTER</v>
      </c>
      <c r="L254" t="str">
        <f>VLOOKUP(Table_munisapp_tylerci_mu_live_rq_master5[[#This Row],[a_department_code]],Dept!A:B,2,0)</f>
        <v>Planning</v>
      </c>
      <c r="M254">
        <f t="shared" si="3"/>
        <v>1</v>
      </c>
    </row>
    <row r="255" spans="1:13" hidden="1" x14ac:dyDescent="0.25">
      <c r="A255">
        <v>2016</v>
      </c>
      <c r="B255">
        <v>5000</v>
      </c>
      <c r="C255">
        <v>5000</v>
      </c>
      <c r="D255">
        <v>5000</v>
      </c>
      <c r="E255">
        <f>SUM(Table_munisapp_tylerci_mu_live_rq_master5[[#This Row],[rd_extended_price]]-Table_munisapp_tylerci_mu_live_rq_master5[[#This Row],[rd_price_net]])</f>
        <v>0</v>
      </c>
      <c r="F255" s="1">
        <v>42384</v>
      </c>
      <c r="G255">
        <v>4063</v>
      </c>
      <c r="H255" t="s">
        <v>9114</v>
      </c>
      <c r="I255" t="s">
        <v>9257</v>
      </c>
      <c r="J255">
        <v>3160201</v>
      </c>
      <c r="K255" t="str">
        <f>VLOOKUP(Table_munisapp_tylerci_mu_live_rq_master5[[#This Row],[rh_vendor_suggest]],Vend!A:B,2,0)</f>
        <v>WINDSHIELD CONNECTION</v>
      </c>
      <c r="L255" t="str">
        <f>VLOOKUP(Table_munisapp_tylerci_mu_live_rq_master5[[#This Row],[a_department_code]],Dept!A:B,2,0)</f>
        <v>Transfer Station</v>
      </c>
      <c r="M255">
        <f t="shared" si="3"/>
        <v>1</v>
      </c>
    </row>
    <row r="256" spans="1:13" hidden="1" x14ac:dyDescent="0.25">
      <c r="A256">
        <v>2016</v>
      </c>
      <c r="B256">
        <v>25000</v>
      </c>
      <c r="C256">
        <v>25000</v>
      </c>
      <c r="D256">
        <v>25000</v>
      </c>
      <c r="E256">
        <f>SUM(Table_munisapp_tylerci_mu_live_rq_master5[[#This Row],[rd_extended_price]]-Table_munisapp_tylerci_mu_live_rq_master5[[#This Row],[rd_price_net]])</f>
        <v>0</v>
      </c>
      <c r="F256" s="1">
        <v>42384</v>
      </c>
      <c r="G256">
        <v>1297</v>
      </c>
      <c r="H256" t="s">
        <v>9114</v>
      </c>
      <c r="I256" t="s">
        <v>9258</v>
      </c>
      <c r="J256">
        <v>3160195</v>
      </c>
      <c r="K256" t="str">
        <f>VLOOKUP(Table_munisapp_tylerci_mu_live_rq_master5[[#This Row],[rh_vendor_suggest]],Vend!A:B,2,0)</f>
        <v>BOB'S TREE SERVICE INC</v>
      </c>
      <c r="L256" t="str">
        <f>VLOOKUP(Table_munisapp_tylerci_mu_live_rq_master5[[#This Row],[a_department_code]],Dept!A:B,2,0)</f>
        <v>Transfer Station</v>
      </c>
      <c r="M256">
        <f t="shared" si="3"/>
        <v>1</v>
      </c>
    </row>
    <row r="257" spans="1:13" hidden="1" x14ac:dyDescent="0.25">
      <c r="A257">
        <v>2016</v>
      </c>
      <c r="B257">
        <v>242.18</v>
      </c>
      <c r="C257">
        <v>242.18</v>
      </c>
      <c r="D257">
        <v>242.18</v>
      </c>
      <c r="E257">
        <f>SUM(Table_munisapp_tylerci_mu_live_rq_master5[[#This Row],[rd_extended_price]]-Table_munisapp_tylerci_mu_live_rq_master5[[#This Row],[rd_price_net]])</f>
        <v>0</v>
      </c>
      <c r="F257" s="1">
        <v>42384</v>
      </c>
      <c r="G257">
        <v>1871</v>
      </c>
      <c r="H257" t="s">
        <v>9096</v>
      </c>
      <c r="I257" t="s">
        <v>9259</v>
      </c>
      <c r="J257">
        <v>3160196</v>
      </c>
      <c r="K257" t="str">
        <f>VLOOKUP(Table_munisapp_tylerci_mu_live_rq_master5[[#This Row],[rh_vendor_suggest]],Vend!A:B,2,0)</f>
        <v>ENPOINTE TECHNOLOGIES</v>
      </c>
      <c r="L257" t="str">
        <f>VLOOKUP(Table_munisapp_tylerci_mu_live_rq_master5[[#This Row],[a_department_code]],Dept!A:B,2,0)</f>
        <v>Planning</v>
      </c>
      <c r="M257">
        <f t="shared" si="3"/>
        <v>1</v>
      </c>
    </row>
    <row r="258" spans="1:13" hidden="1" x14ac:dyDescent="0.25">
      <c r="A258">
        <v>2016</v>
      </c>
      <c r="B258">
        <v>9800</v>
      </c>
      <c r="C258">
        <v>9800</v>
      </c>
      <c r="D258">
        <v>9800</v>
      </c>
      <c r="E258">
        <f>SUM(Table_munisapp_tylerci_mu_live_rq_master5[[#This Row],[rd_extended_price]]-Table_munisapp_tylerci_mu_live_rq_master5[[#This Row],[rd_price_net]])</f>
        <v>0</v>
      </c>
      <c r="F258" s="1">
        <v>42398</v>
      </c>
      <c r="G258">
        <v>5272</v>
      </c>
      <c r="H258" t="s">
        <v>9114</v>
      </c>
      <c r="I258" t="s">
        <v>9260</v>
      </c>
      <c r="J258">
        <v>3160279</v>
      </c>
      <c r="K258" t="str">
        <f>VLOOKUP(Table_munisapp_tylerci_mu_live_rq_master5[[#This Row],[rh_vendor_suggest]],Vend!A:B,2,0)</f>
        <v>ATC GROUP SERVICES LLC</v>
      </c>
      <c r="L258" t="str">
        <f>VLOOKUP(Table_munisapp_tylerci_mu_live_rq_master5[[#This Row],[a_department_code]],Dept!A:B,2,0)</f>
        <v>Transfer Station</v>
      </c>
      <c r="M258">
        <f t="shared" ref="M258:M321" si="4">IF(J258=J257,0,1)</f>
        <v>1</v>
      </c>
    </row>
    <row r="259" spans="1:13" hidden="1" x14ac:dyDescent="0.25">
      <c r="A259">
        <v>2016</v>
      </c>
      <c r="B259">
        <v>13000</v>
      </c>
      <c r="C259">
        <v>13000</v>
      </c>
      <c r="D259">
        <v>13000</v>
      </c>
      <c r="E259">
        <f>SUM(Table_munisapp_tylerci_mu_live_rq_master5[[#This Row],[rd_extended_price]]-Table_munisapp_tylerci_mu_live_rq_master5[[#This Row],[rd_price_net]])</f>
        <v>0</v>
      </c>
      <c r="F259" s="1">
        <v>1</v>
      </c>
      <c r="G259">
        <v>0</v>
      </c>
      <c r="H259" t="s">
        <v>9070</v>
      </c>
      <c r="I259" t="s">
        <v>9261</v>
      </c>
      <c r="J259">
        <v>0</v>
      </c>
      <c r="K259" t="e">
        <f>VLOOKUP(Table_munisapp_tylerci_mu_live_rq_master5[[#This Row],[rh_vendor_suggest]],Vend!A:B,2,0)</f>
        <v>#N/A</v>
      </c>
      <c r="L259" t="str">
        <f>VLOOKUP(Table_munisapp_tylerci_mu_live_rq_master5[[#This Row],[a_department_code]],Dept!A:B,2,0)</f>
        <v>Surveyor</v>
      </c>
      <c r="M259">
        <f t="shared" si="4"/>
        <v>1</v>
      </c>
    </row>
    <row r="260" spans="1:13" hidden="1" x14ac:dyDescent="0.25">
      <c r="A260">
        <v>2016</v>
      </c>
      <c r="B260">
        <v>6000</v>
      </c>
      <c r="C260">
        <v>6000</v>
      </c>
      <c r="D260">
        <v>6000</v>
      </c>
      <c r="E260">
        <f>SUM(Table_munisapp_tylerci_mu_live_rq_master5[[#This Row],[rd_extended_price]]-Table_munisapp_tylerci_mu_live_rq_master5[[#This Row],[rd_price_net]])</f>
        <v>0</v>
      </c>
      <c r="F260" s="1">
        <v>42390</v>
      </c>
      <c r="G260">
        <v>2683</v>
      </c>
      <c r="H260" t="s">
        <v>9114</v>
      </c>
      <c r="I260" t="s">
        <v>9262</v>
      </c>
      <c r="J260">
        <v>3160210</v>
      </c>
      <c r="K260" t="str">
        <f>VLOOKUP(Table_munisapp_tylerci_mu_live_rq_master5[[#This Row],[rh_vendor_suggest]],Vend!A:B,2,0)</f>
        <v>MELDRUM SCALE COMPANY</v>
      </c>
      <c r="L260" t="str">
        <f>VLOOKUP(Table_munisapp_tylerci_mu_live_rq_master5[[#This Row],[a_department_code]],Dept!A:B,2,0)</f>
        <v>Transfer Station</v>
      </c>
      <c r="M260">
        <f t="shared" si="4"/>
        <v>1</v>
      </c>
    </row>
    <row r="261" spans="1:13" hidden="1" x14ac:dyDescent="0.25">
      <c r="A261">
        <v>2016</v>
      </c>
      <c r="B261">
        <v>11303.233</v>
      </c>
      <c r="C261">
        <v>33909.699999999997</v>
      </c>
      <c r="D261">
        <v>33909.699999999997</v>
      </c>
      <c r="E261">
        <f>SUM(Table_munisapp_tylerci_mu_live_rq_master5[[#This Row],[rd_extended_price]]-Table_munisapp_tylerci_mu_live_rq_master5[[#This Row],[rd_price_net]])</f>
        <v>0</v>
      </c>
      <c r="F261" s="1">
        <v>42391</v>
      </c>
      <c r="G261">
        <v>5344</v>
      </c>
      <c r="H261" t="s">
        <v>9100</v>
      </c>
      <c r="I261" t="s">
        <v>9263</v>
      </c>
      <c r="J261">
        <v>3160227</v>
      </c>
      <c r="K261" t="str">
        <f>VLOOKUP(Table_munisapp_tylerci_mu_live_rq_master5[[#This Row],[rh_vendor_suggest]],Vend!A:B,2,0)</f>
        <v>IDEUM INC</v>
      </c>
      <c r="L261" t="str">
        <f>VLOOKUP(Table_munisapp_tylerci_mu_live_rq_master5[[#This Row],[a_department_code]],Dept!A:B,2,0)</f>
        <v>Library</v>
      </c>
      <c r="M261">
        <f t="shared" si="4"/>
        <v>1</v>
      </c>
    </row>
    <row r="262" spans="1:13" hidden="1" x14ac:dyDescent="0.25">
      <c r="A262">
        <v>2016</v>
      </c>
      <c r="B262">
        <v>250</v>
      </c>
      <c r="C262">
        <v>250</v>
      </c>
      <c r="D262">
        <v>250</v>
      </c>
      <c r="E262">
        <f>SUM(Table_munisapp_tylerci_mu_live_rq_master5[[#This Row],[rd_extended_price]]-Table_munisapp_tylerci_mu_live_rq_master5[[#This Row],[rd_price_net]])</f>
        <v>0</v>
      </c>
      <c r="F262" s="1">
        <v>42390</v>
      </c>
      <c r="G262">
        <v>3475</v>
      </c>
      <c r="H262" t="s">
        <v>9094</v>
      </c>
      <c r="I262" t="s">
        <v>9193</v>
      </c>
      <c r="J262">
        <v>3160214</v>
      </c>
      <c r="K262" t="str">
        <f>VLOOKUP(Table_munisapp_tylerci_mu_live_rq_master5[[#This Row],[rh_vendor_suggest]],Vend!A:B,2,0)</f>
        <v>SMITH'S FOOD AND DRUG CENTER</v>
      </c>
      <c r="L262" t="str">
        <f>VLOOKUP(Table_munisapp_tylerci_mu_live_rq_master5[[#This Row],[a_department_code]],Dept!A:B,2,0)</f>
        <v>Weber Morgan Health Department</v>
      </c>
      <c r="M262">
        <f t="shared" si="4"/>
        <v>1</v>
      </c>
    </row>
    <row r="263" spans="1:13" hidden="1" x14ac:dyDescent="0.25">
      <c r="A263">
        <v>2016</v>
      </c>
      <c r="B263">
        <v>250</v>
      </c>
      <c r="C263">
        <v>250</v>
      </c>
      <c r="D263">
        <v>250</v>
      </c>
      <c r="E263">
        <f>SUM(Table_munisapp_tylerci_mu_live_rq_master5[[#This Row],[rd_extended_price]]-Table_munisapp_tylerci_mu_live_rq_master5[[#This Row],[rd_price_net]])</f>
        <v>0</v>
      </c>
      <c r="F263" s="1">
        <v>42390</v>
      </c>
      <c r="G263">
        <v>3475</v>
      </c>
      <c r="H263" t="s">
        <v>9094</v>
      </c>
      <c r="I263" t="s">
        <v>9193</v>
      </c>
      <c r="J263">
        <v>3160215</v>
      </c>
      <c r="K263" t="str">
        <f>VLOOKUP(Table_munisapp_tylerci_mu_live_rq_master5[[#This Row],[rh_vendor_suggest]],Vend!A:B,2,0)</f>
        <v>SMITH'S FOOD AND DRUG CENTER</v>
      </c>
      <c r="L263" t="str">
        <f>VLOOKUP(Table_munisapp_tylerci_mu_live_rq_master5[[#This Row],[a_department_code]],Dept!A:B,2,0)</f>
        <v>Weber Morgan Health Department</v>
      </c>
      <c r="M263">
        <f t="shared" si="4"/>
        <v>1</v>
      </c>
    </row>
    <row r="264" spans="1:13" hidden="1" x14ac:dyDescent="0.25">
      <c r="A264">
        <v>2016</v>
      </c>
      <c r="B264">
        <v>500</v>
      </c>
      <c r="C264">
        <v>500</v>
      </c>
      <c r="D264">
        <v>500</v>
      </c>
      <c r="E264">
        <f>SUM(Table_munisapp_tylerci_mu_live_rq_master5[[#This Row],[rd_extended_price]]-Table_munisapp_tylerci_mu_live_rq_master5[[#This Row],[rd_price_net]])</f>
        <v>0</v>
      </c>
      <c r="F264" s="1">
        <v>42390</v>
      </c>
      <c r="G264">
        <v>3475</v>
      </c>
      <c r="H264" t="s">
        <v>9094</v>
      </c>
      <c r="I264" t="s">
        <v>9193</v>
      </c>
      <c r="J264">
        <v>3160216</v>
      </c>
      <c r="K264" t="str">
        <f>VLOOKUP(Table_munisapp_tylerci_mu_live_rq_master5[[#This Row],[rh_vendor_suggest]],Vend!A:B,2,0)</f>
        <v>SMITH'S FOOD AND DRUG CENTER</v>
      </c>
      <c r="L264" t="str">
        <f>VLOOKUP(Table_munisapp_tylerci_mu_live_rq_master5[[#This Row],[a_department_code]],Dept!A:B,2,0)</f>
        <v>Weber Morgan Health Department</v>
      </c>
      <c r="M264">
        <f t="shared" si="4"/>
        <v>1</v>
      </c>
    </row>
    <row r="265" spans="1:13" hidden="1" x14ac:dyDescent="0.25">
      <c r="A265">
        <v>2016</v>
      </c>
      <c r="B265">
        <v>5690.76</v>
      </c>
      <c r="C265">
        <v>5690.76</v>
      </c>
      <c r="D265">
        <v>5690.76</v>
      </c>
      <c r="E265">
        <f>SUM(Table_munisapp_tylerci_mu_live_rq_master5[[#This Row],[rd_extended_price]]-Table_munisapp_tylerci_mu_live_rq_master5[[#This Row],[rd_price_net]])</f>
        <v>0</v>
      </c>
      <c r="F265" s="1">
        <v>42395</v>
      </c>
      <c r="G265">
        <v>5343</v>
      </c>
      <c r="H265" t="s">
        <v>9094</v>
      </c>
      <c r="I265" t="s">
        <v>9264</v>
      </c>
      <c r="J265">
        <v>3160256</v>
      </c>
      <c r="K265" t="str">
        <f>VLOOKUP(Table_munisapp_tylerci_mu_live_rq_master5[[#This Row],[rh_vendor_suggest]],Vend!A:B,2,0)</f>
        <v>DISASTER MANAGEMENT SYSTEMS</v>
      </c>
      <c r="L265" t="str">
        <f>VLOOKUP(Table_munisapp_tylerci_mu_live_rq_master5[[#This Row],[a_department_code]],Dept!A:B,2,0)</f>
        <v>Weber Morgan Health Department</v>
      </c>
      <c r="M265">
        <f t="shared" si="4"/>
        <v>1</v>
      </c>
    </row>
    <row r="266" spans="1:13" hidden="1" x14ac:dyDescent="0.25">
      <c r="A266">
        <v>2016</v>
      </c>
      <c r="B266">
        <v>550</v>
      </c>
      <c r="C266">
        <v>550</v>
      </c>
      <c r="D266">
        <v>550</v>
      </c>
      <c r="E266">
        <f>SUM(Table_munisapp_tylerci_mu_live_rq_master5[[#This Row],[rd_extended_price]]-Table_munisapp_tylerci_mu_live_rq_master5[[#This Row],[rd_price_net]])</f>
        <v>0</v>
      </c>
      <c r="F266" s="1">
        <v>42390</v>
      </c>
      <c r="G266">
        <v>1156</v>
      </c>
      <c r="H266" t="s">
        <v>9094</v>
      </c>
      <c r="I266" t="s">
        <v>9265</v>
      </c>
      <c r="J266">
        <v>3160202</v>
      </c>
      <c r="K266" t="str">
        <f>VLOOKUP(Table_munisapp_tylerci_mu_live_rq_master5[[#This Row],[rh_vendor_suggest]],Vend!A:B,2,0)</f>
        <v>APPLE 8 LLC</v>
      </c>
      <c r="L266" t="str">
        <f>VLOOKUP(Table_munisapp_tylerci_mu_live_rq_master5[[#This Row],[a_department_code]],Dept!A:B,2,0)</f>
        <v>Weber Morgan Health Department</v>
      </c>
      <c r="M266">
        <f t="shared" si="4"/>
        <v>1</v>
      </c>
    </row>
    <row r="267" spans="1:13" hidden="1" x14ac:dyDescent="0.25">
      <c r="A267">
        <v>2016</v>
      </c>
      <c r="B267">
        <v>250</v>
      </c>
      <c r="C267">
        <v>250</v>
      </c>
      <c r="D267">
        <v>250</v>
      </c>
      <c r="E267">
        <f>SUM(Table_munisapp_tylerci_mu_live_rq_master5[[#This Row],[rd_extended_price]]-Table_munisapp_tylerci_mu_live_rq_master5[[#This Row],[rd_price_net]])</f>
        <v>0</v>
      </c>
      <c r="F267" s="1">
        <v>42390</v>
      </c>
      <c r="G267">
        <v>5348</v>
      </c>
      <c r="H267" t="s">
        <v>9094</v>
      </c>
      <c r="I267" t="s">
        <v>9266</v>
      </c>
      <c r="J267">
        <v>3160220</v>
      </c>
      <c r="K267" t="str">
        <f>VLOOKUP(Table_munisapp_tylerci_mu_live_rq_master5[[#This Row],[rh_vendor_suggest]],Vend!A:B,2,0)</f>
        <v>CHICK-FIL-A</v>
      </c>
      <c r="L267" t="str">
        <f>VLOOKUP(Table_munisapp_tylerci_mu_live_rq_master5[[#This Row],[a_department_code]],Dept!A:B,2,0)</f>
        <v>Weber Morgan Health Department</v>
      </c>
      <c r="M267">
        <f t="shared" si="4"/>
        <v>1</v>
      </c>
    </row>
    <row r="268" spans="1:13" hidden="1" x14ac:dyDescent="0.25">
      <c r="A268">
        <v>2016</v>
      </c>
      <c r="B268">
        <v>9000</v>
      </c>
      <c r="C268">
        <v>9000</v>
      </c>
      <c r="D268">
        <v>9000</v>
      </c>
      <c r="E268">
        <f>SUM(Table_munisapp_tylerci_mu_live_rq_master5[[#This Row],[rd_extended_price]]-Table_munisapp_tylerci_mu_live_rq_master5[[#This Row],[rd_price_net]])</f>
        <v>0</v>
      </c>
      <c r="F268" s="1">
        <v>42390</v>
      </c>
      <c r="G268">
        <v>2362</v>
      </c>
      <c r="H268" t="s">
        <v>9114</v>
      </c>
      <c r="I268" t="s">
        <v>9267</v>
      </c>
      <c r="J268">
        <v>3160209</v>
      </c>
      <c r="K268" t="str">
        <f>VLOOKUP(Table_munisapp_tylerci_mu_live_rq_master5[[#This Row],[rh_vendor_suggest]],Vend!A:B,2,0)</f>
        <v>K &amp; R INVESTMENT GROUP</v>
      </c>
      <c r="L268" t="str">
        <f>VLOOKUP(Table_munisapp_tylerci_mu_live_rq_master5[[#This Row],[a_department_code]],Dept!A:B,2,0)</f>
        <v>Transfer Station</v>
      </c>
      <c r="M268">
        <f t="shared" si="4"/>
        <v>1</v>
      </c>
    </row>
    <row r="269" spans="1:13" hidden="1" x14ac:dyDescent="0.25">
      <c r="A269">
        <v>2016</v>
      </c>
      <c r="B269">
        <v>3000</v>
      </c>
      <c r="C269">
        <v>3000</v>
      </c>
      <c r="D269">
        <v>3000</v>
      </c>
      <c r="E269">
        <f>SUM(Table_munisapp_tylerci_mu_live_rq_master5[[#This Row],[rd_extended_price]]-Table_munisapp_tylerci_mu_live_rq_master5[[#This Row],[rd_price_net]])</f>
        <v>0</v>
      </c>
      <c r="F269" s="1">
        <v>42390</v>
      </c>
      <c r="G269">
        <v>4010</v>
      </c>
      <c r="H269" t="s">
        <v>9114</v>
      </c>
      <c r="I269" t="s">
        <v>9268</v>
      </c>
      <c r="J269">
        <v>3160219</v>
      </c>
      <c r="K269" t="str">
        <f>VLOOKUP(Table_munisapp_tylerci_mu_live_rq_master5[[#This Row],[rh_vendor_suggest]],Vend!A:B,2,0)</f>
        <v>WELCH EQUIPMENT COMPANY</v>
      </c>
      <c r="L269" t="str">
        <f>VLOOKUP(Table_munisapp_tylerci_mu_live_rq_master5[[#This Row],[a_department_code]],Dept!A:B,2,0)</f>
        <v>Transfer Station</v>
      </c>
      <c r="M269">
        <f t="shared" si="4"/>
        <v>1</v>
      </c>
    </row>
    <row r="270" spans="1:13" hidden="1" x14ac:dyDescent="0.25">
      <c r="A270">
        <v>2016</v>
      </c>
      <c r="B270">
        <v>1659.16</v>
      </c>
      <c r="C270">
        <v>1659.16</v>
      </c>
      <c r="D270">
        <v>1659.16</v>
      </c>
      <c r="E270">
        <f>SUM(Table_munisapp_tylerci_mu_live_rq_master5[[#This Row],[rd_extended_price]]-Table_munisapp_tylerci_mu_live_rq_master5[[#This Row],[rd_price_net]])</f>
        <v>0</v>
      </c>
      <c r="F270" s="1">
        <v>42390</v>
      </c>
      <c r="G270">
        <v>1750</v>
      </c>
      <c r="H270" t="s">
        <v>9100</v>
      </c>
      <c r="I270" t="s">
        <v>9254</v>
      </c>
      <c r="J270">
        <v>3160204</v>
      </c>
      <c r="K270" t="str">
        <f>VLOOKUP(Table_munisapp_tylerci_mu_live_rq_master5[[#This Row],[rh_vendor_suggest]],Vend!A:B,2,0)</f>
        <v>DLT SOLUTIONS LLC</v>
      </c>
      <c r="L270" t="str">
        <f>VLOOKUP(Table_munisapp_tylerci_mu_live_rq_master5[[#This Row],[a_department_code]],Dept!A:B,2,0)</f>
        <v>Library</v>
      </c>
      <c r="M270">
        <f t="shared" si="4"/>
        <v>1</v>
      </c>
    </row>
    <row r="271" spans="1:13" hidden="1" x14ac:dyDescent="0.25">
      <c r="A271">
        <v>2016</v>
      </c>
      <c r="B271">
        <v>2149</v>
      </c>
      <c r="C271">
        <v>2149</v>
      </c>
      <c r="D271">
        <v>2149</v>
      </c>
      <c r="E271">
        <f>SUM(Table_munisapp_tylerci_mu_live_rq_master5[[#This Row],[rd_extended_price]]-Table_munisapp_tylerci_mu_live_rq_master5[[#This Row],[rd_price_net]])</f>
        <v>0</v>
      </c>
      <c r="F271" s="1">
        <v>42398</v>
      </c>
      <c r="G271">
        <v>1617</v>
      </c>
      <c r="H271" t="s">
        <v>9100</v>
      </c>
      <c r="I271" t="s">
        <v>9269</v>
      </c>
      <c r="J271">
        <v>3160270</v>
      </c>
      <c r="K271" t="str">
        <f>VLOOKUP(Table_munisapp_tylerci_mu_live_rq_master5[[#This Row],[rh_vendor_suggest]],Vend!A:B,2,0)</f>
        <v>CRITTENDEN GLASS</v>
      </c>
      <c r="L271" t="str">
        <f>VLOOKUP(Table_munisapp_tylerci_mu_live_rq_master5[[#This Row],[a_department_code]],Dept!A:B,2,0)</f>
        <v>Library</v>
      </c>
      <c r="M271">
        <f t="shared" si="4"/>
        <v>1</v>
      </c>
    </row>
    <row r="272" spans="1:13" hidden="1" x14ac:dyDescent="0.25">
      <c r="A272">
        <v>2016</v>
      </c>
      <c r="B272">
        <v>620.83000000000004</v>
      </c>
      <c r="C272">
        <v>620.83000000000004</v>
      </c>
      <c r="D272">
        <v>620.83000000000004</v>
      </c>
      <c r="E272">
        <f>SUM(Table_munisapp_tylerci_mu_live_rq_master5[[#This Row],[rd_extended_price]]-Table_munisapp_tylerci_mu_live_rq_master5[[#This Row],[rd_price_net]])</f>
        <v>0</v>
      </c>
      <c r="F272" s="1">
        <v>42409</v>
      </c>
      <c r="G272">
        <v>2298</v>
      </c>
      <c r="H272" t="s">
        <v>9094</v>
      </c>
      <c r="I272" t="s">
        <v>9180</v>
      </c>
      <c r="J272">
        <v>3160320</v>
      </c>
      <c r="K272" t="str">
        <f>VLOOKUP(Table_munisapp_tylerci_mu_live_rq_master5[[#This Row],[rh_vendor_suggest]],Vend!A:B,2,0)</f>
        <v>JO WOODY PRINTING CO INC</v>
      </c>
      <c r="L272" t="str">
        <f>VLOOKUP(Table_munisapp_tylerci_mu_live_rq_master5[[#This Row],[a_department_code]],Dept!A:B,2,0)</f>
        <v>Weber Morgan Health Department</v>
      </c>
      <c r="M272">
        <f t="shared" si="4"/>
        <v>1</v>
      </c>
    </row>
    <row r="273" spans="1:13" hidden="1" x14ac:dyDescent="0.25">
      <c r="A273">
        <v>2016</v>
      </c>
      <c r="B273">
        <v>76.849999999999994</v>
      </c>
      <c r="C273">
        <v>76.849999999999994</v>
      </c>
      <c r="D273">
        <v>76.849999999999994</v>
      </c>
      <c r="E273">
        <f>SUM(Table_munisapp_tylerci_mu_live_rq_master5[[#This Row],[rd_extended_price]]-Table_munisapp_tylerci_mu_live_rq_master5[[#This Row],[rd_price_net]])</f>
        <v>0</v>
      </c>
      <c r="F273" s="1">
        <v>42409</v>
      </c>
      <c r="G273">
        <v>2298</v>
      </c>
      <c r="H273" t="s">
        <v>9094</v>
      </c>
      <c r="I273" t="s">
        <v>9181</v>
      </c>
      <c r="J273">
        <v>3160321</v>
      </c>
      <c r="K273" t="str">
        <f>VLOOKUP(Table_munisapp_tylerci_mu_live_rq_master5[[#This Row],[rh_vendor_suggest]],Vend!A:B,2,0)</f>
        <v>JO WOODY PRINTING CO INC</v>
      </c>
      <c r="L273" t="str">
        <f>VLOOKUP(Table_munisapp_tylerci_mu_live_rq_master5[[#This Row],[a_department_code]],Dept!A:B,2,0)</f>
        <v>Weber Morgan Health Department</v>
      </c>
      <c r="M273">
        <f t="shared" si="4"/>
        <v>1</v>
      </c>
    </row>
    <row r="274" spans="1:13" hidden="1" x14ac:dyDescent="0.25">
      <c r="A274">
        <v>2016</v>
      </c>
      <c r="B274">
        <v>14000</v>
      </c>
      <c r="C274">
        <v>14000</v>
      </c>
      <c r="D274">
        <v>14000</v>
      </c>
      <c r="E274">
        <f>SUM(Table_munisapp_tylerci_mu_live_rq_master5[[#This Row],[rd_extended_price]]-Table_munisapp_tylerci_mu_live_rq_master5[[#This Row],[rd_price_net]])</f>
        <v>0</v>
      </c>
      <c r="F274" s="1">
        <v>42390</v>
      </c>
      <c r="G274">
        <v>3216</v>
      </c>
      <c r="H274" t="s">
        <v>9116</v>
      </c>
      <c r="I274" t="s">
        <v>9193</v>
      </c>
      <c r="J274">
        <v>3160212</v>
      </c>
      <c r="K274" t="str">
        <f>VLOOKUP(Table_munisapp_tylerci_mu_live_rq_master5[[#This Row],[rh_vendor_suggest]],Vend!A:B,2,0)</f>
        <v>RHINEHART OIL</v>
      </c>
      <c r="L274" t="str">
        <f>VLOOKUP(Table_munisapp_tylerci_mu_live_rq_master5[[#This Row],[a_department_code]],Dept!A:B,2,0)</f>
        <v>Landfill Gas Recovery</v>
      </c>
      <c r="M274">
        <f t="shared" si="4"/>
        <v>1</v>
      </c>
    </row>
    <row r="275" spans="1:13" hidden="1" x14ac:dyDescent="0.25">
      <c r="A275">
        <v>2016</v>
      </c>
      <c r="B275">
        <v>1000</v>
      </c>
      <c r="C275">
        <v>1000</v>
      </c>
      <c r="D275">
        <v>1000</v>
      </c>
      <c r="E275">
        <f>SUM(Table_munisapp_tylerci_mu_live_rq_master5[[#This Row],[rd_extended_price]]-Table_munisapp_tylerci_mu_live_rq_master5[[#This Row],[rd_price_net]])</f>
        <v>0</v>
      </c>
      <c r="F275" s="1">
        <v>42390</v>
      </c>
      <c r="G275">
        <v>2315</v>
      </c>
      <c r="H275" t="s">
        <v>9116</v>
      </c>
      <c r="I275" t="s">
        <v>9270</v>
      </c>
      <c r="J275">
        <v>3160208</v>
      </c>
      <c r="K275" t="str">
        <f>VLOOKUP(Table_munisapp_tylerci_mu_live_rq_master5[[#This Row],[rh_vendor_suggest]],Vend!A:B,2,0)</f>
        <v>JOHNSON ELECTRIC MOTORS</v>
      </c>
      <c r="L275" t="str">
        <f>VLOOKUP(Table_munisapp_tylerci_mu_live_rq_master5[[#This Row],[a_department_code]],Dept!A:B,2,0)</f>
        <v>Landfill Gas Recovery</v>
      </c>
      <c r="M275">
        <f t="shared" si="4"/>
        <v>1</v>
      </c>
    </row>
    <row r="276" spans="1:13" hidden="1" x14ac:dyDescent="0.25">
      <c r="A276">
        <v>2016</v>
      </c>
      <c r="B276">
        <v>2000</v>
      </c>
      <c r="C276">
        <v>2000</v>
      </c>
      <c r="D276">
        <v>2000</v>
      </c>
      <c r="E276">
        <f>SUM(Table_munisapp_tylerci_mu_live_rq_master5[[#This Row],[rd_extended_price]]-Table_munisapp_tylerci_mu_live_rq_master5[[#This Row],[rd_price_net]])</f>
        <v>0</v>
      </c>
      <c r="F276" s="1">
        <v>42390</v>
      </c>
      <c r="G276">
        <v>1811</v>
      </c>
      <c r="H276" t="s">
        <v>9106</v>
      </c>
      <c r="I276" t="s">
        <v>9271</v>
      </c>
      <c r="J276">
        <v>3160205</v>
      </c>
      <c r="K276" t="str">
        <f>VLOOKUP(Table_munisapp_tylerci_mu_live_rq_master5[[#This Row],[rh_vendor_suggest]],Vend!A:B,2,0)</f>
        <v>EC POWER SYSTEMS</v>
      </c>
      <c r="L276" t="str">
        <f>VLOOKUP(Table_munisapp_tylerci_mu_live_rq_master5[[#This Row],[a_department_code]],Dept!A:B,2,0)</f>
        <v>Ice Sheet</v>
      </c>
      <c r="M276">
        <f t="shared" si="4"/>
        <v>1</v>
      </c>
    </row>
    <row r="277" spans="1:13" hidden="1" x14ac:dyDescent="0.25">
      <c r="A277">
        <v>2016</v>
      </c>
      <c r="B277">
        <v>5000</v>
      </c>
      <c r="C277">
        <v>5000</v>
      </c>
      <c r="D277">
        <v>5000</v>
      </c>
      <c r="E277">
        <f>SUM(Table_munisapp_tylerci_mu_live_rq_master5[[#This Row],[rd_extended_price]]-Table_munisapp_tylerci_mu_live_rq_master5[[#This Row],[rd_price_net]])</f>
        <v>0</v>
      </c>
      <c r="F277" s="1">
        <v>42390</v>
      </c>
      <c r="G277">
        <v>2778</v>
      </c>
      <c r="H277" t="s">
        <v>9106</v>
      </c>
      <c r="I277" t="s">
        <v>9272</v>
      </c>
      <c r="J277">
        <v>3160211</v>
      </c>
      <c r="K277" t="str">
        <f>VLOOKUP(Table_munisapp_tylerci_mu_live_rq_master5[[#This Row],[rh_vendor_suggest]],Vend!A:B,2,0)</f>
        <v>MOUNTAIN VALLEY MECHANICAL</v>
      </c>
      <c r="L277" t="str">
        <f>VLOOKUP(Table_munisapp_tylerci_mu_live_rq_master5[[#This Row],[a_department_code]],Dept!A:B,2,0)</f>
        <v>Ice Sheet</v>
      </c>
      <c r="M277">
        <f t="shared" si="4"/>
        <v>1</v>
      </c>
    </row>
    <row r="278" spans="1:13" hidden="1" x14ac:dyDescent="0.25">
      <c r="A278">
        <v>2016</v>
      </c>
      <c r="B278">
        <v>5000</v>
      </c>
      <c r="C278">
        <v>5000</v>
      </c>
      <c r="D278">
        <v>5000</v>
      </c>
      <c r="E278">
        <f>SUM(Table_munisapp_tylerci_mu_live_rq_master5[[#This Row],[rd_extended_price]]-Table_munisapp_tylerci_mu_live_rq_master5[[#This Row],[rd_price_net]])</f>
        <v>0</v>
      </c>
      <c r="F278" s="1">
        <v>42390</v>
      </c>
      <c r="G278">
        <v>3353</v>
      </c>
      <c r="H278" t="s">
        <v>9106</v>
      </c>
      <c r="I278" t="s">
        <v>9273</v>
      </c>
      <c r="J278">
        <v>3160213</v>
      </c>
      <c r="K278" t="str">
        <f>VLOOKUP(Table_munisapp_tylerci_mu_live_rq_master5[[#This Row],[rh_vendor_suggest]],Vend!A:B,2,0)</f>
        <v>SAMS CLUB</v>
      </c>
      <c r="L278" t="str">
        <f>VLOOKUP(Table_munisapp_tylerci_mu_live_rq_master5[[#This Row],[a_department_code]],Dept!A:B,2,0)</f>
        <v>Ice Sheet</v>
      </c>
      <c r="M278">
        <f t="shared" si="4"/>
        <v>1</v>
      </c>
    </row>
    <row r="279" spans="1:13" hidden="1" x14ac:dyDescent="0.25">
      <c r="A279">
        <v>2016</v>
      </c>
      <c r="B279">
        <v>5000</v>
      </c>
      <c r="C279">
        <v>5000</v>
      </c>
      <c r="D279">
        <v>5000</v>
      </c>
      <c r="E279">
        <f>SUM(Table_munisapp_tylerci_mu_live_rq_master5[[#This Row],[rd_extended_price]]-Table_munisapp_tylerci_mu_live_rq_master5[[#This Row],[rd_price_net]])</f>
        <v>0</v>
      </c>
      <c r="F279" s="1">
        <v>42390</v>
      </c>
      <c r="G279">
        <v>3798</v>
      </c>
      <c r="H279" t="s">
        <v>9106</v>
      </c>
      <c r="I279" t="s">
        <v>9273</v>
      </c>
      <c r="J279">
        <v>3160218</v>
      </c>
      <c r="K279" t="str">
        <f>VLOOKUP(Table_munisapp_tylerci_mu_live_rq_master5[[#This Row],[rh_vendor_suggest]],Vend!A:B,2,0)</f>
        <v>US FOOD SERVICE</v>
      </c>
      <c r="L279" t="str">
        <f>VLOOKUP(Table_munisapp_tylerci_mu_live_rq_master5[[#This Row],[a_department_code]],Dept!A:B,2,0)</f>
        <v>Ice Sheet</v>
      </c>
      <c r="M279">
        <f t="shared" si="4"/>
        <v>1</v>
      </c>
    </row>
    <row r="280" spans="1:13" hidden="1" x14ac:dyDescent="0.25">
      <c r="A280">
        <v>2016</v>
      </c>
      <c r="B280">
        <v>5000</v>
      </c>
      <c r="C280">
        <v>5000</v>
      </c>
      <c r="D280">
        <v>5000</v>
      </c>
      <c r="E280">
        <f>SUM(Table_munisapp_tylerci_mu_live_rq_master5[[#This Row],[rd_extended_price]]-Table_munisapp_tylerci_mu_live_rq_master5[[#This Row],[rd_price_net]])</f>
        <v>0</v>
      </c>
      <c r="F280" s="1">
        <v>42390</v>
      </c>
      <c r="G280">
        <v>1815</v>
      </c>
      <c r="H280" t="s">
        <v>9106</v>
      </c>
      <c r="I280" t="s">
        <v>9274</v>
      </c>
      <c r="J280">
        <v>3160206</v>
      </c>
      <c r="K280" t="str">
        <f>VLOOKUP(Table_munisapp_tylerci_mu_live_rq_master5[[#This Row],[rh_vendor_suggest]],Vend!A:B,2,0)</f>
        <v>ECOLAB INC</v>
      </c>
      <c r="L280" t="str">
        <f>VLOOKUP(Table_munisapp_tylerci_mu_live_rq_master5[[#This Row],[a_department_code]],Dept!A:B,2,0)</f>
        <v>Ice Sheet</v>
      </c>
      <c r="M280">
        <f t="shared" si="4"/>
        <v>1</v>
      </c>
    </row>
    <row r="281" spans="1:13" hidden="1" x14ac:dyDescent="0.25">
      <c r="A281">
        <v>2016</v>
      </c>
      <c r="B281">
        <v>5000</v>
      </c>
      <c r="C281">
        <v>5000</v>
      </c>
      <c r="D281">
        <v>5000</v>
      </c>
      <c r="E281">
        <f>SUM(Table_munisapp_tylerci_mu_live_rq_master5[[#This Row],[rd_extended_price]]-Table_munisapp_tylerci_mu_live_rq_master5[[#This Row],[rd_price_net]])</f>
        <v>0</v>
      </c>
      <c r="F281" s="1">
        <v>42390</v>
      </c>
      <c r="G281">
        <v>1238</v>
      </c>
      <c r="H281" t="s">
        <v>9106</v>
      </c>
      <c r="I281" t="s">
        <v>9226</v>
      </c>
      <c r="J281">
        <v>3160203</v>
      </c>
      <c r="K281" t="str">
        <f>VLOOKUP(Table_munisapp_tylerci_mu_live_rq_master5[[#This Row],[rh_vendor_suggest]],Vend!A:B,2,0)</f>
        <v>BELL JANITORIAL SUPPLY LC</v>
      </c>
      <c r="L281" t="str">
        <f>VLOOKUP(Table_munisapp_tylerci_mu_live_rq_master5[[#This Row],[a_department_code]],Dept!A:B,2,0)</f>
        <v>Ice Sheet</v>
      </c>
      <c r="M281">
        <f t="shared" si="4"/>
        <v>1</v>
      </c>
    </row>
    <row r="282" spans="1:13" hidden="1" x14ac:dyDescent="0.25">
      <c r="A282">
        <v>2016</v>
      </c>
      <c r="B282">
        <v>5000</v>
      </c>
      <c r="C282">
        <v>5000</v>
      </c>
      <c r="D282">
        <v>5000</v>
      </c>
      <c r="E282">
        <f>SUM(Table_munisapp_tylerci_mu_live_rq_master5[[#This Row],[rd_extended_price]]-Table_munisapp_tylerci_mu_live_rq_master5[[#This Row],[rd_price_net]])</f>
        <v>0</v>
      </c>
      <c r="F282" s="1">
        <v>42390</v>
      </c>
      <c r="G282">
        <v>3589</v>
      </c>
      <c r="H282" t="s">
        <v>9106</v>
      </c>
      <c r="I282" t="s">
        <v>9218</v>
      </c>
      <c r="J282">
        <v>3160217</v>
      </c>
      <c r="K282" t="str">
        <f>VLOOKUP(Table_munisapp_tylerci_mu_live_rq_master5[[#This Row],[rh_vendor_suggest]],Vend!A:B,2,0)</f>
        <v>SWIRE COCA COLA</v>
      </c>
      <c r="L282" t="str">
        <f>VLOOKUP(Table_munisapp_tylerci_mu_live_rq_master5[[#This Row],[a_department_code]],Dept!A:B,2,0)</f>
        <v>Ice Sheet</v>
      </c>
      <c r="M282">
        <f t="shared" si="4"/>
        <v>1</v>
      </c>
    </row>
    <row r="283" spans="1:13" hidden="1" x14ac:dyDescent="0.25">
      <c r="A283">
        <v>2016</v>
      </c>
      <c r="B283">
        <v>42550</v>
      </c>
      <c r="C283">
        <v>42550</v>
      </c>
      <c r="D283">
        <v>42550</v>
      </c>
      <c r="E283">
        <f>SUM(Table_munisapp_tylerci_mu_live_rq_master5[[#This Row],[rd_extended_price]]-Table_munisapp_tylerci_mu_live_rq_master5[[#This Row],[rd_price_net]])</f>
        <v>0</v>
      </c>
      <c r="F283" s="1">
        <v>42395</v>
      </c>
      <c r="G283">
        <v>5353</v>
      </c>
      <c r="H283" t="s">
        <v>9094</v>
      </c>
      <c r="I283" t="s">
        <v>9275</v>
      </c>
      <c r="J283">
        <v>3160257</v>
      </c>
      <c r="K283" t="str">
        <f>VLOOKUP(Table_munisapp_tylerci_mu_live_rq_master5[[#This Row],[rh_vendor_suggest]],Vend!A:B,2,0)</f>
        <v>CLARKS QUALITY ROOFING</v>
      </c>
      <c r="L283" t="str">
        <f>VLOOKUP(Table_munisapp_tylerci_mu_live_rq_master5[[#This Row],[a_department_code]],Dept!A:B,2,0)</f>
        <v>Weber Morgan Health Department</v>
      </c>
      <c r="M283">
        <f t="shared" si="4"/>
        <v>1</v>
      </c>
    </row>
    <row r="284" spans="1:13" hidden="1" x14ac:dyDescent="0.25">
      <c r="A284">
        <v>2016</v>
      </c>
      <c r="B284">
        <v>316.43</v>
      </c>
      <c r="C284">
        <v>316.43</v>
      </c>
      <c r="D284">
        <v>316.43</v>
      </c>
      <c r="E284">
        <f>SUM(Table_munisapp_tylerci_mu_live_rq_master5[[#This Row],[rd_extended_price]]-Table_munisapp_tylerci_mu_live_rq_master5[[#This Row],[rd_price_net]])</f>
        <v>0</v>
      </c>
      <c r="F284" s="1">
        <v>42398</v>
      </c>
      <c r="G284">
        <v>1447</v>
      </c>
      <c r="H284" t="s">
        <v>9072</v>
      </c>
      <c r="I284" t="s">
        <v>9276</v>
      </c>
      <c r="J284">
        <v>3160269</v>
      </c>
      <c r="K284" t="str">
        <f>VLOOKUP(Table_munisapp_tylerci_mu_live_rq_master5[[#This Row],[rh_vendor_suggest]],Vend!A:B,2,0)</f>
        <v>CDW LLC</v>
      </c>
      <c r="L284" t="str">
        <f>VLOOKUP(Table_munisapp_tylerci_mu_live_rq_master5[[#This Row],[a_department_code]],Dept!A:B,2,0)</f>
        <v>Jail</v>
      </c>
      <c r="M284">
        <f t="shared" si="4"/>
        <v>1</v>
      </c>
    </row>
    <row r="285" spans="1:13" hidden="1" x14ac:dyDescent="0.25">
      <c r="A285">
        <v>2016</v>
      </c>
      <c r="B285">
        <v>326.8</v>
      </c>
      <c r="C285">
        <v>326.8</v>
      </c>
      <c r="D285">
        <v>326.8</v>
      </c>
      <c r="E285">
        <f>SUM(Table_munisapp_tylerci_mu_live_rq_master5[[#This Row],[rd_extended_price]]-Table_munisapp_tylerci_mu_live_rq_master5[[#This Row],[rd_price_net]])</f>
        <v>0</v>
      </c>
      <c r="F285" s="1">
        <v>42403</v>
      </c>
      <c r="G285">
        <v>2009</v>
      </c>
      <c r="H285" t="s">
        <v>9072</v>
      </c>
      <c r="I285" t="s">
        <v>9277</v>
      </c>
      <c r="J285">
        <v>3160292</v>
      </c>
      <c r="K285" t="str">
        <f>VLOOKUP(Table_munisapp_tylerci_mu_live_rq_master5[[#This Row],[rh_vendor_suggest]],Vend!A:B,2,0)</f>
        <v>SMITHKLINE BEECHAM CORPORATION</v>
      </c>
      <c r="L285" t="str">
        <f>VLOOKUP(Table_munisapp_tylerci_mu_live_rq_master5[[#This Row],[a_department_code]],Dept!A:B,2,0)</f>
        <v>Jail</v>
      </c>
      <c r="M285">
        <f t="shared" si="4"/>
        <v>1</v>
      </c>
    </row>
    <row r="286" spans="1:13" hidden="1" x14ac:dyDescent="0.25">
      <c r="A286">
        <v>2016</v>
      </c>
      <c r="B286">
        <v>381.4</v>
      </c>
      <c r="C286">
        <v>381.4</v>
      </c>
      <c r="D286">
        <v>381.4</v>
      </c>
      <c r="E286">
        <f>SUM(Table_munisapp_tylerci_mu_live_rq_master5[[#This Row],[rd_extended_price]]-Table_munisapp_tylerci_mu_live_rq_master5[[#This Row],[rd_price_net]])</f>
        <v>0</v>
      </c>
      <c r="F286" s="1">
        <v>42403</v>
      </c>
      <c r="G286">
        <v>2009</v>
      </c>
      <c r="H286" t="s">
        <v>9072</v>
      </c>
      <c r="I286" t="s">
        <v>9277</v>
      </c>
      <c r="J286">
        <v>3160292</v>
      </c>
      <c r="K286" t="str">
        <f>VLOOKUP(Table_munisapp_tylerci_mu_live_rq_master5[[#This Row],[rh_vendor_suggest]],Vend!A:B,2,0)</f>
        <v>SMITHKLINE BEECHAM CORPORATION</v>
      </c>
      <c r="L286" t="str">
        <f>VLOOKUP(Table_munisapp_tylerci_mu_live_rq_master5[[#This Row],[a_department_code]],Dept!A:B,2,0)</f>
        <v>Jail</v>
      </c>
      <c r="M286">
        <f t="shared" si="4"/>
        <v>0</v>
      </c>
    </row>
    <row r="287" spans="1:13" hidden="1" x14ac:dyDescent="0.25">
      <c r="A287">
        <v>2016</v>
      </c>
      <c r="B287">
        <v>1890.95</v>
      </c>
      <c r="C287">
        <v>1890.95</v>
      </c>
      <c r="D287">
        <v>1890.95</v>
      </c>
      <c r="E287">
        <f>SUM(Table_munisapp_tylerci_mu_live_rq_master5[[#This Row],[rd_extended_price]]-Table_munisapp_tylerci_mu_live_rq_master5[[#This Row],[rd_price_net]])</f>
        <v>0</v>
      </c>
      <c r="F287" s="1">
        <v>42391</v>
      </c>
      <c r="G287">
        <v>1709</v>
      </c>
      <c r="H287" t="s">
        <v>9072</v>
      </c>
      <c r="I287" t="s">
        <v>9278</v>
      </c>
      <c r="J287">
        <v>3160223</v>
      </c>
      <c r="K287" t="str">
        <f>VLOOKUP(Table_munisapp_tylerci_mu_live_rq_master5[[#This Row],[rh_vendor_suggest]],Vend!A:B,2,0)</f>
        <v>DENCO SECURITY, INC</v>
      </c>
      <c r="L287" t="str">
        <f>VLOOKUP(Table_munisapp_tylerci_mu_live_rq_master5[[#This Row],[a_department_code]],Dept!A:B,2,0)</f>
        <v>Jail</v>
      </c>
      <c r="M287">
        <f t="shared" si="4"/>
        <v>1</v>
      </c>
    </row>
    <row r="288" spans="1:13" hidden="1" x14ac:dyDescent="0.25">
      <c r="A288">
        <v>2016</v>
      </c>
      <c r="B288">
        <v>55000</v>
      </c>
      <c r="C288">
        <v>55000</v>
      </c>
      <c r="D288">
        <v>55000</v>
      </c>
      <c r="E288">
        <f>SUM(Table_munisapp_tylerci_mu_live_rq_master5[[#This Row],[rd_extended_price]]-Table_munisapp_tylerci_mu_live_rq_master5[[#This Row],[rd_price_net]])</f>
        <v>0</v>
      </c>
      <c r="F288" s="1">
        <v>42417</v>
      </c>
      <c r="G288">
        <v>5058</v>
      </c>
      <c r="H288" t="s">
        <v>9072</v>
      </c>
      <c r="I288" t="s">
        <v>9279</v>
      </c>
      <c r="J288">
        <v>3160361</v>
      </c>
      <c r="K288" t="str">
        <f>VLOOKUP(Table_munisapp_tylerci_mu_live_rq_master5[[#This Row],[rh_vendor_suggest]],Vend!A:B,2,0)</f>
        <v>HOBART SERVICES</v>
      </c>
      <c r="L288" t="str">
        <f>VLOOKUP(Table_munisapp_tylerci_mu_live_rq_master5[[#This Row],[a_department_code]],Dept!A:B,2,0)</f>
        <v>Jail</v>
      </c>
      <c r="M288">
        <f t="shared" si="4"/>
        <v>1</v>
      </c>
    </row>
    <row r="289" spans="1:13" hidden="1" x14ac:dyDescent="0.25">
      <c r="A289">
        <v>2016</v>
      </c>
      <c r="B289">
        <v>9300</v>
      </c>
      <c r="C289">
        <v>9300</v>
      </c>
      <c r="D289">
        <v>9300</v>
      </c>
      <c r="E289">
        <f>SUM(Table_munisapp_tylerci_mu_live_rq_master5[[#This Row],[rd_extended_price]]-Table_munisapp_tylerci_mu_live_rq_master5[[#This Row],[rd_price_net]])</f>
        <v>0</v>
      </c>
      <c r="F289" s="1">
        <v>42417</v>
      </c>
      <c r="G289">
        <v>5058</v>
      </c>
      <c r="H289" t="s">
        <v>9072</v>
      </c>
      <c r="I289" t="s">
        <v>9279</v>
      </c>
      <c r="J289">
        <v>3160361</v>
      </c>
      <c r="K289" t="str">
        <f>VLOOKUP(Table_munisapp_tylerci_mu_live_rq_master5[[#This Row],[rh_vendor_suggest]],Vend!A:B,2,0)</f>
        <v>HOBART SERVICES</v>
      </c>
      <c r="L289" t="str">
        <f>VLOOKUP(Table_munisapp_tylerci_mu_live_rq_master5[[#This Row],[a_department_code]],Dept!A:B,2,0)</f>
        <v>Jail</v>
      </c>
      <c r="M289">
        <f t="shared" si="4"/>
        <v>0</v>
      </c>
    </row>
    <row r="290" spans="1:13" hidden="1" x14ac:dyDescent="0.25">
      <c r="A290">
        <v>2016</v>
      </c>
      <c r="B290">
        <v>38500</v>
      </c>
      <c r="C290">
        <v>38500</v>
      </c>
      <c r="D290">
        <v>38500</v>
      </c>
      <c r="E290">
        <f>SUM(Table_munisapp_tylerci_mu_live_rq_master5[[#This Row],[rd_extended_price]]-Table_munisapp_tylerci_mu_live_rq_master5[[#This Row],[rd_price_net]])</f>
        <v>0</v>
      </c>
      <c r="F290" s="1">
        <v>42480</v>
      </c>
      <c r="G290">
        <v>3507</v>
      </c>
      <c r="H290" t="s">
        <v>9099</v>
      </c>
      <c r="I290" t="s">
        <v>9280</v>
      </c>
      <c r="J290">
        <v>3160564</v>
      </c>
      <c r="K290" t="str">
        <f>VLOOKUP(Table_munisapp_tylerci_mu_live_rq_master5[[#This Row],[rh_vendor_suggest]],Vend!A:B,2,0)</f>
        <v>STAKER &amp; PARSON COMPANIES</v>
      </c>
      <c r="L290" t="str">
        <f>VLOOKUP(Table_munisapp_tylerci_mu_live_rq_master5[[#This Row],[a_department_code]],Dept!A:B,2,0)</f>
        <v>Roads and Highways</v>
      </c>
      <c r="M290">
        <f t="shared" si="4"/>
        <v>1</v>
      </c>
    </row>
    <row r="291" spans="1:13" hidden="1" x14ac:dyDescent="0.25">
      <c r="A291">
        <v>2016</v>
      </c>
      <c r="B291">
        <v>3480</v>
      </c>
      <c r="C291">
        <v>3480</v>
      </c>
      <c r="D291">
        <v>3480</v>
      </c>
      <c r="E291">
        <f>SUM(Table_munisapp_tylerci_mu_live_rq_master5[[#This Row],[rd_extended_price]]-Table_munisapp_tylerci_mu_live_rq_master5[[#This Row],[rd_price_net]])</f>
        <v>0</v>
      </c>
      <c r="F291" s="1"/>
      <c r="G291">
        <v>1816</v>
      </c>
      <c r="H291" t="s">
        <v>9106</v>
      </c>
      <c r="I291" t="s">
        <v>9281</v>
      </c>
      <c r="J291">
        <v>0</v>
      </c>
      <c r="K291" t="str">
        <f>VLOOKUP(Table_munisapp_tylerci_mu_live_rq_master5[[#This Row],[rh_vendor_suggest]],Vend!A:B,2,0)</f>
        <v>ECONO WASTE INC</v>
      </c>
      <c r="L291" t="str">
        <f>VLOOKUP(Table_munisapp_tylerci_mu_live_rq_master5[[#This Row],[a_department_code]],Dept!A:B,2,0)</f>
        <v>Ice Sheet</v>
      </c>
      <c r="M291">
        <f t="shared" si="4"/>
        <v>1</v>
      </c>
    </row>
    <row r="292" spans="1:13" hidden="1" x14ac:dyDescent="0.25">
      <c r="A292">
        <v>2016</v>
      </c>
      <c r="B292">
        <v>3732</v>
      </c>
      <c r="C292">
        <v>3732</v>
      </c>
      <c r="D292">
        <v>3732</v>
      </c>
      <c r="E292">
        <f>SUM(Table_munisapp_tylerci_mu_live_rq_master5[[#This Row],[rd_extended_price]]-Table_munisapp_tylerci_mu_live_rq_master5[[#This Row],[rd_price_net]])</f>
        <v>0</v>
      </c>
      <c r="F292" s="1">
        <v>42391</v>
      </c>
      <c r="G292">
        <v>3682</v>
      </c>
      <c r="H292" t="s">
        <v>9106</v>
      </c>
      <c r="I292" t="s">
        <v>9282</v>
      </c>
      <c r="J292">
        <v>3160226</v>
      </c>
      <c r="K292" t="str">
        <f>VLOOKUP(Table_munisapp_tylerci_mu_live_rq_master5[[#This Row],[rh_vendor_suggest]],Vend!A:B,2,0)</f>
        <v>THYSSEN KRUPP ELEVATOR CORPORATION</v>
      </c>
      <c r="L292" t="str">
        <f>VLOOKUP(Table_munisapp_tylerci_mu_live_rq_master5[[#This Row],[a_department_code]],Dept!A:B,2,0)</f>
        <v>Ice Sheet</v>
      </c>
      <c r="M292">
        <f t="shared" si="4"/>
        <v>1</v>
      </c>
    </row>
    <row r="293" spans="1:13" hidden="1" x14ac:dyDescent="0.25">
      <c r="A293">
        <v>2016</v>
      </c>
      <c r="B293">
        <v>4200</v>
      </c>
      <c r="C293">
        <v>4200</v>
      </c>
      <c r="D293">
        <v>4200</v>
      </c>
      <c r="E293">
        <f>SUM(Table_munisapp_tylerci_mu_live_rq_master5[[#This Row],[rd_extended_price]]-Table_munisapp_tylerci_mu_live_rq_master5[[#This Row],[rd_price_net]])</f>
        <v>0</v>
      </c>
      <c r="F293" s="1">
        <v>42391</v>
      </c>
      <c r="G293">
        <v>1632</v>
      </c>
      <c r="H293" t="s">
        <v>9106</v>
      </c>
      <c r="I293" t="s">
        <v>9283</v>
      </c>
      <c r="J293">
        <v>3160222</v>
      </c>
      <c r="K293" t="str">
        <f>VLOOKUP(Table_munisapp_tylerci_mu_live_rq_master5[[#This Row],[rh_vendor_suggest]],Vend!A:B,2,0)</f>
        <v>CUSTOM WATER TECHNOLOGY LLC</v>
      </c>
      <c r="L293" t="str">
        <f>VLOOKUP(Table_munisapp_tylerci_mu_live_rq_master5[[#This Row],[a_department_code]],Dept!A:B,2,0)</f>
        <v>Ice Sheet</v>
      </c>
      <c r="M293">
        <f t="shared" si="4"/>
        <v>1</v>
      </c>
    </row>
    <row r="294" spans="1:13" hidden="1" x14ac:dyDescent="0.25">
      <c r="A294">
        <v>2016</v>
      </c>
      <c r="B294">
        <v>2500</v>
      </c>
      <c r="C294">
        <v>2500</v>
      </c>
      <c r="D294">
        <v>2500</v>
      </c>
      <c r="E294">
        <f>SUM(Table_munisapp_tylerci_mu_live_rq_master5[[#This Row],[rd_extended_price]]-Table_munisapp_tylerci_mu_live_rq_master5[[#This Row],[rd_price_net]])</f>
        <v>0</v>
      </c>
      <c r="F294" s="1"/>
      <c r="G294">
        <v>1740</v>
      </c>
      <c r="H294" t="s">
        <v>9106</v>
      </c>
      <c r="I294" t="s">
        <v>9284</v>
      </c>
      <c r="J294">
        <v>0</v>
      </c>
      <c r="K294" t="str">
        <f>VLOOKUP(Table_munisapp_tylerci_mu_live_rq_master5[[#This Row],[rh_vendor_suggest]],Vend!A:B,2,0)</f>
        <v>DIRECT TV</v>
      </c>
      <c r="L294" t="str">
        <f>VLOOKUP(Table_munisapp_tylerci_mu_live_rq_master5[[#This Row],[a_department_code]],Dept!A:B,2,0)</f>
        <v>Ice Sheet</v>
      </c>
      <c r="M294">
        <f t="shared" si="4"/>
        <v>1</v>
      </c>
    </row>
    <row r="295" spans="1:13" hidden="1" x14ac:dyDescent="0.25">
      <c r="A295">
        <v>2016</v>
      </c>
      <c r="B295">
        <v>5000</v>
      </c>
      <c r="C295">
        <v>5000</v>
      </c>
      <c r="D295">
        <v>5000</v>
      </c>
      <c r="E295">
        <f>SUM(Table_munisapp_tylerci_mu_live_rq_master5[[#This Row],[rd_extended_price]]-Table_munisapp_tylerci_mu_live_rq_master5[[#This Row],[rd_price_net]])</f>
        <v>0</v>
      </c>
      <c r="F295" s="1">
        <v>42391</v>
      </c>
      <c r="G295">
        <v>1631</v>
      </c>
      <c r="H295" t="s">
        <v>9106</v>
      </c>
      <c r="I295" t="s">
        <v>9273</v>
      </c>
      <c r="J295">
        <v>3160221</v>
      </c>
      <c r="K295" t="str">
        <f>VLOOKUP(Table_munisapp_tylerci_mu_live_rq_master5[[#This Row],[rh_vendor_suggest]],Vend!A:B,2,0)</f>
        <v>CUSTOM COFFEE SERVICE, INC.</v>
      </c>
      <c r="L295" t="str">
        <f>VLOOKUP(Table_munisapp_tylerci_mu_live_rq_master5[[#This Row],[a_department_code]],Dept!A:B,2,0)</f>
        <v>Ice Sheet</v>
      </c>
      <c r="M295">
        <f t="shared" si="4"/>
        <v>1</v>
      </c>
    </row>
    <row r="296" spans="1:13" hidden="1" x14ac:dyDescent="0.25">
      <c r="A296">
        <v>2016</v>
      </c>
      <c r="B296">
        <v>25000</v>
      </c>
      <c r="C296">
        <v>25000</v>
      </c>
      <c r="D296">
        <v>25000</v>
      </c>
      <c r="E296">
        <f>SUM(Table_munisapp_tylerci_mu_live_rq_master5[[#This Row],[rd_extended_price]]-Table_munisapp_tylerci_mu_live_rq_master5[[#This Row],[rd_price_net]])</f>
        <v>0</v>
      </c>
      <c r="F296" s="1">
        <v>42468</v>
      </c>
      <c r="G296">
        <v>3507</v>
      </c>
      <c r="H296" t="s">
        <v>9099</v>
      </c>
      <c r="I296" t="s">
        <v>9285</v>
      </c>
      <c r="J296">
        <v>3160517</v>
      </c>
      <c r="K296" t="str">
        <f>VLOOKUP(Table_munisapp_tylerci_mu_live_rq_master5[[#This Row],[rh_vendor_suggest]],Vend!A:B,2,0)</f>
        <v>STAKER &amp; PARSON COMPANIES</v>
      </c>
      <c r="L296" t="str">
        <f>VLOOKUP(Table_munisapp_tylerci_mu_live_rq_master5[[#This Row],[a_department_code]],Dept!A:B,2,0)</f>
        <v>Roads and Highways</v>
      </c>
      <c r="M296">
        <f t="shared" si="4"/>
        <v>1</v>
      </c>
    </row>
    <row r="297" spans="1:13" hidden="1" x14ac:dyDescent="0.25">
      <c r="A297">
        <v>2016</v>
      </c>
      <c r="B297">
        <v>25000</v>
      </c>
      <c r="C297">
        <v>25000</v>
      </c>
      <c r="D297">
        <v>25000</v>
      </c>
      <c r="E297">
        <f>SUM(Table_munisapp_tylerci_mu_live_rq_master5[[#This Row],[rd_extended_price]]-Table_munisapp_tylerci_mu_live_rq_master5[[#This Row],[rd_price_net]])</f>
        <v>0</v>
      </c>
      <c r="F297" s="1">
        <v>42468</v>
      </c>
      <c r="G297">
        <v>3507</v>
      </c>
      <c r="H297" t="s">
        <v>9099</v>
      </c>
      <c r="I297" t="s">
        <v>9285</v>
      </c>
      <c r="J297">
        <v>3160517</v>
      </c>
      <c r="K297" t="str">
        <f>VLOOKUP(Table_munisapp_tylerci_mu_live_rq_master5[[#This Row],[rh_vendor_suggest]],Vend!A:B,2,0)</f>
        <v>STAKER &amp; PARSON COMPANIES</v>
      </c>
      <c r="L297" t="str">
        <f>VLOOKUP(Table_munisapp_tylerci_mu_live_rq_master5[[#This Row],[a_department_code]],Dept!A:B,2,0)</f>
        <v>Roads and Highways</v>
      </c>
      <c r="M297">
        <f t="shared" si="4"/>
        <v>0</v>
      </c>
    </row>
    <row r="298" spans="1:13" hidden="1" x14ac:dyDescent="0.25">
      <c r="A298">
        <v>2016</v>
      </c>
      <c r="B298">
        <v>4500</v>
      </c>
      <c r="C298">
        <v>4500</v>
      </c>
      <c r="D298">
        <v>4500</v>
      </c>
      <c r="E298">
        <f>SUM(Table_munisapp_tylerci_mu_live_rq_master5[[#This Row],[rd_extended_price]]-Table_munisapp_tylerci_mu_live_rq_master5[[#This Row],[rd_price_net]])</f>
        <v>0</v>
      </c>
      <c r="F298" s="1">
        <v>42395</v>
      </c>
      <c r="G298">
        <v>3507</v>
      </c>
      <c r="H298" t="s">
        <v>9099</v>
      </c>
      <c r="I298" t="s">
        <v>9286</v>
      </c>
      <c r="J298">
        <v>3160266</v>
      </c>
      <c r="K298" t="str">
        <f>VLOOKUP(Table_munisapp_tylerci_mu_live_rq_master5[[#This Row],[rh_vendor_suggest]],Vend!A:B,2,0)</f>
        <v>STAKER &amp; PARSON COMPANIES</v>
      </c>
      <c r="L298" t="str">
        <f>VLOOKUP(Table_munisapp_tylerci_mu_live_rq_master5[[#This Row],[a_department_code]],Dept!A:B,2,0)</f>
        <v>Roads and Highways</v>
      </c>
      <c r="M298">
        <f t="shared" si="4"/>
        <v>1</v>
      </c>
    </row>
    <row r="299" spans="1:13" hidden="1" x14ac:dyDescent="0.25">
      <c r="A299">
        <v>2016</v>
      </c>
      <c r="B299">
        <v>2300</v>
      </c>
      <c r="C299">
        <v>2300</v>
      </c>
      <c r="D299">
        <v>2300</v>
      </c>
      <c r="E299">
        <f>SUM(Table_munisapp_tylerci_mu_live_rq_master5[[#This Row],[rd_extended_price]]-Table_munisapp_tylerci_mu_live_rq_master5[[#This Row],[rd_price_net]])</f>
        <v>0</v>
      </c>
      <c r="F299" s="1">
        <v>42391</v>
      </c>
      <c r="G299">
        <v>5377</v>
      </c>
      <c r="H299" t="s">
        <v>9073</v>
      </c>
      <c r="I299" t="s">
        <v>9287</v>
      </c>
      <c r="J299">
        <v>3160230</v>
      </c>
      <c r="K299" t="str">
        <f>VLOOKUP(Table_munisapp_tylerci_mu_live_rq_master5[[#This Row],[rh_vendor_suggest]],Vend!A:B,2,0)</f>
        <v>ON SITE STORAGE</v>
      </c>
      <c r="L299" t="str">
        <f>VLOOKUP(Table_munisapp_tylerci_mu_live_rq_master5[[#This Row],[a_department_code]],Dept!A:B,2,0)</f>
        <v>Homeland Security</v>
      </c>
      <c r="M299">
        <f t="shared" si="4"/>
        <v>1</v>
      </c>
    </row>
    <row r="300" spans="1:13" hidden="1" x14ac:dyDescent="0.25">
      <c r="A300">
        <v>2016</v>
      </c>
      <c r="B300">
        <v>285</v>
      </c>
      <c r="C300">
        <v>285</v>
      </c>
      <c r="D300">
        <v>285</v>
      </c>
      <c r="E300">
        <f>SUM(Table_munisapp_tylerci_mu_live_rq_master5[[#This Row],[rd_extended_price]]-Table_munisapp_tylerci_mu_live_rq_master5[[#This Row],[rd_price_net]])</f>
        <v>0</v>
      </c>
      <c r="F300" s="1">
        <v>42391</v>
      </c>
      <c r="G300">
        <v>5377</v>
      </c>
      <c r="H300" t="s">
        <v>9073</v>
      </c>
      <c r="I300" t="s">
        <v>9287</v>
      </c>
      <c r="J300">
        <v>3160230</v>
      </c>
      <c r="K300" t="str">
        <f>VLOOKUP(Table_munisapp_tylerci_mu_live_rq_master5[[#This Row],[rh_vendor_suggest]],Vend!A:B,2,0)</f>
        <v>ON SITE STORAGE</v>
      </c>
      <c r="L300" t="str">
        <f>VLOOKUP(Table_munisapp_tylerci_mu_live_rq_master5[[#This Row],[a_department_code]],Dept!A:B,2,0)</f>
        <v>Homeland Security</v>
      </c>
      <c r="M300">
        <f t="shared" si="4"/>
        <v>0</v>
      </c>
    </row>
    <row r="301" spans="1:13" hidden="1" x14ac:dyDescent="0.25">
      <c r="A301">
        <v>2016</v>
      </c>
      <c r="B301">
        <v>26.99</v>
      </c>
      <c r="C301">
        <v>1079.5999999999999</v>
      </c>
      <c r="D301">
        <v>1079.5999999999999</v>
      </c>
      <c r="E301">
        <f>SUM(Table_munisapp_tylerci_mu_live_rq_master5[[#This Row],[rd_extended_price]]-Table_munisapp_tylerci_mu_live_rq_master5[[#This Row],[rd_price_net]])</f>
        <v>0</v>
      </c>
      <c r="F301" s="1">
        <v>42398</v>
      </c>
      <c r="G301">
        <v>1223</v>
      </c>
      <c r="H301" t="s">
        <v>9071</v>
      </c>
      <c r="I301" t="s">
        <v>9288</v>
      </c>
      <c r="J301">
        <v>3160268</v>
      </c>
      <c r="K301" t="str">
        <f>VLOOKUP(Table_munisapp_tylerci_mu_live_rq_master5[[#This Row],[rh_vendor_suggest]],Vend!A:B,2,0)</f>
        <v>RDO BATTERIES</v>
      </c>
      <c r="L301" t="str">
        <f>VLOOKUP(Table_munisapp_tylerci_mu_live_rq_master5[[#This Row],[a_department_code]],Dept!A:B,2,0)</f>
        <v>Sheriff</v>
      </c>
      <c r="M301">
        <f t="shared" si="4"/>
        <v>1</v>
      </c>
    </row>
    <row r="302" spans="1:13" hidden="1" x14ac:dyDescent="0.25">
      <c r="A302">
        <v>2016</v>
      </c>
      <c r="B302">
        <v>28.99</v>
      </c>
      <c r="C302">
        <v>434.85</v>
      </c>
      <c r="D302">
        <v>434.85</v>
      </c>
      <c r="E302">
        <f>SUM(Table_munisapp_tylerci_mu_live_rq_master5[[#This Row],[rd_extended_price]]-Table_munisapp_tylerci_mu_live_rq_master5[[#This Row],[rd_price_net]])</f>
        <v>0</v>
      </c>
      <c r="F302" s="1">
        <v>42398</v>
      </c>
      <c r="G302">
        <v>1223</v>
      </c>
      <c r="H302" t="s">
        <v>9071</v>
      </c>
      <c r="I302" t="s">
        <v>9288</v>
      </c>
      <c r="J302">
        <v>3160268</v>
      </c>
      <c r="K302" t="str">
        <f>VLOOKUP(Table_munisapp_tylerci_mu_live_rq_master5[[#This Row],[rh_vendor_suggest]],Vend!A:B,2,0)</f>
        <v>RDO BATTERIES</v>
      </c>
      <c r="L302" t="str">
        <f>VLOOKUP(Table_munisapp_tylerci_mu_live_rq_master5[[#This Row],[a_department_code]],Dept!A:B,2,0)</f>
        <v>Sheriff</v>
      </c>
      <c r="M302">
        <f t="shared" si="4"/>
        <v>0</v>
      </c>
    </row>
    <row r="303" spans="1:13" hidden="1" x14ac:dyDescent="0.25">
      <c r="A303">
        <v>2016</v>
      </c>
      <c r="B303">
        <v>1024</v>
      </c>
      <c r="C303">
        <v>1024</v>
      </c>
      <c r="D303">
        <v>1024</v>
      </c>
      <c r="E303">
        <f>SUM(Table_munisapp_tylerci_mu_live_rq_master5[[#This Row],[rd_extended_price]]-Table_munisapp_tylerci_mu_live_rq_master5[[#This Row],[rd_price_net]])</f>
        <v>0</v>
      </c>
      <c r="F303" s="1">
        <v>42391</v>
      </c>
      <c r="G303">
        <v>5376</v>
      </c>
      <c r="H303" t="s">
        <v>9073</v>
      </c>
      <c r="I303" t="s">
        <v>9289</v>
      </c>
      <c r="J303">
        <v>3160229</v>
      </c>
      <c r="K303" t="str">
        <f>VLOOKUP(Table_munisapp_tylerci_mu_live_rq_master5[[#This Row],[rh_vendor_suggest]],Vend!A:B,2,0)</f>
        <v>FIRECRAFT SAFETY PRODUCTS, LLC</v>
      </c>
      <c r="L303" t="str">
        <f>VLOOKUP(Table_munisapp_tylerci_mu_live_rq_master5[[#This Row],[a_department_code]],Dept!A:B,2,0)</f>
        <v>Homeland Security</v>
      </c>
      <c r="M303">
        <f t="shared" si="4"/>
        <v>1</v>
      </c>
    </row>
    <row r="304" spans="1:13" hidden="1" x14ac:dyDescent="0.25">
      <c r="A304">
        <v>2016</v>
      </c>
      <c r="B304">
        <v>500</v>
      </c>
      <c r="C304">
        <v>500</v>
      </c>
      <c r="D304">
        <v>500</v>
      </c>
      <c r="E304">
        <f>SUM(Table_munisapp_tylerci_mu_live_rq_master5[[#This Row],[rd_extended_price]]-Table_munisapp_tylerci_mu_live_rq_master5[[#This Row],[rd_price_net]])</f>
        <v>0</v>
      </c>
      <c r="F304" s="1">
        <v>42391</v>
      </c>
      <c r="G304">
        <v>3353</v>
      </c>
      <c r="H304" t="s">
        <v>9077</v>
      </c>
      <c r="I304" t="s">
        <v>9290</v>
      </c>
      <c r="J304">
        <v>3160225</v>
      </c>
      <c r="K304" t="str">
        <f>VLOOKUP(Table_munisapp_tylerci_mu_live_rq_master5[[#This Row],[rh_vendor_suggest]],Vend!A:B,2,0)</f>
        <v>SAMS CLUB</v>
      </c>
      <c r="L304" t="str">
        <f>VLOOKUP(Table_munisapp_tylerci_mu_live_rq_master5[[#This Row],[a_department_code]],Dept!A:B,2,0)</f>
        <v>Animal Shelter</v>
      </c>
      <c r="M304">
        <f t="shared" si="4"/>
        <v>1</v>
      </c>
    </row>
    <row r="305" spans="1:13" hidden="1" x14ac:dyDescent="0.25">
      <c r="A305">
        <v>2016</v>
      </c>
      <c r="B305">
        <v>941.37</v>
      </c>
      <c r="C305">
        <v>941.37</v>
      </c>
      <c r="D305">
        <v>941.37</v>
      </c>
      <c r="E305">
        <f>SUM(Table_munisapp_tylerci_mu_live_rq_master5[[#This Row],[rd_extended_price]]-Table_munisapp_tylerci_mu_live_rq_master5[[#This Row],[rd_price_net]])</f>
        <v>0</v>
      </c>
      <c r="F305" s="1">
        <v>42398</v>
      </c>
      <c r="G305">
        <v>1705</v>
      </c>
      <c r="H305" t="s">
        <v>9091</v>
      </c>
      <c r="I305" t="s">
        <v>9291</v>
      </c>
      <c r="J305">
        <v>3160273</v>
      </c>
      <c r="K305" t="str">
        <f>VLOOKUP(Table_munisapp_tylerci_mu_live_rq_master5[[#This Row],[rh_vendor_suggest]],Vend!A:B,2,0)</f>
        <v>DELL COMPUTER</v>
      </c>
      <c r="L305" t="str">
        <f>VLOOKUP(Table_munisapp_tylerci_mu_live_rq_master5[[#This Row],[a_department_code]],Dept!A:B,2,0)</f>
        <v>Weber Area Dispatch 911</v>
      </c>
      <c r="M305">
        <f t="shared" si="4"/>
        <v>1</v>
      </c>
    </row>
    <row r="306" spans="1:13" hidden="1" x14ac:dyDescent="0.25">
      <c r="A306">
        <v>2016</v>
      </c>
      <c r="B306">
        <v>1213.0899999999999</v>
      </c>
      <c r="C306">
        <v>2426.1799999999998</v>
      </c>
      <c r="D306">
        <v>2426.1799999999998</v>
      </c>
      <c r="E306">
        <f>SUM(Table_munisapp_tylerci_mu_live_rq_master5[[#This Row],[rd_extended_price]]-Table_munisapp_tylerci_mu_live_rq_master5[[#This Row],[rd_price_net]])</f>
        <v>0</v>
      </c>
      <c r="F306" s="1">
        <v>42398</v>
      </c>
      <c r="G306">
        <v>3449</v>
      </c>
      <c r="H306" t="s">
        <v>9091</v>
      </c>
      <c r="I306" t="s">
        <v>9292</v>
      </c>
      <c r="J306">
        <v>3160277</v>
      </c>
      <c r="K306" t="str">
        <f>VLOOKUP(Table_munisapp_tylerci_mu_live_rq_master5[[#This Row],[rh_vendor_suggest]],Vend!A:B,2,0)</f>
        <v>SHI INTERNATIONAL CORP</v>
      </c>
      <c r="L306" t="str">
        <f>VLOOKUP(Table_munisapp_tylerci_mu_live_rq_master5[[#This Row],[a_department_code]],Dept!A:B,2,0)</f>
        <v>Weber Area Dispatch 911</v>
      </c>
      <c r="M306">
        <f t="shared" si="4"/>
        <v>1</v>
      </c>
    </row>
    <row r="307" spans="1:13" hidden="1" x14ac:dyDescent="0.25">
      <c r="A307">
        <v>2016</v>
      </c>
      <c r="B307">
        <v>95.47</v>
      </c>
      <c r="C307">
        <v>190.94</v>
      </c>
      <c r="D307">
        <v>190.94</v>
      </c>
      <c r="E307">
        <f>SUM(Table_munisapp_tylerci_mu_live_rq_master5[[#This Row],[rd_extended_price]]-Table_munisapp_tylerci_mu_live_rq_master5[[#This Row],[rd_price_net]])</f>
        <v>0</v>
      </c>
      <c r="F307" s="1">
        <v>42398</v>
      </c>
      <c r="G307">
        <v>3449</v>
      </c>
      <c r="H307" t="s">
        <v>9091</v>
      </c>
      <c r="I307" t="s">
        <v>9292</v>
      </c>
      <c r="J307">
        <v>3160277</v>
      </c>
      <c r="K307" t="str">
        <f>VLOOKUP(Table_munisapp_tylerci_mu_live_rq_master5[[#This Row],[rh_vendor_suggest]],Vend!A:B,2,0)</f>
        <v>SHI INTERNATIONAL CORP</v>
      </c>
      <c r="L307" t="str">
        <f>VLOOKUP(Table_munisapp_tylerci_mu_live_rq_master5[[#This Row],[a_department_code]],Dept!A:B,2,0)</f>
        <v>Weber Area Dispatch 911</v>
      </c>
      <c r="M307">
        <f t="shared" si="4"/>
        <v>0</v>
      </c>
    </row>
    <row r="308" spans="1:13" hidden="1" x14ac:dyDescent="0.25">
      <c r="A308">
        <v>2016</v>
      </c>
      <c r="B308">
        <v>85.73</v>
      </c>
      <c r="C308">
        <v>171.46</v>
      </c>
      <c r="D308">
        <v>171.46</v>
      </c>
      <c r="E308">
        <f>SUM(Table_munisapp_tylerci_mu_live_rq_master5[[#This Row],[rd_extended_price]]-Table_munisapp_tylerci_mu_live_rq_master5[[#This Row],[rd_price_net]])</f>
        <v>0</v>
      </c>
      <c r="F308" s="1">
        <v>42398</v>
      </c>
      <c r="G308">
        <v>3449</v>
      </c>
      <c r="H308" t="s">
        <v>9091</v>
      </c>
      <c r="I308" t="s">
        <v>9292</v>
      </c>
      <c r="J308">
        <v>3160277</v>
      </c>
      <c r="K308" t="str">
        <f>VLOOKUP(Table_munisapp_tylerci_mu_live_rq_master5[[#This Row],[rh_vendor_suggest]],Vend!A:B,2,0)</f>
        <v>SHI INTERNATIONAL CORP</v>
      </c>
      <c r="L308" t="str">
        <f>VLOOKUP(Table_munisapp_tylerci_mu_live_rq_master5[[#This Row],[a_department_code]],Dept!A:B,2,0)</f>
        <v>Weber Area Dispatch 911</v>
      </c>
      <c r="M308">
        <f t="shared" si="4"/>
        <v>0</v>
      </c>
    </row>
    <row r="309" spans="1:13" hidden="1" x14ac:dyDescent="0.25">
      <c r="A309">
        <v>2016</v>
      </c>
      <c r="B309">
        <v>27500</v>
      </c>
      <c r="C309">
        <v>27500</v>
      </c>
      <c r="D309">
        <v>27500</v>
      </c>
      <c r="E309">
        <f>SUM(Table_munisapp_tylerci_mu_live_rq_master5[[#This Row],[rd_extended_price]]-Table_munisapp_tylerci_mu_live_rq_master5[[#This Row],[rd_price_net]])</f>
        <v>0</v>
      </c>
      <c r="F309" s="1">
        <v>42480</v>
      </c>
      <c r="G309">
        <v>5837</v>
      </c>
      <c r="H309" t="s">
        <v>9099</v>
      </c>
      <c r="I309" t="s">
        <v>9293</v>
      </c>
      <c r="J309">
        <v>3160569</v>
      </c>
      <c r="K309" t="str">
        <f>VLOOKUP(Table_munisapp_tylerci_mu_live_rq_master5[[#This Row],[rh_vendor_suggest]],Vend!A:B,2,0)</f>
        <v>TOWERS SAND &amp; GRAVEL</v>
      </c>
      <c r="L309" t="str">
        <f>VLOOKUP(Table_munisapp_tylerci_mu_live_rq_master5[[#This Row],[a_department_code]],Dept!A:B,2,0)</f>
        <v>Roads and Highways</v>
      </c>
      <c r="M309">
        <f t="shared" si="4"/>
        <v>1</v>
      </c>
    </row>
    <row r="310" spans="1:13" hidden="1" x14ac:dyDescent="0.25">
      <c r="A310">
        <v>2016</v>
      </c>
      <c r="B310">
        <v>21000</v>
      </c>
      <c r="C310">
        <v>21000</v>
      </c>
      <c r="D310">
        <v>21000</v>
      </c>
      <c r="E310">
        <f>SUM(Table_munisapp_tylerci_mu_live_rq_master5[[#This Row],[rd_extended_price]]-Table_munisapp_tylerci_mu_live_rq_master5[[#This Row],[rd_price_net]])</f>
        <v>0</v>
      </c>
      <c r="F310" s="1">
        <v>42480</v>
      </c>
      <c r="G310">
        <v>3507</v>
      </c>
      <c r="H310" t="s">
        <v>9099</v>
      </c>
      <c r="I310" t="s">
        <v>9294</v>
      </c>
      <c r="J310">
        <v>3160565</v>
      </c>
      <c r="K310" t="str">
        <f>VLOOKUP(Table_munisapp_tylerci_mu_live_rq_master5[[#This Row],[rh_vendor_suggest]],Vend!A:B,2,0)</f>
        <v>STAKER &amp; PARSON COMPANIES</v>
      </c>
      <c r="L310" t="str">
        <f>VLOOKUP(Table_munisapp_tylerci_mu_live_rq_master5[[#This Row],[a_department_code]],Dept!A:B,2,0)</f>
        <v>Roads and Highways</v>
      </c>
      <c r="M310">
        <f t="shared" si="4"/>
        <v>1</v>
      </c>
    </row>
    <row r="311" spans="1:13" hidden="1" x14ac:dyDescent="0.25">
      <c r="A311">
        <v>2016</v>
      </c>
      <c r="B311">
        <v>140000</v>
      </c>
      <c r="C311">
        <v>140000</v>
      </c>
      <c r="D311">
        <v>140000</v>
      </c>
      <c r="E311">
        <f>SUM(Table_munisapp_tylerci_mu_live_rq_master5[[#This Row],[rd_extended_price]]-Table_munisapp_tylerci_mu_live_rq_master5[[#This Row],[rd_price_net]])</f>
        <v>0</v>
      </c>
      <c r="F311" s="1">
        <v>42468</v>
      </c>
      <c r="G311">
        <v>2033</v>
      </c>
      <c r="H311" t="s">
        <v>9099</v>
      </c>
      <c r="I311" t="s">
        <v>9285</v>
      </c>
      <c r="J311">
        <v>3160515</v>
      </c>
      <c r="K311" t="str">
        <f>VLOOKUP(Table_munisapp_tylerci_mu_live_rq_master5[[#This Row],[rh_vendor_suggest]],Vend!A:B,2,0)</f>
        <v>GRANITE CONSTRUCTION COMPANY</v>
      </c>
      <c r="L311" t="str">
        <f>VLOOKUP(Table_munisapp_tylerci_mu_live_rq_master5[[#This Row],[a_department_code]],Dept!A:B,2,0)</f>
        <v>Roads and Highways</v>
      </c>
      <c r="M311">
        <f t="shared" si="4"/>
        <v>1</v>
      </c>
    </row>
    <row r="312" spans="1:13" hidden="1" x14ac:dyDescent="0.25">
      <c r="A312">
        <v>2016</v>
      </c>
      <c r="B312">
        <v>140000</v>
      </c>
      <c r="C312">
        <v>140000</v>
      </c>
      <c r="D312">
        <v>140000</v>
      </c>
      <c r="E312">
        <f>SUM(Table_munisapp_tylerci_mu_live_rq_master5[[#This Row],[rd_extended_price]]-Table_munisapp_tylerci_mu_live_rq_master5[[#This Row],[rd_price_net]])</f>
        <v>0</v>
      </c>
      <c r="F312" s="1">
        <v>42468</v>
      </c>
      <c r="G312">
        <v>2033</v>
      </c>
      <c r="H312" t="s">
        <v>9099</v>
      </c>
      <c r="I312" t="s">
        <v>9285</v>
      </c>
      <c r="J312">
        <v>3160515</v>
      </c>
      <c r="K312" t="str">
        <f>VLOOKUP(Table_munisapp_tylerci_mu_live_rq_master5[[#This Row],[rh_vendor_suggest]],Vend!A:B,2,0)</f>
        <v>GRANITE CONSTRUCTION COMPANY</v>
      </c>
      <c r="L312" t="str">
        <f>VLOOKUP(Table_munisapp_tylerci_mu_live_rq_master5[[#This Row],[a_department_code]],Dept!A:B,2,0)</f>
        <v>Roads and Highways</v>
      </c>
      <c r="M312">
        <f t="shared" si="4"/>
        <v>0</v>
      </c>
    </row>
    <row r="313" spans="1:13" hidden="1" x14ac:dyDescent="0.25">
      <c r="A313">
        <v>2016</v>
      </c>
      <c r="B313">
        <v>3000</v>
      </c>
      <c r="C313">
        <v>3000</v>
      </c>
      <c r="D313">
        <v>3000</v>
      </c>
      <c r="E313">
        <f>SUM(Table_munisapp_tylerci_mu_live_rq_master5[[#This Row],[rd_extended_price]]-Table_munisapp_tylerci_mu_live_rq_master5[[#This Row],[rd_price_net]])</f>
        <v>0</v>
      </c>
      <c r="F313" s="1">
        <v>42480</v>
      </c>
      <c r="G313">
        <v>3507</v>
      </c>
      <c r="H313" t="s">
        <v>9099</v>
      </c>
      <c r="I313" t="s">
        <v>9295</v>
      </c>
      <c r="J313">
        <v>3160566</v>
      </c>
      <c r="K313" t="str">
        <f>VLOOKUP(Table_munisapp_tylerci_mu_live_rq_master5[[#This Row],[rh_vendor_suggest]],Vend!A:B,2,0)</f>
        <v>STAKER &amp; PARSON COMPANIES</v>
      </c>
      <c r="L313" t="str">
        <f>VLOOKUP(Table_munisapp_tylerci_mu_live_rq_master5[[#This Row],[a_department_code]],Dept!A:B,2,0)</f>
        <v>Roads and Highways</v>
      </c>
      <c r="M313">
        <f t="shared" si="4"/>
        <v>1</v>
      </c>
    </row>
    <row r="314" spans="1:13" hidden="1" x14ac:dyDescent="0.25">
      <c r="A314">
        <v>2016</v>
      </c>
      <c r="B314">
        <v>3000</v>
      </c>
      <c r="C314">
        <v>3000</v>
      </c>
      <c r="D314">
        <v>3000</v>
      </c>
      <c r="E314">
        <f>SUM(Table_munisapp_tylerci_mu_live_rq_master5[[#This Row],[rd_extended_price]]-Table_munisapp_tylerci_mu_live_rq_master5[[#This Row],[rd_price_net]])</f>
        <v>0</v>
      </c>
      <c r="F314" s="1">
        <v>42480</v>
      </c>
      <c r="G314">
        <v>5837</v>
      </c>
      <c r="H314" t="s">
        <v>9099</v>
      </c>
      <c r="I314" t="s">
        <v>9296</v>
      </c>
      <c r="J314">
        <v>3160570</v>
      </c>
      <c r="K314" t="str">
        <f>VLOOKUP(Table_munisapp_tylerci_mu_live_rq_master5[[#This Row],[rh_vendor_suggest]],Vend!A:B,2,0)</f>
        <v>TOWERS SAND &amp; GRAVEL</v>
      </c>
      <c r="L314" t="str">
        <f>VLOOKUP(Table_munisapp_tylerci_mu_live_rq_master5[[#This Row],[a_department_code]],Dept!A:B,2,0)</f>
        <v>Roads and Highways</v>
      </c>
      <c r="M314">
        <f t="shared" si="4"/>
        <v>1</v>
      </c>
    </row>
    <row r="315" spans="1:13" hidden="1" x14ac:dyDescent="0.25">
      <c r="A315">
        <v>2016</v>
      </c>
      <c r="B315">
        <v>3000</v>
      </c>
      <c r="C315">
        <v>3000</v>
      </c>
      <c r="D315">
        <v>3000</v>
      </c>
      <c r="E315">
        <f>SUM(Table_munisapp_tylerci_mu_live_rq_master5[[#This Row],[rd_extended_price]]-Table_munisapp_tylerci_mu_live_rq_master5[[#This Row],[rd_price_net]])</f>
        <v>0</v>
      </c>
      <c r="F315" s="1">
        <v>42480</v>
      </c>
      <c r="G315">
        <v>5837</v>
      </c>
      <c r="H315" t="s">
        <v>9099</v>
      </c>
      <c r="I315" t="s">
        <v>9297</v>
      </c>
      <c r="J315">
        <v>3160571</v>
      </c>
      <c r="K315" t="str">
        <f>VLOOKUP(Table_munisapp_tylerci_mu_live_rq_master5[[#This Row],[rh_vendor_suggest]],Vend!A:B,2,0)</f>
        <v>TOWERS SAND &amp; GRAVEL</v>
      </c>
      <c r="L315" t="str">
        <f>VLOOKUP(Table_munisapp_tylerci_mu_live_rq_master5[[#This Row],[a_department_code]],Dept!A:B,2,0)</f>
        <v>Roads and Highways</v>
      </c>
      <c r="M315">
        <f t="shared" si="4"/>
        <v>1</v>
      </c>
    </row>
    <row r="316" spans="1:13" hidden="1" x14ac:dyDescent="0.25">
      <c r="A316">
        <v>2016</v>
      </c>
      <c r="B316">
        <v>3000</v>
      </c>
      <c r="C316">
        <v>3000</v>
      </c>
      <c r="D316">
        <v>3000</v>
      </c>
      <c r="E316">
        <f>SUM(Table_munisapp_tylerci_mu_live_rq_master5[[#This Row],[rd_extended_price]]-Table_munisapp_tylerci_mu_live_rq_master5[[#This Row],[rd_price_net]])</f>
        <v>0</v>
      </c>
      <c r="F316" s="1">
        <v>42480</v>
      </c>
      <c r="G316">
        <v>5837</v>
      </c>
      <c r="H316" t="s">
        <v>9099</v>
      </c>
      <c r="I316" t="s">
        <v>9298</v>
      </c>
      <c r="J316">
        <v>3160572</v>
      </c>
      <c r="K316" t="str">
        <f>VLOOKUP(Table_munisapp_tylerci_mu_live_rq_master5[[#This Row],[rh_vendor_suggest]],Vend!A:B,2,0)</f>
        <v>TOWERS SAND &amp; GRAVEL</v>
      </c>
      <c r="L316" t="str">
        <f>VLOOKUP(Table_munisapp_tylerci_mu_live_rq_master5[[#This Row],[a_department_code]],Dept!A:B,2,0)</f>
        <v>Roads and Highways</v>
      </c>
      <c r="M316">
        <f t="shared" si="4"/>
        <v>1</v>
      </c>
    </row>
    <row r="317" spans="1:13" hidden="1" x14ac:dyDescent="0.25">
      <c r="A317">
        <v>2016</v>
      </c>
      <c r="B317">
        <v>486</v>
      </c>
      <c r="C317">
        <v>486</v>
      </c>
      <c r="D317">
        <v>486</v>
      </c>
      <c r="E317">
        <f>SUM(Table_munisapp_tylerci_mu_live_rq_master5[[#This Row],[rd_extended_price]]-Table_munisapp_tylerci_mu_live_rq_master5[[#This Row],[rd_price_net]])</f>
        <v>0</v>
      </c>
      <c r="F317" s="1"/>
      <c r="G317">
        <v>3742</v>
      </c>
      <c r="H317" t="s">
        <v>9077</v>
      </c>
      <c r="I317" t="s">
        <v>9299</v>
      </c>
      <c r="J317">
        <v>0</v>
      </c>
      <c r="K317" t="str">
        <f>VLOOKUP(Table_munisapp_tylerci_mu_live_rq_master5[[#This Row],[rh_vendor_suggest]],Vend!A:B,2,0)</f>
        <v>TRULY NOLEN OF AMERICA INC</v>
      </c>
      <c r="L317" t="str">
        <f>VLOOKUP(Table_munisapp_tylerci_mu_live_rq_master5[[#This Row],[a_department_code]],Dept!A:B,2,0)</f>
        <v>Animal Shelter</v>
      </c>
      <c r="M317">
        <f t="shared" si="4"/>
        <v>1</v>
      </c>
    </row>
    <row r="318" spans="1:13" hidden="1" x14ac:dyDescent="0.25">
      <c r="A318">
        <v>2016</v>
      </c>
      <c r="B318">
        <v>1000</v>
      </c>
      <c r="C318">
        <v>1000</v>
      </c>
      <c r="D318">
        <v>1000</v>
      </c>
      <c r="E318">
        <f>SUM(Table_munisapp_tylerci_mu_live_rq_master5[[#This Row],[rd_extended_price]]-Table_munisapp_tylerci_mu_live_rq_master5[[#This Row],[rd_price_net]])</f>
        <v>0</v>
      </c>
      <c r="F318" s="1">
        <v>42395</v>
      </c>
      <c r="G318">
        <v>3470</v>
      </c>
      <c r="H318" t="s">
        <v>9077</v>
      </c>
      <c r="I318" t="s">
        <v>9300</v>
      </c>
      <c r="J318">
        <v>3160241</v>
      </c>
      <c r="K318" t="str">
        <f>VLOOKUP(Table_munisapp_tylerci_mu_live_rq_master5[[#This Row],[rh_vendor_suggest]],Vend!A:B,2,0)</f>
        <v>SMITH &amp; EDWARDS</v>
      </c>
      <c r="L318" t="str">
        <f>VLOOKUP(Table_munisapp_tylerci_mu_live_rq_master5[[#This Row],[a_department_code]],Dept!A:B,2,0)</f>
        <v>Animal Shelter</v>
      </c>
      <c r="M318">
        <f t="shared" si="4"/>
        <v>1</v>
      </c>
    </row>
    <row r="319" spans="1:13" hidden="1" x14ac:dyDescent="0.25">
      <c r="A319">
        <v>2016</v>
      </c>
      <c r="B319">
        <v>750</v>
      </c>
      <c r="C319">
        <v>750</v>
      </c>
      <c r="D319">
        <v>750</v>
      </c>
      <c r="E319">
        <f>SUM(Table_munisapp_tylerci_mu_live_rq_master5[[#This Row],[rd_extended_price]]-Table_munisapp_tylerci_mu_live_rq_master5[[#This Row],[rd_price_net]])</f>
        <v>0</v>
      </c>
      <c r="F319" s="1">
        <v>42395</v>
      </c>
      <c r="G319">
        <v>3496</v>
      </c>
      <c r="H319" t="s">
        <v>9077</v>
      </c>
      <c r="I319" t="s">
        <v>9300</v>
      </c>
      <c r="J319">
        <v>3160243</v>
      </c>
      <c r="K319" t="str">
        <f>VLOOKUP(Table_munisapp_tylerci_mu_live_rq_master5[[#This Row],[rh_vendor_suggest]],Vend!A:B,2,0)</f>
        <v>SPECIALITY RETAIL SHOPS HOLDING CORPORATION</v>
      </c>
      <c r="L319" t="str">
        <f>VLOOKUP(Table_munisapp_tylerci_mu_live_rq_master5[[#This Row],[a_department_code]],Dept!A:B,2,0)</f>
        <v>Animal Shelter</v>
      </c>
      <c r="M319">
        <f t="shared" si="4"/>
        <v>1</v>
      </c>
    </row>
    <row r="320" spans="1:13" hidden="1" x14ac:dyDescent="0.25">
      <c r="A320">
        <v>2016</v>
      </c>
      <c r="B320">
        <v>1000</v>
      </c>
      <c r="C320">
        <v>1000</v>
      </c>
      <c r="D320">
        <v>1000</v>
      </c>
      <c r="E320">
        <f>SUM(Table_munisapp_tylerci_mu_live_rq_master5[[#This Row],[rd_extended_price]]-Table_munisapp_tylerci_mu_live_rq_master5[[#This Row],[rd_price_net]])</f>
        <v>0</v>
      </c>
      <c r="F320" s="1">
        <v>42395</v>
      </c>
      <c r="G320">
        <v>2028</v>
      </c>
      <c r="H320" t="s">
        <v>9114</v>
      </c>
      <c r="I320" t="s">
        <v>9301</v>
      </c>
      <c r="J320">
        <v>3160231</v>
      </c>
      <c r="K320" t="str">
        <f>VLOOKUP(Table_munisapp_tylerci_mu_live_rq_master5[[#This Row],[rh_vendor_suggest]],Vend!A:B,2,0)</f>
        <v>GOODFELLOW CORPORATION</v>
      </c>
      <c r="L320" t="str">
        <f>VLOOKUP(Table_munisapp_tylerci_mu_live_rq_master5[[#This Row],[a_department_code]],Dept!A:B,2,0)</f>
        <v>Transfer Station</v>
      </c>
      <c r="M320">
        <f t="shared" si="4"/>
        <v>1</v>
      </c>
    </row>
    <row r="321" spans="1:13" hidden="1" x14ac:dyDescent="0.25">
      <c r="A321">
        <v>2016</v>
      </c>
      <c r="B321">
        <v>500</v>
      </c>
      <c r="C321">
        <v>500</v>
      </c>
      <c r="D321">
        <v>500</v>
      </c>
      <c r="E321">
        <f>SUM(Table_munisapp_tylerci_mu_live_rq_master5[[#This Row],[rd_extended_price]]-Table_munisapp_tylerci_mu_live_rq_master5[[#This Row],[rd_price_net]])</f>
        <v>0</v>
      </c>
      <c r="F321" s="1">
        <v>42402</v>
      </c>
      <c r="G321">
        <v>2577</v>
      </c>
      <c r="H321" t="s">
        <v>9116</v>
      </c>
      <c r="I321" t="s">
        <v>9302</v>
      </c>
      <c r="J321">
        <v>3160282</v>
      </c>
      <c r="K321" t="str">
        <f>VLOOKUP(Table_munisapp_tylerci_mu_live_rq_master5[[#This Row],[rh_vendor_suggest]],Vend!A:B,2,0)</f>
        <v>L.A.V. DEACETIS</v>
      </c>
      <c r="L321" t="str">
        <f>VLOOKUP(Table_munisapp_tylerci_mu_live_rq_master5[[#This Row],[a_department_code]],Dept!A:B,2,0)</f>
        <v>Landfill Gas Recovery</v>
      </c>
      <c r="M321">
        <f t="shared" si="4"/>
        <v>1</v>
      </c>
    </row>
    <row r="322" spans="1:13" hidden="1" x14ac:dyDescent="0.25">
      <c r="A322">
        <v>2016</v>
      </c>
      <c r="B322">
        <v>30000</v>
      </c>
      <c r="C322">
        <v>30000</v>
      </c>
      <c r="D322">
        <v>30000</v>
      </c>
      <c r="E322">
        <f>SUM(Table_munisapp_tylerci_mu_live_rq_master5[[#This Row],[rd_extended_price]]-Table_munisapp_tylerci_mu_live_rq_master5[[#This Row],[rd_price_net]])</f>
        <v>0</v>
      </c>
      <c r="F322" s="1">
        <v>42398</v>
      </c>
      <c r="G322">
        <v>3930</v>
      </c>
      <c r="H322" t="s">
        <v>9114</v>
      </c>
      <c r="I322" t="s">
        <v>9303</v>
      </c>
      <c r="J322">
        <v>3160278</v>
      </c>
      <c r="K322" t="str">
        <f>VLOOKUP(Table_munisapp_tylerci_mu_live_rq_master5[[#This Row],[rh_vendor_suggest]],Vend!A:B,2,0)</f>
        <v>VEOLIA ES TECHNICAL SOLUTIONS</v>
      </c>
      <c r="L322" t="str">
        <f>VLOOKUP(Table_munisapp_tylerci_mu_live_rq_master5[[#This Row],[a_department_code]],Dept!A:B,2,0)</f>
        <v>Transfer Station</v>
      </c>
      <c r="M322">
        <f t="shared" ref="M322:M385" si="5">IF(J322=J321,0,1)</f>
        <v>1</v>
      </c>
    </row>
    <row r="323" spans="1:13" hidden="1" x14ac:dyDescent="0.25">
      <c r="A323">
        <v>2016</v>
      </c>
      <c r="B323">
        <v>1500</v>
      </c>
      <c r="C323">
        <v>1500</v>
      </c>
      <c r="D323">
        <v>1500</v>
      </c>
      <c r="E323">
        <f>SUM(Table_munisapp_tylerci_mu_live_rq_master5[[#This Row],[rd_extended_price]]-Table_munisapp_tylerci_mu_live_rq_master5[[#This Row],[rd_price_net]])</f>
        <v>0</v>
      </c>
      <c r="F323" s="1">
        <v>42395</v>
      </c>
      <c r="G323">
        <v>3507</v>
      </c>
      <c r="H323" t="s">
        <v>9114</v>
      </c>
      <c r="I323" t="s">
        <v>9304</v>
      </c>
      <c r="J323">
        <v>3160244</v>
      </c>
      <c r="K323" t="str">
        <f>VLOOKUP(Table_munisapp_tylerci_mu_live_rq_master5[[#This Row],[rh_vendor_suggest]],Vend!A:B,2,0)</f>
        <v>STAKER &amp; PARSON COMPANIES</v>
      </c>
      <c r="L323" t="str">
        <f>VLOOKUP(Table_munisapp_tylerci_mu_live_rq_master5[[#This Row],[a_department_code]],Dept!A:B,2,0)</f>
        <v>Transfer Station</v>
      </c>
      <c r="M323">
        <f t="shared" si="5"/>
        <v>1</v>
      </c>
    </row>
    <row r="324" spans="1:13" hidden="1" x14ac:dyDescent="0.25">
      <c r="A324">
        <v>2016</v>
      </c>
      <c r="B324">
        <v>1500</v>
      </c>
      <c r="C324">
        <v>1500</v>
      </c>
      <c r="D324">
        <v>1500</v>
      </c>
      <c r="E324">
        <f>SUM(Table_munisapp_tylerci_mu_live_rq_master5[[#This Row],[rd_extended_price]]-Table_munisapp_tylerci_mu_live_rq_master5[[#This Row],[rd_price_net]])</f>
        <v>0</v>
      </c>
      <c r="F324" s="1">
        <v>42395</v>
      </c>
      <c r="G324">
        <v>4029</v>
      </c>
      <c r="H324" t="s">
        <v>9114</v>
      </c>
      <c r="I324" t="s">
        <v>9305</v>
      </c>
      <c r="J324">
        <v>3160252</v>
      </c>
      <c r="K324" t="str">
        <f>VLOOKUP(Table_munisapp_tylerci_mu_live_rq_master5[[#This Row],[rh_vendor_suggest]],Vend!A:B,2,0)</f>
        <v>WESTERN RADIATOR CO INC</v>
      </c>
      <c r="L324" t="str">
        <f>VLOOKUP(Table_munisapp_tylerci_mu_live_rq_master5[[#This Row],[a_department_code]],Dept!A:B,2,0)</f>
        <v>Transfer Station</v>
      </c>
      <c r="M324">
        <f t="shared" si="5"/>
        <v>1</v>
      </c>
    </row>
    <row r="325" spans="1:13" hidden="1" x14ac:dyDescent="0.25">
      <c r="A325">
        <v>2016</v>
      </c>
      <c r="B325">
        <v>1500</v>
      </c>
      <c r="C325">
        <v>1500</v>
      </c>
      <c r="D325">
        <v>1500</v>
      </c>
      <c r="E325">
        <f>SUM(Table_munisapp_tylerci_mu_live_rq_master5[[#This Row],[rd_extended_price]]-Table_munisapp_tylerci_mu_live_rq_master5[[#This Row],[rd_price_net]])</f>
        <v>0</v>
      </c>
      <c r="F325" s="1">
        <v>42410</v>
      </c>
      <c r="G325">
        <v>2942</v>
      </c>
      <c r="H325" t="s">
        <v>9100</v>
      </c>
      <c r="I325" t="s">
        <v>9306</v>
      </c>
      <c r="J325">
        <v>3160336</v>
      </c>
      <c r="K325" t="str">
        <f>VLOOKUP(Table_munisapp_tylerci_mu_live_rq_master5[[#This Row],[rh_vendor_suggest]],Vend!A:B,2,0)</f>
        <v>BARBARA GAWAN</v>
      </c>
      <c r="L325" t="str">
        <f>VLOOKUP(Table_munisapp_tylerci_mu_live_rq_master5[[#This Row],[a_department_code]],Dept!A:B,2,0)</f>
        <v>Library</v>
      </c>
      <c r="M325">
        <f t="shared" si="5"/>
        <v>1</v>
      </c>
    </row>
    <row r="326" spans="1:13" hidden="1" x14ac:dyDescent="0.25">
      <c r="A326">
        <v>2016</v>
      </c>
      <c r="B326">
        <v>2000</v>
      </c>
      <c r="C326">
        <v>2000</v>
      </c>
      <c r="D326">
        <v>2000</v>
      </c>
      <c r="E326">
        <f>SUM(Table_munisapp_tylerci_mu_live_rq_master5[[#This Row],[rd_extended_price]]-Table_munisapp_tylerci_mu_live_rq_master5[[#This Row],[rd_price_net]])</f>
        <v>0</v>
      </c>
      <c r="F326" s="1">
        <v>42395</v>
      </c>
      <c r="G326">
        <v>4026</v>
      </c>
      <c r="H326" t="s">
        <v>9114</v>
      </c>
      <c r="I326" t="s">
        <v>9307</v>
      </c>
      <c r="J326">
        <v>3160251</v>
      </c>
      <c r="K326" t="str">
        <f>VLOOKUP(Table_munisapp_tylerci_mu_live_rq_master5[[#This Row],[rh_vendor_suggest]],Vend!A:B,2,0)</f>
        <v>WESTERN INDUSTRIAL DOOR CO</v>
      </c>
      <c r="L326" t="str">
        <f>VLOOKUP(Table_munisapp_tylerci_mu_live_rq_master5[[#This Row],[a_department_code]],Dept!A:B,2,0)</f>
        <v>Transfer Station</v>
      </c>
      <c r="M326">
        <f t="shared" si="5"/>
        <v>1</v>
      </c>
    </row>
    <row r="327" spans="1:13" hidden="1" x14ac:dyDescent="0.25">
      <c r="A327">
        <v>2016</v>
      </c>
      <c r="B327">
        <v>500</v>
      </c>
      <c r="C327">
        <v>500</v>
      </c>
      <c r="D327">
        <v>500</v>
      </c>
      <c r="E327">
        <f>SUM(Table_munisapp_tylerci_mu_live_rq_master5[[#This Row],[rd_extended_price]]-Table_munisapp_tylerci_mu_live_rq_master5[[#This Row],[rd_price_net]])</f>
        <v>0</v>
      </c>
      <c r="F327" s="1">
        <v>42395</v>
      </c>
      <c r="G327">
        <v>2407</v>
      </c>
      <c r="H327" t="s">
        <v>9114</v>
      </c>
      <c r="I327" t="s">
        <v>9308</v>
      </c>
      <c r="J327">
        <v>3160233</v>
      </c>
      <c r="K327" t="str">
        <f>VLOOKUP(Table_munisapp_tylerci_mu_live_rq_master5[[#This Row],[rh_vendor_suggest]],Vend!A:B,2,0)</f>
        <v>KELLERSTRASS</v>
      </c>
      <c r="L327" t="str">
        <f>VLOOKUP(Table_munisapp_tylerci_mu_live_rq_master5[[#This Row],[a_department_code]],Dept!A:B,2,0)</f>
        <v>Transfer Station</v>
      </c>
      <c r="M327">
        <f t="shared" si="5"/>
        <v>1</v>
      </c>
    </row>
    <row r="328" spans="1:13" hidden="1" x14ac:dyDescent="0.25">
      <c r="A328">
        <v>2016</v>
      </c>
      <c r="B328">
        <v>1000</v>
      </c>
      <c r="C328">
        <v>1000</v>
      </c>
      <c r="D328">
        <v>1000</v>
      </c>
      <c r="E328">
        <f>SUM(Table_munisapp_tylerci_mu_live_rq_master5[[#This Row],[rd_extended_price]]-Table_munisapp_tylerci_mu_live_rq_master5[[#This Row],[rd_price_net]])</f>
        <v>0</v>
      </c>
      <c r="F328" s="1">
        <v>42395</v>
      </c>
      <c r="G328">
        <v>3082</v>
      </c>
      <c r="H328" t="s">
        <v>9114</v>
      </c>
      <c r="I328" t="s">
        <v>9309</v>
      </c>
      <c r="J328">
        <v>3160237</v>
      </c>
      <c r="K328" t="str">
        <f>VLOOKUP(Table_munisapp_tylerci_mu_live_rq_master5[[#This Row],[rh_vendor_suggest]],Vend!A:B,2,0)</f>
        <v>PRAXAIR DISTRIBUTION INC</v>
      </c>
      <c r="L328" t="str">
        <f>VLOOKUP(Table_munisapp_tylerci_mu_live_rq_master5[[#This Row],[a_department_code]],Dept!A:B,2,0)</f>
        <v>Transfer Station</v>
      </c>
      <c r="M328">
        <f t="shared" si="5"/>
        <v>1</v>
      </c>
    </row>
    <row r="329" spans="1:13" hidden="1" x14ac:dyDescent="0.25">
      <c r="A329">
        <v>2016</v>
      </c>
      <c r="B329">
        <v>1000</v>
      </c>
      <c r="C329">
        <v>1000</v>
      </c>
      <c r="D329">
        <v>1000</v>
      </c>
      <c r="E329">
        <f>SUM(Table_munisapp_tylerci_mu_live_rq_master5[[#This Row],[rd_extended_price]]-Table_munisapp_tylerci_mu_live_rq_master5[[#This Row],[rd_price_net]])</f>
        <v>0</v>
      </c>
      <c r="F329" s="1">
        <v>42395</v>
      </c>
      <c r="G329">
        <v>5033</v>
      </c>
      <c r="H329" t="s">
        <v>9071</v>
      </c>
      <c r="I329" t="s">
        <v>9218</v>
      </c>
      <c r="J329">
        <v>3160259</v>
      </c>
      <c r="K329" t="str">
        <f>VLOOKUP(Table_munisapp_tylerci_mu_live_rq_master5[[#This Row],[rh_vendor_suggest]],Vend!A:B,2,0)</f>
        <v>COSTCO WHOLESALE CORPORATION</v>
      </c>
      <c r="L329" t="str">
        <f>VLOOKUP(Table_munisapp_tylerci_mu_live_rq_master5[[#This Row],[a_department_code]],Dept!A:B,2,0)</f>
        <v>Sheriff</v>
      </c>
      <c r="M329">
        <f t="shared" si="5"/>
        <v>1</v>
      </c>
    </row>
    <row r="330" spans="1:13" hidden="1" x14ac:dyDescent="0.25">
      <c r="A330">
        <v>2016</v>
      </c>
      <c r="B330">
        <v>700</v>
      </c>
      <c r="C330">
        <v>700</v>
      </c>
      <c r="D330">
        <v>700</v>
      </c>
      <c r="E330">
        <f>SUM(Table_munisapp_tylerci_mu_live_rq_master5[[#This Row],[rd_extended_price]]-Table_munisapp_tylerci_mu_live_rq_master5[[#This Row],[rd_price_net]])</f>
        <v>0</v>
      </c>
      <c r="F330" s="1">
        <v>42395</v>
      </c>
      <c r="G330">
        <v>5033</v>
      </c>
      <c r="H330" t="s">
        <v>9071</v>
      </c>
      <c r="I330" t="s">
        <v>9218</v>
      </c>
      <c r="J330">
        <v>3160260</v>
      </c>
      <c r="K330" t="str">
        <f>VLOOKUP(Table_munisapp_tylerci_mu_live_rq_master5[[#This Row],[rh_vendor_suggest]],Vend!A:B,2,0)</f>
        <v>COSTCO WHOLESALE CORPORATION</v>
      </c>
      <c r="L330" t="str">
        <f>VLOOKUP(Table_munisapp_tylerci_mu_live_rq_master5[[#This Row],[a_department_code]],Dept!A:B,2,0)</f>
        <v>Sheriff</v>
      </c>
      <c r="M330">
        <f t="shared" si="5"/>
        <v>1</v>
      </c>
    </row>
    <row r="331" spans="1:13" hidden="1" x14ac:dyDescent="0.25">
      <c r="A331">
        <v>2016</v>
      </c>
      <c r="B331">
        <v>11000</v>
      </c>
      <c r="C331">
        <v>11000</v>
      </c>
      <c r="D331">
        <v>11000</v>
      </c>
      <c r="E331">
        <f>SUM(Table_munisapp_tylerci_mu_live_rq_master5[[#This Row],[rd_extended_price]]-Table_munisapp_tylerci_mu_live_rq_master5[[#This Row],[rd_price_net]])</f>
        <v>0</v>
      </c>
      <c r="F331" s="1">
        <v>42395</v>
      </c>
      <c r="G331">
        <v>2977</v>
      </c>
      <c r="H331" t="s">
        <v>9100</v>
      </c>
      <c r="I331" t="s">
        <v>9310</v>
      </c>
      <c r="J331">
        <v>3160236</v>
      </c>
      <c r="K331" t="str">
        <f>VLOOKUP(Table_munisapp_tylerci_mu_live_rq_master5[[#This Row],[rh_vendor_suggest]],Vend!A:B,2,0)</f>
        <v>OTIS ELEVATOR</v>
      </c>
      <c r="L331" t="str">
        <f>VLOOKUP(Table_munisapp_tylerci_mu_live_rq_master5[[#This Row],[a_department_code]],Dept!A:B,2,0)</f>
        <v>Library</v>
      </c>
      <c r="M331">
        <f t="shared" si="5"/>
        <v>1</v>
      </c>
    </row>
    <row r="332" spans="1:13" hidden="1" x14ac:dyDescent="0.25">
      <c r="A332">
        <v>2016</v>
      </c>
      <c r="B332">
        <v>1000</v>
      </c>
      <c r="C332">
        <v>1000</v>
      </c>
      <c r="D332">
        <v>1000</v>
      </c>
      <c r="E332">
        <f>SUM(Table_munisapp_tylerci_mu_live_rq_master5[[#This Row],[rd_extended_price]]-Table_munisapp_tylerci_mu_live_rq_master5[[#This Row],[rd_price_net]])</f>
        <v>0</v>
      </c>
      <c r="F332" s="1">
        <v>42395</v>
      </c>
      <c r="G332">
        <v>5033</v>
      </c>
      <c r="H332" t="s">
        <v>9071</v>
      </c>
      <c r="I332" t="s">
        <v>9311</v>
      </c>
      <c r="J332">
        <v>3160261</v>
      </c>
      <c r="K332" t="str">
        <f>VLOOKUP(Table_munisapp_tylerci_mu_live_rq_master5[[#This Row],[rh_vendor_suggest]],Vend!A:B,2,0)</f>
        <v>COSTCO WHOLESALE CORPORATION</v>
      </c>
      <c r="L332" t="str">
        <f>VLOOKUP(Table_munisapp_tylerci_mu_live_rq_master5[[#This Row],[a_department_code]],Dept!A:B,2,0)</f>
        <v>Sheriff</v>
      </c>
      <c r="M332">
        <f t="shared" si="5"/>
        <v>1</v>
      </c>
    </row>
    <row r="333" spans="1:13" hidden="1" x14ac:dyDescent="0.25">
      <c r="A333">
        <v>2016</v>
      </c>
      <c r="B333">
        <v>500</v>
      </c>
      <c r="C333">
        <v>500</v>
      </c>
      <c r="D333">
        <v>500</v>
      </c>
      <c r="E333">
        <f>SUM(Table_munisapp_tylerci_mu_live_rq_master5[[#This Row],[rd_extended_price]]-Table_munisapp_tylerci_mu_live_rq_master5[[#This Row],[rd_price_net]])</f>
        <v>0</v>
      </c>
      <c r="F333" s="1">
        <v>42395</v>
      </c>
      <c r="G333">
        <v>5033</v>
      </c>
      <c r="H333" t="s">
        <v>9073</v>
      </c>
      <c r="I333" t="s">
        <v>9218</v>
      </c>
      <c r="J333">
        <v>3160262</v>
      </c>
      <c r="K333" t="str">
        <f>VLOOKUP(Table_munisapp_tylerci_mu_live_rq_master5[[#This Row],[rh_vendor_suggest]],Vend!A:B,2,0)</f>
        <v>COSTCO WHOLESALE CORPORATION</v>
      </c>
      <c r="L333" t="str">
        <f>VLOOKUP(Table_munisapp_tylerci_mu_live_rq_master5[[#This Row],[a_department_code]],Dept!A:B,2,0)</f>
        <v>Homeland Security</v>
      </c>
      <c r="M333">
        <f t="shared" si="5"/>
        <v>1</v>
      </c>
    </row>
    <row r="334" spans="1:13" hidden="1" x14ac:dyDescent="0.25">
      <c r="A334">
        <v>2016</v>
      </c>
      <c r="B334">
        <v>500</v>
      </c>
      <c r="C334">
        <v>500</v>
      </c>
      <c r="D334">
        <v>500</v>
      </c>
      <c r="E334">
        <f>SUM(Table_munisapp_tylerci_mu_live_rq_master5[[#This Row],[rd_extended_price]]-Table_munisapp_tylerci_mu_live_rq_master5[[#This Row],[rd_price_net]])</f>
        <v>0</v>
      </c>
      <c r="F334" s="1">
        <v>42395</v>
      </c>
      <c r="G334">
        <v>3353</v>
      </c>
      <c r="H334" t="s">
        <v>9071</v>
      </c>
      <c r="I334" t="s">
        <v>9218</v>
      </c>
      <c r="J334">
        <v>3160264</v>
      </c>
      <c r="K334" t="str">
        <f>VLOOKUP(Table_munisapp_tylerci_mu_live_rq_master5[[#This Row],[rh_vendor_suggest]],Vend!A:B,2,0)</f>
        <v>SAMS CLUB</v>
      </c>
      <c r="L334" t="str">
        <f>VLOOKUP(Table_munisapp_tylerci_mu_live_rq_master5[[#This Row],[a_department_code]],Dept!A:B,2,0)</f>
        <v>Sheriff</v>
      </c>
      <c r="M334">
        <f t="shared" si="5"/>
        <v>1</v>
      </c>
    </row>
    <row r="335" spans="1:13" hidden="1" x14ac:dyDescent="0.25">
      <c r="A335">
        <v>2016</v>
      </c>
      <c r="B335">
        <v>500</v>
      </c>
      <c r="C335">
        <v>500</v>
      </c>
      <c r="D335">
        <v>500</v>
      </c>
      <c r="E335">
        <f>SUM(Table_munisapp_tylerci_mu_live_rq_master5[[#This Row],[rd_extended_price]]-Table_munisapp_tylerci_mu_live_rq_master5[[#This Row],[rd_price_net]])</f>
        <v>0</v>
      </c>
      <c r="F335" s="1">
        <v>42395</v>
      </c>
      <c r="G335">
        <v>3353</v>
      </c>
      <c r="H335" t="s">
        <v>9074</v>
      </c>
      <c r="I335" t="s">
        <v>9218</v>
      </c>
      <c r="J335">
        <v>3160265</v>
      </c>
      <c r="K335" t="str">
        <f>VLOOKUP(Table_munisapp_tylerci_mu_live_rq_master5[[#This Row],[rh_vendor_suggest]],Vend!A:B,2,0)</f>
        <v>SAMS CLUB</v>
      </c>
      <c r="L335" t="str">
        <f>VLOOKUP(Table_munisapp_tylerci_mu_live_rq_master5[[#This Row],[a_department_code]],Dept!A:B,2,0)</f>
        <v>Gun Range</v>
      </c>
      <c r="M335">
        <f t="shared" si="5"/>
        <v>1</v>
      </c>
    </row>
    <row r="336" spans="1:13" hidden="1" x14ac:dyDescent="0.25">
      <c r="A336">
        <v>2016</v>
      </c>
      <c r="B336">
        <v>5000</v>
      </c>
      <c r="C336">
        <v>5000</v>
      </c>
      <c r="D336">
        <v>5000</v>
      </c>
      <c r="E336">
        <f>SUM(Table_munisapp_tylerci_mu_live_rq_master5[[#This Row],[rd_extended_price]]-Table_munisapp_tylerci_mu_live_rq_master5[[#This Row],[rd_price_net]])</f>
        <v>0</v>
      </c>
      <c r="F336" s="1">
        <v>42395</v>
      </c>
      <c r="G336">
        <v>3514</v>
      </c>
      <c r="H336" t="s">
        <v>9100</v>
      </c>
      <c r="I336" t="s">
        <v>9312</v>
      </c>
      <c r="J336">
        <v>3160246</v>
      </c>
      <c r="K336" t="str">
        <f>VLOOKUP(Table_munisapp_tylerci_mu_live_rq_master5[[#This Row],[rh_vendor_suggest]],Vend!A:B,2,0)</f>
        <v>STANLEY ACCESS TECH LLC</v>
      </c>
      <c r="L336" t="str">
        <f>VLOOKUP(Table_munisapp_tylerci_mu_live_rq_master5[[#This Row],[a_department_code]],Dept!A:B,2,0)</f>
        <v>Library</v>
      </c>
      <c r="M336">
        <f t="shared" si="5"/>
        <v>1</v>
      </c>
    </row>
    <row r="337" spans="1:13" hidden="1" x14ac:dyDescent="0.25">
      <c r="A337">
        <v>2016</v>
      </c>
      <c r="B337">
        <v>5000</v>
      </c>
      <c r="C337">
        <v>5000</v>
      </c>
      <c r="D337">
        <v>5000</v>
      </c>
      <c r="E337">
        <f>SUM(Table_munisapp_tylerci_mu_live_rq_master5[[#This Row],[rd_extended_price]]-Table_munisapp_tylerci_mu_live_rq_master5[[#This Row],[rd_price_net]])</f>
        <v>0</v>
      </c>
      <c r="F337" s="1">
        <v>42410</v>
      </c>
      <c r="G337">
        <v>3080</v>
      </c>
      <c r="H337" t="s">
        <v>9100</v>
      </c>
      <c r="I337" t="s">
        <v>9313</v>
      </c>
      <c r="J337">
        <v>3160337</v>
      </c>
      <c r="K337" t="str">
        <f>VLOOKUP(Table_munisapp_tylerci_mu_live_rq_master5[[#This Row],[rh_vendor_suggest]],Vend!A:B,2,0)</f>
        <v>POWER ENGINEERING CO., INC</v>
      </c>
      <c r="L337" t="str">
        <f>VLOOKUP(Table_munisapp_tylerci_mu_live_rq_master5[[#This Row],[a_department_code]],Dept!A:B,2,0)</f>
        <v>Library</v>
      </c>
      <c r="M337">
        <f t="shared" si="5"/>
        <v>1</v>
      </c>
    </row>
    <row r="338" spans="1:13" hidden="1" x14ac:dyDescent="0.25">
      <c r="A338">
        <v>2016</v>
      </c>
      <c r="B338">
        <v>5500</v>
      </c>
      <c r="C338">
        <v>5500</v>
      </c>
      <c r="D338">
        <v>5500</v>
      </c>
      <c r="E338">
        <f>SUM(Table_munisapp_tylerci_mu_live_rq_master5[[#This Row],[rd_extended_price]]-Table_munisapp_tylerci_mu_live_rq_master5[[#This Row],[rd_price_net]])</f>
        <v>0</v>
      </c>
      <c r="F338" s="1">
        <v>42395</v>
      </c>
      <c r="G338">
        <v>2415</v>
      </c>
      <c r="H338" t="s">
        <v>9100</v>
      </c>
      <c r="I338" t="s">
        <v>9314</v>
      </c>
      <c r="J338">
        <v>3160234</v>
      </c>
      <c r="K338" t="str">
        <f>VLOOKUP(Table_munisapp_tylerci_mu_live_rq_master5[[#This Row],[rh_vendor_suggest]],Vend!A:B,2,0)</f>
        <v>KEN RENTMEISTER PLUMBING</v>
      </c>
      <c r="L338" t="str">
        <f>VLOOKUP(Table_munisapp_tylerci_mu_live_rq_master5[[#This Row],[a_department_code]],Dept!A:B,2,0)</f>
        <v>Library</v>
      </c>
      <c r="M338">
        <f t="shared" si="5"/>
        <v>1</v>
      </c>
    </row>
    <row r="339" spans="1:13" hidden="1" x14ac:dyDescent="0.25">
      <c r="A339">
        <v>2016</v>
      </c>
      <c r="B339">
        <v>7000</v>
      </c>
      <c r="C339">
        <v>7000</v>
      </c>
      <c r="D339">
        <v>7000</v>
      </c>
      <c r="E339">
        <f>SUM(Table_munisapp_tylerci_mu_live_rq_master5[[#This Row],[rd_extended_price]]-Table_munisapp_tylerci_mu_live_rq_master5[[#This Row],[rd_price_net]])</f>
        <v>0</v>
      </c>
      <c r="F339" s="1">
        <v>42395</v>
      </c>
      <c r="G339">
        <v>3353</v>
      </c>
      <c r="H339" t="s">
        <v>9100</v>
      </c>
      <c r="I339" t="s">
        <v>9193</v>
      </c>
      <c r="J339">
        <v>3160239</v>
      </c>
      <c r="K339" t="str">
        <f>VLOOKUP(Table_munisapp_tylerci_mu_live_rq_master5[[#This Row],[rh_vendor_suggest]],Vend!A:B,2,0)</f>
        <v>SAMS CLUB</v>
      </c>
      <c r="L339" t="str">
        <f>VLOOKUP(Table_munisapp_tylerci_mu_live_rq_master5[[#This Row],[a_department_code]],Dept!A:B,2,0)</f>
        <v>Library</v>
      </c>
      <c r="M339">
        <f t="shared" si="5"/>
        <v>1</v>
      </c>
    </row>
    <row r="340" spans="1:13" hidden="1" x14ac:dyDescent="0.25">
      <c r="A340">
        <v>2016</v>
      </c>
      <c r="B340">
        <v>2600</v>
      </c>
      <c r="C340">
        <v>2600</v>
      </c>
      <c r="D340">
        <v>2600</v>
      </c>
      <c r="E340">
        <f>SUM(Table_munisapp_tylerci_mu_live_rq_master5[[#This Row],[rd_extended_price]]-Table_munisapp_tylerci_mu_live_rq_master5[[#This Row],[rd_price_net]])</f>
        <v>0</v>
      </c>
      <c r="F340" s="1">
        <v>42395</v>
      </c>
      <c r="G340">
        <v>3410</v>
      </c>
      <c r="H340" t="s">
        <v>9100</v>
      </c>
      <c r="I340" t="s">
        <v>9315</v>
      </c>
      <c r="J340">
        <v>3160240</v>
      </c>
      <c r="K340" t="str">
        <f>VLOOKUP(Table_munisapp_tylerci_mu_live_rq_master5[[#This Row],[rh_vendor_suggest]],Vend!A:B,2,0)</f>
        <v>SERVERLOGIC CORPORATION</v>
      </c>
      <c r="L340" t="str">
        <f>VLOOKUP(Table_munisapp_tylerci_mu_live_rq_master5[[#This Row],[a_department_code]],Dept!A:B,2,0)</f>
        <v>Library</v>
      </c>
      <c r="M340">
        <f t="shared" si="5"/>
        <v>1</v>
      </c>
    </row>
    <row r="341" spans="1:13" hidden="1" x14ac:dyDescent="0.25">
      <c r="A341">
        <v>2016</v>
      </c>
      <c r="B341">
        <v>1800</v>
      </c>
      <c r="C341">
        <v>1800</v>
      </c>
      <c r="D341">
        <v>1800</v>
      </c>
      <c r="E341">
        <f>SUM(Table_munisapp_tylerci_mu_live_rq_master5[[#This Row],[rd_extended_price]]-Table_munisapp_tylerci_mu_live_rq_master5[[#This Row],[rd_price_net]])</f>
        <v>0</v>
      </c>
      <c r="F341" s="1">
        <v>42395</v>
      </c>
      <c r="G341">
        <v>5355</v>
      </c>
      <c r="H341" t="s">
        <v>9100</v>
      </c>
      <c r="I341" t="s">
        <v>9316</v>
      </c>
      <c r="J341">
        <v>3160258</v>
      </c>
      <c r="K341" t="str">
        <f>VLOOKUP(Table_munisapp_tylerci_mu_live_rq_master5[[#This Row],[rh_vendor_suggest]],Vend!A:B,2,0)</f>
        <v>SIMPLEX GRINNELL</v>
      </c>
      <c r="L341" t="str">
        <f>VLOOKUP(Table_munisapp_tylerci_mu_live_rq_master5[[#This Row],[a_department_code]],Dept!A:B,2,0)</f>
        <v>Library</v>
      </c>
      <c r="M341">
        <f t="shared" si="5"/>
        <v>1</v>
      </c>
    </row>
    <row r="342" spans="1:13" hidden="1" x14ac:dyDescent="0.25">
      <c r="A342">
        <v>2016</v>
      </c>
      <c r="B342">
        <v>500</v>
      </c>
      <c r="C342">
        <v>500</v>
      </c>
      <c r="D342">
        <v>500</v>
      </c>
      <c r="E342">
        <f>SUM(Table_munisapp_tylerci_mu_live_rq_master5[[#This Row],[rd_extended_price]]-Table_munisapp_tylerci_mu_live_rq_master5[[#This Row],[rd_price_net]])</f>
        <v>0</v>
      </c>
      <c r="F342" s="1">
        <v>42395</v>
      </c>
      <c r="G342">
        <v>3475</v>
      </c>
      <c r="H342" t="s">
        <v>9100</v>
      </c>
      <c r="I342" t="s">
        <v>9317</v>
      </c>
      <c r="J342">
        <v>3160242</v>
      </c>
      <c r="K342" t="str">
        <f>VLOOKUP(Table_munisapp_tylerci_mu_live_rq_master5[[#This Row],[rh_vendor_suggest]],Vend!A:B,2,0)</f>
        <v>SMITH'S FOOD AND DRUG CENTER</v>
      </c>
      <c r="L342" t="str">
        <f>VLOOKUP(Table_munisapp_tylerci_mu_live_rq_master5[[#This Row],[a_department_code]],Dept!A:B,2,0)</f>
        <v>Library</v>
      </c>
      <c r="M342">
        <f t="shared" si="5"/>
        <v>1</v>
      </c>
    </row>
    <row r="343" spans="1:13" hidden="1" x14ac:dyDescent="0.25">
      <c r="A343">
        <v>2016</v>
      </c>
      <c r="B343">
        <v>5000</v>
      </c>
      <c r="C343">
        <v>5000</v>
      </c>
      <c r="D343">
        <v>5000</v>
      </c>
      <c r="E343">
        <f>SUM(Table_munisapp_tylerci_mu_live_rq_master5[[#This Row],[rd_extended_price]]-Table_munisapp_tylerci_mu_live_rq_master5[[#This Row],[rd_price_net]])</f>
        <v>0</v>
      </c>
      <c r="F343" s="1">
        <v>42395</v>
      </c>
      <c r="G343">
        <v>3513</v>
      </c>
      <c r="H343" t="s">
        <v>9100</v>
      </c>
      <c r="I343" t="s">
        <v>9318</v>
      </c>
      <c r="J343">
        <v>3160245</v>
      </c>
      <c r="K343" t="str">
        <f>VLOOKUP(Table_munisapp_tylerci_mu_live_rq_master5[[#This Row],[rh_vendor_suggest]],Vend!A:B,2,0)</f>
        <v>STANGER ELECTRIC LLC</v>
      </c>
      <c r="L343" t="str">
        <f>VLOOKUP(Table_munisapp_tylerci_mu_live_rq_master5[[#This Row],[a_department_code]],Dept!A:B,2,0)</f>
        <v>Library</v>
      </c>
      <c r="M343">
        <f t="shared" si="5"/>
        <v>1</v>
      </c>
    </row>
    <row r="344" spans="1:13" hidden="1" x14ac:dyDescent="0.25">
      <c r="A344">
        <v>2016</v>
      </c>
      <c r="B344">
        <v>5000</v>
      </c>
      <c r="C344">
        <v>5000</v>
      </c>
      <c r="D344">
        <v>5000</v>
      </c>
      <c r="E344">
        <f>SUM(Table_munisapp_tylerci_mu_live_rq_master5[[#This Row],[rd_extended_price]]-Table_munisapp_tylerci_mu_live_rq_master5[[#This Row],[rd_price_net]])</f>
        <v>0</v>
      </c>
      <c r="F344" s="1">
        <v>42395</v>
      </c>
      <c r="G344">
        <v>3523</v>
      </c>
      <c r="H344" t="s">
        <v>9100</v>
      </c>
      <c r="I344" t="s">
        <v>9319</v>
      </c>
      <c r="J344">
        <v>3160247</v>
      </c>
      <c r="K344" t="str">
        <f>VLOOKUP(Table_munisapp_tylerci_mu_live_rq_master5[[#This Row],[rh_vendor_suggest]],Vend!A:B,2,0)</f>
        <v>STAUFFER ENTERPRISES, INC</v>
      </c>
      <c r="L344" t="str">
        <f>VLOOKUP(Table_munisapp_tylerci_mu_live_rq_master5[[#This Row],[a_department_code]],Dept!A:B,2,0)</f>
        <v>Library</v>
      </c>
      <c r="M344">
        <f t="shared" si="5"/>
        <v>1</v>
      </c>
    </row>
    <row r="345" spans="1:13" hidden="1" x14ac:dyDescent="0.25">
      <c r="A345">
        <v>2016</v>
      </c>
      <c r="B345">
        <v>1000</v>
      </c>
      <c r="C345">
        <v>1000</v>
      </c>
      <c r="D345">
        <v>1000</v>
      </c>
      <c r="E345">
        <f>SUM(Table_munisapp_tylerci_mu_live_rq_master5[[#This Row],[rd_extended_price]]-Table_munisapp_tylerci_mu_live_rq_master5[[#This Row],[rd_price_net]])</f>
        <v>0</v>
      </c>
      <c r="F345" s="1">
        <v>42395</v>
      </c>
      <c r="G345">
        <v>3571</v>
      </c>
      <c r="H345" t="s">
        <v>9100</v>
      </c>
      <c r="I345" t="s">
        <v>9320</v>
      </c>
      <c r="J345">
        <v>3160248</v>
      </c>
      <c r="K345" t="str">
        <f>VLOOKUP(Table_munisapp_tylerci_mu_live_rq_master5[[#This Row],[rh_vendor_suggest]],Vend!A:B,2,0)</f>
        <v>SUNSET KUBOTA INC</v>
      </c>
      <c r="L345" t="str">
        <f>VLOOKUP(Table_munisapp_tylerci_mu_live_rq_master5[[#This Row],[a_department_code]],Dept!A:B,2,0)</f>
        <v>Library</v>
      </c>
      <c r="M345">
        <f t="shared" si="5"/>
        <v>1</v>
      </c>
    </row>
    <row r="346" spans="1:13" hidden="1" x14ac:dyDescent="0.25">
      <c r="A346">
        <v>2016</v>
      </c>
      <c r="B346">
        <v>3000</v>
      </c>
      <c r="C346">
        <v>3000</v>
      </c>
      <c r="D346">
        <v>3000</v>
      </c>
      <c r="E346">
        <f>SUM(Table_munisapp_tylerci_mu_live_rq_master5[[#This Row],[rd_extended_price]]-Table_munisapp_tylerci_mu_live_rq_master5[[#This Row],[rd_price_net]])</f>
        <v>0</v>
      </c>
      <c r="F346" s="1">
        <v>42395</v>
      </c>
      <c r="G346">
        <v>5298</v>
      </c>
      <c r="H346" t="s">
        <v>9100</v>
      </c>
      <c r="I346" t="s">
        <v>9321</v>
      </c>
      <c r="J346">
        <v>3160255</v>
      </c>
      <c r="K346" t="str">
        <f>VLOOKUP(Table_munisapp_tylerci_mu_live_rq_master5[[#This Row],[rh_vendor_suggest]],Vend!A:B,2,0)</f>
        <v>UNITED PARCEL SERVICE INC</v>
      </c>
      <c r="L346" t="str">
        <f>VLOOKUP(Table_munisapp_tylerci_mu_live_rq_master5[[#This Row],[a_department_code]],Dept!A:B,2,0)</f>
        <v>Library</v>
      </c>
      <c r="M346">
        <f t="shared" si="5"/>
        <v>1</v>
      </c>
    </row>
    <row r="347" spans="1:13" hidden="1" x14ac:dyDescent="0.25">
      <c r="A347">
        <v>2016</v>
      </c>
      <c r="B347">
        <v>2500</v>
      </c>
      <c r="C347">
        <v>2500</v>
      </c>
      <c r="D347">
        <v>2500</v>
      </c>
      <c r="E347">
        <f>SUM(Table_munisapp_tylerci_mu_live_rq_master5[[#This Row],[rd_extended_price]]-Table_munisapp_tylerci_mu_live_rq_master5[[#This Row],[rd_price_net]])</f>
        <v>0</v>
      </c>
      <c r="F347" s="1">
        <v>42395</v>
      </c>
      <c r="G347">
        <v>3919</v>
      </c>
      <c r="H347" t="s">
        <v>9100</v>
      </c>
      <c r="I347" t="s">
        <v>9322</v>
      </c>
      <c r="J347">
        <v>3160249</v>
      </c>
      <c r="K347" t="str">
        <f>VLOOKUP(Table_munisapp_tylerci_mu_live_rq_master5[[#This Row],[rh_vendor_suggest]],Vend!A:B,2,0)</f>
        <v>LOCAHAN LLC</v>
      </c>
      <c r="L347" t="str">
        <f>VLOOKUP(Table_munisapp_tylerci_mu_live_rq_master5[[#This Row],[a_department_code]],Dept!A:B,2,0)</f>
        <v>Library</v>
      </c>
      <c r="M347">
        <f t="shared" si="5"/>
        <v>1</v>
      </c>
    </row>
    <row r="348" spans="1:13" hidden="1" x14ac:dyDescent="0.25">
      <c r="A348">
        <v>2016</v>
      </c>
      <c r="B348">
        <v>500</v>
      </c>
      <c r="C348">
        <v>500</v>
      </c>
      <c r="D348">
        <v>500</v>
      </c>
      <c r="E348">
        <f>SUM(Table_munisapp_tylerci_mu_live_rq_master5[[#This Row],[rd_extended_price]]-Table_munisapp_tylerci_mu_live_rq_master5[[#This Row],[rd_price_net]])</f>
        <v>0</v>
      </c>
      <c r="F348" s="1">
        <v>42395</v>
      </c>
      <c r="G348">
        <v>3962</v>
      </c>
      <c r="H348" t="s">
        <v>9100</v>
      </c>
      <c r="I348" t="s">
        <v>9323</v>
      </c>
      <c r="J348">
        <v>3160250</v>
      </c>
      <c r="K348" t="str">
        <f>VLOOKUP(Table_munisapp_tylerci_mu_live_rq_master5[[#This Row],[rh_vendor_suggest]],Vend!A:B,2,0)</f>
        <v>TOWN &amp; COUNTRY FLOORING</v>
      </c>
      <c r="L348" t="str">
        <f>VLOOKUP(Table_munisapp_tylerci_mu_live_rq_master5[[#This Row],[a_department_code]],Dept!A:B,2,0)</f>
        <v>Library</v>
      </c>
      <c r="M348">
        <f t="shared" si="5"/>
        <v>1</v>
      </c>
    </row>
    <row r="349" spans="1:13" hidden="1" x14ac:dyDescent="0.25">
      <c r="A349">
        <v>2016</v>
      </c>
      <c r="B349">
        <v>3000</v>
      </c>
      <c r="C349">
        <v>3000</v>
      </c>
      <c r="D349">
        <v>3000</v>
      </c>
      <c r="E349">
        <f>SUM(Table_munisapp_tylerci_mu_live_rq_master5[[#This Row],[rd_extended_price]]-Table_munisapp_tylerci_mu_live_rq_master5[[#This Row],[rd_price_net]])</f>
        <v>0</v>
      </c>
      <c r="F349" s="1">
        <v>42395</v>
      </c>
      <c r="G349">
        <v>4048</v>
      </c>
      <c r="H349" t="s">
        <v>9100</v>
      </c>
      <c r="I349" t="s">
        <v>9324</v>
      </c>
      <c r="J349">
        <v>3160253</v>
      </c>
      <c r="K349" t="str">
        <f>VLOOKUP(Table_munisapp_tylerci_mu_live_rq_master5[[#This Row],[rh_vendor_suggest]],Vend!A:B,2,0)</f>
        <v>WILKINSON SUPPLY CO</v>
      </c>
      <c r="L349" t="str">
        <f>VLOOKUP(Table_munisapp_tylerci_mu_live_rq_master5[[#This Row],[a_department_code]],Dept!A:B,2,0)</f>
        <v>Library</v>
      </c>
      <c r="M349">
        <f t="shared" si="5"/>
        <v>1</v>
      </c>
    </row>
    <row r="350" spans="1:13" hidden="1" x14ac:dyDescent="0.25">
      <c r="A350">
        <v>2016</v>
      </c>
      <c r="B350">
        <v>700</v>
      </c>
      <c r="C350">
        <v>700</v>
      </c>
      <c r="D350">
        <v>700</v>
      </c>
      <c r="E350">
        <f>SUM(Table_munisapp_tylerci_mu_live_rq_master5[[#This Row],[rd_extended_price]]-Table_munisapp_tylerci_mu_live_rq_master5[[#This Row],[rd_price_net]])</f>
        <v>0</v>
      </c>
      <c r="F350" s="1">
        <v>42395</v>
      </c>
      <c r="G350">
        <v>2491</v>
      </c>
      <c r="H350" t="s">
        <v>9100</v>
      </c>
      <c r="I350" t="s">
        <v>9325</v>
      </c>
      <c r="J350">
        <v>3160235</v>
      </c>
      <c r="K350" t="str">
        <f>VLOOKUP(Table_munisapp_tylerci_mu_live_rq_master5[[#This Row],[rh_vendor_suggest]],Vend!A:B,2,0)</f>
        <v>LAURENCE MILTON YORGASON</v>
      </c>
      <c r="L350" t="str">
        <f>VLOOKUP(Table_munisapp_tylerci_mu_live_rq_master5[[#This Row],[a_department_code]],Dept!A:B,2,0)</f>
        <v>Library</v>
      </c>
      <c r="M350">
        <f t="shared" si="5"/>
        <v>1</v>
      </c>
    </row>
    <row r="351" spans="1:13" hidden="1" x14ac:dyDescent="0.25">
      <c r="A351">
        <v>2016</v>
      </c>
      <c r="B351">
        <v>500</v>
      </c>
      <c r="C351">
        <v>500</v>
      </c>
      <c r="D351">
        <v>500</v>
      </c>
      <c r="E351">
        <f>SUM(Table_munisapp_tylerci_mu_live_rq_master5[[#This Row],[rd_extended_price]]-Table_munisapp_tylerci_mu_live_rq_master5[[#This Row],[rd_price_net]])</f>
        <v>0</v>
      </c>
      <c r="F351" s="1">
        <v>42395</v>
      </c>
      <c r="G351">
        <v>4105</v>
      </c>
      <c r="H351" t="s">
        <v>9100</v>
      </c>
      <c r="I351" t="s">
        <v>9317</v>
      </c>
      <c r="J351">
        <v>3160254</v>
      </c>
      <c r="K351" t="str">
        <f>VLOOKUP(Table_munisapp_tylerci_mu_live_rq_master5[[#This Row],[rh_vendor_suggest]],Vend!A:B,2,0)</f>
        <v>ZURCHERS PARTY &amp; WEDDING STORE</v>
      </c>
      <c r="L351" t="str">
        <f>VLOOKUP(Table_munisapp_tylerci_mu_live_rq_master5[[#This Row],[a_department_code]],Dept!A:B,2,0)</f>
        <v>Library</v>
      </c>
      <c r="M351">
        <f t="shared" si="5"/>
        <v>1</v>
      </c>
    </row>
    <row r="352" spans="1:13" hidden="1" x14ac:dyDescent="0.25">
      <c r="A352">
        <v>2016</v>
      </c>
      <c r="B352">
        <v>968.12</v>
      </c>
      <c r="C352">
        <v>968.12</v>
      </c>
      <c r="D352">
        <v>968.12</v>
      </c>
      <c r="E352">
        <f>SUM(Table_munisapp_tylerci_mu_live_rq_master5[[#This Row],[rd_extended_price]]-Table_munisapp_tylerci_mu_live_rq_master5[[#This Row],[rd_price_net]])</f>
        <v>0</v>
      </c>
      <c r="F352" s="1">
        <v>42395</v>
      </c>
      <c r="G352">
        <v>1705</v>
      </c>
      <c r="H352" t="s">
        <v>9083</v>
      </c>
      <c r="I352" t="s">
        <v>9326</v>
      </c>
      <c r="J352">
        <v>3160263</v>
      </c>
      <c r="K352" t="str">
        <f>VLOOKUP(Table_munisapp_tylerci_mu_live_rq_master5[[#This Row],[rh_vendor_suggest]],Vend!A:B,2,0)</f>
        <v>DELL COMPUTER</v>
      </c>
      <c r="L352" t="str">
        <f>VLOOKUP(Table_munisapp_tylerci_mu_live_rq_master5[[#This Row],[a_department_code]],Dept!A:B,2,0)</f>
        <v>Information Technology</v>
      </c>
      <c r="M352">
        <f t="shared" si="5"/>
        <v>1</v>
      </c>
    </row>
    <row r="353" spans="1:13" hidden="1" x14ac:dyDescent="0.25">
      <c r="A353">
        <v>2016</v>
      </c>
      <c r="B353">
        <v>150</v>
      </c>
      <c r="C353">
        <v>150</v>
      </c>
      <c r="D353">
        <v>150</v>
      </c>
      <c r="E353">
        <f>SUM(Table_munisapp_tylerci_mu_live_rq_master5[[#This Row],[rd_extended_price]]-Table_munisapp_tylerci_mu_live_rq_master5[[#This Row],[rd_price_net]])</f>
        <v>0</v>
      </c>
      <c r="F353" s="1">
        <v>42395</v>
      </c>
      <c r="G353">
        <v>5033</v>
      </c>
      <c r="H353" t="s">
        <v>9079</v>
      </c>
      <c r="I353" t="s">
        <v>9193</v>
      </c>
      <c r="J353">
        <v>3160267</v>
      </c>
      <c r="K353" t="str">
        <f>VLOOKUP(Table_munisapp_tylerci_mu_live_rq_master5[[#This Row],[rh_vendor_suggest]],Vend!A:B,2,0)</f>
        <v>COSTCO WHOLESALE CORPORATION</v>
      </c>
      <c r="L353" t="str">
        <f>VLOOKUP(Table_munisapp_tylerci_mu_live_rq_master5[[#This Row],[a_department_code]],Dept!A:B,2,0)</f>
        <v>Purchasing</v>
      </c>
      <c r="M353">
        <f t="shared" si="5"/>
        <v>1</v>
      </c>
    </row>
    <row r="354" spans="1:13" hidden="1" x14ac:dyDescent="0.25">
      <c r="A354">
        <v>2016</v>
      </c>
      <c r="B354">
        <v>5990</v>
      </c>
      <c r="C354">
        <v>5990</v>
      </c>
      <c r="D354">
        <v>5990</v>
      </c>
      <c r="E354">
        <f>SUM(Table_munisapp_tylerci_mu_live_rq_master5[[#This Row],[rd_extended_price]]-Table_munisapp_tylerci_mu_live_rq_master5[[#This Row],[rd_price_net]])</f>
        <v>0</v>
      </c>
      <c r="F354" s="1">
        <v>42402</v>
      </c>
      <c r="G354">
        <v>5347</v>
      </c>
      <c r="H354" t="s">
        <v>9100</v>
      </c>
      <c r="I354" t="s">
        <v>9327</v>
      </c>
      <c r="J354">
        <v>3160287</v>
      </c>
      <c r="K354" t="str">
        <f>VLOOKUP(Table_munisapp_tylerci_mu_live_rq_master5[[#This Row],[rh_vendor_suggest]],Vend!A:B,2,0)</f>
        <v>TOUCHMAGIX INC</v>
      </c>
      <c r="L354" t="str">
        <f>VLOOKUP(Table_munisapp_tylerci_mu_live_rq_master5[[#This Row],[a_department_code]],Dept!A:B,2,0)</f>
        <v>Library</v>
      </c>
      <c r="M354">
        <f t="shared" si="5"/>
        <v>1</v>
      </c>
    </row>
    <row r="355" spans="1:13" hidden="1" x14ac:dyDescent="0.25">
      <c r="A355">
        <v>2016</v>
      </c>
      <c r="B355">
        <v>5000</v>
      </c>
      <c r="C355">
        <v>5000</v>
      </c>
      <c r="D355">
        <v>5000</v>
      </c>
      <c r="E355">
        <f>SUM(Table_munisapp_tylerci_mu_live_rq_master5[[#This Row],[rd_extended_price]]-Table_munisapp_tylerci_mu_live_rq_master5[[#This Row],[rd_price_net]])</f>
        <v>0</v>
      </c>
      <c r="F355" s="1">
        <v>42398</v>
      </c>
      <c r="G355">
        <v>2575</v>
      </c>
      <c r="H355" t="s">
        <v>9106</v>
      </c>
      <c r="I355" t="s">
        <v>9328</v>
      </c>
      <c r="J355">
        <v>3160275</v>
      </c>
      <c r="K355" t="str">
        <f>VLOOKUP(Table_munisapp_tylerci_mu_live_rq_master5[[#This Row],[rh_vendor_suggest]],Vend!A:B,2,0)</f>
        <v>LOUIS A ROSER COMPANY</v>
      </c>
      <c r="L355" t="str">
        <f>VLOOKUP(Table_munisapp_tylerci_mu_live_rq_master5[[#This Row],[a_department_code]],Dept!A:B,2,0)</f>
        <v>Ice Sheet</v>
      </c>
      <c r="M355">
        <f t="shared" si="5"/>
        <v>1</v>
      </c>
    </row>
    <row r="356" spans="1:13" hidden="1" x14ac:dyDescent="0.25">
      <c r="A356">
        <v>2016</v>
      </c>
      <c r="B356">
        <v>135</v>
      </c>
      <c r="C356">
        <v>135</v>
      </c>
      <c r="D356">
        <v>135</v>
      </c>
      <c r="E356">
        <f>SUM(Table_munisapp_tylerci_mu_live_rq_master5[[#This Row],[rd_extended_price]]-Table_munisapp_tylerci_mu_live_rq_master5[[#This Row],[rd_price_net]])</f>
        <v>0</v>
      </c>
      <c r="F356" s="1">
        <v>42402</v>
      </c>
      <c r="G356">
        <v>2298</v>
      </c>
      <c r="H356" t="s">
        <v>9093</v>
      </c>
      <c r="I356" t="s">
        <v>9329</v>
      </c>
      <c r="J356">
        <v>3160281</v>
      </c>
      <c r="K356" t="str">
        <f>VLOOKUP(Table_munisapp_tylerci_mu_live_rq_master5[[#This Row],[rh_vendor_suggest]],Vend!A:B,2,0)</f>
        <v>JO WOODY PRINTING CO INC</v>
      </c>
      <c r="L356" t="str">
        <f>VLOOKUP(Table_munisapp_tylerci_mu_live_rq_master5[[#This Row],[a_department_code]],Dept!A:B,2,0)</f>
        <v>Weber Housing Authority</v>
      </c>
      <c r="M356">
        <f t="shared" si="5"/>
        <v>1</v>
      </c>
    </row>
    <row r="357" spans="1:13" hidden="1" x14ac:dyDescent="0.25">
      <c r="A357">
        <v>2016</v>
      </c>
      <c r="B357">
        <v>24339.27</v>
      </c>
      <c r="C357">
        <v>24339.27</v>
      </c>
      <c r="D357">
        <v>24339.27</v>
      </c>
      <c r="E357">
        <f>SUM(Table_munisapp_tylerci_mu_live_rq_master5[[#This Row],[rd_extended_price]]-Table_munisapp_tylerci_mu_live_rq_master5[[#This Row],[rd_price_net]])</f>
        <v>0</v>
      </c>
      <c r="F357" s="1">
        <v>42403</v>
      </c>
      <c r="G357">
        <v>5525</v>
      </c>
      <c r="H357" t="s">
        <v>9083</v>
      </c>
      <c r="I357" t="s">
        <v>9330</v>
      </c>
      <c r="J357">
        <v>3160290</v>
      </c>
      <c r="K357" t="str">
        <f>VLOOKUP(Table_munisapp_tylerci_mu_live_rq_master5[[#This Row],[rh_vendor_suggest]],Vend!A:B,2,0)</f>
        <v>CONVERGEONE, INC</v>
      </c>
      <c r="L357" t="str">
        <f>VLOOKUP(Table_munisapp_tylerci_mu_live_rq_master5[[#This Row],[a_department_code]],Dept!A:B,2,0)</f>
        <v>Information Technology</v>
      </c>
      <c r="M357">
        <f t="shared" si="5"/>
        <v>1</v>
      </c>
    </row>
    <row r="358" spans="1:13" hidden="1" x14ac:dyDescent="0.25">
      <c r="A358">
        <v>2016</v>
      </c>
      <c r="B358">
        <v>12000</v>
      </c>
      <c r="C358">
        <v>12000</v>
      </c>
      <c r="D358">
        <v>12000</v>
      </c>
      <c r="E358">
        <f>SUM(Table_munisapp_tylerci_mu_live_rq_master5[[#This Row],[rd_extended_price]]-Table_munisapp_tylerci_mu_live_rq_master5[[#This Row],[rd_price_net]])</f>
        <v>0</v>
      </c>
      <c r="F358" s="1">
        <v>42403</v>
      </c>
      <c r="G358">
        <v>5525</v>
      </c>
      <c r="H358" t="s">
        <v>9083</v>
      </c>
      <c r="I358" t="s">
        <v>9331</v>
      </c>
      <c r="J358">
        <v>3160291</v>
      </c>
      <c r="K358" t="str">
        <f>VLOOKUP(Table_munisapp_tylerci_mu_live_rq_master5[[#This Row],[rh_vendor_suggest]],Vend!A:B,2,0)</f>
        <v>CONVERGEONE, INC</v>
      </c>
      <c r="L358" t="str">
        <f>VLOOKUP(Table_munisapp_tylerci_mu_live_rq_master5[[#This Row],[a_department_code]],Dept!A:B,2,0)</f>
        <v>Information Technology</v>
      </c>
      <c r="M358">
        <f t="shared" si="5"/>
        <v>1</v>
      </c>
    </row>
    <row r="359" spans="1:13" hidden="1" x14ac:dyDescent="0.25">
      <c r="A359">
        <v>2016</v>
      </c>
      <c r="B359">
        <v>419</v>
      </c>
      <c r="C359">
        <v>419</v>
      </c>
      <c r="D359">
        <v>419</v>
      </c>
      <c r="E359">
        <f>SUM(Table_munisapp_tylerci_mu_live_rq_master5[[#This Row],[rd_extended_price]]-Table_munisapp_tylerci_mu_live_rq_master5[[#This Row],[rd_price_net]])</f>
        <v>0</v>
      </c>
      <c r="F359" s="1">
        <v>42402</v>
      </c>
      <c r="G359">
        <v>5333</v>
      </c>
      <c r="H359" t="s">
        <v>9083</v>
      </c>
      <c r="I359" t="s">
        <v>9223</v>
      </c>
      <c r="J359">
        <v>3160286</v>
      </c>
      <c r="K359" t="str">
        <f>VLOOKUP(Table_munisapp_tylerci_mu_live_rq_master5[[#This Row],[rh_vendor_suggest]],Vend!A:B,2,0)</f>
        <v>ADORAMA INC</v>
      </c>
      <c r="L359" t="str">
        <f>VLOOKUP(Table_munisapp_tylerci_mu_live_rq_master5[[#This Row],[a_department_code]],Dept!A:B,2,0)</f>
        <v>Information Technology</v>
      </c>
      <c r="M359">
        <f t="shared" si="5"/>
        <v>1</v>
      </c>
    </row>
    <row r="360" spans="1:13" hidden="1" x14ac:dyDescent="0.25">
      <c r="A360">
        <v>2016</v>
      </c>
      <c r="B360">
        <v>1144.6500000000001</v>
      </c>
      <c r="C360">
        <v>1144.6500000000001</v>
      </c>
      <c r="D360">
        <v>1144.6500000000001</v>
      </c>
      <c r="E360">
        <f>SUM(Table_munisapp_tylerci_mu_live_rq_master5[[#This Row],[rd_extended_price]]-Table_munisapp_tylerci_mu_live_rq_master5[[#This Row],[rd_price_net]])</f>
        <v>0</v>
      </c>
      <c r="F360" s="1">
        <v>42398</v>
      </c>
      <c r="G360">
        <v>1705</v>
      </c>
      <c r="H360" t="s">
        <v>9083</v>
      </c>
      <c r="I360" t="s">
        <v>9332</v>
      </c>
      <c r="J360">
        <v>3160272</v>
      </c>
      <c r="K360" t="str">
        <f>VLOOKUP(Table_munisapp_tylerci_mu_live_rq_master5[[#This Row],[rh_vendor_suggest]],Vend!A:B,2,0)</f>
        <v>DELL COMPUTER</v>
      </c>
      <c r="L360" t="str">
        <f>VLOOKUP(Table_munisapp_tylerci_mu_live_rq_master5[[#This Row],[a_department_code]],Dept!A:B,2,0)</f>
        <v>Information Technology</v>
      </c>
      <c r="M360">
        <f t="shared" si="5"/>
        <v>1</v>
      </c>
    </row>
    <row r="361" spans="1:13" hidden="1" x14ac:dyDescent="0.25">
      <c r="A361">
        <v>2016</v>
      </c>
      <c r="B361">
        <v>31</v>
      </c>
      <c r="C361">
        <v>31</v>
      </c>
      <c r="D361">
        <v>31</v>
      </c>
      <c r="E361">
        <f>SUM(Table_munisapp_tylerci_mu_live_rq_master5[[#This Row],[rd_extended_price]]-Table_munisapp_tylerci_mu_live_rq_master5[[#This Row],[rd_price_net]])</f>
        <v>0</v>
      </c>
      <c r="F361" s="1">
        <v>42431</v>
      </c>
      <c r="G361">
        <v>3242</v>
      </c>
      <c r="H361" t="s">
        <v>9064</v>
      </c>
      <c r="I361" t="s">
        <v>9333</v>
      </c>
      <c r="J361">
        <v>3160386</v>
      </c>
      <c r="K361" t="str">
        <f>VLOOKUP(Table_munisapp_tylerci_mu_live_rq_master5[[#This Row],[rh_vendor_suggest]],Vend!A:B,2,0)</f>
        <v>RB PRINTING SERVICES LLC</v>
      </c>
      <c r="L361" t="str">
        <f>VLOOKUP(Table_munisapp_tylerci_mu_live_rq_master5[[#This Row],[a_department_code]],Dept!A:B,2,0)</f>
        <v>Assessor</v>
      </c>
      <c r="M361">
        <f t="shared" si="5"/>
        <v>1</v>
      </c>
    </row>
    <row r="362" spans="1:13" hidden="1" x14ac:dyDescent="0.25">
      <c r="A362">
        <v>2016</v>
      </c>
      <c r="B362">
        <v>31</v>
      </c>
      <c r="C362">
        <v>31</v>
      </c>
      <c r="D362">
        <v>31</v>
      </c>
      <c r="E362">
        <f>SUM(Table_munisapp_tylerci_mu_live_rq_master5[[#This Row],[rd_extended_price]]-Table_munisapp_tylerci_mu_live_rq_master5[[#This Row],[rd_price_net]])</f>
        <v>0</v>
      </c>
      <c r="F362" s="1">
        <v>42431</v>
      </c>
      <c r="G362">
        <v>3242</v>
      </c>
      <c r="H362" t="s">
        <v>9064</v>
      </c>
      <c r="I362" t="s">
        <v>9333</v>
      </c>
      <c r="J362">
        <v>3160386</v>
      </c>
      <c r="K362" t="str">
        <f>VLOOKUP(Table_munisapp_tylerci_mu_live_rq_master5[[#This Row],[rh_vendor_suggest]],Vend!A:B,2,0)</f>
        <v>RB PRINTING SERVICES LLC</v>
      </c>
      <c r="L362" t="str">
        <f>VLOOKUP(Table_munisapp_tylerci_mu_live_rq_master5[[#This Row],[a_department_code]],Dept!A:B,2,0)</f>
        <v>Assessor</v>
      </c>
      <c r="M362">
        <f t="shared" si="5"/>
        <v>0</v>
      </c>
    </row>
    <row r="363" spans="1:13" hidden="1" x14ac:dyDescent="0.25">
      <c r="A363">
        <v>2016</v>
      </c>
      <c r="B363">
        <v>31</v>
      </c>
      <c r="C363">
        <v>31</v>
      </c>
      <c r="D363">
        <v>31</v>
      </c>
      <c r="E363">
        <f>SUM(Table_munisapp_tylerci_mu_live_rq_master5[[#This Row],[rd_extended_price]]-Table_munisapp_tylerci_mu_live_rq_master5[[#This Row],[rd_price_net]])</f>
        <v>0</v>
      </c>
      <c r="F363" s="1">
        <v>42431</v>
      </c>
      <c r="G363">
        <v>3242</v>
      </c>
      <c r="H363" t="s">
        <v>9064</v>
      </c>
      <c r="I363" t="s">
        <v>9333</v>
      </c>
      <c r="J363">
        <v>3160386</v>
      </c>
      <c r="K363" t="str">
        <f>VLOOKUP(Table_munisapp_tylerci_mu_live_rq_master5[[#This Row],[rh_vendor_suggest]],Vend!A:B,2,0)</f>
        <v>RB PRINTING SERVICES LLC</v>
      </c>
      <c r="L363" t="str">
        <f>VLOOKUP(Table_munisapp_tylerci_mu_live_rq_master5[[#This Row],[a_department_code]],Dept!A:B,2,0)</f>
        <v>Assessor</v>
      </c>
      <c r="M363">
        <f t="shared" si="5"/>
        <v>0</v>
      </c>
    </row>
    <row r="364" spans="1:13" hidden="1" x14ac:dyDescent="0.25">
      <c r="A364">
        <v>2016</v>
      </c>
      <c r="B364">
        <v>202.79</v>
      </c>
      <c r="C364">
        <v>202.79</v>
      </c>
      <c r="D364">
        <v>202.79</v>
      </c>
      <c r="E364">
        <f>SUM(Table_munisapp_tylerci_mu_live_rq_master5[[#This Row],[rd_extended_price]]-Table_munisapp_tylerci_mu_live_rq_master5[[#This Row],[rd_price_net]])</f>
        <v>0</v>
      </c>
      <c r="F364" s="1">
        <v>42433</v>
      </c>
      <c r="G364">
        <v>1705</v>
      </c>
      <c r="H364" t="s">
        <v>9096</v>
      </c>
      <c r="I364" t="s">
        <v>9334</v>
      </c>
      <c r="J364">
        <v>3160399</v>
      </c>
      <c r="K364" t="str">
        <f>VLOOKUP(Table_munisapp_tylerci_mu_live_rq_master5[[#This Row],[rh_vendor_suggest]],Vend!A:B,2,0)</f>
        <v>DELL COMPUTER</v>
      </c>
      <c r="L364" t="str">
        <f>VLOOKUP(Table_munisapp_tylerci_mu_live_rq_master5[[#This Row],[a_department_code]],Dept!A:B,2,0)</f>
        <v>Planning</v>
      </c>
      <c r="M364">
        <f t="shared" si="5"/>
        <v>1</v>
      </c>
    </row>
    <row r="365" spans="1:13" hidden="1" x14ac:dyDescent="0.25">
      <c r="A365">
        <v>2016</v>
      </c>
      <c r="B365">
        <v>31</v>
      </c>
      <c r="C365">
        <v>31</v>
      </c>
      <c r="D365">
        <v>31</v>
      </c>
      <c r="E365">
        <f>SUM(Table_munisapp_tylerci_mu_live_rq_master5[[#This Row],[rd_extended_price]]-Table_munisapp_tylerci_mu_live_rq_master5[[#This Row],[rd_price_net]])</f>
        <v>0</v>
      </c>
      <c r="F365" s="1">
        <v>42431</v>
      </c>
      <c r="G365">
        <v>3242</v>
      </c>
      <c r="H365" t="s">
        <v>9094</v>
      </c>
      <c r="I365" t="s">
        <v>9335</v>
      </c>
      <c r="J365">
        <v>3160388</v>
      </c>
      <c r="K365" t="str">
        <f>VLOOKUP(Table_munisapp_tylerci_mu_live_rq_master5[[#This Row],[rh_vendor_suggest]],Vend!A:B,2,0)</f>
        <v>RB PRINTING SERVICES LLC</v>
      </c>
      <c r="L365" t="str">
        <f>VLOOKUP(Table_munisapp_tylerci_mu_live_rq_master5[[#This Row],[a_department_code]],Dept!A:B,2,0)</f>
        <v>Weber Morgan Health Department</v>
      </c>
      <c r="M365">
        <f t="shared" si="5"/>
        <v>1</v>
      </c>
    </row>
    <row r="366" spans="1:13" hidden="1" x14ac:dyDescent="0.25">
      <c r="A366">
        <v>2016</v>
      </c>
      <c r="B366">
        <v>250</v>
      </c>
      <c r="C366">
        <v>250</v>
      </c>
      <c r="D366">
        <v>250</v>
      </c>
      <c r="E366">
        <f>SUM(Table_munisapp_tylerci_mu_live_rq_master5[[#This Row],[rd_extended_price]]-Table_munisapp_tylerci_mu_live_rq_master5[[#This Row],[rd_price_net]])</f>
        <v>0</v>
      </c>
      <c r="F366" s="1">
        <v>42409</v>
      </c>
      <c r="G366">
        <v>3862</v>
      </c>
      <c r="H366" t="s">
        <v>9107</v>
      </c>
      <c r="I366" t="s">
        <v>9336</v>
      </c>
      <c r="J366">
        <v>3160324</v>
      </c>
      <c r="K366" t="str">
        <f>VLOOKUP(Table_munisapp_tylerci_mu_live_rq_master5[[#This Row],[rh_vendor_suggest]],Vend!A:B,2,0)</f>
        <v>UTAH HORSE COUNCIL</v>
      </c>
      <c r="L366" t="str">
        <f>VLOOKUP(Table_munisapp_tylerci_mu_live_rq_master5[[#This Row],[a_department_code]],Dept!A:B,2,0)</f>
        <v>Golden Spike Event Center</v>
      </c>
      <c r="M366">
        <f t="shared" si="5"/>
        <v>1</v>
      </c>
    </row>
    <row r="367" spans="1:13" hidden="1" x14ac:dyDescent="0.25">
      <c r="A367">
        <v>2016</v>
      </c>
      <c r="B367">
        <v>600</v>
      </c>
      <c r="C367">
        <v>600</v>
      </c>
      <c r="D367">
        <v>600</v>
      </c>
      <c r="E367">
        <f>SUM(Table_munisapp_tylerci_mu_live_rq_master5[[#This Row],[rd_extended_price]]-Table_munisapp_tylerci_mu_live_rq_master5[[#This Row],[rd_price_net]])</f>
        <v>0</v>
      </c>
      <c r="F367" s="1"/>
      <c r="G367">
        <v>3068</v>
      </c>
      <c r="H367" t="s">
        <v>9083</v>
      </c>
      <c r="I367" t="s">
        <v>9337</v>
      </c>
      <c r="J367">
        <v>0</v>
      </c>
      <c r="K367" t="str">
        <f>VLOOKUP(Table_munisapp_tylerci_mu_live_rq_master5[[#This Row],[rh_vendor_suggest]],Vend!A:B,2,0)</f>
        <v>PLEASANT VIEW CITY CORP</v>
      </c>
      <c r="L367" t="str">
        <f>VLOOKUP(Table_munisapp_tylerci_mu_live_rq_master5[[#This Row],[a_department_code]],Dept!A:B,2,0)</f>
        <v>Information Technology</v>
      </c>
      <c r="M367">
        <f t="shared" si="5"/>
        <v>1</v>
      </c>
    </row>
    <row r="368" spans="1:13" hidden="1" x14ac:dyDescent="0.25">
      <c r="A368">
        <v>2016</v>
      </c>
      <c r="B368">
        <v>500</v>
      </c>
      <c r="C368">
        <v>500</v>
      </c>
      <c r="D368">
        <v>500</v>
      </c>
      <c r="E368">
        <f>SUM(Table_munisapp_tylerci_mu_live_rq_master5[[#This Row],[rd_extended_price]]-Table_munisapp_tylerci_mu_live_rq_master5[[#This Row],[rd_price_net]])</f>
        <v>0</v>
      </c>
      <c r="F368" s="1">
        <v>42402</v>
      </c>
      <c r="G368">
        <v>2934</v>
      </c>
      <c r="H368" t="s">
        <v>9094</v>
      </c>
      <c r="I368" t="s">
        <v>9338</v>
      </c>
      <c r="J368">
        <v>3160284</v>
      </c>
      <c r="K368" t="str">
        <f>VLOOKUP(Table_munisapp_tylerci_mu_live_rq_master5[[#This Row],[rh_vendor_suggest]],Vend!A:B,2,0)</f>
        <v>OGDEN PIZZERIA, INC</v>
      </c>
      <c r="L368" t="str">
        <f>VLOOKUP(Table_munisapp_tylerci_mu_live_rq_master5[[#This Row],[a_department_code]],Dept!A:B,2,0)</f>
        <v>Weber Morgan Health Department</v>
      </c>
      <c r="M368">
        <f t="shared" si="5"/>
        <v>1</v>
      </c>
    </row>
    <row r="369" spans="1:13" hidden="1" x14ac:dyDescent="0.25">
      <c r="A369">
        <v>2016</v>
      </c>
      <c r="B369">
        <v>500</v>
      </c>
      <c r="C369">
        <v>500</v>
      </c>
      <c r="D369">
        <v>500</v>
      </c>
      <c r="E369">
        <f>SUM(Table_munisapp_tylerci_mu_live_rq_master5[[#This Row],[rd_extended_price]]-Table_munisapp_tylerci_mu_live_rq_master5[[#This Row],[rd_price_net]])</f>
        <v>0</v>
      </c>
      <c r="F369" s="1">
        <v>42405</v>
      </c>
      <c r="G369">
        <v>4105</v>
      </c>
      <c r="H369" t="s">
        <v>9094</v>
      </c>
      <c r="I369" t="s">
        <v>9339</v>
      </c>
      <c r="J369">
        <v>3160309</v>
      </c>
      <c r="K369" t="str">
        <f>VLOOKUP(Table_munisapp_tylerci_mu_live_rq_master5[[#This Row],[rh_vendor_suggest]],Vend!A:B,2,0)</f>
        <v>ZURCHERS PARTY &amp; WEDDING STORE</v>
      </c>
      <c r="L369" t="str">
        <f>VLOOKUP(Table_munisapp_tylerci_mu_live_rq_master5[[#This Row],[a_department_code]],Dept!A:B,2,0)</f>
        <v>Weber Morgan Health Department</v>
      </c>
      <c r="M369">
        <f t="shared" si="5"/>
        <v>1</v>
      </c>
    </row>
    <row r="370" spans="1:13" hidden="1" x14ac:dyDescent="0.25">
      <c r="A370">
        <v>2016</v>
      </c>
      <c r="B370">
        <v>31</v>
      </c>
      <c r="C370">
        <v>31</v>
      </c>
      <c r="D370">
        <v>31</v>
      </c>
      <c r="E370">
        <f>SUM(Table_munisapp_tylerci_mu_live_rq_master5[[#This Row],[rd_extended_price]]-Table_munisapp_tylerci_mu_live_rq_master5[[#This Row],[rd_price_net]])</f>
        <v>0</v>
      </c>
      <c r="F370" s="1">
        <v>42431</v>
      </c>
      <c r="G370">
        <v>3242</v>
      </c>
      <c r="H370" t="s">
        <v>9088</v>
      </c>
      <c r="I370" t="s">
        <v>9340</v>
      </c>
      <c r="J370">
        <v>3160387</v>
      </c>
      <c r="K370" t="str">
        <f>VLOOKUP(Table_munisapp_tylerci_mu_live_rq_master5[[#This Row],[rh_vendor_suggest]],Vend!A:B,2,0)</f>
        <v>RB PRINTING SERVICES LLC</v>
      </c>
      <c r="L370" t="str">
        <f>VLOOKUP(Table_munisapp_tylerci_mu_live_rq_master5[[#This Row],[a_department_code]],Dept!A:B,2,0)</f>
        <v>Property Management</v>
      </c>
      <c r="M370">
        <f t="shared" si="5"/>
        <v>1</v>
      </c>
    </row>
    <row r="371" spans="1:13" hidden="1" x14ac:dyDescent="0.25">
      <c r="A371">
        <v>2016</v>
      </c>
      <c r="B371">
        <v>250</v>
      </c>
      <c r="C371">
        <v>250</v>
      </c>
      <c r="D371">
        <v>250</v>
      </c>
      <c r="E371">
        <f>SUM(Table_munisapp_tylerci_mu_live_rq_master5[[#This Row],[rd_extended_price]]-Table_munisapp_tylerci_mu_live_rq_master5[[#This Row],[rd_price_net]])</f>
        <v>0</v>
      </c>
      <c r="F371" s="1">
        <v>42405</v>
      </c>
      <c r="G371">
        <v>5033</v>
      </c>
      <c r="H371" t="s">
        <v>9094</v>
      </c>
      <c r="I371" t="s">
        <v>9341</v>
      </c>
      <c r="J371">
        <v>3160311</v>
      </c>
      <c r="K371" t="str">
        <f>VLOOKUP(Table_munisapp_tylerci_mu_live_rq_master5[[#This Row],[rh_vendor_suggest]],Vend!A:B,2,0)</f>
        <v>COSTCO WHOLESALE CORPORATION</v>
      </c>
      <c r="L371" t="str">
        <f>VLOOKUP(Table_munisapp_tylerci_mu_live_rq_master5[[#This Row],[a_department_code]],Dept!A:B,2,0)</f>
        <v>Weber Morgan Health Department</v>
      </c>
      <c r="M371">
        <f t="shared" si="5"/>
        <v>1</v>
      </c>
    </row>
    <row r="372" spans="1:13" hidden="1" x14ac:dyDescent="0.25">
      <c r="A372">
        <v>2016</v>
      </c>
      <c r="B372">
        <v>250</v>
      </c>
      <c r="C372">
        <v>250</v>
      </c>
      <c r="D372">
        <v>250</v>
      </c>
      <c r="E372">
        <f>SUM(Table_munisapp_tylerci_mu_live_rq_master5[[#This Row],[rd_extended_price]]-Table_munisapp_tylerci_mu_live_rq_master5[[#This Row],[rd_price_net]])</f>
        <v>0</v>
      </c>
      <c r="F372" s="1">
        <v>42405</v>
      </c>
      <c r="G372">
        <v>5033</v>
      </c>
      <c r="H372" t="s">
        <v>9094</v>
      </c>
      <c r="I372" t="s">
        <v>9342</v>
      </c>
      <c r="J372">
        <v>3160312</v>
      </c>
      <c r="K372" t="str">
        <f>VLOOKUP(Table_munisapp_tylerci_mu_live_rq_master5[[#This Row],[rh_vendor_suggest]],Vend!A:B,2,0)</f>
        <v>COSTCO WHOLESALE CORPORATION</v>
      </c>
      <c r="L372" t="str">
        <f>VLOOKUP(Table_munisapp_tylerci_mu_live_rq_master5[[#This Row],[a_department_code]],Dept!A:B,2,0)</f>
        <v>Weber Morgan Health Department</v>
      </c>
      <c r="M372">
        <f t="shared" si="5"/>
        <v>1</v>
      </c>
    </row>
    <row r="373" spans="1:13" hidden="1" x14ac:dyDescent="0.25">
      <c r="A373">
        <v>2016</v>
      </c>
      <c r="B373">
        <v>31</v>
      </c>
      <c r="C373">
        <v>31</v>
      </c>
      <c r="D373">
        <v>31</v>
      </c>
      <c r="E373">
        <f>SUM(Table_munisapp_tylerci_mu_live_rq_master5[[#This Row],[rd_extended_price]]-Table_munisapp_tylerci_mu_live_rq_master5[[#This Row],[rd_price_net]])</f>
        <v>0</v>
      </c>
      <c r="F373" s="1">
        <v>42431</v>
      </c>
      <c r="G373">
        <v>3242</v>
      </c>
      <c r="H373" t="s">
        <v>9094</v>
      </c>
      <c r="I373" t="s">
        <v>9343</v>
      </c>
      <c r="J373">
        <v>3160389</v>
      </c>
      <c r="K373" t="str">
        <f>VLOOKUP(Table_munisapp_tylerci_mu_live_rq_master5[[#This Row],[rh_vendor_suggest]],Vend!A:B,2,0)</f>
        <v>RB PRINTING SERVICES LLC</v>
      </c>
      <c r="L373" t="str">
        <f>VLOOKUP(Table_munisapp_tylerci_mu_live_rq_master5[[#This Row],[a_department_code]],Dept!A:B,2,0)</f>
        <v>Weber Morgan Health Department</v>
      </c>
      <c r="M373">
        <f t="shared" si="5"/>
        <v>1</v>
      </c>
    </row>
    <row r="374" spans="1:13" hidden="1" x14ac:dyDescent="0.25">
      <c r="A374">
        <v>2016</v>
      </c>
      <c r="B374">
        <v>5000</v>
      </c>
      <c r="C374">
        <v>5000</v>
      </c>
      <c r="D374">
        <v>5000</v>
      </c>
      <c r="E374">
        <f>SUM(Table_munisapp_tylerci_mu_live_rq_master5[[#This Row],[rd_extended_price]]-Table_munisapp_tylerci_mu_live_rq_master5[[#This Row],[rd_price_net]])</f>
        <v>0</v>
      </c>
      <c r="F374" s="1">
        <v>42402</v>
      </c>
      <c r="G374">
        <v>3787</v>
      </c>
      <c r="H374" t="s">
        <v>9106</v>
      </c>
      <c r="I374" t="s">
        <v>9344</v>
      </c>
      <c r="J374">
        <v>3160285</v>
      </c>
      <c r="K374" t="str">
        <f>VLOOKUP(Table_munisapp_tylerci_mu_live_rq_master5[[#This Row],[rh_vendor_suggest]],Vend!A:B,2,0)</f>
        <v>UNIVERSAL GRINDING</v>
      </c>
      <c r="L374" t="str">
        <f>VLOOKUP(Table_munisapp_tylerci_mu_live_rq_master5[[#This Row],[a_department_code]],Dept!A:B,2,0)</f>
        <v>Ice Sheet</v>
      </c>
      <c r="M374">
        <f t="shared" si="5"/>
        <v>1</v>
      </c>
    </row>
    <row r="375" spans="1:13" hidden="1" x14ac:dyDescent="0.25">
      <c r="A375">
        <v>2016</v>
      </c>
      <c r="B375">
        <v>3.5</v>
      </c>
      <c r="C375">
        <v>840</v>
      </c>
      <c r="D375">
        <v>1070</v>
      </c>
      <c r="E375">
        <f>SUM(Table_munisapp_tylerci_mu_live_rq_master5[[#This Row],[rd_extended_price]]-Table_munisapp_tylerci_mu_live_rq_master5[[#This Row],[rd_price_net]])</f>
        <v>-230</v>
      </c>
      <c r="F375" s="1">
        <v>42405</v>
      </c>
      <c r="G375">
        <v>1400</v>
      </c>
      <c r="H375" t="s">
        <v>9077</v>
      </c>
      <c r="I375" t="s">
        <v>9345</v>
      </c>
      <c r="J375">
        <v>3160296</v>
      </c>
      <c r="K375" t="str">
        <f>VLOOKUP(Table_munisapp_tylerci_mu_live_rq_master5[[#This Row],[rh_vendor_suggest]],Vend!A:B,2,0)</f>
        <v>CAMPBELL PET COMPANY</v>
      </c>
      <c r="L375" t="str">
        <f>VLOOKUP(Table_munisapp_tylerci_mu_live_rq_master5[[#This Row],[a_department_code]],Dept!A:B,2,0)</f>
        <v>Animal Shelter</v>
      </c>
      <c r="M375">
        <f t="shared" si="5"/>
        <v>1</v>
      </c>
    </row>
    <row r="376" spans="1:13" hidden="1" x14ac:dyDescent="0.25">
      <c r="A376">
        <v>2016</v>
      </c>
      <c r="B376">
        <v>1169.0999999999999</v>
      </c>
      <c r="C376">
        <v>3507.3</v>
      </c>
      <c r="D376">
        <v>3507.3</v>
      </c>
      <c r="E376">
        <f>SUM(Table_munisapp_tylerci_mu_live_rq_master5[[#This Row],[rd_extended_price]]-Table_munisapp_tylerci_mu_live_rq_master5[[#This Row],[rd_price_net]])</f>
        <v>0</v>
      </c>
      <c r="F376" s="1">
        <v>42404</v>
      </c>
      <c r="G376">
        <v>5253</v>
      </c>
      <c r="H376" t="s">
        <v>9083</v>
      </c>
      <c r="I376" t="s">
        <v>9346</v>
      </c>
      <c r="J376">
        <v>3160294</v>
      </c>
      <c r="K376" t="str">
        <f>VLOOKUP(Table_munisapp_tylerci_mu_live_rq_master5[[#This Row],[rh_vendor_suggest]],Vend!A:B,2,0)</f>
        <v>MICROSOFT</v>
      </c>
      <c r="L376" t="str">
        <f>VLOOKUP(Table_munisapp_tylerci_mu_live_rq_master5[[#This Row],[a_department_code]],Dept!A:B,2,0)</f>
        <v>Information Technology</v>
      </c>
      <c r="M376">
        <f t="shared" si="5"/>
        <v>1</v>
      </c>
    </row>
    <row r="377" spans="1:13" hidden="1" x14ac:dyDescent="0.25">
      <c r="A377">
        <v>2016</v>
      </c>
      <c r="B377">
        <v>103.99</v>
      </c>
      <c r="C377">
        <v>311.97000000000003</v>
      </c>
      <c r="D377">
        <v>311.97000000000003</v>
      </c>
      <c r="E377">
        <f>SUM(Table_munisapp_tylerci_mu_live_rq_master5[[#This Row],[rd_extended_price]]-Table_munisapp_tylerci_mu_live_rq_master5[[#This Row],[rd_price_net]])</f>
        <v>0</v>
      </c>
      <c r="F377" s="1">
        <v>42404</v>
      </c>
      <c r="G377">
        <v>5253</v>
      </c>
      <c r="H377" t="s">
        <v>9083</v>
      </c>
      <c r="I377" t="s">
        <v>9346</v>
      </c>
      <c r="J377">
        <v>3160294</v>
      </c>
      <c r="K377" t="str">
        <f>VLOOKUP(Table_munisapp_tylerci_mu_live_rq_master5[[#This Row],[rh_vendor_suggest]],Vend!A:B,2,0)</f>
        <v>MICROSOFT</v>
      </c>
      <c r="L377" t="str">
        <f>VLOOKUP(Table_munisapp_tylerci_mu_live_rq_master5[[#This Row],[a_department_code]],Dept!A:B,2,0)</f>
        <v>Information Technology</v>
      </c>
      <c r="M377">
        <f t="shared" si="5"/>
        <v>0</v>
      </c>
    </row>
    <row r="378" spans="1:13" hidden="1" x14ac:dyDescent="0.25">
      <c r="A378">
        <v>2016</v>
      </c>
      <c r="B378">
        <v>1399</v>
      </c>
      <c r="C378">
        <v>4197</v>
      </c>
      <c r="D378">
        <v>4197</v>
      </c>
      <c r="E378">
        <f>SUM(Table_munisapp_tylerci_mu_live_rq_master5[[#This Row],[rd_extended_price]]-Table_munisapp_tylerci_mu_live_rq_master5[[#This Row],[rd_price_net]])</f>
        <v>0</v>
      </c>
      <c r="F378" s="1">
        <v>42404</v>
      </c>
      <c r="G378">
        <v>2519</v>
      </c>
      <c r="H378" t="s">
        <v>9083</v>
      </c>
      <c r="I378" t="s">
        <v>9347</v>
      </c>
      <c r="J378">
        <v>3160293</v>
      </c>
      <c r="K378" t="str">
        <f>VLOOKUP(Table_munisapp_tylerci_mu_live_rq_master5[[#This Row],[rh_vendor_suggest]],Vend!A:B,2,0)</f>
        <v>LENOVO INC</v>
      </c>
      <c r="L378" t="str">
        <f>VLOOKUP(Table_munisapp_tylerci_mu_live_rq_master5[[#This Row],[a_department_code]],Dept!A:B,2,0)</f>
        <v>Information Technology</v>
      </c>
      <c r="M378">
        <f t="shared" si="5"/>
        <v>1</v>
      </c>
    </row>
    <row r="379" spans="1:13" hidden="1" x14ac:dyDescent="0.25">
      <c r="A379">
        <v>2016</v>
      </c>
      <c r="B379">
        <v>4581</v>
      </c>
      <c r="C379">
        <v>4581</v>
      </c>
      <c r="D379">
        <v>4581</v>
      </c>
      <c r="E379">
        <f>SUM(Table_munisapp_tylerci_mu_live_rq_master5[[#This Row],[rd_extended_price]]-Table_munisapp_tylerci_mu_live_rq_master5[[#This Row],[rd_price_net]])</f>
        <v>0</v>
      </c>
      <c r="F379" s="1">
        <v>42405</v>
      </c>
      <c r="G379">
        <v>2099</v>
      </c>
      <c r="H379" t="s">
        <v>9100</v>
      </c>
      <c r="I379" t="s">
        <v>9348</v>
      </c>
      <c r="J379">
        <v>3160301</v>
      </c>
      <c r="K379" t="str">
        <f>VLOOKUP(Table_munisapp_tylerci_mu_live_rq_master5[[#This Row],[rh_vendor_suggest]],Vend!A:B,2,0)</f>
        <v>HENRIKSEN BUTLER DESIGN GROUP, LLC</v>
      </c>
      <c r="L379" t="str">
        <f>VLOOKUP(Table_munisapp_tylerci_mu_live_rq_master5[[#This Row],[a_department_code]],Dept!A:B,2,0)</f>
        <v>Library</v>
      </c>
      <c r="M379">
        <f t="shared" si="5"/>
        <v>1</v>
      </c>
    </row>
    <row r="380" spans="1:13" hidden="1" x14ac:dyDescent="0.25">
      <c r="A380">
        <v>2016</v>
      </c>
      <c r="B380">
        <v>1271.23</v>
      </c>
      <c r="C380">
        <v>1271.23</v>
      </c>
      <c r="D380">
        <v>1271.23</v>
      </c>
      <c r="E380">
        <f>SUM(Table_munisapp_tylerci_mu_live_rq_master5[[#This Row],[rd_extended_price]]-Table_munisapp_tylerci_mu_live_rq_master5[[#This Row],[rd_price_net]])</f>
        <v>0</v>
      </c>
      <c r="F380" s="1">
        <v>42403</v>
      </c>
      <c r="G380">
        <v>2965</v>
      </c>
      <c r="H380" t="s">
        <v>9083</v>
      </c>
      <c r="I380" t="s">
        <v>9349</v>
      </c>
      <c r="J380">
        <v>3160288</v>
      </c>
      <c r="K380" t="str">
        <f>VLOOKUP(Table_munisapp_tylerci_mu_live_rq_master5[[#This Row],[rh_vendor_suggest]],Vend!A:B,2,0)</f>
        <v>ORACLE AMERICA INC</v>
      </c>
      <c r="L380" t="str">
        <f>VLOOKUP(Table_munisapp_tylerci_mu_live_rq_master5[[#This Row],[a_department_code]],Dept!A:B,2,0)</f>
        <v>Information Technology</v>
      </c>
      <c r="M380">
        <f t="shared" si="5"/>
        <v>1</v>
      </c>
    </row>
    <row r="381" spans="1:13" hidden="1" x14ac:dyDescent="0.25">
      <c r="A381">
        <v>2016</v>
      </c>
      <c r="B381">
        <v>643.08000000000004</v>
      </c>
      <c r="C381">
        <v>643.08000000000004</v>
      </c>
      <c r="D381">
        <v>643.08000000000004</v>
      </c>
      <c r="E381">
        <f>SUM(Table_munisapp_tylerci_mu_live_rq_master5[[#This Row],[rd_extended_price]]-Table_munisapp_tylerci_mu_live_rq_master5[[#This Row],[rd_price_net]])</f>
        <v>0</v>
      </c>
      <c r="F381" s="1">
        <v>42409</v>
      </c>
      <c r="G381">
        <v>1447</v>
      </c>
      <c r="H381" t="s">
        <v>9083</v>
      </c>
      <c r="I381" t="s">
        <v>9350</v>
      </c>
      <c r="J381">
        <v>3160316</v>
      </c>
      <c r="K381" t="str">
        <f>VLOOKUP(Table_munisapp_tylerci_mu_live_rq_master5[[#This Row],[rh_vendor_suggest]],Vend!A:B,2,0)</f>
        <v>CDW LLC</v>
      </c>
      <c r="L381" t="str">
        <f>VLOOKUP(Table_munisapp_tylerci_mu_live_rq_master5[[#This Row],[a_department_code]],Dept!A:B,2,0)</f>
        <v>Information Technology</v>
      </c>
      <c r="M381">
        <f t="shared" si="5"/>
        <v>1</v>
      </c>
    </row>
    <row r="382" spans="1:13" hidden="1" x14ac:dyDescent="0.25">
      <c r="A382">
        <v>2016</v>
      </c>
      <c r="B382">
        <v>0.11</v>
      </c>
      <c r="C382">
        <v>770</v>
      </c>
      <c r="D382">
        <v>910</v>
      </c>
      <c r="E382">
        <f>SUM(Table_munisapp_tylerci_mu_live_rq_master5[[#This Row],[rd_extended_price]]-Table_munisapp_tylerci_mu_live_rq_master5[[#This Row],[rd_price_net]])</f>
        <v>-140</v>
      </c>
      <c r="F382" s="1">
        <v>42405</v>
      </c>
      <c r="G382">
        <v>2248</v>
      </c>
      <c r="H382" t="s">
        <v>9100</v>
      </c>
      <c r="I382" t="s">
        <v>9351</v>
      </c>
      <c r="J382">
        <v>3160302</v>
      </c>
      <c r="K382" t="str">
        <f>VLOOKUP(Table_munisapp_tylerci_mu_live_rq_master5[[#This Row],[rh_vendor_suggest]],Vend!A:B,2,0)</f>
        <v>JANWAY COMPANY USA, INC</v>
      </c>
      <c r="L382" t="str">
        <f>VLOOKUP(Table_munisapp_tylerci_mu_live_rq_master5[[#This Row],[a_department_code]],Dept!A:B,2,0)</f>
        <v>Library</v>
      </c>
      <c r="M382">
        <f t="shared" si="5"/>
        <v>1</v>
      </c>
    </row>
    <row r="383" spans="1:13" hidden="1" x14ac:dyDescent="0.25">
      <c r="A383">
        <v>2016</v>
      </c>
      <c r="B383">
        <v>200</v>
      </c>
      <c r="C383">
        <v>200</v>
      </c>
      <c r="D383">
        <v>200</v>
      </c>
      <c r="E383">
        <f>SUM(Table_munisapp_tylerci_mu_live_rq_master5[[#This Row],[rd_extended_price]]-Table_munisapp_tylerci_mu_live_rq_master5[[#This Row],[rd_price_net]])</f>
        <v>0</v>
      </c>
      <c r="F383" s="1">
        <v>42403</v>
      </c>
      <c r="G383">
        <v>3353</v>
      </c>
      <c r="H383" t="s">
        <v>9083</v>
      </c>
      <c r="I383" t="s">
        <v>9352</v>
      </c>
      <c r="J383">
        <v>3160289</v>
      </c>
      <c r="K383" t="str">
        <f>VLOOKUP(Table_munisapp_tylerci_mu_live_rq_master5[[#This Row],[rh_vendor_suggest]],Vend!A:B,2,0)</f>
        <v>SAMS CLUB</v>
      </c>
      <c r="L383" t="str">
        <f>VLOOKUP(Table_munisapp_tylerci_mu_live_rq_master5[[#This Row],[a_department_code]],Dept!A:B,2,0)</f>
        <v>Information Technology</v>
      </c>
      <c r="M383">
        <f t="shared" si="5"/>
        <v>1</v>
      </c>
    </row>
    <row r="384" spans="1:13" hidden="1" x14ac:dyDescent="0.25">
      <c r="A384">
        <v>2016</v>
      </c>
      <c r="B384">
        <v>800</v>
      </c>
      <c r="C384">
        <v>12800</v>
      </c>
      <c r="D384">
        <v>12800</v>
      </c>
      <c r="E384">
        <f>SUM(Table_munisapp_tylerci_mu_live_rq_master5[[#This Row],[rd_extended_price]]-Table_munisapp_tylerci_mu_live_rq_master5[[#This Row],[rd_price_net]])</f>
        <v>0</v>
      </c>
      <c r="F384" s="1">
        <v>42405</v>
      </c>
      <c r="G384">
        <v>3461</v>
      </c>
      <c r="H384" t="s">
        <v>9072</v>
      </c>
      <c r="I384" t="s">
        <v>9353</v>
      </c>
      <c r="J384">
        <v>3160304</v>
      </c>
      <c r="K384" t="str">
        <f>VLOOKUP(Table_munisapp_tylerci_mu_live_rq_master5[[#This Row],[rh_vendor_suggest]],Vend!A:B,2,0)</f>
        <v>SKAGGS COMPANIES, INC.</v>
      </c>
      <c r="L384" t="str">
        <f>VLOOKUP(Table_munisapp_tylerci_mu_live_rq_master5[[#This Row],[a_department_code]],Dept!A:B,2,0)</f>
        <v>Jail</v>
      </c>
      <c r="M384">
        <f t="shared" si="5"/>
        <v>1</v>
      </c>
    </row>
    <row r="385" spans="1:13" hidden="1" x14ac:dyDescent="0.25">
      <c r="A385">
        <v>2016</v>
      </c>
      <c r="B385">
        <v>700</v>
      </c>
      <c r="C385">
        <v>3500</v>
      </c>
      <c r="D385">
        <v>3500</v>
      </c>
      <c r="E385">
        <f>SUM(Table_munisapp_tylerci_mu_live_rq_master5[[#This Row],[rd_extended_price]]-Table_munisapp_tylerci_mu_live_rq_master5[[#This Row],[rd_price_net]])</f>
        <v>0</v>
      </c>
      <c r="F385" s="1">
        <v>42405</v>
      </c>
      <c r="G385">
        <v>3461</v>
      </c>
      <c r="H385" t="s">
        <v>9072</v>
      </c>
      <c r="I385" t="s">
        <v>9353</v>
      </c>
      <c r="J385">
        <v>3160304</v>
      </c>
      <c r="K385" t="str">
        <f>VLOOKUP(Table_munisapp_tylerci_mu_live_rq_master5[[#This Row],[rh_vendor_suggest]],Vend!A:B,2,0)</f>
        <v>SKAGGS COMPANIES, INC.</v>
      </c>
      <c r="L385" t="str">
        <f>VLOOKUP(Table_munisapp_tylerci_mu_live_rq_master5[[#This Row],[a_department_code]],Dept!A:B,2,0)</f>
        <v>Jail</v>
      </c>
      <c r="M385">
        <f t="shared" si="5"/>
        <v>0</v>
      </c>
    </row>
    <row r="386" spans="1:13" hidden="1" x14ac:dyDescent="0.25">
      <c r="A386">
        <v>2016</v>
      </c>
      <c r="B386">
        <v>754</v>
      </c>
      <c r="C386">
        <v>754</v>
      </c>
      <c r="D386">
        <v>754</v>
      </c>
      <c r="E386">
        <f>SUM(Table_munisapp_tylerci_mu_live_rq_master5[[#This Row],[rd_extended_price]]-Table_munisapp_tylerci_mu_live_rq_master5[[#This Row],[rd_price_net]])</f>
        <v>0</v>
      </c>
      <c r="F386" s="1">
        <v>42405</v>
      </c>
      <c r="G386">
        <v>3461</v>
      </c>
      <c r="H386" t="s">
        <v>9072</v>
      </c>
      <c r="I386" t="s">
        <v>9353</v>
      </c>
      <c r="J386">
        <v>3160304</v>
      </c>
      <c r="K386" t="str">
        <f>VLOOKUP(Table_munisapp_tylerci_mu_live_rq_master5[[#This Row],[rh_vendor_suggest]],Vend!A:B,2,0)</f>
        <v>SKAGGS COMPANIES, INC.</v>
      </c>
      <c r="L386" t="str">
        <f>VLOOKUP(Table_munisapp_tylerci_mu_live_rq_master5[[#This Row],[a_department_code]],Dept!A:B,2,0)</f>
        <v>Jail</v>
      </c>
      <c r="M386">
        <f t="shared" ref="M386:M449" si="6">IF(J386=J385,0,1)</f>
        <v>0</v>
      </c>
    </row>
    <row r="387" spans="1:13" hidden="1" x14ac:dyDescent="0.25">
      <c r="A387">
        <v>2016</v>
      </c>
      <c r="B387">
        <v>616</v>
      </c>
      <c r="C387">
        <v>1848</v>
      </c>
      <c r="D387">
        <v>1848</v>
      </c>
      <c r="E387">
        <f>SUM(Table_munisapp_tylerci_mu_live_rq_master5[[#This Row],[rd_extended_price]]-Table_munisapp_tylerci_mu_live_rq_master5[[#This Row],[rd_price_net]])</f>
        <v>0</v>
      </c>
      <c r="F387" s="1">
        <v>42405</v>
      </c>
      <c r="G387">
        <v>3461</v>
      </c>
      <c r="H387" t="s">
        <v>9072</v>
      </c>
      <c r="I387" t="s">
        <v>9353</v>
      </c>
      <c r="J387">
        <v>3160304</v>
      </c>
      <c r="K387" t="str">
        <f>VLOOKUP(Table_munisapp_tylerci_mu_live_rq_master5[[#This Row],[rh_vendor_suggest]],Vend!A:B,2,0)</f>
        <v>SKAGGS COMPANIES, INC.</v>
      </c>
      <c r="L387" t="str">
        <f>VLOOKUP(Table_munisapp_tylerci_mu_live_rq_master5[[#This Row],[a_department_code]],Dept!A:B,2,0)</f>
        <v>Jail</v>
      </c>
      <c r="M387">
        <f t="shared" si="6"/>
        <v>0</v>
      </c>
    </row>
    <row r="388" spans="1:13" hidden="1" x14ac:dyDescent="0.25">
      <c r="A388">
        <v>2016</v>
      </c>
      <c r="B388">
        <v>615</v>
      </c>
      <c r="C388">
        <v>3075</v>
      </c>
      <c r="D388">
        <v>3075</v>
      </c>
      <c r="E388">
        <f>SUM(Table_munisapp_tylerci_mu_live_rq_master5[[#This Row],[rd_extended_price]]-Table_munisapp_tylerci_mu_live_rq_master5[[#This Row],[rd_price_net]])</f>
        <v>0</v>
      </c>
      <c r="F388" s="1">
        <v>42405</v>
      </c>
      <c r="G388">
        <v>3461</v>
      </c>
      <c r="H388" t="s">
        <v>9072</v>
      </c>
      <c r="I388" t="s">
        <v>9353</v>
      </c>
      <c r="J388">
        <v>3160304</v>
      </c>
      <c r="K388" t="str">
        <f>VLOOKUP(Table_munisapp_tylerci_mu_live_rq_master5[[#This Row],[rh_vendor_suggest]],Vend!A:B,2,0)</f>
        <v>SKAGGS COMPANIES, INC.</v>
      </c>
      <c r="L388" t="str">
        <f>VLOOKUP(Table_munisapp_tylerci_mu_live_rq_master5[[#This Row],[a_department_code]],Dept!A:B,2,0)</f>
        <v>Jail</v>
      </c>
      <c r="M388">
        <f t="shared" si="6"/>
        <v>0</v>
      </c>
    </row>
    <row r="389" spans="1:13" hidden="1" x14ac:dyDescent="0.25">
      <c r="A389">
        <v>2016</v>
      </c>
      <c r="B389">
        <v>61.8</v>
      </c>
      <c r="C389">
        <v>61.8</v>
      </c>
      <c r="D389">
        <v>61.8</v>
      </c>
      <c r="E389">
        <f>SUM(Table_munisapp_tylerci_mu_live_rq_master5[[#This Row],[rd_extended_price]]-Table_munisapp_tylerci_mu_live_rq_master5[[#This Row],[rd_price_net]])</f>
        <v>0</v>
      </c>
      <c r="F389" s="1">
        <v>42426</v>
      </c>
      <c r="G389">
        <v>2126</v>
      </c>
      <c r="H389" t="s">
        <v>9109</v>
      </c>
      <c r="I389" t="s">
        <v>9354</v>
      </c>
      <c r="J389">
        <v>3160379</v>
      </c>
      <c r="K389" t="str">
        <f>VLOOKUP(Table_munisapp_tylerci_mu_live_rq_master5[[#This Row],[rh_vendor_suggest]],Vend!A:B,2,0)</f>
        <v>NORTHWEST CASCADE INC</v>
      </c>
      <c r="L389" t="str">
        <f>VLOOKUP(Table_munisapp_tylerci_mu_live_rq_master5[[#This Row],[a_department_code]],Dept!A:B,2,0)</f>
        <v>Parks</v>
      </c>
      <c r="M389">
        <f t="shared" si="6"/>
        <v>1</v>
      </c>
    </row>
    <row r="390" spans="1:13" hidden="1" x14ac:dyDescent="0.25">
      <c r="A390">
        <v>2016</v>
      </c>
      <c r="B390">
        <v>23.82</v>
      </c>
      <c r="C390">
        <v>119.1</v>
      </c>
      <c r="D390">
        <v>119.1</v>
      </c>
      <c r="E390">
        <f>SUM(Table_munisapp_tylerci_mu_live_rq_master5[[#This Row],[rd_extended_price]]-Table_munisapp_tylerci_mu_live_rq_master5[[#This Row],[rd_price_net]])</f>
        <v>0</v>
      </c>
      <c r="F390" s="1">
        <v>42426</v>
      </c>
      <c r="G390">
        <v>2126</v>
      </c>
      <c r="H390" t="s">
        <v>9109</v>
      </c>
      <c r="I390" t="s">
        <v>9354</v>
      </c>
      <c r="J390">
        <v>3160379</v>
      </c>
      <c r="K390" t="str">
        <f>VLOOKUP(Table_munisapp_tylerci_mu_live_rq_master5[[#This Row],[rh_vendor_suggest]],Vend!A:B,2,0)</f>
        <v>NORTHWEST CASCADE INC</v>
      </c>
      <c r="L390" t="str">
        <f>VLOOKUP(Table_munisapp_tylerci_mu_live_rq_master5[[#This Row],[a_department_code]],Dept!A:B,2,0)</f>
        <v>Parks</v>
      </c>
      <c r="M390">
        <f t="shared" si="6"/>
        <v>0</v>
      </c>
    </row>
    <row r="391" spans="1:13" hidden="1" x14ac:dyDescent="0.25">
      <c r="A391">
        <v>2016</v>
      </c>
      <c r="B391">
        <v>61.8</v>
      </c>
      <c r="C391">
        <v>185.4</v>
      </c>
      <c r="D391">
        <v>185.4</v>
      </c>
      <c r="E391">
        <f>SUM(Table_munisapp_tylerci_mu_live_rq_master5[[#This Row],[rd_extended_price]]-Table_munisapp_tylerci_mu_live_rq_master5[[#This Row],[rd_price_net]])</f>
        <v>0</v>
      </c>
      <c r="F391" s="1">
        <v>42426</v>
      </c>
      <c r="G391">
        <v>2126</v>
      </c>
      <c r="H391" t="s">
        <v>9109</v>
      </c>
      <c r="I391" t="s">
        <v>9354</v>
      </c>
      <c r="J391">
        <v>3160379</v>
      </c>
      <c r="K391" t="str">
        <f>VLOOKUP(Table_munisapp_tylerci_mu_live_rq_master5[[#This Row],[rh_vendor_suggest]],Vend!A:B,2,0)</f>
        <v>NORTHWEST CASCADE INC</v>
      </c>
      <c r="L391" t="str">
        <f>VLOOKUP(Table_munisapp_tylerci_mu_live_rq_master5[[#This Row],[a_department_code]],Dept!A:B,2,0)</f>
        <v>Parks</v>
      </c>
      <c r="M391">
        <f t="shared" si="6"/>
        <v>0</v>
      </c>
    </row>
    <row r="392" spans="1:13" hidden="1" x14ac:dyDescent="0.25">
      <c r="A392">
        <v>2016</v>
      </c>
      <c r="B392">
        <v>200</v>
      </c>
      <c r="C392">
        <v>200</v>
      </c>
      <c r="D392">
        <v>200</v>
      </c>
      <c r="E392">
        <f>SUM(Table_munisapp_tylerci_mu_live_rq_master5[[#This Row],[rd_extended_price]]-Table_munisapp_tylerci_mu_live_rq_master5[[#This Row],[rd_price_net]])</f>
        <v>0</v>
      </c>
      <c r="F392" s="1">
        <v>42426</v>
      </c>
      <c r="G392">
        <v>2126</v>
      </c>
      <c r="H392" t="s">
        <v>9109</v>
      </c>
      <c r="I392" t="s">
        <v>9354</v>
      </c>
      <c r="J392">
        <v>3160379</v>
      </c>
      <c r="K392" t="str">
        <f>VLOOKUP(Table_munisapp_tylerci_mu_live_rq_master5[[#This Row],[rh_vendor_suggest]],Vend!A:B,2,0)</f>
        <v>NORTHWEST CASCADE INC</v>
      </c>
      <c r="L392" t="str">
        <f>VLOOKUP(Table_munisapp_tylerci_mu_live_rq_master5[[#This Row],[a_department_code]],Dept!A:B,2,0)</f>
        <v>Parks</v>
      </c>
      <c r="M392">
        <f t="shared" si="6"/>
        <v>0</v>
      </c>
    </row>
    <row r="393" spans="1:13" hidden="1" x14ac:dyDescent="0.25">
      <c r="A393">
        <v>2016</v>
      </c>
      <c r="B393">
        <v>375</v>
      </c>
      <c r="C393">
        <v>375</v>
      </c>
      <c r="D393">
        <v>375</v>
      </c>
      <c r="E393">
        <f>SUM(Table_munisapp_tylerci_mu_live_rq_master5[[#This Row],[rd_extended_price]]-Table_munisapp_tylerci_mu_live_rq_master5[[#This Row],[rd_price_net]])</f>
        <v>0</v>
      </c>
      <c r="F393" s="1">
        <v>42426</v>
      </c>
      <c r="G393">
        <v>2126</v>
      </c>
      <c r="H393" t="s">
        <v>9109</v>
      </c>
      <c r="I393" t="s">
        <v>9354</v>
      </c>
      <c r="J393">
        <v>3160379</v>
      </c>
      <c r="K393" t="str">
        <f>VLOOKUP(Table_munisapp_tylerci_mu_live_rq_master5[[#This Row],[rh_vendor_suggest]],Vend!A:B,2,0)</f>
        <v>NORTHWEST CASCADE INC</v>
      </c>
      <c r="L393" t="str">
        <f>VLOOKUP(Table_munisapp_tylerci_mu_live_rq_master5[[#This Row],[a_department_code]],Dept!A:B,2,0)</f>
        <v>Parks</v>
      </c>
      <c r="M393">
        <f t="shared" si="6"/>
        <v>0</v>
      </c>
    </row>
    <row r="394" spans="1:13" hidden="1" x14ac:dyDescent="0.25">
      <c r="A394">
        <v>2016</v>
      </c>
      <c r="B394">
        <v>899.1</v>
      </c>
      <c r="C394">
        <v>899.1</v>
      </c>
      <c r="D394">
        <v>899.1</v>
      </c>
      <c r="E394">
        <f>SUM(Table_munisapp_tylerci_mu_live_rq_master5[[#This Row],[rd_extended_price]]-Table_munisapp_tylerci_mu_live_rq_master5[[#This Row],[rd_price_net]])</f>
        <v>0</v>
      </c>
      <c r="F394" s="1">
        <v>42405</v>
      </c>
      <c r="G394">
        <v>5253</v>
      </c>
      <c r="H394" t="s">
        <v>9083</v>
      </c>
      <c r="I394" t="s">
        <v>9355</v>
      </c>
      <c r="J394">
        <v>3160313</v>
      </c>
      <c r="K394" t="str">
        <f>VLOOKUP(Table_munisapp_tylerci_mu_live_rq_master5[[#This Row],[rh_vendor_suggest]],Vend!A:B,2,0)</f>
        <v>MICROSOFT</v>
      </c>
      <c r="L394" t="str">
        <f>VLOOKUP(Table_munisapp_tylerci_mu_live_rq_master5[[#This Row],[a_department_code]],Dept!A:B,2,0)</f>
        <v>Information Technology</v>
      </c>
      <c r="M394">
        <f t="shared" si="6"/>
        <v>1</v>
      </c>
    </row>
    <row r="395" spans="1:13" hidden="1" x14ac:dyDescent="0.25">
      <c r="A395">
        <v>2016</v>
      </c>
      <c r="B395">
        <v>103.99</v>
      </c>
      <c r="C395">
        <v>103.99</v>
      </c>
      <c r="D395">
        <v>103.99</v>
      </c>
      <c r="E395">
        <f>SUM(Table_munisapp_tylerci_mu_live_rq_master5[[#This Row],[rd_extended_price]]-Table_munisapp_tylerci_mu_live_rq_master5[[#This Row],[rd_price_net]])</f>
        <v>0</v>
      </c>
      <c r="F395" s="1">
        <v>42405</v>
      </c>
      <c r="G395">
        <v>5253</v>
      </c>
      <c r="H395" t="s">
        <v>9083</v>
      </c>
      <c r="I395" t="s">
        <v>9355</v>
      </c>
      <c r="J395">
        <v>3160313</v>
      </c>
      <c r="K395" t="str">
        <f>VLOOKUP(Table_munisapp_tylerci_mu_live_rq_master5[[#This Row],[rh_vendor_suggest]],Vend!A:B,2,0)</f>
        <v>MICROSOFT</v>
      </c>
      <c r="L395" t="str">
        <f>VLOOKUP(Table_munisapp_tylerci_mu_live_rq_master5[[#This Row],[a_department_code]],Dept!A:B,2,0)</f>
        <v>Information Technology</v>
      </c>
      <c r="M395">
        <f t="shared" si="6"/>
        <v>0</v>
      </c>
    </row>
    <row r="396" spans="1:13" hidden="1" x14ac:dyDescent="0.25">
      <c r="A396">
        <v>2016</v>
      </c>
      <c r="B396">
        <v>128.69</v>
      </c>
      <c r="C396">
        <v>128.69</v>
      </c>
      <c r="D396">
        <v>128.69</v>
      </c>
      <c r="E396">
        <f>SUM(Table_munisapp_tylerci_mu_live_rq_master5[[#This Row],[rd_extended_price]]-Table_munisapp_tylerci_mu_live_rq_master5[[#This Row],[rd_price_net]])</f>
        <v>0</v>
      </c>
      <c r="F396" s="1">
        <v>42409</v>
      </c>
      <c r="G396">
        <v>1447</v>
      </c>
      <c r="H396" t="s">
        <v>9083</v>
      </c>
      <c r="I396" t="s">
        <v>9356</v>
      </c>
      <c r="J396">
        <v>3160317</v>
      </c>
      <c r="K396" t="str">
        <f>VLOOKUP(Table_munisapp_tylerci_mu_live_rq_master5[[#This Row],[rh_vendor_suggest]],Vend!A:B,2,0)</f>
        <v>CDW LLC</v>
      </c>
      <c r="L396" t="str">
        <f>VLOOKUP(Table_munisapp_tylerci_mu_live_rq_master5[[#This Row],[a_department_code]],Dept!A:B,2,0)</f>
        <v>Information Technology</v>
      </c>
      <c r="M396">
        <f t="shared" si="6"/>
        <v>1</v>
      </c>
    </row>
    <row r="397" spans="1:13" hidden="1" x14ac:dyDescent="0.25">
      <c r="A397">
        <v>2016</v>
      </c>
      <c r="B397">
        <v>12000</v>
      </c>
      <c r="C397">
        <v>12000</v>
      </c>
      <c r="D397">
        <v>12450</v>
      </c>
      <c r="E397">
        <f>SUM(Table_munisapp_tylerci_mu_live_rq_master5[[#This Row],[rd_extended_price]]-Table_munisapp_tylerci_mu_live_rq_master5[[#This Row],[rd_price_net]])</f>
        <v>-450</v>
      </c>
      <c r="F397" s="1">
        <v>42411</v>
      </c>
      <c r="G397">
        <v>5503</v>
      </c>
      <c r="H397" t="s">
        <v>9091</v>
      </c>
      <c r="I397" t="s">
        <v>9357</v>
      </c>
      <c r="J397">
        <v>3160346</v>
      </c>
      <c r="K397" t="str">
        <f>VLOOKUP(Table_munisapp_tylerci_mu_live_rq_master5[[#This Row],[rh_vendor_suggest]],Vend!A:B,2,0)</f>
        <v>SCOTT COMMUNICATIONS INC</v>
      </c>
      <c r="L397" t="str">
        <f>VLOOKUP(Table_munisapp_tylerci_mu_live_rq_master5[[#This Row],[a_department_code]],Dept!A:B,2,0)</f>
        <v>Weber Area Dispatch 911</v>
      </c>
      <c r="M397">
        <f t="shared" si="6"/>
        <v>1</v>
      </c>
    </row>
    <row r="398" spans="1:13" hidden="1" x14ac:dyDescent="0.25">
      <c r="A398">
        <v>2016</v>
      </c>
      <c r="B398">
        <v>676.92</v>
      </c>
      <c r="C398">
        <v>2030.76</v>
      </c>
      <c r="D398">
        <v>2030.76</v>
      </c>
      <c r="E398">
        <f>SUM(Table_munisapp_tylerci_mu_live_rq_master5[[#This Row],[rd_extended_price]]-Table_munisapp_tylerci_mu_live_rq_master5[[#This Row],[rd_price_net]])</f>
        <v>0</v>
      </c>
      <c r="F398" s="1">
        <v>42405</v>
      </c>
      <c r="G398">
        <v>1705</v>
      </c>
      <c r="H398" t="s">
        <v>9091</v>
      </c>
      <c r="I398" t="s">
        <v>9358</v>
      </c>
      <c r="J398">
        <v>3160300</v>
      </c>
      <c r="K398" t="str">
        <f>VLOOKUP(Table_munisapp_tylerci_mu_live_rq_master5[[#This Row],[rh_vendor_suggest]],Vend!A:B,2,0)</f>
        <v>DELL COMPUTER</v>
      </c>
      <c r="L398" t="str">
        <f>VLOOKUP(Table_munisapp_tylerci_mu_live_rq_master5[[#This Row],[a_department_code]],Dept!A:B,2,0)</f>
        <v>Weber Area Dispatch 911</v>
      </c>
      <c r="M398">
        <f t="shared" si="6"/>
        <v>1</v>
      </c>
    </row>
    <row r="399" spans="1:13" hidden="1" x14ac:dyDescent="0.25">
      <c r="A399">
        <v>2016</v>
      </c>
      <c r="B399">
        <v>199</v>
      </c>
      <c r="C399">
        <v>199</v>
      </c>
      <c r="D399">
        <v>199</v>
      </c>
      <c r="E399">
        <f>SUM(Table_munisapp_tylerci_mu_live_rq_master5[[#This Row],[rd_extended_price]]-Table_munisapp_tylerci_mu_live_rq_master5[[#This Row],[rd_price_net]])</f>
        <v>0</v>
      </c>
      <c r="F399" s="1">
        <v>42410</v>
      </c>
      <c r="G399">
        <v>2837</v>
      </c>
      <c r="H399" t="s">
        <v>9091</v>
      </c>
      <c r="I399" t="s">
        <v>9359</v>
      </c>
      <c r="J399">
        <v>3160335</v>
      </c>
      <c r="K399" t="str">
        <f>VLOOKUP(Table_munisapp_tylerci_mu_live_rq_master5[[#This Row],[rh_vendor_suggest]],Vend!A:B,2,0)</f>
        <v>GRACELAND COLLEGE CENTER FOR PROFESSIONAL</v>
      </c>
      <c r="L399" t="str">
        <f>VLOOKUP(Table_munisapp_tylerci_mu_live_rq_master5[[#This Row],[a_department_code]],Dept!A:B,2,0)</f>
        <v>Weber Area Dispatch 911</v>
      </c>
      <c r="M399">
        <f t="shared" si="6"/>
        <v>1</v>
      </c>
    </row>
    <row r="400" spans="1:13" hidden="1" x14ac:dyDescent="0.25">
      <c r="A400">
        <v>2016</v>
      </c>
      <c r="B400">
        <v>199</v>
      </c>
      <c r="C400">
        <v>199</v>
      </c>
      <c r="D400">
        <v>199</v>
      </c>
      <c r="E400">
        <f>SUM(Table_munisapp_tylerci_mu_live_rq_master5[[#This Row],[rd_extended_price]]-Table_munisapp_tylerci_mu_live_rq_master5[[#This Row],[rd_price_net]])</f>
        <v>0</v>
      </c>
      <c r="F400" s="1">
        <v>42410</v>
      </c>
      <c r="G400">
        <v>2837</v>
      </c>
      <c r="H400" t="s">
        <v>9091</v>
      </c>
      <c r="I400" t="s">
        <v>9359</v>
      </c>
      <c r="J400">
        <v>3160335</v>
      </c>
      <c r="K400" t="str">
        <f>VLOOKUP(Table_munisapp_tylerci_mu_live_rq_master5[[#This Row],[rh_vendor_suggest]],Vend!A:B,2,0)</f>
        <v>GRACELAND COLLEGE CENTER FOR PROFESSIONAL</v>
      </c>
      <c r="L400" t="str">
        <f>VLOOKUP(Table_munisapp_tylerci_mu_live_rq_master5[[#This Row],[a_department_code]],Dept!A:B,2,0)</f>
        <v>Weber Area Dispatch 911</v>
      </c>
      <c r="M400">
        <f t="shared" si="6"/>
        <v>0</v>
      </c>
    </row>
    <row r="401" spans="1:13" hidden="1" x14ac:dyDescent="0.25">
      <c r="A401">
        <v>2016</v>
      </c>
      <c r="B401">
        <v>199</v>
      </c>
      <c r="C401">
        <v>199</v>
      </c>
      <c r="D401">
        <v>199</v>
      </c>
      <c r="E401">
        <f>SUM(Table_munisapp_tylerci_mu_live_rq_master5[[#This Row],[rd_extended_price]]-Table_munisapp_tylerci_mu_live_rq_master5[[#This Row],[rd_price_net]])</f>
        <v>0</v>
      </c>
      <c r="F401" s="1">
        <v>42410</v>
      </c>
      <c r="G401">
        <v>2837</v>
      </c>
      <c r="H401" t="s">
        <v>9091</v>
      </c>
      <c r="I401" t="s">
        <v>9359</v>
      </c>
      <c r="J401">
        <v>3160335</v>
      </c>
      <c r="K401" t="str">
        <f>VLOOKUP(Table_munisapp_tylerci_mu_live_rq_master5[[#This Row],[rh_vendor_suggest]],Vend!A:B,2,0)</f>
        <v>GRACELAND COLLEGE CENTER FOR PROFESSIONAL</v>
      </c>
      <c r="L401" t="str">
        <f>VLOOKUP(Table_munisapp_tylerci_mu_live_rq_master5[[#This Row],[a_department_code]],Dept!A:B,2,0)</f>
        <v>Weber Area Dispatch 911</v>
      </c>
      <c r="M401">
        <f t="shared" si="6"/>
        <v>0</v>
      </c>
    </row>
    <row r="402" spans="1:13" hidden="1" x14ac:dyDescent="0.25">
      <c r="A402">
        <v>2016</v>
      </c>
      <c r="B402">
        <v>200</v>
      </c>
      <c r="C402">
        <v>200</v>
      </c>
      <c r="D402">
        <v>200</v>
      </c>
      <c r="E402">
        <f>SUM(Table_munisapp_tylerci_mu_live_rq_master5[[#This Row],[rd_extended_price]]-Table_munisapp_tylerci_mu_live_rq_master5[[#This Row],[rd_price_net]])</f>
        <v>0</v>
      </c>
      <c r="F402" s="1">
        <v>42405</v>
      </c>
      <c r="G402">
        <v>3864</v>
      </c>
      <c r="H402" t="s">
        <v>9094</v>
      </c>
      <c r="I402" t="s">
        <v>9193</v>
      </c>
      <c r="J402">
        <v>3160306</v>
      </c>
      <c r="K402" t="str">
        <f>VLOOKUP(Table_munisapp_tylerci_mu_live_rq_master5[[#This Row],[rh_vendor_suggest]],Vend!A:B,2,0)</f>
        <v>UI INVESTORS INC</v>
      </c>
      <c r="L402" t="str">
        <f>VLOOKUP(Table_munisapp_tylerci_mu_live_rq_master5[[#This Row],[a_department_code]],Dept!A:B,2,0)</f>
        <v>Weber Morgan Health Department</v>
      </c>
      <c r="M402">
        <f t="shared" si="6"/>
        <v>1</v>
      </c>
    </row>
    <row r="403" spans="1:13" hidden="1" x14ac:dyDescent="0.25">
      <c r="A403">
        <v>2016</v>
      </c>
      <c r="B403">
        <v>787.78</v>
      </c>
      <c r="C403">
        <v>787.78</v>
      </c>
      <c r="D403">
        <v>787.78</v>
      </c>
      <c r="E403">
        <f>SUM(Table_munisapp_tylerci_mu_live_rq_master5[[#This Row],[rd_extended_price]]-Table_munisapp_tylerci_mu_live_rq_master5[[#This Row],[rd_price_net]])</f>
        <v>0</v>
      </c>
      <c r="F403" s="1">
        <v>42405</v>
      </c>
      <c r="G403">
        <v>1559</v>
      </c>
      <c r="H403" t="s">
        <v>9079</v>
      </c>
      <c r="I403" t="s">
        <v>9360</v>
      </c>
      <c r="J403">
        <v>3160298</v>
      </c>
      <c r="K403" t="str">
        <f>VLOOKUP(Table_munisapp_tylerci_mu_live_rq_master5[[#This Row],[rh_vendor_suggest]],Vend!A:B,2,0)</f>
        <v>COMPUTECH CONSULTING</v>
      </c>
      <c r="L403" t="str">
        <f>VLOOKUP(Table_munisapp_tylerci_mu_live_rq_master5[[#This Row],[a_department_code]],Dept!A:B,2,0)</f>
        <v>Purchasing</v>
      </c>
      <c r="M403">
        <f t="shared" si="6"/>
        <v>1</v>
      </c>
    </row>
    <row r="404" spans="1:13" hidden="1" x14ac:dyDescent="0.25">
      <c r="A404">
        <v>2016</v>
      </c>
      <c r="B404">
        <v>250</v>
      </c>
      <c r="C404">
        <v>250</v>
      </c>
      <c r="D404">
        <v>250</v>
      </c>
      <c r="E404">
        <f>SUM(Table_munisapp_tylerci_mu_live_rq_master5[[#This Row],[rd_extended_price]]-Table_munisapp_tylerci_mu_live_rq_master5[[#This Row],[rd_price_net]])</f>
        <v>0</v>
      </c>
      <c r="F404" s="1">
        <v>42405</v>
      </c>
      <c r="G404">
        <v>5033</v>
      </c>
      <c r="H404" t="s">
        <v>9088</v>
      </c>
      <c r="I404" t="s">
        <v>9218</v>
      </c>
      <c r="J404">
        <v>3160310</v>
      </c>
      <c r="K404" t="str">
        <f>VLOOKUP(Table_munisapp_tylerci_mu_live_rq_master5[[#This Row],[rh_vendor_suggest]],Vend!A:B,2,0)</f>
        <v>COSTCO WHOLESALE CORPORATION</v>
      </c>
      <c r="L404" t="str">
        <f>VLOOKUP(Table_munisapp_tylerci_mu_live_rq_master5[[#This Row],[a_department_code]],Dept!A:B,2,0)</f>
        <v>Property Management</v>
      </c>
      <c r="M404">
        <f t="shared" si="6"/>
        <v>1</v>
      </c>
    </row>
    <row r="405" spans="1:13" hidden="1" x14ac:dyDescent="0.25">
      <c r="A405">
        <v>2016</v>
      </c>
      <c r="B405">
        <v>202.79</v>
      </c>
      <c r="C405">
        <v>1622.32</v>
      </c>
      <c r="D405">
        <v>1622.32</v>
      </c>
      <c r="E405">
        <f>SUM(Table_munisapp_tylerci_mu_live_rq_master5[[#This Row],[rd_extended_price]]-Table_munisapp_tylerci_mu_live_rq_master5[[#This Row],[rd_price_net]])</f>
        <v>0</v>
      </c>
      <c r="F405" s="1">
        <v>42409</v>
      </c>
      <c r="G405">
        <v>1705</v>
      </c>
      <c r="H405" t="s">
        <v>9088</v>
      </c>
      <c r="I405" t="s">
        <v>9361</v>
      </c>
      <c r="J405">
        <v>3160318</v>
      </c>
      <c r="K405" t="str">
        <f>VLOOKUP(Table_munisapp_tylerci_mu_live_rq_master5[[#This Row],[rh_vendor_suggest]],Vend!A:B,2,0)</f>
        <v>DELL COMPUTER</v>
      </c>
      <c r="L405" t="str">
        <f>VLOOKUP(Table_munisapp_tylerci_mu_live_rq_master5[[#This Row],[a_department_code]],Dept!A:B,2,0)</f>
        <v>Property Management</v>
      </c>
      <c r="M405">
        <f t="shared" si="6"/>
        <v>1</v>
      </c>
    </row>
    <row r="406" spans="1:13" hidden="1" x14ac:dyDescent="0.25">
      <c r="A406">
        <v>2016</v>
      </c>
      <c r="B406">
        <v>2161.2600000000002</v>
      </c>
      <c r="C406">
        <v>4322.5200000000004</v>
      </c>
      <c r="D406">
        <v>4322.5200000000004</v>
      </c>
      <c r="E406">
        <f>SUM(Table_munisapp_tylerci_mu_live_rq_master5[[#This Row],[rd_extended_price]]-Table_munisapp_tylerci_mu_live_rq_master5[[#This Row],[rd_price_net]])</f>
        <v>0</v>
      </c>
      <c r="F406" s="1">
        <v>42405</v>
      </c>
      <c r="G406">
        <v>1705</v>
      </c>
      <c r="H406" t="s">
        <v>9083</v>
      </c>
      <c r="I406" t="s">
        <v>9256</v>
      </c>
      <c r="J406">
        <v>3160299</v>
      </c>
      <c r="K406" t="str">
        <f>VLOOKUP(Table_munisapp_tylerci_mu_live_rq_master5[[#This Row],[rh_vendor_suggest]],Vend!A:B,2,0)</f>
        <v>DELL COMPUTER</v>
      </c>
      <c r="L406" t="str">
        <f>VLOOKUP(Table_munisapp_tylerci_mu_live_rq_master5[[#This Row],[a_department_code]],Dept!A:B,2,0)</f>
        <v>Information Technology</v>
      </c>
      <c r="M406">
        <f t="shared" si="6"/>
        <v>1</v>
      </c>
    </row>
    <row r="407" spans="1:13" hidden="1" x14ac:dyDescent="0.25">
      <c r="A407">
        <v>2016</v>
      </c>
      <c r="B407">
        <v>459.18</v>
      </c>
      <c r="C407">
        <v>459.18</v>
      </c>
      <c r="D407">
        <v>459.18</v>
      </c>
      <c r="E407">
        <f>SUM(Table_munisapp_tylerci_mu_live_rq_master5[[#This Row],[rd_extended_price]]-Table_munisapp_tylerci_mu_live_rq_master5[[#This Row],[rd_price_net]])</f>
        <v>0</v>
      </c>
      <c r="F407" s="1">
        <v>42439</v>
      </c>
      <c r="G407">
        <v>1091</v>
      </c>
      <c r="H407" t="s">
        <v>9071</v>
      </c>
      <c r="I407" t="s">
        <v>9362</v>
      </c>
      <c r="J407">
        <v>3160406</v>
      </c>
      <c r="K407" t="str">
        <f>VLOOKUP(Table_munisapp_tylerci_mu_live_rq_master5[[#This Row],[rh_vendor_suggest]],Vend!A:B,2,0)</f>
        <v>ALPHAGRAPHICS</v>
      </c>
      <c r="L407" t="str">
        <f>VLOOKUP(Table_munisapp_tylerci_mu_live_rq_master5[[#This Row],[a_department_code]],Dept!A:B,2,0)</f>
        <v>Sheriff</v>
      </c>
      <c r="M407">
        <f t="shared" si="6"/>
        <v>1</v>
      </c>
    </row>
    <row r="408" spans="1:13" hidden="1" x14ac:dyDescent="0.25">
      <c r="A408">
        <v>2016</v>
      </c>
      <c r="B408">
        <v>5000</v>
      </c>
      <c r="C408">
        <v>5000</v>
      </c>
      <c r="D408">
        <v>5000</v>
      </c>
      <c r="E408">
        <f>SUM(Table_munisapp_tylerci_mu_live_rq_master5[[#This Row],[rd_extended_price]]-Table_munisapp_tylerci_mu_live_rq_master5[[#This Row],[rd_price_net]])</f>
        <v>0</v>
      </c>
      <c r="F408" s="1">
        <v>42410</v>
      </c>
      <c r="G408">
        <v>1223</v>
      </c>
      <c r="H408" t="s">
        <v>9071</v>
      </c>
      <c r="I408" t="s">
        <v>9363</v>
      </c>
      <c r="J408">
        <v>3160329</v>
      </c>
      <c r="K408" t="str">
        <f>VLOOKUP(Table_munisapp_tylerci_mu_live_rq_master5[[#This Row],[rh_vendor_suggest]],Vend!A:B,2,0)</f>
        <v>RDO BATTERIES</v>
      </c>
      <c r="L408" t="str">
        <f>VLOOKUP(Table_munisapp_tylerci_mu_live_rq_master5[[#This Row],[a_department_code]],Dept!A:B,2,0)</f>
        <v>Sheriff</v>
      </c>
      <c r="M408">
        <f t="shared" si="6"/>
        <v>1</v>
      </c>
    </row>
    <row r="409" spans="1:13" hidden="1" x14ac:dyDescent="0.25">
      <c r="A409">
        <v>2016</v>
      </c>
      <c r="B409">
        <v>1000</v>
      </c>
      <c r="C409">
        <v>10000</v>
      </c>
      <c r="D409">
        <v>10000</v>
      </c>
      <c r="E409">
        <f>SUM(Table_munisapp_tylerci_mu_live_rq_master5[[#This Row],[rd_extended_price]]-Table_munisapp_tylerci_mu_live_rq_master5[[#This Row],[rd_price_net]])</f>
        <v>0</v>
      </c>
      <c r="F409" s="1">
        <v>42411</v>
      </c>
      <c r="G409">
        <v>3729</v>
      </c>
      <c r="H409" t="s">
        <v>9072</v>
      </c>
      <c r="I409" t="s">
        <v>9364</v>
      </c>
      <c r="J409">
        <v>3160345</v>
      </c>
      <c r="K409" t="str">
        <f>VLOOKUP(Table_munisapp_tylerci_mu_live_rq_master5[[#This Row],[rh_vendor_suggest]],Vend!A:B,2,0)</f>
        <v>TRINITY SERVICES GROUP INC</v>
      </c>
      <c r="L409" t="str">
        <f>VLOOKUP(Table_munisapp_tylerci_mu_live_rq_master5[[#This Row],[a_department_code]],Dept!A:B,2,0)</f>
        <v>Jail</v>
      </c>
      <c r="M409">
        <f t="shared" si="6"/>
        <v>1</v>
      </c>
    </row>
    <row r="410" spans="1:13" hidden="1" x14ac:dyDescent="0.25">
      <c r="A410">
        <v>2016</v>
      </c>
      <c r="B410">
        <v>3045.23</v>
      </c>
      <c r="C410">
        <v>3045.23</v>
      </c>
      <c r="D410">
        <v>3045.23</v>
      </c>
      <c r="E410">
        <f>SUM(Table_munisapp_tylerci_mu_live_rq_master5[[#This Row],[rd_extended_price]]-Table_munisapp_tylerci_mu_live_rq_master5[[#This Row],[rd_price_net]])</f>
        <v>0</v>
      </c>
      <c r="F410" s="1">
        <v>42405</v>
      </c>
      <c r="G410">
        <v>5555</v>
      </c>
      <c r="H410" t="s">
        <v>9073</v>
      </c>
      <c r="I410" t="s">
        <v>9365</v>
      </c>
      <c r="J410">
        <v>3160314</v>
      </c>
      <c r="K410" t="str">
        <f>VLOOKUP(Table_munisapp_tylerci_mu_live_rq_master5[[#This Row],[rh_vendor_suggest]],Vend!A:B,2,0)</f>
        <v>HUGHES NETWORK SYSTEMS</v>
      </c>
      <c r="L410" t="str">
        <f>VLOOKUP(Table_munisapp_tylerci_mu_live_rq_master5[[#This Row],[a_department_code]],Dept!A:B,2,0)</f>
        <v>Homeland Security</v>
      </c>
      <c r="M410">
        <f t="shared" si="6"/>
        <v>1</v>
      </c>
    </row>
    <row r="411" spans="1:13" hidden="1" x14ac:dyDescent="0.25">
      <c r="A411">
        <v>2016</v>
      </c>
      <c r="B411">
        <v>4864.95</v>
      </c>
      <c r="C411">
        <v>4864.95</v>
      </c>
      <c r="D411">
        <v>4864.95</v>
      </c>
      <c r="E411">
        <f>SUM(Table_munisapp_tylerci_mu_live_rq_master5[[#This Row],[rd_extended_price]]-Table_munisapp_tylerci_mu_live_rq_master5[[#This Row],[rd_price_net]])</f>
        <v>0</v>
      </c>
      <c r="F411" s="1">
        <v>42409</v>
      </c>
      <c r="G411">
        <v>1559</v>
      </c>
      <c r="H411" t="s">
        <v>9091</v>
      </c>
      <c r="I411" t="s">
        <v>9366</v>
      </c>
      <c r="J411">
        <v>3160325</v>
      </c>
      <c r="K411" t="str">
        <f>VLOOKUP(Table_munisapp_tylerci_mu_live_rq_master5[[#This Row],[rh_vendor_suggest]],Vend!A:B,2,0)</f>
        <v>COMPUTECH CONSULTING</v>
      </c>
      <c r="L411" t="str">
        <f>VLOOKUP(Table_munisapp_tylerci_mu_live_rq_master5[[#This Row],[a_department_code]],Dept!A:B,2,0)</f>
        <v>Weber Area Dispatch 911</v>
      </c>
      <c r="M411">
        <f t="shared" si="6"/>
        <v>1</v>
      </c>
    </row>
    <row r="412" spans="1:13" hidden="1" x14ac:dyDescent="0.25">
      <c r="A412">
        <v>2016</v>
      </c>
      <c r="B412">
        <v>700</v>
      </c>
      <c r="C412">
        <v>700</v>
      </c>
      <c r="D412">
        <v>700</v>
      </c>
      <c r="E412">
        <f>SUM(Table_munisapp_tylerci_mu_live_rq_master5[[#This Row],[rd_extended_price]]-Table_munisapp_tylerci_mu_live_rq_master5[[#This Row],[rd_price_net]])</f>
        <v>0</v>
      </c>
      <c r="F412" s="1">
        <v>42405</v>
      </c>
      <c r="G412">
        <v>3572</v>
      </c>
      <c r="H412" t="s">
        <v>9114</v>
      </c>
      <c r="I412" t="s">
        <v>9367</v>
      </c>
      <c r="J412">
        <v>3160305</v>
      </c>
      <c r="K412" t="str">
        <f>VLOOKUP(Table_munisapp_tylerci_mu_live_rq_master5[[#This Row],[rh_vendor_suggest]],Vend!A:B,2,0)</f>
        <v>SUNSTATE EQUIPMENT CO LLC</v>
      </c>
      <c r="L412" t="str">
        <f>VLOOKUP(Table_munisapp_tylerci_mu_live_rq_master5[[#This Row],[a_department_code]],Dept!A:B,2,0)</f>
        <v>Transfer Station</v>
      </c>
      <c r="M412">
        <f t="shared" si="6"/>
        <v>1</v>
      </c>
    </row>
    <row r="413" spans="1:13" hidden="1" x14ac:dyDescent="0.25">
      <c r="A413">
        <v>2016</v>
      </c>
      <c r="B413">
        <v>4326</v>
      </c>
      <c r="C413">
        <v>4326</v>
      </c>
      <c r="D413">
        <v>4326</v>
      </c>
      <c r="E413">
        <f>SUM(Table_munisapp_tylerci_mu_live_rq_master5[[#This Row],[rd_extended_price]]-Table_munisapp_tylerci_mu_live_rq_master5[[#This Row],[rd_price_net]])</f>
        <v>0</v>
      </c>
      <c r="F413" s="1">
        <v>42405</v>
      </c>
      <c r="G413">
        <v>3064</v>
      </c>
      <c r="H413" t="s">
        <v>9068</v>
      </c>
      <c r="I413" t="s">
        <v>9368</v>
      </c>
      <c r="J413">
        <v>3160303</v>
      </c>
      <c r="K413" t="str">
        <f>VLOOKUP(Table_munisapp_tylerci_mu_live_rq_master5[[#This Row],[rh_vendor_suggest]],Vend!A:B,2,0)</f>
        <v>PITNEY BOWES</v>
      </c>
      <c r="L413" t="str">
        <f>VLOOKUP(Table_munisapp_tylerci_mu_live_rq_master5[[#This Row],[a_department_code]],Dept!A:B,2,0)</f>
        <v>Elections</v>
      </c>
      <c r="M413">
        <f t="shared" si="6"/>
        <v>1</v>
      </c>
    </row>
    <row r="414" spans="1:13" hidden="1" x14ac:dyDescent="0.25">
      <c r="A414">
        <v>2016</v>
      </c>
      <c r="B414">
        <v>1795</v>
      </c>
      <c r="C414">
        <v>1795</v>
      </c>
      <c r="D414">
        <v>1795</v>
      </c>
      <c r="E414">
        <f>SUM(Table_munisapp_tylerci_mu_live_rq_master5[[#This Row],[rd_extended_price]]-Table_munisapp_tylerci_mu_live_rq_master5[[#This Row],[rd_price_net]])</f>
        <v>0</v>
      </c>
      <c r="F414" s="1">
        <v>42405</v>
      </c>
      <c r="G414">
        <v>1012</v>
      </c>
      <c r="H414" t="s">
        <v>9100</v>
      </c>
      <c r="I414" t="s">
        <v>9369</v>
      </c>
      <c r="J414">
        <v>3160295</v>
      </c>
      <c r="K414" t="str">
        <f>VLOOKUP(Table_munisapp_tylerci_mu_live_rq_master5[[#This Row],[rh_vendor_suggest]],Vend!A:B,2,0)</f>
        <v>A-1 KEY SERVICE, INC.</v>
      </c>
      <c r="L414" t="str">
        <f>VLOOKUP(Table_munisapp_tylerci_mu_live_rq_master5[[#This Row],[a_department_code]],Dept!A:B,2,0)</f>
        <v>Library</v>
      </c>
      <c r="M414">
        <f t="shared" si="6"/>
        <v>1</v>
      </c>
    </row>
    <row r="415" spans="1:13" hidden="1" x14ac:dyDescent="0.25">
      <c r="A415">
        <v>2016</v>
      </c>
      <c r="B415">
        <v>544</v>
      </c>
      <c r="C415">
        <v>544</v>
      </c>
      <c r="D415">
        <v>544</v>
      </c>
      <c r="E415">
        <f>SUM(Table_munisapp_tylerci_mu_live_rq_master5[[#This Row],[rd_extended_price]]-Table_munisapp_tylerci_mu_live_rq_master5[[#This Row],[rd_price_net]])</f>
        <v>0</v>
      </c>
      <c r="F415" s="1">
        <v>42405</v>
      </c>
      <c r="G415">
        <v>1454</v>
      </c>
      <c r="H415" t="s">
        <v>9100</v>
      </c>
      <c r="I415" t="s">
        <v>9371</v>
      </c>
      <c r="J415">
        <v>3160297</v>
      </c>
      <c r="K415" t="str">
        <f>VLOOKUP(Table_munisapp_tylerci_mu_live_rq_master5[[#This Row],[rh_vendor_suggest]],Vend!A:B,2,0)</f>
        <v>CENTURION HOLDINGS I LLC</v>
      </c>
      <c r="L415" t="str">
        <f>VLOOKUP(Table_munisapp_tylerci_mu_live_rq_master5[[#This Row],[a_department_code]],Dept!A:B,2,0)</f>
        <v>Library</v>
      </c>
      <c r="M415">
        <f t="shared" si="6"/>
        <v>1</v>
      </c>
    </row>
    <row r="416" spans="1:13" hidden="1" x14ac:dyDescent="0.25">
      <c r="A416">
        <v>2016</v>
      </c>
      <c r="B416">
        <v>500</v>
      </c>
      <c r="C416">
        <v>500</v>
      </c>
      <c r="D416">
        <v>500</v>
      </c>
      <c r="E416">
        <f>SUM(Table_munisapp_tylerci_mu_live_rq_master5[[#This Row],[rd_extended_price]]-Table_munisapp_tylerci_mu_live_rq_master5[[#This Row],[rd_price_net]])</f>
        <v>0</v>
      </c>
      <c r="F416" s="1">
        <v>42409</v>
      </c>
      <c r="G416">
        <v>2121</v>
      </c>
      <c r="H416" t="s">
        <v>9114</v>
      </c>
      <c r="I416" t="s">
        <v>9372</v>
      </c>
      <c r="J416">
        <v>3160326</v>
      </c>
      <c r="K416" t="str">
        <f>VLOOKUP(Table_munisapp_tylerci_mu_live_rq_master5[[#This Row],[rh_vendor_suggest]],Vend!A:B,2,0)</f>
        <v>HOJ ENGINEERING &amp; SALES CO INC</v>
      </c>
      <c r="L416" t="str">
        <f>VLOOKUP(Table_munisapp_tylerci_mu_live_rq_master5[[#This Row],[a_department_code]],Dept!A:B,2,0)</f>
        <v>Transfer Station</v>
      </c>
      <c r="M416">
        <f t="shared" si="6"/>
        <v>1</v>
      </c>
    </row>
    <row r="417" spans="1:13" hidden="1" x14ac:dyDescent="0.25">
      <c r="A417">
        <v>2016</v>
      </c>
      <c r="B417">
        <v>5000</v>
      </c>
      <c r="C417">
        <v>5000</v>
      </c>
      <c r="D417">
        <v>5000</v>
      </c>
      <c r="E417">
        <f>SUM(Table_munisapp_tylerci_mu_live_rq_master5[[#This Row],[rd_extended_price]]-Table_munisapp_tylerci_mu_live_rq_master5[[#This Row],[rd_price_net]])</f>
        <v>0</v>
      </c>
      <c r="F417" s="1">
        <v>42405</v>
      </c>
      <c r="G417">
        <v>4006</v>
      </c>
      <c r="H417" t="s">
        <v>9100</v>
      </c>
      <c r="I417" t="s">
        <v>9373</v>
      </c>
      <c r="J417">
        <v>3160308</v>
      </c>
      <c r="K417" t="str">
        <f>VLOOKUP(Table_munisapp_tylerci_mu_live_rq_master5[[#This Row],[rh_vendor_suggest]],Vend!A:B,2,0)</f>
        <v>WEBER STATE UNIVERSITY</v>
      </c>
      <c r="L417" t="str">
        <f>VLOOKUP(Table_munisapp_tylerci_mu_live_rq_master5[[#This Row],[a_department_code]],Dept!A:B,2,0)</f>
        <v>Library</v>
      </c>
      <c r="M417">
        <f t="shared" si="6"/>
        <v>1</v>
      </c>
    </row>
    <row r="418" spans="1:13" hidden="1" x14ac:dyDescent="0.25">
      <c r="A418">
        <v>2016</v>
      </c>
      <c r="B418">
        <v>2000</v>
      </c>
      <c r="C418">
        <v>2000</v>
      </c>
      <c r="D418">
        <v>2000</v>
      </c>
      <c r="E418">
        <f>SUM(Table_munisapp_tylerci_mu_live_rq_master5[[#This Row],[rd_extended_price]]-Table_munisapp_tylerci_mu_live_rq_master5[[#This Row],[rd_price_net]])</f>
        <v>0</v>
      </c>
      <c r="F418" s="1">
        <v>42405</v>
      </c>
      <c r="G418">
        <v>3971</v>
      </c>
      <c r="H418" t="s">
        <v>9100</v>
      </c>
      <c r="I418" t="s">
        <v>9374</v>
      </c>
      <c r="J418">
        <v>3160307</v>
      </c>
      <c r="K418" t="str">
        <f>VLOOKUP(Table_munisapp_tylerci_mu_live_rq_master5[[#This Row],[rh_vendor_suggest]],Vend!A:B,2,0)</f>
        <v>DYNALECTRIC COMPANY</v>
      </c>
      <c r="L418" t="str">
        <f>VLOOKUP(Table_munisapp_tylerci_mu_live_rq_master5[[#This Row],[a_department_code]],Dept!A:B,2,0)</f>
        <v>Library</v>
      </c>
      <c r="M418">
        <f t="shared" si="6"/>
        <v>1</v>
      </c>
    </row>
    <row r="419" spans="1:13" hidden="1" x14ac:dyDescent="0.25">
      <c r="A419">
        <v>2016</v>
      </c>
      <c r="B419">
        <v>9629.81</v>
      </c>
      <c r="C419">
        <v>9629.81</v>
      </c>
      <c r="D419">
        <v>9629.81</v>
      </c>
      <c r="E419">
        <f>SUM(Table_munisapp_tylerci_mu_live_rq_master5[[#This Row],[rd_extended_price]]-Table_munisapp_tylerci_mu_live_rq_master5[[#This Row],[rd_price_net]])</f>
        <v>0</v>
      </c>
      <c r="F419" s="1">
        <v>42467</v>
      </c>
      <c r="G419">
        <v>1238</v>
      </c>
      <c r="H419" t="s">
        <v>9100</v>
      </c>
      <c r="I419" t="s">
        <v>9375</v>
      </c>
      <c r="J419">
        <v>3160506</v>
      </c>
      <c r="K419" t="str">
        <f>VLOOKUP(Table_munisapp_tylerci_mu_live_rq_master5[[#This Row],[rh_vendor_suggest]],Vend!A:B,2,0)</f>
        <v>BELL JANITORIAL SUPPLY LC</v>
      </c>
      <c r="L419" t="str">
        <f>VLOOKUP(Table_munisapp_tylerci_mu_live_rq_master5[[#This Row],[a_department_code]],Dept!A:B,2,0)</f>
        <v>Library</v>
      </c>
      <c r="M419">
        <f t="shared" si="6"/>
        <v>1</v>
      </c>
    </row>
    <row r="420" spans="1:13" hidden="1" x14ac:dyDescent="0.25">
      <c r="A420">
        <v>2016</v>
      </c>
      <c r="B420">
        <v>2.2000000000000002</v>
      </c>
      <c r="C420">
        <v>2200</v>
      </c>
      <c r="D420">
        <v>2200</v>
      </c>
      <c r="E420">
        <f>SUM(Table_munisapp_tylerci_mu_live_rq_master5[[#This Row],[rd_extended_price]]-Table_munisapp_tylerci_mu_live_rq_master5[[#This Row],[rd_price_net]])</f>
        <v>0</v>
      </c>
      <c r="F420" s="1">
        <v>42409</v>
      </c>
      <c r="G420">
        <v>3591</v>
      </c>
      <c r="H420" t="s">
        <v>9107</v>
      </c>
      <c r="I420" t="s">
        <v>9376</v>
      </c>
      <c r="J420">
        <v>3160323</v>
      </c>
      <c r="K420" t="str">
        <f>VLOOKUP(Table_munisapp_tylerci_mu_live_rq_master5[[#This Row],[rh_vendor_suggest]],Vend!A:B,2,0)</f>
        <v>SYMBOL ARTS</v>
      </c>
      <c r="L420" t="str">
        <f>VLOOKUP(Table_munisapp_tylerci_mu_live_rq_master5[[#This Row],[a_department_code]],Dept!A:B,2,0)</f>
        <v>Golden Spike Event Center</v>
      </c>
      <c r="M420">
        <f t="shared" si="6"/>
        <v>1</v>
      </c>
    </row>
    <row r="421" spans="1:13" hidden="1" x14ac:dyDescent="0.25">
      <c r="A421">
        <v>2016</v>
      </c>
      <c r="B421">
        <v>25.29</v>
      </c>
      <c r="C421">
        <v>25.29</v>
      </c>
      <c r="D421">
        <v>25.29</v>
      </c>
      <c r="E421">
        <f>SUM(Table_munisapp_tylerci_mu_live_rq_master5[[#This Row],[rd_extended_price]]-Table_munisapp_tylerci_mu_live_rq_master5[[#This Row],[rd_price_net]])</f>
        <v>0</v>
      </c>
      <c r="F421" s="1">
        <v>42472</v>
      </c>
      <c r="G421">
        <v>3242</v>
      </c>
      <c r="H421" t="s">
        <v>9071</v>
      </c>
      <c r="I421" t="s">
        <v>9377</v>
      </c>
      <c r="J421">
        <v>3160525</v>
      </c>
      <c r="K421" t="str">
        <f>VLOOKUP(Table_munisapp_tylerci_mu_live_rq_master5[[#This Row],[rh_vendor_suggest]],Vend!A:B,2,0)</f>
        <v>RB PRINTING SERVICES LLC</v>
      </c>
      <c r="L421" t="str">
        <f>VLOOKUP(Table_munisapp_tylerci_mu_live_rq_master5[[#This Row],[a_department_code]],Dept!A:B,2,0)</f>
        <v>Sheriff</v>
      </c>
      <c r="M421">
        <f t="shared" si="6"/>
        <v>1</v>
      </c>
    </row>
    <row r="422" spans="1:13" hidden="1" x14ac:dyDescent="0.25">
      <c r="A422">
        <v>2016</v>
      </c>
      <c r="B422">
        <v>864.47</v>
      </c>
      <c r="C422">
        <v>864.47</v>
      </c>
      <c r="D422">
        <v>864.47</v>
      </c>
      <c r="E422">
        <f>SUM(Table_munisapp_tylerci_mu_live_rq_master5[[#This Row],[rd_extended_price]]-Table_munisapp_tylerci_mu_live_rq_master5[[#This Row],[rd_price_net]])</f>
        <v>0</v>
      </c>
      <c r="F422" s="1">
        <v>42409</v>
      </c>
      <c r="G422">
        <v>1705</v>
      </c>
      <c r="H422" t="s">
        <v>9108</v>
      </c>
      <c r="I422" t="s">
        <v>9256</v>
      </c>
      <c r="J422">
        <v>3160319</v>
      </c>
      <c r="K422" t="str">
        <f>VLOOKUP(Table_munisapp_tylerci_mu_live_rq_master5[[#This Row],[rh_vendor_suggest]],Vend!A:B,2,0)</f>
        <v>DELL COMPUTER</v>
      </c>
      <c r="L422" t="str">
        <f>VLOOKUP(Table_munisapp_tylerci_mu_live_rq_master5[[#This Row],[a_department_code]],Dept!A:B,2,0)</f>
        <v>USU Extension Service</v>
      </c>
      <c r="M422">
        <f t="shared" si="6"/>
        <v>1</v>
      </c>
    </row>
    <row r="423" spans="1:13" hidden="1" x14ac:dyDescent="0.25">
      <c r="A423">
        <v>2016</v>
      </c>
      <c r="B423">
        <v>326.8</v>
      </c>
      <c r="C423">
        <v>980.4</v>
      </c>
      <c r="D423">
        <v>980.4</v>
      </c>
      <c r="E423">
        <f>SUM(Table_munisapp_tylerci_mu_live_rq_master5[[#This Row],[rd_extended_price]]-Table_munisapp_tylerci_mu_live_rq_master5[[#This Row],[rd_price_net]])</f>
        <v>0</v>
      </c>
      <c r="F423" s="1">
        <v>42410</v>
      </c>
      <c r="G423">
        <v>2009</v>
      </c>
      <c r="H423" t="s">
        <v>9094</v>
      </c>
      <c r="I423" t="s">
        <v>9378</v>
      </c>
      <c r="J423">
        <v>3160332</v>
      </c>
      <c r="K423" t="str">
        <f>VLOOKUP(Table_munisapp_tylerci_mu_live_rq_master5[[#This Row],[rh_vendor_suggest]],Vend!A:B,2,0)</f>
        <v>SMITHKLINE BEECHAM CORPORATION</v>
      </c>
      <c r="L423" t="str">
        <f>VLOOKUP(Table_munisapp_tylerci_mu_live_rq_master5[[#This Row],[a_department_code]],Dept!A:B,2,0)</f>
        <v>Weber Morgan Health Department</v>
      </c>
      <c r="M423">
        <f t="shared" si="6"/>
        <v>1</v>
      </c>
    </row>
    <row r="424" spans="1:13" hidden="1" x14ac:dyDescent="0.25">
      <c r="A424">
        <v>2016</v>
      </c>
      <c r="B424">
        <v>381.4</v>
      </c>
      <c r="C424">
        <v>1144.2</v>
      </c>
      <c r="D424">
        <v>1144.2</v>
      </c>
      <c r="E424">
        <f>SUM(Table_munisapp_tylerci_mu_live_rq_master5[[#This Row],[rd_extended_price]]-Table_munisapp_tylerci_mu_live_rq_master5[[#This Row],[rd_price_net]])</f>
        <v>0</v>
      </c>
      <c r="F424" s="1">
        <v>42410</v>
      </c>
      <c r="G424">
        <v>2009</v>
      </c>
      <c r="H424" t="s">
        <v>9094</v>
      </c>
      <c r="I424" t="s">
        <v>9378</v>
      </c>
      <c r="J424">
        <v>3160332</v>
      </c>
      <c r="K424" t="str">
        <f>VLOOKUP(Table_munisapp_tylerci_mu_live_rq_master5[[#This Row],[rh_vendor_suggest]],Vend!A:B,2,0)</f>
        <v>SMITHKLINE BEECHAM CORPORATION</v>
      </c>
      <c r="L424" t="str">
        <f>VLOOKUP(Table_munisapp_tylerci_mu_live_rq_master5[[#This Row],[a_department_code]],Dept!A:B,2,0)</f>
        <v>Weber Morgan Health Department</v>
      </c>
      <c r="M424">
        <f t="shared" si="6"/>
        <v>0</v>
      </c>
    </row>
    <row r="425" spans="1:13" hidden="1" x14ac:dyDescent="0.25">
      <c r="A425">
        <v>2016</v>
      </c>
      <c r="B425">
        <v>488.9</v>
      </c>
      <c r="C425">
        <v>2933.4</v>
      </c>
      <c r="D425">
        <v>2933.4</v>
      </c>
      <c r="E425">
        <f>SUM(Table_munisapp_tylerci_mu_live_rq_master5[[#This Row],[rd_extended_price]]-Table_munisapp_tylerci_mu_live_rq_master5[[#This Row],[rd_price_net]])</f>
        <v>0</v>
      </c>
      <c r="F425" s="1">
        <v>42410</v>
      </c>
      <c r="G425">
        <v>2009</v>
      </c>
      <c r="H425" t="s">
        <v>9094</v>
      </c>
      <c r="I425" t="s">
        <v>9378</v>
      </c>
      <c r="J425">
        <v>3160332</v>
      </c>
      <c r="K425" t="str">
        <f>VLOOKUP(Table_munisapp_tylerci_mu_live_rq_master5[[#This Row],[rh_vendor_suggest]],Vend!A:B,2,0)</f>
        <v>SMITHKLINE BEECHAM CORPORATION</v>
      </c>
      <c r="L425" t="str">
        <f>VLOOKUP(Table_munisapp_tylerci_mu_live_rq_master5[[#This Row],[a_department_code]],Dept!A:B,2,0)</f>
        <v>Weber Morgan Health Department</v>
      </c>
      <c r="M425">
        <f t="shared" si="6"/>
        <v>0</v>
      </c>
    </row>
    <row r="426" spans="1:13" hidden="1" x14ac:dyDescent="0.25">
      <c r="A426">
        <v>2016</v>
      </c>
      <c r="B426">
        <v>1698.76</v>
      </c>
      <c r="C426">
        <v>5096.28</v>
      </c>
      <c r="D426">
        <v>5096.28</v>
      </c>
      <c r="E426">
        <f>SUM(Table_munisapp_tylerci_mu_live_rq_master5[[#This Row],[rd_extended_price]]-Table_munisapp_tylerci_mu_live_rq_master5[[#This Row],[rd_price_net]])</f>
        <v>0</v>
      </c>
      <c r="F426" s="1">
        <v>42410</v>
      </c>
      <c r="G426">
        <v>2688</v>
      </c>
      <c r="H426" t="s">
        <v>9094</v>
      </c>
      <c r="I426" t="s">
        <v>9378</v>
      </c>
      <c r="J426">
        <v>3160334</v>
      </c>
      <c r="K426" t="str">
        <f>VLOOKUP(Table_munisapp_tylerci_mu_live_rq_master5[[#This Row],[rh_vendor_suggest]],Vend!A:B,2,0)</f>
        <v>MERCK SHARP &amp; DOHME CORP</v>
      </c>
      <c r="L426" t="str">
        <f>VLOOKUP(Table_munisapp_tylerci_mu_live_rq_master5[[#This Row],[a_department_code]],Dept!A:B,2,0)</f>
        <v>Weber Morgan Health Department</v>
      </c>
      <c r="M426">
        <f t="shared" si="6"/>
        <v>1</v>
      </c>
    </row>
    <row r="427" spans="1:13" hidden="1" x14ac:dyDescent="0.25">
      <c r="A427">
        <v>2016</v>
      </c>
      <c r="B427">
        <v>604.83000000000004</v>
      </c>
      <c r="C427">
        <v>1814.49</v>
      </c>
      <c r="D427">
        <v>1814.49</v>
      </c>
      <c r="E427">
        <f>SUM(Table_munisapp_tylerci_mu_live_rq_master5[[#This Row],[rd_extended_price]]-Table_munisapp_tylerci_mu_live_rq_master5[[#This Row],[rd_price_net]])</f>
        <v>0</v>
      </c>
      <c r="F427" s="1">
        <v>42410</v>
      </c>
      <c r="G427">
        <v>2688</v>
      </c>
      <c r="H427" t="s">
        <v>9094</v>
      </c>
      <c r="I427" t="s">
        <v>9378</v>
      </c>
      <c r="J427">
        <v>3160334</v>
      </c>
      <c r="K427" t="str">
        <f>VLOOKUP(Table_munisapp_tylerci_mu_live_rq_master5[[#This Row],[rh_vendor_suggest]],Vend!A:B,2,0)</f>
        <v>MERCK SHARP &amp; DOHME CORP</v>
      </c>
      <c r="L427" t="str">
        <f>VLOOKUP(Table_munisapp_tylerci_mu_live_rq_master5[[#This Row],[a_department_code]],Dept!A:B,2,0)</f>
        <v>Weber Morgan Health Department</v>
      </c>
      <c r="M427">
        <f t="shared" si="6"/>
        <v>0</v>
      </c>
    </row>
    <row r="428" spans="1:13" hidden="1" x14ac:dyDescent="0.25">
      <c r="A428">
        <v>2016</v>
      </c>
      <c r="B428">
        <v>1068.1600000000001</v>
      </c>
      <c r="C428">
        <v>1068.1600000000001</v>
      </c>
      <c r="D428">
        <v>1068.1600000000001</v>
      </c>
      <c r="E428">
        <f>SUM(Table_munisapp_tylerci_mu_live_rq_master5[[#This Row],[rd_extended_price]]-Table_munisapp_tylerci_mu_live_rq_master5[[#This Row],[rd_price_net]])</f>
        <v>0</v>
      </c>
      <c r="F428" s="1">
        <v>42410</v>
      </c>
      <c r="G428">
        <v>2688</v>
      </c>
      <c r="H428" t="s">
        <v>9094</v>
      </c>
      <c r="I428" t="s">
        <v>9378</v>
      </c>
      <c r="J428">
        <v>3160334</v>
      </c>
      <c r="K428" t="str">
        <f>VLOOKUP(Table_munisapp_tylerci_mu_live_rq_master5[[#This Row],[rh_vendor_suggest]],Vend!A:B,2,0)</f>
        <v>MERCK SHARP &amp; DOHME CORP</v>
      </c>
      <c r="L428" t="str">
        <f>VLOOKUP(Table_munisapp_tylerci_mu_live_rq_master5[[#This Row],[a_department_code]],Dept!A:B,2,0)</f>
        <v>Weber Morgan Health Department</v>
      </c>
      <c r="M428">
        <f t="shared" si="6"/>
        <v>0</v>
      </c>
    </row>
    <row r="429" spans="1:13" hidden="1" x14ac:dyDescent="0.25">
      <c r="A429">
        <v>2016</v>
      </c>
      <c r="B429">
        <v>97.5</v>
      </c>
      <c r="C429">
        <v>97.5</v>
      </c>
      <c r="D429">
        <v>97.5</v>
      </c>
      <c r="E429">
        <f>SUM(Table_munisapp_tylerci_mu_live_rq_master5[[#This Row],[rd_extended_price]]-Table_munisapp_tylerci_mu_live_rq_master5[[#This Row],[rd_price_net]])</f>
        <v>0</v>
      </c>
      <c r="F429" s="1">
        <v>42410</v>
      </c>
      <c r="G429">
        <v>2688</v>
      </c>
      <c r="H429" t="s">
        <v>9094</v>
      </c>
      <c r="I429" t="s">
        <v>9378</v>
      </c>
      <c r="J429">
        <v>3160334</v>
      </c>
      <c r="K429" t="str">
        <f>VLOOKUP(Table_munisapp_tylerci_mu_live_rq_master5[[#This Row],[rh_vendor_suggest]],Vend!A:B,2,0)</f>
        <v>MERCK SHARP &amp; DOHME CORP</v>
      </c>
      <c r="L429" t="str">
        <f>VLOOKUP(Table_munisapp_tylerci_mu_live_rq_master5[[#This Row],[a_department_code]],Dept!A:B,2,0)</f>
        <v>Weber Morgan Health Department</v>
      </c>
      <c r="M429">
        <f t="shared" si="6"/>
        <v>0</v>
      </c>
    </row>
    <row r="430" spans="1:13" hidden="1" x14ac:dyDescent="0.25">
      <c r="A430">
        <v>2016</v>
      </c>
      <c r="B430">
        <v>297.33</v>
      </c>
      <c r="C430">
        <v>297.33</v>
      </c>
      <c r="D430">
        <v>297.33</v>
      </c>
      <c r="E430">
        <f>SUM(Table_munisapp_tylerci_mu_live_rq_master5[[#This Row],[rd_extended_price]]-Table_munisapp_tylerci_mu_live_rq_master5[[#This Row],[rd_price_net]])</f>
        <v>0</v>
      </c>
      <c r="F430" s="1">
        <v>42410</v>
      </c>
      <c r="G430">
        <v>3363</v>
      </c>
      <c r="H430" t="s">
        <v>9094</v>
      </c>
      <c r="I430" t="s">
        <v>9378</v>
      </c>
      <c r="J430">
        <v>3160338</v>
      </c>
      <c r="K430" t="str">
        <f>VLOOKUP(Table_munisapp_tylerci_mu_live_rq_master5[[#This Row],[rh_vendor_suggest]],Vend!A:B,2,0)</f>
        <v>SANOFI PASTEUR INC</v>
      </c>
      <c r="L430" t="str">
        <f>VLOOKUP(Table_munisapp_tylerci_mu_live_rq_master5[[#This Row],[a_department_code]],Dept!A:B,2,0)</f>
        <v>Weber Morgan Health Department</v>
      </c>
      <c r="M430">
        <f t="shared" si="6"/>
        <v>1</v>
      </c>
    </row>
    <row r="431" spans="1:13" hidden="1" x14ac:dyDescent="0.25">
      <c r="A431">
        <v>2016</v>
      </c>
      <c r="B431">
        <v>343.3</v>
      </c>
      <c r="C431">
        <v>3433</v>
      </c>
      <c r="D431">
        <v>3433</v>
      </c>
      <c r="E431">
        <f>SUM(Table_munisapp_tylerci_mu_live_rq_master5[[#This Row],[rd_extended_price]]-Table_munisapp_tylerci_mu_live_rq_master5[[#This Row],[rd_price_net]])</f>
        <v>0</v>
      </c>
      <c r="F431" s="1">
        <v>42410</v>
      </c>
      <c r="G431">
        <v>3363</v>
      </c>
      <c r="H431" t="s">
        <v>9094</v>
      </c>
      <c r="I431" t="s">
        <v>9378</v>
      </c>
      <c r="J431">
        <v>3160338</v>
      </c>
      <c r="K431" t="str">
        <f>VLOOKUP(Table_munisapp_tylerci_mu_live_rq_master5[[#This Row],[rh_vendor_suggest]],Vend!A:B,2,0)</f>
        <v>SANOFI PASTEUR INC</v>
      </c>
      <c r="L431" t="str">
        <f>VLOOKUP(Table_munisapp_tylerci_mu_live_rq_master5[[#This Row],[a_department_code]],Dept!A:B,2,0)</f>
        <v>Weber Morgan Health Department</v>
      </c>
      <c r="M431">
        <f t="shared" si="6"/>
        <v>0</v>
      </c>
    </row>
    <row r="432" spans="1:13" hidden="1" x14ac:dyDescent="0.25">
      <c r="A432">
        <v>2016</v>
      </c>
      <c r="B432">
        <v>1219.27</v>
      </c>
      <c r="C432">
        <v>2438.54</v>
      </c>
      <c r="D432">
        <v>2438.54</v>
      </c>
      <c r="E432">
        <f>SUM(Table_munisapp_tylerci_mu_live_rq_master5[[#This Row],[rd_extended_price]]-Table_munisapp_tylerci_mu_live_rq_master5[[#This Row],[rd_price_net]])</f>
        <v>0</v>
      </c>
      <c r="F432" s="1">
        <v>42410</v>
      </c>
      <c r="G432">
        <v>3363</v>
      </c>
      <c r="H432" t="s">
        <v>9094</v>
      </c>
      <c r="I432" t="s">
        <v>9378</v>
      </c>
      <c r="J432">
        <v>3160338</v>
      </c>
      <c r="K432" t="str">
        <f>VLOOKUP(Table_munisapp_tylerci_mu_live_rq_master5[[#This Row],[rh_vendor_suggest]],Vend!A:B,2,0)</f>
        <v>SANOFI PASTEUR INC</v>
      </c>
      <c r="L432" t="str">
        <f>VLOOKUP(Table_munisapp_tylerci_mu_live_rq_master5[[#This Row],[a_department_code]],Dept!A:B,2,0)</f>
        <v>Weber Morgan Health Department</v>
      </c>
      <c r="M432">
        <f t="shared" si="6"/>
        <v>0</v>
      </c>
    </row>
    <row r="433" spans="1:13" hidden="1" x14ac:dyDescent="0.25">
      <c r="A433">
        <v>2016</v>
      </c>
      <c r="B433">
        <v>43</v>
      </c>
      <c r="C433">
        <v>2150</v>
      </c>
      <c r="D433">
        <v>2150</v>
      </c>
      <c r="E433">
        <f>SUM(Table_munisapp_tylerci_mu_live_rq_master5[[#This Row],[rd_extended_price]]-Table_munisapp_tylerci_mu_live_rq_master5[[#This Row],[rd_price_net]])</f>
        <v>0</v>
      </c>
      <c r="F433" s="1">
        <v>42410</v>
      </c>
      <c r="G433">
        <v>1624</v>
      </c>
      <c r="H433" t="s">
        <v>9094</v>
      </c>
      <c r="I433" t="s">
        <v>9378</v>
      </c>
      <c r="J433">
        <v>3160330</v>
      </c>
      <c r="K433" t="str">
        <f>VLOOKUP(Table_munisapp_tylerci_mu_live_rq_master5[[#This Row],[rh_vendor_suggest]],Vend!A:B,2,0)</f>
        <v>CRUCELL VACCINES INC.</v>
      </c>
      <c r="L433" t="str">
        <f>VLOOKUP(Table_munisapp_tylerci_mu_live_rq_master5[[#This Row],[a_department_code]],Dept!A:B,2,0)</f>
        <v>Weber Morgan Health Department</v>
      </c>
      <c r="M433">
        <f t="shared" si="6"/>
        <v>1</v>
      </c>
    </row>
    <row r="434" spans="1:13" hidden="1" x14ac:dyDescent="0.25">
      <c r="A434">
        <v>2016</v>
      </c>
      <c r="B434">
        <v>950</v>
      </c>
      <c r="C434">
        <v>950</v>
      </c>
      <c r="D434">
        <v>950</v>
      </c>
      <c r="E434">
        <f>SUM(Table_munisapp_tylerci_mu_live_rq_master5[[#This Row],[rd_extended_price]]-Table_munisapp_tylerci_mu_live_rq_master5[[#This Row],[rd_price_net]])</f>
        <v>0</v>
      </c>
      <c r="F434" s="1">
        <v>42419</v>
      </c>
      <c r="G434">
        <v>1043</v>
      </c>
      <c r="H434" t="s">
        <v>9071</v>
      </c>
      <c r="I434" t="s">
        <v>9379</v>
      </c>
      <c r="J434">
        <v>3160365</v>
      </c>
      <c r="K434" t="str">
        <f>VLOOKUP(Table_munisapp_tylerci_mu_live_rq_master5[[#This Row],[rh_vendor_suggest]],Vend!A:B,2,0)</f>
        <v>AED EVERYWHERE</v>
      </c>
      <c r="L434" t="str">
        <f>VLOOKUP(Table_munisapp_tylerci_mu_live_rq_master5[[#This Row],[a_department_code]],Dept!A:B,2,0)</f>
        <v>Sheriff</v>
      </c>
      <c r="M434">
        <f t="shared" si="6"/>
        <v>1</v>
      </c>
    </row>
    <row r="435" spans="1:13" hidden="1" x14ac:dyDescent="0.25">
      <c r="A435">
        <v>2016</v>
      </c>
      <c r="B435">
        <v>2500</v>
      </c>
      <c r="C435">
        <v>2500</v>
      </c>
      <c r="D435">
        <v>2500</v>
      </c>
      <c r="E435">
        <f>SUM(Table_munisapp_tylerci_mu_live_rq_master5[[#This Row],[rd_extended_price]]-Table_munisapp_tylerci_mu_live_rq_master5[[#This Row],[rd_price_net]])</f>
        <v>0</v>
      </c>
      <c r="F435" s="1">
        <v>42410</v>
      </c>
      <c r="G435">
        <v>1164</v>
      </c>
      <c r="H435" t="s">
        <v>9100</v>
      </c>
      <c r="I435" t="s">
        <v>9380</v>
      </c>
      <c r="J435">
        <v>3160328</v>
      </c>
      <c r="K435" t="str">
        <f>VLOOKUP(Table_munisapp_tylerci_mu_live_rq_master5[[#This Row],[rh_vendor_suggest]],Vend!A:B,2,0)</f>
        <v>AQUATIC DREAMS INC</v>
      </c>
      <c r="L435" t="str">
        <f>VLOOKUP(Table_munisapp_tylerci_mu_live_rq_master5[[#This Row],[a_department_code]],Dept!A:B,2,0)</f>
        <v>Library</v>
      </c>
      <c r="M435">
        <f t="shared" si="6"/>
        <v>1</v>
      </c>
    </row>
    <row r="436" spans="1:13" hidden="1" x14ac:dyDescent="0.25">
      <c r="A436">
        <v>2016</v>
      </c>
      <c r="B436">
        <v>2703.64</v>
      </c>
      <c r="C436">
        <v>2703.64</v>
      </c>
      <c r="D436">
        <v>2703.64</v>
      </c>
      <c r="E436">
        <f>SUM(Table_munisapp_tylerci_mu_live_rq_master5[[#This Row],[rd_extended_price]]-Table_munisapp_tylerci_mu_live_rq_master5[[#This Row],[rd_price_net]])</f>
        <v>0</v>
      </c>
      <c r="F436" s="1">
        <v>42410</v>
      </c>
      <c r="G436">
        <v>2687</v>
      </c>
      <c r="H436" t="s">
        <v>9072</v>
      </c>
      <c r="I436" t="s">
        <v>9381</v>
      </c>
      <c r="J436">
        <v>3160333</v>
      </c>
      <c r="K436" t="str">
        <f>VLOOKUP(Table_munisapp_tylerci_mu_live_rq_master5[[#This Row],[rh_vendor_suggest]],Vend!A:B,2,0)</f>
        <v>MENDENHALL EQUIPMENT CO</v>
      </c>
      <c r="L436" t="str">
        <f>VLOOKUP(Table_munisapp_tylerci_mu_live_rq_master5[[#This Row],[a_department_code]],Dept!A:B,2,0)</f>
        <v>Jail</v>
      </c>
      <c r="M436">
        <f t="shared" si="6"/>
        <v>1</v>
      </c>
    </row>
    <row r="437" spans="1:13" hidden="1" x14ac:dyDescent="0.25">
      <c r="A437">
        <v>2016</v>
      </c>
      <c r="B437">
        <v>0.92500000000000004</v>
      </c>
      <c r="C437">
        <v>1850</v>
      </c>
      <c r="D437">
        <v>1850</v>
      </c>
      <c r="E437">
        <f>SUM(Table_munisapp_tylerci_mu_live_rq_master5[[#This Row],[rd_extended_price]]-Table_munisapp_tylerci_mu_live_rq_master5[[#This Row],[rd_price_net]])</f>
        <v>0</v>
      </c>
      <c r="F437" s="1">
        <v>42409</v>
      </c>
      <c r="G437">
        <v>2407</v>
      </c>
      <c r="H437" t="s">
        <v>9114</v>
      </c>
      <c r="I437" t="s">
        <v>9382</v>
      </c>
      <c r="J437">
        <v>3160322</v>
      </c>
      <c r="K437" t="str">
        <f>VLOOKUP(Table_munisapp_tylerci_mu_live_rq_master5[[#This Row],[rh_vendor_suggest]],Vend!A:B,2,0)</f>
        <v>KELLERSTRASS</v>
      </c>
      <c r="L437" t="str">
        <f>VLOOKUP(Table_munisapp_tylerci_mu_live_rq_master5[[#This Row],[a_department_code]],Dept!A:B,2,0)</f>
        <v>Transfer Station</v>
      </c>
      <c r="M437">
        <f t="shared" si="6"/>
        <v>1</v>
      </c>
    </row>
    <row r="438" spans="1:13" hidden="1" x14ac:dyDescent="0.25">
      <c r="A438">
        <v>2016</v>
      </c>
      <c r="B438">
        <v>295</v>
      </c>
      <c r="C438">
        <v>885</v>
      </c>
      <c r="D438">
        <v>885</v>
      </c>
      <c r="E438">
        <f>SUM(Table_munisapp_tylerci_mu_live_rq_master5[[#This Row],[rd_extended_price]]-Table_munisapp_tylerci_mu_live_rq_master5[[#This Row],[rd_price_net]])</f>
        <v>0</v>
      </c>
      <c r="F438" s="1">
        <v>42410</v>
      </c>
      <c r="G438">
        <v>5049</v>
      </c>
      <c r="H438" t="s">
        <v>9107</v>
      </c>
      <c r="I438" t="s">
        <v>9383</v>
      </c>
      <c r="J438">
        <v>3160341</v>
      </c>
      <c r="K438" t="str">
        <f>VLOOKUP(Table_munisapp_tylerci_mu_live_rq_master5[[#This Row],[rh_vendor_suggest]],Vend!A:B,2,0)</f>
        <v>VOMELA SPECIALTY</v>
      </c>
      <c r="L438" t="str">
        <f>VLOOKUP(Table_munisapp_tylerci_mu_live_rq_master5[[#This Row],[a_department_code]],Dept!A:B,2,0)</f>
        <v>Golden Spike Event Center</v>
      </c>
      <c r="M438">
        <f t="shared" si="6"/>
        <v>1</v>
      </c>
    </row>
    <row r="439" spans="1:13" hidden="1" x14ac:dyDescent="0.25">
      <c r="A439">
        <v>2016</v>
      </c>
      <c r="B439">
        <v>242.18</v>
      </c>
      <c r="C439">
        <v>242.18</v>
      </c>
      <c r="D439">
        <v>242.18</v>
      </c>
      <c r="E439">
        <f>SUM(Table_munisapp_tylerci_mu_live_rq_master5[[#This Row],[rd_extended_price]]-Table_munisapp_tylerci_mu_live_rq_master5[[#This Row],[rd_price_net]])</f>
        <v>0</v>
      </c>
      <c r="F439" s="1">
        <v>42411</v>
      </c>
      <c r="G439">
        <v>1871</v>
      </c>
      <c r="H439" t="s">
        <v>9061</v>
      </c>
      <c r="I439" t="s">
        <v>9384</v>
      </c>
      <c r="J439">
        <v>3160344</v>
      </c>
      <c r="K439" t="str">
        <f>VLOOKUP(Table_munisapp_tylerci_mu_live_rq_master5[[#This Row],[rh_vendor_suggest]],Vend!A:B,2,0)</f>
        <v>ENPOINTE TECHNOLOGIES</v>
      </c>
      <c r="L439" t="str">
        <f>VLOOKUP(Table_munisapp_tylerci_mu_live_rq_master5[[#This Row],[a_department_code]],Dept!A:B,2,0)</f>
        <v>Clerk Auditor</v>
      </c>
      <c r="M439">
        <f t="shared" si="6"/>
        <v>1</v>
      </c>
    </row>
    <row r="440" spans="1:13" hidden="1" x14ac:dyDescent="0.25">
      <c r="A440">
        <v>2016</v>
      </c>
      <c r="B440">
        <v>1500</v>
      </c>
      <c r="C440">
        <v>1500</v>
      </c>
      <c r="D440">
        <v>1500</v>
      </c>
      <c r="E440">
        <f>SUM(Table_munisapp_tylerci_mu_live_rq_master5[[#This Row],[rd_extended_price]]-Table_munisapp_tylerci_mu_live_rq_master5[[#This Row],[rd_price_net]])</f>
        <v>0</v>
      </c>
      <c r="F440" s="1">
        <v>42410</v>
      </c>
      <c r="G440">
        <v>5089</v>
      </c>
      <c r="H440" t="s">
        <v>9106</v>
      </c>
      <c r="I440" t="s">
        <v>9385</v>
      </c>
      <c r="J440">
        <v>3160342</v>
      </c>
      <c r="K440" t="str">
        <f>VLOOKUP(Table_munisapp_tylerci_mu_live_rq_master5[[#This Row],[rh_vendor_suggest]],Vend!A:B,2,0)</f>
        <v>MODEL LINEN SUPPLY</v>
      </c>
      <c r="L440" t="str">
        <f>VLOOKUP(Table_munisapp_tylerci_mu_live_rq_master5[[#This Row],[a_department_code]],Dept!A:B,2,0)</f>
        <v>Ice Sheet</v>
      </c>
      <c r="M440">
        <f t="shared" si="6"/>
        <v>1</v>
      </c>
    </row>
    <row r="441" spans="1:13" hidden="1" x14ac:dyDescent="0.25">
      <c r="A441">
        <v>2016</v>
      </c>
      <c r="B441">
        <v>1570</v>
      </c>
      <c r="C441">
        <v>1570</v>
      </c>
      <c r="D441">
        <v>1570</v>
      </c>
      <c r="E441">
        <f>SUM(Table_munisapp_tylerci_mu_live_rq_master5[[#This Row],[rd_extended_price]]-Table_munisapp_tylerci_mu_live_rq_master5[[#This Row],[rd_price_net]])</f>
        <v>0</v>
      </c>
      <c r="F441" s="1">
        <v>42410</v>
      </c>
      <c r="G441">
        <v>3742</v>
      </c>
      <c r="H441" t="s">
        <v>9106</v>
      </c>
      <c r="I441" t="s">
        <v>9386</v>
      </c>
      <c r="J441">
        <v>3160339</v>
      </c>
      <c r="K441" t="str">
        <f>VLOOKUP(Table_munisapp_tylerci_mu_live_rq_master5[[#This Row],[rh_vendor_suggest]],Vend!A:B,2,0)</f>
        <v>TRULY NOLEN OF AMERICA INC</v>
      </c>
      <c r="L441" t="str">
        <f>VLOOKUP(Table_munisapp_tylerci_mu_live_rq_master5[[#This Row],[a_department_code]],Dept!A:B,2,0)</f>
        <v>Ice Sheet</v>
      </c>
      <c r="M441">
        <f t="shared" si="6"/>
        <v>1</v>
      </c>
    </row>
    <row r="442" spans="1:13" hidden="1" x14ac:dyDescent="0.25">
      <c r="A442">
        <v>2016</v>
      </c>
      <c r="B442">
        <v>256</v>
      </c>
      <c r="C442">
        <v>256</v>
      </c>
      <c r="D442">
        <v>256</v>
      </c>
      <c r="E442">
        <f>SUM(Table_munisapp_tylerci_mu_live_rq_master5[[#This Row],[rd_extended_price]]-Table_munisapp_tylerci_mu_live_rq_master5[[#This Row],[rd_price_net]])</f>
        <v>0</v>
      </c>
      <c r="F442" s="1">
        <v>42410</v>
      </c>
      <c r="G442">
        <v>5138</v>
      </c>
      <c r="H442" t="s">
        <v>9106</v>
      </c>
      <c r="I442" t="s">
        <v>9387</v>
      </c>
      <c r="J442">
        <v>3160343</v>
      </c>
      <c r="K442" t="str">
        <f>VLOOKUP(Table_munisapp_tylerci_mu_live_rq_master5[[#This Row],[rh_vendor_suggest]],Vend!A:B,2,0)</f>
        <v>STANDARD EXAMINER</v>
      </c>
      <c r="L442" t="str">
        <f>VLOOKUP(Table_munisapp_tylerci_mu_live_rq_master5[[#This Row],[a_department_code]],Dept!A:B,2,0)</f>
        <v>Ice Sheet</v>
      </c>
      <c r="M442">
        <f t="shared" si="6"/>
        <v>1</v>
      </c>
    </row>
    <row r="443" spans="1:13" hidden="1" x14ac:dyDescent="0.25">
      <c r="A443">
        <v>2016</v>
      </c>
      <c r="B443">
        <v>1399.99</v>
      </c>
      <c r="C443">
        <v>2799.98</v>
      </c>
      <c r="D443">
        <v>2844.98</v>
      </c>
      <c r="E443">
        <f>SUM(Table_munisapp_tylerci_mu_live_rq_master5[[#This Row],[rd_extended_price]]-Table_munisapp_tylerci_mu_live_rq_master5[[#This Row],[rd_price_net]])</f>
        <v>-45</v>
      </c>
      <c r="F443" s="1">
        <v>42412</v>
      </c>
      <c r="G443">
        <v>5575</v>
      </c>
      <c r="H443" t="s">
        <v>9111</v>
      </c>
      <c r="I443" t="s">
        <v>9388</v>
      </c>
      <c r="J443">
        <v>3160350</v>
      </c>
      <c r="K443" t="str">
        <f>VLOOKUP(Table_munisapp_tylerci_mu_live_rq_master5[[#This Row],[rh_vendor_suggest]],Vend!A:B,2,0)</f>
        <v>EASYWORKFORCE SOFTWARE INC</v>
      </c>
      <c r="L443" t="str">
        <f>VLOOKUP(Table_munisapp_tylerci_mu_live_rq_master5[[#This Row],[a_department_code]],Dept!A:B,2,0)</f>
        <v>Recreation Facilities Admin</v>
      </c>
      <c r="M443">
        <f t="shared" si="6"/>
        <v>1</v>
      </c>
    </row>
    <row r="444" spans="1:13" hidden="1" x14ac:dyDescent="0.25">
      <c r="A444">
        <v>2016</v>
      </c>
      <c r="B444">
        <v>75</v>
      </c>
      <c r="C444">
        <v>225</v>
      </c>
      <c r="D444">
        <v>225</v>
      </c>
      <c r="E444">
        <f>SUM(Table_munisapp_tylerci_mu_live_rq_master5[[#This Row],[rd_extended_price]]-Table_munisapp_tylerci_mu_live_rq_master5[[#This Row],[rd_price_net]])</f>
        <v>0</v>
      </c>
      <c r="F444" s="1">
        <v>42412</v>
      </c>
      <c r="G444">
        <v>5575</v>
      </c>
      <c r="H444" t="s">
        <v>9111</v>
      </c>
      <c r="I444" t="s">
        <v>9388</v>
      </c>
      <c r="J444">
        <v>3160350</v>
      </c>
      <c r="K444" t="str">
        <f>VLOOKUP(Table_munisapp_tylerci_mu_live_rq_master5[[#This Row],[rh_vendor_suggest]],Vend!A:B,2,0)</f>
        <v>EASYWORKFORCE SOFTWARE INC</v>
      </c>
      <c r="L444" t="str">
        <f>VLOOKUP(Table_munisapp_tylerci_mu_live_rq_master5[[#This Row],[a_department_code]],Dept!A:B,2,0)</f>
        <v>Recreation Facilities Admin</v>
      </c>
      <c r="M444">
        <f t="shared" si="6"/>
        <v>0</v>
      </c>
    </row>
    <row r="445" spans="1:13" hidden="1" x14ac:dyDescent="0.25">
      <c r="A445">
        <v>2016</v>
      </c>
      <c r="B445">
        <v>82.88</v>
      </c>
      <c r="C445">
        <v>1657.6</v>
      </c>
      <c r="D445">
        <v>1657.6</v>
      </c>
      <c r="E445">
        <f>SUM(Table_munisapp_tylerci_mu_live_rq_master5[[#This Row],[rd_extended_price]]-Table_munisapp_tylerci_mu_live_rq_master5[[#This Row],[rd_price_net]])</f>
        <v>0</v>
      </c>
      <c r="F445" s="1">
        <v>42467</v>
      </c>
      <c r="G445">
        <v>2212</v>
      </c>
      <c r="H445" t="s">
        <v>9099</v>
      </c>
      <c r="I445" t="s">
        <v>9389</v>
      </c>
      <c r="J445">
        <v>3160509</v>
      </c>
      <c r="K445" t="str">
        <f>VLOOKUP(Table_munisapp_tylerci_mu_live_rq_master5[[#This Row],[rh_vendor_suggest]],Vend!A:B,2,0)</f>
        <v>INTERWEST SUPPLY CO INC</v>
      </c>
      <c r="L445" t="str">
        <f>VLOOKUP(Table_munisapp_tylerci_mu_live_rq_master5[[#This Row],[a_department_code]],Dept!A:B,2,0)</f>
        <v>Roads and Highways</v>
      </c>
      <c r="M445">
        <f t="shared" si="6"/>
        <v>1</v>
      </c>
    </row>
    <row r="446" spans="1:13" hidden="1" x14ac:dyDescent="0.25">
      <c r="A446">
        <v>2016</v>
      </c>
      <c r="B446">
        <v>62.75</v>
      </c>
      <c r="C446">
        <v>1882.5</v>
      </c>
      <c r="D446">
        <v>1882.5</v>
      </c>
      <c r="E446">
        <f>SUM(Table_munisapp_tylerci_mu_live_rq_master5[[#This Row],[rd_extended_price]]-Table_munisapp_tylerci_mu_live_rq_master5[[#This Row],[rd_price_net]])</f>
        <v>0</v>
      </c>
      <c r="F446" s="1">
        <v>42467</v>
      </c>
      <c r="G446">
        <v>2212</v>
      </c>
      <c r="H446" t="s">
        <v>9099</v>
      </c>
      <c r="I446" t="s">
        <v>9389</v>
      </c>
      <c r="J446">
        <v>3160509</v>
      </c>
      <c r="K446" t="str">
        <f>VLOOKUP(Table_munisapp_tylerci_mu_live_rq_master5[[#This Row],[rh_vendor_suggest]],Vend!A:B,2,0)</f>
        <v>INTERWEST SUPPLY CO INC</v>
      </c>
      <c r="L446" t="str">
        <f>VLOOKUP(Table_munisapp_tylerci_mu_live_rq_master5[[#This Row],[a_department_code]],Dept!A:B,2,0)</f>
        <v>Roads and Highways</v>
      </c>
      <c r="M446">
        <f t="shared" si="6"/>
        <v>0</v>
      </c>
    </row>
    <row r="447" spans="1:13" hidden="1" x14ac:dyDescent="0.25">
      <c r="A447">
        <v>2016</v>
      </c>
      <c r="B447">
        <v>481.25</v>
      </c>
      <c r="C447">
        <v>13475</v>
      </c>
      <c r="D447">
        <v>13475</v>
      </c>
      <c r="E447">
        <f>SUM(Table_munisapp_tylerci_mu_live_rq_master5[[#This Row],[rd_extended_price]]-Table_munisapp_tylerci_mu_live_rq_master5[[#This Row],[rd_price_net]])</f>
        <v>0</v>
      </c>
      <c r="F447" s="1">
        <v>42467</v>
      </c>
      <c r="G447">
        <v>5808</v>
      </c>
      <c r="H447" t="s">
        <v>9099</v>
      </c>
      <c r="I447" t="s">
        <v>9390</v>
      </c>
      <c r="J447">
        <v>3160513</v>
      </c>
      <c r="K447" t="str">
        <f>VLOOKUP(Table_munisapp_tylerci_mu_live_rq_master5[[#This Row],[rh_vendor_suggest]],Vend!A:B,2,0)</f>
        <v>SWARCO COLORADO PAINT COMPANY</v>
      </c>
      <c r="L447" t="str">
        <f>VLOOKUP(Table_munisapp_tylerci_mu_live_rq_master5[[#This Row],[a_department_code]],Dept!A:B,2,0)</f>
        <v>Roads and Highways</v>
      </c>
      <c r="M447">
        <f t="shared" si="6"/>
        <v>1</v>
      </c>
    </row>
    <row r="448" spans="1:13" hidden="1" x14ac:dyDescent="0.25">
      <c r="A448">
        <v>2016</v>
      </c>
      <c r="B448">
        <v>0.34</v>
      </c>
      <c r="C448">
        <v>4080</v>
      </c>
      <c r="D448">
        <v>4080</v>
      </c>
      <c r="E448">
        <f>SUM(Table_munisapp_tylerci_mu_live_rq_master5[[#This Row],[rd_extended_price]]-Table_munisapp_tylerci_mu_live_rq_master5[[#This Row],[rd_price_net]])</f>
        <v>0</v>
      </c>
      <c r="F448" s="1">
        <v>42467</v>
      </c>
      <c r="G448">
        <v>5808</v>
      </c>
      <c r="H448" t="s">
        <v>9099</v>
      </c>
      <c r="I448" t="s">
        <v>9390</v>
      </c>
      <c r="J448">
        <v>3160513</v>
      </c>
      <c r="K448" t="str">
        <f>VLOOKUP(Table_munisapp_tylerci_mu_live_rq_master5[[#This Row],[rh_vendor_suggest]],Vend!A:B,2,0)</f>
        <v>SWARCO COLORADO PAINT COMPANY</v>
      </c>
      <c r="L448" t="str">
        <f>VLOOKUP(Table_munisapp_tylerci_mu_live_rq_master5[[#This Row],[a_department_code]],Dept!A:B,2,0)</f>
        <v>Roads and Highways</v>
      </c>
      <c r="M448">
        <f t="shared" si="6"/>
        <v>0</v>
      </c>
    </row>
    <row r="449" spans="1:13" hidden="1" x14ac:dyDescent="0.25">
      <c r="A449">
        <v>2016</v>
      </c>
      <c r="B449">
        <v>497.75</v>
      </c>
      <c r="C449">
        <v>13937</v>
      </c>
      <c r="D449">
        <v>13937</v>
      </c>
      <c r="E449">
        <f>SUM(Table_munisapp_tylerci_mu_live_rq_master5[[#This Row],[rd_extended_price]]-Table_munisapp_tylerci_mu_live_rq_master5[[#This Row],[rd_price_net]])</f>
        <v>0</v>
      </c>
      <c r="F449" s="1">
        <v>42467</v>
      </c>
      <c r="G449">
        <v>5808</v>
      </c>
      <c r="H449" t="s">
        <v>9099</v>
      </c>
      <c r="I449" t="s">
        <v>9390</v>
      </c>
      <c r="J449">
        <v>3160513</v>
      </c>
      <c r="K449" t="str">
        <f>VLOOKUP(Table_munisapp_tylerci_mu_live_rq_master5[[#This Row],[rh_vendor_suggest]],Vend!A:B,2,0)</f>
        <v>SWARCO COLORADO PAINT COMPANY</v>
      </c>
      <c r="L449" t="str">
        <f>VLOOKUP(Table_munisapp_tylerci_mu_live_rq_master5[[#This Row],[a_department_code]],Dept!A:B,2,0)</f>
        <v>Roads and Highways</v>
      </c>
      <c r="M449">
        <f t="shared" si="6"/>
        <v>0</v>
      </c>
    </row>
    <row r="450" spans="1:13" hidden="1" x14ac:dyDescent="0.25">
      <c r="A450">
        <v>2016</v>
      </c>
      <c r="B450">
        <v>699.32</v>
      </c>
      <c r="C450">
        <v>20979.599999999999</v>
      </c>
      <c r="D450">
        <v>20979.599999999999</v>
      </c>
      <c r="E450">
        <f>SUM(Table_munisapp_tylerci_mu_live_rq_master5[[#This Row],[rd_extended_price]]-Table_munisapp_tylerci_mu_live_rq_master5[[#This Row],[rd_price_net]])</f>
        <v>0</v>
      </c>
      <c r="F450" s="1">
        <v>42411</v>
      </c>
      <c r="G450">
        <v>1705</v>
      </c>
      <c r="H450" t="s">
        <v>9083</v>
      </c>
      <c r="I450" t="s">
        <v>9391</v>
      </c>
      <c r="J450">
        <v>3160348</v>
      </c>
      <c r="K450" t="str">
        <f>VLOOKUP(Table_munisapp_tylerci_mu_live_rq_master5[[#This Row],[rh_vendor_suggest]],Vend!A:B,2,0)</f>
        <v>DELL COMPUTER</v>
      </c>
      <c r="L450" t="str">
        <f>VLOOKUP(Table_munisapp_tylerci_mu_live_rq_master5[[#This Row],[a_department_code]],Dept!A:B,2,0)</f>
        <v>Information Technology</v>
      </c>
      <c r="M450">
        <f t="shared" ref="M450:M513" si="7">IF(J450=J449,0,1)</f>
        <v>1</v>
      </c>
    </row>
    <row r="451" spans="1:13" hidden="1" x14ac:dyDescent="0.25">
      <c r="A451">
        <v>2016</v>
      </c>
      <c r="B451">
        <v>202.79</v>
      </c>
      <c r="C451">
        <v>2027.9</v>
      </c>
      <c r="D451">
        <v>2027.9</v>
      </c>
      <c r="E451">
        <f>SUM(Table_munisapp_tylerci_mu_live_rq_master5[[#This Row],[rd_extended_price]]-Table_munisapp_tylerci_mu_live_rq_master5[[#This Row],[rd_price_net]])</f>
        <v>0</v>
      </c>
      <c r="F451" s="1">
        <v>42411</v>
      </c>
      <c r="G451">
        <v>1705</v>
      </c>
      <c r="H451" t="s">
        <v>9083</v>
      </c>
      <c r="I451" t="s">
        <v>9391</v>
      </c>
      <c r="J451">
        <v>3160348</v>
      </c>
      <c r="K451" t="str">
        <f>VLOOKUP(Table_munisapp_tylerci_mu_live_rq_master5[[#This Row],[rh_vendor_suggest]],Vend!A:B,2,0)</f>
        <v>DELL COMPUTER</v>
      </c>
      <c r="L451" t="str">
        <f>VLOOKUP(Table_munisapp_tylerci_mu_live_rq_master5[[#This Row],[a_department_code]],Dept!A:B,2,0)</f>
        <v>Information Technology</v>
      </c>
      <c r="M451">
        <f t="shared" si="7"/>
        <v>0</v>
      </c>
    </row>
    <row r="452" spans="1:13" hidden="1" x14ac:dyDescent="0.25">
      <c r="A452">
        <v>2016</v>
      </c>
      <c r="B452">
        <v>284.22000000000003</v>
      </c>
      <c r="C452">
        <v>852.66</v>
      </c>
      <c r="D452">
        <v>852.66</v>
      </c>
      <c r="E452">
        <f>SUM(Table_munisapp_tylerci_mu_live_rq_master5[[#This Row],[rd_extended_price]]-Table_munisapp_tylerci_mu_live_rq_master5[[#This Row],[rd_price_net]])</f>
        <v>0</v>
      </c>
      <c r="F452" s="1">
        <v>42411</v>
      </c>
      <c r="G452">
        <v>1705</v>
      </c>
      <c r="H452" t="s">
        <v>9083</v>
      </c>
      <c r="I452" t="s">
        <v>9391</v>
      </c>
      <c r="J452">
        <v>3160348</v>
      </c>
      <c r="K452" t="str">
        <f>VLOOKUP(Table_munisapp_tylerci_mu_live_rq_master5[[#This Row],[rh_vendor_suggest]],Vend!A:B,2,0)</f>
        <v>DELL COMPUTER</v>
      </c>
      <c r="L452" t="str">
        <f>VLOOKUP(Table_munisapp_tylerci_mu_live_rq_master5[[#This Row],[a_department_code]],Dept!A:B,2,0)</f>
        <v>Information Technology</v>
      </c>
      <c r="M452">
        <f t="shared" si="7"/>
        <v>0</v>
      </c>
    </row>
    <row r="453" spans="1:13" hidden="1" x14ac:dyDescent="0.25">
      <c r="A453">
        <v>2016</v>
      </c>
      <c r="B453">
        <v>26006.39</v>
      </c>
      <c r="C453">
        <v>26006.39</v>
      </c>
      <c r="D453">
        <v>26006.39</v>
      </c>
      <c r="E453">
        <f>SUM(Table_munisapp_tylerci_mu_live_rq_master5[[#This Row],[rd_extended_price]]-Table_munisapp_tylerci_mu_live_rq_master5[[#This Row],[rd_price_net]])</f>
        <v>0</v>
      </c>
      <c r="F453" s="1">
        <v>42439</v>
      </c>
      <c r="G453">
        <v>3704</v>
      </c>
      <c r="H453" t="s">
        <v>9094</v>
      </c>
      <c r="I453" t="s">
        <v>9392</v>
      </c>
      <c r="J453">
        <v>3160420</v>
      </c>
      <c r="K453" t="str">
        <f>VLOOKUP(Table_munisapp_tylerci_mu_live_rq_master5[[#This Row],[rh_vendor_suggest]],Vend!A:B,2,0)</f>
        <v>TONY DIVINO ENTERPRISES</v>
      </c>
      <c r="L453" t="str">
        <f>VLOOKUP(Table_munisapp_tylerci_mu_live_rq_master5[[#This Row],[a_department_code]],Dept!A:B,2,0)</f>
        <v>Weber Morgan Health Department</v>
      </c>
      <c r="M453">
        <f t="shared" si="7"/>
        <v>1</v>
      </c>
    </row>
    <row r="454" spans="1:13" hidden="1" x14ac:dyDescent="0.25">
      <c r="A454">
        <v>2016</v>
      </c>
      <c r="B454">
        <v>81</v>
      </c>
      <c r="C454">
        <v>81</v>
      </c>
      <c r="D454">
        <v>81</v>
      </c>
      <c r="E454">
        <f>SUM(Table_munisapp_tylerci_mu_live_rq_master5[[#This Row],[rd_extended_price]]-Table_munisapp_tylerci_mu_live_rq_master5[[#This Row],[rd_price_net]])</f>
        <v>0</v>
      </c>
      <c r="F454" s="1">
        <v>42439</v>
      </c>
      <c r="G454">
        <v>3704</v>
      </c>
      <c r="H454" t="s">
        <v>9094</v>
      </c>
      <c r="I454" t="s">
        <v>9392</v>
      </c>
      <c r="J454">
        <v>3160420</v>
      </c>
      <c r="K454" t="str">
        <f>VLOOKUP(Table_munisapp_tylerci_mu_live_rq_master5[[#This Row],[rh_vendor_suggest]],Vend!A:B,2,0)</f>
        <v>TONY DIVINO ENTERPRISES</v>
      </c>
      <c r="L454" t="str">
        <f>VLOOKUP(Table_munisapp_tylerci_mu_live_rq_master5[[#This Row],[a_department_code]],Dept!A:B,2,0)</f>
        <v>Weber Morgan Health Department</v>
      </c>
      <c r="M454">
        <f t="shared" si="7"/>
        <v>0</v>
      </c>
    </row>
    <row r="455" spans="1:13" hidden="1" x14ac:dyDescent="0.25">
      <c r="A455">
        <v>2016</v>
      </c>
      <c r="B455">
        <v>225</v>
      </c>
      <c r="C455">
        <v>225</v>
      </c>
      <c r="D455">
        <v>225</v>
      </c>
      <c r="E455">
        <f>SUM(Table_munisapp_tylerci_mu_live_rq_master5[[#This Row],[rd_extended_price]]-Table_munisapp_tylerci_mu_live_rq_master5[[#This Row],[rd_price_net]])</f>
        <v>0</v>
      </c>
      <c r="F455" s="1">
        <v>42439</v>
      </c>
      <c r="G455">
        <v>3704</v>
      </c>
      <c r="H455" t="s">
        <v>9094</v>
      </c>
      <c r="I455" t="s">
        <v>9392</v>
      </c>
      <c r="J455">
        <v>3160420</v>
      </c>
      <c r="K455" t="str">
        <f>VLOOKUP(Table_munisapp_tylerci_mu_live_rq_master5[[#This Row],[rh_vendor_suggest]],Vend!A:B,2,0)</f>
        <v>TONY DIVINO ENTERPRISES</v>
      </c>
      <c r="L455" t="str">
        <f>VLOOKUP(Table_munisapp_tylerci_mu_live_rq_master5[[#This Row],[a_department_code]],Dept!A:B,2,0)</f>
        <v>Weber Morgan Health Department</v>
      </c>
      <c r="M455">
        <f t="shared" si="7"/>
        <v>0</v>
      </c>
    </row>
    <row r="456" spans="1:13" hidden="1" x14ac:dyDescent="0.25">
      <c r="A456">
        <v>2016</v>
      </c>
      <c r="B456">
        <v>401</v>
      </c>
      <c r="C456">
        <v>401</v>
      </c>
      <c r="D456">
        <v>401</v>
      </c>
      <c r="E456">
        <f>SUM(Table_munisapp_tylerci_mu_live_rq_master5[[#This Row],[rd_extended_price]]-Table_munisapp_tylerci_mu_live_rq_master5[[#This Row],[rd_price_net]])</f>
        <v>0</v>
      </c>
      <c r="F456" s="1">
        <v>42439</v>
      </c>
      <c r="G456">
        <v>3704</v>
      </c>
      <c r="H456" t="s">
        <v>9094</v>
      </c>
      <c r="I456" t="s">
        <v>9392</v>
      </c>
      <c r="J456">
        <v>3160420</v>
      </c>
      <c r="K456" t="str">
        <f>VLOOKUP(Table_munisapp_tylerci_mu_live_rq_master5[[#This Row],[rh_vendor_suggest]],Vend!A:B,2,0)</f>
        <v>TONY DIVINO ENTERPRISES</v>
      </c>
      <c r="L456" t="str">
        <f>VLOOKUP(Table_munisapp_tylerci_mu_live_rq_master5[[#This Row],[a_department_code]],Dept!A:B,2,0)</f>
        <v>Weber Morgan Health Department</v>
      </c>
      <c r="M456">
        <f t="shared" si="7"/>
        <v>0</v>
      </c>
    </row>
    <row r="457" spans="1:13" hidden="1" x14ac:dyDescent="0.25">
      <c r="A457">
        <v>2016</v>
      </c>
      <c r="B457">
        <v>2161.2600000000002</v>
      </c>
      <c r="C457">
        <v>8645.0400000000009</v>
      </c>
      <c r="D457">
        <v>8645.0400000000009</v>
      </c>
      <c r="E457">
        <f>SUM(Table_munisapp_tylerci_mu_live_rq_master5[[#This Row],[rd_extended_price]]-Table_munisapp_tylerci_mu_live_rq_master5[[#This Row],[rd_price_net]])</f>
        <v>0</v>
      </c>
      <c r="F457" s="1">
        <v>42411</v>
      </c>
      <c r="G457">
        <v>1705</v>
      </c>
      <c r="H457" t="s">
        <v>9070</v>
      </c>
      <c r="I457" t="s">
        <v>9393</v>
      </c>
      <c r="J457">
        <v>3160347</v>
      </c>
      <c r="K457" t="str">
        <f>VLOOKUP(Table_munisapp_tylerci_mu_live_rq_master5[[#This Row],[rh_vendor_suggest]],Vend!A:B,2,0)</f>
        <v>DELL COMPUTER</v>
      </c>
      <c r="L457" t="str">
        <f>VLOOKUP(Table_munisapp_tylerci_mu_live_rq_master5[[#This Row],[a_department_code]],Dept!A:B,2,0)</f>
        <v>Surveyor</v>
      </c>
      <c r="M457">
        <f t="shared" si="7"/>
        <v>1</v>
      </c>
    </row>
    <row r="458" spans="1:13" hidden="1" x14ac:dyDescent="0.25">
      <c r="A458">
        <v>2016</v>
      </c>
      <c r="B458">
        <v>2536.9699999999998</v>
      </c>
      <c r="C458">
        <v>2536.9699999999998</v>
      </c>
      <c r="D458">
        <v>2536.9699999999998</v>
      </c>
      <c r="E458">
        <f>SUM(Table_munisapp_tylerci_mu_live_rq_master5[[#This Row],[rd_extended_price]]-Table_munisapp_tylerci_mu_live_rq_master5[[#This Row],[rd_price_net]])</f>
        <v>0</v>
      </c>
      <c r="F458" s="1">
        <v>42412</v>
      </c>
      <c r="G458">
        <v>2965</v>
      </c>
      <c r="H458" t="s">
        <v>9083</v>
      </c>
      <c r="I458" t="s">
        <v>9394</v>
      </c>
      <c r="J458">
        <v>3160349</v>
      </c>
      <c r="K458" t="str">
        <f>VLOOKUP(Table_munisapp_tylerci_mu_live_rq_master5[[#This Row],[rh_vendor_suggest]],Vend!A:B,2,0)</f>
        <v>ORACLE AMERICA INC</v>
      </c>
      <c r="L458" t="str">
        <f>VLOOKUP(Table_munisapp_tylerci_mu_live_rq_master5[[#This Row],[a_department_code]],Dept!A:B,2,0)</f>
        <v>Information Technology</v>
      </c>
      <c r="M458">
        <f t="shared" si="7"/>
        <v>1</v>
      </c>
    </row>
    <row r="459" spans="1:13" hidden="1" x14ac:dyDescent="0.25">
      <c r="A459">
        <v>2016</v>
      </c>
      <c r="B459">
        <v>153.65</v>
      </c>
      <c r="C459">
        <v>614.6</v>
      </c>
      <c r="D459">
        <v>614.6</v>
      </c>
      <c r="E459">
        <f>SUM(Table_munisapp_tylerci_mu_live_rq_master5[[#This Row],[rd_extended_price]]-Table_munisapp_tylerci_mu_live_rq_master5[[#This Row],[rd_price_net]])</f>
        <v>0</v>
      </c>
      <c r="F459" s="1">
        <v>42416</v>
      </c>
      <c r="G459">
        <v>2009</v>
      </c>
      <c r="H459" t="s">
        <v>9094</v>
      </c>
      <c r="I459" t="s">
        <v>9395</v>
      </c>
      <c r="J459">
        <v>3160353</v>
      </c>
      <c r="K459" t="str">
        <f>VLOOKUP(Table_munisapp_tylerci_mu_live_rq_master5[[#This Row],[rh_vendor_suggest]],Vend!A:B,2,0)</f>
        <v>SMITHKLINE BEECHAM CORPORATION</v>
      </c>
      <c r="L459" t="str">
        <f>VLOOKUP(Table_munisapp_tylerci_mu_live_rq_master5[[#This Row],[a_department_code]],Dept!A:B,2,0)</f>
        <v>Weber Morgan Health Department</v>
      </c>
      <c r="M459">
        <f t="shared" si="7"/>
        <v>1</v>
      </c>
    </row>
    <row r="460" spans="1:13" hidden="1" x14ac:dyDescent="0.25">
      <c r="A460">
        <v>2016</v>
      </c>
      <c r="B460">
        <v>3</v>
      </c>
      <c r="C460">
        <v>3</v>
      </c>
      <c r="D460">
        <v>3</v>
      </c>
      <c r="E460">
        <f>SUM(Table_munisapp_tylerci_mu_live_rq_master5[[#This Row],[rd_extended_price]]-Table_munisapp_tylerci_mu_live_rq_master5[[#This Row],[rd_price_net]])</f>
        <v>0</v>
      </c>
      <c r="F460" s="1">
        <v>42416</v>
      </c>
      <c r="G460">
        <v>2009</v>
      </c>
      <c r="H460" t="s">
        <v>9094</v>
      </c>
      <c r="I460" t="s">
        <v>9395</v>
      </c>
      <c r="J460">
        <v>3160353</v>
      </c>
      <c r="K460" t="str">
        <f>VLOOKUP(Table_munisapp_tylerci_mu_live_rq_master5[[#This Row],[rh_vendor_suggest]],Vend!A:B,2,0)</f>
        <v>SMITHKLINE BEECHAM CORPORATION</v>
      </c>
      <c r="L460" t="str">
        <f>VLOOKUP(Table_munisapp_tylerci_mu_live_rq_master5[[#This Row],[a_department_code]],Dept!A:B,2,0)</f>
        <v>Weber Morgan Health Department</v>
      </c>
      <c r="M460">
        <f t="shared" si="7"/>
        <v>0</v>
      </c>
    </row>
    <row r="461" spans="1:13" hidden="1" x14ac:dyDescent="0.25">
      <c r="A461">
        <v>2016</v>
      </c>
      <c r="B461">
        <v>253.62</v>
      </c>
      <c r="C461">
        <v>1014.48</v>
      </c>
      <c r="D461">
        <v>1014.48</v>
      </c>
      <c r="E461">
        <f>SUM(Table_munisapp_tylerci_mu_live_rq_master5[[#This Row],[rd_extended_price]]-Table_munisapp_tylerci_mu_live_rq_master5[[#This Row],[rd_price_net]])</f>
        <v>0</v>
      </c>
      <c r="F461" s="1">
        <v>42417</v>
      </c>
      <c r="G461">
        <v>2674</v>
      </c>
      <c r="H461" t="s">
        <v>9094</v>
      </c>
      <c r="I461" t="s">
        <v>9395</v>
      </c>
      <c r="J461">
        <v>3160359</v>
      </c>
      <c r="K461" t="str">
        <f>VLOOKUP(Table_munisapp_tylerci_mu_live_rq_master5[[#This Row],[rh_vendor_suggest]],Vend!A:B,2,0)</f>
        <v>MCKESSON CORPORATION</v>
      </c>
      <c r="L461" t="str">
        <f>VLOOKUP(Table_munisapp_tylerci_mu_live_rq_master5[[#This Row],[a_department_code]],Dept!A:B,2,0)</f>
        <v>Weber Morgan Health Department</v>
      </c>
      <c r="M461">
        <f t="shared" si="7"/>
        <v>1</v>
      </c>
    </row>
    <row r="462" spans="1:13" hidden="1" x14ac:dyDescent="0.25">
      <c r="A462">
        <v>2016</v>
      </c>
      <c r="B462">
        <v>253.62</v>
      </c>
      <c r="C462">
        <v>507.24</v>
      </c>
      <c r="D462">
        <v>507.24</v>
      </c>
      <c r="E462">
        <f>SUM(Table_munisapp_tylerci_mu_live_rq_master5[[#This Row],[rd_extended_price]]-Table_munisapp_tylerci_mu_live_rq_master5[[#This Row],[rd_price_net]])</f>
        <v>0</v>
      </c>
      <c r="F462" s="1">
        <v>42417</v>
      </c>
      <c r="G462">
        <v>2674</v>
      </c>
      <c r="H462" t="s">
        <v>9094</v>
      </c>
      <c r="I462" t="s">
        <v>9395</v>
      </c>
      <c r="J462">
        <v>3160359</v>
      </c>
      <c r="K462" t="str">
        <f>VLOOKUP(Table_munisapp_tylerci_mu_live_rq_master5[[#This Row],[rh_vendor_suggest]],Vend!A:B,2,0)</f>
        <v>MCKESSON CORPORATION</v>
      </c>
      <c r="L462" t="str">
        <f>VLOOKUP(Table_munisapp_tylerci_mu_live_rq_master5[[#This Row],[a_department_code]],Dept!A:B,2,0)</f>
        <v>Weber Morgan Health Department</v>
      </c>
      <c r="M462">
        <f t="shared" si="7"/>
        <v>0</v>
      </c>
    </row>
    <row r="463" spans="1:13" hidden="1" x14ac:dyDescent="0.25">
      <c r="A463">
        <v>2016</v>
      </c>
      <c r="B463">
        <v>246.29</v>
      </c>
      <c r="C463">
        <v>246.29</v>
      </c>
      <c r="D463">
        <v>246.29</v>
      </c>
      <c r="E463">
        <f>SUM(Table_munisapp_tylerci_mu_live_rq_master5[[#This Row],[rd_extended_price]]-Table_munisapp_tylerci_mu_live_rq_master5[[#This Row],[rd_price_net]])</f>
        <v>0</v>
      </c>
      <c r="F463" s="1">
        <v>42417</v>
      </c>
      <c r="G463">
        <v>2674</v>
      </c>
      <c r="H463" t="s">
        <v>9094</v>
      </c>
      <c r="I463" t="s">
        <v>9395</v>
      </c>
      <c r="J463">
        <v>3160359</v>
      </c>
      <c r="K463" t="str">
        <f>VLOOKUP(Table_munisapp_tylerci_mu_live_rq_master5[[#This Row],[rh_vendor_suggest]],Vend!A:B,2,0)</f>
        <v>MCKESSON CORPORATION</v>
      </c>
      <c r="L463" t="str">
        <f>VLOOKUP(Table_munisapp_tylerci_mu_live_rq_master5[[#This Row],[a_department_code]],Dept!A:B,2,0)</f>
        <v>Weber Morgan Health Department</v>
      </c>
      <c r="M463">
        <f t="shared" si="7"/>
        <v>0</v>
      </c>
    </row>
    <row r="464" spans="1:13" hidden="1" x14ac:dyDescent="0.25">
      <c r="A464">
        <v>2016</v>
      </c>
      <c r="B464">
        <v>68.41</v>
      </c>
      <c r="C464">
        <v>68.41</v>
      </c>
      <c r="D464">
        <v>68.41</v>
      </c>
      <c r="E464">
        <f>SUM(Table_munisapp_tylerci_mu_live_rq_master5[[#This Row],[rd_extended_price]]-Table_munisapp_tylerci_mu_live_rq_master5[[#This Row],[rd_price_net]])</f>
        <v>0</v>
      </c>
      <c r="F464" s="1">
        <v>42417</v>
      </c>
      <c r="G464">
        <v>2674</v>
      </c>
      <c r="H464" t="s">
        <v>9094</v>
      </c>
      <c r="I464" t="s">
        <v>9395</v>
      </c>
      <c r="J464">
        <v>3160359</v>
      </c>
      <c r="K464" t="str">
        <f>VLOOKUP(Table_munisapp_tylerci_mu_live_rq_master5[[#This Row],[rh_vendor_suggest]],Vend!A:B,2,0)</f>
        <v>MCKESSON CORPORATION</v>
      </c>
      <c r="L464" t="str">
        <f>VLOOKUP(Table_munisapp_tylerci_mu_live_rq_master5[[#This Row],[a_department_code]],Dept!A:B,2,0)</f>
        <v>Weber Morgan Health Department</v>
      </c>
      <c r="M464">
        <f t="shared" si="7"/>
        <v>0</v>
      </c>
    </row>
    <row r="465" spans="1:13" hidden="1" x14ac:dyDescent="0.25">
      <c r="A465">
        <v>2016</v>
      </c>
      <c r="B465">
        <v>70.81</v>
      </c>
      <c r="C465">
        <v>212.43</v>
      </c>
      <c r="D465">
        <v>212.43</v>
      </c>
      <c r="E465">
        <f>SUM(Table_munisapp_tylerci_mu_live_rq_master5[[#This Row],[rd_extended_price]]-Table_munisapp_tylerci_mu_live_rq_master5[[#This Row],[rd_price_net]])</f>
        <v>0</v>
      </c>
      <c r="F465" s="1">
        <v>42417</v>
      </c>
      <c r="G465">
        <v>2674</v>
      </c>
      <c r="H465" t="s">
        <v>9094</v>
      </c>
      <c r="I465" t="s">
        <v>9395</v>
      </c>
      <c r="J465">
        <v>3160359</v>
      </c>
      <c r="K465" t="str">
        <f>VLOOKUP(Table_munisapp_tylerci_mu_live_rq_master5[[#This Row],[rh_vendor_suggest]],Vend!A:B,2,0)</f>
        <v>MCKESSON CORPORATION</v>
      </c>
      <c r="L465" t="str">
        <f>VLOOKUP(Table_munisapp_tylerci_mu_live_rq_master5[[#This Row],[a_department_code]],Dept!A:B,2,0)</f>
        <v>Weber Morgan Health Department</v>
      </c>
      <c r="M465">
        <f t="shared" si="7"/>
        <v>0</v>
      </c>
    </row>
    <row r="466" spans="1:13" hidden="1" x14ac:dyDescent="0.25">
      <c r="A466">
        <v>2016</v>
      </c>
      <c r="B466">
        <v>500</v>
      </c>
      <c r="C466">
        <v>500</v>
      </c>
      <c r="D466">
        <v>500</v>
      </c>
      <c r="E466">
        <f>SUM(Table_munisapp_tylerci_mu_live_rq_master5[[#This Row],[rd_extended_price]]-Table_munisapp_tylerci_mu_live_rq_master5[[#This Row],[rd_price_net]])</f>
        <v>0</v>
      </c>
      <c r="F466" s="1">
        <v>42416</v>
      </c>
      <c r="G466">
        <v>3475</v>
      </c>
      <c r="H466" t="s">
        <v>9094</v>
      </c>
      <c r="I466" t="s">
        <v>9218</v>
      </c>
      <c r="J466">
        <v>3160355</v>
      </c>
      <c r="K466" t="str">
        <f>VLOOKUP(Table_munisapp_tylerci_mu_live_rq_master5[[#This Row],[rh_vendor_suggest]],Vend!A:B,2,0)</f>
        <v>SMITH'S FOOD AND DRUG CENTER</v>
      </c>
      <c r="L466" t="str">
        <f>VLOOKUP(Table_munisapp_tylerci_mu_live_rq_master5[[#This Row],[a_department_code]],Dept!A:B,2,0)</f>
        <v>Weber Morgan Health Department</v>
      </c>
      <c r="M466">
        <f t="shared" si="7"/>
        <v>1</v>
      </c>
    </row>
    <row r="467" spans="1:13" hidden="1" x14ac:dyDescent="0.25">
      <c r="A467">
        <v>2016</v>
      </c>
      <c r="B467">
        <v>23534.09</v>
      </c>
      <c r="C467">
        <v>23534.09</v>
      </c>
      <c r="D467">
        <v>23534.09</v>
      </c>
      <c r="E467">
        <f>SUM(Table_munisapp_tylerci_mu_live_rq_master5[[#This Row],[rd_extended_price]]-Table_munisapp_tylerci_mu_live_rq_master5[[#This Row],[rd_price_net]])</f>
        <v>0</v>
      </c>
      <c r="F467" s="1">
        <v>42443</v>
      </c>
      <c r="G467">
        <v>3704</v>
      </c>
      <c r="H467" t="s">
        <v>9094</v>
      </c>
      <c r="I467" t="s">
        <v>9396</v>
      </c>
      <c r="J467">
        <v>3160441</v>
      </c>
      <c r="K467" t="str">
        <f>VLOOKUP(Table_munisapp_tylerci_mu_live_rq_master5[[#This Row],[rh_vendor_suggest]],Vend!A:B,2,0)</f>
        <v>TONY DIVINO ENTERPRISES</v>
      </c>
      <c r="L467" t="str">
        <f>VLOOKUP(Table_munisapp_tylerci_mu_live_rq_master5[[#This Row],[a_department_code]],Dept!A:B,2,0)</f>
        <v>Weber Morgan Health Department</v>
      </c>
      <c r="M467">
        <f t="shared" si="7"/>
        <v>1</v>
      </c>
    </row>
    <row r="468" spans="1:13" hidden="1" x14ac:dyDescent="0.25">
      <c r="A468">
        <v>2016</v>
      </c>
      <c r="B468">
        <v>145</v>
      </c>
      <c r="C468">
        <v>145</v>
      </c>
      <c r="D468">
        <v>145</v>
      </c>
      <c r="E468">
        <f>SUM(Table_munisapp_tylerci_mu_live_rq_master5[[#This Row],[rd_extended_price]]-Table_munisapp_tylerci_mu_live_rq_master5[[#This Row],[rd_price_net]])</f>
        <v>0</v>
      </c>
      <c r="F468" s="1">
        <v>42443</v>
      </c>
      <c r="G468">
        <v>3704</v>
      </c>
      <c r="H468" t="s">
        <v>9094</v>
      </c>
      <c r="I468" t="s">
        <v>9396</v>
      </c>
      <c r="J468">
        <v>3160441</v>
      </c>
      <c r="K468" t="str">
        <f>VLOOKUP(Table_munisapp_tylerci_mu_live_rq_master5[[#This Row],[rh_vendor_suggest]],Vend!A:B,2,0)</f>
        <v>TONY DIVINO ENTERPRISES</v>
      </c>
      <c r="L468" t="str">
        <f>VLOOKUP(Table_munisapp_tylerci_mu_live_rq_master5[[#This Row],[a_department_code]],Dept!A:B,2,0)</f>
        <v>Weber Morgan Health Department</v>
      </c>
      <c r="M468">
        <f t="shared" si="7"/>
        <v>0</v>
      </c>
    </row>
    <row r="469" spans="1:13" hidden="1" x14ac:dyDescent="0.25">
      <c r="A469">
        <v>2016</v>
      </c>
      <c r="B469">
        <v>259</v>
      </c>
      <c r="C469">
        <v>259</v>
      </c>
      <c r="D469">
        <v>259</v>
      </c>
      <c r="E469">
        <f>SUM(Table_munisapp_tylerci_mu_live_rq_master5[[#This Row],[rd_extended_price]]-Table_munisapp_tylerci_mu_live_rq_master5[[#This Row],[rd_price_net]])</f>
        <v>0</v>
      </c>
      <c r="F469" s="1">
        <v>42443</v>
      </c>
      <c r="G469">
        <v>3704</v>
      </c>
      <c r="H469" t="s">
        <v>9094</v>
      </c>
      <c r="I469" t="s">
        <v>9396</v>
      </c>
      <c r="J469">
        <v>3160441</v>
      </c>
      <c r="K469" t="str">
        <f>VLOOKUP(Table_munisapp_tylerci_mu_live_rq_master5[[#This Row],[rh_vendor_suggest]],Vend!A:B,2,0)</f>
        <v>TONY DIVINO ENTERPRISES</v>
      </c>
      <c r="L469" t="str">
        <f>VLOOKUP(Table_munisapp_tylerci_mu_live_rq_master5[[#This Row],[a_department_code]],Dept!A:B,2,0)</f>
        <v>Weber Morgan Health Department</v>
      </c>
      <c r="M469">
        <f t="shared" si="7"/>
        <v>0</v>
      </c>
    </row>
    <row r="470" spans="1:13" hidden="1" x14ac:dyDescent="0.25">
      <c r="A470">
        <v>2016</v>
      </c>
      <c r="B470">
        <v>21550.86</v>
      </c>
      <c r="C470">
        <v>21550.86</v>
      </c>
      <c r="D470">
        <v>21550.86</v>
      </c>
      <c r="E470">
        <f>SUM(Table_munisapp_tylerci_mu_live_rq_master5[[#This Row],[rd_extended_price]]-Table_munisapp_tylerci_mu_live_rq_master5[[#This Row],[rd_price_net]])</f>
        <v>0</v>
      </c>
      <c r="F470" s="1">
        <v>42662</v>
      </c>
      <c r="G470">
        <v>6471</v>
      </c>
      <c r="H470" t="s">
        <v>9082</v>
      </c>
      <c r="I470" t="s">
        <v>9397</v>
      </c>
      <c r="J470">
        <v>3161032</v>
      </c>
      <c r="K470" t="str">
        <f>VLOOKUP(Table_munisapp_tylerci_mu_live_rq_master5[[#This Row],[rh_vendor_suggest]],Vend!A:B,2,0)</f>
        <v>ARTISTIC SIGN DESIGN LLC</v>
      </c>
      <c r="L470" t="str">
        <f>VLOOKUP(Table_munisapp_tylerci_mu_live_rq_master5[[#This Row],[a_department_code]],Dept!A:B,2,0)</f>
        <v>Human Resources</v>
      </c>
      <c r="M470">
        <f t="shared" si="7"/>
        <v>1</v>
      </c>
    </row>
    <row r="471" spans="1:13" hidden="1" x14ac:dyDescent="0.25">
      <c r="A471">
        <v>2016</v>
      </c>
      <c r="B471">
        <v>48481.1</v>
      </c>
      <c r="C471">
        <v>48481.1</v>
      </c>
      <c r="D471">
        <v>48481.1</v>
      </c>
      <c r="E471">
        <f>SUM(Table_munisapp_tylerci_mu_live_rq_master5[[#This Row],[rd_extended_price]]-Table_munisapp_tylerci_mu_live_rq_master5[[#This Row],[rd_price_net]])</f>
        <v>0</v>
      </c>
      <c r="F471" s="1">
        <v>42454</v>
      </c>
      <c r="G471">
        <v>4031</v>
      </c>
      <c r="H471" t="s">
        <v>9080</v>
      </c>
      <c r="I471" t="s">
        <v>9398</v>
      </c>
      <c r="J471">
        <v>3160480</v>
      </c>
      <c r="K471" t="str">
        <f>VLOOKUP(Table_munisapp_tylerci_mu_live_rq_master5[[#This Row],[rh_vendor_suggest]],Vend!A:B,2,0)</f>
        <v>WESTLAND FORD INC</v>
      </c>
      <c r="L471" t="str">
        <f>VLOOKUP(Table_munisapp_tylerci_mu_live_rq_master5[[#This Row],[a_department_code]],Dept!A:B,2,0)</f>
        <v>Training</v>
      </c>
      <c r="M471">
        <f t="shared" si="7"/>
        <v>1</v>
      </c>
    </row>
    <row r="472" spans="1:13" hidden="1" x14ac:dyDescent="0.25">
      <c r="A472">
        <v>2016</v>
      </c>
      <c r="B472">
        <v>1000</v>
      </c>
      <c r="C472">
        <v>1000</v>
      </c>
      <c r="D472">
        <v>1000</v>
      </c>
      <c r="E472">
        <f>SUM(Table_munisapp_tylerci_mu_live_rq_master5[[#This Row],[rd_extended_price]]-Table_munisapp_tylerci_mu_live_rq_master5[[#This Row],[rd_price_net]])</f>
        <v>0</v>
      </c>
      <c r="F472" s="1">
        <v>42416</v>
      </c>
      <c r="G472">
        <v>5011</v>
      </c>
      <c r="H472" t="s">
        <v>9114</v>
      </c>
      <c r="I472" t="s">
        <v>9386</v>
      </c>
      <c r="J472">
        <v>3160358</v>
      </c>
      <c r="K472" t="str">
        <f>VLOOKUP(Table_munisapp_tylerci_mu_live_rq_master5[[#This Row],[rh_vendor_suggest]],Vend!A:B,2,0)</f>
        <v>BEELINE PEST CONTROL</v>
      </c>
      <c r="L472" t="str">
        <f>VLOOKUP(Table_munisapp_tylerci_mu_live_rq_master5[[#This Row],[a_department_code]],Dept!A:B,2,0)</f>
        <v>Transfer Station</v>
      </c>
      <c r="M472">
        <f t="shared" si="7"/>
        <v>1</v>
      </c>
    </row>
    <row r="473" spans="1:13" hidden="1" x14ac:dyDescent="0.25">
      <c r="A473">
        <v>2016</v>
      </c>
      <c r="B473">
        <v>949</v>
      </c>
      <c r="C473">
        <v>5694</v>
      </c>
      <c r="D473">
        <v>5694</v>
      </c>
      <c r="E473">
        <f>SUM(Table_munisapp_tylerci_mu_live_rq_master5[[#This Row],[rd_extended_price]]-Table_munisapp_tylerci_mu_live_rq_master5[[#This Row],[rd_price_net]])</f>
        <v>0</v>
      </c>
      <c r="F473" s="1">
        <v>42416</v>
      </c>
      <c r="G473">
        <v>4080</v>
      </c>
      <c r="H473" t="s">
        <v>9100</v>
      </c>
      <c r="I473" t="s">
        <v>9399</v>
      </c>
      <c r="J473">
        <v>3160357</v>
      </c>
      <c r="K473" t="str">
        <f>VLOOKUP(Table_munisapp_tylerci_mu_live_rq_master5[[#This Row],[rh_vendor_suggest]],Vend!A:B,2,0)</f>
        <v>WORLD BOOK, INC.</v>
      </c>
      <c r="L473" t="str">
        <f>VLOOKUP(Table_munisapp_tylerci_mu_live_rq_master5[[#This Row],[a_department_code]],Dept!A:B,2,0)</f>
        <v>Library</v>
      </c>
      <c r="M473">
        <f t="shared" si="7"/>
        <v>1</v>
      </c>
    </row>
    <row r="474" spans="1:13" hidden="1" x14ac:dyDescent="0.25">
      <c r="A474">
        <v>2016</v>
      </c>
      <c r="B474">
        <v>43.55</v>
      </c>
      <c r="C474">
        <v>261.3</v>
      </c>
      <c r="D474">
        <v>261.3</v>
      </c>
      <c r="E474">
        <f>SUM(Table_munisapp_tylerci_mu_live_rq_master5[[#This Row],[rd_extended_price]]-Table_munisapp_tylerci_mu_live_rq_master5[[#This Row],[rd_price_net]])</f>
        <v>0</v>
      </c>
      <c r="F474" s="1">
        <v>42416</v>
      </c>
      <c r="G474">
        <v>1225</v>
      </c>
      <c r="H474" t="s">
        <v>9100</v>
      </c>
      <c r="I474" t="s">
        <v>9400</v>
      </c>
      <c r="J474">
        <v>3160351</v>
      </c>
      <c r="K474" t="str">
        <f>VLOOKUP(Table_munisapp_tylerci_mu_live_rq_master5[[#This Row],[rh_vendor_suggest]],Vend!A:B,2,0)</f>
        <v>BEACON METALS INC</v>
      </c>
      <c r="L474" t="str">
        <f>VLOOKUP(Table_munisapp_tylerci_mu_live_rq_master5[[#This Row],[a_department_code]],Dept!A:B,2,0)</f>
        <v>Library</v>
      </c>
      <c r="M474">
        <f t="shared" si="7"/>
        <v>1</v>
      </c>
    </row>
    <row r="475" spans="1:13" hidden="1" x14ac:dyDescent="0.25">
      <c r="A475">
        <v>2016</v>
      </c>
      <c r="B475">
        <v>77.790000000000006</v>
      </c>
      <c r="C475">
        <v>5756.46</v>
      </c>
      <c r="D475">
        <v>5756.46</v>
      </c>
      <c r="E475">
        <f>SUM(Table_munisapp_tylerci_mu_live_rq_master5[[#This Row],[rd_extended_price]]-Table_munisapp_tylerci_mu_live_rq_master5[[#This Row],[rd_price_net]])</f>
        <v>0</v>
      </c>
      <c r="F475" s="1">
        <v>42416</v>
      </c>
      <c r="G475">
        <v>1225</v>
      </c>
      <c r="H475" t="s">
        <v>9100</v>
      </c>
      <c r="I475" t="s">
        <v>9400</v>
      </c>
      <c r="J475">
        <v>3160351</v>
      </c>
      <c r="K475" t="str">
        <f>VLOOKUP(Table_munisapp_tylerci_mu_live_rq_master5[[#This Row],[rh_vendor_suggest]],Vend!A:B,2,0)</f>
        <v>BEACON METALS INC</v>
      </c>
      <c r="L475" t="str">
        <f>VLOOKUP(Table_munisapp_tylerci_mu_live_rq_master5[[#This Row],[a_department_code]],Dept!A:B,2,0)</f>
        <v>Library</v>
      </c>
      <c r="M475">
        <f t="shared" si="7"/>
        <v>0</v>
      </c>
    </row>
    <row r="476" spans="1:13" hidden="1" x14ac:dyDescent="0.25">
      <c r="A476">
        <v>2016</v>
      </c>
      <c r="B476">
        <v>500</v>
      </c>
      <c r="C476">
        <v>500</v>
      </c>
      <c r="D476">
        <v>500</v>
      </c>
      <c r="E476">
        <f>SUM(Table_munisapp_tylerci_mu_live_rq_master5[[#This Row],[rd_extended_price]]-Table_munisapp_tylerci_mu_live_rq_master5[[#This Row],[rd_price_net]])</f>
        <v>0</v>
      </c>
      <c r="F476" s="1">
        <v>42416</v>
      </c>
      <c r="G476">
        <v>1225</v>
      </c>
      <c r="H476" t="s">
        <v>9100</v>
      </c>
      <c r="I476" t="s">
        <v>9400</v>
      </c>
      <c r="J476">
        <v>3160351</v>
      </c>
      <c r="K476" t="str">
        <f>VLOOKUP(Table_munisapp_tylerci_mu_live_rq_master5[[#This Row],[rh_vendor_suggest]],Vend!A:B,2,0)</f>
        <v>BEACON METALS INC</v>
      </c>
      <c r="L476" t="str">
        <f>VLOOKUP(Table_munisapp_tylerci_mu_live_rq_master5[[#This Row],[a_department_code]],Dept!A:B,2,0)</f>
        <v>Library</v>
      </c>
      <c r="M476">
        <f t="shared" si="7"/>
        <v>0</v>
      </c>
    </row>
    <row r="477" spans="1:13" hidden="1" x14ac:dyDescent="0.25">
      <c r="A477">
        <v>2016</v>
      </c>
      <c r="B477">
        <v>5.29</v>
      </c>
      <c r="C477">
        <v>380.88</v>
      </c>
      <c r="D477">
        <v>380.88</v>
      </c>
      <c r="E477">
        <f>SUM(Table_munisapp_tylerci_mu_live_rq_master5[[#This Row],[rd_extended_price]]-Table_munisapp_tylerci_mu_live_rq_master5[[#This Row],[rd_price_net]])</f>
        <v>0</v>
      </c>
      <c r="F477" s="1">
        <v>42416</v>
      </c>
      <c r="G477">
        <v>1225</v>
      </c>
      <c r="H477" t="s">
        <v>9100</v>
      </c>
      <c r="I477" t="s">
        <v>9400</v>
      </c>
      <c r="J477">
        <v>3160351</v>
      </c>
      <c r="K477" t="str">
        <f>VLOOKUP(Table_munisapp_tylerci_mu_live_rq_master5[[#This Row],[rh_vendor_suggest]],Vend!A:B,2,0)</f>
        <v>BEACON METALS INC</v>
      </c>
      <c r="L477" t="str">
        <f>VLOOKUP(Table_munisapp_tylerci_mu_live_rq_master5[[#This Row],[a_department_code]],Dept!A:B,2,0)</f>
        <v>Library</v>
      </c>
      <c r="M477">
        <f t="shared" si="7"/>
        <v>0</v>
      </c>
    </row>
    <row r="478" spans="1:13" hidden="1" x14ac:dyDescent="0.25">
      <c r="A478">
        <v>2016</v>
      </c>
      <c r="B478">
        <v>1999</v>
      </c>
      <c r="C478">
        <v>1999</v>
      </c>
      <c r="D478">
        <v>1999</v>
      </c>
      <c r="E478">
        <f>SUM(Table_munisapp_tylerci_mu_live_rq_master5[[#This Row],[rd_extended_price]]-Table_munisapp_tylerci_mu_live_rq_master5[[#This Row],[rd_price_net]])</f>
        <v>0</v>
      </c>
      <c r="F478" s="1">
        <v>42416</v>
      </c>
      <c r="G478">
        <v>3693</v>
      </c>
      <c r="H478" t="s">
        <v>9060</v>
      </c>
      <c r="I478" t="s">
        <v>9401</v>
      </c>
      <c r="J478">
        <v>3160356</v>
      </c>
      <c r="K478" t="str">
        <f>VLOOKUP(Table_munisapp_tylerci_mu_live_rq_master5[[#This Row],[rh_vendor_suggest]],Vend!A:B,2,0)</f>
        <v>T &amp; J HORSE TRAILER INC</v>
      </c>
      <c r="L478" t="str">
        <f>VLOOKUP(Table_munisapp_tylerci_mu_live_rq_master5[[#This Row],[a_department_code]],Dept!A:B,2,0)</f>
        <v>Garage</v>
      </c>
      <c r="M478">
        <f t="shared" si="7"/>
        <v>1</v>
      </c>
    </row>
    <row r="479" spans="1:13" hidden="1" x14ac:dyDescent="0.25">
      <c r="A479">
        <v>2016</v>
      </c>
      <c r="B479">
        <v>4500</v>
      </c>
      <c r="C479">
        <v>4500</v>
      </c>
      <c r="D479">
        <v>4500</v>
      </c>
      <c r="E479">
        <f>SUM(Table_munisapp_tylerci_mu_live_rq_master5[[#This Row],[rd_extended_price]]-Table_munisapp_tylerci_mu_live_rq_master5[[#This Row],[rd_price_net]])</f>
        <v>0</v>
      </c>
      <c r="F479" s="1">
        <v>42416</v>
      </c>
      <c r="G479">
        <v>2442</v>
      </c>
      <c r="H479" t="s">
        <v>9114</v>
      </c>
      <c r="I479" t="s">
        <v>9402</v>
      </c>
      <c r="J479">
        <v>3160354</v>
      </c>
      <c r="K479" t="str">
        <f>VLOOKUP(Table_munisapp_tylerci_mu_live_rq_master5[[#This Row],[rh_vendor_suggest]],Vend!A:B,2,0)</f>
        <v>KLEINFELDER, INC.</v>
      </c>
      <c r="L479" t="str">
        <f>VLOOKUP(Table_munisapp_tylerci_mu_live_rq_master5[[#This Row],[a_department_code]],Dept!A:B,2,0)</f>
        <v>Transfer Station</v>
      </c>
      <c r="M479">
        <f t="shared" si="7"/>
        <v>1</v>
      </c>
    </row>
    <row r="480" spans="1:13" hidden="1" x14ac:dyDescent="0.25">
      <c r="A480">
        <v>2016</v>
      </c>
      <c r="B480">
        <v>202.79</v>
      </c>
      <c r="C480">
        <v>202.79</v>
      </c>
      <c r="D480">
        <v>202.79</v>
      </c>
      <c r="E480">
        <f>SUM(Table_munisapp_tylerci_mu_live_rq_master5[[#This Row],[rd_extended_price]]-Table_munisapp_tylerci_mu_live_rq_master5[[#This Row],[rd_price_net]])</f>
        <v>0</v>
      </c>
      <c r="F480" s="1">
        <v>42416</v>
      </c>
      <c r="G480">
        <v>1705</v>
      </c>
      <c r="H480" t="s">
        <v>9114</v>
      </c>
      <c r="I480" t="s">
        <v>9403</v>
      </c>
      <c r="J480">
        <v>3160352</v>
      </c>
      <c r="K480" t="str">
        <f>VLOOKUP(Table_munisapp_tylerci_mu_live_rq_master5[[#This Row],[rh_vendor_suggest]],Vend!A:B,2,0)</f>
        <v>DELL COMPUTER</v>
      </c>
      <c r="L480" t="str">
        <f>VLOOKUP(Table_munisapp_tylerci_mu_live_rq_master5[[#This Row],[a_department_code]],Dept!A:B,2,0)</f>
        <v>Transfer Station</v>
      </c>
      <c r="M480">
        <f t="shared" si="7"/>
        <v>1</v>
      </c>
    </row>
    <row r="481" spans="1:13" hidden="1" x14ac:dyDescent="0.25">
      <c r="A481">
        <v>2016</v>
      </c>
      <c r="B481">
        <v>41.4</v>
      </c>
      <c r="C481">
        <v>3105</v>
      </c>
      <c r="D481">
        <v>3105</v>
      </c>
      <c r="E481">
        <f>SUM(Table_munisapp_tylerci_mu_live_rq_master5[[#This Row],[rd_extended_price]]-Table_munisapp_tylerci_mu_live_rq_master5[[#This Row],[rd_price_net]])</f>
        <v>0</v>
      </c>
      <c r="F481" s="1">
        <v>42426</v>
      </c>
      <c r="G481">
        <v>1058</v>
      </c>
      <c r="H481" t="s">
        <v>9094</v>
      </c>
      <c r="I481" t="s">
        <v>9404</v>
      </c>
      <c r="J481">
        <v>3160378</v>
      </c>
      <c r="K481" t="str">
        <f>VLOOKUP(Table_munisapp_tylerci_mu_live_rq_master5[[#This Row],[rh_vendor_suggest]],Vend!A:B,2,0)</f>
        <v>AIRGAS USA, LLC</v>
      </c>
      <c r="L481" t="str">
        <f>VLOOKUP(Table_munisapp_tylerci_mu_live_rq_master5[[#This Row],[a_department_code]],Dept!A:B,2,0)</f>
        <v>Weber Morgan Health Department</v>
      </c>
      <c r="M481">
        <f t="shared" si="7"/>
        <v>1</v>
      </c>
    </row>
    <row r="482" spans="1:13" hidden="1" x14ac:dyDescent="0.25">
      <c r="A482">
        <v>2016</v>
      </c>
      <c r="B482">
        <v>41.45</v>
      </c>
      <c r="C482">
        <v>1036.25</v>
      </c>
      <c r="D482">
        <v>1036.25</v>
      </c>
      <c r="E482">
        <f>SUM(Table_munisapp_tylerci_mu_live_rq_master5[[#This Row],[rd_extended_price]]-Table_munisapp_tylerci_mu_live_rq_master5[[#This Row],[rd_price_net]])</f>
        <v>0</v>
      </c>
      <c r="F482" s="1">
        <v>42426</v>
      </c>
      <c r="G482">
        <v>1058</v>
      </c>
      <c r="H482" t="s">
        <v>9094</v>
      </c>
      <c r="I482" t="s">
        <v>9404</v>
      </c>
      <c r="J482">
        <v>3160378</v>
      </c>
      <c r="K482" t="str">
        <f>VLOOKUP(Table_munisapp_tylerci_mu_live_rq_master5[[#This Row],[rh_vendor_suggest]],Vend!A:B,2,0)</f>
        <v>AIRGAS USA, LLC</v>
      </c>
      <c r="L482" t="str">
        <f>VLOOKUP(Table_munisapp_tylerci_mu_live_rq_master5[[#This Row],[a_department_code]],Dept!A:B,2,0)</f>
        <v>Weber Morgan Health Department</v>
      </c>
      <c r="M482">
        <f t="shared" si="7"/>
        <v>0</v>
      </c>
    </row>
    <row r="483" spans="1:13" hidden="1" x14ac:dyDescent="0.25">
      <c r="A483">
        <v>2016</v>
      </c>
      <c r="B483">
        <v>35.57</v>
      </c>
      <c r="C483">
        <v>1778.5</v>
      </c>
      <c r="D483">
        <v>1778.5</v>
      </c>
      <c r="E483">
        <f>SUM(Table_munisapp_tylerci_mu_live_rq_master5[[#This Row],[rd_extended_price]]-Table_munisapp_tylerci_mu_live_rq_master5[[#This Row],[rd_price_net]])</f>
        <v>0</v>
      </c>
      <c r="F483" s="1">
        <v>42426</v>
      </c>
      <c r="G483">
        <v>1058</v>
      </c>
      <c r="H483" t="s">
        <v>9094</v>
      </c>
      <c r="I483" t="s">
        <v>9404</v>
      </c>
      <c r="J483">
        <v>3160378</v>
      </c>
      <c r="K483" t="str">
        <f>VLOOKUP(Table_munisapp_tylerci_mu_live_rq_master5[[#This Row],[rh_vendor_suggest]],Vend!A:B,2,0)</f>
        <v>AIRGAS USA, LLC</v>
      </c>
      <c r="L483" t="str">
        <f>VLOOKUP(Table_munisapp_tylerci_mu_live_rq_master5[[#This Row],[a_department_code]],Dept!A:B,2,0)</f>
        <v>Weber Morgan Health Department</v>
      </c>
      <c r="M483">
        <f t="shared" si="7"/>
        <v>0</v>
      </c>
    </row>
    <row r="484" spans="1:13" hidden="1" x14ac:dyDescent="0.25">
      <c r="A484">
        <v>2016</v>
      </c>
      <c r="B484">
        <v>26.15</v>
      </c>
      <c r="C484">
        <v>2615</v>
      </c>
      <c r="D484">
        <v>2615</v>
      </c>
      <c r="E484">
        <f>SUM(Table_munisapp_tylerci_mu_live_rq_master5[[#This Row],[rd_extended_price]]-Table_munisapp_tylerci_mu_live_rq_master5[[#This Row],[rd_price_net]])</f>
        <v>0</v>
      </c>
      <c r="F484" s="1">
        <v>42417</v>
      </c>
      <c r="G484">
        <v>5541</v>
      </c>
      <c r="H484" t="s">
        <v>9100</v>
      </c>
      <c r="I484" t="s">
        <v>9405</v>
      </c>
      <c r="J484">
        <v>3160360</v>
      </c>
      <c r="K484" t="str">
        <f>VLOOKUP(Table_munisapp_tylerci_mu_live_rq_master5[[#This Row],[rh_vendor_suggest]],Vend!A:B,2,0)</f>
        <v>PLASTIC FABRICATING</v>
      </c>
      <c r="L484" t="str">
        <f>VLOOKUP(Table_munisapp_tylerci_mu_live_rq_master5[[#This Row],[a_department_code]],Dept!A:B,2,0)</f>
        <v>Library</v>
      </c>
      <c r="M484">
        <f t="shared" si="7"/>
        <v>1</v>
      </c>
    </row>
    <row r="485" spans="1:13" hidden="1" x14ac:dyDescent="0.25">
      <c r="A485">
        <v>2016</v>
      </c>
      <c r="B485">
        <v>500</v>
      </c>
      <c r="C485">
        <v>500</v>
      </c>
      <c r="D485">
        <v>500</v>
      </c>
      <c r="E485">
        <f>SUM(Table_munisapp_tylerci_mu_live_rq_master5[[#This Row],[rd_extended_price]]-Table_munisapp_tylerci_mu_live_rq_master5[[#This Row],[rd_price_net]])</f>
        <v>0</v>
      </c>
      <c r="F485" s="1">
        <v>42417</v>
      </c>
      <c r="G485">
        <v>2909</v>
      </c>
      <c r="H485" t="s">
        <v>9091</v>
      </c>
      <c r="I485" t="s">
        <v>9406</v>
      </c>
      <c r="J485">
        <v>3160363</v>
      </c>
      <c r="K485" t="str">
        <f>VLOOKUP(Table_munisapp_tylerci_mu_live_rq_master5[[#This Row],[rh_vendor_suggest]],Vend!A:B,2,0)</f>
        <v>OFFICE DEPOT BUSINESS SERVICE DIV</v>
      </c>
      <c r="L485" t="str">
        <f>VLOOKUP(Table_munisapp_tylerci_mu_live_rq_master5[[#This Row],[a_department_code]],Dept!A:B,2,0)</f>
        <v>Weber Area Dispatch 911</v>
      </c>
      <c r="M485">
        <f t="shared" si="7"/>
        <v>1</v>
      </c>
    </row>
    <row r="486" spans="1:13" hidden="1" x14ac:dyDescent="0.25">
      <c r="A486">
        <v>2016</v>
      </c>
      <c r="B486">
        <v>5000</v>
      </c>
      <c r="C486">
        <v>5000</v>
      </c>
      <c r="D486">
        <v>5000</v>
      </c>
      <c r="E486">
        <f>SUM(Table_munisapp_tylerci_mu_live_rq_master5[[#This Row],[rd_extended_price]]-Table_munisapp_tylerci_mu_live_rq_master5[[#This Row],[rd_price_net]])</f>
        <v>0</v>
      </c>
      <c r="F486" s="1">
        <v>42417</v>
      </c>
      <c r="G486">
        <v>2517</v>
      </c>
      <c r="H486" t="s">
        <v>9114</v>
      </c>
      <c r="I486" t="s">
        <v>9407</v>
      </c>
      <c r="J486">
        <v>3160362</v>
      </c>
      <c r="K486" t="str">
        <f>VLOOKUP(Table_munisapp_tylerci_mu_live_rq_master5[[#This Row],[rh_vendor_suggest]],Vend!A:B,2,0)</f>
        <v>LEGGETT &amp; PLATT INC</v>
      </c>
      <c r="L486" t="str">
        <f>VLOOKUP(Table_munisapp_tylerci_mu_live_rq_master5[[#This Row],[a_department_code]],Dept!A:B,2,0)</f>
        <v>Transfer Station</v>
      </c>
      <c r="M486">
        <f t="shared" si="7"/>
        <v>1</v>
      </c>
    </row>
    <row r="487" spans="1:13" hidden="1" x14ac:dyDescent="0.25">
      <c r="A487">
        <v>2016</v>
      </c>
      <c r="B487">
        <v>3.96</v>
      </c>
      <c r="C487">
        <v>792</v>
      </c>
      <c r="D487">
        <v>792</v>
      </c>
      <c r="E487">
        <f>SUM(Table_munisapp_tylerci_mu_live_rq_master5[[#This Row],[rd_extended_price]]-Table_munisapp_tylerci_mu_live_rq_master5[[#This Row],[rd_price_net]])</f>
        <v>0</v>
      </c>
      <c r="F487" s="1">
        <v>42417</v>
      </c>
      <c r="G487">
        <v>3376</v>
      </c>
      <c r="H487" t="s">
        <v>9100</v>
      </c>
      <c r="I487" t="s">
        <v>9408</v>
      </c>
      <c r="J487">
        <v>3160364</v>
      </c>
      <c r="K487" t="str">
        <f>VLOOKUP(Table_munisapp_tylerci_mu_live_rq_master5[[#This Row],[rh_vendor_suggest]],Vend!A:B,2,0)</f>
        <v>SCHOLASTIC INC</v>
      </c>
      <c r="L487" t="str">
        <f>VLOOKUP(Table_munisapp_tylerci_mu_live_rq_master5[[#This Row],[a_department_code]],Dept!A:B,2,0)</f>
        <v>Library</v>
      </c>
      <c r="M487">
        <f t="shared" si="7"/>
        <v>1</v>
      </c>
    </row>
    <row r="488" spans="1:13" hidden="1" x14ac:dyDescent="0.25">
      <c r="A488">
        <v>2016</v>
      </c>
      <c r="B488">
        <v>3.96</v>
      </c>
      <c r="C488">
        <v>792</v>
      </c>
      <c r="D488">
        <v>792</v>
      </c>
      <c r="E488">
        <f>SUM(Table_munisapp_tylerci_mu_live_rq_master5[[#This Row],[rd_extended_price]]-Table_munisapp_tylerci_mu_live_rq_master5[[#This Row],[rd_price_net]])</f>
        <v>0</v>
      </c>
      <c r="F488" s="1">
        <v>42417</v>
      </c>
      <c r="G488">
        <v>3376</v>
      </c>
      <c r="H488" t="s">
        <v>9100</v>
      </c>
      <c r="I488" t="s">
        <v>9408</v>
      </c>
      <c r="J488">
        <v>3160364</v>
      </c>
      <c r="K488" t="str">
        <f>VLOOKUP(Table_munisapp_tylerci_mu_live_rq_master5[[#This Row],[rh_vendor_suggest]],Vend!A:B,2,0)</f>
        <v>SCHOLASTIC INC</v>
      </c>
      <c r="L488" t="str">
        <f>VLOOKUP(Table_munisapp_tylerci_mu_live_rq_master5[[#This Row],[a_department_code]],Dept!A:B,2,0)</f>
        <v>Library</v>
      </c>
      <c r="M488">
        <f t="shared" si="7"/>
        <v>0</v>
      </c>
    </row>
    <row r="489" spans="1:13" hidden="1" x14ac:dyDescent="0.25">
      <c r="A489">
        <v>2016</v>
      </c>
      <c r="B489">
        <v>3.3</v>
      </c>
      <c r="C489">
        <v>660</v>
      </c>
      <c r="D489">
        <v>660</v>
      </c>
      <c r="E489">
        <f>SUM(Table_munisapp_tylerci_mu_live_rq_master5[[#This Row],[rd_extended_price]]-Table_munisapp_tylerci_mu_live_rq_master5[[#This Row],[rd_price_net]])</f>
        <v>0</v>
      </c>
      <c r="F489" s="1">
        <v>42417</v>
      </c>
      <c r="G489">
        <v>3376</v>
      </c>
      <c r="H489" t="s">
        <v>9100</v>
      </c>
      <c r="I489" t="s">
        <v>9408</v>
      </c>
      <c r="J489">
        <v>3160364</v>
      </c>
      <c r="K489" t="str">
        <f>VLOOKUP(Table_munisapp_tylerci_mu_live_rq_master5[[#This Row],[rh_vendor_suggest]],Vend!A:B,2,0)</f>
        <v>SCHOLASTIC INC</v>
      </c>
      <c r="L489" t="str">
        <f>VLOOKUP(Table_munisapp_tylerci_mu_live_rq_master5[[#This Row],[a_department_code]],Dept!A:B,2,0)</f>
        <v>Library</v>
      </c>
      <c r="M489">
        <f t="shared" si="7"/>
        <v>0</v>
      </c>
    </row>
    <row r="490" spans="1:13" hidden="1" x14ac:dyDescent="0.25">
      <c r="A490">
        <v>2016</v>
      </c>
      <c r="B490">
        <v>8.8800000000000008</v>
      </c>
      <c r="C490">
        <v>888</v>
      </c>
      <c r="D490">
        <v>888</v>
      </c>
      <c r="E490">
        <f>SUM(Table_munisapp_tylerci_mu_live_rq_master5[[#This Row],[rd_extended_price]]-Table_munisapp_tylerci_mu_live_rq_master5[[#This Row],[rd_price_net]])</f>
        <v>0</v>
      </c>
      <c r="F490" s="1">
        <v>42480</v>
      </c>
      <c r="G490">
        <v>1117</v>
      </c>
      <c r="H490" t="s">
        <v>9094</v>
      </c>
      <c r="I490" t="s">
        <v>9409</v>
      </c>
      <c r="J490">
        <v>3160555</v>
      </c>
      <c r="K490" t="str">
        <f>VLOOKUP(Table_munisapp_tylerci_mu_live_rq_master5[[#This Row],[rh_vendor_suggest]],Vend!A:B,2,0)</f>
        <v>AMERICAN SOLUTIONS FOR BUSINESS</v>
      </c>
      <c r="L490" t="str">
        <f>VLOOKUP(Table_munisapp_tylerci_mu_live_rq_master5[[#This Row],[a_department_code]],Dept!A:B,2,0)</f>
        <v>Weber Morgan Health Department</v>
      </c>
      <c r="M490">
        <f t="shared" si="7"/>
        <v>1</v>
      </c>
    </row>
    <row r="491" spans="1:13" hidden="1" x14ac:dyDescent="0.25">
      <c r="A491">
        <v>2016</v>
      </c>
      <c r="B491">
        <v>145.22</v>
      </c>
      <c r="C491">
        <v>145.22</v>
      </c>
      <c r="D491">
        <v>145.22</v>
      </c>
      <c r="E491">
        <f>SUM(Table_munisapp_tylerci_mu_live_rq_master5[[#This Row],[rd_extended_price]]-Table_munisapp_tylerci_mu_live_rq_master5[[#This Row],[rd_price_net]])</f>
        <v>0</v>
      </c>
      <c r="F491" s="1">
        <v>42431</v>
      </c>
      <c r="G491">
        <v>1239</v>
      </c>
      <c r="H491" t="s">
        <v>9065</v>
      </c>
      <c r="I491" t="s">
        <v>9410</v>
      </c>
      <c r="J491">
        <v>3160384</v>
      </c>
      <c r="K491" t="str">
        <f>VLOOKUP(Table_munisapp_tylerci_mu_live_rq_master5[[#This Row],[rh_vendor_suggest]],Vend!A:B,2,0)</f>
        <v>BELL PHOTOGRAPHERS, INC.</v>
      </c>
      <c r="L491" t="str">
        <f>VLOOKUP(Table_munisapp_tylerci_mu_live_rq_master5[[#This Row],[a_department_code]],Dept!A:B,2,0)</f>
        <v>Attorney - Criminal</v>
      </c>
      <c r="M491">
        <f t="shared" si="7"/>
        <v>1</v>
      </c>
    </row>
    <row r="492" spans="1:13" hidden="1" x14ac:dyDescent="0.25">
      <c r="A492">
        <v>2016</v>
      </c>
      <c r="B492">
        <v>349.49</v>
      </c>
      <c r="C492">
        <v>698.98</v>
      </c>
      <c r="D492">
        <v>698.98</v>
      </c>
      <c r="E492">
        <f>SUM(Table_munisapp_tylerci_mu_live_rq_master5[[#This Row],[rd_extended_price]]-Table_munisapp_tylerci_mu_live_rq_master5[[#This Row],[rd_price_net]])</f>
        <v>0</v>
      </c>
      <c r="F492" s="1">
        <v>42419</v>
      </c>
      <c r="G492">
        <v>2909</v>
      </c>
      <c r="H492" t="s">
        <v>9061</v>
      </c>
      <c r="I492" t="s">
        <v>9411</v>
      </c>
      <c r="J492">
        <v>3160367</v>
      </c>
      <c r="K492" t="str">
        <f>VLOOKUP(Table_munisapp_tylerci_mu_live_rq_master5[[#This Row],[rh_vendor_suggest]],Vend!A:B,2,0)</f>
        <v>OFFICE DEPOT BUSINESS SERVICE DIV</v>
      </c>
      <c r="L492" t="str">
        <f>VLOOKUP(Table_munisapp_tylerci_mu_live_rq_master5[[#This Row],[a_department_code]],Dept!A:B,2,0)</f>
        <v>Clerk Auditor</v>
      </c>
      <c r="M492">
        <f t="shared" si="7"/>
        <v>1</v>
      </c>
    </row>
    <row r="493" spans="1:13" hidden="1" x14ac:dyDescent="0.25">
      <c r="A493">
        <v>2016</v>
      </c>
      <c r="B493">
        <v>7627.36</v>
      </c>
      <c r="C493">
        <v>7627.36</v>
      </c>
      <c r="D493">
        <v>7627.36</v>
      </c>
      <c r="E493">
        <f>SUM(Table_munisapp_tylerci_mu_live_rq_master5[[#This Row],[rd_extended_price]]-Table_munisapp_tylerci_mu_live_rq_master5[[#This Row],[rd_price_net]])</f>
        <v>0</v>
      </c>
      <c r="F493" s="1">
        <v>42419</v>
      </c>
      <c r="G493">
        <v>2965</v>
      </c>
      <c r="H493" t="s">
        <v>9083</v>
      </c>
      <c r="I493" t="s">
        <v>9412</v>
      </c>
      <c r="J493">
        <v>3160368</v>
      </c>
      <c r="K493" t="str">
        <f>VLOOKUP(Table_munisapp_tylerci_mu_live_rq_master5[[#This Row],[rh_vendor_suggest]],Vend!A:B,2,0)</f>
        <v>ORACLE AMERICA INC</v>
      </c>
      <c r="L493" t="str">
        <f>VLOOKUP(Table_munisapp_tylerci_mu_live_rq_master5[[#This Row],[a_department_code]],Dept!A:B,2,0)</f>
        <v>Information Technology</v>
      </c>
      <c r="M493">
        <f t="shared" si="7"/>
        <v>1</v>
      </c>
    </row>
    <row r="494" spans="1:13" hidden="1" x14ac:dyDescent="0.25">
      <c r="A494">
        <v>2016</v>
      </c>
      <c r="B494">
        <v>47.75</v>
      </c>
      <c r="C494">
        <v>955</v>
      </c>
      <c r="D494">
        <v>955</v>
      </c>
      <c r="E494">
        <f>SUM(Table_munisapp_tylerci_mu_live_rq_master5[[#This Row],[rd_extended_price]]-Table_munisapp_tylerci_mu_live_rq_master5[[#This Row],[rd_price_net]])</f>
        <v>0</v>
      </c>
      <c r="F494" s="1">
        <v>42419</v>
      </c>
      <c r="G494">
        <v>1293</v>
      </c>
      <c r="H494" t="s">
        <v>9072</v>
      </c>
      <c r="I494" t="s">
        <v>9413</v>
      </c>
      <c r="J494">
        <v>3160366</v>
      </c>
      <c r="K494" t="str">
        <f>VLOOKUP(Table_munisapp_tylerci_mu_live_rq_master5[[#This Row],[rh_vendor_suggest]],Vend!A:B,2,0)</f>
        <v>BOARD OF EDUCATION OF SALT LAKE CITY</v>
      </c>
      <c r="L494" t="str">
        <f>VLOOKUP(Table_munisapp_tylerci_mu_live_rq_master5[[#This Row],[a_department_code]],Dept!A:B,2,0)</f>
        <v>Jail</v>
      </c>
      <c r="M494">
        <f t="shared" si="7"/>
        <v>1</v>
      </c>
    </row>
    <row r="495" spans="1:13" hidden="1" x14ac:dyDescent="0.25">
      <c r="A495">
        <v>2016</v>
      </c>
      <c r="B495">
        <v>94.25</v>
      </c>
      <c r="C495">
        <v>377</v>
      </c>
      <c r="D495">
        <v>377</v>
      </c>
      <c r="E495">
        <f>SUM(Table_munisapp_tylerci_mu_live_rq_master5[[#This Row],[rd_extended_price]]-Table_munisapp_tylerci_mu_live_rq_master5[[#This Row],[rd_price_net]])</f>
        <v>0</v>
      </c>
      <c r="F495" s="1">
        <v>42419</v>
      </c>
      <c r="G495">
        <v>1293</v>
      </c>
      <c r="H495" t="s">
        <v>9072</v>
      </c>
      <c r="I495" t="s">
        <v>9413</v>
      </c>
      <c r="J495">
        <v>3160366</v>
      </c>
      <c r="K495" t="str">
        <f>VLOOKUP(Table_munisapp_tylerci_mu_live_rq_master5[[#This Row],[rh_vendor_suggest]],Vend!A:B,2,0)</f>
        <v>BOARD OF EDUCATION OF SALT LAKE CITY</v>
      </c>
      <c r="L495" t="str">
        <f>VLOOKUP(Table_munisapp_tylerci_mu_live_rq_master5[[#This Row],[a_department_code]],Dept!A:B,2,0)</f>
        <v>Jail</v>
      </c>
      <c r="M495">
        <f t="shared" si="7"/>
        <v>0</v>
      </c>
    </row>
    <row r="496" spans="1:13" hidden="1" x14ac:dyDescent="0.25">
      <c r="A496">
        <v>2016</v>
      </c>
      <c r="B496">
        <v>0</v>
      </c>
      <c r="C496">
        <v>0</v>
      </c>
      <c r="D496">
        <v>0</v>
      </c>
      <c r="E496">
        <f>SUM(Table_munisapp_tylerci_mu_live_rq_master5[[#This Row],[rd_extended_price]]-Table_munisapp_tylerci_mu_live_rq_master5[[#This Row],[rd_price_net]])</f>
        <v>0</v>
      </c>
      <c r="F496" s="1">
        <v>42419</v>
      </c>
      <c r="G496">
        <v>1293</v>
      </c>
      <c r="H496" t="s">
        <v>9072</v>
      </c>
      <c r="I496" t="s">
        <v>9413</v>
      </c>
      <c r="J496">
        <v>3160366</v>
      </c>
      <c r="K496" t="str">
        <f>VLOOKUP(Table_munisapp_tylerci_mu_live_rq_master5[[#This Row],[rh_vendor_suggest]],Vend!A:B,2,0)</f>
        <v>BOARD OF EDUCATION OF SALT LAKE CITY</v>
      </c>
      <c r="L496" t="str">
        <f>VLOOKUP(Table_munisapp_tylerci_mu_live_rq_master5[[#This Row],[a_department_code]],Dept!A:B,2,0)</f>
        <v>Jail</v>
      </c>
      <c r="M496">
        <f t="shared" si="7"/>
        <v>0</v>
      </c>
    </row>
    <row r="497" spans="1:13" hidden="1" x14ac:dyDescent="0.25">
      <c r="A497">
        <v>2016</v>
      </c>
      <c r="B497">
        <v>12869</v>
      </c>
      <c r="C497">
        <v>12869</v>
      </c>
      <c r="D497">
        <v>12869</v>
      </c>
      <c r="E497">
        <f>SUM(Table_munisapp_tylerci_mu_live_rq_master5[[#This Row],[rd_extended_price]]-Table_munisapp_tylerci_mu_live_rq_master5[[#This Row],[rd_price_net]])</f>
        <v>0</v>
      </c>
      <c r="F497" s="1">
        <v>42424</v>
      </c>
      <c r="G497">
        <v>5640</v>
      </c>
      <c r="H497" t="s">
        <v>9068</v>
      </c>
      <c r="I497" t="s">
        <v>9414</v>
      </c>
      <c r="J497">
        <v>3160369</v>
      </c>
      <c r="K497" t="str">
        <f>VLOOKUP(Table_munisapp_tylerci_mu_live_rq_master5[[#This Row],[rh_vendor_suggest]],Vend!A:B,2,0)</f>
        <v>AMERICAN SECURITY CABINETS</v>
      </c>
      <c r="L497" t="str">
        <f>VLOOKUP(Table_munisapp_tylerci_mu_live_rq_master5[[#This Row],[a_department_code]],Dept!A:B,2,0)</f>
        <v>Elections</v>
      </c>
      <c r="M497">
        <f t="shared" si="7"/>
        <v>1</v>
      </c>
    </row>
    <row r="498" spans="1:13" hidden="1" x14ac:dyDescent="0.25">
      <c r="A498">
        <v>2016</v>
      </c>
      <c r="B498">
        <v>2599</v>
      </c>
      <c r="C498">
        <v>5198</v>
      </c>
      <c r="D498">
        <v>5198</v>
      </c>
      <c r="E498">
        <f>SUM(Table_munisapp_tylerci_mu_live_rq_master5[[#This Row],[rd_extended_price]]-Table_munisapp_tylerci_mu_live_rq_master5[[#This Row],[rd_price_net]])</f>
        <v>0</v>
      </c>
      <c r="F498" s="1">
        <v>42424</v>
      </c>
      <c r="G498">
        <v>3693</v>
      </c>
      <c r="H498" t="s">
        <v>9073</v>
      </c>
      <c r="I498" t="s">
        <v>9415</v>
      </c>
      <c r="J498">
        <v>3160376</v>
      </c>
      <c r="K498" t="str">
        <f>VLOOKUP(Table_munisapp_tylerci_mu_live_rq_master5[[#This Row],[rh_vendor_suggest]],Vend!A:B,2,0)</f>
        <v>T &amp; J HORSE TRAILER INC</v>
      </c>
      <c r="L498" t="str">
        <f>VLOOKUP(Table_munisapp_tylerci_mu_live_rq_master5[[#This Row],[a_department_code]],Dept!A:B,2,0)</f>
        <v>Homeland Security</v>
      </c>
      <c r="M498">
        <f t="shared" si="7"/>
        <v>1</v>
      </c>
    </row>
    <row r="499" spans="1:13" hidden="1" x14ac:dyDescent="0.25">
      <c r="A499">
        <v>2016</v>
      </c>
      <c r="B499">
        <v>1511.64</v>
      </c>
      <c r="C499">
        <v>1511.64</v>
      </c>
      <c r="D499">
        <v>1511.64</v>
      </c>
      <c r="E499">
        <f>SUM(Table_munisapp_tylerci_mu_live_rq_master5[[#This Row],[rd_extended_price]]-Table_munisapp_tylerci_mu_live_rq_master5[[#This Row],[rd_price_net]])</f>
        <v>0</v>
      </c>
      <c r="F499" s="1">
        <v>42424</v>
      </c>
      <c r="G499">
        <v>2965</v>
      </c>
      <c r="H499" t="s">
        <v>9083</v>
      </c>
      <c r="I499" t="s">
        <v>9416</v>
      </c>
      <c r="J499">
        <v>3160374</v>
      </c>
      <c r="K499" t="str">
        <f>VLOOKUP(Table_munisapp_tylerci_mu_live_rq_master5[[#This Row],[rh_vendor_suggest]],Vend!A:B,2,0)</f>
        <v>ORACLE AMERICA INC</v>
      </c>
      <c r="L499" t="str">
        <f>VLOOKUP(Table_munisapp_tylerci_mu_live_rq_master5[[#This Row],[a_department_code]],Dept!A:B,2,0)</f>
        <v>Information Technology</v>
      </c>
      <c r="M499">
        <f t="shared" si="7"/>
        <v>1</v>
      </c>
    </row>
    <row r="500" spans="1:13" hidden="1" x14ac:dyDescent="0.25">
      <c r="A500">
        <v>2016</v>
      </c>
      <c r="B500">
        <v>8940.7099999999991</v>
      </c>
      <c r="C500">
        <v>8940.7099999999991</v>
      </c>
      <c r="D500">
        <v>8940.7099999999991</v>
      </c>
      <c r="E500">
        <f>SUM(Table_munisapp_tylerci_mu_live_rq_master5[[#This Row],[rd_extended_price]]-Table_munisapp_tylerci_mu_live_rq_master5[[#This Row],[rd_price_net]])</f>
        <v>0</v>
      </c>
      <c r="F500" s="1">
        <v>42424</v>
      </c>
      <c r="G500">
        <v>2965</v>
      </c>
      <c r="H500" t="s">
        <v>9083</v>
      </c>
      <c r="I500" t="s">
        <v>9416</v>
      </c>
      <c r="J500">
        <v>3160374</v>
      </c>
      <c r="K500" t="str">
        <f>VLOOKUP(Table_munisapp_tylerci_mu_live_rq_master5[[#This Row],[rh_vendor_suggest]],Vend!A:B,2,0)</f>
        <v>ORACLE AMERICA INC</v>
      </c>
      <c r="L500" t="str">
        <f>VLOOKUP(Table_munisapp_tylerci_mu_live_rq_master5[[#This Row],[a_department_code]],Dept!A:B,2,0)</f>
        <v>Information Technology</v>
      </c>
      <c r="M500">
        <f t="shared" si="7"/>
        <v>0</v>
      </c>
    </row>
    <row r="501" spans="1:13" hidden="1" x14ac:dyDescent="0.25">
      <c r="A501">
        <v>2016</v>
      </c>
      <c r="B501">
        <v>698.2</v>
      </c>
      <c r="C501">
        <v>698.2</v>
      </c>
      <c r="D501">
        <v>698.2</v>
      </c>
      <c r="E501">
        <f>SUM(Table_munisapp_tylerci_mu_live_rq_master5[[#This Row],[rd_extended_price]]-Table_munisapp_tylerci_mu_live_rq_master5[[#This Row],[rd_price_net]])</f>
        <v>0</v>
      </c>
      <c r="F501" s="1">
        <v>42424</v>
      </c>
      <c r="G501">
        <v>1292</v>
      </c>
      <c r="H501" t="s">
        <v>9083</v>
      </c>
      <c r="I501" t="s">
        <v>9417</v>
      </c>
      <c r="J501">
        <v>3160370</v>
      </c>
      <c r="K501" t="str">
        <f>VLOOKUP(Table_munisapp_tylerci_mu_live_rq_master5[[#This Row],[rh_vendor_suggest]],Vend!A:B,2,0)</f>
        <v>BMC SOFTWARE INC</v>
      </c>
      <c r="L501" t="str">
        <f>VLOOKUP(Table_munisapp_tylerci_mu_live_rq_master5[[#This Row],[a_department_code]],Dept!A:B,2,0)</f>
        <v>Information Technology</v>
      </c>
      <c r="M501">
        <f t="shared" si="7"/>
        <v>1</v>
      </c>
    </row>
    <row r="502" spans="1:13" hidden="1" x14ac:dyDescent="0.25">
      <c r="A502">
        <v>2016</v>
      </c>
      <c r="B502">
        <v>0</v>
      </c>
      <c r="C502">
        <v>0</v>
      </c>
      <c r="D502">
        <v>0</v>
      </c>
      <c r="E502">
        <f>SUM(Table_munisapp_tylerci_mu_live_rq_master5[[#This Row],[rd_extended_price]]-Table_munisapp_tylerci_mu_live_rq_master5[[#This Row],[rd_price_net]])</f>
        <v>0</v>
      </c>
      <c r="F502" s="1"/>
      <c r="G502">
        <v>3475</v>
      </c>
      <c r="H502" t="s">
        <v>9067</v>
      </c>
      <c r="I502" t="s">
        <v>9418</v>
      </c>
      <c r="J502">
        <v>0</v>
      </c>
      <c r="K502" t="str">
        <f>VLOOKUP(Table_munisapp_tylerci_mu_live_rq_master5[[#This Row],[rh_vendor_suggest]],Vend!A:B,2,0)</f>
        <v>SMITH'S FOOD AND DRUG CENTER</v>
      </c>
      <c r="L502" t="str">
        <f>VLOOKUP(Table_munisapp_tylerci_mu_live_rq_master5[[#This Row],[a_department_code]],Dept!A:B,2,0)</f>
        <v>Childrens Justice Center</v>
      </c>
      <c r="M502">
        <f t="shared" si="7"/>
        <v>1</v>
      </c>
    </row>
    <row r="503" spans="1:13" hidden="1" x14ac:dyDescent="0.25">
      <c r="A503">
        <v>2016</v>
      </c>
      <c r="B503">
        <v>16635</v>
      </c>
      <c r="C503">
        <v>16635</v>
      </c>
      <c r="D503">
        <v>16635</v>
      </c>
      <c r="E503">
        <f>SUM(Table_munisapp_tylerci_mu_live_rq_master5[[#This Row],[rd_extended_price]]-Table_munisapp_tylerci_mu_live_rq_master5[[#This Row],[rd_price_net]])</f>
        <v>0</v>
      </c>
      <c r="F503" s="1">
        <v>42424</v>
      </c>
      <c r="G503">
        <v>2575</v>
      </c>
      <c r="H503" t="s">
        <v>9106</v>
      </c>
      <c r="I503" t="s">
        <v>9419</v>
      </c>
      <c r="J503">
        <v>3160373</v>
      </c>
      <c r="K503" t="str">
        <f>VLOOKUP(Table_munisapp_tylerci_mu_live_rq_master5[[#This Row],[rh_vendor_suggest]],Vend!A:B,2,0)</f>
        <v>LOUIS A ROSER COMPANY</v>
      </c>
      <c r="L503" t="str">
        <f>VLOOKUP(Table_munisapp_tylerci_mu_live_rq_master5[[#This Row],[a_department_code]],Dept!A:B,2,0)</f>
        <v>Ice Sheet</v>
      </c>
      <c r="M503">
        <f t="shared" si="7"/>
        <v>1</v>
      </c>
    </row>
    <row r="504" spans="1:13" hidden="1" x14ac:dyDescent="0.25">
      <c r="A504">
        <v>2016</v>
      </c>
      <c r="B504">
        <v>703.3</v>
      </c>
      <c r="C504">
        <v>3516.5</v>
      </c>
      <c r="D504">
        <v>3516.5</v>
      </c>
      <c r="E504">
        <f>SUM(Table_munisapp_tylerci_mu_live_rq_master5[[#This Row],[rd_extended_price]]-Table_munisapp_tylerci_mu_live_rq_master5[[#This Row],[rd_price_net]])</f>
        <v>0</v>
      </c>
      <c r="F504" s="1">
        <v>42424</v>
      </c>
      <c r="G504">
        <v>3363</v>
      </c>
      <c r="H504" t="s">
        <v>9094</v>
      </c>
      <c r="I504" t="s">
        <v>9420</v>
      </c>
      <c r="J504">
        <v>3160375</v>
      </c>
      <c r="K504" t="str">
        <f>VLOOKUP(Table_munisapp_tylerci_mu_live_rq_master5[[#This Row],[rh_vendor_suggest]],Vend!A:B,2,0)</f>
        <v>SANOFI PASTEUR INC</v>
      </c>
      <c r="L504" t="str">
        <f>VLOOKUP(Table_munisapp_tylerci_mu_live_rq_master5[[#This Row],[a_department_code]],Dept!A:B,2,0)</f>
        <v>Weber Morgan Health Department</v>
      </c>
      <c r="M504">
        <f t="shared" si="7"/>
        <v>1</v>
      </c>
    </row>
    <row r="505" spans="1:13" hidden="1" x14ac:dyDescent="0.25">
      <c r="A505">
        <v>2016</v>
      </c>
      <c r="B505">
        <v>2488</v>
      </c>
      <c r="C505">
        <v>2488</v>
      </c>
      <c r="D505">
        <v>2488</v>
      </c>
      <c r="E505">
        <f>SUM(Table_munisapp_tylerci_mu_live_rq_master5[[#This Row],[rd_extended_price]]-Table_munisapp_tylerci_mu_live_rq_master5[[#This Row],[rd_price_net]])</f>
        <v>0</v>
      </c>
      <c r="F505" s="1">
        <v>42424</v>
      </c>
      <c r="G505">
        <v>5616</v>
      </c>
      <c r="H505" t="s">
        <v>9100</v>
      </c>
      <c r="I505" t="s">
        <v>9421</v>
      </c>
      <c r="J505">
        <v>3160377</v>
      </c>
      <c r="K505" t="str">
        <f>VLOOKUP(Table_munisapp_tylerci_mu_live_rq_master5[[#This Row],[rh_vendor_suggest]],Vend!A:B,2,0)</f>
        <v>GLOBAL SURVEILLANCE</v>
      </c>
      <c r="L505" t="str">
        <f>VLOOKUP(Table_munisapp_tylerci_mu_live_rq_master5[[#This Row],[a_department_code]],Dept!A:B,2,0)</f>
        <v>Library</v>
      </c>
      <c r="M505">
        <f t="shared" si="7"/>
        <v>1</v>
      </c>
    </row>
    <row r="506" spans="1:13" hidden="1" x14ac:dyDescent="0.25">
      <c r="A506">
        <v>2016</v>
      </c>
      <c r="B506">
        <v>170.5</v>
      </c>
      <c r="C506">
        <v>4262.5</v>
      </c>
      <c r="D506">
        <v>4262.5</v>
      </c>
      <c r="E506">
        <f>SUM(Table_munisapp_tylerci_mu_live_rq_master5[[#This Row],[rd_extended_price]]-Table_munisapp_tylerci_mu_live_rq_master5[[#This Row],[rd_price_net]])</f>
        <v>0</v>
      </c>
      <c r="F506" s="1">
        <v>42430</v>
      </c>
      <c r="G506">
        <v>2858</v>
      </c>
      <c r="H506" t="s">
        <v>9083</v>
      </c>
      <c r="I506" t="s">
        <v>9422</v>
      </c>
      <c r="J506">
        <v>3160382</v>
      </c>
      <c r="K506" t="str">
        <f>VLOOKUP(Table_munisapp_tylerci_mu_live_rq_master5[[#This Row],[rh_vendor_suggest]],Vend!A:B,2,0)</f>
        <v>NEXTSTREAM</v>
      </c>
      <c r="L506" t="str">
        <f>VLOOKUP(Table_munisapp_tylerci_mu_live_rq_master5[[#This Row],[a_department_code]],Dept!A:B,2,0)</f>
        <v>Information Technology</v>
      </c>
      <c r="M506">
        <f t="shared" si="7"/>
        <v>1</v>
      </c>
    </row>
    <row r="507" spans="1:13" hidden="1" x14ac:dyDescent="0.25">
      <c r="A507">
        <v>2016</v>
      </c>
      <c r="B507">
        <v>1288</v>
      </c>
      <c r="C507">
        <v>1288</v>
      </c>
      <c r="D507">
        <v>1288</v>
      </c>
      <c r="E507">
        <f>SUM(Table_munisapp_tylerci_mu_live_rq_master5[[#This Row],[rd_extended_price]]-Table_munisapp_tylerci_mu_live_rq_master5[[#This Row],[rd_price_net]])</f>
        <v>0</v>
      </c>
      <c r="F507" s="1">
        <v>42430</v>
      </c>
      <c r="G507">
        <v>2858</v>
      </c>
      <c r="H507" t="s">
        <v>9083</v>
      </c>
      <c r="I507" t="s">
        <v>9422</v>
      </c>
      <c r="J507">
        <v>3160382</v>
      </c>
      <c r="K507" t="str">
        <f>VLOOKUP(Table_munisapp_tylerci_mu_live_rq_master5[[#This Row],[rh_vendor_suggest]],Vend!A:B,2,0)</f>
        <v>NEXTSTREAM</v>
      </c>
      <c r="L507" t="str">
        <f>VLOOKUP(Table_munisapp_tylerci_mu_live_rq_master5[[#This Row],[a_department_code]],Dept!A:B,2,0)</f>
        <v>Information Technology</v>
      </c>
      <c r="M507">
        <f t="shared" si="7"/>
        <v>0</v>
      </c>
    </row>
    <row r="508" spans="1:13" hidden="1" x14ac:dyDescent="0.25">
      <c r="A508">
        <v>2016</v>
      </c>
      <c r="B508">
        <v>1236.33</v>
      </c>
      <c r="C508">
        <v>40798.89</v>
      </c>
      <c r="D508">
        <v>40798.89</v>
      </c>
      <c r="E508">
        <f>SUM(Table_munisapp_tylerci_mu_live_rq_master5[[#This Row],[rd_extended_price]]-Table_munisapp_tylerci_mu_live_rq_master5[[#This Row],[rd_price_net]])</f>
        <v>0</v>
      </c>
      <c r="F508" s="1">
        <v>42424</v>
      </c>
      <c r="G508">
        <v>1705</v>
      </c>
      <c r="H508" t="s">
        <v>9083</v>
      </c>
      <c r="I508" t="s">
        <v>9423</v>
      </c>
      <c r="J508">
        <v>3160371</v>
      </c>
      <c r="K508" t="str">
        <f>VLOOKUP(Table_munisapp_tylerci_mu_live_rq_master5[[#This Row],[rh_vendor_suggest]],Vend!A:B,2,0)</f>
        <v>DELL COMPUTER</v>
      </c>
      <c r="L508" t="str">
        <f>VLOOKUP(Table_munisapp_tylerci_mu_live_rq_master5[[#This Row],[a_department_code]],Dept!A:B,2,0)</f>
        <v>Information Technology</v>
      </c>
      <c r="M508">
        <f t="shared" si="7"/>
        <v>1</v>
      </c>
    </row>
    <row r="509" spans="1:13" hidden="1" x14ac:dyDescent="0.25">
      <c r="A509">
        <v>2016</v>
      </c>
      <c r="B509">
        <v>1236.33</v>
      </c>
      <c r="C509">
        <v>2472.66</v>
      </c>
      <c r="D509">
        <v>2472.66</v>
      </c>
      <c r="E509">
        <f>SUM(Table_munisapp_tylerci_mu_live_rq_master5[[#This Row],[rd_extended_price]]-Table_munisapp_tylerci_mu_live_rq_master5[[#This Row],[rd_price_net]])</f>
        <v>0</v>
      </c>
      <c r="F509" s="1">
        <v>42424</v>
      </c>
      <c r="G509">
        <v>1705</v>
      </c>
      <c r="H509" t="s">
        <v>9083</v>
      </c>
      <c r="I509" t="s">
        <v>9424</v>
      </c>
      <c r="J509">
        <v>3160372</v>
      </c>
      <c r="K509" t="str">
        <f>VLOOKUP(Table_munisapp_tylerci_mu_live_rq_master5[[#This Row],[rh_vendor_suggest]],Vend!A:B,2,0)</f>
        <v>DELL COMPUTER</v>
      </c>
      <c r="L509" t="str">
        <f>VLOOKUP(Table_munisapp_tylerci_mu_live_rq_master5[[#This Row],[a_department_code]],Dept!A:B,2,0)</f>
        <v>Information Technology</v>
      </c>
      <c r="M509">
        <f t="shared" si="7"/>
        <v>1</v>
      </c>
    </row>
    <row r="510" spans="1:13" hidden="1" x14ac:dyDescent="0.25">
      <c r="A510">
        <v>2016</v>
      </c>
      <c r="B510">
        <v>300</v>
      </c>
      <c r="C510">
        <v>300</v>
      </c>
      <c r="D510">
        <v>300</v>
      </c>
      <c r="E510">
        <f>SUM(Table_munisapp_tylerci_mu_live_rq_master5[[#This Row],[rd_extended_price]]-Table_munisapp_tylerci_mu_live_rq_master5[[#This Row],[rd_price_net]])</f>
        <v>0</v>
      </c>
      <c r="F510" s="1">
        <v>42426</v>
      </c>
      <c r="G510">
        <v>3353</v>
      </c>
      <c r="H510" t="s">
        <v>9091</v>
      </c>
      <c r="I510" t="s">
        <v>9103</v>
      </c>
      <c r="J510">
        <v>3160380</v>
      </c>
      <c r="K510" t="str">
        <f>VLOOKUP(Table_munisapp_tylerci_mu_live_rq_master5[[#This Row],[rh_vendor_suggest]],Vend!A:B,2,0)</f>
        <v>SAMS CLUB</v>
      </c>
      <c r="L510" t="str">
        <f>VLOOKUP(Table_munisapp_tylerci_mu_live_rq_master5[[#This Row],[a_department_code]],Dept!A:B,2,0)</f>
        <v>Weber Area Dispatch 911</v>
      </c>
      <c r="M510">
        <f t="shared" si="7"/>
        <v>1</v>
      </c>
    </row>
    <row r="511" spans="1:13" hidden="1" x14ac:dyDescent="0.25">
      <c r="A511">
        <v>2016</v>
      </c>
      <c r="B511">
        <v>10000</v>
      </c>
      <c r="C511">
        <v>10000</v>
      </c>
      <c r="D511">
        <v>10000</v>
      </c>
      <c r="E511">
        <f>SUM(Table_munisapp_tylerci_mu_live_rq_master5[[#This Row],[rd_extended_price]]-Table_munisapp_tylerci_mu_live_rq_master5[[#This Row],[rd_price_net]])</f>
        <v>0</v>
      </c>
      <c r="F511" s="1">
        <v>42430</v>
      </c>
      <c r="G511">
        <v>2953</v>
      </c>
      <c r="H511" t="s">
        <v>9099</v>
      </c>
      <c r="I511" t="s">
        <v>9425</v>
      </c>
      <c r="J511">
        <v>3160383</v>
      </c>
      <c r="K511" t="str">
        <f>VLOOKUP(Table_munisapp_tylerci_mu_live_rq_master5[[#This Row],[rh_vendor_suggest]],Vend!A:B,2,0)</f>
        <v>OLDCASTLE PRECAST, INC</v>
      </c>
      <c r="L511" t="str">
        <f>VLOOKUP(Table_munisapp_tylerci_mu_live_rq_master5[[#This Row],[a_department_code]],Dept!A:B,2,0)</f>
        <v>Roads and Highways</v>
      </c>
      <c r="M511">
        <f t="shared" si="7"/>
        <v>1</v>
      </c>
    </row>
    <row r="512" spans="1:13" hidden="1" x14ac:dyDescent="0.25">
      <c r="A512">
        <v>2016</v>
      </c>
      <c r="B512">
        <v>31</v>
      </c>
      <c r="C512">
        <v>31</v>
      </c>
      <c r="D512">
        <v>31</v>
      </c>
      <c r="E512">
        <f>SUM(Table_munisapp_tylerci_mu_live_rq_master5[[#This Row],[rd_extended_price]]-Table_munisapp_tylerci_mu_live_rq_master5[[#This Row],[rd_price_net]])</f>
        <v>0</v>
      </c>
      <c r="F512" s="1">
        <v>42432</v>
      </c>
      <c r="G512">
        <v>3242</v>
      </c>
      <c r="H512" t="s">
        <v>9094</v>
      </c>
      <c r="I512" t="s">
        <v>9333</v>
      </c>
      <c r="J512">
        <v>3160393</v>
      </c>
      <c r="K512" t="str">
        <f>VLOOKUP(Table_munisapp_tylerci_mu_live_rq_master5[[#This Row],[rh_vendor_suggest]],Vend!A:B,2,0)</f>
        <v>RB PRINTING SERVICES LLC</v>
      </c>
      <c r="L512" t="str">
        <f>VLOOKUP(Table_munisapp_tylerci_mu_live_rq_master5[[#This Row],[a_department_code]],Dept!A:B,2,0)</f>
        <v>Weber Morgan Health Department</v>
      </c>
      <c r="M512">
        <f t="shared" si="7"/>
        <v>1</v>
      </c>
    </row>
    <row r="513" spans="1:13" hidden="1" x14ac:dyDescent="0.25">
      <c r="A513">
        <v>2016</v>
      </c>
      <c r="B513">
        <v>500</v>
      </c>
      <c r="C513">
        <v>500</v>
      </c>
      <c r="D513">
        <v>500</v>
      </c>
      <c r="E513">
        <f>SUM(Table_munisapp_tylerci_mu_live_rq_master5[[#This Row],[rd_extended_price]]-Table_munisapp_tylerci_mu_live_rq_master5[[#This Row],[rd_price_net]])</f>
        <v>0</v>
      </c>
      <c r="F513" s="1">
        <v>42431</v>
      </c>
      <c r="G513">
        <v>3838</v>
      </c>
      <c r="H513" t="s">
        <v>9091</v>
      </c>
      <c r="I513" t="s">
        <v>9426</v>
      </c>
      <c r="J513">
        <v>3160390</v>
      </c>
      <c r="K513" t="str">
        <f>VLOOKUP(Table_munisapp_tylerci_mu_live_rq_master5[[#This Row],[rh_vendor_suggest]],Vend!A:B,2,0)</f>
        <v>UTAH CORRECTIONAL INDUSTRIES</v>
      </c>
      <c r="L513" t="str">
        <f>VLOOKUP(Table_munisapp_tylerci_mu_live_rq_master5[[#This Row],[a_department_code]],Dept!A:B,2,0)</f>
        <v>Weber Area Dispatch 911</v>
      </c>
      <c r="M513">
        <f t="shared" si="7"/>
        <v>1</v>
      </c>
    </row>
    <row r="514" spans="1:13" hidden="1" x14ac:dyDescent="0.25">
      <c r="A514">
        <v>2016</v>
      </c>
      <c r="B514">
        <v>313.51</v>
      </c>
      <c r="C514">
        <v>313.51</v>
      </c>
      <c r="D514">
        <v>313.51</v>
      </c>
      <c r="E514">
        <f>SUM(Table_munisapp_tylerci_mu_live_rq_master5[[#This Row],[rd_extended_price]]-Table_munisapp_tylerci_mu_live_rq_master5[[#This Row],[rd_price_net]])</f>
        <v>0</v>
      </c>
      <c r="F514" s="1">
        <v>42430</v>
      </c>
      <c r="G514">
        <v>1871</v>
      </c>
      <c r="H514" t="s">
        <v>9094</v>
      </c>
      <c r="I514" t="s">
        <v>9427</v>
      </c>
      <c r="J514">
        <v>3160381</v>
      </c>
      <c r="K514" t="str">
        <f>VLOOKUP(Table_munisapp_tylerci_mu_live_rq_master5[[#This Row],[rh_vendor_suggest]],Vend!A:B,2,0)</f>
        <v>ENPOINTE TECHNOLOGIES</v>
      </c>
      <c r="L514" t="str">
        <f>VLOOKUP(Table_munisapp_tylerci_mu_live_rq_master5[[#This Row],[a_department_code]],Dept!A:B,2,0)</f>
        <v>Weber Morgan Health Department</v>
      </c>
      <c r="M514">
        <f t="shared" ref="M514:M577" si="8">IF(J514=J513,0,1)</f>
        <v>1</v>
      </c>
    </row>
    <row r="515" spans="1:13" hidden="1" x14ac:dyDescent="0.25">
      <c r="A515">
        <v>2016</v>
      </c>
      <c r="B515">
        <v>9000</v>
      </c>
      <c r="C515">
        <v>9000</v>
      </c>
      <c r="D515">
        <v>9000</v>
      </c>
      <c r="E515">
        <f>SUM(Table_munisapp_tylerci_mu_live_rq_master5[[#This Row],[rd_extended_price]]-Table_munisapp_tylerci_mu_live_rq_master5[[#This Row],[rd_price_net]])</f>
        <v>0</v>
      </c>
      <c r="F515" s="1">
        <v>42433</v>
      </c>
      <c r="G515">
        <v>2362</v>
      </c>
      <c r="H515" t="s">
        <v>9114</v>
      </c>
      <c r="I515" t="s">
        <v>9428</v>
      </c>
      <c r="J515">
        <v>3160401</v>
      </c>
      <c r="K515" t="str">
        <f>VLOOKUP(Table_munisapp_tylerci_mu_live_rq_master5[[#This Row],[rh_vendor_suggest]],Vend!A:B,2,0)</f>
        <v>K &amp; R INVESTMENT GROUP</v>
      </c>
      <c r="L515" t="str">
        <f>VLOOKUP(Table_munisapp_tylerci_mu_live_rq_master5[[#This Row],[a_department_code]],Dept!A:B,2,0)</f>
        <v>Transfer Station</v>
      </c>
      <c r="M515">
        <f t="shared" si="8"/>
        <v>1</v>
      </c>
    </row>
    <row r="516" spans="1:13" hidden="1" x14ac:dyDescent="0.25">
      <c r="A516">
        <v>2016</v>
      </c>
      <c r="B516">
        <v>1.1100000000000001</v>
      </c>
      <c r="C516">
        <v>2220</v>
      </c>
      <c r="D516">
        <v>2220</v>
      </c>
      <c r="E516">
        <f>SUM(Table_munisapp_tylerci_mu_live_rq_master5[[#This Row],[rd_extended_price]]-Table_munisapp_tylerci_mu_live_rq_master5[[#This Row],[rd_price_net]])</f>
        <v>0</v>
      </c>
      <c r="F516" s="1">
        <v>42431</v>
      </c>
      <c r="G516">
        <v>2407</v>
      </c>
      <c r="H516" t="s">
        <v>9114</v>
      </c>
      <c r="I516" t="s">
        <v>9382</v>
      </c>
      <c r="J516">
        <v>3160385</v>
      </c>
      <c r="K516" t="str">
        <f>VLOOKUP(Table_munisapp_tylerci_mu_live_rq_master5[[#This Row],[rh_vendor_suggest]],Vend!A:B,2,0)</f>
        <v>KELLERSTRASS</v>
      </c>
      <c r="L516" t="str">
        <f>VLOOKUP(Table_munisapp_tylerci_mu_live_rq_master5[[#This Row],[a_department_code]],Dept!A:B,2,0)</f>
        <v>Transfer Station</v>
      </c>
      <c r="M516">
        <f t="shared" si="8"/>
        <v>1</v>
      </c>
    </row>
    <row r="517" spans="1:13" hidden="1" x14ac:dyDescent="0.25">
      <c r="A517">
        <v>2016</v>
      </c>
      <c r="B517">
        <v>228.6</v>
      </c>
      <c r="C517">
        <v>228.6</v>
      </c>
      <c r="D517">
        <v>228.6</v>
      </c>
      <c r="E517">
        <f>SUM(Table_munisapp_tylerci_mu_live_rq_master5[[#This Row],[rd_extended_price]]-Table_munisapp_tylerci_mu_live_rq_master5[[#This Row],[rd_price_net]])</f>
        <v>0</v>
      </c>
      <c r="F517" s="1">
        <v>42439</v>
      </c>
      <c r="G517">
        <v>1447</v>
      </c>
      <c r="H517" t="s">
        <v>9083</v>
      </c>
      <c r="I517" t="s">
        <v>9429</v>
      </c>
      <c r="J517">
        <v>3160410</v>
      </c>
      <c r="K517" t="str">
        <f>VLOOKUP(Table_munisapp_tylerci_mu_live_rq_master5[[#This Row],[rh_vendor_suggest]],Vend!A:B,2,0)</f>
        <v>CDW LLC</v>
      </c>
      <c r="L517" t="str">
        <f>VLOOKUP(Table_munisapp_tylerci_mu_live_rq_master5[[#This Row],[a_department_code]],Dept!A:B,2,0)</f>
        <v>Information Technology</v>
      </c>
      <c r="M517">
        <f t="shared" si="8"/>
        <v>1</v>
      </c>
    </row>
    <row r="518" spans="1:13" hidden="1" x14ac:dyDescent="0.25">
      <c r="A518">
        <v>2016</v>
      </c>
      <c r="B518">
        <v>12</v>
      </c>
      <c r="C518">
        <v>240</v>
      </c>
      <c r="D518">
        <v>240</v>
      </c>
      <c r="E518">
        <f>SUM(Table_munisapp_tylerci_mu_live_rq_master5[[#This Row],[rd_extended_price]]-Table_munisapp_tylerci_mu_live_rq_master5[[#This Row],[rd_price_net]])</f>
        <v>0</v>
      </c>
      <c r="F518" s="1">
        <v>42439</v>
      </c>
      <c r="G518">
        <v>5657</v>
      </c>
      <c r="H518" t="s">
        <v>9077</v>
      </c>
      <c r="I518" t="s">
        <v>9430</v>
      </c>
      <c r="J518">
        <v>3160424</v>
      </c>
      <c r="K518" t="str">
        <f>VLOOKUP(Table_munisapp_tylerci_mu_live_rq_master5[[#This Row],[rh_vendor_suggest]],Vend!A:B,2,0)</f>
        <v>BREAZEALE &amp; ASSOCIATES INC</v>
      </c>
      <c r="L518" t="str">
        <f>VLOOKUP(Table_munisapp_tylerci_mu_live_rq_master5[[#This Row],[a_department_code]],Dept!A:B,2,0)</f>
        <v>Animal Shelter</v>
      </c>
      <c r="M518">
        <f t="shared" si="8"/>
        <v>1</v>
      </c>
    </row>
    <row r="519" spans="1:13" hidden="1" x14ac:dyDescent="0.25">
      <c r="A519">
        <v>2016</v>
      </c>
      <c r="B519">
        <v>18</v>
      </c>
      <c r="C519">
        <v>180</v>
      </c>
      <c r="D519">
        <v>180</v>
      </c>
      <c r="E519">
        <f>SUM(Table_munisapp_tylerci_mu_live_rq_master5[[#This Row],[rd_extended_price]]-Table_munisapp_tylerci_mu_live_rq_master5[[#This Row],[rd_price_net]])</f>
        <v>0</v>
      </c>
      <c r="F519" s="1">
        <v>42439</v>
      </c>
      <c r="G519">
        <v>5657</v>
      </c>
      <c r="H519" t="s">
        <v>9077</v>
      </c>
      <c r="I519" t="s">
        <v>9430</v>
      </c>
      <c r="J519">
        <v>3160424</v>
      </c>
      <c r="K519" t="str">
        <f>VLOOKUP(Table_munisapp_tylerci_mu_live_rq_master5[[#This Row],[rh_vendor_suggest]],Vend!A:B,2,0)</f>
        <v>BREAZEALE &amp; ASSOCIATES INC</v>
      </c>
      <c r="L519" t="str">
        <f>VLOOKUP(Table_munisapp_tylerci_mu_live_rq_master5[[#This Row],[a_department_code]],Dept!A:B,2,0)</f>
        <v>Animal Shelter</v>
      </c>
      <c r="M519">
        <f t="shared" si="8"/>
        <v>0</v>
      </c>
    </row>
    <row r="520" spans="1:13" hidden="1" x14ac:dyDescent="0.25">
      <c r="A520">
        <v>2016</v>
      </c>
      <c r="B520">
        <v>25</v>
      </c>
      <c r="C520">
        <v>375</v>
      </c>
      <c r="D520">
        <v>375</v>
      </c>
      <c r="E520">
        <f>SUM(Table_munisapp_tylerci_mu_live_rq_master5[[#This Row],[rd_extended_price]]-Table_munisapp_tylerci_mu_live_rq_master5[[#This Row],[rd_price_net]])</f>
        <v>0</v>
      </c>
      <c r="F520" s="1">
        <v>42439</v>
      </c>
      <c r="G520">
        <v>5657</v>
      </c>
      <c r="H520" t="s">
        <v>9077</v>
      </c>
      <c r="I520" t="s">
        <v>9430</v>
      </c>
      <c r="J520">
        <v>3160424</v>
      </c>
      <c r="K520" t="str">
        <f>VLOOKUP(Table_munisapp_tylerci_mu_live_rq_master5[[#This Row],[rh_vendor_suggest]],Vend!A:B,2,0)</f>
        <v>BREAZEALE &amp; ASSOCIATES INC</v>
      </c>
      <c r="L520" t="str">
        <f>VLOOKUP(Table_munisapp_tylerci_mu_live_rq_master5[[#This Row],[a_department_code]],Dept!A:B,2,0)</f>
        <v>Animal Shelter</v>
      </c>
      <c r="M520">
        <f t="shared" si="8"/>
        <v>0</v>
      </c>
    </row>
    <row r="521" spans="1:13" hidden="1" x14ac:dyDescent="0.25">
      <c r="A521">
        <v>2016</v>
      </c>
      <c r="B521">
        <v>100</v>
      </c>
      <c r="C521">
        <v>100</v>
      </c>
      <c r="D521">
        <v>100</v>
      </c>
      <c r="E521">
        <f>SUM(Table_munisapp_tylerci_mu_live_rq_master5[[#This Row],[rd_extended_price]]-Table_munisapp_tylerci_mu_live_rq_master5[[#This Row],[rd_price_net]])</f>
        <v>0</v>
      </c>
      <c r="F521" s="1">
        <v>42439</v>
      </c>
      <c r="G521">
        <v>5657</v>
      </c>
      <c r="H521" t="s">
        <v>9077</v>
      </c>
      <c r="I521" t="s">
        <v>9430</v>
      </c>
      <c r="J521">
        <v>3160424</v>
      </c>
      <c r="K521" t="str">
        <f>VLOOKUP(Table_munisapp_tylerci_mu_live_rq_master5[[#This Row],[rh_vendor_suggest]],Vend!A:B,2,0)</f>
        <v>BREAZEALE &amp; ASSOCIATES INC</v>
      </c>
      <c r="L521" t="str">
        <f>VLOOKUP(Table_munisapp_tylerci_mu_live_rq_master5[[#This Row],[a_department_code]],Dept!A:B,2,0)</f>
        <v>Animal Shelter</v>
      </c>
      <c r="M521">
        <f t="shared" si="8"/>
        <v>0</v>
      </c>
    </row>
    <row r="522" spans="1:13" hidden="1" x14ac:dyDescent="0.25">
      <c r="A522">
        <v>2016</v>
      </c>
      <c r="B522">
        <v>500</v>
      </c>
      <c r="C522">
        <v>500</v>
      </c>
      <c r="D522">
        <v>500</v>
      </c>
      <c r="E522">
        <f>SUM(Table_munisapp_tylerci_mu_live_rq_master5[[#This Row],[rd_extended_price]]-Table_munisapp_tylerci_mu_live_rq_master5[[#This Row],[rd_price_net]])</f>
        <v>0</v>
      </c>
      <c r="F522" s="1">
        <v>42432</v>
      </c>
      <c r="G522">
        <v>5658</v>
      </c>
      <c r="H522" t="s">
        <v>9094</v>
      </c>
      <c r="I522" t="s">
        <v>9431</v>
      </c>
      <c r="J522">
        <v>3160397</v>
      </c>
      <c r="K522" t="str">
        <f>VLOOKUP(Table_munisapp_tylerci_mu_live_rq_master5[[#This Row],[rh_vendor_suggest]],Vend!A:B,2,0)</f>
        <v>CINE  POINT 6</v>
      </c>
      <c r="L522" t="str">
        <f>VLOOKUP(Table_munisapp_tylerci_mu_live_rq_master5[[#This Row],[a_department_code]],Dept!A:B,2,0)</f>
        <v>Weber Morgan Health Department</v>
      </c>
      <c r="M522">
        <f t="shared" si="8"/>
        <v>1</v>
      </c>
    </row>
    <row r="523" spans="1:13" hidden="1" x14ac:dyDescent="0.25">
      <c r="A523">
        <v>2016</v>
      </c>
      <c r="B523">
        <v>31</v>
      </c>
      <c r="C523">
        <v>31</v>
      </c>
      <c r="D523">
        <v>31</v>
      </c>
      <c r="E523">
        <f>SUM(Table_munisapp_tylerci_mu_live_rq_master5[[#This Row],[rd_extended_price]]-Table_munisapp_tylerci_mu_live_rq_master5[[#This Row],[rd_price_net]])</f>
        <v>0</v>
      </c>
      <c r="F523" s="1">
        <v>42432</v>
      </c>
      <c r="G523">
        <v>3242</v>
      </c>
      <c r="H523" t="s">
        <v>9114</v>
      </c>
      <c r="I523" t="s">
        <v>9343</v>
      </c>
      <c r="J523">
        <v>3160392</v>
      </c>
      <c r="K523" t="str">
        <f>VLOOKUP(Table_munisapp_tylerci_mu_live_rq_master5[[#This Row],[rh_vendor_suggest]],Vend!A:B,2,0)</f>
        <v>RB PRINTING SERVICES LLC</v>
      </c>
      <c r="L523" t="str">
        <f>VLOOKUP(Table_munisapp_tylerci_mu_live_rq_master5[[#This Row],[a_department_code]],Dept!A:B,2,0)</f>
        <v>Transfer Station</v>
      </c>
      <c r="M523">
        <f t="shared" si="8"/>
        <v>1</v>
      </c>
    </row>
    <row r="524" spans="1:13" hidden="1" x14ac:dyDescent="0.25">
      <c r="A524">
        <v>2016</v>
      </c>
      <c r="B524">
        <v>229.99</v>
      </c>
      <c r="C524">
        <v>229.99</v>
      </c>
      <c r="D524">
        <v>229.99</v>
      </c>
      <c r="E524">
        <f>SUM(Table_munisapp_tylerci_mu_live_rq_master5[[#This Row],[rd_extended_price]]-Table_munisapp_tylerci_mu_live_rq_master5[[#This Row],[rd_price_net]])</f>
        <v>0</v>
      </c>
      <c r="F524" s="1">
        <v>42432</v>
      </c>
      <c r="G524">
        <v>3242</v>
      </c>
      <c r="H524" t="s">
        <v>9094</v>
      </c>
      <c r="I524" t="s">
        <v>9432</v>
      </c>
      <c r="J524">
        <v>3160394</v>
      </c>
      <c r="K524" t="str">
        <f>VLOOKUP(Table_munisapp_tylerci_mu_live_rq_master5[[#This Row],[rh_vendor_suggest]],Vend!A:B,2,0)</f>
        <v>RB PRINTING SERVICES LLC</v>
      </c>
      <c r="L524" t="str">
        <f>VLOOKUP(Table_munisapp_tylerci_mu_live_rq_master5[[#This Row],[a_department_code]],Dept!A:B,2,0)</f>
        <v>Weber Morgan Health Department</v>
      </c>
      <c r="M524">
        <f t="shared" si="8"/>
        <v>1</v>
      </c>
    </row>
    <row r="525" spans="1:13" hidden="1" x14ac:dyDescent="0.25">
      <c r="A525">
        <v>2016</v>
      </c>
      <c r="B525">
        <v>800</v>
      </c>
      <c r="C525">
        <v>800</v>
      </c>
      <c r="D525">
        <v>800</v>
      </c>
      <c r="E525">
        <f>SUM(Table_munisapp_tylerci_mu_live_rq_master5[[#This Row],[rd_extended_price]]-Table_munisapp_tylerci_mu_live_rq_master5[[#This Row],[rd_price_net]])</f>
        <v>0</v>
      </c>
      <c r="F525" s="1">
        <v>42432</v>
      </c>
      <c r="G525">
        <v>5033</v>
      </c>
      <c r="H525" t="s">
        <v>9067</v>
      </c>
      <c r="I525" t="s">
        <v>9158</v>
      </c>
      <c r="J525">
        <v>3160396</v>
      </c>
      <c r="K525" t="str">
        <f>VLOOKUP(Table_munisapp_tylerci_mu_live_rq_master5[[#This Row],[rh_vendor_suggest]],Vend!A:B,2,0)</f>
        <v>COSTCO WHOLESALE CORPORATION</v>
      </c>
      <c r="L525" t="str">
        <f>VLOOKUP(Table_munisapp_tylerci_mu_live_rq_master5[[#This Row],[a_department_code]],Dept!A:B,2,0)</f>
        <v>Childrens Justice Center</v>
      </c>
      <c r="M525">
        <f t="shared" si="8"/>
        <v>1</v>
      </c>
    </row>
    <row r="526" spans="1:13" hidden="1" x14ac:dyDescent="0.25">
      <c r="A526">
        <v>2016</v>
      </c>
      <c r="B526">
        <v>1500</v>
      </c>
      <c r="C526">
        <v>1500</v>
      </c>
      <c r="D526">
        <v>1500</v>
      </c>
      <c r="E526">
        <f>SUM(Table_munisapp_tylerci_mu_live_rq_master5[[#This Row],[rd_extended_price]]-Table_munisapp_tylerci_mu_live_rq_master5[[#This Row],[rd_price_net]])</f>
        <v>0</v>
      </c>
      <c r="F526" s="1">
        <v>42432</v>
      </c>
      <c r="G526">
        <v>2909</v>
      </c>
      <c r="H526" t="s">
        <v>9067</v>
      </c>
      <c r="I526" t="s">
        <v>9433</v>
      </c>
      <c r="J526">
        <v>3160391</v>
      </c>
      <c r="K526" t="str">
        <f>VLOOKUP(Table_munisapp_tylerci_mu_live_rq_master5[[#This Row],[rh_vendor_suggest]],Vend!A:B,2,0)</f>
        <v>OFFICE DEPOT BUSINESS SERVICE DIV</v>
      </c>
      <c r="L526" t="str">
        <f>VLOOKUP(Table_munisapp_tylerci_mu_live_rq_master5[[#This Row],[a_department_code]],Dept!A:B,2,0)</f>
        <v>Childrens Justice Center</v>
      </c>
      <c r="M526">
        <f t="shared" si="8"/>
        <v>1</v>
      </c>
    </row>
    <row r="527" spans="1:13" hidden="1" x14ac:dyDescent="0.25">
      <c r="A527">
        <v>2016</v>
      </c>
      <c r="B527">
        <v>100</v>
      </c>
      <c r="C527">
        <v>100</v>
      </c>
      <c r="D527">
        <v>100</v>
      </c>
      <c r="E527">
        <f>SUM(Table_munisapp_tylerci_mu_live_rq_master5[[#This Row],[rd_extended_price]]-Table_munisapp_tylerci_mu_live_rq_master5[[#This Row],[rd_price_net]])</f>
        <v>0</v>
      </c>
      <c r="F527" s="1">
        <v>42432</v>
      </c>
      <c r="G527">
        <v>3353</v>
      </c>
      <c r="H527" t="s">
        <v>9064</v>
      </c>
      <c r="I527" t="s">
        <v>9434</v>
      </c>
      <c r="J527">
        <v>3160395</v>
      </c>
      <c r="K527" t="str">
        <f>VLOOKUP(Table_munisapp_tylerci_mu_live_rq_master5[[#This Row],[rh_vendor_suggest]],Vend!A:B,2,0)</f>
        <v>SAMS CLUB</v>
      </c>
      <c r="L527" t="str">
        <f>VLOOKUP(Table_munisapp_tylerci_mu_live_rq_master5[[#This Row],[a_department_code]],Dept!A:B,2,0)</f>
        <v>Assessor</v>
      </c>
      <c r="M527">
        <f t="shared" si="8"/>
        <v>1</v>
      </c>
    </row>
    <row r="528" spans="1:13" hidden="1" x14ac:dyDescent="0.25">
      <c r="A528">
        <v>2016</v>
      </c>
      <c r="B528">
        <v>32</v>
      </c>
      <c r="C528">
        <v>32</v>
      </c>
      <c r="D528">
        <v>32</v>
      </c>
      <c r="E528">
        <f>SUM(Table_munisapp_tylerci_mu_live_rq_master5[[#This Row],[rd_extended_price]]-Table_munisapp_tylerci_mu_live_rq_master5[[#This Row],[rd_price_net]])</f>
        <v>0</v>
      </c>
      <c r="F528" s="1">
        <v>1</v>
      </c>
      <c r="G528">
        <v>1239</v>
      </c>
      <c r="H528" t="s">
        <v>9067</v>
      </c>
      <c r="I528" t="s">
        <v>9435</v>
      </c>
      <c r="J528">
        <v>0</v>
      </c>
      <c r="K528" t="str">
        <f>VLOOKUP(Table_munisapp_tylerci_mu_live_rq_master5[[#This Row],[rh_vendor_suggest]],Vend!A:B,2,0)</f>
        <v>BELL PHOTOGRAPHERS, INC.</v>
      </c>
      <c r="L528" t="str">
        <f>VLOOKUP(Table_munisapp_tylerci_mu_live_rq_master5[[#This Row],[a_department_code]],Dept!A:B,2,0)</f>
        <v>Childrens Justice Center</v>
      </c>
      <c r="M528">
        <f t="shared" si="8"/>
        <v>1</v>
      </c>
    </row>
    <row r="529" spans="1:13" hidden="1" x14ac:dyDescent="0.25">
      <c r="A529">
        <v>2016</v>
      </c>
      <c r="B529">
        <v>242.44</v>
      </c>
      <c r="C529">
        <v>242.44</v>
      </c>
      <c r="D529">
        <v>242.44</v>
      </c>
      <c r="E529">
        <f>SUM(Table_munisapp_tylerci_mu_live_rq_master5[[#This Row],[rd_extended_price]]-Table_munisapp_tylerci_mu_live_rq_master5[[#This Row],[rd_price_net]])</f>
        <v>0</v>
      </c>
      <c r="F529" s="1">
        <v>1</v>
      </c>
      <c r="G529">
        <v>1239</v>
      </c>
      <c r="H529" t="s">
        <v>9067</v>
      </c>
      <c r="I529" t="s">
        <v>9435</v>
      </c>
      <c r="J529">
        <v>0</v>
      </c>
      <c r="K529" t="str">
        <f>VLOOKUP(Table_munisapp_tylerci_mu_live_rq_master5[[#This Row],[rh_vendor_suggest]],Vend!A:B,2,0)</f>
        <v>BELL PHOTOGRAPHERS, INC.</v>
      </c>
      <c r="L529" t="str">
        <f>VLOOKUP(Table_munisapp_tylerci_mu_live_rq_master5[[#This Row],[a_department_code]],Dept!A:B,2,0)</f>
        <v>Childrens Justice Center</v>
      </c>
      <c r="M529">
        <f t="shared" si="8"/>
        <v>0</v>
      </c>
    </row>
    <row r="530" spans="1:13" hidden="1" x14ac:dyDescent="0.25">
      <c r="A530">
        <v>2016</v>
      </c>
      <c r="B530">
        <v>248.44</v>
      </c>
      <c r="C530">
        <v>248.44</v>
      </c>
      <c r="D530">
        <v>248.44</v>
      </c>
      <c r="E530">
        <f>SUM(Table_munisapp_tylerci_mu_live_rq_master5[[#This Row],[rd_extended_price]]-Table_munisapp_tylerci_mu_live_rq_master5[[#This Row],[rd_price_net]])</f>
        <v>0</v>
      </c>
      <c r="F530" s="1">
        <v>42433</v>
      </c>
      <c r="G530">
        <v>1239</v>
      </c>
      <c r="H530" t="s">
        <v>9067</v>
      </c>
      <c r="I530" t="s">
        <v>9436</v>
      </c>
      <c r="J530">
        <v>3160398</v>
      </c>
      <c r="K530" t="str">
        <f>VLOOKUP(Table_munisapp_tylerci_mu_live_rq_master5[[#This Row],[rh_vendor_suggest]],Vend!A:B,2,0)</f>
        <v>BELL PHOTOGRAPHERS, INC.</v>
      </c>
      <c r="L530" t="str">
        <f>VLOOKUP(Table_munisapp_tylerci_mu_live_rq_master5[[#This Row],[a_department_code]],Dept!A:B,2,0)</f>
        <v>Childrens Justice Center</v>
      </c>
      <c r="M530">
        <f t="shared" si="8"/>
        <v>1</v>
      </c>
    </row>
    <row r="531" spans="1:13" hidden="1" x14ac:dyDescent="0.25">
      <c r="A531">
        <v>2016</v>
      </c>
      <c r="B531">
        <v>32</v>
      </c>
      <c r="C531">
        <v>32</v>
      </c>
      <c r="D531">
        <v>32</v>
      </c>
      <c r="E531">
        <f>SUM(Table_munisapp_tylerci_mu_live_rq_master5[[#This Row],[rd_extended_price]]-Table_munisapp_tylerci_mu_live_rq_master5[[#This Row],[rd_price_net]])</f>
        <v>0</v>
      </c>
      <c r="F531" s="1">
        <v>42433</v>
      </c>
      <c r="G531">
        <v>1239</v>
      </c>
      <c r="H531" t="s">
        <v>9067</v>
      </c>
      <c r="I531" t="s">
        <v>9436</v>
      </c>
      <c r="J531">
        <v>3160398</v>
      </c>
      <c r="K531" t="str">
        <f>VLOOKUP(Table_munisapp_tylerci_mu_live_rq_master5[[#This Row],[rh_vendor_suggest]],Vend!A:B,2,0)</f>
        <v>BELL PHOTOGRAPHERS, INC.</v>
      </c>
      <c r="L531" t="str">
        <f>VLOOKUP(Table_munisapp_tylerci_mu_live_rq_master5[[#This Row],[a_department_code]],Dept!A:B,2,0)</f>
        <v>Childrens Justice Center</v>
      </c>
      <c r="M531">
        <f t="shared" si="8"/>
        <v>0</v>
      </c>
    </row>
    <row r="532" spans="1:13" hidden="1" x14ac:dyDescent="0.25">
      <c r="A532">
        <v>2016</v>
      </c>
      <c r="B532">
        <v>3428.67</v>
      </c>
      <c r="C532">
        <v>3428.67</v>
      </c>
      <c r="D532">
        <v>3428.67</v>
      </c>
      <c r="E532">
        <f>SUM(Table_munisapp_tylerci_mu_live_rq_master5[[#This Row],[rd_extended_price]]-Table_munisapp_tylerci_mu_live_rq_master5[[#This Row],[rd_price_net]])</f>
        <v>0</v>
      </c>
      <c r="F532" s="1">
        <v>42433</v>
      </c>
      <c r="G532">
        <v>3743</v>
      </c>
      <c r="H532" t="s">
        <v>9100</v>
      </c>
      <c r="I532" t="s">
        <v>9437</v>
      </c>
      <c r="J532">
        <v>3160404</v>
      </c>
      <c r="K532" t="str">
        <f>VLOOKUP(Table_munisapp_tylerci_mu_live_rq_master5[[#This Row],[rh_vendor_suggest]],Vend!A:B,2,0)</f>
        <v>TRUSTED NETWORK SOLUTIONS, INC.</v>
      </c>
      <c r="L532" t="str">
        <f>VLOOKUP(Table_munisapp_tylerci_mu_live_rq_master5[[#This Row],[a_department_code]],Dept!A:B,2,0)</f>
        <v>Library</v>
      </c>
      <c r="M532">
        <f t="shared" si="8"/>
        <v>1</v>
      </c>
    </row>
    <row r="533" spans="1:13" hidden="1" x14ac:dyDescent="0.25">
      <c r="A533">
        <v>2016</v>
      </c>
      <c r="B533">
        <v>6645.29</v>
      </c>
      <c r="C533">
        <v>6645.29</v>
      </c>
      <c r="D533">
        <v>6645.29</v>
      </c>
      <c r="E533">
        <f>SUM(Table_munisapp_tylerci_mu_live_rq_master5[[#This Row],[rd_extended_price]]-Table_munisapp_tylerci_mu_live_rq_master5[[#This Row],[rd_price_net]])</f>
        <v>0</v>
      </c>
      <c r="F533" s="1">
        <v>42433</v>
      </c>
      <c r="G533">
        <v>3743</v>
      </c>
      <c r="H533" t="s">
        <v>9100</v>
      </c>
      <c r="I533" t="s">
        <v>9438</v>
      </c>
      <c r="J533">
        <v>3160405</v>
      </c>
      <c r="K533" t="str">
        <f>VLOOKUP(Table_munisapp_tylerci_mu_live_rq_master5[[#This Row],[rh_vendor_suggest]],Vend!A:B,2,0)</f>
        <v>TRUSTED NETWORK SOLUTIONS, INC.</v>
      </c>
      <c r="L533" t="str">
        <f>VLOOKUP(Table_munisapp_tylerci_mu_live_rq_master5[[#This Row],[a_department_code]],Dept!A:B,2,0)</f>
        <v>Library</v>
      </c>
      <c r="M533">
        <f t="shared" si="8"/>
        <v>1</v>
      </c>
    </row>
    <row r="534" spans="1:13" hidden="1" x14ac:dyDescent="0.25">
      <c r="A534">
        <v>2016</v>
      </c>
      <c r="B534">
        <v>15.41</v>
      </c>
      <c r="C534">
        <v>2773.8</v>
      </c>
      <c r="D534">
        <v>2773.8</v>
      </c>
      <c r="E534">
        <f>SUM(Table_munisapp_tylerci_mu_live_rq_master5[[#This Row],[rd_extended_price]]-Table_munisapp_tylerci_mu_live_rq_master5[[#This Row],[rd_price_net]])</f>
        <v>0</v>
      </c>
      <c r="F534" s="1">
        <v>42433</v>
      </c>
      <c r="G534">
        <v>1708</v>
      </c>
      <c r="H534" t="s">
        <v>9100</v>
      </c>
      <c r="I534" t="s">
        <v>9439</v>
      </c>
      <c r="J534">
        <v>3160400</v>
      </c>
      <c r="K534" t="str">
        <f>VLOOKUP(Table_munisapp_tylerci_mu_live_rq_master5[[#This Row],[rh_vendor_suggest]],Vend!A:B,2,0)</f>
        <v>DEMCO INC</v>
      </c>
      <c r="L534" t="str">
        <f>VLOOKUP(Table_munisapp_tylerci_mu_live_rq_master5[[#This Row],[a_department_code]],Dept!A:B,2,0)</f>
        <v>Library</v>
      </c>
      <c r="M534">
        <f t="shared" si="8"/>
        <v>1</v>
      </c>
    </row>
    <row r="535" spans="1:13" hidden="1" x14ac:dyDescent="0.25">
      <c r="A535">
        <v>2016</v>
      </c>
      <c r="B535">
        <v>16.829999999999998</v>
      </c>
      <c r="C535">
        <v>3029.4</v>
      </c>
      <c r="D535">
        <v>3029.4</v>
      </c>
      <c r="E535">
        <f>SUM(Table_munisapp_tylerci_mu_live_rq_master5[[#This Row],[rd_extended_price]]-Table_munisapp_tylerci_mu_live_rq_master5[[#This Row],[rd_price_net]])</f>
        <v>0</v>
      </c>
      <c r="F535" s="1">
        <v>42433</v>
      </c>
      <c r="G535">
        <v>1708</v>
      </c>
      <c r="H535" t="s">
        <v>9100</v>
      </c>
      <c r="I535" t="s">
        <v>9439</v>
      </c>
      <c r="J535">
        <v>3160400</v>
      </c>
      <c r="K535" t="str">
        <f>VLOOKUP(Table_munisapp_tylerci_mu_live_rq_master5[[#This Row],[rh_vendor_suggest]],Vend!A:B,2,0)</f>
        <v>DEMCO INC</v>
      </c>
      <c r="L535" t="str">
        <f>VLOOKUP(Table_munisapp_tylerci_mu_live_rq_master5[[#This Row],[a_department_code]],Dept!A:B,2,0)</f>
        <v>Library</v>
      </c>
      <c r="M535">
        <f t="shared" si="8"/>
        <v>0</v>
      </c>
    </row>
    <row r="536" spans="1:13" hidden="1" x14ac:dyDescent="0.25">
      <c r="A536">
        <v>2016</v>
      </c>
      <c r="B536">
        <v>2.46</v>
      </c>
      <c r="C536">
        <v>738</v>
      </c>
      <c r="D536">
        <v>738</v>
      </c>
      <c r="E536">
        <f>SUM(Table_munisapp_tylerci_mu_live_rq_master5[[#This Row],[rd_extended_price]]-Table_munisapp_tylerci_mu_live_rq_master5[[#This Row],[rd_price_net]])</f>
        <v>0</v>
      </c>
      <c r="F536" s="1">
        <v>42433</v>
      </c>
      <c r="G536">
        <v>3077</v>
      </c>
      <c r="H536" t="s">
        <v>9100</v>
      </c>
      <c r="I536" t="s">
        <v>9440</v>
      </c>
      <c r="J536">
        <v>3160402</v>
      </c>
      <c r="K536" t="str">
        <f>VLOOKUP(Table_munisapp_tylerci_mu_live_rq_master5[[#This Row],[rh_vendor_suggest]],Vend!A:B,2,0)</f>
        <v>POSITIVE PROMOTIONS</v>
      </c>
      <c r="L536" t="str">
        <f>VLOOKUP(Table_munisapp_tylerci_mu_live_rq_master5[[#This Row],[a_department_code]],Dept!A:B,2,0)</f>
        <v>Library</v>
      </c>
      <c r="M536">
        <f t="shared" si="8"/>
        <v>1</v>
      </c>
    </row>
    <row r="537" spans="1:13" hidden="1" x14ac:dyDescent="0.25">
      <c r="A537">
        <v>2016</v>
      </c>
      <c r="B537">
        <v>2.2799999999999998</v>
      </c>
      <c r="C537">
        <v>798</v>
      </c>
      <c r="D537">
        <v>798</v>
      </c>
      <c r="E537">
        <f>SUM(Table_munisapp_tylerci_mu_live_rq_master5[[#This Row],[rd_extended_price]]-Table_munisapp_tylerci_mu_live_rq_master5[[#This Row],[rd_price_net]])</f>
        <v>0</v>
      </c>
      <c r="F537" s="1">
        <v>42433</v>
      </c>
      <c r="G537">
        <v>3077</v>
      </c>
      <c r="H537" t="s">
        <v>9100</v>
      </c>
      <c r="I537" t="s">
        <v>9440</v>
      </c>
      <c r="J537">
        <v>3160402</v>
      </c>
      <c r="K537" t="str">
        <f>VLOOKUP(Table_munisapp_tylerci_mu_live_rq_master5[[#This Row],[rh_vendor_suggest]],Vend!A:B,2,0)</f>
        <v>POSITIVE PROMOTIONS</v>
      </c>
      <c r="L537" t="str">
        <f>VLOOKUP(Table_munisapp_tylerci_mu_live_rq_master5[[#This Row],[a_department_code]],Dept!A:B,2,0)</f>
        <v>Library</v>
      </c>
      <c r="M537">
        <f t="shared" si="8"/>
        <v>0</v>
      </c>
    </row>
    <row r="538" spans="1:13" hidden="1" x14ac:dyDescent="0.25">
      <c r="A538">
        <v>2016</v>
      </c>
      <c r="B538">
        <v>54</v>
      </c>
      <c r="C538">
        <v>1026</v>
      </c>
      <c r="D538">
        <v>1026</v>
      </c>
      <c r="E538">
        <f>SUM(Table_munisapp_tylerci_mu_live_rq_master5[[#This Row],[rd_extended_price]]-Table_munisapp_tylerci_mu_live_rq_master5[[#This Row],[rd_price_net]])</f>
        <v>0</v>
      </c>
      <c r="F538" s="1">
        <v>42433</v>
      </c>
      <c r="G538">
        <v>3162</v>
      </c>
      <c r="H538" t="s">
        <v>9100</v>
      </c>
      <c r="I538" t="s">
        <v>9440</v>
      </c>
      <c r="J538">
        <v>3160403</v>
      </c>
      <c r="K538" t="str">
        <f>VLOOKUP(Table_munisapp_tylerci_mu_live_rq_master5[[#This Row],[rh_vendor_suggest]],Vend!A:B,2,0)</f>
        <v>RAYMOND GEDDES AND CO INC</v>
      </c>
      <c r="L538" t="str">
        <f>VLOOKUP(Table_munisapp_tylerci_mu_live_rq_master5[[#This Row],[a_department_code]],Dept!A:B,2,0)</f>
        <v>Library</v>
      </c>
      <c r="M538">
        <f t="shared" si="8"/>
        <v>1</v>
      </c>
    </row>
    <row r="539" spans="1:13" hidden="1" x14ac:dyDescent="0.25">
      <c r="A539">
        <v>2016</v>
      </c>
      <c r="B539">
        <v>7.8</v>
      </c>
      <c r="C539">
        <v>1950</v>
      </c>
      <c r="D539">
        <v>1950</v>
      </c>
      <c r="E539">
        <f>SUM(Table_munisapp_tylerci_mu_live_rq_master5[[#This Row],[rd_extended_price]]-Table_munisapp_tylerci_mu_live_rq_master5[[#This Row],[rd_price_net]])</f>
        <v>0</v>
      </c>
      <c r="F539" s="1">
        <v>42433</v>
      </c>
      <c r="G539">
        <v>3162</v>
      </c>
      <c r="H539" t="s">
        <v>9100</v>
      </c>
      <c r="I539" t="s">
        <v>9440</v>
      </c>
      <c r="J539">
        <v>3160403</v>
      </c>
      <c r="K539" t="str">
        <f>VLOOKUP(Table_munisapp_tylerci_mu_live_rq_master5[[#This Row],[rh_vendor_suggest]],Vend!A:B,2,0)</f>
        <v>RAYMOND GEDDES AND CO INC</v>
      </c>
      <c r="L539" t="str">
        <f>VLOOKUP(Table_munisapp_tylerci_mu_live_rq_master5[[#This Row],[a_department_code]],Dept!A:B,2,0)</f>
        <v>Library</v>
      </c>
      <c r="M539">
        <f t="shared" si="8"/>
        <v>0</v>
      </c>
    </row>
    <row r="540" spans="1:13" hidden="1" x14ac:dyDescent="0.25">
      <c r="A540">
        <v>2016</v>
      </c>
      <c r="B540">
        <v>27</v>
      </c>
      <c r="C540">
        <v>1296</v>
      </c>
      <c r="D540">
        <v>1296</v>
      </c>
      <c r="E540">
        <f>SUM(Table_munisapp_tylerci_mu_live_rq_master5[[#This Row],[rd_extended_price]]-Table_munisapp_tylerci_mu_live_rq_master5[[#This Row],[rd_price_net]])</f>
        <v>0</v>
      </c>
      <c r="F540" s="1">
        <v>42433</v>
      </c>
      <c r="G540">
        <v>3162</v>
      </c>
      <c r="H540" t="s">
        <v>9100</v>
      </c>
      <c r="I540" t="s">
        <v>9440</v>
      </c>
      <c r="J540">
        <v>3160403</v>
      </c>
      <c r="K540" t="str">
        <f>VLOOKUP(Table_munisapp_tylerci_mu_live_rq_master5[[#This Row],[rh_vendor_suggest]],Vend!A:B,2,0)</f>
        <v>RAYMOND GEDDES AND CO INC</v>
      </c>
      <c r="L540" t="str">
        <f>VLOOKUP(Table_munisapp_tylerci_mu_live_rq_master5[[#This Row],[a_department_code]],Dept!A:B,2,0)</f>
        <v>Library</v>
      </c>
      <c r="M540">
        <f t="shared" si="8"/>
        <v>0</v>
      </c>
    </row>
    <row r="541" spans="1:13" hidden="1" x14ac:dyDescent="0.25">
      <c r="A541">
        <v>2016</v>
      </c>
      <c r="B541">
        <v>26</v>
      </c>
      <c r="C541">
        <v>650</v>
      </c>
      <c r="D541">
        <v>650</v>
      </c>
      <c r="E541">
        <f>SUM(Table_munisapp_tylerci_mu_live_rq_master5[[#This Row],[rd_extended_price]]-Table_munisapp_tylerci_mu_live_rq_master5[[#This Row],[rd_price_net]])</f>
        <v>0</v>
      </c>
      <c r="F541" s="1">
        <v>42443</v>
      </c>
      <c r="G541">
        <v>2156</v>
      </c>
      <c r="H541" t="s">
        <v>9072</v>
      </c>
      <c r="I541" t="s">
        <v>9441</v>
      </c>
      <c r="J541">
        <v>3160440</v>
      </c>
      <c r="K541" t="str">
        <f>VLOOKUP(Table_munisapp_tylerci_mu_live_rq_master5[[#This Row],[rh_vendor_suggest]],Vend!A:B,2,0)</f>
        <v>ICS JAIL SUPPLIES INC</v>
      </c>
      <c r="L541" t="str">
        <f>VLOOKUP(Table_munisapp_tylerci_mu_live_rq_master5[[#This Row],[a_department_code]],Dept!A:B,2,0)</f>
        <v>Jail</v>
      </c>
      <c r="M541">
        <f t="shared" si="8"/>
        <v>1</v>
      </c>
    </row>
    <row r="542" spans="1:13" hidden="1" x14ac:dyDescent="0.25">
      <c r="A542">
        <v>2016</v>
      </c>
      <c r="B542">
        <v>2868.07</v>
      </c>
      <c r="C542">
        <v>2868.07</v>
      </c>
      <c r="D542">
        <v>2868.07</v>
      </c>
      <c r="E542">
        <f>SUM(Table_munisapp_tylerci_mu_live_rq_master5[[#This Row],[rd_extended_price]]-Table_munisapp_tylerci_mu_live_rq_master5[[#This Row],[rd_price_net]])</f>
        <v>0</v>
      </c>
      <c r="F542" s="1">
        <v>42440</v>
      </c>
      <c r="G542">
        <v>5664</v>
      </c>
      <c r="H542" t="s">
        <v>9100</v>
      </c>
      <c r="I542" t="s">
        <v>9442</v>
      </c>
      <c r="J542">
        <v>3160435</v>
      </c>
      <c r="K542" t="str">
        <f>VLOOKUP(Table_munisapp_tylerci_mu_live_rq_master5[[#This Row],[rh_vendor_suggest]],Vend!A:B,2,0)</f>
        <v>EARLY CHILDHOOD LLC</v>
      </c>
      <c r="L542" t="str">
        <f>VLOOKUP(Table_munisapp_tylerci_mu_live_rq_master5[[#This Row],[a_department_code]],Dept!A:B,2,0)</f>
        <v>Library</v>
      </c>
      <c r="M542">
        <f t="shared" si="8"/>
        <v>1</v>
      </c>
    </row>
    <row r="543" spans="1:13" hidden="1" x14ac:dyDescent="0.25">
      <c r="A543">
        <v>2016</v>
      </c>
      <c r="B543">
        <v>52.56</v>
      </c>
      <c r="C543">
        <v>52.56</v>
      </c>
      <c r="D543">
        <v>52.56</v>
      </c>
      <c r="E543">
        <f>SUM(Table_munisapp_tylerci_mu_live_rq_master5[[#This Row],[rd_extended_price]]-Table_munisapp_tylerci_mu_live_rq_master5[[#This Row],[rd_price_net]])</f>
        <v>0</v>
      </c>
      <c r="F543" s="1">
        <v>42457</v>
      </c>
      <c r="G543">
        <v>1239</v>
      </c>
      <c r="H543" t="s">
        <v>9094</v>
      </c>
      <c r="I543" t="s">
        <v>9443</v>
      </c>
      <c r="J543">
        <v>3160481</v>
      </c>
      <c r="K543" t="str">
        <f>VLOOKUP(Table_munisapp_tylerci_mu_live_rq_master5[[#This Row],[rh_vendor_suggest]],Vend!A:B,2,0)</f>
        <v>BELL PHOTOGRAPHERS, INC.</v>
      </c>
      <c r="L543" t="str">
        <f>VLOOKUP(Table_munisapp_tylerci_mu_live_rq_master5[[#This Row],[a_department_code]],Dept!A:B,2,0)</f>
        <v>Weber Morgan Health Department</v>
      </c>
      <c r="M543">
        <f t="shared" si="8"/>
        <v>1</v>
      </c>
    </row>
    <row r="544" spans="1:13" hidden="1" x14ac:dyDescent="0.25">
      <c r="A544">
        <v>2016</v>
      </c>
      <c r="B544">
        <v>1000</v>
      </c>
      <c r="C544">
        <v>1000</v>
      </c>
      <c r="D544">
        <v>1000</v>
      </c>
      <c r="E544">
        <f>SUM(Table_munisapp_tylerci_mu_live_rq_master5[[#This Row],[rd_extended_price]]-Table_munisapp_tylerci_mu_live_rq_master5[[#This Row],[rd_price_net]])</f>
        <v>0</v>
      </c>
      <c r="F544" s="1">
        <v>42439</v>
      </c>
      <c r="G544">
        <v>5547</v>
      </c>
      <c r="H544" t="s">
        <v>9100</v>
      </c>
      <c r="I544" t="s">
        <v>9445</v>
      </c>
      <c r="J544">
        <v>3160423</v>
      </c>
      <c r="K544" t="str">
        <f>VLOOKUP(Table_munisapp_tylerci_mu_live_rq_master5[[#This Row],[rh_vendor_suggest]],Vend!A:B,2,0)</f>
        <v>ALIBRIS</v>
      </c>
      <c r="L544" t="str">
        <f>VLOOKUP(Table_munisapp_tylerci_mu_live_rq_master5[[#This Row],[a_department_code]],Dept!A:B,2,0)</f>
        <v>Library</v>
      </c>
      <c r="M544">
        <f t="shared" si="8"/>
        <v>1</v>
      </c>
    </row>
    <row r="545" spans="1:13" hidden="1" x14ac:dyDescent="0.25">
      <c r="A545">
        <v>2016</v>
      </c>
      <c r="B545">
        <v>17500</v>
      </c>
      <c r="C545">
        <v>17500</v>
      </c>
      <c r="D545">
        <v>17500</v>
      </c>
      <c r="E545">
        <f>SUM(Table_munisapp_tylerci_mu_live_rq_master5[[#This Row],[rd_extended_price]]-Table_munisapp_tylerci_mu_live_rq_master5[[#This Row],[rd_price_net]])</f>
        <v>0</v>
      </c>
      <c r="F545" s="1">
        <v>42480</v>
      </c>
      <c r="G545">
        <v>1100</v>
      </c>
      <c r="H545" t="s">
        <v>9100</v>
      </c>
      <c r="I545" t="s">
        <v>9444</v>
      </c>
      <c r="J545">
        <v>3160558</v>
      </c>
      <c r="K545" t="str">
        <f>VLOOKUP(Table_munisapp_tylerci_mu_live_rq_master5[[#This Row],[rh_vendor_suggest]],Vend!A:B,2,0)</f>
        <v>AMAZON.COM LLC</v>
      </c>
      <c r="L545" t="str">
        <f>VLOOKUP(Table_munisapp_tylerci_mu_live_rq_master5[[#This Row],[a_department_code]],Dept!A:B,2,0)</f>
        <v>Library</v>
      </c>
      <c r="M545">
        <f t="shared" si="8"/>
        <v>1</v>
      </c>
    </row>
    <row r="546" spans="1:13" hidden="1" x14ac:dyDescent="0.25">
      <c r="A546">
        <v>2016</v>
      </c>
      <c r="B546">
        <v>3500</v>
      </c>
      <c r="C546">
        <v>3500</v>
      </c>
      <c r="D546">
        <v>3500</v>
      </c>
      <c r="E546">
        <f>SUM(Table_munisapp_tylerci_mu_live_rq_master5[[#This Row],[rd_extended_price]]-Table_munisapp_tylerci_mu_live_rq_master5[[#This Row],[rd_price_net]])</f>
        <v>0</v>
      </c>
      <c r="F546" s="1">
        <v>42439</v>
      </c>
      <c r="G546">
        <v>1444</v>
      </c>
      <c r="H546" t="s">
        <v>9100</v>
      </c>
      <c r="I546" t="s">
        <v>9446</v>
      </c>
      <c r="J546">
        <v>3160409</v>
      </c>
      <c r="K546" t="str">
        <f>VLOOKUP(Table_munisapp_tylerci_mu_live_rq_master5[[#This Row],[rh_vendor_suggest]],Vend!A:B,2,0)</f>
        <v>CCH INCORPORATED</v>
      </c>
      <c r="L546" t="str">
        <f>VLOOKUP(Table_munisapp_tylerci_mu_live_rq_master5[[#This Row],[a_department_code]],Dept!A:B,2,0)</f>
        <v>Library</v>
      </c>
      <c r="M546">
        <f t="shared" si="8"/>
        <v>1</v>
      </c>
    </row>
    <row r="547" spans="1:13" hidden="1" x14ac:dyDescent="0.25">
      <c r="A547">
        <v>2016</v>
      </c>
      <c r="B547">
        <v>13000</v>
      </c>
      <c r="C547">
        <v>13000</v>
      </c>
      <c r="D547">
        <v>13000</v>
      </c>
      <c r="E547">
        <f>SUM(Table_munisapp_tylerci_mu_live_rq_master5[[#This Row],[rd_extended_price]]-Table_munisapp_tylerci_mu_live_rq_master5[[#This Row],[rd_price_net]])</f>
        <v>0</v>
      </c>
      <c r="F547" s="1">
        <v>42439</v>
      </c>
      <c r="G547">
        <v>1209</v>
      </c>
      <c r="H547" t="s">
        <v>9100</v>
      </c>
      <c r="I547" t="s">
        <v>9447</v>
      </c>
      <c r="J547">
        <v>3160407</v>
      </c>
      <c r="K547" t="str">
        <f>VLOOKUP(Table_munisapp_tylerci_mu_live_rq_master5[[#This Row],[rh_vendor_suggest]],Vend!A:B,2,0)</f>
        <v>BAKER &amp; TAYLOR INC</v>
      </c>
      <c r="L547" t="str">
        <f>VLOOKUP(Table_munisapp_tylerci_mu_live_rq_master5[[#This Row],[a_department_code]],Dept!A:B,2,0)</f>
        <v>Library</v>
      </c>
      <c r="M547">
        <f t="shared" si="8"/>
        <v>1</v>
      </c>
    </row>
    <row r="548" spans="1:13" hidden="1" x14ac:dyDescent="0.25">
      <c r="A548">
        <v>2016</v>
      </c>
      <c r="B548">
        <v>59200</v>
      </c>
      <c r="C548">
        <v>59200</v>
      </c>
      <c r="D548">
        <v>59200</v>
      </c>
      <c r="E548">
        <f>SUM(Table_munisapp_tylerci_mu_live_rq_master5[[#This Row],[rd_extended_price]]-Table_munisapp_tylerci_mu_live_rq_master5[[#This Row],[rd_price_net]])</f>
        <v>0</v>
      </c>
      <c r="F548" s="1">
        <v>42439</v>
      </c>
      <c r="G548">
        <v>1209</v>
      </c>
      <c r="H548" t="s">
        <v>9100</v>
      </c>
      <c r="I548" t="s">
        <v>9448</v>
      </c>
      <c r="J548">
        <v>3160408</v>
      </c>
      <c r="K548" t="str">
        <f>VLOOKUP(Table_munisapp_tylerci_mu_live_rq_master5[[#This Row],[rh_vendor_suggest]],Vend!A:B,2,0)</f>
        <v>BAKER &amp; TAYLOR INC</v>
      </c>
      <c r="L548" t="str">
        <f>VLOOKUP(Table_munisapp_tylerci_mu_live_rq_master5[[#This Row],[a_department_code]],Dept!A:B,2,0)</f>
        <v>Library</v>
      </c>
      <c r="M548">
        <f t="shared" si="8"/>
        <v>1</v>
      </c>
    </row>
    <row r="549" spans="1:13" hidden="1" x14ac:dyDescent="0.25">
      <c r="A549">
        <v>2016</v>
      </c>
      <c r="B549">
        <v>11000</v>
      </c>
      <c r="C549">
        <v>11000</v>
      </c>
      <c r="D549">
        <v>11000</v>
      </c>
      <c r="E549">
        <f>SUM(Table_munisapp_tylerci_mu_live_rq_master5[[#This Row],[rd_extended_price]]-Table_munisapp_tylerci_mu_live_rq_master5[[#This Row],[rd_price_net]])</f>
        <v>0</v>
      </c>
      <c r="F549" s="1">
        <v>42440</v>
      </c>
      <c r="G549">
        <v>1220</v>
      </c>
      <c r="H549" t="s">
        <v>9100</v>
      </c>
      <c r="I549" t="s">
        <v>9246</v>
      </c>
      <c r="J549">
        <v>3160425</v>
      </c>
      <c r="K549" t="str">
        <f>VLOOKUP(Table_munisapp_tylerci_mu_live_rq_master5[[#This Row],[rh_vendor_suggest]],Vend!A:B,2,0)</f>
        <v>BARNES &amp; NOBLE BOOKSELLERS, USA INC</v>
      </c>
      <c r="L549" t="str">
        <f>VLOOKUP(Table_munisapp_tylerci_mu_live_rq_master5[[#This Row],[a_department_code]],Dept!A:B,2,0)</f>
        <v>Library</v>
      </c>
      <c r="M549">
        <f t="shared" si="8"/>
        <v>1</v>
      </c>
    </row>
    <row r="550" spans="1:13" hidden="1" x14ac:dyDescent="0.25">
      <c r="A550">
        <v>2016</v>
      </c>
      <c r="B550">
        <v>100</v>
      </c>
      <c r="C550">
        <v>100</v>
      </c>
      <c r="D550">
        <v>100</v>
      </c>
      <c r="E550">
        <f>SUM(Table_munisapp_tylerci_mu_live_rq_master5[[#This Row],[rd_extended_price]]-Table_munisapp_tylerci_mu_live_rq_master5[[#This Row],[rd_price_net]])</f>
        <v>0</v>
      </c>
      <c r="F550" s="1">
        <v>42439</v>
      </c>
      <c r="G550">
        <v>3475</v>
      </c>
      <c r="H550" t="s">
        <v>9094</v>
      </c>
      <c r="I550" t="s">
        <v>9449</v>
      </c>
      <c r="J550">
        <v>3160419</v>
      </c>
      <c r="K550" t="str">
        <f>VLOOKUP(Table_munisapp_tylerci_mu_live_rq_master5[[#This Row],[rh_vendor_suggest]],Vend!A:B,2,0)</f>
        <v>SMITH'S FOOD AND DRUG CENTER</v>
      </c>
      <c r="L550" t="str">
        <f>VLOOKUP(Table_munisapp_tylerci_mu_live_rq_master5[[#This Row],[a_department_code]],Dept!A:B,2,0)</f>
        <v>Weber Morgan Health Department</v>
      </c>
      <c r="M550">
        <f t="shared" si="8"/>
        <v>1</v>
      </c>
    </row>
    <row r="551" spans="1:13" hidden="1" x14ac:dyDescent="0.25">
      <c r="A551">
        <v>2016</v>
      </c>
      <c r="B551">
        <v>7000</v>
      </c>
      <c r="C551">
        <v>7000</v>
      </c>
      <c r="D551">
        <v>7000</v>
      </c>
      <c r="E551">
        <f>SUM(Table_munisapp_tylerci_mu_live_rq_master5[[#This Row],[rd_extended_price]]-Table_munisapp_tylerci_mu_live_rq_master5[[#This Row],[rd_price_net]])</f>
        <v>0</v>
      </c>
      <c r="F551" s="1">
        <v>42439</v>
      </c>
      <c r="G551">
        <v>1450</v>
      </c>
      <c r="H551" t="s">
        <v>9100</v>
      </c>
      <c r="I551" t="s">
        <v>9450</v>
      </c>
      <c r="J551">
        <v>3160411</v>
      </c>
      <c r="K551" t="str">
        <f>VLOOKUP(Table_munisapp_tylerci_mu_live_rq_master5[[#This Row],[rh_vendor_suggest]],Vend!A:B,2,0)</f>
        <v>CENGAGE LEARNING INC</v>
      </c>
      <c r="L551" t="str">
        <f>VLOOKUP(Table_munisapp_tylerci_mu_live_rq_master5[[#This Row],[a_department_code]],Dept!A:B,2,0)</f>
        <v>Library</v>
      </c>
      <c r="M551">
        <f t="shared" si="8"/>
        <v>1</v>
      </c>
    </row>
    <row r="552" spans="1:13" hidden="1" x14ac:dyDescent="0.25">
      <c r="A552">
        <v>2016</v>
      </c>
      <c r="B552">
        <v>5000</v>
      </c>
      <c r="C552">
        <v>5000</v>
      </c>
      <c r="D552">
        <v>5000</v>
      </c>
      <c r="E552">
        <f>SUM(Table_munisapp_tylerci_mu_live_rq_master5[[#This Row],[rd_extended_price]]-Table_munisapp_tylerci_mu_live_rq_master5[[#This Row],[rd_price_net]])</f>
        <v>0</v>
      </c>
      <c r="F552" s="1">
        <v>42439</v>
      </c>
      <c r="G552">
        <v>1450</v>
      </c>
      <c r="H552" t="s">
        <v>9100</v>
      </c>
      <c r="I552" t="s">
        <v>9451</v>
      </c>
      <c r="J552">
        <v>3160412</v>
      </c>
      <c r="K552" t="str">
        <f>VLOOKUP(Table_munisapp_tylerci_mu_live_rq_master5[[#This Row],[rh_vendor_suggest]],Vend!A:B,2,0)</f>
        <v>CENGAGE LEARNING INC</v>
      </c>
      <c r="L552" t="str">
        <f>VLOOKUP(Table_munisapp_tylerci_mu_live_rq_master5[[#This Row],[a_department_code]],Dept!A:B,2,0)</f>
        <v>Library</v>
      </c>
      <c r="M552">
        <f t="shared" si="8"/>
        <v>1</v>
      </c>
    </row>
    <row r="553" spans="1:13" hidden="1" x14ac:dyDescent="0.25">
      <c r="A553">
        <v>2016</v>
      </c>
      <c r="B553">
        <v>8000</v>
      </c>
      <c r="C553">
        <v>8000</v>
      </c>
      <c r="D553">
        <v>8000</v>
      </c>
      <c r="E553">
        <f>SUM(Table_munisapp_tylerci_mu_live_rq_master5[[#This Row],[rd_extended_price]]-Table_munisapp_tylerci_mu_live_rq_master5[[#This Row],[rd_price_net]])</f>
        <v>0</v>
      </c>
      <c r="F553" s="1">
        <v>42439</v>
      </c>
      <c r="G553">
        <v>1724</v>
      </c>
      <c r="H553" t="s">
        <v>9100</v>
      </c>
      <c r="I553" t="s">
        <v>9246</v>
      </c>
      <c r="J553">
        <v>3160413</v>
      </c>
      <c r="K553" t="str">
        <f>VLOOKUP(Table_munisapp_tylerci_mu_live_rq_master5[[#This Row],[rh_vendor_suggest]],Vend!A:B,2,0)</f>
        <v>DESERET BOOK CO</v>
      </c>
      <c r="L553" t="str">
        <f>VLOOKUP(Table_munisapp_tylerci_mu_live_rq_master5[[#This Row],[a_department_code]],Dept!A:B,2,0)</f>
        <v>Library</v>
      </c>
      <c r="M553">
        <f t="shared" si="8"/>
        <v>1</v>
      </c>
    </row>
    <row r="554" spans="1:13" hidden="1" x14ac:dyDescent="0.25">
      <c r="A554">
        <v>2016</v>
      </c>
      <c r="B554">
        <v>55000</v>
      </c>
      <c r="C554">
        <v>55000</v>
      </c>
      <c r="D554">
        <v>55000</v>
      </c>
      <c r="E554">
        <f>SUM(Table_munisapp_tylerci_mu_live_rq_master5[[#This Row],[rd_extended_price]]-Table_munisapp_tylerci_mu_live_rq_master5[[#This Row],[rd_price_net]])</f>
        <v>0</v>
      </c>
      <c r="F554" s="1">
        <v>42440</v>
      </c>
      <c r="G554">
        <v>1810</v>
      </c>
      <c r="H554" t="s">
        <v>9100</v>
      </c>
      <c r="I554" t="s">
        <v>9452</v>
      </c>
      <c r="J554">
        <v>3160429</v>
      </c>
      <c r="K554" t="str">
        <f>VLOOKUP(Table_munisapp_tylerci_mu_live_rq_master5[[#This Row],[rh_vendor_suggest]],Vend!A:B,2,0)</f>
        <v>EBSCO INDUSTRIES INC</v>
      </c>
      <c r="L554" t="str">
        <f>VLOOKUP(Table_munisapp_tylerci_mu_live_rq_master5[[#This Row],[a_department_code]],Dept!A:B,2,0)</f>
        <v>Library</v>
      </c>
      <c r="M554">
        <f t="shared" si="8"/>
        <v>1</v>
      </c>
    </row>
    <row r="555" spans="1:13" hidden="1" x14ac:dyDescent="0.25">
      <c r="A555">
        <v>2016</v>
      </c>
      <c r="B555">
        <v>6000</v>
      </c>
      <c r="C555">
        <v>6000</v>
      </c>
      <c r="D555">
        <v>6000</v>
      </c>
      <c r="E555">
        <f>SUM(Table_munisapp_tylerci_mu_live_rq_master5[[#This Row],[rd_extended_price]]-Table_munisapp_tylerci_mu_live_rq_master5[[#This Row],[rd_price_net]])</f>
        <v>0</v>
      </c>
      <c r="F555" s="1">
        <v>42439</v>
      </c>
      <c r="G555">
        <v>2046</v>
      </c>
      <c r="H555" t="s">
        <v>9100</v>
      </c>
      <c r="I555" t="s">
        <v>9246</v>
      </c>
      <c r="J555">
        <v>3160414</v>
      </c>
      <c r="K555" t="str">
        <f>VLOOKUP(Table_munisapp_tylerci_mu_live_rq_master5[[#This Row],[rh_vendor_suggest]],Vend!A:B,2,0)</f>
        <v>GREY HOUSE PUBLISHING INC</v>
      </c>
      <c r="L555" t="str">
        <f>VLOOKUP(Table_munisapp_tylerci_mu_live_rq_master5[[#This Row],[a_department_code]],Dept!A:B,2,0)</f>
        <v>Library</v>
      </c>
      <c r="M555">
        <f t="shared" si="8"/>
        <v>1</v>
      </c>
    </row>
    <row r="556" spans="1:13" hidden="1" x14ac:dyDescent="0.25">
      <c r="A556">
        <v>2016</v>
      </c>
      <c r="B556">
        <v>5000</v>
      </c>
      <c r="C556">
        <v>5000</v>
      </c>
      <c r="D556">
        <v>5000</v>
      </c>
      <c r="E556">
        <f>SUM(Table_munisapp_tylerci_mu_live_rq_master5[[#This Row],[rd_extended_price]]-Table_munisapp_tylerci_mu_live_rq_master5[[#This Row],[rd_price_net]])</f>
        <v>0</v>
      </c>
      <c r="F556" s="1">
        <v>42439</v>
      </c>
      <c r="G556">
        <v>2660</v>
      </c>
      <c r="H556" t="s">
        <v>9100</v>
      </c>
      <c r="I556" t="s">
        <v>9246</v>
      </c>
      <c r="J556">
        <v>3160416</v>
      </c>
      <c r="K556" t="str">
        <f>VLOOKUP(Table_munisapp_tylerci_mu_live_rq_master5[[#This Row],[rh_vendor_suggest]],Vend!A:B,2,0)</f>
        <v>MATTHEW BENDER &amp; COMPANY INC</v>
      </c>
      <c r="L556" t="str">
        <f>VLOOKUP(Table_munisapp_tylerci_mu_live_rq_master5[[#This Row],[a_department_code]],Dept!A:B,2,0)</f>
        <v>Library</v>
      </c>
      <c r="M556">
        <f t="shared" si="8"/>
        <v>1</v>
      </c>
    </row>
    <row r="557" spans="1:13" hidden="1" x14ac:dyDescent="0.25">
      <c r="A557">
        <v>2016</v>
      </c>
      <c r="B557">
        <v>2500</v>
      </c>
      <c r="C557">
        <v>2500</v>
      </c>
      <c r="D557">
        <v>2500</v>
      </c>
      <c r="E557">
        <f>SUM(Table_munisapp_tylerci_mu_live_rq_master5[[#This Row],[rd_extended_price]]-Table_munisapp_tylerci_mu_live_rq_master5[[#This Row],[rd_price_net]])</f>
        <v>0</v>
      </c>
      <c r="F557" s="1">
        <v>42439</v>
      </c>
      <c r="G557">
        <v>2857</v>
      </c>
      <c r="H557" t="s">
        <v>9100</v>
      </c>
      <c r="I557" t="s">
        <v>9453</v>
      </c>
      <c r="J557">
        <v>3160417</v>
      </c>
      <c r="K557" t="str">
        <f>VLOOKUP(Table_munisapp_tylerci_mu_live_rq_master5[[#This Row],[rh_vendor_suggest]],Vend!A:B,2,0)</f>
        <v>NEWSPAPER AGENCY COMPANY, LLC</v>
      </c>
      <c r="L557" t="str">
        <f>VLOOKUP(Table_munisapp_tylerci_mu_live_rq_master5[[#This Row],[a_department_code]],Dept!A:B,2,0)</f>
        <v>Library</v>
      </c>
      <c r="M557">
        <f t="shared" si="8"/>
        <v>1</v>
      </c>
    </row>
    <row r="558" spans="1:13" hidden="1" x14ac:dyDescent="0.25">
      <c r="A558">
        <v>2016</v>
      </c>
      <c r="B558">
        <v>19000</v>
      </c>
      <c r="C558">
        <v>19000</v>
      </c>
      <c r="D558">
        <v>19000</v>
      </c>
      <c r="E558">
        <f>SUM(Table_munisapp_tylerci_mu_live_rq_master5[[#This Row],[rd_extended_price]]-Table_munisapp_tylerci_mu_live_rq_master5[[#This Row],[rd_price_net]])</f>
        <v>0</v>
      </c>
      <c r="F558" s="1">
        <v>42453</v>
      </c>
      <c r="G558">
        <v>2982</v>
      </c>
      <c r="H558" t="s">
        <v>9100</v>
      </c>
      <c r="I558" t="s">
        <v>9454</v>
      </c>
      <c r="J558">
        <v>3160464</v>
      </c>
      <c r="K558" t="str">
        <f>VLOOKUP(Table_munisapp_tylerci_mu_live_rq_master5[[#This Row],[rh_vendor_suggest]],Vend!A:B,2,0)</f>
        <v>OVERDRIVE INC</v>
      </c>
      <c r="L558" t="str">
        <f>VLOOKUP(Table_munisapp_tylerci_mu_live_rq_master5[[#This Row],[a_department_code]],Dept!A:B,2,0)</f>
        <v>Library</v>
      </c>
      <c r="M558">
        <f t="shared" si="8"/>
        <v>1</v>
      </c>
    </row>
    <row r="559" spans="1:13" hidden="1" x14ac:dyDescent="0.25">
      <c r="A559">
        <v>2016</v>
      </c>
      <c r="B559">
        <v>1500</v>
      </c>
      <c r="C559">
        <v>1500</v>
      </c>
      <c r="D559">
        <v>1500</v>
      </c>
      <c r="E559">
        <f>SUM(Table_munisapp_tylerci_mu_live_rq_master5[[#This Row],[rd_extended_price]]-Table_munisapp_tylerci_mu_live_rq_master5[[#This Row],[rd_price_net]])</f>
        <v>0</v>
      </c>
      <c r="F559" s="1">
        <v>42439</v>
      </c>
      <c r="G559">
        <v>3118</v>
      </c>
      <c r="H559" t="s">
        <v>9100</v>
      </c>
      <c r="I559" t="s">
        <v>9247</v>
      </c>
      <c r="J559">
        <v>3160418</v>
      </c>
      <c r="K559" t="str">
        <f>VLOOKUP(Table_munisapp_tylerci_mu_live_rq_master5[[#This Row],[rh_vendor_suggest]],Vend!A:B,2,0)</f>
        <v>PUBLIC MEDIA DISTRIBUTION, LLC</v>
      </c>
      <c r="L559" t="str">
        <f>VLOOKUP(Table_munisapp_tylerci_mu_live_rq_master5[[#This Row],[a_department_code]],Dept!A:B,2,0)</f>
        <v>Library</v>
      </c>
      <c r="M559">
        <f t="shared" si="8"/>
        <v>1</v>
      </c>
    </row>
    <row r="560" spans="1:13" hidden="1" x14ac:dyDescent="0.25">
      <c r="A560">
        <v>2016</v>
      </c>
      <c r="B560">
        <v>4070.2</v>
      </c>
      <c r="C560">
        <v>4070.2</v>
      </c>
      <c r="D560">
        <v>3256.16</v>
      </c>
      <c r="E560">
        <f>SUM(Table_munisapp_tylerci_mu_live_rq_master5[[#This Row],[rd_extended_price]]-Table_munisapp_tylerci_mu_live_rq_master5[[#This Row],[rd_price_net]])</f>
        <v>814.04</v>
      </c>
      <c r="F560" s="1">
        <v>42440</v>
      </c>
      <c r="G560">
        <v>5671</v>
      </c>
      <c r="H560" t="s">
        <v>9100</v>
      </c>
      <c r="I560" t="s">
        <v>9455</v>
      </c>
      <c r="J560">
        <v>3160436</v>
      </c>
      <c r="K560" t="str">
        <f>VLOOKUP(Table_munisapp_tylerci_mu_live_rq_master5[[#This Row],[rh_vendor_suggest]],Vend!A:B,2,0)</f>
        <v>KIPP TOYS</v>
      </c>
      <c r="L560" t="str">
        <f>VLOOKUP(Table_munisapp_tylerci_mu_live_rq_master5[[#This Row],[a_department_code]],Dept!A:B,2,0)</f>
        <v>Library</v>
      </c>
      <c r="M560">
        <f t="shared" si="8"/>
        <v>1</v>
      </c>
    </row>
    <row r="561" spans="1:13" hidden="1" x14ac:dyDescent="0.25">
      <c r="A561">
        <v>2016</v>
      </c>
      <c r="B561">
        <v>49.95</v>
      </c>
      <c r="C561">
        <v>49.95</v>
      </c>
      <c r="D561">
        <v>49.95</v>
      </c>
      <c r="E561">
        <f>SUM(Table_munisapp_tylerci_mu_live_rq_master5[[#This Row],[rd_extended_price]]-Table_munisapp_tylerci_mu_live_rq_master5[[#This Row],[rd_price_net]])</f>
        <v>0</v>
      </c>
      <c r="F561" s="1">
        <v>42439</v>
      </c>
      <c r="G561">
        <v>3838</v>
      </c>
      <c r="H561" t="s">
        <v>9082</v>
      </c>
      <c r="I561" t="s">
        <v>9456</v>
      </c>
      <c r="J561">
        <v>3160421</v>
      </c>
      <c r="K561" t="str">
        <f>VLOOKUP(Table_munisapp_tylerci_mu_live_rq_master5[[#This Row],[rh_vendor_suggest]],Vend!A:B,2,0)</f>
        <v>UTAH CORRECTIONAL INDUSTRIES</v>
      </c>
      <c r="L561" t="str">
        <f>VLOOKUP(Table_munisapp_tylerci_mu_live_rq_master5[[#This Row],[a_department_code]],Dept!A:B,2,0)</f>
        <v>Human Resources</v>
      </c>
      <c r="M561">
        <f t="shared" si="8"/>
        <v>1</v>
      </c>
    </row>
    <row r="562" spans="1:13" hidden="1" x14ac:dyDescent="0.25">
      <c r="A562">
        <v>2016</v>
      </c>
      <c r="B562">
        <v>88.59</v>
      </c>
      <c r="C562">
        <v>88.59</v>
      </c>
      <c r="D562">
        <v>88.59</v>
      </c>
      <c r="E562">
        <f>SUM(Table_munisapp_tylerci_mu_live_rq_master5[[#This Row],[rd_extended_price]]-Table_munisapp_tylerci_mu_live_rq_master5[[#This Row],[rd_price_net]])</f>
        <v>0</v>
      </c>
      <c r="F562" s="1">
        <v>42439</v>
      </c>
      <c r="G562">
        <v>3838</v>
      </c>
      <c r="H562" t="s">
        <v>9082</v>
      </c>
      <c r="I562" t="s">
        <v>9456</v>
      </c>
      <c r="J562">
        <v>3160421</v>
      </c>
      <c r="K562" t="str">
        <f>VLOOKUP(Table_munisapp_tylerci_mu_live_rq_master5[[#This Row],[rh_vendor_suggest]],Vend!A:B,2,0)</f>
        <v>UTAH CORRECTIONAL INDUSTRIES</v>
      </c>
      <c r="L562" t="str">
        <f>VLOOKUP(Table_munisapp_tylerci_mu_live_rq_master5[[#This Row],[a_department_code]],Dept!A:B,2,0)</f>
        <v>Human Resources</v>
      </c>
      <c r="M562">
        <f t="shared" si="8"/>
        <v>0</v>
      </c>
    </row>
    <row r="563" spans="1:13" hidden="1" x14ac:dyDescent="0.25">
      <c r="A563">
        <v>2016</v>
      </c>
      <c r="B563">
        <v>300</v>
      </c>
      <c r="C563">
        <v>300</v>
      </c>
      <c r="D563">
        <v>300</v>
      </c>
      <c r="E563">
        <f>SUM(Table_munisapp_tylerci_mu_live_rq_master5[[#This Row],[rd_extended_price]]-Table_munisapp_tylerci_mu_live_rq_master5[[#This Row],[rd_price_net]])</f>
        <v>0</v>
      </c>
      <c r="F563" s="1">
        <v>42439</v>
      </c>
      <c r="G563">
        <v>2592</v>
      </c>
      <c r="H563" t="s">
        <v>9094</v>
      </c>
      <c r="I563" t="s">
        <v>9449</v>
      </c>
      <c r="J563">
        <v>3160415</v>
      </c>
      <c r="K563" t="str">
        <f>VLOOKUP(Table_munisapp_tylerci_mu_live_rq_master5[[#This Row],[rh_vendor_suggest]],Vend!A:B,2,0)</f>
        <v>MACEYS, INC.</v>
      </c>
      <c r="L563" t="str">
        <f>VLOOKUP(Table_munisapp_tylerci_mu_live_rq_master5[[#This Row],[a_department_code]],Dept!A:B,2,0)</f>
        <v>Weber Morgan Health Department</v>
      </c>
      <c r="M563">
        <f t="shared" si="8"/>
        <v>1</v>
      </c>
    </row>
    <row r="564" spans="1:13" hidden="1" x14ac:dyDescent="0.25">
      <c r="A564">
        <v>2016</v>
      </c>
      <c r="B564">
        <v>300</v>
      </c>
      <c r="C564">
        <v>300</v>
      </c>
      <c r="D564">
        <v>300</v>
      </c>
      <c r="E564">
        <f>SUM(Table_munisapp_tylerci_mu_live_rq_master5[[#This Row],[rd_extended_price]]-Table_munisapp_tylerci_mu_live_rq_master5[[#This Row],[rd_price_net]])</f>
        <v>0</v>
      </c>
      <c r="F564" s="1">
        <v>42439</v>
      </c>
      <c r="G564">
        <v>5033</v>
      </c>
      <c r="H564" t="s">
        <v>9094</v>
      </c>
      <c r="I564" t="s">
        <v>9457</v>
      </c>
      <c r="J564">
        <v>3160422</v>
      </c>
      <c r="K564" t="str">
        <f>VLOOKUP(Table_munisapp_tylerci_mu_live_rq_master5[[#This Row],[rh_vendor_suggest]],Vend!A:B,2,0)</f>
        <v>COSTCO WHOLESALE CORPORATION</v>
      </c>
      <c r="L564" t="str">
        <f>VLOOKUP(Table_munisapp_tylerci_mu_live_rq_master5[[#This Row],[a_department_code]],Dept!A:B,2,0)</f>
        <v>Weber Morgan Health Department</v>
      </c>
      <c r="M564">
        <f t="shared" si="8"/>
        <v>1</v>
      </c>
    </row>
    <row r="565" spans="1:13" hidden="1" x14ac:dyDescent="0.25">
      <c r="A565">
        <v>2016</v>
      </c>
      <c r="B565">
        <v>89198.98</v>
      </c>
      <c r="C565">
        <v>89198.98</v>
      </c>
      <c r="D565">
        <v>89198.98</v>
      </c>
      <c r="E565">
        <f>SUM(Table_munisapp_tylerci_mu_live_rq_master5[[#This Row],[rd_extended_price]]-Table_munisapp_tylerci_mu_live_rq_master5[[#This Row],[rd_price_net]])</f>
        <v>0</v>
      </c>
      <c r="F565" s="1">
        <v>42440</v>
      </c>
      <c r="G565">
        <v>2099</v>
      </c>
      <c r="H565" t="s">
        <v>9100</v>
      </c>
      <c r="I565" t="s">
        <v>9458</v>
      </c>
      <c r="J565">
        <v>3160430</v>
      </c>
      <c r="K565" t="str">
        <f>VLOOKUP(Table_munisapp_tylerci_mu_live_rq_master5[[#This Row],[rh_vendor_suggest]],Vend!A:B,2,0)</f>
        <v>HENRIKSEN BUTLER DESIGN GROUP, LLC</v>
      </c>
      <c r="L565" t="str">
        <f>VLOOKUP(Table_munisapp_tylerci_mu_live_rq_master5[[#This Row],[a_department_code]],Dept!A:B,2,0)</f>
        <v>Library</v>
      </c>
      <c r="M565">
        <f t="shared" si="8"/>
        <v>1</v>
      </c>
    </row>
    <row r="566" spans="1:13" hidden="1" x14ac:dyDescent="0.25">
      <c r="A566">
        <v>2016</v>
      </c>
      <c r="B566">
        <v>1887.3</v>
      </c>
      <c r="C566">
        <v>1887.3</v>
      </c>
      <c r="D566">
        <v>1887.3</v>
      </c>
      <c r="E566">
        <f>SUM(Table_munisapp_tylerci_mu_live_rq_master5[[#This Row],[rd_extended_price]]-Table_munisapp_tylerci_mu_live_rq_master5[[#This Row],[rd_price_net]])</f>
        <v>0</v>
      </c>
      <c r="F566" s="1">
        <v>42440</v>
      </c>
      <c r="G566">
        <v>2099</v>
      </c>
      <c r="H566" t="s">
        <v>9100</v>
      </c>
      <c r="I566" t="s">
        <v>9458</v>
      </c>
      <c r="J566">
        <v>3160430</v>
      </c>
      <c r="K566" t="str">
        <f>VLOOKUP(Table_munisapp_tylerci_mu_live_rq_master5[[#This Row],[rh_vendor_suggest]],Vend!A:B,2,0)</f>
        <v>HENRIKSEN BUTLER DESIGN GROUP, LLC</v>
      </c>
      <c r="L566" t="str">
        <f>VLOOKUP(Table_munisapp_tylerci_mu_live_rq_master5[[#This Row],[a_department_code]],Dept!A:B,2,0)</f>
        <v>Library</v>
      </c>
      <c r="M566">
        <f t="shared" si="8"/>
        <v>0</v>
      </c>
    </row>
    <row r="567" spans="1:13" hidden="1" x14ac:dyDescent="0.25">
      <c r="A567">
        <v>2016</v>
      </c>
      <c r="B567">
        <v>10302.51</v>
      </c>
      <c r="C567">
        <v>10302.51</v>
      </c>
      <c r="D567">
        <v>10302.51</v>
      </c>
      <c r="E567">
        <f>SUM(Table_munisapp_tylerci_mu_live_rq_master5[[#This Row],[rd_extended_price]]-Table_munisapp_tylerci_mu_live_rq_master5[[#This Row],[rd_price_net]])</f>
        <v>0</v>
      </c>
      <c r="F567" s="1">
        <v>42440</v>
      </c>
      <c r="G567">
        <v>2099</v>
      </c>
      <c r="H567" t="s">
        <v>9100</v>
      </c>
      <c r="I567" t="s">
        <v>9458</v>
      </c>
      <c r="J567">
        <v>3160430</v>
      </c>
      <c r="K567" t="str">
        <f>VLOOKUP(Table_munisapp_tylerci_mu_live_rq_master5[[#This Row],[rh_vendor_suggest]],Vend!A:B,2,0)</f>
        <v>HENRIKSEN BUTLER DESIGN GROUP, LLC</v>
      </c>
      <c r="L567" t="str">
        <f>VLOOKUP(Table_munisapp_tylerci_mu_live_rq_master5[[#This Row],[a_department_code]],Dept!A:B,2,0)</f>
        <v>Library</v>
      </c>
      <c r="M567">
        <f t="shared" si="8"/>
        <v>0</v>
      </c>
    </row>
    <row r="568" spans="1:13" hidden="1" x14ac:dyDescent="0.25">
      <c r="A568">
        <v>2016</v>
      </c>
      <c r="B568">
        <v>2948</v>
      </c>
      <c r="C568">
        <v>2948</v>
      </c>
      <c r="D568">
        <v>2948</v>
      </c>
      <c r="E568">
        <f>SUM(Table_munisapp_tylerci_mu_live_rq_master5[[#This Row],[rd_extended_price]]-Table_munisapp_tylerci_mu_live_rq_master5[[#This Row],[rd_price_net]])</f>
        <v>0</v>
      </c>
      <c r="F568" s="1">
        <v>42440</v>
      </c>
      <c r="G568">
        <v>3376</v>
      </c>
      <c r="H568" t="s">
        <v>9100</v>
      </c>
      <c r="I568" t="s">
        <v>9459</v>
      </c>
      <c r="J568">
        <v>3160432</v>
      </c>
      <c r="K568" t="str">
        <f>VLOOKUP(Table_munisapp_tylerci_mu_live_rq_master5[[#This Row],[rh_vendor_suggest]],Vend!A:B,2,0)</f>
        <v>SCHOLASTIC INC</v>
      </c>
      <c r="L568" t="str">
        <f>VLOOKUP(Table_munisapp_tylerci_mu_live_rq_master5[[#This Row],[a_department_code]],Dept!A:B,2,0)</f>
        <v>Library</v>
      </c>
      <c r="M568">
        <f t="shared" si="8"/>
        <v>1</v>
      </c>
    </row>
    <row r="569" spans="1:13" hidden="1" x14ac:dyDescent="0.25">
      <c r="A569">
        <v>2016</v>
      </c>
      <c r="B569">
        <v>5088.9399999999996</v>
      </c>
      <c r="C569">
        <v>5088.9399999999996</v>
      </c>
      <c r="D569">
        <v>5088.9399999999996</v>
      </c>
      <c r="E569">
        <f>SUM(Table_munisapp_tylerci_mu_live_rq_master5[[#This Row],[rd_extended_price]]-Table_munisapp_tylerci_mu_live_rq_master5[[#This Row],[rd_price_net]])</f>
        <v>0</v>
      </c>
      <c r="F569" s="1">
        <v>42440</v>
      </c>
      <c r="G569">
        <v>4048</v>
      </c>
      <c r="H569" t="s">
        <v>9100</v>
      </c>
      <c r="I569" t="s">
        <v>9460</v>
      </c>
      <c r="J569">
        <v>3160433</v>
      </c>
      <c r="K569" t="str">
        <f>VLOOKUP(Table_munisapp_tylerci_mu_live_rq_master5[[#This Row],[rh_vendor_suggest]],Vend!A:B,2,0)</f>
        <v>WILKINSON SUPPLY CO</v>
      </c>
      <c r="L569" t="str">
        <f>VLOOKUP(Table_munisapp_tylerci_mu_live_rq_master5[[#This Row],[a_department_code]],Dept!A:B,2,0)</f>
        <v>Library</v>
      </c>
      <c r="M569">
        <f t="shared" si="8"/>
        <v>1</v>
      </c>
    </row>
    <row r="570" spans="1:13" hidden="1" x14ac:dyDescent="0.25">
      <c r="A570">
        <v>2016</v>
      </c>
      <c r="B570">
        <v>29.95</v>
      </c>
      <c r="C570">
        <v>3594</v>
      </c>
      <c r="D570">
        <v>3594</v>
      </c>
      <c r="E570">
        <f>SUM(Table_munisapp_tylerci_mu_live_rq_master5[[#This Row],[rd_extended_price]]-Table_munisapp_tylerci_mu_live_rq_master5[[#This Row],[rd_price_net]])</f>
        <v>0</v>
      </c>
      <c r="F570" s="1">
        <v>42440</v>
      </c>
      <c r="G570">
        <v>1117</v>
      </c>
      <c r="H570" t="s">
        <v>9071</v>
      </c>
      <c r="I570" t="s">
        <v>9461</v>
      </c>
      <c r="J570">
        <v>3160437</v>
      </c>
      <c r="K570" t="str">
        <f>VLOOKUP(Table_munisapp_tylerci_mu_live_rq_master5[[#This Row],[rh_vendor_suggest]],Vend!A:B,2,0)</f>
        <v>AMERICAN SOLUTIONS FOR BUSINESS</v>
      </c>
      <c r="L570" t="str">
        <f>VLOOKUP(Table_munisapp_tylerci_mu_live_rq_master5[[#This Row],[a_department_code]],Dept!A:B,2,0)</f>
        <v>Sheriff</v>
      </c>
      <c r="M570">
        <f t="shared" si="8"/>
        <v>1</v>
      </c>
    </row>
    <row r="571" spans="1:13" hidden="1" x14ac:dyDescent="0.25">
      <c r="A571">
        <v>2016</v>
      </c>
      <c r="B571">
        <v>42</v>
      </c>
      <c r="C571">
        <v>840</v>
      </c>
      <c r="D571">
        <v>840</v>
      </c>
      <c r="E571">
        <f>SUM(Table_munisapp_tylerci_mu_live_rq_master5[[#This Row],[rd_extended_price]]-Table_munisapp_tylerci_mu_live_rq_master5[[#This Row],[rd_price_net]])</f>
        <v>0</v>
      </c>
      <c r="F571" s="1">
        <v>42440</v>
      </c>
      <c r="G571">
        <v>4103</v>
      </c>
      <c r="H571" t="s">
        <v>9077</v>
      </c>
      <c r="I571" t="s">
        <v>9462</v>
      </c>
      <c r="J571">
        <v>3160434</v>
      </c>
      <c r="K571" t="str">
        <f>VLOOKUP(Table_munisapp_tylerci_mu_live_rq_master5[[#This Row],[rh_vendor_suggest]],Vend!A:B,2,0)</f>
        <v>ZOETIS</v>
      </c>
      <c r="L571" t="str">
        <f>VLOOKUP(Table_munisapp_tylerci_mu_live_rq_master5[[#This Row],[a_department_code]],Dept!A:B,2,0)</f>
        <v>Animal Shelter</v>
      </c>
      <c r="M571">
        <f t="shared" si="8"/>
        <v>1</v>
      </c>
    </row>
    <row r="572" spans="1:13" hidden="1" x14ac:dyDescent="0.25">
      <c r="A572">
        <v>2016</v>
      </c>
      <c r="B572">
        <v>109</v>
      </c>
      <c r="C572">
        <v>2180</v>
      </c>
      <c r="D572">
        <v>2180</v>
      </c>
      <c r="E572">
        <f>SUM(Table_munisapp_tylerci_mu_live_rq_master5[[#This Row],[rd_extended_price]]-Table_munisapp_tylerci_mu_live_rq_master5[[#This Row],[rd_price_net]])</f>
        <v>0</v>
      </c>
      <c r="F572" s="1">
        <v>42440</v>
      </c>
      <c r="G572">
        <v>4103</v>
      </c>
      <c r="H572" t="s">
        <v>9077</v>
      </c>
      <c r="I572" t="s">
        <v>9462</v>
      </c>
      <c r="J572">
        <v>3160434</v>
      </c>
      <c r="K572" t="str">
        <f>VLOOKUP(Table_munisapp_tylerci_mu_live_rq_master5[[#This Row],[rh_vendor_suggest]],Vend!A:B,2,0)</f>
        <v>ZOETIS</v>
      </c>
      <c r="L572" t="str">
        <f>VLOOKUP(Table_munisapp_tylerci_mu_live_rq_master5[[#This Row],[a_department_code]],Dept!A:B,2,0)</f>
        <v>Animal Shelter</v>
      </c>
      <c r="M572">
        <f t="shared" si="8"/>
        <v>0</v>
      </c>
    </row>
    <row r="573" spans="1:13" hidden="1" x14ac:dyDescent="0.25">
      <c r="A573">
        <v>2016</v>
      </c>
      <c r="B573">
        <v>11195.94</v>
      </c>
      <c r="C573">
        <v>11195.94</v>
      </c>
      <c r="D573">
        <v>11195.94</v>
      </c>
      <c r="E573">
        <f>SUM(Table_munisapp_tylerci_mu_live_rq_master5[[#This Row],[rd_extended_price]]-Table_munisapp_tylerci_mu_live_rq_master5[[#This Row],[rd_price_net]])</f>
        <v>0</v>
      </c>
      <c r="F573" s="1">
        <v>42440</v>
      </c>
      <c r="G573">
        <v>1525</v>
      </c>
      <c r="H573" t="s">
        <v>9083</v>
      </c>
      <c r="I573" t="s">
        <v>9463</v>
      </c>
      <c r="J573">
        <v>3160426</v>
      </c>
      <c r="K573" t="str">
        <f>VLOOKUP(Table_munisapp_tylerci_mu_live_rq_master5[[#This Row],[rh_vendor_suggest]],Vend!A:B,2,0)</f>
        <v>CODA TECHNOLOGIES INC</v>
      </c>
      <c r="L573" t="str">
        <f>VLOOKUP(Table_munisapp_tylerci_mu_live_rq_master5[[#This Row],[a_department_code]],Dept!A:B,2,0)</f>
        <v>Information Technology</v>
      </c>
      <c r="M573">
        <f t="shared" si="8"/>
        <v>1</v>
      </c>
    </row>
    <row r="574" spans="1:13" hidden="1" x14ac:dyDescent="0.25">
      <c r="A574">
        <v>2016</v>
      </c>
      <c r="B574">
        <v>695.48</v>
      </c>
      <c r="C574">
        <v>1390.96</v>
      </c>
      <c r="D574">
        <v>1390.96</v>
      </c>
      <c r="E574">
        <f>SUM(Table_munisapp_tylerci_mu_live_rq_master5[[#This Row],[rd_extended_price]]-Table_munisapp_tylerci_mu_live_rq_master5[[#This Row],[rd_price_net]])</f>
        <v>0</v>
      </c>
      <c r="F574" s="1">
        <v>42440</v>
      </c>
      <c r="G574">
        <v>1705</v>
      </c>
      <c r="H574" t="s">
        <v>9083</v>
      </c>
      <c r="I574" t="s">
        <v>9464</v>
      </c>
      <c r="J574">
        <v>3160428</v>
      </c>
      <c r="K574" t="str">
        <f>VLOOKUP(Table_munisapp_tylerci_mu_live_rq_master5[[#This Row],[rh_vendor_suggest]],Vend!A:B,2,0)</f>
        <v>DELL COMPUTER</v>
      </c>
      <c r="L574" t="str">
        <f>VLOOKUP(Table_munisapp_tylerci_mu_live_rq_master5[[#This Row],[a_department_code]],Dept!A:B,2,0)</f>
        <v>Information Technology</v>
      </c>
      <c r="M574">
        <f t="shared" si="8"/>
        <v>1</v>
      </c>
    </row>
    <row r="575" spans="1:13" hidden="1" x14ac:dyDescent="0.25">
      <c r="A575">
        <v>2016</v>
      </c>
      <c r="B575">
        <v>2402.21</v>
      </c>
      <c r="C575">
        <v>2402.21</v>
      </c>
      <c r="D575">
        <v>2402.21</v>
      </c>
      <c r="E575">
        <f>SUM(Table_munisapp_tylerci_mu_live_rq_master5[[#This Row],[rd_extended_price]]-Table_munisapp_tylerci_mu_live_rq_master5[[#This Row],[rd_price_net]])</f>
        <v>0</v>
      </c>
      <c r="F575" s="1">
        <v>42440</v>
      </c>
      <c r="G575">
        <v>1705</v>
      </c>
      <c r="H575" t="s">
        <v>9070</v>
      </c>
      <c r="I575" t="s">
        <v>9465</v>
      </c>
      <c r="J575">
        <v>3160427</v>
      </c>
      <c r="K575" t="str">
        <f>VLOOKUP(Table_munisapp_tylerci_mu_live_rq_master5[[#This Row],[rh_vendor_suggest]],Vend!A:B,2,0)</f>
        <v>DELL COMPUTER</v>
      </c>
      <c r="L575" t="str">
        <f>VLOOKUP(Table_munisapp_tylerci_mu_live_rq_master5[[#This Row],[a_department_code]],Dept!A:B,2,0)</f>
        <v>Surveyor</v>
      </c>
      <c r="M575">
        <f t="shared" si="8"/>
        <v>1</v>
      </c>
    </row>
    <row r="576" spans="1:13" hidden="1" x14ac:dyDescent="0.25">
      <c r="A576">
        <v>2016</v>
      </c>
      <c r="B576">
        <v>38.99</v>
      </c>
      <c r="C576">
        <v>38.99</v>
      </c>
      <c r="D576">
        <v>38.99</v>
      </c>
      <c r="E576">
        <f>SUM(Table_munisapp_tylerci_mu_live_rq_master5[[#This Row],[rd_extended_price]]-Table_munisapp_tylerci_mu_live_rq_master5[[#This Row],[rd_price_net]])</f>
        <v>0</v>
      </c>
      <c r="F576" s="1">
        <v>42440</v>
      </c>
      <c r="G576">
        <v>1705</v>
      </c>
      <c r="H576" t="s">
        <v>9070</v>
      </c>
      <c r="I576" t="s">
        <v>9465</v>
      </c>
      <c r="J576">
        <v>3160427</v>
      </c>
      <c r="K576" t="str">
        <f>VLOOKUP(Table_munisapp_tylerci_mu_live_rq_master5[[#This Row],[rh_vendor_suggest]],Vend!A:B,2,0)</f>
        <v>DELL COMPUTER</v>
      </c>
      <c r="L576" t="str">
        <f>VLOOKUP(Table_munisapp_tylerci_mu_live_rq_master5[[#This Row],[a_department_code]],Dept!A:B,2,0)</f>
        <v>Surveyor</v>
      </c>
      <c r="M576">
        <f t="shared" si="8"/>
        <v>0</v>
      </c>
    </row>
    <row r="577" spans="1:13" hidden="1" x14ac:dyDescent="0.25">
      <c r="A577">
        <v>2016</v>
      </c>
      <c r="B577">
        <v>242.18</v>
      </c>
      <c r="C577">
        <v>1453.08</v>
      </c>
      <c r="D577">
        <v>1453.08</v>
      </c>
      <c r="E577">
        <f>SUM(Table_munisapp_tylerci_mu_live_rq_master5[[#This Row],[rd_extended_price]]-Table_munisapp_tylerci_mu_live_rq_master5[[#This Row],[rd_price_net]])</f>
        <v>0</v>
      </c>
      <c r="F577" s="1">
        <v>42443</v>
      </c>
      <c r="G577">
        <v>1871</v>
      </c>
      <c r="H577" t="s">
        <v>9080</v>
      </c>
      <c r="I577" t="s">
        <v>9466</v>
      </c>
      <c r="J577">
        <v>3160439</v>
      </c>
      <c r="K577" t="str">
        <f>VLOOKUP(Table_munisapp_tylerci_mu_live_rq_master5[[#This Row],[rh_vendor_suggest]],Vend!A:B,2,0)</f>
        <v>ENPOINTE TECHNOLOGIES</v>
      </c>
      <c r="L577" t="str">
        <f>VLOOKUP(Table_munisapp_tylerci_mu_live_rq_master5[[#This Row],[a_department_code]],Dept!A:B,2,0)</f>
        <v>Training</v>
      </c>
      <c r="M577">
        <f t="shared" si="8"/>
        <v>1</v>
      </c>
    </row>
    <row r="578" spans="1:13" hidden="1" x14ac:dyDescent="0.25">
      <c r="A578">
        <v>2016</v>
      </c>
      <c r="B578">
        <v>258.98</v>
      </c>
      <c r="C578">
        <v>4920.62</v>
      </c>
      <c r="D578">
        <v>4920.62</v>
      </c>
      <c r="E578">
        <f>SUM(Table_munisapp_tylerci_mu_live_rq_master5[[#This Row],[rd_extended_price]]-Table_munisapp_tylerci_mu_live_rq_master5[[#This Row],[rd_price_net]])</f>
        <v>0</v>
      </c>
      <c r="F578" s="1">
        <v>42443</v>
      </c>
      <c r="G578">
        <v>5692</v>
      </c>
      <c r="H578" t="s">
        <v>9073</v>
      </c>
      <c r="I578" t="s">
        <v>9467</v>
      </c>
      <c r="J578">
        <v>3160442</v>
      </c>
      <c r="K578" t="str">
        <f>VLOOKUP(Table_munisapp_tylerci_mu_live_rq_master5[[#This Row],[rh_vendor_suggest]],Vend!A:B,2,0)</f>
        <v>MUNICIPAL EMERGENCY SERVICES INC</v>
      </c>
      <c r="L578" t="str">
        <f>VLOOKUP(Table_munisapp_tylerci_mu_live_rq_master5[[#This Row],[a_department_code]],Dept!A:B,2,0)</f>
        <v>Homeland Security</v>
      </c>
      <c r="M578">
        <f t="shared" ref="M578:M641" si="9">IF(J578=J577,0,1)</f>
        <v>1</v>
      </c>
    </row>
    <row r="579" spans="1:13" hidden="1" x14ac:dyDescent="0.25">
      <c r="A579">
        <v>2016</v>
      </c>
      <c r="B579">
        <v>267.33</v>
      </c>
      <c r="C579">
        <v>5079.2700000000004</v>
      </c>
      <c r="D579">
        <v>5079.2700000000004</v>
      </c>
      <c r="E579">
        <f>SUM(Table_munisapp_tylerci_mu_live_rq_master5[[#This Row],[rd_extended_price]]-Table_munisapp_tylerci_mu_live_rq_master5[[#This Row],[rd_price_net]])</f>
        <v>0</v>
      </c>
      <c r="F579" s="1">
        <v>42443</v>
      </c>
      <c r="G579">
        <v>5692</v>
      </c>
      <c r="H579" t="s">
        <v>9073</v>
      </c>
      <c r="I579" t="s">
        <v>9467</v>
      </c>
      <c r="J579">
        <v>3160442</v>
      </c>
      <c r="K579" t="str">
        <f>VLOOKUP(Table_munisapp_tylerci_mu_live_rq_master5[[#This Row],[rh_vendor_suggest]],Vend!A:B,2,0)</f>
        <v>MUNICIPAL EMERGENCY SERVICES INC</v>
      </c>
      <c r="L579" t="str">
        <f>VLOOKUP(Table_munisapp_tylerci_mu_live_rq_master5[[#This Row],[a_department_code]],Dept!A:B,2,0)</f>
        <v>Homeland Security</v>
      </c>
      <c r="M579">
        <f t="shared" si="9"/>
        <v>0</v>
      </c>
    </row>
    <row r="580" spans="1:13" hidden="1" x14ac:dyDescent="0.25">
      <c r="A580">
        <v>2016</v>
      </c>
      <c r="B580">
        <v>296.04000000000002</v>
      </c>
      <c r="C580">
        <v>296.04000000000002</v>
      </c>
      <c r="D580">
        <v>296.04000000000002</v>
      </c>
      <c r="E580">
        <f>SUM(Table_munisapp_tylerci_mu_live_rq_master5[[#This Row],[rd_extended_price]]-Table_munisapp_tylerci_mu_live_rq_master5[[#This Row],[rd_price_net]])</f>
        <v>0</v>
      </c>
      <c r="F580" s="1">
        <v>42443</v>
      </c>
      <c r="G580">
        <v>1705</v>
      </c>
      <c r="H580" t="s">
        <v>9091</v>
      </c>
      <c r="I580" t="s">
        <v>9468</v>
      </c>
      <c r="J580">
        <v>3160438</v>
      </c>
      <c r="K580" t="str">
        <f>VLOOKUP(Table_munisapp_tylerci_mu_live_rq_master5[[#This Row],[rh_vendor_suggest]],Vend!A:B,2,0)</f>
        <v>DELL COMPUTER</v>
      </c>
      <c r="L580" t="str">
        <f>VLOOKUP(Table_munisapp_tylerci_mu_live_rq_master5[[#This Row],[a_department_code]],Dept!A:B,2,0)</f>
        <v>Weber Area Dispatch 911</v>
      </c>
      <c r="M580">
        <f t="shared" si="9"/>
        <v>1</v>
      </c>
    </row>
    <row r="581" spans="1:13" hidden="1" x14ac:dyDescent="0.25">
      <c r="A581">
        <v>2016</v>
      </c>
      <c r="B581">
        <v>148.19</v>
      </c>
      <c r="C581">
        <v>592.76</v>
      </c>
      <c r="D581">
        <v>592.76</v>
      </c>
      <c r="E581">
        <f>SUM(Table_munisapp_tylerci_mu_live_rq_master5[[#This Row],[rd_extended_price]]-Table_munisapp_tylerci_mu_live_rq_master5[[#This Row],[rd_price_net]])</f>
        <v>0</v>
      </c>
      <c r="F581" s="1">
        <v>42443</v>
      </c>
      <c r="G581">
        <v>1705</v>
      </c>
      <c r="H581" t="s">
        <v>9091</v>
      </c>
      <c r="I581" t="s">
        <v>9468</v>
      </c>
      <c r="J581">
        <v>3160438</v>
      </c>
      <c r="K581" t="str">
        <f>VLOOKUP(Table_munisapp_tylerci_mu_live_rq_master5[[#This Row],[rh_vendor_suggest]],Vend!A:B,2,0)</f>
        <v>DELL COMPUTER</v>
      </c>
      <c r="L581" t="str">
        <f>VLOOKUP(Table_munisapp_tylerci_mu_live_rq_master5[[#This Row],[a_department_code]],Dept!A:B,2,0)</f>
        <v>Weber Area Dispatch 911</v>
      </c>
      <c r="M581">
        <f t="shared" si="9"/>
        <v>0</v>
      </c>
    </row>
    <row r="582" spans="1:13" hidden="1" x14ac:dyDescent="0.25">
      <c r="A582">
        <v>2016</v>
      </c>
      <c r="B582">
        <v>6000</v>
      </c>
      <c r="C582">
        <v>6000</v>
      </c>
      <c r="D582">
        <v>6000</v>
      </c>
      <c r="E582">
        <f>SUM(Table_munisapp_tylerci_mu_live_rq_master5[[#This Row],[rd_extended_price]]-Table_munisapp_tylerci_mu_live_rq_master5[[#This Row],[rd_price_net]])</f>
        <v>0</v>
      </c>
      <c r="F582" s="1">
        <v>42447</v>
      </c>
      <c r="G582">
        <v>4022</v>
      </c>
      <c r="H582" t="s">
        <v>9100</v>
      </c>
      <c r="I582" t="s">
        <v>9469</v>
      </c>
      <c r="J582">
        <v>3160453</v>
      </c>
      <c r="K582" t="str">
        <f>VLOOKUP(Table_munisapp_tylerci_mu_live_rq_master5[[#This Row],[rh_vendor_suggest]],Vend!A:B,2,0)</f>
        <v>WEST PUBLISHING CORPORATION</v>
      </c>
      <c r="L582" t="str">
        <f>VLOOKUP(Table_munisapp_tylerci_mu_live_rq_master5[[#This Row],[a_department_code]],Dept!A:B,2,0)</f>
        <v>Library</v>
      </c>
      <c r="M582">
        <f t="shared" si="9"/>
        <v>1</v>
      </c>
    </row>
    <row r="583" spans="1:13" hidden="1" x14ac:dyDescent="0.25">
      <c r="A583">
        <v>2016</v>
      </c>
      <c r="B583">
        <v>9000</v>
      </c>
      <c r="C583">
        <v>9000</v>
      </c>
      <c r="D583">
        <v>9000</v>
      </c>
      <c r="E583">
        <f>SUM(Table_munisapp_tylerci_mu_live_rq_master5[[#This Row],[rd_extended_price]]-Table_munisapp_tylerci_mu_live_rq_master5[[#This Row],[rd_price_net]])</f>
        <v>0</v>
      </c>
      <c r="F583" s="1">
        <v>42447</v>
      </c>
      <c r="G583">
        <v>1209</v>
      </c>
      <c r="H583" t="s">
        <v>9100</v>
      </c>
      <c r="I583" t="s">
        <v>9470</v>
      </c>
      <c r="J583">
        <v>3160446</v>
      </c>
      <c r="K583" t="str">
        <f>VLOOKUP(Table_munisapp_tylerci_mu_live_rq_master5[[#This Row],[rh_vendor_suggest]],Vend!A:B,2,0)</f>
        <v>BAKER &amp; TAYLOR INC</v>
      </c>
      <c r="L583" t="str">
        <f>VLOOKUP(Table_munisapp_tylerci_mu_live_rq_master5[[#This Row],[a_department_code]],Dept!A:B,2,0)</f>
        <v>Library</v>
      </c>
      <c r="M583">
        <f t="shared" si="9"/>
        <v>1</v>
      </c>
    </row>
    <row r="584" spans="1:13" hidden="1" x14ac:dyDescent="0.25">
      <c r="A584">
        <v>2016</v>
      </c>
      <c r="B584">
        <v>300</v>
      </c>
      <c r="C584">
        <v>300</v>
      </c>
      <c r="D584">
        <v>300</v>
      </c>
      <c r="E584">
        <f>SUM(Table_munisapp_tylerci_mu_live_rq_master5[[#This Row],[rd_extended_price]]-Table_munisapp_tylerci_mu_live_rq_master5[[#This Row],[rd_price_net]])</f>
        <v>0</v>
      </c>
      <c r="F584" s="1">
        <v>42444</v>
      </c>
      <c r="G584">
        <v>5033</v>
      </c>
      <c r="H584" t="s">
        <v>9090</v>
      </c>
      <c r="I584" t="s">
        <v>9471</v>
      </c>
      <c r="J584">
        <v>3160443</v>
      </c>
      <c r="K584" t="str">
        <f>VLOOKUP(Table_munisapp_tylerci_mu_live_rq_master5[[#This Row],[rh_vendor_suggest]],Vend!A:B,2,0)</f>
        <v>COSTCO WHOLESALE CORPORATION</v>
      </c>
      <c r="L584" t="str">
        <f>VLOOKUP(Table_munisapp_tylerci_mu_live_rq_master5[[#This Row],[a_department_code]],Dept!A:B,2,0)</f>
        <v>Engineering</v>
      </c>
      <c r="M584">
        <f t="shared" si="9"/>
        <v>1</v>
      </c>
    </row>
    <row r="585" spans="1:13" hidden="1" x14ac:dyDescent="0.25">
      <c r="A585">
        <v>2016</v>
      </c>
      <c r="B585">
        <v>100</v>
      </c>
      <c r="C585">
        <v>100</v>
      </c>
      <c r="D585">
        <v>100</v>
      </c>
      <c r="E585">
        <f>SUM(Table_munisapp_tylerci_mu_live_rq_master5[[#This Row],[rd_extended_price]]-Table_munisapp_tylerci_mu_live_rq_master5[[#This Row],[rd_price_net]])</f>
        <v>0</v>
      </c>
      <c r="F585" s="1">
        <v>42447</v>
      </c>
      <c r="G585">
        <v>3475</v>
      </c>
      <c r="H585" t="s">
        <v>9094</v>
      </c>
      <c r="I585" t="s">
        <v>9472</v>
      </c>
      <c r="J585">
        <v>3160449</v>
      </c>
      <c r="K585" t="str">
        <f>VLOOKUP(Table_munisapp_tylerci_mu_live_rq_master5[[#This Row],[rh_vendor_suggest]],Vend!A:B,2,0)</f>
        <v>SMITH'S FOOD AND DRUG CENTER</v>
      </c>
      <c r="L585" t="str">
        <f>VLOOKUP(Table_munisapp_tylerci_mu_live_rq_master5[[#This Row],[a_department_code]],Dept!A:B,2,0)</f>
        <v>Weber Morgan Health Department</v>
      </c>
      <c r="M585">
        <f t="shared" si="9"/>
        <v>1</v>
      </c>
    </row>
    <row r="586" spans="1:13" hidden="1" x14ac:dyDescent="0.25">
      <c r="A586">
        <v>2016</v>
      </c>
      <c r="B586">
        <v>16145.37</v>
      </c>
      <c r="C586">
        <v>16145.37</v>
      </c>
      <c r="D586">
        <v>16145.37</v>
      </c>
      <c r="E586">
        <f>SUM(Table_munisapp_tylerci_mu_live_rq_master5[[#This Row],[rd_extended_price]]-Table_munisapp_tylerci_mu_live_rq_master5[[#This Row],[rd_price_net]])</f>
        <v>0</v>
      </c>
      <c r="F586" s="1">
        <v>42447</v>
      </c>
      <c r="G586">
        <v>2759</v>
      </c>
      <c r="H586" t="s">
        <v>9098</v>
      </c>
      <c r="I586" t="s">
        <v>9473</v>
      </c>
      <c r="J586">
        <v>3160447</v>
      </c>
      <c r="K586" t="str">
        <f>VLOOKUP(Table_munisapp_tylerci_mu_live_rq_master5[[#This Row],[rh_vendor_suggest]],Vend!A:B,2,0)</f>
        <v>MORGAN VALLEY POLARIS</v>
      </c>
      <c r="L586" t="str">
        <f>VLOOKUP(Table_munisapp_tylerci_mu_live_rq_master5[[#This Row],[a_department_code]],Dept!A:B,2,0)</f>
        <v>Weed Department</v>
      </c>
      <c r="M586">
        <f t="shared" si="9"/>
        <v>1</v>
      </c>
    </row>
    <row r="587" spans="1:13" hidden="1" x14ac:dyDescent="0.25">
      <c r="A587">
        <v>2016</v>
      </c>
      <c r="B587">
        <v>31</v>
      </c>
      <c r="C587">
        <v>62</v>
      </c>
      <c r="D587">
        <v>62</v>
      </c>
      <c r="E587">
        <f>SUM(Table_munisapp_tylerci_mu_live_rq_master5[[#This Row],[rd_extended_price]]-Table_munisapp_tylerci_mu_live_rq_master5[[#This Row],[rd_price_net]])</f>
        <v>0</v>
      </c>
      <c r="F587" s="1">
        <v>42445</v>
      </c>
      <c r="G587">
        <v>3242</v>
      </c>
      <c r="H587" t="s">
        <v>9096</v>
      </c>
      <c r="I587" t="s">
        <v>9343</v>
      </c>
      <c r="J587">
        <v>3160444</v>
      </c>
      <c r="K587" t="str">
        <f>VLOOKUP(Table_munisapp_tylerci_mu_live_rq_master5[[#This Row],[rh_vendor_suggest]],Vend!A:B,2,0)</f>
        <v>RB PRINTING SERVICES LLC</v>
      </c>
      <c r="L587" t="str">
        <f>VLOOKUP(Table_munisapp_tylerci_mu_live_rq_master5[[#This Row],[a_department_code]],Dept!A:B,2,0)</f>
        <v>Planning</v>
      </c>
      <c r="M587">
        <f t="shared" si="9"/>
        <v>1</v>
      </c>
    </row>
    <row r="588" spans="1:13" hidden="1" x14ac:dyDescent="0.25">
      <c r="A588">
        <v>2016</v>
      </c>
      <c r="B588">
        <v>227.49</v>
      </c>
      <c r="C588">
        <v>227.49</v>
      </c>
      <c r="D588">
        <v>227.49</v>
      </c>
      <c r="E588">
        <f>SUM(Table_munisapp_tylerci_mu_live_rq_master5[[#This Row],[rd_extended_price]]-Table_munisapp_tylerci_mu_live_rq_master5[[#This Row],[rd_price_net]])</f>
        <v>0</v>
      </c>
      <c r="F588" s="1">
        <v>42459</v>
      </c>
      <c r="G588">
        <v>1117</v>
      </c>
      <c r="H588" t="s">
        <v>9094</v>
      </c>
      <c r="I588" t="s">
        <v>9474</v>
      </c>
      <c r="J588">
        <v>3160485</v>
      </c>
      <c r="K588" t="str">
        <f>VLOOKUP(Table_munisapp_tylerci_mu_live_rq_master5[[#This Row],[rh_vendor_suggest]],Vend!A:B,2,0)</f>
        <v>AMERICAN SOLUTIONS FOR BUSINESS</v>
      </c>
      <c r="L588" t="str">
        <f>VLOOKUP(Table_munisapp_tylerci_mu_live_rq_master5[[#This Row],[a_department_code]],Dept!A:B,2,0)</f>
        <v>Weber Morgan Health Department</v>
      </c>
      <c r="M588">
        <f t="shared" si="9"/>
        <v>1</v>
      </c>
    </row>
    <row r="589" spans="1:13" hidden="1" x14ac:dyDescent="0.25">
      <c r="A589">
        <v>2016</v>
      </c>
      <c r="B589">
        <v>120.25</v>
      </c>
      <c r="C589">
        <v>120.25</v>
      </c>
      <c r="D589">
        <v>120.25</v>
      </c>
      <c r="E589">
        <f>SUM(Table_munisapp_tylerci_mu_live_rq_master5[[#This Row],[rd_extended_price]]-Table_munisapp_tylerci_mu_live_rq_master5[[#This Row],[rd_price_net]])</f>
        <v>0</v>
      </c>
      <c r="F589" s="1">
        <v>42459</v>
      </c>
      <c r="G589">
        <v>3242</v>
      </c>
      <c r="H589" t="s">
        <v>9094</v>
      </c>
      <c r="I589" t="s">
        <v>9475</v>
      </c>
      <c r="J589">
        <v>3160487</v>
      </c>
      <c r="K589" t="str">
        <f>VLOOKUP(Table_munisapp_tylerci_mu_live_rq_master5[[#This Row],[rh_vendor_suggest]],Vend!A:B,2,0)</f>
        <v>RB PRINTING SERVICES LLC</v>
      </c>
      <c r="L589" t="str">
        <f>VLOOKUP(Table_munisapp_tylerci_mu_live_rq_master5[[#This Row],[a_department_code]],Dept!A:B,2,0)</f>
        <v>Weber Morgan Health Department</v>
      </c>
      <c r="M589">
        <f t="shared" si="9"/>
        <v>1</v>
      </c>
    </row>
    <row r="590" spans="1:13" hidden="1" x14ac:dyDescent="0.25">
      <c r="A590">
        <v>2016</v>
      </c>
      <c r="B590">
        <v>85.83</v>
      </c>
      <c r="C590">
        <v>85.83</v>
      </c>
      <c r="D590">
        <v>85.83</v>
      </c>
      <c r="E590">
        <f>SUM(Table_munisapp_tylerci_mu_live_rq_master5[[#This Row],[rd_extended_price]]-Table_munisapp_tylerci_mu_live_rq_master5[[#This Row],[rd_price_net]])</f>
        <v>0</v>
      </c>
      <c r="F590" s="1">
        <v>42459</v>
      </c>
      <c r="G590">
        <v>3242</v>
      </c>
      <c r="H590" t="s">
        <v>9094</v>
      </c>
      <c r="I590" t="s">
        <v>9475</v>
      </c>
      <c r="J590">
        <v>3160487</v>
      </c>
      <c r="K590" t="str">
        <f>VLOOKUP(Table_munisapp_tylerci_mu_live_rq_master5[[#This Row],[rh_vendor_suggest]],Vend!A:B,2,0)</f>
        <v>RB PRINTING SERVICES LLC</v>
      </c>
      <c r="L590" t="str">
        <f>VLOOKUP(Table_munisapp_tylerci_mu_live_rq_master5[[#This Row],[a_department_code]],Dept!A:B,2,0)</f>
        <v>Weber Morgan Health Department</v>
      </c>
      <c r="M590">
        <f t="shared" si="9"/>
        <v>0</v>
      </c>
    </row>
    <row r="591" spans="1:13" hidden="1" x14ac:dyDescent="0.25">
      <c r="A591">
        <v>2016</v>
      </c>
      <c r="B591">
        <v>85.83</v>
      </c>
      <c r="C591">
        <v>85.83</v>
      </c>
      <c r="D591">
        <v>85.83</v>
      </c>
      <c r="E591">
        <f>SUM(Table_munisapp_tylerci_mu_live_rq_master5[[#This Row],[rd_extended_price]]-Table_munisapp_tylerci_mu_live_rq_master5[[#This Row],[rd_price_net]])</f>
        <v>0</v>
      </c>
      <c r="F591" s="1">
        <v>42459</v>
      </c>
      <c r="G591">
        <v>3242</v>
      </c>
      <c r="H591" t="s">
        <v>9094</v>
      </c>
      <c r="I591" t="s">
        <v>9475</v>
      </c>
      <c r="J591">
        <v>3160487</v>
      </c>
      <c r="K591" t="str">
        <f>VLOOKUP(Table_munisapp_tylerci_mu_live_rq_master5[[#This Row],[rh_vendor_suggest]],Vend!A:B,2,0)</f>
        <v>RB PRINTING SERVICES LLC</v>
      </c>
      <c r="L591" t="str">
        <f>VLOOKUP(Table_munisapp_tylerci_mu_live_rq_master5[[#This Row],[a_department_code]],Dept!A:B,2,0)</f>
        <v>Weber Morgan Health Department</v>
      </c>
      <c r="M591">
        <f t="shared" si="9"/>
        <v>0</v>
      </c>
    </row>
    <row r="592" spans="1:13" hidden="1" x14ac:dyDescent="0.25">
      <c r="A592">
        <v>2016</v>
      </c>
      <c r="B592">
        <v>1.99</v>
      </c>
      <c r="C592">
        <v>398</v>
      </c>
      <c r="D592">
        <v>398</v>
      </c>
      <c r="E592">
        <f>SUM(Table_munisapp_tylerci_mu_live_rq_master5[[#This Row],[rd_extended_price]]-Table_munisapp_tylerci_mu_live_rq_master5[[#This Row],[rd_price_net]])</f>
        <v>0</v>
      </c>
      <c r="F592" s="1">
        <v>42447</v>
      </c>
      <c r="G592">
        <v>3043</v>
      </c>
      <c r="H592" t="s">
        <v>9077</v>
      </c>
      <c r="I592" t="s">
        <v>9476</v>
      </c>
      <c r="J592">
        <v>3160448</v>
      </c>
      <c r="K592" t="str">
        <f>VLOOKUP(Table_munisapp_tylerci_mu_live_rq_master5[[#This Row],[rh_vendor_suggest]],Vend!A:B,2,0)</f>
        <v>PETEDGE (FORMERLY NEW ENGLAND SERUM COMPANY)</v>
      </c>
      <c r="L592" t="str">
        <f>VLOOKUP(Table_munisapp_tylerci_mu_live_rq_master5[[#This Row],[a_department_code]],Dept!A:B,2,0)</f>
        <v>Animal Shelter</v>
      </c>
      <c r="M592">
        <f t="shared" si="9"/>
        <v>1</v>
      </c>
    </row>
    <row r="593" spans="1:13" hidden="1" x14ac:dyDescent="0.25">
      <c r="A593">
        <v>2016</v>
      </c>
      <c r="B593">
        <v>3.49</v>
      </c>
      <c r="C593">
        <v>523.5</v>
      </c>
      <c r="D593">
        <v>523.5</v>
      </c>
      <c r="E593">
        <f>SUM(Table_munisapp_tylerci_mu_live_rq_master5[[#This Row],[rd_extended_price]]-Table_munisapp_tylerci_mu_live_rq_master5[[#This Row],[rd_price_net]])</f>
        <v>0</v>
      </c>
      <c r="F593" s="1">
        <v>42447</v>
      </c>
      <c r="G593">
        <v>3043</v>
      </c>
      <c r="H593" t="s">
        <v>9077</v>
      </c>
      <c r="I593" t="s">
        <v>9476</v>
      </c>
      <c r="J593">
        <v>3160448</v>
      </c>
      <c r="K593" t="str">
        <f>VLOOKUP(Table_munisapp_tylerci_mu_live_rq_master5[[#This Row],[rh_vendor_suggest]],Vend!A:B,2,0)</f>
        <v>PETEDGE (FORMERLY NEW ENGLAND SERUM COMPANY)</v>
      </c>
      <c r="L593" t="str">
        <f>VLOOKUP(Table_munisapp_tylerci_mu_live_rq_master5[[#This Row],[a_department_code]],Dept!A:B,2,0)</f>
        <v>Animal Shelter</v>
      </c>
      <c r="M593">
        <f t="shared" si="9"/>
        <v>0</v>
      </c>
    </row>
    <row r="594" spans="1:13" hidden="1" x14ac:dyDescent="0.25">
      <c r="A594">
        <v>2016</v>
      </c>
      <c r="B594">
        <v>2.4900000000000002</v>
      </c>
      <c r="C594">
        <v>373.5</v>
      </c>
      <c r="D594">
        <v>373.5</v>
      </c>
      <c r="E594">
        <f>SUM(Table_munisapp_tylerci_mu_live_rq_master5[[#This Row],[rd_extended_price]]-Table_munisapp_tylerci_mu_live_rq_master5[[#This Row],[rd_price_net]])</f>
        <v>0</v>
      </c>
      <c r="F594" s="1">
        <v>42447</v>
      </c>
      <c r="G594">
        <v>3043</v>
      </c>
      <c r="H594" t="s">
        <v>9077</v>
      </c>
      <c r="I594" t="s">
        <v>9476</v>
      </c>
      <c r="J594">
        <v>3160448</v>
      </c>
      <c r="K594" t="str">
        <f>VLOOKUP(Table_munisapp_tylerci_mu_live_rq_master5[[#This Row],[rh_vendor_suggest]],Vend!A:B,2,0)</f>
        <v>PETEDGE (FORMERLY NEW ENGLAND SERUM COMPANY)</v>
      </c>
      <c r="L594" t="str">
        <f>VLOOKUP(Table_munisapp_tylerci_mu_live_rq_master5[[#This Row],[a_department_code]],Dept!A:B,2,0)</f>
        <v>Animal Shelter</v>
      </c>
      <c r="M594">
        <f t="shared" si="9"/>
        <v>0</v>
      </c>
    </row>
    <row r="595" spans="1:13" hidden="1" x14ac:dyDescent="0.25">
      <c r="A595">
        <v>2016</v>
      </c>
      <c r="B595">
        <v>2.99</v>
      </c>
      <c r="C595">
        <v>299</v>
      </c>
      <c r="D595">
        <v>299</v>
      </c>
      <c r="E595">
        <f>SUM(Table_munisapp_tylerci_mu_live_rq_master5[[#This Row],[rd_extended_price]]-Table_munisapp_tylerci_mu_live_rq_master5[[#This Row],[rd_price_net]])</f>
        <v>0</v>
      </c>
      <c r="F595" s="1">
        <v>42447</v>
      </c>
      <c r="G595">
        <v>3043</v>
      </c>
      <c r="H595" t="s">
        <v>9077</v>
      </c>
      <c r="I595" t="s">
        <v>9476</v>
      </c>
      <c r="J595">
        <v>3160448</v>
      </c>
      <c r="K595" t="str">
        <f>VLOOKUP(Table_munisapp_tylerci_mu_live_rq_master5[[#This Row],[rh_vendor_suggest]],Vend!A:B,2,0)</f>
        <v>PETEDGE (FORMERLY NEW ENGLAND SERUM COMPANY)</v>
      </c>
      <c r="L595" t="str">
        <f>VLOOKUP(Table_munisapp_tylerci_mu_live_rq_master5[[#This Row],[a_department_code]],Dept!A:B,2,0)</f>
        <v>Animal Shelter</v>
      </c>
      <c r="M595">
        <f t="shared" si="9"/>
        <v>0</v>
      </c>
    </row>
    <row r="596" spans="1:13" hidden="1" x14ac:dyDescent="0.25">
      <c r="A596">
        <v>2016</v>
      </c>
      <c r="B596">
        <v>10000</v>
      </c>
      <c r="C596">
        <v>10000</v>
      </c>
      <c r="D596">
        <v>10000</v>
      </c>
      <c r="E596">
        <f>SUM(Table_munisapp_tylerci_mu_live_rq_master5[[#This Row],[rd_extended_price]]-Table_munisapp_tylerci_mu_live_rq_master5[[#This Row],[rd_price_net]])</f>
        <v>0</v>
      </c>
      <c r="F596" s="1">
        <v>42447</v>
      </c>
      <c r="G596">
        <v>3798</v>
      </c>
      <c r="H596" t="s">
        <v>9111</v>
      </c>
      <c r="I596" t="s">
        <v>9477</v>
      </c>
      <c r="J596">
        <v>3160451</v>
      </c>
      <c r="K596" t="str">
        <f>VLOOKUP(Table_munisapp_tylerci_mu_live_rq_master5[[#This Row],[rh_vendor_suggest]],Vend!A:B,2,0)</f>
        <v>US FOOD SERVICE</v>
      </c>
      <c r="L596" t="str">
        <f>VLOOKUP(Table_munisapp_tylerci_mu_live_rq_master5[[#This Row],[a_department_code]],Dept!A:B,2,0)</f>
        <v>Recreation Facilities Admin</v>
      </c>
      <c r="M596">
        <f t="shared" si="9"/>
        <v>1</v>
      </c>
    </row>
    <row r="597" spans="1:13" hidden="1" x14ac:dyDescent="0.25">
      <c r="A597">
        <v>2016</v>
      </c>
      <c r="B597">
        <v>374.99</v>
      </c>
      <c r="C597">
        <v>374.99</v>
      </c>
      <c r="D597">
        <v>374.99</v>
      </c>
      <c r="E597">
        <f>SUM(Table_munisapp_tylerci_mu_live_rq_master5[[#This Row],[rd_extended_price]]-Table_munisapp_tylerci_mu_live_rq_master5[[#This Row],[rd_price_net]])</f>
        <v>0</v>
      </c>
      <c r="F597" s="1">
        <v>42453</v>
      </c>
      <c r="G597">
        <v>1705</v>
      </c>
      <c r="H597" t="s">
        <v>9083</v>
      </c>
      <c r="I597" t="s">
        <v>9478</v>
      </c>
      <c r="J597">
        <v>3160456</v>
      </c>
      <c r="K597" t="str">
        <f>VLOOKUP(Table_munisapp_tylerci_mu_live_rq_master5[[#This Row],[rh_vendor_suggest]],Vend!A:B,2,0)</f>
        <v>DELL COMPUTER</v>
      </c>
      <c r="L597" t="str">
        <f>VLOOKUP(Table_munisapp_tylerci_mu_live_rq_master5[[#This Row],[a_department_code]],Dept!A:B,2,0)</f>
        <v>Information Technology</v>
      </c>
      <c r="M597">
        <f t="shared" si="9"/>
        <v>1</v>
      </c>
    </row>
    <row r="598" spans="1:13" hidden="1" x14ac:dyDescent="0.25">
      <c r="A598">
        <v>2016</v>
      </c>
      <c r="B598">
        <v>139</v>
      </c>
      <c r="C598">
        <v>278</v>
      </c>
      <c r="D598">
        <v>278</v>
      </c>
      <c r="E598">
        <f>SUM(Table_munisapp_tylerci_mu_live_rq_master5[[#This Row],[rd_extended_price]]-Table_munisapp_tylerci_mu_live_rq_master5[[#This Row],[rd_price_net]])</f>
        <v>0</v>
      </c>
      <c r="F598" s="1">
        <v>42447</v>
      </c>
      <c r="G598">
        <v>5525</v>
      </c>
      <c r="H598" t="s">
        <v>9083</v>
      </c>
      <c r="I598" t="s">
        <v>9479</v>
      </c>
      <c r="J598">
        <v>3160454</v>
      </c>
      <c r="K598" t="str">
        <f>VLOOKUP(Table_munisapp_tylerci_mu_live_rq_master5[[#This Row],[rh_vendor_suggest]],Vend!A:B,2,0)</f>
        <v>CONVERGEONE, INC</v>
      </c>
      <c r="L598" t="str">
        <f>VLOOKUP(Table_munisapp_tylerci_mu_live_rq_master5[[#This Row],[a_department_code]],Dept!A:B,2,0)</f>
        <v>Information Technology</v>
      </c>
      <c r="M598">
        <f t="shared" si="9"/>
        <v>1</v>
      </c>
    </row>
    <row r="599" spans="1:13" hidden="1" x14ac:dyDescent="0.25">
      <c r="A599">
        <v>2016</v>
      </c>
      <c r="B599">
        <v>150</v>
      </c>
      <c r="C599">
        <v>150</v>
      </c>
      <c r="D599">
        <v>150</v>
      </c>
      <c r="E599">
        <f>SUM(Table_munisapp_tylerci_mu_live_rq_master5[[#This Row],[rd_extended_price]]-Table_munisapp_tylerci_mu_live_rq_master5[[#This Row],[rd_price_net]])</f>
        <v>0</v>
      </c>
      <c r="F599" s="1">
        <v>42445</v>
      </c>
      <c r="G599">
        <v>5033</v>
      </c>
      <c r="H599" t="s">
        <v>9086</v>
      </c>
      <c r="I599" t="s">
        <v>9480</v>
      </c>
      <c r="J599">
        <v>3160445</v>
      </c>
      <c r="K599" t="str">
        <f>VLOOKUP(Table_munisapp_tylerci_mu_live_rq_master5[[#This Row],[rh_vendor_suggest]],Vend!A:B,2,0)</f>
        <v>COSTCO WHOLESALE CORPORATION</v>
      </c>
      <c r="L599" t="str">
        <f>VLOOKUP(Table_munisapp_tylerci_mu_live_rq_master5[[#This Row],[a_department_code]],Dept!A:B,2,0)</f>
        <v>Economic Development</v>
      </c>
      <c r="M599">
        <f t="shared" si="9"/>
        <v>1</v>
      </c>
    </row>
    <row r="600" spans="1:13" hidden="1" x14ac:dyDescent="0.25">
      <c r="A600">
        <v>2016</v>
      </c>
      <c r="B600">
        <v>59</v>
      </c>
      <c r="C600">
        <v>295</v>
      </c>
      <c r="D600">
        <v>295</v>
      </c>
      <c r="E600">
        <f>SUM(Table_munisapp_tylerci_mu_live_rq_master5[[#This Row],[rd_extended_price]]-Table_munisapp_tylerci_mu_live_rq_master5[[#This Row],[rd_price_net]])</f>
        <v>0</v>
      </c>
      <c r="F600" s="1"/>
      <c r="G600">
        <v>5721</v>
      </c>
      <c r="H600" t="s">
        <v>9083</v>
      </c>
      <c r="I600" t="s">
        <v>9481</v>
      </c>
      <c r="J600">
        <v>0</v>
      </c>
      <c r="K600" t="str">
        <f>VLOOKUP(Table_munisapp_tylerci_mu_live_rq_master5[[#This Row],[rh_vendor_suggest]],Vend!A:B,2,0)</f>
        <v>GLEN COMBE</v>
      </c>
      <c r="L600" t="str">
        <f>VLOOKUP(Table_munisapp_tylerci_mu_live_rq_master5[[#This Row],[a_department_code]],Dept!A:B,2,0)</f>
        <v>Information Technology</v>
      </c>
      <c r="M600">
        <f t="shared" si="9"/>
        <v>1</v>
      </c>
    </row>
    <row r="601" spans="1:13" hidden="1" x14ac:dyDescent="0.25">
      <c r="A601">
        <v>2016</v>
      </c>
      <c r="B601">
        <v>59</v>
      </c>
      <c r="C601">
        <v>295</v>
      </c>
      <c r="D601">
        <v>295</v>
      </c>
      <c r="E601">
        <f>SUM(Table_munisapp_tylerci_mu_live_rq_master5[[#This Row],[rd_extended_price]]-Table_munisapp_tylerci_mu_live_rq_master5[[#This Row],[rd_price_net]])</f>
        <v>0</v>
      </c>
      <c r="F601" s="1"/>
      <c r="G601">
        <v>5722</v>
      </c>
      <c r="H601" t="s">
        <v>9083</v>
      </c>
      <c r="I601" t="s">
        <v>9482</v>
      </c>
      <c r="J601">
        <v>0</v>
      </c>
      <c r="K601" t="str">
        <f>VLOOKUP(Table_munisapp_tylerci_mu_live_rq_master5[[#This Row],[rh_vendor_suggest]],Vend!A:B,2,0)</f>
        <v>RICHARD HOWE</v>
      </c>
      <c r="L601" t="str">
        <f>VLOOKUP(Table_munisapp_tylerci_mu_live_rq_master5[[#This Row],[a_department_code]],Dept!A:B,2,0)</f>
        <v>Information Technology</v>
      </c>
      <c r="M601">
        <f t="shared" si="9"/>
        <v>0</v>
      </c>
    </row>
    <row r="602" spans="1:13" hidden="1" x14ac:dyDescent="0.25">
      <c r="A602">
        <v>2016</v>
      </c>
      <c r="B602">
        <v>5000</v>
      </c>
      <c r="C602">
        <v>5000</v>
      </c>
      <c r="D602">
        <v>5000</v>
      </c>
      <c r="E602">
        <f>SUM(Table_munisapp_tylerci_mu_live_rq_master5[[#This Row],[rd_extended_price]]-Table_munisapp_tylerci_mu_live_rq_master5[[#This Row],[rd_price_net]])</f>
        <v>0</v>
      </c>
      <c r="F602" s="1">
        <v>42447</v>
      </c>
      <c r="G602">
        <v>3798</v>
      </c>
      <c r="H602" t="s">
        <v>9106</v>
      </c>
      <c r="I602" t="s">
        <v>9483</v>
      </c>
      <c r="J602">
        <v>3160452</v>
      </c>
      <c r="K602" t="str">
        <f>VLOOKUP(Table_munisapp_tylerci_mu_live_rq_master5[[#This Row],[rh_vendor_suggest]],Vend!A:B,2,0)</f>
        <v>US FOOD SERVICE</v>
      </c>
      <c r="L602" t="str">
        <f>VLOOKUP(Table_munisapp_tylerci_mu_live_rq_master5[[#This Row],[a_department_code]],Dept!A:B,2,0)</f>
        <v>Ice Sheet</v>
      </c>
      <c r="M602">
        <f t="shared" si="9"/>
        <v>1</v>
      </c>
    </row>
    <row r="603" spans="1:13" hidden="1" x14ac:dyDescent="0.25">
      <c r="A603">
        <v>2016</v>
      </c>
      <c r="B603">
        <v>16.93</v>
      </c>
      <c r="C603">
        <v>50.79</v>
      </c>
      <c r="D603">
        <v>50.79</v>
      </c>
      <c r="E603">
        <f>SUM(Table_munisapp_tylerci_mu_live_rq_master5[[#This Row],[rd_extended_price]]-Table_munisapp_tylerci_mu_live_rq_master5[[#This Row],[rd_price_net]])</f>
        <v>0</v>
      </c>
      <c r="F603" s="1">
        <v>42600</v>
      </c>
      <c r="G603">
        <v>6278</v>
      </c>
      <c r="H603" t="s">
        <v>9099</v>
      </c>
      <c r="I603" t="s">
        <v>9484</v>
      </c>
      <c r="J603">
        <v>3160865</v>
      </c>
      <c r="K603" t="str">
        <f>VLOOKUP(Table_munisapp_tylerci_mu_live_rq_master5[[#This Row],[rh_vendor_suggest]],Vend!A:B,2,0)</f>
        <v>NEWMAN SIGNS, INC</v>
      </c>
      <c r="L603" t="str">
        <f>VLOOKUP(Table_munisapp_tylerci_mu_live_rq_master5[[#This Row],[a_department_code]],Dept!A:B,2,0)</f>
        <v>Roads and Highways</v>
      </c>
      <c r="M603">
        <f t="shared" si="9"/>
        <v>1</v>
      </c>
    </row>
    <row r="604" spans="1:13" hidden="1" x14ac:dyDescent="0.25">
      <c r="A604">
        <v>2016</v>
      </c>
      <c r="B604">
        <v>12.51</v>
      </c>
      <c r="C604">
        <v>100.08</v>
      </c>
      <c r="D604">
        <v>100.08</v>
      </c>
      <c r="E604">
        <f>SUM(Table_munisapp_tylerci_mu_live_rq_master5[[#This Row],[rd_extended_price]]-Table_munisapp_tylerci_mu_live_rq_master5[[#This Row],[rd_price_net]])</f>
        <v>0</v>
      </c>
      <c r="F604" s="1">
        <v>42600</v>
      </c>
      <c r="G604">
        <v>6278</v>
      </c>
      <c r="H604" t="s">
        <v>9099</v>
      </c>
      <c r="I604" t="s">
        <v>9484</v>
      </c>
      <c r="J604">
        <v>3160865</v>
      </c>
      <c r="K604" t="str">
        <f>VLOOKUP(Table_munisapp_tylerci_mu_live_rq_master5[[#This Row],[rh_vendor_suggest]],Vend!A:B,2,0)</f>
        <v>NEWMAN SIGNS, INC</v>
      </c>
      <c r="L604" t="str">
        <f>VLOOKUP(Table_munisapp_tylerci_mu_live_rq_master5[[#This Row],[a_department_code]],Dept!A:B,2,0)</f>
        <v>Roads and Highways</v>
      </c>
      <c r="M604">
        <f t="shared" si="9"/>
        <v>0</v>
      </c>
    </row>
    <row r="605" spans="1:13" hidden="1" x14ac:dyDescent="0.25">
      <c r="A605">
        <v>2016</v>
      </c>
      <c r="B605">
        <v>18.420000000000002</v>
      </c>
      <c r="C605">
        <v>73.680000000000007</v>
      </c>
      <c r="D605">
        <v>73.680000000000007</v>
      </c>
      <c r="E605">
        <f>SUM(Table_munisapp_tylerci_mu_live_rq_master5[[#This Row],[rd_extended_price]]-Table_munisapp_tylerci_mu_live_rq_master5[[#This Row],[rd_price_net]])</f>
        <v>0</v>
      </c>
      <c r="F605" s="1">
        <v>42600</v>
      </c>
      <c r="G605">
        <v>6278</v>
      </c>
      <c r="H605" t="s">
        <v>9099</v>
      </c>
      <c r="I605" t="s">
        <v>9484</v>
      </c>
      <c r="J605">
        <v>3160865</v>
      </c>
      <c r="K605" t="str">
        <f>VLOOKUP(Table_munisapp_tylerci_mu_live_rq_master5[[#This Row],[rh_vendor_suggest]],Vend!A:B,2,0)</f>
        <v>NEWMAN SIGNS, INC</v>
      </c>
      <c r="L605" t="str">
        <f>VLOOKUP(Table_munisapp_tylerci_mu_live_rq_master5[[#This Row],[a_department_code]],Dept!A:B,2,0)</f>
        <v>Roads and Highways</v>
      </c>
      <c r="M605">
        <f t="shared" si="9"/>
        <v>0</v>
      </c>
    </row>
    <row r="606" spans="1:13" hidden="1" x14ac:dyDescent="0.25">
      <c r="A606">
        <v>2016</v>
      </c>
      <c r="B606">
        <v>18.420000000000002</v>
      </c>
      <c r="C606">
        <v>73.680000000000007</v>
      </c>
      <c r="D606">
        <v>73.680000000000007</v>
      </c>
      <c r="E606">
        <f>SUM(Table_munisapp_tylerci_mu_live_rq_master5[[#This Row],[rd_extended_price]]-Table_munisapp_tylerci_mu_live_rq_master5[[#This Row],[rd_price_net]])</f>
        <v>0</v>
      </c>
      <c r="F606" s="1">
        <v>42600</v>
      </c>
      <c r="G606">
        <v>6278</v>
      </c>
      <c r="H606" t="s">
        <v>9099</v>
      </c>
      <c r="I606" t="s">
        <v>9484</v>
      </c>
      <c r="J606">
        <v>3160865</v>
      </c>
      <c r="K606" t="str">
        <f>VLOOKUP(Table_munisapp_tylerci_mu_live_rq_master5[[#This Row],[rh_vendor_suggest]],Vend!A:B,2,0)</f>
        <v>NEWMAN SIGNS, INC</v>
      </c>
      <c r="L606" t="str">
        <f>VLOOKUP(Table_munisapp_tylerci_mu_live_rq_master5[[#This Row],[a_department_code]],Dept!A:B,2,0)</f>
        <v>Roads and Highways</v>
      </c>
      <c r="M606">
        <f t="shared" si="9"/>
        <v>0</v>
      </c>
    </row>
    <row r="607" spans="1:13" hidden="1" x14ac:dyDescent="0.25">
      <c r="A607">
        <v>2016</v>
      </c>
      <c r="B607">
        <v>21.35</v>
      </c>
      <c r="C607">
        <v>42.7</v>
      </c>
      <c r="D607">
        <v>42.7</v>
      </c>
      <c r="E607">
        <f>SUM(Table_munisapp_tylerci_mu_live_rq_master5[[#This Row],[rd_extended_price]]-Table_munisapp_tylerci_mu_live_rq_master5[[#This Row],[rd_price_net]])</f>
        <v>0</v>
      </c>
      <c r="F607" s="1">
        <v>42600</v>
      </c>
      <c r="G607">
        <v>6278</v>
      </c>
      <c r="H607" t="s">
        <v>9099</v>
      </c>
      <c r="I607" t="s">
        <v>9484</v>
      </c>
      <c r="J607">
        <v>3160865</v>
      </c>
      <c r="K607" t="str">
        <f>VLOOKUP(Table_munisapp_tylerci_mu_live_rq_master5[[#This Row],[rh_vendor_suggest]],Vend!A:B,2,0)</f>
        <v>NEWMAN SIGNS, INC</v>
      </c>
      <c r="L607" t="str">
        <f>VLOOKUP(Table_munisapp_tylerci_mu_live_rq_master5[[#This Row],[a_department_code]],Dept!A:B,2,0)</f>
        <v>Roads and Highways</v>
      </c>
      <c r="M607">
        <f t="shared" si="9"/>
        <v>0</v>
      </c>
    </row>
    <row r="608" spans="1:13" hidden="1" x14ac:dyDescent="0.25">
      <c r="A608">
        <v>2016</v>
      </c>
      <c r="B608">
        <v>22.12</v>
      </c>
      <c r="C608">
        <v>221.2</v>
      </c>
      <c r="D608">
        <v>221.2</v>
      </c>
      <c r="E608">
        <f>SUM(Table_munisapp_tylerci_mu_live_rq_master5[[#This Row],[rd_extended_price]]-Table_munisapp_tylerci_mu_live_rq_master5[[#This Row],[rd_price_net]])</f>
        <v>0</v>
      </c>
      <c r="F608" s="1">
        <v>42600</v>
      </c>
      <c r="G608">
        <v>6278</v>
      </c>
      <c r="H608" t="s">
        <v>9099</v>
      </c>
      <c r="I608" t="s">
        <v>9484</v>
      </c>
      <c r="J608">
        <v>3160865</v>
      </c>
      <c r="K608" t="str">
        <f>VLOOKUP(Table_munisapp_tylerci_mu_live_rq_master5[[#This Row],[rh_vendor_suggest]],Vend!A:B,2,0)</f>
        <v>NEWMAN SIGNS, INC</v>
      </c>
      <c r="L608" t="str">
        <f>VLOOKUP(Table_munisapp_tylerci_mu_live_rq_master5[[#This Row],[a_department_code]],Dept!A:B,2,0)</f>
        <v>Roads and Highways</v>
      </c>
      <c r="M608">
        <f t="shared" si="9"/>
        <v>0</v>
      </c>
    </row>
    <row r="609" spans="1:13" hidden="1" x14ac:dyDescent="0.25">
      <c r="A609">
        <v>2016</v>
      </c>
      <c r="B609">
        <v>22.12</v>
      </c>
      <c r="C609">
        <v>110.6</v>
      </c>
      <c r="D609">
        <v>110.6</v>
      </c>
      <c r="E609">
        <f>SUM(Table_munisapp_tylerci_mu_live_rq_master5[[#This Row],[rd_extended_price]]-Table_munisapp_tylerci_mu_live_rq_master5[[#This Row],[rd_price_net]])</f>
        <v>0</v>
      </c>
      <c r="F609" s="1">
        <v>42600</v>
      </c>
      <c r="G609">
        <v>6278</v>
      </c>
      <c r="H609" t="s">
        <v>9099</v>
      </c>
      <c r="I609" t="s">
        <v>9484</v>
      </c>
      <c r="J609">
        <v>3160865</v>
      </c>
      <c r="K609" t="str">
        <f>VLOOKUP(Table_munisapp_tylerci_mu_live_rq_master5[[#This Row],[rh_vendor_suggest]],Vend!A:B,2,0)</f>
        <v>NEWMAN SIGNS, INC</v>
      </c>
      <c r="L609" t="str">
        <f>VLOOKUP(Table_munisapp_tylerci_mu_live_rq_master5[[#This Row],[a_department_code]],Dept!A:B,2,0)</f>
        <v>Roads and Highways</v>
      </c>
      <c r="M609">
        <f t="shared" si="9"/>
        <v>0</v>
      </c>
    </row>
    <row r="610" spans="1:13" hidden="1" x14ac:dyDescent="0.25">
      <c r="A610">
        <v>2016</v>
      </c>
      <c r="B610">
        <v>35.78</v>
      </c>
      <c r="C610">
        <v>71.56</v>
      </c>
      <c r="D610">
        <v>71.56</v>
      </c>
      <c r="E610">
        <f>SUM(Table_munisapp_tylerci_mu_live_rq_master5[[#This Row],[rd_extended_price]]-Table_munisapp_tylerci_mu_live_rq_master5[[#This Row],[rd_price_net]])</f>
        <v>0</v>
      </c>
      <c r="F610" s="1">
        <v>42600</v>
      </c>
      <c r="G610">
        <v>6278</v>
      </c>
      <c r="H610" t="s">
        <v>9099</v>
      </c>
      <c r="I610" t="s">
        <v>9484</v>
      </c>
      <c r="J610">
        <v>3160865</v>
      </c>
      <c r="K610" t="str">
        <f>VLOOKUP(Table_munisapp_tylerci_mu_live_rq_master5[[#This Row],[rh_vendor_suggest]],Vend!A:B,2,0)</f>
        <v>NEWMAN SIGNS, INC</v>
      </c>
      <c r="L610" t="str">
        <f>VLOOKUP(Table_munisapp_tylerci_mu_live_rq_master5[[#This Row],[a_department_code]],Dept!A:B,2,0)</f>
        <v>Roads and Highways</v>
      </c>
      <c r="M610">
        <f t="shared" si="9"/>
        <v>0</v>
      </c>
    </row>
    <row r="611" spans="1:13" hidden="1" x14ac:dyDescent="0.25">
      <c r="A611">
        <v>2016</v>
      </c>
      <c r="B611">
        <v>31.16</v>
      </c>
      <c r="C611">
        <v>62.32</v>
      </c>
      <c r="D611">
        <v>62.32</v>
      </c>
      <c r="E611">
        <f>SUM(Table_munisapp_tylerci_mu_live_rq_master5[[#This Row],[rd_extended_price]]-Table_munisapp_tylerci_mu_live_rq_master5[[#This Row],[rd_price_net]])</f>
        <v>0</v>
      </c>
      <c r="F611" s="1">
        <v>42600</v>
      </c>
      <c r="G611">
        <v>6278</v>
      </c>
      <c r="H611" t="s">
        <v>9099</v>
      </c>
      <c r="I611" t="s">
        <v>9484</v>
      </c>
      <c r="J611">
        <v>3160865</v>
      </c>
      <c r="K611" t="str">
        <f>VLOOKUP(Table_munisapp_tylerci_mu_live_rq_master5[[#This Row],[rh_vendor_suggest]],Vend!A:B,2,0)</f>
        <v>NEWMAN SIGNS, INC</v>
      </c>
      <c r="L611" t="str">
        <f>VLOOKUP(Table_munisapp_tylerci_mu_live_rq_master5[[#This Row],[a_department_code]],Dept!A:B,2,0)</f>
        <v>Roads and Highways</v>
      </c>
      <c r="M611">
        <f t="shared" si="9"/>
        <v>0</v>
      </c>
    </row>
    <row r="612" spans="1:13" hidden="1" x14ac:dyDescent="0.25">
      <c r="A612">
        <v>2016</v>
      </c>
      <c r="B612">
        <v>19.45</v>
      </c>
      <c r="C612">
        <v>38.9</v>
      </c>
      <c r="D612">
        <v>38.9</v>
      </c>
      <c r="E612">
        <f>SUM(Table_munisapp_tylerci_mu_live_rq_master5[[#This Row],[rd_extended_price]]-Table_munisapp_tylerci_mu_live_rq_master5[[#This Row],[rd_price_net]])</f>
        <v>0</v>
      </c>
      <c r="F612" s="1">
        <v>42600</v>
      </c>
      <c r="G612">
        <v>6278</v>
      </c>
      <c r="H612" t="s">
        <v>9099</v>
      </c>
      <c r="I612" t="s">
        <v>9484</v>
      </c>
      <c r="J612">
        <v>3160865</v>
      </c>
      <c r="K612" t="str">
        <f>VLOOKUP(Table_munisapp_tylerci_mu_live_rq_master5[[#This Row],[rh_vendor_suggest]],Vend!A:B,2,0)</f>
        <v>NEWMAN SIGNS, INC</v>
      </c>
      <c r="L612" t="str">
        <f>VLOOKUP(Table_munisapp_tylerci_mu_live_rq_master5[[#This Row],[a_department_code]],Dept!A:B,2,0)</f>
        <v>Roads and Highways</v>
      </c>
      <c r="M612">
        <f t="shared" si="9"/>
        <v>0</v>
      </c>
    </row>
    <row r="613" spans="1:13" hidden="1" x14ac:dyDescent="0.25">
      <c r="A613">
        <v>2016</v>
      </c>
      <c r="B613">
        <v>22.12</v>
      </c>
      <c r="C613">
        <v>44.24</v>
      </c>
      <c r="D613">
        <v>44.24</v>
      </c>
      <c r="E613">
        <f>SUM(Table_munisapp_tylerci_mu_live_rq_master5[[#This Row],[rd_extended_price]]-Table_munisapp_tylerci_mu_live_rq_master5[[#This Row],[rd_price_net]])</f>
        <v>0</v>
      </c>
      <c r="F613" s="1">
        <v>42600</v>
      </c>
      <c r="G613">
        <v>6278</v>
      </c>
      <c r="H613" t="s">
        <v>9099</v>
      </c>
      <c r="I613" t="s">
        <v>9484</v>
      </c>
      <c r="J613">
        <v>3160865</v>
      </c>
      <c r="K613" t="str">
        <f>VLOOKUP(Table_munisapp_tylerci_mu_live_rq_master5[[#This Row],[rh_vendor_suggest]],Vend!A:B,2,0)</f>
        <v>NEWMAN SIGNS, INC</v>
      </c>
      <c r="L613" t="str">
        <f>VLOOKUP(Table_munisapp_tylerci_mu_live_rq_master5[[#This Row],[a_department_code]],Dept!A:B,2,0)</f>
        <v>Roads and Highways</v>
      </c>
      <c r="M613">
        <f t="shared" si="9"/>
        <v>0</v>
      </c>
    </row>
    <row r="614" spans="1:13" hidden="1" x14ac:dyDescent="0.25">
      <c r="A614">
        <v>2016</v>
      </c>
      <c r="B614">
        <v>50.85</v>
      </c>
      <c r="C614">
        <v>406.8</v>
      </c>
      <c r="D614">
        <v>406.8</v>
      </c>
      <c r="E614">
        <f>SUM(Table_munisapp_tylerci_mu_live_rq_master5[[#This Row],[rd_extended_price]]-Table_munisapp_tylerci_mu_live_rq_master5[[#This Row],[rd_price_net]])</f>
        <v>0</v>
      </c>
      <c r="F614" s="1">
        <v>42600</v>
      </c>
      <c r="G614">
        <v>6278</v>
      </c>
      <c r="H614" t="s">
        <v>9099</v>
      </c>
      <c r="I614" t="s">
        <v>9484</v>
      </c>
      <c r="J614">
        <v>3160865</v>
      </c>
      <c r="K614" t="str">
        <f>VLOOKUP(Table_munisapp_tylerci_mu_live_rq_master5[[#This Row],[rh_vendor_suggest]],Vend!A:B,2,0)</f>
        <v>NEWMAN SIGNS, INC</v>
      </c>
      <c r="L614" t="str">
        <f>VLOOKUP(Table_munisapp_tylerci_mu_live_rq_master5[[#This Row],[a_department_code]],Dept!A:B,2,0)</f>
        <v>Roads and Highways</v>
      </c>
      <c r="M614">
        <f t="shared" si="9"/>
        <v>0</v>
      </c>
    </row>
    <row r="615" spans="1:13" hidden="1" x14ac:dyDescent="0.25">
      <c r="A615">
        <v>2016</v>
      </c>
      <c r="B615">
        <v>21.02</v>
      </c>
      <c r="C615">
        <v>2102</v>
      </c>
      <c r="D615">
        <v>2102</v>
      </c>
      <c r="E615">
        <f>SUM(Table_munisapp_tylerci_mu_live_rq_master5[[#This Row],[rd_extended_price]]-Table_munisapp_tylerci_mu_live_rq_master5[[#This Row],[rd_price_net]])</f>
        <v>0</v>
      </c>
      <c r="F615" s="1">
        <v>42600</v>
      </c>
      <c r="G615">
        <v>6278</v>
      </c>
      <c r="H615" t="s">
        <v>9099</v>
      </c>
      <c r="I615" t="s">
        <v>9484</v>
      </c>
      <c r="J615">
        <v>3160865</v>
      </c>
      <c r="K615" t="str">
        <f>VLOOKUP(Table_munisapp_tylerci_mu_live_rq_master5[[#This Row],[rh_vendor_suggest]],Vend!A:B,2,0)</f>
        <v>NEWMAN SIGNS, INC</v>
      </c>
      <c r="L615" t="str">
        <f>VLOOKUP(Table_munisapp_tylerci_mu_live_rq_master5[[#This Row],[a_department_code]],Dept!A:B,2,0)</f>
        <v>Roads and Highways</v>
      </c>
      <c r="M615">
        <f t="shared" si="9"/>
        <v>0</v>
      </c>
    </row>
    <row r="616" spans="1:13" hidden="1" x14ac:dyDescent="0.25">
      <c r="A616">
        <v>2016</v>
      </c>
      <c r="B616">
        <v>0.56000000000000005</v>
      </c>
      <c r="C616">
        <v>280</v>
      </c>
      <c r="D616">
        <v>280</v>
      </c>
      <c r="E616">
        <f>SUM(Table_munisapp_tylerci_mu_live_rq_master5[[#This Row],[rd_extended_price]]-Table_munisapp_tylerci_mu_live_rq_master5[[#This Row],[rd_price_net]])</f>
        <v>0</v>
      </c>
      <c r="F616" s="1">
        <v>42600</v>
      </c>
      <c r="G616">
        <v>6278</v>
      </c>
      <c r="H616" t="s">
        <v>9099</v>
      </c>
      <c r="I616" t="s">
        <v>9484</v>
      </c>
      <c r="J616">
        <v>3160865</v>
      </c>
      <c r="K616" t="str">
        <f>VLOOKUP(Table_munisapp_tylerci_mu_live_rq_master5[[#This Row],[rh_vendor_suggest]],Vend!A:B,2,0)</f>
        <v>NEWMAN SIGNS, INC</v>
      </c>
      <c r="L616" t="str">
        <f>VLOOKUP(Table_munisapp_tylerci_mu_live_rq_master5[[#This Row],[a_department_code]],Dept!A:B,2,0)</f>
        <v>Roads and Highways</v>
      </c>
      <c r="M616">
        <f t="shared" si="9"/>
        <v>0</v>
      </c>
    </row>
    <row r="617" spans="1:13" hidden="1" x14ac:dyDescent="0.25">
      <c r="A617">
        <v>2016</v>
      </c>
      <c r="B617">
        <v>49.73</v>
      </c>
      <c r="C617">
        <v>2486.5</v>
      </c>
      <c r="D617">
        <v>2486.5</v>
      </c>
      <c r="E617">
        <f>SUM(Table_munisapp_tylerci_mu_live_rq_master5[[#This Row],[rd_extended_price]]-Table_munisapp_tylerci_mu_live_rq_master5[[#This Row],[rd_price_net]])</f>
        <v>0</v>
      </c>
      <c r="F617" s="1">
        <v>42600</v>
      </c>
      <c r="G617">
        <v>6278</v>
      </c>
      <c r="H617" t="s">
        <v>9099</v>
      </c>
      <c r="I617" t="s">
        <v>9484</v>
      </c>
      <c r="J617">
        <v>3160865</v>
      </c>
      <c r="K617" t="str">
        <f>VLOOKUP(Table_munisapp_tylerci_mu_live_rq_master5[[#This Row],[rh_vendor_suggest]],Vend!A:B,2,0)</f>
        <v>NEWMAN SIGNS, INC</v>
      </c>
      <c r="L617" t="str">
        <f>VLOOKUP(Table_munisapp_tylerci_mu_live_rq_master5[[#This Row],[a_department_code]],Dept!A:B,2,0)</f>
        <v>Roads and Highways</v>
      </c>
      <c r="M617">
        <f t="shared" si="9"/>
        <v>0</v>
      </c>
    </row>
    <row r="618" spans="1:13" hidden="1" x14ac:dyDescent="0.25">
      <c r="A618">
        <v>2016</v>
      </c>
      <c r="B618">
        <v>0.5</v>
      </c>
      <c r="C618">
        <v>125</v>
      </c>
      <c r="D618">
        <v>125</v>
      </c>
      <c r="E618">
        <f>SUM(Table_munisapp_tylerci_mu_live_rq_master5[[#This Row],[rd_extended_price]]-Table_munisapp_tylerci_mu_live_rq_master5[[#This Row],[rd_price_net]])</f>
        <v>0</v>
      </c>
      <c r="F618" s="1">
        <v>42600</v>
      </c>
      <c r="G618">
        <v>6278</v>
      </c>
      <c r="H618" t="s">
        <v>9099</v>
      </c>
      <c r="I618" t="s">
        <v>9484</v>
      </c>
      <c r="J618">
        <v>3160865</v>
      </c>
      <c r="K618" t="str">
        <f>VLOOKUP(Table_munisapp_tylerci_mu_live_rq_master5[[#This Row],[rh_vendor_suggest]],Vend!A:B,2,0)</f>
        <v>NEWMAN SIGNS, INC</v>
      </c>
      <c r="L618" t="str">
        <f>VLOOKUP(Table_munisapp_tylerci_mu_live_rq_master5[[#This Row],[a_department_code]],Dept!A:B,2,0)</f>
        <v>Roads and Highways</v>
      </c>
      <c r="M618">
        <f t="shared" si="9"/>
        <v>0</v>
      </c>
    </row>
    <row r="619" spans="1:13" hidden="1" x14ac:dyDescent="0.25">
      <c r="A619">
        <v>2016</v>
      </c>
      <c r="B619">
        <v>0.5</v>
      </c>
      <c r="C619">
        <v>250</v>
      </c>
      <c r="D619">
        <v>250</v>
      </c>
      <c r="E619">
        <f>SUM(Table_munisapp_tylerci_mu_live_rq_master5[[#This Row],[rd_extended_price]]-Table_munisapp_tylerci_mu_live_rq_master5[[#This Row],[rd_price_net]])</f>
        <v>0</v>
      </c>
      <c r="F619" s="1">
        <v>42600</v>
      </c>
      <c r="G619">
        <v>6278</v>
      </c>
      <c r="H619" t="s">
        <v>9099</v>
      </c>
      <c r="I619" t="s">
        <v>9484</v>
      </c>
      <c r="J619">
        <v>3160865</v>
      </c>
      <c r="K619" t="str">
        <f>VLOOKUP(Table_munisapp_tylerci_mu_live_rq_master5[[#This Row],[rh_vendor_suggest]],Vend!A:B,2,0)</f>
        <v>NEWMAN SIGNS, INC</v>
      </c>
      <c r="L619" t="str">
        <f>VLOOKUP(Table_munisapp_tylerci_mu_live_rq_master5[[#This Row],[a_department_code]],Dept!A:B,2,0)</f>
        <v>Roads and Highways</v>
      </c>
      <c r="M619">
        <f t="shared" si="9"/>
        <v>0</v>
      </c>
    </row>
    <row r="620" spans="1:13" hidden="1" x14ac:dyDescent="0.25">
      <c r="A620">
        <v>2016</v>
      </c>
      <c r="B620">
        <v>1.4990000000000001</v>
      </c>
      <c r="C620">
        <v>224.85</v>
      </c>
      <c r="D620">
        <v>224.85</v>
      </c>
      <c r="E620">
        <f>SUM(Table_munisapp_tylerci_mu_live_rq_master5[[#This Row],[rd_extended_price]]-Table_munisapp_tylerci_mu_live_rq_master5[[#This Row],[rd_price_net]])</f>
        <v>0</v>
      </c>
      <c r="F620" s="1">
        <v>42447</v>
      </c>
      <c r="G620">
        <v>3701</v>
      </c>
      <c r="H620" t="s">
        <v>9114</v>
      </c>
      <c r="I620" t="s">
        <v>9486</v>
      </c>
      <c r="J620">
        <v>3160450</v>
      </c>
      <c r="K620" t="str">
        <f>VLOOKUP(Table_munisapp_tylerci_mu_live_rq_master5[[#This Row],[rh_vendor_suggest]],Vend!A:B,2,0)</f>
        <v>TOM RANDALL DISTRIBUTING</v>
      </c>
      <c r="L620" t="str">
        <f>VLOOKUP(Table_munisapp_tylerci_mu_live_rq_master5[[#This Row],[a_department_code]],Dept!A:B,2,0)</f>
        <v>Transfer Station</v>
      </c>
      <c r="M620">
        <f t="shared" si="9"/>
        <v>1</v>
      </c>
    </row>
    <row r="621" spans="1:13" hidden="1" x14ac:dyDescent="0.25">
      <c r="A621">
        <v>2016</v>
      </c>
      <c r="B621">
        <v>2.96</v>
      </c>
      <c r="C621">
        <v>2368</v>
      </c>
      <c r="D621">
        <v>2715.56</v>
      </c>
      <c r="E621">
        <f>SUM(Table_munisapp_tylerci_mu_live_rq_master5[[#This Row],[rd_extended_price]]-Table_munisapp_tylerci_mu_live_rq_master5[[#This Row],[rd_price_net]])</f>
        <v>-347.55999999999995</v>
      </c>
      <c r="F621" s="1">
        <v>42453</v>
      </c>
      <c r="G621">
        <v>5724</v>
      </c>
      <c r="H621" t="s">
        <v>9100</v>
      </c>
      <c r="I621" t="s">
        <v>9487</v>
      </c>
      <c r="J621">
        <v>3160474</v>
      </c>
      <c r="K621" t="str">
        <f>VLOOKUP(Table_munisapp_tylerci_mu_live_rq_master5[[#This Row],[rh_vendor_suggest]],Vend!A:B,2,0)</f>
        <v>DOVER PUBLICATIONS</v>
      </c>
      <c r="L621" t="str">
        <f>VLOOKUP(Table_munisapp_tylerci_mu_live_rq_master5[[#This Row],[a_department_code]],Dept!A:B,2,0)</f>
        <v>Library</v>
      </c>
      <c r="M621">
        <f t="shared" si="9"/>
        <v>1</v>
      </c>
    </row>
    <row r="622" spans="1:13" hidden="1" x14ac:dyDescent="0.25">
      <c r="A622">
        <v>2016</v>
      </c>
      <c r="B622">
        <v>4.0999999999999996</v>
      </c>
      <c r="C622">
        <v>410</v>
      </c>
      <c r="D622">
        <v>410</v>
      </c>
      <c r="E622">
        <f>SUM(Table_munisapp_tylerci_mu_live_rq_master5[[#This Row],[rd_extended_price]]-Table_munisapp_tylerci_mu_live_rq_master5[[#This Row],[rd_price_net]])</f>
        <v>0</v>
      </c>
      <c r="F622" s="1">
        <v>42500</v>
      </c>
      <c r="G622">
        <v>1091</v>
      </c>
      <c r="H622" t="s">
        <v>9114</v>
      </c>
      <c r="I622" t="s">
        <v>9488</v>
      </c>
      <c r="J622">
        <v>3160608</v>
      </c>
      <c r="K622" t="str">
        <f>VLOOKUP(Table_munisapp_tylerci_mu_live_rq_master5[[#This Row],[rh_vendor_suggest]],Vend!A:B,2,0)</f>
        <v>ALPHAGRAPHICS</v>
      </c>
      <c r="L622" t="str">
        <f>VLOOKUP(Table_munisapp_tylerci_mu_live_rq_master5[[#This Row],[a_department_code]],Dept!A:B,2,0)</f>
        <v>Transfer Station</v>
      </c>
      <c r="M622">
        <f t="shared" si="9"/>
        <v>1</v>
      </c>
    </row>
    <row r="623" spans="1:13" hidden="1" x14ac:dyDescent="0.25">
      <c r="A623">
        <v>2016</v>
      </c>
      <c r="B623">
        <v>1.4435</v>
      </c>
      <c r="C623">
        <v>2887</v>
      </c>
      <c r="D623">
        <v>2887</v>
      </c>
      <c r="E623">
        <f>SUM(Table_munisapp_tylerci_mu_live_rq_master5[[#This Row],[rd_extended_price]]-Table_munisapp_tylerci_mu_live_rq_master5[[#This Row],[rd_price_net]])</f>
        <v>0</v>
      </c>
      <c r="F623" s="1">
        <v>42453</v>
      </c>
      <c r="G623">
        <v>2407</v>
      </c>
      <c r="H623" t="s">
        <v>9114</v>
      </c>
      <c r="I623" t="s">
        <v>9490</v>
      </c>
      <c r="J623">
        <v>3160476</v>
      </c>
      <c r="K623" t="str">
        <f>VLOOKUP(Table_munisapp_tylerci_mu_live_rq_master5[[#This Row],[rh_vendor_suggest]],Vend!A:B,2,0)</f>
        <v>KELLERSTRASS</v>
      </c>
      <c r="L623" t="str">
        <f>VLOOKUP(Table_munisapp_tylerci_mu_live_rq_master5[[#This Row],[a_department_code]],Dept!A:B,2,0)</f>
        <v>Transfer Station</v>
      </c>
      <c r="M623">
        <f t="shared" si="9"/>
        <v>1</v>
      </c>
    </row>
    <row r="624" spans="1:13" hidden="1" x14ac:dyDescent="0.25">
      <c r="A624">
        <v>2016</v>
      </c>
      <c r="B624">
        <v>1243.75</v>
      </c>
      <c r="C624">
        <v>1243.75</v>
      </c>
      <c r="D624">
        <v>1493.75</v>
      </c>
      <c r="E624">
        <f>SUM(Table_munisapp_tylerci_mu_live_rq_master5[[#This Row],[rd_extended_price]]-Table_munisapp_tylerci_mu_live_rq_master5[[#This Row],[rd_price_net]])</f>
        <v>-250</v>
      </c>
      <c r="F624" s="1">
        <v>42472</v>
      </c>
      <c r="G624">
        <v>5817</v>
      </c>
      <c r="H624" t="s">
        <v>9071</v>
      </c>
      <c r="I624" t="s">
        <v>9491</v>
      </c>
      <c r="J624">
        <v>3160523</v>
      </c>
      <c r="K624" t="str">
        <f>VLOOKUP(Table_munisapp_tylerci_mu_live_rq_master5[[#This Row],[rh_vendor_suggest]],Vend!A:B,2,0)</f>
        <v>SECURITY PRO USA</v>
      </c>
      <c r="L624" t="str">
        <f>VLOOKUP(Table_munisapp_tylerci_mu_live_rq_master5[[#This Row],[a_department_code]],Dept!A:B,2,0)</f>
        <v>Sheriff</v>
      </c>
      <c r="M624">
        <f t="shared" si="9"/>
        <v>1</v>
      </c>
    </row>
    <row r="625" spans="1:13" hidden="1" x14ac:dyDescent="0.25">
      <c r="A625">
        <v>2016</v>
      </c>
      <c r="B625">
        <v>9385.18</v>
      </c>
      <c r="C625">
        <v>9385.18</v>
      </c>
      <c r="D625">
        <v>9385.18</v>
      </c>
      <c r="E625">
        <f>SUM(Table_munisapp_tylerci_mu_live_rq_master5[[#This Row],[rd_extended_price]]-Table_munisapp_tylerci_mu_live_rq_master5[[#This Row],[rd_price_net]])</f>
        <v>0</v>
      </c>
      <c r="F625" s="1">
        <v>42453</v>
      </c>
      <c r="G625">
        <v>3749</v>
      </c>
      <c r="H625" t="s">
        <v>9072</v>
      </c>
      <c r="I625" t="s">
        <v>9492</v>
      </c>
      <c r="J625">
        <v>3160462</v>
      </c>
      <c r="K625" t="str">
        <f>VLOOKUP(Table_munisapp_tylerci_mu_live_rq_master5[[#This Row],[rh_vendor_suggest]],Vend!A:B,2,0)</f>
        <v>TYCO FIRE AND SECURITY MANAGEMENT INC</v>
      </c>
      <c r="L625" t="str">
        <f>VLOOKUP(Table_munisapp_tylerci_mu_live_rq_master5[[#This Row],[a_department_code]],Dept!A:B,2,0)</f>
        <v>Jail</v>
      </c>
      <c r="M625">
        <f t="shared" si="9"/>
        <v>1</v>
      </c>
    </row>
    <row r="626" spans="1:13" hidden="1" x14ac:dyDescent="0.25">
      <c r="A626">
        <v>2016</v>
      </c>
      <c r="B626">
        <v>179.39</v>
      </c>
      <c r="C626">
        <v>179.39</v>
      </c>
      <c r="D626">
        <v>179.39</v>
      </c>
      <c r="E626">
        <f>SUM(Table_munisapp_tylerci_mu_live_rq_master5[[#This Row],[rd_extended_price]]-Table_munisapp_tylerci_mu_live_rq_master5[[#This Row],[rd_price_net]])</f>
        <v>0</v>
      </c>
      <c r="F626" s="1">
        <v>42454</v>
      </c>
      <c r="G626">
        <v>1705</v>
      </c>
      <c r="H626" t="s">
        <v>9111</v>
      </c>
      <c r="I626" t="s">
        <v>9493</v>
      </c>
      <c r="J626">
        <v>3160478</v>
      </c>
      <c r="K626" t="str">
        <f>VLOOKUP(Table_munisapp_tylerci_mu_live_rq_master5[[#This Row],[rh_vendor_suggest]],Vend!A:B,2,0)</f>
        <v>DELL COMPUTER</v>
      </c>
      <c r="L626" t="str">
        <f>VLOOKUP(Table_munisapp_tylerci_mu_live_rq_master5[[#This Row],[a_department_code]],Dept!A:B,2,0)</f>
        <v>Recreation Facilities Admin</v>
      </c>
      <c r="M626">
        <f t="shared" si="9"/>
        <v>1</v>
      </c>
    </row>
    <row r="627" spans="1:13" hidden="1" x14ac:dyDescent="0.25">
      <c r="A627">
        <v>2016</v>
      </c>
      <c r="B627">
        <v>3.29</v>
      </c>
      <c r="C627">
        <v>32.9</v>
      </c>
      <c r="D627">
        <v>32.9</v>
      </c>
      <c r="E627">
        <f>SUM(Table_munisapp_tylerci_mu_live_rq_master5[[#This Row],[rd_extended_price]]-Table_munisapp_tylerci_mu_live_rq_master5[[#This Row],[rd_price_net]])</f>
        <v>0</v>
      </c>
      <c r="F627" s="1">
        <v>42453</v>
      </c>
      <c r="G627">
        <v>2156</v>
      </c>
      <c r="H627" t="s">
        <v>9072</v>
      </c>
      <c r="I627" t="s">
        <v>9494</v>
      </c>
      <c r="J627">
        <v>3160460</v>
      </c>
      <c r="K627" t="str">
        <f>VLOOKUP(Table_munisapp_tylerci_mu_live_rq_master5[[#This Row],[rh_vendor_suggest]],Vend!A:B,2,0)</f>
        <v>ICS JAIL SUPPLIES INC</v>
      </c>
      <c r="L627" t="str">
        <f>VLOOKUP(Table_munisapp_tylerci_mu_live_rq_master5[[#This Row],[a_department_code]],Dept!A:B,2,0)</f>
        <v>Jail</v>
      </c>
      <c r="M627">
        <f t="shared" si="9"/>
        <v>1</v>
      </c>
    </row>
    <row r="628" spans="1:13" hidden="1" x14ac:dyDescent="0.25">
      <c r="A628">
        <v>2016</v>
      </c>
      <c r="B628">
        <v>650</v>
      </c>
      <c r="C628">
        <v>4550</v>
      </c>
      <c r="D628">
        <v>4550</v>
      </c>
      <c r="E628">
        <f>SUM(Table_munisapp_tylerci_mu_live_rq_master5[[#This Row],[rd_extended_price]]-Table_munisapp_tylerci_mu_live_rq_master5[[#This Row],[rd_price_net]])</f>
        <v>0</v>
      </c>
      <c r="F628" s="1">
        <v>42453</v>
      </c>
      <c r="G628">
        <v>3461</v>
      </c>
      <c r="H628" t="s">
        <v>9075</v>
      </c>
      <c r="I628" t="s">
        <v>9495</v>
      </c>
      <c r="J628">
        <v>3160468</v>
      </c>
      <c r="K628" t="str">
        <f>VLOOKUP(Table_munisapp_tylerci_mu_live_rq_master5[[#This Row],[rh_vendor_suggest]],Vend!A:B,2,0)</f>
        <v>SKAGGS COMPANIES, INC.</v>
      </c>
      <c r="L628" t="str">
        <f>VLOOKUP(Table_munisapp_tylerci_mu_live_rq_master5[[#This Row],[a_department_code]],Dept!A:B,2,0)</f>
        <v>Crime Scene Investigations</v>
      </c>
      <c r="M628">
        <f t="shared" si="9"/>
        <v>1</v>
      </c>
    </row>
    <row r="629" spans="1:13" hidden="1" x14ac:dyDescent="0.25">
      <c r="A629">
        <v>2016</v>
      </c>
      <c r="B629">
        <v>133</v>
      </c>
      <c r="C629">
        <v>798</v>
      </c>
      <c r="D629">
        <v>798</v>
      </c>
      <c r="E629">
        <f>SUM(Table_munisapp_tylerci_mu_live_rq_master5[[#This Row],[rd_extended_price]]-Table_munisapp_tylerci_mu_live_rq_master5[[#This Row],[rd_price_net]])</f>
        <v>0</v>
      </c>
      <c r="F629" s="1">
        <v>42453</v>
      </c>
      <c r="G629">
        <v>3461</v>
      </c>
      <c r="H629" t="s">
        <v>9075</v>
      </c>
      <c r="I629" t="s">
        <v>9495</v>
      </c>
      <c r="J629">
        <v>3160468</v>
      </c>
      <c r="K629" t="str">
        <f>VLOOKUP(Table_munisapp_tylerci_mu_live_rq_master5[[#This Row],[rh_vendor_suggest]],Vend!A:B,2,0)</f>
        <v>SKAGGS COMPANIES, INC.</v>
      </c>
      <c r="L629" t="str">
        <f>VLOOKUP(Table_munisapp_tylerci_mu_live_rq_master5[[#This Row],[a_department_code]],Dept!A:B,2,0)</f>
        <v>Crime Scene Investigations</v>
      </c>
      <c r="M629">
        <f t="shared" si="9"/>
        <v>0</v>
      </c>
    </row>
    <row r="630" spans="1:13" hidden="1" x14ac:dyDescent="0.25">
      <c r="A630">
        <v>2016</v>
      </c>
      <c r="B630">
        <v>247.12</v>
      </c>
      <c r="C630">
        <v>12356</v>
      </c>
      <c r="D630">
        <v>12356</v>
      </c>
      <c r="E630">
        <f>SUM(Table_munisapp_tylerci_mu_live_rq_master5[[#This Row],[rd_extended_price]]-Table_munisapp_tylerci_mu_live_rq_master5[[#This Row],[rd_price_net]])</f>
        <v>0</v>
      </c>
      <c r="F630" s="1">
        <v>42453</v>
      </c>
      <c r="G630">
        <v>2174</v>
      </c>
      <c r="H630" t="s">
        <v>9071</v>
      </c>
      <c r="I630" t="s">
        <v>9496</v>
      </c>
      <c r="J630">
        <v>3160461</v>
      </c>
      <c r="K630" t="str">
        <f>VLOOKUP(Table_munisapp_tylerci_mu_live_rq_master5[[#This Row],[rh_vendor_suggest]],Vend!A:B,2,0)</f>
        <v>INDUSTRIAL PRODUCTS MFG INC</v>
      </c>
      <c r="L630" t="str">
        <f>VLOOKUP(Table_munisapp_tylerci_mu_live_rq_master5[[#This Row],[a_department_code]],Dept!A:B,2,0)</f>
        <v>Sheriff</v>
      </c>
      <c r="M630">
        <f t="shared" si="9"/>
        <v>1</v>
      </c>
    </row>
    <row r="631" spans="1:13" hidden="1" x14ac:dyDescent="0.25">
      <c r="A631">
        <v>2016</v>
      </c>
      <c r="B631">
        <v>168.8</v>
      </c>
      <c r="C631">
        <v>2025.6</v>
      </c>
      <c r="D631">
        <v>2025.6</v>
      </c>
      <c r="E631">
        <f>SUM(Table_munisapp_tylerci_mu_live_rq_master5[[#This Row],[rd_extended_price]]-Table_munisapp_tylerci_mu_live_rq_master5[[#This Row],[rd_price_net]])</f>
        <v>0</v>
      </c>
      <c r="F631" s="1">
        <v>42453</v>
      </c>
      <c r="G631">
        <v>2174</v>
      </c>
      <c r="H631" t="s">
        <v>9071</v>
      </c>
      <c r="I631" t="s">
        <v>9496</v>
      </c>
      <c r="J631">
        <v>3160461</v>
      </c>
      <c r="K631" t="str">
        <f>VLOOKUP(Table_munisapp_tylerci_mu_live_rq_master5[[#This Row],[rh_vendor_suggest]],Vend!A:B,2,0)</f>
        <v>INDUSTRIAL PRODUCTS MFG INC</v>
      </c>
      <c r="L631" t="str">
        <f>VLOOKUP(Table_munisapp_tylerci_mu_live_rq_master5[[#This Row],[a_department_code]],Dept!A:B,2,0)</f>
        <v>Sheriff</v>
      </c>
      <c r="M631">
        <f t="shared" si="9"/>
        <v>0</v>
      </c>
    </row>
    <row r="632" spans="1:13" hidden="1" x14ac:dyDescent="0.25">
      <c r="A632">
        <v>2016</v>
      </c>
      <c r="B632">
        <v>2346.5</v>
      </c>
      <c r="C632">
        <v>2346.5</v>
      </c>
      <c r="D632">
        <v>2346.5</v>
      </c>
      <c r="E632">
        <f>SUM(Table_munisapp_tylerci_mu_live_rq_master5[[#This Row],[rd_extended_price]]-Table_munisapp_tylerci_mu_live_rq_master5[[#This Row],[rd_price_net]])</f>
        <v>0</v>
      </c>
      <c r="F632" s="1">
        <v>42453</v>
      </c>
      <c r="G632">
        <v>1705</v>
      </c>
      <c r="H632" t="s">
        <v>9083</v>
      </c>
      <c r="I632" t="s">
        <v>9497</v>
      </c>
      <c r="J632">
        <v>3160457</v>
      </c>
      <c r="K632" t="str">
        <f>VLOOKUP(Table_munisapp_tylerci_mu_live_rq_master5[[#This Row],[rh_vendor_suggest]],Vend!A:B,2,0)</f>
        <v>DELL COMPUTER</v>
      </c>
      <c r="L632" t="str">
        <f>VLOOKUP(Table_munisapp_tylerci_mu_live_rq_master5[[#This Row],[a_department_code]],Dept!A:B,2,0)</f>
        <v>Information Technology</v>
      </c>
      <c r="M632">
        <f t="shared" si="9"/>
        <v>1</v>
      </c>
    </row>
    <row r="633" spans="1:13" hidden="1" x14ac:dyDescent="0.25">
      <c r="A633">
        <v>2016</v>
      </c>
      <c r="B633">
        <v>1000</v>
      </c>
      <c r="C633">
        <v>1000</v>
      </c>
      <c r="D633">
        <v>1000</v>
      </c>
      <c r="E633">
        <f>SUM(Table_munisapp_tylerci_mu_live_rq_master5[[#This Row],[rd_extended_price]]-Table_munisapp_tylerci_mu_live_rq_master5[[#This Row],[rd_price_net]])</f>
        <v>0</v>
      </c>
      <c r="F633" s="1">
        <v>42467</v>
      </c>
      <c r="G633">
        <v>1238</v>
      </c>
      <c r="H633" t="s">
        <v>9088</v>
      </c>
      <c r="I633" t="s">
        <v>9226</v>
      </c>
      <c r="J633">
        <v>3160505</v>
      </c>
      <c r="K633" t="str">
        <f>VLOOKUP(Table_munisapp_tylerci_mu_live_rq_master5[[#This Row],[rh_vendor_suggest]],Vend!A:B,2,0)</f>
        <v>BELL JANITORIAL SUPPLY LC</v>
      </c>
      <c r="L633" t="str">
        <f>VLOOKUP(Table_munisapp_tylerci_mu_live_rq_master5[[#This Row],[a_department_code]],Dept!A:B,2,0)</f>
        <v>Property Management</v>
      </c>
      <c r="M633">
        <f t="shared" si="9"/>
        <v>1</v>
      </c>
    </row>
    <row r="634" spans="1:13" hidden="1" x14ac:dyDescent="0.25">
      <c r="A634">
        <v>2016</v>
      </c>
      <c r="B634">
        <v>4500</v>
      </c>
      <c r="C634">
        <v>4500</v>
      </c>
      <c r="D634">
        <v>4500</v>
      </c>
      <c r="E634">
        <f>SUM(Table_munisapp_tylerci_mu_live_rq_master5[[#This Row],[rd_extended_price]]-Table_munisapp_tylerci_mu_live_rq_master5[[#This Row],[rd_price_net]])</f>
        <v>0</v>
      </c>
      <c r="F634" s="1">
        <v>42453</v>
      </c>
      <c r="G634">
        <v>3179</v>
      </c>
      <c r="H634" t="s">
        <v>9100</v>
      </c>
      <c r="I634" t="s">
        <v>9498</v>
      </c>
      <c r="J634">
        <v>3160465</v>
      </c>
      <c r="K634" t="str">
        <f>VLOOKUP(Table_munisapp_tylerci_mu_live_rq_master5[[#This Row],[rh_vendor_suggest]],Vend!A:B,2,0)</f>
        <v>RECORDED BOOKS, INC.</v>
      </c>
      <c r="L634" t="str">
        <f>VLOOKUP(Table_munisapp_tylerci_mu_live_rq_master5[[#This Row],[a_department_code]],Dept!A:B,2,0)</f>
        <v>Library</v>
      </c>
      <c r="M634">
        <f t="shared" si="9"/>
        <v>1</v>
      </c>
    </row>
    <row r="635" spans="1:13" hidden="1" x14ac:dyDescent="0.25">
      <c r="A635">
        <v>2016</v>
      </c>
      <c r="B635">
        <v>242.18</v>
      </c>
      <c r="C635">
        <v>242.18</v>
      </c>
      <c r="D635">
        <v>242.18</v>
      </c>
      <c r="E635">
        <f>SUM(Table_munisapp_tylerci_mu_live_rq_master5[[#This Row],[rd_extended_price]]-Table_munisapp_tylerci_mu_live_rq_master5[[#This Row],[rd_price_net]])</f>
        <v>0</v>
      </c>
      <c r="F635" s="1">
        <v>42453</v>
      </c>
      <c r="G635">
        <v>1871</v>
      </c>
      <c r="H635" t="s">
        <v>9105</v>
      </c>
      <c r="I635" t="s">
        <v>9259</v>
      </c>
      <c r="J635">
        <v>3160459</v>
      </c>
      <c r="K635" t="str">
        <f>VLOOKUP(Table_munisapp_tylerci_mu_live_rq_master5[[#This Row],[rh_vendor_suggest]],Vend!A:B,2,0)</f>
        <v>ENPOINTE TECHNOLOGIES</v>
      </c>
      <c r="L635" t="str">
        <f>VLOOKUP(Table_munisapp_tylerci_mu_live_rq_master5[[#This Row],[a_department_code]],Dept!A:B,2,0)</f>
        <v>Ogden Eccles Conference Center</v>
      </c>
      <c r="M635">
        <f t="shared" si="9"/>
        <v>1</v>
      </c>
    </row>
    <row r="636" spans="1:13" hidden="1" x14ac:dyDescent="0.25">
      <c r="A636">
        <v>2016</v>
      </c>
      <c r="B636">
        <v>40</v>
      </c>
      <c r="C636">
        <v>1200</v>
      </c>
      <c r="D636">
        <v>1200</v>
      </c>
      <c r="E636">
        <f>SUM(Table_munisapp_tylerci_mu_live_rq_master5[[#This Row],[rd_extended_price]]-Table_munisapp_tylerci_mu_live_rq_master5[[#This Row],[rd_price_net]])</f>
        <v>0</v>
      </c>
      <c r="F636" s="1">
        <v>42453</v>
      </c>
      <c r="G636">
        <v>1816</v>
      </c>
      <c r="H636" t="s">
        <v>9109</v>
      </c>
      <c r="I636" t="s">
        <v>9499</v>
      </c>
      <c r="J636">
        <v>3160458</v>
      </c>
      <c r="K636" t="str">
        <f>VLOOKUP(Table_munisapp_tylerci_mu_live_rq_master5[[#This Row],[rh_vendor_suggest]],Vend!A:B,2,0)</f>
        <v>ECONO WASTE INC</v>
      </c>
      <c r="L636" t="str">
        <f>VLOOKUP(Table_munisapp_tylerci_mu_live_rq_master5[[#This Row],[a_department_code]],Dept!A:B,2,0)</f>
        <v>Parks</v>
      </c>
      <c r="M636">
        <f t="shared" si="9"/>
        <v>1</v>
      </c>
    </row>
    <row r="637" spans="1:13" hidden="1" x14ac:dyDescent="0.25">
      <c r="A637">
        <v>2016</v>
      </c>
      <c r="B637">
        <v>140</v>
      </c>
      <c r="C637">
        <v>3080</v>
      </c>
      <c r="D637">
        <v>3080</v>
      </c>
      <c r="E637">
        <f>SUM(Table_munisapp_tylerci_mu_live_rq_master5[[#This Row],[rd_extended_price]]-Table_munisapp_tylerci_mu_live_rq_master5[[#This Row],[rd_price_net]])</f>
        <v>0</v>
      </c>
      <c r="F637" s="1">
        <v>42453</v>
      </c>
      <c r="G637">
        <v>1816</v>
      </c>
      <c r="H637" t="s">
        <v>9109</v>
      </c>
      <c r="I637" t="s">
        <v>9499</v>
      </c>
      <c r="J637">
        <v>3160458</v>
      </c>
      <c r="K637" t="str">
        <f>VLOOKUP(Table_munisapp_tylerci_mu_live_rq_master5[[#This Row],[rh_vendor_suggest]],Vend!A:B,2,0)</f>
        <v>ECONO WASTE INC</v>
      </c>
      <c r="L637" t="str">
        <f>VLOOKUP(Table_munisapp_tylerci_mu_live_rq_master5[[#This Row],[a_department_code]],Dept!A:B,2,0)</f>
        <v>Parks</v>
      </c>
      <c r="M637">
        <f t="shared" si="9"/>
        <v>0</v>
      </c>
    </row>
    <row r="638" spans="1:13" hidden="1" x14ac:dyDescent="0.25">
      <c r="A638">
        <v>2016</v>
      </c>
      <c r="B638">
        <v>80</v>
      </c>
      <c r="C638">
        <v>1760</v>
      </c>
      <c r="D638">
        <v>1760</v>
      </c>
      <c r="E638">
        <f>SUM(Table_munisapp_tylerci_mu_live_rq_master5[[#This Row],[rd_extended_price]]-Table_munisapp_tylerci_mu_live_rq_master5[[#This Row],[rd_price_net]])</f>
        <v>0</v>
      </c>
      <c r="F638" s="1">
        <v>42453</v>
      </c>
      <c r="G638">
        <v>1816</v>
      </c>
      <c r="H638" t="s">
        <v>9109</v>
      </c>
      <c r="I638" t="s">
        <v>9499</v>
      </c>
      <c r="J638">
        <v>3160458</v>
      </c>
      <c r="K638" t="str">
        <f>VLOOKUP(Table_munisapp_tylerci_mu_live_rq_master5[[#This Row],[rh_vendor_suggest]],Vend!A:B,2,0)</f>
        <v>ECONO WASTE INC</v>
      </c>
      <c r="L638" t="str">
        <f>VLOOKUP(Table_munisapp_tylerci_mu_live_rq_master5[[#This Row],[a_department_code]],Dept!A:B,2,0)</f>
        <v>Parks</v>
      </c>
      <c r="M638">
        <f t="shared" si="9"/>
        <v>0</v>
      </c>
    </row>
    <row r="639" spans="1:13" hidden="1" x14ac:dyDescent="0.25">
      <c r="A639">
        <v>2016</v>
      </c>
      <c r="B639">
        <v>10</v>
      </c>
      <c r="C639">
        <v>260</v>
      </c>
      <c r="D639">
        <v>260</v>
      </c>
      <c r="E639">
        <f>SUM(Table_munisapp_tylerci_mu_live_rq_master5[[#This Row],[rd_extended_price]]-Table_munisapp_tylerci_mu_live_rq_master5[[#This Row],[rd_price_net]])</f>
        <v>0</v>
      </c>
      <c r="F639" s="1">
        <v>42453</v>
      </c>
      <c r="G639">
        <v>1816</v>
      </c>
      <c r="H639" t="s">
        <v>9109</v>
      </c>
      <c r="I639" t="s">
        <v>9499</v>
      </c>
      <c r="J639">
        <v>3160458</v>
      </c>
      <c r="K639" t="str">
        <f>VLOOKUP(Table_munisapp_tylerci_mu_live_rq_master5[[#This Row],[rh_vendor_suggest]],Vend!A:B,2,0)</f>
        <v>ECONO WASTE INC</v>
      </c>
      <c r="L639" t="str">
        <f>VLOOKUP(Table_munisapp_tylerci_mu_live_rq_master5[[#This Row],[a_department_code]],Dept!A:B,2,0)</f>
        <v>Parks</v>
      </c>
      <c r="M639">
        <f t="shared" si="9"/>
        <v>0</v>
      </c>
    </row>
    <row r="640" spans="1:13" hidden="1" x14ac:dyDescent="0.25">
      <c r="A640">
        <v>2016</v>
      </c>
      <c r="B640">
        <v>790</v>
      </c>
      <c r="C640">
        <v>2765</v>
      </c>
      <c r="D640">
        <v>2765</v>
      </c>
      <c r="E640">
        <f>SUM(Table_munisapp_tylerci_mu_live_rq_master5[[#This Row],[rd_extended_price]]-Table_munisapp_tylerci_mu_live_rq_master5[[#This Row],[rd_price_net]])</f>
        <v>0</v>
      </c>
      <c r="F640" s="1">
        <v>42480</v>
      </c>
      <c r="G640">
        <v>2040</v>
      </c>
      <c r="H640" t="s">
        <v>9110</v>
      </c>
      <c r="I640" t="s">
        <v>9500</v>
      </c>
      <c r="J640">
        <v>3160562</v>
      </c>
      <c r="K640" t="str">
        <f>VLOOKUP(Table_munisapp_tylerci_mu_live_rq_master5[[#This Row],[rh_vendor_suggest]],Vend!A:B,2,0)</f>
        <v>GREAT BASIN TURF PRODUCTS</v>
      </c>
      <c r="L640" t="str">
        <f>VLOOKUP(Table_munisapp_tylerci_mu_live_rq_master5[[#This Row],[a_department_code]],Dept!A:B,2,0)</f>
        <v>Recreation</v>
      </c>
      <c r="M640">
        <f t="shared" si="9"/>
        <v>1</v>
      </c>
    </row>
    <row r="641" spans="1:13" hidden="1" x14ac:dyDescent="0.25">
      <c r="A641">
        <v>2016</v>
      </c>
      <c r="B641">
        <v>740</v>
      </c>
      <c r="C641">
        <v>3330</v>
      </c>
      <c r="D641">
        <v>3330</v>
      </c>
      <c r="E641">
        <f>SUM(Table_munisapp_tylerci_mu_live_rq_master5[[#This Row],[rd_extended_price]]-Table_munisapp_tylerci_mu_live_rq_master5[[#This Row],[rd_price_net]])</f>
        <v>0</v>
      </c>
      <c r="F641" s="1">
        <v>42480</v>
      </c>
      <c r="G641">
        <v>2040</v>
      </c>
      <c r="H641" t="s">
        <v>9110</v>
      </c>
      <c r="I641" t="s">
        <v>9500</v>
      </c>
      <c r="J641">
        <v>3160562</v>
      </c>
      <c r="K641" t="str">
        <f>VLOOKUP(Table_munisapp_tylerci_mu_live_rq_master5[[#This Row],[rh_vendor_suggest]],Vend!A:B,2,0)</f>
        <v>GREAT BASIN TURF PRODUCTS</v>
      </c>
      <c r="L641" t="str">
        <f>VLOOKUP(Table_munisapp_tylerci_mu_live_rq_master5[[#This Row],[a_department_code]],Dept!A:B,2,0)</f>
        <v>Recreation</v>
      </c>
      <c r="M641">
        <f t="shared" si="9"/>
        <v>0</v>
      </c>
    </row>
    <row r="642" spans="1:13" hidden="1" x14ac:dyDescent="0.25">
      <c r="A642">
        <v>2016</v>
      </c>
      <c r="B642">
        <v>6.72</v>
      </c>
      <c r="C642">
        <v>672</v>
      </c>
      <c r="D642">
        <v>687</v>
      </c>
      <c r="E642">
        <f>SUM(Table_munisapp_tylerci_mu_live_rq_master5[[#This Row],[rd_extended_price]]-Table_munisapp_tylerci_mu_live_rq_master5[[#This Row],[rd_price_net]])</f>
        <v>-15</v>
      </c>
      <c r="F642" s="1">
        <v>42453</v>
      </c>
      <c r="G642">
        <v>3533</v>
      </c>
      <c r="H642" t="s">
        <v>9110</v>
      </c>
      <c r="I642" t="s">
        <v>9501</v>
      </c>
      <c r="J642">
        <v>3160477</v>
      </c>
      <c r="K642" t="str">
        <f>VLOOKUP(Table_munisapp_tylerci_mu_live_rq_master5[[#This Row],[rh_vendor_suggest]],Vend!A:B,2,0)</f>
        <v>SRC CORPORATION INC</v>
      </c>
      <c r="L642" t="str">
        <f>VLOOKUP(Table_munisapp_tylerci_mu_live_rq_master5[[#This Row],[a_department_code]],Dept!A:B,2,0)</f>
        <v>Recreation</v>
      </c>
      <c r="M642">
        <f t="shared" ref="M642:M705" si="10">IF(J642=J641,0,1)</f>
        <v>1</v>
      </c>
    </row>
    <row r="643" spans="1:13" hidden="1" x14ac:dyDescent="0.25">
      <c r="A643">
        <v>2016</v>
      </c>
      <c r="B643">
        <v>31</v>
      </c>
      <c r="C643">
        <v>31</v>
      </c>
      <c r="D643">
        <v>31</v>
      </c>
      <c r="E643">
        <f>SUM(Table_munisapp_tylerci_mu_live_rq_master5[[#This Row],[rd_extended_price]]-Table_munisapp_tylerci_mu_live_rq_master5[[#This Row],[rd_price_net]])</f>
        <v>0</v>
      </c>
      <c r="F643" s="1">
        <v>42453</v>
      </c>
      <c r="G643">
        <v>3242</v>
      </c>
      <c r="H643" t="s">
        <v>9098</v>
      </c>
      <c r="I643" t="s">
        <v>9343</v>
      </c>
      <c r="J643">
        <v>3160466</v>
      </c>
      <c r="K643" t="str">
        <f>VLOOKUP(Table_munisapp_tylerci_mu_live_rq_master5[[#This Row],[rh_vendor_suggest]],Vend!A:B,2,0)</f>
        <v>RB PRINTING SERVICES LLC</v>
      </c>
      <c r="L643" t="str">
        <f>VLOOKUP(Table_munisapp_tylerci_mu_live_rq_master5[[#This Row],[a_department_code]],Dept!A:B,2,0)</f>
        <v>Weed Department</v>
      </c>
      <c r="M643">
        <f t="shared" si="10"/>
        <v>1</v>
      </c>
    </row>
    <row r="644" spans="1:13" hidden="1" x14ac:dyDescent="0.25">
      <c r="A644">
        <v>2016</v>
      </c>
      <c r="B644">
        <v>4500</v>
      </c>
      <c r="C644">
        <v>4500</v>
      </c>
      <c r="D644">
        <v>4500</v>
      </c>
      <c r="E644">
        <f>SUM(Table_munisapp_tylerci_mu_live_rq_master5[[#This Row],[rd_extended_price]]-Table_munisapp_tylerci_mu_live_rq_master5[[#This Row],[rd_price_net]])</f>
        <v>0</v>
      </c>
      <c r="F644" s="1">
        <v>42453</v>
      </c>
      <c r="G644">
        <v>5548</v>
      </c>
      <c r="H644" t="s">
        <v>9100</v>
      </c>
      <c r="I644" t="s">
        <v>9502</v>
      </c>
      <c r="J644">
        <v>3160473</v>
      </c>
      <c r="K644" t="str">
        <f>VLOOKUP(Table_munisapp_tylerci_mu_live_rq_master5[[#This Row],[rh_vendor_suggest]],Vend!A:B,2,0)</f>
        <v>BRILLIANCE PUBLISHING INC</v>
      </c>
      <c r="L644" t="str">
        <f>VLOOKUP(Table_munisapp_tylerci_mu_live_rq_master5[[#This Row],[a_department_code]],Dept!A:B,2,0)</f>
        <v>Library</v>
      </c>
      <c r="M644">
        <f t="shared" si="10"/>
        <v>1</v>
      </c>
    </row>
    <row r="645" spans="1:13" hidden="1" x14ac:dyDescent="0.25">
      <c r="A645">
        <v>2016</v>
      </c>
      <c r="B645">
        <v>4999</v>
      </c>
      <c r="C645">
        <v>4999</v>
      </c>
      <c r="D645">
        <v>4999</v>
      </c>
      <c r="E645">
        <f>SUM(Table_munisapp_tylerci_mu_live_rq_master5[[#This Row],[rd_extended_price]]-Table_munisapp_tylerci_mu_live_rq_master5[[#This Row],[rd_price_net]])</f>
        <v>0</v>
      </c>
      <c r="F645" s="1">
        <v>42453</v>
      </c>
      <c r="G645">
        <v>5741</v>
      </c>
      <c r="H645" t="s">
        <v>9098</v>
      </c>
      <c r="I645" t="s">
        <v>9503</v>
      </c>
      <c r="J645">
        <v>3160475</v>
      </c>
      <c r="K645" t="str">
        <f>VLOOKUP(Table_munisapp_tylerci_mu_live_rq_master5[[#This Row],[rh_vendor_suggest]],Vend!A:B,2,0)</f>
        <v>BIG TEX TRAILERS</v>
      </c>
      <c r="L645" t="str">
        <f>VLOOKUP(Table_munisapp_tylerci_mu_live_rq_master5[[#This Row],[a_department_code]],Dept!A:B,2,0)</f>
        <v>Weed Department</v>
      </c>
      <c r="M645">
        <f t="shared" si="10"/>
        <v>1</v>
      </c>
    </row>
    <row r="646" spans="1:13" hidden="1" x14ac:dyDescent="0.25">
      <c r="A646">
        <v>2016</v>
      </c>
      <c r="B646">
        <v>31</v>
      </c>
      <c r="C646">
        <v>682</v>
      </c>
      <c r="D646">
        <v>682</v>
      </c>
      <c r="E646">
        <f>SUM(Table_munisapp_tylerci_mu_live_rq_master5[[#This Row],[rd_extended_price]]-Table_munisapp_tylerci_mu_live_rq_master5[[#This Row],[rd_price_net]])</f>
        <v>0</v>
      </c>
      <c r="F646" s="1">
        <v>42453</v>
      </c>
      <c r="G646">
        <v>3242</v>
      </c>
      <c r="H646" t="s">
        <v>9100</v>
      </c>
      <c r="I646" t="s">
        <v>9343</v>
      </c>
      <c r="J646">
        <v>3160467</v>
      </c>
      <c r="K646" t="str">
        <f>VLOOKUP(Table_munisapp_tylerci_mu_live_rq_master5[[#This Row],[rh_vendor_suggest]],Vend!A:B,2,0)</f>
        <v>RB PRINTING SERVICES LLC</v>
      </c>
      <c r="L646" t="str">
        <f>VLOOKUP(Table_munisapp_tylerci_mu_live_rq_master5[[#This Row],[a_department_code]],Dept!A:B,2,0)</f>
        <v>Library</v>
      </c>
      <c r="M646">
        <f t="shared" si="10"/>
        <v>1</v>
      </c>
    </row>
    <row r="647" spans="1:13" hidden="1" x14ac:dyDescent="0.25">
      <c r="A647">
        <v>2016</v>
      </c>
      <c r="B647">
        <v>9336</v>
      </c>
      <c r="C647">
        <v>9336</v>
      </c>
      <c r="D647">
        <v>9336</v>
      </c>
      <c r="E647">
        <f>SUM(Table_munisapp_tylerci_mu_live_rq_master5[[#This Row],[rd_extended_price]]-Table_munisapp_tylerci_mu_live_rq_master5[[#This Row],[rd_price_net]])</f>
        <v>0</v>
      </c>
      <c r="F647" s="1">
        <v>42599</v>
      </c>
      <c r="G647">
        <v>6273</v>
      </c>
      <c r="H647" t="s">
        <v>9100</v>
      </c>
      <c r="I647" t="s">
        <v>9504</v>
      </c>
      <c r="J647">
        <v>3160858</v>
      </c>
      <c r="K647" t="str">
        <f>VLOOKUP(Table_munisapp_tylerci_mu_live_rq_master5[[#This Row],[rh_vendor_suggest]],Vend!A:B,2,0)</f>
        <v>PEACOCK SYSTEMS</v>
      </c>
      <c r="L647" t="str">
        <f>VLOOKUP(Table_munisapp_tylerci_mu_live_rq_master5[[#This Row],[a_department_code]],Dept!A:B,2,0)</f>
        <v>Library</v>
      </c>
      <c r="M647">
        <f t="shared" si="10"/>
        <v>1</v>
      </c>
    </row>
    <row r="648" spans="1:13" hidden="1" x14ac:dyDescent="0.25">
      <c r="A648">
        <v>2016</v>
      </c>
      <c r="B648">
        <v>70</v>
      </c>
      <c r="C648">
        <v>490</v>
      </c>
      <c r="D648">
        <v>490</v>
      </c>
      <c r="E648">
        <f>SUM(Table_munisapp_tylerci_mu_live_rq_master5[[#This Row],[rd_extended_price]]-Table_munisapp_tylerci_mu_live_rq_master5[[#This Row],[rd_price_net]])</f>
        <v>0</v>
      </c>
      <c r="F648" s="1">
        <v>42453</v>
      </c>
      <c r="G648">
        <v>3591</v>
      </c>
      <c r="H648" t="s">
        <v>9071</v>
      </c>
      <c r="I648" t="s">
        <v>9505</v>
      </c>
      <c r="J648">
        <v>3160469</v>
      </c>
      <c r="K648" t="str">
        <f>VLOOKUP(Table_munisapp_tylerci_mu_live_rq_master5[[#This Row],[rh_vendor_suggest]],Vend!A:B,2,0)</f>
        <v>SYMBOL ARTS</v>
      </c>
      <c r="L648" t="str">
        <f>VLOOKUP(Table_munisapp_tylerci_mu_live_rq_master5[[#This Row],[a_department_code]],Dept!A:B,2,0)</f>
        <v>Sheriff</v>
      </c>
      <c r="M648">
        <f t="shared" si="10"/>
        <v>1</v>
      </c>
    </row>
    <row r="649" spans="1:13" hidden="1" x14ac:dyDescent="0.25">
      <c r="A649">
        <v>2016</v>
      </c>
      <c r="B649">
        <v>70</v>
      </c>
      <c r="C649">
        <v>420</v>
      </c>
      <c r="D649">
        <v>420</v>
      </c>
      <c r="E649">
        <f>SUM(Table_munisapp_tylerci_mu_live_rq_master5[[#This Row],[rd_extended_price]]-Table_munisapp_tylerci_mu_live_rq_master5[[#This Row],[rd_price_net]])</f>
        <v>0</v>
      </c>
      <c r="F649" s="1">
        <v>42453</v>
      </c>
      <c r="G649">
        <v>3591</v>
      </c>
      <c r="H649" t="s">
        <v>9071</v>
      </c>
      <c r="I649" t="s">
        <v>9505</v>
      </c>
      <c r="J649">
        <v>3160469</v>
      </c>
      <c r="K649" t="str">
        <f>VLOOKUP(Table_munisapp_tylerci_mu_live_rq_master5[[#This Row],[rh_vendor_suggest]],Vend!A:B,2,0)</f>
        <v>SYMBOL ARTS</v>
      </c>
      <c r="L649" t="str">
        <f>VLOOKUP(Table_munisapp_tylerci_mu_live_rq_master5[[#This Row],[a_department_code]],Dept!A:B,2,0)</f>
        <v>Sheriff</v>
      </c>
      <c r="M649">
        <f t="shared" si="10"/>
        <v>0</v>
      </c>
    </row>
    <row r="650" spans="1:13" hidden="1" x14ac:dyDescent="0.25">
      <c r="A650">
        <v>2016</v>
      </c>
      <c r="B650">
        <v>70</v>
      </c>
      <c r="C650">
        <v>140</v>
      </c>
      <c r="D650">
        <v>140</v>
      </c>
      <c r="E650">
        <f>SUM(Table_munisapp_tylerci_mu_live_rq_master5[[#This Row],[rd_extended_price]]-Table_munisapp_tylerci_mu_live_rq_master5[[#This Row],[rd_price_net]])</f>
        <v>0</v>
      </c>
      <c r="F650" s="1">
        <v>42453</v>
      </c>
      <c r="G650">
        <v>3591</v>
      </c>
      <c r="H650" t="s">
        <v>9071</v>
      </c>
      <c r="I650" t="s">
        <v>9505</v>
      </c>
      <c r="J650">
        <v>3160469</v>
      </c>
      <c r="K650" t="str">
        <f>VLOOKUP(Table_munisapp_tylerci_mu_live_rq_master5[[#This Row],[rh_vendor_suggest]],Vend!A:B,2,0)</f>
        <v>SYMBOL ARTS</v>
      </c>
      <c r="L650" t="str">
        <f>VLOOKUP(Table_munisapp_tylerci_mu_live_rq_master5[[#This Row],[a_department_code]],Dept!A:B,2,0)</f>
        <v>Sheriff</v>
      </c>
      <c r="M650">
        <f t="shared" si="10"/>
        <v>0</v>
      </c>
    </row>
    <row r="651" spans="1:13" hidden="1" x14ac:dyDescent="0.25">
      <c r="A651">
        <v>2016</v>
      </c>
      <c r="B651">
        <v>70</v>
      </c>
      <c r="C651">
        <v>420</v>
      </c>
      <c r="D651">
        <v>420</v>
      </c>
      <c r="E651">
        <f>SUM(Table_munisapp_tylerci_mu_live_rq_master5[[#This Row],[rd_extended_price]]-Table_munisapp_tylerci_mu_live_rq_master5[[#This Row],[rd_price_net]])</f>
        <v>0</v>
      </c>
      <c r="F651" s="1">
        <v>42453</v>
      </c>
      <c r="G651">
        <v>3591</v>
      </c>
      <c r="H651" t="s">
        <v>9071</v>
      </c>
      <c r="I651" t="s">
        <v>9505</v>
      </c>
      <c r="J651">
        <v>3160469</v>
      </c>
      <c r="K651" t="str">
        <f>VLOOKUP(Table_munisapp_tylerci_mu_live_rq_master5[[#This Row],[rh_vendor_suggest]],Vend!A:B,2,0)</f>
        <v>SYMBOL ARTS</v>
      </c>
      <c r="L651" t="str">
        <f>VLOOKUP(Table_munisapp_tylerci_mu_live_rq_master5[[#This Row],[a_department_code]],Dept!A:B,2,0)</f>
        <v>Sheriff</v>
      </c>
      <c r="M651">
        <f t="shared" si="10"/>
        <v>0</v>
      </c>
    </row>
    <row r="652" spans="1:13" hidden="1" x14ac:dyDescent="0.25">
      <c r="A652">
        <v>2016</v>
      </c>
      <c r="B652">
        <v>70</v>
      </c>
      <c r="C652">
        <v>70</v>
      </c>
      <c r="D652">
        <v>70</v>
      </c>
      <c r="E652">
        <f>SUM(Table_munisapp_tylerci_mu_live_rq_master5[[#This Row],[rd_extended_price]]-Table_munisapp_tylerci_mu_live_rq_master5[[#This Row],[rd_price_net]])</f>
        <v>0</v>
      </c>
      <c r="F652" s="1">
        <v>42453</v>
      </c>
      <c r="G652">
        <v>3591</v>
      </c>
      <c r="H652" t="s">
        <v>9071</v>
      </c>
      <c r="I652" t="s">
        <v>9505</v>
      </c>
      <c r="J652">
        <v>3160469</v>
      </c>
      <c r="K652" t="str">
        <f>VLOOKUP(Table_munisapp_tylerci_mu_live_rq_master5[[#This Row],[rh_vendor_suggest]],Vend!A:B,2,0)</f>
        <v>SYMBOL ARTS</v>
      </c>
      <c r="L652" t="str">
        <f>VLOOKUP(Table_munisapp_tylerci_mu_live_rq_master5[[#This Row],[a_department_code]],Dept!A:B,2,0)</f>
        <v>Sheriff</v>
      </c>
      <c r="M652">
        <f t="shared" si="10"/>
        <v>0</v>
      </c>
    </row>
    <row r="653" spans="1:13" hidden="1" x14ac:dyDescent="0.25">
      <c r="A653">
        <v>2016</v>
      </c>
      <c r="B653">
        <v>70</v>
      </c>
      <c r="C653">
        <v>140</v>
      </c>
      <c r="D653">
        <v>140</v>
      </c>
      <c r="E653">
        <f>SUM(Table_munisapp_tylerci_mu_live_rq_master5[[#This Row],[rd_extended_price]]-Table_munisapp_tylerci_mu_live_rq_master5[[#This Row],[rd_price_net]])</f>
        <v>0</v>
      </c>
      <c r="F653" s="1">
        <v>42453</v>
      </c>
      <c r="G653">
        <v>3591</v>
      </c>
      <c r="H653" t="s">
        <v>9071</v>
      </c>
      <c r="I653" t="s">
        <v>9505</v>
      </c>
      <c r="J653">
        <v>3160469</v>
      </c>
      <c r="K653" t="str">
        <f>VLOOKUP(Table_munisapp_tylerci_mu_live_rq_master5[[#This Row],[rh_vendor_suggest]],Vend!A:B,2,0)</f>
        <v>SYMBOL ARTS</v>
      </c>
      <c r="L653" t="str">
        <f>VLOOKUP(Table_munisapp_tylerci_mu_live_rq_master5[[#This Row],[a_department_code]],Dept!A:B,2,0)</f>
        <v>Sheriff</v>
      </c>
      <c r="M653">
        <f t="shared" si="10"/>
        <v>0</v>
      </c>
    </row>
    <row r="654" spans="1:13" hidden="1" x14ac:dyDescent="0.25">
      <c r="A654">
        <v>2016</v>
      </c>
      <c r="B654">
        <v>6.2</v>
      </c>
      <c r="C654">
        <v>1550</v>
      </c>
      <c r="D654">
        <v>1550</v>
      </c>
      <c r="E654">
        <f>SUM(Table_munisapp_tylerci_mu_live_rq_master5[[#This Row],[rd_extended_price]]-Table_munisapp_tylerci_mu_live_rq_master5[[#This Row],[rd_price_net]])</f>
        <v>0</v>
      </c>
      <c r="F654" s="1">
        <v>42453</v>
      </c>
      <c r="G654">
        <v>1294</v>
      </c>
      <c r="H654" t="s">
        <v>9072</v>
      </c>
      <c r="I654" t="s">
        <v>9506</v>
      </c>
      <c r="J654">
        <v>3160455</v>
      </c>
      <c r="K654" t="str">
        <f>VLOOKUP(Table_munisapp_tylerci_mu_live_rq_master5[[#This Row],[rh_vendor_suggest]],Vend!A:B,2,0)</f>
        <v>BOB BARKER CO</v>
      </c>
      <c r="L654" t="str">
        <f>VLOOKUP(Table_munisapp_tylerci_mu_live_rq_master5[[#This Row],[a_department_code]],Dept!A:B,2,0)</f>
        <v>Jail</v>
      </c>
      <c r="M654">
        <f t="shared" si="10"/>
        <v>1</v>
      </c>
    </row>
    <row r="655" spans="1:13" hidden="1" x14ac:dyDescent="0.25">
      <c r="A655">
        <v>2016</v>
      </c>
      <c r="B655">
        <v>6.2</v>
      </c>
      <c r="C655">
        <v>1550</v>
      </c>
      <c r="D655">
        <v>1550</v>
      </c>
      <c r="E655">
        <f>SUM(Table_munisapp_tylerci_mu_live_rq_master5[[#This Row],[rd_extended_price]]-Table_munisapp_tylerci_mu_live_rq_master5[[#This Row],[rd_price_net]])</f>
        <v>0</v>
      </c>
      <c r="F655" s="1">
        <v>42453</v>
      </c>
      <c r="G655">
        <v>1294</v>
      </c>
      <c r="H655" t="s">
        <v>9072</v>
      </c>
      <c r="I655" t="s">
        <v>9506</v>
      </c>
      <c r="J655">
        <v>3160455</v>
      </c>
      <c r="K655" t="str">
        <f>VLOOKUP(Table_munisapp_tylerci_mu_live_rq_master5[[#This Row],[rh_vendor_suggest]],Vend!A:B,2,0)</f>
        <v>BOB BARKER CO</v>
      </c>
      <c r="L655" t="str">
        <f>VLOOKUP(Table_munisapp_tylerci_mu_live_rq_master5[[#This Row],[a_department_code]],Dept!A:B,2,0)</f>
        <v>Jail</v>
      </c>
      <c r="M655">
        <f t="shared" si="10"/>
        <v>0</v>
      </c>
    </row>
    <row r="656" spans="1:13" hidden="1" x14ac:dyDescent="0.25">
      <c r="A656">
        <v>2016</v>
      </c>
      <c r="B656">
        <v>6.2</v>
      </c>
      <c r="C656">
        <v>1550</v>
      </c>
      <c r="D656">
        <v>1550</v>
      </c>
      <c r="E656">
        <f>SUM(Table_munisapp_tylerci_mu_live_rq_master5[[#This Row],[rd_extended_price]]-Table_munisapp_tylerci_mu_live_rq_master5[[#This Row],[rd_price_net]])</f>
        <v>0</v>
      </c>
      <c r="F656" s="1">
        <v>42453</v>
      </c>
      <c r="G656">
        <v>1294</v>
      </c>
      <c r="H656" t="s">
        <v>9072</v>
      </c>
      <c r="I656" t="s">
        <v>9506</v>
      </c>
      <c r="J656">
        <v>3160455</v>
      </c>
      <c r="K656" t="str">
        <f>VLOOKUP(Table_munisapp_tylerci_mu_live_rq_master5[[#This Row],[rh_vendor_suggest]],Vend!A:B,2,0)</f>
        <v>BOB BARKER CO</v>
      </c>
      <c r="L656" t="str">
        <f>VLOOKUP(Table_munisapp_tylerci_mu_live_rq_master5[[#This Row],[a_department_code]],Dept!A:B,2,0)</f>
        <v>Jail</v>
      </c>
      <c r="M656">
        <f t="shared" si="10"/>
        <v>0</v>
      </c>
    </row>
    <row r="657" spans="1:13" hidden="1" x14ac:dyDescent="0.25">
      <c r="A657">
        <v>2016</v>
      </c>
      <c r="B657">
        <v>10.43</v>
      </c>
      <c r="C657">
        <v>135.59</v>
      </c>
      <c r="D657">
        <v>135.59</v>
      </c>
      <c r="E657">
        <f>SUM(Table_munisapp_tylerci_mu_live_rq_master5[[#This Row],[rd_extended_price]]-Table_munisapp_tylerci_mu_live_rq_master5[[#This Row],[rd_price_net]])</f>
        <v>0</v>
      </c>
      <c r="F657" s="1">
        <v>42453</v>
      </c>
      <c r="G657">
        <v>1294</v>
      </c>
      <c r="H657" t="s">
        <v>9072</v>
      </c>
      <c r="I657" t="s">
        <v>9506</v>
      </c>
      <c r="J657">
        <v>3160455</v>
      </c>
      <c r="K657" t="str">
        <f>VLOOKUP(Table_munisapp_tylerci_mu_live_rq_master5[[#This Row],[rh_vendor_suggest]],Vend!A:B,2,0)</f>
        <v>BOB BARKER CO</v>
      </c>
      <c r="L657" t="str">
        <f>VLOOKUP(Table_munisapp_tylerci_mu_live_rq_master5[[#This Row],[a_department_code]],Dept!A:B,2,0)</f>
        <v>Jail</v>
      </c>
      <c r="M657">
        <f t="shared" si="10"/>
        <v>0</v>
      </c>
    </row>
    <row r="658" spans="1:13" hidden="1" x14ac:dyDescent="0.25">
      <c r="A658">
        <v>2016</v>
      </c>
      <c r="B658">
        <v>6.43</v>
      </c>
      <c r="C658">
        <v>128.6</v>
      </c>
      <c r="D658">
        <v>128.6</v>
      </c>
      <c r="E658">
        <f>SUM(Table_munisapp_tylerci_mu_live_rq_master5[[#This Row],[rd_extended_price]]-Table_munisapp_tylerci_mu_live_rq_master5[[#This Row],[rd_price_net]])</f>
        <v>0</v>
      </c>
      <c r="F658" s="1">
        <v>42453</v>
      </c>
      <c r="G658">
        <v>1294</v>
      </c>
      <c r="H658" t="s">
        <v>9072</v>
      </c>
      <c r="I658" t="s">
        <v>9506</v>
      </c>
      <c r="J658">
        <v>3160455</v>
      </c>
      <c r="K658" t="str">
        <f>VLOOKUP(Table_munisapp_tylerci_mu_live_rq_master5[[#This Row],[rh_vendor_suggest]],Vend!A:B,2,0)</f>
        <v>BOB BARKER CO</v>
      </c>
      <c r="L658" t="str">
        <f>VLOOKUP(Table_munisapp_tylerci_mu_live_rq_master5[[#This Row],[a_department_code]],Dept!A:B,2,0)</f>
        <v>Jail</v>
      </c>
      <c r="M658">
        <f t="shared" si="10"/>
        <v>0</v>
      </c>
    </row>
    <row r="659" spans="1:13" hidden="1" x14ac:dyDescent="0.25">
      <c r="A659">
        <v>2016</v>
      </c>
      <c r="B659">
        <v>18.2</v>
      </c>
      <c r="C659">
        <v>364</v>
      </c>
      <c r="D659">
        <v>364</v>
      </c>
      <c r="E659">
        <f>SUM(Table_munisapp_tylerci_mu_live_rq_master5[[#This Row],[rd_extended_price]]-Table_munisapp_tylerci_mu_live_rq_master5[[#This Row],[rd_price_net]])</f>
        <v>0</v>
      </c>
      <c r="F659" s="1">
        <v>42453</v>
      </c>
      <c r="G659">
        <v>1294</v>
      </c>
      <c r="H659" t="s">
        <v>9072</v>
      </c>
      <c r="I659" t="s">
        <v>9506</v>
      </c>
      <c r="J659">
        <v>3160455</v>
      </c>
      <c r="K659" t="str">
        <f>VLOOKUP(Table_munisapp_tylerci_mu_live_rq_master5[[#This Row],[rh_vendor_suggest]],Vend!A:B,2,0)</f>
        <v>BOB BARKER CO</v>
      </c>
      <c r="L659" t="str">
        <f>VLOOKUP(Table_munisapp_tylerci_mu_live_rq_master5[[#This Row],[a_department_code]],Dept!A:B,2,0)</f>
        <v>Jail</v>
      </c>
      <c r="M659">
        <f t="shared" si="10"/>
        <v>0</v>
      </c>
    </row>
    <row r="660" spans="1:13" hidden="1" x14ac:dyDescent="0.25">
      <c r="A660">
        <v>2016</v>
      </c>
      <c r="B660">
        <v>18.2</v>
      </c>
      <c r="C660">
        <v>364</v>
      </c>
      <c r="D660">
        <v>364</v>
      </c>
      <c r="E660">
        <f>SUM(Table_munisapp_tylerci_mu_live_rq_master5[[#This Row],[rd_extended_price]]-Table_munisapp_tylerci_mu_live_rq_master5[[#This Row],[rd_price_net]])</f>
        <v>0</v>
      </c>
      <c r="F660" s="1">
        <v>42453</v>
      </c>
      <c r="G660">
        <v>1294</v>
      </c>
      <c r="H660" t="s">
        <v>9072</v>
      </c>
      <c r="I660" t="s">
        <v>9506</v>
      </c>
      <c r="J660">
        <v>3160455</v>
      </c>
      <c r="K660" t="str">
        <f>VLOOKUP(Table_munisapp_tylerci_mu_live_rq_master5[[#This Row],[rh_vendor_suggest]],Vend!A:B,2,0)</f>
        <v>BOB BARKER CO</v>
      </c>
      <c r="L660" t="str">
        <f>VLOOKUP(Table_munisapp_tylerci_mu_live_rq_master5[[#This Row],[a_department_code]],Dept!A:B,2,0)</f>
        <v>Jail</v>
      </c>
      <c r="M660">
        <f t="shared" si="10"/>
        <v>0</v>
      </c>
    </row>
    <row r="661" spans="1:13" hidden="1" x14ac:dyDescent="0.25">
      <c r="A661">
        <v>2016</v>
      </c>
      <c r="B661">
        <v>18.2</v>
      </c>
      <c r="C661">
        <v>364</v>
      </c>
      <c r="D661">
        <v>364</v>
      </c>
      <c r="E661">
        <f>SUM(Table_munisapp_tylerci_mu_live_rq_master5[[#This Row],[rd_extended_price]]-Table_munisapp_tylerci_mu_live_rq_master5[[#This Row],[rd_price_net]])</f>
        <v>0</v>
      </c>
      <c r="F661" s="1">
        <v>42453</v>
      </c>
      <c r="G661">
        <v>1294</v>
      </c>
      <c r="H661" t="s">
        <v>9072</v>
      </c>
      <c r="I661" t="s">
        <v>9506</v>
      </c>
      <c r="J661">
        <v>3160455</v>
      </c>
      <c r="K661" t="str">
        <f>VLOOKUP(Table_munisapp_tylerci_mu_live_rq_master5[[#This Row],[rh_vendor_suggest]],Vend!A:B,2,0)</f>
        <v>BOB BARKER CO</v>
      </c>
      <c r="L661" t="str">
        <f>VLOOKUP(Table_munisapp_tylerci_mu_live_rq_master5[[#This Row],[a_department_code]],Dept!A:B,2,0)</f>
        <v>Jail</v>
      </c>
      <c r="M661">
        <f t="shared" si="10"/>
        <v>0</v>
      </c>
    </row>
    <row r="662" spans="1:13" hidden="1" x14ac:dyDescent="0.25">
      <c r="A662">
        <v>2016</v>
      </c>
      <c r="B662">
        <v>11.88</v>
      </c>
      <c r="C662">
        <v>142.56</v>
      </c>
      <c r="D662">
        <v>142.56</v>
      </c>
      <c r="E662">
        <f>SUM(Table_munisapp_tylerci_mu_live_rq_master5[[#This Row],[rd_extended_price]]-Table_munisapp_tylerci_mu_live_rq_master5[[#This Row],[rd_price_net]])</f>
        <v>0</v>
      </c>
      <c r="F662" s="1">
        <v>42453</v>
      </c>
      <c r="G662">
        <v>1294</v>
      </c>
      <c r="H662" t="s">
        <v>9072</v>
      </c>
      <c r="I662" t="s">
        <v>9506</v>
      </c>
      <c r="J662">
        <v>3160455</v>
      </c>
      <c r="K662" t="str">
        <f>VLOOKUP(Table_munisapp_tylerci_mu_live_rq_master5[[#This Row],[rh_vendor_suggest]],Vend!A:B,2,0)</f>
        <v>BOB BARKER CO</v>
      </c>
      <c r="L662" t="str">
        <f>VLOOKUP(Table_munisapp_tylerci_mu_live_rq_master5[[#This Row],[a_department_code]],Dept!A:B,2,0)</f>
        <v>Jail</v>
      </c>
      <c r="M662">
        <f t="shared" si="10"/>
        <v>0</v>
      </c>
    </row>
    <row r="663" spans="1:13" hidden="1" x14ac:dyDescent="0.25">
      <c r="A663">
        <v>2016</v>
      </c>
      <c r="B663">
        <v>11.88</v>
      </c>
      <c r="C663">
        <v>142.56</v>
      </c>
      <c r="D663">
        <v>142.56</v>
      </c>
      <c r="E663">
        <f>SUM(Table_munisapp_tylerci_mu_live_rq_master5[[#This Row],[rd_extended_price]]-Table_munisapp_tylerci_mu_live_rq_master5[[#This Row],[rd_price_net]])</f>
        <v>0</v>
      </c>
      <c r="F663" s="1">
        <v>42453</v>
      </c>
      <c r="G663">
        <v>1294</v>
      </c>
      <c r="H663" t="s">
        <v>9072</v>
      </c>
      <c r="I663" t="s">
        <v>9506</v>
      </c>
      <c r="J663">
        <v>3160455</v>
      </c>
      <c r="K663" t="str">
        <f>VLOOKUP(Table_munisapp_tylerci_mu_live_rq_master5[[#This Row],[rh_vendor_suggest]],Vend!A:B,2,0)</f>
        <v>BOB BARKER CO</v>
      </c>
      <c r="L663" t="str">
        <f>VLOOKUP(Table_munisapp_tylerci_mu_live_rq_master5[[#This Row],[a_department_code]],Dept!A:B,2,0)</f>
        <v>Jail</v>
      </c>
      <c r="M663">
        <f t="shared" si="10"/>
        <v>0</v>
      </c>
    </row>
    <row r="664" spans="1:13" hidden="1" x14ac:dyDescent="0.25">
      <c r="A664">
        <v>2016</v>
      </c>
      <c r="B664">
        <v>7.43</v>
      </c>
      <c r="C664">
        <v>74.3</v>
      </c>
      <c r="D664">
        <v>74.3</v>
      </c>
      <c r="E664">
        <f>SUM(Table_munisapp_tylerci_mu_live_rq_master5[[#This Row],[rd_extended_price]]-Table_munisapp_tylerci_mu_live_rq_master5[[#This Row],[rd_price_net]])</f>
        <v>0</v>
      </c>
      <c r="F664" s="1">
        <v>42453</v>
      </c>
      <c r="G664">
        <v>1294</v>
      </c>
      <c r="H664" t="s">
        <v>9072</v>
      </c>
      <c r="I664" t="s">
        <v>9506</v>
      </c>
      <c r="J664">
        <v>3160455</v>
      </c>
      <c r="K664" t="str">
        <f>VLOOKUP(Table_munisapp_tylerci_mu_live_rq_master5[[#This Row],[rh_vendor_suggest]],Vend!A:B,2,0)</f>
        <v>BOB BARKER CO</v>
      </c>
      <c r="L664" t="str">
        <f>VLOOKUP(Table_munisapp_tylerci_mu_live_rq_master5[[#This Row],[a_department_code]],Dept!A:B,2,0)</f>
        <v>Jail</v>
      </c>
      <c r="M664">
        <f t="shared" si="10"/>
        <v>0</v>
      </c>
    </row>
    <row r="665" spans="1:13" hidden="1" x14ac:dyDescent="0.25">
      <c r="A665">
        <v>2016</v>
      </c>
      <c r="B665">
        <v>16.739999999999998</v>
      </c>
      <c r="C665">
        <v>1004.4</v>
      </c>
      <c r="D665">
        <v>1004.4</v>
      </c>
      <c r="E665">
        <f>SUM(Table_munisapp_tylerci_mu_live_rq_master5[[#This Row],[rd_extended_price]]-Table_munisapp_tylerci_mu_live_rq_master5[[#This Row],[rd_price_net]])</f>
        <v>0</v>
      </c>
      <c r="F665" s="1">
        <v>42453</v>
      </c>
      <c r="G665">
        <v>3945</v>
      </c>
      <c r="H665" t="s">
        <v>9072</v>
      </c>
      <c r="I665" t="s">
        <v>9507</v>
      </c>
      <c r="J665">
        <v>3160472</v>
      </c>
      <c r="K665" t="str">
        <f>VLOOKUP(Table_munisapp_tylerci_mu_live_rq_master5[[#This Row],[rh_vendor_suggest]],Vend!A:B,2,0)</f>
        <v>VICTORY SUPPLY LLC</v>
      </c>
      <c r="L665" t="str">
        <f>VLOOKUP(Table_munisapp_tylerci_mu_live_rq_master5[[#This Row],[a_department_code]],Dept!A:B,2,0)</f>
        <v>Jail</v>
      </c>
      <c r="M665">
        <f t="shared" si="10"/>
        <v>1</v>
      </c>
    </row>
    <row r="666" spans="1:13" hidden="1" x14ac:dyDescent="0.25">
      <c r="A666">
        <v>2016</v>
      </c>
      <c r="B666">
        <v>16.739999999999998</v>
      </c>
      <c r="C666">
        <v>1004.4</v>
      </c>
      <c r="D666">
        <v>1004.4</v>
      </c>
      <c r="E666">
        <f>SUM(Table_munisapp_tylerci_mu_live_rq_master5[[#This Row],[rd_extended_price]]-Table_munisapp_tylerci_mu_live_rq_master5[[#This Row],[rd_price_net]])</f>
        <v>0</v>
      </c>
      <c r="F666" s="1">
        <v>42453</v>
      </c>
      <c r="G666">
        <v>3945</v>
      </c>
      <c r="H666" t="s">
        <v>9072</v>
      </c>
      <c r="I666" t="s">
        <v>9507</v>
      </c>
      <c r="J666">
        <v>3160472</v>
      </c>
      <c r="K666" t="str">
        <f>VLOOKUP(Table_munisapp_tylerci_mu_live_rq_master5[[#This Row],[rh_vendor_suggest]],Vend!A:B,2,0)</f>
        <v>VICTORY SUPPLY LLC</v>
      </c>
      <c r="L666" t="str">
        <f>VLOOKUP(Table_munisapp_tylerci_mu_live_rq_master5[[#This Row],[a_department_code]],Dept!A:B,2,0)</f>
        <v>Jail</v>
      </c>
      <c r="M666">
        <f t="shared" si="10"/>
        <v>0</v>
      </c>
    </row>
    <row r="667" spans="1:13" hidden="1" x14ac:dyDescent="0.25">
      <c r="A667">
        <v>2016</v>
      </c>
      <c r="B667">
        <v>765</v>
      </c>
      <c r="C667">
        <v>9945</v>
      </c>
      <c r="D667">
        <v>9945</v>
      </c>
      <c r="E667">
        <f>SUM(Table_munisapp_tylerci_mu_live_rq_master5[[#This Row],[rd_extended_price]]-Table_munisapp_tylerci_mu_live_rq_master5[[#This Row],[rd_price_net]])</f>
        <v>0</v>
      </c>
      <c r="F667" s="1">
        <v>42453</v>
      </c>
      <c r="G667">
        <v>2764</v>
      </c>
      <c r="H667" t="s">
        <v>9071</v>
      </c>
      <c r="I667" t="s">
        <v>9508</v>
      </c>
      <c r="J667">
        <v>3160463</v>
      </c>
      <c r="K667" t="str">
        <f>VLOOKUP(Table_munisapp_tylerci_mu_live_rq_master5[[#This Row],[rh_vendor_suggest]],Vend!A:B,2,0)</f>
        <v>MOTOROLA SOLUTIONS, INC.</v>
      </c>
      <c r="L667" t="str">
        <f>VLOOKUP(Table_munisapp_tylerci_mu_live_rq_master5[[#This Row],[a_department_code]],Dept!A:B,2,0)</f>
        <v>Sheriff</v>
      </c>
      <c r="M667">
        <f t="shared" si="10"/>
        <v>1</v>
      </c>
    </row>
    <row r="668" spans="1:13" hidden="1" x14ac:dyDescent="0.25">
      <c r="A668">
        <v>2016</v>
      </c>
      <c r="B668">
        <v>95</v>
      </c>
      <c r="C668">
        <v>1235</v>
      </c>
      <c r="D668">
        <v>1235</v>
      </c>
      <c r="E668">
        <f>SUM(Table_munisapp_tylerci_mu_live_rq_master5[[#This Row],[rd_extended_price]]-Table_munisapp_tylerci_mu_live_rq_master5[[#This Row],[rd_price_net]])</f>
        <v>0</v>
      </c>
      <c r="F668" s="1">
        <v>42453</v>
      </c>
      <c r="G668">
        <v>2764</v>
      </c>
      <c r="H668" t="s">
        <v>9071</v>
      </c>
      <c r="I668" t="s">
        <v>9508</v>
      </c>
      <c r="J668">
        <v>3160463</v>
      </c>
      <c r="K668" t="str">
        <f>VLOOKUP(Table_munisapp_tylerci_mu_live_rq_master5[[#This Row],[rh_vendor_suggest]],Vend!A:B,2,0)</f>
        <v>MOTOROLA SOLUTIONS, INC.</v>
      </c>
      <c r="L668" t="str">
        <f>VLOOKUP(Table_munisapp_tylerci_mu_live_rq_master5[[#This Row],[a_department_code]],Dept!A:B,2,0)</f>
        <v>Sheriff</v>
      </c>
      <c r="M668">
        <f t="shared" si="10"/>
        <v>0</v>
      </c>
    </row>
    <row r="669" spans="1:13" hidden="1" x14ac:dyDescent="0.25">
      <c r="A669">
        <v>2016</v>
      </c>
      <c r="B669">
        <v>265.58999999999997</v>
      </c>
      <c r="C669">
        <v>265.58999999999997</v>
      </c>
      <c r="D669">
        <v>265.58999999999997</v>
      </c>
      <c r="E669">
        <f>SUM(Table_munisapp_tylerci_mu_live_rq_master5[[#This Row],[rd_extended_price]]-Table_munisapp_tylerci_mu_live_rq_master5[[#This Row],[rd_price_net]])</f>
        <v>0</v>
      </c>
      <c r="F669" s="1">
        <v>42453</v>
      </c>
      <c r="G669">
        <v>3838</v>
      </c>
      <c r="H669" t="s">
        <v>9078</v>
      </c>
      <c r="I669" t="s">
        <v>9509</v>
      </c>
      <c r="J669">
        <v>3160470</v>
      </c>
      <c r="K669" t="str">
        <f>VLOOKUP(Table_munisapp_tylerci_mu_live_rq_master5[[#This Row],[rh_vendor_suggest]],Vend!A:B,2,0)</f>
        <v>UTAH CORRECTIONAL INDUSTRIES</v>
      </c>
      <c r="L669" t="str">
        <f>VLOOKUP(Table_munisapp_tylerci_mu_live_rq_master5[[#This Row],[a_department_code]],Dept!A:B,2,0)</f>
        <v>Treasurer</v>
      </c>
      <c r="M669">
        <f t="shared" si="10"/>
        <v>1</v>
      </c>
    </row>
    <row r="670" spans="1:13" hidden="1" x14ac:dyDescent="0.25">
      <c r="A670">
        <v>2016</v>
      </c>
      <c r="B670">
        <v>78.31</v>
      </c>
      <c r="C670">
        <v>78.31</v>
      </c>
      <c r="D670">
        <v>78.31</v>
      </c>
      <c r="E670">
        <f>SUM(Table_munisapp_tylerci_mu_live_rq_master5[[#This Row],[rd_extended_price]]-Table_munisapp_tylerci_mu_live_rq_master5[[#This Row],[rd_price_net]])</f>
        <v>0</v>
      </c>
      <c r="F670" s="1">
        <v>42453</v>
      </c>
      <c r="G670">
        <v>3838</v>
      </c>
      <c r="H670" t="s">
        <v>9078</v>
      </c>
      <c r="I670" t="s">
        <v>9510</v>
      </c>
      <c r="J670">
        <v>3160471</v>
      </c>
      <c r="K670" t="str">
        <f>VLOOKUP(Table_munisapp_tylerci_mu_live_rq_master5[[#This Row],[rh_vendor_suggest]],Vend!A:B,2,0)</f>
        <v>UTAH CORRECTIONAL INDUSTRIES</v>
      </c>
      <c r="L670" t="str">
        <f>VLOOKUP(Table_munisapp_tylerci_mu_live_rq_master5[[#This Row],[a_department_code]],Dept!A:B,2,0)</f>
        <v>Treasurer</v>
      </c>
      <c r="M670">
        <f t="shared" si="10"/>
        <v>1</v>
      </c>
    </row>
    <row r="671" spans="1:13" hidden="1" x14ac:dyDescent="0.25">
      <c r="A671">
        <v>2016</v>
      </c>
      <c r="B671">
        <v>1536.5</v>
      </c>
      <c r="C671">
        <v>1536.5</v>
      </c>
      <c r="D671">
        <v>1536.5</v>
      </c>
      <c r="E671">
        <f>SUM(Table_munisapp_tylerci_mu_live_rq_master5[[#This Row],[rd_extended_price]]-Table_munisapp_tylerci_mu_live_rq_master5[[#This Row],[rd_price_net]])</f>
        <v>0</v>
      </c>
      <c r="F671" s="1">
        <v>42460</v>
      </c>
      <c r="G671">
        <v>2009</v>
      </c>
      <c r="H671" t="s">
        <v>9094</v>
      </c>
      <c r="I671" t="s">
        <v>9420</v>
      </c>
      <c r="J671">
        <v>3160493</v>
      </c>
      <c r="K671" t="str">
        <f>VLOOKUP(Table_munisapp_tylerci_mu_live_rq_master5[[#This Row],[rh_vendor_suggest]],Vend!A:B,2,0)</f>
        <v>SMITHKLINE BEECHAM CORPORATION</v>
      </c>
      <c r="L671" t="str">
        <f>VLOOKUP(Table_munisapp_tylerci_mu_live_rq_master5[[#This Row],[a_department_code]],Dept!A:B,2,0)</f>
        <v>Weber Morgan Health Department</v>
      </c>
      <c r="M671">
        <f t="shared" si="10"/>
        <v>1</v>
      </c>
    </row>
    <row r="672" spans="1:13" hidden="1" x14ac:dyDescent="0.25">
      <c r="A672">
        <v>2016</v>
      </c>
      <c r="B672">
        <v>319.3</v>
      </c>
      <c r="C672">
        <v>1277.2</v>
      </c>
      <c r="D672">
        <v>1277.2</v>
      </c>
      <c r="E672">
        <f>SUM(Table_munisapp_tylerci_mu_live_rq_master5[[#This Row],[rd_extended_price]]-Table_munisapp_tylerci_mu_live_rq_master5[[#This Row],[rd_price_net]])</f>
        <v>0</v>
      </c>
      <c r="F672" s="1">
        <v>42460</v>
      </c>
      <c r="G672">
        <v>2009</v>
      </c>
      <c r="H672" t="s">
        <v>9094</v>
      </c>
      <c r="I672" t="s">
        <v>9420</v>
      </c>
      <c r="J672">
        <v>3160493</v>
      </c>
      <c r="K672" t="str">
        <f>VLOOKUP(Table_munisapp_tylerci_mu_live_rq_master5[[#This Row],[rh_vendor_suggest]],Vend!A:B,2,0)</f>
        <v>SMITHKLINE BEECHAM CORPORATION</v>
      </c>
      <c r="L672" t="str">
        <f>VLOOKUP(Table_munisapp_tylerci_mu_live_rq_master5[[#This Row],[a_department_code]],Dept!A:B,2,0)</f>
        <v>Weber Morgan Health Department</v>
      </c>
      <c r="M672">
        <f t="shared" si="10"/>
        <v>0</v>
      </c>
    </row>
    <row r="673" spans="1:13" hidden="1" x14ac:dyDescent="0.25">
      <c r="A673">
        <v>2016</v>
      </c>
      <c r="B673">
        <v>611.1</v>
      </c>
      <c r="C673">
        <v>3055.5</v>
      </c>
      <c r="D673">
        <v>3055.5</v>
      </c>
      <c r="E673">
        <f>SUM(Table_munisapp_tylerci_mu_live_rq_master5[[#This Row],[rd_extended_price]]-Table_munisapp_tylerci_mu_live_rq_master5[[#This Row],[rd_price_net]])</f>
        <v>0</v>
      </c>
      <c r="F673" s="1">
        <v>42460</v>
      </c>
      <c r="G673">
        <v>2009</v>
      </c>
      <c r="H673" t="s">
        <v>9094</v>
      </c>
      <c r="I673" t="s">
        <v>9420</v>
      </c>
      <c r="J673">
        <v>3160493</v>
      </c>
      <c r="K673" t="str">
        <f>VLOOKUP(Table_munisapp_tylerci_mu_live_rq_master5[[#This Row],[rh_vendor_suggest]],Vend!A:B,2,0)</f>
        <v>SMITHKLINE BEECHAM CORPORATION</v>
      </c>
      <c r="L673" t="str">
        <f>VLOOKUP(Table_munisapp_tylerci_mu_live_rq_master5[[#This Row],[a_department_code]],Dept!A:B,2,0)</f>
        <v>Weber Morgan Health Department</v>
      </c>
      <c r="M673">
        <f t="shared" si="10"/>
        <v>0</v>
      </c>
    </row>
    <row r="674" spans="1:13" hidden="1" x14ac:dyDescent="0.25">
      <c r="A674">
        <v>2016</v>
      </c>
      <c r="B674">
        <v>485.15</v>
      </c>
      <c r="C674">
        <v>1940.6</v>
      </c>
      <c r="D674">
        <v>1940.6</v>
      </c>
      <c r="E674">
        <f>SUM(Table_munisapp_tylerci_mu_live_rq_master5[[#This Row],[rd_extended_price]]-Table_munisapp_tylerci_mu_live_rq_master5[[#This Row],[rd_price_net]])</f>
        <v>0</v>
      </c>
      <c r="F674" s="1">
        <v>42460</v>
      </c>
      <c r="G674">
        <v>2009</v>
      </c>
      <c r="H674" t="s">
        <v>9094</v>
      </c>
      <c r="I674" t="s">
        <v>9420</v>
      </c>
      <c r="J674">
        <v>3160493</v>
      </c>
      <c r="K674" t="str">
        <f>VLOOKUP(Table_munisapp_tylerci_mu_live_rq_master5[[#This Row],[rh_vendor_suggest]],Vend!A:B,2,0)</f>
        <v>SMITHKLINE BEECHAM CORPORATION</v>
      </c>
      <c r="L674" t="str">
        <f>VLOOKUP(Table_munisapp_tylerci_mu_live_rq_master5[[#This Row],[a_department_code]],Dept!A:B,2,0)</f>
        <v>Weber Morgan Health Department</v>
      </c>
      <c r="M674">
        <f t="shared" si="10"/>
        <v>0</v>
      </c>
    </row>
    <row r="675" spans="1:13" hidden="1" x14ac:dyDescent="0.25">
      <c r="A675">
        <v>2016</v>
      </c>
      <c r="B675">
        <v>127.5</v>
      </c>
      <c r="C675">
        <v>127.5</v>
      </c>
      <c r="D675">
        <v>127.5</v>
      </c>
      <c r="E675">
        <f>SUM(Table_munisapp_tylerci_mu_live_rq_master5[[#This Row],[rd_extended_price]]-Table_munisapp_tylerci_mu_live_rq_master5[[#This Row],[rd_price_net]])</f>
        <v>0</v>
      </c>
      <c r="F675" s="1">
        <v>42460</v>
      </c>
      <c r="G675">
        <v>2009</v>
      </c>
      <c r="H675" t="s">
        <v>9094</v>
      </c>
      <c r="I675" t="s">
        <v>9420</v>
      </c>
      <c r="J675">
        <v>3160493</v>
      </c>
      <c r="K675" t="str">
        <f>VLOOKUP(Table_munisapp_tylerci_mu_live_rq_master5[[#This Row],[rh_vendor_suggest]],Vend!A:B,2,0)</f>
        <v>SMITHKLINE BEECHAM CORPORATION</v>
      </c>
      <c r="L675" t="str">
        <f>VLOOKUP(Table_munisapp_tylerci_mu_live_rq_master5[[#This Row],[a_department_code]],Dept!A:B,2,0)</f>
        <v>Weber Morgan Health Department</v>
      </c>
      <c r="M675">
        <f t="shared" si="10"/>
        <v>0</v>
      </c>
    </row>
    <row r="676" spans="1:13" hidden="1" x14ac:dyDescent="0.25">
      <c r="A676">
        <v>2016</v>
      </c>
      <c r="B676">
        <v>22.5</v>
      </c>
      <c r="C676">
        <v>22.5</v>
      </c>
      <c r="D676">
        <v>22.5</v>
      </c>
      <c r="E676">
        <f>SUM(Table_munisapp_tylerci_mu_live_rq_master5[[#This Row],[rd_extended_price]]-Table_munisapp_tylerci_mu_live_rq_master5[[#This Row],[rd_price_net]])</f>
        <v>0</v>
      </c>
      <c r="F676" s="1">
        <v>42460</v>
      </c>
      <c r="G676">
        <v>2688</v>
      </c>
      <c r="H676" t="s">
        <v>9094</v>
      </c>
      <c r="I676" t="s">
        <v>9420</v>
      </c>
      <c r="J676">
        <v>3160494</v>
      </c>
      <c r="K676" t="str">
        <f>VLOOKUP(Table_munisapp_tylerci_mu_live_rq_master5[[#This Row],[rh_vendor_suggest]],Vend!A:B,2,0)</f>
        <v>MERCK SHARP &amp; DOHME CORP</v>
      </c>
      <c r="L676" t="str">
        <f>VLOOKUP(Table_munisapp_tylerci_mu_live_rq_master5[[#This Row],[a_department_code]],Dept!A:B,2,0)</f>
        <v>Weber Morgan Health Department</v>
      </c>
      <c r="M676">
        <f t="shared" si="10"/>
        <v>1</v>
      </c>
    </row>
    <row r="677" spans="1:13" hidden="1" x14ac:dyDescent="0.25">
      <c r="A677">
        <v>2016</v>
      </c>
      <c r="B677">
        <v>228.77</v>
      </c>
      <c r="C677">
        <v>228.77</v>
      </c>
      <c r="D677">
        <v>228.77</v>
      </c>
      <c r="E677">
        <f>SUM(Table_munisapp_tylerci_mu_live_rq_master5[[#This Row],[rd_extended_price]]-Table_munisapp_tylerci_mu_live_rq_master5[[#This Row],[rd_price_net]])</f>
        <v>0</v>
      </c>
      <c r="F677" s="1">
        <v>42460</v>
      </c>
      <c r="G677">
        <v>2688</v>
      </c>
      <c r="H677" t="s">
        <v>9094</v>
      </c>
      <c r="I677" t="s">
        <v>9420</v>
      </c>
      <c r="J677">
        <v>3160494</v>
      </c>
      <c r="K677" t="str">
        <f>VLOOKUP(Table_munisapp_tylerci_mu_live_rq_master5[[#This Row],[rh_vendor_suggest]],Vend!A:B,2,0)</f>
        <v>MERCK SHARP &amp; DOHME CORP</v>
      </c>
      <c r="L677" t="str">
        <f>VLOOKUP(Table_munisapp_tylerci_mu_live_rq_master5[[#This Row],[a_department_code]],Dept!A:B,2,0)</f>
        <v>Weber Morgan Health Department</v>
      </c>
      <c r="M677">
        <f t="shared" si="10"/>
        <v>0</v>
      </c>
    </row>
    <row r="678" spans="1:13" hidden="1" x14ac:dyDescent="0.25">
      <c r="A678">
        <v>2016</v>
      </c>
      <c r="B678">
        <v>773.21</v>
      </c>
      <c r="C678">
        <v>773.21</v>
      </c>
      <c r="D678">
        <v>773.21</v>
      </c>
      <c r="E678">
        <f>SUM(Table_munisapp_tylerci_mu_live_rq_master5[[#This Row],[rd_extended_price]]-Table_munisapp_tylerci_mu_live_rq_master5[[#This Row],[rd_price_net]])</f>
        <v>0</v>
      </c>
      <c r="F678" s="1">
        <v>42460</v>
      </c>
      <c r="G678">
        <v>2688</v>
      </c>
      <c r="H678" t="s">
        <v>9094</v>
      </c>
      <c r="I678" t="s">
        <v>9420</v>
      </c>
      <c r="J678">
        <v>3160494</v>
      </c>
      <c r="K678" t="str">
        <f>VLOOKUP(Table_munisapp_tylerci_mu_live_rq_master5[[#This Row],[rh_vendor_suggest]],Vend!A:B,2,0)</f>
        <v>MERCK SHARP &amp; DOHME CORP</v>
      </c>
      <c r="L678" t="str">
        <f>VLOOKUP(Table_munisapp_tylerci_mu_live_rq_master5[[#This Row],[a_department_code]],Dept!A:B,2,0)</f>
        <v>Weber Morgan Health Department</v>
      </c>
      <c r="M678">
        <f t="shared" si="10"/>
        <v>0</v>
      </c>
    </row>
    <row r="679" spans="1:13" hidden="1" x14ac:dyDescent="0.25">
      <c r="A679">
        <v>2016</v>
      </c>
      <c r="B679">
        <v>2136.3200000000002</v>
      </c>
      <c r="C679">
        <v>2136.3200000000002</v>
      </c>
      <c r="D679">
        <v>2136.3200000000002</v>
      </c>
      <c r="E679">
        <f>SUM(Table_munisapp_tylerci_mu_live_rq_master5[[#This Row],[rd_extended_price]]-Table_munisapp_tylerci_mu_live_rq_master5[[#This Row],[rd_price_net]])</f>
        <v>0</v>
      </c>
      <c r="F679" s="1">
        <v>42460</v>
      </c>
      <c r="G679">
        <v>2688</v>
      </c>
      <c r="H679" t="s">
        <v>9094</v>
      </c>
      <c r="I679" t="s">
        <v>9420</v>
      </c>
      <c r="J679">
        <v>3160494</v>
      </c>
      <c r="K679" t="str">
        <f>VLOOKUP(Table_munisapp_tylerci_mu_live_rq_master5[[#This Row],[rh_vendor_suggest]],Vend!A:B,2,0)</f>
        <v>MERCK SHARP &amp; DOHME CORP</v>
      </c>
      <c r="L679" t="str">
        <f>VLOOKUP(Table_munisapp_tylerci_mu_live_rq_master5[[#This Row],[a_department_code]],Dept!A:B,2,0)</f>
        <v>Weber Morgan Health Department</v>
      </c>
      <c r="M679">
        <f t="shared" si="10"/>
        <v>0</v>
      </c>
    </row>
    <row r="680" spans="1:13" hidden="1" x14ac:dyDescent="0.25">
      <c r="A680">
        <v>2016</v>
      </c>
      <c r="B680">
        <v>294.23</v>
      </c>
      <c r="C680">
        <v>294.23</v>
      </c>
      <c r="D680">
        <v>294.23</v>
      </c>
      <c r="E680">
        <f>SUM(Table_munisapp_tylerci_mu_live_rq_master5[[#This Row],[rd_extended_price]]-Table_munisapp_tylerci_mu_live_rq_master5[[#This Row],[rd_price_net]])</f>
        <v>0</v>
      </c>
      <c r="F680" s="1">
        <v>42457</v>
      </c>
      <c r="G680">
        <v>3363</v>
      </c>
      <c r="H680" t="s">
        <v>9094</v>
      </c>
      <c r="I680" t="s">
        <v>9420</v>
      </c>
      <c r="J680">
        <v>3160484</v>
      </c>
      <c r="K680" t="str">
        <f>VLOOKUP(Table_munisapp_tylerci_mu_live_rq_master5[[#This Row],[rh_vendor_suggest]],Vend!A:B,2,0)</f>
        <v>SANOFI PASTEUR INC</v>
      </c>
      <c r="L680" t="str">
        <f>VLOOKUP(Table_munisapp_tylerci_mu_live_rq_master5[[#This Row],[a_department_code]],Dept!A:B,2,0)</f>
        <v>Weber Morgan Health Department</v>
      </c>
      <c r="M680">
        <f t="shared" si="10"/>
        <v>1</v>
      </c>
    </row>
    <row r="681" spans="1:13" hidden="1" x14ac:dyDescent="0.25">
      <c r="A681">
        <v>2016</v>
      </c>
      <c r="B681">
        <v>282.33</v>
      </c>
      <c r="C681">
        <v>282.33</v>
      </c>
      <c r="D681">
        <v>282.33</v>
      </c>
      <c r="E681">
        <f>SUM(Table_munisapp_tylerci_mu_live_rq_master5[[#This Row],[rd_extended_price]]-Table_munisapp_tylerci_mu_live_rq_master5[[#This Row],[rd_price_net]])</f>
        <v>0</v>
      </c>
      <c r="F681" s="1">
        <v>42457</v>
      </c>
      <c r="G681">
        <v>3363</v>
      </c>
      <c r="H681" t="s">
        <v>9094</v>
      </c>
      <c r="I681" t="s">
        <v>9420</v>
      </c>
      <c r="J681">
        <v>3160484</v>
      </c>
      <c r="K681" t="str">
        <f>VLOOKUP(Table_munisapp_tylerci_mu_live_rq_master5[[#This Row],[rh_vendor_suggest]],Vend!A:B,2,0)</f>
        <v>SANOFI PASTEUR INC</v>
      </c>
      <c r="L681" t="str">
        <f>VLOOKUP(Table_munisapp_tylerci_mu_live_rq_master5[[#This Row],[a_department_code]],Dept!A:B,2,0)</f>
        <v>Weber Morgan Health Department</v>
      </c>
      <c r="M681">
        <f t="shared" si="10"/>
        <v>0</v>
      </c>
    </row>
    <row r="682" spans="1:13" hidden="1" x14ac:dyDescent="0.25">
      <c r="A682">
        <v>2016</v>
      </c>
      <c r="B682">
        <v>2438.54</v>
      </c>
      <c r="C682">
        <v>2438.54</v>
      </c>
      <c r="D682">
        <v>2438.54</v>
      </c>
      <c r="E682">
        <f>SUM(Table_munisapp_tylerci_mu_live_rq_master5[[#This Row],[rd_extended_price]]-Table_munisapp_tylerci_mu_live_rq_master5[[#This Row],[rd_price_net]])</f>
        <v>0</v>
      </c>
      <c r="F682" s="1">
        <v>42457</v>
      </c>
      <c r="G682">
        <v>3363</v>
      </c>
      <c r="H682" t="s">
        <v>9094</v>
      </c>
      <c r="I682" t="s">
        <v>9420</v>
      </c>
      <c r="J682">
        <v>3160484</v>
      </c>
      <c r="K682" t="str">
        <f>VLOOKUP(Table_munisapp_tylerci_mu_live_rq_master5[[#This Row],[rh_vendor_suggest]],Vend!A:B,2,0)</f>
        <v>SANOFI PASTEUR INC</v>
      </c>
      <c r="L682" t="str">
        <f>VLOOKUP(Table_munisapp_tylerci_mu_live_rq_master5[[#This Row],[a_department_code]],Dept!A:B,2,0)</f>
        <v>Weber Morgan Health Department</v>
      </c>
      <c r="M682">
        <f t="shared" si="10"/>
        <v>0</v>
      </c>
    </row>
    <row r="683" spans="1:13" hidden="1" x14ac:dyDescent="0.25">
      <c r="A683">
        <v>2016</v>
      </c>
      <c r="B683">
        <v>43</v>
      </c>
      <c r="C683">
        <v>2150</v>
      </c>
      <c r="D683">
        <v>2150</v>
      </c>
      <c r="E683">
        <f>SUM(Table_munisapp_tylerci_mu_live_rq_master5[[#This Row],[rd_extended_price]]-Table_munisapp_tylerci_mu_live_rq_master5[[#This Row],[rd_price_net]])</f>
        <v>0</v>
      </c>
      <c r="F683" s="1">
        <v>42457</v>
      </c>
      <c r="G683">
        <v>3019</v>
      </c>
      <c r="H683" t="s">
        <v>9094</v>
      </c>
      <c r="I683" t="s">
        <v>9420</v>
      </c>
      <c r="J683">
        <v>3160482</v>
      </c>
      <c r="K683" t="str">
        <f>VLOOKUP(Table_munisapp_tylerci_mu_live_rq_master5[[#This Row],[rh_vendor_suggest]],Vend!A:B,2,0)</f>
        <v>PAXVAX INC</v>
      </c>
      <c r="L683" t="str">
        <f>VLOOKUP(Table_munisapp_tylerci_mu_live_rq_master5[[#This Row],[a_department_code]],Dept!A:B,2,0)</f>
        <v>Weber Morgan Health Department</v>
      </c>
      <c r="M683">
        <f t="shared" si="10"/>
        <v>1</v>
      </c>
    </row>
    <row r="684" spans="1:13" hidden="1" x14ac:dyDescent="0.25">
      <c r="A684">
        <v>2016</v>
      </c>
      <c r="B684">
        <v>159.57499999999999</v>
      </c>
      <c r="C684">
        <v>3191.5</v>
      </c>
      <c r="D684">
        <v>3191.5</v>
      </c>
      <c r="E684">
        <f>SUM(Table_munisapp_tylerci_mu_live_rq_master5[[#This Row],[rd_extended_price]]-Table_munisapp_tylerci_mu_live_rq_master5[[#This Row],[rd_price_net]])</f>
        <v>0</v>
      </c>
      <c r="F684" s="1">
        <v>42457</v>
      </c>
      <c r="G684">
        <v>3052</v>
      </c>
      <c r="H684" t="s">
        <v>9094</v>
      </c>
      <c r="I684" t="s">
        <v>9420</v>
      </c>
      <c r="J684">
        <v>3160483</v>
      </c>
      <c r="K684" t="str">
        <f>VLOOKUP(Table_munisapp_tylerci_mu_live_rq_master5[[#This Row],[rh_vendor_suggest]],Vend!A:B,2,0)</f>
        <v>PFIZER</v>
      </c>
      <c r="L684" t="str">
        <f>VLOOKUP(Table_munisapp_tylerci_mu_live_rq_master5[[#This Row],[a_department_code]],Dept!A:B,2,0)</f>
        <v>Weber Morgan Health Department</v>
      </c>
      <c r="M684">
        <f t="shared" si="10"/>
        <v>1</v>
      </c>
    </row>
    <row r="685" spans="1:13" hidden="1" x14ac:dyDescent="0.25">
      <c r="A685">
        <v>2016</v>
      </c>
      <c r="B685">
        <v>4.8</v>
      </c>
      <c r="C685">
        <v>2400</v>
      </c>
      <c r="D685">
        <v>2400</v>
      </c>
      <c r="E685">
        <f>SUM(Table_munisapp_tylerci_mu_live_rq_master5[[#This Row],[rd_extended_price]]-Table_munisapp_tylerci_mu_live_rq_master5[[#This Row],[rd_price_net]])</f>
        <v>0</v>
      </c>
      <c r="F685" s="1">
        <v>42467</v>
      </c>
      <c r="G685">
        <v>1488</v>
      </c>
      <c r="H685" t="s">
        <v>9094</v>
      </c>
      <c r="I685" t="s">
        <v>9511</v>
      </c>
      <c r="J685">
        <v>3160507</v>
      </c>
      <c r="K685" t="str">
        <f>VLOOKUP(Table_munisapp_tylerci_mu_live_rq_master5[[#This Row],[rh_vendor_suggest]],Vend!A:B,2,0)</f>
        <v>CHOOSING THE BEST PUBLISHING LLC</v>
      </c>
      <c r="L685" t="str">
        <f>VLOOKUP(Table_munisapp_tylerci_mu_live_rq_master5[[#This Row],[a_department_code]],Dept!A:B,2,0)</f>
        <v>Weber Morgan Health Department</v>
      </c>
      <c r="M685">
        <f t="shared" si="10"/>
        <v>1</v>
      </c>
    </row>
    <row r="686" spans="1:13" hidden="1" x14ac:dyDescent="0.25">
      <c r="A686">
        <v>2016</v>
      </c>
      <c r="B686">
        <v>4.8</v>
      </c>
      <c r="C686">
        <v>2400</v>
      </c>
      <c r="D686">
        <v>2400</v>
      </c>
      <c r="E686">
        <f>SUM(Table_munisapp_tylerci_mu_live_rq_master5[[#This Row],[rd_extended_price]]-Table_munisapp_tylerci_mu_live_rq_master5[[#This Row],[rd_price_net]])</f>
        <v>0</v>
      </c>
      <c r="F686" s="1">
        <v>42467</v>
      </c>
      <c r="G686">
        <v>1488</v>
      </c>
      <c r="H686" t="s">
        <v>9094</v>
      </c>
      <c r="I686" t="s">
        <v>9511</v>
      </c>
      <c r="J686">
        <v>3160507</v>
      </c>
      <c r="K686" t="str">
        <f>VLOOKUP(Table_munisapp_tylerci_mu_live_rq_master5[[#This Row],[rh_vendor_suggest]],Vend!A:B,2,0)</f>
        <v>CHOOSING THE BEST PUBLISHING LLC</v>
      </c>
      <c r="L686" t="str">
        <f>VLOOKUP(Table_munisapp_tylerci_mu_live_rq_master5[[#This Row],[a_department_code]],Dept!A:B,2,0)</f>
        <v>Weber Morgan Health Department</v>
      </c>
      <c r="M686">
        <f t="shared" si="10"/>
        <v>0</v>
      </c>
    </row>
    <row r="687" spans="1:13" hidden="1" x14ac:dyDescent="0.25">
      <c r="A687">
        <v>2016</v>
      </c>
      <c r="B687">
        <v>240</v>
      </c>
      <c r="C687">
        <v>240</v>
      </c>
      <c r="D687">
        <v>240</v>
      </c>
      <c r="E687">
        <f>SUM(Table_munisapp_tylerci_mu_live_rq_master5[[#This Row],[rd_extended_price]]-Table_munisapp_tylerci_mu_live_rq_master5[[#This Row],[rd_price_net]])</f>
        <v>0</v>
      </c>
      <c r="F687" s="1">
        <v>42467</v>
      </c>
      <c r="G687">
        <v>1488</v>
      </c>
      <c r="H687" t="s">
        <v>9094</v>
      </c>
      <c r="I687" t="s">
        <v>9511</v>
      </c>
      <c r="J687">
        <v>3160507</v>
      </c>
      <c r="K687" t="str">
        <f>VLOOKUP(Table_munisapp_tylerci_mu_live_rq_master5[[#This Row],[rh_vendor_suggest]],Vend!A:B,2,0)</f>
        <v>CHOOSING THE BEST PUBLISHING LLC</v>
      </c>
      <c r="L687" t="str">
        <f>VLOOKUP(Table_munisapp_tylerci_mu_live_rq_master5[[#This Row],[a_department_code]],Dept!A:B,2,0)</f>
        <v>Weber Morgan Health Department</v>
      </c>
      <c r="M687">
        <f t="shared" si="10"/>
        <v>0</v>
      </c>
    </row>
    <row r="688" spans="1:13" hidden="1" x14ac:dyDescent="0.25">
      <c r="A688">
        <v>2016</v>
      </c>
      <c r="B688">
        <v>84.88</v>
      </c>
      <c r="C688">
        <v>84.88</v>
      </c>
      <c r="D688">
        <v>84.88</v>
      </c>
      <c r="E688">
        <f>SUM(Table_munisapp_tylerci_mu_live_rq_master5[[#This Row],[rd_extended_price]]-Table_munisapp_tylerci_mu_live_rq_master5[[#This Row],[rd_price_net]])</f>
        <v>0</v>
      </c>
      <c r="F688" s="1">
        <v>42454</v>
      </c>
      <c r="G688">
        <v>1871</v>
      </c>
      <c r="H688" t="s">
        <v>9105</v>
      </c>
      <c r="I688" t="s">
        <v>9512</v>
      </c>
      <c r="J688">
        <v>3160479</v>
      </c>
      <c r="K688" t="str">
        <f>VLOOKUP(Table_munisapp_tylerci_mu_live_rq_master5[[#This Row],[rh_vendor_suggest]],Vend!A:B,2,0)</f>
        <v>ENPOINTE TECHNOLOGIES</v>
      </c>
      <c r="L688" t="str">
        <f>VLOOKUP(Table_munisapp_tylerci_mu_live_rq_master5[[#This Row],[a_department_code]],Dept!A:B,2,0)</f>
        <v>Ogden Eccles Conference Center</v>
      </c>
      <c r="M688">
        <f t="shared" si="10"/>
        <v>1</v>
      </c>
    </row>
    <row r="689" spans="1:13" hidden="1" x14ac:dyDescent="0.25">
      <c r="A689">
        <v>2016</v>
      </c>
      <c r="B689">
        <v>500</v>
      </c>
      <c r="C689">
        <v>500</v>
      </c>
      <c r="D689">
        <v>500</v>
      </c>
      <c r="E689">
        <f>SUM(Table_munisapp_tylerci_mu_live_rq_master5[[#This Row],[rd_extended_price]]-Table_munisapp_tylerci_mu_live_rq_master5[[#This Row],[rd_price_net]])</f>
        <v>0</v>
      </c>
      <c r="F689" s="1">
        <v>42459</v>
      </c>
      <c r="G689">
        <v>5033</v>
      </c>
      <c r="H689" t="s">
        <v>9088</v>
      </c>
      <c r="I689" t="s">
        <v>9158</v>
      </c>
      <c r="J689">
        <v>3160488</v>
      </c>
      <c r="K689" t="str">
        <f>VLOOKUP(Table_munisapp_tylerci_mu_live_rq_master5[[#This Row],[rh_vendor_suggest]],Vend!A:B,2,0)</f>
        <v>COSTCO WHOLESALE CORPORATION</v>
      </c>
      <c r="L689" t="str">
        <f>VLOOKUP(Table_munisapp_tylerci_mu_live_rq_master5[[#This Row],[a_department_code]],Dept!A:B,2,0)</f>
        <v>Property Management</v>
      </c>
      <c r="M689">
        <f t="shared" si="10"/>
        <v>1</v>
      </c>
    </row>
    <row r="690" spans="1:13" hidden="1" x14ac:dyDescent="0.25">
      <c r="A690">
        <v>2016</v>
      </c>
      <c r="B690">
        <v>950</v>
      </c>
      <c r="C690">
        <v>1900</v>
      </c>
      <c r="D690">
        <v>1900</v>
      </c>
      <c r="E690">
        <f>SUM(Table_munisapp_tylerci_mu_live_rq_master5[[#This Row],[rd_extended_price]]-Table_munisapp_tylerci_mu_live_rq_master5[[#This Row],[rd_price_net]])</f>
        <v>0</v>
      </c>
      <c r="F690" s="1">
        <v>42460</v>
      </c>
      <c r="G690">
        <v>1043</v>
      </c>
      <c r="H690" t="s">
        <v>9071</v>
      </c>
      <c r="I690" t="s">
        <v>9513</v>
      </c>
      <c r="J690">
        <v>3160489</v>
      </c>
      <c r="K690" t="str">
        <f>VLOOKUP(Table_munisapp_tylerci_mu_live_rq_master5[[#This Row],[rh_vendor_suggest]],Vend!A:B,2,0)</f>
        <v>AED EVERYWHERE</v>
      </c>
      <c r="L690" t="str">
        <f>VLOOKUP(Table_munisapp_tylerci_mu_live_rq_master5[[#This Row],[a_department_code]],Dept!A:B,2,0)</f>
        <v>Sheriff</v>
      </c>
      <c r="M690">
        <f t="shared" si="10"/>
        <v>1</v>
      </c>
    </row>
    <row r="691" spans="1:13" hidden="1" x14ac:dyDescent="0.25">
      <c r="A691">
        <v>2016</v>
      </c>
      <c r="B691">
        <v>100</v>
      </c>
      <c r="C691">
        <v>200</v>
      </c>
      <c r="D691">
        <v>200</v>
      </c>
      <c r="E691">
        <f>SUM(Table_munisapp_tylerci_mu_live_rq_master5[[#This Row],[rd_extended_price]]-Table_munisapp_tylerci_mu_live_rq_master5[[#This Row],[rd_price_net]])</f>
        <v>0</v>
      </c>
      <c r="F691" s="1">
        <v>42460</v>
      </c>
      <c r="G691">
        <v>1043</v>
      </c>
      <c r="H691" t="s">
        <v>9071</v>
      </c>
      <c r="I691" t="s">
        <v>9513</v>
      </c>
      <c r="J691">
        <v>3160489</v>
      </c>
      <c r="K691" t="str">
        <f>VLOOKUP(Table_munisapp_tylerci_mu_live_rq_master5[[#This Row],[rh_vendor_suggest]],Vend!A:B,2,0)</f>
        <v>AED EVERYWHERE</v>
      </c>
      <c r="L691" t="str">
        <f>VLOOKUP(Table_munisapp_tylerci_mu_live_rq_master5[[#This Row],[a_department_code]],Dept!A:B,2,0)</f>
        <v>Sheriff</v>
      </c>
      <c r="M691">
        <f t="shared" si="10"/>
        <v>0</v>
      </c>
    </row>
    <row r="692" spans="1:13" hidden="1" x14ac:dyDescent="0.25">
      <c r="A692">
        <v>2016</v>
      </c>
      <c r="B692">
        <v>128</v>
      </c>
      <c r="C692">
        <v>1024</v>
      </c>
      <c r="D692">
        <v>1024</v>
      </c>
      <c r="E692">
        <f>SUM(Table_munisapp_tylerci_mu_live_rq_master5[[#This Row],[rd_extended_price]]-Table_munisapp_tylerci_mu_live_rq_master5[[#This Row],[rd_price_net]])</f>
        <v>0</v>
      </c>
      <c r="F692" s="1">
        <v>42460</v>
      </c>
      <c r="G692">
        <v>5525</v>
      </c>
      <c r="H692" t="s">
        <v>9094</v>
      </c>
      <c r="I692" t="s">
        <v>9514</v>
      </c>
      <c r="J692">
        <v>3160497</v>
      </c>
      <c r="K692" t="str">
        <f>VLOOKUP(Table_munisapp_tylerci_mu_live_rq_master5[[#This Row],[rh_vendor_suggest]],Vend!A:B,2,0)</f>
        <v>CONVERGEONE, INC</v>
      </c>
      <c r="L692" t="str">
        <f>VLOOKUP(Table_munisapp_tylerci_mu_live_rq_master5[[#This Row],[a_department_code]],Dept!A:B,2,0)</f>
        <v>Weber Morgan Health Department</v>
      </c>
      <c r="M692">
        <f t="shared" si="10"/>
        <v>1</v>
      </c>
    </row>
    <row r="693" spans="1:13" hidden="1" x14ac:dyDescent="0.25">
      <c r="A693">
        <v>2016</v>
      </c>
      <c r="B693">
        <v>80</v>
      </c>
      <c r="C693">
        <v>160</v>
      </c>
      <c r="D693">
        <v>160</v>
      </c>
      <c r="E693">
        <f>SUM(Table_munisapp_tylerci_mu_live_rq_master5[[#This Row],[rd_extended_price]]-Table_munisapp_tylerci_mu_live_rq_master5[[#This Row],[rd_price_net]])</f>
        <v>0</v>
      </c>
      <c r="F693" s="1">
        <v>42460</v>
      </c>
      <c r="G693">
        <v>5525</v>
      </c>
      <c r="H693" t="s">
        <v>9094</v>
      </c>
      <c r="I693" t="s">
        <v>9514</v>
      </c>
      <c r="J693">
        <v>3160497</v>
      </c>
      <c r="K693" t="str">
        <f>VLOOKUP(Table_munisapp_tylerci_mu_live_rq_master5[[#This Row],[rh_vendor_suggest]],Vend!A:B,2,0)</f>
        <v>CONVERGEONE, INC</v>
      </c>
      <c r="L693" t="str">
        <f>VLOOKUP(Table_munisapp_tylerci_mu_live_rq_master5[[#This Row],[a_department_code]],Dept!A:B,2,0)</f>
        <v>Weber Morgan Health Department</v>
      </c>
      <c r="M693">
        <f t="shared" si="10"/>
        <v>0</v>
      </c>
    </row>
    <row r="694" spans="1:13" hidden="1" x14ac:dyDescent="0.25">
      <c r="A694">
        <v>2016</v>
      </c>
      <c r="B694">
        <v>265</v>
      </c>
      <c r="C694">
        <v>265</v>
      </c>
      <c r="D694">
        <v>265</v>
      </c>
      <c r="E694">
        <f>SUM(Table_munisapp_tylerci_mu_live_rq_master5[[#This Row],[rd_extended_price]]-Table_munisapp_tylerci_mu_live_rq_master5[[#This Row],[rd_price_net]])</f>
        <v>0</v>
      </c>
      <c r="F694" s="1">
        <v>42460</v>
      </c>
      <c r="G694">
        <v>5525</v>
      </c>
      <c r="H694" t="s">
        <v>9094</v>
      </c>
      <c r="I694" t="s">
        <v>9514</v>
      </c>
      <c r="J694">
        <v>3160497</v>
      </c>
      <c r="K694" t="str">
        <f>VLOOKUP(Table_munisapp_tylerci_mu_live_rq_master5[[#This Row],[rh_vendor_suggest]],Vend!A:B,2,0)</f>
        <v>CONVERGEONE, INC</v>
      </c>
      <c r="L694" t="str">
        <f>VLOOKUP(Table_munisapp_tylerci_mu_live_rq_master5[[#This Row],[a_department_code]],Dept!A:B,2,0)</f>
        <v>Weber Morgan Health Department</v>
      </c>
      <c r="M694">
        <f t="shared" si="10"/>
        <v>0</v>
      </c>
    </row>
    <row r="695" spans="1:13" hidden="1" x14ac:dyDescent="0.25">
      <c r="A695">
        <v>2016</v>
      </c>
      <c r="B695">
        <v>116839.72</v>
      </c>
      <c r="C695">
        <v>116839.72</v>
      </c>
      <c r="D695">
        <v>116839.72</v>
      </c>
      <c r="E695">
        <f>SUM(Table_munisapp_tylerci_mu_live_rq_master5[[#This Row],[rd_extended_price]]-Table_munisapp_tylerci_mu_live_rq_master5[[#This Row],[rd_price_net]])</f>
        <v>0</v>
      </c>
      <c r="F695" s="1">
        <v>42460</v>
      </c>
      <c r="G695">
        <v>3056</v>
      </c>
      <c r="H695" t="s">
        <v>9082</v>
      </c>
      <c r="I695" t="s">
        <v>9515</v>
      </c>
      <c r="J695">
        <v>3160495</v>
      </c>
      <c r="K695" t="str">
        <f>VLOOKUP(Table_munisapp_tylerci_mu_live_rq_master5[[#This Row],[rh_vendor_suggest]],Vend!A:B,2,0)</f>
        <v>PHYSIO -CONTROL</v>
      </c>
      <c r="L695" t="str">
        <f>VLOOKUP(Table_munisapp_tylerci_mu_live_rq_master5[[#This Row],[a_department_code]],Dept!A:B,2,0)</f>
        <v>Human Resources</v>
      </c>
      <c r="M695">
        <f t="shared" si="10"/>
        <v>1</v>
      </c>
    </row>
    <row r="696" spans="1:13" hidden="1" x14ac:dyDescent="0.25">
      <c r="A696">
        <v>2016</v>
      </c>
      <c r="B696">
        <v>185</v>
      </c>
      <c r="C696">
        <v>185</v>
      </c>
      <c r="D696">
        <v>185</v>
      </c>
      <c r="E696">
        <f>SUM(Table_munisapp_tylerci_mu_live_rq_master5[[#This Row],[rd_extended_price]]-Table_munisapp_tylerci_mu_live_rq_master5[[#This Row],[rd_price_net]])</f>
        <v>0</v>
      </c>
      <c r="F696" s="1">
        <v>42460</v>
      </c>
      <c r="G696">
        <v>3056</v>
      </c>
      <c r="H696" t="s">
        <v>9082</v>
      </c>
      <c r="I696" t="s">
        <v>9515</v>
      </c>
      <c r="J696">
        <v>3160495</v>
      </c>
      <c r="K696" t="str">
        <f>VLOOKUP(Table_munisapp_tylerci_mu_live_rq_master5[[#This Row],[rh_vendor_suggest]],Vend!A:B,2,0)</f>
        <v>PHYSIO -CONTROL</v>
      </c>
      <c r="L696" t="str">
        <f>VLOOKUP(Table_munisapp_tylerci_mu_live_rq_master5[[#This Row],[a_department_code]],Dept!A:B,2,0)</f>
        <v>Human Resources</v>
      </c>
      <c r="M696">
        <f t="shared" si="10"/>
        <v>0</v>
      </c>
    </row>
    <row r="697" spans="1:13" hidden="1" x14ac:dyDescent="0.25">
      <c r="A697">
        <v>2016</v>
      </c>
      <c r="B697">
        <v>797.84</v>
      </c>
      <c r="C697">
        <v>797.84</v>
      </c>
      <c r="D697">
        <v>797.84</v>
      </c>
      <c r="E697">
        <f>SUM(Table_munisapp_tylerci_mu_live_rq_master5[[#This Row],[rd_extended_price]]-Table_munisapp_tylerci_mu_live_rq_master5[[#This Row],[rd_price_net]])</f>
        <v>0</v>
      </c>
      <c r="F697" s="1">
        <v>42459</v>
      </c>
      <c r="G697">
        <v>2465</v>
      </c>
      <c r="H697" t="s">
        <v>9099</v>
      </c>
      <c r="I697" t="s">
        <v>9516</v>
      </c>
      <c r="J697">
        <v>3160486</v>
      </c>
      <c r="K697" t="str">
        <f>VLOOKUP(Table_munisapp_tylerci_mu_live_rq_master5[[#This Row],[rh_vendor_suggest]],Vend!A:B,2,0)</f>
        <v>LACAL EQUIPMENT, INC.</v>
      </c>
      <c r="L697" t="str">
        <f>VLOOKUP(Table_munisapp_tylerci_mu_live_rq_master5[[#This Row],[a_department_code]],Dept!A:B,2,0)</f>
        <v>Roads and Highways</v>
      </c>
      <c r="M697">
        <f t="shared" si="10"/>
        <v>1</v>
      </c>
    </row>
    <row r="698" spans="1:13" hidden="1" x14ac:dyDescent="0.25">
      <c r="A698">
        <v>2016</v>
      </c>
      <c r="B698">
        <v>2499.9899999999998</v>
      </c>
      <c r="C698">
        <v>2499.9899999999998</v>
      </c>
      <c r="D698">
        <v>2499.9899999999998</v>
      </c>
      <c r="E698">
        <f>SUM(Table_munisapp_tylerci_mu_live_rq_master5[[#This Row],[rd_extended_price]]-Table_munisapp_tylerci_mu_live_rq_master5[[#This Row],[rd_price_net]])</f>
        <v>0</v>
      </c>
      <c r="F698" s="1">
        <v>42460</v>
      </c>
      <c r="G698">
        <v>1449</v>
      </c>
      <c r="H698" t="s">
        <v>9071</v>
      </c>
      <c r="I698" t="s">
        <v>9517</v>
      </c>
      <c r="J698">
        <v>3160491</v>
      </c>
      <c r="K698" t="str">
        <f>VLOOKUP(Table_munisapp_tylerci_mu_live_rq_master5[[#This Row],[rh_vendor_suggest]],Vend!A:B,2,0)</f>
        <v>CELLEBRITE USA CORP</v>
      </c>
      <c r="L698" t="str">
        <f>VLOOKUP(Table_munisapp_tylerci_mu_live_rq_master5[[#This Row],[a_department_code]],Dept!A:B,2,0)</f>
        <v>Sheriff</v>
      </c>
      <c r="M698">
        <f t="shared" si="10"/>
        <v>1</v>
      </c>
    </row>
    <row r="699" spans="1:13" hidden="1" x14ac:dyDescent="0.25">
      <c r="A699">
        <v>2016</v>
      </c>
      <c r="B699">
        <v>200</v>
      </c>
      <c r="C699">
        <v>1200</v>
      </c>
      <c r="D699">
        <v>1200</v>
      </c>
      <c r="E699">
        <f>SUM(Table_munisapp_tylerci_mu_live_rq_master5[[#This Row],[rd_extended_price]]-Table_munisapp_tylerci_mu_live_rq_master5[[#This Row],[rd_price_net]])</f>
        <v>0</v>
      </c>
      <c r="F699" s="1">
        <v>42480</v>
      </c>
      <c r="G699">
        <v>3982</v>
      </c>
      <c r="H699" t="s">
        <v>9110</v>
      </c>
      <c r="I699" t="s">
        <v>9518</v>
      </c>
      <c r="J699">
        <v>3160567</v>
      </c>
      <c r="K699" t="str">
        <f>VLOOKUP(Table_munisapp_tylerci_mu_live_rq_master5[[#This Row],[rh_vendor_suggest]],Vend!A:B,2,0)</f>
        <v>WASTE MANAGEMENT OF UTAH, INC.</v>
      </c>
      <c r="L699" t="str">
        <f>VLOOKUP(Table_munisapp_tylerci_mu_live_rq_master5[[#This Row],[a_department_code]],Dept!A:B,2,0)</f>
        <v>Recreation</v>
      </c>
      <c r="M699">
        <f t="shared" si="10"/>
        <v>1</v>
      </c>
    </row>
    <row r="700" spans="1:13" hidden="1" x14ac:dyDescent="0.25">
      <c r="A700">
        <v>2016</v>
      </c>
      <c r="B700">
        <v>650</v>
      </c>
      <c r="C700">
        <v>3250</v>
      </c>
      <c r="D700">
        <v>3250</v>
      </c>
      <c r="E700">
        <f>SUM(Table_munisapp_tylerci_mu_live_rq_master5[[#This Row],[rd_extended_price]]-Table_munisapp_tylerci_mu_live_rq_master5[[#This Row],[rd_price_net]])</f>
        <v>0</v>
      </c>
      <c r="F700" s="1">
        <v>42480</v>
      </c>
      <c r="G700">
        <v>3982</v>
      </c>
      <c r="H700" t="s">
        <v>9110</v>
      </c>
      <c r="I700" t="s">
        <v>9518</v>
      </c>
      <c r="J700">
        <v>3160567</v>
      </c>
      <c r="K700" t="str">
        <f>VLOOKUP(Table_munisapp_tylerci_mu_live_rq_master5[[#This Row],[rh_vendor_suggest]],Vend!A:B,2,0)</f>
        <v>WASTE MANAGEMENT OF UTAH, INC.</v>
      </c>
      <c r="L700" t="str">
        <f>VLOOKUP(Table_munisapp_tylerci_mu_live_rq_master5[[#This Row],[a_department_code]],Dept!A:B,2,0)</f>
        <v>Recreation</v>
      </c>
      <c r="M700">
        <f t="shared" si="10"/>
        <v>0</v>
      </c>
    </row>
    <row r="701" spans="1:13" hidden="1" x14ac:dyDescent="0.25">
      <c r="A701">
        <v>2016</v>
      </c>
      <c r="B701">
        <v>400</v>
      </c>
      <c r="C701">
        <v>2000</v>
      </c>
      <c r="D701">
        <v>2000</v>
      </c>
      <c r="E701">
        <f>SUM(Table_munisapp_tylerci_mu_live_rq_master5[[#This Row],[rd_extended_price]]-Table_munisapp_tylerci_mu_live_rq_master5[[#This Row],[rd_price_net]])</f>
        <v>0</v>
      </c>
      <c r="F701" s="1">
        <v>42480</v>
      </c>
      <c r="G701">
        <v>3982</v>
      </c>
      <c r="H701" t="s">
        <v>9110</v>
      </c>
      <c r="I701" t="s">
        <v>9518</v>
      </c>
      <c r="J701">
        <v>3160567</v>
      </c>
      <c r="K701" t="str">
        <f>VLOOKUP(Table_munisapp_tylerci_mu_live_rq_master5[[#This Row],[rh_vendor_suggest]],Vend!A:B,2,0)</f>
        <v>WASTE MANAGEMENT OF UTAH, INC.</v>
      </c>
      <c r="L701" t="str">
        <f>VLOOKUP(Table_munisapp_tylerci_mu_live_rq_master5[[#This Row],[a_department_code]],Dept!A:B,2,0)</f>
        <v>Recreation</v>
      </c>
      <c r="M701">
        <f t="shared" si="10"/>
        <v>0</v>
      </c>
    </row>
    <row r="702" spans="1:13" hidden="1" x14ac:dyDescent="0.25">
      <c r="A702">
        <v>2016</v>
      </c>
      <c r="B702">
        <v>70</v>
      </c>
      <c r="C702">
        <v>420</v>
      </c>
      <c r="D702">
        <v>420</v>
      </c>
      <c r="E702">
        <f>SUM(Table_munisapp_tylerci_mu_live_rq_master5[[#This Row],[rd_extended_price]]-Table_munisapp_tylerci_mu_live_rq_master5[[#This Row],[rd_price_net]])</f>
        <v>0</v>
      </c>
      <c r="F702" s="1">
        <v>42480</v>
      </c>
      <c r="G702">
        <v>3982</v>
      </c>
      <c r="H702" t="s">
        <v>9110</v>
      </c>
      <c r="I702" t="s">
        <v>9518</v>
      </c>
      <c r="J702">
        <v>3160567</v>
      </c>
      <c r="K702" t="str">
        <f>VLOOKUP(Table_munisapp_tylerci_mu_live_rq_master5[[#This Row],[rh_vendor_suggest]],Vend!A:B,2,0)</f>
        <v>WASTE MANAGEMENT OF UTAH, INC.</v>
      </c>
      <c r="L702" t="str">
        <f>VLOOKUP(Table_munisapp_tylerci_mu_live_rq_master5[[#This Row],[a_department_code]],Dept!A:B,2,0)</f>
        <v>Recreation</v>
      </c>
      <c r="M702">
        <f t="shared" si="10"/>
        <v>0</v>
      </c>
    </row>
    <row r="703" spans="1:13" hidden="1" x14ac:dyDescent="0.25">
      <c r="A703">
        <v>2016</v>
      </c>
      <c r="B703">
        <v>3539</v>
      </c>
      <c r="C703">
        <v>3539</v>
      </c>
      <c r="D703">
        <v>3539</v>
      </c>
      <c r="E703">
        <f>SUM(Table_munisapp_tylerci_mu_live_rq_master5[[#This Row],[rd_extended_price]]-Table_munisapp_tylerci_mu_live_rq_master5[[#This Row],[rd_price_net]])</f>
        <v>0</v>
      </c>
      <c r="F703" s="1">
        <v>42460</v>
      </c>
      <c r="G703">
        <v>3091</v>
      </c>
      <c r="H703" t="s">
        <v>9100</v>
      </c>
      <c r="I703" t="s">
        <v>9519</v>
      </c>
      <c r="J703">
        <v>3160496</v>
      </c>
      <c r="K703" t="str">
        <f>VLOOKUP(Table_munisapp_tylerci_mu_live_rq_master5[[#This Row],[rh_vendor_suggest]],Vend!A:B,2,0)</f>
        <v>PRESCOTT M MUIR &amp; ASSOCIATES</v>
      </c>
      <c r="L703" t="str">
        <f>VLOOKUP(Table_munisapp_tylerci_mu_live_rq_master5[[#This Row],[a_department_code]],Dept!A:B,2,0)</f>
        <v>Library</v>
      </c>
      <c r="M703">
        <f t="shared" si="10"/>
        <v>1</v>
      </c>
    </row>
    <row r="704" spans="1:13" hidden="1" x14ac:dyDescent="0.25">
      <c r="A704">
        <v>2016</v>
      </c>
      <c r="B704">
        <v>2100</v>
      </c>
      <c r="C704">
        <v>2100</v>
      </c>
      <c r="D704">
        <v>2100</v>
      </c>
      <c r="E704">
        <f>SUM(Table_munisapp_tylerci_mu_live_rq_master5[[#This Row],[rd_extended_price]]-Table_munisapp_tylerci_mu_live_rq_master5[[#This Row],[rd_price_net]])</f>
        <v>0</v>
      </c>
      <c r="F704" s="1">
        <v>42460</v>
      </c>
      <c r="G704">
        <v>1765</v>
      </c>
      <c r="H704" t="s">
        <v>9099</v>
      </c>
      <c r="I704" t="s">
        <v>9520</v>
      </c>
      <c r="J704">
        <v>3160492</v>
      </c>
      <c r="K704" t="str">
        <f>VLOOKUP(Table_munisapp_tylerci_mu_live_rq_master5[[#This Row],[rh_vendor_suggest]],Vend!A:B,2,0)</f>
        <v>DOUBLE H WELDING &amp; REPAIR, INC</v>
      </c>
      <c r="L704" t="str">
        <f>VLOOKUP(Table_munisapp_tylerci_mu_live_rq_master5[[#This Row],[a_department_code]],Dept!A:B,2,0)</f>
        <v>Roads and Highways</v>
      </c>
      <c r="M704">
        <f t="shared" si="10"/>
        <v>1</v>
      </c>
    </row>
    <row r="705" spans="1:13" hidden="1" x14ac:dyDescent="0.25">
      <c r="A705">
        <v>2016</v>
      </c>
      <c r="B705">
        <v>1995</v>
      </c>
      <c r="C705">
        <v>1995</v>
      </c>
      <c r="D705">
        <v>1995</v>
      </c>
      <c r="E705">
        <f>SUM(Table_munisapp_tylerci_mu_live_rq_master5[[#This Row],[rd_extended_price]]-Table_munisapp_tylerci_mu_live_rq_master5[[#This Row],[rd_price_net]])</f>
        <v>0</v>
      </c>
      <c r="F705" s="1">
        <v>42460</v>
      </c>
      <c r="G705">
        <v>1765</v>
      </c>
      <c r="H705" t="s">
        <v>9099</v>
      </c>
      <c r="I705" t="s">
        <v>9520</v>
      </c>
      <c r="J705">
        <v>3160492</v>
      </c>
      <c r="K705" t="str">
        <f>VLOOKUP(Table_munisapp_tylerci_mu_live_rq_master5[[#This Row],[rh_vendor_suggest]],Vend!A:B,2,0)</f>
        <v>DOUBLE H WELDING &amp; REPAIR, INC</v>
      </c>
      <c r="L705" t="str">
        <f>VLOOKUP(Table_munisapp_tylerci_mu_live_rq_master5[[#This Row],[a_department_code]],Dept!A:B,2,0)</f>
        <v>Roads and Highways</v>
      </c>
      <c r="M705">
        <f t="shared" si="10"/>
        <v>0</v>
      </c>
    </row>
    <row r="706" spans="1:13" hidden="1" x14ac:dyDescent="0.25">
      <c r="A706">
        <v>2016</v>
      </c>
      <c r="B706">
        <v>47.75</v>
      </c>
      <c r="C706">
        <v>191</v>
      </c>
      <c r="D706">
        <v>191</v>
      </c>
      <c r="E706">
        <f>SUM(Table_munisapp_tylerci_mu_live_rq_master5[[#This Row],[rd_extended_price]]-Table_munisapp_tylerci_mu_live_rq_master5[[#This Row],[rd_price_net]])</f>
        <v>0</v>
      </c>
      <c r="F706" s="1">
        <v>42460</v>
      </c>
      <c r="G706">
        <v>1293</v>
      </c>
      <c r="H706" t="s">
        <v>9072</v>
      </c>
      <c r="I706" t="s">
        <v>9521</v>
      </c>
      <c r="J706">
        <v>3160490</v>
      </c>
      <c r="K706" t="str">
        <f>VLOOKUP(Table_munisapp_tylerci_mu_live_rq_master5[[#This Row],[rh_vendor_suggest]],Vend!A:B,2,0)</f>
        <v>BOARD OF EDUCATION OF SALT LAKE CITY</v>
      </c>
      <c r="L706" t="str">
        <f>VLOOKUP(Table_munisapp_tylerci_mu_live_rq_master5[[#This Row],[a_department_code]],Dept!A:B,2,0)</f>
        <v>Jail</v>
      </c>
      <c r="M706">
        <f t="shared" ref="M706:M769" si="11">IF(J706=J705,0,1)</f>
        <v>1</v>
      </c>
    </row>
    <row r="707" spans="1:13" hidden="1" x14ac:dyDescent="0.25">
      <c r="A707">
        <v>2016</v>
      </c>
      <c r="B707">
        <v>0</v>
      </c>
      <c r="C707">
        <v>0</v>
      </c>
      <c r="D707">
        <v>0</v>
      </c>
      <c r="E707">
        <f>SUM(Table_munisapp_tylerci_mu_live_rq_master5[[#This Row],[rd_extended_price]]-Table_munisapp_tylerci_mu_live_rq_master5[[#This Row],[rd_price_net]])</f>
        <v>0</v>
      </c>
      <c r="F707" s="1">
        <v>42460</v>
      </c>
      <c r="G707">
        <v>1293</v>
      </c>
      <c r="H707" t="s">
        <v>9072</v>
      </c>
      <c r="I707" t="s">
        <v>9521</v>
      </c>
      <c r="J707">
        <v>3160490</v>
      </c>
      <c r="K707" t="str">
        <f>VLOOKUP(Table_munisapp_tylerci_mu_live_rq_master5[[#This Row],[rh_vendor_suggest]],Vend!A:B,2,0)</f>
        <v>BOARD OF EDUCATION OF SALT LAKE CITY</v>
      </c>
      <c r="L707" t="str">
        <f>VLOOKUP(Table_munisapp_tylerci_mu_live_rq_master5[[#This Row],[a_department_code]],Dept!A:B,2,0)</f>
        <v>Jail</v>
      </c>
      <c r="M707">
        <f t="shared" si="11"/>
        <v>0</v>
      </c>
    </row>
    <row r="708" spans="1:13" hidden="1" x14ac:dyDescent="0.25">
      <c r="A708">
        <v>2016</v>
      </c>
      <c r="B708">
        <v>2500</v>
      </c>
      <c r="C708">
        <v>2500</v>
      </c>
      <c r="D708">
        <v>2500</v>
      </c>
      <c r="E708">
        <f>SUM(Table_munisapp_tylerci_mu_live_rq_master5[[#This Row],[rd_extended_price]]-Table_munisapp_tylerci_mu_live_rq_master5[[#This Row],[rd_price_net]])</f>
        <v>0</v>
      </c>
      <c r="F708" s="1">
        <v>42460</v>
      </c>
      <c r="G708">
        <v>5778</v>
      </c>
      <c r="H708" t="s">
        <v>9107</v>
      </c>
      <c r="I708" t="s">
        <v>9522</v>
      </c>
      <c r="J708">
        <v>3160498</v>
      </c>
      <c r="K708" t="str">
        <f>VLOOKUP(Table_munisapp_tylerci_mu_live_rq_master5[[#This Row],[rh_vendor_suggest]],Vend!A:B,2,0)</f>
        <v>IDENTISYS INCORP</v>
      </c>
      <c r="L708" t="str">
        <f>VLOOKUP(Table_munisapp_tylerci_mu_live_rq_master5[[#This Row],[a_department_code]],Dept!A:B,2,0)</f>
        <v>Golden Spike Event Center</v>
      </c>
      <c r="M708">
        <f t="shared" si="11"/>
        <v>1</v>
      </c>
    </row>
    <row r="709" spans="1:13" hidden="1" x14ac:dyDescent="0.25">
      <c r="A709">
        <v>2016</v>
      </c>
      <c r="B709">
        <v>4500</v>
      </c>
      <c r="C709">
        <v>4500</v>
      </c>
      <c r="D709">
        <v>4500</v>
      </c>
      <c r="E709">
        <f>SUM(Table_munisapp_tylerci_mu_live_rq_master5[[#This Row],[rd_extended_price]]-Table_munisapp_tylerci_mu_live_rq_master5[[#This Row],[rd_price_net]])</f>
        <v>0</v>
      </c>
      <c r="F709" s="1">
        <v>42461</v>
      </c>
      <c r="G709">
        <v>1283</v>
      </c>
      <c r="H709" t="s">
        <v>9100</v>
      </c>
      <c r="I709" t="s">
        <v>9248</v>
      </c>
      <c r="J709">
        <v>3160499</v>
      </c>
      <c r="K709" t="str">
        <f>VLOOKUP(Table_munisapp_tylerci_mu_live_rq_master5[[#This Row],[rh_vendor_suggest]],Vend!A:B,2,0)</f>
        <v>BLACKSTONE AUDIO INC</v>
      </c>
      <c r="L709" t="str">
        <f>VLOOKUP(Table_munisapp_tylerci_mu_live_rq_master5[[#This Row],[a_department_code]],Dept!A:B,2,0)</f>
        <v>Library</v>
      </c>
      <c r="M709">
        <f t="shared" si="11"/>
        <v>1</v>
      </c>
    </row>
    <row r="710" spans="1:13" hidden="1" x14ac:dyDescent="0.25">
      <c r="A710">
        <v>2016</v>
      </c>
      <c r="B710">
        <v>8000</v>
      </c>
      <c r="C710">
        <v>8000</v>
      </c>
      <c r="D710">
        <v>8000</v>
      </c>
      <c r="E710">
        <f>SUM(Table_munisapp_tylerci_mu_live_rq_master5[[#This Row],[rd_extended_price]]-Table_munisapp_tylerci_mu_live_rq_master5[[#This Row],[rd_price_net]])</f>
        <v>0</v>
      </c>
      <c r="F710" s="1">
        <v>42461</v>
      </c>
      <c r="G710">
        <v>3149</v>
      </c>
      <c r="H710" t="s">
        <v>9100</v>
      </c>
      <c r="I710" t="s">
        <v>9248</v>
      </c>
      <c r="J710">
        <v>3160500</v>
      </c>
      <c r="K710" t="str">
        <f>VLOOKUP(Table_munisapp_tylerci_mu_live_rq_master5[[#This Row],[rh_vendor_suggest]],Vend!A:B,2,0)</f>
        <v>PENGUIN RANDOM HOUSE LLC</v>
      </c>
      <c r="L710" t="str">
        <f>VLOOKUP(Table_munisapp_tylerci_mu_live_rq_master5[[#This Row],[a_department_code]],Dept!A:B,2,0)</f>
        <v>Library</v>
      </c>
      <c r="M710">
        <f t="shared" si="11"/>
        <v>1</v>
      </c>
    </row>
    <row r="711" spans="1:13" hidden="1" x14ac:dyDescent="0.25">
      <c r="A711">
        <v>2016</v>
      </c>
      <c r="B711">
        <v>857.87</v>
      </c>
      <c r="C711">
        <v>857.87</v>
      </c>
      <c r="D711">
        <v>857.87</v>
      </c>
      <c r="E711">
        <f>SUM(Table_munisapp_tylerci_mu_live_rq_master5[[#This Row],[rd_extended_price]]-Table_munisapp_tylerci_mu_live_rq_master5[[#This Row],[rd_price_net]])</f>
        <v>0</v>
      </c>
      <c r="F711" s="1">
        <v>42461</v>
      </c>
      <c r="G711">
        <v>3376</v>
      </c>
      <c r="H711" t="s">
        <v>9100</v>
      </c>
      <c r="I711" t="s">
        <v>9523</v>
      </c>
      <c r="J711">
        <v>3160501</v>
      </c>
      <c r="K711" t="str">
        <f>VLOOKUP(Table_munisapp_tylerci_mu_live_rq_master5[[#This Row],[rh_vendor_suggest]],Vend!A:B,2,0)</f>
        <v>SCHOLASTIC INC</v>
      </c>
      <c r="L711" t="str">
        <f>VLOOKUP(Table_munisapp_tylerci_mu_live_rq_master5[[#This Row],[a_department_code]],Dept!A:B,2,0)</f>
        <v>Library</v>
      </c>
      <c r="M711">
        <f t="shared" si="11"/>
        <v>1</v>
      </c>
    </row>
    <row r="712" spans="1:13" hidden="1" x14ac:dyDescent="0.25">
      <c r="A712">
        <v>2016</v>
      </c>
      <c r="B712">
        <v>1179.75</v>
      </c>
      <c r="C712">
        <v>1179.75</v>
      </c>
      <c r="D712">
        <v>1179.75</v>
      </c>
      <c r="E712">
        <f>SUM(Table_munisapp_tylerci_mu_live_rq_master5[[#This Row],[rd_extended_price]]-Table_munisapp_tylerci_mu_live_rq_master5[[#This Row],[rd_price_net]])</f>
        <v>0</v>
      </c>
      <c r="F712" s="1">
        <v>42461</v>
      </c>
      <c r="G712">
        <v>3376</v>
      </c>
      <c r="H712" t="s">
        <v>9100</v>
      </c>
      <c r="I712" t="s">
        <v>9523</v>
      </c>
      <c r="J712">
        <v>3160501</v>
      </c>
      <c r="K712" t="str">
        <f>VLOOKUP(Table_munisapp_tylerci_mu_live_rq_master5[[#This Row],[rh_vendor_suggest]],Vend!A:B,2,0)</f>
        <v>SCHOLASTIC INC</v>
      </c>
      <c r="L712" t="str">
        <f>VLOOKUP(Table_munisapp_tylerci_mu_live_rq_master5[[#This Row],[a_department_code]],Dept!A:B,2,0)</f>
        <v>Library</v>
      </c>
      <c r="M712">
        <f t="shared" si="11"/>
        <v>0</v>
      </c>
    </row>
    <row r="713" spans="1:13" hidden="1" x14ac:dyDescent="0.25">
      <c r="A713">
        <v>2016</v>
      </c>
      <c r="B713">
        <v>1958</v>
      </c>
      <c r="C713">
        <v>1958</v>
      </c>
      <c r="D713">
        <v>1958</v>
      </c>
      <c r="E713">
        <f>SUM(Table_munisapp_tylerci_mu_live_rq_master5[[#This Row],[rd_extended_price]]-Table_munisapp_tylerci_mu_live_rq_master5[[#This Row],[rd_price_net]])</f>
        <v>0</v>
      </c>
      <c r="F713" s="1">
        <v>42461</v>
      </c>
      <c r="G713">
        <v>3376</v>
      </c>
      <c r="H713" t="s">
        <v>9100</v>
      </c>
      <c r="I713" t="s">
        <v>9523</v>
      </c>
      <c r="J713">
        <v>3160501</v>
      </c>
      <c r="K713" t="str">
        <f>VLOOKUP(Table_munisapp_tylerci_mu_live_rq_master5[[#This Row],[rh_vendor_suggest]],Vend!A:B,2,0)</f>
        <v>SCHOLASTIC INC</v>
      </c>
      <c r="L713" t="str">
        <f>VLOOKUP(Table_munisapp_tylerci_mu_live_rq_master5[[#This Row],[a_department_code]],Dept!A:B,2,0)</f>
        <v>Library</v>
      </c>
      <c r="M713">
        <f t="shared" si="11"/>
        <v>0</v>
      </c>
    </row>
    <row r="714" spans="1:13" hidden="1" x14ac:dyDescent="0.25">
      <c r="A714">
        <v>2016</v>
      </c>
      <c r="B714">
        <v>202.79</v>
      </c>
      <c r="C714">
        <v>4055.8</v>
      </c>
      <c r="D714">
        <v>4055.8</v>
      </c>
      <c r="E714">
        <f>SUM(Table_munisapp_tylerci_mu_live_rq_master5[[#This Row],[rd_extended_price]]-Table_munisapp_tylerci_mu_live_rq_master5[[#This Row],[rd_price_net]])</f>
        <v>0</v>
      </c>
      <c r="F714" s="1">
        <v>42464</v>
      </c>
      <c r="G714">
        <v>1705</v>
      </c>
      <c r="H714" t="s">
        <v>9083</v>
      </c>
      <c r="I714" t="s">
        <v>9524</v>
      </c>
      <c r="J714">
        <v>3160502</v>
      </c>
      <c r="K714" t="str">
        <f>VLOOKUP(Table_munisapp_tylerci_mu_live_rq_master5[[#This Row],[rh_vendor_suggest]],Vend!A:B,2,0)</f>
        <v>DELL COMPUTER</v>
      </c>
      <c r="L714" t="str">
        <f>VLOOKUP(Table_munisapp_tylerci_mu_live_rq_master5[[#This Row],[a_department_code]],Dept!A:B,2,0)</f>
        <v>Information Technology</v>
      </c>
      <c r="M714">
        <f t="shared" si="11"/>
        <v>1</v>
      </c>
    </row>
    <row r="715" spans="1:13" hidden="1" x14ac:dyDescent="0.25">
      <c r="A715">
        <v>2016</v>
      </c>
      <c r="B715">
        <v>400</v>
      </c>
      <c r="C715">
        <v>400</v>
      </c>
      <c r="D715">
        <v>400</v>
      </c>
      <c r="E715">
        <f>SUM(Table_munisapp_tylerci_mu_live_rq_master5[[#This Row],[rd_extended_price]]-Table_munisapp_tylerci_mu_live_rq_master5[[#This Row],[rd_price_net]])</f>
        <v>0</v>
      </c>
      <c r="F715" s="1">
        <v>42464</v>
      </c>
      <c r="G715">
        <v>5033</v>
      </c>
      <c r="H715" t="s">
        <v>9094</v>
      </c>
      <c r="I715" t="s">
        <v>9449</v>
      </c>
      <c r="J715">
        <v>3160503</v>
      </c>
      <c r="K715" t="str">
        <f>VLOOKUP(Table_munisapp_tylerci_mu_live_rq_master5[[#This Row],[rh_vendor_suggest]],Vend!A:B,2,0)</f>
        <v>COSTCO WHOLESALE CORPORATION</v>
      </c>
      <c r="L715" t="str">
        <f>VLOOKUP(Table_munisapp_tylerci_mu_live_rq_master5[[#This Row],[a_department_code]],Dept!A:B,2,0)</f>
        <v>Weber Morgan Health Department</v>
      </c>
      <c r="M715">
        <f t="shared" si="11"/>
        <v>1</v>
      </c>
    </row>
    <row r="716" spans="1:13" hidden="1" x14ac:dyDescent="0.25">
      <c r="A716">
        <v>2016</v>
      </c>
      <c r="B716">
        <v>3000</v>
      </c>
      <c r="C716">
        <v>3000</v>
      </c>
      <c r="D716">
        <v>3000</v>
      </c>
      <c r="E716">
        <f>SUM(Table_munisapp_tylerci_mu_live_rq_master5[[#This Row],[rd_extended_price]]-Table_munisapp_tylerci_mu_live_rq_master5[[#This Row],[rd_price_net]])</f>
        <v>0</v>
      </c>
      <c r="F716" s="1">
        <v>42464</v>
      </c>
      <c r="G716">
        <v>5779</v>
      </c>
      <c r="H716" t="s">
        <v>9114</v>
      </c>
      <c r="I716" t="s">
        <v>9525</v>
      </c>
      <c r="J716">
        <v>3160504</v>
      </c>
      <c r="K716" t="str">
        <f>VLOOKUP(Table_munisapp_tylerci_mu_live_rq_master5[[#This Row],[rh_vendor_suggest]],Vend!A:B,2,0)</f>
        <v>FAIRBANKS SCALES INC</v>
      </c>
      <c r="L716" t="str">
        <f>VLOOKUP(Table_munisapp_tylerci_mu_live_rq_master5[[#This Row],[a_department_code]],Dept!A:B,2,0)</f>
        <v>Transfer Station</v>
      </c>
      <c r="M716">
        <f t="shared" si="11"/>
        <v>1</v>
      </c>
    </row>
    <row r="717" spans="1:13" hidden="1" x14ac:dyDescent="0.25">
      <c r="A717">
        <v>2016</v>
      </c>
      <c r="B717">
        <v>70</v>
      </c>
      <c r="C717">
        <v>70</v>
      </c>
      <c r="D717">
        <v>70</v>
      </c>
      <c r="E717">
        <f>SUM(Table_munisapp_tylerci_mu_live_rq_master5[[#This Row],[rd_extended_price]]-Table_munisapp_tylerci_mu_live_rq_master5[[#This Row],[rd_price_net]])</f>
        <v>0</v>
      </c>
      <c r="F717" s="1"/>
      <c r="G717">
        <v>0</v>
      </c>
      <c r="H717" t="s">
        <v>9083</v>
      </c>
      <c r="I717" t="s">
        <v>9526</v>
      </c>
      <c r="J717">
        <v>0</v>
      </c>
      <c r="K717" t="e">
        <f>VLOOKUP(Table_munisapp_tylerci_mu_live_rq_master5[[#This Row],[rh_vendor_suggest]],Vend!A:B,2,0)</f>
        <v>#N/A</v>
      </c>
      <c r="L717" t="str">
        <f>VLOOKUP(Table_munisapp_tylerci_mu_live_rq_master5[[#This Row],[a_department_code]],Dept!A:B,2,0)</f>
        <v>Information Technology</v>
      </c>
      <c r="M717">
        <f t="shared" si="11"/>
        <v>1</v>
      </c>
    </row>
    <row r="718" spans="1:13" hidden="1" x14ac:dyDescent="0.25">
      <c r="A718">
        <v>2016</v>
      </c>
      <c r="B718">
        <v>1236.33</v>
      </c>
      <c r="C718">
        <v>1236.33</v>
      </c>
      <c r="D718">
        <v>1236.33</v>
      </c>
      <c r="E718">
        <f>SUM(Table_munisapp_tylerci_mu_live_rq_master5[[#This Row],[rd_extended_price]]-Table_munisapp_tylerci_mu_live_rq_master5[[#This Row],[rd_price_net]])</f>
        <v>0</v>
      </c>
      <c r="F718" s="1">
        <v>42467</v>
      </c>
      <c r="G718">
        <v>1705</v>
      </c>
      <c r="H718" t="s">
        <v>9094</v>
      </c>
      <c r="I718" t="s">
        <v>9527</v>
      </c>
      <c r="J718">
        <v>3160508</v>
      </c>
      <c r="K718" t="str">
        <f>VLOOKUP(Table_munisapp_tylerci_mu_live_rq_master5[[#This Row],[rh_vendor_suggest]],Vend!A:B,2,0)</f>
        <v>DELL COMPUTER</v>
      </c>
      <c r="L718" t="str">
        <f>VLOOKUP(Table_munisapp_tylerci_mu_live_rq_master5[[#This Row],[a_department_code]],Dept!A:B,2,0)</f>
        <v>Weber Morgan Health Department</v>
      </c>
      <c r="M718">
        <f t="shared" si="11"/>
        <v>1</v>
      </c>
    </row>
    <row r="719" spans="1:13" hidden="1" x14ac:dyDescent="0.25">
      <c r="A719">
        <v>2016</v>
      </c>
      <c r="B719">
        <v>22.74</v>
      </c>
      <c r="C719">
        <v>22.74</v>
      </c>
      <c r="D719">
        <v>22.74</v>
      </c>
      <c r="E719">
        <f>SUM(Table_munisapp_tylerci_mu_live_rq_master5[[#This Row],[rd_extended_price]]-Table_munisapp_tylerci_mu_live_rq_master5[[#This Row],[rd_price_net]])</f>
        <v>0</v>
      </c>
      <c r="F719" s="1">
        <v>42467</v>
      </c>
      <c r="G719">
        <v>1705</v>
      </c>
      <c r="H719" t="s">
        <v>9094</v>
      </c>
      <c r="I719" t="s">
        <v>9527</v>
      </c>
      <c r="J719">
        <v>3160508</v>
      </c>
      <c r="K719" t="str">
        <f>VLOOKUP(Table_munisapp_tylerci_mu_live_rq_master5[[#This Row],[rh_vendor_suggest]],Vend!A:B,2,0)</f>
        <v>DELL COMPUTER</v>
      </c>
      <c r="L719" t="str">
        <f>VLOOKUP(Table_munisapp_tylerci_mu_live_rq_master5[[#This Row],[a_department_code]],Dept!A:B,2,0)</f>
        <v>Weber Morgan Health Department</v>
      </c>
      <c r="M719">
        <f t="shared" si="11"/>
        <v>0</v>
      </c>
    </row>
    <row r="720" spans="1:13" hidden="1" x14ac:dyDescent="0.25">
      <c r="A720">
        <v>2016</v>
      </c>
      <c r="B720">
        <v>705.61</v>
      </c>
      <c r="C720">
        <v>705.61</v>
      </c>
      <c r="D720">
        <v>705.61</v>
      </c>
      <c r="E720">
        <f>SUM(Table_munisapp_tylerci_mu_live_rq_master5[[#This Row],[rd_extended_price]]-Table_munisapp_tylerci_mu_live_rq_master5[[#This Row],[rd_price_net]])</f>
        <v>0</v>
      </c>
      <c r="F720" s="1">
        <v>42472</v>
      </c>
      <c r="G720">
        <v>5820</v>
      </c>
      <c r="H720" t="s">
        <v>9071</v>
      </c>
      <c r="I720" t="s">
        <v>9528</v>
      </c>
      <c r="J720">
        <v>3160524</v>
      </c>
      <c r="K720" t="str">
        <f>VLOOKUP(Table_munisapp_tylerci_mu_live_rq_master5[[#This Row],[rh_vendor_suggest]],Vend!A:B,2,0)</f>
        <v>SUMMIT PRINTING</v>
      </c>
      <c r="L720" t="str">
        <f>VLOOKUP(Table_munisapp_tylerci_mu_live_rq_master5[[#This Row],[a_department_code]],Dept!A:B,2,0)</f>
        <v>Sheriff</v>
      </c>
      <c r="M720">
        <f t="shared" si="11"/>
        <v>1</v>
      </c>
    </row>
    <row r="721" spans="1:13" hidden="1" x14ac:dyDescent="0.25">
      <c r="A721">
        <v>2016</v>
      </c>
      <c r="B721">
        <v>285.60000000000002</v>
      </c>
      <c r="C721">
        <v>285.60000000000002</v>
      </c>
      <c r="D721">
        <v>285.60000000000002</v>
      </c>
      <c r="E721">
        <f>SUM(Table_munisapp_tylerci_mu_live_rq_master5[[#This Row],[rd_extended_price]]-Table_munisapp_tylerci_mu_live_rq_master5[[#This Row],[rd_price_net]])</f>
        <v>0</v>
      </c>
      <c r="F721" s="1">
        <v>42472</v>
      </c>
      <c r="G721">
        <v>5820</v>
      </c>
      <c r="H721" t="s">
        <v>9071</v>
      </c>
      <c r="I721" t="s">
        <v>9528</v>
      </c>
      <c r="J721">
        <v>3160524</v>
      </c>
      <c r="K721" t="str">
        <f>VLOOKUP(Table_munisapp_tylerci_mu_live_rq_master5[[#This Row],[rh_vendor_suggest]],Vend!A:B,2,0)</f>
        <v>SUMMIT PRINTING</v>
      </c>
      <c r="L721" t="str">
        <f>VLOOKUP(Table_munisapp_tylerci_mu_live_rq_master5[[#This Row],[a_department_code]],Dept!A:B,2,0)</f>
        <v>Sheriff</v>
      </c>
      <c r="M721">
        <f t="shared" si="11"/>
        <v>0</v>
      </c>
    </row>
    <row r="722" spans="1:13" hidden="1" x14ac:dyDescent="0.25">
      <c r="A722">
        <v>2016</v>
      </c>
      <c r="B722">
        <v>9876.2099999999991</v>
      </c>
      <c r="C722">
        <v>9876.2099999999991</v>
      </c>
      <c r="D722">
        <v>9876.2099999999991</v>
      </c>
      <c r="E722">
        <f>SUM(Table_munisapp_tylerci_mu_live_rq_master5[[#This Row],[rd_extended_price]]-Table_munisapp_tylerci_mu_live_rq_master5[[#This Row],[rd_price_net]])</f>
        <v>0</v>
      </c>
      <c r="F722" s="1">
        <v>42479</v>
      </c>
      <c r="G722">
        <v>1851</v>
      </c>
      <c r="H722" t="s">
        <v>9100</v>
      </c>
      <c r="I722" t="s">
        <v>9529</v>
      </c>
      <c r="J722">
        <v>3160554</v>
      </c>
      <c r="K722" t="str">
        <f>VLOOKUP(Table_munisapp_tylerci_mu_live_rq_master5[[#This Row],[rh_vendor_suggest]],Vend!A:B,2,0)</f>
        <v>ELM USA, INC</v>
      </c>
      <c r="L722" t="str">
        <f>VLOOKUP(Table_munisapp_tylerci_mu_live_rq_master5[[#This Row],[a_department_code]],Dept!A:B,2,0)</f>
        <v>Library</v>
      </c>
      <c r="M722">
        <f t="shared" si="11"/>
        <v>1</v>
      </c>
    </row>
    <row r="723" spans="1:13" hidden="1" x14ac:dyDescent="0.25">
      <c r="A723">
        <v>2016</v>
      </c>
      <c r="B723">
        <v>8898</v>
      </c>
      <c r="C723">
        <v>8898</v>
      </c>
      <c r="D723">
        <v>8898</v>
      </c>
      <c r="E723">
        <f>SUM(Table_munisapp_tylerci_mu_live_rq_master5[[#This Row],[rd_extended_price]]-Table_munisapp_tylerci_mu_live_rq_master5[[#This Row],[rd_price_net]])</f>
        <v>0</v>
      </c>
      <c r="F723" s="1">
        <v>42486</v>
      </c>
      <c r="G723">
        <v>5801</v>
      </c>
      <c r="H723" t="s">
        <v>9107</v>
      </c>
      <c r="I723" t="s">
        <v>9530</v>
      </c>
      <c r="J723">
        <v>3160582</v>
      </c>
      <c r="K723" t="str">
        <f>VLOOKUP(Table_munisapp_tylerci_mu_live_rq_master5[[#This Row],[rh_vendor_suggest]],Vend!A:B,2,0)</f>
        <v>ISIGNZ &amp; AWNINGS LLC</v>
      </c>
      <c r="L723" t="str">
        <f>VLOOKUP(Table_munisapp_tylerci_mu_live_rq_master5[[#This Row],[a_department_code]],Dept!A:B,2,0)</f>
        <v>Golden Spike Event Center</v>
      </c>
      <c r="M723">
        <f t="shared" si="11"/>
        <v>1</v>
      </c>
    </row>
    <row r="724" spans="1:13" hidden="1" x14ac:dyDescent="0.25">
      <c r="A724">
        <v>2016</v>
      </c>
      <c r="B724">
        <v>499</v>
      </c>
      <c r="C724">
        <v>499</v>
      </c>
      <c r="D724">
        <v>499</v>
      </c>
      <c r="E724">
        <f>SUM(Table_munisapp_tylerci_mu_live_rq_master5[[#This Row],[rd_extended_price]]-Table_munisapp_tylerci_mu_live_rq_master5[[#This Row],[rd_price_net]])</f>
        <v>0</v>
      </c>
      <c r="F724" s="1"/>
      <c r="G724">
        <v>0</v>
      </c>
      <c r="H724" t="s">
        <v>9083</v>
      </c>
      <c r="I724" t="s">
        <v>9531</v>
      </c>
      <c r="J724">
        <v>0</v>
      </c>
      <c r="K724" t="e">
        <f>VLOOKUP(Table_munisapp_tylerci_mu_live_rq_master5[[#This Row],[rh_vendor_suggest]],Vend!A:B,2,0)</f>
        <v>#N/A</v>
      </c>
      <c r="L724" t="str">
        <f>VLOOKUP(Table_munisapp_tylerci_mu_live_rq_master5[[#This Row],[a_department_code]],Dept!A:B,2,0)</f>
        <v>Information Technology</v>
      </c>
      <c r="M724">
        <f t="shared" si="11"/>
        <v>1</v>
      </c>
    </row>
    <row r="725" spans="1:13" hidden="1" x14ac:dyDescent="0.25">
      <c r="A725">
        <v>2016</v>
      </c>
      <c r="B725">
        <v>2900</v>
      </c>
      <c r="C725">
        <v>2900</v>
      </c>
      <c r="D725">
        <v>2900</v>
      </c>
      <c r="E725">
        <f>SUM(Table_munisapp_tylerci_mu_live_rq_master5[[#This Row],[rd_extended_price]]-Table_munisapp_tylerci_mu_live_rq_master5[[#This Row],[rd_price_net]])</f>
        <v>0</v>
      </c>
      <c r="F725" s="1">
        <v>42467</v>
      </c>
      <c r="G725">
        <v>5794</v>
      </c>
      <c r="H725" t="s">
        <v>9099</v>
      </c>
      <c r="I725" t="s">
        <v>9532</v>
      </c>
      <c r="J725">
        <v>3160511</v>
      </c>
      <c r="K725" t="str">
        <f>VLOOKUP(Table_munisapp_tylerci_mu_live_rq_master5[[#This Row],[rh_vendor_suggest]],Vend!A:B,2,0)</f>
        <v>REDWING SHOES</v>
      </c>
      <c r="L725" t="str">
        <f>VLOOKUP(Table_munisapp_tylerci_mu_live_rq_master5[[#This Row],[a_department_code]],Dept!A:B,2,0)</f>
        <v>Roads and Highways</v>
      </c>
      <c r="M725">
        <f t="shared" si="11"/>
        <v>1</v>
      </c>
    </row>
    <row r="726" spans="1:13" hidden="1" x14ac:dyDescent="0.25">
      <c r="A726">
        <v>2016</v>
      </c>
      <c r="B726">
        <v>5431.1</v>
      </c>
      <c r="C726">
        <v>5431.1</v>
      </c>
      <c r="D726">
        <v>5431.1</v>
      </c>
      <c r="E726">
        <f>SUM(Table_munisapp_tylerci_mu_live_rq_master5[[#This Row],[rd_extended_price]]-Table_munisapp_tylerci_mu_live_rq_master5[[#This Row],[rd_price_net]])</f>
        <v>0</v>
      </c>
      <c r="F726" s="1">
        <v>42468</v>
      </c>
      <c r="G726">
        <v>3407</v>
      </c>
      <c r="H726" t="s">
        <v>9100</v>
      </c>
      <c r="I726" t="s">
        <v>9533</v>
      </c>
      <c r="J726">
        <v>3160516</v>
      </c>
      <c r="K726" t="str">
        <f>VLOOKUP(Table_munisapp_tylerci_mu_live_rq_master5[[#This Row],[rh_vendor_suggest]],Vend!A:B,2,0)</f>
        <v>SEMI SERVICE</v>
      </c>
      <c r="L726" t="str">
        <f>VLOOKUP(Table_munisapp_tylerci_mu_live_rq_master5[[#This Row],[a_department_code]],Dept!A:B,2,0)</f>
        <v>Library</v>
      </c>
      <c r="M726">
        <f t="shared" si="11"/>
        <v>1</v>
      </c>
    </row>
    <row r="727" spans="1:13" hidden="1" x14ac:dyDescent="0.25">
      <c r="A727">
        <v>2016</v>
      </c>
      <c r="B727">
        <v>600</v>
      </c>
      <c r="C727">
        <v>600</v>
      </c>
      <c r="D727">
        <v>600</v>
      </c>
      <c r="E727">
        <f>SUM(Table_munisapp_tylerci_mu_live_rq_master5[[#This Row],[rd_extended_price]]-Table_munisapp_tylerci_mu_live_rq_master5[[#This Row],[rd_price_net]])</f>
        <v>0</v>
      </c>
      <c r="F727" s="1">
        <v>42467</v>
      </c>
      <c r="G727">
        <v>5033</v>
      </c>
      <c r="H727" t="s">
        <v>9088</v>
      </c>
      <c r="I727" t="s">
        <v>9534</v>
      </c>
      <c r="J727">
        <v>3160510</v>
      </c>
      <c r="K727" t="str">
        <f>VLOOKUP(Table_munisapp_tylerci_mu_live_rq_master5[[#This Row],[rh_vendor_suggest]],Vend!A:B,2,0)</f>
        <v>COSTCO WHOLESALE CORPORATION</v>
      </c>
      <c r="L727" t="str">
        <f>VLOOKUP(Table_munisapp_tylerci_mu_live_rq_master5[[#This Row],[a_department_code]],Dept!A:B,2,0)</f>
        <v>Property Management</v>
      </c>
      <c r="M727">
        <f t="shared" si="11"/>
        <v>1</v>
      </c>
    </row>
    <row r="728" spans="1:13" hidden="1" x14ac:dyDescent="0.25">
      <c r="A728">
        <v>2016</v>
      </c>
      <c r="B728">
        <v>175.71</v>
      </c>
      <c r="C728">
        <v>10542.6</v>
      </c>
      <c r="D728">
        <v>10542.6</v>
      </c>
      <c r="E728">
        <f>SUM(Table_munisapp_tylerci_mu_live_rq_master5[[#This Row],[rd_extended_price]]-Table_munisapp_tylerci_mu_live_rq_master5[[#This Row],[rd_price_net]])</f>
        <v>0</v>
      </c>
      <c r="F728" s="1">
        <v>42467</v>
      </c>
      <c r="G728">
        <v>5803</v>
      </c>
      <c r="H728" t="s">
        <v>9099</v>
      </c>
      <c r="I728" t="s">
        <v>9389</v>
      </c>
      <c r="J728">
        <v>3160512</v>
      </c>
      <c r="K728" t="str">
        <f>VLOOKUP(Table_munisapp_tylerci_mu_live_rq_master5[[#This Row],[rh_vendor_suggest]],Vend!A:B,2,0)</f>
        <v>MHL SYSTEMS</v>
      </c>
      <c r="L728" t="str">
        <f>VLOOKUP(Table_munisapp_tylerci_mu_live_rq_master5[[#This Row],[a_department_code]],Dept!A:B,2,0)</f>
        <v>Roads and Highways</v>
      </c>
      <c r="M728">
        <f t="shared" si="11"/>
        <v>1</v>
      </c>
    </row>
    <row r="729" spans="1:13" hidden="1" x14ac:dyDescent="0.25">
      <c r="A729">
        <v>2016</v>
      </c>
      <c r="B729">
        <v>5750</v>
      </c>
      <c r="C729">
        <v>5750</v>
      </c>
      <c r="D729">
        <v>5750</v>
      </c>
      <c r="E729">
        <f>SUM(Table_munisapp_tylerci_mu_live_rq_master5[[#This Row],[rd_extended_price]]-Table_munisapp_tylerci_mu_live_rq_master5[[#This Row],[rd_price_net]])</f>
        <v>0</v>
      </c>
      <c r="F729" s="1">
        <v>42475</v>
      </c>
      <c r="G729">
        <v>5802</v>
      </c>
      <c r="H729" t="s">
        <v>9091</v>
      </c>
      <c r="I729" t="s">
        <v>9535</v>
      </c>
      <c r="J729">
        <v>3160536</v>
      </c>
      <c r="K729" t="str">
        <f>VLOOKUP(Table_munisapp_tylerci_mu_live_rq_master5[[#This Row],[rh_vendor_suggest]],Vend!A:B,2,0)</f>
        <v>ENVIRONMENTAL SYSTEMS RESEARCH INSTITUTE INC</v>
      </c>
      <c r="L729" t="str">
        <f>VLOOKUP(Table_munisapp_tylerci_mu_live_rq_master5[[#This Row],[a_department_code]],Dept!A:B,2,0)</f>
        <v>Weber Area Dispatch 911</v>
      </c>
      <c r="M729">
        <f t="shared" si="11"/>
        <v>1</v>
      </c>
    </row>
    <row r="730" spans="1:13" hidden="1" x14ac:dyDescent="0.25">
      <c r="A730">
        <v>2016</v>
      </c>
      <c r="B730">
        <v>100</v>
      </c>
      <c r="C730">
        <v>100</v>
      </c>
      <c r="D730">
        <v>100</v>
      </c>
      <c r="E730">
        <f>SUM(Table_munisapp_tylerci_mu_live_rq_master5[[#This Row],[rd_extended_price]]-Table_munisapp_tylerci_mu_live_rq_master5[[#This Row],[rd_price_net]])</f>
        <v>0</v>
      </c>
      <c r="F730" s="1">
        <v>42467</v>
      </c>
      <c r="G730">
        <v>3353</v>
      </c>
      <c r="H730" t="s">
        <v>9064</v>
      </c>
      <c r="I730" t="s">
        <v>9536</v>
      </c>
      <c r="J730">
        <v>3160514</v>
      </c>
      <c r="K730" t="str">
        <f>VLOOKUP(Table_munisapp_tylerci_mu_live_rq_master5[[#This Row],[rh_vendor_suggest]],Vend!A:B,2,0)</f>
        <v>SAMS CLUB</v>
      </c>
      <c r="L730" t="str">
        <f>VLOOKUP(Table_munisapp_tylerci_mu_live_rq_master5[[#This Row],[a_department_code]],Dept!A:B,2,0)</f>
        <v>Assessor</v>
      </c>
      <c r="M730">
        <f t="shared" si="11"/>
        <v>1</v>
      </c>
    </row>
    <row r="731" spans="1:13" hidden="1" x14ac:dyDescent="0.25">
      <c r="A731">
        <v>2016</v>
      </c>
      <c r="B731">
        <v>500</v>
      </c>
      <c r="C731">
        <v>500</v>
      </c>
      <c r="D731">
        <v>500</v>
      </c>
      <c r="E731">
        <f>SUM(Table_munisapp_tylerci_mu_live_rq_master5[[#This Row],[rd_extended_price]]-Table_munisapp_tylerci_mu_live_rq_master5[[#This Row],[rd_price_net]])</f>
        <v>0</v>
      </c>
      <c r="F731" s="1">
        <v>42472</v>
      </c>
      <c r="G731">
        <v>2581</v>
      </c>
      <c r="H731" t="s">
        <v>9094</v>
      </c>
      <c r="I731" t="s">
        <v>9537</v>
      </c>
      <c r="J731">
        <v>3160521</v>
      </c>
      <c r="K731" t="str">
        <f>VLOOKUP(Table_munisapp_tylerci_mu_live_rq_master5[[#This Row],[rh_vendor_suggest]],Vend!A:B,2,0)</f>
        <v>LOWE'S COMPANIES INC</v>
      </c>
      <c r="L731" t="str">
        <f>VLOOKUP(Table_munisapp_tylerci_mu_live_rq_master5[[#This Row],[a_department_code]],Dept!A:B,2,0)</f>
        <v>Weber Morgan Health Department</v>
      </c>
      <c r="M731">
        <f t="shared" si="11"/>
        <v>1</v>
      </c>
    </row>
    <row r="732" spans="1:13" hidden="1" x14ac:dyDescent="0.25">
      <c r="A732">
        <v>2016</v>
      </c>
      <c r="B732">
        <v>2400</v>
      </c>
      <c r="C732">
        <v>2400</v>
      </c>
      <c r="D732">
        <v>2400</v>
      </c>
      <c r="E732">
        <f>SUM(Table_munisapp_tylerci_mu_live_rq_master5[[#This Row],[rd_extended_price]]-Table_munisapp_tylerci_mu_live_rq_master5[[#This Row],[rd_price_net]])</f>
        <v>0</v>
      </c>
      <c r="F732" s="1">
        <v>1</v>
      </c>
      <c r="G732">
        <v>2055</v>
      </c>
      <c r="H732" t="s">
        <v>9100</v>
      </c>
      <c r="I732" t="s">
        <v>9538</v>
      </c>
      <c r="J732">
        <v>0</v>
      </c>
      <c r="K732" t="str">
        <f>VLOOKUP(Table_munisapp_tylerci_mu_live_rq_master5[[#This Row],[rh_vendor_suggest]],Vend!A:B,2,0)</f>
        <v>GURU LABS LC</v>
      </c>
      <c r="L732" t="str">
        <f>VLOOKUP(Table_munisapp_tylerci_mu_live_rq_master5[[#This Row],[a_department_code]],Dept!A:B,2,0)</f>
        <v>Library</v>
      </c>
      <c r="M732">
        <f t="shared" si="11"/>
        <v>1</v>
      </c>
    </row>
    <row r="733" spans="1:13" hidden="1" x14ac:dyDescent="0.25">
      <c r="A733">
        <v>2016</v>
      </c>
      <c r="B733">
        <v>2160</v>
      </c>
      <c r="C733">
        <v>2160</v>
      </c>
      <c r="D733">
        <v>2160</v>
      </c>
      <c r="E733">
        <f>SUM(Table_munisapp_tylerci_mu_live_rq_master5[[#This Row],[rd_extended_price]]-Table_munisapp_tylerci_mu_live_rq_master5[[#This Row],[rd_price_net]])</f>
        <v>0</v>
      </c>
      <c r="F733" s="1">
        <v>1</v>
      </c>
      <c r="G733">
        <v>2055</v>
      </c>
      <c r="H733" t="s">
        <v>9100</v>
      </c>
      <c r="I733" t="s">
        <v>9538</v>
      </c>
      <c r="J733">
        <v>0</v>
      </c>
      <c r="K733" t="str">
        <f>VLOOKUP(Table_munisapp_tylerci_mu_live_rq_master5[[#This Row],[rh_vendor_suggest]],Vend!A:B,2,0)</f>
        <v>GURU LABS LC</v>
      </c>
      <c r="L733" t="str">
        <f>VLOOKUP(Table_munisapp_tylerci_mu_live_rq_master5[[#This Row],[a_department_code]],Dept!A:B,2,0)</f>
        <v>Library</v>
      </c>
      <c r="M733">
        <f t="shared" si="11"/>
        <v>0</v>
      </c>
    </row>
    <row r="734" spans="1:13" hidden="1" x14ac:dyDescent="0.25">
      <c r="A734">
        <v>2016</v>
      </c>
      <c r="B734">
        <v>250</v>
      </c>
      <c r="C734">
        <v>250</v>
      </c>
      <c r="D734">
        <v>250</v>
      </c>
      <c r="E734">
        <f>SUM(Table_munisapp_tylerci_mu_live_rq_master5[[#This Row],[rd_extended_price]]-Table_munisapp_tylerci_mu_live_rq_master5[[#This Row],[rd_price_net]])</f>
        <v>0</v>
      </c>
      <c r="F734" s="1">
        <v>42468</v>
      </c>
      <c r="G734">
        <v>5811</v>
      </c>
      <c r="H734" t="s">
        <v>9114</v>
      </c>
      <c r="I734" t="s">
        <v>9539</v>
      </c>
      <c r="J734">
        <v>3160518</v>
      </c>
      <c r="K734" t="str">
        <f>VLOOKUP(Table_munisapp_tylerci_mu_live_rq_master5[[#This Row],[rh_vendor_suggest]],Vend!A:B,2,0)</f>
        <v>FFG OGDEN, LLC</v>
      </c>
      <c r="L734" t="str">
        <f>VLOOKUP(Table_munisapp_tylerci_mu_live_rq_master5[[#This Row],[a_department_code]],Dept!A:B,2,0)</f>
        <v>Transfer Station</v>
      </c>
      <c r="M734">
        <f t="shared" si="11"/>
        <v>1</v>
      </c>
    </row>
    <row r="735" spans="1:13" hidden="1" x14ac:dyDescent="0.25">
      <c r="A735">
        <v>2016</v>
      </c>
      <c r="B735">
        <v>246.49</v>
      </c>
      <c r="C735">
        <v>739.47</v>
      </c>
      <c r="D735">
        <v>739.47</v>
      </c>
      <c r="E735">
        <f>SUM(Table_munisapp_tylerci_mu_live_rq_master5[[#This Row],[rd_extended_price]]-Table_munisapp_tylerci_mu_live_rq_master5[[#This Row],[rd_price_net]])</f>
        <v>0</v>
      </c>
      <c r="F735" s="1">
        <v>42472</v>
      </c>
      <c r="G735">
        <v>1708</v>
      </c>
      <c r="H735" t="s">
        <v>9100</v>
      </c>
      <c r="I735" t="s">
        <v>9540</v>
      </c>
      <c r="J735">
        <v>3160519</v>
      </c>
      <c r="K735" t="str">
        <f>VLOOKUP(Table_munisapp_tylerci_mu_live_rq_master5[[#This Row],[rh_vendor_suggest]],Vend!A:B,2,0)</f>
        <v>DEMCO INC</v>
      </c>
      <c r="L735" t="str">
        <f>VLOOKUP(Table_munisapp_tylerci_mu_live_rq_master5[[#This Row],[a_department_code]],Dept!A:B,2,0)</f>
        <v>Library</v>
      </c>
      <c r="M735">
        <f t="shared" si="11"/>
        <v>1</v>
      </c>
    </row>
    <row r="736" spans="1:13" hidden="1" x14ac:dyDescent="0.25">
      <c r="A736">
        <v>2016</v>
      </c>
      <c r="B736">
        <v>305.99</v>
      </c>
      <c r="C736">
        <v>305.99</v>
      </c>
      <c r="D736">
        <v>305.99</v>
      </c>
      <c r="E736">
        <f>SUM(Table_munisapp_tylerci_mu_live_rq_master5[[#This Row],[rd_extended_price]]-Table_munisapp_tylerci_mu_live_rq_master5[[#This Row],[rd_price_net]])</f>
        <v>0</v>
      </c>
      <c r="F736" s="1">
        <v>42472</v>
      </c>
      <c r="G736">
        <v>1708</v>
      </c>
      <c r="H736" t="s">
        <v>9100</v>
      </c>
      <c r="I736" t="s">
        <v>9540</v>
      </c>
      <c r="J736">
        <v>3160519</v>
      </c>
      <c r="K736" t="str">
        <f>VLOOKUP(Table_munisapp_tylerci_mu_live_rq_master5[[#This Row],[rh_vendor_suggest]],Vend!A:B,2,0)</f>
        <v>DEMCO INC</v>
      </c>
      <c r="L736" t="str">
        <f>VLOOKUP(Table_munisapp_tylerci_mu_live_rq_master5[[#This Row],[a_department_code]],Dept!A:B,2,0)</f>
        <v>Library</v>
      </c>
      <c r="M736">
        <f t="shared" si="11"/>
        <v>0</v>
      </c>
    </row>
    <row r="737" spans="1:13" hidden="1" x14ac:dyDescent="0.25">
      <c r="A737">
        <v>2016</v>
      </c>
      <c r="B737">
        <v>239.62</v>
      </c>
      <c r="C737">
        <v>239.62</v>
      </c>
      <c r="D737">
        <v>239.62</v>
      </c>
      <c r="E737">
        <f>SUM(Table_munisapp_tylerci_mu_live_rq_master5[[#This Row],[rd_extended_price]]-Table_munisapp_tylerci_mu_live_rq_master5[[#This Row],[rd_price_net]])</f>
        <v>0</v>
      </c>
      <c r="F737" s="1">
        <v>42472</v>
      </c>
      <c r="G737">
        <v>1708</v>
      </c>
      <c r="H737" t="s">
        <v>9100</v>
      </c>
      <c r="I737" t="s">
        <v>9540</v>
      </c>
      <c r="J737">
        <v>3160519</v>
      </c>
      <c r="K737" t="str">
        <f>VLOOKUP(Table_munisapp_tylerci_mu_live_rq_master5[[#This Row],[rh_vendor_suggest]],Vend!A:B,2,0)</f>
        <v>DEMCO INC</v>
      </c>
      <c r="L737" t="str">
        <f>VLOOKUP(Table_munisapp_tylerci_mu_live_rq_master5[[#This Row],[a_department_code]],Dept!A:B,2,0)</f>
        <v>Library</v>
      </c>
      <c r="M737">
        <f t="shared" si="11"/>
        <v>0</v>
      </c>
    </row>
    <row r="738" spans="1:13" hidden="1" x14ac:dyDescent="0.25">
      <c r="A738">
        <v>2016</v>
      </c>
      <c r="B738">
        <v>9000</v>
      </c>
      <c r="C738">
        <v>9000</v>
      </c>
      <c r="D738">
        <v>9000</v>
      </c>
      <c r="E738">
        <f>SUM(Table_munisapp_tylerci_mu_live_rq_master5[[#This Row],[rd_extended_price]]-Table_munisapp_tylerci_mu_live_rq_master5[[#This Row],[rd_price_net]])</f>
        <v>0</v>
      </c>
      <c r="F738" s="1">
        <v>42472</v>
      </c>
      <c r="G738">
        <v>2362</v>
      </c>
      <c r="H738" t="s">
        <v>9114</v>
      </c>
      <c r="I738" t="s">
        <v>9428</v>
      </c>
      <c r="J738">
        <v>3160520</v>
      </c>
      <c r="K738" t="str">
        <f>VLOOKUP(Table_munisapp_tylerci_mu_live_rq_master5[[#This Row],[rh_vendor_suggest]],Vend!A:B,2,0)</f>
        <v>K &amp; R INVESTMENT GROUP</v>
      </c>
      <c r="L738" t="str">
        <f>VLOOKUP(Table_munisapp_tylerci_mu_live_rq_master5[[#This Row],[a_department_code]],Dept!A:B,2,0)</f>
        <v>Transfer Station</v>
      </c>
      <c r="M738">
        <f t="shared" si="11"/>
        <v>1</v>
      </c>
    </row>
    <row r="739" spans="1:13" hidden="1" x14ac:dyDescent="0.25">
      <c r="A739">
        <v>2016</v>
      </c>
      <c r="B739">
        <v>1.349</v>
      </c>
      <c r="C739">
        <v>2698</v>
      </c>
      <c r="D739">
        <v>2698</v>
      </c>
      <c r="E739">
        <f>SUM(Table_munisapp_tylerci_mu_live_rq_master5[[#This Row],[rd_extended_price]]-Table_munisapp_tylerci_mu_live_rq_master5[[#This Row],[rd_price_net]])</f>
        <v>0</v>
      </c>
      <c r="F739" s="1">
        <v>42472</v>
      </c>
      <c r="G739">
        <v>3701</v>
      </c>
      <c r="H739" t="s">
        <v>9114</v>
      </c>
      <c r="I739" t="s">
        <v>9382</v>
      </c>
      <c r="J739">
        <v>3160522</v>
      </c>
      <c r="K739" t="str">
        <f>VLOOKUP(Table_munisapp_tylerci_mu_live_rq_master5[[#This Row],[rh_vendor_suggest]],Vend!A:B,2,0)</f>
        <v>TOM RANDALL DISTRIBUTING</v>
      </c>
      <c r="L739" t="str">
        <f>VLOOKUP(Table_munisapp_tylerci_mu_live_rq_master5[[#This Row],[a_department_code]],Dept!A:B,2,0)</f>
        <v>Transfer Station</v>
      </c>
      <c r="M739">
        <f t="shared" si="11"/>
        <v>1</v>
      </c>
    </row>
    <row r="740" spans="1:13" hidden="1" x14ac:dyDescent="0.25">
      <c r="A740">
        <v>2016</v>
      </c>
      <c r="B740">
        <v>500</v>
      </c>
      <c r="C740">
        <v>500</v>
      </c>
      <c r="D740">
        <v>500</v>
      </c>
      <c r="E740">
        <f>SUM(Table_munisapp_tylerci_mu_live_rq_master5[[#This Row],[rd_extended_price]]-Table_munisapp_tylerci_mu_live_rq_master5[[#This Row],[rd_price_net]])</f>
        <v>0</v>
      </c>
      <c r="F740" s="1">
        <v>42473</v>
      </c>
      <c r="G740">
        <v>1058</v>
      </c>
      <c r="H740" t="s">
        <v>9060</v>
      </c>
      <c r="I740" t="s">
        <v>9541</v>
      </c>
      <c r="J740">
        <v>3160526</v>
      </c>
      <c r="K740" t="str">
        <f>VLOOKUP(Table_munisapp_tylerci_mu_live_rq_master5[[#This Row],[rh_vendor_suggest]],Vend!A:B,2,0)</f>
        <v>AIRGAS USA, LLC</v>
      </c>
      <c r="L740" t="str">
        <f>VLOOKUP(Table_munisapp_tylerci_mu_live_rq_master5[[#This Row],[a_department_code]],Dept!A:B,2,0)</f>
        <v>Garage</v>
      </c>
      <c r="M740">
        <f t="shared" si="11"/>
        <v>1</v>
      </c>
    </row>
    <row r="741" spans="1:13" hidden="1" x14ac:dyDescent="0.25">
      <c r="A741">
        <v>2016</v>
      </c>
      <c r="B741">
        <v>1000</v>
      </c>
      <c r="C741">
        <v>1000</v>
      </c>
      <c r="D741">
        <v>1000</v>
      </c>
      <c r="E741">
        <f>SUM(Table_munisapp_tylerci_mu_live_rq_master5[[#This Row],[rd_extended_price]]-Table_munisapp_tylerci_mu_live_rq_master5[[#This Row],[rd_price_net]])</f>
        <v>0</v>
      </c>
      <c r="F741" s="1">
        <v>42473</v>
      </c>
      <c r="G741">
        <v>3317</v>
      </c>
      <c r="H741" t="s">
        <v>9060</v>
      </c>
      <c r="I741" t="s">
        <v>9542</v>
      </c>
      <c r="J741">
        <v>3160528</v>
      </c>
      <c r="K741" t="str">
        <f>VLOOKUP(Table_munisapp_tylerci_mu_live_rq_master5[[#This Row],[rh_vendor_suggest]],Vend!A:B,2,0)</f>
        <v>RUSH INTERNATIONAL TRUCK CENTER</v>
      </c>
      <c r="L741" t="str">
        <f>VLOOKUP(Table_munisapp_tylerci_mu_live_rq_master5[[#This Row],[a_department_code]],Dept!A:B,2,0)</f>
        <v>Garage</v>
      </c>
      <c r="M741">
        <f t="shared" si="11"/>
        <v>1</v>
      </c>
    </row>
    <row r="742" spans="1:13" hidden="1" x14ac:dyDescent="0.25">
      <c r="A742">
        <v>2016</v>
      </c>
      <c r="B742">
        <v>4500</v>
      </c>
      <c r="C742">
        <v>4500</v>
      </c>
      <c r="D742">
        <v>4500</v>
      </c>
      <c r="E742">
        <f>SUM(Table_munisapp_tylerci_mu_live_rq_master5[[#This Row],[rd_extended_price]]-Table_munisapp_tylerci_mu_live_rq_master5[[#This Row],[rd_price_net]])</f>
        <v>0</v>
      </c>
      <c r="F742" s="1">
        <v>42473</v>
      </c>
      <c r="G742">
        <v>3460</v>
      </c>
      <c r="H742" t="s">
        <v>9060</v>
      </c>
      <c r="I742" t="s">
        <v>9542</v>
      </c>
      <c r="J742">
        <v>3160529</v>
      </c>
      <c r="K742" t="str">
        <f>VLOOKUP(Table_munisapp_tylerci_mu_live_rq_master5[[#This Row],[rh_vendor_suggest]],Vend!A:B,2,0)</f>
        <v>SIX STATES DIST</v>
      </c>
      <c r="L742" t="str">
        <f>VLOOKUP(Table_munisapp_tylerci_mu_live_rq_master5[[#This Row],[a_department_code]],Dept!A:B,2,0)</f>
        <v>Garage</v>
      </c>
      <c r="M742">
        <f t="shared" si="11"/>
        <v>1</v>
      </c>
    </row>
    <row r="743" spans="1:13" hidden="1" x14ac:dyDescent="0.25">
      <c r="A743">
        <v>2016</v>
      </c>
      <c r="B743">
        <v>15000</v>
      </c>
      <c r="C743">
        <v>15000</v>
      </c>
      <c r="D743">
        <v>15000</v>
      </c>
      <c r="E743">
        <f>SUM(Table_munisapp_tylerci_mu_live_rq_master5[[#This Row],[rd_extended_price]]-Table_munisapp_tylerci_mu_live_rq_master5[[#This Row],[rd_price_net]])</f>
        <v>0</v>
      </c>
      <c r="F743" s="1">
        <v>42475</v>
      </c>
      <c r="G743">
        <v>1118</v>
      </c>
      <c r="H743" t="s">
        <v>9060</v>
      </c>
      <c r="I743" t="s">
        <v>9543</v>
      </c>
      <c r="J743">
        <v>3160530</v>
      </c>
      <c r="K743" t="str">
        <f>VLOOKUP(Table_munisapp_tylerci_mu_live_rq_master5[[#This Row],[rh_vendor_suggest]],Vend!A:B,2,0)</f>
        <v>AMERICAN TIRE DISTRIBUTORS</v>
      </c>
      <c r="L743" t="str">
        <f>VLOOKUP(Table_munisapp_tylerci_mu_live_rq_master5[[#This Row],[a_department_code]],Dept!A:B,2,0)</f>
        <v>Garage</v>
      </c>
      <c r="M743">
        <f t="shared" si="11"/>
        <v>1</v>
      </c>
    </row>
    <row r="744" spans="1:13" hidden="1" x14ac:dyDescent="0.25">
      <c r="A744">
        <v>2016</v>
      </c>
      <c r="B744">
        <v>3023.68</v>
      </c>
      <c r="C744">
        <v>3023.68</v>
      </c>
      <c r="D744">
        <v>3023.68</v>
      </c>
      <c r="E744">
        <f>SUM(Table_munisapp_tylerci_mu_live_rq_master5[[#This Row],[rd_extended_price]]-Table_munisapp_tylerci_mu_live_rq_master5[[#This Row],[rd_price_net]])</f>
        <v>0</v>
      </c>
      <c r="F744" s="1">
        <v>42473</v>
      </c>
      <c r="G744">
        <v>1162</v>
      </c>
      <c r="H744" t="s">
        <v>9109</v>
      </c>
      <c r="I744" t="s">
        <v>9544</v>
      </c>
      <c r="J744">
        <v>3160527</v>
      </c>
      <c r="K744" t="str">
        <f>VLOOKUP(Table_munisapp_tylerci_mu_live_rq_master5[[#This Row],[rh_vendor_suggest]],Vend!A:B,2,0)</f>
        <v>AQUA ENGINEERING, INC</v>
      </c>
      <c r="L744" t="str">
        <f>VLOOKUP(Table_munisapp_tylerci_mu_live_rq_master5[[#This Row],[a_department_code]],Dept!A:B,2,0)</f>
        <v>Parks</v>
      </c>
      <c r="M744">
        <f t="shared" si="11"/>
        <v>1</v>
      </c>
    </row>
    <row r="745" spans="1:13" hidden="1" x14ac:dyDescent="0.25">
      <c r="A745">
        <v>2016</v>
      </c>
      <c r="B745">
        <v>1700</v>
      </c>
      <c r="C745">
        <v>1700</v>
      </c>
      <c r="D745">
        <v>1700</v>
      </c>
      <c r="E745">
        <f>SUM(Table_munisapp_tylerci_mu_live_rq_master5[[#This Row],[rd_extended_price]]-Table_munisapp_tylerci_mu_live_rq_master5[[#This Row],[rd_price_net]])</f>
        <v>0</v>
      </c>
      <c r="F745" s="1">
        <v>42475</v>
      </c>
      <c r="G745">
        <v>2175</v>
      </c>
      <c r="H745" t="s">
        <v>9098</v>
      </c>
      <c r="I745" t="s">
        <v>9545</v>
      </c>
      <c r="J745">
        <v>3160531</v>
      </c>
      <c r="K745" t="str">
        <f>VLOOKUP(Table_munisapp_tylerci_mu_live_rq_master5[[#This Row],[rh_vendor_suggest]],Vend!A:B,2,0)</f>
        <v>INDUSTRIAL SUPPLY</v>
      </c>
      <c r="L745" t="str">
        <f>VLOOKUP(Table_munisapp_tylerci_mu_live_rq_master5[[#This Row],[a_department_code]],Dept!A:B,2,0)</f>
        <v>Weed Department</v>
      </c>
      <c r="M745">
        <f t="shared" si="11"/>
        <v>1</v>
      </c>
    </row>
    <row r="746" spans="1:13" hidden="1" x14ac:dyDescent="0.25">
      <c r="A746">
        <v>2016</v>
      </c>
      <c r="B746">
        <v>0.45500000000000002</v>
      </c>
      <c r="C746">
        <v>9555</v>
      </c>
      <c r="D746">
        <v>9555</v>
      </c>
      <c r="E746">
        <f>SUM(Table_munisapp_tylerci_mu_live_rq_master5[[#This Row],[rd_extended_price]]-Table_munisapp_tylerci_mu_live_rq_master5[[#This Row],[rd_price_net]])</f>
        <v>0</v>
      </c>
      <c r="F746" s="1">
        <v>42475</v>
      </c>
      <c r="G746">
        <v>5366</v>
      </c>
      <c r="H746" t="s">
        <v>9114</v>
      </c>
      <c r="I746" t="s">
        <v>9546</v>
      </c>
      <c r="J746">
        <v>3160535</v>
      </c>
      <c r="K746" t="str">
        <f>VLOOKUP(Table_munisapp_tylerci_mu_live_rq_master5[[#This Row],[rh_vendor_suggest]],Vend!A:B,2,0)</f>
        <v>ACCENT WIRE - WESTERN</v>
      </c>
      <c r="L746" t="str">
        <f>VLOOKUP(Table_munisapp_tylerci_mu_live_rq_master5[[#This Row],[a_department_code]],Dept!A:B,2,0)</f>
        <v>Transfer Station</v>
      </c>
      <c r="M746">
        <f t="shared" si="11"/>
        <v>1</v>
      </c>
    </row>
    <row r="747" spans="1:13" hidden="1" x14ac:dyDescent="0.25">
      <c r="A747">
        <v>2016</v>
      </c>
      <c r="B747">
        <v>16.8</v>
      </c>
      <c r="C747">
        <v>2520</v>
      </c>
      <c r="D747">
        <v>2520</v>
      </c>
      <c r="E747">
        <f>SUM(Table_munisapp_tylerci_mu_live_rq_master5[[#This Row],[rd_extended_price]]-Table_munisapp_tylerci_mu_live_rq_master5[[#This Row],[rd_price_net]])</f>
        <v>0</v>
      </c>
      <c r="F747" s="1">
        <v>42475</v>
      </c>
      <c r="G747">
        <v>4008</v>
      </c>
      <c r="H747" t="s">
        <v>9100</v>
      </c>
      <c r="I747" t="s">
        <v>9547</v>
      </c>
      <c r="J747">
        <v>3160534</v>
      </c>
      <c r="K747" t="str">
        <f>VLOOKUP(Table_munisapp_tylerci_mu_live_rq_master5[[#This Row],[rh_vendor_suggest]],Vend!A:B,2,0)</f>
        <v>WEBROOT INC</v>
      </c>
      <c r="L747" t="str">
        <f>VLOOKUP(Table_munisapp_tylerci_mu_live_rq_master5[[#This Row],[a_department_code]],Dept!A:B,2,0)</f>
        <v>Library</v>
      </c>
      <c r="M747">
        <f t="shared" si="11"/>
        <v>1</v>
      </c>
    </row>
    <row r="748" spans="1:13" hidden="1" x14ac:dyDescent="0.25">
      <c r="A748">
        <v>2016</v>
      </c>
      <c r="B748">
        <v>107.99</v>
      </c>
      <c r="C748">
        <v>107.99</v>
      </c>
      <c r="D748">
        <v>107.99</v>
      </c>
      <c r="E748">
        <f>SUM(Table_munisapp_tylerci_mu_live_rq_master5[[#This Row],[rd_extended_price]]-Table_munisapp_tylerci_mu_live_rq_master5[[#This Row],[rd_price_net]])</f>
        <v>0</v>
      </c>
      <c r="F748" s="1"/>
      <c r="G748">
        <v>0</v>
      </c>
      <c r="H748" t="s">
        <v>9083</v>
      </c>
      <c r="I748" t="s">
        <v>9548</v>
      </c>
      <c r="J748">
        <v>0</v>
      </c>
      <c r="K748" t="e">
        <f>VLOOKUP(Table_munisapp_tylerci_mu_live_rq_master5[[#This Row],[rh_vendor_suggest]],Vend!A:B,2,0)</f>
        <v>#N/A</v>
      </c>
      <c r="L748" t="str">
        <f>VLOOKUP(Table_munisapp_tylerci_mu_live_rq_master5[[#This Row],[a_department_code]],Dept!A:B,2,0)</f>
        <v>Information Technology</v>
      </c>
      <c r="M748">
        <f t="shared" si="11"/>
        <v>1</v>
      </c>
    </row>
    <row r="749" spans="1:13" hidden="1" x14ac:dyDescent="0.25">
      <c r="A749">
        <v>2016</v>
      </c>
      <c r="B749">
        <v>9551</v>
      </c>
      <c r="C749">
        <v>19102</v>
      </c>
      <c r="D749">
        <v>19902</v>
      </c>
      <c r="E749">
        <f>SUM(Table_munisapp_tylerci_mu_live_rq_master5[[#This Row],[rd_extended_price]]-Table_munisapp_tylerci_mu_live_rq_master5[[#This Row],[rd_price_net]])</f>
        <v>-800</v>
      </c>
      <c r="F749" s="1">
        <v>42475</v>
      </c>
      <c r="G749">
        <v>5828</v>
      </c>
      <c r="H749" t="s">
        <v>9073</v>
      </c>
      <c r="I749" t="s">
        <v>9549</v>
      </c>
      <c r="J749">
        <v>3160537</v>
      </c>
      <c r="K749" t="str">
        <f>VLOOKUP(Table_munisapp_tylerci_mu_live_rq_master5[[#This Row],[rh_vendor_suggest]],Vend!A:B,2,0)</f>
        <v>MIDLAND MANUFACTURING</v>
      </c>
      <c r="L749" t="str">
        <f>VLOOKUP(Table_munisapp_tylerci_mu_live_rq_master5[[#This Row],[a_department_code]],Dept!A:B,2,0)</f>
        <v>Homeland Security</v>
      </c>
      <c r="M749">
        <f t="shared" si="11"/>
        <v>1</v>
      </c>
    </row>
    <row r="750" spans="1:13" hidden="1" x14ac:dyDescent="0.25">
      <c r="A750">
        <v>2016</v>
      </c>
      <c r="B750">
        <v>50000</v>
      </c>
      <c r="C750">
        <v>50000</v>
      </c>
      <c r="D750">
        <v>50000</v>
      </c>
      <c r="E750">
        <f>SUM(Table_munisapp_tylerci_mu_live_rq_master5[[#This Row],[rd_extended_price]]-Table_munisapp_tylerci_mu_live_rq_master5[[#This Row],[rd_price_net]])</f>
        <v>0</v>
      </c>
      <c r="F750" s="1">
        <v>42475</v>
      </c>
      <c r="G750">
        <v>5829</v>
      </c>
      <c r="H750" t="s">
        <v>9071</v>
      </c>
      <c r="I750" t="s">
        <v>9550</v>
      </c>
      <c r="J750">
        <v>3160538</v>
      </c>
      <c r="K750" t="str">
        <f>VLOOKUP(Table_munisapp_tylerci_mu_live_rq_master5[[#This Row],[rh_vendor_suggest]],Vend!A:B,2,0)</f>
        <v>VIRTUAL KEYRING LLC</v>
      </c>
      <c r="L750" t="str">
        <f>VLOOKUP(Table_munisapp_tylerci_mu_live_rq_master5[[#This Row],[a_department_code]],Dept!A:B,2,0)</f>
        <v>Sheriff</v>
      </c>
      <c r="M750">
        <f t="shared" si="11"/>
        <v>1</v>
      </c>
    </row>
    <row r="751" spans="1:13" hidden="1" x14ac:dyDescent="0.25">
      <c r="A751">
        <v>2016</v>
      </c>
      <c r="B751">
        <v>300</v>
      </c>
      <c r="C751">
        <v>300</v>
      </c>
      <c r="D751">
        <v>300</v>
      </c>
      <c r="E751">
        <f>SUM(Table_munisapp_tylerci_mu_live_rq_master5[[#This Row],[rd_extended_price]]-Table_munisapp_tylerci_mu_live_rq_master5[[#This Row],[rd_price_net]])</f>
        <v>0</v>
      </c>
      <c r="F751" s="1">
        <v>42475</v>
      </c>
      <c r="G751">
        <v>2909</v>
      </c>
      <c r="H751" t="s">
        <v>9091</v>
      </c>
      <c r="I751" t="s">
        <v>9551</v>
      </c>
      <c r="J751">
        <v>3160533</v>
      </c>
      <c r="K751" t="str">
        <f>VLOOKUP(Table_munisapp_tylerci_mu_live_rq_master5[[#This Row],[rh_vendor_suggest]],Vend!A:B,2,0)</f>
        <v>OFFICE DEPOT BUSINESS SERVICE DIV</v>
      </c>
      <c r="L751" t="str">
        <f>VLOOKUP(Table_munisapp_tylerci_mu_live_rq_master5[[#This Row],[a_department_code]],Dept!A:B,2,0)</f>
        <v>Weber Area Dispatch 911</v>
      </c>
      <c r="M751">
        <f t="shared" si="11"/>
        <v>1</v>
      </c>
    </row>
    <row r="752" spans="1:13" hidden="1" x14ac:dyDescent="0.25">
      <c r="A752">
        <v>2016</v>
      </c>
      <c r="B752">
        <v>2000</v>
      </c>
      <c r="C752">
        <v>2000</v>
      </c>
      <c r="D752">
        <v>2000</v>
      </c>
      <c r="E752">
        <f>SUM(Table_munisapp_tylerci_mu_live_rq_master5[[#This Row],[rd_extended_price]]-Table_munisapp_tylerci_mu_live_rq_master5[[#This Row],[rd_price_net]])</f>
        <v>0</v>
      </c>
      <c r="F752" s="1">
        <v>42479</v>
      </c>
      <c r="G752">
        <v>1013</v>
      </c>
      <c r="H752" t="s">
        <v>9100</v>
      </c>
      <c r="I752" t="s">
        <v>9552</v>
      </c>
      <c r="J752">
        <v>3160553</v>
      </c>
      <c r="K752" t="str">
        <f>VLOOKUP(Table_munisapp_tylerci_mu_live_rq_master5[[#This Row],[rh_vendor_suggest]],Vend!A:B,2,0)</f>
        <v>A-1 PUMPING</v>
      </c>
      <c r="L752" t="str">
        <f>VLOOKUP(Table_munisapp_tylerci_mu_live_rq_master5[[#This Row],[a_department_code]],Dept!A:B,2,0)</f>
        <v>Library</v>
      </c>
      <c r="M752">
        <f t="shared" si="11"/>
        <v>1</v>
      </c>
    </row>
    <row r="753" spans="1:13" hidden="1" x14ac:dyDescent="0.25">
      <c r="A753">
        <v>2016</v>
      </c>
      <c r="B753">
        <v>1455</v>
      </c>
      <c r="C753">
        <v>1455</v>
      </c>
      <c r="D753">
        <v>1455</v>
      </c>
      <c r="E753">
        <f>SUM(Table_munisapp_tylerci_mu_live_rq_master5[[#This Row],[rd_extended_price]]-Table_munisapp_tylerci_mu_live_rq_master5[[#This Row],[rd_price_net]])</f>
        <v>0</v>
      </c>
      <c r="F753" s="1">
        <v>42475</v>
      </c>
      <c r="G753">
        <v>2473</v>
      </c>
      <c r="H753" t="s">
        <v>9100</v>
      </c>
      <c r="I753" t="s">
        <v>9553</v>
      </c>
      <c r="J753">
        <v>3160532</v>
      </c>
      <c r="K753" t="str">
        <f>VLOOKUP(Table_munisapp_tylerci_mu_live_rq_master5[[#This Row],[rh_vendor_suggest]],Vend!A:B,2,0)</f>
        <v>LAMAR TRANSIT ADVERTISING</v>
      </c>
      <c r="L753" t="str">
        <f>VLOOKUP(Table_munisapp_tylerci_mu_live_rq_master5[[#This Row],[a_department_code]],Dept!A:B,2,0)</f>
        <v>Library</v>
      </c>
      <c r="M753">
        <f t="shared" si="11"/>
        <v>1</v>
      </c>
    </row>
    <row r="754" spans="1:13" hidden="1" x14ac:dyDescent="0.25">
      <c r="A754">
        <v>2016</v>
      </c>
      <c r="B754">
        <v>500</v>
      </c>
      <c r="C754">
        <v>500</v>
      </c>
      <c r="D754">
        <v>500</v>
      </c>
      <c r="E754">
        <f>SUM(Table_munisapp_tylerci_mu_live_rq_master5[[#This Row],[rd_extended_price]]-Table_munisapp_tylerci_mu_live_rq_master5[[#This Row],[rd_price_net]])</f>
        <v>0</v>
      </c>
      <c r="F754" s="1">
        <v>42475</v>
      </c>
      <c r="G754">
        <v>3353</v>
      </c>
      <c r="H754" t="s">
        <v>9091</v>
      </c>
      <c r="I754" t="s">
        <v>9554</v>
      </c>
      <c r="J754">
        <v>3160539</v>
      </c>
      <c r="K754" t="str">
        <f>VLOOKUP(Table_munisapp_tylerci_mu_live_rq_master5[[#This Row],[rh_vendor_suggest]],Vend!A:B,2,0)</f>
        <v>SAMS CLUB</v>
      </c>
      <c r="L754" t="str">
        <f>VLOOKUP(Table_munisapp_tylerci_mu_live_rq_master5[[#This Row],[a_department_code]],Dept!A:B,2,0)</f>
        <v>Weber Area Dispatch 911</v>
      </c>
      <c r="M754">
        <f t="shared" si="11"/>
        <v>1</v>
      </c>
    </row>
    <row r="755" spans="1:13" hidden="1" x14ac:dyDescent="0.25">
      <c r="A755">
        <v>2016</v>
      </c>
      <c r="B755">
        <v>229</v>
      </c>
      <c r="C755">
        <v>229</v>
      </c>
      <c r="D755">
        <v>247.5</v>
      </c>
      <c r="E755">
        <f>SUM(Table_munisapp_tylerci_mu_live_rq_master5[[#This Row],[rd_extended_price]]-Table_munisapp_tylerci_mu_live_rq_master5[[#This Row],[rd_price_net]])</f>
        <v>-18.5</v>
      </c>
      <c r="F755" s="1">
        <v>42479</v>
      </c>
      <c r="G755">
        <v>5825</v>
      </c>
      <c r="H755" t="s">
        <v>9091</v>
      </c>
      <c r="I755" t="s">
        <v>9555</v>
      </c>
      <c r="J755">
        <v>3160551</v>
      </c>
      <c r="K755" t="str">
        <f>VLOOKUP(Table_munisapp_tylerci_mu_live_rq_master5[[#This Row],[rh_vendor_suggest]],Vend!A:B,2,0)</f>
        <v>DIGITAL PAGING COMPANY</v>
      </c>
      <c r="L755" t="str">
        <f>VLOOKUP(Table_munisapp_tylerci_mu_live_rq_master5[[#This Row],[a_department_code]],Dept!A:B,2,0)</f>
        <v>Weber Area Dispatch 911</v>
      </c>
      <c r="M755">
        <f t="shared" si="11"/>
        <v>1</v>
      </c>
    </row>
    <row r="756" spans="1:13" hidden="1" x14ac:dyDescent="0.25">
      <c r="A756">
        <v>2016</v>
      </c>
      <c r="B756">
        <v>7.41</v>
      </c>
      <c r="C756">
        <v>7.41</v>
      </c>
      <c r="D756">
        <v>7.41</v>
      </c>
      <c r="E756">
        <f>SUM(Table_munisapp_tylerci_mu_live_rq_master5[[#This Row],[rd_extended_price]]-Table_munisapp_tylerci_mu_live_rq_master5[[#This Row],[rd_price_net]])</f>
        <v>0</v>
      </c>
      <c r="F756" s="1">
        <v>42479</v>
      </c>
      <c r="G756">
        <v>5825</v>
      </c>
      <c r="H756" t="s">
        <v>9091</v>
      </c>
      <c r="I756" t="s">
        <v>9555</v>
      </c>
      <c r="J756">
        <v>3160551</v>
      </c>
      <c r="K756" t="str">
        <f>VLOOKUP(Table_munisapp_tylerci_mu_live_rq_master5[[#This Row],[rh_vendor_suggest]],Vend!A:B,2,0)</f>
        <v>DIGITAL PAGING COMPANY</v>
      </c>
      <c r="L756" t="str">
        <f>VLOOKUP(Table_munisapp_tylerci_mu_live_rq_master5[[#This Row],[a_department_code]],Dept!A:B,2,0)</f>
        <v>Weber Area Dispatch 911</v>
      </c>
      <c r="M756">
        <f t="shared" si="11"/>
        <v>0</v>
      </c>
    </row>
    <row r="757" spans="1:13" hidden="1" x14ac:dyDescent="0.25">
      <c r="A757">
        <v>2016</v>
      </c>
      <c r="B757">
        <v>172.7</v>
      </c>
      <c r="C757">
        <v>172.7</v>
      </c>
      <c r="D757">
        <v>172.7</v>
      </c>
      <c r="E757">
        <f>SUM(Table_munisapp_tylerci_mu_live_rq_master5[[#This Row],[rd_extended_price]]-Table_munisapp_tylerci_mu_live_rq_master5[[#This Row],[rd_price_net]])</f>
        <v>0</v>
      </c>
      <c r="F757" s="1">
        <v>42479</v>
      </c>
      <c r="G757">
        <v>3634</v>
      </c>
      <c r="H757" t="s">
        <v>9109</v>
      </c>
      <c r="I757" t="s">
        <v>9556</v>
      </c>
      <c r="J757">
        <v>3160549</v>
      </c>
      <c r="K757" t="str">
        <f>VLOOKUP(Table_munisapp_tylerci_mu_live_rq_master5[[#This Row],[rh_vendor_suggest]],Vend!A:B,2,0)</f>
        <v>THATCHER COMPANY</v>
      </c>
      <c r="L757" t="str">
        <f>VLOOKUP(Table_munisapp_tylerci_mu_live_rq_master5[[#This Row],[a_department_code]],Dept!A:B,2,0)</f>
        <v>Parks</v>
      </c>
      <c r="M757">
        <f t="shared" si="11"/>
        <v>1</v>
      </c>
    </row>
    <row r="758" spans="1:13" hidden="1" x14ac:dyDescent="0.25">
      <c r="A758">
        <v>2016</v>
      </c>
      <c r="B758">
        <v>193.53</v>
      </c>
      <c r="C758">
        <v>193.53</v>
      </c>
      <c r="D758">
        <v>193.53</v>
      </c>
      <c r="E758">
        <f>SUM(Table_munisapp_tylerci_mu_live_rq_master5[[#This Row],[rd_extended_price]]-Table_munisapp_tylerci_mu_live_rq_master5[[#This Row],[rd_price_net]])</f>
        <v>0</v>
      </c>
      <c r="F758" s="1">
        <v>42479</v>
      </c>
      <c r="G758">
        <v>3634</v>
      </c>
      <c r="H758" t="s">
        <v>9109</v>
      </c>
      <c r="I758" t="s">
        <v>9556</v>
      </c>
      <c r="J758">
        <v>3160549</v>
      </c>
      <c r="K758" t="str">
        <f>VLOOKUP(Table_munisapp_tylerci_mu_live_rq_master5[[#This Row],[rh_vendor_suggest]],Vend!A:B,2,0)</f>
        <v>THATCHER COMPANY</v>
      </c>
      <c r="L758" t="str">
        <f>VLOOKUP(Table_munisapp_tylerci_mu_live_rq_master5[[#This Row],[a_department_code]],Dept!A:B,2,0)</f>
        <v>Parks</v>
      </c>
      <c r="M758">
        <f t="shared" si="11"/>
        <v>0</v>
      </c>
    </row>
    <row r="759" spans="1:13" hidden="1" x14ac:dyDescent="0.25">
      <c r="A759">
        <v>2016</v>
      </c>
      <c r="B759">
        <v>10</v>
      </c>
      <c r="C759">
        <v>10</v>
      </c>
      <c r="D759">
        <v>10</v>
      </c>
      <c r="E759">
        <f>SUM(Table_munisapp_tylerci_mu_live_rq_master5[[#This Row],[rd_extended_price]]-Table_munisapp_tylerci_mu_live_rq_master5[[#This Row],[rd_price_net]])</f>
        <v>0</v>
      </c>
      <c r="F759" s="1">
        <v>42479</v>
      </c>
      <c r="G759">
        <v>3634</v>
      </c>
      <c r="H759" t="s">
        <v>9109</v>
      </c>
      <c r="I759" t="s">
        <v>9556</v>
      </c>
      <c r="J759">
        <v>3160549</v>
      </c>
      <c r="K759" t="str">
        <f>VLOOKUP(Table_munisapp_tylerci_mu_live_rq_master5[[#This Row],[rh_vendor_suggest]],Vend!A:B,2,0)</f>
        <v>THATCHER COMPANY</v>
      </c>
      <c r="L759" t="str">
        <f>VLOOKUP(Table_munisapp_tylerci_mu_live_rq_master5[[#This Row],[a_department_code]],Dept!A:B,2,0)</f>
        <v>Parks</v>
      </c>
      <c r="M759">
        <f t="shared" si="11"/>
        <v>0</v>
      </c>
    </row>
    <row r="760" spans="1:13" hidden="1" x14ac:dyDescent="0.25">
      <c r="A760">
        <v>2016</v>
      </c>
      <c r="B760">
        <v>40</v>
      </c>
      <c r="C760">
        <v>40</v>
      </c>
      <c r="D760">
        <v>40</v>
      </c>
      <c r="E760">
        <f>SUM(Table_munisapp_tylerci_mu_live_rq_master5[[#This Row],[rd_extended_price]]-Table_munisapp_tylerci_mu_live_rq_master5[[#This Row],[rd_price_net]])</f>
        <v>0</v>
      </c>
      <c r="F760" s="1">
        <v>42479</v>
      </c>
      <c r="G760">
        <v>3634</v>
      </c>
      <c r="H760" t="s">
        <v>9109</v>
      </c>
      <c r="I760" t="s">
        <v>9556</v>
      </c>
      <c r="J760">
        <v>3160549</v>
      </c>
      <c r="K760" t="str">
        <f>VLOOKUP(Table_munisapp_tylerci_mu_live_rq_master5[[#This Row],[rh_vendor_suggest]],Vend!A:B,2,0)</f>
        <v>THATCHER COMPANY</v>
      </c>
      <c r="L760" t="str">
        <f>VLOOKUP(Table_munisapp_tylerci_mu_live_rq_master5[[#This Row],[a_department_code]],Dept!A:B,2,0)</f>
        <v>Parks</v>
      </c>
      <c r="M760">
        <f t="shared" si="11"/>
        <v>0</v>
      </c>
    </row>
    <row r="761" spans="1:13" hidden="1" x14ac:dyDescent="0.25">
      <c r="A761">
        <v>2016</v>
      </c>
      <c r="B761">
        <v>54.25</v>
      </c>
      <c r="C761">
        <v>1776.69</v>
      </c>
      <c r="D761">
        <v>1776.69</v>
      </c>
      <c r="E761">
        <f>SUM(Table_munisapp_tylerci_mu_live_rq_master5[[#This Row],[rd_extended_price]]-Table_munisapp_tylerci_mu_live_rq_master5[[#This Row],[rd_price_net]])</f>
        <v>0</v>
      </c>
      <c r="F761" s="1">
        <v>42479</v>
      </c>
      <c r="G761">
        <v>3507</v>
      </c>
      <c r="H761" t="s">
        <v>9110</v>
      </c>
      <c r="I761" t="s">
        <v>9557</v>
      </c>
      <c r="J761">
        <v>3160548</v>
      </c>
      <c r="K761" t="str">
        <f>VLOOKUP(Table_munisapp_tylerci_mu_live_rq_master5[[#This Row],[rh_vendor_suggest]],Vend!A:B,2,0)</f>
        <v>STAKER &amp; PARSON COMPANIES</v>
      </c>
      <c r="L761" t="str">
        <f>VLOOKUP(Table_munisapp_tylerci_mu_live_rq_master5[[#This Row],[a_department_code]],Dept!A:B,2,0)</f>
        <v>Recreation</v>
      </c>
      <c r="M761">
        <f t="shared" si="11"/>
        <v>1</v>
      </c>
    </row>
    <row r="762" spans="1:13" hidden="1" x14ac:dyDescent="0.25">
      <c r="A762">
        <v>2016</v>
      </c>
      <c r="B762">
        <v>5000</v>
      </c>
      <c r="C762">
        <v>5000</v>
      </c>
      <c r="D762">
        <v>5000</v>
      </c>
      <c r="E762">
        <f>SUM(Table_munisapp_tylerci_mu_live_rq_master5[[#This Row],[rd_extended_price]]-Table_munisapp_tylerci_mu_live_rq_master5[[#This Row],[rd_price_net]])</f>
        <v>0</v>
      </c>
      <c r="F762" s="1">
        <v>42479</v>
      </c>
      <c r="G762">
        <v>5780</v>
      </c>
      <c r="H762" t="s">
        <v>9114</v>
      </c>
      <c r="I762" t="s">
        <v>9558</v>
      </c>
      <c r="J762">
        <v>3160550</v>
      </c>
      <c r="K762" t="str">
        <f>VLOOKUP(Table_munisapp_tylerci_mu_live_rq_master5[[#This Row],[rh_vendor_suggest]],Vend!A:B,2,0)</f>
        <v>THE A H EMERY CO</v>
      </c>
      <c r="L762" t="str">
        <f>VLOOKUP(Table_munisapp_tylerci_mu_live_rq_master5[[#This Row],[a_department_code]],Dept!A:B,2,0)</f>
        <v>Transfer Station</v>
      </c>
      <c r="M762">
        <f t="shared" si="11"/>
        <v>1</v>
      </c>
    </row>
    <row r="763" spans="1:13" hidden="1" x14ac:dyDescent="0.25">
      <c r="A763">
        <v>2016</v>
      </c>
      <c r="B763">
        <v>980.4</v>
      </c>
      <c r="C763">
        <v>980.4</v>
      </c>
      <c r="D763">
        <v>980.4</v>
      </c>
      <c r="E763">
        <f>SUM(Table_munisapp_tylerci_mu_live_rq_master5[[#This Row],[rd_extended_price]]-Table_munisapp_tylerci_mu_live_rq_master5[[#This Row],[rd_price_net]])</f>
        <v>0</v>
      </c>
      <c r="F763" s="1">
        <v>42478</v>
      </c>
      <c r="G763">
        <v>2009</v>
      </c>
      <c r="H763" t="s">
        <v>9094</v>
      </c>
      <c r="I763" t="s">
        <v>9420</v>
      </c>
      <c r="J763">
        <v>3160540</v>
      </c>
      <c r="K763" t="str">
        <f>VLOOKUP(Table_munisapp_tylerci_mu_live_rq_master5[[#This Row],[rh_vendor_suggest]],Vend!A:B,2,0)</f>
        <v>SMITHKLINE BEECHAM CORPORATION</v>
      </c>
      <c r="L763" t="str">
        <f>VLOOKUP(Table_munisapp_tylerci_mu_live_rq_master5[[#This Row],[a_department_code]],Dept!A:B,2,0)</f>
        <v>Weber Morgan Health Department</v>
      </c>
      <c r="M763">
        <f t="shared" si="11"/>
        <v>1</v>
      </c>
    </row>
    <row r="764" spans="1:13" hidden="1" x14ac:dyDescent="0.25">
      <c r="A764">
        <v>2016</v>
      </c>
      <c r="B764">
        <v>1907</v>
      </c>
      <c r="C764">
        <v>1907</v>
      </c>
      <c r="D764">
        <v>1907</v>
      </c>
      <c r="E764">
        <f>SUM(Table_munisapp_tylerci_mu_live_rq_master5[[#This Row],[rd_extended_price]]-Table_munisapp_tylerci_mu_live_rq_master5[[#This Row],[rd_price_net]])</f>
        <v>0</v>
      </c>
      <c r="F764" s="1">
        <v>42478</v>
      </c>
      <c r="G764">
        <v>2009</v>
      </c>
      <c r="H764" t="s">
        <v>9094</v>
      </c>
      <c r="I764" t="s">
        <v>9420</v>
      </c>
      <c r="J764">
        <v>3160540</v>
      </c>
      <c r="K764" t="str">
        <f>VLOOKUP(Table_munisapp_tylerci_mu_live_rq_master5[[#This Row],[rh_vendor_suggest]],Vend!A:B,2,0)</f>
        <v>SMITHKLINE BEECHAM CORPORATION</v>
      </c>
      <c r="L764" t="str">
        <f>VLOOKUP(Table_munisapp_tylerci_mu_live_rq_master5[[#This Row],[a_department_code]],Dept!A:B,2,0)</f>
        <v>Weber Morgan Health Department</v>
      </c>
      <c r="M764">
        <f t="shared" si="11"/>
        <v>0</v>
      </c>
    </row>
    <row r="765" spans="1:13" hidden="1" x14ac:dyDescent="0.25">
      <c r="A765">
        <v>2016</v>
      </c>
      <c r="B765">
        <v>1878.3</v>
      </c>
      <c r="C765">
        <v>1878.3</v>
      </c>
      <c r="D765">
        <v>1878.3</v>
      </c>
      <c r="E765">
        <f>SUM(Table_munisapp_tylerci_mu_live_rq_master5[[#This Row],[rd_extended_price]]-Table_munisapp_tylerci_mu_live_rq_master5[[#This Row],[rd_price_net]])</f>
        <v>0</v>
      </c>
      <c r="F765" s="1">
        <v>42478</v>
      </c>
      <c r="G765">
        <v>2009</v>
      </c>
      <c r="H765" t="s">
        <v>9094</v>
      </c>
      <c r="I765" t="s">
        <v>9420</v>
      </c>
      <c r="J765">
        <v>3160540</v>
      </c>
      <c r="K765" t="str">
        <f>VLOOKUP(Table_munisapp_tylerci_mu_live_rq_master5[[#This Row],[rh_vendor_suggest]],Vend!A:B,2,0)</f>
        <v>SMITHKLINE BEECHAM CORPORATION</v>
      </c>
      <c r="L765" t="str">
        <f>VLOOKUP(Table_munisapp_tylerci_mu_live_rq_master5[[#This Row],[a_department_code]],Dept!A:B,2,0)</f>
        <v>Weber Morgan Health Department</v>
      </c>
      <c r="M765">
        <f t="shared" si="11"/>
        <v>0</v>
      </c>
    </row>
    <row r="766" spans="1:13" hidden="1" x14ac:dyDescent="0.25">
      <c r="A766">
        <v>2016</v>
      </c>
      <c r="B766">
        <v>1768.75</v>
      </c>
      <c r="C766">
        <v>1768.75</v>
      </c>
      <c r="D766">
        <v>1768.75</v>
      </c>
      <c r="E766">
        <f>SUM(Table_munisapp_tylerci_mu_live_rq_master5[[#This Row],[rd_extended_price]]-Table_munisapp_tylerci_mu_live_rq_master5[[#This Row],[rd_price_net]])</f>
        <v>0</v>
      </c>
      <c r="F766" s="1">
        <v>42478</v>
      </c>
      <c r="G766">
        <v>2688</v>
      </c>
      <c r="H766" t="s">
        <v>9094</v>
      </c>
      <c r="I766" t="s">
        <v>9420</v>
      </c>
      <c r="J766">
        <v>3160541</v>
      </c>
      <c r="K766" t="str">
        <f>VLOOKUP(Table_munisapp_tylerci_mu_live_rq_master5[[#This Row],[rh_vendor_suggest]],Vend!A:B,2,0)</f>
        <v>MERCK SHARP &amp; DOHME CORP</v>
      </c>
      <c r="L766" t="str">
        <f>VLOOKUP(Table_munisapp_tylerci_mu_live_rq_master5[[#This Row],[a_department_code]],Dept!A:B,2,0)</f>
        <v>Weber Morgan Health Department</v>
      </c>
      <c r="M766">
        <f t="shared" si="11"/>
        <v>1</v>
      </c>
    </row>
    <row r="767" spans="1:13" hidden="1" x14ac:dyDescent="0.25">
      <c r="A767">
        <v>2016</v>
      </c>
      <c r="B767">
        <v>1068.1600000000001</v>
      </c>
      <c r="C767">
        <v>1068.1600000000001</v>
      </c>
      <c r="D767">
        <v>1068.1600000000001</v>
      </c>
      <c r="E767">
        <f>SUM(Table_munisapp_tylerci_mu_live_rq_master5[[#This Row],[rd_extended_price]]-Table_munisapp_tylerci_mu_live_rq_master5[[#This Row],[rd_price_net]])</f>
        <v>0</v>
      </c>
      <c r="F767" s="1">
        <v>42478</v>
      </c>
      <c r="G767">
        <v>2688</v>
      </c>
      <c r="H767" t="s">
        <v>9094</v>
      </c>
      <c r="I767" t="s">
        <v>9420</v>
      </c>
      <c r="J767">
        <v>3160541</v>
      </c>
      <c r="K767" t="str">
        <f>VLOOKUP(Table_munisapp_tylerci_mu_live_rq_master5[[#This Row],[rh_vendor_suggest]],Vend!A:B,2,0)</f>
        <v>MERCK SHARP &amp; DOHME CORP</v>
      </c>
      <c r="L767" t="str">
        <f>VLOOKUP(Table_munisapp_tylerci_mu_live_rq_master5[[#This Row],[a_department_code]],Dept!A:B,2,0)</f>
        <v>Weber Morgan Health Department</v>
      </c>
      <c r="M767">
        <f t="shared" si="11"/>
        <v>0</v>
      </c>
    </row>
    <row r="768" spans="1:13" hidden="1" x14ac:dyDescent="0.25">
      <c r="A768">
        <v>2016</v>
      </c>
      <c r="B768">
        <v>37.5</v>
      </c>
      <c r="C768">
        <v>37.5</v>
      </c>
      <c r="D768">
        <v>37.5</v>
      </c>
      <c r="E768">
        <f>SUM(Table_munisapp_tylerci_mu_live_rq_master5[[#This Row],[rd_extended_price]]-Table_munisapp_tylerci_mu_live_rq_master5[[#This Row],[rd_price_net]])</f>
        <v>0</v>
      </c>
      <c r="F768" s="1">
        <v>42478</v>
      </c>
      <c r="G768">
        <v>2688</v>
      </c>
      <c r="H768" t="s">
        <v>9094</v>
      </c>
      <c r="I768" t="s">
        <v>9420</v>
      </c>
      <c r="J768">
        <v>3160541</v>
      </c>
      <c r="K768" t="str">
        <f>VLOOKUP(Table_munisapp_tylerci_mu_live_rq_master5[[#This Row],[rh_vendor_suggest]],Vend!A:B,2,0)</f>
        <v>MERCK SHARP &amp; DOHME CORP</v>
      </c>
      <c r="L768" t="str">
        <f>VLOOKUP(Table_munisapp_tylerci_mu_live_rq_master5[[#This Row],[a_department_code]],Dept!A:B,2,0)</f>
        <v>Weber Morgan Health Department</v>
      </c>
      <c r="M768">
        <f t="shared" si="11"/>
        <v>0</v>
      </c>
    </row>
    <row r="769" spans="1:13" hidden="1" x14ac:dyDescent="0.25">
      <c r="A769">
        <v>2016</v>
      </c>
      <c r="B769">
        <v>228.28</v>
      </c>
      <c r="C769">
        <v>228.28</v>
      </c>
      <c r="D769">
        <v>228.28</v>
      </c>
      <c r="E769">
        <f>SUM(Table_munisapp_tylerci_mu_live_rq_master5[[#This Row],[rd_extended_price]]-Table_munisapp_tylerci_mu_live_rq_master5[[#This Row],[rd_price_net]])</f>
        <v>0</v>
      </c>
      <c r="F769" s="1">
        <v>42478</v>
      </c>
      <c r="G769">
        <v>3363</v>
      </c>
      <c r="H769" t="s">
        <v>9094</v>
      </c>
      <c r="I769" t="s">
        <v>9420</v>
      </c>
      <c r="J769">
        <v>3160542</v>
      </c>
      <c r="K769" t="str">
        <f>VLOOKUP(Table_munisapp_tylerci_mu_live_rq_master5[[#This Row],[rh_vendor_suggest]],Vend!A:B,2,0)</f>
        <v>SANOFI PASTEUR INC</v>
      </c>
      <c r="L769" t="str">
        <f>VLOOKUP(Table_munisapp_tylerci_mu_live_rq_master5[[#This Row],[a_department_code]],Dept!A:B,2,0)</f>
        <v>Weber Morgan Health Department</v>
      </c>
      <c r="M769">
        <f t="shared" si="11"/>
        <v>1</v>
      </c>
    </row>
    <row r="770" spans="1:13" hidden="1" x14ac:dyDescent="0.25">
      <c r="A770">
        <v>2016</v>
      </c>
      <c r="B770">
        <v>437.41</v>
      </c>
      <c r="C770">
        <v>437.41</v>
      </c>
      <c r="D770">
        <v>437.41</v>
      </c>
      <c r="E770">
        <f>SUM(Table_munisapp_tylerci_mu_live_rq_master5[[#This Row],[rd_extended_price]]-Table_munisapp_tylerci_mu_live_rq_master5[[#This Row],[rd_price_net]])</f>
        <v>0</v>
      </c>
      <c r="F770" s="1">
        <v>42478</v>
      </c>
      <c r="G770">
        <v>3363</v>
      </c>
      <c r="H770" t="s">
        <v>9094</v>
      </c>
      <c r="I770" t="s">
        <v>9420</v>
      </c>
      <c r="J770">
        <v>3160542</v>
      </c>
      <c r="K770" t="str">
        <f>VLOOKUP(Table_munisapp_tylerci_mu_live_rq_master5[[#This Row],[rh_vendor_suggest]],Vend!A:B,2,0)</f>
        <v>SANOFI PASTEUR INC</v>
      </c>
      <c r="L770" t="str">
        <f>VLOOKUP(Table_munisapp_tylerci_mu_live_rq_master5[[#This Row],[a_department_code]],Dept!A:B,2,0)</f>
        <v>Weber Morgan Health Department</v>
      </c>
      <c r="M770">
        <f t="shared" ref="M770:M833" si="12">IF(J770=J769,0,1)</f>
        <v>0</v>
      </c>
    </row>
    <row r="771" spans="1:13" hidden="1" x14ac:dyDescent="0.25">
      <c r="A771">
        <v>2016</v>
      </c>
      <c r="B771">
        <v>297.33</v>
      </c>
      <c r="C771">
        <v>297.33</v>
      </c>
      <c r="D771">
        <v>297.33</v>
      </c>
      <c r="E771">
        <f>SUM(Table_munisapp_tylerci_mu_live_rq_master5[[#This Row],[rd_extended_price]]-Table_munisapp_tylerci_mu_live_rq_master5[[#This Row],[rd_price_net]])</f>
        <v>0</v>
      </c>
      <c r="F771" s="1">
        <v>42478</v>
      </c>
      <c r="G771">
        <v>3363</v>
      </c>
      <c r="H771" t="s">
        <v>9094</v>
      </c>
      <c r="I771" t="s">
        <v>9420</v>
      </c>
      <c r="J771">
        <v>3160542</v>
      </c>
      <c r="K771" t="str">
        <f>VLOOKUP(Table_munisapp_tylerci_mu_live_rq_master5[[#This Row],[rh_vendor_suggest]],Vend!A:B,2,0)</f>
        <v>SANOFI PASTEUR INC</v>
      </c>
      <c r="L771" t="str">
        <f>VLOOKUP(Table_munisapp_tylerci_mu_live_rq_master5[[#This Row],[a_department_code]],Dept!A:B,2,0)</f>
        <v>Weber Morgan Health Department</v>
      </c>
      <c r="M771">
        <f t="shared" si="12"/>
        <v>0</v>
      </c>
    </row>
    <row r="772" spans="1:13" hidden="1" x14ac:dyDescent="0.25">
      <c r="A772">
        <v>2016</v>
      </c>
      <c r="B772">
        <v>1716.5</v>
      </c>
      <c r="C772">
        <v>1716.5</v>
      </c>
      <c r="D772">
        <v>1716.5</v>
      </c>
      <c r="E772">
        <f>SUM(Table_munisapp_tylerci_mu_live_rq_master5[[#This Row],[rd_extended_price]]-Table_munisapp_tylerci_mu_live_rq_master5[[#This Row],[rd_price_net]])</f>
        <v>0</v>
      </c>
      <c r="F772" s="1">
        <v>42478</v>
      </c>
      <c r="G772">
        <v>3363</v>
      </c>
      <c r="H772" t="s">
        <v>9094</v>
      </c>
      <c r="I772" t="s">
        <v>9420</v>
      </c>
      <c r="J772">
        <v>3160542</v>
      </c>
      <c r="K772" t="str">
        <f>VLOOKUP(Table_munisapp_tylerci_mu_live_rq_master5[[#This Row],[rh_vendor_suggest]],Vend!A:B,2,0)</f>
        <v>SANOFI PASTEUR INC</v>
      </c>
      <c r="L772" t="str">
        <f>VLOOKUP(Table_munisapp_tylerci_mu_live_rq_master5[[#This Row],[a_department_code]],Dept!A:B,2,0)</f>
        <v>Weber Morgan Health Department</v>
      </c>
      <c r="M772">
        <f t="shared" si="12"/>
        <v>0</v>
      </c>
    </row>
    <row r="773" spans="1:13" hidden="1" x14ac:dyDescent="0.25">
      <c r="A773">
        <v>2016</v>
      </c>
      <c r="B773">
        <v>1219.27</v>
      </c>
      <c r="C773">
        <v>1219.27</v>
      </c>
      <c r="D773">
        <v>1219.27</v>
      </c>
      <c r="E773">
        <f>SUM(Table_munisapp_tylerci_mu_live_rq_master5[[#This Row],[rd_extended_price]]-Table_munisapp_tylerci_mu_live_rq_master5[[#This Row],[rd_price_net]])</f>
        <v>0</v>
      </c>
      <c r="F773" s="1">
        <v>42478</v>
      </c>
      <c r="G773">
        <v>3363</v>
      </c>
      <c r="H773" t="s">
        <v>9094</v>
      </c>
      <c r="I773" t="s">
        <v>9420</v>
      </c>
      <c r="J773">
        <v>3160542</v>
      </c>
      <c r="K773" t="str">
        <f>VLOOKUP(Table_munisapp_tylerci_mu_live_rq_master5[[#This Row],[rh_vendor_suggest]],Vend!A:B,2,0)</f>
        <v>SANOFI PASTEUR INC</v>
      </c>
      <c r="L773" t="str">
        <f>VLOOKUP(Table_munisapp_tylerci_mu_live_rq_master5[[#This Row],[a_department_code]],Dept!A:B,2,0)</f>
        <v>Weber Morgan Health Department</v>
      </c>
      <c r="M773">
        <f t="shared" si="12"/>
        <v>0</v>
      </c>
    </row>
    <row r="774" spans="1:13" hidden="1" x14ac:dyDescent="0.25">
      <c r="A774">
        <v>2016</v>
      </c>
      <c r="B774">
        <v>703.3</v>
      </c>
      <c r="C774">
        <v>3516.5</v>
      </c>
      <c r="D774">
        <v>3516.5</v>
      </c>
      <c r="E774">
        <f>SUM(Table_munisapp_tylerci_mu_live_rq_master5[[#This Row],[rd_extended_price]]-Table_munisapp_tylerci_mu_live_rq_master5[[#This Row],[rd_price_net]])</f>
        <v>0</v>
      </c>
      <c r="F774" s="1">
        <v>42478</v>
      </c>
      <c r="G774">
        <v>3363</v>
      </c>
      <c r="H774" t="s">
        <v>9094</v>
      </c>
      <c r="I774" t="s">
        <v>9420</v>
      </c>
      <c r="J774">
        <v>3160542</v>
      </c>
      <c r="K774" t="str">
        <f>VLOOKUP(Table_munisapp_tylerci_mu_live_rq_master5[[#This Row],[rh_vendor_suggest]],Vend!A:B,2,0)</f>
        <v>SANOFI PASTEUR INC</v>
      </c>
      <c r="L774" t="str">
        <f>VLOOKUP(Table_munisapp_tylerci_mu_live_rq_master5[[#This Row],[a_department_code]],Dept!A:B,2,0)</f>
        <v>Weber Morgan Health Department</v>
      </c>
      <c r="M774">
        <f t="shared" si="12"/>
        <v>0</v>
      </c>
    </row>
    <row r="775" spans="1:13" hidden="1" x14ac:dyDescent="0.25">
      <c r="A775">
        <v>2016</v>
      </c>
      <c r="B775">
        <v>43</v>
      </c>
      <c r="C775">
        <v>2150</v>
      </c>
      <c r="D775">
        <v>2150</v>
      </c>
      <c r="E775">
        <f>SUM(Table_munisapp_tylerci_mu_live_rq_master5[[#This Row],[rd_extended_price]]-Table_munisapp_tylerci_mu_live_rq_master5[[#This Row],[rd_price_net]])</f>
        <v>0</v>
      </c>
      <c r="F775" s="1">
        <v>42479</v>
      </c>
      <c r="G775">
        <v>3019</v>
      </c>
      <c r="H775" t="s">
        <v>9094</v>
      </c>
      <c r="I775" t="s">
        <v>9420</v>
      </c>
      <c r="J775">
        <v>3160545</v>
      </c>
      <c r="K775" t="str">
        <f>VLOOKUP(Table_munisapp_tylerci_mu_live_rq_master5[[#This Row],[rh_vendor_suggest]],Vend!A:B,2,0)</f>
        <v>PAXVAX INC</v>
      </c>
      <c r="L775" t="str">
        <f>VLOOKUP(Table_munisapp_tylerci_mu_live_rq_master5[[#This Row],[a_department_code]],Dept!A:B,2,0)</f>
        <v>Weber Morgan Health Department</v>
      </c>
      <c r="M775">
        <f t="shared" si="12"/>
        <v>1</v>
      </c>
    </row>
    <row r="776" spans="1:13" hidden="1" x14ac:dyDescent="0.25">
      <c r="A776">
        <v>2016</v>
      </c>
      <c r="B776">
        <v>515.5</v>
      </c>
      <c r="C776">
        <v>515.5</v>
      </c>
      <c r="D776">
        <v>515.5</v>
      </c>
      <c r="E776">
        <f>SUM(Table_munisapp_tylerci_mu_live_rq_master5[[#This Row],[rd_extended_price]]-Table_munisapp_tylerci_mu_live_rq_master5[[#This Row],[rd_price_net]])</f>
        <v>0</v>
      </c>
      <c r="F776" s="1">
        <v>42479</v>
      </c>
      <c r="G776">
        <v>3052</v>
      </c>
      <c r="H776" t="s">
        <v>9094</v>
      </c>
      <c r="I776" t="s">
        <v>9420</v>
      </c>
      <c r="J776">
        <v>3160546</v>
      </c>
      <c r="K776" t="str">
        <f>VLOOKUP(Table_munisapp_tylerci_mu_live_rq_master5[[#This Row],[rh_vendor_suggest]],Vend!A:B,2,0)</f>
        <v>PFIZER</v>
      </c>
      <c r="L776" t="str">
        <f>VLOOKUP(Table_munisapp_tylerci_mu_live_rq_master5[[#This Row],[a_department_code]],Dept!A:B,2,0)</f>
        <v>Weber Morgan Health Department</v>
      </c>
      <c r="M776">
        <f t="shared" si="12"/>
        <v>1</v>
      </c>
    </row>
    <row r="777" spans="1:13" hidden="1" x14ac:dyDescent="0.25">
      <c r="A777">
        <v>2016</v>
      </c>
      <c r="B777">
        <v>7</v>
      </c>
      <c r="C777">
        <v>7000</v>
      </c>
      <c r="D777">
        <v>7000</v>
      </c>
      <c r="E777">
        <f>SUM(Table_munisapp_tylerci_mu_live_rq_master5[[#This Row],[rd_extended_price]]-Table_munisapp_tylerci_mu_live_rq_master5[[#This Row],[rd_price_net]])</f>
        <v>0</v>
      </c>
      <c r="F777" s="1">
        <v>42479</v>
      </c>
      <c r="G777">
        <v>5831</v>
      </c>
      <c r="H777" t="s">
        <v>9077</v>
      </c>
      <c r="I777" t="s">
        <v>9559</v>
      </c>
      <c r="J777">
        <v>3160552</v>
      </c>
      <c r="K777" t="str">
        <f>VLOOKUP(Table_munisapp_tylerci_mu_live_rq_master5[[#This Row],[rh_vendor_suggest]],Vend!A:B,2,0)</f>
        <v>DATAMARS INC</v>
      </c>
      <c r="L777" t="str">
        <f>VLOOKUP(Table_munisapp_tylerci_mu_live_rq_master5[[#This Row],[a_department_code]],Dept!A:B,2,0)</f>
        <v>Animal Shelter</v>
      </c>
      <c r="M777">
        <f t="shared" si="12"/>
        <v>1</v>
      </c>
    </row>
    <row r="778" spans="1:13" hidden="1" x14ac:dyDescent="0.25">
      <c r="A778">
        <v>2016</v>
      </c>
      <c r="B778">
        <v>2000</v>
      </c>
      <c r="C778">
        <v>2000</v>
      </c>
      <c r="D778">
        <v>2000</v>
      </c>
      <c r="E778">
        <f>SUM(Table_munisapp_tylerci_mu_live_rq_master5[[#This Row],[rd_extended_price]]-Table_munisapp_tylerci_mu_live_rq_master5[[#This Row],[rd_price_net]])</f>
        <v>0</v>
      </c>
      <c r="F778" s="1">
        <v>42479</v>
      </c>
      <c r="G778">
        <v>2797</v>
      </c>
      <c r="H778" t="s">
        <v>9077</v>
      </c>
      <c r="I778" t="s">
        <v>9560</v>
      </c>
      <c r="J778">
        <v>3160544</v>
      </c>
      <c r="K778" t="str">
        <f>VLOOKUP(Table_munisapp_tylerci_mu_live_rq_master5[[#This Row],[rh_vendor_suggest]],Vend!A:B,2,0)</f>
        <v>MWI VETERINARY SUPPLY CO</v>
      </c>
      <c r="L778" t="str">
        <f>VLOOKUP(Table_munisapp_tylerci_mu_live_rq_master5[[#This Row],[a_department_code]],Dept!A:B,2,0)</f>
        <v>Animal Shelter</v>
      </c>
      <c r="M778">
        <f t="shared" si="12"/>
        <v>1</v>
      </c>
    </row>
    <row r="779" spans="1:13" hidden="1" x14ac:dyDescent="0.25">
      <c r="A779">
        <v>2016</v>
      </c>
      <c r="B779">
        <v>300</v>
      </c>
      <c r="C779">
        <v>300</v>
      </c>
      <c r="D779">
        <v>300</v>
      </c>
      <c r="E779">
        <f>SUM(Table_munisapp_tylerci_mu_live_rq_master5[[#This Row],[rd_extended_price]]-Table_munisapp_tylerci_mu_live_rq_master5[[#This Row],[rd_price_net]])</f>
        <v>0</v>
      </c>
      <c r="F779" s="1">
        <v>42479</v>
      </c>
      <c r="G779">
        <v>3353</v>
      </c>
      <c r="H779" t="s">
        <v>9091</v>
      </c>
      <c r="I779" t="s">
        <v>9561</v>
      </c>
      <c r="J779">
        <v>3160547</v>
      </c>
      <c r="K779" t="str">
        <f>VLOOKUP(Table_munisapp_tylerci_mu_live_rq_master5[[#This Row],[rh_vendor_suggest]],Vend!A:B,2,0)</f>
        <v>SAMS CLUB</v>
      </c>
      <c r="L779" t="str">
        <f>VLOOKUP(Table_munisapp_tylerci_mu_live_rq_master5[[#This Row],[a_department_code]],Dept!A:B,2,0)</f>
        <v>Weber Area Dispatch 911</v>
      </c>
      <c r="M779">
        <f t="shared" si="12"/>
        <v>1</v>
      </c>
    </row>
    <row r="780" spans="1:13" hidden="1" x14ac:dyDescent="0.25">
      <c r="A780">
        <v>2016</v>
      </c>
      <c r="B780">
        <v>11730</v>
      </c>
      <c r="C780">
        <v>11730</v>
      </c>
      <c r="D780">
        <v>11730</v>
      </c>
      <c r="E780">
        <f>SUM(Table_munisapp_tylerci_mu_live_rq_master5[[#This Row],[rd_extended_price]]-Table_munisapp_tylerci_mu_live_rq_master5[[#This Row],[rd_price_net]])</f>
        <v>0</v>
      </c>
      <c r="F780" s="1">
        <v>42482</v>
      </c>
      <c r="G780">
        <v>1510</v>
      </c>
      <c r="H780" t="s">
        <v>9089</v>
      </c>
      <c r="I780" t="s">
        <v>9562</v>
      </c>
      <c r="J780">
        <v>3160573</v>
      </c>
      <c r="K780" t="str">
        <f>VLOOKUP(Table_munisapp_tylerci_mu_live_rq_master5[[#This Row],[rh_vendor_suggest]],Vend!A:B,2,0)</f>
        <v>CK CONSTRUCTION CORP</v>
      </c>
      <c r="L780" t="str">
        <f>VLOOKUP(Table_munisapp_tylerci_mu_live_rq_master5[[#This Row],[a_department_code]],Dept!A:B,2,0)</f>
        <v>Weber Morgan Strike Force</v>
      </c>
      <c r="M780">
        <f t="shared" si="12"/>
        <v>1</v>
      </c>
    </row>
    <row r="781" spans="1:13" hidden="1" x14ac:dyDescent="0.25">
      <c r="A781">
        <v>2016</v>
      </c>
      <c r="B781">
        <v>5000</v>
      </c>
      <c r="C781">
        <v>5000</v>
      </c>
      <c r="D781">
        <v>5000</v>
      </c>
      <c r="E781">
        <f>SUM(Table_munisapp_tylerci_mu_live_rq_master5[[#This Row],[rd_extended_price]]-Table_munisapp_tylerci_mu_live_rq_master5[[#This Row],[rd_price_net]])</f>
        <v>0</v>
      </c>
      <c r="F781" s="1">
        <v>42479</v>
      </c>
      <c r="G781">
        <v>2125</v>
      </c>
      <c r="H781" t="s">
        <v>9089</v>
      </c>
      <c r="I781" t="s">
        <v>9563</v>
      </c>
      <c r="J781">
        <v>3160543</v>
      </c>
      <c r="K781" t="str">
        <f>VLOOKUP(Table_munisapp_tylerci_mu_live_rq_master5[[#This Row],[rh_vendor_suggest]],Vend!A:B,2,0)</f>
        <v>HOME DEPOT</v>
      </c>
      <c r="L781" t="str">
        <f>VLOOKUP(Table_munisapp_tylerci_mu_live_rq_master5[[#This Row],[a_department_code]],Dept!A:B,2,0)</f>
        <v>Weber Morgan Strike Force</v>
      </c>
      <c r="M781">
        <f t="shared" si="12"/>
        <v>1</v>
      </c>
    </row>
    <row r="782" spans="1:13" hidden="1" x14ac:dyDescent="0.25">
      <c r="A782">
        <v>2016</v>
      </c>
      <c r="B782">
        <v>2242.1799999999998</v>
      </c>
      <c r="C782">
        <v>8968.7199999999993</v>
      </c>
      <c r="D782">
        <v>8968.7199999999993</v>
      </c>
      <c r="E782">
        <f>SUM(Table_munisapp_tylerci_mu_live_rq_master5[[#This Row],[rd_extended_price]]-Table_munisapp_tylerci_mu_live_rq_master5[[#This Row],[rd_price_net]])</f>
        <v>0</v>
      </c>
      <c r="F782" s="1">
        <v>42480</v>
      </c>
      <c r="G782">
        <v>1871</v>
      </c>
      <c r="H782" t="s">
        <v>9064</v>
      </c>
      <c r="I782" t="s">
        <v>9259</v>
      </c>
      <c r="J782">
        <v>3160561</v>
      </c>
      <c r="K782" t="str">
        <f>VLOOKUP(Table_munisapp_tylerci_mu_live_rq_master5[[#This Row],[rh_vendor_suggest]],Vend!A:B,2,0)</f>
        <v>ENPOINTE TECHNOLOGIES</v>
      </c>
      <c r="L782" t="str">
        <f>VLOOKUP(Table_munisapp_tylerci_mu_live_rq_master5[[#This Row],[a_department_code]],Dept!A:B,2,0)</f>
        <v>Assessor</v>
      </c>
      <c r="M782">
        <f t="shared" si="12"/>
        <v>1</v>
      </c>
    </row>
    <row r="783" spans="1:13" hidden="1" x14ac:dyDescent="0.25">
      <c r="A783">
        <v>2016</v>
      </c>
      <c r="B783">
        <v>300</v>
      </c>
      <c r="C783">
        <v>300</v>
      </c>
      <c r="D783">
        <v>300</v>
      </c>
      <c r="E783">
        <f>SUM(Table_munisapp_tylerci_mu_live_rq_master5[[#This Row],[rd_extended_price]]-Table_munisapp_tylerci_mu_live_rq_master5[[#This Row],[rd_price_net]])</f>
        <v>0</v>
      </c>
      <c r="F783" s="1">
        <v>42480</v>
      </c>
      <c r="G783">
        <v>1388</v>
      </c>
      <c r="H783" t="s">
        <v>9094</v>
      </c>
      <c r="I783" t="s">
        <v>9564</v>
      </c>
      <c r="J783">
        <v>3160556</v>
      </c>
      <c r="K783" t="str">
        <f>VLOOKUP(Table_munisapp_tylerci_mu_live_rq_master5[[#This Row],[rh_vendor_suggest]],Vend!A:B,2,0)</f>
        <v>CAFE ZUPAS</v>
      </c>
      <c r="L783" t="str">
        <f>VLOOKUP(Table_munisapp_tylerci_mu_live_rq_master5[[#This Row],[a_department_code]],Dept!A:B,2,0)</f>
        <v>Weber Morgan Health Department</v>
      </c>
      <c r="M783">
        <f t="shared" si="12"/>
        <v>1</v>
      </c>
    </row>
    <row r="784" spans="1:13" hidden="1" x14ac:dyDescent="0.25">
      <c r="A784">
        <v>2016</v>
      </c>
      <c r="B784">
        <v>2625</v>
      </c>
      <c r="C784">
        <v>2625</v>
      </c>
      <c r="D784">
        <v>2625</v>
      </c>
      <c r="E784">
        <f>SUM(Table_munisapp_tylerci_mu_live_rq_master5[[#This Row],[rd_extended_price]]-Table_munisapp_tylerci_mu_live_rq_master5[[#This Row],[rd_price_net]])</f>
        <v>0</v>
      </c>
      <c r="F784" s="1">
        <v>42480</v>
      </c>
      <c r="G784">
        <v>5832</v>
      </c>
      <c r="H784" t="s">
        <v>9098</v>
      </c>
      <c r="I784" t="s">
        <v>9565</v>
      </c>
      <c r="J784">
        <v>3160568</v>
      </c>
      <c r="K784" t="str">
        <f>VLOOKUP(Table_munisapp_tylerci_mu_live_rq_master5[[#This Row],[rh_vendor_suggest]],Vend!A:B,2,0)</f>
        <v>DEERE &amp; COMPANY</v>
      </c>
      <c r="L784" t="str">
        <f>VLOOKUP(Table_munisapp_tylerci_mu_live_rq_master5[[#This Row],[a_department_code]],Dept!A:B,2,0)</f>
        <v>Weed Department</v>
      </c>
      <c r="M784">
        <f t="shared" si="12"/>
        <v>1</v>
      </c>
    </row>
    <row r="785" spans="1:13" hidden="1" x14ac:dyDescent="0.25">
      <c r="A785">
        <v>2016</v>
      </c>
      <c r="B785">
        <v>10000</v>
      </c>
      <c r="C785">
        <v>10000</v>
      </c>
      <c r="D785">
        <v>10000</v>
      </c>
      <c r="E785">
        <f>SUM(Table_munisapp_tylerci_mu_live_rq_master5[[#This Row],[rd_extended_price]]-Table_munisapp_tylerci_mu_live_rq_master5[[#This Row],[rd_price_net]])</f>
        <v>0</v>
      </c>
      <c r="F785" s="1">
        <v>42480</v>
      </c>
      <c r="G785">
        <v>3798</v>
      </c>
      <c r="H785" t="s">
        <v>9111</v>
      </c>
      <c r="I785" t="s">
        <v>9566</v>
      </c>
      <c r="J785">
        <v>3160557</v>
      </c>
      <c r="K785" t="str">
        <f>VLOOKUP(Table_munisapp_tylerci_mu_live_rq_master5[[#This Row],[rh_vendor_suggest]],Vend!A:B,2,0)</f>
        <v>US FOOD SERVICE</v>
      </c>
      <c r="L785" t="str">
        <f>VLOOKUP(Table_munisapp_tylerci_mu_live_rq_master5[[#This Row],[a_department_code]],Dept!A:B,2,0)</f>
        <v>Recreation Facilities Admin</v>
      </c>
      <c r="M785">
        <f t="shared" si="12"/>
        <v>1</v>
      </c>
    </row>
    <row r="786" spans="1:13" hidden="1" x14ac:dyDescent="0.25">
      <c r="A786">
        <v>2016</v>
      </c>
      <c r="B786">
        <v>1700</v>
      </c>
      <c r="C786">
        <v>1700</v>
      </c>
      <c r="D786">
        <v>1700</v>
      </c>
      <c r="E786">
        <f>SUM(Table_munisapp_tylerci_mu_live_rq_master5[[#This Row],[rd_extended_price]]-Table_munisapp_tylerci_mu_live_rq_master5[[#This Row],[rd_price_net]])</f>
        <v>0</v>
      </c>
      <c r="F786" s="1">
        <v>42487</v>
      </c>
      <c r="G786">
        <v>5860</v>
      </c>
      <c r="H786" t="s">
        <v>9072</v>
      </c>
      <c r="I786" t="s">
        <v>9567</v>
      </c>
      <c r="J786">
        <v>3160589</v>
      </c>
      <c r="K786" t="str">
        <f>VLOOKUP(Table_munisapp_tylerci_mu_live_rq_master5[[#This Row],[rh_vendor_suggest]],Vend!A:B,2,0)</f>
        <v>OLSEN &amp; PETERSON CONSULTING ENGINEERS, INC</v>
      </c>
      <c r="L786" t="str">
        <f>VLOOKUP(Table_munisapp_tylerci_mu_live_rq_master5[[#This Row],[a_department_code]],Dept!A:B,2,0)</f>
        <v>Jail</v>
      </c>
      <c r="M786">
        <f t="shared" si="12"/>
        <v>1</v>
      </c>
    </row>
    <row r="787" spans="1:13" hidden="1" x14ac:dyDescent="0.25">
      <c r="A787">
        <v>2016</v>
      </c>
      <c r="B787">
        <v>7500</v>
      </c>
      <c r="C787">
        <v>7500</v>
      </c>
      <c r="D787">
        <v>7500</v>
      </c>
      <c r="E787">
        <f>SUM(Table_munisapp_tylerci_mu_live_rq_master5[[#This Row],[rd_extended_price]]-Table_munisapp_tylerci_mu_live_rq_master5[[#This Row],[rd_price_net]])</f>
        <v>0</v>
      </c>
      <c r="F787" s="1">
        <v>42480</v>
      </c>
      <c r="G787">
        <v>2363</v>
      </c>
      <c r="H787" t="s">
        <v>9068</v>
      </c>
      <c r="I787" t="s">
        <v>9568</v>
      </c>
      <c r="J787">
        <v>3160563</v>
      </c>
      <c r="K787" t="str">
        <f>VLOOKUP(Table_munisapp_tylerci_mu_live_rq_master5[[#This Row],[rh_vendor_suggest]],Vend!A:B,2,0)</f>
        <v>K&amp;H PRINTERS LITHOGRAPHERS INC</v>
      </c>
      <c r="L787" t="str">
        <f>VLOOKUP(Table_munisapp_tylerci_mu_live_rq_master5[[#This Row],[a_department_code]],Dept!A:B,2,0)</f>
        <v>Elections</v>
      </c>
      <c r="M787">
        <f t="shared" si="12"/>
        <v>1</v>
      </c>
    </row>
    <row r="788" spans="1:13" hidden="1" x14ac:dyDescent="0.25">
      <c r="A788">
        <v>2016</v>
      </c>
      <c r="B788">
        <v>968.12</v>
      </c>
      <c r="C788">
        <v>968.12</v>
      </c>
      <c r="D788">
        <v>968.12</v>
      </c>
      <c r="E788">
        <f>SUM(Table_munisapp_tylerci_mu_live_rq_master5[[#This Row],[rd_extended_price]]-Table_munisapp_tylerci_mu_live_rq_master5[[#This Row],[rd_price_net]])</f>
        <v>0</v>
      </c>
      <c r="F788" s="1">
        <v>42480</v>
      </c>
      <c r="G788">
        <v>1705</v>
      </c>
      <c r="H788" t="s">
        <v>9083</v>
      </c>
      <c r="I788" t="s">
        <v>9569</v>
      </c>
      <c r="J788">
        <v>3160559</v>
      </c>
      <c r="K788" t="str">
        <f>VLOOKUP(Table_munisapp_tylerci_mu_live_rq_master5[[#This Row],[rh_vendor_suggest]],Vend!A:B,2,0)</f>
        <v>DELL COMPUTER</v>
      </c>
      <c r="L788" t="str">
        <f>VLOOKUP(Table_munisapp_tylerci_mu_live_rq_master5[[#This Row],[a_department_code]],Dept!A:B,2,0)</f>
        <v>Information Technology</v>
      </c>
      <c r="M788">
        <f t="shared" si="12"/>
        <v>1</v>
      </c>
    </row>
    <row r="789" spans="1:13" hidden="1" x14ac:dyDescent="0.25">
      <c r="A789">
        <v>2016</v>
      </c>
      <c r="B789">
        <v>0</v>
      </c>
      <c r="C789">
        <v>0</v>
      </c>
      <c r="D789">
        <v>0</v>
      </c>
      <c r="E789">
        <f>SUM(Table_munisapp_tylerci_mu_live_rq_master5[[#This Row],[rd_extended_price]]-Table_munisapp_tylerci_mu_live_rq_master5[[#This Row],[rd_price_net]])</f>
        <v>0</v>
      </c>
      <c r="F789" s="1">
        <v>1</v>
      </c>
      <c r="G789">
        <v>0</v>
      </c>
      <c r="H789" t="s">
        <v>9098</v>
      </c>
      <c r="I789" t="s">
        <v>9570</v>
      </c>
      <c r="J789">
        <v>0</v>
      </c>
      <c r="K789" t="e">
        <f>VLOOKUP(Table_munisapp_tylerci_mu_live_rq_master5[[#This Row],[rh_vendor_suggest]],Vend!A:B,2,0)</f>
        <v>#N/A</v>
      </c>
      <c r="L789" t="str">
        <f>VLOOKUP(Table_munisapp_tylerci_mu_live_rq_master5[[#This Row],[a_department_code]],Dept!A:B,2,0)</f>
        <v>Weed Department</v>
      </c>
      <c r="M789">
        <f t="shared" si="12"/>
        <v>1</v>
      </c>
    </row>
    <row r="790" spans="1:13" hidden="1" x14ac:dyDescent="0.25">
      <c r="A790">
        <v>2016</v>
      </c>
      <c r="B790">
        <v>233.99</v>
      </c>
      <c r="C790">
        <v>1871.92</v>
      </c>
      <c r="D790">
        <v>1871.92</v>
      </c>
      <c r="E790">
        <f>SUM(Table_munisapp_tylerci_mu_live_rq_master5[[#This Row],[rd_extended_price]]-Table_munisapp_tylerci_mu_live_rq_master5[[#This Row],[rd_price_net]])</f>
        <v>0</v>
      </c>
      <c r="F790" s="1">
        <v>42482</v>
      </c>
      <c r="G790">
        <v>1705</v>
      </c>
      <c r="H790" t="s">
        <v>9061</v>
      </c>
      <c r="I790" t="s">
        <v>9571</v>
      </c>
      <c r="J790">
        <v>3160574</v>
      </c>
      <c r="K790" t="str">
        <f>VLOOKUP(Table_munisapp_tylerci_mu_live_rq_master5[[#This Row],[rh_vendor_suggest]],Vend!A:B,2,0)</f>
        <v>DELL COMPUTER</v>
      </c>
      <c r="L790" t="str">
        <f>VLOOKUP(Table_munisapp_tylerci_mu_live_rq_master5[[#This Row],[a_department_code]],Dept!A:B,2,0)</f>
        <v>Clerk Auditor</v>
      </c>
      <c r="M790">
        <f t="shared" si="12"/>
        <v>1</v>
      </c>
    </row>
    <row r="791" spans="1:13" hidden="1" x14ac:dyDescent="0.25">
      <c r="A791">
        <v>2016</v>
      </c>
      <c r="B791">
        <v>2004.82</v>
      </c>
      <c r="C791">
        <v>2004.82</v>
      </c>
      <c r="D791">
        <v>2004.82</v>
      </c>
      <c r="E791">
        <f>SUM(Table_munisapp_tylerci_mu_live_rq_master5[[#This Row],[rd_extended_price]]-Table_munisapp_tylerci_mu_live_rq_master5[[#This Row],[rd_price_net]])</f>
        <v>0</v>
      </c>
      <c r="F791" s="1">
        <v>42480</v>
      </c>
      <c r="G791">
        <v>1705</v>
      </c>
      <c r="H791" t="s">
        <v>9083</v>
      </c>
      <c r="I791" t="s">
        <v>9572</v>
      </c>
      <c r="J791">
        <v>3160560</v>
      </c>
      <c r="K791" t="str">
        <f>VLOOKUP(Table_munisapp_tylerci_mu_live_rq_master5[[#This Row],[rh_vendor_suggest]],Vend!A:B,2,0)</f>
        <v>DELL COMPUTER</v>
      </c>
      <c r="L791" t="str">
        <f>VLOOKUP(Table_munisapp_tylerci_mu_live_rq_master5[[#This Row],[a_department_code]],Dept!A:B,2,0)</f>
        <v>Information Technology</v>
      </c>
      <c r="M791">
        <f t="shared" si="12"/>
        <v>1</v>
      </c>
    </row>
    <row r="792" spans="1:13" hidden="1" x14ac:dyDescent="0.25">
      <c r="A792">
        <v>2016</v>
      </c>
      <c r="B792">
        <v>10000</v>
      </c>
      <c r="C792">
        <v>10000</v>
      </c>
      <c r="D792">
        <v>10000</v>
      </c>
      <c r="E792">
        <f>SUM(Table_munisapp_tylerci_mu_live_rq_master5[[#This Row],[rd_extended_price]]-Table_munisapp_tylerci_mu_live_rq_master5[[#This Row],[rd_price_net]])</f>
        <v>0</v>
      </c>
      <c r="F792" s="1">
        <v>42482</v>
      </c>
      <c r="G792">
        <v>3488</v>
      </c>
      <c r="H792" t="s">
        <v>9107</v>
      </c>
      <c r="I792" t="s">
        <v>9573</v>
      </c>
      <c r="J792">
        <v>3160576</v>
      </c>
      <c r="K792" t="str">
        <f>VLOOKUP(Table_munisapp_tylerci_mu_live_rq_master5[[#This Row],[rh_vendor_suggest]],Vend!A:B,2,0)</f>
        <v>SOUTH &amp; JONES TIMBER COMPANY, INC</v>
      </c>
      <c r="L792" t="str">
        <f>VLOOKUP(Table_munisapp_tylerci_mu_live_rq_master5[[#This Row],[a_department_code]],Dept!A:B,2,0)</f>
        <v>Golden Spike Event Center</v>
      </c>
      <c r="M792">
        <f t="shared" si="12"/>
        <v>1</v>
      </c>
    </row>
    <row r="793" spans="1:13" hidden="1" x14ac:dyDescent="0.25">
      <c r="A793">
        <v>2016</v>
      </c>
      <c r="B793">
        <v>1875</v>
      </c>
      <c r="C793">
        <v>3750</v>
      </c>
      <c r="D793">
        <v>3750</v>
      </c>
      <c r="E793">
        <f>SUM(Table_munisapp_tylerci_mu_live_rq_master5[[#This Row],[rd_extended_price]]-Table_munisapp_tylerci_mu_live_rq_master5[[#This Row],[rd_price_net]])</f>
        <v>0</v>
      </c>
      <c r="F793" s="1">
        <v>42487</v>
      </c>
      <c r="G793">
        <v>5861</v>
      </c>
      <c r="H793" t="s">
        <v>9073</v>
      </c>
      <c r="I793" t="s">
        <v>9574</v>
      </c>
      <c r="J793">
        <v>3160590</v>
      </c>
      <c r="K793" t="str">
        <f>VLOOKUP(Table_munisapp_tylerci_mu_live_rq_master5[[#This Row],[rh_vendor_suggest]],Vend!A:B,2,0)</f>
        <v>LION</v>
      </c>
      <c r="L793" t="str">
        <f>VLOOKUP(Table_munisapp_tylerci_mu_live_rq_master5[[#This Row],[a_department_code]],Dept!A:B,2,0)</f>
        <v>Homeland Security</v>
      </c>
      <c r="M793">
        <f t="shared" si="12"/>
        <v>1</v>
      </c>
    </row>
    <row r="794" spans="1:13" hidden="1" x14ac:dyDescent="0.25">
      <c r="A794">
        <v>2016</v>
      </c>
      <c r="B794">
        <v>1875</v>
      </c>
      <c r="C794">
        <v>11250</v>
      </c>
      <c r="D794">
        <v>11250</v>
      </c>
      <c r="E794">
        <f>SUM(Table_munisapp_tylerci_mu_live_rq_master5[[#This Row],[rd_extended_price]]-Table_munisapp_tylerci_mu_live_rq_master5[[#This Row],[rd_price_net]])</f>
        <v>0</v>
      </c>
      <c r="F794" s="1">
        <v>42487</v>
      </c>
      <c r="G794">
        <v>5861</v>
      </c>
      <c r="H794" t="s">
        <v>9073</v>
      </c>
      <c r="I794" t="s">
        <v>9574</v>
      </c>
      <c r="J794">
        <v>3160590</v>
      </c>
      <c r="K794" t="str">
        <f>VLOOKUP(Table_munisapp_tylerci_mu_live_rq_master5[[#This Row],[rh_vendor_suggest]],Vend!A:B,2,0)</f>
        <v>LION</v>
      </c>
      <c r="L794" t="str">
        <f>VLOOKUP(Table_munisapp_tylerci_mu_live_rq_master5[[#This Row],[a_department_code]],Dept!A:B,2,0)</f>
        <v>Homeland Security</v>
      </c>
      <c r="M794">
        <f t="shared" si="12"/>
        <v>0</v>
      </c>
    </row>
    <row r="795" spans="1:13" hidden="1" x14ac:dyDescent="0.25">
      <c r="A795">
        <v>2016</v>
      </c>
      <c r="B795">
        <v>1875</v>
      </c>
      <c r="C795">
        <v>3750</v>
      </c>
      <c r="D795">
        <v>3750</v>
      </c>
      <c r="E795">
        <f>SUM(Table_munisapp_tylerci_mu_live_rq_master5[[#This Row],[rd_extended_price]]-Table_munisapp_tylerci_mu_live_rq_master5[[#This Row],[rd_price_net]])</f>
        <v>0</v>
      </c>
      <c r="F795" s="1">
        <v>42487</v>
      </c>
      <c r="G795">
        <v>5861</v>
      </c>
      <c r="H795" t="s">
        <v>9073</v>
      </c>
      <c r="I795" t="s">
        <v>9574</v>
      </c>
      <c r="J795">
        <v>3160590</v>
      </c>
      <c r="K795" t="str">
        <f>VLOOKUP(Table_munisapp_tylerci_mu_live_rq_master5[[#This Row],[rh_vendor_suggest]],Vend!A:B,2,0)</f>
        <v>LION</v>
      </c>
      <c r="L795" t="str">
        <f>VLOOKUP(Table_munisapp_tylerci_mu_live_rq_master5[[#This Row],[a_department_code]],Dept!A:B,2,0)</f>
        <v>Homeland Security</v>
      </c>
      <c r="M795">
        <f t="shared" si="12"/>
        <v>0</v>
      </c>
    </row>
    <row r="796" spans="1:13" hidden="1" x14ac:dyDescent="0.25">
      <c r="A796">
        <v>2016</v>
      </c>
      <c r="B796">
        <v>365</v>
      </c>
      <c r="C796">
        <v>730</v>
      </c>
      <c r="D796">
        <v>730</v>
      </c>
      <c r="E796">
        <f>SUM(Table_munisapp_tylerci_mu_live_rq_master5[[#This Row],[rd_extended_price]]-Table_munisapp_tylerci_mu_live_rq_master5[[#This Row],[rd_price_net]])</f>
        <v>0</v>
      </c>
      <c r="F796" s="1">
        <v>42487</v>
      </c>
      <c r="G796">
        <v>5861</v>
      </c>
      <c r="H796" t="s">
        <v>9073</v>
      </c>
      <c r="I796" t="s">
        <v>9574</v>
      </c>
      <c r="J796">
        <v>3160590</v>
      </c>
      <c r="K796" t="str">
        <f>VLOOKUP(Table_munisapp_tylerci_mu_live_rq_master5[[#This Row],[rh_vendor_suggest]],Vend!A:B,2,0)</f>
        <v>LION</v>
      </c>
      <c r="L796" t="str">
        <f>VLOOKUP(Table_munisapp_tylerci_mu_live_rq_master5[[#This Row],[a_department_code]],Dept!A:B,2,0)</f>
        <v>Homeland Security</v>
      </c>
      <c r="M796">
        <f t="shared" si="12"/>
        <v>0</v>
      </c>
    </row>
    <row r="797" spans="1:13" hidden="1" x14ac:dyDescent="0.25">
      <c r="A797">
        <v>2016</v>
      </c>
      <c r="B797">
        <v>365</v>
      </c>
      <c r="C797">
        <v>730</v>
      </c>
      <c r="D797">
        <v>730</v>
      </c>
      <c r="E797">
        <f>SUM(Table_munisapp_tylerci_mu_live_rq_master5[[#This Row],[rd_extended_price]]-Table_munisapp_tylerci_mu_live_rq_master5[[#This Row],[rd_price_net]])</f>
        <v>0</v>
      </c>
      <c r="F797" s="1">
        <v>42487</v>
      </c>
      <c r="G797">
        <v>5861</v>
      </c>
      <c r="H797" t="s">
        <v>9073</v>
      </c>
      <c r="I797" t="s">
        <v>9574</v>
      </c>
      <c r="J797">
        <v>3160590</v>
      </c>
      <c r="K797" t="str">
        <f>VLOOKUP(Table_munisapp_tylerci_mu_live_rq_master5[[#This Row],[rh_vendor_suggest]],Vend!A:B,2,0)</f>
        <v>LION</v>
      </c>
      <c r="L797" t="str">
        <f>VLOOKUP(Table_munisapp_tylerci_mu_live_rq_master5[[#This Row],[a_department_code]],Dept!A:B,2,0)</f>
        <v>Homeland Security</v>
      </c>
      <c r="M797">
        <f t="shared" si="12"/>
        <v>0</v>
      </c>
    </row>
    <row r="798" spans="1:13" hidden="1" x14ac:dyDescent="0.25">
      <c r="A798">
        <v>2016</v>
      </c>
      <c r="B798">
        <v>365</v>
      </c>
      <c r="C798">
        <v>730</v>
      </c>
      <c r="D798">
        <v>730</v>
      </c>
      <c r="E798">
        <f>SUM(Table_munisapp_tylerci_mu_live_rq_master5[[#This Row],[rd_extended_price]]-Table_munisapp_tylerci_mu_live_rq_master5[[#This Row],[rd_price_net]])</f>
        <v>0</v>
      </c>
      <c r="F798" s="1">
        <v>42487</v>
      </c>
      <c r="G798">
        <v>5861</v>
      </c>
      <c r="H798" t="s">
        <v>9073</v>
      </c>
      <c r="I798" t="s">
        <v>9574</v>
      </c>
      <c r="J798">
        <v>3160590</v>
      </c>
      <c r="K798" t="str">
        <f>VLOOKUP(Table_munisapp_tylerci_mu_live_rq_master5[[#This Row],[rh_vendor_suggest]],Vend!A:B,2,0)</f>
        <v>LION</v>
      </c>
      <c r="L798" t="str">
        <f>VLOOKUP(Table_munisapp_tylerci_mu_live_rq_master5[[#This Row],[a_department_code]],Dept!A:B,2,0)</f>
        <v>Homeland Security</v>
      </c>
      <c r="M798">
        <f t="shared" si="12"/>
        <v>0</v>
      </c>
    </row>
    <row r="799" spans="1:13" hidden="1" x14ac:dyDescent="0.25">
      <c r="A799">
        <v>2016</v>
      </c>
      <c r="B799">
        <v>28.49</v>
      </c>
      <c r="C799">
        <v>4273.5</v>
      </c>
      <c r="D799">
        <v>4273.5</v>
      </c>
      <c r="E799">
        <f>SUM(Table_munisapp_tylerci_mu_live_rq_master5[[#This Row],[rd_extended_price]]-Table_munisapp_tylerci_mu_live_rq_master5[[#This Row],[rd_price_net]])</f>
        <v>0</v>
      </c>
      <c r="F799" s="1">
        <v>42482</v>
      </c>
      <c r="G799">
        <v>1708</v>
      </c>
      <c r="H799" t="s">
        <v>9100</v>
      </c>
      <c r="I799" t="s">
        <v>9575</v>
      </c>
      <c r="J799">
        <v>3160575</v>
      </c>
      <c r="K799" t="str">
        <f>VLOOKUP(Table_munisapp_tylerci_mu_live_rq_master5[[#This Row],[rh_vendor_suggest]],Vend!A:B,2,0)</f>
        <v>DEMCO INC</v>
      </c>
      <c r="L799" t="str">
        <f>VLOOKUP(Table_munisapp_tylerci_mu_live_rq_master5[[#This Row],[a_department_code]],Dept!A:B,2,0)</f>
        <v>Library</v>
      </c>
      <c r="M799">
        <f t="shared" si="12"/>
        <v>1</v>
      </c>
    </row>
    <row r="800" spans="1:13" hidden="1" x14ac:dyDescent="0.25">
      <c r="A800">
        <v>2016</v>
      </c>
      <c r="B800">
        <v>31.3</v>
      </c>
      <c r="C800">
        <v>469.5</v>
      </c>
      <c r="D800">
        <v>469.5</v>
      </c>
      <c r="E800">
        <f>SUM(Table_munisapp_tylerci_mu_live_rq_master5[[#This Row],[rd_extended_price]]-Table_munisapp_tylerci_mu_live_rq_master5[[#This Row],[rd_price_net]])</f>
        <v>0</v>
      </c>
      <c r="F800" s="1">
        <v>42482</v>
      </c>
      <c r="G800">
        <v>1708</v>
      </c>
      <c r="H800" t="s">
        <v>9100</v>
      </c>
      <c r="I800" t="s">
        <v>9575</v>
      </c>
      <c r="J800">
        <v>3160575</v>
      </c>
      <c r="K800" t="str">
        <f>VLOOKUP(Table_munisapp_tylerci_mu_live_rq_master5[[#This Row],[rh_vendor_suggest]],Vend!A:B,2,0)</f>
        <v>DEMCO INC</v>
      </c>
      <c r="L800" t="str">
        <f>VLOOKUP(Table_munisapp_tylerci_mu_live_rq_master5[[#This Row],[a_department_code]],Dept!A:B,2,0)</f>
        <v>Library</v>
      </c>
      <c r="M800">
        <f t="shared" si="12"/>
        <v>0</v>
      </c>
    </row>
    <row r="801" spans="1:13" hidden="1" x14ac:dyDescent="0.25">
      <c r="A801">
        <v>2016</v>
      </c>
      <c r="B801">
        <v>0</v>
      </c>
      <c r="C801">
        <v>0</v>
      </c>
      <c r="D801">
        <v>0</v>
      </c>
      <c r="E801">
        <f>SUM(Table_munisapp_tylerci_mu_live_rq_master5[[#This Row],[rd_extended_price]]-Table_munisapp_tylerci_mu_live_rq_master5[[#This Row],[rd_price_net]])</f>
        <v>0</v>
      </c>
      <c r="F801" s="1"/>
      <c r="G801">
        <v>0</v>
      </c>
      <c r="H801" t="s">
        <v>9100</v>
      </c>
      <c r="I801" t="s">
        <v>9576</v>
      </c>
      <c r="J801">
        <v>0</v>
      </c>
      <c r="K801" t="e">
        <f>VLOOKUP(Table_munisapp_tylerci_mu_live_rq_master5[[#This Row],[rh_vendor_suggest]],Vend!A:B,2,0)</f>
        <v>#N/A</v>
      </c>
      <c r="L801" t="str">
        <f>VLOOKUP(Table_munisapp_tylerci_mu_live_rq_master5[[#This Row],[a_department_code]],Dept!A:B,2,0)</f>
        <v>Library</v>
      </c>
      <c r="M801">
        <f t="shared" si="12"/>
        <v>1</v>
      </c>
    </row>
    <row r="802" spans="1:13" hidden="1" x14ac:dyDescent="0.25">
      <c r="A802">
        <v>2016</v>
      </c>
      <c r="B802">
        <v>0</v>
      </c>
      <c r="C802">
        <v>0</v>
      </c>
      <c r="D802">
        <v>0</v>
      </c>
      <c r="E802">
        <f>SUM(Table_munisapp_tylerci_mu_live_rq_master5[[#This Row],[rd_extended_price]]-Table_munisapp_tylerci_mu_live_rq_master5[[#This Row],[rd_price_net]])</f>
        <v>0</v>
      </c>
      <c r="F802" s="1"/>
      <c r="G802">
        <v>0</v>
      </c>
      <c r="H802" t="s">
        <v>9100</v>
      </c>
      <c r="I802" t="s">
        <v>9576</v>
      </c>
      <c r="J802">
        <v>0</v>
      </c>
      <c r="K802" t="e">
        <f>VLOOKUP(Table_munisapp_tylerci_mu_live_rq_master5[[#This Row],[rh_vendor_suggest]],Vend!A:B,2,0)</f>
        <v>#N/A</v>
      </c>
      <c r="L802" t="str">
        <f>VLOOKUP(Table_munisapp_tylerci_mu_live_rq_master5[[#This Row],[a_department_code]],Dept!A:B,2,0)</f>
        <v>Library</v>
      </c>
      <c r="M802">
        <f t="shared" si="12"/>
        <v>0</v>
      </c>
    </row>
    <row r="803" spans="1:13" hidden="1" x14ac:dyDescent="0.25">
      <c r="A803">
        <v>2016</v>
      </c>
      <c r="B803">
        <v>0</v>
      </c>
      <c r="C803">
        <v>0</v>
      </c>
      <c r="D803">
        <v>0</v>
      </c>
      <c r="E803">
        <f>SUM(Table_munisapp_tylerci_mu_live_rq_master5[[#This Row],[rd_extended_price]]-Table_munisapp_tylerci_mu_live_rq_master5[[#This Row],[rd_price_net]])</f>
        <v>0</v>
      </c>
      <c r="F803" s="1"/>
      <c r="G803">
        <v>0</v>
      </c>
      <c r="H803" t="s">
        <v>9100</v>
      </c>
      <c r="I803" t="s">
        <v>9577</v>
      </c>
      <c r="J803">
        <v>0</v>
      </c>
      <c r="K803" t="e">
        <f>VLOOKUP(Table_munisapp_tylerci_mu_live_rq_master5[[#This Row],[rh_vendor_suggest]],Vend!A:B,2,0)</f>
        <v>#N/A</v>
      </c>
      <c r="L803" t="str">
        <f>VLOOKUP(Table_munisapp_tylerci_mu_live_rq_master5[[#This Row],[a_department_code]],Dept!A:B,2,0)</f>
        <v>Library</v>
      </c>
      <c r="M803">
        <f t="shared" si="12"/>
        <v>0</v>
      </c>
    </row>
    <row r="804" spans="1:13" hidden="1" x14ac:dyDescent="0.25">
      <c r="A804">
        <v>2016</v>
      </c>
      <c r="B804">
        <v>32.67</v>
      </c>
      <c r="C804">
        <v>1960.2</v>
      </c>
      <c r="D804">
        <v>1960.2</v>
      </c>
      <c r="E804">
        <f>SUM(Table_munisapp_tylerci_mu_live_rq_master5[[#This Row],[rd_extended_price]]-Table_munisapp_tylerci_mu_live_rq_master5[[#This Row],[rd_price_net]])</f>
        <v>0</v>
      </c>
      <c r="F804" s="1">
        <v>42482</v>
      </c>
      <c r="G804">
        <v>3986</v>
      </c>
      <c r="H804" t="s">
        <v>9100</v>
      </c>
      <c r="I804" t="s">
        <v>9578</v>
      </c>
      <c r="J804">
        <v>3160577</v>
      </c>
      <c r="K804" t="str">
        <f>VLOOKUP(Table_munisapp_tylerci_mu_live_rq_master5[[#This Row],[rh_vendor_suggest]],Vend!A:B,2,0)</f>
        <v>WAXIE JANITORIAL</v>
      </c>
      <c r="L804" t="str">
        <f>VLOOKUP(Table_munisapp_tylerci_mu_live_rq_master5[[#This Row],[a_department_code]],Dept!A:B,2,0)</f>
        <v>Library</v>
      </c>
      <c r="M804">
        <f t="shared" si="12"/>
        <v>1</v>
      </c>
    </row>
    <row r="805" spans="1:13" hidden="1" x14ac:dyDescent="0.25">
      <c r="A805">
        <v>2016</v>
      </c>
      <c r="B805">
        <v>20.91</v>
      </c>
      <c r="C805">
        <v>836.4</v>
      </c>
      <c r="D805">
        <v>836.4</v>
      </c>
      <c r="E805">
        <f>SUM(Table_munisapp_tylerci_mu_live_rq_master5[[#This Row],[rd_extended_price]]-Table_munisapp_tylerci_mu_live_rq_master5[[#This Row],[rd_price_net]])</f>
        <v>0</v>
      </c>
      <c r="F805" s="1">
        <v>42482</v>
      </c>
      <c r="G805">
        <v>3986</v>
      </c>
      <c r="H805" t="s">
        <v>9100</v>
      </c>
      <c r="I805" t="s">
        <v>9578</v>
      </c>
      <c r="J805">
        <v>3160577</v>
      </c>
      <c r="K805" t="str">
        <f>VLOOKUP(Table_munisapp_tylerci_mu_live_rq_master5[[#This Row],[rh_vendor_suggest]],Vend!A:B,2,0)</f>
        <v>WAXIE JANITORIAL</v>
      </c>
      <c r="L805" t="str">
        <f>VLOOKUP(Table_munisapp_tylerci_mu_live_rq_master5[[#This Row],[a_department_code]],Dept!A:B,2,0)</f>
        <v>Library</v>
      </c>
      <c r="M805">
        <f t="shared" si="12"/>
        <v>0</v>
      </c>
    </row>
    <row r="806" spans="1:13" hidden="1" x14ac:dyDescent="0.25">
      <c r="A806">
        <v>2016</v>
      </c>
      <c r="B806">
        <v>500</v>
      </c>
      <c r="C806">
        <v>500</v>
      </c>
      <c r="D806">
        <v>500</v>
      </c>
      <c r="E806">
        <f>SUM(Table_munisapp_tylerci_mu_live_rq_master5[[#This Row],[rd_extended_price]]-Table_munisapp_tylerci_mu_live_rq_master5[[#This Row],[rd_price_net]])</f>
        <v>0</v>
      </c>
      <c r="F806" s="1">
        <v>42486</v>
      </c>
      <c r="G806">
        <v>1388</v>
      </c>
      <c r="H806" t="s">
        <v>9094</v>
      </c>
      <c r="I806" t="s">
        <v>9579</v>
      </c>
      <c r="J806">
        <v>3160578</v>
      </c>
      <c r="K806" t="str">
        <f>VLOOKUP(Table_munisapp_tylerci_mu_live_rq_master5[[#This Row],[rh_vendor_suggest]],Vend!A:B,2,0)</f>
        <v>CAFE ZUPAS</v>
      </c>
      <c r="L806" t="str">
        <f>VLOOKUP(Table_munisapp_tylerci_mu_live_rq_master5[[#This Row],[a_department_code]],Dept!A:B,2,0)</f>
        <v>Weber Morgan Health Department</v>
      </c>
      <c r="M806">
        <f t="shared" si="12"/>
        <v>1</v>
      </c>
    </row>
    <row r="807" spans="1:13" hidden="1" x14ac:dyDescent="0.25">
      <c r="A807">
        <v>2016</v>
      </c>
      <c r="B807">
        <v>41108.83</v>
      </c>
      <c r="C807">
        <v>41108.83</v>
      </c>
      <c r="D807">
        <v>41108.83</v>
      </c>
      <c r="E807">
        <f>SUM(Table_munisapp_tylerci_mu_live_rq_master5[[#This Row],[rd_extended_price]]-Table_munisapp_tylerci_mu_live_rq_master5[[#This Row],[rd_price_net]])</f>
        <v>0</v>
      </c>
      <c r="F807" s="1">
        <v>42494</v>
      </c>
      <c r="G807">
        <v>1386</v>
      </c>
      <c r="H807" t="s">
        <v>9100</v>
      </c>
      <c r="I807" t="s">
        <v>9580</v>
      </c>
      <c r="J807">
        <v>3160601</v>
      </c>
      <c r="K807" t="str">
        <f>VLOOKUP(Table_munisapp_tylerci_mu_live_rq_master5[[#This Row],[rh_vendor_suggest]],Vend!A:B,2,0)</f>
        <v>CACHE VALLEY ELECTRIC CO</v>
      </c>
      <c r="L807" t="str">
        <f>VLOOKUP(Table_munisapp_tylerci_mu_live_rq_master5[[#This Row],[a_department_code]],Dept!A:B,2,0)</f>
        <v>Library</v>
      </c>
      <c r="M807">
        <f t="shared" si="12"/>
        <v>1</v>
      </c>
    </row>
    <row r="808" spans="1:13" hidden="1" x14ac:dyDescent="0.25">
      <c r="A808">
        <v>2016</v>
      </c>
      <c r="B808">
        <v>4500</v>
      </c>
      <c r="C808">
        <v>4500</v>
      </c>
      <c r="D808">
        <v>4500</v>
      </c>
      <c r="E808">
        <f>SUM(Table_munisapp_tylerci_mu_live_rq_master5[[#This Row],[rd_extended_price]]-Table_munisapp_tylerci_mu_live_rq_master5[[#This Row],[rd_price_net]])</f>
        <v>0</v>
      </c>
      <c r="F808" s="1">
        <v>42486</v>
      </c>
      <c r="G808">
        <v>5266</v>
      </c>
      <c r="H808" t="s">
        <v>9060</v>
      </c>
      <c r="I808" t="s">
        <v>9581</v>
      </c>
      <c r="J808">
        <v>3160581</v>
      </c>
      <c r="K808" t="str">
        <f>VLOOKUP(Table_munisapp_tylerci_mu_live_rq_master5[[#This Row],[rh_vendor_suggest]],Vend!A:B,2,0)</f>
        <v>NAPA/GENUINE PARTS COMPANY</v>
      </c>
      <c r="L808" t="str">
        <f>VLOOKUP(Table_munisapp_tylerci_mu_live_rq_master5[[#This Row],[a_department_code]],Dept!A:B,2,0)</f>
        <v>Garage</v>
      </c>
      <c r="M808">
        <f t="shared" si="12"/>
        <v>1</v>
      </c>
    </row>
    <row r="809" spans="1:13" hidden="1" x14ac:dyDescent="0.25">
      <c r="A809">
        <v>2016</v>
      </c>
      <c r="B809">
        <v>645</v>
      </c>
      <c r="C809">
        <v>645</v>
      </c>
      <c r="D809">
        <v>645</v>
      </c>
      <c r="E809">
        <f>SUM(Table_munisapp_tylerci_mu_live_rq_master5[[#This Row],[rd_extended_price]]-Table_munisapp_tylerci_mu_live_rq_master5[[#This Row],[rd_price_net]])</f>
        <v>0</v>
      </c>
      <c r="F809" s="1">
        <v>42486</v>
      </c>
      <c r="G809">
        <v>1705</v>
      </c>
      <c r="H809" t="s">
        <v>9083</v>
      </c>
      <c r="I809" t="s">
        <v>9582</v>
      </c>
      <c r="J809">
        <v>3160579</v>
      </c>
      <c r="K809" t="str">
        <f>VLOOKUP(Table_munisapp_tylerci_mu_live_rq_master5[[#This Row],[rh_vendor_suggest]],Vend!A:B,2,0)</f>
        <v>DELL COMPUTER</v>
      </c>
      <c r="L809" t="str">
        <f>VLOOKUP(Table_munisapp_tylerci_mu_live_rq_master5[[#This Row],[a_department_code]],Dept!A:B,2,0)</f>
        <v>Information Technology</v>
      </c>
      <c r="M809">
        <f t="shared" si="12"/>
        <v>1</v>
      </c>
    </row>
    <row r="810" spans="1:13" hidden="1" x14ac:dyDescent="0.25">
      <c r="A810">
        <v>2016</v>
      </c>
      <c r="B810">
        <v>6814</v>
      </c>
      <c r="C810">
        <v>6814</v>
      </c>
      <c r="D810">
        <v>6814</v>
      </c>
      <c r="E810">
        <f>SUM(Table_munisapp_tylerci_mu_live_rq_master5[[#This Row],[rd_extended_price]]-Table_munisapp_tylerci_mu_live_rq_master5[[#This Row],[rd_price_net]])</f>
        <v>0</v>
      </c>
      <c r="F810" s="1">
        <v>42486</v>
      </c>
      <c r="G810">
        <v>1705</v>
      </c>
      <c r="H810" t="s">
        <v>9083</v>
      </c>
      <c r="I810" t="s">
        <v>9582</v>
      </c>
      <c r="J810">
        <v>3160580</v>
      </c>
      <c r="K810" t="str">
        <f>VLOOKUP(Table_munisapp_tylerci_mu_live_rq_master5[[#This Row],[rh_vendor_suggest]],Vend!A:B,2,0)</f>
        <v>DELL COMPUTER</v>
      </c>
      <c r="L810" t="str">
        <f>VLOOKUP(Table_munisapp_tylerci_mu_live_rq_master5[[#This Row],[a_department_code]],Dept!A:B,2,0)</f>
        <v>Information Technology</v>
      </c>
      <c r="M810">
        <f t="shared" si="12"/>
        <v>1</v>
      </c>
    </row>
    <row r="811" spans="1:13" hidden="1" x14ac:dyDescent="0.25">
      <c r="A811">
        <v>2016</v>
      </c>
      <c r="B811">
        <v>122000</v>
      </c>
      <c r="C811">
        <v>122000</v>
      </c>
      <c r="D811">
        <v>122000</v>
      </c>
      <c r="E811">
        <f>SUM(Table_munisapp_tylerci_mu_live_rq_master5[[#This Row],[rd_extended_price]]-Table_munisapp_tylerci_mu_live_rq_master5[[#This Row],[rd_price_net]])</f>
        <v>0</v>
      </c>
      <c r="F811" s="1">
        <v>42487</v>
      </c>
      <c r="G811">
        <v>2128</v>
      </c>
      <c r="H811" t="s">
        <v>9099</v>
      </c>
      <c r="I811" t="s">
        <v>9583</v>
      </c>
      <c r="J811">
        <v>3160584</v>
      </c>
      <c r="K811" t="str">
        <f>VLOOKUP(Table_munisapp_tylerci_mu_live_rq_master5[[#This Row],[rh_vendor_suggest]],Vend!A:B,2,0)</f>
        <v>HONNEN EQUIPMENT CO</v>
      </c>
      <c r="L811" t="str">
        <f>VLOOKUP(Table_munisapp_tylerci_mu_live_rq_master5[[#This Row],[a_department_code]],Dept!A:B,2,0)</f>
        <v>Roads and Highways</v>
      </c>
      <c r="M811">
        <f t="shared" si="12"/>
        <v>1</v>
      </c>
    </row>
    <row r="812" spans="1:13" hidden="1" x14ac:dyDescent="0.25">
      <c r="A812">
        <v>2016</v>
      </c>
      <c r="B812">
        <v>168</v>
      </c>
      <c r="C812">
        <v>6720</v>
      </c>
      <c r="D812">
        <v>6720</v>
      </c>
      <c r="E812">
        <f>SUM(Table_munisapp_tylerci_mu_live_rq_master5[[#This Row],[rd_extended_price]]-Table_munisapp_tylerci_mu_live_rq_master5[[#This Row],[rd_price_net]])</f>
        <v>0</v>
      </c>
      <c r="F812" s="1">
        <v>42545</v>
      </c>
      <c r="G812">
        <v>2098</v>
      </c>
      <c r="H812" t="s">
        <v>9094</v>
      </c>
      <c r="I812" t="s">
        <v>9584</v>
      </c>
      <c r="J812">
        <v>3160725</v>
      </c>
      <c r="K812" t="str">
        <f>VLOOKUP(Table_munisapp_tylerci_mu_live_rq_master5[[#This Row],[rh_vendor_suggest]],Vend!A:B,2,0)</f>
        <v>RADIOMETER AMERICA, INC.</v>
      </c>
      <c r="L812" t="str">
        <f>VLOOKUP(Table_munisapp_tylerci_mu_live_rq_master5[[#This Row],[a_department_code]],Dept!A:B,2,0)</f>
        <v>Weber Morgan Health Department</v>
      </c>
      <c r="M812">
        <f t="shared" si="12"/>
        <v>1</v>
      </c>
    </row>
    <row r="813" spans="1:13" hidden="1" x14ac:dyDescent="0.25">
      <c r="A813">
        <v>2016</v>
      </c>
      <c r="B813">
        <v>156.5</v>
      </c>
      <c r="C813">
        <v>782.5</v>
      </c>
      <c r="D813">
        <v>782.5</v>
      </c>
      <c r="E813">
        <f>SUM(Table_munisapp_tylerci_mu_live_rq_master5[[#This Row],[rd_extended_price]]-Table_munisapp_tylerci_mu_live_rq_master5[[#This Row],[rd_price_net]])</f>
        <v>0</v>
      </c>
      <c r="F813" s="1">
        <v>42489</v>
      </c>
      <c r="G813">
        <v>2678</v>
      </c>
      <c r="H813" t="s">
        <v>9094</v>
      </c>
      <c r="I813" t="s">
        <v>9585</v>
      </c>
      <c r="J813">
        <v>3160593</v>
      </c>
      <c r="K813" t="str">
        <f>VLOOKUP(Table_munisapp_tylerci_mu_live_rq_master5[[#This Row],[rh_vendor_suggest]],Vend!A:B,2,0)</f>
        <v>MEDIPURPOSE INC</v>
      </c>
      <c r="L813" t="str">
        <f>VLOOKUP(Table_munisapp_tylerci_mu_live_rq_master5[[#This Row],[a_department_code]],Dept!A:B,2,0)</f>
        <v>Weber Morgan Health Department</v>
      </c>
      <c r="M813">
        <f t="shared" si="12"/>
        <v>1</v>
      </c>
    </row>
    <row r="814" spans="1:13" hidden="1" x14ac:dyDescent="0.25">
      <c r="A814">
        <v>2016</v>
      </c>
      <c r="B814">
        <v>156.5</v>
      </c>
      <c r="C814">
        <v>626</v>
      </c>
      <c r="D814">
        <v>626</v>
      </c>
      <c r="E814">
        <f>SUM(Table_munisapp_tylerci_mu_live_rq_master5[[#This Row],[rd_extended_price]]-Table_munisapp_tylerci_mu_live_rq_master5[[#This Row],[rd_price_net]])</f>
        <v>0</v>
      </c>
      <c r="F814" s="1">
        <v>42489</v>
      </c>
      <c r="G814">
        <v>2678</v>
      </c>
      <c r="H814" t="s">
        <v>9094</v>
      </c>
      <c r="I814" t="s">
        <v>9585</v>
      </c>
      <c r="J814">
        <v>3160593</v>
      </c>
      <c r="K814" t="str">
        <f>VLOOKUP(Table_munisapp_tylerci_mu_live_rq_master5[[#This Row],[rh_vendor_suggest]],Vend!A:B,2,0)</f>
        <v>MEDIPURPOSE INC</v>
      </c>
      <c r="L814" t="str">
        <f>VLOOKUP(Table_munisapp_tylerci_mu_live_rq_master5[[#This Row],[a_department_code]],Dept!A:B,2,0)</f>
        <v>Weber Morgan Health Department</v>
      </c>
      <c r="M814">
        <f t="shared" si="12"/>
        <v>0</v>
      </c>
    </row>
    <row r="815" spans="1:13" hidden="1" x14ac:dyDescent="0.25">
      <c r="A815">
        <v>2016</v>
      </c>
      <c r="B815">
        <v>34.799999999999997</v>
      </c>
      <c r="C815">
        <v>34.799999999999997</v>
      </c>
      <c r="D815">
        <v>34.799999999999997</v>
      </c>
      <c r="E815">
        <f>SUM(Table_munisapp_tylerci_mu_live_rq_master5[[#This Row],[rd_extended_price]]-Table_munisapp_tylerci_mu_live_rq_master5[[#This Row],[rd_price_net]])</f>
        <v>0</v>
      </c>
      <c r="F815" s="1">
        <v>42489</v>
      </c>
      <c r="G815">
        <v>2755</v>
      </c>
      <c r="H815" t="s">
        <v>9094</v>
      </c>
      <c r="I815" t="s">
        <v>9586</v>
      </c>
      <c r="J815">
        <v>3160591</v>
      </c>
      <c r="K815" t="str">
        <f>VLOOKUP(Table_munisapp_tylerci_mu_live_rq_master5[[#This Row],[rh_vendor_suggest]],Vend!A:B,2,0)</f>
        <v>MOORE MEDICAL</v>
      </c>
      <c r="L815" t="str">
        <f>VLOOKUP(Table_munisapp_tylerci_mu_live_rq_master5[[#This Row],[a_department_code]],Dept!A:B,2,0)</f>
        <v>Weber Morgan Health Department</v>
      </c>
      <c r="M815">
        <f t="shared" si="12"/>
        <v>1</v>
      </c>
    </row>
    <row r="816" spans="1:13" hidden="1" x14ac:dyDescent="0.25">
      <c r="A816">
        <v>2016</v>
      </c>
      <c r="B816">
        <v>89.64</v>
      </c>
      <c r="C816">
        <v>89.64</v>
      </c>
      <c r="D816">
        <v>89.64</v>
      </c>
      <c r="E816">
        <f>SUM(Table_munisapp_tylerci_mu_live_rq_master5[[#This Row],[rd_extended_price]]-Table_munisapp_tylerci_mu_live_rq_master5[[#This Row],[rd_price_net]])</f>
        <v>0</v>
      </c>
      <c r="F816" s="1">
        <v>42489</v>
      </c>
      <c r="G816">
        <v>2755</v>
      </c>
      <c r="H816" t="s">
        <v>9094</v>
      </c>
      <c r="I816" t="s">
        <v>9586</v>
      </c>
      <c r="J816">
        <v>3160591</v>
      </c>
      <c r="K816" t="str">
        <f>VLOOKUP(Table_munisapp_tylerci_mu_live_rq_master5[[#This Row],[rh_vendor_suggest]],Vend!A:B,2,0)</f>
        <v>MOORE MEDICAL</v>
      </c>
      <c r="L816" t="str">
        <f>VLOOKUP(Table_munisapp_tylerci_mu_live_rq_master5[[#This Row],[a_department_code]],Dept!A:B,2,0)</f>
        <v>Weber Morgan Health Department</v>
      </c>
      <c r="M816">
        <f t="shared" si="12"/>
        <v>0</v>
      </c>
    </row>
    <row r="817" spans="1:13" hidden="1" x14ac:dyDescent="0.25">
      <c r="A817">
        <v>2016</v>
      </c>
      <c r="B817">
        <v>42.19</v>
      </c>
      <c r="C817">
        <v>42.19</v>
      </c>
      <c r="D817">
        <v>42.19</v>
      </c>
      <c r="E817">
        <f>SUM(Table_munisapp_tylerci_mu_live_rq_master5[[#This Row],[rd_extended_price]]-Table_munisapp_tylerci_mu_live_rq_master5[[#This Row],[rd_price_net]])</f>
        <v>0</v>
      </c>
      <c r="F817" s="1">
        <v>42489</v>
      </c>
      <c r="G817">
        <v>2755</v>
      </c>
      <c r="H817" t="s">
        <v>9094</v>
      </c>
      <c r="I817" t="s">
        <v>9586</v>
      </c>
      <c r="J817">
        <v>3160591</v>
      </c>
      <c r="K817" t="str">
        <f>VLOOKUP(Table_munisapp_tylerci_mu_live_rq_master5[[#This Row],[rh_vendor_suggest]],Vend!A:B,2,0)</f>
        <v>MOORE MEDICAL</v>
      </c>
      <c r="L817" t="str">
        <f>VLOOKUP(Table_munisapp_tylerci_mu_live_rq_master5[[#This Row],[a_department_code]],Dept!A:B,2,0)</f>
        <v>Weber Morgan Health Department</v>
      </c>
      <c r="M817">
        <f t="shared" si="12"/>
        <v>0</v>
      </c>
    </row>
    <row r="818" spans="1:13" hidden="1" x14ac:dyDescent="0.25">
      <c r="A818">
        <v>2016</v>
      </c>
      <c r="B818">
        <v>17.98</v>
      </c>
      <c r="C818">
        <v>35.96</v>
      </c>
      <c r="D818">
        <v>35.96</v>
      </c>
      <c r="E818">
        <f>SUM(Table_munisapp_tylerci_mu_live_rq_master5[[#This Row],[rd_extended_price]]-Table_munisapp_tylerci_mu_live_rq_master5[[#This Row],[rd_price_net]])</f>
        <v>0</v>
      </c>
      <c r="F818" s="1">
        <v>42489</v>
      </c>
      <c r="G818">
        <v>2755</v>
      </c>
      <c r="H818" t="s">
        <v>9094</v>
      </c>
      <c r="I818" t="s">
        <v>9586</v>
      </c>
      <c r="J818">
        <v>3160591</v>
      </c>
      <c r="K818" t="str">
        <f>VLOOKUP(Table_munisapp_tylerci_mu_live_rq_master5[[#This Row],[rh_vendor_suggest]],Vend!A:B,2,0)</f>
        <v>MOORE MEDICAL</v>
      </c>
      <c r="L818" t="str">
        <f>VLOOKUP(Table_munisapp_tylerci_mu_live_rq_master5[[#This Row],[a_department_code]],Dept!A:B,2,0)</f>
        <v>Weber Morgan Health Department</v>
      </c>
      <c r="M818">
        <f t="shared" si="12"/>
        <v>0</v>
      </c>
    </row>
    <row r="819" spans="1:13" hidden="1" x14ac:dyDescent="0.25">
      <c r="A819">
        <v>2016</v>
      </c>
      <c r="B819">
        <v>113.75</v>
      </c>
      <c r="C819">
        <v>455</v>
      </c>
      <c r="D819">
        <v>455</v>
      </c>
      <c r="E819">
        <f>SUM(Table_munisapp_tylerci_mu_live_rq_master5[[#This Row],[rd_extended_price]]-Table_munisapp_tylerci_mu_live_rq_master5[[#This Row],[rd_price_net]])</f>
        <v>0</v>
      </c>
      <c r="F819" s="1">
        <v>42489</v>
      </c>
      <c r="G819">
        <v>2755</v>
      </c>
      <c r="H819" t="s">
        <v>9094</v>
      </c>
      <c r="I819" t="s">
        <v>9586</v>
      </c>
      <c r="J819">
        <v>3160591</v>
      </c>
      <c r="K819" t="str">
        <f>VLOOKUP(Table_munisapp_tylerci_mu_live_rq_master5[[#This Row],[rh_vendor_suggest]],Vend!A:B,2,0)</f>
        <v>MOORE MEDICAL</v>
      </c>
      <c r="L819" t="str">
        <f>VLOOKUP(Table_munisapp_tylerci_mu_live_rq_master5[[#This Row],[a_department_code]],Dept!A:B,2,0)</f>
        <v>Weber Morgan Health Department</v>
      </c>
      <c r="M819">
        <f t="shared" si="12"/>
        <v>0</v>
      </c>
    </row>
    <row r="820" spans="1:13" hidden="1" x14ac:dyDescent="0.25">
      <c r="A820">
        <v>2016</v>
      </c>
      <c r="B820">
        <v>25.79</v>
      </c>
      <c r="C820">
        <v>386.85</v>
      </c>
      <c r="D820">
        <v>386.85</v>
      </c>
      <c r="E820">
        <f>SUM(Table_munisapp_tylerci_mu_live_rq_master5[[#This Row],[rd_extended_price]]-Table_munisapp_tylerci_mu_live_rq_master5[[#This Row],[rd_price_net]])</f>
        <v>0</v>
      </c>
      <c r="F820" s="1">
        <v>42489</v>
      </c>
      <c r="G820">
        <v>2755</v>
      </c>
      <c r="H820" t="s">
        <v>9094</v>
      </c>
      <c r="I820" t="s">
        <v>9586</v>
      </c>
      <c r="J820">
        <v>3160591</v>
      </c>
      <c r="K820" t="str">
        <f>VLOOKUP(Table_munisapp_tylerci_mu_live_rq_master5[[#This Row],[rh_vendor_suggest]],Vend!A:B,2,0)</f>
        <v>MOORE MEDICAL</v>
      </c>
      <c r="L820" t="str">
        <f>VLOOKUP(Table_munisapp_tylerci_mu_live_rq_master5[[#This Row],[a_department_code]],Dept!A:B,2,0)</f>
        <v>Weber Morgan Health Department</v>
      </c>
      <c r="M820">
        <f t="shared" si="12"/>
        <v>0</v>
      </c>
    </row>
    <row r="821" spans="1:13" hidden="1" x14ac:dyDescent="0.25">
      <c r="A821">
        <v>2016</v>
      </c>
      <c r="B821">
        <v>42.79</v>
      </c>
      <c r="C821">
        <v>171.16</v>
      </c>
      <c r="D821">
        <v>171.16</v>
      </c>
      <c r="E821">
        <f>SUM(Table_munisapp_tylerci_mu_live_rq_master5[[#This Row],[rd_extended_price]]-Table_munisapp_tylerci_mu_live_rq_master5[[#This Row],[rd_price_net]])</f>
        <v>0</v>
      </c>
      <c r="F821" s="1">
        <v>42489</v>
      </c>
      <c r="G821">
        <v>2755</v>
      </c>
      <c r="H821" t="s">
        <v>9094</v>
      </c>
      <c r="I821" t="s">
        <v>9586</v>
      </c>
      <c r="J821">
        <v>3160591</v>
      </c>
      <c r="K821" t="str">
        <f>VLOOKUP(Table_munisapp_tylerci_mu_live_rq_master5[[#This Row],[rh_vendor_suggest]],Vend!A:B,2,0)</f>
        <v>MOORE MEDICAL</v>
      </c>
      <c r="L821" t="str">
        <f>VLOOKUP(Table_munisapp_tylerci_mu_live_rq_master5[[#This Row],[a_department_code]],Dept!A:B,2,0)</f>
        <v>Weber Morgan Health Department</v>
      </c>
      <c r="M821">
        <f t="shared" si="12"/>
        <v>0</v>
      </c>
    </row>
    <row r="822" spans="1:13" hidden="1" x14ac:dyDescent="0.25">
      <c r="A822">
        <v>2016</v>
      </c>
      <c r="B822">
        <v>89.9</v>
      </c>
      <c r="C822">
        <v>539.4</v>
      </c>
      <c r="D822">
        <v>539.4</v>
      </c>
      <c r="E822">
        <f>SUM(Table_munisapp_tylerci_mu_live_rq_master5[[#This Row],[rd_extended_price]]-Table_munisapp_tylerci_mu_live_rq_master5[[#This Row],[rd_price_net]])</f>
        <v>0</v>
      </c>
      <c r="F822" s="1">
        <v>42489</v>
      </c>
      <c r="G822">
        <v>2755</v>
      </c>
      <c r="H822" t="s">
        <v>9094</v>
      </c>
      <c r="I822" t="s">
        <v>9586</v>
      </c>
      <c r="J822">
        <v>3160591</v>
      </c>
      <c r="K822" t="str">
        <f>VLOOKUP(Table_munisapp_tylerci_mu_live_rq_master5[[#This Row],[rh_vendor_suggest]],Vend!A:B,2,0)</f>
        <v>MOORE MEDICAL</v>
      </c>
      <c r="L822" t="str">
        <f>VLOOKUP(Table_munisapp_tylerci_mu_live_rq_master5[[#This Row],[a_department_code]],Dept!A:B,2,0)</f>
        <v>Weber Morgan Health Department</v>
      </c>
      <c r="M822">
        <f t="shared" si="12"/>
        <v>0</v>
      </c>
    </row>
    <row r="823" spans="1:13" hidden="1" x14ac:dyDescent="0.25">
      <c r="A823">
        <v>2016</v>
      </c>
      <c r="B823">
        <v>0</v>
      </c>
      <c r="C823">
        <v>0</v>
      </c>
      <c r="D823">
        <v>0</v>
      </c>
      <c r="E823">
        <f>SUM(Table_munisapp_tylerci_mu_live_rq_master5[[#This Row],[rd_extended_price]]-Table_munisapp_tylerci_mu_live_rq_master5[[#This Row],[rd_price_net]])</f>
        <v>0</v>
      </c>
      <c r="F823" s="1"/>
      <c r="G823">
        <v>0</v>
      </c>
      <c r="H823" t="s">
        <v>9100</v>
      </c>
      <c r="I823" t="s">
        <v>9587</v>
      </c>
      <c r="J823">
        <v>0</v>
      </c>
      <c r="K823" t="e">
        <f>VLOOKUP(Table_munisapp_tylerci_mu_live_rq_master5[[#This Row],[rh_vendor_suggest]],Vend!A:B,2,0)</f>
        <v>#N/A</v>
      </c>
      <c r="L823" t="str">
        <f>VLOOKUP(Table_munisapp_tylerci_mu_live_rq_master5[[#This Row],[a_department_code]],Dept!A:B,2,0)</f>
        <v>Library</v>
      </c>
      <c r="M823">
        <f t="shared" si="12"/>
        <v>1</v>
      </c>
    </row>
    <row r="824" spans="1:13" hidden="1" x14ac:dyDescent="0.25">
      <c r="A824">
        <v>2016</v>
      </c>
      <c r="B824">
        <v>9000</v>
      </c>
      <c r="C824">
        <v>9000</v>
      </c>
      <c r="D824">
        <v>9000</v>
      </c>
      <c r="E824">
        <f>SUM(Table_munisapp_tylerci_mu_live_rq_master5[[#This Row],[rd_extended_price]]-Table_munisapp_tylerci_mu_live_rq_master5[[#This Row],[rd_price_net]])</f>
        <v>0</v>
      </c>
      <c r="F824" s="1">
        <v>42487</v>
      </c>
      <c r="G824">
        <v>2362</v>
      </c>
      <c r="H824" t="s">
        <v>9114</v>
      </c>
      <c r="I824" t="s">
        <v>9428</v>
      </c>
      <c r="J824">
        <v>3160585</v>
      </c>
      <c r="K824" t="str">
        <f>VLOOKUP(Table_munisapp_tylerci_mu_live_rq_master5[[#This Row],[rh_vendor_suggest]],Vend!A:B,2,0)</f>
        <v>K &amp; R INVESTMENT GROUP</v>
      </c>
      <c r="L824" t="str">
        <f>VLOOKUP(Table_munisapp_tylerci_mu_live_rq_master5[[#This Row],[a_department_code]],Dept!A:B,2,0)</f>
        <v>Transfer Station</v>
      </c>
      <c r="M824">
        <f t="shared" si="12"/>
        <v>1</v>
      </c>
    </row>
    <row r="825" spans="1:13" hidden="1" x14ac:dyDescent="0.25">
      <c r="A825">
        <v>2016</v>
      </c>
      <c r="B825">
        <v>12181.2</v>
      </c>
      <c r="C825">
        <v>12181.2</v>
      </c>
      <c r="D825">
        <v>12181.2</v>
      </c>
      <c r="E825">
        <f>SUM(Table_munisapp_tylerci_mu_live_rq_master5[[#This Row],[rd_extended_price]]-Table_munisapp_tylerci_mu_live_rq_master5[[#This Row],[rd_price_net]])</f>
        <v>0</v>
      </c>
      <c r="F825" s="1">
        <v>42487</v>
      </c>
      <c r="G825">
        <v>5847</v>
      </c>
      <c r="H825" t="s">
        <v>9100</v>
      </c>
      <c r="I825" t="s">
        <v>9588</v>
      </c>
      <c r="J825">
        <v>3160588</v>
      </c>
      <c r="K825" t="str">
        <f>VLOOKUP(Table_munisapp_tylerci_mu_live_rq_master5[[#This Row],[rh_vendor_suggest]],Vend!A:B,2,0)</f>
        <v>MKB MECHANICAL INC</v>
      </c>
      <c r="L825" t="str">
        <f>VLOOKUP(Table_munisapp_tylerci_mu_live_rq_master5[[#This Row],[a_department_code]],Dept!A:B,2,0)</f>
        <v>Library</v>
      </c>
      <c r="M825">
        <f t="shared" si="12"/>
        <v>1</v>
      </c>
    </row>
    <row r="826" spans="1:13" hidden="1" x14ac:dyDescent="0.25">
      <c r="A826">
        <v>2016</v>
      </c>
      <c r="B826">
        <v>1.58</v>
      </c>
      <c r="C826">
        <v>2686</v>
      </c>
      <c r="D826">
        <v>2686</v>
      </c>
      <c r="E826">
        <f>SUM(Table_munisapp_tylerci_mu_live_rq_master5[[#This Row],[rd_extended_price]]-Table_munisapp_tylerci_mu_live_rq_master5[[#This Row],[rd_price_net]])</f>
        <v>0</v>
      </c>
      <c r="F826" s="1">
        <v>42487</v>
      </c>
      <c r="G826">
        <v>2407</v>
      </c>
      <c r="H826" t="s">
        <v>9114</v>
      </c>
      <c r="I826" t="s">
        <v>9382</v>
      </c>
      <c r="J826">
        <v>3160586</v>
      </c>
      <c r="K826" t="str">
        <f>VLOOKUP(Table_munisapp_tylerci_mu_live_rq_master5[[#This Row],[rh_vendor_suggest]],Vend!A:B,2,0)</f>
        <v>KELLERSTRASS</v>
      </c>
      <c r="L826" t="str">
        <f>VLOOKUP(Table_munisapp_tylerci_mu_live_rq_master5[[#This Row],[a_department_code]],Dept!A:B,2,0)</f>
        <v>Transfer Station</v>
      </c>
      <c r="M826">
        <f t="shared" si="12"/>
        <v>1</v>
      </c>
    </row>
    <row r="827" spans="1:13" hidden="1" x14ac:dyDescent="0.25">
      <c r="A827">
        <v>2016</v>
      </c>
      <c r="B827">
        <v>18468</v>
      </c>
      <c r="C827">
        <v>18468</v>
      </c>
      <c r="D827">
        <v>18468</v>
      </c>
      <c r="E827">
        <f>SUM(Table_munisapp_tylerci_mu_live_rq_master5[[#This Row],[rd_extended_price]]-Table_munisapp_tylerci_mu_live_rq_master5[[#This Row],[rd_price_net]])</f>
        <v>0</v>
      </c>
      <c r="F827" s="1">
        <v>42487</v>
      </c>
      <c r="G827">
        <v>1792</v>
      </c>
      <c r="H827" t="s">
        <v>9099</v>
      </c>
      <c r="I827" t="s">
        <v>9589</v>
      </c>
      <c r="J827">
        <v>3160583</v>
      </c>
      <c r="K827" t="str">
        <f>VLOOKUP(Table_munisapp_tylerci_mu_live_rq_master5[[#This Row],[rh_vendor_suggest]],Vend!A:B,2,0)</f>
        <v>DUSTBUSTERS, INC</v>
      </c>
      <c r="L827" t="str">
        <f>VLOOKUP(Table_munisapp_tylerci_mu_live_rq_master5[[#This Row],[a_department_code]],Dept!A:B,2,0)</f>
        <v>Roads and Highways</v>
      </c>
      <c r="M827">
        <f t="shared" si="12"/>
        <v>1</v>
      </c>
    </row>
    <row r="828" spans="1:13" hidden="1" x14ac:dyDescent="0.25">
      <c r="A828">
        <v>2016</v>
      </c>
      <c r="B828">
        <v>1000</v>
      </c>
      <c r="C828">
        <v>1000</v>
      </c>
      <c r="D828">
        <v>1000</v>
      </c>
      <c r="E828">
        <f>SUM(Table_munisapp_tylerci_mu_live_rq_master5[[#This Row],[rd_extended_price]]-Table_munisapp_tylerci_mu_live_rq_master5[[#This Row],[rd_price_net]])</f>
        <v>0</v>
      </c>
      <c r="F828" s="1">
        <v>42487</v>
      </c>
      <c r="G828">
        <v>3918</v>
      </c>
      <c r="H828" t="s">
        <v>9088</v>
      </c>
      <c r="I828" t="s">
        <v>9590</v>
      </c>
      <c r="J828">
        <v>3160587</v>
      </c>
      <c r="K828" t="str">
        <f>VLOOKUP(Table_munisapp_tylerci_mu_live_rq_master5[[#This Row],[rh_vendor_suggest]],Vend!A:B,2,0)</f>
        <v>VALLEY NURSERY</v>
      </c>
      <c r="L828" t="str">
        <f>VLOOKUP(Table_munisapp_tylerci_mu_live_rq_master5[[#This Row],[a_department_code]],Dept!A:B,2,0)</f>
        <v>Property Management</v>
      </c>
      <c r="M828">
        <f t="shared" si="12"/>
        <v>1</v>
      </c>
    </row>
    <row r="829" spans="1:13" hidden="1" x14ac:dyDescent="0.25">
      <c r="A829">
        <v>2016</v>
      </c>
      <c r="B829">
        <v>675</v>
      </c>
      <c r="C829">
        <v>11475</v>
      </c>
      <c r="D829">
        <v>11475</v>
      </c>
      <c r="E829">
        <f>SUM(Table_munisapp_tylerci_mu_live_rq_master5[[#This Row],[rd_extended_price]]-Table_munisapp_tylerci_mu_live_rq_master5[[#This Row],[rd_price_net]])</f>
        <v>0</v>
      </c>
      <c r="F829" s="1">
        <v>42489</v>
      </c>
      <c r="G829">
        <v>2519</v>
      </c>
      <c r="H829" t="s">
        <v>9100</v>
      </c>
      <c r="I829" t="s">
        <v>9591</v>
      </c>
      <c r="J829">
        <v>3160592</v>
      </c>
      <c r="K829" t="str">
        <f>VLOOKUP(Table_munisapp_tylerci_mu_live_rq_master5[[#This Row],[rh_vendor_suggest]],Vend!A:B,2,0)</f>
        <v>LENOVO INC</v>
      </c>
      <c r="L829" t="str">
        <f>VLOOKUP(Table_munisapp_tylerci_mu_live_rq_master5[[#This Row],[a_department_code]],Dept!A:B,2,0)</f>
        <v>Library</v>
      </c>
      <c r="M829">
        <f t="shared" si="12"/>
        <v>1</v>
      </c>
    </row>
    <row r="830" spans="1:13" hidden="1" x14ac:dyDescent="0.25">
      <c r="A830">
        <v>2016</v>
      </c>
      <c r="B830">
        <v>215</v>
      </c>
      <c r="C830">
        <v>2580</v>
      </c>
      <c r="D830">
        <v>2580</v>
      </c>
      <c r="E830">
        <f>SUM(Table_munisapp_tylerci_mu_live_rq_master5[[#This Row],[rd_extended_price]]-Table_munisapp_tylerci_mu_live_rq_master5[[#This Row],[rd_price_net]])</f>
        <v>0</v>
      </c>
      <c r="F830" s="1">
        <v>42489</v>
      </c>
      <c r="G830">
        <v>2519</v>
      </c>
      <c r="H830" t="s">
        <v>9100</v>
      </c>
      <c r="I830" t="s">
        <v>9591</v>
      </c>
      <c r="J830">
        <v>3160592</v>
      </c>
      <c r="K830" t="str">
        <f>VLOOKUP(Table_munisapp_tylerci_mu_live_rq_master5[[#This Row],[rh_vendor_suggest]],Vend!A:B,2,0)</f>
        <v>LENOVO INC</v>
      </c>
      <c r="L830" t="str">
        <f>VLOOKUP(Table_munisapp_tylerci_mu_live_rq_master5[[#This Row],[a_department_code]],Dept!A:B,2,0)</f>
        <v>Library</v>
      </c>
      <c r="M830">
        <f t="shared" si="12"/>
        <v>0</v>
      </c>
    </row>
    <row r="831" spans="1:13" hidden="1" x14ac:dyDescent="0.25">
      <c r="A831">
        <v>2016</v>
      </c>
      <c r="B831">
        <v>8</v>
      </c>
      <c r="C831">
        <v>40</v>
      </c>
      <c r="D831">
        <v>40</v>
      </c>
      <c r="E831">
        <f>SUM(Table_munisapp_tylerci_mu_live_rq_master5[[#This Row],[rd_extended_price]]-Table_munisapp_tylerci_mu_live_rq_master5[[#This Row],[rd_price_net]])</f>
        <v>0</v>
      </c>
      <c r="F831" s="1">
        <v>42489</v>
      </c>
      <c r="G831">
        <v>2519</v>
      </c>
      <c r="H831" t="s">
        <v>9100</v>
      </c>
      <c r="I831" t="s">
        <v>9591</v>
      </c>
      <c r="J831">
        <v>3160592</v>
      </c>
      <c r="K831" t="str">
        <f>VLOOKUP(Table_munisapp_tylerci_mu_live_rq_master5[[#This Row],[rh_vendor_suggest]],Vend!A:B,2,0)</f>
        <v>LENOVO INC</v>
      </c>
      <c r="L831" t="str">
        <f>VLOOKUP(Table_munisapp_tylerci_mu_live_rq_master5[[#This Row],[a_department_code]],Dept!A:B,2,0)</f>
        <v>Library</v>
      </c>
      <c r="M831">
        <f t="shared" si="12"/>
        <v>0</v>
      </c>
    </row>
    <row r="832" spans="1:13" hidden="1" x14ac:dyDescent="0.25">
      <c r="A832">
        <v>2016</v>
      </c>
      <c r="B832">
        <v>40</v>
      </c>
      <c r="C832">
        <v>200</v>
      </c>
      <c r="D832">
        <v>200</v>
      </c>
      <c r="E832">
        <f>SUM(Table_munisapp_tylerci_mu_live_rq_master5[[#This Row],[rd_extended_price]]-Table_munisapp_tylerci_mu_live_rq_master5[[#This Row],[rd_price_net]])</f>
        <v>0</v>
      </c>
      <c r="F832" s="1">
        <v>42489</v>
      </c>
      <c r="G832">
        <v>2519</v>
      </c>
      <c r="H832" t="s">
        <v>9100</v>
      </c>
      <c r="I832" t="s">
        <v>9591</v>
      </c>
      <c r="J832">
        <v>3160592</v>
      </c>
      <c r="K832" t="str">
        <f>VLOOKUP(Table_munisapp_tylerci_mu_live_rq_master5[[#This Row],[rh_vendor_suggest]],Vend!A:B,2,0)</f>
        <v>LENOVO INC</v>
      </c>
      <c r="L832" t="str">
        <f>VLOOKUP(Table_munisapp_tylerci_mu_live_rq_master5[[#This Row],[a_department_code]],Dept!A:B,2,0)</f>
        <v>Library</v>
      </c>
      <c r="M832">
        <f t="shared" si="12"/>
        <v>0</v>
      </c>
    </row>
    <row r="833" spans="1:13" hidden="1" x14ac:dyDescent="0.25">
      <c r="A833">
        <v>2016</v>
      </c>
      <c r="B833">
        <v>49.74</v>
      </c>
      <c r="C833">
        <v>298.44</v>
      </c>
      <c r="D833">
        <v>298.44</v>
      </c>
      <c r="E833">
        <f>SUM(Table_munisapp_tylerci_mu_live_rq_master5[[#This Row],[rd_extended_price]]-Table_munisapp_tylerci_mu_live_rq_master5[[#This Row],[rd_price_net]])</f>
        <v>0</v>
      </c>
      <c r="F833" s="1">
        <v>42494</v>
      </c>
      <c r="G833">
        <v>1705</v>
      </c>
      <c r="H833" t="s">
        <v>9094</v>
      </c>
      <c r="I833" t="s">
        <v>9592</v>
      </c>
      <c r="J833">
        <v>3160602</v>
      </c>
      <c r="K833" t="str">
        <f>VLOOKUP(Table_munisapp_tylerci_mu_live_rq_master5[[#This Row],[rh_vendor_suggest]],Vend!A:B,2,0)</f>
        <v>DELL COMPUTER</v>
      </c>
      <c r="L833" t="str">
        <f>VLOOKUP(Table_munisapp_tylerci_mu_live_rq_master5[[#This Row],[a_department_code]],Dept!A:B,2,0)</f>
        <v>Weber Morgan Health Department</v>
      </c>
      <c r="M833">
        <f t="shared" si="12"/>
        <v>1</v>
      </c>
    </row>
    <row r="834" spans="1:13" hidden="1" x14ac:dyDescent="0.25">
      <c r="A834">
        <v>2016</v>
      </c>
      <c r="B834">
        <v>55.71</v>
      </c>
      <c r="C834">
        <v>167.13</v>
      </c>
      <c r="D834">
        <v>167.13</v>
      </c>
      <c r="E834">
        <f>SUM(Table_munisapp_tylerci_mu_live_rq_master5[[#This Row],[rd_extended_price]]-Table_munisapp_tylerci_mu_live_rq_master5[[#This Row],[rd_price_net]])</f>
        <v>0</v>
      </c>
      <c r="F834" s="1">
        <v>42494</v>
      </c>
      <c r="G834">
        <v>1705</v>
      </c>
      <c r="H834" t="s">
        <v>9094</v>
      </c>
      <c r="I834" t="s">
        <v>9592</v>
      </c>
      <c r="J834">
        <v>3160602</v>
      </c>
      <c r="K834" t="str">
        <f>VLOOKUP(Table_munisapp_tylerci_mu_live_rq_master5[[#This Row],[rh_vendor_suggest]],Vend!A:B,2,0)</f>
        <v>DELL COMPUTER</v>
      </c>
      <c r="L834" t="str">
        <f>VLOOKUP(Table_munisapp_tylerci_mu_live_rq_master5[[#This Row],[a_department_code]],Dept!A:B,2,0)</f>
        <v>Weber Morgan Health Department</v>
      </c>
      <c r="M834">
        <f t="shared" ref="M834:M897" si="13">IF(J834=J833,0,1)</f>
        <v>0</v>
      </c>
    </row>
    <row r="835" spans="1:13" hidden="1" x14ac:dyDescent="0.25">
      <c r="A835">
        <v>2016</v>
      </c>
      <c r="B835">
        <v>55.71</v>
      </c>
      <c r="C835">
        <v>167.13</v>
      </c>
      <c r="D835">
        <v>167.13</v>
      </c>
      <c r="E835">
        <f>SUM(Table_munisapp_tylerci_mu_live_rq_master5[[#This Row],[rd_extended_price]]-Table_munisapp_tylerci_mu_live_rq_master5[[#This Row],[rd_price_net]])</f>
        <v>0</v>
      </c>
      <c r="F835" s="1">
        <v>42494</v>
      </c>
      <c r="G835">
        <v>1705</v>
      </c>
      <c r="H835" t="s">
        <v>9094</v>
      </c>
      <c r="I835" t="s">
        <v>9592</v>
      </c>
      <c r="J835">
        <v>3160602</v>
      </c>
      <c r="K835" t="str">
        <f>VLOOKUP(Table_munisapp_tylerci_mu_live_rq_master5[[#This Row],[rh_vendor_suggest]],Vend!A:B,2,0)</f>
        <v>DELL COMPUTER</v>
      </c>
      <c r="L835" t="str">
        <f>VLOOKUP(Table_munisapp_tylerci_mu_live_rq_master5[[#This Row],[a_department_code]],Dept!A:B,2,0)</f>
        <v>Weber Morgan Health Department</v>
      </c>
      <c r="M835">
        <f t="shared" si="13"/>
        <v>0</v>
      </c>
    </row>
    <row r="836" spans="1:13" hidden="1" x14ac:dyDescent="0.25">
      <c r="A836">
        <v>2016</v>
      </c>
      <c r="B836">
        <v>55.71</v>
      </c>
      <c r="C836">
        <v>111.42</v>
      </c>
      <c r="D836">
        <v>111.42</v>
      </c>
      <c r="E836">
        <f>SUM(Table_munisapp_tylerci_mu_live_rq_master5[[#This Row],[rd_extended_price]]-Table_munisapp_tylerci_mu_live_rq_master5[[#This Row],[rd_price_net]])</f>
        <v>0</v>
      </c>
      <c r="F836" s="1">
        <v>42494</v>
      </c>
      <c r="G836">
        <v>1705</v>
      </c>
      <c r="H836" t="s">
        <v>9094</v>
      </c>
      <c r="I836" t="s">
        <v>9592</v>
      </c>
      <c r="J836">
        <v>3160602</v>
      </c>
      <c r="K836" t="str">
        <f>VLOOKUP(Table_munisapp_tylerci_mu_live_rq_master5[[#This Row],[rh_vendor_suggest]],Vend!A:B,2,0)</f>
        <v>DELL COMPUTER</v>
      </c>
      <c r="L836" t="str">
        <f>VLOOKUP(Table_munisapp_tylerci_mu_live_rq_master5[[#This Row],[a_department_code]],Dept!A:B,2,0)</f>
        <v>Weber Morgan Health Department</v>
      </c>
      <c r="M836">
        <f t="shared" si="13"/>
        <v>0</v>
      </c>
    </row>
    <row r="837" spans="1:13" hidden="1" x14ac:dyDescent="0.25">
      <c r="A837">
        <v>2016</v>
      </c>
      <c r="B837">
        <v>31</v>
      </c>
      <c r="C837">
        <v>31</v>
      </c>
      <c r="D837">
        <v>31</v>
      </c>
      <c r="E837">
        <f>SUM(Table_munisapp_tylerci_mu_live_rq_master5[[#This Row],[rd_extended_price]]-Table_munisapp_tylerci_mu_live_rq_master5[[#This Row],[rd_price_net]])</f>
        <v>0</v>
      </c>
      <c r="F837" s="1">
        <v>42500</v>
      </c>
      <c r="G837">
        <v>3242</v>
      </c>
      <c r="H837" t="s">
        <v>9094</v>
      </c>
      <c r="I837" t="s">
        <v>9333</v>
      </c>
      <c r="J837">
        <v>3160611</v>
      </c>
      <c r="K837" t="str">
        <f>VLOOKUP(Table_munisapp_tylerci_mu_live_rq_master5[[#This Row],[rh_vendor_suggest]],Vend!A:B,2,0)</f>
        <v>RB PRINTING SERVICES LLC</v>
      </c>
      <c r="L837" t="str">
        <f>VLOOKUP(Table_munisapp_tylerci_mu_live_rq_master5[[#This Row],[a_department_code]],Dept!A:B,2,0)</f>
        <v>Weber Morgan Health Department</v>
      </c>
      <c r="M837">
        <f t="shared" si="13"/>
        <v>1</v>
      </c>
    </row>
    <row r="838" spans="1:13" hidden="1" x14ac:dyDescent="0.25">
      <c r="A838">
        <v>2016</v>
      </c>
      <c r="B838">
        <v>20632.98</v>
      </c>
      <c r="C838">
        <v>20632.98</v>
      </c>
      <c r="D838">
        <v>20632.98</v>
      </c>
      <c r="E838">
        <f>SUM(Table_munisapp_tylerci_mu_live_rq_master5[[#This Row],[rd_extended_price]]-Table_munisapp_tylerci_mu_live_rq_master5[[#This Row],[rd_price_net]])</f>
        <v>0</v>
      </c>
      <c r="F838" s="1">
        <v>42502</v>
      </c>
      <c r="G838">
        <v>5862</v>
      </c>
      <c r="H838" t="s">
        <v>9094</v>
      </c>
      <c r="I838" t="s">
        <v>9593</v>
      </c>
      <c r="J838">
        <v>3160617</v>
      </c>
      <c r="K838" t="str">
        <f>VLOOKUP(Table_munisapp_tylerci_mu_live_rq_master5[[#This Row],[rh_vendor_suggest]],Vend!A:B,2,0)</f>
        <v>MUSTANG DYNAMOMETER</v>
      </c>
      <c r="L838" t="str">
        <f>VLOOKUP(Table_munisapp_tylerci_mu_live_rq_master5[[#This Row],[a_department_code]],Dept!A:B,2,0)</f>
        <v>Weber Morgan Health Department</v>
      </c>
      <c r="M838">
        <f t="shared" si="13"/>
        <v>1</v>
      </c>
    </row>
    <row r="839" spans="1:13" hidden="1" x14ac:dyDescent="0.25">
      <c r="A839">
        <v>2016</v>
      </c>
      <c r="B839">
        <v>1.2989999999999999</v>
      </c>
      <c r="C839">
        <v>974.25</v>
      </c>
      <c r="D839">
        <v>974.25</v>
      </c>
      <c r="E839">
        <f>SUM(Table_munisapp_tylerci_mu_live_rq_master5[[#This Row],[rd_extended_price]]-Table_munisapp_tylerci_mu_live_rq_master5[[#This Row],[rd_price_net]])</f>
        <v>0</v>
      </c>
      <c r="F839" s="1">
        <v>42528</v>
      </c>
      <c r="G839">
        <v>1117</v>
      </c>
      <c r="H839" t="s">
        <v>9094</v>
      </c>
      <c r="I839" t="s">
        <v>9594</v>
      </c>
      <c r="J839">
        <v>3160662</v>
      </c>
      <c r="K839" t="str">
        <f>VLOOKUP(Table_munisapp_tylerci_mu_live_rq_master5[[#This Row],[rh_vendor_suggest]],Vend!A:B,2,0)</f>
        <v>AMERICAN SOLUTIONS FOR BUSINESS</v>
      </c>
      <c r="L839" t="str">
        <f>VLOOKUP(Table_munisapp_tylerci_mu_live_rq_master5[[#This Row],[a_department_code]],Dept!A:B,2,0)</f>
        <v>Weber Morgan Health Department</v>
      </c>
      <c r="M839">
        <f t="shared" si="13"/>
        <v>1</v>
      </c>
    </row>
    <row r="840" spans="1:13" hidden="1" x14ac:dyDescent="0.25">
      <c r="A840">
        <v>2016</v>
      </c>
      <c r="B840">
        <v>10.88</v>
      </c>
      <c r="C840">
        <v>163.19999999999999</v>
      </c>
      <c r="D840">
        <v>163.19999999999999</v>
      </c>
      <c r="E840">
        <f>SUM(Table_munisapp_tylerci_mu_live_rq_master5[[#This Row],[rd_extended_price]]-Table_munisapp_tylerci_mu_live_rq_master5[[#This Row],[rd_price_net]])</f>
        <v>0</v>
      </c>
      <c r="F840" s="1">
        <v>42492</v>
      </c>
      <c r="G840">
        <v>1294</v>
      </c>
      <c r="H840" t="s">
        <v>9072</v>
      </c>
      <c r="I840" t="s">
        <v>9595</v>
      </c>
      <c r="J840">
        <v>3160594</v>
      </c>
      <c r="K840" t="str">
        <f>VLOOKUP(Table_munisapp_tylerci_mu_live_rq_master5[[#This Row],[rh_vendor_suggest]],Vend!A:B,2,0)</f>
        <v>BOB BARKER CO</v>
      </c>
      <c r="L840" t="str">
        <f>VLOOKUP(Table_munisapp_tylerci_mu_live_rq_master5[[#This Row],[a_department_code]],Dept!A:B,2,0)</f>
        <v>Jail</v>
      </c>
      <c r="M840">
        <f t="shared" si="13"/>
        <v>1</v>
      </c>
    </row>
    <row r="841" spans="1:13" hidden="1" x14ac:dyDescent="0.25">
      <c r="A841">
        <v>2016</v>
      </c>
      <c r="B841">
        <v>11.28</v>
      </c>
      <c r="C841">
        <v>169.2</v>
      </c>
      <c r="D841">
        <v>169.2</v>
      </c>
      <c r="E841">
        <f>SUM(Table_munisapp_tylerci_mu_live_rq_master5[[#This Row],[rd_extended_price]]-Table_munisapp_tylerci_mu_live_rq_master5[[#This Row],[rd_price_net]])</f>
        <v>0</v>
      </c>
      <c r="F841" s="1">
        <v>42492</v>
      </c>
      <c r="G841">
        <v>1294</v>
      </c>
      <c r="H841" t="s">
        <v>9072</v>
      </c>
      <c r="I841" t="s">
        <v>9595</v>
      </c>
      <c r="J841">
        <v>3160594</v>
      </c>
      <c r="K841" t="str">
        <f>VLOOKUP(Table_munisapp_tylerci_mu_live_rq_master5[[#This Row],[rh_vendor_suggest]],Vend!A:B,2,0)</f>
        <v>BOB BARKER CO</v>
      </c>
      <c r="L841" t="str">
        <f>VLOOKUP(Table_munisapp_tylerci_mu_live_rq_master5[[#This Row],[a_department_code]],Dept!A:B,2,0)</f>
        <v>Jail</v>
      </c>
      <c r="M841">
        <f t="shared" si="13"/>
        <v>0</v>
      </c>
    </row>
    <row r="842" spans="1:13" hidden="1" x14ac:dyDescent="0.25">
      <c r="A842">
        <v>2016</v>
      </c>
      <c r="B842">
        <v>11.28</v>
      </c>
      <c r="C842">
        <v>169.2</v>
      </c>
      <c r="D842">
        <v>169.2</v>
      </c>
      <c r="E842">
        <f>SUM(Table_munisapp_tylerci_mu_live_rq_master5[[#This Row],[rd_extended_price]]-Table_munisapp_tylerci_mu_live_rq_master5[[#This Row],[rd_price_net]])</f>
        <v>0</v>
      </c>
      <c r="F842" s="1">
        <v>42492</v>
      </c>
      <c r="G842">
        <v>1294</v>
      </c>
      <c r="H842" t="s">
        <v>9072</v>
      </c>
      <c r="I842" t="s">
        <v>9595</v>
      </c>
      <c r="J842">
        <v>3160594</v>
      </c>
      <c r="K842" t="str">
        <f>VLOOKUP(Table_munisapp_tylerci_mu_live_rq_master5[[#This Row],[rh_vendor_suggest]],Vend!A:B,2,0)</f>
        <v>BOB BARKER CO</v>
      </c>
      <c r="L842" t="str">
        <f>VLOOKUP(Table_munisapp_tylerci_mu_live_rq_master5[[#This Row],[a_department_code]],Dept!A:B,2,0)</f>
        <v>Jail</v>
      </c>
      <c r="M842">
        <f t="shared" si="13"/>
        <v>0</v>
      </c>
    </row>
    <row r="843" spans="1:13" hidden="1" x14ac:dyDescent="0.25">
      <c r="A843">
        <v>2016</v>
      </c>
      <c r="B843">
        <v>8.23</v>
      </c>
      <c r="C843">
        <v>1028.75</v>
      </c>
      <c r="D843">
        <v>1028.75</v>
      </c>
      <c r="E843">
        <f>SUM(Table_munisapp_tylerci_mu_live_rq_master5[[#This Row],[rd_extended_price]]-Table_munisapp_tylerci_mu_live_rq_master5[[#This Row],[rd_price_net]])</f>
        <v>0</v>
      </c>
      <c r="F843" s="1">
        <v>42492</v>
      </c>
      <c r="G843">
        <v>1294</v>
      </c>
      <c r="H843" t="s">
        <v>9072</v>
      </c>
      <c r="I843" t="s">
        <v>9595</v>
      </c>
      <c r="J843">
        <v>3160594</v>
      </c>
      <c r="K843" t="str">
        <f>VLOOKUP(Table_munisapp_tylerci_mu_live_rq_master5[[#This Row],[rh_vendor_suggest]],Vend!A:B,2,0)</f>
        <v>BOB BARKER CO</v>
      </c>
      <c r="L843" t="str">
        <f>VLOOKUP(Table_munisapp_tylerci_mu_live_rq_master5[[#This Row],[a_department_code]],Dept!A:B,2,0)</f>
        <v>Jail</v>
      </c>
      <c r="M843">
        <f t="shared" si="13"/>
        <v>0</v>
      </c>
    </row>
    <row r="844" spans="1:13" hidden="1" x14ac:dyDescent="0.25">
      <c r="A844">
        <v>2016</v>
      </c>
      <c r="B844">
        <v>23.05</v>
      </c>
      <c r="C844">
        <v>1383</v>
      </c>
      <c r="D844">
        <v>1383</v>
      </c>
      <c r="E844">
        <f>SUM(Table_munisapp_tylerci_mu_live_rq_master5[[#This Row],[rd_extended_price]]-Table_munisapp_tylerci_mu_live_rq_master5[[#This Row],[rd_price_net]])</f>
        <v>0</v>
      </c>
      <c r="F844" s="1">
        <v>42492</v>
      </c>
      <c r="G844">
        <v>1294</v>
      </c>
      <c r="H844" t="s">
        <v>9072</v>
      </c>
      <c r="I844" t="s">
        <v>9595</v>
      </c>
      <c r="J844">
        <v>3160594</v>
      </c>
      <c r="K844" t="str">
        <f>VLOOKUP(Table_munisapp_tylerci_mu_live_rq_master5[[#This Row],[rh_vendor_suggest]],Vend!A:B,2,0)</f>
        <v>BOB BARKER CO</v>
      </c>
      <c r="L844" t="str">
        <f>VLOOKUP(Table_munisapp_tylerci_mu_live_rq_master5[[#This Row],[a_department_code]],Dept!A:B,2,0)</f>
        <v>Jail</v>
      </c>
      <c r="M844">
        <f t="shared" si="13"/>
        <v>0</v>
      </c>
    </row>
    <row r="845" spans="1:13" hidden="1" x14ac:dyDescent="0.25">
      <c r="A845">
        <v>2016</v>
      </c>
      <c r="B845">
        <v>4.54</v>
      </c>
      <c r="C845">
        <v>272.39999999999998</v>
      </c>
      <c r="D845">
        <v>272.39999999999998</v>
      </c>
      <c r="E845">
        <f>SUM(Table_munisapp_tylerci_mu_live_rq_master5[[#This Row],[rd_extended_price]]-Table_munisapp_tylerci_mu_live_rq_master5[[#This Row],[rd_price_net]])</f>
        <v>0</v>
      </c>
      <c r="F845" s="1">
        <v>42492</v>
      </c>
      <c r="G845">
        <v>1294</v>
      </c>
      <c r="H845" t="s">
        <v>9072</v>
      </c>
      <c r="I845" t="s">
        <v>9595</v>
      </c>
      <c r="J845">
        <v>3160594</v>
      </c>
      <c r="K845" t="str">
        <f>VLOOKUP(Table_munisapp_tylerci_mu_live_rq_master5[[#This Row],[rh_vendor_suggest]],Vend!A:B,2,0)</f>
        <v>BOB BARKER CO</v>
      </c>
      <c r="L845" t="str">
        <f>VLOOKUP(Table_munisapp_tylerci_mu_live_rq_master5[[#This Row],[a_department_code]],Dept!A:B,2,0)</f>
        <v>Jail</v>
      </c>
      <c r="M845">
        <f t="shared" si="13"/>
        <v>0</v>
      </c>
    </row>
    <row r="846" spans="1:13" hidden="1" x14ac:dyDescent="0.25">
      <c r="A846">
        <v>2016</v>
      </c>
      <c r="B846">
        <v>31.9</v>
      </c>
      <c r="C846">
        <v>127.6</v>
      </c>
      <c r="D846">
        <v>127.6</v>
      </c>
      <c r="E846">
        <f>SUM(Table_munisapp_tylerci_mu_live_rq_master5[[#This Row],[rd_extended_price]]-Table_munisapp_tylerci_mu_live_rq_master5[[#This Row],[rd_price_net]])</f>
        <v>0</v>
      </c>
      <c r="F846" s="1">
        <v>42492</v>
      </c>
      <c r="G846">
        <v>1294</v>
      </c>
      <c r="H846" t="s">
        <v>9072</v>
      </c>
      <c r="I846" t="s">
        <v>9595</v>
      </c>
      <c r="J846">
        <v>3160594</v>
      </c>
      <c r="K846" t="str">
        <f>VLOOKUP(Table_munisapp_tylerci_mu_live_rq_master5[[#This Row],[rh_vendor_suggest]],Vend!A:B,2,0)</f>
        <v>BOB BARKER CO</v>
      </c>
      <c r="L846" t="str">
        <f>VLOOKUP(Table_munisapp_tylerci_mu_live_rq_master5[[#This Row],[a_department_code]],Dept!A:B,2,0)</f>
        <v>Jail</v>
      </c>
      <c r="M846">
        <f t="shared" si="13"/>
        <v>0</v>
      </c>
    </row>
    <row r="847" spans="1:13" hidden="1" x14ac:dyDescent="0.25">
      <c r="A847">
        <v>2016</v>
      </c>
      <c r="B847">
        <v>20.09</v>
      </c>
      <c r="C847">
        <v>803.6</v>
      </c>
      <c r="D847">
        <v>803.6</v>
      </c>
      <c r="E847">
        <f>SUM(Table_munisapp_tylerci_mu_live_rq_master5[[#This Row],[rd_extended_price]]-Table_munisapp_tylerci_mu_live_rq_master5[[#This Row],[rd_price_net]])</f>
        <v>0</v>
      </c>
      <c r="F847" s="1">
        <v>42492</v>
      </c>
      <c r="G847">
        <v>1294</v>
      </c>
      <c r="H847" t="s">
        <v>9072</v>
      </c>
      <c r="I847" t="s">
        <v>9595</v>
      </c>
      <c r="J847">
        <v>3160594</v>
      </c>
      <c r="K847" t="str">
        <f>VLOOKUP(Table_munisapp_tylerci_mu_live_rq_master5[[#This Row],[rh_vendor_suggest]],Vend!A:B,2,0)</f>
        <v>BOB BARKER CO</v>
      </c>
      <c r="L847" t="str">
        <f>VLOOKUP(Table_munisapp_tylerci_mu_live_rq_master5[[#This Row],[a_department_code]],Dept!A:B,2,0)</f>
        <v>Jail</v>
      </c>
      <c r="M847">
        <f t="shared" si="13"/>
        <v>0</v>
      </c>
    </row>
    <row r="848" spans="1:13" hidden="1" x14ac:dyDescent="0.25">
      <c r="A848">
        <v>2016</v>
      </c>
      <c r="B848">
        <v>37.950000000000003</v>
      </c>
      <c r="C848">
        <v>910.8</v>
      </c>
      <c r="D848">
        <v>910.8</v>
      </c>
      <c r="E848">
        <f>SUM(Table_munisapp_tylerci_mu_live_rq_master5[[#This Row],[rd_extended_price]]-Table_munisapp_tylerci_mu_live_rq_master5[[#This Row],[rd_price_net]])</f>
        <v>0</v>
      </c>
      <c r="F848" s="1">
        <v>42494</v>
      </c>
      <c r="G848">
        <v>1103</v>
      </c>
      <c r="H848" t="s">
        <v>9072</v>
      </c>
      <c r="I848" t="s">
        <v>9596</v>
      </c>
      <c r="J848">
        <v>3160600</v>
      </c>
      <c r="K848" t="str">
        <f>VLOOKUP(Table_munisapp_tylerci_mu_live_rq_master5[[#This Row],[rh_vendor_suggest]],Vend!A:B,2,0)</f>
        <v>PHOENIX TRADING, INC.</v>
      </c>
      <c r="L848" t="str">
        <f>VLOOKUP(Table_munisapp_tylerci_mu_live_rq_master5[[#This Row],[a_department_code]],Dept!A:B,2,0)</f>
        <v>Jail</v>
      </c>
      <c r="M848">
        <f t="shared" si="13"/>
        <v>1</v>
      </c>
    </row>
    <row r="849" spans="1:13" hidden="1" x14ac:dyDescent="0.25">
      <c r="A849">
        <v>2016</v>
      </c>
      <c r="B849">
        <v>12.26</v>
      </c>
      <c r="C849">
        <v>735.6</v>
      </c>
      <c r="D849">
        <v>735.6</v>
      </c>
      <c r="E849">
        <f>SUM(Table_munisapp_tylerci_mu_live_rq_master5[[#This Row],[rd_extended_price]]-Table_munisapp_tylerci_mu_live_rq_master5[[#This Row],[rd_price_net]])</f>
        <v>0</v>
      </c>
      <c r="F849" s="1">
        <v>42492</v>
      </c>
      <c r="G849">
        <v>1474</v>
      </c>
      <c r="H849" t="s">
        <v>9072</v>
      </c>
      <c r="I849" t="s">
        <v>9597</v>
      </c>
      <c r="J849">
        <v>3160595</v>
      </c>
      <c r="K849" t="str">
        <f>VLOOKUP(Table_munisapp_tylerci_mu_live_rq_master5[[#This Row],[rh_vendor_suggest]],Vend!A:B,2,0)</f>
        <v>CHARM-TEX INC</v>
      </c>
      <c r="L849" t="str">
        <f>VLOOKUP(Table_munisapp_tylerci_mu_live_rq_master5[[#This Row],[a_department_code]],Dept!A:B,2,0)</f>
        <v>Jail</v>
      </c>
      <c r="M849">
        <f t="shared" si="13"/>
        <v>1</v>
      </c>
    </row>
    <row r="850" spans="1:13" hidden="1" x14ac:dyDescent="0.25">
      <c r="A850">
        <v>2016</v>
      </c>
      <c r="B850">
        <v>19.18</v>
      </c>
      <c r="C850">
        <v>1150.8</v>
      </c>
      <c r="D850">
        <v>1150.8</v>
      </c>
      <c r="E850">
        <f>SUM(Table_munisapp_tylerci_mu_live_rq_master5[[#This Row],[rd_extended_price]]-Table_munisapp_tylerci_mu_live_rq_master5[[#This Row],[rd_price_net]])</f>
        <v>0</v>
      </c>
      <c r="F850" s="1">
        <v>42492</v>
      </c>
      <c r="G850">
        <v>1474</v>
      </c>
      <c r="H850" t="s">
        <v>9072</v>
      </c>
      <c r="I850" t="s">
        <v>9597</v>
      </c>
      <c r="J850">
        <v>3160595</v>
      </c>
      <c r="K850" t="str">
        <f>VLOOKUP(Table_munisapp_tylerci_mu_live_rq_master5[[#This Row],[rh_vendor_suggest]],Vend!A:B,2,0)</f>
        <v>CHARM-TEX INC</v>
      </c>
      <c r="L850" t="str">
        <f>VLOOKUP(Table_munisapp_tylerci_mu_live_rq_master5[[#This Row],[a_department_code]],Dept!A:B,2,0)</f>
        <v>Jail</v>
      </c>
      <c r="M850">
        <f t="shared" si="13"/>
        <v>0</v>
      </c>
    </row>
    <row r="851" spans="1:13" hidden="1" x14ac:dyDescent="0.25">
      <c r="A851">
        <v>2016</v>
      </c>
      <c r="B851">
        <v>38655.57</v>
      </c>
      <c r="C851">
        <v>38655.57</v>
      </c>
      <c r="D851">
        <v>38655.57</v>
      </c>
      <c r="E851">
        <f>SUM(Table_munisapp_tylerci_mu_live_rq_master5[[#This Row],[rd_extended_price]]-Table_munisapp_tylerci_mu_live_rq_master5[[#This Row],[rd_price_net]])</f>
        <v>0</v>
      </c>
      <c r="F851" s="1">
        <v>42496</v>
      </c>
      <c r="G851">
        <v>1705</v>
      </c>
      <c r="H851" t="s">
        <v>9091</v>
      </c>
      <c r="I851" t="s">
        <v>9599</v>
      </c>
      <c r="J851">
        <v>3160607</v>
      </c>
      <c r="K851" t="str">
        <f>VLOOKUP(Table_munisapp_tylerci_mu_live_rq_master5[[#This Row],[rh_vendor_suggest]],Vend!A:B,2,0)</f>
        <v>DELL COMPUTER</v>
      </c>
      <c r="L851" t="str">
        <f>VLOOKUP(Table_munisapp_tylerci_mu_live_rq_master5[[#This Row],[a_department_code]],Dept!A:B,2,0)</f>
        <v>Weber Area Dispatch 911</v>
      </c>
      <c r="M851">
        <f t="shared" si="13"/>
        <v>1</v>
      </c>
    </row>
    <row r="852" spans="1:13" hidden="1" x14ac:dyDescent="0.25">
      <c r="A852">
        <v>2016</v>
      </c>
      <c r="B852">
        <v>700</v>
      </c>
      <c r="C852">
        <v>700</v>
      </c>
      <c r="D852">
        <v>700</v>
      </c>
      <c r="E852">
        <f>SUM(Table_munisapp_tylerci_mu_live_rq_master5[[#This Row],[rd_extended_price]]-Table_munisapp_tylerci_mu_live_rq_master5[[#This Row],[rd_price_net]])</f>
        <v>0</v>
      </c>
      <c r="F852" s="1">
        <v>42492</v>
      </c>
      <c r="G852">
        <v>2491</v>
      </c>
      <c r="H852" t="s">
        <v>9100</v>
      </c>
      <c r="I852" t="s">
        <v>9600</v>
      </c>
      <c r="J852">
        <v>3160596</v>
      </c>
      <c r="K852" t="str">
        <f>VLOOKUP(Table_munisapp_tylerci_mu_live_rq_master5[[#This Row],[rh_vendor_suggest]],Vend!A:B,2,0)</f>
        <v>LAURENCE MILTON YORGASON</v>
      </c>
      <c r="L852" t="str">
        <f>VLOOKUP(Table_munisapp_tylerci_mu_live_rq_master5[[#This Row],[a_department_code]],Dept!A:B,2,0)</f>
        <v>Library</v>
      </c>
      <c r="M852">
        <f t="shared" si="13"/>
        <v>1</v>
      </c>
    </row>
    <row r="853" spans="1:13" hidden="1" x14ac:dyDescent="0.25">
      <c r="A853">
        <v>2016</v>
      </c>
      <c r="B853">
        <v>8000</v>
      </c>
      <c r="C853">
        <v>8000</v>
      </c>
      <c r="D853">
        <v>8000</v>
      </c>
      <c r="E853">
        <f>SUM(Table_munisapp_tylerci_mu_live_rq_master5[[#This Row],[rd_extended_price]]-Table_munisapp_tylerci_mu_live_rq_master5[[#This Row],[rd_price_net]])</f>
        <v>0</v>
      </c>
      <c r="F853" s="1">
        <v>42494</v>
      </c>
      <c r="G853">
        <v>3592</v>
      </c>
      <c r="H853" t="s">
        <v>9114</v>
      </c>
      <c r="I853" t="s">
        <v>9601</v>
      </c>
      <c r="J853">
        <v>3160604</v>
      </c>
      <c r="K853" t="str">
        <f>VLOOKUP(Table_munisapp_tylerci_mu_live_rq_master5[[#This Row],[rh_vendor_suggest]],Vend!A:B,2,0)</f>
        <v>T H GLENNON CO INC</v>
      </c>
      <c r="L853" t="str">
        <f>VLOOKUP(Table_munisapp_tylerci_mu_live_rq_master5[[#This Row],[a_department_code]],Dept!A:B,2,0)</f>
        <v>Transfer Station</v>
      </c>
      <c r="M853">
        <f t="shared" si="13"/>
        <v>1</v>
      </c>
    </row>
    <row r="854" spans="1:13" hidden="1" x14ac:dyDescent="0.25">
      <c r="A854">
        <v>2016</v>
      </c>
      <c r="B854">
        <v>350</v>
      </c>
      <c r="C854">
        <v>350</v>
      </c>
      <c r="D854">
        <v>350</v>
      </c>
      <c r="E854">
        <f>SUM(Table_munisapp_tylerci_mu_live_rq_master5[[#This Row],[rd_extended_price]]-Table_munisapp_tylerci_mu_live_rq_master5[[#This Row],[rd_price_net]])</f>
        <v>0</v>
      </c>
      <c r="F854" s="1">
        <v>42493</v>
      </c>
      <c r="G854">
        <v>5033</v>
      </c>
      <c r="H854" t="s">
        <v>9096</v>
      </c>
      <c r="I854" t="s">
        <v>9602</v>
      </c>
      <c r="J854">
        <v>3160599</v>
      </c>
      <c r="K854" t="str">
        <f>VLOOKUP(Table_munisapp_tylerci_mu_live_rq_master5[[#This Row],[rh_vendor_suggest]],Vend!A:B,2,0)</f>
        <v>COSTCO WHOLESALE CORPORATION</v>
      </c>
      <c r="L854" t="str">
        <f>VLOOKUP(Table_munisapp_tylerci_mu_live_rq_master5[[#This Row],[a_department_code]],Dept!A:B,2,0)</f>
        <v>Planning</v>
      </c>
      <c r="M854">
        <f t="shared" si="13"/>
        <v>1</v>
      </c>
    </row>
    <row r="855" spans="1:13" hidden="1" x14ac:dyDescent="0.25">
      <c r="A855">
        <v>2016</v>
      </c>
      <c r="B855">
        <v>150</v>
      </c>
      <c r="C855">
        <v>150</v>
      </c>
      <c r="D855">
        <v>150</v>
      </c>
      <c r="E855">
        <f>SUM(Table_munisapp_tylerci_mu_live_rq_master5[[#This Row],[rd_extended_price]]-Table_munisapp_tylerci_mu_live_rq_master5[[#This Row],[rd_price_net]])</f>
        <v>0</v>
      </c>
      <c r="F855" s="1">
        <v>42492</v>
      </c>
      <c r="G855">
        <v>5033</v>
      </c>
      <c r="H855" t="s">
        <v>9063</v>
      </c>
      <c r="I855" t="s">
        <v>9603</v>
      </c>
      <c r="J855">
        <v>3160597</v>
      </c>
      <c r="K855" t="str">
        <f>VLOOKUP(Table_munisapp_tylerci_mu_live_rq_master5[[#This Row],[rh_vendor_suggest]],Vend!A:B,2,0)</f>
        <v>COSTCO WHOLESALE CORPORATION</v>
      </c>
      <c r="L855" t="str">
        <f>VLOOKUP(Table_munisapp_tylerci_mu_live_rq_master5[[#This Row],[a_department_code]],Dept!A:B,2,0)</f>
        <v>Community Development</v>
      </c>
      <c r="M855">
        <f t="shared" si="13"/>
        <v>1</v>
      </c>
    </row>
    <row r="856" spans="1:13" hidden="1" x14ac:dyDescent="0.25">
      <c r="A856">
        <v>2016</v>
      </c>
      <c r="B856">
        <v>624.99</v>
      </c>
      <c r="C856">
        <v>624.99</v>
      </c>
      <c r="D856">
        <v>624.99</v>
      </c>
      <c r="E856">
        <f>SUM(Table_munisapp_tylerci_mu_live_rq_master5[[#This Row],[rd_extended_price]]-Table_munisapp_tylerci_mu_live_rq_master5[[#This Row],[rd_price_net]])</f>
        <v>0</v>
      </c>
      <c r="F856" s="1">
        <v>42496</v>
      </c>
      <c r="G856">
        <v>1705</v>
      </c>
      <c r="H856" t="s">
        <v>9108</v>
      </c>
      <c r="I856" t="s">
        <v>9604</v>
      </c>
      <c r="J856">
        <v>3160606</v>
      </c>
      <c r="K856" t="str">
        <f>VLOOKUP(Table_munisapp_tylerci_mu_live_rq_master5[[#This Row],[rh_vendor_suggest]],Vend!A:B,2,0)</f>
        <v>DELL COMPUTER</v>
      </c>
      <c r="L856" t="str">
        <f>VLOOKUP(Table_munisapp_tylerci_mu_live_rq_master5[[#This Row],[a_department_code]],Dept!A:B,2,0)</f>
        <v>USU Extension Service</v>
      </c>
      <c r="M856">
        <f t="shared" si="13"/>
        <v>1</v>
      </c>
    </row>
    <row r="857" spans="1:13" hidden="1" x14ac:dyDescent="0.25">
      <c r="A857">
        <v>2016</v>
      </c>
      <c r="B857">
        <v>500</v>
      </c>
      <c r="C857">
        <v>500</v>
      </c>
      <c r="D857">
        <v>500</v>
      </c>
      <c r="E857">
        <f>SUM(Table_munisapp_tylerci_mu_live_rq_master5[[#This Row],[rd_extended_price]]-Table_munisapp_tylerci_mu_live_rq_master5[[#This Row],[rd_price_net]])</f>
        <v>0</v>
      </c>
      <c r="F857" s="1">
        <v>42493</v>
      </c>
      <c r="G857">
        <v>2909</v>
      </c>
      <c r="H857" t="s">
        <v>9091</v>
      </c>
      <c r="I857" t="s">
        <v>9605</v>
      </c>
      <c r="J857">
        <v>3160598</v>
      </c>
      <c r="K857" t="str">
        <f>VLOOKUP(Table_munisapp_tylerci_mu_live_rq_master5[[#This Row],[rh_vendor_suggest]],Vend!A:B,2,0)</f>
        <v>OFFICE DEPOT BUSINESS SERVICE DIV</v>
      </c>
      <c r="L857" t="str">
        <f>VLOOKUP(Table_munisapp_tylerci_mu_live_rq_master5[[#This Row],[a_department_code]],Dept!A:B,2,0)</f>
        <v>Weber Area Dispatch 911</v>
      </c>
      <c r="M857">
        <f t="shared" si="13"/>
        <v>1</v>
      </c>
    </row>
    <row r="858" spans="1:13" hidden="1" x14ac:dyDescent="0.25">
      <c r="A858">
        <v>2016</v>
      </c>
      <c r="B858">
        <v>1301.3699999999999</v>
      </c>
      <c r="C858">
        <v>1301.3699999999999</v>
      </c>
      <c r="D858">
        <v>1301.3699999999999</v>
      </c>
      <c r="E858">
        <f>SUM(Table_munisapp_tylerci_mu_live_rq_master5[[#This Row],[rd_extended_price]]-Table_munisapp_tylerci_mu_live_rq_master5[[#This Row],[rd_price_net]])</f>
        <v>0</v>
      </c>
      <c r="F858" s="1">
        <v>42494</v>
      </c>
      <c r="G858">
        <v>2777</v>
      </c>
      <c r="H858" t="s">
        <v>9110</v>
      </c>
      <c r="I858" t="s">
        <v>9606</v>
      </c>
      <c r="J858">
        <v>3160603</v>
      </c>
      <c r="K858" t="str">
        <f>VLOOKUP(Table_munisapp_tylerci_mu_live_rq_master5[[#This Row],[rh_vendor_suggest]],Vend!A:B,2,0)</f>
        <v>MOUNTAIN STATES SUPPLY INC</v>
      </c>
      <c r="L858" t="str">
        <f>VLOOKUP(Table_munisapp_tylerci_mu_live_rq_master5[[#This Row],[a_department_code]],Dept!A:B,2,0)</f>
        <v>Recreation</v>
      </c>
      <c r="M858">
        <f t="shared" si="13"/>
        <v>1</v>
      </c>
    </row>
    <row r="859" spans="1:13" hidden="1" x14ac:dyDescent="0.25">
      <c r="A859">
        <v>2016</v>
      </c>
      <c r="B859">
        <v>500</v>
      </c>
      <c r="C859">
        <v>500</v>
      </c>
      <c r="D859">
        <v>500</v>
      </c>
      <c r="E859">
        <f>SUM(Table_munisapp_tylerci_mu_live_rq_master5[[#This Row],[rd_extended_price]]-Table_munisapp_tylerci_mu_live_rq_master5[[#This Row],[rd_price_net]])</f>
        <v>0</v>
      </c>
      <c r="F859" s="1">
        <v>42496</v>
      </c>
      <c r="G859">
        <v>1183</v>
      </c>
      <c r="H859" t="s">
        <v>9107</v>
      </c>
      <c r="I859" t="s">
        <v>9607</v>
      </c>
      <c r="J859">
        <v>3160605</v>
      </c>
      <c r="K859" t="str">
        <f>VLOOKUP(Table_munisapp_tylerci_mu_live_rq_master5[[#This Row],[rh_vendor_suggest]],Vend!A:B,2,0)</f>
        <v>ATKINSON SOUND</v>
      </c>
      <c r="L859" t="str">
        <f>VLOOKUP(Table_munisapp_tylerci_mu_live_rq_master5[[#This Row],[a_department_code]],Dept!A:B,2,0)</f>
        <v>Golden Spike Event Center</v>
      </c>
      <c r="M859">
        <f t="shared" si="13"/>
        <v>1</v>
      </c>
    </row>
    <row r="860" spans="1:13" hidden="1" x14ac:dyDescent="0.25">
      <c r="A860">
        <v>2016</v>
      </c>
      <c r="B860">
        <v>90</v>
      </c>
      <c r="C860">
        <v>90</v>
      </c>
      <c r="D860">
        <v>90</v>
      </c>
      <c r="E860">
        <f>SUM(Table_munisapp_tylerci_mu_live_rq_master5[[#This Row],[rd_extended_price]]-Table_munisapp_tylerci_mu_live_rq_master5[[#This Row],[rd_price_net]])</f>
        <v>0</v>
      </c>
      <c r="F860" s="1">
        <v>42500</v>
      </c>
      <c r="G860">
        <v>5811</v>
      </c>
      <c r="H860" t="s">
        <v>9094</v>
      </c>
      <c r="I860" t="s">
        <v>9608</v>
      </c>
      <c r="J860">
        <v>3160612</v>
      </c>
      <c r="K860" t="str">
        <f>VLOOKUP(Table_munisapp_tylerci_mu_live_rq_master5[[#This Row],[rh_vendor_suggest]],Vend!A:B,2,0)</f>
        <v>FFG OGDEN, LLC</v>
      </c>
      <c r="L860" t="str">
        <f>VLOOKUP(Table_munisapp_tylerci_mu_live_rq_master5[[#This Row],[a_department_code]],Dept!A:B,2,0)</f>
        <v>Weber Morgan Health Department</v>
      </c>
      <c r="M860">
        <f t="shared" si="13"/>
        <v>1</v>
      </c>
    </row>
    <row r="861" spans="1:13" hidden="1" x14ac:dyDescent="0.25">
      <c r="A861">
        <v>2016</v>
      </c>
      <c r="B861">
        <v>0.625</v>
      </c>
      <c r="C861">
        <v>312.5</v>
      </c>
      <c r="D861">
        <v>312.5</v>
      </c>
      <c r="E861">
        <f>SUM(Table_munisapp_tylerci_mu_live_rq_master5[[#This Row],[rd_extended_price]]-Table_munisapp_tylerci_mu_live_rq_master5[[#This Row],[rd_price_net]])</f>
        <v>0</v>
      </c>
      <c r="F861" s="1">
        <v>42500</v>
      </c>
      <c r="G861">
        <v>1117</v>
      </c>
      <c r="H861" t="s">
        <v>9094</v>
      </c>
      <c r="I861" t="s">
        <v>9609</v>
      </c>
      <c r="J861">
        <v>3160609</v>
      </c>
      <c r="K861" t="str">
        <f>VLOOKUP(Table_munisapp_tylerci_mu_live_rq_master5[[#This Row],[rh_vendor_suggest]],Vend!A:B,2,0)</f>
        <v>AMERICAN SOLUTIONS FOR BUSINESS</v>
      </c>
      <c r="L861" t="str">
        <f>VLOOKUP(Table_munisapp_tylerci_mu_live_rq_master5[[#This Row],[a_department_code]],Dept!A:B,2,0)</f>
        <v>Weber Morgan Health Department</v>
      </c>
      <c r="M861">
        <f t="shared" si="13"/>
        <v>1</v>
      </c>
    </row>
    <row r="862" spans="1:13" hidden="1" x14ac:dyDescent="0.25">
      <c r="A862">
        <v>2016</v>
      </c>
      <c r="B862">
        <v>0.45900000000000002</v>
      </c>
      <c r="C862">
        <v>229.5</v>
      </c>
      <c r="D862">
        <v>229.5</v>
      </c>
      <c r="E862">
        <f>SUM(Table_munisapp_tylerci_mu_live_rq_master5[[#This Row],[rd_extended_price]]-Table_munisapp_tylerci_mu_live_rq_master5[[#This Row],[rd_price_net]])</f>
        <v>0</v>
      </c>
      <c r="F862" s="1">
        <v>42500</v>
      </c>
      <c r="G862">
        <v>1117</v>
      </c>
      <c r="H862" t="s">
        <v>9094</v>
      </c>
      <c r="I862" t="s">
        <v>9609</v>
      </c>
      <c r="J862">
        <v>3160609</v>
      </c>
      <c r="K862" t="str">
        <f>VLOOKUP(Table_munisapp_tylerci_mu_live_rq_master5[[#This Row],[rh_vendor_suggest]],Vend!A:B,2,0)</f>
        <v>AMERICAN SOLUTIONS FOR BUSINESS</v>
      </c>
      <c r="L862" t="str">
        <f>VLOOKUP(Table_munisapp_tylerci_mu_live_rq_master5[[#This Row],[a_department_code]],Dept!A:B,2,0)</f>
        <v>Weber Morgan Health Department</v>
      </c>
      <c r="M862">
        <f t="shared" si="13"/>
        <v>0</v>
      </c>
    </row>
    <row r="863" spans="1:13" hidden="1" x14ac:dyDescent="0.25">
      <c r="A863">
        <v>2016</v>
      </c>
      <c r="B863">
        <v>1.365</v>
      </c>
      <c r="C863">
        <v>341.25</v>
      </c>
      <c r="D863">
        <v>341.25</v>
      </c>
      <c r="E863">
        <f>SUM(Table_munisapp_tylerci_mu_live_rq_master5[[#This Row],[rd_extended_price]]-Table_munisapp_tylerci_mu_live_rq_master5[[#This Row],[rd_price_net]])</f>
        <v>0</v>
      </c>
      <c r="F863" s="1">
        <v>42500</v>
      </c>
      <c r="G863">
        <v>1117</v>
      </c>
      <c r="H863" t="s">
        <v>9094</v>
      </c>
      <c r="I863" t="s">
        <v>9609</v>
      </c>
      <c r="J863">
        <v>3160609</v>
      </c>
      <c r="K863" t="str">
        <f>VLOOKUP(Table_munisapp_tylerci_mu_live_rq_master5[[#This Row],[rh_vendor_suggest]],Vend!A:B,2,0)</f>
        <v>AMERICAN SOLUTIONS FOR BUSINESS</v>
      </c>
      <c r="L863" t="str">
        <f>VLOOKUP(Table_munisapp_tylerci_mu_live_rq_master5[[#This Row],[a_department_code]],Dept!A:B,2,0)</f>
        <v>Weber Morgan Health Department</v>
      </c>
      <c r="M863">
        <f t="shared" si="13"/>
        <v>0</v>
      </c>
    </row>
    <row r="864" spans="1:13" hidden="1" x14ac:dyDescent="0.25">
      <c r="A864">
        <v>2016</v>
      </c>
      <c r="B864">
        <v>1.29</v>
      </c>
      <c r="C864">
        <v>645</v>
      </c>
      <c r="D864">
        <v>645</v>
      </c>
      <c r="E864">
        <f>SUM(Table_munisapp_tylerci_mu_live_rq_master5[[#This Row],[rd_extended_price]]-Table_munisapp_tylerci_mu_live_rq_master5[[#This Row],[rd_price_net]])</f>
        <v>0</v>
      </c>
      <c r="F864" s="1">
        <v>42500</v>
      </c>
      <c r="G864">
        <v>1117</v>
      </c>
      <c r="H864" t="s">
        <v>9094</v>
      </c>
      <c r="I864" t="s">
        <v>9609</v>
      </c>
      <c r="J864">
        <v>3160609</v>
      </c>
      <c r="K864" t="str">
        <f>VLOOKUP(Table_munisapp_tylerci_mu_live_rq_master5[[#This Row],[rh_vendor_suggest]],Vend!A:B,2,0)</f>
        <v>AMERICAN SOLUTIONS FOR BUSINESS</v>
      </c>
      <c r="L864" t="str">
        <f>VLOOKUP(Table_munisapp_tylerci_mu_live_rq_master5[[#This Row],[a_department_code]],Dept!A:B,2,0)</f>
        <v>Weber Morgan Health Department</v>
      </c>
      <c r="M864">
        <f t="shared" si="13"/>
        <v>0</v>
      </c>
    </row>
    <row r="865" spans="1:13" hidden="1" x14ac:dyDescent="0.25">
      <c r="A865">
        <v>2016</v>
      </c>
      <c r="B865">
        <v>2909.48</v>
      </c>
      <c r="C865">
        <v>2909.48</v>
      </c>
      <c r="D865">
        <v>3006</v>
      </c>
      <c r="E865">
        <f>SUM(Table_munisapp_tylerci_mu_live_rq_master5[[#This Row],[rd_extended_price]]-Table_munisapp_tylerci_mu_live_rq_master5[[#This Row],[rd_price_net]])</f>
        <v>-96.519999999999982</v>
      </c>
      <c r="F865" s="1">
        <v>42500</v>
      </c>
      <c r="G865">
        <v>5881</v>
      </c>
      <c r="H865" t="s">
        <v>9099</v>
      </c>
      <c r="I865" t="s">
        <v>9610</v>
      </c>
      <c r="J865">
        <v>3160613</v>
      </c>
      <c r="K865" t="str">
        <f>VLOOKUP(Table_munisapp_tylerci_mu_live_rq_master5[[#This Row],[rh_vendor_suggest]],Vend!A:B,2,0)</f>
        <v>GEFFS MANUFACTURING INC</v>
      </c>
      <c r="L865" t="str">
        <f>VLOOKUP(Table_munisapp_tylerci_mu_live_rq_master5[[#This Row],[a_department_code]],Dept!A:B,2,0)</f>
        <v>Roads and Highways</v>
      </c>
      <c r="M865">
        <f t="shared" si="13"/>
        <v>1</v>
      </c>
    </row>
    <row r="866" spans="1:13" hidden="1" x14ac:dyDescent="0.25">
      <c r="A866">
        <v>2016</v>
      </c>
      <c r="B866">
        <v>1275</v>
      </c>
      <c r="C866">
        <v>1275</v>
      </c>
      <c r="D866">
        <v>1275</v>
      </c>
      <c r="E866">
        <f>SUM(Table_munisapp_tylerci_mu_live_rq_master5[[#This Row],[rd_extended_price]]-Table_munisapp_tylerci_mu_live_rq_master5[[#This Row],[rd_price_net]])</f>
        <v>0</v>
      </c>
      <c r="F866" s="1">
        <v>42502</v>
      </c>
      <c r="G866">
        <v>1669</v>
      </c>
      <c r="H866" t="s">
        <v>9107</v>
      </c>
      <c r="I866" t="s">
        <v>9611</v>
      </c>
      <c r="J866">
        <v>3160618</v>
      </c>
      <c r="K866" t="str">
        <f>VLOOKUP(Table_munisapp_tylerci_mu_live_rq_master5[[#This Row],[rh_vendor_suggest]],Vend!A:B,2,0)</f>
        <v>DAVID J. HODSON</v>
      </c>
      <c r="L866" t="str">
        <f>VLOOKUP(Table_munisapp_tylerci_mu_live_rq_master5[[#This Row],[a_department_code]],Dept!A:B,2,0)</f>
        <v>Golden Spike Event Center</v>
      </c>
      <c r="M866">
        <f t="shared" si="13"/>
        <v>1</v>
      </c>
    </row>
    <row r="867" spans="1:13" hidden="1" x14ac:dyDescent="0.25">
      <c r="A867">
        <v>2016</v>
      </c>
      <c r="B867">
        <v>9000</v>
      </c>
      <c r="C867">
        <v>9000</v>
      </c>
      <c r="D867">
        <v>9000</v>
      </c>
      <c r="E867">
        <f>SUM(Table_munisapp_tylerci_mu_live_rq_master5[[#This Row],[rd_extended_price]]-Table_munisapp_tylerci_mu_live_rq_master5[[#This Row],[rd_price_net]])</f>
        <v>0</v>
      </c>
      <c r="F867" s="1">
        <v>42500</v>
      </c>
      <c r="G867">
        <v>2362</v>
      </c>
      <c r="H867" t="s">
        <v>9114</v>
      </c>
      <c r="I867" t="s">
        <v>9612</v>
      </c>
      <c r="J867">
        <v>3160610</v>
      </c>
      <c r="K867" t="str">
        <f>VLOOKUP(Table_munisapp_tylerci_mu_live_rq_master5[[#This Row],[rh_vendor_suggest]],Vend!A:B,2,0)</f>
        <v>K &amp; R INVESTMENT GROUP</v>
      </c>
      <c r="L867" t="str">
        <f>VLOOKUP(Table_munisapp_tylerci_mu_live_rq_master5[[#This Row],[a_department_code]],Dept!A:B,2,0)</f>
        <v>Transfer Station</v>
      </c>
      <c r="M867">
        <f t="shared" si="13"/>
        <v>1</v>
      </c>
    </row>
    <row r="868" spans="1:13" hidden="1" x14ac:dyDescent="0.25">
      <c r="A868">
        <v>2016</v>
      </c>
      <c r="B868">
        <v>625</v>
      </c>
      <c r="C868">
        <v>625</v>
      </c>
      <c r="D868">
        <v>625</v>
      </c>
      <c r="E868">
        <f>SUM(Table_munisapp_tylerci_mu_live_rq_master5[[#This Row],[rd_extended_price]]-Table_munisapp_tylerci_mu_live_rq_master5[[#This Row],[rd_price_net]])</f>
        <v>0</v>
      </c>
      <c r="F868" s="1">
        <v>42502</v>
      </c>
      <c r="G868">
        <v>3353</v>
      </c>
      <c r="H868" t="s">
        <v>9091</v>
      </c>
      <c r="I868" t="s">
        <v>9613</v>
      </c>
      <c r="J868">
        <v>3160619</v>
      </c>
      <c r="K868" t="str">
        <f>VLOOKUP(Table_munisapp_tylerci_mu_live_rq_master5[[#This Row],[rh_vendor_suggest]],Vend!A:B,2,0)</f>
        <v>SAMS CLUB</v>
      </c>
      <c r="L868" t="str">
        <f>VLOOKUP(Table_munisapp_tylerci_mu_live_rq_master5[[#This Row],[a_department_code]],Dept!A:B,2,0)</f>
        <v>Weber Area Dispatch 911</v>
      </c>
      <c r="M868">
        <f t="shared" si="13"/>
        <v>1</v>
      </c>
    </row>
    <row r="869" spans="1:13" hidden="1" x14ac:dyDescent="0.25">
      <c r="A869">
        <v>2016</v>
      </c>
      <c r="B869">
        <v>44</v>
      </c>
      <c r="C869">
        <v>176</v>
      </c>
      <c r="D869">
        <v>176</v>
      </c>
      <c r="E869">
        <f>SUM(Table_munisapp_tylerci_mu_live_rq_master5[[#This Row],[rd_extended_price]]-Table_munisapp_tylerci_mu_live_rq_master5[[#This Row],[rd_price_net]])</f>
        <v>0</v>
      </c>
      <c r="F869" s="1">
        <v>42524</v>
      </c>
      <c r="G869">
        <v>1001</v>
      </c>
      <c r="H869" t="s">
        <v>9100</v>
      </c>
      <c r="I869" t="s">
        <v>9614</v>
      </c>
      <c r="J869">
        <v>3160658</v>
      </c>
      <c r="K869" t="str">
        <f>VLOOKUP(Table_munisapp_tylerci_mu_live_rq_master5[[#This Row],[rh_vendor_suggest]],Vend!A:B,2,0)</f>
        <v>3D SYSTEMS INC</v>
      </c>
      <c r="L869" t="str">
        <f>VLOOKUP(Table_munisapp_tylerci_mu_live_rq_master5[[#This Row],[a_department_code]],Dept!A:B,2,0)</f>
        <v>Library</v>
      </c>
      <c r="M869">
        <f t="shared" si="13"/>
        <v>1</v>
      </c>
    </row>
    <row r="870" spans="1:13" hidden="1" x14ac:dyDescent="0.25">
      <c r="A870">
        <v>2016</v>
      </c>
      <c r="B870">
        <v>44</v>
      </c>
      <c r="C870">
        <v>176</v>
      </c>
      <c r="D870">
        <v>176</v>
      </c>
      <c r="E870">
        <f>SUM(Table_munisapp_tylerci_mu_live_rq_master5[[#This Row],[rd_extended_price]]-Table_munisapp_tylerci_mu_live_rq_master5[[#This Row],[rd_price_net]])</f>
        <v>0</v>
      </c>
      <c r="F870" s="1">
        <v>42524</v>
      </c>
      <c r="G870">
        <v>1001</v>
      </c>
      <c r="H870" t="s">
        <v>9100</v>
      </c>
      <c r="I870" t="s">
        <v>9614</v>
      </c>
      <c r="J870">
        <v>3160658</v>
      </c>
      <c r="K870" t="str">
        <f>VLOOKUP(Table_munisapp_tylerci_mu_live_rq_master5[[#This Row],[rh_vendor_suggest]],Vend!A:B,2,0)</f>
        <v>3D SYSTEMS INC</v>
      </c>
      <c r="L870" t="str">
        <f>VLOOKUP(Table_munisapp_tylerci_mu_live_rq_master5[[#This Row],[a_department_code]],Dept!A:B,2,0)</f>
        <v>Library</v>
      </c>
      <c r="M870">
        <f t="shared" si="13"/>
        <v>0</v>
      </c>
    </row>
    <row r="871" spans="1:13" hidden="1" x14ac:dyDescent="0.25">
      <c r="A871">
        <v>2016</v>
      </c>
      <c r="B871">
        <v>44</v>
      </c>
      <c r="C871">
        <v>176</v>
      </c>
      <c r="D871">
        <v>176</v>
      </c>
      <c r="E871">
        <f>SUM(Table_munisapp_tylerci_mu_live_rq_master5[[#This Row],[rd_extended_price]]-Table_munisapp_tylerci_mu_live_rq_master5[[#This Row],[rd_price_net]])</f>
        <v>0</v>
      </c>
      <c r="F871" s="1">
        <v>42524</v>
      </c>
      <c r="G871">
        <v>1001</v>
      </c>
      <c r="H871" t="s">
        <v>9100</v>
      </c>
      <c r="I871" t="s">
        <v>9614</v>
      </c>
      <c r="J871">
        <v>3160658</v>
      </c>
      <c r="K871" t="str">
        <f>VLOOKUP(Table_munisapp_tylerci_mu_live_rq_master5[[#This Row],[rh_vendor_suggest]],Vend!A:B,2,0)</f>
        <v>3D SYSTEMS INC</v>
      </c>
      <c r="L871" t="str">
        <f>VLOOKUP(Table_munisapp_tylerci_mu_live_rq_master5[[#This Row],[a_department_code]],Dept!A:B,2,0)</f>
        <v>Library</v>
      </c>
      <c r="M871">
        <f t="shared" si="13"/>
        <v>0</v>
      </c>
    </row>
    <row r="872" spans="1:13" hidden="1" x14ac:dyDescent="0.25">
      <c r="A872">
        <v>2016</v>
      </c>
      <c r="B872">
        <v>44</v>
      </c>
      <c r="C872">
        <v>176</v>
      </c>
      <c r="D872">
        <v>176</v>
      </c>
      <c r="E872">
        <f>SUM(Table_munisapp_tylerci_mu_live_rq_master5[[#This Row],[rd_extended_price]]-Table_munisapp_tylerci_mu_live_rq_master5[[#This Row],[rd_price_net]])</f>
        <v>0</v>
      </c>
      <c r="F872" s="1">
        <v>42524</v>
      </c>
      <c r="G872">
        <v>1001</v>
      </c>
      <c r="H872" t="s">
        <v>9100</v>
      </c>
      <c r="I872" t="s">
        <v>9614</v>
      </c>
      <c r="J872">
        <v>3160658</v>
      </c>
      <c r="K872" t="str">
        <f>VLOOKUP(Table_munisapp_tylerci_mu_live_rq_master5[[#This Row],[rh_vendor_suggest]],Vend!A:B,2,0)</f>
        <v>3D SYSTEMS INC</v>
      </c>
      <c r="L872" t="str">
        <f>VLOOKUP(Table_munisapp_tylerci_mu_live_rq_master5[[#This Row],[a_department_code]],Dept!A:B,2,0)</f>
        <v>Library</v>
      </c>
      <c r="M872">
        <f t="shared" si="13"/>
        <v>0</v>
      </c>
    </row>
    <row r="873" spans="1:13" hidden="1" x14ac:dyDescent="0.25">
      <c r="A873">
        <v>2016</v>
      </c>
      <c r="B873">
        <v>44</v>
      </c>
      <c r="C873">
        <v>176</v>
      </c>
      <c r="D873">
        <v>176</v>
      </c>
      <c r="E873">
        <f>SUM(Table_munisapp_tylerci_mu_live_rq_master5[[#This Row],[rd_extended_price]]-Table_munisapp_tylerci_mu_live_rq_master5[[#This Row],[rd_price_net]])</f>
        <v>0</v>
      </c>
      <c r="F873" s="1">
        <v>42524</v>
      </c>
      <c r="G873">
        <v>1001</v>
      </c>
      <c r="H873" t="s">
        <v>9100</v>
      </c>
      <c r="I873" t="s">
        <v>9614</v>
      </c>
      <c r="J873">
        <v>3160658</v>
      </c>
      <c r="K873" t="str">
        <f>VLOOKUP(Table_munisapp_tylerci_mu_live_rq_master5[[#This Row],[rh_vendor_suggest]],Vend!A:B,2,0)</f>
        <v>3D SYSTEMS INC</v>
      </c>
      <c r="L873" t="str">
        <f>VLOOKUP(Table_munisapp_tylerci_mu_live_rq_master5[[#This Row],[a_department_code]],Dept!A:B,2,0)</f>
        <v>Library</v>
      </c>
      <c r="M873">
        <f t="shared" si="13"/>
        <v>0</v>
      </c>
    </row>
    <row r="874" spans="1:13" hidden="1" x14ac:dyDescent="0.25">
      <c r="A874">
        <v>2016</v>
      </c>
      <c r="B874">
        <v>44</v>
      </c>
      <c r="C874">
        <v>176</v>
      </c>
      <c r="D874">
        <v>176</v>
      </c>
      <c r="E874">
        <f>SUM(Table_munisapp_tylerci_mu_live_rq_master5[[#This Row],[rd_extended_price]]-Table_munisapp_tylerci_mu_live_rq_master5[[#This Row],[rd_price_net]])</f>
        <v>0</v>
      </c>
      <c r="F874" s="1">
        <v>42524</v>
      </c>
      <c r="G874">
        <v>1001</v>
      </c>
      <c r="H874" t="s">
        <v>9100</v>
      </c>
      <c r="I874" t="s">
        <v>9614</v>
      </c>
      <c r="J874">
        <v>3160658</v>
      </c>
      <c r="K874" t="str">
        <f>VLOOKUP(Table_munisapp_tylerci_mu_live_rq_master5[[#This Row],[rh_vendor_suggest]],Vend!A:B,2,0)</f>
        <v>3D SYSTEMS INC</v>
      </c>
      <c r="L874" t="str">
        <f>VLOOKUP(Table_munisapp_tylerci_mu_live_rq_master5[[#This Row],[a_department_code]],Dept!A:B,2,0)</f>
        <v>Library</v>
      </c>
      <c r="M874">
        <f t="shared" si="13"/>
        <v>0</v>
      </c>
    </row>
    <row r="875" spans="1:13" hidden="1" x14ac:dyDescent="0.25">
      <c r="A875">
        <v>2016</v>
      </c>
      <c r="B875">
        <v>44</v>
      </c>
      <c r="C875">
        <v>176</v>
      </c>
      <c r="D875">
        <v>176</v>
      </c>
      <c r="E875">
        <f>SUM(Table_munisapp_tylerci_mu_live_rq_master5[[#This Row],[rd_extended_price]]-Table_munisapp_tylerci_mu_live_rq_master5[[#This Row],[rd_price_net]])</f>
        <v>0</v>
      </c>
      <c r="F875" s="1">
        <v>42524</v>
      </c>
      <c r="G875">
        <v>1001</v>
      </c>
      <c r="H875" t="s">
        <v>9100</v>
      </c>
      <c r="I875" t="s">
        <v>9614</v>
      </c>
      <c r="J875">
        <v>3160658</v>
      </c>
      <c r="K875" t="str">
        <f>VLOOKUP(Table_munisapp_tylerci_mu_live_rq_master5[[#This Row],[rh_vendor_suggest]],Vend!A:B,2,0)</f>
        <v>3D SYSTEMS INC</v>
      </c>
      <c r="L875" t="str">
        <f>VLOOKUP(Table_munisapp_tylerci_mu_live_rq_master5[[#This Row],[a_department_code]],Dept!A:B,2,0)</f>
        <v>Library</v>
      </c>
      <c r="M875">
        <f t="shared" si="13"/>
        <v>0</v>
      </c>
    </row>
    <row r="876" spans="1:13" hidden="1" x14ac:dyDescent="0.25">
      <c r="A876">
        <v>2016</v>
      </c>
      <c r="B876">
        <v>9</v>
      </c>
      <c r="C876">
        <v>18</v>
      </c>
      <c r="D876">
        <v>18</v>
      </c>
      <c r="E876">
        <f>SUM(Table_munisapp_tylerci_mu_live_rq_master5[[#This Row],[rd_extended_price]]-Table_munisapp_tylerci_mu_live_rq_master5[[#This Row],[rd_price_net]])</f>
        <v>0</v>
      </c>
      <c r="F876" s="1">
        <v>42524</v>
      </c>
      <c r="G876">
        <v>1001</v>
      </c>
      <c r="H876" t="s">
        <v>9100</v>
      </c>
      <c r="I876" t="s">
        <v>9614</v>
      </c>
      <c r="J876">
        <v>3160658</v>
      </c>
      <c r="K876" t="str">
        <f>VLOOKUP(Table_munisapp_tylerci_mu_live_rq_master5[[#This Row],[rh_vendor_suggest]],Vend!A:B,2,0)</f>
        <v>3D SYSTEMS INC</v>
      </c>
      <c r="L876" t="str">
        <f>VLOOKUP(Table_munisapp_tylerci_mu_live_rq_master5[[#This Row],[a_department_code]],Dept!A:B,2,0)</f>
        <v>Library</v>
      </c>
      <c r="M876">
        <f t="shared" si="13"/>
        <v>0</v>
      </c>
    </row>
    <row r="877" spans="1:13" hidden="1" x14ac:dyDescent="0.25">
      <c r="A877">
        <v>2016</v>
      </c>
      <c r="B877">
        <v>249</v>
      </c>
      <c r="C877">
        <v>249</v>
      </c>
      <c r="D877">
        <v>249</v>
      </c>
      <c r="E877">
        <f>SUM(Table_munisapp_tylerci_mu_live_rq_master5[[#This Row],[rd_extended_price]]-Table_munisapp_tylerci_mu_live_rq_master5[[#This Row],[rd_price_net]])</f>
        <v>0</v>
      </c>
      <c r="F877" s="1">
        <v>42524</v>
      </c>
      <c r="G877">
        <v>1001</v>
      </c>
      <c r="H877" t="s">
        <v>9100</v>
      </c>
      <c r="I877" t="s">
        <v>9614</v>
      </c>
      <c r="J877">
        <v>3160658</v>
      </c>
      <c r="K877" t="str">
        <f>VLOOKUP(Table_munisapp_tylerci_mu_live_rq_master5[[#This Row],[rh_vendor_suggest]],Vend!A:B,2,0)</f>
        <v>3D SYSTEMS INC</v>
      </c>
      <c r="L877" t="str">
        <f>VLOOKUP(Table_munisapp_tylerci_mu_live_rq_master5[[#This Row],[a_department_code]],Dept!A:B,2,0)</f>
        <v>Library</v>
      </c>
      <c r="M877">
        <f t="shared" si="13"/>
        <v>0</v>
      </c>
    </row>
    <row r="878" spans="1:13" hidden="1" x14ac:dyDescent="0.25">
      <c r="A878">
        <v>2016</v>
      </c>
      <c r="B878">
        <v>4625.6000000000004</v>
      </c>
      <c r="C878">
        <v>4625.6000000000004</v>
      </c>
      <c r="D878">
        <v>4625.6000000000004</v>
      </c>
      <c r="E878">
        <f>SUM(Table_munisapp_tylerci_mu_live_rq_master5[[#This Row],[rd_extended_price]]-Table_munisapp_tylerci_mu_live_rq_master5[[#This Row],[rd_price_net]])</f>
        <v>0</v>
      </c>
      <c r="F878" s="1">
        <v>42501</v>
      </c>
      <c r="G878">
        <v>5889</v>
      </c>
      <c r="H878" t="s">
        <v>9098</v>
      </c>
      <c r="I878" t="s">
        <v>9615</v>
      </c>
      <c r="J878">
        <v>3160615</v>
      </c>
      <c r="K878" t="str">
        <f>VLOOKUP(Table_munisapp_tylerci_mu_live_rq_master5[[#This Row],[rh_vendor_suggest]],Vend!A:B,2,0)</f>
        <v>WILBUR ELLIS</v>
      </c>
      <c r="L878" t="str">
        <f>VLOOKUP(Table_munisapp_tylerci_mu_live_rq_master5[[#This Row],[a_department_code]],Dept!A:B,2,0)</f>
        <v>Weed Department</v>
      </c>
      <c r="M878">
        <f t="shared" si="13"/>
        <v>1</v>
      </c>
    </row>
    <row r="879" spans="1:13" hidden="1" x14ac:dyDescent="0.25">
      <c r="A879">
        <v>2016</v>
      </c>
      <c r="B879">
        <v>20000</v>
      </c>
      <c r="C879">
        <v>20000</v>
      </c>
      <c r="D879">
        <v>20000</v>
      </c>
      <c r="E879">
        <f>SUM(Table_munisapp_tylerci_mu_live_rq_master5[[#This Row],[rd_extended_price]]-Table_munisapp_tylerci_mu_live_rq_master5[[#This Row],[rd_price_net]])</f>
        <v>0</v>
      </c>
      <c r="F879" s="1">
        <v>42501</v>
      </c>
      <c r="G879">
        <v>1297</v>
      </c>
      <c r="H879" t="s">
        <v>9114</v>
      </c>
      <c r="I879" t="s">
        <v>9616</v>
      </c>
      <c r="J879">
        <v>3160614</v>
      </c>
      <c r="K879" t="str">
        <f>VLOOKUP(Table_munisapp_tylerci_mu_live_rq_master5[[#This Row],[rh_vendor_suggest]],Vend!A:B,2,0)</f>
        <v>BOB'S TREE SERVICE INC</v>
      </c>
      <c r="L879" t="str">
        <f>VLOOKUP(Table_munisapp_tylerci_mu_live_rq_master5[[#This Row],[a_department_code]],Dept!A:B,2,0)</f>
        <v>Transfer Station</v>
      </c>
      <c r="M879">
        <f t="shared" si="13"/>
        <v>1</v>
      </c>
    </row>
    <row r="880" spans="1:13" hidden="1" x14ac:dyDescent="0.25">
      <c r="A880">
        <v>2016</v>
      </c>
      <c r="B880">
        <v>400</v>
      </c>
      <c r="C880">
        <v>400</v>
      </c>
      <c r="D880">
        <v>400</v>
      </c>
      <c r="E880">
        <f>SUM(Table_munisapp_tylerci_mu_live_rq_master5[[#This Row],[rd_extended_price]]-Table_munisapp_tylerci_mu_live_rq_master5[[#This Row],[rd_price_net]])</f>
        <v>0</v>
      </c>
      <c r="F880" s="1">
        <v>42502</v>
      </c>
      <c r="G880">
        <v>1388</v>
      </c>
      <c r="H880" t="s">
        <v>9094</v>
      </c>
      <c r="I880" t="s">
        <v>9617</v>
      </c>
      <c r="J880">
        <v>3160616</v>
      </c>
      <c r="K880" t="str">
        <f>VLOOKUP(Table_munisapp_tylerci_mu_live_rq_master5[[#This Row],[rh_vendor_suggest]],Vend!A:B,2,0)</f>
        <v>CAFE ZUPAS</v>
      </c>
      <c r="L880" t="str">
        <f>VLOOKUP(Table_munisapp_tylerci_mu_live_rq_master5[[#This Row],[a_department_code]],Dept!A:B,2,0)</f>
        <v>Weber Morgan Health Department</v>
      </c>
      <c r="M880">
        <f t="shared" si="13"/>
        <v>1</v>
      </c>
    </row>
    <row r="881" spans="1:13" hidden="1" x14ac:dyDescent="0.25">
      <c r="A881">
        <v>2016</v>
      </c>
      <c r="B881">
        <v>42000</v>
      </c>
      <c r="C881">
        <v>42000</v>
      </c>
      <c r="D881">
        <v>38000</v>
      </c>
      <c r="E881">
        <f>SUM(Table_munisapp_tylerci_mu_live_rq_master5[[#This Row],[rd_extended_price]]-Table_munisapp_tylerci_mu_live_rq_master5[[#This Row],[rd_price_net]])</f>
        <v>4000</v>
      </c>
      <c r="F881" s="1">
        <v>42503</v>
      </c>
      <c r="G881">
        <v>5900</v>
      </c>
      <c r="H881" t="s">
        <v>9107</v>
      </c>
      <c r="I881" t="s">
        <v>9618</v>
      </c>
      <c r="J881">
        <v>3160621</v>
      </c>
      <c r="K881" t="str">
        <f>VLOOKUP(Table_munisapp_tylerci_mu_live_rq_master5[[#This Row],[rh_vendor_suggest]],Vend!A:B,2,0)</f>
        <v>BEAR USED TRUCK PARTS</v>
      </c>
      <c r="L881" t="str">
        <f>VLOOKUP(Table_munisapp_tylerci_mu_live_rq_master5[[#This Row],[a_department_code]],Dept!A:B,2,0)</f>
        <v>Golden Spike Event Center</v>
      </c>
      <c r="M881">
        <f t="shared" si="13"/>
        <v>1</v>
      </c>
    </row>
    <row r="882" spans="1:13" hidden="1" x14ac:dyDescent="0.25">
      <c r="A882">
        <v>2016</v>
      </c>
      <c r="B882">
        <v>53.75</v>
      </c>
      <c r="C882">
        <v>53.75</v>
      </c>
      <c r="D882">
        <v>53.75</v>
      </c>
      <c r="E882">
        <f>SUM(Table_munisapp_tylerci_mu_live_rq_master5[[#This Row],[rd_extended_price]]-Table_munisapp_tylerci_mu_live_rq_master5[[#This Row],[rd_price_net]])</f>
        <v>0</v>
      </c>
      <c r="F882" s="1">
        <v>42507</v>
      </c>
      <c r="G882">
        <v>2942</v>
      </c>
      <c r="H882" t="s">
        <v>9094</v>
      </c>
      <c r="I882" t="s">
        <v>9619</v>
      </c>
      <c r="J882">
        <v>3160623</v>
      </c>
      <c r="K882" t="str">
        <f>VLOOKUP(Table_munisapp_tylerci_mu_live_rq_master5[[#This Row],[rh_vendor_suggest]],Vend!A:B,2,0)</f>
        <v>BARBARA GAWAN</v>
      </c>
      <c r="L882" t="str">
        <f>VLOOKUP(Table_munisapp_tylerci_mu_live_rq_master5[[#This Row],[a_department_code]],Dept!A:B,2,0)</f>
        <v>Weber Morgan Health Department</v>
      </c>
      <c r="M882">
        <f t="shared" si="13"/>
        <v>1</v>
      </c>
    </row>
    <row r="883" spans="1:13" hidden="1" x14ac:dyDescent="0.25">
      <c r="A883">
        <v>2016</v>
      </c>
      <c r="B883">
        <v>379.45</v>
      </c>
      <c r="C883">
        <v>379.45</v>
      </c>
      <c r="D883">
        <v>398.42</v>
      </c>
      <c r="E883">
        <f>SUM(Table_munisapp_tylerci_mu_live_rq_master5[[#This Row],[rd_extended_price]]-Table_munisapp_tylerci_mu_live_rq_master5[[#This Row],[rd_price_net]])</f>
        <v>-18.970000000000027</v>
      </c>
      <c r="F883" s="1">
        <v>42502</v>
      </c>
      <c r="G883">
        <v>3644</v>
      </c>
      <c r="H883" t="s">
        <v>9091</v>
      </c>
      <c r="I883" t="s">
        <v>9620</v>
      </c>
      <c r="J883">
        <v>3160620</v>
      </c>
      <c r="K883" t="str">
        <f>VLOOKUP(Table_munisapp_tylerci_mu_live_rq_master5[[#This Row],[rh_vendor_suggest]],Vend!A:B,2,0)</f>
        <v>PRUDENT PUBLISHING  CO., INC</v>
      </c>
      <c r="L883" t="str">
        <f>VLOOKUP(Table_munisapp_tylerci_mu_live_rq_master5[[#This Row],[a_department_code]],Dept!A:B,2,0)</f>
        <v>Weber Area Dispatch 911</v>
      </c>
      <c r="M883">
        <f t="shared" si="13"/>
        <v>1</v>
      </c>
    </row>
    <row r="884" spans="1:13" hidden="1" x14ac:dyDescent="0.25">
      <c r="A884">
        <v>2016</v>
      </c>
      <c r="B884">
        <v>1544</v>
      </c>
      <c r="C884">
        <v>1544</v>
      </c>
      <c r="D884">
        <v>1544</v>
      </c>
      <c r="E884">
        <f>SUM(Table_munisapp_tylerci_mu_live_rq_master5[[#This Row],[rd_extended_price]]-Table_munisapp_tylerci_mu_live_rq_master5[[#This Row],[rd_price_net]])</f>
        <v>0</v>
      </c>
      <c r="F884" s="1">
        <v>42506</v>
      </c>
      <c r="G884">
        <v>2009</v>
      </c>
      <c r="H884" t="s">
        <v>9094</v>
      </c>
      <c r="I884" t="s">
        <v>9621</v>
      </c>
      <c r="J884">
        <v>3160622</v>
      </c>
      <c r="K884" t="str">
        <f>VLOOKUP(Table_munisapp_tylerci_mu_live_rq_master5[[#This Row],[rh_vendor_suggest]],Vend!A:B,2,0)</f>
        <v>SMITHKLINE BEECHAM CORPORATION</v>
      </c>
      <c r="L884" t="str">
        <f>VLOOKUP(Table_munisapp_tylerci_mu_live_rq_master5[[#This Row],[a_department_code]],Dept!A:B,2,0)</f>
        <v>Weber Morgan Health Department</v>
      </c>
      <c r="M884">
        <f t="shared" si="13"/>
        <v>1</v>
      </c>
    </row>
    <row r="885" spans="1:13" hidden="1" x14ac:dyDescent="0.25">
      <c r="A885">
        <v>2016</v>
      </c>
      <c r="B885">
        <v>31</v>
      </c>
      <c r="C885">
        <v>31</v>
      </c>
      <c r="D885">
        <v>31</v>
      </c>
      <c r="E885">
        <f>SUM(Table_munisapp_tylerci_mu_live_rq_master5[[#This Row],[rd_extended_price]]-Table_munisapp_tylerci_mu_live_rq_master5[[#This Row],[rd_price_net]])</f>
        <v>0</v>
      </c>
      <c r="F885" s="1">
        <v>42507</v>
      </c>
      <c r="G885">
        <v>3242</v>
      </c>
      <c r="H885" t="s">
        <v>9066</v>
      </c>
      <c r="I885" t="s">
        <v>9333</v>
      </c>
      <c r="J885">
        <v>3160626</v>
      </c>
      <c r="K885" t="str">
        <f>VLOOKUP(Table_munisapp_tylerci_mu_live_rq_master5[[#This Row],[rh_vendor_suggest]],Vend!A:B,2,0)</f>
        <v>RB PRINTING SERVICES LLC</v>
      </c>
      <c r="L885" t="str">
        <f>VLOOKUP(Table_munisapp_tylerci_mu_live_rq_master5[[#This Row],[a_department_code]],Dept!A:B,2,0)</f>
        <v>Attorney - Civil</v>
      </c>
      <c r="M885">
        <f t="shared" si="13"/>
        <v>1</v>
      </c>
    </row>
    <row r="886" spans="1:13" hidden="1" x14ac:dyDescent="0.25">
      <c r="A886">
        <v>2016</v>
      </c>
      <c r="B886">
        <v>160</v>
      </c>
      <c r="C886">
        <v>160</v>
      </c>
      <c r="D886">
        <v>160</v>
      </c>
      <c r="E886">
        <f>SUM(Table_munisapp_tylerci_mu_live_rq_master5[[#This Row],[rd_extended_price]]-Table_munisapp_tylerci_mu_live_rq_master5[[#This Row],[rd_price_net]])</f>
        <v>0</v>
      </c>
      <c r="F886" s="1">
        <v>42509</v>
      </c>
      <c r="G886">
        <v>1239</v>
      </c>
      <c r="H886" t="s">
        <v>9094</v>
      </c>
      <c r="I886" t="s">
        <v>9622</v>
      </c>
      <c r="J886">
        <v>3160632</v>
      </c>
      <c r="K886" t="str">
        <f>VLOOKUP(Table_munisapp_tylerci_mu_live_rq_master5[[#This Row],[rh_vendor_suggest]],Vend!A:B,2,0)</f>
        <v>BELL PHOTOGRAPHERS, INC.</v>
      </c>
      <c r="L886" t="str">
        <f>VLOOKUP(Table_munisapp_tylerci_mu_live_rq_master5[[#This Row],[a_department_code]],Dept!A:B,2,0)</f>
        <v>Weber Morgan Health Department</v>
      </c>
      <c r="M886">
        <f t="shared" si="13"/>
        <v>1</v>
      </c>
    </row>
    <row r="887" spans="1:13" hidden="1" x14ac:dyDescent="0.25">
      <c r="A887">
        <v>2016</v>
      </c>
      <c r="B887">
        <v>138</v>
      </c>
      <c r="C887">
        <v>138</v>
      </c>
      <c r="D887">
        <v>138</v>
      </c>
      <c r="E887">
        <f>SUM(Table_munisapp_tylerci_mu_live_rq_master5[[#This Row],[rd_extended_price]]-Table_munisapp_tylerci_mu_live_rq_master5[[#This Row],[rd_price_net]])</f>
        <v>0</v>
      </c>
      <c r="F887" s="1">
        <v>42509</v>
      </c>
      <c r="G887">
        <v>1239</v>
      </c>
      <c r="H887" t="s">
        <v>9094</v>
      </c>
      <c r="I887" t="s">
        <v>9622</v>
      </c>
      <c r="J887">
        <v>3160632</v>
      </c>
      <c r="K887" t="str">
        <f>VLOOKUP(Table_munisapp_tylerci_mu_live_rq_master5[[#This Row],[rh_vendor_suggest]],Vend!A:B,2,0)</f>
        <v>BELL PHOTOGRAPHERS, INC.</v>
      </c>
      <c r="L887" t="str">
        <f>VLOOKUP(Table_munisapp_tylerci_mu_live_rq_master5[[#This Row],[a_department_code]],Dept!A:B,2,0)</f>
        <v>Weber Morgan Health Department</v>
      </c>
      <c r="M887">
        <f t="shared" si="13"/>
        <v>0</v>
      </c>
    </row>
    <row r="888" spans="1:13" hidden="1" x14ac:dyDescent="0.25">
      <c r="A888">
        <v>2016</v>
      </c>
      <c r="B888">
        <v>103.5</v>
      </c>
      <c r="C888">
        <v>103.5</v>
      </c>
      <c r="D888">
        <v>103.5</v>
      </c>
      <c r="E888">
        <f>SUM(Table_munisapp_tylerci_mu_live_rq_master5[[#This Row],[rd_extended_price]]-Table_munisapp_tylerci_mu_live_rq_master5[[#This Row],[rd_price_net]])</f>
        <v>0</v>
      </c>
      <c r="F888" s="1">
        <v>42509</v>
      </c>
      <c r="G888">
        <v>1239</v>
      </c>
      <c r="H888" t="s">
        <v>9094</v>
      </c>
      <c r="I888" t="s">
        <v>9622</v>
      </c>
      <c r="J888">
        <v>3160632</v>
      </c>
      <c r="K888" t="str">
        <f>VLOOKUP(Table_munisapp_tylerci_mu_live_rq_master5[[#This Row],[rh_vendor_suggest]],Vend!A:B,2,0)</f>
        <v>BELL PHOTOGRAPHERS, INC.</v>
      </c>
      <c r="L888" t="str">
        <f>VLOOKUP(Table_munisapp_tylerci_mu_live_rq_master5[[#This Row],[a_department_code]],Dept!A:B,2,0)</f>
        <v>Weber Morgan Health Department</v>
      </c>
      <c r="M888">
        <f t="shared" si="13"/>
        <v>0</v>
      </c>
    </row>
    <row r="889" spans="1:13" hidden="1" x14ac:dyDescent="0.25">
      <c r="A889">
        <v>2016</v>
      </c>
      <c r="B889">
        <v>86.25</v>
      </c>
      <c r="C889">
        <v>86.25</v>
      </c>
      <c r="D889">
        <v>86.25</v>
      </c>
      <c r="E889">
        <f>SUM(Table_munisapp_tylerci_mu_live_rq_master5[[#This Row],[rd_extended_price]]-Table_munisapp_tylerci_mu_live_rq_master5[[#This Row],[rd_price_net]])</f>
        <v>0</v>
      </c>
      <c r="F889" s="1">
        <v>42509</v>
      </c>
      <c r="G889">
        <v>1239</v>
      </c>
      <c r="H889" t="s">
        <v>9094</v>
      </c>
      <c r="I889" t="s">
        <v>9622</v>
      </c>
      <c r="J889">
        <v>3160632</v>
      </c>
      <c r="K889" t="str">
        <f>VLOOKUP(Table_munisapp_tylerci_mu_live_rq_master5[[#This Row],[rh_vendor_suggest]],Vend!A:B,2,0)</f>
        <v>BELL PHOTOGRAPHERS, INC.</v>
      </c>
      <c r="L889" t="str">
        <f>VLOOKUP(Table_munisapp_tylerci_mu_live_rq_master5[[#This Row],[a_department_code]],Dept!A:B,2,0)</f>
        <v>Weber Morgan Health Department</v>
      </c>
      <c r="M889">
        <f t="shared" si="13"/>
        <v>0</v>
      </c>
    </row>
    <row r="890" spans="1:13" hidden="1" x14ac:dyDescent="0.25">
      <c r="A890">
        <v>2016</v>
      </c>
      <c r="B890">
        <v>34.5</v>
      </c>
      <c r="C890">
        <v>34.5</v>
      </c>
      <c r="D890">
        <v>34.5</v>
      </c>
      <c r="E890">
        <f>SUM(Table_munisapp_tylerci_mu_live_rq_master5[[#This Row],[rd_extended_price]]-Table_munisapp_tylerci_mu_live_rq_master5[[#This Row],[rd_price_net]])</f>
        <v>0</v>
      </c>
      <c r="F890" s="1">
        <v>42509</v>
      </c>
      <c r="G890">
        <v>1239</v>
      </c>
      <c r="H890" t="s">
        <v>9094</v>
      </c>
      <c r="I890" t="s">
        <v>9622</v>
      </c>
      <c r="J890">
        <v>3160632</v>
      </c>
      <c r="K890" t="str">
        <f>VLOOKUP(Table_munisapp_tylerci_mu_live_rq_master5[[#This Row],[rh_vendor_suggest]],Vend!A:B,2,0)</f>
        <v>BELL PHOTOGRAPHERS, INC.</v>
      </c>
      <c r="L890" t="str">
        <f>VLOOKUP(Table_munisapp_tylerci_mu_live_rq_master5[[#This Row],[a_department_code]],Dept!A:B,2,0)</f>
        <v>Weber Morgan Health Department</v>
      </c>
      <c r="M890">
        <f t="shared" si="13"/>
        <v>0</v>
      </c>
    </row>
    <row r="891" spans="1:13" hidden="1" x14ac:dyDescent="0.25">
      <c r="A891">
        <v>2016</v>
      </c>
      <c r="B891">
        <v>17.25</v>
      </c>
      <c r="C891">
        <v>17.25</v>
      </c>
      <c r="D891">
        <v>17.25</v>
      </c>
      <c r="E891">
        <f>SUM(Table_munisapp_tylerci_mu_live_rq_master5[[#This Row],[rd_extended_price]]-Table_munisapp_tylerci_mu_live_rq_master5[[#This Row],[rd_price_net]])</f>
        <v>0</v>
      </c>
      <c r="F891" s="1">
        <v>42509</v>
      </c>
      <c r="G891">
        <v>1239</v>
      </c>
      <c r="H891" t="s">
        <v>9094</v>
      </c>
      <c r="I891" t="s">
        <v>9622</v>
      </c>
      <c r="J891">
        <v>3160632</v>
      </c>
      <c r="K891" t="str">
        <f>VLOOKUP(Table_munisapp_tylerci_mu_live_rq_master5[[#This Row],[rh_vendor_suggest]],Vend!A:B,2,0)</f>
        <v>BELL PHOTOGRAPHERS, INC.</v>
      </c>
      <c r="L891" t="str">
        <f>VLOOKUP(Table_munisapp_tylerci_mu_live_rq_master5[[#This Row],[a_department_code]],Dept!A:B,2,0)</f>
        <v>Weber Morgan Health Department</v>
      </c>
      <c r="M891">
        <f t="shared" si="13"/>
        <v>0</v>
      </c>
    </row>
    <row r="892" spans="1:13" hidden="1" x14ac:dyDescent="0.25">
      <c r="A892">
        <v>2016</v>
      </c>
      <c r="B892">
        <v>34.5</v>
      </c>
      <c r="C892">
        <v>34.5</v>
      </c>
      <c r="D892">
        <v>34.5</v>
      </c>
      <c r="E892">
        <f>SUM(Table_munisapp_tylerci_mu_live_rq_master5[[#This Row],[rd_extended_price]]-Table_munisapp_tylerci_mu_live_rq_master5[[#This Row],[rd_price_net]])</f>
        <v>0</v>
      </c>
      <c r="F892" s="1">
        <v>42509</v>
      </c>
      <c r="G892">
        <v>1239</v>
      </c>
      <c r="H892" t="s">
        <v>9094</v>
      </c>
      <c r="I892" t="s">
        <v>9622</v>
      </c>
      <c r="J892">
        <v>3160632</v>
      </c>
      <c r="K892" t="str">
        <f>VLOOKUP(Table_munisapp_tylerci_mu_live_rq_master5[[#This Row],[rh_vendor_suggest]],Vend!A:B,2,0)</f>
        <v>BELL PHOTOGRAPHERS, INC.</v>
      </c>
      <c r="L892" t="str">
        <f>VLOOKUP(Table_munisapp_tylerci_mu_live_rq_master5[[#This Row],[a_department_code]],Dept!A:B,2,0)</f>
        <v>Weber Morgan Health Department</v>
      </c>
      <c r="M892">
        <f t="shared" si="13"/>
        <v>0</v>
      </c>
    </row>
    <row r="893" spans="1:13" hidden="1" x14ac:dyDescent="0.25">
      <c r="A893">
        <v>2016</v>
      </c>
      <c r="B893">
        <v>17.25</v>
      </c>
      <c r="C893">
        <v>17.25</v>
      </c>
      <c r="D893">
        <v>17.25</v>
      </c>
      <c r="E893">
        <f>SUM(Table_munisapp_tylerci_mu_live_rq_master5[[#This Row],[rd_extended_price]]-Table_munisapp_tylerci_mu_live_rq_master5[[#This Row],[rd_price_net]])</f>
        <v>0</v>
      </c>
      <c r="F893" s="1">
        <v>42509</v>
      </c>
      <c r="G893">
        <v>1239</v>
      </c>
      <c r="H893" t="s">
        <v>9094</v>
      </c>
      <c r="I893" t="s">
        <v>9622</v>
      </c>
      <c r="J893">
        <v>3160632</v>
      </c>
      <c r="K893" t="str">
        <f>VLOOKUP(Table_munisapp_tylerci_mu_live_rq_master5[[#This Row],[rh_vendor_suggest]],Vend!A:B,2,0)</f>
        <v>BELL PHOTOGRAPHERS, INC.</v>
      </c>
      <c r="L893" t="str">
        <f>VLOOKUP(Table_munisapp_tylerci_mu_live_rq_master5[[#This Row],[a_department_code]],Dept!A:B,2,0)</f>
        <v>Weber Morgan Health Department</v>
      </c>
      <c r="M893">
        <f t="shared" si="13"/>
        <v>0</v>
      </c>
    </row>
    <row r="894" spans="1:13" hidden="1" x14ac:dyDescent="0.25">
      <c r="A894">
        <v>2016</v>
      </c>
      <c r="B894">
        <v>138</v>
      </c>
      <c r="C894">
        <v>138</v>
      </c>
      <c r="D894">
        <v>138</v>
      </c>
      <c r="E894">
        <f>SUM(Table_munisapp_tylerci_mu_live_rq_master5[[#This Row],[rd_extended_price]]-Table_munisapp_tylerci_mu_live_rq_master5[[#This Row],[rd_price_net]])</f>
        <v>0</v>
      </c>
      <c r="F894" s="1">
        <v>42509</v>
      </c>
      <c r="G894">
        <v>1239</v>
      </c>
      <c r="H894" t="s">
        <v>9094</v>
      </c>
      <c r="I894" t="s">
        <v>9622</v>
      </c>
      <c r="J894">
        <v>3160632</v>
      </c>
      <c r="K894" t="str">
        <f>VLOOKUP(Table_munisapp_tylerci_mu_live_rq_master5[[#This Row],[rh_vendor_suggest]],Vend!A:B,2,0)</f>
        <v>BELL PHOTOGRAPHERS, INC.</v>
      </c>
      <c r="L894" t="str">
        <f>VLOOKUP(Table_munisapp_tylerci_mu_live_rq_master5[[#This Row],[a_department_code]],Dept!A:B,2,0)</f>
        <v>Weber Morgan Health Department</v>
      </c>
      <c r="M894">
        <f t="shared" si="13"/>
        <v>0</v>
      </c>
    </row>
    <row r="895" spans="1:13" hidden="1" x14ac:dyDescent="0.25">
      <c r="A895">
        <v>2016</v>
      </c>
      <c r="B895">
        <v>6.9</v>
      </c>
      <c r="C895">
        <v>6.9</v>
      </c>
      <c r="D895">
        <v>6.9</v>
      </c>
      <c r="E895">
        <f>SUM(Table_munisapp_tylerci_mu_live_rq_master5[[#This Row],[rd_extended_price]]-Table_munisapp_tylerci_mu_live_rq_master5[[#This Row],[rd_price_net]])</f>
        <v>0</v>
      </c>
      <c r="F895" s="1">
        <v>42509</v>
      </c>
      <c r="G895">
        <v>1239</v>
      </c>
      <c r="H895" t="s">
        <v>9094</v>
      </c>
      <c r="I895" t="s">
        <v>9622</v>
      </c>
      <c r="J895">
        <v>3160632</v>
      </c>
      <c r="K895" t="str">
        <f>VLOOKUP(Table_munisapp_tylerci_mu_live_rq_master5[[#This Row],[rh_vendor_suggest]],Vend!A:B,2,0)</f>
        <v>BELL PHOTOGRAPHERS, INC.</v>
      </c>
      <c r="L895" t="str">
        <f>VLOOKUP(Table_munisapp_tylerci_mu_live_rq_master5[[#This Row],[a_department_code]],Dept!A:B,2,0)</f>
        <v>Weber Morgan Health Department</v>
      </c>
      <c r="M895">
        <f t="shared" si="13"/>
        <v>0</v>
      </c>
    </row>
    <row r="896" spans="1:13" hidden="1" x14ac:dyDescent="0.25">
      <c r="A896">
        <v>2016</v>
      </c>
      <c r="B896">
        <v>124475</v>
      </c>
      <c r="C896">
        <v>124475</v>
      </c>
      <c r="D896">
        <v>124475</v>
      </c>
      <c r="E896">
        <f>SUM(Table_munisapp_tylerci_mu_live_rq_master5[[#This Row],[rd_extended_price]]-Table_munisapp_tylerci_mu_live_rq_master5[[#This Row],[rd_price_net]])</f>
        <v>0</v>
      </c>
      <c r="F896" s="1"/>
      <c r="G896">
        <v>5893</v>
      </c>
      <c r="H896" t="s">
        <v>9074</v>
      </c>
      <c r="I896" t="s">
        <v>9623</v>
      </c>
      <c r="J896">
        <v>0</v>
      </c>
      <c r="K896" t="str">
        <f>VLOOKUP(Table_munisapp_tylerci_mu_live_rq_master5[[#This Row],[rh_vendor_suggest]],Vend!A:B,2,0)</f>
        <v>PACIFIC WEST LLC</v>
      </c>
      <c r="L896" t="str">
        <f>VLOOKUP(Table_munisapp_tylerci_mu_live_rq_master5[[#This Row],[a_department_code]],Dept!A:B,2,0)</f>
        <v>Gun Range</v>
      </c>
      <c r="M896">
        <f t="shared" si="13"/>
        <v>1</v>
      </c>
    </row>
    <row r="897" spans="1:13" hidden="1" x14ac:dyDescent="0.25">
      <c r="A897">
        <v>2016</v>
      </c>
      <c r="B897">
        <v>1725</v>
      </c>
      <c r="C897">
        <v>1725</v>
      </c>
      <c r="D897">
        <v>1725</v>
      </c>
      <c r="E897">
        <f>SUM(Table_munisapp_tylerci_mu_live_rq_master5[[#This Row],[rd_extended_price]]-Table_munisapp_tylerci_mu_live_rq_master5[[#This Row],[rd_price_net]])</f>
        <v>0</v>
      </c>
      <c r="F897" s="1">
        <v>42507</v>
      </c>
      <c r="G897">
        <v>3129</v>
      </c>
      <c r="H897" t="s">
        <v>9091</v>
      </c>
      <c r="I897" t="s">
        <v>9624</v>
      </c>
      <c r="J897">
        <v>3160624</v>
      </c>
      <c r="K897" t="str">
        <f>VLOOKUP(Table_munisapp_tylerci_mu_live_rq_master5[[#This Row],[rh_vendor_suggest]],Vend!A:B,2,0)</f>
        <v>QWEST CORPORATION</v>
      </c>
      <c r="L897" t="str">
        <f>VLOOKUP(Table_munisapp_tylerci_mu_live_rq_master5[[#This Row],[a_department_code]],Dept!A:B,2,0)</f>
        <v>Weber Area Dispatch 911</v>
      </c>
      <c r="M897">
        <f t="shared" si="13"/>
        <v>1</v>
      </c>
    </row>
    <row r="898" spans="1:13" hidden="1" x14ac:dyDescent="0.25">
      <c r="A898">
        <v>2016</v>
      </c>
      <c r="B898">
        <v>2000</v>
      </c>
      <c r="C898">
        <v>2000</v>
      </c>
      <c r="D898">
        <v>2000</v>
      </c>
      <c r="E898">
        <f>SUM(Table_munisapp_tylerci_mu_live_rq_master5[[#This Row],[rd_extended_price]]-Table_munisapp_tylerci_mu_live_rq_master5[[#This Row],[rd_price_net]])</f>
        <v>0</v>
      </c>
      <c r="F898" s="1">
        <v>42507</v>
      </c>
      <c r="G898">
        <v>3229</v>
      </c>
      <c r="H898" t="s">
        <v>9107</v>
      </c>
      <c r="I898" t="s">
        <v>9625</v>
      </c>
      <c r="J898">
        <v>3160625</v>
      </c>
      <c r="K898" t="str">
        <f>VLOOKUP(Table_munisapp_tylerci_mu_live_rq_master5[[#This Row],[rh_vendor_suggest]],Vend!A:B,2,0)</f>
        <v>THE WARNES CO INC</v>
      </c>
      <c r="L898" t="str">
        <f>VLOOKUP(Table_munisapp_tylerci_mu_live_rq_master5[[#This Row],[a_department_code]],Dept!A:B,2,0)</f>
        <v>Golden Spike Event Center</v>
      </c>
      <c r="M898">
        <f t="shared" ref="M898:M961" si="14">IF(J898=J897,0,1)</f>
        <v>1</v>
      </c>
    </row>
    <row r="899" spans="1:13" hidden="1" x14ac:dyDescent="0.25">
      <c r="A899">
        <v>2016</v>
      </c>
      <c r="B899">
        <v>5000</v>
      </c>
      <c r="C899">
        <v>5000</v>
      </c>
      <c r="D899">
        <v>5000</v>
      </c>
      <c r="E899">
        <f>SUM(Table_munisapp_tylerci_mu_live_rq_master5[[#This Row],[rd_extended_price]]-Table_munisapp_tylerci_mu_live_rq_master5[[#This Row],[rd_price_net]])</f>
        <v>0</v>
      </c>
      <c r="F899" s="1">
        <v>42509</v>
      </c>
      <c r="G899">
        <v>3589</v>
      </c>
      <c r="H899" t="s">
        <v>9106</v>
      </c>
      <c r="I899" t="s">
        <v>9627</v>
      </c>
      <c r="J899">
        <v>3160630</v>
      </c>
      <c r="K899" t="str">
        <f>VLOOKUP(Table_munisapp_tylerci_mu_live_rq_master5[[#This Row],[rh_vendor_suggest]],Vend!A:B,2,0)</f>
        <v>SWIRE COCA COLA</v>
      </c>
      <c r="L899" t="str">
        <f>VLOOKUP(Table_munisapp_tylerci_mu_live_rq_master5[[#This Row],[a_department_code]],Dept!A:B,2,0)</f>
        <v>Ice Sheet</v>
      </c>
      <c r="M899">
        <f t="shared" si="14"/>
        <v>1</v>
      </c>
    </row>
    <row r="900" spans="1:13" hidden="1" x14ac:dyDescent="0.25">
      <c r="A900">
        <v>2016</v>
      </c>
      <c r="B900">
        <v>47.75</v>
      </c>
      <c r="C900">
        <v>955</v>
      </c>
      <c r="D900">
        <v>955</v>
      </c>
      <c r="E900">
        <f>SUM(Table_munisapp_tylerci_mu_live_rq_master5[[#This Row],[rd_extended_price]]-Table_munisapp_tylerci_mu_live_rq_master5[[#This Row],[rd_price_net]])</f>
        <v>0</v>
      </c>
      <c r="F900" s="1">
        <v>42509</v>
      </c>
      <c r="G900">
        <v>1293</v>
      </c>
      <c r="H900" t="s">
        <v>9072</v>
      </c>
      <c r="I900" t="s">
        <v>9628</v>
      </c>
      <c r="J900">
        <v>3160627</v>
      </c>
      <c r="K900" t="str">
        <f>VLOOKUP(Table_munisapp_tylerci_mu_live_rq_master5[[#This Row],[rh_vendor_suggest]],Vend!A:B,2,0)</f>
        <v>BOARD OF EDUCATION OF SALT LAKE CITY</v>
      </c>
      <c r="L900" t="str">
        <f>VLOOKUP(Table_munisapp_tylerci_mu_live_rq_master5[[#This Row],[a_department_code]],Dept!A:B,2,0)</f>
        <v>Jail</v>
      </c>
      <c r="M900">
        <f t="shared" si="14"/>
        <v>1</v>
      </c>
    </row>
    <row r="901" spans="1:13" hidden="1" x14ac:dyDescent="0.25">
      <c r="A901">
        <v>2016</v>
      </c>
      <c r="B901">
        <v>94.25</v>
      </c>
      <c r="C901">
        <v>377</v>
      </c>
      <c r="D901">
        <v>377</v>
      </c>
      <c r="E901">
        <f>SUM(Table_munisapp_tylerci_mu_live_rq_master5[[#This Row],[rd_extended_price]]-Table_munisapp_tylerci_mu_live_rq_master5[[#This Row],[rd_price_net]])</f>
        <v>0</v>
      </c>
      <c r="F901" s="1">
        <v>42509</v>
      </c>
      <c r="G901">
        <v>1293</v>
      </c>
      <c r="H901" t="s">
        <v>9072</v>
      </c>
      <c r="I901" t="s">
        <v>9628</v>
      </c>
      <c r="J901">
        <v>3160627</v>
      </c>
      <c r="K901" t="str">
        <f>VLOOKUP(Table_munisapp_tylerci_mu_live_rq_master5[[#This Row],[rh_vendor_suggest]],Vend!A:B,2,0)</f>
        <v>BOARD OF EDUCATION OF SALT LAKE CITY</v>
      </c>
      <c r="L901" t="str">
        <f>VLOOKUP(Table_munisapp_tylerci_mu_live_rq_master5[[#This Row],[a_department_code]],Dept!A:B,2,0)</f>
        <v>Jail</v>
      </c>
      <c r="M901">
        <f t="shared" si="14"/>
        <v>0</v>
      </c>
    </row>
    <row r="902" spans="1:13" hidden="1" x14ac:dyDescent="0.25">
      <c r="A902">
        <v>2016</v>
      </c>
      <c r="B902">
        <v>0</v>
      </c>
      <c r="C902">
        <v>0</v>
      </c>
      <c r="D902">
        <v>0</v>
      </c>
      <c r="E902">
        <f>SUM(Table_munisapp_tylerci_mu_live_rq_master5[[#This Row],[rd_extended_price]]-Table_munisapp_tylerci_mu_live_rq_master5[[#This Row],[rd_price_net]])</f>
        <v>0</v>
      </c>
      <c r="F902" s="1">
        <v>42509</v>
      </c>
      <c r="G902">
        <v>1293</v>
      </c>
      <c r="H902" t="s">
        <v>9072</v>
      </c>
      <c r="I902" t="s">
        <v>9628</v>
      </c>
      <c r="J902">
        <v>3160627</v>
      </c>
      <c r="K902" t="str">
        <f>VLOOKUP(Table_munisapp_tylerci_mu_live_rq_master5[[#This Row],[rh_vendor_suggest]],Vend!A:B,2,0)</f>
        <v>BOARD OF EDUCATION OF SALT LAKE CITY</v>
      </c>
      <c r="L902" t="str">
        <f>VLOOKUP(Table_munisapp_tylerci_mu_live_rq_master5[[#This Row],[a_department_code]],Dept!A:B,2,0)</f>
        <v>Jail</v>
      </c>
      <c r="M902">
        <f t="shared" si="14"/>
        <v>0</v>
      </c>
    </row>
    <row r="903" spans="1:13" hidden="1" x14ac:dyDescent="0.25">
      <c r="A903">
        <v>2016</v>
      </c>
      <c r="B903">
        <v>8.34</v>
      </c>
      <c r="C903">
        <v>500.4</v>
      </c>
      <c r="D903">
        <v>500.4</v>
      </c>
      <c r="E903">
        <f>SUM(Table_munisapp_tylerci_mu_live_rq_master5[[#This Row],[rd_extended_price]]-Table_munisapp_tylerci_mu_live_rq_master5[[#This Row],[rd_price_net]])</f>
        <v>0</v>
      </c>
      <c r="F903" s="1">
        <v>42509</v>
      </c>
      <c r="G903">
        <v>1294</v>
      </c>
      <c r="H903" t="s">
        <v>9072</v>
      </c>
      <c r="I903" t="s">
        <v>9629</v>
      </c>
      <c r="J903">
        <v>3160628</v>
      </c>
      <c r="K903" t="str">
        <f>VLOOKUP(Table_munisapp_tylerci_mu_live_rq_master5[[#This Row],[rh_vendor_suggest]],Vend!A:B,2,0)</f>
        <v>BOB BARKER CO</v>
      </c>
      <c r="L903" t="str">
        <f>VLOOKUP(Table_munisapp_tylerci_mu_live_rq_master5[[#This Row],[a_department_code]],Dept!A:B,2,0)</f>
        <v>Jail</v>
      </c>
      <c r="M903">
        <f t="shared" si="14"/>
        <v>1</v>
      </c>
    </row>
    <row r="904" spans="1:13" hidden="1" x14ac:dyDescent="0.25">
      <c r="A904">
        <v>2016</v>
      </c>
      <c r="B904">
        <v>1.669</v>
      </c>
      <c r="C904">
        <v>3338</v>
      </c>
      <c r="D904">
        <v>3338</v>
      </c>
      <c r="E904">
        <f>SUM(Table_munisapp_tylerci_mu_live_rq_master5[[#This Row],[rd_extended_price]]-Table_munisapp_tylerci_mu_live_rq_master5[[#This Row],[rd_price_net]])</f>
        <v>0</v>
      </c>
      <c r="F904" s="1">
        <v>42509</v>
      </c>
      <c r="G904">
        <v>3701</v>
      </c>
      <c r="H904" t="s">
        <v>9114</v>
      </c>
      <c r="I904" t="s">
        <v>9489</v>
      </c>
      <c r="J904">
        <v>3160631</v>
      </c>
      <c r="K904" t="str">
        <f>VLOOKUP(Table_munisapp_tylerci_mu_live_rq_master5[[#This Row],[rh_vendor_suggest]],Vend!A:B,2,0)</f>
        <v>TOM RANDALL DISTRIBUTING</v>
      </c>
      <c r="L904" t="str">
        <f>VLOOKUP(Table_munisapp_tylerci_mu_live_rq_master5[[#This Row],[a_department_code]],Dept!A:B,2,0)</f>
        <v>Transfer Station</v>
      </c>
      <c r="M904">
        <f t="shared" si="14"/>
        <v>1</v>
      </c>
    </row>
    <row r="905" spans="1:13" hidden="1" x14ac:dyDescent="0.25">
      <c r="A905">
        <v>2016</v>
      </c>
      <c r="B905">
        <v>7627.36</v>
      </c>
      <c r="C905">
        <v>7627.36</v>
      </c>
      <c r="D905">
        <v>7627.36</v>
      </c>
      <c r="E905">
        <f>SUM(Table_munisapp_tylerci_mu_live_rq_master5[[#This Row],[rd_extended_price]]-Table_munisapp_tylerci_mu_live_rq_master5[[#This Row],[rd_price_net]])</f>
        <v>0</v>
      </c>
      <c r="F905" s="1">
        <v>42509</v>
      </c>
      <c r="G905">
        <v>2965</v>
      </c>
      <c r="H905" t="s">
        <v>9083</v>
      </c>
      <c r="I905" t="s">
        <v>9630</v>
      </c>
      <c r="J905">
        <v>3160634</v>
      </c>
      <c r="K905" t="str">
        <f>VLOOKUP(Table_munisapp_tylerci_mu_live_rq_master5[[#This Row],[rh_vendor_suggest]],Vend!A:B,2,0)</f>
        <v>ORACLE AMERICA INC</v>
      </c>
      <c r="L905" t="str">
        <f>VLOOKUP(Table_munisapp_tylerci_mu_live_rq_master5[[#This Row],[a_department_code]],Dept!A:B,2,0)</f>
        <v>Information Technology</v>
      </c>
      <c r="M905">
        <f t="shared" si="14"/>
        <v>1</v>
      </c>
    </row>
    <row r="906" spans="1:13" hidden="1" x14ac:dyDescent="0.25">
      <c r="A906">
        <v>2016</v>
      </c>
      <c r="B906">
        <v>266.49</v>
      </c>
      <c r="C906">
        <v>266.49</v>
      </c>
      <c r="D906">
        <v>266.49</v>
      </c>
      <c r="E906">
        <f>SUM(Table_munisapp_tylerci_mu_live_rq_master5[[#This Row],[rd_extended_price]]-Table_munisapp_tylerci_mu_live_rq_master5[[#This Row],[rd_price_net]])</f>
        <v>0</v>
      </c>
      <c r="F906" s="1">
        <v>42509</v>
      </c>
      <c r="G906">
        <v>1705</v>
      </c>
      <c r="H906" t="s">
        <v>9083</v>
      </c>
      <c r="I906" t="s">
        <v>9631</v>
      </c>
      <c r="J906">
        <v>3160629</v>
      </c>
      <c r="K906" t="str">
        <f>VLOOKUP(Table_munisapp_tylerci_mu_live_rq_master5[[#This Row],[rh_vendor_suggest]],Vend!A:B,2,0)</f>
        <v>DELL COMPUTER</v>
      </c>
      <c r="L906" t="str">
        <f>VLOOKUP(Table_munisapp_tylerci_mu_live_rq_master5[[#This Row],[a_department_code]],Dept!A:B,2,0)</f>
        <v>Information Technology</v>
      </c>
      <c r="M906">
        <f t="shared" si="14"/>
        <v>1</v>
      </c>
    </row>
    <row r="907" spans="1:13" hidden="1" x14ac:dyDescent="0.25">
      <c r="A907">
        <v>2016</v>
      </c>
      <c r="B907">
        <v>3.51</v>
      </c>
      <c r="C907">
        <v>877.5</v>
      </c>
      <c r="D907">
        <v>902.24</v>
      </c>
      <c r="E907">
        <f>SUM(Table_munisapp_tylerci_mu_live_rq_master5[[#This Row],[rd_extended_price]]-Table_munisapp_tylerci_mu_live_rq_master5[[#This Row],[rd_price_net]])</f>
        <v>-24.740000000000009</v>
      </c>
      <c r="F907" s="1">
        <v>42522</v>
      </c>
      <c r="G907">
        <v>5912</v>
      </c>
      <c r="H907" t="s">
        <v>9079</v>
      </c>
      <c r="I907" t="s">
        <v>9594</v>
      </c>
      <c r="J907">
        <v>3160657</v>
      </c>
      <c r="K907" t="str">
        <f>VLOOKUP(Table_munisapp_tylerci_mu_live_rq_master5[[#This Row],[rh_vendor_suggest]],Vend!A:B,2,0)</f>
        <v>ELEVATE SOLUTIONS INC</v>
      </c>
      <c r="L907" t="str">
        <f>VLOOKUP(Table_munisapp_tylerci_mu_live_rq_master5[[#This Row],[a_department_code]],Dept!A:B,2,0)</f>
        <v>Purchasing</v>
      </c>
      <c r="M907">
        <f t="shared" si="14"/>
        <v>1</v>
      </c>
    </row>
    <row r="908" spans="1:13" hidden="1" x14ac:dyDescent="0.25">
      <c r="A908">
        <v>2016</v>
      </c>
      <c r="B908">
        <v>0.47499999999999998</v>
      </c>
      <c r="C908">
        <v>237.5</v>
      </c>
      <c r="D908">
        <v>237.5</v>
      </c>
      <c r="E908">
        <f>SUM(Table_munisapp_tylerci_mu_live_rq_master5[[#This Row],[rd_extended_price]]-Table_munisapp_tylerci_mu_live_rq_master5[[#This Row],[rd_price_net]])</f>
        <v>0</v>
      </c>
      <c r="F908" s="1">
        <v>42522</v>
      </c>
      <c r="G908">
        <v>2153</v>
      </c>
      <c r="H908" t="s">
        <v>9079</v>
      </c>
      <c r="I908" t="s">
        <v>9594</v>
      </c>
      <c r="J908">
        <v>3160653</v>
      </c>
      <c r="K908" t="str">
        <f>VLOOKUP(Table_munisapp_tylerci_mu_live_rq_master5[[#This Row],[rh_vendor_suggest]],Vend!A:B,2,0)</f>
        <v>IC GROUP</v>
      </c>
      <c r="L908" t="str">
        <f>VLOOKUP(Table_munisapp_tylerci_mu_live_rq_master5[[#This Row],[a_department_code]],Dept!A:B,2,0)</f>
        <v>Purchasing</v>
      </c>
      <c r="M908">
        <f t="shared" si="14"/>
        <v>1</v>
      </c>
    </row>
    <row r="909" spans="1:13" hidden="1" x14ac:dyDescent="0.25">
      <c r="A909">
        <v>2016</v>
      </c>
      <c r="B909">
        <v>33035.1</v>
      </c>
      <c r="C909">
        <v>33035.1</v>
      </c>
      <c r="D909">
        <v>33035.1</v>
      </c>
      <c r="E909">
        <f>SUM(Table_munisapp_tylerci_mu_live_rq_master5[[#This Row],[rd_extended_price]]-Table_munisapp_tylerci_mu_live_rq_master5[[#This Row],[rd_price_net]])</f>
        <v>0</v>
      </c>
      <c r="F909" s="1"/>
      <c r="G909">
        <v>4095</v>
      </c>
      <c r="H909" t="s">
        <v>9113</v>
      </c>
      <c r="I909" t="s">
        <v>9632</v>
      </c>
      <c r="J909">
        <v>0</v>
      </c>
      <c r="K909" t="str">
        <f>VLOOKUP(Table_munisapp_tylerci_mu_live_rq_master5[[#This Row],[rh_vendor_suggest]],Vend!A:B,2,0)</f>
        <v>YOUNG CHEVROLET</v>
      </c>
      <c r="L909" t="str">
        <f>VLOOKUP(Table_munisapp_tylerci_mu_live_rq_master5[[#This Row],[a_department_code]],Dept!A:B,2,0)</f>
        <v>Fleet Management</v>
      </c>
      <c r="M909">
        <f t="shared" si="14"/>
        <v>1</v>
      </c>
    </row>
    <row r="910" spans="1:13" hidden="1" x14ac:dyDescent="0.25">
      <c r="A910">
        <v>2016</v>
      </c>
      <c r="B910">
        <v>33035.1</v>
      </c>
      <c r="C910">
        <v>33035.1</v>
      </c>
      <c r="D910">
        <v>33035.1</v>
      </c>
      <c r="E910">
        <f>SUM(Table_munisapp_tylerci_mu_live_rq_master5[[#This Row],[rd_extended_price]]-Table_munisapp_tylerci_mu_live_rq_master5[[#This Row],[rd_price_net]])</f>
        <v>0</v>
      </c>
      <c r="F910" s="1">
        <v>42509</v>
      </c>
      <c r="G910">
        <v>4095</v>
      </c>
      <c r="H910" t="s">
        <v>9113</v>
      </c>
      <c r="I910" t="s">
        <v>9633</v>
      </c>
      <c r="J910">
        <v>3160637</v>
      </c>
      <c r="K910" t="str">
        <f>VLOOKUP(Table_munisapp_tylerci_mu_live_rq_master5[[#This Row],[rh_vendor_suggest]],Vend!A:B,2,0)</f>
        <v>YOUNG CHEVROLET</v>
      </c>
      <c r="L910" t="str">
        <f>VLOOKUP(Table_munisapp_tylerci_mu_live_rq_master5[[#This Row],[a_department_code]],Dept!A:B,2,0)</f>
        <v>Fleet Management</v>
      </c>
      <c r="M910">
        <f t="shared" si="14"/>
        <v>1</v>
      </c>
    </row>
    <row r="911" spans="1:13" hidden="1" x14ac:dyDescent="0.25">
      <c r="A911">
        <v>2016</v>
      </c>
      <c r="B911">
        <v>2000</v>
      </c>
      <c r="C911">
        <v>2000</v>
      </c>
      <c r="D911">
        <v>2000</v>
      </c>
      <c r="E911">
        <f>SUM(Table_munisapp_tylerci_mu_live_rq_master5[[#This Row],[rd_extended_price]]-Table_munisapp_tylerci_mu_live_rq_master5[[#This Row],[rd_price_net]])</f>
        <v>0</v>
      </c>
      <c r="F911" s="1">
        <v>42509</v>
      </c>
      <c r="G911">
        <v>3837</v>
      </c>
      <c r="H911" t="s">
        <v>9114</v>
      </c>
      <c r="I911" t="s">
        <v>9635</v>
      </c>
      <c r="J911">
        <v>3160636</v>
      </c>
      <c r="K911" t="str">
        <f>VLOOKUP(Table_munisapp_tylerci_mu_live_rq_master5[[#This Row],[rh_vendor_suggest]],Vend!A:B,2,0)</f>
        <v>UTAH COMMUNICATIONS INC</v>
      </c>
      <c r="L911" t="str">
        <f>VLOOKUP(Table_munisapp_tylerci_mu_live_rq_master5[[#This Row],[a_department_code]],Dept!A:B,2,0)</f>
        <v>Transfer Station</v>
      </c>
      <c r="M911">
        <f t="shared" si="14"/>
        <v>1</v>
      </c>
    </row>
    <row r="912" spans="1:13" hidden="1" x14ac:dyDescent="0.25">
      <c r="A912">
        <v>2016</v>
      </c>
      <c r="B912">
        <v>195.02</v>
      </c>
      <c r="C912">
        <v>1170.1199999999999</v>
      </c>
      <c r="D912">
        <v>1170.1199999999999</v>
      </c>
      <c r="E912">
        <f>SUM(Table_munisapp_tylerci_mu_live_rq_master5[[#This Row],[rd_extended_price]]-Table_munisapp_tylerci_mu_live_rq_master5[[#This Row],[rd_price_net]])</f>
        <v>0</v>
      </c>
      <c r="F912" s="1">
        <v>42513</v>
      </c>
      <c r="G912">
        <v>2909</v>
      </c>
      <c r="H912" t="s">
        <v>9084</v>
      </c>
      <c r="I912" t="s">
        <v>9636</v>
      </c>
      <c r="J912">
        <v>3160640</v>
      </c>
      <c r="K912" t="str">
        <f>VLOOKUP(Table_munisapp_tylerci_mu_live_rq_master5[[#This Row],[rh_vendor_suggest]],Vend!A:B,2,0)</f>
        <v>OFFICE DEPOT BUSINESS SERVICE DIV</v>
      </c>
      <c r="L912" t="str">
        <f>VLOOKUP(Table_munisapp_tylerci_mu_live_rq_master5[[#This Row],[a_department_code]],Dept!A:B,2,0)</f>
        <v>GIS</v>
      </c>
      <c r="M912">
        <f t="shared" si="14"/>
        <v>1</v>
      </c>
    </row>
    <row r="913" spans="1:13" hidden="1" x14ac:dyDescent="0.25">
      <c r="A913">
        <v>2016</v>
      </c>
      <c r="B913">
        <v>281.14999999999998</v>
      </c>
      <c r="C913">
        <v>843.45</v>
      </c>
      <c r="D913">
        <v>843.45</v>
      </c>
      <c r="E913">
        <f>SUM(Table_munisapp_tylerci_mu_live_rq_master5[[#This Row],[rd_extended_price]]-Table_munisapp_tylerci_mu_live_rq_master5[[#This Row],[rd_price_net]])</f>
        <v>0</v>
      </c>
      <c r="F913" s="1">
        <v>42513</v>
      </c>
      <c r="G913">
        <v>2909</v>
      </c>
      <c r="H913" t="s">
        <v>9084</v>
      </c>
      <c r="I913" t="s">
        <v>9636</v>
      </c>
      <c r="J913">
        <v>3160640</v>
      </c>
      <c r="K913" t="str">
        <f>VLOOKUP(Table_munisapp_tylerci_mu_live_rq_master5[[#This Row],[rh_vendor_suggest]],Vend!A:B,2,0)</f>
        <v>OFFICE DEPOT BUSINESS SERVICE DIV</v>
      </c>
      <c r="L913" t="str">
        <f>VLOOKUP(Table_munisapp_tylerci_mu_live_rq_master5[[#This Row],[a_department_code]],Dept!A:B,2,0)</f>
        <v>GIS</v>
      </c>
      <c r="M913">
        <f t="shared" si="14"/>
        <v>0</v>
      </c>
    </row>
    <row r="914" spans="1:13" hidden="1" x14ac:dyDescent="0.25">
      <c r="A914">
        <v>2016</v>
      </c>
      <c r="B914">
        <v>281.14999999999998</v>
      </c>
      <c r="C914">
        <v>843.45</v>
      </c>
      <c r="D914">
        <v>843.45</v>
      </c>
      <c r="E914">
        <f>SUM(Table_munisapp_tylerci_mu_live_rq_master5[[#This Row],[rd_extended_price]]-Table_munisapp_tylerci_mu_live_rq_master5[[#This Row],[rd_price_net]])</f>
        <v>0</v>
      </c>
      <c r="F914" s="1">
        <v>42513</v>
      </c>
      <c r="G914">
        <v>2909</v>
      </c>
      <c r="H914" t="s">
        <v>9084</v>
      </c>
      <c r="I914" t="s">
        <v>9636</v>
      </c>
      <c r="J914">
        <v>3160640</v>
      </c>
      <c r="K914" t="str">
        <f>VLOOKUP(Table_munisapp_tylerci_mu_live_rq_master5[[#This Row],[rh_vendor_suggest]],Vend!A:B,2,0)</f>
        <v>OFFICE DEPOT BUSINESS SERVICE DIV</v>
      </c>
      <c r="L914" t="str">
        <f>VLOOKUP(Table_munisapp_tylerci_mu_live_rq_master5[[#This Row],[a_department_code]],Dept!A:B,2,0)</f>
        <v>GIS</v>
      </c>
      <c r="M914">
        <f t="shared" si="14"/>
        <v>0</v>
      </c>
    </row>
    <row r="915" spans="1:13" hidden="1" x14ac:dyDescent="0.25">
      <c r="A915">
        <v>2016</v>
      </c>
      <c r="B915">
        <v>277.19</v>
      </c>
      <c r="C915">
        <v>831.57</v>
      </c>
      <c r="D915">
        <v>831.57</v>
      </c>
      <c r="E915">
        <f>SUM(Table_munisapp_tylerci_mu_live_rq_master5[[#This Row],[rd_extended_price]]-Table_munisapp_tylerci_mu_live_rq_master5[[#This Row],[rd_price_net]])</f>
        <v>0</v>
      </c>
      <c r="F915" s="1">
        <v>42513</v>
      </c>
      <c r="G915">
        <v>2909</v>
      </c>
      <c r="H915" t="s">
        <v>9084</v>
      </c>
      <c r="I915" t="s">
        <v>9636</v>
      </c>
      <c r="J915">
        <v>3160640</v>
      </c>
      <c r="K915" t="str">
        <f>VLOOKUP(Table_munisapp_tylerci_mu_live_rq_master5[[#This Row],[rh_vendor_suggest]],Vend!A:B,2,0)</f>
        <v>OFFICE DEPOT BUSINESS SERVICE DIV</v>
      </c>
      <c r="L915" t="str">
        <f>VLOOKUP(Table_munisapp_tylerci_mu_live_rq_master5[[#This Row],[a_department_code]],Dept!A:B,2,0)</f>
        <v>GIS</v>
      </c>
      <c r="M915">
        <f t="shared" si="14"/>
        <v>0</v>
      </c>
    </row>
    <row r="916" spans="1:13" hidden="1" x14ac:dyDescent="0.25">
      <c r="A916">
        <v>2016</v>
      </c>
      <c r="B916">
        <v>11.06</v>
      </c>
      <c r="C916">
        <v>553</v>
      </c>
      <c r="D916">
        <v>578</v>
      </c>
      <c r="E916">
        <f>SUM(Table_munisapp_tylerci_mu_live_rq_master5[[#This Row],[rd_extended_price]]-Table_munisapp_tylerci_mu_live_rq_master5[[#This Row],[rd_price_net]])</f>
        <v>-25</v>
      </c>
      <c r="F916" s="1">
        <v>42513</v>
      </c>
      <c r="G916">
        <v>2584</v>
      </c>
      <c r="H916" t="s">
        <v>9107</v>
      </c>
      <c r="I916" t="s">
        <v>9637</v>
      </c>
      <c r="J916">
        <v>3160638</v>
      </c>
      <c r="K916" t="str">
        <f>VLOOKUP(Table_munisapp_tylerci_mu_live_rq_master5[[#This Row],[rh_vendor_suggest]],Vend!A:B,2,0)</f>
        <v>LUCAS LUMBER INC</v>
      </c>
      <c r="L916" t="str">
        <f>VLOOKUP(Table_munisapp_tylerci_mu_live_rq_master5[[#This Row],[a_department_code]],Dept!A:B,2,0)</f>
        <v>Golden Spike Event Center</v>
      </c>
      <c r="M916">
        <f t="shared" si="14"/>
        <v>1</v>
      </c>
    </row>
    <row r="917" spans="1:13" hidden="1" x14ac:dyDescent="0.25">
      <c r="A917">
        <v>2016</v>
      </c>
      <c r="B917">
        <v>4754.41</v>
      </c>
      <c r="C917">
        <v>4754.41</v>
      </c>
      <c r="D917">
        <v>4754.41</v>
      </c>
      <c r="E917">
        <f>SUM(Table_munisapp_tylerci_mu_live_rq_master5[[#This Row],[rd_extended_price]]-Table_munisapp_tylerci_mu_live_rq_master5[[#This Row],[rd_price_net]])</f>
        <v>0</v>
      </c>
      <c r="F917" s="1">
        <v>42509</v>
      </c>
      <c r="G917">
        <v>1386</v>
      </c>
      <c r="H917" t="s">
        <v>9100</v>
      </c>
      <c r="I917" t="s">
        <v>9638</v>
      </c>
      <c r="J917">
        <v>3160633</v>
      </c>
      <c r="K917" t="str">
        <f>VLOOKUP(Table_munisapp_tylerci_mu_live_rq_master5[[#This Row],[rh_vendor_suggest]],Vend!A:B,2,0)</f>
        <v>CACHE VALLEY ELECTRIC CO</v>
      </c>
      <c r="L917" t="str">
        <f>VLOOKUP(Table_munisapp_tylerci_mu_live_rq_master5[[#This Row],[a_department_code]],Dept!A:B,2,0)</f>
        <v>Library</v>
      </c>
      <c r="M917">
        <f t="shared" si="14"/>
        <v>1</v>
      </c>
    </row>
    <row r="918" spans="1:13" hidden="1" x14ac:dyDescent="0.25">
      <c r="A918">
        <v>2016</v>
      </c>
      <c r="B918">
        <v>10341.23</v>
      </c>
      <c r="C918">
        <v>10341.23</v>
      </c>
      <c r="D918">
        <v>10341.23</v>
      </c>
      <c r="E918">
        <f>SUM(Table_munisapp_tylerci_mu_live_rq_master5[[#This Row],[rd_extended_price]]-Table_munisapp_tylerci_mu_live_rq_master5[[#This Row],[rd_price_net]])</f>
        <v>0</v>
      </c>
      <c r="F918" s="1">
        <v>42509</v>
      </c>
      <c r="G918">
        <v>3743</v>
      </c>
      <c r="H918" t="s">
        <v>9100</v>
      </c>
      <c r="I918" t="s">
        <v>9639</v>
      </c>
      <c r="J918">
        <v>3160635</v>
      </c>
      <c r="K918" t="str">
        <f>VLOOKUP(Table_munisapp_tylerci_mu_live_rq_master5[[#This Row],[rh_vendor_suggest]],Vend!A:B,2,0)</f>
        <v>TRUSTED NETWORK SOLUTIONS, INC.</v>
      </c>
      <c r="L918" t="str">
        <f>VLOOKUP(Table_munisapp_tylerci_mu_live_rq_master5[[#This Row],[a_department_code]],Dept!A:B,2,0)</f>
        <v>Library</v>
      </c>
      <c r="M918">
        <f t="shared" si="14"/>
        <v>1</v>
      </c>
    </row>
    <row r="919" spans="1:13" hidden="1" x14ac:dyDescent="0.25">
      <c r="A919">
        <v>2016</v>
      </c>
      <c r="B919">
        <v>26.75</v>
      </c>
      <c r="C919">
        <v>6018.75</v>
      </c>
      <c r="D919">
        <v>6018.75</v>
      </c>
      <c r="E919">
        <f>SUM(Table_munisapp_tylerci_mu_live_rq_master5[[#This Row],[rd_extended_price]]-Table_munisapp_tylerci_mu_live_rq_master5[[#This Row],[rd_price_net]])</f>
        <v>0</v>
      </c>
      <c r="F919" s="1"/>
      <c r="G919">
        <v>5927</v>
      </c>
      <c r="H919" t="s">
        <v>9100</v>
      </c>
      <c r="I919" t="s">
        <v>9640</v>
      </c>
      <c r="J919">
        <v>0</v>
      </c>
      <c r="K919" t="str">
        <f>VLOOKUP(Table_munisapp_tylerci_mu_live_rq_master5[[#This Row],[rh_vendor_suggest]],Vend!A:B,2,0)</f>
        <v>CRAYON SOFTWARE</v>
      </c>
      <c r="L919" t="str">
        <f>VLOOKUP(Table_munisapp_tylerci_mu_live_rq_master5[[#This Row],[a_department_code]],Dept!A:B,2,0)</f>
        <v>Library</v>
      </c>
      <c r="M919">
        <f t="shared" si="14"/>
        <v>1</v>
      </c>
    </row>
    <row r="920" spans="1:13" hidden="1" x14ac:dyDescent="0.25">
      <c r="A920">
        <v>2016</v>
      </c>
      <c r="B920">
        <v>30.12</v>
      </c>
      <c r="C920">
        <v>4518</v>
      </c>
      <c r="D920">
        <v>4518</v>
      </c>
      <c r="E920">
        <f>SUM(Table_munisapp_tylerci_mu_live_rq_master5[[#This Row],[rd_extended_price]]-Table_munisapp_tylerci_mu_live_rq_master5[[#This Row],[rd_price_net]])</f>
        <v>0</v>
      </c>
      <c r="F920" s="1"/>
      <c r="G920">
        <v>5927</v>
      </c>
      <c r="H920" t="s">
        <v>9100</v>
      </c>
      <c r="I920" t="s">
        <v>9640</v>
      </c>
      <c r="J920">
        <v>0</v>
      </c>
      <c r="K920" t="str">
        <f>VLOOKUP(Table_munisapp_tylerci_mu_live_rq_master5[[#This Row],[rh_vendor_suggest]],Vend!A:B,2,0)</f>
        <v>CRAYON SOFTWARE</v>
      </c>
      <c r="L920" t="str">
        <f>VLOOKUP(Table_munisapp_tylerci_mu_live_rq_master5[[#This Row],[a_department_code]],Dept!A:B,2,0)</f>
        <v>Library</v>
      </c>
      <c r="M920">
        <f t="shared" si="14"/>
        <v>0</v>
      </c>
    </row>
    <row r="921" spans="1:13" hidden="1" x14ac:dyDescent="0.25">
      <c r="A921">
        <v>2016</v>
      </c>
      <c r="B921">
        <v>26.75</v>
      </c>
      <c r="C921">
        <v>6018.75</v>
      </c>
      <c r="D921">
        <v>6018.75</v>
      </c>
      <c r="E921">
        <f>SUM(Table_munisapp_tylerci_mu_live_rq_master5[[#This Row],[rd_extended_price]]-Table_munisapp_tylerci_mu_live_rq_master5[[#This Row],[rd_price_net]])</f>
        <v>0</v>
      </c>
      <c r="F921" s="1">
        <v>42530</v>
      </c>
      <c r="G921">
        <v>5927</v>
      </c>
      <c r="H921" t="s">
        <v>9100</v>
      </c>
      <c r="I921" t="s">
        <v>9641</v>
      </c>
      <c r="J921">
        <v>3160686</v>
      </c>
      <c r="K921" t="str">
        <f>VLOOKUP(Table_munisapp_tylerci_mu_live_rq_master5[[#This Row],[rh_vendor_suggest]],Vend!A:B,2,0)</f>
        <v>CRAYON SOFTWARE</v>
      </c>
      <c r="L921" t="str">
        <f>VLOOKUP(Table_munisapp_tylerci_mu_live_rq_master5[[#This Row],[a_department_code]],Dept!A:B,2,0)</f>
        <v>Library</v>
      </c>
      <c r="M921">
        <f t="shared" si="14"/>
        <v>1</v>
      </c>
    </row>
    <row r="922" spans="1:13" hidden="1" x14ac:dyDescent="0.25">
      <c r="A922">
        <v>2016</v>
      </c>
      <c r="B922">
        <v>30.12</v>
      </c>
      <c r="C922">
        <v>4518</v>
      </c>
      <c r="D922">
        <v>4518</v>
      </c>
      <c r="E922">
        <f>SUM(Table_munisapp_tylerci_mu_live_rq_master5[[#This Row],[rd_extended_price]]-Table_munisapp_tylerci_mu_live_rq_master5[[#This Row],[rd_price_net]])</f>
        <v>0</v>
      </c>
      <c r="F922" s="1">
        <v>42530</v>
      </c>
      <c r="G922">
        <v>5927</v>
      </c>
      <c r="H922" t="s">
        <v>9100</v>
      </c>
      <c r="I922" t="s">
        <v>9641</v>
      </c>
      <c r="J922">
        <v>3160686</v>
      </c>
      <c r="K922" t="str">
        <f>VLOOKUP(Table_munisapp_tylerci_mu_live_rq_master5[[#This Row],[rh_vendor_suggest]],Vend!A:B,2,0)</f>
        <v>CRAYON SOFTWARE</v>
      </c>
      <c r="L922" t="str">
        <f>VLOOKUP(Table_munisapp_tylerci_mu_live_rq_master5[[#This Row],[a_department_code]],Dept!A:B,2,0)</f>
        <v>Library</v>
      </c>
      <c r="M922">
        <f t="shared" si="14"/>
        <v>0</v>
      </c>
    </row>
    <row r="923" spans="1:13" hidden="1" x14ac:dyDescent="0.25">
      <c r="A923">
        <v>2016</v>
      </c>
      <c r="B923">
        <v>986.87</v>
      </c>
      <c r="C923">
        <v>986.87</v>
      </c>
      <c r="D923">
        <v>986.87</v>
      </c>
      <c r="E923">
        <f>SUM(Table_munisapp_tylerci_mu_live_rq_master5[[#This Row],[rd_extended_price]]-Table_munisapp_tylerci_mu_live_rq_master5[[#This Row],[rd_price_net]])</f>
        <v>0</v>
      </c>
      <c r="F923" s="1">
        <v>42517</v>
      </c>
      <c r="G923">
        <v>1705</v>
      </c>
      <c r="H923" t="s">
        <v>9083</v>
      </c>
      <c r="I923" t="s">
        <v>9642</v>
      </c>
      <c r="J923">
        <v>3160643</v>
      </c>
      <c r="K923" t="str">
        <f>VLOOKUP(Table_munisapp_tylerci_mu_live_rq_master5[[#This Row],[rh_vendor_suggest]],Vend!A:B,2,0)</f>
        <v>DELL COMPUTER</v>
      </c>
      <c r="L923" t="str">
        <f>VLOOKUP(Table_munisapp_tylerci_mu_live_rq_master5[[#This Row],[a_department_code]],Dept!A:B,2,0)</f>
        <v>Information Technology</v>
      </c>
      <c r="M923">
        <f t="shared" si="14"/>
        <v>1</v>
      </c>
    </row>
    <row r="924" spans="1:13" hidden="1" x14ac:dyDescent="0.25">
      <c r="A924">
        <v>2016</v>
      </c>
      <c r="B924">
        <v>300</v>
      </c>
      <c r="C924">
        <v>300</v>
      </c>
      <c r="D924">
        <v>300</v>
      </c>
      <c r="E924">
        <f>SUM(Table_munisapp_tylerci_mu_live_rq_master5[[#This Row],[rd_extended_price]]-Table_munisapp_tylerci_mu_live_rq_master5[[#This Row],[rd_price_net]])</f>
        <v>0</v>
      </c>
      <c r="F924" s="1">
        <v>42513</v>
      </c>
      <c r="G924">
        <v>2592</v>
      </c>
      <c r="H924" t="s">
        <v>9094</v>
      </c>
      <c r="I924" t="s">
        <v>9643</v>
      </c>
      <c r="J924">
        <v>3160639</v>
      </c>
      <c r="K924" t="str">
        <f>VLOOKUP(Table_munisapp_tylerci_mu_live_rq_master5[[#This Row],[rh_vendor_suggest]],Vend!A:B,2,0)</f>
        <v>MACEYS, INC.</v>
      </c>
      <c r="L924" t="str">
        <f>VLOOKUP(Table_munisapp_tylerci_mu_live_rq_master5[[#This Row],[a_department_code]],Dept!A:B,2,0)</f>
        <v>Weber Morgan Health Department</v>
      </c>
      <c r="M924">
        <f t="shared" si="14"/>
        <v>1</v>
      </c>
    </row>
    <row r="925" spans="1:13" hidden="1" x14ac:dyDescent="0.25">
      <c r="A925">
        <v>2016</v>
      </c>
      <c r="B925">
        <v>50.8</v>
      </c>
      <c r="C925">
        <v>50.8</v>
      </c>
      <c r="D925">
        <v>50.8</v>
      </c>
      <c r="E925">
        <f>SUM(Table_munisapp_tylerci_mu_live_rq_master5[[#This Row],[rd_extended_price]]-Table_munisapp_tylerci_mu_live_rq_master5[[#This Row],[rd_price_net]])</f>
        <v>0</v>
      </c>
      <c r="F925" s="1">
        <v>42541</v>
      </c>
      <c r="G925">
        <v>1239</v>
      </c>
      <c r="H925" t="s">
        <v>9094</v>
      </c>
      <c r="I925" t="s">
        <v>9644</v>
      </c>
      <c r="J925">
        <v>3160710</v>
      </c>
      <c r="K925" t="str">
        <f>VLOOKUP(Table_munisapp_tylerci_mu_live_rq_master5[[#This Row],[rh_vendor_suggest]],Vend!A:B,2,0)</f>
        <v>BELL PHOTOGRAPHERS, INC.</v>
      </c>
      <c r="L925" t="str">
        <f>VLOOKUP(Table_munisapp_tylerci_mu_live_rq_master5[[#This Row],[a_department_code]],Dept!A:B,2,0)</f>
        <v>Weber Morgan Health Department</v>
      </c>
      <c r="M925">
        <f t="shared" si="14"/>
        <v>1</v>
      </c>
    </row>
    <row r="926" spans="1:13" hidden="1" x14ac:dyDescent="0.25">
      <c r="A926">
        <v>2016</v>
      </c>
      <c r="B926">
        <v>265</v>
      </c>
      <c r="C926">
        <v>3180</v>
      </c>
      <c r="D926">
        <v>3180</v>
      </c>
      <c r="E926">
        <f>SUM(Table_munisapp_tylerci_mu_live_rq_master5[[#This Row],[rd_extended_price]]-Table_munisapp_tylerci_mu_live_rq_master5[[#This Row],[rd_price_net]])</f>
        <v>0</v>
      </c>
      <c r="F926" s="1">
        <v>42517</v>
      </c>
      <c r="G926">
        <v>5525</v>
      </c>
      <c r="H926" t="s">
        <v>9094</v>
      </c>
      <c r="I926" t="s">
        <v>9645</v>
      </c>
      <c r="J926">
        <v>3160649</v>
      </c>
      <c r="K926" t="str">
        <f>VLOOKUP(Table_munisapp_tylerci_mu_live_rq_master5[[#This Row],[rh_vendor_suggest]],Vend!A:B,2,0)</f>
        <v>CONVERGEONE, INC</v>
      </c>
      <c r="L926" t="str">
        <f>VLOOKUP(Table_munisapp_tylerci_mu_live_rq_master5[[#This Row],[a_department_code]],Dept!A:B,2,0)</f>
        <v>Weber Morgan Health Department</v>
      </c>
      <c r="M926">
        <f t="shared" si="14"/>
        <v>1</v>
      </c>
    </row>
    <row r="927" spans="1:13" hidden="1" x14ac:dyDescent="0.25">
      <c r="A927">
        <v>2016</v>
      </c>
      <c r="B927">
        <v>1252.2</v>
      </c>
      <c r="C927">
        <v>1252.2</v>
      </c>
      <c r="D927">
        <v>1252.2</v>
      </c>
      <c r="E927">
        <f>SUM(Table_munisapp_tylerci_mu_live_rq_master5[[#This Row],[rd_extended_price]]-Table_munisapp_tylerci_mu_live_rq_master5[[#This Row],[rd_price_net]])</f>
        <v>0</v>
      </c>
      <c r="F927" s="1">
        <v>42522</v>
      </c>
      <c r="G927">
        <v>2009</v>
      </c>
      <c r="H927" t="s">
        <v>9094</v>
      </c>
      <c r="I927" t="s">
        <v>9646</v>
      </c>
      <c r="J927">
        <v>3160652</v>
      </c>
      <c r="K927" t="str">
        <f>VLOOKUP(Table_munisapp_tylerci_mu_live_rq_master5[[#This Row],[rh_vendor_suggest]],Vend!A:B,2,0)</f>
        <v>SMITHKLINE BEECHAM CORPORATION</v>
      </c>
      <c r="L927" t="str">
        <f>VLOOKUP(Table_munisapp_tylerci_mu_live_rq_master5[[#This Row],[a_department_code]],Dept!A:B,2,0)</f>
        <v>Weber Morgan Health Department</v>
      </c>
      <c r="M927">
        <f t="shared" si="14"/>
        <v>1</v>
      </c>
    </row>
    <row r="928" spans="1:13" hidden="1" x14ac:dyDescent="0.25">
      <c r="A928">
        <v>2016</v>
      </c>
      <c r="B928">
        <v>118.5</v>
      </c>
      <c r="C928">
        <v>118.5</v>
      </c>
      <c r="D928">
        <v>118.5</v>
      </c>
      <c r="E928">
        <f>SUM(Table_munisapp_tylerci_mu_live_rq_master5[[#This Row],[rd_extended_price]]-Table_munisapp_tylerci_mu_live_rq_master5[[#This Row],[rd_price_net]])</f>
        <v>0</v>
      </c>
      <c r="F928" s="1">
        <v>42522</v>
      </c>
      <c r="G928">
        <v>2009</v>
      </c>
      <c r="H928" t="s">
        <v>9094</v>
      </c>
      <c r="I928" t="s">
        <v>9646</v>
      </c>
      <c r="J928">
        <v>3160652</v>
      </c>
      <c r="K928" t="str">
        <f>VLOOKUP(Table_munisapp_tylerci_mu_live_rq_master5[[#This Row],[rh_vendor_suggest]],Vend!A:B,2,0)</f>
        <v>SMITHKLINE BEECHAM CORPORATION</v>
      </c>
      <c r="L928" t="str">
        <f>VLOOKUP(Table_munisapp_tylerci_mu_live_rq_master5[[#This Row],[a_department_code]],Dept!A:B,2,0)</f>
        <v>Weber Morgan Health Department</v>
      </c>
      <c r="M928">
        <f t="shared" si="14"/>
        <v>0</v>
      </c>
    </row>
    <row r="929" spans="1:13" hidden="1" x14ac:dyDescent="0.25">
      <c r="A929">
        <v>2016</v>
      </c>
      <c r="B929">
        <v>2933.4</v>
      </c>
      <c r="C929">
        <v>2933.4</v>
      </c>
      <c r="D929">
        <v>2933.4</v>
      </c>
      <c r="E929">
        <f>SUM(Table_munisapp_tylerci_mu_live_rq_master5[[#This Row],[rd_extended_price]]-Table_munisapp_tylerci_mu_live_rq_master5[[#This Row],[rd_price_net]])</f>
        <v>0</v>
      </c>
      <c r="F929" s="1">
        <v>42522</v>
      </c>
      <c r="G929">
        <v>2009</v>
      </c>
      <c r="H929" t="s">
        <v>9094</v>
      </c>
      <c r="I929" t="s">
        <v>9646</v>
      </c>
      <c r="J929">
        <v>3160652</v>
      </c>
      <c r="K929" t="str">
        <f>VLOOKUP(Table_munisapp_tylerci_mu_live_rq_master5[[#This Row],[rh_vendor_suggest]],Vend!A:B,2,0)</f>
        <v>SMITHKLINE BEECHAM CORPORATION</v>
      </c>
      <c r="L929" t="str">
        <f>VLOOKUP(Table_munisapp_tylerci_mu_live_rq_master5[[#This Row],[a_department_code]],Dept!A:B,2,0)</f>
        <v>Weber Morgan Health Department</v>
      </c>
      <c r="M929">
        <f t="shared" si="14"/>
        <v>0</v>
      </c>
    </row>
    <row r="930" spans="1:13" hidden="1" x14ac:dyDescent="0.25">
      <c r="A930">
        <v>2016</v>
      </c>
      <c r="B930">
        <v>1254.6600000000001</v>
      </c>
      <c r="C930">
        <v>1254.6600000000001</v>
      </c>
      <c r="D930">
        <v>1254.6600000000001</v>
      </c>
      <c r="E930">
        <f>SUM(Table_munisapp_tylerci_mu_live_rq_master5[[#This Row],[rd_extended_price]]-Table_munisapp_tylerci_mu_live_rq_master5[[#This Row],[rd_price_net]])</f>
        <v>0</v>
      </c>
      <c r="F930" s="1">
        <v>42522</v>
      </c>
      <c r="G930">
        <v>2688</v>
      </c>
      <c r="H930" t="s">
        <v>9094</v>
      </c>
      <c r="I930" t="s">
        <v>9646</v>
      </c>
      <c r="J930">
        <v>3160654</v>
      </c>
      <c r="K930" t="str">
        <f>VLOOKUP(Table_munisapp_tylerci_mu_live_rq_master5[[#This Row],[rh_vendor_suggest]],Vend!A:B,2,0)</f>
        <v>MERCK SHARP &amp; DOHME CORP</v>
      </c>
      <c r="L930" t="str">
        <f>VLOOKUP(Table_munisapp_tylerci_mu_live_rq_master5[[#This Row],[a_department_code]],Dept!A:B,2,0)</f>
        <v>Weber Morgan Health Department</v>
      </c>
      <c r="M930">
        <f t="shared" si="14"/>
        <v>1</v>
      </c>
    </row>
    <row r="931" spans="1:13" hidden="1" x14ac:dyDescent="0.25">
      <c r="A931">
        <v>2016</v>
      </c>
      <c r="B931">
        <v>1219.27</v>
      </c>
      <c r="C931">
        <v>1219.27</v>
      </c>
      <c r="D931">
        <v>1219.27</v>
      </c>
      <c r="E931">
        <f>SUM(Table_munisapp_tylerci_mu_live_rq_master5[[#This Row],[rd_extended_price]]-Table_munisapp_tylerci_mu_live_rq_master5[[#This Row],[rd_price_net]])</f>
        <v>0</v>
      </c>
      <c r="F931" s="1">
        <v>42522</v>
      </c>
      <c r="G931">
        <v>3363</v>
      </c>
      <c r="H931" t="s">
        <v>9094</v>
      </c>
      <c r="I931" t="s">
        <v>9646</v>
      </c>
      <c r="J931">
        <v>3160655</v>
      </c>
      <c r="K931" t="str">
        <f>VLOOKUP(Table_munisapp_tylerci_mu_live_rq_master5[[#This Row],[rh_vendor_suggest]],Vend!A:B,2,0)</f>
        <v>SANOFI PASTEUR INC</v>
      </c>
      <c r="L931" t="str">
        <f>VLOOKUP(Table_munisapp_tylerci_mu_live_rq_master5[[#This Row],[a_department_code]],Dept!A:B,2,0)</f>
        <v>Weber Morgan Health Department</v>
      </c>
      <c r="M931">
        <f t="shared" si="14"/>
        <v>1</v>
      </c>
    </row>
    <row r="932" spans="1:13" hidden="1" x14ac:dyDescent="0.25">
      <c r="A932">
        <v>2016</v>
      </c>
      <c r="B932">
        <v>724</v>
      </c>
      <c r="C932">
        <v>724</v>
      </c>
      <c r="D932">
        <v>724</v>
      </c>
      <c r="E932">
        <f>SUM(Table_munisapp_tylerci_mu_live_rq_master5[[#This Row],[rd_extended_price]]-Table_munisapp_tylerci_mu_live_rq_master5[[#This Row],[rd_price_net]])</f>
        <v>0</v>
      </c>
      <c r="F932" s="1">
        <v>42517</v>
      </c>
      <c r="G932">
        <v>5333</v>
      </c>
      <c r="H932" t="s">
        <v>9083</v>
      </c>
      <c r="I932" t="s">
        <v>9242</v>
      </c>
      <c r="J932">
        <v>3160651</v>
      </c>
      <c r="K932" t="str">
        <f>VLOOKUP(Table_munisapp_tylerci_mu_live_rq_master5[[#This Row],[rh_vendor_suggest]],Vend!A:B,2,0)</f>
        <v>ADORAMA INC</v>
      </c>
      <c r="L932" t="str">
        <f>VLOOKUP(Table_munisapp_tylerci_mu_live_rq_master5[[#This Row],[a_department_code]],Dept!A:B,2,0)</f>
        <v>Information Technology</v>
      </c>
      <c r="M932">
        <f t="shared" si="14"/>
        <v>1</v>
      </c>
    </row>
    <row r="933" spans="1:13" hidden="1" x14ac:dyDescent="0.25">
      <c r="A933">
        <v>2016</v>
      </c>
      <c r="B933">
        <v>3500</v>
      </c>
      <c r="C933">
        <v>3500</v>
      </c>
      <c r="D933">
        <v>3500</v>
      </c>
      <c r="E933">
        <f>SUM(Table_munisapp_tylerci_mu_live_rq_master5[[#This Row],[rd_extended_price]]-Table_munisapp_tylerci_mu_live_rq_master5[[#This Row],[rd_price_net]])</f>
        <v>0</v>
      </c>
      <c r="F933" s="1">
        <v>42524</v>
      </c>
      <c r="G933">
        <v>1681</v>
      </c>
      <c r="H933" t="s">
        <v>9107</v>
      </c>
      <c r="I933" t="s">
        <v>9647</v>
      </c>
      <c r="J933">
        <v>3160659</v>
      </c>
      <c r="K933" t="str">
        <f>VLOOKUP(Table_munisapp_tylerci_mu_live_rq_master5[[#This Row],[rh_vendor_suggest]],Vend!A:B,2,0)</f>
        <v>SPARTAN MECHANICAL, LLC</v>
      </c>
      <c r="L933" t="str">
        <f>VLOOKUP(Table_munisapp_tylerci_mu_live_rq_master5[[#This Row],[a_department_code]],Dept!A:B,2,0)</f>
        <v>Golden Spike Event Center</v>
      </c>
      <c r="M933">
        <f t="shared" si="14"/>
        <v>1</v>
      </c>
    </row>
    <row r="934" spans="1:13" hidden="1" x14ac:dyDescent="0.25">
      <c r="A934">
        <v>2016</v>
      </c>
      <c r="B934">
        <v>312.58</v>
      </c>
      <c r="C934">
        <v>312.58</v>
      </c>
      <c r="D934">
        <v>312.58</v>
      </c>
      <c r="E934">
        <f>SUM(Table_munisapp_tylerci_mu_live_rq_master5[[#This Row],[rd_extended_price]]-Table_munisapp_tylerci_mu_live_rq_master5[[#This Row],[rd_price_net]])</f>
        <v>0</v>
      </c>
      <c r="F934" s="1">
        <v>42548</v>
      </c>
      <c r="G934">
        <v>1239</v>
      </c>
      <c r="H934" t="s">
        <v>9094</v>
      </c>
      <c r="I934" t="s">
        <v>9648</v>
      </c>
      <c r="J934">
        <v>3160728</v>
      </c>
      <c r="K934" t="str">
        <f>VLOOKUP(Table_munisapp_tylerci_mu_live_rq_master5[[#This Row],[rh_vendor_suggest]],Vend!A:B,2,0)</f>
        <v>BELL PHOTOGRAPHERS, INC.</v>
      </c>
      <c r="L934" t="str">
        <f>VLOOKUP(Table_munisapp_tylerci_mu_live_rq_master5[[#This Row],[a_department_code]],Dept!A:B,2,0)</f>
        <v>Weber Morgan Health Department</v>
      </c>
      <c r="M934">
        <f t="shared" si="14"/>
        <v>1</v>
      </c>
    </row>
    <row r="935" spans="1:13" hidden="1" x14ac:dyDescent="0.25">
      <c r="A935">
        <v>2016</v>
      </c>
      <c r="B935">
        <v>9.58</v>
      </c>
      <c r="C935">
        <v>143.69999999999999</v>
      </c>
      <c r="D935">
        <v>143.69999999999999</v>
      </c>
      <c r="E935">
        <f>SUM(Table_munisapp_tylerci_mu_live_rq_master5[[#This Row],[rd_extended_price]]-Table_munisapp_tylerci_mu_live_rq_master5[[#This Row],[rd_price_net]])</f>
        <v>0</v>
      </c>
      <c r="F935" s="1">
        <v>42517</v>
      </c>
      <c r="G935">
        <v>1294</v>
      </c>
      <c r="H935" t="s">
        <v>9072</v>
      </c>
      <c r="I935" t="s">
        <v>9649</v>
      </c>
      <c r="J935">
        <v>3160642</v>
      </c>
      <c r="K935" t="str">
        <f>VLOOKUP(Table_munisapp_tylerci_mu_live_rq_master5[[#This Row],[rh_vendor_suggest]],Vend!A:B,2,0)</f>
        <v>BOB BARKER CO</v>
      </c>
      <c r="L935" t="str">
        <f>VLOOKUP(Table_munisapp_tylerci_mu_live_rq_master5[[#This Row],[a_department_code]],Dept!A:B,2,0)</f>
        <v>Jail</v>
      </c>
      <c r="M935">
        <f t="shared" si="14"/>
        <v>1</v>
      </c>
    </row>
    <row r="936" spans="1:13" hidden="1" x14ac:dyDescent="0.25">
      <c r="A936">
        <v>2016</v>
      </c>
      <c r="B936">
        <v>10.61</v>
      </c>
      <c r="C936">
        <v>159.15</v>
      </c>
      <c r="D936">
        <v>159.15</v>
      </c>
      <c r="E936">
        <f>SUM(Table_munisapp_tylerci_mu_live_rq_master5[[#This Row],[rd_extended_price]]-Table_munisapp_tylerci_mu_live_rq_master5[[#This Row],[rd_price_net]])</f>
        <v>0</v>
      </c>
      <c r="F936" s="1">
        <v>42517</v>
      </c>
      <c r="G936">
        <v>1294</v>
      </c>
      <c r="H936" t="s">
        <v>9072</v>
      </c>
      <c r="I936" t="s">
        <v>9649</v>
      </c>
      <c r="J936">
        <v>3160642</v>
      </c>
      <c r="K936" t="str">
        <f>VLOOKUP(Table_munisapp_tylerci_mu_live_rq_master5[[#This Row],[rh_vendor_suggest]],Vend!A:B,2,0)</f>
        <v>BOB BARKER CO</v>
      </c>
      <c r="L936" t="str">
        <f>VLOOKUP(Table_munisapp_tylerci_mu_live_rq_master5[[#This Row],[a_department_code]],Dept!A:B,2,0)</f>
        <v>Jail</v>
      </c>
      <c r="M936">
        <f t="shared" si="14"/>
        <v>0</v>
      </c>
    </row>
    <row r="937" spans="1:13" hidden="1" x14ac:dyDescent="0.25">
      <c r="A937">
        <v>2016</v>
      </c>
      <c r="B937">
        <v>10.88</v>
      </c>
      <c r="C937">
        <v>108.8</v>
      </c>
      <c r="D937">
        <v>108.8</v>
      </c>
      <c r="E937">
        <f>SUM(Table_munisapp_tylerci_mu_live_rq_master5[[#This Row],[rd_extended_price]]-Table_munisapp_tylerci_mu_live_rq_master5[[#This Row],[rd_price_net]])</f>
        <v>0</v>
      </c>
      <c r="F937" s="1">
        <v>42517</v>
      </c>
      <c r="G937">
        <v>1294</v>
      </c>
      <c r="H937" t="s">
        <v>9072</v>
      </c>
      <c r="I937" t="s">
        <v>9649</v>
      </c>
      <c r="J937">
        <v>3160642</v>
      </c>
      <c r="K937" t="str">
        <f>VLOOKUP(Table_munisapp_tylerci_mu_live_rq_master5[[#This Row],[rh_vendor_suggest]],Vend!A:B,2,0)</f>
        <v>BOB BARKER CO</v>
      </c>
      <c r="L937" t="str">
        <f>VLOOKUP(Table_munisapp_tylerci_mu_live_rq_master5[[#This Row],[a_department_code]],Dept!A:B,2,0)</f>
        <v>Jail</v>
      </c>
      <c r="M937">
        <f t="shared" si="14"/>
        <v>0</v>
      </c>
    </row>
    <row r="938" spans="1:13" hidden="1" x14ac:dyDescent="0.25">
      <c r="A938">
        <v>2016</v>
      </c>
      <c r="B938">
        <v>6.43</v>
      </c>
      <c r="C938">
        <v>128.6</v>
      </c>
      <c r="D938">
        <v>128.6</v>
      </c>
      <c r="E938">
        <f>SUM(Table_munisapp_tylerci_mu_live_rq_master5[[#This Row],[rd_extended_price]]-Table_munisapp_tylerci_mu_live_rq_master5[[#This Row],[rd_price_net]])</f>
        <v>0</v>
      </c>
      <c r="F938" s="1">
        <v>42517</v>
      </c>
      <c r="G938">
        <v>1294</v>
      </c>
      <c r="H938" t="s">
        <v>9072</v>
      </c>
      <c r="I938" t="s">
        <v>9649</v>
      </c>
      <c r="J938">
        <v>3160642</v>
      </c>
      <c r="K938" t="str">
        <f>VLOOKUP(Table_munisapp_tylerci_mu_live_rq_master5[[#This Row],[rh_vendor_suggest]],Vend!A:B,2,0)</f>
        <v>BOB BARKER CO</v>
      </c>
      <c r="L938" t="str">
        <f>VLOOKUP(Table_munisapp_tylerci_mu_live_rq_master5[[#This Row],[a_department_code]],Dept!A:B,2,0)</f>
        <v>Jail</v>
      </c>
      <c r="M938">
        <f t="shared" si="14"/>
        <v>0</v>
      </c>
    </row>
    <row r="939" spans="1:13" hidden="1" x14ac:dyDescent="0.25">
      <c r="A939">
        <v>2016</v>
      </c>
      <c r="B939">
        <v>6.43</v>
      </c>
      <c r="C939">
        <v>128.6</v>
      </c>
      <c r="D939">
        <v>128.6</v>
      </c>
      <c r="E939">
        <f>SUM(Table_munisapp_tylerci_mu_live_rq_master5[[#This Row],[rd_extended_price]]-Table_munisapp_tylerci_mu_live_rq_master5[[#This Row],[rd_price_net]])</f>
        <v>0</v>
      </c>
      <c r="F939" s="1">
        <v>42517</v>
      </c>
      <c r="G939">
        <v>1294</v>
      </c>
      <c r="H939" t="s">
        <v>9072</v>
      </c>
      <c r="I939" t="s">
        <v>9649</v>
      </c>
      <c r="J939">
        <v>3160642</v>
      </c>
      <c r="K939" t="str">
        <f>VLOOKUP(Table_munisapp_tylerci_mu_live_rq_master5[[#This Row],[rh_vendor_suggest]],Vend!A:B,2,0)</f>
        <v>BOB BARKER CO</v>
      </c>
      <c r="L939" t="str">
        <f>VLOOKUP(Table_munisapp_tylerci_mu_live_rq_master5[[#This Row],[a_department_code]],Dept!A:B,2,0)</f>
        <v>Jail</v>
      </c>
      <c r="M939">
        <f t="shared" si="14"/>
        <v>0</v>
      </c>
    </row>
    <row r="940" spans="1:13" hidden="1" x14ac:dyDescent="0.25">
      <c r="A940">
        <v>2016</v>
      </c>
      <c r="B940">
        <v>10.43</v>
      </c>
      <c r="C940">
        <v>625.79999999999995</v>
      </c>
      <c r="D940">
        <v>625.79999999999995</v>
      </c>
      <c r="E940">
        <f>SUM(Table_munisapp_tylerci_mu_live_rq_master5[[#This Row],[rd_extended_price]]-Table_munisapp_tylerci_mu_live_rq_master5[[#This Row],[rd_price_net]])</f>
        <v>0</v>
      </c>
      <c r="F940" s="1">
        <v>42517</v>
      </c>
      <c r="G940">
        <v>1294</v>
      </c>
      <c r="H940" t="s">
        <v>9072</v>
      </c>
      <c r="I940" t="s">
        <v>9649</v>
      </c>
      <c r="J940">
        <v>3160642</v>
      </c>
      <c r="K940" t="str">
        <f>VLOOKUP(Table_munisapp_tylerci_mu_live_rq_master5[[#This Row],[rh_vendor_suggest]],Vend!A:B,2,0)</f>
        <v>BOB BARKER CO</v>
      </c>
      <c r="L940" t="str">
        <f>VLOOKUP(Table_munisapp_tylerci_mu_live_rq_master5[[#This Row],[a_department_code]],Dept!A:B,2,0)</f>
        <v>Jail</v>
      </c>
      <c r="M940">
        <f t="shared" si="14"/>
        <v>0</v>
      </c>
    </row>
    <row r="941" spans="1:13" hidden="1" x14ac:dyDescent="0.25">
      <c r="A941">
        <v>2016</v>
      </c>
      <c r="B941">
        <v>48.77</v>
      </c>
      <c r="C941">
        <v>585.24</v>
      </c>
      <c r="D941">
        <v>585.24</v>
      </c>
      <c r="E941">
        <f>SUM(Table_munisapp_tylerci_mu_live_rq_master5[[#This Row],[rd_extended_price]]-Table_munisapp_tylerci_mu_live_rq_master5[[#This Row],[rd_price_net]])</f>
        <v>0</v>
      </c>
      <c r="F941" s="1">
        <v>42517</v>
      </c>
      <c r="G941">
        <v>1294</v>
      </c>
      <c r="H941" t="s">
        <v>9072</v>
      </c>
      <c r="I941" t="s">
        <v>9649</v>
      </c>
      <c r="J941">
        <v>3160642</v>
      </c>
      <c r="K941" t="str">
        <f>VLOOKUP(Table_munisapp_tylerci_mu_live_rq_master5[[#This Row],[rh_vendor_suggest]],Vend!A:B,2,0)</f>
        <v>BOB BARKER CO</v>
      </c>
      <c r="L941" t="str">
        <f>VLOOKUP(Table_munisapp_tylerci_mu_live_rq_master5[[#This Row],[a_department_code]],Dept!A:B,2,0)</f>
        <v>Jail</v>
      </c>
      <c r="M941">
        <f t="shared" si="14"/>
        <v>0</v>
      </c>
    </row>
    <row r="942" spans="1:13" hidden="1" x14ac:dyDescent="0.25">
      <c r="A942">
        <v>2016</v>
      </c>
      <c r="B942">
        <v>23.97</v>
      </c>
      <c r="C942">
        <v>767.04</v>
      </c>
      <c r="D942">
        <v>767.04</v>
      </c>
      <c r="E942">
        <f>SUM(Table_munisapp_tylerci_mu_live_rq_master5[[#This Row],[rd_extended_price]]-Table_munisapp_tylerci_mu_live_rq_master5[[#This Row],[rd_price_net]])</f>
        <v>0</v>
      </c>
      <c r="F942" s="1">
        <v>42517</v>
      </c>
      <c r="G942">
        <v>1294</v>
      </c>
      <c r="H942" t="s">
        <v>9072</v>
      </c>
      <c r="I942" t="s">
        <v>9649</v>
      </c>
      <c r="J942">
        <v>3160642</v>
      </c>
      <c r="K942" t="str">
        <f>VLOOKUP(Table_munisapp_tylerci_mu_live_rq_master5[[#This Row],[rh_vendor_suggest]],Vend!A:B,2,0)</f>
        <v>BOB BARKER CO</v>
      </c>
      <c r="L942" t="str">
        <f>VLOOKUP(Table_munisapp_tylerci_mu_live_rq_master5[[#This Row],[a_department_code]],Dept!A:B,2,0)</f>
        <v>Jail</v>
      </c>
      <c r="M942">
        <f t="shared" si="14"/>
        <v>0</v>
      </c>
    </row>
    <row r="943" spans="1:13" hidden="1" x14ac:dyDescent="0.25">
      <c r="A943">
        <v>2016</v>
      </c>
      <c r="B943">
        <v>57.5</v>
      </c>
      <c r="C943">
        <v>57.5</v>
      </c>
      <c r="D943">
        <v>57.5</v>
      </c>
      <c r="E943">
        <f>SUM(Table_munisapp_tylerci_mu_live_rq_master5[[#This Row],[rd_extended_price]]-Table_munisapp_tylerci_mu_live_rq_master5[[#This Row],[rd_price_net]])</f>
        <v>0</v>
      </c>
      <c r="F943" s="1">
        <v>42517</v>
      </c>
      <c r="G943">
        <v>2764</v>
      </c>
      <c r="H943" t="s">
        <v>9071</v>
      </c>
      <c r="I943" t="s">
        <v>9650</v>
      </c>
      <c r="J943">
        <v>3160646</v>
      </c>
      <c r="K943" t="str">
        <f>VLOOKUP(Table_munisapp_tylerci_mu_live_rq_master5[[#This Row],[rh_vendor_suggest]],Vend!A:B,2,0)</f>
        <v>MOTOROLA SOLUTIONS, INC.</v>
      </c>
      <c r="L943" t="str">
        <f>VLOOKUP(Table_munisapp_tylerci_mu_live_rq_master5[[#This Row],[a_department_code]],Dept!A:B,2,0)</f>
        <v>Sheriff</v>
      </c>
      <c r="M943">
        <f t="shared" si="14"/>
        <v>1</v>
      </c>
    </row>
    <row r="944" spans="1:13" hidden="1" x14ac:dyDescent="0.25">
      <c r="A944">
        <v>2016</v>
      </c>
      <c r="B944">
        <v>516.75</v>
      </c>
      <c r="C944">
        <v>1033.5</v>
      </c>
      <c r="D944">
        <v>1033.5</v>
      </c>
      <c r="E944">
        <f>SUM(Table_munisapp_tylerci_mu_live_rq_master5[[#This Row],[rd_extended_price]]-Table_munisapp_tylerci_mu_live_rq_master5[[#This Row],[rd_price_net]])</f>
        <v>0</v>
      </c>
      <c r="F944" s="1">
        <v>42517</v>
      </c>
      <c r="G944">
        <v>2764</v>
      </c>
      <c r="H944" t="s">
        <v>9071</v>
      </c>
      <c r="I944" t="s">
        <v>9650</v>
      </c>
      <c r="J944">
        <v>3160646</v>
      </c>
      <c r="K944" t="str">
        <f>VLOOKUP(Table_munisapp_tylerci_mu_live_rq_master5[[#This Row],[rh_vendor_suggest]],Vend!A:B,2,0)</f>
        <v>MOTOROLA SOLUTIONS, INC.</v>
      </c>
      <c r="L944" t="str">
        <f>VLOOKUP(Table_munisapp_tylerci_mu_live_rq_master5[[#This Row],[a_department_code]],Dept!A:B,2,0)</f>
        <v>Sheriff</v>
      </c>
      <c r="M944">
        <f t="shared" si="14"/>
        <v>0</v>
      </c>
    </row>
    <row r="945" spans="1:13" hidden="1" x14ac:dyDescent="0.25">
      <c r="A945">
        <v>2016</v>
      </c>
      <c r="B945">
        <v>2000</v>
      </c>
      <c r="C945">
        <v>2000</v>
      </c>
      <c r="D945">
        <v>2000</v>
      </c>
      <c r="E945">
        <f>SUM(Table_munisapp_tylerci_mu_live_rq_master5[[#This Row],[rd_extended_price]]-Table_munisapp_tylerci_mu_live_rq_master5[[#This Row],[rd_price_net]])</f>
        <v>0</v>
      </c>
      <c r="F945" s="1">
        <v>42517</v>
      </c>
      <c r="G945">
        <v>3678</v>
      </c>
      <c r="H945" t="s">
        <v>9114</v>
      </c>
      <c r="I945" t="s">
        <v>9651</v>
      </c>
      <c r="J945">
        <v>3160648</v>
      </c>
      <c r="K945" t="str">
        <f>VLOOKUP(Table_munisapp_tylerci_mu_live_rq_master5[[#This Row],[rh_vendor_suggest]],Vend!A:B,2,0)</f>
        <v>THOMAS PETROLEUM, LLC</v>
      </c>
      <c r="L945" t="str">
        <f>VLOOKUP(Table_munisapp_tylerci_mu_live_rq_master5[[#This Row],[a_department_code]],Dept!A:B,2,0)</f>
        <v>Transfer Station</v>
      </c>
      <c r="M945">
        <f t="shared" si="14"/>
        <v>1</v>
      </c>
    </row>
    <row r="946" spans="1:13" hidden="1" x14ac:dyDescent="0.25">
      <c r="A946">
        <v>2016</v>
      </c>
      <c r="B946">
        <v>9000</v>
      </c>
      <c r="C946">
        <v>9000</v>
      </c>
      <c r="D946">
        <v>9000</v>
      </c>
      <c r="E946">
        <f>SUM(Table_munisapp_tylerci_mu_live_rq_master5[[#This Row],[rd_extended_price]]-Table_munisapp_tylerci_mu_live_rq_master5[[#This Row],[rd_price_net]])</f>
        <v>0</v>
      </c>
      <c r="F946" s="1">
        <v>42517</v>
      </c>
      <c r="G946">
        <v>2362</v>
      </c>
      <c r="H946" t="s">
        <v>9114</v>
      </c>
      <c r="I946" t="s">
        <v>9428</v>
      </c>
      <c r="J946">
        <v>3160650</v>
      </c>
      <c r="K946" t="str">
        <f>VLOOKUP(Table_munisapp_tylerci_mu_live_rq_master5[[#This Row],[rh_vendor_suggest]],Vend!A:B,2,0)</f>
        <v>K &amp; R INVESTMENT GROUP</v>
      </c>
      <c r="L946" t="str">
        <f>VLOOKUP(Table_munisapp_tylerci_mu_live_rq_master5[[#This Row],[a_department_code]],Dept!A:B,2,0)</f>
        <v>Transfer Station</v>
      </c>
      <c r="M946">
        <f t="shared" si="14"/>
        <v>1</v>
      </c>
    </row>
    <row r="947" spans="1:13" hidden="1" x14ac:dyDescent="0.25">
      <c r="A947">
        <v>2016</v>
      </c>
      <c r="B947">
        <v>500</v>
      </c>
      <c r="C947">
        <v>500</v>
      </c>
      <c r="D947">
        <v>500</v>
      </c>
      <c r="E947">
        <f>SUM(Table_munisapp_tylerci_mu_live_rq_master5[[#This Row],[rd_extended_price]]-Table_munisapp_tylerci_mu_live_rq_master5[[#This Row],[rd_price_net]])</f>
        <v>0</v>
      </c>
      <c r="F947" s="1">
        <v>42517</v>
      </c>
      <c r="G947">
        <v>1709</v>
      </c>
      <c r="H947" t="s">
        <v>9114</v>
      </c>
      <c r="I947" t="s">
        <v>9652</v>
      </c>
      <c r="J947">
        <v>3160645</v>
      </c>
      <c r="K947" t="str">
        <f>VLOOKUP(Table_munisapp_tylerci_mu_live_rq_master5[[#This Row],[rh_vendor_suggest]],Vend!A:B,2,0)</f>
        <v>DENCO SECURITY, INC</v>
      </c>
      <c r="L947" t="str">
        <f>VLOOKUP(Table_munisapp_tylerci_mu_live_rq_master5[[#This Row],[a_department_code]],Dept!A:B,2,0)</f>
        <v>Transfer Station</v>
      </c>
      <c r="M947">
        <f t="shared" si="14"/>
        <v>1</v>
      </c>
    </row>
    <row r="948" spans="1:13" hidden="1" x14ac:dyDescent="0.25">
      <c r="A948">
        <v>2016</v>
      </c>
      <c r="B948">
        <v>911.44</v>
      </c>
      <c r="C948">
        <v>911.44</v>
      </c>
      <c r="D948">
        <v>911.44</v>
      </c>
      <c r="E948">
        <f>SUM(Table_munisapp_tylerci_mu_live_rq_master5[[#This Row],[rd_extended_price]]-Table_munisapp_tylerci_mu_live_rq_master5[[#This Row],[rd_price_net]])</f>
        <v>0</v>
      </c>
      <c r="F948" s="1">
        <v>42517</v>
      </c>
      <c r="G948">
        <v>1232</v>
      </c>
      <c r="H948" t="s">
        <v>9094</v>
      </c>
      <c r="I948" t="s">
        <v>9653</v>
      </c>
      <c r="J948">
        <v>3160641</v>
      </c>
      <c r="K948" t="str">
        <f>VLOOKUP(Table_munisapp_tylerci_mu_live_rq_master5[[#This Row],[rh_vendor_suggest]],Vend!A:B,2,0)</f>
        <v>BECKSTROM BODY SHOP</v>
      </c>
      <c r="L948" t="str">
        <f>VLOOKUP(Table_munisapp_tylerci_mu_live_rq_master5[[#This Row],[a_department_code]],Dept!A:B,2,0)</f>
        <v>Weber Morgan Health Department</v>
      </c>
      <c r="M948">
        <f t="shared" si="14"/>
        <v>1</v>
      </c>
    </row>
    <row r="949" spans="1:13" hidden="1" x14ac:dyDescent="0.25">
      <c r="A949">
        <v>2016</v>
      </c>
      <c r="B949">
        <v>74</v>
      </c>
      <c r="C949">
        <v>74</v>
      </c>
      <c r="D949">
        <v>74</v>
      </c>
      <c r="E949">
        <f>SUM(Table_munisapp_tylerci_mu_live_rq_master5[[#This Row],[rd_extended_price]]-Table_munisapp_tylerci_mu_live_rq_master5[[#This Row],[rd_price_net]])</f>
        <v>0</v>
      </c>
      <c r="F949" s="1">
        <v>42550</v>
      </c>
      <c r="G949">
        <v>1239</v>
      </c>
      <c r="H949" t="s">
        <v>9094</v>
      </c>
      <c r="I949" t="s">
        <v>9654</v>
      </c>
      <c r="J949">
        <v>3160739</v>
      </c>
      <c r="K949" t="str">
        <f>VLOOKUP(Table_munisapp_tylerci_mu_live_rq_master5[[#This Row],[rh_vendor_suggest]],Vend!A:B,2,0)</f>
        <v>BELL PHOTOGRAPHERS, INC.</v>
      </c>
      <c r="L949" t="str">
        <f>VLOOKUP(Table_munisapp_tylerci_mu_live_rq_master5[[#This Row],[a_department_code]],Dept!A:B,2,0)</f>
        <v>Weber Morgan Health Department</v>
      </c>
      <c r="M949">
        <f t="shared" si="14"/>
        <v>1</v>
      </c>
    </row>
    <row r="950" spans="1:13" hidden="1" x14ac:dyDescent="0.25">
      <c r="A950">
        <v>2016</v>
      </c>
      <c r="B950">
        <v>31.83</v>
      </c>
      <c r="C950">
        <v>1782.48</v>
      </c>
      <c r="D950">
        <v>1782.48</v>
      </c>
      <c r="E950">
        <f>SUM(Table_munisapp_tylerci_mu_live_rq_master5[[#This Row],[rd_extended_price]]-Table_munisapp_tylerci_mu_live_rq_master5[[#This Row],[rd_price_net]])</f>
        <v>0</v>
      </c>
      <c r="F950" s="1">
        <v>42517</v>
      </c>
      <c r="G950">
        <v>2909</v>
      </c>
      <c r="H950" t="s">
        <v>9100</v>
      </c>
      <c r="I950" t="s">
        <v>9655</v>
      </c>
      <c r="J950">
        <v>3160647</v>
      </c>
      <c r="K950" t="str">
        <f>VLOOKUP(Table_munisapp_tylerci_mu_live_rq_master5[[#This Row],[rh_vendor_suggest]],Vend!A:B,2,0)</f>
        <v>OFFICE DEPOT BUSINESS SERVICE DIV</v>
      </c>
      <c r="L950" t="str">
        <f>VLOOKUP(Table_munisapp_tylerci_mu_live_rq_master5[[#This Row],[a_department_code]],Dept!A:B,2,0)</f>
        <v>Library</v>
      </c>
      <c r="M950">
        <f t="shared" si="14"/>
        <v>1</v>
      </c>
    </row>
    <row r="951" spans="1:13" hidden="1" x14ac:dyDescent="0.25">
      <c r="A951">
        <v>2016</v>
      </c>
      <c r="B951">
        <v>2.5499999999999998</v>
      </c>
      <c r="C951">
        <v>12.75</v>
      </c>
      <c r="D951">
        <v>12.75</v>
      </c>
      <c r="E951">
        <f>SUM(Table_munisapp_tylerci_mu_live_rq_master5[[#This Row],[rd_extended_price]]-Table_munisapp_tylerci_mu_live_rq_master5[[#This Row],[rd_price_net]])</f>
        <v>0</v>
      </c>
      <c r="F951" s="1">
        <v>42549</v>
      </c>
      <c r="G951">
        <v>3242</v>
      </c>
      <c r="H951" t="s">
        <v>9094</v>
      </c>
      <c r="I951" t="s">
        <v>9656</v>
      </c>
      <c r="J951">
        <v>3160734</v>
      </c>
      <c r="K951" t="str">
        <f>VLOOKUP(Table_munisapp_tylerci_mu_live_rq_master5[[#This Row],[rh_vendor_suggest]],Vend!A:B,2,0)</f>
        <v>RB PRINTING SERVICES LLC</v>
      </c>
      <c r="L951" t="str">
        <f>VLOOKUP(Table_munisapp_tylerci_mu_live_rq_master5[[#This Row],[a_department_code]],Dept!A:B,2,0)</f>
        <v>Weber Morgan Health Department</v>
      </c>
      <c r="M951">
        <f t="shared" si="14"/>
        <v>1</v>
      </c>
    </row>
    <row r="952" spans="1:13" hidden="1" x14ac:dyDescent="0.25">
      <c r="A952">
        <v>2016</v>
      </c>
      <c r="B952">
        <v>2.5499999999999998</v>
      </c>
      <c r="C952">
        <v>12.75</v>
      </c>
      <c r="D952">
        <v>12.75</v>
      </c>
      <c r="E952">
        <f>SUM(Table_munisapp_tylerci_mu_live_rq_master5[[#This Row],[rd_extended_price]]-Table_munisapp_tylerci_mu_live_rq_master5[[#This Row],[rd_price_net]])</f>
        <v>0</v>
      </c>
      <c r="F952" s="1">
        <v>42549</v>
      </c>
      <c r="G952">
        <v>3242</v>
      </c>
      <c r="H952" t="s">
        <v>9094</v>
      </c>
      <c r="I952" t="s">
        <v>9656</v>
      </c>
      <c r="J952">
        <v>3160734</v>
      </c>
      <c r="K952" t="str">
        <f>VLOOKUP(Table_munisapp_tylerci_mu_live_rq_master5[[#This Row],[rh_vendor_suggest]],Vend!A:B,2,0)</f>
        <v>RB PRINTING SERVICES LLC</v>
      </c>
      <c r="L952" t="str">
        <f>VLOOKUP(Table_munisapp_tylerci_mu_live_rq_master5[[#This Row],[a_department_code]],Dept!A:B,2,0)</f>
        <v>Weber Morgan Health Department</v>
      </c>
      <c r="M952">
        <f t="shared" si="14"/>
        <v>0</v>
      </c>
    </row>
    <row r="953" spans="1:13" hidden="1" x14ac:dyDescent="0.25">
      <c r="A953">
        <v>2016</v>
      </c>
      <c r="B953">
        <v>2.5499999999999998</v>
      </c>
      <c r="C953">
        <v>12.75</v>
      </c>
      <c r="D953">
        <v>12.75</v>
      </c>
      <c r="E953">
        <f>SUM(Table_munisapp_tylerci_mu_live_rq_master5[[#This Row],[rd_extended_price]]-Table_munisapp_tylerci_mu_live_rq_master5[[#This Row],[rd_price_net]])</f>
        <v>0</v>
      </c>
      <c r="F953" s="1">
        <v>42549</v>
      </c>
      <c r="G953">
        <v>3242</v>
      </c>
      <c r="H953" t="s">
        <v>9094</v>
      </c>
      <c r="I953" t="s">
        <v>9656</v>
      </c>
      <c r="J953">
        <v>3160734</v>
      </c>
      <c r="K953" t="str">
        <f>VLOOKUP(Table_munisapp_tylerci_mu_live_rq_master5[[#This Row],[rh_vendor_suggest]],Vend!A:B,2,0)</f>
        <v>RB PRINTING SERVICES LLC</v>
      </c>
      <c r="L953" t="str">
        <f>VLOOKUP(Table_munisapp_tylerci_mu_live_rq_master5[[#This Row],[a_department_code]],Dept!A:B,2,0)</f>
        <v>Weber Morgan Health Department</v>
      </c>
      <c r="M953">
        <f t="shared" si="14"/>
        <v>0</v>
      </c>
    </row>
    <row r="954" spans="1:13" hidden="1" x14ac:dyDescent="0.25">
      <c r="A954">
        <v>2016</v>
      </c>
      <c r="B954">
        <v>2.5499999999999998</v>
      </c>
      <c r="C954">
        <v>12.75</v>
      </c>
      <c r="D954">
        <v>12.75</v>
      </c>
      <c r="E954">
        <f>SUM(Table_munisapp_tylerci_mu_live_rq_master5[[#This Row],[rd_extended_price]]-Table_munisapp_tylerci_mu_live_rq_master5[[#This Row],[rd_price_net]])</f>
        <v>0</v>
      </c>
      <c r="F954" s="1">
        <v>42549</v>
      </c>
      <c r="G954">
        <v>3242</v>
      </c>
      <c r="H954" t="s">
        <v>9094</v>
      </c>
      <c r="I954" t="s">
        <v>9656</v>
      </c>
      <c r="J954">
        <v>3160734</v>
      </c>
      <c r="K954" t="str">
        <f>VLOOKUP(Table_munisapp_tylerci_mu_live_rq_master5[[#This Row],[rh_vendor_suggest]],Vend!A:B,2,0)</f>
        <v>RB PRINTING SERVICES LLC</v>
      </c>
      <c r="L954" t="str">
        <f>VLOOKUP(Table_munisapp_tylerci_mu_live_rq_master5[[#This Row],[a_department_code]],Dept!A:B,2,0)</f>
        <v>Weber Morgan Health Department</v>
      </c>
      <c r="M954">
        <f t="shared" si="14"/>
        <v>0</v>
      </c>
    </row>
    <row r="955" spans="1:13" hidden="1" x14ac:dyDescent="0.25">
      <c r="A955">
        <v>2016</v>
      </c>
      <c r="B955">
        <v>81</v>
      </c>
      <c r="C955">
        <v>81</v>
      </c>
      <c r="D955">
        <v>81</v>
      </c>
      <c r="E955">
        <f>SUM(Table_munisapp_tylerci_mu_live_rq_master5[[#This Row],[rd_extended_price]]-Table_munisapp_tylerci_mu_live_rq_master5[[#This Row],[rd_price_net]])</f>
        <v>0</v>
      </c>
      <c r="F955" s="1">
        <v>42564</v>
      </c>
      <c r="G955">
        <v>3242</v>
      </c>
      <c r="H955" t="s">
        <v>9094</v>
      </c>
      <c r="I955" t="s">
        <v>9657</v>
      </c>
      <c r="J955">
        <v>3160764</v>
      </c>
      <c r="K955" t="str">
        <f>VLOOKUP(Table_munisapp_tylerci_mu_live_rq_master5[[#This Row],[rh_vendor_suggest]],Vend!A:B,2,0)</f>
        <v>RB PRINTING SERVICES LLC</v>
      </c>
      <c r="L955" t="str">
        <f>VLOOKUP(Table_munisapp_tylerci_mu_live_rq_master5[[#This Row],[a_department_code]],Dept!A:B,2,0)</f>
        <v>Weber Morgan Health Department</v>
      </c>
      <c r="M955">
        <f t="shared" si="14"/>
        <v>1</v>
      </c>
    </row>
    <row r="956" spans="1:13" hidden="1" x14ac:dyDescent="0.25">
      <c r="A956">
        <v>2016</v>
      </c>
      <c r="B956">
        <v>233.99</v>
      </c>
      <c r="C956">
        <v>233.99</v>
      </c>
      <c r="D956">
        <v>233.99</v>
      </c>
      <c r="E956">
        <f>SUM(Table_munisapp_tylerci_mu_live_rq_master5[[#This Row],[rd_extended_price]]-Table_munisapp_tylerci_mu_live_rq_master5[[#This Row],[rd_price_net]])</f>
        <v>0</v>
      </c>
      <c r="F956" s="1">
        <v>42517</v>
      </c>
      <c r="G956">
        <v>1705</v>
      </c>
      <c r="H956" t="s">
        <v>9094</v>
      </c>
      <c r="I956" t="s">
        <v>9658</v>
      </c>
      <c r="J956">
        <v>3160644</v>
      </c>
      <c r="K956" t="str">
        <f>VLOOKUP(Table_munisapp_tylerci_mu_live_rq_master5[[#This Row],[rh_vendor_suggest]],Vend!A:B,2,0)</f>
        <v>DELL COMPUTER</v>
      </c>
      <c r="L956" t="str">
        <f>VLOOKUP(Table_munisapp_tylerci_mu_live_rq_master5[[#This Row],[a_department_code]],Dept!A:B,2,0)</f>
        <v>Weber Morgan Health Department</v>
      </c>
      <c r="M956">
        <f t="shared" si="14"/>
        <v>1</v>
      </c>
    </row>
    <row r="957" spans="1:13" hidden="1" x14ac:dyDescent="0.25">
      <c r="A957">
        <v>2016</v>
      </c>
      <c r="B957">
        <v>295</v>
      </c>
      <c r="C957">
        <v>295</v>
      </c>
      <c r="D957">
        <v>295</v>
      </c>
      <c r="E957">
        <f>SUM(Table_munisapp_tylerci_mu_live_rq_master5[[#This Row],[rd_extended_price]]-Table_munisapp_tylerci_mu_live_rq_master5[[#This Row],[rd_price_net]])</f>
        <v>0</v>
      </c>
      <c r="F957" s="1">
        <v>42524</v>
      </c>
      <c r="G957">
        <v>2126</v>
      </c>
      <c r="H957" t="s">
        <v>9107</v>
      </c>
      <c r="I957" t="s">
        <v>9659</v>
      </c>
      <c r="J957">
        <v>3160661</v>
      </c>
      <c r="K957" t="str">
        <f>VLOOKUP(Table_munisapp_tylerci_mu_live_rq_master5[[#This Row],[rh_vendor_suggest]],Vend!A:B,2,0)</f>
        <v>NORTHWEST CASCADE INC</v>
      </c>
      <c r="L957" t="str">
        <f>VLOOKUP(Table_munisapp_tylerci_mu_live_rq_master5[[#This Row],[a_department_code]],Dept!A:B,2,0)</f>
        <v>Golden Spike Event Center</v>
      </c>
      <c r="M957">
        <f t="shared" si="14"/>
        <v>1</v>
      </c>
    </row>
    <row r="958" spans="1:13" hidden="1" x14ac:dyDescent="0.25">
      <c r="A958">
        <v>2016</v>
      </c>
      <c r="B958">
        <v>773.54</v>
      </c>
      <c r="C958">
        <v>773.54</v>
      </c>
      <c r="D958">
        <v>773.54</v>
      </c>
      <c r="E958">
        <f>SUM(Table_munisapp_tylerci_mu_live_rq_master5[[#This Row],[rd_extended_price]]-Table_munisapp_tylerci_mu_live_rq_master5[[#This Row],[rd_price_net]])</f>
        <v>0</v>
      </c>
      <c r="F958" s="1">
        <v>42536</v>
      </c>
      <c r="G958">
        <v>2688</v>
      </c>
      <c r="H958" t="s">
        <v>9094</v>
      </c>
      <c r="I958" t="s">
        <v>9420</v>
      </c>
      <c r="J958">
        <v>3160701</v>
      </c>
      <c r="K958" t="str">
        <f>VLOOKUP(Table_munisapp_tylerci_mu_live_rq_master5[[#This Row],[rh_vendor_suggest]],Vend!A:B,2,0)</f>
        <v>MERCK SHARP &amp; DOHME CORP</v>
      </c>
      <c r="L958" t="str">
        <f>VLOOKUP(Table_munisapp_tylerci_mu_live_rq_master5[[#This Row],[a_department_code]],Dept!A:B,2,0)</f>
        <v>Weber Morgan Health Department</v>
      </c>
      <c r="M958">
        <f t="shared" si="14"/>
        <v>1</v>
      </c>
    </row>
    <row r="959" spans="1:13" hidden="1" x14ac:dyDescent="0.25">
      <c r="A959">
        <v>2016</v>
      </c>
      <c r="B959">
        <v>7.5</v>
      </c>
      <c r="C959">
        <v>7.5</v>
      </c>
      <c r="D959">
        <v>7.5</v>
      </c>
      <c r="E959">
        <f>SUM(Table_munisapp_tylerci_mu_live_rq_master5[[#This Row],[rd_extended_price]]-Table_munisapp_tylerci_mu_live_rq_master5[[#This Row],[rd_price_net]])</f>
        <v>0</v>
      </c>
      <c r="F959" s="1">
        <v>42536</v>
      </c>
      <c r="G959">
        <v>2688</v>
      </c>
      <c r="H959" t="s">
        <v>9094</v>
      </c>
      <c r="I959" t="s">
        <v>9420</v>
      </c>
      <c r="J959">
        <v>3160701</v>
      </c>
      <c r="K959" t="str">
        <f>VLOOKUP(Table_munisapp_tylerci_mu_live_rq_master5[[#This Row],[rh_vendor_suggest]],Vend!A:B,2,0)</f>
        <v>MERCK SHARP &amp; DOHME CORP</v>
      </c>
      <c r="L959" t="str">
        <f>VLOOKUP(Table_munisapp_tylerci_mu_live_rq_master5[[#This Row],[a_department_code]],Dept!A:B,2,0)</f>
        <v>Weber Morgan Health Department</v>
      </c>
      <c r="M959">
        <f t="shared" si="14"/>
        <v>0</v>
      </c>
    </row>
    <row r="960" spans="1:13" hidden="1" x14ac:dyDescent="0.25">
      <c r="A960">
        <v>2016</v>
      </c>
      <c r="B960">
        <v>200</v>
      </c>
      <c r="C960">
        <v>200</v>
      </c>
      <c r="D960">
        <v>200</v>
      </c>
      <c r="E960">
        <f>SUM(Table_munisapp_tylerci_mu_live_rq_master5[[#This Row],[rd_extended_price]]-Table_munisapp_tylerci_mu_live_rq_master5[[#This Row],[rd_price_net]])</f>
        <v>0</v>
      </c>
      <c r="F960" s="1">
        <v>42522</v>
      </c>
      <c r="G960">
        <v>3475</v>
      </c>
      <c r="H960" t="s">
        <v>9094</v>
      </c>
      <c r="I960" t="s">
        <v>9660</v>
      </c>
      <c r="J960">
        <v>3160656</v>
      </c>
      <c r="K960" t="str">
        <f>VLOOKUP(Table_munisapp_tylerci_mu_live_rq_master5[[#This Row],[rh_vendor_suggest]],Vend!A:B,2,0)</f>
        <v>SMITH'S FOOD AND DRUG CENTER</v>
      </c>
      <c r="L960" t="str">
        <f>VLOOKUP(Table_munisapp_tylerci_mu_live_rq_master5[[#This Row],[a_department_code]],Dept!A:B,2,0)</f>
        <v>Weber Morgan Health Department</v>
      </c>
      <c r="M960">
        <f t="shared" si="14"/>
        <v>1</v>
      </c>
    </row>
    <row r="961" spans="1:13" hidden="1" x14ac:dyDescent="0.25">
      <c r="A961">
        <v>2016</v>
      </c>
      <c r="B961">
        <v>82</v>
      </c>
      <c r="C961">
        <v>82</v>
      </c>
      <c r="D961">
        <v>82</v>
      </c>
      <c r="E961">
        <f>SUM(Table_munisapp_tylerci_mu_live_rq_master5[[#This Row],[rd_extended_price]]-Table_munisapp_tylerci_mu_live_rq_master5[[#This Row],[rd_price_net]])</f>
        <v>0</v>
      </c>
      <c r="F961" s="1">
        <v>42544</v>
      </c>
      <c r="G961">
        <v>1239</v>
      </c>
      <c r="H961" t="s">
        <v>9094</v>
      </c>
      <c r="I961" t="s">
        <v>9661</v>
      </c>
      <c r="J961">
        <v>3160716</v>
      </c>
      <c r="K961" t="str">
        <f>VLOOKUP(Table_munisapp_tylerci_mu_live_rq_master5[[#This Row],[rh_vendor_suggest]],Vend!A:B,2,0)</f>
        <v>BELL PHOTOGRAPHERS, INC.</v>
      </c>
      <c r="L961" t="str">
        <f>VLOOKUP(Table_munisapp_tylerci_mu_live_rq_master5[[#This Row],[a_department_code]],Dept!A:B,2,0)</f>
        <v>Weber Morgan Health Department</v>
      </c>
      <c r="M961">
        <f t="shared" si="14"/>
        <v>1</v>
      </c>
    </row>
    <row r="962" spans="1:13" hidden="1" x14ac:dyDescent="0.25">
      <c r="A962">
        <v>2016</v>
      </c>
      <c r="B962">
        <v>30.4</v>
      </c>
      <c r="C962">
        <v>30.4</v>
      </c>
      <c r="D962">
        <v>30.4</v>
      </c>
      <c r="E962">
        <f>SUM(Table_munisapp_tylerci_mu_live_rq_master5[[#This Row],[rd_extended_price]]-Table_munisapp_tylerci_mu_live_rq_master5[[#This Row],[rd_price_net]])</f>
        <v>0</v>
      </c>
      <c r="F962" s="1">
        <v>42544</v>
      </c>
      <c r="G962">
        <v>1239</v>
      </c>
      <c r="H962" t="s">
        <v>9094</v>
      </c>
      <c r="I962" t="s">
        <v>9661</v>
      </c>
      <c r="J962">
        <v>3160716</v>
      </c>
      <c r="K962" t="str">
        <f>VLOOKUP(Table_munisapp_tylerci_mu_live_rq_master5[[#This Row],[rh_vendor_suggest]],Vend!A:B,2,0)</f>
        <v>BELL PHOTOGRAPHERS, INC.</v>
      </c>
      <c r="L962" t="str">
        <f>VLOOKUP(Table_munisapp_tylerci_mu_live_rq_master5[[#This Row],[a_department_code]],Dept!A:B,2,0)</f>
        <v>Weber Morgan Health Department</v>
      </c>
      <c r="M962">
        <f t="shared" ref="M962:M1025" si="15">IF(J962=J961,0,1)</f>
        <v>0</v>
      </c>
    </row>
    <row r="963" spans="1:13" hidden="1" x14ac:dyDescent="0.25">
      <c r="A963">
        <v>2016</v>
      </c>
      <c r="B963">
        <v>74.989999999999995</v>
      </c>
      <c r="C963">
        <v>3299.56</v>
      </c>
      <c r="D963">
        <v>3299.56</v>
      </c>
      <c r="E963">
        <f>SUM(Table_munisapp_tylerci_mu_live_rq_master5[[#This Row],[rd_extended_price]]-Table_munisapp_tylerci_mu_live_rq_master5[[#This Row],[rd_price_net]])</f>
        <v>0</v>
      </c>
      <c r="F963" s="1"/>
      <c r="G963">
        <v>5947</v>
      </c>
      <c r="H963" t="s">
        <v>9100</v>
      </c>
      <c r="I963" t="s">
        <v>9662</v>
      </c>
      <c r="J963">
        <v>0</v>
      </c>
      <c r="K963" t="str">
        <f>VLOOKUP(Table_munisapp_tylerci_mu_live_rq_master5[[#This Row],[rh_vendor_suggest]],Vend!A:B,2,0)</f>
        <v>STAPLES CONTRACT &amp; COMMERCIAL INC</v>
      </c>
      <c r="L963" t="str">
        <f>VLOOKUP(Table_munisapp_tylerci_mu_live_rq_master5[[#This Row],[a_department_code]],Dept!A:B,2,0)</f>
        <v>Library</v>
      </c>
      <c r="M963">
        <f t="shared" si="15"/>
        <v>1</v>
      </c>
    </row>
    <row r="964" spans="1:13" hidden="1" x14ac:dyDescent="0.25">
      <c r="A964">
        <v>2016</v>
      </c>
      <c r="B964">
        <v>1224</v>
      </c>
      <c r="C964">
        <v>3672</v>
      </c>
      <c r="D964">
        <v>3703.45</v>
      </c>
      <c r="E964">
        <f>SUM(Table_munisapp_tylerci_mu_live_rq_master5[[#This Row],[rd_extended_price]]-Table_munisapp_tylerci_mu_live_rq_master5[[#This Row],[rd_price_net]])</f>
        <v>-31.449999999999818</v>
      </c>
      <c r="F964" s="1">
        <v>42529</v>
      </c>
      <c r="G964">
        <v>5975</v>
      </c>
      <c r="H964" t="s">
        <v>9073</v>
      </c>
      <c r="I964" t="s">
        <v>9663</v>
      </c>
      <c r="J964">
        <v>3160663</v>
      </c>
      <c r="K964" t="str">
        <f>VLOOKUP(Table_munisapp_tylerci_mu_live_rq_master5[[#This Row],[rh_vendor_suggest]],Vend!A:B,2,0)</f>
        <v>NEW PIG</v>
      </c>
      <c r="L964" t="str">
        <f>VLOOKUP(Table_munisapp_tylerci_mu_live_rq_master5[[#This Row],[a_department_code]],Dept!A:B,2,0)</f>
        <v>Homeland Security</v>
      </c>
      <c r="M964">
        <f t="shared" si="15"/>
        <v>1</v>
      </c>
    </row>
    <row r="965" spans="1:13" hidden="1" x14ac:dyDescent="0.25">
      <c r="A965">
        <v>2016</v>
      </c>
      <c r="B965">
        <v>0</v>
      </c>
      <c r="C965">
        <v>0</v>
      </c>
      <c r="D965">
        <v>0</v>
      </c>
      <c r="E965">
        <f>SUM(Table_munisapp_tylerci_mu_live_rq_master5[[#This Row],[rd_extended_price]]-Table_munisapp_tylerci_mu_live_rq_master5[[#This Row],[rd_price_net]])</f>
        <v>0</v>
      </c>
      <c r="F965" s="1"/>
      <c r="G965">
        <v>0</v>
      </c>
      <c r="H965" t="s">
        <v>9073</v>
      </c>
      <c r="I965" t="s">
        <v>9664</v>
      </c>
      <c r="J965">
        <v>0</v>
      </c>
      <c r="K965" t="e">
        <f>VLOOKUP(Table_munisapp_tylerci_mu_live_rq_master5[[#This Row],[rh_vendor_suggest]],Vend!A:B,2,0)</f>
        <v>#N/A</v>
      </c>
      <c r="L965" t="str">
        <f>VLOOKUP(Table_munisapp_tylerci_mu_live_rq_master5[[#This Row],[a_department_code]],Dept!A:B,2,0)</f>
        <v>Homeland Security</v>
      </c>
      <c r="M965">
        <f t="shared" si="15"/>
        <v>1</v>
      </c>
    </row>
    <row r="966" spans="1:13" hidden="1" x14ac:dyDescent="0.25">
      <c r="A966">
        <v>2016</v>
      </c>
      <c r="B966">
        <v>0</v>
      </c>
      <c r="C966">
        <v>0</v>
      </c>
      <c r="D966">
        <v>0</v>
      </c>
      <c r="E966">
        <f>SUM(Table_munisapp_tylerci_mu_live_rq_master5[[#This Row],[rd_extended_price]]-Table_munisapp_tylerci_mu_live_rq_master5[[#This Row],[rd_price_net]])</f>
        <v>0</v>
      </c>
      <c r="F966" s="1"/>
      <c r="G966">
        <v>0</v>
      </c>
      <c r="H966" t="s">
        <v>9073</v>
      </c>
      <c r="I966" t="s">
        <v>9664</v>
      </c>
      <c r="J966">
        <v>0</v>
      </c>
      <c r="K966" t="e">
        <f>VLOOKUP(Table_munisapp_tylerci_mu_live_rq_master5[[#This Row],[rh_vendor_suggest]],Vend!A:B,2,0)</f>
        <v>#N/A</v>
      </c>
      <c r="L966" t="str">
        <f>VLOOKUP(Table_munisapp_tylerci_mu_live_rq_master5[[#This Row],[a_department_code]],Dept!A:B,2,0)</f>
        <v>Homeland Security</v>
      </c>
      <c r="M966">
        <f t="shared" si="15"/>
        <v>0</v>
      </c>
    </row>
    <row r="967" spans="1:13" hidden="1" x14ac:dyDescent="0.25">
      <c r="A967">
        <v>2016</v>
      </c>
      <c r="B967">
        <v>0</v>
      </c>
      <c r="C967">
        <v>0</v>
      </c>
      <c r="D967">
        <v>0</v>
      </c>
      <c r="E967">
        <f>SUM(Table_munisapp_tylerci_mu_live_rq_master5[[#This Row],[rd_extended_price]]-Table_munisapp_tylerci_mu_live_rq_master5[[#This Row],[rd_price_net]])</f>
        <v>0</v>
      </c>
      <c r="F967" s="1"/>
      <c r="G967">
        <v>0</v>
      </c>
      <c r="H967" t="s">
        <v>9073</v>
      </c>
      <c r="I967" t="s">
        <v>9664</v>
      </c>
      <c r="J967">
        <v>0</v>
      </c>
      <c r="K967" t="e">
        <f>VLOOKUP(Table_munisapp_tylerci_mu_live_rq_master5[[#This Row],[rh_vendor_suggest]],Vend!A:B,2,0)</f>
        <v>#N/A</v>
      </c>
      <c r="L967" t="str">
        <f>VLOOKUP(Table_munisapp_tylerci_mu_live_rq_master5[[#This Row],[a_department_code]],Dept!A:B,2,0)</f>
        <v>Homeland Security</v>
      </c>
      <c r="M967">
        <f t="shared" si="15"/>
        <v>0</v>
      </c>
    </row>
    <row r="968" spans="1:13" hidden="1" x14ac:dyDescent="0.25">
      <c r="A968">
        <v>2016</v>
      </c>
      <c r="B968">
        <v>4125</v>
      </c>
      <c r="C968">
        <v>4125</v>
      </c>
      <c r="D968">
        <v>4125</v>
      </c>
      <c r="E968">
        <f>SUM(Table_munisapp_tylerci_mu_live_rq_master5[[#This Row],[rd_extended_price]]-Table_munisapp_tylerci_mu_live_rq_master5[[#This Row],[rd_price_net]])</f>
        <v>0</v>
      </c>
      <c r="F968" s="1"/>
      <c r="G968">
        <v>1705</v>
      </c>
      <c r="H968" t="s">
        <v>9083</v>
      </c>
      <c r="I968" t="s">
        <v>9665</v>
      </c>
      <c r="J968">
        <v>0</v>
      </c>
      <c r="K968" t="str">
        <f>VLOOKUP(Table_munisapp_tylerci_mu_live_rq_master5[[#This Row],[rh_vendor_suggest]],Vend!A:B,2,0)</f>
        <v>DELL COMPUTER</v>
      </c>
      <c r="L968" t="str">
        <f>VLOOKUP(Table_munisapp_tylerci_mu_live_rq_master5[[#This Row],[a_department_code]],Dept!A:B,2,0)</f>
        <v>Information Technology</v>
      </c>
      <c r="M968">
        <f t="shared" si="15"/>
        <v>0</v>
      </c>
    </row>
    <row r="969" spans="1:13" hidden="1" x14ac:dyDescent="0.25">
      <c r="A969">
        <v>2016</v>
      </c>
      <c r="B969">
        <v>0</v>
      </c>
      <c r="C969">
        <v>0</v>
      </c>
      <c r="D969">
        <v>0</v>
      </c>
      <c r="E969">
        <f>SUM(Table_munisapp_tylerci_mu_live_rq_master5[[#This Row],[rd_extended_price]]-Table_munisapp_tylerci_mu_live_rq_master5[[#This Row],[rd_price_net]])</f>
        <v>0</v>
      </c>
      <c r="F969" s="1"/>
      <c r="G969">
        <v>0</v>
      </c>
      <c r="H969" t="s">
        <v>9083</v>
      </c>
      <c r="I969" t="s">
        <v>9666</v>
      </c>
      <c r="J969">
        <v>0</v>
      </c>
      <c r="K969" t="e">
        <f>VLOOKUP(Table_munisapp_tylerci_mu_live_rq_master5[[#This Row],[rh_vendor_suggest]],Vend!A:B,2,0)</f>
        <v>#N/A</v>
      </c>
      <c r="L969" t="str">
        <f>VLOOKUP(Table_munisapp_tylerci_mu_live_rq_master5[[#This Row],[a_department_code]],Dept!A:B,2,0)</f>
        <v>Information Technology</v>
      </c>
      <c r="M969">
        <f t="shared" si="15"/>
        <v>0</v>
      </c>
    </row>
    <row r="970" spans="1:13" hidden="1" x14ac:dyDescent="0.25">
      <c r="A970">
        <v>2016</v>
      </c>
      <c r="B970">
        <v>0</v>
      </c>
      <c r="C970">
        <v>0</v>
      </c>
      <c r="D970">
        <v>0</v>
      </c>
      <c r="E970">
        <f>SUM(Table_munisapp_tylerci_mu_live_rq_master5[[#This Row],[rd_extended_price]]-Table_munisapp_tylerci_mu_live_rq_master5[[#This Row],[rd_price_net]])</f>
        <v>0</v>
      </c>
      <c r="F970" s="1"/>
      <c r="G970">
        <v>0</v>
      </c>
      <c r="H970" t="s">
        <v>9083</v>
      </c>
      <c r="I970" t="s">
        <v>9667</v>
      </c>
      <c r="J970">
        <v>0</v>
      </c>
      <c r="K970" t="e">
        <f>VLOOKUP(Table_munisapp_tylerci_mu_live_rq_master5[[#This Row],[rh_vendor_suggest]],Vend!A:B,2,0)</f>
        <v>#N/A</v>
      </c>
      <c r="L970" t="str">
        <f>VLOOKUP(Table_munisapp_tylerci_mu_live_rq_master5[[#This Row],[a_department_code]],Dept!A:B,2,0)</f>
        <v>Information Technology</v>
      </c>
      <c r="M970">
        <f t="shared" si="15"/>
        <v>0</v>
      </c>
    </row>
    <row r="971" spans="1:13" hidden="1" x14ac:dyDescent="0.25">
      <c r="A971">
        <v>2016</v>
      </c>
      <c r="B971">
        <v>0</v>
      </c>
      <c r="C971">
        <v>0</v>
      </c>
      <c r="D971">
        <v>0</v>
      </c>
      <c r="E971">
        <f>SUM(Table_munisapp_tylerci_mu_live_rq_master5[[#This Row],[rd_extended_price]]-Table_munisapp_tylerci_mu_live_rq_master5[[#This Row],[rd_price_net]])</f>
        <v>0</v>
      </c>
      <c r="F971" s="1"/>
      <c r="G971">
        <v>0</v>
      </c>
      <c r="H971" t="s">
        <v>9083</v>
      </c>
      <c r="I971" t="s">
        <v>9668</v>
      </c>
      <c r="J971">
        <v>0</v>
      </c>
      <c r="K971" t="e">
        <f>VLOOKUP(Table_munisapp_tylerci_mu_live_rq_master5[[#This Row],[rh_vendor_suggest]],Vend!A:B,2,0)</f>
        <v>#N/A</v>
      </c>
      <c r="L971" t="str">
        <f>VLOOKUP(Table_munisapp_tylerci_mu_live_rq_master5[[#This Row],[a_department_code]],Dept!A:B,2,0)</f>
        <v>Information Technology</v>
      </c>
      <c r="M971">
        <f t="shared" si="15"/>
        <v>0</v>
      </c>
    </row>
    <row r="972" spans="1:13" hidden="1" x14ac:dyDescent="0.25">
      <c r="A972">
        <v>2016</v>
      </c>
      <c r="B972">
        <v>269</v>
      </c>
      <c r="C972">
        <v>269</v>
      </c>
      <c r="D972">
        <v>269</v>
      </c>
      <c r="E972">
        <f>SUM(Table_munisapp_tylerci_mu_live_rq_master5[[#This Row],[rd_extended_price]]-Table_munisapp_tylerci_mu_live_rq_master5[[#This Row],[rd_price_net]])</f>
        <v>0</v>
      </c>
      <c r="F972" s="1">
        <v>42524</v>
      </c>
      <c r="G972">
        <v>1705</v>
      </c>
      <c r="H972" t="s">
        <v>9072</v>
      </c>
      <c r="I972" t="s">
        <v>9669</v>
      </c>
      <c r="J972">
        <v>3160660</v>
      </c>
      <c r="K972" t="str">
        <f>VLOOKUP(Table_munisapp_tylerci_mu_live_rq_master5[[#This Row],[rh_vendor_suggest]],Vend!A:B,2,0)</f>
        <v>DELL COMPUTER</v>
      </c>
      <c r="L972" t="str">
        <f>VLOOKUP(Table_munisapp_tylerci_mu_live_rq_master5[[#This Row],[a_department_code]],Dept!A:B,2,0)</f>
        <v>Jail</v>
      </c>
      <c r="M972">
        <f t="shared" si="15"/>
        <v>1</v>
      </c>
    </row>
    <row r="973" spans="1:13" hidden="1" x14ac:dyDescent="0.25">
      <c r="A973">
        <v>2016</v>
      </c>
      <c r="B973">
        <v>1300</v>
      </c>
      <c r="C973">
        <v>1300</v>
      </c>
      <c r="D973">
        <v>1300</v>
      </c>
      <c r="E973">
        <f>SUM(Table_munisapp_tylerci_mu_live_rq_master5[[#This Row],[rd_extended_price]]-Table_munisapp_tylerci_mu_live_rq_master5[[#This Row],[rd_price_net]])</f>
        <v>0</v>
      </c>
      <c r="F973" s="1">
        <v>42530</v>
      </c>
      <c r="G973">
        <v>2581</v>
      </c>
      <c r="H973" t="s">
        <v>9114</v>
      </c>
      <c r="I973" t="s">
        <v>9670</v>
      </c>
      <c r="J973">
        <v>3160675</v>
      </c>
      <c r="K973" t="str">
        <f>VLOOKUP(Table_munisapp_tylerci_mu_live_rq_master5[[#This Row],[rh_vendor_suggest]],Vend!A:B,2,0)</f>
        <v>LOWE'S COMPANIES INC</v>
      </c>
      <c r="L973" t="str">
        <f>VLOOKUP(Table_munisapp_tylerci_mu_live_rq_master5[[#This Row],[a_department_code]],Dept!A:B,2,0)</f>
        <v>Transfer Station</v>
      </c>
      <c r="M973">
        <f t="shared" si="15"/>
        <v>1</v>
      </c>
    </row>
    <row r="974" spans="1:13" hidden="1" x14ac:dyDescent="0.25">
      <c r="A974">
        <v>2016</v>
      </c>
      <c r="B974">
        <v>9.99</v>
      </c>
      <c r="C974">
        <v>9.99</v>
      </c>
      <c r="D974">
        <v>9.99</v>
      </c>
      <c r="E974">
        <f>SUM(Table_munisapp_tylerci_mu_live_rq_master5[[#This Row],[rd_extended_price]]-Table_munisapp_tylerci_mu_live_rq_master5[[#This Row],[rd_price_net]])</f>
        <v>0</v>
      </c>
      <c r="F974" s="1"/>
      <c r="G974">
        <v>1705</v>
      </c>
      <c r="H974" t="s">
        <v>9083</v>
      </c>
      <c r="I974" t="s">
        <v>9671</v>
      </c>
      <c r="J974">
        <v>0</v>
      </c>
      <c r="K974" t="str">
        <f>VLOOKUP(Table_munisapp_tylerci_mu_live_rq_master5[[#This Row],[rh_vendor_suggest]],Vend!A:B,2,0)</f>
        <v>DELL COMPUTER</v>
      </c>
      <c r="L974" t="str">
        <f>VLOOKUP(Table_munisapp_tylerci_mu_live_rq_master5[[#This Row],[a_department_code]],Dept!A:B,2,0)</f>
        <v>Information Technology</v>
      </c>
      <c r="M974">
        <f t="shared" si="15"/>
        <v>1</v>
      </c>
    </row>
    <row r="975" spans="1:13" hidden="1" x14ac:dyDescent="0.25">
      <c r="A975">
        <v>2016</v>
      </c>
      <c r="B975">
        <v>7.43</v>
      </c>
      <c r="C975">
        <v>891.6</v>
      </c>
      <c r="D975">
        <v>891.6</v>
      </c>
      <c r="E975">
        <f>SUM(Table_munisapp_tylerci_mu_live_rq_master5[[#This Row],[rd_extended_price]]-Table_munisapp_tylerci_mu_live_rq_master5[[#This Row],[rd_price_net]])</f>
        <v>0</v>
      </c>
      <c r="F975" s="1">
        <v>42530</v>
      </c>
      <c r="G975">
        <v>1294</v>
      </c>
      <c r="H975" t="s">
        <v>9072</v>
      </c>
      <c r="I975" t="s">
        <v>9672</v>
      </c>
      <c r="J975">
        <v>3160667</v>
      </c>
      <c r="K975" t="str">
        <f>VLOOKUP(Table_munisapp_tylerci_mu_live_rq_master5[[#This Row],[rh_vendor_suggest]],Vend!A:B,2,0)</f>
        <v>BOB BARKER CO</v>
      </c>
      <c r="L975" t="str">
        <f>VLOOKUP(Table_munisapp_tylerci_mu_live_rq_master5[[#This Row],[a_department_code]],Dept!A:B,2,0)</f>
        <v>Jail</v>
      </c>
      <c r="M975">
        <f t="shared" si="15"/>
        <v>1</v>
      </c>
    </row>
    <row r="976" spans="1:13" hidden="1" x14ac:dyDescent="0.25">
      <c r="A976">
        <v>2016</v>
      </c>
      <c r="B976">
        <v>2.72</v>
      </c>
      <c r="C976">
        <v>195.84</v>
      </c>
      <c r="D976">
        <v>195.84</v>
      </c>
      <c r="E976">
        <f>SUM(Table_munisapp_tylerci_mu_live_rq_master5[[#This Row],[rd_extended_price]]-Table_munisapp_tylerci_mu_live_rq_master5[[#This Row],[rd_price_net]])</f>
        <v>0</v>
      </c>
      <c r="F976" s="1">
        <v>42530</v>
      </c>
      <c r="G976">
        <v>1294</v>
      </c>
      <c r="H976" t="s">
        <v>9072</v>
      </c>
      <c r="I976" t="s">
        <v>9672</v>
      </c>
      <c r="J976">
        <v>3160667</v>
      </c>
      <c r="K976" t="str">
        <f>VLOOKUP(Table_munisapp_tylerci_mu_live_rq_master5[[#This Row],[rh_vendor_suggest]],Vend!A:B,2,0)</f>
        <v>BOB BARKER CO</v>
      </c>
      <c r="L976" t="str">
        <f>VLOOKUP(Table_munisapp_tylerci_mu_live_rq_master5[[#This Row],[a_department_code]],Dept!A:B,2,0)</f>
        <v>Jail</v>
      </c>
      <c r="M976">
        <f t="shared" si="15"/>
        <v>0</v>
      </c>
    </row>
    <row r="977" spans="1:13" hidden="1" x14ac:dyDescent="0.25">
      <c r="A977">
        <v>2016</v>
      </c>
      <c r="B977">
        <v>2.72</v>
      </c>
      <c r="C977">
        <v>195.84</v>
      </c>
      <c r="D977">
        <v>195.84</v>
      </c>
      <c r="E977">
        <f>SUM(Table_munisapp_tylerci_mu_live_rq_master5[[#This Row],[rd_extended_price]]-Table_munisapp_tylerci_mu_live_rq_master5[[#This Row],[rd_price_net]])</f>
        <v>0</v>
      </c>
      <c r="F977" s="1">
        <v>42530</v>
      </c>
      <c r="G977">
        <v>1294</v>
      </c>
      <c r="H977" t="s">
        <v>9072</v>
      </c>
      <c r="I977" t="s">
        <v>9672</v>
      </c>
      <c r="J977">
        <v>3160667</v>
      </c>
      <c r="K977" t="str">
        <f>VLOOKUP(Table_munisapp_tylerci_mu_live_rq_master5[[#This Row],[rh_vendor_suggest]],Vend!A:B,2,0)</f>
        <v>BOB BARKER CO</v>
      </c>
      <c r="L977" t="str">
        <f>VLOOKUP(Table_munisapp_tylerci_mu_live_rq_master5[[#This Row],[a_department_code]],Dept!A:B,2,0)</f>
        <v>Jail</v>
      </c>
      <c r="M977">
        <f t="shared" si="15"/>
        <v>0</v>
      </c>
    </row>
    <row r="978" spans="1:13" hidden="1" x14ac:dyDescent="0.25">
      <c r="A978">
        <v>2016</v>
      </c>
      <c r="B978">
        <v>233.99</v>
      </c>
      <c r="C978">
        <v>233.99</v>
      </c>
      <c r="D978">
        <v>233.99</v>
      </c>
      <c r="E978">
        <f>SUM(Table_munisapp_tylerci_mu_live_rq_master5[[#This Row],[rd_extended_price]]-Table_munisapp_tylerci_mu_live_rq_master5[[#This Row],[rd_price_net]])</f>
        <v>0</v>
      </c>
      <c r="F978" s="1">
        <v>42534</v>
      </c>
      <c r="G978">
        <v>1705</v>
      </c>
      <c r="H978" t="s">
        <v>9068</v>
      </c>
      <c r="I978" t="s">
        <v>9673</v>
      </c>
      <c r="J978">
        <v>3160690</v>
      </c>
      <c r="K978" t="str">
        <f>VLOOKUP(Table_munisapp_tylerci_mu_live_rq_master5[[#This Row],[rh_vendor_suggest]],Vend!A:B,2,0)</f>
        <v>DELL COMPUTER</v>
      </c>
      <c r="L978" t="str">
        <f>VLOOKUP(Table_munisapp_tylerci_mu_live_rq_master5[[#This Row],[a_department_code]],Dept!A:B,2,0)</f>
        <v>Elections</v>
      </c>
      <c r="M978">
        <f t="shared" si="15"/>
        <v>1</v>
      </c>
    </row>
    <row r="979" spans="1:13" hidden="1" x14ac:dyDescent="0.25">
      <c r="A979">
        <v>2016</v>
      </c>
      <c r="B979">
        <v>2494.8000000000002</v>
      </c>
      <c r="C979">
        <v>2494.8000000000002</v>
      </c>
      <c r="D979">
        <v>2669.8</v>
      </c>
      <c r="E979">
        <f>SUM(Table_munisapp_tylerci_mu_live_rq_master5[[#This Row],[rd_extended_price]]-Table_munisapp_tylerci_mu_live_rq_master5[[#This Row],[rd_price_net]])</f>
        <v>-175</v>
      </c>
      <c r="F979" s="1">
        <v>42530</v>
      </c>
      <c r="G979">
        <v>2210</v>
      </c>
      <c r="H979" t="s">
        <v>9099</v>
      </c>
      <c r="I979" t="s">
        <v>9674</v>
      </c>
      <c r="J979">
        <v>3160673</v>
      </c>
      <c r="K979" t="str">
        <f>VLOOKUP(Table_munisapp_tylerci_mu_live_rq_master5[[#This Row],[rh_vendor_suggest]],Vend!A:B,2,0)</f>
        <v>INTERSTATE BARRICADE</v>
      </c>
      <c r="L979" t="str">
        <f>VLOOKUP(Table_munisapp_tylerci_mu_live_rq_master5[[#This Row],[a_department_code]],Dept!A:B,2,0)</f>
        <v>Roads and Highways</v>
      </c>
      <c r="M979">
        <f t="shared" si="15"/>
        <v>1</v>
      </c>
    </row>
    <row r="980" spans="1:13" hidden="1" x14ac:dyDescent="0.25">
      <c r="A980">
        <v>2016</v>
      </c>
      <c r="B980">
        <v>337.85</v>
      </c>
      <c r="C980">
        <v>337.85</v>
      </c>
      <c r="D980">
        <v>337.85</v>
      </c>
      <c r="E980">
        <f>SUM(Table_munisapp_tylerci_mu_live_rq_master5[[#This Row],[rd_extended_price]]-Table_munisapp_tylerci_mu_live_rq_master5[[#This Row],[rd_price_net]])</f>
        <v>0</v>
      </c>
      <c r="F980" s="1">
        <v>42530</v>
      </c>
      <c r="G980">
        <v>5820</v>
      </c>
      <c r="H980" t="s">
        <v>9065</v>
      </c>
      <c r="I980" t="s">
        <v>9675</v>
      </c>
      <c r="J980">
        <v>3160685</v>
      </c>
      <c r="K980" t="str">
        <f>VLOOKUP(Table_munisapp_tylerci_mu_live_rq_master5[[#This Row],[rh_vendor_suggest]],Vend!A:B,2,0)</f>
        <v>SUMMIT PRINTING</v>
      </c>
      <c r="L980" t="str">
        <f>VLOOKUP(Table_munisapp_tylerci_mu_live_rq_master5[[#This Row],[a_department_code]],Dept!A:B,2,0)</f>
        <v>Attorney - Criminal</v>
      </c>
      <c r="M980">
        <f t="shared" si="15"/>
        <v>1</v>
      </c>
    </row>
    <row r="981" spans="1:13" hidden="1" x14ac:dyDescent="0.25">
      <c r="A981">
        <v>2016</v>
      </c>
      <c r="B981">
        <v>4500</v>
      </c>
      <c r="C981">
        <v>4500</v>
      </c>
      <c r="D981">
        <v>4500</v>
      </c>
      <c r="E981">
        <f>SUM(Table_munisapp_tylerci_mu_live_rq_master5[[#This Row],[rd_extended_price]]-Table_munisapp_tylerci_mu_live_rq_master5[[#This Row],[rd_price_net]])</f>
        <v>0</v>
      </c>
      <c r="F981" s="1">
        <v>42530</v>
      </c>
      <c r="G981">
        <v>5266</v>
      </c>
      <c r="H981" t="s">
        <v>9060</v>
      </c>
      <c r="I981" t="s">
        <v>9676</v>
      </c>
      <c r="J981">
        <v>3160683</v>
      </c>
      <c r="K981" t="str">
        <f>VLOOKUP(Table_munisapp_tylerci_mu_live_rq_master5[[#This Row],[rh_vendor_suggest]],Vend!A:B,2,0)</f>
        <v>NAPA/GENUINE PARTS COMPANY</v>
      </c>
      <c r="L981" t="str">
        <f>VLOOKUP(Table_munisapp_tylerci_mu_live_rq_master5[[#This Row],[a_department_code]],Dept!A:B,2,0)</f>
        <v>Garage</v>
      </c>
      <c r="M981">
        <f t="shared" si="15"/>
        <v>1</v>
      </c>
    </row>
    <row r="982" spans="1:13" hidden="1" x14ac:dyDescent="0.25">
      <c r="A982">
        <v>2016</v>
      </c>
      <c r="B982">
        <v>3000</v>
      </c>
      <c r="C982">
        <v>3000</v>
      </c>
      <c r="D982">
        <v>3000</v>
      </c>
      <c r="E982">
        <f>SUM(Table_munisapp_tylerci_mu_live_rq_master5[[#This Row],[rd_extended_price]]-Table_munisapp_tylerci_mu_live_rq_master5[[#This Row],[rd_price_net]])</f>
        <v>0</v>
      </c>
      <c r="F982" s="1">
        <v>42530</v>
      </c>
      <c r="G982">
        <v>4063</v>
      </c>
      <c r="H982" t="s">
        <v>9060</v>
      </c>
      <c r="I982" t="s">
        <v>9677</v>
      </c>
      <c r="J982">
        <v>3160681</v>
      </c>
      <c r="K982" t="str">
        <f>VLOOKUP(Table_munisapp_tylerci_mu_live_rq_master5[[#This Row],[rh_vendor_suggest]],Vend!A:B,2,0)</f>
        <v>WINDSHIELD CONNECTION</v>
      </c>
      <c r="L982" t="str">
        <f>VLOOKUP(Table_munisapp_tylerci_mu_live_rq_master5[[#This Row],[a_department_code]],Dept!A:B,2,0)</f>
        <v>Garage</v>
      </c>
      <c r="M982">
        <f t="shared" si="15"/>
        <v>1</v>
      </c>
    </row>
    <row r="983" spans="1:13" hidden="1" x14ac:dyDescent="0.25">
      <c r="A983">
        <v>2016</v>
      </c>
      <c r="B983">
        <v>10000</v>
      </c>
      <c r="C983">
        <v>10000</v>
      </c>
      <c r="D983">
        <v>10000</v>
      </c>
      <c r="E983">
        <f>SUM(Table_munisapp_tylerci_mu_live_rq_master5[[#This Row],[rd_extended_price]]-Table_munisapp_tylerci_mu_live_rq_master5[[#This Row],[rd_price_net]])</f>
        <v>0</v>
      </c>
      <c r="F983" s="1">
        <v>42530</v>
      </c>
      <c r="G983">
        <v>5280</v>
      </c>
      <c r="H983" t="s">
        <v>9060</v>
      </c>
      <c r="I983" t="s">
        <v>9679</v>
      </c>
      <c r="J983">
        <v>3160684</v>
      </c>
      <c r="K983" t="str">
        <f>VLOOKUP(Table_munisapp_tylerci_mu_live_rq_master5[[#This Row],[rh_vendor_suggest]],Vend!A:B,2,0)</f>
        <v>ADVANCE AUTO PARTS</v>
      </c>
      <c r="L983" t="str">
        <f>VLOOKUP(Table_munisapp_tylerci_mu_live_rq_master5[[#This Row],[a_department_code]],Dept!A:B,2,0)</f>
        <v>Garage</v>
      </c>
      <c r="M983">
        <f t="shared" si="15"/>
        <v>1</v>
      </c>
    </row>
    <row r="984" spans="1:13" hidden="1" x14ac:dyDescent="0.25">
      <c r="A984">
        <v>2016</v>
      </c>
      <c r="B984">
        <v>700</v>
      </c>
      <c r="C984">
        <v>700</v>
      </c>
      <c r="D984">
        <v>700</v>
      </c>
      <c r="E984">
        <f>SUM(Table_munisapp_tylerci_mu_live_rq_master5[[#This Row],[rd_extended_price]]-Table_munisapp_tylerci_mu_live_rq_master5[[#This Row],[rd_price_net]])</f>
        <v>0</v>
      </c>
      <c r="F984" s="1">
        <v>42530</v>
      </c>
      <c r="G984">
        <v>1486</v>
      </c>
      <c r="H984" t="s">
        <v>9060</v>
      </c>
      <c r="I984" t="s">
        <v>9680</v>
      </c>
      <c r="J984">
        <v>3160668</v>
      </c>
      <c r="K984" t="str">
        <f>VLOOKUP(Table_munisapp_tylerci_mu_live_rq_master5[[#This Row],[rh_vendor_suggest]],Vend!A:B,2,0)</f>
        <v>CHIC AUTOMOTIVE CORP</v>
      </c>
      <c r="L984" t="str">
        <f>VLOOKUP(Table_munisapp_tylerci_mu_live_rq_master5[[#This Row],[a_department_code]],Dept!A:B,2,0)</f>
        <v>Garage</v>
      </c>
      <c r="M984">
        <f t="shared" si="15"/>
        <v>1</v>
      </c>
    </row>
    <row r="985" spans="1:13" hidden="1" x14ac:dyDescent="0.25">
      <c r="A985">
        <v>2016</v>
      </c>
      <c r="B985">
        <v>3000</v>
      </c>
      <c r="C985">
        <v>3000</v>
      </c>
      <c r="D985">
        <v>3000</v>
      </c>
      <c r="E985">
        <f>SUM(Table_munisapp_tylerci_mu_live_rq_master5[[#This Row],[rd_extended_price]]-Table_munisapp_tylerci_mu_live_rq_master5[[#This Row],[rd_price_net]])</f>
        <v>0</v>
      </c>
      <c r="F985" s="1">
        <v>42530</v>
      </c>
      <c r="G985">
        <v>2297</v>
      </c>
      <c r="H985" t="s">
        <v>9060</v>
      </c>
      <c r="I985" t="s">
        <v>9681</v>
      </c>
      <c r="J985">
        <v>3160674</v>
      </c>
      <c r="K985" t="str">
        <f>VLOOKUP(Table_munisapp_tylerci_mu_live_rq_master5[[#This Row],[rh_vendor_suggest]],Vend!A:B,2,0)</f>
        <v>JNW MACHINE HYDRAULIC CYLINDER REPAIR INC</v>
      </c>
      <c r="L985" t="str">
        <f>VLOOKUP(Table_munisapp_tylerci_mu_live_rq_master5[[#This Row],[a_department_code]],Dept!A:B,2,0)</f>
        <v>Garage</v>
      </c>
      <c r="M985">
        <f t="shared" si="15"/>
        <v>1</v>
      </c>
    </row>
    <row r="986" spans="1:13" hidden="1" x14ac:dyDescent="0.25">
      <c r="A986">
        <v>2016</v>
      </c>
      <c r="B986">
        <v>1000</v>
      </c>
      <c r="C986">
        <v>1000</v>
      </c>
      <c r="D986">
        <v>1000</v>
      </c>
      <c r="E986">
        <f>SUM(Table_munisapp_tylerci_mu_live_rq_master5[[#This Row],[rd_extended_price]]-Table_munisapp_tylerci_mu_live_rq_master5[[#This Row],[rd_price_net]])</f>
        <v>0</v>
      </c>
      <c r="F986" s="1">
        <v>42530</v>
      </c>
      <c r="G986">
        <v>1552</v>
      </c>
      <c r="H986" t="s">
        <v>9099</v>
      </c>
      <c r="I986" t="s">
        <v>9543</v>
      </c>
      <c r="J986">
        <v>3160669</v>
      </c>
      <c r="K986" t="str">
        <f>VLOOKUP(Table_munisapp_tylerci_mu_live_rq_master5[[#This Row],[rh_vendor_suggest]],Vend!A:B,2,0)</f>
        <v>COMMERCIAL TIRE, INC.</v>
      </c>
      <c r="L986" t="str">
        <f>VLOOKUP(Table_munisapp_tylerci_mu_live_rq_master5[[#This Row],[a_department_code]],Dept!A:B,2,0)</f>
        <v>Roads and Highways</v>
      </c>
      <c r="M986">
        <f t="shared" si="15"/>
        <v>1</v>
      </c>
    </row>
    <row r="987" spans="1:13" hidden="1" x14ac:dyDescent="0.25">
      <c r="A987">
        <v>2016</v>
      </c>
      <c r="B987">
        <v>1.7224999999999999</v>
      </c>
      <c r="C987">
        <v>3445</v>
      </c>
      <c r="D987">
        <v>3445</v>
      </c>
      <c r="E987">
        <f>SUM(Table_munisapp_tylerci_mu_live_rq_master5[[#This Row],[rd_extended_price]]-Table_munisapp_tylerci_mu_live_rq_master5[[#This Row],[rd_price_net]])</f>
        <v>0</v>
      </c>
      <c r="F987" s="1">
        <v>42530</v>
      </c>
      <c r="G987">
        <v>2407</v>
      </c>
      <c r="H987" t="s">
        <v>9114</v>
      </c>
      <c r="I987" t="s">
        <v>9382</v>
      </c>
      <c r="J987">
        <v>3160664</v>
      </c>
      <c r="K987" t="str">
        <f>VLOOKUP(Table_munisapp_tylerci_mu_live_rq_master5[[#This Row],[rh_vendor_suggest]],Vend!A:B,2,0)</f>
        <v>KELLERSTRASS</v>
      </c>
      <c r="L987" t="str">
        <f>VLOOKUP(Table_munisapp_tylerci_mu_live_rq_master5[[#This Row],[a_department_code]],Dept!A:B,2,0)</f>
        <v>Transfer Station</v>
      </c>
      <c r="M987">
        <f t="shared" si="15"/>
        <v>1</v>
      </c>
    </row>
    <row r="988" spans="1:13" hidden="1" x14ac:dyDescent="0.25">
      <c r="A988">
        <v>2016</v>
      </c>
      <c r="B988">
        <v>2215</v>
      </c>
      <c r="C988">
        <v>2215</v>
      </c>
      <c r="D988">
        <v>2215</v>
      </c>
      <c r="E988">
        <f>SUM(Table_munisapp_tylerci_mu_live_rq_master5[[#This Row],[rd_extended_price]]-Table_munisapp_tylerci_mu_live_rq_master5[[#This Row],[rd_price_net]])</f>
        <v>0</v>
      </c>
      <c r="F988" s="1">
        <v>42530</v>
      </c>
      <c r="G988">
        <v>5966</v>
      </c>
      <c r="H988" t="s">
        <v>9099</v>
      </c>
      <c r="I988" t="s">
        <v>9682</v>
      </c>
      <c r="J988">
        <v>3160687</v>
      </c>
      <c r="K988" t="str">
        <f>VLOOKUP(Table_munisapp_tylerci_mu_live_rq_master5[[#This Row],[rh_vendor_suggest]],Vend!A:B,2,0)</f>
        <v>LEON POULSEN CONSTRUCTION</v>
      </c>
      <c r="L988" t="str">
        <f>VLOOKUP(Table_munisapp_tylerci_mu_live_rq_master5[[#This Row],[a_department_code]],Dept!A:B,2,0)</f>
        <v>Roads and Highways</v>
      </c>
      <c r="M988">
        <f t="shared" si="15"/>
        <v>1</v>
      </c>
    </row>
    <row r="989" spans="1:13" hidden="1" x14ac:dyDescent="0.25">
      <c r="A989">
        <v>2016</v>
      </c>
      <c r="B989">
        <v>233.99</v>
      </c>
      <c r="C989">
        <v>233.99</v>
      </c>
      <c r="D989">
        <v>233.99</v>
      </c>
      <c r="E989">
        <f>SUM(Table_munisapp_tylerci_mu_live_rq_master5[[#This Row],[rd_extended_price]]-Table_munisapp_tylerci_mu_live_rq_master5[[#This Row],[rd_price_net]])</f>
        <v>0</v>
      </c>
      <c r="F989" s="1">
        <v>42530</v>
      </c>
      <c r="G989">
        <v>1705</v>
      </c>
      <c r="H989" t="s">
        <v>9094</v>
      </c>
      <c r="I989" t="s">
        <v>9683</v>
      </c>
      <c r="J989">
        <v>3160670</v>
      </c>
      <c r="K989" t="str">
        <f>VLOOKUP(Table_munisapp_tylerci_mu_live_rq_master5[[#This Row],[rh_vendor_suggest]],Vend!A:B,2,0)</f>
        <v>DELL COMPUTER</v>
      </c>
      <c r="L989" t="str">
        <f>VLOOKUP(Table_munisapp_tylerci_mu_live_rq_master5[[#This Row],[a_department_code]],Dept!A:B,2,0)</f>
        <v>Weber Morgan Health Department</v>
      </c>
      <c r="M989">
        <f t="shared" si="15"/>
        <v>1</v>
      </c>
    </row>
    <row r="990" spans="1:13" hidden="1" x14ac:dyDescent="0.25">
      <c r="A990">
        <v>2016</v>
      </c>
      <c r="B990">
        <v>313.51</v>
      </c>
      <c r="C990">
        <v>313.51</v>
      </c>
      <c r="D990">
        <v>313.51</v>
      </c>
      <c r="E990">
        <f>SUM(Table_munisapp_tylerci_mu_live_rq_master5[[#This Row],[rd_extended_price]]-Table_munisapp_tylerci_mu_live_rq_master5[[#This Row],[rd_price_net]])</f>
        <v>0</v>
      </c>
      <c r="F990" s="1">
        <v>42537</v>
      </c>
      <c r="G990">
        <v>1871</v>
      </c>
      <c r="H990" t="s">
        <v>9094</v>
      </c>
      <c r="I990" t="s">
        <v>9684</v>
      </c>
      <c r="J990">
        <v>3160703</v>
      </c>
      <c r="K990" t="str">
        <f>VLOOKUP(Table_munisapp_tylerci_mu_live_rq_master5[[#This Row],[rh_vendor_suggest]],Vend!A:B,2,0)</f>
        <v>ENPOINTE TECHNOLOGIES</v>
      </c>
      <c r="L990" t="str">
        <f>VLOOKUP(Table_munisapp_tylerci_mu_live_rq_master5[[#This Row],[a_department_code]],Dept!A:B,2,0)</f>
        <v>Weber Morgan Health Department</v>
      </c>
      <c r="M990">
        <f t="shared" si="15"/>
        <v>1</v>
      </c>
    </row>
    <row r="991" spans="1:13" hidden="1" x14ac:dyDescent="0.25">
      <c r="A991">
        <v>2016</v>
      </c>
      <c r="B991">
        <v>653.6</v>
      </c>
      <c r="C991">
        <v>653.6</v>
      </c>
      <c r="D991">
        <v>653.6</v>
      </c>
      <c r="E991">
        <f>SUM(Table_munisapp_tylerci_mu_live_rq_master5[[#This Row],[rd_extended_price]]-Table_munisapp_tylerci_mu_live_rq_master5[[#This Row],[rd_price_net]])</f>
        <v>0</v>
      </c>
      <c r="F991" s="1">
        <v>42536</v>
      </c>
      <c r="G991">
        <v>2009</v>
      </c>
      <c r="H991" t="s">
        <v>9094</v>
      </c>
      <c r="I991" t="s">
        <v>9646</v>
      </c>
      <c r="J991">
        <v>3160695</v>
      </c>
      <c r="K991" t="str">
        <f>VLOOKUP(Table_munisapp_tylerci_mu_live_rq_master5[[#This Row],[rh_vendor_suggest]],Vend!A:B,2,0)</f>
        <v>SMITHKLINE BEECHAM CORPORATION</v>
      </c>
      <c r="L991" t="str">
        <f>VLOOKUP(Table_munisapp_tylerci_mu_live_rq_master5[[#This Row],[a_department_code]],Dept!A:B,2,0)</f>
        <v>Weber Morgan Health Department</v>
      </c>
      <c r="M991">
        <f t="shared" si="15"/>
        <v>1</v>
      </c>
    </row>
    <row r="992" spans="1:13" hidden="1" x14ac:dyDescent="0.25">
      <c r="A992">
        <v>2016</v>
      </c>
      <c r="B992">
        <v>762.8</v>
      </c>
      <c r="C992">
        <v>762.8</v>
      </c>
      <c r="D992">
        <v>762.8</v>
      </c>
      <c r="E992">
        <f>SUM(Table_munisapp_tylerci_mu_live_rq_master5[[#This Row],[rd_extended_price]]-Table_munisapp_tylerci_mu_live_rq_master5[[#This Row],[rd_price_net]])</f>
        <v>0</v>
      </c>
      <c r="F992" s="1">
        <v>42536</v>
      </c>
      <c r="G992">
        <v>2009</v>
      </c>
      <c r="H992" t="s">
        <v>9094</v>
      </c>
      <c r="I992" t="s">
        <v>9646</v>
      </c>
      <c r="J992">
        <v>3160695</v>
      </c>
      <c r="K992" t="str">
        <f>VLOOKUP(Table_munisapp_tylerci_mu_live_rq_master5[[#This Row],[rh_vendor_suggest]],Vend!A:B,2,0)</f>
        <v>SMITHKLINE BEECHAM CORPORATION</v>
      </c>
      <c r="L992" t="str">
        <f>VLOOKUP(Table_munisapp_tylerci_mu_live_rq_master5[[#This Row],[a_department_code]],Dept!A:B,2,0)</f>
        <v>Weber Morgan Health Department</v>
      </c>
      <c r="M992">
        <f t="shared" si="15"/>
        <v>0</v>
      </c>
    </row>
    <row r="993" spans="1:13" hidden="1" x14ac:dyDescent="0.25">
      <c r="A993">
        <v>2016</v>
      </c>
      <c r="B993">
        <v>3130.5</v>
      </c>
      <c r="C993">
        <v>3130.5</v>
      </c>
      <c r="D993">
        <v>3130.5</v>
      </c>
      <c r="E993">
        <f>SUM(Table_munisapp_tylerci_mu_live_rq_master5[[#This Row],[rd_extended_price]]-Table_munisapp_tylerci_mu_live_rq_master5[[#This Row],[rd_price_net]])</f>
        <v>0</v>
      </c>
      <c r="F993" s="1">
        <v>42536</v>
      </c>
      <c r="G993">
        <v>2009</v>
      </c>
      <c r="H993" t="s">
        <v>9094</v>
      </c>
      <c r="I993" t="s">
        <v>9646</v>
      </c>
      <c r="J993">
        <v>3160695</v>
      </c>
      <c r="K993" t="str">
        <f>VLOOKUP(Table_munisapp_tylerci_mu_live_rq_master5[[#This Row],[rh_vendor_suggest]],Vend!A:B,2,0)</f>
        <v>SMITHKLINE BEECHAM CORPORATION</v>
      </c>
      <c r="L993" t="str">
        <f>VLOOKUP(Table_munisapp_tylerci_mu_live_rq_master5[[#This Row],[a_department_code]],Dept!A:B,2,0)</f>
        <v>Weber Morgan Health Department</v>
      </c>
      <c r="M993">
        <f t="shared" si="15"/>
        <v>0</v>
      </c>
    </row>
    <row r="994" spans="1:13" hidden="1" x14ac:dyDescent="0.25">
      <c r="A994">
        <v>2016</v>
      </c>
      <c r="B994">
        <v>216.9</v>
      </c>
      <c r="C994">
        <v>216.9</v>
      </c>
      <c r="D994">
        <v>216.9</v>
      </c>
      <c r="E994">
        <f>SUM(Table_munisapp_tylerci_mu_live_rq_master5[[#This Row],[rd_extended_price]]-Table_munisapp_tylerci_mu_live_rq_master5[[#This Row],[rd_price_net]])</f>
        <v>0</v>
      </c>
      <c r="F994" s="1">
        <v>42536</v>
      </c>
      <c r="G994">
        <v>2009</v>
      </c>
      <c r="H994" t="s">
        <v>9094</v>
      </c>
      <c r="I994" t="s">
        <v>9646</v>
      </c>
      <c r="J994">
        <v>3160695</v>
      </c>
      <c r="K994" t="str">
        <f>VLOOKUP(Table_munisapp_tylerci_mu_live_rq_master5[[#This Row],[rh_vendor_suggest]],Vend!A:B,2,0)</f>
        <v>SMITHKLINE BEECHAM CORPORATION</v>
      </c>
      <c r="L994" t="str">
        <f>VLOOKUP(Table_munisapp_tylerci_mu_live_rq_master5[[#This Row],[a_department_code]],Dept!A:B,2,0)</f>
        <v>Weber Morgan Health Department</v>
      </c>
      <c r="M994">
        <f t="shared" si="15"/>
        <v>0</v>
      </c>
    </row>
    <row r="995" spans="1:13" hidden="1" x14ac:dyDescent="0.25">
      <c r="A995">
        <v>2016</v>
      </c>
      <c r="B995">
        <v>118.5</v>
      </c>
      <c r="C995">
        <v>118.5</v>
      </c>
      <c r="D995">
        <v>118.5</v>
      </c>
      <c r="E995">
        <f>SUM(Table_munisapp_tylerci_mu_live_rq_master5[[#This Row],[rd_extended_price]]-Table_munisapp_tylerci_mu_live_rq_master5[[#This Row],[rd_price_net]])</f>
        <v>0</v>
      </c>
      <c r="F995" s="1">
        <v>42536</v>
      </c>
      <c r="G995">
        <v>2009</v>
      </c>
      <c r="H995" t="s">
        <v>9094</v>
      </c>
      <c r="I995" t="s">
        <v>9646</v>
      </c>
      <c r="J995">
        <v>3160695</v>
      </c>
      <c r="K995" t="str">
        <f>VLOOKUP(Table_munisapp_tylerci_mu_live_rq_master5[[#This Row],[rh_vendor_suggest]],Vend!A:B,2,0)</f>
        <v>SMITHKLINE BEECHAM CORPORATION</v>
      </c>
      <c r="L995" t="str">
        <f>VLOOKUP(Table_munisapp_tylerci_mu_live_rq_master5[[#This Row],[a_department_code]],Dept!A:B,2,0)</f>
        <v>Weber Morgan Health Department</v>
      </c>
      <c r="M995">
        <f t="shared" si="15"/>
        <v>0</v>
      </c>
    </row>
    <row r="996" spans="1:13" hidden="1" x14ac:dyDescent="0.25">
      <c r="A996">
        <v>2016</v>
      </c>
      <c r="B996">
        <v>413.1</v>
      </c>
      <c r="C996">
        <v>413.1</v>
      </c>
      <c r="D996">
        <v>413.1</v>
      </c>
      <c r="E996">
        <f>SUM(Table_munisapp_tylerci_mu_live_rq_master5[[#This Row],[rd_extended_price]]-Table_munisapp_tylerci_mu_live_rq_master5[[#This Row],[rd_price_net]])</f>
        <v>0</v>
      </c>
      <c r="F996" s="1">
        <v>42536</v>
      </c>
      <c r="G996">
        <v>2009</v>
      </c>
      <c r="H996" t="s">
        <v>9094</v>
      </c>
      <c r="I996" t="s">
        <v>9646</v>
      </c>
      <c r="J996">
        <v>3160695</v>
      </c>
      <c r="K996" t="str">
        <f>VLOOKUP(Table_munisapp_tylerci_mu_live_rq_master5[[#This Row],[rh_vendor_suggest]],Vend!A:B,2,0)</f>
        <v>SMITHKLINE BEECHAM CORPORATION</v>
      </c>
      <c r="L996" t="str">
        <f>VLOOKUP(Table_munisapp_tylerci_mu_live_rq_master5[[#This Row],[a_department_code]],Dept!A:B,2,0)</f>
        <v>Weber Morgan Health Department</v>
      </c>
      <c r="M996">
        <f t="shared" si="15"/>
        <v>0</v>
      </c>
    </row>
    <row r="997" spans="1:13" hidden="1" x14ac:dyDescent="0.25">
      <c r="A997">
        <v>2016</v>
      </c>
      <c r="B997">
        <v>4632</v>
      </c>
      <c r="C997">
        <v>4632</v>
      </c>
      <c r="D997">
        <v>4632</v>
      </c>
      <c r="E997">
        <f>SUM(Table_munisapp_tylerci_mu_live_rq_master5[[#This Row],[rd_extended_price]]-Table_munisapp_tylerci_mu_live_rq_master5[[#This Row],[rd_price_net]])</f>
        <v>0</v>
      </c>
      <c r="F997" s="1">
        <v>42536</v>
      </c>
      <c r="G997">
        <v>2009</v>
      </c>
      <c r="H997" t="s">
        <v>9094</v>
      </c>
      <c r="I997" t="s">
        <v>9646</v>
      </c>
      <c r="J997">
        <v>3160695</v>
      </c>
      <c r="K997" t="str">
        <f>VLOOKUP(Table_munisapp_tylerci_mu_live_rq_master5[[#This Row],[rh_vendor_suggest]],Vend!A:B,2,0)</f>
        <v>SMITHKLINE BEECHAM CORPORATION</v>
      </c>
      <c r="L997" t="str">
        <f>VLOOKUP(Table_munisapp_tylerci_mu_live_rq_master5[[#This Row],[a_department_code]],Dept!A:B,2,0)</f>
        <v>Weber Morgan Health Department</v>
      </c>
      <c r="M997">
        <f t="shared" si="15"/>
        <v>0</v>
      </c>
    </row>
    <row r="998" spans="1:13" hidden="1" x14ac:dyDescent="0.25">
      <c r="A998">
        <v>2016</v>
      </c>
      <c r="B998">
        <v>4889</v>
      </c>
      <c r="C998">
        <v>4889</v>
      </c>
      <c r="D998">
        <v>4889</v>
      </c>
      <c r="E998">
        <f>SUM(Table_munisapp_tylerci_mu_live_rq_master5[[#This Row],[rd_extended_price]]-Table_munisapp_tylerci_mu_live_rq_master5[[#This Row],[rd_price_net]])</f>
        <v>0</v>
      </c>
      <c r="F998" s="1">
        <v>42536</v>
      </c>
      <c r="G998">
        <v>2009</v>
      </c>
      <c r="H998" t="s">
        <v>9094</v>
      </c>
      <c r="I998" t="s">
        <v>9646</v>
      </c>
      <c r="J998">
        <v>3160695</v>
      </c>
      <c r="K998" t="str">
        <f>VLOOKUP(Table_munisapp_tylerci_mu_live_rq_master5[[#This Row],[rh_vendor_suggest]],Vend!A:B,2,0)</f>
        <v>SMITHKLINE BEECHAM CORPORATION</v>
      </c>
      <c r="L998" t="str">
        <f>VLOOKUP(Table_munisapp_tylerci_mu_live_rq_master5[[#This Row],[a_department_code]],Dept!A:B,2,0)</f>
        <v>Weber Morgan Health Department</v>
      </c>
      <c r="M998">
        <f t="shared" si="15"/>
        <v>0</v>
      </c>
    </row>
    <row r="999" spans="1:13" hidden="1" x14ac:dyDescent="0.25">
      <c r="A999">
        <v>2016</v>
      </c>
      <c r="B999">
        <v>8493.7999999999993</v>
      </c>
      <c r="C999">
        <v>8493.7999999999993</v>
      </c>
      <c r="D999">
        <v>8493.7999999999993</v>
      </c>
      <c r="E999">
        <f>SUM(Table_munisapp_tylerci_mu_live_rq_master5[[#This Row],[rd_extended_price]]-Table_munisapp_tylerci_mu_live_rq_master5[[#This Row],[rd_price_net]])</f>
        <v>0</v>
      </c>
      <c r="F999" s="1">
        <v>42536</v>
      </c>
      <c r="G999">
        <v>2688</v>
      </c>
      <c r="H999" t="s">
        <v>9094</v>
      </c>
      <c r="I999" t="s">
        <v>9646</v>
      </c>
      <c r="J999">
        <v>3160696</v>
      </c>
      <c r="K999" t="str">
        <f>VLOOKUP(Table_munisapp_tylerci_mu_live_rq_master5[[#This Row],[rh_vendor_suggest]],Vend!A:B,2,0)</f>
        <v>MERCK SHARP &amp; DOHME CORP</v>
      </c>
      <c r="L999" t="str">
        <f>VLOOKUP(Table_munisapp_tylerci_mu_live_rq_master5[[#This Row],[a_department_code]],Dept!A:B,2,0)</f>
        <v>Weber Morgan Health Department</v>
      </c>
      <c r="M999">
        <f t="shared" si="15"/>
        <v>1</v>
      </c>
    </row>
    <row r="1000" spans="1:13" hidden="1" x14ac:dyDescent="0.25">
      <c r="A1000">
        <v>2016</v>
      </c>
      <c r="B1000">
        <v>1209.6600000000001</v>
      </c>
      <c r="C1000">
        <v>1209.6600000000001</v>
      </c>
      <c r="D1000">
        <v>1209.6600000000001</v>
      </c>
      <c r="E1000">
        <f>SUM(Table_munisapp_tylerci_mu_live_rq_master5[[#This Row],[rd_extended_price]]-Table_munisapp_tylerci_mu_live_rq_master5[[#This Row],[rd_price_net]])</f>
        <v>0</v>
      </c>
      <c r="F1000" s="1">
        <v>42536</v>
      </c>
      <c r="G1000">
        <v>2688</v>
      </c>
      <c r="H1000" t="s">
        <v>9094</v>
      </c>
      <c r="I1000" t="s">
        <v>9646</v>
      </c>
      <c r="J1000">
        <v>3160696</v>
      </c>
      <c r="K1000" t="str">
        <f>VLOOKUP(Table_munisapp_tylerci_mu_live_rq_master5[[#This Row],[rh_vendor_suggest]],Vend!A:B,2,0)</f>
        <v>MERCK SHARP &amp; DOHME CORP</v>
      </c>
      <c r="L1000" t="str">
        <f>VLOOKUP(Table_munisapp_tylerci_mu_live_rq_master5[[#This Row],[a_department_code]],Dept!A:B,2,0)</f>
        <v>Weber Morgan Health Department</v>
      </c>
      <c r="M1000">
        <f t="shared" si="15"/>
        <v>0</v>
      </c>
    </row>
    <row r="1001" spans="1:13" hidden="1" x14ac:dyDescent="0.25">
      <c r="A1001">
        <v>2016</v>
      </c>
      <c r="B1001">
        <v>1768.75</v>
      </c>
      <c r="C1001">
        <v>1768.75</v>
      </c>
      <c r="D1001">
        <v>1768.75</v>
      </c>
      <c r="E1001">
        <f>SUM(Table_munisapp_tylerci_mu_live_rq_master5[[#This Row],[rd_extended_price]]-Table_munisapp_tylerci_mu_live_rq_master5[[#This Row],[rd_price_net]])</f>
        <v>0</v>
      </c>
      <c r="F1001" s="1">
        <v>42536</v>
      </c>
      <c r="G1001">
        <v>2688</v>
      </c>
      <c r="H1001" t="s">
        <v>9094</v>
      </c>
      <c r="I1001" t="s">
        <v>9646</v>
      </c>
      <c r="J1001">
        <v>3160696</v>
      </c>
      <c r="K1001" t="str">
        <f>VLOOKUP(Table_munisapp_tylerci_mu_live_rq_master5[[#This Row],[rh_vendor_suggest]],Vend!A:B,2,0)</f>
        <v>MERCK SHARP &amp; DOHME CORP</v>
      </c>
      <c r="L1001" t="str">
        <f>VLOOKUP(Table_munisapp_tylerci_mu_live_rq_master5[[#This Row],[a_department_code]],Dept!A:B,2,0)</f>
        <v>Weber Morgan Health Department</v>
      </c>
      <c r="M1001">
        <f t="shared" si="15"/>
        <v>0</v>
      </c>
    </row>
    <row r="1002" spans="1:13" hidden="1" x14ac:dyDescent="0.25">
      <c r="A1002">
        <v>2016</v>
      </c>
      <c r="B1002">
        <v>2136.3200000000002</v>
      </c>
      <c r="C1002">
        <v>2136.3200000000002</v>
      </c>
      <c r="D1002">
        <v>2136.3200000000002</v>
      </c>
      <c r="E1002">
        <f>SUM(Table_munisapp_tylerci_mu_live_rq_master5[[#This Row],[rd_extended_price]]-Table_munisapp_tylerci_mu_live_rq_master5[[#This Row],[rd_price_net]])</f>
        <v>0</v>
      </c>
      <c r="F1002" s="1">
        <v>42536</v>
      </c>
      <c r="G1002">
        <v>2688</v>
      </c>
      <c r="H1002" t="s">
        <v>9094</v>
      </c>
      <c r="I1002" t="s">
        <v>9646</v>
      </c>
      <c r="J1002">
        <v>3160696</v>
      </c>
      <c r="K1002" t="str">
        <f>VLOOKUP(Table_munisapp_tylerci_mu_live_rq_master5[[#This Row],[rh_vendor_suggest]],Vend!A:B,2,0)</f>
        <v>MERCK SHARP &amp; DOHME CORP</v>
      </c>
      <c r="L1002" t="str">
        <f>VLOOKUP(Table_munisapp_tylerci_mu_live_rq_master5[[#This Row],[a_department_code]],Dept!A:B,2,0)</f>
        <v>Weber Morgan Health Department</v>
      </c>
      <c r="M1002">
        <f t="shared" si="15"/>
        <v>0</v>
      </c>
    </row>
    <row r="1003" spans="1:13" hidden="1" x14ac:dyDescent="0.25">
      <c r="A1003">
        <v>2016</v>
      </c>
      <c r="B1003">
        <v>127.5</v>
      </c>
      <c r="C1003">
        <v>127.5</v>
      </c>
      <c r="D1003">
        <v>127.5</v>
      </c>
      <c r="E1003">
        <f>SUM(Table_munisapp_tylerci_mu_live_rq_master5[[#This Row],[rd_extended_price]]-Table_munisapp_tylerci_mu_live_rq_master5[[#This Row],[rd_price_net]])</f>
        <v>0</v>
      </c>
      <c r="F1003" s="1">
        <v>42536</v>
      </c>
      <c r="G1003">
        <v>2688</v>
      </c>
      <c r="H1003" t="s">
        <v>9094</v>
      </c>
      <c r="I1003" t="s">
        <v>9646</v>
      </c>
      <c r="J1003">
        <v>3160696</v>
      </c>
      <c r="K1003" t="str">
        <f>VLOOKUP(Table_munisapp_tylerci_mu_live_rq_master5[[#This Row],[rh_vendor_suggest]],Vend!A:B,2,0)</f>
        <v>MERCK SHARP &amp; DOHME CORP</v>
      </c>
      <c r="L1003" t="str">
        <f>VLOOKUP(Table_munisapp_tylerci_mu_live_rq_master5[[#This Row],[a_department_code]],Dept!A:B,2,0)</f>
        <v>Weber Morgan Health Department</v>
      </c>
      <c r="M1003">
        <f t="shared" si="15"/>
        <v>0</v>
      </c>
    </row>
    <row r="1004" spans="1:13" hidden="1" x14ac:dyDescent="0.25">
      <c r="A1004">
        <v>2016</v>
      </c>
      <c r="B1004">
        <v>205.78</v>
      </c>
      <c r="C1004">
        <v>205.78</v>
      </c>
      <c r="D1004">
        <v>205.78</v>
      </c>
      <c r="E1004">
        <f>SUM(Table_munisapp_tylerci_mu_live_rq_master5[[#This Row],[rd_extended_price]]-Table_munisapp_tylerci_mu_live_rq_master5[[#This Row],[rd_price_net]])</f>
        <v>0</v>
      </c>
      <c r="F1004" s="1">
        <v>42536</v>
      </c>
      <c r="G1004">
        <v>3363</v>
      </c>
      <c r="H1004" t="s">
        <v>9094</v>
      </c>
      <c r="I1004" t="s">
        <v>9646</v>
      </c>
      <c r="J1004">
        <v>3160699</v>
      </c>
      <c r="K1004" t="str">
        <f>VLOOKUP(Table_munisapp_tylerci_mu_live_rq_master5[[#This Row],[rh_vendor_suggest]],Vend!A:B,2,0)</f>
        <v>SANOFI PASTEUR INC</v>
      </c>
      <c r="L1004" t="str">
        <f>VLOOKUP(Table_munisapp_tylerci_mu_live_rq_master5[[#This Row],[a_department_code]],Dept!A:B,2,0)</f>
        <v>Weber Morgan Health Department</v>
      </c>
      <c r="M1004">
        <f t="shared" si="15"/>
        <v>1</v>
      </c>
    </row>
    <row r="1005" spans="1:13" hidden="1" x14ac:dyDescent="0.25">
      <c r="A1005">
        <v>2016</v>
      </c>
      <c r="B1005">
        <v>294.23</v>
      </c>
      <c r="C1005">
        <v>294.23</v>
      </c>
      <c r="D1005">
        <v>294.23</v>
      </c>
      <c r="E1005">
        <f>SUM(Table_munisapp_tylerci_mu_live_rq_master5[[#This Row],[rd_extended_price]]-Table_munisapp_tylerci_mu_live_rq_master5[[#This Row],[rd_price_net]])</f>
        <v>0</v>
      </c>
      <c r="F1005" s="1">
        <v>42536</v>
      </c>
      <c r="G1005">
        <v>3363</v>
      </c>
      <c r="H1005" t="s">
        <v>9094</v>
      </c>
      <c r="I1005" t="s">
        <v>9646</v>
      </c>
      <c r="J1005">
        <v>3160699</v>
      </c>
      <c r="K1005" t="str">
        <f>VLOOKUP(Table_munisapp_tylerci_mu_live_rq_master5[[#This Row],[rh_vendor_suggest]],Vend!A:B,2,0)</f>
        <v>SANOFI PASTEUR INC</v>
      </c>
      <c r="L1005" t="str">
        <f>VLOOKUP(Table_munisapp_tylerci_mu_live_rq_master5[[#This Row],[a_department_code]],Dept!A:B,2,0)</f>
        <v>Weber Morgan Health Department</v>
      </c>
      <c r="M1005">
        <f t="shared" si="15"/>
        <v>0</v>
      </c>
    </row>
    <row r="1006" spans="1:13" hidden="1" x14ac:dyDescent="0.25">
      <c r="A1006">
        <v>2016</v>
      </c>
      <c r="B1006">
        <v>2245.6</v>
      </c>
      <c r="C1006">
        <v>2245.6</v>
      </c>
      <c r="D1006">
        <v>2245.6</v>
      </c>
      <c r="E1006">
        <f>SUM(Table_munisapp_tylerci_mu_live_rq_master5[[#This Row],[rd_extended_price]]-Table_munisapp_tylerci_mu_live_rq_master5[[#This Row],[rd_price_net]])</f>
        <v>0</v>
      </c>
      <c r="F1006" s="1">
        <v>42536</v>
      </c>
      <c r="G1006">
        <v>3363</v>
      </c>
      <c r="H1006" t="s">
        <v>9094</v>
      </c>
      <c r="I1006" t="s">
        <v>9646</v>
      </c>
      <c r="J1006">
        <v>3160699</v>
      </c>
      <c r="K1006" t="str">
        <f>VLOOKUP(Table_munisapp_tylerci_mu_live_rq_master5[[#This Row],[rh_vendor_suggest]],Vend!A:B,2,0)</f>
        <v>SANOFI PASTEUR INC</v>
      </c>
      <c r="L1006" t="str">
        <f>VLOOKUP(Table_munisapp_tylerci_mu_live_rq_master5[[#This Row],[a_department_code]],Dept!A:B,2,0)</f>
        <v>Weber Morgan Health Department</v>
      </c>
      <c r="M1006">
        <f t="shared" si="15"/>
        <v>0</v>
      </c>
    </row>
    <row r="1007" spans="1:13" hidden="1" x14ac:dyDescent="0.25">
      <c r="A1007">
        <v>2016</v>
      </c>
      <c r="B1007">
        <v>2438.54</v>
      </c>
      <c r="C1007">
        <v>2438.54</v>
      </c>
      <c r="D1007">
        <v>2438.54</v>
      </c>
      <c r="E1007">
        <f>SUM(Table_munisapp_tylerci_mu_live_rq_master5[[#This Row],[rd_extended_price]]-Table_munisapp_tylerci_mu_live_rq_master5[[#This Row],[rd_price_net]])</f>
        <v>0</v>
      </c>
      <c r="F1007" s="1">
        <v>42536</v>
      </c>
      <c r="G1007">
        <v>3363</v>
      </c>
      <c r="H1007" t="s">
        <v>9094</v>
      </c>
      <c r="I1007" t="s">
        <v>9646</v>
      </c>
      <c r="J1007">
        <v>3160699</v>
      </c>
      <c r="K1007" t="str">
        <f>VLOOKUP(Table_munisapp_tylerci_mu_live_rq_master5[[#This Row],[rh_vendor_suggest]],Vend!A:B,2,0)</f>
        <v>SANOFI PASTEUR INC</v>
      </c>
      <c r="L1007" t="str">
        <f>VLOOKUP(Table_munisapp_tylerci_mu_live_rq_master5[[#This Row],[a_department_code]],Dept!A:B,2,0)</f>
        <v>Weber Morgan Health Department</v>
      </c>
      <c r="M1007">
        <f t="shared" si="15"/>
        <v>0</v>
      </c>
    </row>
    <row r="1008" spans="1:13" hidden="1" x14ac:dyDescent="0.25">
      <c r="A1008">
        <v>2016</v>
      </c>
      <c r="B1008">
        <v>187.5</v>
      </c>
      <c r="C1008">
        <v>187.5</v>
      </c>
      <c r="D1008">
        <v>187.5</v>
      </c>
      <c r="E1008">
        <f>SUM(Table_munisapp_tylerci_mu_live_rq_master5[[#This Row],[rd_extended_price]]-Table_munisapp_tylerci_mu_live_rq_master5[[#This Row],[rd_price_net]])</f>
        <v>0</v>
      </c>
      <c r="F1008" s="1">
        <v>42536</v>
      </c>
      <c r="G1008">
        <v>3363</v>
      </c>
      <c r="H1008" t="s">
        <v>9094</v>
      </c>
      <c r="I1008" t="s">
        <v>9646</v>
      </c>
      <c r="J1008">
        <v>3160699</v>
      </c>
      <c r="K1008" t="str">
        <f>VLOOKUP(Table_munisapp_tylerci_mu_live_rq_master5[[#This Row],[rh_vendor_suggest]],Vend!A:B,2,0)</f>
        <v>SANOFI PASTEUR INC</v>
      </c>
      <c r="L1008" t="str">
        <f>VLOOKUP(Table_munisapp_tylerci_mu_live_rq_master5[[#This Row],[a_department_code]],Dept!A:B,2,0)</f>
        <v>Weber Morgan Health Department</v>
      </c>
      <c r="M1008">
        <f t="shared" si="15"/>
        <v>0</v>
      </c>
    </row>
    <row r="1009" spans="1:13" hidden="1" x14ac:dyDescent="0.25">
      <c r="A1009">
        <v>2016</v>
      </c>
      <c r="B1009">
        <v>43</v>
      </c>
      <c r="C1009">
        <v>2150</v>
      </c>
      <c r="D1009">
        <v>2150</v>
      </c>
      <c r="E1009">
        <f>SUM(Table_munisapp_tylerci_mu_live_rq_master5[[#This Row],[rd_extended_price]]-Table_munisapp_tylerci_mu_live_rq_master5[[#This Row],[rd_price_net]])</f>
        <v>0</v>
      </c>
      <c r="F1009" s="1">
        <v>42536</v>
      </c>
      <c r="G1009">
        <v>3019</v>
      </c>
      <c r="H1009" t="s">
        <v>9094</v>
      </c>
      <c r="I1009" t="s">
        <v>9646</v>
      </c>
      <c r="J1009">
        <v>3160697</v>
      </c>
      <c r="K1009" t="str">
        <f>VLOOKUP(Table_munisapp_tylerci_mu_live_rq_master5[[#This Row],[rh_vendor_suggest]],Vend!A:B,2,0)</f>
        <v>PAXVAX INC</v>
      </c>
      <c r="L1009" t="str">
        <f>VLOOKUP(Table_munisapp_tylerci_mu_live_rq_master5[[#This Row],[a_department_code]],Dept!A:B,2,0)</f>
        <v>Weber Morgan Health Department</v>
      </c>
      <c r="M1009">
        <f t="shared" si="15"/>
        <v>1</v>
      </c>
    </row>
    <row r="1010" spans="1:13" hidden="1" x14ac:dyDescent="0.25">
      <c r="A1010">
        <v>2016</v>
      </c>
      <c r="B1010">
        <v>1588.25</v>
      </c>
      <c r="C1010">
        <v>1588.25</v>
      </c>
      <c r="D1010">
        <v>1588.25</v>
      </c>
      <c r="E1010">
        <f>SUM(Table_munisapp_tylerci_mu_live_rq_master5[[#This Row],[rd_extended_price]]-Table_munisapp_tylerci_mu_live_rq_master5[[#This Row],[rd_price_net]])</f>
        <v>0</v>
      </c>
      <c r="F1010" s="1">
        <v>42536</v>
      </c>
      <c r="G1010">
        <v>3052</v>
      </c>
      <c r="H1010" t="s">
        <v>9094</v>
      </c>
      <c r="I1010" t="s">
        <v>9646</v>
      </c>
      <c r="J1010">
        <v>3160698</v>
      </c>
      <c r="K1010" t="str">
        <f>VLOOKUP(Table_munisapp_tylerci_mu_live_rq_master5[[#This Row],[rh_vendor_suggest]],Vend!A:B,2,0)</f>
        <v>PFIZER</v>
      </c>
      <c r="L1010" t="str">
        <f>VLOOKUP(Table_munisapp_tylerci_mu_live_rq_master5[[#This Row],[a_department_code]],Dept!A:B,2,0)</f>
        <v>Weber Morgan Health Department</v>
      </c>
      <c r="M1010">
        <f t="shared" si="15"/>
        <v>1</v>
      </c>
    </row>
    <row r="1011" spans="1:13" hidden="1" x14ac:dyDescent="0.25">
      <c r="A1011">
        <v>2016</v>
      </c>
      <c r="B1011">
        <v>7.5</v>
      </c>
      <c r="C1011">
        <v>7.5</v>
      </c>
      <c r="D1011">
        <v>7.5</v>
      </c>
      <c r="E1011">
        <f>SUM(Table_munisapp_tylerci_mu_live_rq_master5[[#This Row],[rd_extended_price]]-Table_munisapp_tylerci_mu_live_rq_master5[[#This Row],[rd_price_net]])</f>
        <v>0</v>
      </c>
      <c r="F1011" s="1">
        <v>42536</v>
      </c>
      <c r="G1011">
        <v>3052</v>
      </c>
      <c r="H1011" t="s">
        <v>9094</v>
      </c>
      <c r="I1011" t="s">
        <v>9646</v>
      </c>
      <c r="J1011">
        <v>3160698</v>
      </c>
      <c r="K1011" t="str">
        <f>VLOOKUP(Table_munisapp_tylerci_mu_live_rq_master5[[#This Row],[rh_vendor_suggest]],Vend!A:B,2,0)</f>
        <v>PFIZER</v>
      </c>
      <c r="L1011" t="str">
        <f>VLOOKUP(Table_munisapp_tylerci_mu_live_rq_master5[[#This Row],[a_department_code]],Dept!A:B,2,0)</f>
        <v>Weber Morgan Health Department</v>
      </c>
      <c r="M1011">
        <f t="shared" si="15"/>
        <v>0</v>
      </c>
    </row>
    <row r="1012" spans="1:13" hidden="1" x14ac:dyDescent="0.25">
      <c r="A1012">
        <v>2016</v>
      </c>
      <c r="B1012">
        <v>31</v>
      </c>
      <c r="C1012">
        <v>31</v>
      </c>
      <c r="D1012">
        <v>31</v>
      </c>
      <c r="E1012">
        <f>SUM(Table_munisapp_tylerci_mu_live_rq_master5[[#This Row],[rd_extended_price]]-Table_munisapp_tylerci_mu_live_rq_master5[[#This Row],[rd_price_net]])</f>
        <v>0</v>
      </c>
      <c r="F1012" s="1">
        <v>42530</v>
      </c>
      <c r="G1012">
        <v>3242</v>
      </c>
      <c r="H1012" t="s">
        <v>9096</v>
      </c>
      <c r="I1012" t="s">
        <v>9343</v>
      </c>
      <c r="J1012">
        <v>3160678</v>
      </c>
      <c r="K1012" t="str">
        <f>VLOOKUP(Table_munisapp_tylerci_mu_live_rq_master5[[#This Row],[rh_vendor_suggest]],Vend!A:B,2,0)</f>
        <v>RB PRINTING SERVICES LLC</v>
      </c>
      <c r="L1012" t="str">
        <f>VLOOKUP(Table_munisapp_tylerci_mu_live_rq_master5[[#This Row],[a_department_code]],Dept!A:B,2,0)</f>
        <v>Planning</v>
      </c>
      <c r="M1012">
        <f t="shared" si="15"/>
        <v>1</v>
      </c>
    </row>
    <row r="1013" spans="1:13" hidden="1" x14ac:dyDescent="0.25">
      <c r="A1013">
        <v>2016</v>
      </c>
      <c r="B1013">
        <v>31</v>
      </c>
      <c r="C1013">
        <v>31</v>
      </c>
      <c r="D1013">
        <v>31</v>
      </c>
      <c r="E1013">
        <f>SUM(Table_munisapp_tylerci_mu_live_rq_master5[[#This Row],[rd_extended_price]]-Table_munisapp_tylerci_mu_live_rq_master5[[#This Row],[rd_price_net]])</f>
        <v>0</v>
      </c>
      <c r="F1013" s="1">
        <v>42530</v>
      </c>
      <c r="G1013">
        <v>3242</v>
      </c>
      <c r="H1013" t="s">
        <v>9096</v>
      </c>
      <c r="I1013" t="s">
        <v>9343</v>
      </c>
      <c r="J1013">
        <v>3160678</v>
      </c>
      <c r="K1013" t="str">
        <f>VLOOKUP(Table_munisapp_tylerci_mu_live_rq_master5[[#This Row],[rh_vendor_suggest]],Vend!A:B,2,0)</f>
        <v>RB PRINTING SERVICES LLC</v>
      </c>
      <c r="L1013" t="str">
        <f>VLOOKUP(Table_munisapp_tylerci_mu_live_rq_master5[[#This Row],[a_department_code]],Dept!A:B,2,0)</f>
        <v>Planning</v>
      </c>
      <c r="M1013">
        <f t="shared" si="15"/>
        <v>0</v>
      </c>
    </row>
    <row r="1014" spans="1:13" hidden="1" x14ac:dyDescent="0.25">
      <c r="A1014">
        <v>2016</v>
      </c>
      <c r="B1014">
        <v>31</v>
      </c>
      <c r="C1014">
        <v>31</v>
      </c>
      <c r="D1014">
        <v>31</v>
      </c>
      <c r="E1014">
        <f>SUM(Table_munisapp_tylerci_mu_live_rq_master5[[#This Row],[rd_extended_price]]-Table_munisapp_tylerci_mu_live_rq_master5[[#This Row],[rd_price_net]])</f>
        <v>0</v>
      </c>
      <c r="F1014" s="1">
        <v>42530</v>
      </c>
      <c r="G1014">
        <v>3242</v>
      </c>
      <c r="H1014" t="s">
        <v>9096</v>
      </c>
      <c r="I1014" t="s">
        <v>9343</v>
      </c>
      <c r="J1014">
        <v>3160678</v>
      </c>
      <c r="K1014" t="str">
        <f>VLOOKUP(Table_munisapp_tylerci_mu_live_rq_master5[[#This Row],[rh_vendor_suggest]],Vend!A:B,2,0)</f>
        <v>RB PRINTING SERVICES LLC</v>
      </c>
      <c r="L1014" t="str">
        <f>VLOOKUP(Table_munisapp_tylerci_mu_live_rq_master5[[#This Row],[a_department_code]],Dept!A:B,2,0)</f>
        <v>Planning</v>
      </c>
      <c r="M1014">
        <f t="shared" si="15"/>
        <v>0</v>
      </c>
    </row>
    <row r="1015" spans="1:13" hidden="1" x14ac:dyDescent="0.25">
      <c r="A1015">
        <v>2016</v>
      </c>
      <c r="B1015">
        <v>31</v>
      </c>
      <c r="C1015">
        <v>31</v>
      </c>
      <c r="D1015">
        <v>31</v>
      </c>
      <c r="E1015">
        <f>SUM(Table_munisapp_tylerci_mu_live_rq_master5[[#This Row],[rd_extended_price]]-Table_munisapp_tylerci_mu_live_rq_master5[[#This Row],[rd_price_net]])</f>
        <v>0</v>
      </c>
      <c r="F1015" s="1">
        <v>42530</v>
      </c>
      <c r="G1015">
        <v>3242</v>
      </c>
      <c r="H1015" t="s">
        <v>9096</v>
      </c>
      <c r="I1015" t="s">
        <v>9343</v>
      </c>
      <c r="J1015">
        <v>3160678</v>
      </c>
      <c r="K1015" t="str">
        <f>VLOOKUP(Table_munisapp_tylerci_mu_live_rq_master5[[#This Row],[rh_vendor_suggest]],Vend!A:B,2,0)</f>
        <v>RB PRINTING SERVICES LLC</v>
      </c>
      <c r="L1015" t="str">
        <f>VLOOKUP(Table_munisapp_tylerci_mu_live_rq_master5[[#This Row],[a_department_code]],Dept!A:B,2,0)</f>
        <v>Planning</v>
      </c>
      <c r="M1015">
        <f t="shared" si="15"/>
        <v>0</v>
      </c>
    </row>
    <row r="1016" spans="1:13" hidden="1" x14ac:dyDescent="0.25">
      <c r="A1016">
        <v>2016</v>
      </c>
      <c r="B1016">
        <v>570</v>
      </c>
      <c r="C1016">
        <v>2850</v>
      </c>
      <c r="D1016">
        <v>2850</v>
      </c>
      <c r="E1016">
        <f>SUM(Table_munisapp_tylerci_mu_live_rq_master5[[#This Row],[rd_extended_price]]-Table_munisapp_tylerci_mu_live_rq_master5[[#This Row],[rd_price_net]])</f>
        <v>0</v>
      </c>
      <c r="F1016" s="1">
        <v>42534</v>
      </c>
      <c r="G1016">
        <v>6019</v>
      </c>
      <c r="H1016" t="s">
        <v>9100</v>
      </c>
      <c r="I1016" t="s">
        <v>9685</v>
      </c>
      <c r="J1016">
        <v>3160692</v>
      </c>
      <c r="K1016" t="str">
        <f>VLOOKUP(Table_munisapp_tylerci_mu_live_rq_master5[[#This Row],[rh_vendor_suggest]],Vend!A:B,2,0)</f>
        <v>UNIVERSAL SYSTEMS, INC.</v>
      </c>
      <c r="L1016" t="str">
        <f>VLOOKUP(Table_munisapp_tylerci_mu_live_rq_master5[[#This Row],[a_department_code]],Dept!A:B,2,0)</f>
        <v>Library</v>
      </c>
      <c r="M1016">
        <f t="shared" si="15"/>
        <v>1</v>
      </c>
    </row>
    <row r="1017" spans="1:13" hidden="1" x14ac:dyDescent="0.25">
      <c r="A1017">
        <v>2016</v>
      </c>
      <c r="B1017">
        <v>258.44</v>
      </c>
      <c r="C1017">
        <v>258.44</v>
      </c>
      <c r="D1017">
        <v>258.44</v>
      </c>
      <c r="E1017">
        <f>SUM(Table_munisapp_tylerci_mu_live_rq_master5[[#This Row],[rd_extended_price]]-Table_munisapp_tylerci_mu_live_rq_master5[[#This Row],[rd_price_net]])</f>
        <v>0</v>
      </c>
      <c r="F1017" s="1">
        <v>42530</v>
      </c>
      <c r="G1017">
        <v>2099</v>
      </c>
      <c r="H1017" t="s">
        <v>9100</v>
      </c>
      <c r="I1017" t="s">
        <v>9686</v>
      </c>
      <c r="J1017">
        <v>3160671</v>
      </c>
      <c r="K1017" t="str">
        <f>VLOOKUP(Table_munisapp_tylerci_mu_live_rq_master5[[#This Row],[rh_vendor_suggest]],Vend!A:B,2,0)</f>
        <v>HENRIKSEN BUTLER DESIGN GROUP, LLC</v>
      </c>
      <c r="L1017" t="str">
        <f>VLOOKUP(Table_munisapp_tylerci_mu_live_rq_master5[[#This Row],[a_department_code]],Dept!A:B,2,0)</f>
        <v>Library</v>
      </c>
      <c r="M1017">
        <f t="shared" si="15"/>
        <v>1</v>
      </c>
    </row>
    <row r="1018" spans="1:13" hidden="1" x14ac:dyDescent="0.25">
      <c r="A1018">
        <v>2016</v>
      </c>
      <c r="B1018">
        <v>5161.99</v>
      </c>
      <c r="C1018">
        <v>5161.99</v>
      </c>
      <c r="D1018">
        <v>5161.99</v>
      </c>
      <c r="E1018">
        <f>SUM(Table_munisapp_tylerci_mu_live_rq_master5[[#This Row],[rd_extended_price]]-Table_munisapp_tylerci_mu_live_rq_master5[[#This Row],[rd_price_net]])</f>
        <v>0</v>
      </c>
      <c r="F1018" s="1">
        <v>42530</v>
      </c>
      <c r="G1018">
        <v>2099</v>
      </c>
      <c r="H1018" t="s">
        <v>9100</v>
      </c>
      <c r="I1018" t="s">
        <v>9686</v>
      </c>
      <c r="J1018">
        <v>3160671</v>
      </c>
      <c r="K1018" t="str">
        <f>VLOOKUP(Table_munisapp_tylerci_mu_live_rq_master5[[#This Row],[rh_vendor_suggest]],Vend!A:B,2,0)</f>
        <v>HENRIKSEN BUTLER DESIGN GROUP, LLC</v>
      </c>
      <c r="L1018" t="str">
        <f>VLOOKUP(Table_munisapp_tylerci_mu_live_rq_master5[[#This Row],[a_department_code]],Dept!A:B,2,0)</f>
        <v>Library</v>
      </c>
      <c r="M1018">
        <f t="shared" si="15"/>
        <v>0</v>
      </c>
    </row>
    <row r="1019" spans="1:13" hidden="1" x14ac:dyDescent="0.25">
      <c r="A1019">
        <v>2016</v>
      </c>
      <c r="B1019">
        <v>2300</v>
      </c>
      <c r="C1019">
        <v>2300</v>
      </c>
      <c r="D1019">
        <v>2300</v>
      </c>
      <c r="E1019">
        <f>SUM(Table_munisapp_tylerci_mu_live_rq_master5[[#This Row],[rd_extended_price]]-Table_munisapp_tylerci_mu_live_rq_master5[[#This Row],[rd_price_net]])</f>
        <v>0</v>
      </c>
      <c r="F1019" s="1">
        <v>42530</v>
      </c>
      <c r="G1019">
        <v>5138</v>
      </c>
      <c r="H1019" t="s">
        <v>9096</v>
      </c>
      <c r="I1019" t="s">
        <v>9687</v>
      </c>
      <c r="J1019">
        <v>3160682</v>
      </c>
      <c r="K1019" t="str">
        <f>VLOOKUP(Table_munisapp_tylerci_mu_live_rq_master5[[#This Row],[rh_vendor_suggest]],Vend!A:B,2,0)</f>
        <v>STANDARD EXAMINER</v>
      </c>
      <c r="L1019" t="str">
        <f>VLOOKUP(Table_munisapp_tylerci_mu_live_rq_master5[[#This Row],[a_department_code]],Dept!A:B,2,0)</f>
        <v>Planning</v>
      </c>
      <c r="M1019">
        <f t="shared" si="15"/>
        <v>1</v>
      </c>
    </row>
    <row r="1020" spans="1:13" hidden="1" x14ac:dyDescent="0.25">
      <c r="A1020">
        <v>2016</v>
      </c>
      <c r="B1020">
        <v>500</v>
      </c>
      <c r="C1020">
        <v>500</v>
      </c>
      <c r="D1020">
        <v>500</v>
      </c>
      <c r="E1020">
        <f>SUM(Table_munisapp_tylerci_mu_live_rq_master5[[#This Row],[rd_extended_price]]-Table_munisapp_tylerci_mu_live_rq_master5[[#This Row],[rd_price_net]])</f>
        <v>0</v>
      </c>
      <c r="F1020" s="1">
        <v>42530</v>
      </c>
      <c r="G1020">
        <v>1012</v>
      </c>
      <c r="H1020" t="s">
        <v>9100</v>
      </c>
      <c r="I1020" t="s">
        <v>9688</v>
      </c>
      <c r="J1020">
        <v>3160665</v>
      </c>
      <c r="K1020" t="str">
        <f>VLOOKUP(Table_munisapp_tylerci_mu_live_rq_master5[[#This Row],[rh_vendor_suggest]],Vend!A:B,2,0)</f>
        <v>A-1 KEY SERVICE, INC.</v>
      </c>
      <c r="L1020" t="str">
        <f>VLOOKUP(Table_munisapp_tylerci_mu_live_rq_master5[[#This Row],[a_department_code]],Dept!A:B,2,0)</f>
        <v>Library</v>
      </c>
      <c r="M1020">
        <f t="shared" si="15"/>
        <v>1</v>
      </c>
    </row>
    <row r="1021" spans="1:13" hidden="1" x14ac:dyDescent="0.25">
      <c r="A1021">
        <v>2016</v>
      </c>
      <c r="B1021">
        <v>3000</v>
      </c>
      <c r="C1021">
        <v>3000</v>
      </c>
      <c r="D1021">
        <v>3000</v>
      </c>
      <c r="E1021">
        <f>SUM(Table_munisapp_tylerci_mu_live_rq_master5[[#This Row],[rd_extended_price]]-Table_munisapp_tylerci_mu_live_rq_master5[[#This Row],[rd_price_net]])</f>
        <v>0</v>
      </c>
      <c r="F1021" s="1">
        <v>42530</v>
      </c>
      <c r="G1021">
        <v>1164</v>
      </c>
      <c r="H1021" t="s">
        <v>9100</v>
      </c>
      <c r="I1021" t="s">
        <v>9380</v>
      </c>
      <c r="J1021">
        <v>3160666</v>
      </c>
      <c r="K1021" t="str">
        <f>VLOOKUP(Table_munisapp_tylerci_mu_live_rq_master5[[#This Row],[rh_vendor_suggest]],Vend!A:B,2,0)</f>
        <v>AQUATIC DREAMS INC</v>
      </c>
      <c r="L1021" t="str">
        <f>VLOOKUP(Table_munisapp_tylerci_mu_live_rq_master5[[#This Row],[a_department_code]],Dept!A:B,2,0)</f>
        <v>Library</v>
      </c>
      <c r="M1021">
        <f t="shared" si="15"/>
        <v>1</v>
      </c>
    </row>
    <row r="1022" spans="1:13" hidden="1" x14ac:dyDescent="0.25">
      <c r="A1022">
        <v>2016</v>
      </c>
      <c r="B1022">
        <v>10000</v>
      </c>
      <c r="C1022">
        <v>10000</v>
      </c>
      <c r="D1022">
        <v>10000</v>
      </c>
      <c r="E1022">
        <f>SUM(Table_munisapp_tylerci_mu_live_rq_master5[[#This Row],[rd_extended_price]]-Table_munisapp_tylerci_mu_live_rq_master5[[#This Row],[rd_price_net]])</f>
        <v>0</v>
      </c>
      <c r="F1022" s="1">
        <v>42530</v>
      </c>
      <c r="G1022">
        <v>2696</v>
      </c>
      <c r="H1022" t="s">
        <v>9100</v>
      </c>
      <c r="I1022" t="s">
        <v>9232</v>
      </c>
      <c r="J1022">
        <v>3160676</v>
      </c>
      <c r="K1022" t="str">
        <f>VLOOKUP(Table_munisapp_tylerci_mu_live_rq_master5[[#This Row],[rh_vendor_suggest]],Vend!A:B,2,0)</f>
        <v>MHI SERVICE</v>
      </c>
      <c r="L1022" t="str">
        <f>VLOOKUP(Table_munisapp_tylerci_mu_live_rq_master5[[#This Row],[a_department_code]],Dept!A:B,2,0)</f>
        <v>Library</v>
      </c>
      <c r="M1022">
        <f t="shared" si="15"/>
        <v>1</v>
      </c>
    </row>
    <row r="1023" spans="1:13" hidden="1" x14ac:dyDescent="0.25">
      <c r="A1023">
        <v>2016</v>
      </c>
      <c r="B1023">
        <v>21000</v>
      </c>
      <c r="C1023">
        <v>21000</v>
      </c>
      <c r="D1023">
        <v>21000</v>
      </c>
      <c r="E1023">
        <f>SUM(Table_munisapp_tylerci_mu_live_rq_master5[[#This Row],[rd_extended_price]]-Table_munisapp_tylerci_mu_live_rq_master5[[#This Row],[rd_price_net]])</f>
        <v>0</v>
      </c>
      <c r="F1023" s="1">
        <v>42566</v>
      </c>
      <c r="G1023">
        <v>1730</v>
      </c>
      <c r="H1023" t="s">
        <v>9102</v>
      </c>
      <c r="I1023" t="s">
        <v>9689</v>
      </c>
      <c r="J1023">
        <v>3160775</v>
      </c>
      <c r="K1023" t="str">
        <f>VLOOKUP(Table_munisapp_tylerci_mu_live_rq_master5[[#This Row],[rh_vendor_suggest]],Vend!A:B,2,0)</f>
        <v>DIAMOND RENTAL INC</v>
      </c>
      <c r="L1023" t="str">
        <f>VLOOKUP(Table_munisapp_tylerci_mu_live_rq_master5[[#This Row],[a_department_code]],Dept!A:B,2,0)</f>
        <v>Special Events</v>
      </c>
      <c r="M1023">
        <f t="shared" si="15"/>
        <v>1</v>
      </c>
    </row>
    <row r="1024" spans="1:13" hidden="1" x14ac:dyDescent="0.25">
      <c r="A1024">
        <v>2016</v>
      </c>
      <c r="B1024">
        <v>1300</v>
      </c>
      <c r="C1024">
        <v>1300</v>
      </c>
      <c r="D1024">
        <v>1300</v>
      </c>
      <c r="E1024">
        <f>SUM(Table_munisapp_tylerci_mu_live_rq_master5[[#This Row],[rd_extended_price]]-Table_munisapp_tylerci_mu_live_rq_master5[[#This Row],[rd_price_net]])</f>
        <v>0</v>
      </c>
      <c r="F1024" s="1">
        <v>42530</v>
      </c>
      <c r="G1024">
        <v>2126</v>
      </c>
      <c r="H1024" t="s">
        <v>9102</v>
      </c>
      <c r="I1024" t="s">
        <v>9690</v>
      </c>
      <c r="J1024">
        <v>3160672</v>
      </c>
      <c r="K1024" t="str">
        <f>VLOOKUP(Table_munisapp_tylerci_mu_live_rq_master5[[#This Row],[rh_vendor_suggest]],Vend!A:B,2,0)</f>
        <v>NORTHWEST CASCADE INC</v>
      </c>
      <c r="L1024" t="str">
        <f>VLOOKUP(Table_munisapp_tylerci_mu_live_rq_master5[[#This Row],[a_department_code]],Dept!A:B,2,0)</f>
        <v>Special Events</v>
      </c>
      <c r="M1024">
        <f t="shared" si="15"/>
        <v>1</v>
      </c>
    </row>
    <row r="1025" spans="1:13" hidden="1" x14ac:dyDescent="0.25">
      <c r="A1025">
        <v>2016</v>
      </c>
      <c r="B1025">
        <v>2500</v>
      </c>
      <c r="C1025">
        <v>2500</v>
      </c>
      <c r="D1025">
        <v>2500</v>
      </c>
      <c r="E1025">
        <f>SUM(Table_munisapp_tylerci_mu_live_rq_master5[[#This Row],[rd_extended_price]]-Table_munisapp_tylerci_mu_live_rq_master5[[#This Row],[rd_price_net]])</f>
        <v>0</v>
      </c>
      <c r="F1025" s="1">
        <v>42530</v>
      </c>
      <c r="G1025">
        <v>3189</v>
      </c>
      <c r="H1025" t="s">
        <v>9102</v>
      </c>
      <c r="I1025" t="s">
        <v>9691</v>
      </c>
      <c r="J1025">
        <v>3160677</v>
      </c>
      <c r="K1025" t="str">
        <f>VLOOKUP(Table_munisapp_tylerci_mu_live_rq_master5[[#This Row],[rh_vendor_suggest]],Vend!A:B,2,0)</f>
        <v>REGALIA MANUFACTURING COMPANY</v>
      </c>
      <c r="L1025" t="str">
        <f>VLOOKUP(Table_munisapp_tylerci_mu_live_rq_master5[[#This Row],[a_department_code]],Dept!A:B,2,0)</f>
        <v>Special Events</v>
      </c>
      <c r="M1025">
        <f t="shared" si="15"/>
        <v>1</v>
      </c>
    </row>
    <row r="1026" spans="1:13" hidden="1" x14ac:dyDescent="0.25">
      <c r="A1026">
        <v>2016</v>
      </c>
      <c r="B1026">
        <v>11000</v>
      </c>
      <c r="C1026">
        <v>11000</v>
      </c>
      <c r="D1026">
        <v>11000</v>
      </c>
      <c r="E1026">
        <f>SUM(Table_munisapp_tylerci_mu_live_rq_master5[[#This Row],[rd_extended_price]]-Table_munisapp_tylerci_mu_live_rq_master5[[#This Row],[rd_price_net]])</f>
        <v>0</v>
      </c>
      <c r="F1026" s="1">
        <v>42566</v>
      </c>
      <c r="G1026">
        <v>2747</v>
      </c>
      <c r="H1026" t="s">
        <v>9102</v>
      </c>
      <c r="I1026" t="s">
        <v>9692</v>
      </c>
      <c r="J1026">
        <v>3160776</v>
      </c>
      <c r="K1026" t="str">
        <f>VLOOKUP(Table_munisapp_tylerci_mu_live_rq_master5[[#This Row],[rh_vendor_suggest]],Vend!A:B,2,0)</f>
        <v>MODERN DISPLAY SERVICES INC</v>
      </c>
      <c r="L1026" t="str">
        <f>VLOOKUP(Table_munisapp_tylerci_mu_live_rq_master5[[#This Row],[a_department_code]],Dept!A:B,2,0)</f>
        <v>Special Events</v>
      </c>
      <c r="M1026">
        <f t="shared" ref="M1026:M1089" si="16">IF(J1026=J1025,0,1)</f>
        <v>1</v>
      </c>
    </row>
    <row r="1027" spans="1:13" hidden="1" x14ac:dyDescent="0.25">
      <c r="A1027">
        <v>2016</v>
      </c>
      <c r="B1027">
        <v>1470</v>
      </c>
      <c r="C1027">
        <v>1470</v>
      </c>
      <c r="D1027">
        <v>1470</v>
      </c>
      <c r="E1027">
        <f>SUM(Table_munisapp_tylerci_mu_live_rq_master5[[#This Row],[rd_extended_price]]-Table_munisapp_tylerci_mu_live_rq_master5[[#This Row],[rd_price_net]])</f>
        <v>0</v>
      </c>
      <c r="F1027" s="1">
        <v>42530</v>
      </c>
      <c r="G1027">
        <v>3917</v>
      </c>
      <c r="H1027" t="s">
        <v>9098</v>
      </c>
      <c r="I1027" t="s">
        <v>9693</v>
      </c>
      <c r="J1027">
        <v>3160680</v>
      </c>
      <c r="K1027" t="str">
        <f>VLOOKUP(Table_munisapp_tylerci_mu_live_rq_master5[[#This Row],[rh_vendor_suggest]],Vend!A:B,2,0)</f>
        <v>VALLEY GLASS, INC</v>
      </c>
      <c r="L1027" t="str">
        <f>VLOOKUP(Table_munisapp_tylerci_mu_live_rq_master5[[#This Row],[a_department_code]],Dept!A:B,2,0)</f>
        <v>Weed Department</v>
      </c>
      <c r="M1027">
        <f t="shared" si="16"/>
        <v>1</v>
      </c>
    </row>
    <row r="1028" spans="1:13" hidden="1" x14ac:dyDescent="0.25">
      <c r="A1028">
        <v>2016</v>
      </c>
      <c r="B1028">
        <v>200</v>
      </c>
      <c r="C1028">
        <v>200</v>
      </c>
      <c r="D1028">
        <v>200</v>
      </c>
      <c r="E1028">
        <f>SUM(Table_munisapp_tylerci_mu_live_rq_master5[[#This Row],[rd_extended_price]]-Table_munisapp_tylerci_mu_live_rq_master5[[#This Row],[rd_price_net]])</f>
        <v>0</v>
      </c>
      <c r="F1028" s="1">
        <v>42530</v>
      </c>
      <c r="G1028">
        <v>3475</v>
      </c>
      <c r="H1028" t="s">
        <v>9094</v>
      </c>
      <c r="I1028" t="s">
        <v>9694</v>
      </c>
      <c r="J1028">
        <v>3160679</v>
      </c>
      <c r="K1028" t="str">
        <f>VLOOKUP(Table_munisapp_tylerci_mu_live_rq_master5[[#This Row],[rh_vendor_suggest]],Vend!A:B,2,0)</f>
        <v>SMITH'S FOOD AND DRUG CENTER</v>
      </c>
      <c r="L1028" t="str">
        <f>VLOOKUP(Table_munisapp_tylerci_mu_live_rq_master5[[#This Row],[a_department_code]],Dept!A:B,2,0)</f>
        <v>Weber Morgan Health Department</v>
      </c>
      <c r="M1028">
        <f t="shared" si="16"/>
        <v>1</v>
      </c>
    </row>
    <row r="1029" spans="1:13" hidden="1" x14ac:dyDescent="0.25">
      <c r="A1029">
        <v>2016</v>
      </c>
      <c r="B1029">
        <v>7100</v>
      </c>
      <c r="C1029">
        <v>7100</v>
      </c>
      <c r="D1029">
        <v>7100</v>
      </c>
      <c r="E1029">
        <f>SUM(Table_munisapp_tylerci_mu_live_rq_master5[[#This Row],[rd_extended_price]]-Table_munisapp_tylerci_mu_live_rq_master5[[#This Row],[rd_price_net]])</f>
        <v>0</v>
      </c>
      <c r="F1029" s="1">
        <v>42536</v>
      </c>
      <c r="G1029">
        <v>3592</v>
      </c>
      <c r="H1029" t="s">
        <v>9114</v>
      </c>
      <c r="I1029" t="s">
        <v>9695</v>
      </c>
      <c r="J1029">
        <v>3160694</v>
      </c>
      <c r="K1029" t="str">
        <f>VLOOKUP(Table_munisapp_tylerci_mu_live_rq_master5[[#This Row],[rh_vendor_suggest]],Vend!A:B,2,0)</f>
        <v>T H GLENNON CO INC</v>
      </c>
      <c r="L1029" t="str">
        <f>VLOOKUP(Table_munisapp_tylerci_mu_live_rq_master5[[#This Row],[a_department_code]],Dept!A:B,2,0)</f>
        <v>Transfer Station</v>
      </c>
      <c r="M1029">
        <f t="shared" si="16"/>
        <v>1</v>
      </c>
    </row>
    <row r="1030" spans="1:13" hidden="1" x14ac:dyDescent="0.25">
      <c r="A1030">
        <v>2016</v>
      </c>
      <c r="B1030">
        <v>5000</v>
      </c>
      <c r="C1030">
        <v>5000</v>
      </c>
      <c r="D1030">
        <v>5000</v>
      </c>
      <c r="E1030">
        <f>SUM(Table_munisapp_tylerci_mu_live_rq_master5[[#This Row],[rd_extended_price]]-Table_munisapp_tylerci_mu_live_rq_master5[[#This Row],[rd_price_net]])</f>
        <v>0</v>
      </c>
      <c r="F1030" s="1">
        <v>42531</v>
      </c>
      <c r="G1030">
        <v>3156</v>
      </c>
      <c r="H1030" t="s">
        <v>9114</v>
      </c>
      <c r="I1030" t="s">
        <v>9696</v>
      </c>
      <c r="J1030">
        <v>3160688</v>
      </c>
      <c r="K1030" t="str">
        <f>VLOOKUP(Table_munisapp_tylerci_mu_live_rq_master5[[#This Row],[rh_vendor_suggest]],Vend!A:B,2,0)</f>
        <v>RAPREC INC</v>
      </c>
      <c r="L1030" t="str">
        <f>VLOOKUP(Table_munisapp_tylerci_mu_live_rq_master5[[#This Row],[a_department_code]],Dept!A:B,2,0)</f>
        <v>Transfer Station</v>
      </c>
      <c r="M1030">
        <f t="shared" si="16"/>
        <v>1</v>
      </c>
    </row>
    <row r="1031" spans="1:13" hidden="1" x14ac:dyDescent="0.25">
      <c r="A1031">
        <v>2016</v>
      </c>
      <c r="B1031">
        <v>1172</v>
      </c>
      <c r="C1031">
        <v>1172</v>
      </c>
      <c r="D1031">
        <v>1172</v>
      </c>
      <c r="E1031">
        <f>SUM(Table_munisapp_tylerci_mu_live_rq_master5[[#This Row],[rd_extended_price]]-Table_munisapp_tylerci_mu_live_rq_master5[[#This Row],[rd_price_net]])</f>
        <v>0</v>
      </c>
      <c r="F1031" s="1">
        <v>42534</v>
      </c>
      <c r="G1031">
        <v>5972</v>
      </c>
      <c r="H1031" t="s">
        <v>9100</v>
      </c>
      <c r="I1031" t="s">
        <v>9697</v>
      </c>
      <c r="J1031">
        <v>3160691</v>
      </c>
      <c r="K1031" t="str">
        <f>VLOOKUP(Table_munisapp_tylerci_mu_live_rq_master5[[#This Row],[rh_vendor_suggest]],Vend!A:B,2,0)</f>
        <v>COMMERCIAL KITCHEN SUPPLY INC</v>
      </c>
      <c r="L1031" t="str">
        <f>VLOOKUP(Table_munisapp_tylerci_mu_live_rq_master5[[#This Row],[a_department_code]],Dept!A:B,2,0)</f>
        <v>Library</v>
      </c>
      <c r="M1031">
        <f t="shared" si="16"/>
        <v>1</v>
      </c>
    </row>
    <row r="1032" spans="1:13" hidden="1" x14ac:dyDescent="0.25">
      <c r="A1032">
        <v>2016</v>
      </c>
      <c r="B1032">
        <v>134</v>
      </c>
      <c r="C1032">
        <v>268</v>
      </c>
      <c r="D1032">
        <v>268</v>
      </c>
      <c r="E1032">
        <f>SUM(Table_munisapp_tylerci_mu_live_rq_master5[[#This Row],[rd_extended_price]]-Table_munisapp_tylerci_mu_live_rq_master5[[#This Row],[rd_price_net]])</f>
        <v>0</v>
      </c>
      <c r="F1032" s="1">
        <v>42534</v>
      </c>
      <c r="G1032">
        <v>5972</v>
      </c>
      <c r="H1032" t="s">
        <v>9100</v>
      </c>
      <c r="I1032" t="s">
        <v>9697</v>
      </c>
      <c r="J1032">
        <v>3160691</v>
      </c>
      <c r="K1032" t="str">
        <f>VLOOKUP(Table_munisapp_tylerci_mu_live_rq_master5[[#This Row],[rh_vendor_suggest]],Vend!A:B,2,0)</f>
        <v>COMMERCIAL KITCHEN SUPPLY INC</v>
      </c>
      <c r="L1032" t="str">
        <f>VLOOKUP(Table_munisapp_tylerci_mu_live_rq_master5[[#This Row],[a_department_code]],Dept!A:B,2,0)</f>
        <v>Library</v>
      </c>
      <c r="M1032">
        <f t="shared" si="16"/>
        <v>0</v>
      </c>
    </row>
    <row r="1033" spans="1:13" hidden="1" x14ac:dyDescent="0.25">
      <c r="A1033">
        <v>2016</v>
      </c>
      <c r="B1033">
        <v>350</v>
      </c>
      <c r="C1033">
        <v>350</v>
      </c>
      <c r="D1033">
        <v>350</v>
      </c>
      <c r="E1033">
        <f>SUM(Table_munisapp_tylerci_mu_live_rq_master5[[#This Row],[rd_extended_price]]-Table_munisapp_tylerci_mu_live_rq_master5[[#This Row],[rd_price_net]])</f>
        <v>0</v>
      </c>
      <c r="F1033" s="1">
        <v>42534</v>
      </c>
      <c r="G1033">
        <v>5972</v>
      </c>
      <c r="H1033" t="s">
        <v>9100</v>
      </c>
      <c r="I1033" t="s">
        <v>9697</v>
      </c>
      <c r="J1033">
        <v>3160691</v>
      </c>
      <c r="K1033" t="str">
        <f>VLOOKUP(Table_munisapp_tylerci_mu_live_rq_master5[[#This Row],[rh_vendor_suggest]],Vend!A:B,2,0)</f>
        <v>COMMERCIAL KITCHEN SUPPLY INC</v>
      </c>
      <c r="L1033" t="str">
        <f>VLOOKUP(Table_munisapp_tylerci_mu_live_rq_master5[[#This Row],[a_department_code]],Dept!A:B,2,0)</f>
        <v>Library</v>
      </c>
      <c r="M1033">
        <f t="shared" si="16"/>
        <v>0</v>
      </c>
    </row>
    <row r="1034" spans="1:13" hidden="1" x14ac:dyDescent="0.25">
      <c r="A1034">
        <v>2016</v>
      </c>
      <c r="B1034">
        <v>43.99</v>
      </c>
      <c r="C1034">
        <v>3519.2</v>
      </c>
      <c r="D1034">
        <v>3519.2</v>
      </c>
      <c r="E1034">
        <f>SUM(Table_munisapp_tylerci_mu_live_rq_master5[[#This Row],[rd_extended_price]]-Table_munisapp_tylerci_mu_live_rq_master5[[#This Row],[rd_price_net]])</f>
        <v>0</v>
      </c>
      <c r="F1034" s="1">
        <v>42534</v>
      </c>
      <c r="G1034">
        <v>1117</v>
      </c>
      <c r="H1034" t="s">
        <v>9100</v>
      </c>
      <c r="I1034" t="s">
        <v>9698</v>
      </c>
      <c r="J1034">
        <v>3160689</v>
      </c>
      <c r="K1034" t="str">
        <f>VLOOKUP(Table_munisapp_tylerci_mu_live_rq_master5[[#This Row],[rh_vendor_suggest]],Vend!A:B,2,0)</f>
        <v>AMERICAN SOLUTIONS FOR BUSINESS</v>
      </c>
      <c r="L1034" t="str">
        <f>VLOOKUP(Table_munisapp_tylerci_mu_live_rq_master5[[#This Row],[a_department_code]],Dept!A:B,2,0)</f>
        <v>Library</v>
      </c>
      <c r="M1034">
        <f t="shared" si="16"/>
        <v>1</v>
      </c>
    </row>
    <row r="1035" spans="1:13" hidden="1" x14ac:dyDescent="0.25">
      <c r="A1035">
        <v>2016</v>
      </c>
      <c r="B1035">
        <v>950</v>
      </c>
      <c r="C1035">
        <v>950</v>
      </c>
      <c r="D1035">
        <v>950</v>
      </c>
      <c r="E1035">
        <f>SUM(Table_munisapp_tylerci_mu_live_rq_master5[[#This Row],[rd_extended_price]]-Table_munisapp_tylerci_mu_live_rq_master5[[#This Row],[rd_price_net]])</f>
        <v>0</v>
      </c>
      <c r="F1035" s="1">
        <v>42537</v>
      </c>
      <c r="G1035">
        <v>1117</v>
      </c>
      <c r="H1035" t="s">
        <v>9114</v>
      </c>
      <c r="I1035" t="s">
        <v>9699</v>
      </c>
      <c r="J1035">
        <v>3160702</v>
      </c>
      <c r="K1035" t="str">
        <f>VLOOKUP(Table_munisapp_tylerci_mu_live_rq_master5[[#This Row],[rh_vendor_suggest]],Vend!A:B,2,0)</f>
        <v>AMERICAN SOLUTIONS FOR BUSINESS</v>
      </c>
      <c r="L1035" t="str">
        <f>VLOOKUP(Table_munisapp_tylerci_mu_live_rq_master5[[#This Row],[a_department_code]],Dept!A:B,2,0)</f>
        <v>Transfer Station</v>
      </c>
      <c r="M1035">
        <f t="shared" si="16"/>
        <v>1</v>
      </c>
    </row>
    <row r="1036" spans="1:13" hidden="1" x14ac:dyDescent="0.25">
      <c r="A1036">
        <v>2016</v>
      </c>
      <c r="B1036">
        <v>332.96</v>
      </c>
      <c r="C1036">
        <v>332.96</v>
      </c>
      <c r="D1036">
        <v>332.96</v>
      </c>
      <c r="E1036">
        <f>SUM(Table_munisapp_tylerci_mu_live_rq_master5[[#This Row],[rd_extended_price]]-Table_munisapp_tylerci_mu_live_rq_master5[[#This Row],[rd_price_net]])</f>
        <v>0</v>
      </c>
      <c r="F1036" s="1">
        <v>42544</v>
      </c>
      <c r="G1036">
        <v>3242</v>
      </c>
      <c r="H1036" t="s">
        <v>9114</v>
      </c>
      <c r="I1036" t="s">
        <v>9700</v>
      </c>
      <c r="J1036">
        <v>3160719</v>
      </c>
      <c r="K1036" t="str">
        <f>VLOOKUP(Table_munisapp_tylerci_mu_live_rq_master5[[#This Row],[rh_vendor_suggest]],Vend!A:B,2,0)</f>
        <v>RB PRINTING SERVICES LLC</v>
      </c>
      <c r="L1036" t="str">
        <f>VLOOKUP(Table_munisapp_tylerci_mu_live_rq_master5[[#This Row],[a_department_code]],Dept!A:B,2,0)</f>
        <v>Transfer Station</v>
      </c>
      <c r="M1036">
        <f t="shared" si="16"/>
        <v>1</v>
      </c>
    </row>
    <row r="1037" spans="1:13" hidden="1" x14ac:dyDescent="0.25">
      <c r="A1037">
        <v>2016</v>
      </c>
      <c r="B1037">
        <v>14250</v>
      </c>
      <c r="C1037">
        <v>14250</v>
      </c>
      <c r="D1037">
        <v>14250</v>
      </c>
      <c r="E1037">
        <f>SUM(Table_munisapp_tylerci_mu_live_rq_master5[[#This Row],[rd_extended_price]]-Table_munisapp_tylerci_mu_live_rq_master5[[#This Row],[rd_price_net]])</f>
        <v>0</v>
      </c>
      <c r="F1037" s="1">
        <v>42558</v>
      </c>
      <c r="G1037">
        <v>1183</v>
      </c>
      <c r="H1037" t="s">
        <v>9102</v>
      </c>
      <c r="I1037" t="s">
        <v>9701</v>
      </c>
      <c r="J1037">
        <v>3160749</v>
      </c>
      <c r="K1037" t="str">
        <f>VLOOKUP(Table_munisapp_tylerci_mu_live_rq_master5[[#This Row],[rh_vendor_suggest]],Vend!A:B,2,0)</f>
        <v>ATKINSON SOUND</v>
      </c>
      <c r="L1037" t="str">
        <f>VLOOKUP(Table_munisapp_tylerci_mu_live_rq_master5[[#This Row],[a_department_code]],Dept!A:B,2,0)</f>
        <v>Special Events</v>
      </c>
      <c r="M1037">
        <f t="shared" si="16"/>
        <v>1</v>
      </c>
    </row>
    <row r="1038" spans="1:13" hidden="1" x14ac:dyDescent="0.25">
      <c r="A1038">
        <v>2016</v>
      </c>
      <c r="B1038">
        <v>500</v>
      </c>
      <c r="C1038">
        <v>500</v>
      </c>
      <c r="D1038">
        <v>500</v>
      </c>
      <c r="E1038">
        <f>SUM(Table_munisapp_tylerci_mu_live_rq_master5[[#This Row],[rd_extended_price]]-Table_munisapp_tylerci_mu_live_rq_master5[[#This Row],[rd_price_net]])</f>
        <v>0</v>
      </c>
      <c r="F1038" s="1">
        <v>42536</v>
      </c>
      <c r="G1038">
        <v>1709</v>
      </c>
      <c r="H1038" t="s">
        <v>9114</v>
      </c>
      <c r="I1038" t="s">
        <v>9702</v>
      </c>
      <c r="J1038">
        <v>3160700</v>
      </c>
      <c r="K1038" t="str">
        <f>VLOOKUP(Table_munisapp_tylerci_mu_live_rq_master5[[#This Row],[rh_vendor_suggest]],Vend!A:B,2,0)</f>
        <v>DENCO SECURITY, INC</v>
      </c>
      <c r="L1038" t="str">
        <f>VLOOKUP(Table_munisapp_tylerci_mu_live_rq_master5[[#This Row],[a_department_code]],Dept!A:B,2,0)</f>
        <v>Transfer Station</v>
      </c>
      <c r="M1038">
        <f t="shared" si="16"/>
        <v>1</v>
      </c>
    </row>
    <row r="1039" spans="1:13" hidden="1" x14ac:dyDescent="0.25">
      <c r="A1039">
        <v>2016</v>
      </c>
      <c r="B1039">
        <v>415</v>
      </c>
      <c r="C1039">
        <v>415</v>
      </c>
      <c r="D1039">
        <v>415</v>
      </c>
      <c r="E1039">
        <f>SUM(Table_munisapp_tylerci_mu_live_rq_master5[[#This Row],[rd_extended_price]]-Table_munisapp_tylerci_mu_live_rq_master5[[#This Row],[rd_price_net]])</f>
        <v>0</v>
      </c>
      <c r="F1039" s="1">
        <v>42537</v>
      </c>
      <c r="G1039">
        <v>5333</v>
      </c>
      <c r="H1039" t="s">
        <v>9083</v>
      </c>
      <c r="I1039" t="s">
        <v>9429</v>
      </c>
      <c r="J1039">
        <v>3160707</v>
      </c>
      <c r="K1039" t="str">
        <f>VLOOKUP(Table_munisapp_tylerci_mu_live_rq_master5[[#This Row],[rh_vendor_suggest]],Vend!A:B,2,0)</f>
        <v>ADORAMA INC</v>
      </c>
      <c r="L1039" t="str">
        <f>VLOOKUP(Table_munisapp_tylerci_mu_live_rq_master5[[#This Row],[a_department_code]],Dept!A:B,2,0)</f>
        <v>Information Technology</v>
      </c>
      <c r="M1039">
        <f t="shared" si="16"/>
        <v>1</v>
      </c>
    </row>
    <row r="1040" spans="1:13" hidden="1" x14ac:dyDescent="0.25">
      <c r="A1040">
        <v>2016</v>
      </c>
      <c r="B1040">
        <v>137000</v>
      </c>
      <c r="C1040">
        <v>137000</v>
      </c>
      <c r="D1040">
        <v>137000</v>
      </c>
      <c r="E1040">
        <f>SUM(Table_munisapp_tylerci_mu_live_rq_master5[[#This Row],[rd_extended_price]]-Table_munisapp_tylerci_mu_live_rq_master5[[#This Row],[rd_price_net]])</f>
        <v>0</v>
      </c>
      <c r="F1040" s="1">
        <v>42536</v>
      </c>
      <c r="G1040">
        <v>1878</v>
      </c>
      <c r="H1040" t="s">
        <v>9099</v>
      </c>
      <c r="I1040" t="s">
        <v>9703</v>
      </c>
      <c r="J1040">
        <v>3160693</v>
      </c>
      <c r="K1040" t="str">
        <f>VLOOKUP(Table_munisapp_tylerci_mu_live_rq_master5[[#This Row],[rh_vendor_suggest]],Vend!A:B,2,0)</f>
        <v>ERGON ASPHALT &amp; EMULSIONS INC</v>
      </c>
      <c r="L1040" t="str">
        <f>VLOOKUP(Table_munisapp_tylerci_mu_live_rq_master5[[#This Row],[a_department_code]],Dept!A:B,2,0)</f>
        <v>Roads and Highways</v>
      </c>
      <c r="M1040">
        <f t="shared" si="16"/>
        <v>1</v>
      </c>
    </row>
    <row r="1041" spans="1:13" hidden="1" x14ac:dyDescent="0.25">
      <c r="A1041">
        <v>2016</v>
      </c>
      <c r="B1041">
        <v>6350</v>
      </c>
      <c r="C1041">
        <v>6350</v>
      </c>
      <c r="D1041">
        <v>6350</v>
      </c>
      <c r="E1041">
        <f>SUM(Table_munisapp_tylerci_mu_live_rq_master5[[#This Row],[rd_extended_price]]-Table_munisapp_tylerci_mu_live_rq_master5[[#This Row],[rd_price_net]])</f>
        <v>0</v>
      </c>
      <c r="F1041" s="1">
        <v>42536</v>
      </c>
      <c r="G1041">
        <v>1878</v>
      </c>
      <c r="H1041" t="s">
        <v>9099</v>
      </c>
      <c r="I1041" t="s">
        <v>9703</v>
      </c>
      <c r="J1041">
        <v>3160693</v>
      </c>
      <c r="K1041" t="str">
        <f>VLOOKUP(Table_munisapp_tylerci_mu_live_rq_master5[[#This Row],[rh_vendor_suggest]],Vend!A:B,2,0)</f>
        <v>ERGON ASPHALT &amp; EMULSIONS INC</v>
      </c>
      <c r="L1041" t="str">
        <f>VLOOKUP(Table_munisapp_tylerci_mu_live_rq_master5[[#This Row],[a_department_code]],Dept!A:B,2,0)</f>
        <v>Roads and Highways</v>
      </c>
      <c r="M1041">
        <f t="shared" si="16"/>
        <v>0</v>
      </c>
    </row>
    <row r="1042" spans="1:13" hidden="1" x14ac:dyDescent="0.25">
      <c r="A1042">
        <v>2016</v>
      </c>
      <c r="B1042">
        <v>768.21</v>
      </c>
      <c r="C1042">
        <v>768.21</v>
      </c>
      <c r="D1042">
        <v>768.21</v>
      </c>
      <c r="E1042">
        <f>SUM(Table_munisapp_tylerci_mu_live_rq_master5[[#This Row],[rd_extended_price]]-Table_munisapp_tylerci_mu_live_rq_master5[[#This Row],[rd_price_net]])</f>
        <v>0</v>
      </c>
      <c r="F1042" s="1">
        <v>42544</v>
      </c>
      <c r="G1042">
        <v>3242</v>
      </c>
      <c r="H1042" t="s">
        <v>9072</v>
      </c>
      <c r="I1042" t="s">
        <v>9704</v>
      </c>
      <c r="J1042">
        <v>3160723</v>
      </c>
      <c r="K1042" t="str">
        <f>VLOOKUP(Table_munisapp_tylerci_mu_live_rq_master5[[#This Row],[rh_vendor_suggest]],Vend!A:B,2,0)</f>
        <v>RB PRINTING SERVICES LLC</v>
      </c>
      <c r="L1042" t="str">
        <f>VLOOKUP(Table_munisapp_tylerci_mu_live_rq_master5[[#This Row],[a_department_code]],Dept!A:B,2,0)</f>
        <v>Jail</v>
      </c>
      <c r="M1042">
        <f t="shared" si="16"/>
        <v>1</v>
      </c>
    </row>
    <row r="1043" spans="1:13" hidden="1" x14ac:dyDescent="0.25">
      <c r="A1043">
        <v>2016</v>
      </c>
      <c r="B1043">
        <v>1565.17</v>
      </c>
      <c r="C1043">
        <v>1565.17</v>
      </c>
      <c r="D1043">
        <v>1565.17</v>
      </c>
      <c r="E1043">
        <f>SUM(Table_munisapp_tylerci_mu_live_rq_master5[[#This Row],[rd_extended_price]]-Table_munisapp_tylerci_mu_live_rq_master5[[#This Row],[rd_price_net]])</f>
        <v>0</v>
      </c>
      <c r="F1043" s="1">
        <v>42537</v>
      </c>
      <c r="G1043">
        <v>3986</v>
      </c>
      <c r="H1043" t="s">
        <v>9100</v>
      </c>
      <c r="I1043" t="s">
        <v>9705</v>
      </c>
      <c r="J1043">
        <v>3160705</v>
      </c>
      <c r="K1043" t="str">
        <f>VLOOKUP(Table_munisapp_tylerci_mu_live_rq_master5[[#This Row],[rh_vendor_suggest]],Vend!A:B,2,0)</f>
        <v>WAXIE JANITORIAL</v>
      </c>
      <c r="L1043" t="str">
        <f>VLOOKUP(Table_munisapp_tylerci_mu_live_rq_master5[[#This Row],[a_department_code]],Dept!A:B,2,0)</f>
        <v>Library</v>
      </c>
      <c r="M1043">
        <f t="shared" si="16"/>
        <v>1</v>
      </c>
    </row>
    <row r="1044" spans="1:13" hidden="1" x14ac:dyDescent="0.25">
      <c r="A1044">
        <v>2016</v>
      </c>
      <c r="B1044">
        <v>242.18</v>
      </c>
      <c r="C1044">
        <v>7991.94</v>
      </c>
      <c r="D1044">
        <v>7991.94</v>
      </c>
      <c r="E1044">
        <f>SUM(Table_munisapp_tylerci_mu_live_rq_master5[[#This Row],[rd_extended_price]]-Table_munisapp_tylerci_mu_live_rq_master5[[#This Row],[rd_price_net]])</f>
        <v>0</v>
      </c>
      <c r="F1044" s="1">
        <v>42538</v>
      </c>
      <c r="G1044">
        <v>1871</v>
      </c>
      <c r="H1044" t="s">
        <v>9071</v>
      </c>
      <c r="I1044" t="s">
        <v>9706</v>
      </c>
      <c r="J1044">
        <v>3160708</v>
      </c>
      <c r="K1044" t="str">
        <f>VLOOKUP(Table_munisapp_tylerci_mu_live_rq_master5[[#This Row],[rh_vendor_suggest]],Vend!A:B,2,0)</f>
        <v>ENPOINTE TECHNOLOGIES</v>
      </c>
      <c r="L1044" t="str">
        <f>VLOOKUP(Table_munisapp_tylerci_mu_live_rq_master5[[#This Row],[a_department_code]],Dept!A:B,2,0)</f>
        <v>Sheriff</v>
      </c>
      <c r="M1044">
        <f t="shared" si="16"/>
        <v>1</v>
      </c>
    </row>
    <row r="1045" spans="1:13" hidden="1" x14ac:dyDescent="0.25">
      <c r="A1045">
        <v>2016</v>
      </c>
      <c r="B1045">
        <v>5000</v>
      </c>
      <c r="C1045">
        <v>5000</v>
      </c>
      <c r="D1045">
        <v>5000</v>
      </c>
      <c r="E1045">
        <f>SUM(Table_munisapp_tylerci_mu_live_rq_master5[[#This Row],[rd_extended_price]]-Table_munisapp_tylerci_mu_live_rq_master5[[#This Row],[rd_price_net]])</f>
        <v>0</v>
      </c>
      <c r="F1045" s="1">
        <v>42537</v>
      </c>
      <c r="G1045">
        <v>5073</v>
      </c>
      <c r="H1045" t="s">
        <v>9107</v>
      </c>
      <c r="I1045" t="s">
        <v>9707</v>
      </c>
      <c r="J1045">
        <v>3160706</v>
      </c>
      <c r="K1045" t="str">
        <f>VLOOKUP(Table_munisapp_tylerci_mu_live_rq_master5[[#This Row],[rh_vendor_suggest]],Vend!A:B,2,0)</f>
        <v>KANE CONSULTING, INC</v>
      </c>
      <c r="L1045" t="str">
        <f>VLOOKUP(Table_munisapp_tylerci_mu_live_rq_master5[[#This Row],[a_department_code]],Dept!A:B,2,0)</f>
        <v>Golden Spike Event Center</v>
      </c>
      <c r="M1045">
        <f t="shared" si="16"/>
        <v>1</v>
      </c>
    </row>
    <row r="1046" spans="1:13" hidden="1" x14ac:dyDescent="0.25">
      <c r="A1046">
        <v>2016</v>
      </c>
      <c r="B1046">
        <v>1000</v>
      </c>
      <c r="C1046">
        <v>1000</v>
      </c>
      <c r="D1046">
        <v>1000</v>
      </c>
      <c r="E1046">
        <f>SUM(Table_munisapp_tylerci_mu_live_rq_master5[[#This Row],[rd_extended_price]]-Table_munisapp_tylerci_mu_live_rq_master5[[#This Row],[rd_price_net]])</f>
        <v>0</v>
      </c>
      <c r="F1046" s="1">
        <v>42537</v>
      </c>
      <c r="G1046">
        <v>2193</v>
      </c>
      <c r="H1046" t="s">
        <v>9107</v>
      </c>
      <c r="I1046" t="s">
        <v>9708</v>
      </c>
      <c r="J1046">
        <v>3160704</v>
      </c>
      <c r="K1046" t="str">
        <f>VLOOKUP(Table_munisapp_tylerci_mu_live_rq_master5[[#This Row],[rh_vendor_suggest]],Vend!A:B,2,0)</f>
        <v>INTERMOUNTAIN FARMERS ASSOC INC</v>
      </c>
      <c r="L1046" t="str">
        <f>VLOOKUP(Table_munisapp_tylerci_mu_live_rq_master5[[#This Row],[a_department_code]],Dept!A:B,2,0)</f>
        <v>Golden Spike Event Center</v>
      </c>
      <c r="M1046">
        <f t="shared" si="16"/>
        <v>1</v>
      </c>
    </row>
    <row r="1047" spans="1:13" hidden="1" x14ac:dyDescent="0.25">
      <c r="A1047">
        <v>2016</v>
      </c>
      <c r="B1047">
        <v>27039</v>
      </c>
      <c r="C1047">
        <v>27039</v>
      </c>
      <c r="D1047">
        <v>27039</v>
      </c>
      <c r="E1047">
        <f>SUM(Table_munisapp_tylerci_mu_live_rq_master5[[#This Row],[rd_extended_price]]-Table_munisapp_tylerci_mu_live_rq_master5[[#This Row],[rd_price_net]])</f>
        <v>0</v>
      </c>
      <c r="F1047" s="1">
        <v>42538</v>
      </c>
      <c r="G1047">
        <v>5802</v>
      </c>
      <c r="H1047" t="s">
        <v>9084</v>
      </c>
      <c r="I1047" t="s">
        <v>9709</v>
      </c>
      <c r="J1047">
        <v>3160709</v>
      </c>
      <c r="K1047" t="str">
        <f>VLOOKUP(Table_munisapp_tylerci_mu_live_rq_master5[[#This Row],[rh_vendor_suggest]],Vend!A:B,2,0)</f>
        <v>ENVIRONMENTAL SYSTEMS RESEARCH INSTITUTE INC</v>
      </c>
      <c r="L1047" t="str">
        <f>VLOOKUP(Table_munisapp_tylerci_mu_live_rq_master5[[#This Row],[a_department_code]],Dept!A:B,2,0)</f>
        <v>GIS</v>
      </c>
      <c r="M1047">
        <f t="shared" si="16"/>
        <v>1</v>
      </c>
    </row>
    <row r="1048" spans="1:13" hidden="1" x14ac:dyDescent="0.25">
      <c r="A1048">
        <v>2016</v>
      </c>
      <c r="B1048">
        <v>2000</v>
      </c>
      <c r="C1048">
        <v>4000</v>
      </c>
      <c r="D1048">
        <v>4000</v>
      </c>
      <c r="E1048">
        <f>SUM(Table_munisapp_tylerci_mu_live_rq_master5[[#This Row],[rd_extended_price]]-Table_munisapp_tylerci_mu_live_rq_master5[[#This Row],[rd_price_net]])</f>
        <v>0</v>
      </c>
      <c r="F1048" s="1">
        <v>42541</v>
      </c>
      <c r="G1048">
        <v>1055</v>
      </c>
      <c r="H1048" t="s">
        <v>9100</v>
      </c>
      <c r="I1048" t="s">
        <v>9710</v>
      </c>
      <c r="J1048">
        <v>3160712</v>
      </c>
      <c r="K1048" t="str">
        <f>VLOOKUP(Table_munisapp_tylerci_mu_live_rq_master5[[#This Row],[rh_vendor_suggest]],Vend!A:B,2,0)</f>
        <v>AIR PRO LLC</v>
      </c>
      <c r="L1048" t="str">
        <f>VLOOKUP(Table_munisapp_tylerci_mu_live_rq_master5[[#This Row],[a_department_code]],Dept!A:B,2,0)</f>
        <v>Library</v>
      </c>
      <c r="M1048">
        <f t="shared" si="16"/>
        <v>1</v>
      </c>
    </row>
    <row r="1049" spans="1:13" hidden="1" x14ac:dyDescent="0.25">
      <c r="A1049">
        <v>2016</v>
      </c>
      <c r="B1049">
        <v>570.79</v>
      </c>
      <c r="C1049">
        <v>570.79</v>
      </c>
      <c r="D1049">
        <v>570.79</v>
      </c>
      <c r="E1049">
        <f>SUM(Table_munisapp_tylerci_mu_live_rq_master5[[#This Row],[rd_extended_price]]-Table_munisapp_tylerci_mu_live_rq_master5[[#This Row],[rd_price_net]])</f>
        <v>0</v>
      </c>
      <c r="F1049" s="1">
        <v>42542</v>
      </c>
      <c r="G1049">
        <v>3743</v>
      </c>
      <c r="H1049" t="s">
        <v>9100</v>
      </c>
      <c r="I1049" t="s">
        <v>9711</v>
      </c>
      <c r="J1049">
        <v>3160714</v>
      </c>
      <c r="K1049" t="str">
        <f>VLOOKUP(Table_munisapp_tylerci_mu_live_rq_master5[[#This Row],[rh_vendor_suggest]],Vend!A:B,2,0)</f>
        <v>TRUSTED NETWORK SOLUTIONS, INC.</v>
      </c>
      <c r="L1049" t="str">
        <f>VLOOKUP(Table_munisapp_tylerci_mu_live_rq_master5[[#This Row],[a_department_code]],Dept!A:B,2,0)</f>
        <v>Library</v>
      </c>
      <c r="M1049">
        <f t="shared" si="16"/>
        <v>1</v>
      </c>
    </row>
    <row r="1050" spans="1:13" hidden="1" x14ac:dyDescent="0.25">
      <c r="A1050">
        <v>2016</v>
      </c>
      <c r="B1050">
        <v>362.59</v>
      </c>
      <c r="C1050">
        <v>1812.95</v>
      </c>
      <c r="D1050">
        <v>1812.95</v>
      </c>
      <c r="E1050">
        <f>SUM(Table_munisapp_tylerci_mu_live_rq_master5[[#This Row],[rd_extended_price]]-Table_munisapp_tylerci_mu_live_rq_master5[[#This Row],[rd_price_net]])</f>
        <v>0</v>
      </c>
      <c r="F1050" s="1">
        <v>42542</v>
      </c>
      <c r="G1050">
        <v>3743</v>
      </c>
      <c r="H1050" t="s">
        <v>9100</v>
      </c>
      <c r="I1050" t="s">
        <v>9711</v>
      </c>
      <c r="J1050">
        <v>3160714</v>
      </c>
      <c r="K1050" t="str">
        <f>VLOOKUP(Table_munisapp_tylerci_mu_live_rq_master5[[#This Row],[rh_vendor_suggest]],Vend!A:B,2,0)</f>
        <v>TRUSTED NETWORK SOLUTIONS, INC.</v>
      </c>
      <c r="L1050" t="str">
        <f>VLOOKUP(Table_munisapp_tylerci_mu_live_rq_master5[[#This Row],[a_department_code]],Dept!A:B,2,0)</f>
        <v>Library</v>
      </c>
      <c r="M1050">
        <f t="shared" si="16"/>
        <v>0</v>
      </c>
    </row>
    <row r="1051" spans="1:13" hidden="1" x14ac:dyDescent="0.25">
      <c r="A1051">
        <v>2016</v>
      </c>
      <c r="B1051">
        <v>442.13</v>
      </c>
      <c r="C1051">
        <v>884.26</v>
      </c>
      <c r="D1051">
        <v>884.26</v>
      </c>
      <c r="E1051">
        <f>SUM(Table_munisapp_tylerci_mu_live_rq_master5[[#This Row],[rd_extended_price]]-Table_munisapp_tylerci_mu_live_rq_master5[[#This Row],[rd_price_net]])</f>
        <v>0</v>
      </c>
      <c r="F1051" s="1">
        <v>42542</v>
      </c>
      <c r="G1051">
        <v>3743</v>
      </c>
      <c r="H1051" t="s">
        <v>9100</v>
      </c>
      <c r="I1051" t="s">
        <v>9711</v>
      </c>
      <c r="J1051">
        <v>3160714</v>
      </c>
      <c r="K1051" t="str">
        <f>VLOOKUP(Table_munisapp_tylerci_mu_live_rq_master5[[#This Row],[rh_vendor_suggest]],Vend!A:B,2,0)</f>
        <v>TRUSTED NETWORK SOLUTIONS, INC.</v>
      </c>
      <c r="L1051" t="str">
        <f>VLOOKUP(Table_munisapp_tylerci_mu_live_rq_master5[[#This Row],[a_department_code]],Dept!A:B,2,0)</f>
        <v>Library</v>
      </c>
      <c r="M1051">
        <f t="shared" si="16"/>
        <v>0</v>
      </c>
    </row>
    <row r="1052" spans="1:13" hidden="1" x14ac:dyDescent="0.25">
      <c r="A1052">
        <v>2016</v>
      </c>
      <c r="B1052">
        <v>1000</v>
      </c>
      <c r="C1052">
        <v>1000</v>
      </c>
      <c r="D1052">
        <v>1000</v>
      </c>
      <c r="E1052">
        <f>SUM(Table_munisapp_tylerci_mu_live_rq_master5[[#This Row],[rd_extended_price]]-Table_munisapp_tylerci_mu_live_rq_master5[[#This Row],[rd_price_net]])</f>
        <v>0</v>
      </c>
      <c r="F1052" s="1">
        <v>42541</v>
      </c>
      <c r="G1052">
        <v>3345</v>
      </c>
      <c r="H1052" t="s">
        <v>9100</v>
      </c>
      <c r="I1052" t="s">
        <v>9712</v>
      </c>
      <c r="J1052">
        <v>3160711</v>
      </c>
      <c r="K1052" t="str">
        <f>VLOOKUP(Table_munisapp_tylerci_mu_live_rq_master5[[#This Row],[rh_vendor_suggest]],Vend!A:B,2,0)</f>
        <v>SALT LAKE TRIBUNE/NEWSPAPER AGENCY CORP</v>
      </c>
      <c r="L1052" t="str">
        <f>VLOOKUP(Table_munisapp_tylerci_mu_live_rq_master5[[#This Row],[a_department_code]],Dept!A:B,2,0)</f>
        <v>Library</v>
      </c>
      <c r="M1052">
        <f t="shared" si="16"/>
        <v>1</v>
      </c>
    </row>
    <row r="1053" spans="1:13" hidden="1" x14ac:dyDescent="0.25">
      <c r="A1053">
        <v>2016</v>
      </c>
      <c r="B1053">
        <v>91.89</v>
      </c>
      <c r="C1053">
        <v>91.89</v>
      </c>
      <c r="D1053">
        <v>91.89</v>
      </c>
      <c r="E1053">
        <f>SUM(Table_munisapp_tylerci_mu_live_rq_master5[[#This Row],[rd_extended_price]]-Table_munisapp_tylerci_mu_live_rq_master5[[#This Row],[rd_price_net]])</f>
        <v>0</v>
      </c>
      <c r="F1053" s="1">
        <v>42542</v>
      </c>
      <c r="G1053">
        <v>3353</v>
      </c>
      <c r="H1053" t="s">
        <v>9064</v>
      </c>
      <c r="I1053" t="s">
        <v>9713</v>
      </c>
      <c r="J1053">
        <v>3160713</v>
      </c>
      <c r="K1053" t="str">
        <f>VLOOKUP(Table_munisapp_tylerci_mu_live_rq_master5[[#This Row],[rh_vendor_suggest]],Vend!A:B,2,0)</f>
        <v>SAMS CLUB</v>
      </c>
      <c r="L1053" t="str">
        <f>VLOOKUP(Table_munisapp_tylerci_mu_live_rq_master5[[#This Row],[a_department_code]],Dept!A:B,2,0)</f>
        <v>Assessor</v>
      </c>
      <c r="M1053">
        <f t="shared" si="16"/>
        <v>1</v>
      </c>
    </row>
    <row r="1054" spans="1:13" hidden="1" x14ac:dyDescent="0.25">
      <c r="A1054">
        <v>2016</v>
      </c>
      <c r="B1054">
        <v>527</v>
      </c>
      <c r="C1054">
        <v>527</v>
      </c>
      <c r="D1054">
        <v>527</v>
      </c>
      <c r="E1054">
        <f>SUM(Table_munisapp_tylerci_mu_live_rq_master5[[#This Row],[rd_extended_price]]-Table_munisapp_tylerci_mu_live_rq_master5[[#This Row],[rd_price_net]])</f>
        <v>0</v>
      </c>
      <c r="F1054" s="1">
        <v>42549</v>
      </c>
      <c r="G1054">
        <v>1798</v>
      </c>
      <c r="H1054" t="s">
        <v>9083</v>
      </c>
      <c r="I1054" t="s">
        <v>9714</v>
      </c>
      <c r="J1054">
        <v>3160733</v>
      </c>
      <c r="K1054" t="str">
        <f>VLOOKUP(Table_munisapp_tylerci_mu_live_rq_master5[[#This Row],[rh_vendor_suggest]],Vend!A:B,2,0)</f>
        <v>DYNARAMA</v>
      </c>
      <c r="L1054" t="str">
        <f>VLOOKUP(Table_munisapp_tylerci_mu_live_rq_master5[[#This Row],[a_department_code]],Dept!A:B,2,0)</f>
        <v>Information Technology</v>
      </c>
      <c r="M1054">
        <f t="shared" si="16"/>
        <v>1</v>
      </c>
    </row>
    <row r="1055" spans="1:13" hidden="1" x14ac:dyDescent="0.25">
      <c r="A1055">
        <v>2016</v>
      </c>
      <c r="B1055">
        <v>4000</v>
      </c>
      <c r="C1055">
        <v>4000</v>
      </c>
      <c r="D1055">
        <v>4000</v>
      </c>
      <c r="E1055">
        <f>SUM(Table_munisapp_tylerci_mu_live_rq_master5[[#This Row],[rd_extended_price]]-Table_munisapp_tylerci_mu_live_rq_master5[[#This Row],[rd_price_net]])</f>
        <v>0</v>
      </c>
      <c r="F1055" s="1">
        <v>42542</v>
      </c>
      <c r="G1055">
        <v>3716</v>
      </c>
      <c r="H1055" t="s">
        <v>9114</v>
      </c>
      <c r="I1055" t="s">
        <v>9715</v>
      </c>
      <c r="J1055">
        <v>3160715</v>
      </c>
      <c r="K1055" t="str">
        <f>VLOOKUP(Table_munisapp_tylerci_mu_live_rq_master5[[#This Row],[rh_vendor_suggest]],Vend!A:B,2,0)</f>
        <v>TRANE COMPANY</v>
      </c>
      <c r="L1055" t="str">
        <f>VLOOKUP(Table_munisapp_tylerci_mu_live_rq_master5[[#This Row],[a_department_code]],Dept!A:B,2,0)</f>
        <v>Transfer Station</v>
      </c>
      <c r="M1055">
        <f t="shared" si="16"/>
        <v>1</v>
      </c>
    </row>
    <row r="1056" spans="1:13" hidden="1" x14ac:dyDescent="0.25">
      <c r="A1056">
        <v>2016</v>
      </c>
      <c r="B1056">
        <v>200.28</v>
      </c>
      <c r="C1056">
        <v>200.28</v>
      </c>
      <c r="D1056">
        <v>200.28</v>
      </c>
      <c r="E1056">
        <f>SUM(Table_munisapp_tylerci_mu_live_rq_master5[[#This Row],[rd_extended_price]]-Table_munisapp_tylerci_mu_live_rq_master5[[#This Row],[rd_price_net]])</f>
        <v>0</v>
      </c>
      <c r="F1056" s="1">
        <v>42558</v>
      </c>
      <c r="G1056">
        <v>3242</v>
      </c>
      <c r="H1056" t="s">
        <v>9094</v>
      </c>
      <c r="I1056" t="s">
        <v>9716</v>
      </c>
      <c r="J1056">
        <v>3160752</v>
      </c>
      <c r="K1056" t="str">
        <f>VLOOKUP(Table_munisapp_tylerci_mu_live_rq_master5[[#This Row],[rh_vendor_suggest]],Vend!A:B,2,0)</f>
        <v>RB PRINTING SERVICES LLC</v>
      </c>
      <c r="L1056" t="str">
        <f>VLOOKUP(Table_munisapp_tylerci_mu_live_rq_master5[[#This Row],[a_department_code]],Dept!A:B,2,0)</f>
        <v>Weber Morgan Health Department</v>
      </c>
      <c r="M1056">
        <f t="shared" si="16"/>
        <v>1</v>
      </c>
    </row>
    <row r="1057" spans="1:13" hidden="1" x14ac:dyDescent="0.25">
      <c r="A1057">
        <v>2016</v>
      </c>
      <c r="B1057">
        <v>200.27</v>
      </c>
      <c r="C1057">
        <v>200.27</v>
      </c>
      <c r="D1057">
        <v>200.27</v>
      </c>
      <c r="E1057">
        <f>SUM(Table_munisapp_tylerci_mu_live_rq_master5[[#This Row],[rd_extended_price]]-Table_munisapp_tylerci_mu_live_rq_master5[[#This Row],[rd_price_net]])</f>
        <v>0</v>
      </c>
      <c r="F1057" s="1">
        <v>42558</v>
      </c>
      <c r="G1057">
        <v>3242</v>
      </c>
      <c r="H1057" t="s">
        <v>9094</v>
      </c>
      <c r="I1057" t="s">
        <v>9716</v>
      </c>
      <c r="J1057">
        <v>3160752</v>
      </c>
      <c r="K1057" t="str">
        <f>VLOOKUP(Table_munisapp_tylerci_mu_live_rq_master5[[#This Row],[rh_vendor_suggest]],Vend!A:B,2,0)</f>
        <v>RB PRINTING SERVICES LLC</v>
      </c>
      <c r="L1057" t="str">
        <f>VLOOKUP(Table_munisapp_tylerci_mu_live_rq_master5[[#This Row],[a_department_code]],Dept!A:B,2,0)</f>
        <v>Weber Morgan Health Department</v>
      </c>
      <c r="M1057">
        <f t="shared" si="16"/>
        <v>0</v>
      </c>
    </row>
    <row r="1058" spans="1:13" hidden="1" x14ac:dyDescent="0.25">
      <c r="A1058">
        <v>2016</v>
      </c>
      <c r="B1058">
        <v>200.27</v>
      </c>
      <c r="C1058">
        <v>200.27</v>
      </c>
      <c r="D1058">
        <v>200.27</v>
      </c>
      <c r="E1058">
        <f>SUM(Table_munisapp_tylerci_mu_live_rq_master5[[#This Row],[rd_extended_price]]-Table_munisapp_tylerci_mu_live_rq_master5[[#This Row],[rd_price_net]])</f>
        <v>0</v>
      </c>
      <c r="F1058" s="1">
        <v>42558</v>
      </c>
      <c r="G1058">
        <v>3242</v>
      </c>
      <c r="H1058" t="s">
        <v>9094</v>
      </c>
      <c r="I1058" t="s">
        <v>9716</v>
      </c>
      <c r="J1058">
        <v>3160752</v>
      </c>
      <c r="K1058" t="str">
        <f>VLOOKUP(Table_munisapp_tylerci_mu_live_rq_master5[[#This Row],[rh_vendor_suggest]],Vend!A:B,2,0)</f>
        <v>RB PRINTING SERVICES LLC</v>
      </c>
      <c r="L1058" t="str">
        <f>VLOOKUP(Table_munisapp_tylerci_mu_live_rq_master5[[#This Row],[a_department_code]],Dept!A:B,2,0)</f>
        <v>Weber Morgan Health Department</v>
      </c>
      <c r="M1058">
        <f t="shared" si="16"/>
        <v>0</v>
      </c>
    </row>
    <row r="1059" spans="1:13" hidden="1" x14ac:dyDescent="0.25">
      <c r="A1059">
        <v>2016</v>
      </c>
      <c r="B1059">
        <v>703.3</v>
      </c>
      <c r="C1059">
        <v>2109.9</v>
      </c>
      <c r="D1059">
        <v>2109.9</v>
      </c>
      <c r="E1059">
        <f>SUM(Table_munisapp_tylerci_mu_live_rq_master5[[#This Row],[rd_extended_price]]-Table_munisapp_tylerci_mu_live_rq_master5[[#This Row],[rd_price_net]])</f>
        <v>0</v>
      </c>
      <c r="F1059" s="1">
        <v>42544</v>
      </c>
      <c r="G1059">
        <v>3363</v>
      </c>
      <c r="H1059" t="s">
        <v>9094</v>
      </c>
      <c r="I1059" t="s">
        <v>9646</v>
      </c>
      <c r="J1059">
        <v>3160721</v>
      </c>
      <c r="K1059" t="str">
        <f>VLOOKUP(Table_munisapp_tylerci_mu_live_rq_master5[[#This Row],[rh_vendor_suggest]],Vend!A:B,2,0)</f>
        <v>SANOFI PASTEUR INC</v>
      </c>
      <c r="L1059" t="str">
        <f>VLOOKUP(Table_munisapp_tylerci_mu_live_rq_master5[[#This Row],[a_department_code]],Dept!A:B,2,0)</f>
        <v>Weber Morgan Health Department</v>
      </c>
      <c r="M1059">
        <f t="shared" si="16"/>
        <v>1</v>
      </c>
    </row>
    <row r="1060" spans="1:13" hidden="1" x14ac:dyDescent="0.25">
      <c r="A1060">
        <v>2016</v>
      </c>
      <c r="B1060">
        <v>35851.620000000003</v>
      </c>
      <c r="C1060">
        <v>35851.620000000003</v>
      </c>
      <c r="D1060">
        <v>35851.620000000003</v>
      </c>
      <c r="E1060">
        <f>SUM(Table_munisapp_tylerci_mu_live_rq_master5[[#This Row],[rd_extended_price]]-Table_munisapp_tylerci_mu_live_rq_master5[[#This Row],[rd_price_net]])</f>
        <v>0</v>
      </c>
      <c r="F1060" s="1">
        <v>42580</v>
      </c>
      <c r="G1060">
        <v>5108</v>
      </c>
      <c r="H1060" t="s">
        <v>9094</v>
      </c>
      <c r="I1060" t="s">
        <v>9717</v>
      </c>
      <c r="J1060">
        <v>3160813</v>
      </c>
      <c r="K1060" t="str">
        <f>VLOOKUP(Table_munisapp_tylerci_mu_live_rq_master5[[#This Row],[rh_vendor_suggest]],Vend!A:B,2,0)</f>
        <v>PERFORMANCE AUDIO</v>
      </c>
      <c r="L1060" t="str">
        <f>VLOOKUP(Table_munisapp_tylerci_mu_live_rq_master5[[#This Row],[a_department_code]],Dept!A:B,2,0)</f>
        <v>Weber Morgan Health Department</v>
      </c>
      <c r="M1060">
        <f t="shared" si="16"/>
        <v>1</v>
      </c>
    </row>
    <row r="1061" spans="1:13" hidden="1" x14ac:dyDescent="0.25">
      <c r="A1061">
        <v>2016</v>
      </c>
      <c r="B1061">
        <v>2.09</v>
      </c>
      <c r="C1061">
        <v>1605.12</v>
      </c>
      <c r="D1061">
        <v>1605.12</v>
      </c>
      <c r="E1061">
        <f>SUM(Table_munisapp_tylerci_mu_live_rq_master5[[#This Row],[rd_extended_price]]-Table_munisapp_tylerci_mu_live_rq_master5[[#This Row],[rd_price_net]])</f>
        <v>0</v>
      </c>
      <c r="F1061" s="1">
        <v>42544</v>
      </c>
      <c r="G1061">
        <v>3294</v>
      </c>
      <c r="H1061" t="s">
        <v>9100</v>
      </c>
      <c r="I1061" t="s">
        <v>9718</v>
      </c>
      <c r="J1061">
        <v>3160720</v>
      </c>
      <c r="K1061" t="str">
        <f>VLOOKUP(Table_munisapp_tylerci_mu_live_rq_master5[[#This Row],[rh_vendor_suggest]],Vend!A:B,2,0)</f>
        <v>ROSEDREW, INC.</v>
      </c>
      <c r="L1061" t="str">
        <f>VLOOKUP(Table_munisapp_tylerci_mu_live_rq_master5[[#This Row],[a_department_code]],Dept!A:B,2,0)</f>
        <v>Library</v>
      </c>
      <c r="M1061">
        <f t="shared" si="16"/>
        <v>1</v>
      </c>
    </row>
    <row r="1062" spans="1:13" hidden="1" x14ac:dyDescent="0.25">
      <c r="A1062">
        <v>2016</v>
      </c>
      <c r="B1062">
        <v>1.49</v>
      </c>
      <c r="C1062">
        <v>74.5</v>
      </c>
      <c r="D1062">
        <v>74.5</v>
      </c>
      <c r="E1062">
        <f>SUM(Table_munisapp_tylerci_mu_live_rq_master5[[#This Row],[rd_extended_price]]-Table_munisapp_tylerci_mu_live_rq_master5[[#This Row],[rd_price_net]])</f>
        <v>0</v>
      </c>
      <c r="F1062" s="1">
        <v>42544</v>
      </c>
      <c r="G1062">
        <v>3294</v>
      </c>
      <c r="H1062" t="s">
        <v>9100</v>
      </c>
      <c r="I1062" t="s">
        <v>9718</v>
      </c>
      <c r="J1062">
        <v>3160720</v>
      </c>
      <c r="K1062" t="str">
        <f>VLOOKUP(Table_munisapp_tylerci_mu_live_rq_master5[[#This Row],[rh_vendor_suggest]],Vend!A:B,2,0)</f>
        <v>ROSEDREW, INC.</v>
      </c>
      <c r="L1062" t="str">
        <f>VLOOKUP(Table_munisapp_tylerci_mu_live_rq_master5[[#This Row],[a_department_code]],Dept!A:B,2,0)</f>
        <v>Library</v>
      </c>
      <c r="M1062">
        <f t="shared" si="16"/>
        <v>0</v>
      </c>
    </row>
    <row r="1063" spans="1:13" hidden="1" x14ac:dyDescent="0.25">
      <c r="A1063">
        <v>2016</v>
      </c>
      <c r="B1063">
        <v>134.37</v>
      </c>
      <c r="C1063">
        <v>134.37</v>
      </c>
      <c r="D1063">
        <v>134.37</v>
      </c>
      <c r="E1063">
        <f>SUM(Table_munisapp_tylerci_mu_live_rq_master5[[#This Row],[rd_extended_price]]-Table_munisapp_tylerci_mu_live_rq_master5[[#This Row],[rd_price_net]])</f>
        <v>0</v>
      </c>
      <c r="F1063" s="1">
        <v>42544</v>
      </c>
      <c r="G1063">
        <v>3294</v>
      </c>
      <c r="H1063" t="s">
        <v>9100</v>
      </c>
      <c r="I1063" t="s">
        <v>9718</v>
      </c>
      <c r="J1063">
        <v>3160720</v>
      </c>
      <c r="K1063" t="str">
        <f>VLOOKUP(Table_munisapp_tylerci_mu_live_rq_master5[[#This Row],[rh_vendor_suggest]],Vend!A:B,2,0)</f>
        <v>ROSEDREW, INC.</v>
      </c>
      <c r="L1063" t="str">
        <f>VLOOKUP(Table_munisapp_tylerci_mu_live_rq_master5[[#This Row],[a_department_code]],Dept!A:B,2,0)</f>
        <v>Library</v>
      </c>
      <c r="M1063">
        <f t="shared" si="16"/>
        <v>0</v>
      </c>
    </row>
    <row r="1064" spans="1:13" hidden="1" x14ac:dyDescent="0.25">
      <c r="A1064">
        <v>2016</v>
      </c>
      <c r="B1064">
        <v>10132</v>
      </c>
      <c r="C1064">
        <v>10132</v>
      </c>
      <c r="D1064">
        <v>10132</v>
      </c>
      <c r="E1064">
        <f>SUM(Table_munisapp_tylerci_mu_live_rq_master5[[#This Row],[rd_extended_price]]-Table_munisapp_tylerci_mu_live_rq_master5[[#This Row],[rd_price_net]])</f>
        <v>0</v>
      </c>
      <c r="F1064" s="1">
        <v>42545</v>
      </c>
      <c r="G1064">
        <v>6044</v>
      </c>
      <c r="H1064" t="s">
        <v>9100</v>
      </c>
      <c r="I1064" t="s">
        <v>9719</v>
      </c>
      <c r="J1064">
        <v>3160727</v>
      </c>
      <c r="K1064" t="str">
        <f>VLOOKUP(Table_munisapp_tylerci_mu_live_rq_master5[[#This Row],[rh_vendor_suggest]],Vend!A:B,2,0)</f>
        <v>TALKING TECH LTD</v>
      </c>
      <c r="L1064" t="str">
        <f>VLOOKUP(Table_munisapp_tylerci_mu_live_rq_master5[[#This Row],[a_department_code]],Dept!A:B,2,0)</f>
        <v>Library</v>
      </c>
      <c r="M1064">
        <f t="shared" si="16"/>
        <v>1</v>
      </c>
    </row>
    <row r="1065" spans="1:13" hidden="1" x14ac:dyDescent="0.25">
      <c r="A1065">
        <v>2016</v>
      </c>
      <c r="B1065">
        <v>4000</v>
      </c>
      <c r="C1065">
        <v>4000</v>
      </c>
      <c r="D1065">
        <v>4000</v>
      </c>
      <c r="E1065">
        <f>SUM(Table_munisapp_tylerci_mu_live_rq_master5[[#This Row],[rd_extended_price]]-Table_munisapp_tylerci_mu_live_rq_master5[[#This Row],[rd_price_net]])</f>
        <v>0</v>
      </c>
      <c r="F1065" s="1">
        <v>42545</v>
      </c>
      <c r="G1065">
        <v>2407</v>
      </c>
      <c r="H1065" t="s">
        <v>9114</v>
      </c>
      <c r="I1065" t="s">
        <v>9382</v>
      </c>
      <c r="J1065">
        <v>3160724</v>
      </c>
      <c r="K1065" t="str">
        <f>VLOOKUP(Table_munisapp_tylerci_mu_live_rq_master5[[#This Row],[rh_vendor_suggest]],Vend!A:B,2,0)</f>
        <v>KELLERSTRASS</v>
      </c>
      <c r="L1065" t="str">
        <f>VLOOKUP(Table_munisapp_tylerci_mu_live_rq_master5[[#This Row],[a_department_code]],Dept!A:B,2,0)</f>
        <v>Transfer Station</v>
      </c>
      <c r="M1065">
        <f t="shared" si="16"/>
        <v>1</v>
      </c>
    </row>
    <row r="1066" spans="1:13" hidden="1" x14ac:dyDescent="0.25">
      <c r="A1066">
        <v>2016</v>
      </c>
      <c r="B1066">
        <v>5000</v>
      </c>
      <c r="C1066">
        <v>5000</v>
      </c>
      <c r="D1066">
        <v>5000</v>
      </c>
      <c r="E1066">
        <f>SUM(Table_munisapp_tylerci_mu_live_rq_master5[[#This Row],[rd_extended_price]]-Table_munisapp_tylerci_mu_live_rq_master5[[#This Row],[rd_price_net]])</f>
        <v>0</v>
      </c>
      <c r="F1066" s="1">
        <v>42544</v>
      </c>
      <c r="G1066">
        <v>6047</v>
      </c>
      <c r="H1066" t="s">
        <v>9099</v>
      </c>
      <c r="I1066" t="s">
        <v>9720</v>
      </c>
      <c r="J1066">
        <v>3160722</v>
      </c>
      <c r="K1066" t="str">
        <f>VLOOKUP(Table_munisapp_tylerci_mu_live_rq_master5[[#This Row],[rh_vendor_suggest]],Vend!A:B,2,0)</f>
        <v>KIRKCO INC</v>
      </c>
      <c r="L1066" t="str">
        <f>VLOOKUP(Table_munisapp_tylerci_mu_live_rq_master5[[#This Row],[a_department_code]],Dept!A:B,2,0)</f>
        <v>Roads and Highways</v>
      </c>
      <c r="M1066">
        <f t="shared" si="16"/>
        <v>1</v>
      </c>
    </row>
    <row r="1067" spans="1:13" hidden="1" x14ac:dyDescent="0.25">
      <c r="A1067">
        <v>2016</v>
      </c>
      <c r="B1067">
        <v>3000</v>
      </c>
      <c r="C1067">
        <v>3000</v>
      </c>
      <c r="D1067">
        <v>3000</v>
      </c>
      <c r="E1067">
        <f>SUM(Table_munisapp_tylerci_mu_live_rq_master5[[#This Row],[rd_extended_price]]-Table_munisapp_tylerci_mu_live_rq_master5[[#This Row],[rd_price_net]])</f>
        <v>0</v>
      </c>
      <c r="F1067" s="1">
        <v>42544</v>
      </c>
      <c r="G1067">
        <v>3045</v>
      </c>
      <c r="H1067" t="s">
        <v>9114</v>
      </c>
      <c r="I1067" t="s">
        <v>9722</v>
      </c>
      <c r="J1067">
        <v>3160718</v>
      </c>
      <c r="K1067" t="str">
        <f>VLOOKUP(Table_munisapp_tylerci_mu_live_rq_master5[[#This Row],[rh_vendor_suggest]],Vend!A:B,2,0)</f>
        <v>JACKSON GROUP PETERBILT</v>
      </c>
      <c r="L1067" t="str">
        <f>VLOOKUP(Table_munisapp_tylerci_mu_live_rq_master5[[#This Row],[a_department_code]],Dept!A:B,2,0)</f>
        <v>Transfer Station</v>
      </c>
      <c r="M1067">
        <f t="shared" si="16"/>
        <v>1</v>
      </c>
    </row>
    <row r="1068" spans="1:13" hidden="1" x14ac:dyDescent="0.25">
      <c r="A1068">
        <v>2016</v>
      </c>
      <c r="B1068">
        <v>500</v>
      </c>
      <c r="C1068">
        <v>500</v>
      </c>
      <c r="D1068">
        <v>500</v>
      </c>
      <c r="E1068">
        <f>SUM(Table_munisapp_tylerci_mu_live_rq_master5[[#This Row],[rd_extended_price]]-Table_munisapp_tylerci_mu_live_rq_master5[[#This Row],[rd_price_net]])</f>
        <v>0</v>
      </c>
      <c r="F1068" s="1">
        <v>42544</v>
      </c>
      <c r="G1068">
        <v>2909</v>
      </c>
      <c r="H1068" t="s">
        <v>9097</v>
      </c>
      <c r="I1068" t="s">
        <v>9723</v>
      </c>
      <c r="J1068">
        <v>3160717</v>
      </c>
      <c r="K1068" t="str">
        <f>VLOOKUP(Table_munisapp_tylerci_mu_live_rq_master5[[#This Row],[rh_vendor_suggest]],Vend!A:B,2,0)</f>
        <v>OFFICE DEPOT BUSINESS SERVICE DIV</v>
      </c>
      <c r="L1068" t="str">
        <f>VLOOKUP(Table_munisapp_tylerci_mu_live_rq_master5[[#This Row],[a_department_code]],Dept!A:B,2,0)</f>
        <v>RAMP Tax</v>
      </c>
      <c r="M1068">
        <f t="shared" si="16"/>
        <v>1</v>
      </c>
    </row>
    <row r="1069" spans="1:13" hidden="1" x14ac:dyDescent="0.25">
      <c r="A1069">
        <v>2016</v>
      </c>
      <c r="B1069">
        <v>9000</v>
      </c>
      <c r="C1069">
        <v>9000</v>
      </c>
      <c r="D1069">
        <v>9000</v>
      </c>
      <c r="E1069">
        <f>SUM(Table_munisapp_tylerci_mu_live_rq_master5[[#This Row],[rd_extended_price]]-Table_munisapp_tylerci_mu_live_rq_master5[[#This Row],[rd_price_net]])</f>
        <v>0</v>
      </c>
      <c r="F1069" s="1">
        <v>42548</v>
      </c>
      <c r="G1069">
        <v>2362</v>
      </c>
      <c r="H1069" t="s">
        <v>9114</v>
      </c>
      <c r="I1069" t="s">
        <v>9428</v>
      </c>
      <c r="J1069">
        <v>3160731</v>
      </c>
      <c r="K1069" t="str">
        <f>VLOOKUP(Table_munisapp_tylerci_mu_live_rq_master5[[#This Row],[rh_vendor_suggest]],Vend!A:B,2,0)</f>
        <v>K &amp; R INVESTMENT GROUP</v>
      </c>
      <c r="L1069" t="str">
        <f>VLOOKUP(Table_munisapp_tylerci_mu_live_rq_master5[[#This Row],[a_department_code]],Dept!A:B,2,0)</f>
        <v>Transfer Station</v>
      </c>
      <c r="M1069">
        <f t="shared" si="16"/>
        <v>1</v>
      </c>
    </row>
    <row r="1070" spans="1:13" hidden="1" x14ac:dyDescent="0.25">
      <c r="A1070">
        <v>2016</v>
      </c>
      <c r="B1070">
        <v>5000</v>
      </c>
      <c r="C1070">
        <v>5000</v>
      </c>
      <c r="D1070">
        <v>5000</v>
      </c>
      <c r="E1070">
        <f>SUM(Table_munisapp_tylerci_mu_live_rq_master5[[#This Row],[rd_extended_price]]-Table_munisapp_tylerci_mu_live_rq_master5[[#This Row],[rd_price_net]])</f>
        <v>0</v>
      </c>
      <c r="F1070" s="1">
        <v>42545</v>
      </c>
      <c r="G1070">
        <v>2521</v>
      </c>
      <c r="H1070" t="s">
        <v>9114</v>
      </c>
      <c r="I1070" t="s">
        <v>9724</v>
      </c>
      <c r="J1070">
        <v>3160726</v>
      </c>
      <c r="K1070" t="str">
        <f>VLOOKUP(Table_munisapp_tylerci_mu_live_rq_master5[[#This Row],[rh_vendor_suggest]],Vend!A:B,2,0)</f>
        <v>LES SCHWAB TIRE CENTERS OF UTAH, INC.</v>
      </c>
      <c r="L1070" t="str">
        <f>VLOOKUP(Table_munisapp_tylerci_mu_live_rq_master5[[#This Row],[a_department_code]],Dept!A:B,2,0)</f>
        <v>Transfer Station</v>
      </c>
      <c r="M1070">
        <f t="shared" si="16"/>
        <v>1</v>
      </c>
    </row>
    <row r="1071" spans="1:13" hidden="1" x14ac:dyDescent="0.25">
      <c r="A1071">
        <v>2016</v>
      </c>
      <c r="B1071">
        <v>1000</v>
      </c>
      <c r="C1071">
        <v>1000</v>
      </c>
      <c r="D1071">
        <v>1000</v>
      </c>
      <c r="E1071">
        <f>SUM(Table_munisapp_tylerci_mu_live_rq_master5[[#This Row],[rd_extended_price]]-Table_munisapp_tylerci_mu_live_rq_master5[[#This Row],[rd_price_net]])</f>
        <v>0</v>
      </c>
      <c r="F1071" s="1">
        <v>42548</v>
      </c>
      <c r="G1071">
        <v>1551</v>
      </c>
      <c r="H1071" t="s">
        <v>9114</v>
      </c>
      <c r="I1071" t="s">
        <v>9725</v>
      </c>
      <c r="J1071">
        <v>3160729</v>
      </c>
      <c r="K1071" t="str">
        <f>VLOOKUP(Table_munisapp_tylerci_mu_live_rq_master5[[#This Row],[rh_vendor_suggest]],Vend!A:B,2,0)</f>
        <v>COMMERCIAL SERVICES UNLIMITED</v>
      </c>
      <c r="L1071" t="str">
        <f>VLOOKUP(Table_munisapp_tylerci_mu_live_rq_master5[[#This Row],[a_department_code]],Dept!A:B,2,0)</f>
        <v>Transfer Station</v>
      </c>
      <c r="M1071">
        <f t="shared" si="16"/>
        <v>1</v>
      </c>
    </row>
    <row r="1072" spans="1:13" hidden="1" x14ac:dyDescent="0.25">
      <c r="A1072">
        <v>2016</v>
      </c>
      <c r="B1072">
        <v>143.09</v>
      </c>
      <c r="C1072">
        <v>143.09</v>
      </c>
      <c r="D1072">
        <v>143.09</v>
      </c>
      <c r="E1072">
        <f>SUM(Table_munisapp_tylerci_mu_live_rq_master5[[#This Row],[rd_extended_price]]-Table_munisapp_tylerci_mu_live_rq_master5[[#This Row],[rd_price_net]])</f>
        <v>0</v>
      </c>
      <c r="F1072" s="1">
        <v>42565</v>
      </c>
      <c r="G1072">
        <v>1091</v>
      </c>
      <c r="H1072" t="s">
        <v>9094</v>
      </c>
      <c r="I1072" t="s">
        <v>9726</v>
      </c>
      <c r="J1072">
        <v>3160768</v>
      </c>
      <c r="K1072" t="str">
        <f>VLOOKUP(Table_munisapp_tylerci_mu_live_rq_master5[[#This Row],[rh_vendor_suggest]],Vend!A:B,2,0)</f>
        <v>ALPHAGRAPHICS</v>
      </c>
      <c r="L1072" t="str">
        <f>VLOOKUP(Table_munisapp_tylerci_mu_live_rq_master5[[#This Row],[a_department_code]],Dept!A:B,2,0)</f>
        <v>Weber Morgan Health Department</v>
      </c>
      <c r="M1072">
        <f t="shared" si="16"/>
        <v>1</v>
      </c>
    </row>
    <row r="1073" spans="1:13" hidden="1" x14ac:dyDescent="0.25">
      <c r="A1073">
        <v>2016</v>
      </c>
      <c r="B1073">
        <v>799</v>
      </c>
      <c r="C1073">
        <v>799</v>
      </c>
      <c r="D1073">
        <v>799</v>
      </c>
      <c r="E1073">
        <f>SUM(Table_munisapp_tylerci_mu_live_rq_master5[[#This Row],[rd_extended_price]]-Table_munisapp_tylerci_mu_live_rq_master5[[#This Row],[rd_price_net]])</f>
        <v>0</v>
      </c>
      <c r="F1073" s="1">
        <v>42549</v>
      </c>
      <c r="G1073">
        <v>1156</v>
      </c>
      <c r="H1073" t="s">
        <v>9094</v>
      </c>
      <c r="I1073" t="s">
        <v>9727</v>
      </c>
      <c r="J1073">
        <v>3160732</v>
      </c>
      <c r="K1073" t="str">
        <f>VLOOKUP(Table_munisapp_tylerci_mu_live_rq_master5[[#This Row],[rh_vendor_suggest]],Vend!A:B,2,0)</f>
        <v>APPLE 8 LLC</v>
      </c>
      <c r="L1073" t="str">
        <f>VLOOKUP(Table_munisapp_tylerci_mu_live_rq_master5[[#This Row],[a_department_code]],Dept!A:B,2,0)</f>
        <v>Weber Morgan Health Department</v>
      </c>
      <c r="M1073">
        <f t="shared" si="16"/>
        <v>1</v>
      </c>
    </row>
    <row r="1074" spans="1:13" hidden="1" x14ac:dyDescent="0.25">
      <c r="A1074">
        <v>2016</v>
      </c>
      <c r="B1074">
        <v>31</v>
      </c>
      <c r="C1074">
        <v>31</v>
      </c>
      <c r="D1074">
        <v>31</v>
      </c>
      <c r="E1074">
        <f>SUM(Table_munisapp_tylerci_mu_live_rq_master5[[#This Row],[rd_extended_price]]-Table_munisapp_tylerci_mu_live_rq_master5[[#This Row],[rd_price_net]])</f>
        <v>0</v>
      </c>
      <c r="F1074" s="1">
        <v>42558</v>
      </c>
      <c r="G1074">
        <v>3242</v>
      </c>
      <c r="H1074" t="s">
        <v>9094</v>
      </c>
      <c r="I1074" t="s">
        <v>9728</v>
      </c>
      <c r="J1074">
        <v>3160753</v>
      </c>
      <c r="K1074" t="str">
        <f>VLOOKUP(Table_munisapp_tylerci_mu_live_rq_master5[[#This Row],[rh_vendor_suggest]],Vend!A:B,2,0)</f>
        <v>RB PRINTING SERVICES LLC</v>
      </c>
      <c r="L1074" t="str">
        <f>VLOOKUP(Table_munisapp_tylerci_mu_live_rq_master5[[#This Row],[a_department_code]],Dept!A:B,2,0)</f>
        <v>Weber Morgan Health Department</v>
      </c>
      <c r="M1074">
        <f t="shared" si="16"/>
        <v>1</v>
      </c>
    </row>
    <row r="1075" spans="1:13" hidden="1" x14ac:dyDescent="0.25">
      <c r="A1075">
        <v>2016</v>
      </c>
      <c r="B1075">
        <v>250</v>
      </c>
      <c r="C1075">
        <v>250</v>
      </c>
      <c r="D1075">
        <v>250</v>
      </c>
      <c r="E1075">
        <f>SUM(Table_munisapp_tylerci_mu_live_rq_master5[[#This Row],[rd_extended_price]]-Table_munisapp_tylerci_mu_live_rq_master5[[#This Row],[rd_price_net]])</f>
        <v>0</v>
      </c>
      <c r="F1075" s="1">
        <v>42549</v>
      </c>
      <c r="G1075">
        <v>3475</v>
      </c>
      <c r="H1075" t="s">
        <v>9094</v>
      </c>
      <c r="I1075" t="s">
        <v>9729</v>
      </c>
      <c r="J1075">
        <v>3160736</v>
      </c>
      <c r="K1075" t="str">
        <f>VLOOKUP(Table_munisapp_tylerci_mu_live_rq_master5[[#This Row],[rh_vendor_suggest]],Vend!A:B,2,0)</f>
        <v>SMITH'S FOOD AND DRUG CENTER</v>
      </c>
      <c r="L1075" t="str">
        <f>VLOOKUP(Table_munisapp_tylerci_mu_live_rq_master5[[#This Row],[a_department_code]],Dept!A:B,2,0)</f>
        <v>Weber Morgan Health Department</v>
      </c>
      <c r="M1075">
        <f t="shared" si="16"/>
        <v>1</v>
      </c>
    </row>
    <row r="1076" spans="1:13" hidden="1" x14ac:dyDescent="0.25">
      <c r="A1076">
        <v>2016</v>
      </c>
      <c r="B1076">
        <v>130</v>
      </c>
      <c r="C1076">
        <v>130</v>
      </c>
      <c r="D1076">
        <v>130</v>
      </c>
      <c r="E1076">
        <f>SUM(Table_munisapp_tylerci_mu_live_rq_master5[[#This Row],[rd_extended_price]]-Table_munisapp_tylerci_mu_live_rq_master5[[#This Row],[rd_price_net]])</f>
        <v>0</v>
      </c>
      <c r="F1076" s="1">
        <v>42570</v>
      </c>
      <c r="G1076">
        <v>1447</v>
      </c>
      <c r="H1076" t="s">
        <v>9083</v>
      </c>
      <c r="I1076" t="s">
        <v>9730</v>
      </c>
      <c r="J1076">
        <v>3160777</v>
      </c>
      <c r="K1076" t="str">
        <f>VLOOKUP(Table_munisapp_tylerci_mu_live_rq_master5[[#This Row],[rh_vendor_suggest]],Vend!A:B,2,0)</f>
        <v>CDW LLC</v>
      </c>
      <c r="L1076" t="str">
        <f>VLOOKUP(Table_munisapp_tylerci_mu_live_rq_master5[[#This Row],[a_department_code]],Dept!A:B,2,0)</f>
        <v>Information Technology</v>
      </c>
      <c r="M1076">
        <f t="shared" si="16"/>
        <v>1</v>
      </c>
    </row>
    <row r="1077" spans="1:13" hidden="1" x14ac:dyDescent="0.25">
      <c r="A1077">
        <v>2016</v>
      </c>
      <c r="B1077">
        <v>70.23</v>
      </c>
      <c r="C1077">
        <v>70.23</v>
      </c>
      <c r="D1077">
        <v>70.23</v>
      </c>
      <c r="E1077">
        <f>SUM(Table_munisapp_tylerci_mu_live_rq_master5[[#This Row],[rd_extended_price]]-Table_munisapp_tylerci_mu_live_rq_master5[[#This Row],[rd_price_net]])</f>
        <v>0</v>
      </c>
      <c r="F1077" s="1">
        <v>42564</v>
      </c>
      <c r="G1077">
        <v>1091</v>
      </c>
      <c r="H1077" t="s">
        <v>9094</v>
      </c>
      <c r="I1077" t="s">
        <v>9731</v>
      </c>
      <c r="J1077">
        <v>3160763</v>
      </c>
      <c r="K1077" t="str">
        <f>VLOOKUP(Table_munisapp_tylerci_mu_live_rq_master5[[#This Row],[rh_vendor_suggest]],Vend!A:B,2,0)</f>
        <v>ALPHAGRAPHICS</v>
      </c>
      <c r="L1077" t="str">
        <f>VLOOKUP(Table_munisapp_tylerci_mu_live_rq_master5[[#This Row],[a_department_code]],Dept!A:B,2,0)</f>
        <v>Weber Morgan Health Department</v>
      </c>
      <c r="M1077">
        <f t="shared" si="16"/>
        <v>1</v>
      </c>
    </row>
    <row r="1078" spans="1:13" hidden="1" x14ac:dyDescent="0.25">
      <c r="A1078">
        <v>2016</v>
      </c>
      <c r="B1078">
        <v>8</v>
      </c>
      <c r="C1078">
        <v>64</v>
      </c>
      <c r="D1078">
        <v>64</v>
      </c>
      <c r="E1078">
        <f>SUM(Table_munisapp_tylerci_mu_live_rq_master5[[#This Row],[rd_extended_price]]-Table_munisapp_tylerci_mu_live_rq_master5[[#This Row],[rd_price_net]])</f>
        <v>0</v>
      </c>
      <c r="F1078" s="1">
        <v>42572</v>
      </c>
      <c r="G1078">
        <v>1241</v>
      </c>
      <c r="H1078" t="s">
        <v>9094</v>
      </c>
      <c r="I1078" t="s">
        <v>9732</v>
      </c>
      <c r="J1078">
        <v>3160780</v>
      </c>
      <c r="K1078" t="str">
        <f>VLOOKUP(Table_munisapp_tylerci_mu_live_rq_master5[[#This Row],[rh_vendor_suggest]],Vend!A:B,2,0)</f>
        <v>BELL SPORTS</v>
      </c>
      <c r="L1078" t="str">
        <f>VLOOKUP(Table_munisapp_tylerci_mu_live_rq_master5[[#This Row],[a_department_code]],Dept!A:B,2,0)</f>
        <v>Weber Morgan Health Department</v>
      </c>
      <c r="M1078">
        <f t="shared" si="16"/>
        <v>1</v>
      </c>
    </row>
    <row r="1079" spans="1:13" hidden="1" x14ac:dyDescent="0.25">
      <c r="A1079">
        <v>2016</v>
      </c>
      <c r="B1079">
        <v>9.25</v>
      </c>
      <c r="C1079">
        <v>37</v>
      </c>
      <c r="D1079">
        <v>37</v>
      </c>
      <c r="E1079">
        <f>SUM(Table_munisapp_tylerci_mu_live_rq_master5[[#This Row],[rd_extended_price]]-Table_munisapp_tylerci_mu_live_rq_master5[[#This Row],[rd_price_net]])</f>
        <v>0</v>
      </c>
      <c r="F1079" s="1">
        <v>42572</v>
      </c>
      <c r="G1079">
        <v>1241</v>
      </c>
      <c r="H1079" t="s">
        <v>9094</v>
      </c>
      <c r="I1079" t="s">
        <v>9732</v>
      </c>
      <c r="J1079">
        <v>3160780</v>
      </c>
      <c r="K1079" t="str">
        <f>VLOOKUP(Table_munisapp_tylerci_mu_live_rq_master5[[#This Row],[rh_vendor_suggest]],Vend!A:B,2,0)</f>
        <v>BELL SPORTS</v>
      </c>
      <c r="L1079" t="str">
        <f>VLOOKUP(Table_munisapp_tylerci_mu_live_rq_master5[[#This Row],[a_department_code]],Dept!A:B,2,0)</f>
        <v>Weber Morgan Health Department</v>
      </c>
      <c r="M1079">
        <f t="shared" si="16"/>
        <v>0</v>
      </c>
    </row>
    <row r="1080" spans="1:13" hidden="1" x14ac:dyDescent="0.25">
      <c r="A1080">
        <v>2016</v>
      </c>
      <c r="B1080">
        <v>9.25</v>
      </c>
      <c r="C1080">
        <v>37</v>
      </c>
      <c r="D1080">
        <v>37</v>
      </c>
      <c r="E1080">
        <f>SUM(Table_munisapp_tylerci_mu_live_rq_master5[[#This Row],[rd_extended_price]]-Table_munisapp_tylerci_mu_live_rq_master5[[#This Row],[rd_price_net]])</f>
        <v>0</v>
      </c>
      <c r="F1080" s="1">
        <v>42572</v>
      </c>
      <c r="G1080">
        <v>1241</v>
      </c>
      <c r="H1080" t="s">
        <v>9094</v>
      </c>
      <c r="I1080" t="s">
        <v>9732</v>
      </c>
      <c r="J1080">
        <v>3160780</v>
      </c>
      <c r="K1080" t="str">
        <f>VLOOKUP(Table_munisapp_tylerci_mu_live_rq_master5[[#This Row],[rh_vendor_suggest]],Vend!A:B,2,0)</f>
        <v>BELL SPORTS</v>
      </c>
      <c r="L1080" t="str">
        <f>VLOOKUP(Table_munisapp_tylerci_mu_live_rq_master5[[#This Row],[a_department_code]],Dept!A:B,2,0)</f>
        <v>Weber Morgan Health Department</v>
      </c>
      <c r="M1080">
        <f t="shared" si="16"/>
        <v>0</v>
      </c>
    </row>
    <row r="1081" spans="1:13" hidden="1" x14ac:dyDescent="0.25">
      <c r="A1081">
        <v>2016</v>
      </c>
      <c r="B1081">
        <v>9.25</v>
      </c>
      <c r="C1081">
        <v>148</v>
      </c>
      <c r="D1081">
        <v>148</v>
      </c>
      <c r="E1081">
        <f>SUM(Table_munisapp_tylerci_mu_live_rq_master5[[#This Row],[rd_extended_price]]-Table_munisapp_tylerci_mu_live_rq_master5[[#This Row],[rd_price_net]])</f>
        <v>0</v>
      </c>
      <c r="F1081" s="1">
        <v>42572</v>
      </c>
      <c r="G1081">
        <v>1241</v>
      </c>
      <c r="H1081" t="s">
        <v>9094</v>
      </c>
      <c r="I1081" t="s">
        <v>9732</v>
      </c>
      <c r="J1081">
        <v>3160780</v>
      </c>
      <c r="K1081" t="str">
        <f>VLOOKUP(Table_munisapp_tylerci_mu_live_rq_master5[[#This Row],[rh_vendor_suggest]],Vend!A:B,2,0)</f>
        <v>BELL SPORTS</v>
      </c>
      <c r="L1081" t="str">
        <f>VLOOKUP(Table_munisapp_tylerci_mu_live_rq_master5[[#This Row],[a_department_code]],Dept!A:B,2,0)</f>
        <v>Weber Morgan Health Department</v>
      </c>
      <c r="M1081">
        <f t="shared" si="16"/>
        <v>0</v>
      </c>
    </row>
    <row r="1082" spans="1:13" hidden="1" x14ac:dyDescent="0.25">
      <c r="A1082">
        <v>2016</v>
      </c>
      <c r="B1082">
        <v>9.25</v>
      </c>
      <c r="C1082">
        <v>148</v>
      </c>
      <c r="D1082">
        <v>148</v>
      </c>
      <c r="E1082">
        <f>SUM(Table_munisapp_tylerci_mu_live_rq_master5[[#This Row],[rd_extended_price]]-Table_munisapp_tylerci_mu_live_rq_master5[[#This Row],[rd_price_net]])</f>
        <v>0</v>
      </c>
      <c r="F1082" s="1">
        <v>42572</v>
      </c>
      <c r="G1082">
        <v>1241</v>
      </c>
      <c r="H1082" t="s">
        <v>9094</v>
      </c>
      <c r="I1082" t="s">
        <v>9732</v>
      </c>
      <c r="J1082">
        <v>3160780</v>
      </c>
      <c r="K1082" t="str">
        <f>VLOOKUP(Table_munisapp_tylerci_mu_live_rq_master5[[#This Row],[rh_vendor_suggest]],Vend!A:B,2,0)</f>
        <v>BELL SPORTS</v>
      </c>
      <c r="L1082" t="str">
        <f>VLOOKUP(Table_munisapp_tylerci_mu_live_rq_master5[[#This Row],[a_department_code]],Dept!A:B,2,0)</f>
        <v>Weber Morgan Health Department</v>
      </c>
      <c r="M1082">
        <f t="shared" si="16"/>
        <v>0</v>
      </c>
    </row>
    <row r="1083" spans="1:13" hidden="1" x14ac:dyDescent="0.25">
      <c r="A1083">
        <v>2016</v>
      </c>
      <c r="B1083">
        <v>9.25</v>
      </c>
      <c r="C1083">
        <v>74</v>
      </c>
      <c r="D1083">
        <v>74</v>
      </c>
      <c r="E1083">
        <f>SUM(Table_munisapp_tylerci_mu_live_rq_master5[[#This Row],[rd_extended_price]]-Table_munisapp_tylerci_mu_live_rq_master5[[#This Row],[rd_price_net]])</f>
        <v>0</v>
      </c>
      <c r="F1083" s="1">
        <v>42572</v>
      </c>
      <c r="G1083">
        <v>1241</v>
      </c>
      <c r="H1083" t="s">
        <v>9094</v>
      </c>
      <c r="I1083" t="s">
        <v>9732</v>
      </c>
      <c r="J1083">
        <v>3160780</v>
      </c>
      <c r="K1083" t="str">
        <f>VLOOKUP(Table_munisapp_tylerci_mu_live_rq_master5[[#This Row],[rh_vendor_suggest]],Vend!A:B,2,0)</f>
        <v>BELL SPORTS</v>
      </c>
      <c r="L1083" t="str">
        <f>VLOOKUP(Table_munisapp_tylerci_mu_live_rq_master5[[#This Row],[a_department_code]],Dept!A:B,2,0)</f>
        <v>Weber Morgan Health Department</v>
      </c>
      <c r="M1083">
        <f t="shared" si="16"/>
        <v>0</v>
      </c>
    </row>
    <row r="1084" spans="1:13" hidden="1" x14ac:dyDescent="0.25">
      <c r="A1084">
        <v>2016</v>
      </c>
      <c r="B1084">
        <v>9.25</v>
      </c>
      <c r="C1084">
        <v>74</v>
      </c>
      <c r="D1084">
        <v>74</v>
      </c>
      <c r="E1084">
        <f>SUM(Table_munisapp_tylerci_mu_live_rq_master5[[#This Row],[rd_extended_price]]-Table_munisapp_tylerci_mu_live_rq_master5[[#This Row],[rd_price_net]])</f>
        <v>0</v>
      </c>
      <c r="F1084" s="1">
        <v>42572</v>
      </c>
      <c r="G1084">
        <v>1241</v>
      </c>
      <c r="H1084" t="s">
        <v>9094</v>
      </c>
      <c r="I1084" t="s">
        <v>9732</v>
      </c>
      <c r="J1084">
        <v>3160780</v>
      </c>
      <c r="K1084" t="str">
        <f>VLOOKUP(Table_munisapp_tylerci_mu_live_rq_master5[[#This Row],[rh_vendor_suggest]],Vend!A:B,2,0)</f>
        <v>BELL SPORTS</v>
      </c>
      <c r="L1084" t="str">
        <f>VLOOKUP(Table_munisapp_tylerci_mu_live_rq_master5[[#This Row],[a_department_code]],Dept!A:B,2,0)</f>
        <v>Weber Morgan Health Department</v>
      </c>
      <c r="M1084">
        <f t="shared" si="16"/>
        <v>0</v>
      </c>
    </row>
    <row r="1085" spans="1:13" hidden="1" x14ac:dyDescent="0.25">
      <c r="A1085">
        <v>2016</v>
      </c>
      <c r="B1085">
        <v>4995</v>
      </c>
      <c r="C1085">
        <v>4995</v>
      </c>
      <c r="D1085">
        <v>4995</v>
      </c>
      <c r="E1085">
        <f>SUM(Table_munisapp_tylerci_mu_live_rq_master5[[#This Row],[rd_extended_price]]-Table_munisapp_tylerci_mu_live_rq_master5[[#This Row],[rd_price_net]])</f>
        <v>0</v>
      </c>
      <c r="F1085" s="1">
        <v>42549</v>
      </c>
      <c r="G1085">
        <v>5076</v>
      </c>
      <c r="H1085" t="s">
        <v>9105</v>
      </c>
      <c r="I1085" t="s">
        <v>9733</v>
      </c>
      <c r="J1085">
        <v>3160737</v>
      </c>
      <c r="K1085" t="str">
        <f>VLOOKUP(Table_munisapp_tylerci_mu_live_rq_master5[[#This Row],[rh_vendor_suggest]],Vend!A:B,2,0)</f>
        <v>KINETICO WATER SYSTEMS</v>
      </c>
      <c r="L1085" t="str">
        <f>VLOOKUP(Table_munisapp_tylerci_mu_live_rq_master5[[#This Row],[a_department_code]],Dept!A:B,2,0)</f>
        <v>Ogden Eccles Conference Center</v>
      </c>
      <c r="M1085">
        <f t="shared" si="16"/>
        <v>1</v>
      </c>
    </row>
    <row r="1086" spans="1:13" hidden="1" x14ac:dyDescent="0.25">
      <c r="A1086">
        <v>2016</v>
      </c>
      <c r="B1086">
        <v>8300</v>
      </c>
      <c r="C1086">
        <v>8300</v>
      </c>
      <c r="D1086">
        <v>8300</v>
      </c>
      <c r="E1086">
        <f>SUM(Table_munisapp_tylerci_mu_live_rq_master5[[#This Row],[rd_extended_price]]-Table_munisapp_tylerci_mu_live_rq_master5[[#This Row],[rd_price_net]])</f>
        <v>0</v>
      </c>
      <c r="F1086" s="1">
        <v>42548</v>
      </c>
      <c r="G1086">
        <v>2045</v>
      </c>
      <c r="H1086" t="s">
        <v>9086</v>
      </c>
      <c r="I1086" t="s">
        <v>9734</v>
      </c>
      <c r="J1086">
        <v>3160730</v>
      </c>
      <c r="K1086" t="str">
        <f>VLOOKUP(Table_munisapp_tylerci_mu_live_rq_master5[[#This Row],[rh_vendor_suggest]],Vend!A:B,2,0)</f>
        <v>GREGORY C REUEL</v>
      </c>
      <c r="L1086" t="str">
        <f>VLOOKUP(Table_munisapp_tylerci_mu_live_rq_master5[[#This Row],[a_department_code]],Dept!A:B,2,0)</f>
        <v>Economic Development</v>
      </c>
      <c r="M1086">
        <f t="shared" si="16"/>
        <v>1</v>
      </c>
    </row>
    <row r="1087" spans="1:13" hidden="1" x14ac:dyDescent="0.25">
      <c r="A1087">
        <v>2016</v>
      </c>
      <c r="B1087">
        <v>24.04</v>
      </c>
      <c r="C1087">
        <v>240.4</v>
      </c>
      <c r="D1087">
        <v>240.4</v>
      </c>
      <c r="E1087">
        <f>SUM(Table_munisapp_tylerci_mu_live_rq_master5[[#This Row],[rd_extended_price]]-Table_munisapp_tylerci_mu_live_rq_master5[[#This Row],[rd_price_net]])</f>
        <v>0</v>
      </c>
      <c r="F1087" s="1">
        <v>42549</v>
      </c>
      <c r="G1087">
        <v>6073</v>
      </c>
      <c r="H1087" t="s">
        <v>9100</v>
      </c>
      <c r="I1087" t="s">
        <v>9735</v>
      </c>
      <c r="J1087">
        <v>3160738</v>
      </c>
      <c r="K1087" t="str">
        <f>VLOOKUP(Table_munisapp_tylerci_mu_live_rq_master5[[#This Row],[rh_vendor_suggest]],Vend!A:B,2,0)</f>
        <v>BRODART</v>
      </c>
      <c r="L1087" t="str">
        <f>VLOOKUP(Table_munisapp_tylerci_mu_live_rq_master5[[#This Row],[a_department_code]],Dept!A:B,2,0)</f>
        <v>Library</v>
      </c>
      <c r="M1087">
        <f t="shared" si="16"/>
        <v>1</v>
      </c>
    </row>
    <row r="1088" spans="1:13" hidden="1" x14ac:dyDescent="0.25">
      <c r="A1088">
        <v>2016</v>
      </c>
      <c r="B1088">
        <v>33.79</v>
      </c>
      <c r="C1088">
        <v>506.85</v>
      </c>
      <c r="D1088">
        <v>506.85</v>
      </c>
      <c r="E1088">
        <f>SUM(Table_munisapp_tylerci_mu_live_rq_master5[[#This Row],[rd_extended_price]]-Table_munisapp_tylerci_mu_live_rq_master5[[#This Row],[rd_price_net]])</f>
        <v>0</v>
      </c>
      <c r="F1088" s="1">
        <v>42549</v>
      </c>
      <c r="G1088">
        <v>6073</v>
      </c>
      <c r="H1088" t="s">
        <v>9100</v>
      </c>
      <c r="I1088" t="s">
        <v>9735</v>
      </c>
      <c r="J1088">
        <v>3160738</v>
      </c>
      <c r="K1088" t="str">
        <f>VLOOKUP(Table_munisapp_tylerci_mu_live_rq_master5[[#This Row],[rh_vendor_suggest]],Vend!A:B,2,0)</f>
        <v>BRODART</v>
      </c>
      <c r="L1088" t="str">
        <f>VLOOKUP(Table_munisapp_tylerci_mu_live_rq_master5[[#This Row],[a_department_code]],Dept!A:B,2,0)</f>
        <v>Library</v>
      </c>
      <c r="M1088">
        <f t="shared" si="16"/>
        <v>0</v>
      </c>
    </row>
    <row r="1089" spans="1:13" hidden="1" x14ac:dyDescent="0.25">
      <c r="A1089">
        <v>2016</v>
      </c>
      <c r="B1089">
        <v>39.83</v>
      </c>
      <c r="C1089">
        <v>398.3</v>
      </c>
      <c r="D1089">
        <v>398.3</v>
      </c>
      <c r="E1089">
        <f>SUM(Table_munisapp_tylerci_mu_live_rq_master5[[#This Row],[rd_extended_price]]-Table_munisapp_tylerci_mu_live_rq_master5[[#This Row],[rd_price_net]])</f>
        <v>0</v>
      </c>
      <c r="F1089" s="1">
        <v>42549</v>
      </c>
      <c r="G1089">
        <v>6073</v>
      </c>
      <c r="H1089" t="s">
        <v>9100</v>
      </c>
      <c r="I1089" t="s">
        <v>9735</v>
      </c>
      <c r="J1089">
        <v>3160738</v>
      </c>
      <c r="K1089" t="str">
        <f>VLOOKUP(Table_munisapp_tylerci_mu_live_rq_master5[[#This Row],[rh_vendor_suggest]],Vend!A:B,2,0)</f>
        <v>BRODART</v>
      </c>
      <c r="L1089" t="str">
        <f>VLOOKUP(Table_munisapp_tylerci_mu_live_rq_master5[[#This Row],[a_department_code]],Dept!A:B,2,0)</f>
        <v>Library</v>
      </c>
      <c r="M1089">
        <f t="shared" si="16"/>
        <v>0</v>
      </c>
    </row>
    <row r="1090" spans="1:13" hidden="1" x14ac:dyDescent="0.25">
      <c r="A1090">
        <v>2016</v>
      </c>
      <c r="B1090">
        <v>2.2000000000000002</v>
      </c>
      <c r="C1090">
        <v>165</v>
      </c>
      <c r="D1090">
        <v>165</v>
      </c>
      <c r="E1090">
        <f>SUM(Table_munisapp_tylerci_mu_live_rq_master5[[#This Row],[rd_extended_price]]-Table_munisapp_tylerci_mu_live_rq_master5[[#This Row],[rd_price_net]])</f>
        <v>0</v>
      </c>
      <c r="F1090" s="1">
        <v>42549</v>
      </c>
      <c r="G1090">
        <v>6073</v>
      </c>
      <c r="H1090" t="s">
        <v>9100</v>
      </c>
      <c r="I1090" t="s">
        <v>9735</v>
      </c>
      <c r="J1090">
        <v>3160738</v>
      </c>
      <c r="K1090" t="str">
        <f>VLOOKUP(Table_munisapp_tylerci_mu_live_rq_master5[[#This Row],[rh_vendor_suggest]],Vend!A:B,2,0)</f>
        <v>BRODART</v>
      </c>
      <c r="L1090" t="str">
        <f>VLOOKUP(Table_munisapp_tylerci_mu_live_rq_master5[[#This Row],[a_department_code]],Dept!A:B,2,0)</f>
        <v>Library</v>
      </c>
      <c r="M1090">
        <f t="shared" ref="M1090:M1153" si="17">IF(J1090=J1089,0,1)</f>
        <v>0</v>
      </c>
    </row>
    <row r="1091" spans="1:13" hidden="1" x14ac:dyDescent="0.25">
      <c r="A1091">
        <v>2016</v>
      </c>
      <c r="B1091">
        <v>17.96</v>
      </c>
      <c r="C1091">
        <v>898</v>
      </c>
      <c r="D1091">
        <v>898</v>
      </c>
      <c r="E1091">
        <f>SUM(Table_munisapp_tylerci_mu_live_rq_master5[[#This Row],[rd_extended_price]]-Table_munisapp_tylerci_mu_live_rq_master5[[#This Row],[rd_price_net]])</f>
        <v>0</v>
      </c>
      <c r="F1091" s="1">
        <v>42549</v>
      </c>
      <c r="G1091">
        <v>6073</v>
      </c>
      <c r="H1091" t="s">
        <v>9100</v>
      </c>
      <c r="I1091" t="s">
        <v>9735</v>
      </c>
      <c r="J1091">
        <v>3160738</v>
      </c>
      <c r="K1091" t="str">
        <f>VLOOKUP(Table_munisapp_tylerci_mu_live_rq_master5[[#This Row],[rh_vendor_suggest]],Vend!A:B,2,0)</f>
        <v>BRODART</v>
      </c>
      <c r="L1091" t="str">
        <f>VLOOKUP(Table_munisapp_tylerci_mu_live_rq_master5[[#This Row],[a_department_code]],Dept!A:B,2,0)</f>
        <v>Library</v>
      </c>
      <c r="M1091">
        <f t="shared" si="17"/>
        <v>0</v>
      </c>
    </row>
    <row r="1092" spans="1:13" hidden="1" x14ac:dyDescent="0.25">
      <c r="A1092">
        <v>2016</v>
      </c>
      <c r="B1092">
        <v>10000</v>
      </c>
      <c r="C1092">
        <v>10000</v>
      </c>
      <c r="D1092">
        <v>10000</v>
      </c>
      <c r="E1092">
        <f>SUM(Table_munisapp_tylerci_mu_live_rq_master5[[#This Row],[rd_extended_price]]-Table_munisapp_tylerci_mu_live_rq_master5[[#This Row],[rd_price_net]])</f>
        <v>0</v>
      </c>
      <c r="F1092" s="1">
        <v>42550</v>
      </c>
      <c r="G1092">
        <v>3798</v>
      </c>
      <c r="H1092" t="s">
        <v>9111</v>
      </c>
      <c r="I1092" t="s">
        <v>9736</v>
      </c>
      <c r="J1092">
        <v>3160742</v>
      </c>
      <c r="K1092" t="str">
        <f>VLOOKUP(Table_munisapp_tylerci_mu_live_rq_master5[[#This Row],[rh_vendor_suggest]],Vend!A:B,2,0)</f>
        <v>US FOOD SERVICE</v>
      </c>
      <c r="L1092" t="str">
        <f>VLOOKUP(Table_munisapp_tylerci_mu_live_rq_master5[[#This Row],[a_department_code]],Dept!A:B,2,0)</f>
        <v>Recreation Facilities Admin</v>
      </c>
      <c r="M1092">
        <f t="shared" si="17"/>
        <v>1</v>
      </c>
    </row>
    <row r="1093" spans="1:13" hidden="1" x14ac:dyDescent="0.25">
      <c r="A1093">
        <v>2016</v>
      </c>
      <c r="B1093">
        <v>10000</v>
      </c>
      <c r="C1093">
        <v>10000</v>
      </c>
      <c r="D1093">
        <v>10000</v>
      </c>
      <c r="E1093">
        <f>SUM(Table_munisapp_tylerci_mu_live_rq_master5[[#This Row],[rd_extended_price]]-Table_munisapp_tylerci_mu_live_rq_master5[[#This Row],[rd_price_net]])</f>
        <v>0</v>
      </c>
      <c r="F1093" s="1">
        <v>42549</v>
      </c>
      <c r="G1093">
        <v>3353</v>
      </c>
      <c r="H1093" t="s">
        <v>9111</v>
      </c>
      <c r="I1093" t="s">
        <v>9737</v>
      </c>
      <c r="J1093">
        <v>3160735</v>
      </c>
      <c r="K1093" t="str">
        <f>VLOOKUP(Table_munisapp_tylerci_mu_live_rq_master5[[#This Row],[rh_vendor_suggest]],Vend!A:B,2,0)</f>
        <v>SAMS CLUB</v>
      </c>
      <c r="L1093" t="str">
        <f>VLOOKUP(Table_munisapp_tylerci_mu_live_rq_master5[[#This Row],[a_department_code]],Dept!A:B,2,0)</f>
        <v>Recreation Facilities Admin</v>
      </c>
      <c r="M1093">
        <f t="shared" si="17"/>
        <v>1</v>
      </c>
    </row>
    <row r="1094" spans="1:13" hidden="1" x14ac:dyDescent="0.25">
      <c r="A1094">
        <v>2016</v>
      </c>
      <c r="B1094">
        <v>2000</v>
      </c>
      <c r="C1094">
        <v>2000</v>
      </c>
      <c r="D1094">
        <v>2000</v>
      </c>
      <c r="E1094">
        <f>SUM(Table_munisapp_tylerci_mu_live_rq_master5[[#This Row],[rd_extended_price]]-Table_munisapp_tylerci_mu_live_rq_master5[[#This Row],[rd_price_net]])</f>
        <v>0</v>
      </c>
      <c r="F1094" s="1">
        <v>42550</v>
      </c>
      <c r="G1094">
        <v>1451</v>
      </c>
      <c r="H1094" t="s">
        <v>9100</v>
      </c>
      <c r="I1094" t="s">
        <v>9738</v>
      </c>
      <c r="J1094">
        <v>3160740</v>
      </c>
      <c r="K1094" t="str">
        <f>VLOOKUP(Table_munisapp_tylerci_mu_live_rq_master5[[#This Row],[rh_vendor_suggest]],Vend!A:B,2,0)</f>
        <v>CENTER POINT INC</v>
      </c>
      <c r="L1094" t="str">
        <f>VLOOKUP(Table_munisapp_tylerci_mu_live_rq_master5[[#This Row],[a_department_code]],Dept!A:B,2,0)</f>
        <v>Library</v>
      </c>
      <c r="M1094">
        <f t="shared" si="17"/>
        <v>1</v>
      </c>
    </row>
    <row r="1095" spans="1:13" hidden="1" x14ac:dyDescent="0.25">
      <c r="A1095">
        <v>2016</v>
      </c>
      <c r="B1095">
        <v>7731.46</v>
      </c>
      <c r="C1095">
        <v>7731.46</v>
      </c>
      <c r="D1095">
        <v>7731.46</v>
      </c>
      <c r="E1095">
        <f>SUM(Table_munisapp_tylerci_mu_live_rq_master5[[#This Row],[rd_extended_price]]-Table_munisapp_tylerci_mu_live_rq_master5[[#This Row],[rd_price_net]])</f>
        <v>0</v>
      </c>
      <c r="F1095" s="1">
        <v>42550</v>
      </c>
      <c r="G1095">
        <v>3179</v>
      </c>
      <c r="H1095" t="s">
        <v>9100</v>
      </c>
      <c r="I1095" t="s">
        <v>9739</v>
      </c>
      <c r="J1095">
        <v>3160741</v>
      </c>
      <c r="K1095" t="str">
        <f>VLOOKUP(Table_munisapp_tylerci_mu_live_rq_master5[[#This Row],[rh_vendor_suggest]],Vend!A:B,2,0)</f>
        <v>RECORDED BOOKS, INC.</v>
      </c>
      <c r="L1095" t="str">
        <f>VLOOKUP(Table_munisapp_tylerci_mu_live_rq_master5[[#This Row],[a_department_code]],Dept!A:B,2,0)</f>
        <v>Library</v>
      </c>
      <c r="M1095">
        <f t="shared" si="17"/>
        <v>1</v>
      </c>
    </row>
    <row r="1096" spans="1:13" hidden="1" x14ac:dyDescent="0.25">
      <c r="A1096">
        <v>2016</v>
      </c>
      <c r="B1096">
        <v>2055.5300000000002</v>
      </c>
      <c r="C1096">
        <v>2055.5300000000002</v>
      </c>
      <c r="D1096">
        <v>2055.5300000000002</v>
      </c>
      <c r="E1096">
        <f>SUM(Table_munisapp_tylerci_mu_live_rq_master5[[#This Row],[rd_extended_price]]-Table_munisapp_tylerci_mu_live_rq_master5[[#This Row],[rd_price_net]])</f>
        <v>0</v>
      </c>
      <c r="F1096" s="1">
        <v>42550</v>
      </c>
      <c r="G1096">
        <v>6050</v>
      </c>
      <c r="H1096" t="s">
        <v>9100</v>
      </c>
      <c r="I1096" t="s">
        <v>9740</v>
      </c>
      <c r="J1096">
        <v>3160743</v>
      </c>
      <c r="K1096" t="str">
        <f>VLOOKUP(Table_munisapp_tylerci_mu_live_rq_master5[[#This Row],[rh_vendor_suggest]],Vend!A:B,2,0)</f>
        <v>FEDEX OFFICE &amp; PRINT SERVICES INC</v>
      </c>
      <c r="L1096" t="str">
        <f>VLOOKUP(Table_munisapp_tylerci_mu_live_rq_master5[[#This Row],[a_department_code]],Dept!A:B,2,0)</f>
        <v>Library</v>
      </c>
      <c r="M1096">
        <f t="shared" si="17"/>
        <v>1</v>
      </c>
    </row>
    <row r="1097" spans="1:13" hidden="1" x14ac:dyDescent="0.25">
      <c r="A1097">
        <v>2016</v>
      </c>
      <c r="B1097">
        <v>2703.75</v>
      </c>
      <c r="C1097">
        <v>2703.75</v>
      </c>
      <c r="D1097">
        <v>2703.75</v>
      </c>
      <c r="E1097">
        <f>SUM(Table_munisapp_tylerci_mu_live_rq_master5[[#This Row],[rd_extended_price]]-Table_munisapp_tylerci_mu_live_rq_master5[[#This Row],[rd_price_net]])</f>
        <v>0</v>
      </c>
      <c r="F1097" s="1">
        <v>42565</v>
      </c>
      <c r="G1097">
        <v>1639</v>
      </c>
      <c r="H1097" t="s">
        <v>9102</v>
      </c>
      <c r="I1097" t="s">
        <v>9741</v>
      </c>
      <c r="J1097">
        <v>3160773</v>
      </c>
      <c r="K1097" t="str">
        <f>VLOOKUP(Table_munisapp_tylerci_mu_live_rq_master5[[#This Row],[rh_vendor_suggest]],Vend!A:B,2,0)</f>
        <v>HARRIS E LANCASTER</v>
      </c>
      <c r="L1097" t="str">
        <f>VLOOKUP(Table_munisapp_tylerci_mu_live_rq_master5[[#This Row],[a_department_code]],Dept!A:B,2,0)</f>
        <v>Special Events</v>
      </c>
      <c r="M1097">
        <f t="shared" si="17"/>
        <v>1</v>
      </c>
    </row>
    <row r="1098" spans="1:13" hidden="1" x14ac:dyDescent="0.25">
      <c r="A1098">
        <v>2016</v>
      </c>
      <c r="B1098">
        <v>240.1</v>
      </c>
      <c r="C1098">
        <v>240.1</v>
      </c>
      <c r="D1098">
        <v>240.1</v>
      </c>
      <c r="E1098">
        <f>SUM(Table_munisapp_tylerci_mu_live_rq_master5[[#This Row],[rd_extended_price]]-Table_munisapp_tylerci_mu_live_rq_master5[[#This Row],[rd_price_net]])</f>
        <v>0</v>
      </c>
      <c r="F1098" s="1">
        <v>42565</v>
      </c>
      <c r="G1098">
        <v>1639</v>
      </c>
      <c r="H1098" t="s">
        <v>9102</v>
      </c>
      <c r="I1098" t="s">
        <v>9741</v>
      </c>
      <c r="J1098">
        <v>3160773</v>
      </c>
      <c r="K1098" t="str">
        <f>VLOOKUP(Table_munisapp_tylerci_mu_live_rq_master5[[#This Row],[rh_vendor_suggest]],Vend!A:B,2,0)</f>
        <v>HARRIS E LANCASTER</v>
      </c>
      <c r="L1098" t="str">
        <f>VLOOKUP(Table_munisapp_tylerci_mu_live_rq_master5[[#This Row],[a_department_code]],Dept!A:B,2,0)</f>
        <v>Special Events</v>
      </c>
      <c r="M1098">
        <f t="shared" si="17"/>
        <v>0</v>
      </c>
    </row>
    <row r="1099" spans="1:13" hidden="1" x14ac:dyDescent="0.25">
      <c r="A1099">
        <v>2016</v>
      </c>
      <c r="B1099">
        <v>71.2</v>
      </c>
      <c r="C1099">
        <v>71.2</v>
      </c>
      <c r="D1099">
        <v>71.2</v>
      </c>
      <c r="E1099">
        <f>SUM(Table_munisapp_tylerci_mu_live_rq_master5[[#This Row],[rd_extended_price]]-Table_munisapp_tylerci_mu_live_rq_master5[[#This Row],[rd_price_net]])</f>
        <v>0</v>
      </c>
      <c r="F1099" s="1">
        <v>42565</v>
      </c>
      <c r="G1099">
        <v>1639</v>
      </c>
      <c r="H1099" t="s">
        <v>9102</v>
      </c>
      <c r="I1099" t="s">
        <v>9741</v>
      </c>
      <c r="J1099">
        <v>3160773</v>
      </c>
      <c r="K1099" t="str">
        <f>VLOOKUP(Table_munisapp_tylerci_mu_live_rq_master5[[#This Row],[rh_vendor_suggest]],Vend!A:B,2,0)</f>
        <v>HARRIS E LANCASTER</v>
      </c>
      <c r="L1099" t="str">
        <f>VLOOKUP(Table_munisapp_tylerci_mu_live_rq_master5[[#This Row],[a_department_code]],Dept!A:B,2,0)</f>
        <v>Special Events</v>
      </c>
      <c r="M1099">
        <f t="shared" si="17"/>
        <v>0</v>
      </c>
    </row>
    <row r="1100" spans="1:13" hidden="1" x14ac:dyDescent="0.25">
      <c r="A1100">
        <v>2016</v>
      </c>
      <c r="B1100">
        <v>72</v>
      </c>
      <c r="C1100">
        <v>72</v>
      </c>
      <c r="D1100">
        <v>72</v>
      </c>
      <c r="E1100">
        <f>SUM(Table_munisapp_tylerci_mu_live_rq_master5[[#This Row],[rd_extended_price]]-Table_munisapp_tylerci_mu_live_rq_master5[[#This Row],[rd_price_net]])</f>
        <v>0</v>
      </c>
      <c r="F1100" s="1">
        <v>42565</v>
      </c>
      <c r="G1100">
        <v>1639</v>
      </c>
      <c r="H1100" t="s">
        <v>9102</v>
      </c>
      <c r="I1100" t="s">
        <v>9741</v>
      </c>
      <c r="J1100">
        <v>3160773</v>
      </c>
      <c r="K1100" t="str">
        <f>VLOOKUP(Table_munisapp_tylerci_mu_live_rq_master5[[#This Row],[rh_vendor_suggest]],Vend!A:B,2,0)</f>
        <v>HARRIS E LANCASTER</v>
      </c>
      <c r="L1100" t="str">
        <f>VLOOKUP(Table_munisapp_tylerci_mu_live_rq_master5[[#This Row],[a_department_code]],Dept!A:B,2,0)</f>
        <v>Special Events</v>
      </c>
      <c r="M1100">
        <f t="shared" si="17"/>
        <v>0</v>
      </c>
    </row>
    <row r="1101" spans="1:13" hidden="1" x14ac:dyDescent="0.25">
      <c r="A1101">
        <v>2016</v>
      </c>
      <c r="B1101">
        <v>139.5</v>
      </c>
      <c r="C1101">
        <v>139.5</v>
      </c>
      <c r="D1101">
        <v>139.5</v>
      </c>
      <c r="E1101">
        <f>SUM(Table_munisapp_tylerci_mu_live_rq_master5[[#This Row],[rd_extended_price]]-Table_munisapp_tylerci_mu_live_rq_master5[[#This Row],[rd_price_net]])</f>
        <v>0</v>
      </c>
      <c r="F1101" s="1">
        <v>42565</v>
      </c>
      <c r="G1101">
        <v>1639</v>
      </c>
      <c r="H1101" t="s">
        <v>9102</v>
      </c>
      <c r="I1101" t="s">
        <v>9741</v>
      </c>
      <c r="J1101">
        <v>3160773</v>
      </c>
      <c r="K1101" t="str">
        <f>VLOOKUP(Table_munisapp_tylerci_mu_live_rq_master5[[#This Row],[rh_vendor_suggest]],Vend!A:B,2,0)</f>
        <v>HARRIS E LANCASTER</v>
      </c>
      <c r="L1101" t="str">
        <f>VLOOKUP(Table_munisapp_tylerci_mu_live_rq_master5[[#This Row],[a_department_code]],Dept!A:B,2,0)</f>
        <v>Special Events</v>
      </c>
      <c r="M1101">
        <f t="shared" si="17"/>
        <v>0</v>
      </c>
    </row>
    <row r="1102" spans="1:13" hidden="1" x14ac:dyDescent="0.25">
      <c r="A1102">
        <v>2016</v>
      </c>
      <c r="B1102">
        <v>259.10000000000002</v>
      </c>
      <c r="C1102">
        <v>259.10000000000002</v>
      </c>
      <c r="D1102">
        <v>259.10000000000002</v>
      </c>
      <c r="E1102">
        <f>SUM(Table_munisapp_tylerci_mu_live_rq_master5[[#This Row],[rd_extended_price]]-Table_munisapp_tylerci_mu_live_rq_master5[[#This Row],[rd_price_net]])</f>
        <v>0</v>
      </c>
      <c r="F1102" s="1">
        <v>42565</v>
      </c>
      <c r="G1102">
        <v>1639</v>
      </c>
      <c r="H1102" t="s">
        <v>9102</v>
      </c>
      <c r="I1102" t="s">
        <v>9741</v>
      </c>
      <c r="J1102">
        <v>3160773</v>
      </c>
      <c r="K1102" t="str">
        <f>VLOOKUP(Table_munisapp_tylerci_mu_live_rq_master5[[#This Row],[rh_vendor_suggest]],Vend!A:B,2,0)</f>
        <v>HARRIS E LANCASTER</v>
      </c>
      <c r="L1102" t="str">
        <f>VLOOKUP(Table_munisapp_tylerci_mu_live_rq_master5[[#This Row],[a_department_code]],Dept!A:B,2,0)</f>
        <v>Special Events</v>
      </c>
      <c r="M1102">
        <f t="shared" si="17"/>
        <v>0</v>
      </c>
    </row>
    <row r="1103" spans="1:13" hidden="1" x14ac:dyDescent="0.25">
      <c r="A1103">
        <v>2016</v>
      </c>
      <c r="B1103">
        <v>177.15</v>
      </c>
      <c r="C1103">
        <v>177.15</v>
      </c>
      <c r="D1103">
        <v>177.15</v>
      </c>
      <c r="E1103">
        <f>SUM(Table_munisapp_tylerci_mu_live_rq_master5[[#This Row],[rd_extended_price]]-Table_munisapp_tylerci_mu_live_rq_master5[[#This Row],[rd_price_net]])</f>
        <v>0</v>
      </c>
      <c r="F1103" s="1">
        <v>42565</v>
      </c>
      <c r="G1103">
        <v>1639</v>
      </c>
      <c r="H1103" t="s">
        <v>9102</v>
      </c>
      <c r="I1103" t="s">
        <v>9741</v>
      </c>
      <c r="J1103">
        <v>3160773</v>
      </c>
      <c r="K1103" t="str">
        <f>VLOOKUP(Table_munisapp_tylerci_mu_live_rq_master5[[#This Row],[rh_vendor_suggest]],Vend!A:B,2,0)</f>
        <v>HARRIS E LANCASTER</v>
      </c>
      <c r="L1103" t="str">
        <f>VLOOKUP(Table_munisapp_tylerci_mu_live_rq_master5[[#This Row],[a_department_code]],Dept!A:B,2,0)</f>
        <v>Special Events</v>
      </c>
      <c r="M1103">
        <f t="shared" si="17"/>
        <v>0</v>
      </c>
    </row>
    <row r="1104" spans="1:13" hidden="1" x14ac:dyDescent="0.25">
      <c r="A1104">
        <v>2016</v>
      </c>
      <c r="B1104">
        <v>225</v>
      </c>
      <c r="C1104">
        <v>225</v>
      </c>
      <c r="D1104">
        <v>225</v>
      </c>
      <c r="E1104">
        <f>SUM(Table_munisapp_tylerci_mu_live_rq_master5[[#This Row],[rd_extended_price]]-Table_munisapp_tylerci_mu_live_rq_master5[[#This Row],[rd_price_net]])</f>
        <v>0</v>
      </c>
      <c r="F1104" s="1">
        <v>42565</v>
      </c>
      <c r="G1104">
        <v>1639</v>
      </c>
      <c r="H1104" t="s">
        <v>9102</v>
      </c>
      <c r="I1104" t="s">
        <v>9741</v>
      </c>
      <c r="J1104">
        <v>3160773</v>
      </c>
      <c r="K1104" t="str">
        <f>VLOOKUP(Table_munisapp_tylerci_mu_live_rq_master5[[#This Row],[rh_vendor_suggest]],Vend!A:B,2,0)</f>
        <v>HARRIS E LANCASTER</v>
      </c>
      <c r="L1104" t="str">
        <f>VLOOKUP(Table_munisapp_tylerci_mu_live_rq_master5[[#This Row],[a_department_code]],Dept!A:B,2,0)</f>
        <v>Special Events</v>
      </c>
      <c r="M1104">
        <f t="shared" si="17"/>
        <v>0</v>
      </c>
    </row>
    <row r="1105" spans="1:13" hidden="1" x14ac:dyDescent="0.25">
      <c r="A1105">
        <v>2016</v>
      </c>
      <c r="B1105">
        <v>3000</v>
      </c>
      <c r="C1105">
        <v>3000</v>
      </c>
      <c r="D1105">
        <v>3000</v>
      </c>
      <c r="E1105">
        <f>SUM(Table_munisapp_tylerci_mu_live_rq_master5[[#This Row],[rd_extended_price]]-Table_munisapp_tylerci_mu_live_rq_master5[[#This Row],[rd_price_net]])</f>
        <v>0</v>
      </c>
      <c r="F1105" s="1">
        <v>42552</v>
      </c>
      <c r="G1105">
        <v>4010</v>
      </c>
      <c r="H1105" t="s">
        <v>9114</v>
      </c>
      <c r="I1105" t="s">
        <v>9742</v>
      </c>
      <c r="J1105">
        <v>3160748</v>
      </c>
      <c r="K1105" t="str">
        <f>VLOOKUP(Table_munisapp_tylerci_mu_live_rq_master5[[#This Row],[rh_vendor_suggest]],Vend!A:B,2,0)</f>
        <v>WELCH EQUIPMENT COMPANY</v>
      </c>
      <c r="L1105" t="str">
        <f>VLOOKUP(Table_munisapp_tylerci_mu_live_rq_master5[[#This Row],[a_department_code]],Dept!A:B,2,0)</f>
        <v>Transfer Station</v>
      </c>
      <c r="M1105">
        <f t="shared" si="17"/>
        <v>1</v>
      </c>
    </row>
    <row r="1106" spans="1:13" hidden="1" x14ac:dyDescent="0.25">
      <c r="A1106">
        <v>2016</v>
      </c>
      <c r="B1106">
        <v>17.21</v>
      </c>
      <c r="C1106">
        <v>344.2</v>
      </c>
      <c r="D1106">
        <v>344.2</v>
      </c>
      <c r="E1106">
        <f>SUM(Table_munisapp_tylerci_mu_live_rq_master5[[#This Row],[rd_extended_price]]-Table_munisapp_tylerci_mu_live_rq_master5[[#This Row],[rd_price_net]])</f>
        <v>0</v>
      </c>
      <c r="F1106" s="1">
        <v>42552</v>
      </c>
      <c r="G1106">
        <v>2156</v>
      </c>
      <c r="H1106" t="s">
        <v>9072</v>
      </c>
      <c r="I1106" t="s">
        <v>9743</v>
      </c>
      <c r="J1106">
        <v>3160747</v>
      </c>
      <c r="K1106" t="str">
        <f>VLOOKUP(Table_munisapp_tylerci_mu_live_rq_master5[[#This Row],[rh_vendor_suggest]],Vend!A:B,2,0)</f>
        <v>ICS JAIL SUPPLIES INC</v>
      </c>
      <c r="L1106" t="str">
        <f>VLOOKUP(Table_munisapp_tylerci_mu_live_rq_master5[[#This Row],[a_department_code]],Dept!A:B,2,0)</f>
        <v>Jail</v>
      </c>
      <c r="M1106">
        <f t="shared" si="17"/>
        <v>1</v>
      </c>
    </row>
    <row r="1107" spans="1:13" hidden="1" x14ac:dyDescent="0.25">
      <c r="A1107">
        <v>2016</v>
      </c>
      <c r="B1107">
        <v>3.04</v>
      </c>
      <c r="C1107">
        <v>304</v>
      </c>
      <c r="D1107">
        <v>304</v>
      </c>
      <c r="E1107">
        <f>SUM(Table_munisapp_tylerci_mu_live_rq_master5[[#This Row],[rd_extended_price]]-Table_munisapp_tylerci_mu_live_rq_master5[[#This Row],[rd_price_net]])</f>
        <v>0</v>
      </c>
      <c r="F1107" s="1">
        <v>42552</v>
      </c>
      <c r="G1107">
        <v>1294</v>
      </c>
      <c r="H1107" t="s">
        <v>9072</v>
      </c>
      <c r="I1107" t="s">
        <v>9744</v>
      </c>
      <c r="J1107">
        <v>3160746</v>
      </c>
      <c r="K1107" t="str">
        <f>VLOOKUP(Table_munisapp_tylerci_mu_live_rq_master5[[#This Row],[rh_vendor_suggest]],Vend!A:B,2,0)</f>
        <v>BOB BARKER CO</v>
      </c>
      <c r="L1107" t="str">
        <f>VLOOKUP(Table_munisapp_tylerci_mu_live_rq_master5[[#This Row],[a_department_code]],Dept!A:B,2,0)</f>
        <v>Jail</v>
      </c>
      <c r="M1107">
        <f t="shared" si="17"/>
        <v>1</v>
      </c>
    </row>
    <row r="1108" spans="1:13" hidden="1" x14ac:dyDescent="0.25">
      <c r="A1108">
        <v>2016</v>
      </c>
      <c r="B1108">
        <v>37.950000000000003</v>
      </c>
      <c r="C1108">
        <v>607.20000000000005</v>
      </c>
      <c r="D1108">
        <v>607.20000000000005</v>
      </c>
      <c r="E1108">
        <f>SUM(Table_munisapp_tylerci_mu_live_rq_master5[[#This Row],[rd_extended_price]]-Table_munisapp_tylerci_mu_live_rq_master5[[#This Row],[rd_price_net]])</f>
        <v>0</v>
      </c>
      <c r="F1108" s="1">
        <v>42552</v>
      </c>
      <c r="G1108">
        <v>1103</v>
      </c>
      <c r="H1108" t="s">
        <v>9072</v>
      </c>
      <c r="I1108" t="s">
        <v>9596</v>
      </c>
      <c r="J1108">
        <v>3160745</v>
      </c>
      <c r="K1108" t="str">
        <f>VLOOKUP(Table_munisapp_tylerci_mu_live_rq_master5[[#This Row],[rh_vendor_suggest]],Vend!A:B,2,0)</f>
        <v>PHOENIX TRADING, INC.</v>
      </c>
      <c r="L1108" t="str">
        <f>VLOOKUP(Table_munisapp_tylerci_mu_live_rq_master5[[#This Row],[a_department_code]],Dept!A:B,2,0)</f>
        <v>Jail</v>
      </c>
      <c r="M1108">
        <f t="shared" si="17"/>
        <v>1</v>
      </c>
    </row>
    <row r="1109" spans="1:13" hidden="1" x14ac:dyDescent="0.25">
      <c r="A1109">
        <v>2016</v>
      </c>
      <c r="B1109">
        <v>8.1199999999999992</v>
      </c>
      <c r="C1109">
        <v>4872</v>
      </c>
      <c r="D1109">
        <v>4872</v>
      </c>
      <c r="E1109">
        <f>SUM(Table_munisapp_tylerci_mu_live_rq_master5[[#This Row],[rd_extended_price]]-Table_munisapp_tylerci_mu_live_rq_master5[[#This Row],[rd_price_net]])</f>
        <v>0</v>
      </c>
      <c r="F1109" s="1">
        <v>42696</v>
      </c>
      <c r="G1109">
        <v>6501</v>
      </c>
      <c r="H1109" t="s">
        <v>9107</v>
      </c>
      <c r="I1109" t="s">
        <v>9745</v>
      </c>
      <c r="J1109">
        <v>3161112</v>
      </c>
      <c r="K1109" t="str">
        <f>VLOOKUP(Table_munisapp_tylerci_mu_live_rq_master5[[#This Row],[rh_vendor_suggest]],Vend!A:B,2,0)</f>
        <v>FASTENAL CO</v>
      </c>
      <c r="L1109" t="str">
        <f>VLOOKUP(Table_munisapp_tylerci_mu_live_rq_master5[[#This Row],[a_department_code]],Dept!A:B,2,0)</f>
        <v>Golden Spike Event Center</v>
      </c>
      <c r="M1109">
        <f t="shared" si="17"/>
        <v>1</v>
      </c>
    </row>
    <row r="1110" spans="1:13" hidden="1" x14ac:dyDescent="0.25">
      <c r="A1110">
        <v>2016</v>
      </c>
      <c r="B1110">
        <v>50.1</v>
      </c>
      <c r="C1110">
        <v>501</v>
      </c>
      <c r="D1110">
        <v>501</v>
      </c>
      <c r="E1110">
        <f>SUM(Table_munisapp_tylerci_mu_live_rq_master5[[#This Row],[rd_extended_price]]-Table_munisapp_tylerci_mu_live_rq_master5[[#This Row],[rd_price_net]])</f>
        <v>0</v>
      </c>
      <c r="F1110" s="1">
        <v>42613</v>
      </c>
      <c r="G1110">
        <v>6342</v>
      </c>
      <c r="H1110" t="s">
        <v>9072</v>
      </c>
      <c r="I1110" t="s">
        <v>9746</v>
      </c>
      <c r="J1110">
        <v>3160893</v>
      </c>
      <c r="K1110" t="str">
        <f>VLOOKUP(Table_munisapp_tylerci_mu_live_rq_master5[[#This Row],[rh_vendor_suggest]],Vend!A:B,2,0)</f>
        <v>TRONEX INTERNATIONAL, INC.</v>
      </c>
      <c r="L1110" t="str">
        <f>VLOOKUP(Table_munisapp_tylerci_mu_live_rq_master5[[#This Row],[a_department_code]],Dept!A:B,2,0)</f>
        <v>Jail</v>
      </c>
      <c r="M1110">
        <f t="shared" si="17"/>
        <v>1</v>
      </c>
    </row>
    <row r="1111" spans="1:13" hidden="1" x14ac:dyDescent="0.25">
      <c r="A1111">
        <v>2016</v>
      </c>
      <c r="B1111">
        <v>50.1</v>
      </c>
      <c r="C1111">
        <v>501</v>
      </c>
      <c r="D1111">
        <v>501</v>
      </c>
      <c r="E1111">
        <f>SUM(Table_munisapp_tylerci_mu_live_rq_master5[[#This Row],[rd_extended_price]]-Table_munisapp_tylerci_mu_live_rq_master5[[#This Row],[rd_price_net]])</f>
        <v>0</v>
      </c>
      <c r="F1111" s="1">
        <v>42613</v>
      </c>
      <c r="G1111">
        <v>6342</v>
      </c>
      <c r="H1111" t="s">
        <v>9072</v>
      </c>
      <c r="I1111" t="s">
        <v>9746</v>
      </c>
      <c r="J1111">
        <v>3160893</v>
      </c>
      <c r="K1111" t="str">
        <f>VLOOKUP(Table_munisapp_tylerci_mu_live_rq_master5[[#This Row],[rh_vendor_suggest]],Vend!A:B,2,0)</f>
        <v>TRONEX INTERNATIONAL, INC.</v>
      </c>
      <c r="L1111" t="str">
        <f>VLOOKUP(Table_munisapp_tylerci_mu_live_rq_master5[[#This Row],[a_department_code]],Dept!A:B,2,0)</f>
        <v>Jail</v>
      </c>
      <c r="M1111">
        <f t="shared" si="17"/>
        <v>0</v>
      </c>
    </row>
    <row r="1112" spans="1:13" hidden="1" x14ac:dyDescent="0.25">
      <c r="A1112">
        <v>2016</v>
      </c>
      <c r="B1112">
        <v>50.1</v>
      </c>
      <c r="C1112">
        <v>1503</v>
      </c>
      <c r="D1112">
        <v>1503</v>
      </c>
      <c r="E1112">
        <f>SUM(Table_munisapp_tylerci_mu_live_rq_master5[[#This Row],[rd_extended_price]]-Table_munisapp_tylerci_mu_live_rq_master5[[#This Row],[rd_price_net]])</f>
        <v>0</v>
      </c>
      <c r="F1112" s="1">
        <v>42613</v>
      </c>
      <c r="G1112">
        <v>6342</v>
      </c>
      <c r="H1112" t="s">
        <v>9072</v>
      </c>
      <c r="I1112" t="s">
        <v>9746</v>
      </c>
      <c r="J1112">
        <v>3160893</v>
      </c>
      <c r="K1112" t="str">
        <f>VLOOKUP(Table_munisapp_tylerci_mu_live_rq_master5[[#This Row],[rh_vendor_suggest]],Vend!A:B,2,0)</f>
        <v>TRONEX INTERNATIONAL, INC.</v>
      </c>
      <c r="L1112" t="str">
        <f>VLOOKUP(Table_munisapp_tylerci_mu_live_rq_master5[[#This Row],[a_department_code]],Dept!A:B,2,0)</f>
        <v>Jail</v>
      </c>
      <c r="M1112">
        <f t="shared" si="17"/>
        <v>0</v>
      </c>
    </row>
    <row r="1113" spans="1:13" hidden="1" x14ac:dyDescent="0.25">
      <c r="A1113">
        <v>2016</v>
      </c>
      <c r="B1113">
        <v>50.1</v>
      </c>
      <c r="C1113">
        <v>2505</v>
      </c>
      <c r="D1113">
        <v>2505</v>
      </c>
      <c r="E1113">
        <f>SUM(Table_munisapp_tylerci_mu_live_rq_master5[[#This Row],[rd_extended_price]]-Table_munisapp_tylerci_mu_live_rq_master5[[#This Row],[rd_price_net]])</f>
        <v>0</v>
      </c>
      <c r="F1113" s="1">
        <v>42613</v>
      </c>
      <c r="G1113">
        <v>6342</v>
      </c>
      <c r="H1113" t="s">
        <v>9072</v>
      </c>
      <c r="I1113" t="s">
        <v>9746</v>
      </c>
      <c r="J1113">
        <v>3160893</v>
      </c>
      <c r="K1113" t="str">
        <f>VLOOKUP(Table_munisapp_tylerci_mu_live_rq_master5[[#This Row],[rh_vendor_suggest]],Vend!A:B,2,0)</f>
        <v>TRONEX INTERNATIONAL, INC.</v>
      </c>
      <c r="L1113" t="str">
        <f>VLOOKUP(Table_munisapp_tylerci_mu_live_rq_master5[[#This Row],[a_department_code]],Dept!A:B,2,0)</f>
        <v>Jail</v>
      </c>
      <c r="M1113">
        <f t="shared" si="17"/>
        <v>0</v>
      </c>
    </row>
    <row r="1114" spans="1:13" hidden="1" x14ac:dyDescent="0.25">
      <c r="A1114">
        <v>2016</v>
      </c>
      <c r="B1114">
        <v>10.42</v>
      </c>
      <c r="C1114">
        <v>5647.64</v>
      </c>
      <c r="D1114">
        <v>5647.64</v>
      </c>
      <c r="E1114">
        <f>SUM(Table_munisapp_tylerci_mu_live_rq_master5[[#This Row],[rd_extended_price]]-Table_munisapp_tylerci_mu_live_rq_master5[[#This Row],[rd_price_net]])</f>
        <v>0</v>
      </c>
      <c r="F1114" s="1">
        <v>42552</v>
      </c>
      <c r="G1114">
        <v>1057</v>
      </c>
      <c r="H1114" t="s">
        <v>9100</v>
      </c>
      <c r="I1114" t="s">
        <v>9747</v>
      </c>
      <c r="J1114">
        <v>3160744</v>
      </c>
      <c r="K1114" t="str">
        <f>VLOOKUP(Table_munisapp_tylerci_mu_live_rq_master5[[#This Row],[rh_vendor_suggest]],Vend!A:B,2,0)</f>
        <v>AIRE FILTER PRODUCTS UTAH LLC</v>
      </c>
      <c r="L1114" t="str">
        <f>VLOOKUP(Table_munisapp_tylerci_mu_live_rq_master5[[#This Row],[a_department_code]],Dept!A:B,2,0)</f>
        <v>Library</v>
      </c>
      <c r="M1114">
        <f t="shared" si="17"/>
        <v>1</v>
      </c>
    </row>
    <row r="1115" spans="1:13" hidden="1" x14ac:dyDescent="0.25">
      <c r="A1115">
        <v>2016</v>
      </c>
      <c r="B1115">
        <v>9.09</v>
      </c>
      <c r="C1115">
        <v>327.24</v>
      </c>
      <c r="D1115">
        <v>327.24</v>
      </c>
      <c r="E1115">
        <f>SUM(Table_munisapp_tylerci_mu_live_rq_master5[[#This Row],[rd_extended_price]]-Table_munisapp_tylerci_mu_live_rq_master5[[#This Row],[rd_price_net]])</f>
        <v>0</v>
      </c>
      <c r="F1115" s="1">
        <v>42552</v>
      </c>
      <c r="G1115">
        <v>1057</v>
      </c>
      <c r="H1115" t="s">
        <v>9100</v>
      </c>
      <c r="I1115" t="s">
        <v>9747</v>
      </c>
      <c r="J1115">
        <v>3160744</v>
      </c>
      <c r="K1115" t="str">
        <f>VLOOKUP(Table_munisapp_tylerci_mu_live_rq_master5[[#This Row],[rh_vendor_suggest]],Vend!A:B,2,0)</f>
        <v>AIRE FILTER PRODUCTS UTAH LLC</v>
      </c>
      <c r="L1115" t="str">
        <f>VLOOKUP(Table_munisapp_tylerci_mu_live_rq_master5[[#This Row],[a_department_code]],Dept!A:B,2,0)</f>
        <v>Library</v>
      </c>
      <c r="M1115">
        <f t="shared" si="17"/>
        <v>0</v>
      </c>
    </row>
    <row r="1116" spans="1:13" hidden="1" x14ac:dyDescent="0.25">
      <c r="A1116">
        <v>2016</v>
      </c>
      <c r="B1116">
        <v>7.67</v>
      </c>
      <c r="C1116">
        <v>92.04</v>
      </c>
      <c r="D1116">
        <v>92.04</v>
      </c>
      <c r="E1116">
        <f>SUM(Table_munisapp_tylerci_mu_live_rq_master5[[#This Row],[rd_extended_price]]-Table_munisapp_tylerci_mu_live_rq_master5[[#This Row],[rd_price_net]])</f>
        <v>0</v>
      </c>
      <c r="F1116" s="1">
        <v>42552</v>
      </c>
      <c r="G1116">
        <v>1057</v>
      </c>
      <c r="H1116" t="s">
        <v>9100</v>
      </c>
      <c r="I1116" t="s">
        <v>9747</v>
      </c>
      <c r="J1116">
        <v>3160744</v>
      </c>
      <c r="K1116" t="str">
        <f>VLOOKUP(Table_munisapp_tylerci_mu_live_rq_master5[[#This Row],[rh_vendor_suggest]],Vend!A:B,2,0)</f>
        <v>AIRE FILTER PRODUCTS UTAH LLC</v>
      </c>
      <c r="L1116" t="str">
        <f>VLOOKUP(Table_munisapp_tylerci_mu_live_rq_master5[[#This Row],[a_department_code]],Dept!A:B,2,0)</f>
        <v>Library</v>
      </c>
      <c r="M1116">
        <f t="shared" si="17"/>
        <v>0</v>
      </c>
    </row>
    <row r="1117" spans="1:13" hidden="1" x14ac:dyDescent="0.25">
      <c r="A1117">
        <v>2016</v>
      </c>
      <c r="B1117">
        <v>27.69</v>
      </c>
      <c r="C1117">
        <v>1329.12</v>
      </c>
      <c r="D1117">
        <v>1329.12</v>
      </c>
      <c r="E1117">
        <f>SUM(Table_munisapp_tylerci_mu_live_rq_master5[[#This Row],[rd_extended_price]]-Table_munisapp_tylerci_mu_live_rq_master5[[#This Row],[rd_price_net]])</f>
        <v>0</v>
      </c>
      <c r="F1117" s="1">
        <v>42552</v>
      </c>
      <c r="G1117">
        <v>1057</v>
      </c>
      <c r="H1117" t="s">
        <v>9100</v>
      </c>
      <c r="I1117" t="s">
        <v>9747</v>
      </c>
      <c r="J1117">
        <v>3160744</v>
      </c>
      <c r="K1117" t="str">
        <f>VLOOKUP(Table_munisapp_tylerci_mu_live_rq_master5[[#This Row],[rh_vendor_suggest]],Vend!A:B,2,0)</f>
        <v>AIRE FILTER PRODUCTS UTAH LLC</v>
      </c>
      <c r="L1117" t="str">
        <f>VLOOKUP(Table_munisapp_tylerci_mu_live_rq_master5[[#This Row],[a_department_code]],Dept!A:B,2,0)</f>
        <v>Library</v>
      </c>
      <c r="M1117">
        <f t="shared" si="17"/>
        <v>0</v>
      </c>
    </row>
    <row r="1118" spans="1:13" hidden="1" x14ac:dyDescent="0.25">
      <c r="A1118">
        <v>2016</v>
      </c>
      <c r="B1118">
        <v>142.88</v>
      </c>
      <c r="C1118">
        <v>142.88</v>
      </c>
      <c r="D1118">
        <v>142.88</v>
      </c>
      <c r="E1118">
        <f>SUM(Table_munisapp_tylerci_mu_live_rq_master5[[#This Row],[rd_extended_price]]-Table_munisapp_tylerci_mu_live_rq_master5[[#This Row],[rd_price_net]])</f>
        <v>0</v>
      </c>
      <c r="F1118" s="1">
        <v>42558</v>
      </c>
      <c r="G1118">
        <v>3838</v>
      </c>
      <c r="H1118" t="s">
        <v>9079</v>
      </c>
      <c r="I1118" t="s">
        <v>9748</v>
      </c>
      <c r="J1118">
        <v>3160756</v>
      </c>
      <c r="K1118" t="str">
        <f>VLOOKUP(Table_munisapp_tylerci_mu_live_rq_master5[[#This Row],[rh_vendor_suggest]],Vend!A:B,2,0)</f>
        <v>UTAH CORRECTIONAL INDUSTRIES</v>
      </c>
      <c r="L1118" t="str">
        <f>VLOOKUP(Table_munisapp_tylerci_mu_live_rq_master5[[#This Row],[a_department_code]],Dept!A:B,2,0)</f>
        <v>Purchasing</v>
      </c>
      <c r="M1118">
        <f t="shared" si="17"/>
        <v>1</v>
      </c>
    </row>
    <row r="1119" spans="1:13" hidden="1" x14ac:dyDescent="0.25">
      <c r="A1119">
        <v>2016</v>
      </c>
      <c r="B1119">
        <v>75.89</v>
      </c>
      <c r="C1119">
        <v>75.89</v>
      </c>
      <c r="D1119">
        <v>75.89</v>
      </c>
      <c r="E1119">
        <f>SUM(Table_munisapp_tylerci_mu_live_rq_master5[[#This Row],[rd_extended_price]]-Table_munisapp_tylerci_mu_live_rq_master5[[#This Row],[rd_price_net]])</f>
        <v>0</v>
      </c>
      <c r="F1119" s="1">
        <v>42558</v>
      </c>
      <c r="G1119">
        <v>3838</v>
      </c>
      <c r="H1119" t="s">
        <v>9079</v>
      </c>
      <c r="I1119" t="s">
        <v>9748</v>
      </c>
      <c r="J1119">
        <v>3160756</v>
      </c>
      <c r="K1119" t="str">
        <f>VLOOKUP(Table_munisapp_tylerci_mu_live_rq_master5[[#This Row],[rh_vendor_suggest]],Vend!A:B,2,0)</f>
        <v>UTAH CORRECTIONAL INDUSTRIES</v>
      </c>
      <c r="L1119" t="str">
        <f>VLOOKUP(Table_munisapp_tylerci_mu_live_rq_master5[[#This Row],[a_department_code]],Dept!A:B,2,0)</f>
        <v>Purchasing</v>
      </c>
      <c r="M1119">
        <f t="shared" si="17"/>
        <v>0</v>
      </c>
    </row>
    <row r="1120" spans="1:13" hidden="1" x14ac:dyDescent="0.25">
      <c r="A1120">
        <v>2016</v>
      </c>
      <c r="B1120">
        <v>115.25</v>
      </c>
      <c r="C1120">
        <v>115.25</v>
      </c>
      <c r="D1120">
        <v>115.25</v>
      </c>
      <c r="E1120">
        <f>SUM(Table_munisapp_tylerci_mu_live_rq_master5[[#This Row],[rd_extended_price]]-Table_munisapp_tylerci_mu_live_rq_master5[[#This Row],[rd_price_net]])</f>
        <v>0</v>
      </c>
      <c r="F1120" s="1">
        <v>42558</v>
      </c>
      <c r="G1120">
        <v>3838</v>
      </c>
      <c r="H1120" t="s">
        <v>9079</v>
      </c>
      <c r="I1120" t="s">
        <v>9748</v>
      </c>
      <c r="J1120">
        <v>3160756</v>
      </c>
      <c r="K1120" t="str">
        <f>VLOOKUP(Table_munisapp_tylerci_mu_live_rq_master5[[#This Row],[rh_vendor_suggest]],Vend!A:B,2,0)</f>
        <v>UTAH CORRECTIONAL INDUSTRIES</v>
      </c>
      <c r="L1120" t="str">
        <f>VLOOKUP(Table_munisapp_tylerci_mu_live_rq_master5[[#This Row],[a_department_code]],Dept!A:B,2,0)</f>
        <v>Purchasing</v>
      </c>
      <c r="M1120">
        <f t="shared" si="17"/>
        <v>0</v>
      </c>
    </row>
    <row r="1121" spans="1:13" hidden="1" x14ac:dyDescent="0.25">
      <c r="A1121">
        <v>2016</v>
      </c>
      <c r="B1121">
        <v>2000</v>
      </c>
      <c r="C1121">
        <v>2000</v>
      </c>
      <c r="D1121">
        <v>2000</v>
      </c>
      <c r="E1121">
        <f>SUM(Table_munisapp_tylerci_mu_live_rq_master5[[#This Row],[rd_extended_price]]-Table_munisapp_tylerci_mu_live_rq_master5[[#This Row],[rd_price_net]])</f>
        <v>0</v>
      </c>
      <c r="F1121" s="1">
        <v>42558</v>
      </c>
      <c r="G1121">
        <v>3298</v>
      </c>
      <c r="H1121" t="s">
        <v>9107</v>
      </c>
      <c r="I1121" t="s">
        <v>9749</v>
      </c>
      <c r="J1121">
        <v>3160754</v>
      </c>
      <c r="K1121" t="str">
        <f>VLOOKUP(Table_munisapp_tylerci_mu_live_rq_master5[[#This Row],[rh_vendor_suggest]],Vend!A:B,2,0)</f>
        <v>HOFFMAN UTAH, INC.</v>
      </c>
      <c r="L1121" t="str">
        <f>VLOOKUP(Table_munisapp_tylerci_mu_live_rq_master5[[#This Row],[a_department_code]],Dept!A:B,2,0)</f>
        <v>Golden Spike Event Center</v>
      </c>
      <c r="M1121">
        <f t="shared" si="17"/>
        <v>1</v>
      </c>
    </row>
    <row r="1122" spans="1:13" hidden="1" x14ac:dyDescent="0.25">
      <c r="A1122">
        <v>2016</v>
      </c>
      <c r="B1122">
        <v>1000</v>
      </c>
      <c r="C1122">
        <v>1000</v>
      </c>
      <c r="D1122">
        <v>1000</v>
      </c>
      <c r="E1122">
        <f>SUM(Table_munisapp_tylerci_mu_live_rq_master5[[#This Row],[rd_extended_price]]-Table_munisapp_tylerci_mu_live_rq_master5[[#This Row],[rd_price_net]])</f>
        <v>0</v>
      </c>
      <c r="F1122" s="1">
        <v>42558</v>
      </c>
      <c r="G1122">
        <v>1709</v>
      </c>
      <c r="H1122" t="s">
        <v>9114</v>
      </c>
      <c r="I1122" t="s">
        <v>9750</v>
      </c>
      <c r="J1122">
        <v>3160750</v>
      </c>
      <c r="K1122" t="str">
        <f>VLOOKUP(Table_munisapp_tylerci_mu_live_rq_master5[[#This Row],[rh_vendor_suggest]],Vend!A:B,2,0)</f>
        <v>DENCO SECURITY, INC</v>
      </c>
      <c r="L1122" t="str">
        <f>VLOOKUP(Table_munisapp_tylerci_mu_live_rq_master5[[#This Row],[a_department_code]],Dept!A:B,2,0)</f>
        <v>Transfer Station</v>
      </c>
      <c r="M1122">
        <f t="shared" si="17"/>
        <v>1</v>
      </c>
    </row>
    <row r="1123" spans="1:13" hidden="1" x14ac:dyDescent="0.25">
      <c r="A1123">
        <v>2016</v>
      </c>
      <c r="B1123">
        <v>600</v>
      </c>
      <c r="C1123">
        <v>600</v>
      </c>
      <c r="D1123">
        <v>600</v>
      </c>
      <c r="E1123">
        <f>SUM(Table_munisapp_tylerci_mu_live_rq_master5[[#This Row],[rd_extended_price]]-Table_munisapp_tylerci_mu_live_rq_master5[[#This Row],[rd_price_net]])</f>
        <v>0</v>
      </c>
      <c r="F1123" s="1">
        <v>42559</v>
      </c>
      <c r="G1123">
        <v>2126</v>
      </c>
      <c r="H1123" t="s">
        <v>9107</v>
      </c>
      <c r="I1123" t="s">
        <v>9751</v>
      </c>
      <c r="J1123">
        <v>3160757</v>
      </c>
      <c r="K1123" t="str">
        <f>VLOOKUP(Table_munisapp_tylerci_mu_live_rq_master5[[#This Row],[rh_vendor_suggest]],Vend!A:B,2,0)</f>
        <v>NORTHWEST CASCADE INC</v>
      </c>
      <c r="L1123" t="str">
        <f>VLOOKUP(Table_munisapp_tylerci_mu_live_rq_master5[[#This Row],[a_department_code]],Dept!A:B,2,0)</f>
        <v>Golden Spike Event Center</v>
      </c>
      <c r="M1123">
        <f t="shared" si="17"/>
        <v>1</v>
      </c>
    </row>
    <row r="1124" spans="1:13" hidden="1" x14ac:dyDescent="0.25">
      <c r="A1124">
        <v>2016</v>
      </c>
      <c r="B1124">
        <v>10000</v>
      </c>
      <c r="C1124">
        <v>10000</v>
      </c>
      <c r="D1124">
        <v>10000</v>
      </c>
      <c r="E1124">
        <f>SUM(Table_munisapp_tylerci_mu_live_rq_master5[[#This Row],[rd_extended_price]]-Table_munisapp_tylerci_mu_live_rq_master5[[#This Row],[rd_price_net]])</f>
        <v>0</v>
      </c>
      <c r="F1124" s="1">
        <v>42558</v>
      </c>
      <c r="G1124">
        <v>3589</v>
      </c>
      <c r="H1124" t="s">
        <v>9111</v>
      </c>
      <c r="I1124" t="s">
        <v>9737</v>
      </c>
      <c r="J1124">
        <v>3160755</v>
      </c>
      <c r="K1124" t="str">
        <f>VLOOKUP(Table_munisapp_tylerci_mu_live_rq_master5[[#This Row],[rh_vendor_suggest]],Vend!A:B,2,0)</f>
        <v>SWIRE COCA COLA</v>
      </c>
      <c r="L1124" t="str">
        <f>VLOOKUP(Table_munisapp_tylerci_mu_live_rq_master5[[#This Row],[a_department_code]],Dept!A:B,2,0)</f>
        <v>Recreation Facilities Admin</v>
      </c>
      <c r="M1124">
        <f t="shared" si="17"/>
        <v>1</v>
      </c>
    </row>
    <row r="1125" spans="1:13" hidden="1" x14ac:dyDescent="0.25">
      <c r="A1125">
        <v>2016</v>
      </c>
      <c r="B1125">
        <v>10000</v>
      </c>
      <c r="C1125">
        <v>10000</v>
      </c>
      <c r="D1125">
        <v>10000</v>
      </c>
      <c r="E1125">
        <f>SUM(Table_munisapp_tylerci_mu_live_rq_master5[[#This Row],[rd_extended_price]]-Table_munisapp_tylerci_mu_live_rq_master5[[#This Row],[rd_price_net]])</f>
        <v>0</v>
      </c>
      <c r="F1125" s="1">
        <v>42558</v>
      </c>
      <c r="G1125">
        <v>2022</v>
      </c>
      <c r="H1125" t="s">
        <v>9111</v>
      </c>
      <c r="I1125" t="s">
        <v>9737</v>
      </c>
      <c r="J1125">
        <v>3160751</v>
      </c>
      <c r="K1125" t="str">
        <f>VLOOKUP(Table_munisapp_tylerci_mu_live_rq_master5[[#This Row],[rh_vendor_suggest]],Vend!A:B,2,0)</f>
        <v>GOLDEN BEVERAGE</v>
      </c>
      <c r="L1125" t="str">
        <f>VLOOKUP(Table_munisapp_tylerci_mu_live_rq_master5[[#This Row],[a_department_code]],Dept!A:B,2,0)</f>
        <v>Recreation Facilities Admin</v>
      </c>
      <c r="M1125">
        <f t="shared" si="17"/>
        <v>1</v>
      </c>
    </row>
    <row r="1126" spans="1:13" hidden="1" x14ac:dyDescent="0.25">
      <c r="A1126">
        <v>2016</v>
      </c>
      <c r="B1126">
        <v>250</v>
      </c>
      <c r="C1126">
        <v>250</v>
      </c>
      <c r="D1126">
        <v>250</v>
      </c>
      <c r="E1126">
        <f>SUM(Table_munisapp_tylerci_mu_live_rq_master5[[#This Row],[rd_extended_price]]-Table_munisapp_tylerci_mu_live_rq_master5[[#This Row],[rd_price_net]])</f>
        <v>0</v>
      </c>
      <c r="F1126" s="1">
        <v>42584</v>
      </c>
      <c r="G1126">
        <v>5348</v>
      </c>
      <c r="H1126" t="s">
        <v>9094</v>
      </c>
      <c r="I1126" t="s">
        <v>9752</v>
      </c>
      <c r="J1126">
        <v>3160820</v>
      </c>
      <c r="K1126" t="str">
        <f>VLOOKUP(Table_munisapp_tylerci_mu_live_rq_master5[[#This Row],[rh_vendor_suggest]],Vend!A:B,2,0)</f>
        <v>CHICK-FIL-A</v>
      </c>
      <c r="L1126" t="str">
        <f>VLOOKUP(Table_munisapp_tylerci_mu_live_rq_master5[[#This Row],[a_department_code]],Dept!A:B,2,0)</f>
        <v>Weber Morgan Health Department</v>
      </c>
      <c r="M1126">
        <f t="shared" si="17"/>
        <v>1</v>
      </c>
    </row>
    <row r="1127" spans="1:13" hidden="1" x14ac:dyDescent="0.25">
      <c r="A1127">
        <v>2016</v>
      </c>
      <c r="B1127">
        <v>180.5</v>
      </c>
      <c r="C1127">
        <v>180.5</v>
      </c>
      <c r="D1127">
        <v>180.5</v>
      </c>
      <c r="E1127">
        <f>SUM(Table_munisapp_tylerci_mu_live_rq_master5[[#This Row],[rd_extended_price]]-Table_munisapp_tylerci_mu_live_rq_master5[[#This Row],[rd_price_net]])</f>
        <v>0</v>
      </c>
      <c r="F1127" s="1">
        <v>42584</v>
      </c>
      <c r="G1127">
        <v>3242</v>
      </c>
      <c r="H1127" t="s">
        <v>9094</v>
      </c>
      <c r="I1127" t="s">
        <v>9753</v>
      </c>
      <c r="J1127">
        <v>3160818</v>
      </c>
      <c r="K1127" t="str">
        <f>VLOOKUP(Table_munisapp_tylerci_mu_live_rq_master5[[#This Row],[rh_vendor_suggest]],Vend!A:B,2,0)</f>
        <v>RB PRINTING SERVICES LLC</v>
      </c>
      <c r="L1127" t="str">
        <f>VLOOKUP(Table_munisapp_tylerci_mu_live_rq_master5[[#This Row],[a_department_code]],Dept!A:B,2,0)</f>
        <v>Weber Morgan Health Department</v>
      </c>
      <c r="M1127">
        <f t="shared" si="17"/>
        <v>1</v>
      </c>
    </row>
    <row r="1128" spans="1:13" hidden="1" x14ac:dyDescent="0.25">
      <c r="A1128">
        <v>2016</v>
      </c>
      <c r="B1128">
        <v>180.5</v>
      </c>
      <c r="C1128">
        <v>180.5</v>
      </c>
      <c r="D1128">
        <v>180.5</v>
      </c>
      <c r="E1128">
        <f>SUM(Table_munisapp_tylerci_mu_live_rq_master5[[#This Row],[rd_extended_price]]-Table_munisapp_tylerci_mu_live_rq_master5[[#This Row],[rd_price_net]])</f>
        <v>0</v>
      </c>
      <c r="F1128" s="1">
        <v>42584</v>
      </c>
      <c r="G1128">
        <v>3242</v>
      </c>
      <c r="H1128" t="s">
        <v>9094</v>
      </c>
      <c r="I1128" t="s">
        <v>9753</v>
      </c>
      <c r="J1128">
        <v>3160818</v>
      </c>
      <c r="K1128" t="str">
        <f>VLOOKUP(Table_munisapp_tylerci_mu_live_rq_master5[[#This Row],[rh_vendor_suggest]],Vend!A:B,2,0)</f>
        <v>RB PRINTING SERVICES LLC</v>
      </c>
      <c r="L1128" t="str">
        <f>VLOOKUP(Table_munisapp_tylerci_mu_live_rq_master5[[#This Row],[a_department_code]],Dept!A:B,2,0)</f>
        <v>Weber Morgan Health Department</v>
      </c>
      <c r="M1128">
        <f t="shared" si="17"/>
        <v>0</v>
      </c>
    </row>
    <row r="1129" spans="1:13" hidden="1" x14ac:dyDescent="0.25">
      <c r="A1129">
        <v>2016</v>
      </c>
      <c r="B1129">
        <v>180.5</v>
      </c>
      <c r="C1129">
        <v>180.5</v>
      </c>
      <c r="D1129">
        <v>180.5</v>
      </c>
      <c r="E1129">
        <f>SUM(Table_munisapp_tylerci_mu_live_rq_master5[[#This Row],[rd_extended_price]]-Table_munisapp_tylerci_mu_live_rq_master5[[#This Row],[rd_price_net]])</f>
        <v>0</v>
      </c>
      <c r="F1129" s="1">
        <v>42584</v>
      </c>
      <c r="G1129">
        <v>3242</v>
      </c>
      <c r="H1129" t="s">
        <v>9094</v>
      </c>
      <c r="I1129" t="s">
        <v>9753</v>
      </c>
      <c r="J1129">
        <v>3160818</v>
      </c>
      <c r="K1129" t="str">
        <f>VLOOKUP(Table_munisapp_tylerci_mu_live_rq_master5[[#This Row],[rh_vendor_suggest]],Vend!A:B,2,0)</f>
        <v>RB PRINTING SERVICES LLC</v>
      </c>
      <c r="L1129" t="str">
        <f>VLOOKUP(Table_munisapp_tylerci_mu_live_rq_master5[[#This Row],[a_department_code]],Dept!A:B,2,0)</f>
        <v>Weber Morgan Health Department</v>
      </c>
      <c r="M1129">
        <f t="shared" si="17"/>
        <v>0</v>
      </c>
    </row>
    <row r="1130" spans="1:13" hidden="1" x14ac:dyDescent="0.25">
      <c r="A1130">
        <v>2016</v>
      </c>
      <c r="B1130">
        <v>1000</v>
      </c>
      <c r="C1130">
        <v>1000</v>
      </c>
      <c r="D1130">
        <v>1000</v>
      </c>
      <c r="E1130">
        <f>SUM(Table_munisapp_tylerci_mu_live_rq_master5[[#This Row],[rd_extended_price]]-Table_munisapp_tylerci_mu_live_rq_master5[[#This Row],[rd_price_net]])</f>
        <v>0</v>
      </c>
      <c r="F1130" s="1">
        <v>42559</v>
      </c>
      <c r="G1130">
        <v>2193</v>
      </c>
      <c r="H1130" t="s">
        <v>9107</v>
      </c>
      <c r="I1130" t="s">
        <v>9708</v>
      </c>
      <c r="J1130">
        <v>3160758</v>
      </c>
      <c r="K1130" t="str">
        <f>VLOOKUP(Table_munisapp_tylerci_mu_live_rq_master5[[#This Row],[rh_vendor_suggest]],Vend!A:B,2,0)</f>
        <v>INTERMOUNTAIN FARMERS ASSOC INC</v>
      </c>
      <c r="L1130" t="str">
        <f>VLOOKUP(Table_munisapp_tylerci_mu_live_rq_master5[[#This Row],[a_department_code]],Dept!A:B,2,0)</f>
        <v>Golden Spike Event Center</v>
      </c>
      <c r="M1130">
        <f t="shared" si="17"/>
        <v>1</v>
      </c>
    </row>
    <row r="1131" spans="1:13" hidden="1" x14ac:dyDescent="0.25">
      <c r="A1131">
        <v>2016</v>
      </c>
      <c r="B1131">
        <v>52458.57</v>
      </c>
      <c r="C1131">
        <v>52458.57</v>
      </c>
      <c r="D1131">
        <v>52458.57</v>
      </c>
      <c r="E1131">
        <f>SUM(Table_munisapp_tylerci_mu_live_rq_master5[[#This Row],[rd_extended_price]]-Table_munisapp_tylerci_mu_live_rq_master5[[#This Row],[rd_price_net]])</f>
        <v>0</v>
      </c>
      <c r="F1131" s="1">
        <v>42559</v>
      </c>
      <c r="G1131">
        <v>3363</v>
      </c>
      <c r="H1131" t="s">
        <v>9094</v>
      </c>
      <c r="I1131" t="s">
        <v>9754</v>
      </c>
      <c r="J1131">
        <v>3160760</v>
      </c>
      <c r="K1131" t="str">
        <f>VLOOKUP(Table_munisapp_tylerci_mu_live_rq_master5[[#This Row],[rh_vendor_suggest]],Vend!A:B,2,0)</f>
        <v>SANOFI PASTEUR INC</v>
      </c>
      <c r="L1131" t="str">
        <f>VLOOKUP(Table_munisapp_tylerci_mu_live_rq_master5[[#This Row],[a_department_code]],Dept!A:B,2,0)</f>
        <v>Weber Morgan Health Department</v>
      </c>
      <c r="M1131">
        <f t="shared" si="17"/>
        <v>1</v>
      </c>
    </row>
    <row r="1132" spans="1:13" hidden="1" x14ac:dyDescent="0.25">
      <c r="A1132">
        <v>2016</v>
      </c>
      <c r="B1132">
        <v>3268.22</v>
      </c>
      <c r="C1132">
        <v>3268.22</v>
      </c>
      <c r="D1132">
        <v>3268.22</v>
      </c>
      <c r="E1132">
        <f>SUM(Table_munisapp_tylerci_mu_live_rq_master5[[#This Row],[rd_extended_price]]-Table_munisapp_tylerci_mu_live_rq_master5[[#This Row],[rd_price_net]])</f>
        <v>0</v>
      </c>
      <c r="F1132" s="1">
        <v>42563</v>
      </c>
      <c r="G1132">
        <v>2009</v>
      </c>
      <c r="H1132" t="s">
        <v>9094</v>
      </c>
      <c r="I1132" t="s">
        <v>9754</v>
      </c>
      <c r="J1132">
        <v>3160761</v>
      </c>
      <c r="K1132" t="str">
        <f>VLOOKUP(Table_munisapp_tylerci_mu_live_rq_master5[[#This Row],[rh_vendor_suggest]],Vend!A:B,2,0)</f>
        <v>SMITHKLINE BEECHAM CORPORATION</v>
      </c>
      <c r="L1132" t="str">
        <f>VLOOKUP(Table_munisapp_tylerci_mu_live_rq_master5[[#This Row],[a_department_code]],Dept!A:B,2,0)</f>
        <v>Weber Morgan Health Department</v>
      </c>
      <c r="M1132">
        <f t="shared" si="17"/>
        <v>1</v>
      </c>
    </row>
    <row r="1133" spans="1:13" hidden="1" x14ac:dyDescent="0.25">
      <c r="A1133">
        <v>2016</v>
      </c>
      <c r="B1133">
        <v>14500</v>
      </c>
      <c r="C1133">
        <v>14500</v>
      </c>
      <c r="D1133">
        <v>14500</v>
      </c>
      <c r="E1133">
        <f>SUM(Table_munisapp_tylerci_mu_live_rq_master5[[#This Row],[rd_extended_price]]-Table_munisapp_tylerci_mu_live_rq_master5[[#This Row],[rd_price_net]])</f>
        <v>0</v>
      </c>
      <c r="F1133" s="1">
        <v>42559</v>
      </c>
      <c r="G1133">
        <v>2674</v>
      </c>
      <c r="H1133" t="s">
        <v>9094</v>
      </c>
      <c r="I1133" t="s">
        <v>9754</v>
      </c>
      <c r="J1133">
        <v>3160759</v>
      </c>
      <c r="K1133" t="str">
        <f>VLOOKUP(Table_munisapp_tylerci_mu_live_rq_master5[[#This Row],[rh_vendor_suggest]],Vend!A:B,2,0)</f>
        <v>MCKESSON CORPORATION</v>
      </c>
      <c r="L1133" t="str">
        <f>VLOOKUP(Table_munisapp_tylerci_mu_live_rq_master5[[#This Row],[a_department_code]],Dept!A:B,2,0)</f>
        <v>Weber Morgan Health Department</v>
      </c>
      <c r="M1133">
        <f t="shared" si="17"/>
        <v>1</v>
      </c>
    </row>
    <row r="1134" spans="1:13" hidden="1" x14ac:dyDescent="0.25">
      <c r="A1134">
        <v>2016</v>
      </c>
      <c r="B1134">
        <v>295.14</v>
      </c>
      <c r="C1134">
        <v>295.14</v>
      </c>
      <c r="D1134">
        <v>295.14</v>
      </c>
      <c r="E1134">
        <f>SUM(Table_munisapp_tylerci_mu_live_rq_master5[[#This Row],[rd_extended_price]]-Table_munisapp_tylerci_mu_live_rq_master5[[#This Row],[rd_price_net]])</f>
        <v>0</v>
      </c>
      <c r="F1134" s="1">
        <v>42564</v>
      </c>
      <c r="G1134">
        <v>6114</v>
      </c>
      <c r="H1134" t="s">
        <v>9091</v>
      </c>
      <c r="I1134" t="s">
        <v>9755</v>
      </c>
      <c r="J1134">
        <v>3160767</v>
      </c>
      <c r="K1134" t="str">
        <f>VLOOKUP(Table_munisapp_tylerci_mu_live_rq_master5[[#This Row],[rh_vendor_suggest]],Vend!A:B,2,0)</f>
        <v>PRO 911 INC</v>
      </c>
      <c r="L1134" t="str">
        <f>VLOOKUP(Table_munisapp_tylerci_mu_live_rq_master5[[#This Row],[a_department_code]],Dept!A:B,2,0)</f>
        <v>Weber Area Dispatch 911</v>
      </c>
      <c r="M1134">
        <f t="shared" si="17"/>
        <v>1</v>
      </c>
    </row>
    <row r="1135" spans="1:13" hidden="1" x14ac:dyDescent="0.25">
      <c r="A1135">
        <v>2016</v>
      </c>
      <c r="B1135">
        <v>50000</v>
      </c>
      <c r="C1135">
        <v>50000</v>
      </c>
      <c r="D1135">
        <v>50000</v>
      </c>
      <c r="E1135">
        <f>SUM(Table_munisapp_tylerci_mu_live_rq_master5[[#This Row],[rd_extended_price]]-Table_munisapp_tylerci_mu_live_rq_master5[[#This Row],[rd_price_net]])</f>
        <v>0</v>
      </c>
      <c r="F1135" s="1">
        <v>42563</v>
      </c>
      <c r="G1135">
        <v>4035</v>
      </c>
      <c r="H1135" t="s">
        <v>9114</v>
      </c>
      <c r="I1135" t="s">
        <v>9756</v>
      </c>
      <c r="J1135">
        <v>3160762</v>
      </c>
      <c r="K1135" t="str">
        <f>VLOOKUP(Table_munisapp_tylerci_mu_live_rq_master5[[#This Row],[rh_vendor_suggest]],Vend!A:B,2,0)</f>
        <v>WHEELER MACHINERY CO</v>
      </c>
      <c r="L1135" t="str">
        <f>VLOOKUP(Table_munisapp_tylerci_mu_live_rq_master5[[#This Row],[a_department_code]],Dept!A:B,2,0)</f>
        <v>Transfer Station</v>
      </c>
      <c r="M1135">
        <f t="shared" si="17"/>
        <v>1</v>
      </c>
    </row>
    <row r="1136" spans="1:13" hidden="1" x14ac:dyDescent="0.25">
      <c r="A1136">
        <v>2016</v>
      </c>
      <c r="B1136">
        <v>553.45000000000005</v>
      </c>
      <c r="C1136">
        <v>553.45000000000005</v>
      </c>
      <c r="D1136">
        <v>553.45000000000005</v>
      </c>
      <c r="E1136">
        <f>SUM(Table_munisapp_tylerci_mu_live_rq_master5[[#This Row],[rd_extended_price]]-Table_munisapp_tylerci_mu_live_rq_master5[[#This Row],[rd_price_net]])</f>
        <v>0</v>
      </c>
      <c r="F1136" s="1">
        <v>42612</v>
      </c>
      <c r="G1136">
        <v>1117</v>
      </c>
      <c r="H1136" t="s">
        <v>9094</v>
      </c>
      <c r="I1136" t="s">
        <v>9757</v>
      </c>
      <c r="J1136">
        <v>3160888</v>
      </c>
      <c r="K1136" t="str">
        <f>VLOOKUP(Table_munisapp_tylerci_mu_live_rq_master5[[#This Row],[rh_vendor_suggest]],Vend!A:B,2,0)</f>
        <v>AMERICAN SOLUTIONS FOR BUSINESS</v>
      </c>
      <c r="L1136" t="str">
        <f>VLOOKUP(Table_munisapp_tylerci_mu_live_rq_master5[[#This Row],[a_department_code]],Dept!A:B,2,0)</f>
        <v>Weber Morgan Health Department</v>
      </c>
      <c r="M1136">
        <f t="shared" si="17"/>
        <v>1</v>
      </c>
    </row>
    <row r="1137" spans="1:13" hidden="1" x14ac:dyDescent="0.25">
      <c r="A1137">
        <v>2016</v>
      </c>
      <c r="B1137">
        <v>438.5</v>
      </c>
      <c r="C1137">
        <v>438.5</v>
      </c>
      <c r="D1137">
        <v>438.5</v>
      </c>
      <c r="E1137">
        <f>SUM(Table_munisapp_tylerci_mu_live_rq_master5[[#This Row],[rd_extended_price]]-Table_munisapp_tylerci_mu_live_rq_master5[[#This Row],[rd_price_net]])</f>
        <v>0</v>
      </c>
      <c r="F1137" s="1">
        <v>42570</v>
      </c>
      <c r="G1137">
        <v>1447</v>
      </c>
      <c r="H1137" t="s">
        <v>9083</v>
      </c>
      <c r="I1137" t="s">
        <v>9714</v>
      </c>
      <c r="J1137">
        <v>3160778</v>
      </c>
      <c r="K1137" t="str">
        <f>VLOOKUP(Table_munisapp_tylerci_mu_live_rq_master5[[#This Row],[rh_vendor_suggest]],Vend!A:B,2,0)</f>
        <v>CDW LLC</v>
      </c>
      <c r="L1137" t="str">
        <f>VLOOKUP(Table_munisapp_tylerci_mu_live_rq_master5[[#This Row],[a_department_code]],Dept!A:B,2,0)</f>
        <v>Information Technology</v>
      </c>
      <c r="M1137">
        <f t="shared" si="17"/>
        <v>1</v>
      </c>
    </row>
    <row r="1138" spans="1:13" hidden="1" x14ac:dyDescent="0.25">
      <c r="A1138">
        <v>2016</v>
      </c>
      <c r="B1138">
        <v>150</v>
      </c>
      <c r="C1138">
        <v>750</v>
      </c>
      <c r="D1138">
        <v>750</v>
      </c>
      <c r="E1138">
        <f>SUM(Table_munisapp_tylerci_mu_live_rq_master5[[#This Row],[rd_extended_price]]-Table_munisapp_tylerci_mu_live_rq_master5[[#This Row],[rd_price_net]])</f>
        <v>0</v>
      </c>
      <c r="F1138" s="1">
        <v>42580</v>
      </c>
      <c r="G1138">
        <v>2059</v>
      </c>
      <c r="H1138" t="s">
        <v>9102</v>
      </c>
      <c r="I1138" t="s">
        <v>9758</v>
      </c>
      <c r="J1138">
        <v>3160812</v>
      </c>
      <c r="K1138" t="str">
        <f>VLOOKUP(Table_munisapp_tylerci_mu_live_rq_master5[[#This Row],[rh_vendor_suggest]],Vend!A:B,2,0)</f>
        <v>H &amp; E EQUIPMENT SERVICES, INC.</v>
      </c>
      <c r="L1138" t="str">
        <f>VLOOKUP(Table_munisapp_tylerci_mu_live_rq_master5[[#This Row],[a_department_code]],Dept!A:B,2,0)</f>
        <v>Special Events</v>
      </c>
      <c r="M1138">
        <f t="shared" si="17"/>
        <v>1</v>
      </c>
    </row>
    <row r="1139" spans="1:13" hidden="1" x14ac:dyDescent="0.25">
      <c r="A1139">
        <v>2016</v>
      </c>
      <c r="B1139">
        <v>300</v>
      </c>
      <c r="C1139">
        <v>600</v>
      </c>
      <c r="D1139">
        <v>600</v>
      </c>
      <c r="E1139">
        <f>SUM(Table_munisapp_tylerci_mu_live_rq_master5[[#This Row],[rd_extended_price]]-Table_munisapp_tylerci_mu_live_rq_master5[[#This Row],[rd_price_net]])</f>
        <v>0</v>
      </c>
      <c r="F1139" s="1">
        <v>42580</v>
      </c>
      <c r="G1139">
        <v>2059</v>
      </c>
      <c r="H1139" t="s">
        <v>9102</v>
      </c>
      <c r="I1139" t="s">
        <v>9758</v>
      </c>
      <c r="J1139">
        <v>3160812</v>
      </c>
      <c r="K1139" t="str">
        <f>VLOOKUP(Table_munisapp_tylerci_mu_live_rq_master5[[#This Row],[rh_vendor_suggest]],Vend!A:B,2,0)</f>
        <v>H &amp; E EQUIPMENT SERVICES, INC.</v>
      </c>
      <c r="L1139" t="str">
        <f>VLOOKUP(Table_munisapp_tylerci_mu_live_rq_master5[[#This Row],[a_department_code]],Dept!A:B,2,0)</f>
        <v>Special Events</v>
      </c>
      <c r="M1139">
        <f t="shared" si="17"/>
        <v>0</v>
      </c>
    </row>
    <row r="1140" spans="1:13" hidden="1" x14ac:dyDescent="0.25">
      <c r="A1140">
        <v>2016</v>
      </c>
      <c r="B1140">
        <v>108</v>
      </c>
      <c r="C1140">
        <v>540</v>
      </c>
      <c r="D1140">
        <v>540</v>
      </c>
      <c r="E1140">
        <f>SUM(Table_munisapp_tylerci_mu_live_rq_master5[[#This Row],[rd_extended_price]]-Table_munisapp_tylerci_mu_live_rq_master5[[#This Row],[rd_price_net]])</f>
        <v>0</v>
      </c>
      <c r="F1140" s="1">
        <v>42580</v>
      </c>
      <c r="G1140">
        <v>2059</v>
      </c>
      <c r="H1140" t="s">
        <v>9102</v>
      </c>
      <c r="I1140" t="s">
        <v>9758</v>
      </c>
      <c r="J1140">
        <v>3160812</v>
      </c>
      <c r="K1140" t="str">
        <f>VLOOKUP(Table_munisapp_tylerci_mu_live_rq_master5[[#This Row],[rh_vendor_suggest]],Vend!A:B,2,0)</f>
        <v>H &amp; E EQUIPMENT SERVICES, INC.</v>
      </c>
      <c r="L1140" t="str">
        <f>VLOOKUP(Table_munisapp_tylerci_mu_live_rq_master5[[#This Row],[a_department_code]],Dept!A:B,2,0)</f>
        <v>Special Events</v>
      </c>
      <c r="M1140">
        <f t="shared" si="17"/>
        <v>0</v>
      </c>
    </row>
    <row r="1141" spans="1:13" hidden="1" x14ac:dyDescent="0.25">
      <c r="A1141">
        <v>2016</v>
      </c>
      <c r="B1141">
        <v>200</v>
      </c>
      <c r="C1141">
        <v>1200</v>
      </c>
      <c r="D1141">
        <v>1350</v>
      </c>
      <c r="E1141">
        <f>SUM(Table_munisapp_tylerci_mu_live_rq_master5[[#This Row],[rd_extended_price]]-Table_munisapp_tylerci_mu_live_rq_master5[[#This Row],[rd_price_net]])</f>
        <v>-150</v>
      </c>
      <c r="F1141" s="1">
        <v>42580</v>
      </c>
      <c r="G1141">
        <v>2059</v>
      </c>
      <c r="H1141" t="s">
        <v>9102</v>
      </c>
      <c r="I1141" t="s">
        <v>9758</v>
      </c>
      <c r="J1141">
        <v>3160812</v>
      </c>
      <c r="K1141" t="str">
        <f>VLOOKUP(Table_munisapp_tylerci_mu_live_rq_master5[[#This Row],[rh_vendor_suggest]],Vend!A:B,2,0)</f>
        <v>H &amp; E EQUIPMENT SERVICES, INC.</v>
      </c>
      <c r="L1141" t="str">
        <f>VLOOKUP(Table_munisapp_tylerci_mu_live_rq_master5[[#This Row],[a_department_code]],Dept!A:B,2,0)</f>
        <v>Special Events</v>
      </c>
      <c r="M1141">
        <f t="shared" si="17"/>
        <v>0</v>
      </c>
    </row>
    <row r="1142" spans="1:13" hidden="1" x14ac:dyDescent="0.25">
      <c r="A1142">
        <v>2016</v>
      </c>
      <c r="B1142">
        <v>48.6</v>
      </c>
      <c r="C1142">
        <v>48.6</v>
      </c>
      <c r="D1142">
        <v>48.6</v>
      </c>
      <c r="E1142">
        <f>SUM(Table_munisapp_tylerci_mu_live_rq_master5[[#This Row],[rd_extended_price]]-Table_munisapp_tylerci_mu_live_rq_master5[[#This Row],[rd_price_net]])</f>
        <v>0</v>
      </c>
      <c r="F1142" s="1">
        <v>42580</v>
      </c>
      <c r="G1142">
        <v>2059</v>
      </c>
      <c r="H1142" t="s">
        <v>9102</v>
      </c>
      <c r="I1142" t="s">
        <v>9758</v>
      </c>
      <c r="J1142">
        <v>3160812</v>
      </c>
      <c r="K1142" t="str">
        <f>VLOOKUP(Table_munisapp_tylerci_mu_live_rq_master5[[#This Row],[rh_vendor_suggest]],Vend!A:B,2,0)</f>
        <v>H &amp; E EQUIPMENT SERVICES, INC.</v>
      </c>
      <c r="L1142" t="str">
        <f>VLOOKUP(Table_munisapp_tylerci_mu_live_rq_master5[[#This Row],[a_department_code]],Dept!A:B,2,0)</f>
        <v>Special Events</v>
      </c>
      <c r="M1142">
        <f t="shared" si="17"/>
        <v>0</v>
      </c>
    </row>
    <row r="1143" spans="1:13" hidden="1" x14ac:dyDescent="0.25">
      <c r="A1143">
        <v>2016</v>
      </c>
      <c r="B1143">
        <v>5000</v>
      </c>
      <c r="C1143">
        <v>5000</v>
      </c>
      <c r="D1143">
        <v>5000</v>
      </c>
      <c r="E1143">
        <f>SUM(Table_munisapp_tylerci_mu_live_rq_master5[[#This Row],[rd_extended_price]]-Table_munisapp_tylerci_mu_live_rq_master5[[#This Row],[rd_price_net]])</f>
        <v>0</v>
      </c>
      <c r="F1143" s="1">
        <v>42565</v>
      </c>
      <c r="G1143">
        <v>2407</v>
      </c>
      <c r="H1143" t="s">
        <v>9114</v>
      </c>
      <c r="I1143" t="s">
        <v>9489</v>
      </c>
      <c r="J1143">
        <v>3160771</v>
      </c>
      <c r="K1143" t="str">
        <f>VLOOKUP(Table_munisapp_tylerci_mu_live_rq_master5[[#This Row],[rh_vendor_suggest]],Vend!A:B,2,0)</f>
        <v>KELLERSTRASS</v>
      </c>
      <c r="L1143" t="str">
        <f>VLOOKUP(Table_munisapp_tylerci_mu_live_rq_master5[[#This Row],[a_department_code]],Dept!A:B,2,0)</f>
        <v>Transfer Station</v>
      </c>
      <c r="M1143">
        <f t="shared" si="17"/>
        <v>1</v>
      </c>
    </row>
    <row r="1144" spans="1:13" hidden="1" x14ac:dyDescent="0.25">
      <c r="A1144">
        <v>2016</v>
      </c>
      <c r="B1144">
        <v>1500</v>
      </c>
      <c r="C1144">
        <v>1500</v>
      </c>
      <c r="D1144">
        <v>1500</v>
      </c>
      <c r="E1144">
        <f>SUM(Table_munisapp_tylerci_mu_live_rq_master5[[#This Row],[rd_extended_price]]-Table_munisapp_tylerci_mu_live_rq_master5[[#This Row],[rd_price_net]])</f>
        <v>0</v>
      </c>
      <c r="F1144" s="1">
        <v>42564</v>
      </c>
      <c r="G1144">
        <v>4103</v>
      </c>
      <c r="H1144" t="s">
        <v>9077</v>
      </c>
      <c r="I1144" t="s">
        <v>9759</v>
      </c>
      <c r="J1144">
        <v>3160766</v>
      </c>
      <c r="K1144" t="str">
        <f>VLOOKUP(Table_munisapp_tylerci_mu_live_rq_master5[[#This Row],[rh_vendor_suggest]],Vend!A:B,2,0)</f>
        <v>ZOETIS</v>
      </c>
      <c r="L1144" t="str">
        <f>VLOOKUP(Table_munisapp_tylerci_mu_live_rq_master5[[#This Row],[a_department_code]],Dept!A:B,2,0)</f>
        <v>Animal Shelter</v>
      </c>
      <c r="M1144">
        <f t="shared" si="17"/>
        <v>1</v>
      </c>
    </row>
    <row r="1145" spans="1:13" hidden="1" x14ac:dyDescent="0.25">
      <c r="A1145">
        <v>2016</v>
      </c>
      <c r="B1145">
        <v>7100</v>
      </c>
      <c r="C1145">
        <v>7100</v>
      </c>
      <c r="D1145">
        <v>7100</v>
      </c>
      <c r="E1145">
        <f>SUM(Table_munisapp_tylerci_mu_live_rq_master5[[#This Row],[rd_extended_price]]-Table_munisapp_tylerci_mu_live_rq_master5[[#This Row],[rd_price_net]])</f>
        <v>0</v>
      </c>
      <c r="F1145" s="1">
        <v>42564</v>
      </c>
      <c r="G1145">
        <v>3592</v>
      </c>
      <c r="H1145" t="s">
        <v>9114</v>
      </c>
      <c r="I1145" t="s">
        <v>9760</v>
      </c>
      <c r="J1145">
        <v>3160765</v>
      </c>
      <c r="K1145" t="str">
        <f>VLOOKUP(Table_munisapp_tylerci_mu_live_rq_master5[[#This Row],[rh_vendor_suggest]],Vend!A:B,2,0)</f>
        <v>T H GLENNON CO INC</v>
      </c>
      <c r="L1145" t="str">
        <f>VLOOKUP(Table_munisapp_tylerci_mu_live_rq_master5[[#This Row],[a_department_code]],Dept!A:B,2,0)</f>
        <v>Transfer Station</v>
      </c>
      <c r="M1145">
        <f t="shared" si="17"/>
        <v>1</v>
      </c>
    </row>
    <row r="1146" spans="1:13" hidden="1" x14ac:dyDescent="0.25">
      <c r="A1146">
        <v>2016</v>
      </c>
      <c r="B1146">
        <v>6.2</v>
      </c>
      <c r="C1146">
        <v>465</v>
      </c>
      <c r="D1146">
        <v>465</v>
      </c>
      <c r="E1146">
        <f>SUM(Table_munisapp_tylerci_mu_live_rq_master5[[#This Row],[rd_extended_price]]-Table_munisapp_tylerci_mu_live_rq_master5[[#This Row],[rd_price_net]])</f>
        <v>0</v>
      </c>
      <c r="F1146" s="1">
        <v>42565</v>
      </c>
      <c r="G1146">
        <v>1294</v>
      </c>
      <c r="H1146" t="s">
        <v>9072</v>
      </c>
      <c r="I1146" t="s">
        <v>9761</v>
      </c>
      <c r="J1146">
        <v>3160769</v>
      </c>
      <c r="K1146" t="str">
        <f>VLOOKUP(Table_munisapp_tylerci_mu_live_rq_master5[[#This Row],[rh_vendor_suggest]],Vend!A:B,2,0)</f>
        <v>BOB BARKER CO</v>
      </c>
      <c r="L1146" t="str">
        <f>VLOOKUP(Table_munisapp_tylerci_mu_live_rq_master5[[#This Row],[a_department_code]],Dept!A:B,2,0)</f>
        <v>Jail</v>
      </c>
      <c r="M1146">
        <f t="shared" si="17"/>
        <v>1</v>
      </c>
    </row>
    <row r="1147" spans="1:13" hidden="1" x14ac:dyDescent="0.25">
      <c r="A1147">
        <v>2016</v>
      </c>
      <c r="B1147">
        <v>6.2</v>
      </c>
      <c r="C1147">
        <v>465</v>
      </c>
      <c r="D1147">
        <v>465</v>
      </c>
      <c r="E1147">
        <f>SUM(Table_munisapp_tylerci_mu_live_rq_master5[[#This Row],[rd_extended_price]]-Table_munisapp_tylerci_mu_live_rq_master5[[#This Row],[rd_price_net]])</f>
        <v>0</v>
      </c>
      <c r="F1147" s="1">
        <v>42565</v>
      </c>
      <c r="G1147">
        <v>1294</v>
      </c>
      <c r="H1147" t="s">
        <v>9072</v>
      </c>
      <c r="I1147" t="s">
        <v>9761</v>
      </c>
      <c r="J1147">
        <v>3160769</v>
      </c>
      <c r="K1147" t="str">
        <f>VLOOKUP(Table_munisapp_tylerci_mu_live_rq_master5[[#This Row],[rh_vendor_suggest]],Vend!A:B,2,0)</f>
        <v>BOB BARKER CO</v>
      </c>
      <c r="L1147" t="str">
        <f>VLOOKUP(Table_munisapp_tylerci_mu_live_rq_master5[[#This Row],[a_department_code]],Dept!A:B,2,0)</f>
        <v>Jail</v>
      </c>
      <c r="M1147">
        <f t="shared" si="17"/>
        <v>0</v>
      </c>
    </row>
    <row r="1148" spans="1:13" hidden="1" x14ac:dyDescent="0.25">
      <c r="A1148">
        <v>2016</v>
      </c>
      <c r="B1148">
        <v>10.43</v>
      </c>
      <c r="C1148">
        <v>1460.2</v>
      </c>
      <c r="D1148">
        <v>1460.2</v>
      </c>
      <c r="E1148">
        <f>SUM(Table_munisapp_tylerci_mu_live_rq_master5[[#This Row],[rd_extended_price]]-Table_munisapp_tylerci_mu_live_rq_master5[[#This Row],[rd_price_net]])</f>
        <v>0</v>
      </c>
      <c r="F1148" s="1">
        <v>42565</v>
      </c>
      <c r="G1148">
        <v>1294</v>
      </c>
      <c r="H1148" t="s">
        <v>9072</v>
      </c>
      <c r="I1148" t="s">
        <v>9761</v>
      </c>
      <c r="J1148">
        <v>3160769</v>
      </c>
      <c r="K1148" t="str">
        <f>VLOOKUP(Table_munisapp_tylerci_mu_live_rq_master5[[#This Row],[rh_vendor_suggest]],Vend!A:B,2,0)</f>
        <v>BOB BARKER CO</v>
      </c>
      <c r="L1148" t="str">
        <f>VLOOKUP(Table_munisapp_tylerci_mu_live_rq_master5[[#This Row],[a_department_code]],Dept!A:B,2,0)</f>
        <v>Jail</v>
      </c>
      <c r="M1148">
        <f t="shared" si="17"/>
        <v>0</v>
      </c>
    </row>
    <row r="1149" spans="1:13" hidden="1" x14ac:dyDescent="0.25">
      <c r="A1149">
        <v>2016</v>
      </c>
      <c r="B1149">
        <v>6.43</v>
      </c>
      <c r="C1149">
        <v>128.6</v>
      </c>
      <c r="D1149">
        <v>128.6</v>
      </c>
      <c r="E1149">
        <f>SUM(Table_munisapp_tylerci_mu_live_rq_master5[[#This Row],[rd_extended_price]]-Table_munisapp_tylerci_mu_live_rq_master5[[#This Row],[rd_price_net]])</f>
        <v>0</v>
      </c>
      <c r="F1149" s="1">
        <v>42565</v>
      </c>
      <c r="G1149">
        <v>1294</v>
      </c>
      <c r="H1149" t="s">
        <v>9072</v>
      </c>
      <c r="I1149" t="s">
        <v>9761</v>
      </c>
      <c r="J1149">
        <v>3160769</v>
      </c>
      <c r="K1149" t="str">
        <f>VLOOKUP(Table_munisapp_tylerci_mu_live_rq_master5[[#This Row],[rh_vendor_suggest]],Vend!A:B,2,0)</f>
        <v>BOB BARKER CO</v>
      </c>
      <c r="L1149" t="str">
        <f>VLOOKUP(Table_munisapp_tylerci_mu_live_rq_master5[[#This Row],[a_department_code]],Dept!A:B,2,0)</f>
        <v>Jail</v>
      </c>
      <c r="M1149">
        <f t="shared" si="17"/>
        <v>0</v>
      </c>
    </row>
    <row r="1150" spans="1:13" hidden="1" x14ac:dyDescent="0.25">
      <c r="A1150">
        <v>2016</v>
      </c>
      <c r="B1150">
        <v>6.43</v>
      </c>
      <c r="C1150">
        <v>128.6</v>
      </c>
      <c r="D1150">
        <v>128.6</v>
      </c>
      <c r="E1150">
        <f>SUM(Table_munisapp_tylerci_mu_live_rq_master5[[#This Row],[rd_extended_price]]-Table_munisapp_tylerci_mu_live_rq_master5[[#This Row],[rd_price_net]])</f>
        <v>0</v>
      </c>
      <c r="F1150" s="1">
        <v>42565</v>
      </c>
      <c r="G1150">
        <v>1294</v>
      </c>
      <c r="H1150" t="s">
        <v>9072</v>
      </c>
      <c r="I1150" t="s">
        <v>9761</v>
      </c>
      <c r="J1150">
        <v>3160769</v>
      </c>
      <c r="K1150" t="str">
        <f>VLOOKUP(Table_munisapp_tylerci_mu_live_rq_master5[[#This Row],[rh_vendor_suggest]],Vend!A:B,2,0)</f>
        <v>BOB BARKER CO</v>
      </c>
      <c r="L1150" t="str">
        <f>VLOOKUP(Table_munisapp_tylerci_mu_live_rq_master5[[#This Row],[a_department_code]],Dept!A:B,2,0)</f>
        <v>Jail</v>
      </c>
      <c r="M1150">
        <f t="shared" si="17"/>
        <v>0</v>
      </c>
    </row>
    <row r="1151" spans="1:13" hidden="1" x14ac:dyDescent="0.25">
      <c r="A1151">
        <v>2016</v>
      </c>
      <c r="B1151">
        <v>6.43</v>
      </c>
      <c r="C1151">
        <v>64.3</v>
      </c>
      <c r="D1151">
        <v>64.3</v>
      </c>
      <c r="E1151">
        <f>SUM(Table_munisapp_tylerci_mu_live_rq_master5[[#This Row],[rd_extended_price]]-Table_munisapp_tylerci_mu_live_rq_master5[[#This Row],[rd_price_net]])</f>
        <v>0</v>
      </c>
      <c r="F1151" s="1">
        <v>42565</v>
      </c>
      <c r="G1151">
        <v>1294</v>
      </c>
      <c r="H1151" t="s">
        <v>9072</v>
      </c>
      <c r="I1151" t="s">
        <v>9761</v>
      </c>
      <c r="J1151">
        <v>3160769</v>
      </c>
      <c r="K1151" t="str">
        <f>VLOOKUP(Table_munisapp_tylerci_mu_live_rq_master5[[#This Row],[rh_vendor_suggest]],Vend!A:B,2,0)</f>
        <v>BOB BARKER CO</v>
      </c>
      <c r="L1151" t="str">
        <f>VLOOKUP(Table_munisapp_tylerci_mu_live_rq_master5[[#This Row],[a_department_code]],Dept!A:B,2,0)</f>
        <v>Jail</v>
      </c>
      <c r="M1151">
        <f t="shared" si="17"/>
        <v>0</v>
      </c>
    </row>
    <row r="1152" spans="1:13" hidden="1" x14ac:dyDescent="0.25">
      <c r="A1152">
        <v>2016</v>
      </c>
      <c r="B1152">
        <v>18.2</v>
      </c>
      <c r="C1152">
        <v>364</v>
      </c>
      <c r="D1152">
        <v>364</v>
      </c>
      <c r="E1152">
        <f>SUM(Table_munisapp_tylerci_mu_live_rq_master5[[#This Row],[rd_extended_price]]-Table_munisapp_tylerci_mu_live_rq_master5[[#This Row],[rd_price_net]])</f>
        <v>0</v>
      </c>
      <c r="F1152" s="1">
        <v>42565</v>
      </c>
      <c r="G1152">
        <v>1294</v>
      </c>
      <c r="H1152" t="s">
        <v>9072</v>
      </c>
      <c r="I1152" t="s">
        <v>9761</v>
      </c>
      <c r="J1152">
        <v>3160769</v>
      </c>
      <c r="K1152" t="str">
        <f>VLOOKUP(Table_munisapp_tylerci_mu_live_rq_master5[[#This Row],[rh_vendor_suggest]],Vend!A:B,2,0)</f>
        <v>BOB BARKER CO</v>
      </c>
      <c r="L1152" t="str">
        <f>VLOOKUP(Table_munisapp_tylerci_mu_live_rq_master5[[#This Row],[a_department_code]],Dept!A:B,2,0)</f>
        <v>Jail</v>
      </c>
      <c r="M1152">
        <f t="shared" si="17"/>
        <v>0</v>
      </c>
    </row>
    <row r="1153" spans="1:13" hidden="1" x14ac:dyDescent="0.25">
      <c r="A1153">
        <v>2016</v>
      </c>
      <c r="B1153">
        <v>18.2</v>
      </c>
      <c r="C1153">
        <v>364</v>
      </c>
      <c r="D1153">
        <v>364</v>
      </c>
      <c r="E1153">
        <f>SUM(Table_munisapp_tylerci_mu_live_rq_master5[[#This Row],[rd_extended_price]]-Table_munisapp_tylerci_mu_live_rq_master5[[#This Row],[rd_price_net]])</f>
        <v>0</v>
      </c>
      <c r="F1153" s="1">
        <v>42565</v>
      </c>
      <c r="G1153">
        <v>1294</v>
      </c>
      <c r="H1153" t="s">
        <v>9072</v>
      </c>
      <c r="I1153" t="s">
        <v>9761</v>
      </c>
      <c r="J1153">
        <v>3160769</v>
      </c>
      <c r="K1153" t="str">
        <f>VLOOKUP(Table_munisapp_tylerci_mu_live_rq_master5[[#This Row],[rh_vendor_suggest]],Vend!A:B,2,0)</f>
        <v>BOB BARKER CO</v>
      </c>
      <c r="L1153" t="str">
        <f>VLOOKUP(Table_munisapp_tylerci_mu_live_rq_master5[[#This Row],[a_department_code]],Dept!A:B,2,0)</f>
        <v>Jail</v>
      </c>
      <c r="M1153">
        <f t="shared" si="17"/>
        <v>0</v>
      </c>
    </row>
    <row r="1154" spans="1:13" hidden="1" x14ac:dyDescent="0.25">
      <c r="A1154">
        <v>2016</v>
      </c>
      <c r="B1154">
        <v>8.23</v>
      </c>
      <c r="C1154">
        <v>2057.5</v>
      </c>
      <c r="D1154">
        <v>2057.5</v>
      </c>
      <c r="E1154">
        <f>SUM(Table_munisapp_tylerci_mu_live_rq_master5[[#This Row],[rd_extended_price]]-Table_munisapp_tylerci_mu_live_rq_master5[[#This Row],[rd_price_net]])</f>
        <v>0</v>
      </c>
      <c r="F1154" s="1">
        <v>42565</v>
      </c>
      <c r="G1154">
        <v>1294</v>
      </c>
      <c r="H1154" t="s">
        <v>9072</v>
      </c>
      <c r="I1154" t="s">
        <v>9761</v>
      </c>
      <c r="J1154">
        <v>3160769</v>
      </c>
      <c r="K1154" t="str">
        <f>VLOOKUP(Table_munisapp_tylerci_mu_live_rq_master5[[#This Row],[rh_vendor_suggest]],Vend!A:B,2,0)</f>
        <v>BOB BARKER CO</v>
      </c>
      <c r="L1154" t="str">
        <f>VLOOKUP(Table_munisapp_tylerci_mu_live_rq_master5[[#This Row],[a_department_code]],Dept!A:B,2,0)</f>
        <v>Jail</v>
      </c>
      <c r="M1154">
        <f t="shared" ref="M1154:M1217" si="18">IF(J1154=J1153,0,1)</f>
        <v>0</v>
      </c>
    </row>
    <row r="1155" spans="1:13" hidden="1" x14ac:dyDescent="0.25">
      <c r="A1155">
        <v>2016</v>
      </c>
      <c r="B1155">
        <v>48.77</v>
      </c>
      <c r="C1155">
        <v>975.4</v>
      </c>
      <c r="D1155">
        <v>975.4</v>
      </c>
      <c r="E1155">
        <f>SUM(Table_munisapp_tylerci_mu_live_rq_master5[[#This Row],[rd_extended_price]]-Table_munisapp_tylerci_mu_live_rq_master5[[#This Row],[rd_price_net]])</f>
        <v>0</v>
      </c>
      <c r="F1155" s="1">
        <v>42565</v>
      </c>
      <c r="G1155">
        <v>1294</v>
      </c>
      <c r="H1155" t="s">
        <v>9072</v>
      </c>
      <c r="I1155" t="s">
        <v>9761</v>
      </c>
      <c r="J1155">
        <v>3160769</v>
      </c>
      <c r="K1155" t="str">
        <f>VLOOKUP(Table_munisapp_tylerci_mu_live_rq_master5[[#This Row],[rh_vendor_suggest]],Vend!A:B,2,0)</f>
        <v>BOB BARKER CO</v>
      </c>
      <c r="L1155" t="str">
        <f>VLOOKUP(Table_munisapp_tylerci_mu_live_rq_master5[[#This Row],[a_department_code]],Dept!A:B,2,0)</f>
        <v>Jail</v>
      </c>
      <c r="M1155">
        <f t="shared" si="18"/>
        <v>0</v>
      </c>
    </row>
    <row r="1156" spans="1:13" hidden="1" x14ac:dyDescent="0.25">
      <c r="A1156">
        <v>2016</v>
      </c>
      <c r="B1156">
        <v>4.26</v>
      </c>
      <c r="C1156">
        <v>1704</v>
      </c>
      <c r="D1156">
        <v>1704</v>
      </c>
      <c r="E1156">
        <f>SUM(Table_munisapp_tylerci_mu_live_rq_master5[[#This Row],[rd_extended_price]]-Table_munisapp_tylerci_mu_live_rq_master5[[#This Row],[rd_price_net]])</f>
        <v>0</v>
      </c>
      <c r="F1156" s="1">
        <v>42565</v>
      </c>
      <c r="G1156">
        <v>1294</v>
      </c>
      <c r="H1156" t="s">
        <v>9072</v>
      </c>
      <c r="I1156" t="s">
        <v>9761</v>
      </c>
      <c r="J1156">
        <v>3160769</v>
      </c>
      <c r="K1156" t="str">
        <f>VLOOKUP(Table_munisapp_tylerci_mu_live_rq_master5[[#This Row],[rh_vendor_suggest]],Vend!A:B,2,0)</f>
        <v>BOB BARKER CO</v>
      </c>
      <c r="L1156" t="str">
        <f>VLOOKUP(Table_munisapp_tylerci_mu_live_rq_master5[[#This Row],[a_department_code]],Dept!A:B,2,0)</f>
        <v>Jail</v>
      </c>
      <c r="M1156">
        <f t="shared" si="18"/>
        <v>0</v>
      </c>
    </row>
    <row r="1157" spans="1:13" hidden="1" x14ac:dyDescent="0.25">
      <c r="A1157">
        <v>2016</v>
      </c>
      <c r="B1157">
        <v>5.7</v>
      </c>
      <c r="C1157">
        <v>2280</v>
      </c>
      <c r="D1157">
        <v>2280</v>
      </c>
      <c r="E1157">
        <f>SUM(Table_munisapp_tylerci_mu_live_rq_master5[[#This Row],[rd_extended_price]]-Table_munisapp_tylerci_mu_live_rq_master5[[#This Row],[rd_price_net]])</f>
        <v>0</v>
      </c>
      <c r="F1157" s="1">
        <v>42565</v>
      </c>
      <c r="G1157">
        <v>1294</v>
      </c>
      <c r="H1157" t="s">
        <v>9072</v>
      </c>
      <c r="I1157" t="s">
        <v>9761</v>
      </c>
      <c r="J1157">
        <v>3160769</v>
      </c>
      <c r="K1157" t="str">
        <f>VLOOKUP(Table_munisapp_tylerci_mu_live_rq_master5[[#This Row],[rh_vendor_suggest]],Vend!A:B,2,0)</f>
        <v>BOB BARKER CO</v>
      </c>
      <c r="L1157" t="str">
        <f>VLOOKUP(Table_munisapp_tylerci_mu_live_rq_master5[[#This Row],[a_department_code]],Dept!A:B,2,0)</f>
        <v>Jail</v>
      </c>
      <c r="M1157">
        <f t="shared" si="18"/>
        <v>0</v>
      </c>
    </row>
    <row r="1158" spans="1:13" hidden="1" x14ac:dyDescent="0.25">
      <c r="A1158">
        <v>2016</v>
      </c>
      <c r="B1158">
        <v>4.6399999999999997</v>
      </c>
      <c r="C1158">
        <v>928</v>
      </c>
      <c r="D1158">
        <v>928</v>
      </c>
      <c r="E1158">
        <f>SUM(Table_munisapp_tylerci_mu_live_rq_master5[[#This Row],[rd_extended_price]]-Table_munisapp_tylerci_mu_live_rq_master5[[#This Row],[rd_price_net]])</f>
        <v>0</v>
      </c>
      <c r="F1158" s="1">
        <v>42565</v>
      </c>
      <c r="G1158">
        <v>1474</v>
      </c>
      <c r="H1158" t="s">
        <v>9072</v>
      </c>
      <c r="I1158" t="s">
        <v>9762</v>
      </c>
      <c r="J1158">
        <v>3160770</v>
      </c>
      <c r="K1158" t="str">
        <f>VLOOKUP(Table_munisapp_tylerci_mu_live_rq_master5[[#This Row],[rh_vendor_suggest]],Vend!A:B,2,0)</f>
        <v>CHARM-TEX INC</v>
      </c>
      <c r="L1158" t="str">
        <f>VLOOKUP(Table_munisapp_tylerci_mu_live_rq_master5[[#This Row],[a_department_code]],Dept!A:B,2,0)</f>
        <v>Jail</v>
      </c>
      <c r="M1158">
        <f t="shared" si="18"/>
        <v>1</v>
      </c>
    </row>
    <row r="1159" spans="1:13" hidden="1" x14ac:dyDescent="0.25">
      <c r="A1159">
        <v>2016</v>
      </c>
      <c r="B1159">
        <v>20.72</v>
      </c>
      <c r="C1159">
        <v>248.64</v>
      </c>
      <c r="D1159">
        <v>248.64</v>
      </c>
      <c r="E1159">
        <f>SUM(Table_munisapp_tylerci_mu_live_rq_master5[[#This Row],[rd_extended_price]]-Table_munisapp_tylerci_mu_live_rq_master5[[#This Row],[rd_price_net]])</f>
        <v>0</v>
      </c>
      <c r="F1159" s="1">
        <v>42565</v>
      </c>
      <c r="G1159">
        <v>1474</v>
      </c>
      <c r="H1159" t="s">
        <v>9072</v>
      </c>
      <c r="I1159" t="s">
        <v>9762</v>
      </c>
      <c r="J1159">
        <v>3160770</v>
      </c>
      <c r="K1159" t="str">
        <f>VLOOKUP(Table_munisapp_tylerci_mu_live_rq_master5[[#This Row],[rh_vendor_suggest]],Vend!A:B,2,0)</f>
        <v>CHARM-TEX INC</v>
      </c>
      <c r="L1159" t="str">
        <f>VLOOKUP(Table_munisapp_tylerci_mu_live_rq_master5[[#This Row],[a_department_code]],Dept!A:B,2,0)</f>
        <v>Jail</v>
      </c>
      <c r="M1159">
        <f t="shared" si="18"/>
        <v>0</v>
      </c>
    </row>
    <row r="1160" spans="1:13" hidden="1" x14ac:dyDescent="0.25">
      <c r="A1160">
        <v>2016</v>
      </c>
      <c r="B1160">
        <v>5.34</v>
      </c>
      <c r="C1160">
        <v>1281.5999999999999</v>
      </c>
      <c r="D1160">
        <v>1281.5999999999999</v>
      </c>
      <c r="E1160">
        <f>SUM(Table_munisapp_tylerci_mu_live_rq_master5[[#This Row],[rd_extended_price]]-Table_munisapp_tylerci_mu_live_rq_master5[[#This Row],[rd_price_net]])</f>
        <v>0</v>
      </c>
      <c r="F1160" s="1">
        <v>42565</v>
      </c>
      <c r="G1160">
        <v>3945</v>
      </c>
      <c r="H1160" t="s">
        <v>9072</v>
      </c>
      <c r="I1160" t="s">
        <v>9763</v>
      </c>
      <c r="J1160">
        <v>3160772</v>
      </c>
      <c r="K1160" t="str">
        <f>VLOOKUP(Table_munisapp_tylerci_mu_live_rq_master5[[#This Row],[rh_vendor_suggest]],Vend!A:B,2,0)</f>
        <v>VICTORY SUPPLY LLC</v>
      </c>
      <c r="L1160" t="str">
        <f>VLOOKUP(Table_munisapp_tylerci_mu_live_rq_master5[[#This Row],[a_department_code]],Dept!A:B,2,0)</f>
        <v>Jail</v>
      </c>
      <c r="M1160">
        <f t="shared" si="18"/>
        <v>1</v>
      </c>
    </row>
    <row r="1161" spans="1:13" hidden="1" x14ac:dyDescent="0.25">
      <c r="A1161">
        <v>2016</v>
      </c>
      <c r="B1161">
        <v>5.34</v>
      </c>
      <c r="C1161">
        <v>640.79999999999995</v>
      </c>
      <c r="D1161">
        <v>640.79999999999995</v>
      </c>
      <c r="E1161">
        <f>SUM(Table_munisapp_tylerci_mu_live_rq_master5[[#This Row],[rd_extended_price]]-Table_munisapp_tylerci_mu_live_rq_master5[[#This Row],[rd_price_net]])</f>
        <v>0</v>
      </c>
      <c r="F1161" s="1">
        <v>42565</v>
      </c>
      <c r="G1161">
        <v>3945</v>
      </c>
      <c r="H1161" t="s">
        <v>9072</v>
      </c>
      <c r="I1161" t="s">
        <v>9763</v>
      </c>
      <c r="J1161">
        <v>3160772</v>
      </c>
      <c r="K1161" t="str">
        <f>VLOOKUP(Table_munisapp_tylerci_mu_live_rq_master5[[#This Row],[rh_vendor_suggest]],Vend!A:B,2,0)</f>
        <v>VICTORY SUPPLY LLC</v>
      </c>
      <c r="L1161" t="str">
        <f>VLOOKUP(Table_munisapp_tylerci_mu_live_rq_master5[[#This Row],[a_department_code]],Dept!A:B,2,0)</f>
        <v>Jail</v>
      </c>
      <c r="M1161">
        <f t="shared" si="18"/>
        <v>0</v>
      </c>
    </row>
    <row r="1162" spans="1:13" hidden="1" x14ac:dyDescent="0.25">
      <c r="A1162">
        <v>2016</v>
      </c>
      <c r="B1162">
        <v>70</v>
      </c>
      <c r="C1162">
        <v>70</v>
      </c>
      <c r="D1162">
        <v>70</v>
      </c>
      <c r="E1162">
        <f>SUM(Table_munisapp_tylerci_mu_live_rq_master5[[#This Row],[rd_extended_price]]-Table_munisapp_tylerci_mu_live_rq_master5[[#This Row],[rd_price_net]])</f>
        <v>0</v>
      </c>
      <c r="F1162" s="1">
        <v>42565</v>
      </c>
      <c r="G1162">
        <v>6154</v>
      </c>
      <c r="H1162" t="s">
        <v>9094</v>
      </c>
      <c r="I1162" t="s">
        <v>9764</v>
      </c>
      <c r="J1162">
        <v>3160774</v>
      </c>
      <c r="K1162" t="str">
        <f>VLOOKUP(Table_munisapp_tylerci_mu_live_rq_master5[[#This Row],[rh_vendor_suggest]],Vend!A:B,2,0)</f>
        <v>HUG-HES CAFE</v>
      </c>
      <c r="L1162" t="str">
        <f>VLOOKUP(Table_munisapp_tylerci_mu_live_rq_master5[[#This Row],[a_department_code]],Dept!A:B,2,0)</f>
        <v>Weber Morgan Health Department</v>
      </c>
      <c r="M1162">
        <f t="shared" si="18"/>
        <v>1</v>
      </c>
    </row>
    <row r="1163" spans="1:13" hidden="1" x14ac:dyDescent="0.25">
      <c r="A1163">
        <v>2016</v>
      </c>
      <c r="B1163">
        <v>316.43</v>
      </c>
      <c r="C1163">
        <v>316.43</v>
      </c>
      <c r="D1163">
        <v>316.43</v>
      </c>
      <c r="E1163">
        <f>SUM(Table_munisapp_tylerci_mu_live_rq_master5[[#This Row],[rd_extended_price]]-Table_munisapp_tylerci_mu_live_rq_master5[[#This Row],[rd_price_net]])</f>
        <v>0</v>
      </c>
      <c r="F1163" s="1">
        <v>42572</v>
      </c>
      <c r="G1163">
        <v>1447</v>
      </c>
      <c r="H1163" t="s">
        <v>9061</v>
      </c>
      <c r="I1163" t="s">
        <v>9259</v>
      </c>
      <c r="J1163">
        <v>3160787</v>
      </c>
      <c r="K1163" t="str">
        <f>VLOOKUP(Table_munisapp_tylerci_mu_live_rq_master5[[#This Row],[rh_vendor_suggest]],Vend!A:B,2,0)</f>
        <v>CDW LLC</v>
      </c>
      <c r="L1163" t="str">
        <f>VLOOKUP(Table_munisapp_tylerci_mu_live_rq_master5[[#This Row],[a_department_code]],Dept!A:B,2,0)</f>
        <v>Clerk Auditor</v>
      </c>
      <c r="M1163">
        <f t="shared" si="18"/>
        <v>1</v>
      </c>
    </row>
    <row r="1164" spans="1:13" hidden="1" x14ac:dyDescent="0.25">
      <c r="A1164">
        <v>2016</v>
      </c>
      <c r="B1164">
        <v>3600</v>
      </c>
      <c r="C1164">
        <v>3600</v>
      </c>
      <c r="D1164">
        <v>3600</v>
      </c>
      <c r="E1164">
        <f>SUM(Table_munisapp_tylerci_mu_live_rq_master5[[#This Row],[rd_extended_price]]-Table_munisapp_tylerci_mu_live_rq_master5[[#This Row],[rd_price_net]])</f>
        <v>0</v>
      </c>
      <c r="F1164" s="1">
        <v>42584</v>
      </c>
      <c r="G1164">
        <v>5766</v>
      </c>
      <c r="H1164" t="s">
        <v>9100</v>
      </c>
      <c r="I1164" t="s">
        <v>9765</v>
      </c>
      <c r="J1164">
        <v>3160821</v>
      </c>
      <c r="K1164" t="str">
        <f>VLOOKUP(Table_munisapp_tylerci_mu_live_rq_master5[[#This Row],[rh_vendor_suggest]],Vend!A:B,2,0)</f>
        <v>ALLOTECH INC</v>
      </c>
      <c r="L1164" t="str">
        <f>VLOOKUP(Table_munisapp_tylerci_mu_live_rq_master5[[#This Row],[a_department_code]],Dept!A:B,2,0)</f>
        <v>Library</v>
      </c>
      <c r="M1164">
        <f t="shared" si="18"/>
        <v>1</v>
      </c>
    </row>
    <row r="1165" spans="1:13" hidden="1" x14ac:dyDescent="0.25">
      <c r="A1165">
        <v>2016</v>
      </c>
      <c r="B1165">
        <v>375</v>
      </c>
      <c r="C1165">
        <v>375</v>
      </c>
      <c r="D1165">
        <v>375</v>
      </c>
      <c r="E1165">
        <f>SUM(Table_munisapp_tylerci_mu_live_rq_master5[[#This Row],[rd_extended_price]]-Table_munisapp_tylerci_mu_live_rq_master5[[#This Row],[rd_price_net]])</f>
        <v>0</v>
      </c>
      <c r="F1165" s="1">
        <v>42570</v>
      </c>
      <c r="G1165">
        <v>2407</v>
      </c>
      <c r="H1165" t="s">
        <v>9114</v>
      </c>
      <c r="I1165" t="s">
        <v>9485</v>
      </c>
      <c r="J1165">
        <v>3160779</v>
      </c>
      <c r="K1165" t="str">
        <f>VLOOKUP(Table_munisapp_tylerci_mu_live_rq_master5[[#This Row],[rh_vendor_suggest]],Vend!A:B,2,0)</f>
        <v>KELLERSTRASS</v>
      </c>
      <c r="L1165" t="str">
        <f>VLOOKUP(Table_munisapp_tylerci_mu_live_rq_master5[[#This Row],[a_department_code]],Dept!A:B,2,0)</f>
        <v>Transfer Station</v>
      </c>
      <c r="M1165">
        <f t="shared" si="18"/>
        <v>1</v>
      </c>
    </row>
    <row r="1166" spans="1:13" hidden="1" x14ac:dyDescent="0.25">
      <c r="A1166">
        <v>2016</v>
      </c>
      <c r="B1166">
        <v>20000</v>
      </c>
      <c r="C1166">
        <v>20000</v>
      </c>
      <c r="D1166">
        <v>20000</v>
      </c>
      <c r="E1166">
        <f>SUM(Table_munisapp_tylerci_mu_live_rq_master5[[#This Row],[rd_extended_price]]-Table_munisapp_tylerci_mu_live_rq_master5[[#This Row],[rd_price_net]])</f>
        <v>0</v>
      </c>
      <c r="F1166" s="1">
        <v>42587</v>
      </c>
      <c r="G1166">
        <v>1225</v>
      </c>
      <c r="H1166" t="s">
        <v>9105</v>
      </c>
      <c r="I1166" t="s">
        <v>9766</v>
      </c>
      <c r="J1166">
        <v>3160827</v>
      </c>
      <c r="K1166" t="str">
        <f>VLOOKUP(Table_munisapp_tylerci_mu_live_rq_master5[[#This Row],[rh_vendor_suggest]],Vend!A:B,2,0)</f>
        <v>BEACON METALS INC</v>
      </c>
      <c r="L1166" t="str">
        <f>VLOOKUP(Table_munisapp_tylerci_mu_live_rq_master5[[#This Row],[a_department_code]],Dept!A:B,2,0)</f>
        <v>Ogden Eccles Conference Center</v>
      </c>
      <c r="M1166">
        <f t="shared" si="18"/>
        <v>1</v>
      </c>
    </row>
    <row r="1167" spans="1:13" hidden="1" x14ac:dyDescent="0.25">
      <c r="A1167">
        <v>2016</v>
      </c>
      <c r="B1167">
        <v>96.84</v>
      </c>
      <c r="C1167">
        <v>96.84</v>
      </c>
      <c r="D1167">
        <v>96.84</v>
      </c>
      <c r="E1167">
        <f>SUM(Table_munisapp_tylerci_mu_live_rq_master5[[#This Row],[rd_extended_price]]-Table_munisapp_tylerci_mu_live_rq_master5[[#This Row],[rd_price_net]])</f>
        <v>0</v>
      </c>
      <c r="F1167" s="1"/>
      <c r="G1167">
        <v>3035</v>
      </c>
      <c r="H1167" t="s">
        <v>9083</v>
      </c>
      <c r="I1167" t="s">
        <v>9767</v>
      </c>
      <c r="J1167">
        <v>0</v>
      </c>
      <c r="K1167" t="str">
        <f>VLOOKUP(Table_munisapp_tylerci_mu_live_rq_master5[[#This Row],[rh_vendor_suggest]],Vend!A:B,2,0)</f>
        <v>PERPETUAL STORAGE INC</v>
      </c>
      <c r="L1167" t="str">
        <f>VLOOKUP(Table_munisapp_tylerci_mu_live_rq_master5[[#This Row],[a_department_code]],Dept!A:B,2,0)</f>
        <v>Information Technology</v>
      </c>
      <c r="M1167">
        <f t="shared" si="18"/>
        <v>1</v>
      </c>
    </row>
    <row r="1168" spans="1:13" hidden="1" x14ac:dyDescent="0.25">
      <c r="A1168">
        <v>2016</v>
      </c>
      <c r="B1168">
        <v>617.39</v>
      </c>
      <c r="C1168">
        <v>617.39</v>
      </c>
      <c r="D1168">
        <v>617.39</v>
      </c>
      <c r="E1168">
        <f>SUM(Table_munisapp_tylerci_mu_live_rq_master5[[#This Row],[rd_extended_price]]-Table_munisapp_tylerci_mu_live_rq_master5[[#This Row],[rd_price_net]])</f>
        <v>0</v>
      </c>
      <c r="F1168" s="1">
        <v>42572</v>
      </c>
      <c r="G1168">
        <v>1705</v>
      </c>
      <c r="H1168" t="s">
        <v>9083</v>
      </c>
      <c r="I1168" t="s">
        <v>9768</v>
      </c>
      <c r="J1168">
        <v>3160781</v>
      </c>
      <c r="K1168" t="str">
        <f>VLOOKUP(Table_munisapp_tylerci_mu_live_rq_master5[[#This Row],[rh_vendor_suggest]],Vend!A:B,2,0)</f>
        <v>DELL COMPUTER</v>
      </c>
      <c r="L1168" t="str">
        <f>VLOOKUP(Table_munisapp_tylerci_mu_live_rq_master5[[#This Row],[a_department_code]],Dept!A:B,2,0)</f>
        <v>Information Technology</v>
      </c>
      <c r="M1168">
        <f t="shared" si="18"/>
        <v>1</v>
      </c>
    </row>
    <row r="1169" spans="1:13" hidden="1" x14ac:dyDescent="0.25">
      <c r="A1169">
        <v>2016</v>
      </c>
      <c r="B1169">
        <v>1657.9</v>
      </c>
      <c r="C1169">
        <v>1657.9</v>
      </c>
      <c r="D1169">
        <v>1657.9</v>
      </c>
      <c r="E1169">
        <f>SUM(Table_munisapp_tylerci_mu_live_rq_master5[[#This Row],[rd_extended_price]]-Table_munisapp_tylerci_mu_live_rq_master5[[#This Row],[rd_price_net]])</f>
        <v>0</v>
      </c>
      <c r="F1169" s="1">
        <v>42572</v>
      </c>
      <c r="G1169">
        <v>6160</v>
      </c>
      <c r="H1169" t="s">
        <v>9100</v>
      </c>
      <c r="I1169" t="s">
        <v>9769</v>
      </c>
      <c r="J1169">
        <v>3160785</v>
      </c>
      <c r="K1169" t="str">
        <f>VLOOKUP(Table_munisapp_tylerci_mu_live_rq_master5[[#This Row],[rh_vendor_suggest]],Vend!A:B,2,0)</f>
        <v>TABORDA SOLUTIONS</v>
      </c>
      <c r="L1169" t="str">
        <f>VLOOKUP(Table_munisapp_tylerci_mu_live_rq_master5[[#This Row],[a_department_code]],Dept!A:B,2,0)</f>
        <v>Library</v>
      </c>
      <c r="M1169">
        <f t="shared" si="18"/>
        <v>1</v>
      </c>
    </row>
    <row r="1170" spans="1:13" hidden="1" x14ac:dyDescent="0.25">
      <c r="A1170">
        <v>2016</v>
      </c>
      <c r="B1170">
        <v>525</v>
      </c>
      <c r="C1170">
        <v>4725</v>
      </c>
      <c r="D1170">
        <v>4725</v>
      </c>
      <c r="E1170">
        <f>SUM(Table_munisapp_tylerci_mu_live_rq_master5[[#This Row],[rd_extended_price]]-Table_munisapp_tylerci_mu_live_rq_master5[[#This Row],[rd_price_net]])</f>
        <v>0</v>
      </c>
      <c r="F1170" s="1">
        <v>42572</v>
      </c>
      <c r="G1170">
        <v>3743</v>
      </c>
      <c r="H1170" t="s">
        <v>9100</v>
      </c>
      <c r="I1170" t="s">
        <v>9770</v>
      </c>
      <c r="J1170">
        <v>3160783</v>
      </c>
      <c r="K1170" t="str">
        <f>VLOOKUP(Table_munisapp_tylerci_mu_live_rq_master5[[#This Row],[rh_vendor_suggest]],Vend!A:B,2,0)</f>
        <v>TRUSTED NETWORK SOLUTIONS, INC.</v>
      </c>
      <c r="L1170" t="str">
        <f>VLOOKUP(Table_munisapp_tylerci_mu_live_rq_master5[[#This Row],[a_department_code]],Dept!A:B,2,0)</f>
        <v>Library</v>
      </c>
      <c r="M1170">
        <f t="shared" si="18"/>
        <v>1</v>
      </c>
    </row>
    <row r="1171" spans="1:13" hidden="1" x14ac:dyDescent="0.25">
      <c r="A1171">
        <v>2016</v>
      </c>
      <c r="B1171">
        <v>719</v>
      </c>
      <c r="C1171">
        <v>4314</v>
      </c>
      <c r="D1171">
        <v>4314</v>
      </c>
      <c r="E1171">
        <f>SUM(Table_munisapp_tylerci_mu_live_rq_master5[[#This Row],[rd_extended_price]]-Table_munisapp_tylerci_mu_live_rq_master5[[#This Row],[rd_price_net]])</f>
        <v>0</v>
      </c>
      <c r="F1171" s="1">
        <v>42572</v>
      </c>
      <c r="G1171">
        <v>3743</v>
      </c>
      <c r="H1171" t="s">
        <v>9100</v>
      </c>
      <c r="I1171" t="s">
        <v>9770</v>
      </c>
      <c r="J1171">
        <v>3160783</v>
      </c>
      <c r="K1171" t="str">
        <f>VLOOKUP(Table_munisapp_tylerci_mu_live_rq_master5[[#This Row],[rh_vendor_suggest]],Vend!A:B,2,0)</f>
        <v>TRUSTED NETWORK SOLUTIONS, INC.</v>
      </c>
      <c r="L1171" t="str">
        <f>VLOOKUP(Table_munisapp_tylerci_mu_live_rq_master5[[#This Row],[a_department_code]],Dept!A:B,2,0)</f>
        <v>Library</v>
      </c>
      <c r="M1171">
        <f t="shared" si="18"/>
        <v>0</v>
      </c>
    </row>
    <row r="1172" spans="1:13" hidden="1" x14ac:dyDescent="0.25">
      <c r="A1172">
        <v>2016</v>
      </c>
      <c r="B1172">
        <v>625</v>
      </c>
      <c r="C1172">
        <v>1250</v>
      </c>
      <c r="D1172">
        <v>1250</v>
      </c>
      <c r="E1172">
        <f>SUM(Table_munisapp_tylerci_mu_live_rq_master5[[#This Row],[rd_extended_price]]-Table_munisapp_tylerci_mu_live_rq_master5[[#This Row],[rd_price_net]])</f>
        <v>0</v>
      </c>
      <c r="F1172" s="1">
        <v>42572</v>
      </c>
      <c r="G1172">
        <v>3743</v>
      </c>
      <c r="H1172" t="s">
        <v>9100</v>
      </c>
      <c r="I1172" t="s">
        <v>9771</v>
      </c>
      <c r="J1172">
        <v>3160784</v>
      </c>
      <c r="K1172" t="str">
        <f>VLOOKUP(Table_munisapp_tylerci_mu_live_rq_master5[[#This Row],[rh_vendor_suggest]],Vend!A:B,2,0)</f>
        <v>TRUSTED NETWORK SOLUTIONS, INC.</v>
      </c>
      <c r="L1172" t="str">
        <f>VLOOKUP(Table_munisapp_tylerci_mu_live_rq_master5[[#This Row],[a_department_code]],Dept!A:B,2,0)</f>
        <v>Library</v>
      </c>
      <c r="M1172">
        <f t="shared" si="18"/>
        <v>1</v>
      </c>
    </row>
    <row r="1173" spans="1:13" hidden="1" x14ac:dyDescent="0.25">
      <c r="A1173">
        <v>2016</v>
      </c>
      <c r="B1173">
        <v>323</v>
      </c>
      <c r="C1173">
        <v>1292</v>
      </c>
      <c r="D1173">
        <v>1292</v>
      </c>
      <c r="E1173">
        <f>SUM(Table_munisapp_tylerci_mu_live_rq_master5[[#This Row],[rd_extended_price]]-Table_munisapp_tylerci_mu_live_rq_master5[[#This Row],[rd_price_net]])</f>
        <v>0</v>
      </c>
      <c r="F1173" s="1">
        <v>42572</v>
      </c>
      <c r="G1173">
        <v>3743</v>
      </c>
      <c r="H1173" t="s">
        <v>9100</v>
      </c>
      <c r="I1173" t="s">
        <v>9771</v>
      </c>
      <c r="J1173">
        <v>3160784</v>
      </c>
      <c r="K1173" t="str">
        <f>VLOOKUP(Table_munisapp_tylerci_mu_live_rq_master5[[#This Row],[rh_vendor_suggest]],Vend!A:B,2,0)</f>
        <v>TRUSTED NETWORK SOLUTIONS, INC.</v>
      </c>
      <c r="L1173" t="str">
        <f>VLOOKUP(Table_munisapp_tylerci_mu_live_rq_master5[[#This Row],[a_department_code]],Dept!A:B,2,0)</f>
        <v>Library</v>
      </c>
      <c r="M1173">
        <f t="shared" si="18"/>
        <v>0</v>
      </c>
    </row>
    <row r="1174" spans="1:13" hidden="1" x14ac:dyDescent="0.25">
      <c r="A1174">
        <v>2016</v>
      </c>
      <c r="B1174">
        <v>188</v>
      </c>
      <c r="C1174">
        <v>752</v>
      </c>
      <c r="D1174">
        <v>752</v>
      </c>
      <c r="E1174">
        <f>SUM(Table_munisapp_tylerci_mu_live_rq_master5[[#This Row],[rd_extended_price]]-Table_munisapp_tylerci_mu_live_rq_master5[[#This Row],[rd_price_net]])</f>
        <v>0</v>
      </c>
      <c r="F1174" s="1">
        <v>42572</v>
      </c>
      <c r="G1174">
        <v>3743</v>
      </c>
      <c r="H1174" t="s">
        <v>9100</v>
      </c>
      <c r="I1174" t="s">
        <v>9771</v>
      </c>
      <c r="J1174">
        <v>3160784</v>
      </c>
      <c r="K1174" t="str">
        <f>VLOOKUP(Table_munisapp_tylerci_mu_live_rq_master5[[#This Row],[rh_vendor_suggest]],Vend!A:B,2,0)</f>
        <v>TRUSTED NETWORK SOLUTIONS, INC.</v>
      </c>
      <c r="L1174" t="str">
        <f>VLOOKUP(Table_munisapp_tylerci_mu_live_rq_master5[[#This Row],[a_department_code]],Dept!A:B,2,0)</f>
        <v>Library</v>
      </c>
      <c r="M1174">
        <f t="shared" si="18"/>
        <v>0</v>
      </c>
    </row>
    <row r="1175" spans="1:13" hidden="1" x14ac:dyDescent="0.25">
      <c r="A1175">
        <v>2016</v>
      </c>
      <c r="B1175">
        <v>14.87</v>
      </c>
      <c r="C1175">
        <v>2974</v>
      </c>
      <c r="D1175">
        <v>2974</v>
      </c>
      <c r="E1175">
        <f>SUM(Table_munisapp_tylerci_mu_live_rq_master5[[#This Row],[rd_extended_price]]-Table_munisapp_tylerci_mu_live_rq_master5[[#This Row],[rd_price_net]])</f>
        <v>0</v>
      </c>
      <c r="F1175" s="1">
        <v>42572</v>
      </c>
      <c r="G1175">
        <v>6171</v>
      </c>
      <c r="H1175" t="s">
        <v>9100</v>
      </c>
      <c r="I1175" t="s">
        <v>9772</v>
      </c>
      <c r="J1175">
        <v>3160786</v>
      </c>
      <c r="K1175" t="str">
        <f>VLOOKUP(Table_munisapp_tylerci_mu_live_rq_master5[[#This Row],[rh_vendor_suggest]],Vend!A:B,2,0)</f>
        <v>KITTRICH CORPORATION</v>
      </c>
      <c r="L1175" t="str">
        <f>VLOOKUP(Table_munisapp_tylerci_mu_live_rq_master5[[#This Row],[a_department_code]],Dept!A:B,2,0)</f>
        <v>Library</v>
      </c>
      <c r="M1175">
        <f t="shared" si="18"/>
        <v>1</v>
      </c>
    </row>
    <row r="1176" spans="1:13" hidden="1" x14ac:dyDescent="0.25">
      <c r="A1176">
        <v>2016</v>
      </c>
      <c r="B1176">
        <v>796.5</v>
      </c>
      <c r="C1176">
        <v>796.5</v>
      </c>
      <c r="D1176">
        <v>796.5</v>
      </c>
      <c r="E1176">
        <f>SUM(Table_munisapp_tylerci_mu_live_rq_master5[[#This Row],[rd_extended_price]]-Table_munisapp_tylerci_mu_live_rq_master5[[#This Row],[rd_price_net]])</f>
        <v>0</v>
      </c>
      <c r="F1176" s="1">
        <v>42584</v>
      </c>
      <c r="G1176">
        <v>1850</v>
      </c>
      <c r="H1176" t="s">
        <v>9114</v>
      </c>
      <c r="I1176" t="s">
        <v>9773</v>
      </c>
      <c r="J1176">
        <v>3160816</v>
      </c>
      <c r="K1176" t="str">
        <f>VLOOKUP(Table_munisapp_tylerci_mu_live_rq_master5[[#This Row],[rh_vendor_suggest]],Vend!A:B,2,0)</f>
        <v>ELLIS PRINTING LLC</v>
      </c>
      <c r="L1176" t="str">
        <f>VLOOKUP(Table_munisapp_tylerci_mu_live_rq_master5[[#This Row],[a_department_code]],Dept!A:B,2,0)</f>
        <v>Transfer Station</v>
      </c>
      <c r="M1176">
        <f t="shared" si="18"/>
        <v>1</v>
      </c>
    </row>
    <row r="1177" spans="1:13" hidden="1" x14ac:dyDescent="0.25">
      <c r="A1177">
        <v>2016</v>
      </c>
      <c r="B1177">
        <v>413.59</v>
      </c>
      <c r="C1177">
        <v>413.59</v>
      </c>
      <c r="D1177">
        <v>413.59</v>
      </c>
      <c r="E1177">
        <f>SUM(Table_munisapp_tylerci_mu_live_rq_master5[[#This Row],[rd_extended_price]]-Table_munisapp_tylerci_mu_live_rq_master5[[#This Row],[rd_price_net]])</f>
        <v>0</v>
      </c>
      <c r="F1177" s="1">
        <v>42578</v>
      </c>
      <c r="G1177">
        <v>1705</v>
      </c>
      <c r="H1177" t="s">
        <v>9091</v>
      </c>
      <c r="I1177" t="s">
        <v>9774</v>
      </c>
      <c r="J1177">
        <v>3160791</v>
      </c>
      <c r="K1177" t="str">
        <f>VLOOKUP(Table_munisapp_tylerci_mu_live_rq_master5[[#This Row],[rh_vendor_suggest]],Vend!A:B,2,0)</f>
        <v>DELL COMPUTER</v>
      </c>
      <c r="L1177" t="str">
        <f>VLOOKUP(Table_munisapp_tylerci_mu_live_rq_master5[[#This Row],[a_department_code]],Dept!A:B,2,0)</f>
        <v>Weber Area Dispatch 911</v>
      </c>
      <c r="M1177">
        <f t="shared" si="18"/>
        <v>1</v>
      </c>
    </row>
    <row r="1178" spans="1:13" hidden="1" x14ac:dyDescent="0.25">
      <c r="A1178">
        <v>2016</v>
      </c>
      <c r="B1178">
        <v>1108.79</v>
      </c>
      <c r="C1178">
        <v>1108.79</v>
      </c>
      <c r="D1178">
        <v>1108.79</v>
      </c>
      <c r="E1178">
        <f>SUM(Table_munisapp_tylerci_mu_live_rq_master5[[#This Row],[rd_extended_price]]-Table_munisapp_tylerci_mu_live_rq_master5[[#This Row],[rd_price_net]])</f>
        <v>0</v>
      </c>
      <c r="F1178" s="1">
        <v>42578</v>
      </c>
      <c r="G1178">
        <v>1705</v>
      </c>
      <c r="H1178" t="s">
        <v>9091</v>
      </c>
      <c r="I1178" t="s">
        <v>9774</v>
      </c>
      <c r="J1178">
        <v>3160791</v>
      </c>
      <c r="K1178" t="str">
        <f>VLOOKUP(Table_munisapp_tylerci_mu_live_rq_master5[[#This Row],[rh_vendor_suggest]],Vend!A:B,2,0)</f>
        <v>DELL COMPUTER</v>
      </c>
      <c r="L1178" t="str">
        <f>VLOOKUP(Table_munisapp_tylerci_mu_live_rq_master5[[#This Row],[a_department_code]],Dept!A:B,2,0)</f>
        <v>Weber Area Dispatch 911</v>
      </c>
      <c r="M1178">
        <f t="shared" si="18"/>
        <v>0</v>
      </c>
    </row>
    <row r="1179" spans="1:13" hidden="1" x14ac:dyDescent="0.25">
      <c r="A1179">
        <v>2016</v>
      </c>
      <c r="B1179">
        <v>495.89</v>
      </c>
      <c r="C1179">
        <v>495.89</v>
      </c>
      <c r="D1179">
        <v>495.89</v>
      </c>
      <c r="E1179">
        <f>SUM(Table_munisapp_tylerci_mu_live_rq_master5[[#This Row],[rd_extended_price]]-Table_munisapp_tylerci_mu_live_rq_master5[[#This Row],[rd_price_net]])</f>
        <v>0</v>
      </c>
      <c r="F1179" s="1">
        <v>42578</v>
      </c>
      <c r="G1179">
        <v>1705</v>
      </c>
      <c r="H1179" t="s">
        <v>9091</v>
      </c>
      <c r="I1179" t="s">
        <v>9774</v>
      </c>
      <c r="J1179">
        <v>3160792</v>
      </c>
      <c r="K1179" t="str">
        <f>VLOOKUP(Table_munisapp_tylerci_mu_live_rq_master5[[#This Row],[rh_vendor_suggest]],Vend!A:B,2,0)</f>
        <v>DELL COMPUTER</v>
      </c>
      <c r="L1179" t="str">
        <f>VLOOKUP(Table_munisapp_tylerci_mu_live_rq_master5[[#This Row],[a_department_code]],Dept!A:B,2,0)</f>
        <v>Weber Area Dispatch 911</v>
      </c>
      <c r="M1179">
        <f t="shared" si="18"/>
        <v>1</v>
      </c>
    </row>
    <row r="1180" spans="1:13" hidden="1" x14ac:dyDescent="0.25">
      <c r="A1180">
        <v>2016</v>
      </c>
      <c r="B1180">
        <v>471.69</v>
      </c>
      <c r="C1180">
        <v>471.69</v>
      </c>
      <c r="D1180">
        <v>471.69</v>
      </c>
      <c r="E1180">
        <f>SUM(Table_munisapp_tylerci_mu_live_rq_master5[[#This Row],[rd_extended_price]]-Table_munisapp_tylerci_mu_live_rq_master5[[#This Row],[rd_price_net]])</f>
        <v>0</v>
      </c>
      <c r="F1180" s="1">
        <v>42578</v>
      </c>
      <c r="G1180">
        <v>1705</v>
      </c>
      <c r="H1180" t="s">
        <v>9091</v>
      </c>
      <c r="I1180" t="s">
        <v>9774</v>
      </c>
      <c r="J1180">
        <v>3160792</v>
      </c>
      <c r="K1180" t="str">
        <f>VLOOKUP(Table_munisapp_tylerci_mu_live_rq_master5[[#This Row],[rh_vendor_suggest]],Vend!A:B,2,0)</f>
        <v>DELL COMPUTER</v>
      </c>
      <c r="L1180" t="str">
        <f>VLOOKUP(Table_munisapp_tylerci_mu_live_rq_master5[[#This Row],[a_department_code]],Dept!A:B,2,0)</f>
        <v>Weber Area Dispatch 911</v>
      </c>
      <c r="M1180">
        <f t="shared" si="18"/>
        <v>0</v>
      </c>
    </row>
    <row r="1181" spans="1:13" hidden="1" x14ac:dyDescent="0.25">
      <c r="A1181">
        <v>2016</v>
      </c>
      <c r="B1181">
        <v>3.24</v>
      </c>
      <c r="C1181">
        <v>81</v>
      </c>
      <c r="D1181">
        <v>81</v>
      </c>
      <c r="E1181">
        <f>SUM(Table_munisapp_tylerci_mu_live_rq_master5[[#This Row],[rd_extended_price]]-Table_munisapp_tylerci_mu_live_rq_master5[[#This Row],[rd_price_net]])</f>
        <v>0</v>
      </c>
      <c r="F1181" s="1">
        <v>42612</v>
      </c>
      <c r="G1181">
        <v>1117</v>
      </c>
      <c r="H1181" t="s">
        <v>9100</v>
      </c>
      <c r="I1181" t="s">
        <v>9775</v>
      </c>
      <c r="J1181">
        <v>3160881</v>
      </c>
      <c r="K1181" t="str">
        <f>VLOOKUP(Table_munisapp_tylerci_mu_live_rq_master5[[#This Row],[rh_vendor_suggest]],Vend!A:B,2,0)</f>
        <v>AMERICAN SOLUTIONS FOR BUSINESS</v>
      </c>
      <c r="L1181" t="str">
        <f>VLOOKUP(Table_munisapp_tylerci_mu_live_rq_master5[[#This Row],[a_department_code]],Dept!A:B,2,0)</f>
        <v>Library</v>
      </c>
      <c r="M1181">
        <f t="shared" si="18"/>
        <v>1</v>
      </c>
    </row>
    <row r="1182" spans="1:13" hidden="1" x14ac:dyDescent="0.25">
      <c r="A1182">
        <v>2016</v>
      </c>
      <c r="B1182">
        <v>103.53</v>
      </c>
      <c r="C1182">
        <v>621.17999999999995</v>
      </c>
      <c r="D1182">
        <v>621.17999999999995</v>
      </c>
      <c r="E1182">
        <f>SUM(Table_munisapp_tylerci_mu_live_rq_master5[[#This Row],[rd_extended_price]]-Table_munisapp_tylerci_mu_live_rq_master5[[#This Row],[rd_price_net]])</f>
        <v>0</v>
      </c>
      <c r="F1182" s="1">
        <v>42612</v>
      </c>
      <c r="G1182">
        <v>1117</v>
      </c>
      <c r="H1182" t="s">
        <v>9100</v>
      </c>
      <c r="I1182" t="s">
        <v>9775</v>
      </c>
      <c r="J1182">
        <v>3160881</v>
      </c>
      <c r="K1182" t="str">
        <f>VLOOKUP(Table_munisapp_tylerci_mu_live_rq_master5[[#This Row],[rh_vendor_suggest]],Vend!A:B,2,0)</f>
        <v>AMERICAN SOLUTIONS FOR BUSINESS</v>
      </c>
      <c r="L1182" t="str">
        <f>VLOOKUP(Table_munisapp_tylerci_mu_live_rq_master5[[#This Row],[a_department_code]],Dept!A:B,2,0)</f>
        <v>Library</v>
      </c>
      <c r="M1182">
        <f t="shared" si="18"/>
        <v>0</v>
      </c>
    </row>
    <row r="1183" spans="1:13" hidden="1" x14ac:dyDescent="0.25">
      <c r="A1183">
        <v>2016</v>
      </c>
      <c r="B1183">
        <v>18.82</v>
      </c>
      <c r="C1183">
        <v>37.64</v>
      </c>
      <c r="D1183">
        <v>37.64</v>
      </c>
      <c r="E1183">
        <f>SUM(Table_munisapp_tylerci_mu_live_rq_master5[[#This Row],[rd_extended_price]]-Table_munisapp_tylerci_mu_live_rq_master5[[#This Row],[rd_price_net]])</f>
        <v>0</v>
      </c>
      <c r="F1183" s="1">
        <v>42612</v>
      </c>
      <c r="G1183">
        <v>1117</v>
      </c>
      <c r="H1183" t="s">
        <v>9100</v>
      </c>
      <c r="I1183" t="s">
        <v>9775</v>
      </c>
      <c r="J1183">
        <v>3160881</v>
      </c>
      <c r="K1183" t="str">
        <f>VLOOKUP(Table_munisapp_tylerci_mu_live_rq_master5[[#This Row],[rh_vendor_suggest]],Vend!A:B,2,0)</f>
        <v>AMERICAN SOLUTIONS FOR BUSINESS</v>
      </c>
      <c r="L1183" t="str">
        <f>VLOOKUP(Table_munisapp_tylerci_mu_live_rq_master5[[#This Row],[a_department_code]],Dept!A:B,2,0)</f>
        <v>Library</v>
      </c>
      <c r="M1183">
        <f t="shared" si="18"/>
        <v>0</v>
      </c>
    </row>
    <row r="1184" spans="1:13" hidden="1" x14ac:dyDescent="0.25">
      <c r="A1184">
        <v>2016</v>
      </c>
      <c r="B1184">
        <v>36.869999999999997</v>
      </c>
      <c r="C1184">
        <v>294.95999999999998</v>
      </c>
      <c r="D1184">
        <v>294.95999999999998</v>
      </c>
      <c r="E1184">
        <f>SUM(Table_munisapp_tylerci_mu_live_rq_master5[[#This Row],[rd_extended_price]]-Table_munisapp_tylerci_mu_live_rq_master5[[#This Row],[rd_price_net]])</f>
        <v>0</v>
      </c>
      <c r="F1184" s="1">
        <v>42612</v>
      </c>
      <c r="G1184">
        <v>1117</v>
      </c>
      <c r="H1184" t="s">
        <v>9100</v>
      </c>
      <c r="I1184" t="s">
        <v>9775</v>
      </c>
      <c r="J1184">
        <v>3160881</v>
      </c>
      <c r="K1184" t="str">
        <f>VLOOKUP(Table_munisapp_tylerci_mu_live_rq_master5[[#This Row],[rh_vendor_suggest]],Vend!A:B,2,0)</f>
        <v>AMERICAN SOLUTIONS FOR BUSINESS</v>
      </c>
      <c r="L1184" t="str">
        <f>VLOOKUP(Table_munisapp_tylerci_mu_live_rq_master5[[#This Row],[a_department_code]],Dept!A:B,2,0)</f>
        <v>Library</v>
      </c>
      <c r="M1184">
        <f t="shared" si="18"/>
        <v>0</v>
      </c>
    </row>
    <row r="1185" spans="1:13" hidden="1" x14ac:dyDescent="0.25">
      <c r="A1185">
        <v>2016</v>
      </c>
      <c r="B1185">
        <v>5.57</v>
      </c>
      <c r="C1185">
        <v>55.7</v>
      </c>
      <c r="D1185">
        <v>55.7</v>
      </c>
      <c r="E1185">
        <f>SUM(Table_munisapp_tylerci_mu_live_rq_master5[[#This Row],[rd_extended_price]]-Table_munisapp_tylerci_mu_live_rq_master5[[#This Row],[rd_price_net]])</f>
        <v>0</v>
      </c>
      <c r="F1185" s="1">
        <v>42612</v>
      </c>
      <c r="G1185">
        <v>1117</v>
      </c>
      <c r="H1185" t="s">
        <v>9100</v>
      </c>
      <c r="I1185" t="s">
        <v>9775</v>
      </c>
      <c r="J1185">
        <v>3160881</v>
      </c>
      <c r="K1185" t="str">
        <f>VLOOKUP(Table_munisapp_tylerci_mu_live_rq_master5[[#This Row],[rh_vendor_suggest]],Vend!A:B,2,0)</f>
        <v>AMERICAN SOLUTIONS FOR BUSINESS</v>
      </c>
      <c r="L1185" t="str">
        <f>VLOOKUP(Table_munisapp_tylerci_mu_live_rq_master5[[#This Row],[a_department_code]],Dept!A:B,2,0)</f>
        <v>Library</v>
      </c>
      <c r="M1185">
        <f t="shared" si="18"/>
        <v>0</v>
      </c>
    </row>
    <row r="1186" spans="1:13" hidden="1" x14ac:dyDescent="0.25">
      <c r="A1186">
        <v>2016</v>
      </c>
      <c r="B1186">
        <v>4.8</v>
      </c>
      <c r="C1186">
        <v>28.8</v>
      </c>
      <c r="D1186">
        <v>28.8</v>
      </c>
      <c r="E1186">
        <f>SUM(Table_munisapp_tylerci_mu_live_rq_master5[[#This Row],[rd_extended_price]]-Table_munisapp_tylerci_mu_live_rq_master5[[#This Row],[rd_price_net]])</f>
        <v>0</v>
      </c>
      <c r="F1186" s="1">
        <v>42612</v>
      </c>
      <c r="G1186">
        <v>1117</v>
      </c>
      <c r="H1186" t="s">
        <v>9100</v>
      </c>
      <c r="I1186" t="s">
        <v>9775</v>
      </c>
      <c r="J1186">
        <v>3160881</v>
      </c>
      <c r="K1186" t="str">
        <f>VLOOKUP(Table_munisapp_tylerci_mu_live_rq_master5[[#This Row],[rh_vendor_suggest]],Vend!A:B,2,0)</f>
        <v>AMERICAN SOLUTIONS FOR BUSINESS</v>
      </c>
      <c r="L1186" t="str">
        <f>VLOOKUP(Table_munisapp_tylerci_mu_live_rq_master5[[#This Row],[a_department_code]],Dept!A:B,2,0)</f>
        <v>Library</v>
      </c>
      <c r="M1186">
        <f t="shared" si="18"/>
        <v>0</v>
      </c>
    </row>
    <row r="1187" spans="1:13" hidden="1" x14ac:dyDescent="0.25">
      <c r="A1187">
        <v>2016</v>
      </c>
      <c r="B1187">
        <v>19.73</v>
      </c>
      <c r="C1187">
        <v>98.65</v>
      </c>
      <c r="D1187">
        <v>98.65</v>
      </c>
      <c r="E1187">
        <f>SUM(Table_munisapp_tylerci_mu_live_rq_master5[[#This Row],[rd_extended_price]]-Table_munisapp_tylerci_mu_live_rq_master5[[#This Row],[rd_price_net]])</f>
        <v>0</v>
      </c>
      <c r="F1187" s="1">
        <v>42612</v>
      </c>
      <c r="G1187">
        <v>1117</v>
      </c>
      <c r="H1187" t="s">
        <v>9100</v>
      </c>
      <c r="I1187" t="s">
        <v>9775</v>
      </c>
      <c r="J1187">
        <v>3160881</v>
      </c>
      <c r="K1187" t="str">
        <f>VLOOKUP(Table_munisapp_tylerci_mu_live_rq_master5[[#This Row],[rh_vendor_suggest]],Vend!A:B,2,0)</f>
        <v>AMERICAN SOLUTIONS FOR BUSINESS</v>
      </c>
      <c r="L1187" t="str">
        <f>VLOOKUP(Table_munisapp_tylerci_mu_live_rq_master5[[#This Row],[a_department_code]],Dept!A:B,2,0)</f>
        <v>Library</v>
      </c>
      <c r="M1187">
        <f t="shared" si="18"/>
        <v>0</v>
      </c>
    </row>
    <row r="1188" spans="1:13" hidden="1" x14ac:dyDescent="0.25">
      <c r="A1188">
        <v>2016</v>
      </c>
      <c r="B1188">
        <v>12.85</v>
      </c>
      <c r="C1188">
        <v>385.5</v>
      </c>
      <c r="D1188">
        <v>385.5</v>
      </c>
      <c r="E1188">
        <f>SUM(Table_munisapp_tylerci_mu_live_rq_master5[[#This Row],[rd_extended_price]]-Table_munisapp_tylerci_mu_live_rq_master5[[#This Row],[rd_price_net]])</f>
        <v>0</v>
      </c>
      <c r="F1188" s="1">
        <v>42612</v>
      </c>
      <c r="G1188">
        <v>1117</v>
      </c>
      <c r="H1188" t="s">
        <v>9100</v>
      </c>
      <c r="I1188" t="s">
        <v>9775</v>
      </c>
      <c r="J1188">
        <v>3160881</v>
      </c>
      <c r="K1188" t="str">
        <f>VLOOKUP(Table_munisapp_tylerci_mu_live_rq_master5[[#This Row],[rh_vendor_suggest]],Vend!A:B,2,0)</f>
        <v>AMERICAN SOLUTIONS FOR BUSINESS</v>
      </c>
      <c r="L1188" t="str">
        <f>VLOOKUP(Table_munisapp_tylerci_mu_live_rq_master5[[#This Row],[a_department_code]],Dept!A:B,2,0)</f>
        <v>Library</v>
      </c>
      <c r="M1188">
        <f t="shared" si="18"/>
        <v>0</v>
      </c>
    </row>
    <row r="1189" spans="1:13" hidden="1" x14ac:dyDescent="0.25">
      <c r="A1189">
        <v>2016</v>
      </c>
      <c r="B1189">
        <v>12.49</v>
      </c>
      <c r="C1189">
        <v>249.8</v>
      </c>
      <c r="D1189">
        <v>249.8</v>
      </c>
      <c r="E1189">
        <f>SUM(Table_munisapp_tylerci_mu_live_rq_master5[[#This Row],[rd_extended_price]]-Table_munisapp_tylerci_mu_live_rq_master5[[#This Row],[rd_price_net]])</f>
        <v>0</v>
      </c>
      <c r="F1189" s="1">
        <v>42612</v>
      </c>
      <c r="G1189">
        <v>1117</v>
      </c>
      <c r="H1189" t="s">
        <v>9100</v>
      </c>
      <c r="I1189" t="s">
        <v>9775</v>
      </c>
      <c r="J1189">
        <v>3160881</v>
      </c>
      <c r="K1189" t="str">
        <f>VLOOKUP(Table_munisapp_tylerci_mu_live_rq_master5[[#This Row],[rh_vendor_suggest]],Vend!A:B,2,0)</f>
        <v>AMERICAN SOLUTIONS FOR BUSINESS</v>
      </c>
      <c r="L1189" t="str">
        <f>VLOOKUP(Table_munisapp_tylerci_mu_live_rq_master5[[#This Row],[a_department_code]],Dept!A:B,2,0)</f>
        <v>Library</v>
      </c>
      <c r="M1189">
        <f t="shared" si="18"/>
        <v>0</v>
      </c>
    </row>
    <row r="1190" spans="1:13" hidden="1" x14ac:dyDescent="0.25">
      <c r="A1190">
        <v>2016</v>
      </c>
      <c r="B1190">
        <v>12.49</v>
      </c>
      <c r="C1190">
        <v>249.8</v>
      </c>
      <c r="D1190">
        <v>249.8</v>
      </c>
      <c r="E1190">
        <f>SUM(Table_munisapp_tylerci_mu_live_rq_master5[[#This Row],[rd_extended_price]]-Table_munisapp_tylerci_mu_live_rq_master5[[#This Row],[rd_price_net]])</f>
        <v>0</v>
      </c>
      <c r="F1190" s="1">
        <v>42612</v>
      </c>
      <c r="G1190">
        <v>1117</v>
      </c>
      <c r="H1190" t="s">
        <v>9100</v>
      </c>
      <c r="I1190" t="s">
        <v>9775</v>
      </c>
      <c r="J1190">
        <v>3160881</v>
      </c>
      <c r="K1190" t="str">
        <f>VLOOKUP(Table_munisapp_tylerci_mu_live_rq_master5[[#This Row],[rh_vendor_suggest]],Vend!A:B,2,0)</f>
        <v>AMERICAN SOLUTIONS FOR BUSINESS</v>
      </c>
      <c r="L1190" t="str">
        <f>VLOOKUP(Table_munisapp_tylerci_mu_live_rq_master5[[#This Row],[a_department_code]],Dept!A:B,2,0)</f>
        <v>Library</v>
      </c>
      <c r="M1190">
        <f t="shared" si="18"/>
        <v>0</v>
      </c>
    </row>
    <row r="1191" spans="1:13" hidden="1" x14ac:dyDescent="0.25">
      <c r="A1191">
        <v>2016</v>
      </c>
      <c r="B1191">
        <v>2.93</v>
      </c>
      <c r="C1191">
        <v>140.63999999999999</v>
      </c>
      <c r="D1191">
        <v>140.63999999999999</v>
      </c>
      <c r="E1191">
        <f>SUM(Table_munisapp_tylerci_mu_live_rq_master5[[#This Row],[rd_extended_price]]-Table_munisapp_tylerci_mu_live_rq_master5[[#This Row],[rd_price_net]])</f>
        <v>0</v>
      </c>
      <c r="F1191" s="1">
        <v>42612</v>
      </c>
      <c r="G1191">
        <v>1117</v>
      </c>
      <c r="H1191" t="s">
        <v>9100</v>
      </c>
      <c r="I1191" t="s">
        <v>9775</v>
      </c>
      <c r="J1191">
        <v>3160881</v>
      </c>
      <c r="K1191" t="str">
        <f>VLOOKUP(Table_munisapp_tylerci_mu_live_rq_master5[[#This Row],[rh_vendor_suggest]],Vend!A:B,2,0)</f>
        <v>AMERICAN SOLUTIONS FOR BUSINESS</v>
      </c>
      <c r="L1191" t="str">
        <f>VLOOKUP(Table_munisapp_tylerci_mu_live_rq_master5[[#This Row],[a_department_code]],Dept!A:B,2,0)</f>
        <v>Library</v>
      </c>
      <c r="M1191">
        <f t="shared" si="18"/>
        <v>0</v>
      </c>
    </row>
    <row r="1192" spans="1:13" hidden="1" x14ac:dyDescent="0.25">
      <c r="A1192">
        <v>2016</v>
      </c>
      <c r="B1192">
        <v>13.27</v>
      </c>
      <c r="C1192">
        <v>26.54</v>
      </c>
      <c r="D1192">
        <v>26.54</v>
      </c>
      <c r="E1192">
        <f>SUM(Table_munisapp_tylerci_mu_live_rq_master5[[#This Row],[rd_extended_price]]-Table_munisapp_tylerci_mu_live_rq_master5[[#This Row],[rd_price_net]])</f>
        <v>0</v>
      </c>
      <c r="F1192" s="1">
        <v>42612</v>
      </c>
      <c r="G1192">
        <v>1117</v>
      </c>
      <c r="H1192" t="s">
        <v>9100</v>
      </c>
      <c r="I1192" t="s">
        <v>9775</v>
      </c>
      <c r="J1192">
        <v>3160881</v>
      </c>
      <c r="K1192" t="str">
        <f>VLOOKUP(Table_munisapp_tylerci_mu_live_rq_master5[[#This Row],[rh_vendor_suggest]],Vend!A:B,2,0)</f>
        <v>AMERICAN SOLUTIONS FOR BUSINESS</v>
      </c>
      <c r="L1192" t="str">
        <f>VLOOKUP(Table_munisapp_tylerci_mu_live_rq_master5[[#This Row],[a_department_code]],Dept!A:B,2,0)</f>
        <v>Library</v>
      </c>
      <c r="M1192">
        <f t="shared" si="18"/>
        <v>0</v>
      </c>
    </row>
    <row r="1193" spans="1:13" hidden="1" x14ac:dyDescent="0.25">
      <c r="A1193">
        <v>2016</v>
      </c>
      <c r="B1193">
        <v>55.53</v>
      </c>
      <c r="C1193">
        <v>111.06</v>
      </c>
      <c r="D1193">
        <v>111.06</v>
      </c>
      <c r="E1193">
        <f>SUM(Table_munisapp_tylerci_mu_live_rq_master5[[#This Row],[rd_extended_price]]-Table_munisapp_tylerci_mu_live_rq_master5[[#This Row],[rd_price_net]])</f>
        <v>0</v>
      </c>
      <c r="F1193" s="1">
        <v>42612</v>
      </c>
      <c r="G1193">
        <v>1117</v>
      </c>
      <c r="H1193" t="s">
        <v>9100</v>
      </c>
      <c r="I1193" t="s">
        <v>9775</v>
      </c>
      <c r="J1193">
        <v>3160881</v>
      </c>
      <c r="K1193" t="str">
        <f>VLOOKUP(Table_munisapp_tylerci_mu_live_rq_master5[[#This Row],[rh_vendor_suggest]],Vend!A:B,2,0)</f>
        <v>AMERICAN SOLUTIONS FOR BUSINESS</v>
      </c>
      <c r="L1193" t="str">
        <f>VLOOKUP(Table_munisapp_tylerci_mu_live_rq_master5[[#This Row],[a_department_code]],Dept!A:B,2,0)</f>
        <v>Library</v>
      </c>
      <c r="M1193">
        <f t="shared" si="18"/>
        <v>0</v>
      </c>
    </row>
    <row r="1194" spans="1:13" hidden="1" x14ac:dyDescent="0.25">
      <c r="A1194">
        <v>2016</v>
      </c>
      <c r="B1194">
        <v>43.63</v>
      </c>
      <c r="C1194">
        <v>87.26</v>
      </c>
      <c r="D1194">
        <v>87.26</v>
      </c>
      <c r="E1194">
        <f>SUM(Table_munisapp_tylerci_mu_live_rq_master5[[#This Row],[rd_extended_price]]-Table_munisapp_tylerci_mu_live_rq_master5[[#This Row],[rd_price_net]])</f>
        <v>0</v>
      </c>
      <c r="F1194" s="1">
        <v>42612</v>
      </c>
      <c r="G1194">
        <v>1117</v>
      </c>
      <c r="H1194" t="s">
        <v>9100</v>
      </c>
      <c r="I1194" t="s">
        <v>9775</v>
      </c>
      <c r="J1194">
        <v>3160881</v>
      </c>
      <c r="K1194" t="str">
        <f>VLOOKUP(Table_munisapp_tylerci_mu_live_rq_master5[[#This Row],[rh_vendor_suggest]],Vend!A:B,2,0)</f>
        <v>AMERICAN SOLUTIONS FOR BUSINESS</v>
      </c>
      <c r="L1194" t="str">
        <f>VLOOKUP(Table_munisapp_tylerci_mu_live_rq_master5[[#This Row],[a_department_code]],Dept!A:B,2,0)</f>
        <v>Library</v>
      </c>
      <c r="M1194">
        <f t="shared" si="18"/>
        <v>0</v>
      </c>
    </row>
    <row r="1195" spans="1:13" hidden="1" x14ac:dyDescent="0.25">
      <c r="A1195">
        <v>2016</v>
      </c>
      <c r="B1195">
        <v>4.25</v>
      </c>
      <c r="C1195">
        <v>425</v>
      </c>
      <c r="D1195">
        <v>425</v>
      </c>
      <c r="E1195">
        <f>SUM(Table_munisapp_tylerci_mu_live_rq_master5[[#This Row],[rd_extended_price]]-Table_munisapp_tylerci_mu_live_rq_master5[[#This Row],[rd_price_net]])</f>
        <v>0</v>
      </c>
      <c r="F1195" s="1">
        <v>42612</v>
      </c>
      <c r="G1195">
        <v>1117</v>
      </c>
      <c r="H1195" t="s">
        <v>9100</v>
      </c>
      <c r="I1195" t="s">
        <v>9775</v>
      </c>
      <c r="J1195">
        <v>3160881</v>
      </c>
      <c r="K1195" t="str">
        <f>VLOOKUP(Table_munisapp_tylerci_mu_live_rq_master5[[#This Row],[rh_vendor_suggest]],Vend!A:B,2,0)</f>
        <v>AMERICAN SOLUTIONS FOR BUSINESS</v>
      </c>
      <c r="L1195" t="str">
        <f>VLOOKUP(Table_munisapp_tylerci_mu_live_rq_master5[[#This Row],[a_department_code]],Dept!A:B,2,0)</f>
        <v>Library</v>
      </c>
      <c r="M1195">
        <f t="shared" si="18"/>
        <v>0</v>
      </c>
    </row>
    <row r="1196" spans="1:13" hidden="1" x14ac:dyDescent="0.25">
      <c r="A1196">
        <v>2016</v>
      </c>
      <c r="B1196">
        <v>4.79</v>
      </c>
      <c r="C1196">
        <v>95.8</v>
      </c>
      <c r="D1196">
        <v>95.8</v>
      </c>
      <c r="E1196">
        <f>SUM(Table_munisapp_tylerci_mu_live_rq_master5[[#This Row],[rd_extended_price]]-Table_munisapp_tylerci_mu_live_rq_master5[[#This Row],[rd_price_net]])</f>
        <v>0</v>
      </c>
      <c r="F1196" s="1">
        <v>42612</v>
      </c>
      <c r="G1196">
        <v>1117</v>
      </c>
      <c r="H1196" t="s">
        <v>9100</v>
      </c>
      <c r="I1196" t="s">
        <v>9775</v>
      </c>
      <c r="J1196">
        <v>3160881</v>
      </c>
      <c r="K1196" t="str">
        <f>VLOOKUP(Table_munisapp_tylerci_mu_live_rq_master5[[#This Row],[rh_vendor_suggest]],Vend!A:B,2,0)</f>
        <v>AMERICAN SOLUTIONS FOR BUSINESS</v>
      </c>
      <c r="L1196" t="str">
        <f>VLOOKUP(Table_munisapp_tylerci_mu_live_rq_master5[[#This Row],[a_department_code]],Dept!A:B,2,0)</f>
        <v>Library</v>
      </c>
      <c r="M1196">
        <f t="shared" si="18"/>
        <v>0</v>
      </c>
    </row>
    <row r="1197" spans="1:13" hidden="1" x14ac:dyDescent="0.25">
      <c r="A1197">
        <v>2016</v>
      </c>
      <c r="B1197">
        <v>4.79</v>
      </c>
      <c r="C1197">
        <v>95.8</v>
      </c>
      <c r="D1197">
        <v>95.8</v>
      </c>
      <c r="E1197">
        <f>SUM(Table_munisapp_tylerci_mu_live_rq_master5[[#This Row],[rd_extended_price]]-Table_munisapp_tylerci_mu_live_rq_master5[[#This Row],[rd_price_net]])</f>
        <v>0</v>
      </c>
      <c r="F1197" s="1">
        <v>42612</v>
      </c>
      <c r="G1197">
        <v>1117</v>
      </c>
      <c r="H1197" t="s">
        <v>9100</v>
      </c>
      <c r="I1197" t="s">
        <v>9775</v>
      </c>
      <c r="J1197">
        <v>3160881</v>
      </c>
      <c r="K1197" t="str">
        <f>VLOOKUP(Table_munisapp_tylerci_mu_live_rq_master5[[#This Row],[rh_vendor_suggest]],Vend!A:B,2,0)</f>
        <v>AMERICAN SOLUTIONS FOR BUSINESS</v>
      </c>
      <c r="L1197" t="str">
        <f>VLOOKUP(Table_munisapp_tylerci_mu_live_rq_master5[[#This Row],[a_department_code]],Dept!A:B,2,0)</f>
        <v>Library</v>
      </c>
      <c r="M1197">
        <f t="shared" si="18"/>
        <v>0</v>
      </c>
    </row>
    <row r="1198" spans="1:13" hidden="1" x14ac:dyDescent="0.25">
      <c r="A1198">
        <v>2016</v>
      </c>
      <c r="B1198">
        <v>1.46</v>
      </c>
      <c r="C1198">
        <v>146</v>
      </c>
      <c r="D1198">
        <v>146</v>
      </c>
      <c r="E1198">
        <f>SUM(Table_munisapp_tylerci_mu_live_rq_master5[[#This Row],[rd_extended_price]]-Table_munisapp_tylerci_mu_live_rq_master5[[#This Row],[rd_price_net]])</f>
        <v>0</v>
      </c>
      <c r="F1198" s="1">
        <v>42612</v>
      </c>
      <c r="G1198">
        <v>1117</v>
      </c>
      <c r="H1198" t="s">
        <v>9100</v>
      </c>
      <c r="I1198" t="s">
        <v>9775</v>
      </c>
      <c r="J1198">
        <v>3160881</v>
      </c>
      <c r="K1198" t="str">
        <f>VLOOKUP(Table_munisapp_tylerci_mu_live_rq_master5[[#This Row],[rh_vendor_suggest]],Vend!A:B,2,0)</f>
        <v>AMERICAN SOLUTIONS FOR BUSINESS</v>
      </c>
      <c r="L1198" t="str">
        <f>VLOOKUP(Table_munisapp_tylerci_mu_live_rq_master5[[#This Row],[a_department_code]],Dept!A:B,2,0)</f>
        <v>Library</v>
      </c>
      <c r="M1198">
        <f t="shared" si="18"/>
        <v>0</v>
      </c>
    </row>
    <row r="1199" spans="1:13" hidden="1" x14ac:dyDescent="0.25">
      <c r="A1199">
        <v>2016</v>
      </c>
      <c r="B1199">
        <v>2.84</v>
      </c>
      <c r="C1199">
        <v>2.84</v>
      </c>
      <c r="D1199">
        <v>2.84</v>
      </c>
      <c r="E1199">
        <f>SUM(Table_munisapp_tylerci_mu_live_rq_master5[[#This Row],[rd_extended_price]]-Table_munisapp_tylerci_mu_live_rq_master5[[#This Row],[rd_price_net]])</f>
        <v>0</v>
      </c>
      <c r="F1199" s="1">
        <v>42612</v>
      </c>
      <c r="G1199">
        <v>1117</v>
      </c>
      <c r="H1199" t="s">
        <v>9100</v>
      </c>
      <c r="I1199" t="s">
        <v>9775</v>
      </c>
      <c r="J1199">
        <v>3160881</v>
      </c>
      <c r="K1199" t="str">
        <f>VLOOKUP(Table_munisapp_tylerci_mu_live_rq_master5[[#This Row],[rh_vendor_suggest]],Vend!A:B,2,0)</f>
        <v>AMERICAN SOLUTIONS FOR BUSINESS</v>
      </c>
      <c r="L1199" t="str">
        <f>VLOOKUP(Table_munisapp_tylerci_mu_live_rq_master5[[#This Row],[a_department_code]],Dept!A:B,2,0)</f>
        <v>Library</v>
      </c>
      <c r="M1199">
        <f t="shared" si="18"/>
        <v>0</v>
      </c>
    </row>
    <row r="1200" spans="1:13" hidden="1" x14ac:dyDescent="0.25">
      <c r="A1200">
        <v>2016</v>
      </c>
      <c r="B1200">
        <v>3.08</v>
      </c>
      <c r="C1200">
        <v>3.08</v>
      </c>
      <c r="D1200">
        <v>3.08</v>
      </c>
      <c r="E1200">
        <f>SUM(Table_munisapp_tylerci_mu_live_rq_master5[[#This Row],[rd_extended_price]]-Table_munisapp_tylerci_mu_live_rq_master5[[#This Row],[rd_price_net]])</f>
        <v>0</v>
      </c>
      <c r="F1200" s="1">
        <v>42612</v>
      </c>
      <c r="G1200">
        <v>1117</v>
      </c>
      <c r="H1200" t="s">
        <v>9100</v>
      </c>
      <c r="I1200" t="s">
        <v>9775</v>
      </c>
      <c r="J1200">
        <v>3160881</v>
      </c>
      <c r="K1200" t="str">
        <f>VLOOKUP(Table_munisapp_tylerci_mu_live_rq_master5[[#This Row],[rh_vendor_suggest]],Vend!A:B,2,0)</f>
        <v>AMERICAN SOLUTIONS FOR BUSINESS</v>
      </c>
      <c r="L1200" t="str">
        <f>VLOOKUP(Table_munisapp_tylerci_mu_live_rq_master5[[#This Row],[a_department_code]],Dept!A:B,2,0)</f>
        <v>Library</v>
      </c>
      <c r="M1200">
        <f t="shared" si="18"/>
        <v>0</v>
      </c>
    </row>
    <row r="1201" spans="1:13" hidden="1" x14ac:dyDescent="0.25">
      <c r="A1201">
        <v>2016</v>
      </c>
      <c r="B1201">
        <v>2.91</v>
      </c>
      <c r="C1201">
        <v>5.82</v>
      </c>
      <c r="D1201">
        <v>5.82</v>
      </c>
      <c r="E1201">
        <f>SUM(Table_munisapp_tylerci_mu_live_rq_master5[[#This Row],[rd_extended_price]]-Table_munisapp_tylerci_mu_live_rq_master5[[#This Row],[rd_price_net]])</f>
        <v>0</v>
      </c>
      <c r="F1201" s="1">
        <v>42612</v>
      </c>
      <c r="G1201">
        <v>1117</v>
      </c>
      <c r="H1201" t="s">
        <v>9100</v>
      </c>
      <c r="I1201" t="s">
        <v>9775</v>
      </c>
      <c r="J1201">
        <v>3160881</v>
      </c>
      <c r="K1201" t="str">
        <f>VLOOKUP(Table_munisapp_tylerci_mu_live_rq_master5[[#This Row],[rh_vendor_suggest]],Vend!A:B,2,0)</f>
        <v>AMERICAN SOLUTIONS FOR BUSINESS</v>
      </c>
      <c r="L1201" t="str">
        <f>VLOOKUP(Table_munisapp_tylerci_mu_live_rq_master5[[#This Row],[a_department_code]],Dept!A:B,2,0)</f>
        <v>Library</v>
      </c>
      <c r="M1201">
        <f t="shared" si="18"/>
        <v>0</v>
      </c>
    </row>
    <row r="1202" spans="1:13" hidden="1" x14ac:dyDescent="0.25">
      <c r="A1202">
        <v>2016</v>
      </c>
      <c r="B1202">
        <v>9.2899999999999991</v>
      </c>
      <c r="C1202">
        <v>185.8</v>
      </c>
      <c r="D1202">
        <v>185.8</v>
      </c>
      <c r="E1202">
        <f>SUM(Table_munisapp_tylerci_mu_live_rq_master5[[#This Row],[rd_extended_price]]-Table_munisapp_tylerci_mu_live_rq_master5[[#This Row],[rd_price_net]])</f>
        <v>0</v>
      </c>
      <c r="F1202" s="1">
        <v>42612</v>
      </c>
      <c r="G1202">
        <v>1117</v>
      </c>
      <c r="H1202" t="s">
        <v>9100</v>
      </c>
      <c r="I1202" t="s">
        <v>9775</v>
      </c>
      <c r="J1202">
        <v>3160881</v>
      </c>
      <c r="K1202" t="str">
        <f>VLOOKUP(Table_munisapp_tylerci_mu_live_rq_master5[[#This Row],[rh_vendor_suggest]],Vend!A:B,2,0)</f>
        <v>AMERICAN SOLUTIONS FOR BUSINESS</v>
      </c>
      <c r="L1202" t="str">
        <f>VLOOKUP(Table_munisapp_tylerci_mu_live_rq_master5[[#This Row],[a_department_code]],Dept!A:B,2,0)</f>
        <v>Library</v>
      </c>
      <c r="M1202">
        <f t="shared" si="18"/>
        <v>0</v>
      </c>
    </row>
    <row r="1203" spans="1:13" hidden="1" x14ac:dyDescent="0.25">
      <c r="A1203">
        <v>2016</v>
      </c>
      <c r="B1203">
        <v>0.59</v>
      </c>
      <c r="C1203">
        <v>3.54</v>
      </c>
      <c r="D1203">
        <v>3.54</v>
      </c>
      <c r="E1203">
        <f>SUM(Table_munisapp_tylerci_mu_live_rq_master5[[#This Row],[rd_extended_price]]-Table_munisapp_tylerci_mu_live_rq_master5[[#This Row],[rd_price_net]])</f>
        <v>0</v>
      </c>
      <c r="F1203" s="1">
        <v>42612</v>
      </c>
      <c r="G1203">
        <v>1117</v>
      </c>
      <c r="H1203" t="s">
        <v>9100</v>
      </c>
      <c r="I1203" t="s">
        <v>9775</v>
      </c>
      <c r="J1203">
        <v>3160881</v>
      </c>
      <c r="K1203" t="str">
        <f>VLOOKUP(Table_munisapp_tylerci_mu_live_rq_master5[[#This Row],[rh_vendor_suggest]],Vend!A:B,2,0)</f>
        <v>AMERICAN SOLUTIONS FOR BUSINESS</v>
      </c>
      <c r="L1203" t="str">
        <f>VLOOKUP(Table_munisapp_tylerci_mu_live_rq_master5[[#This Row],[a_department_code]],Dept!A:B,2,0)</f>
        <v>Library</v>
      </c>
      <c r="M1203">
        <f t="shared" si="18"/>
        <v>0</v>
      </c>
    </row>
    <row r="1204" spans="1:13" hidden="1" x14ac:dyDescent="0.25">
      <c r="A1204">
        <v>2016</v>
      </c>
      <c r="B1204">
        <v>9.99</v>
      </c>
      <c r="C1204">
        <v>49.95</v>
      </c>
      <c r="D1204">
        <v>49.95</v>
      </c>
      <c r="E1204">
        <f>SUM(Table_munisapp_tylerci_mu_live_rq_master5[[#This Row],[rd_extended_price]]-Table_munisapp_tylerci_mu_live_rq_master5[[#This Row],[rd_price_net]])</f>
        <v>0</v>
      </c>
      <c r="F1204" s="1">
        <v>42612</v>
      </c>
      <c r="G1204">
        <v>1117</v>
      </c>
      <c r="H1204" t="s">
        <v>9100</v>
      </c>
      <c r="I1204" t="s">
        <v>9775</v>
      </c>
      <c r="J1204">
        <v>3160881</v>
      </c>
      <c r="K1204" t="str">
        <f>VLOOKUP(Table_munisapp_tylerci_mu_live_rq_master5[[#This Row],[rh_vendor_suggest]],Vend!A:B,2,0)</f>
        <v>AMERICAN SOLUTIONS FOR BUSINESS</v>
      </c>
      <c r="L1204" t="str">
        <f>VLOOKUP(Table_munisapp_tylerci_mu_live_rq_master5[[#This Row],[a_department_code]],Dept!A:B,2,0)</f>
        <v>Library</v>
      </c>
      <c r="M1204">
        <f t="shared" si="18"/>
        <v>0</v>
      </c>
    </row>
    <row r="1205" spans="1:13" hidden="1" x14ac:dyDescent="0.25">
      <c r="A1205">
        <v>2016</v>
      </c>
      <c r="B1205">
        <v>10.8</v>
      </c>
      <c r="C1205">
        <v>108</v>
      </c>
      <c r="D1205">
        <v>108</v>
      </c>
      <c r="E1205">
        <f>SUM(Table_munisapp_tylerci_mu_live_rq_master5[[#This Row],[rd_extended_price]]-Table_munisapp_tylerci_mu_live_rq_master5[[#This Row],[rd_price_net]])</f>
        <v>0</v>
      </c>
      <c r="F1205" s="1">
        <v>42612</v>
      </c>
      <c r="G1205">
        <v>1117</v>
      </c>
      <c r="H1205" t="s">
        <v>9100</v>
      </c>
      <c r="I1205" t="s">
        <v>9775</v>
      </c>
      <c r="J1205">
        <v>3160881</v>
      </c>
      <c r="K1205" t="str">
        <f>VLOOKUP(Table_munisapp_tylerci_mu_live_rq_master5[[#This Row],[rh_vendor_suggest]],Vend!A:B,2,0)</f>
        <v>AMERICAN SOLUTIONS FOR BUSINESS</v>
      </c>
      <c r="L1205" t="str">
        <f>VLOOKUP(Table_munisapp_tylerci_mu_live_rq_master5[[#This Row],[a_department_code]],Dept!A:B,2,0)</f>
        <v>Library</v>
      </c>
      <c r="M1205">
        <f t="shared" si="18"/>
        <v>0</v>
      </c>
    </row>
    <row r="1206" spans="1:13" hidden="1" x14ac:dyDescent="0.25">
      <c r="A1206">
        <v>2016</v>
      </c>
      <c r="B1206">
        <v>9.99</v>
      </c>
      <c r="C1206">
        <v>49.95</v>
      </c>
      <c r="D1206">
        <v>49.95</v>
      </c>
      <c r="E1206">
        <f>SUM(Table_munisapp_tylerci_mu_live_rq_master5[[#This Row],[rd_extended_price]]-Table_munisapp_tylerci_mu_live_rq_master5[[#This Row],[rd_price_net]])</f>
        <v>0</v>
      </c>
      <c r="F1206" s="1">
        <v>42612</v>
      </c>
      <c r="G1206">
        <v>1117</v>
      </c>
      <c r="H1206" t="s">
        <v>9100</v>
      </c>
      <c r="I1206" t="s">
        <v>9775</v>
      </c>
      <c r="J1206">
        <v>3160881</v>
      </c>
      <c r="K1206" t="str">
        <f>VLOOKUP(Table_munisapp_tylerci_mu_live_rq_master5[[#This Row],[rh_vendor_suggest]],Vend!A:B,2,0)</f>
        <v>AMERICAN SOLUTIONS FOR BUSINESS</v>
      </c>
      <c r="L1206" t="str">
        <f>VLOOKUP(Table_munisapp_tylerci_mu_live_rq_master5[[#This Row],[a_department_code]],Dept!A:B,2,0)</f>
        <v>Library</v>
      </c>
      <c r="M1206">
        <f t="shared" si="18"/>
        <v>0</v>
      </c>
    </row>
    <row r="1207" spans="1:13" hidden="1" x14ac:dyDescent="0.25">
      <c r="A1207">
        <v>2016</v>
      </c>
      <c r="B1207">
        <v>3.3</v>
      </c>
      <c r="C1207">
        <v>9.9</v>
      </c>
      <c r="D1207">
        <v>9.9</v>
      </c>
      <c r="E1207">
        <f>SUM(Table_munisapp_tylerci_mu_live_rq_master5[[#This Row],[rd_extended_price]]-Table_munisapp_tylerci_mu_live_rq_master5[[#This Row],[rd_price_net]])</f>
        <v>0</v>
      </c>
      <c r="F1207" s="1">
        <v>42612</v>
      </c>
      <c r="G1207">
        <v>1117</v>
      </c>
      <c r="H1207" t="s">
        <v>9100</v>
      </c>
      <c r="I1207" t="s">
        <v>9775</v>
      </c>
      <c r="J1207">
        <v>3160881</v>
      </c>
      <c r="K1207" t="str">
        <f>VLOOKUP(Table_munisapp_tylerci_mu_live_rq_master5[[#This Row],[rh_vendor_suggest]],Vend!A:B,2,0)</f>
        <v>AMERICAN SOLUTIONS FOR BUSINESS</v>
      </c>
      <c r="L1207" t="str">
        <f>VLOOKUP(Table_munisapp_tylerci_mu_live_rq_master5[[#This Row],[a_department_code]],Dept!A:B,2,0)</f>
        <v>Library</v>
      </c>
      <c r="M1207">
        <f t="shared" si="18"/>
        <v>0</v>
      </c>
    </row>
    <row r="1208" spans="1:13" hidden="1" x14ac:dyDescent="0.25">
      <c r="A1208">
        <v>2016</v>
      </c>
      <c r="B1208">
        <v>1.02</v>
      </c>
      <c r="C1208">
        <v>12.24</v>
      </c>
      <c r="D1208">
        <v>12.24</v>
      </c>
      <c r="E1208">
        <f>SUM(Table_munisapp_tylerci_mu_live_rq_master5[[#This Row],[rd_extended_price]]-Table_munisapp_tylerci_mu_live_rq_master5[[#This Row],[rd_price_net]])</f>
        <v>0</v>
      </c>
      <c r="F1208" s="1">
        <v>42612</v>
      </c>
      <c r="G1208">
        <v>1117</v>
      </c>
      <c r="H1208" t="s">
        <v>9100</v>
      </c>
      <c r="I1208" t="s">
        <v>9775</v>
      </c>
      <c r="J1208">
        <v>3160881</v>
      </c>
      <c r="K1208" t="str">
        <f>VLOOKUP(Table_munisapp_tylerci_mu_live_rq_master5[[#This Row],[rh_vendor_suggest]],Vend!A:B,2,0)</f>
        <v>AMERICAN SOLUTIONS FOR BUSINESS</v>
      </c>
      <c r="L1208" t="str">
        <f>VLOOKUP(Table_munisapp_tylerci_mu_live_rq_master5[[#This Row],[a_department_code]],Dept!A:B,2,0)</f>
        <v>Library</v>
      </c>
      <c r="M1208">
        <f t="shared" si="18"/>
        <v>0</v>
      </c>
    </row>
    <row r="1209" spans="1:13" hidden="1" x14ac:dyDescent="0.25">
      <c r="A1209">
        <v>2016</v>
      </c>
      <c r="B1209">
        <v>40</v>
      </c>
      <c r="C1209">
        <v>40</v>
      </c>
      <c r="D1209">
        <v>40</v>
      </c>
      <c r="E1209">
        <f>SUM(Table_munisapp_tylerci_mu_live_rq_master5[[#This Row],[rd_extended_price]]-Table_munisapp_tylerci_mu_live_rq_master5[[#This Row],[rd_price_net]])</f>
        <v>0</v>
      </c>
      <c r="F1209" s="1">
        <v>42572</v>
      </c>
      <c r="G1209">
        <v>3242</v>
      </c>
      <c r="H1209" t="s">
        <v>9064</v>
      </c>
      <c r="I1209" t="s">
        <v>9333</v>
      </c>
      <c r="J1209">
        <v>3160782</v>
      </c>
      <c r="K1209" t="str">
        <f>VLOOKUP(Table_munisapp_tylerci_mu_live_rq_master5[[#This Row],[rh_vendor_suggest]],Vend!A:B,2,0)</f>
        <v>RB PRINTING SERVICES LLC</v>
      </c>
      <c r="L1209" t="str">
        <f>VLOOKUP(Table_munisapp_tylerci_mu_live_rq_master5[[#This Row],[a_department_code]],Dept!A:B,2,0)</f>
        <v>Assessor</v>
      </c>
      <c r="M1209">
        <f t="shared" si="18"/>
        <v>1</v>
      </c>
    </row>
    <row r="1210" spans="1:13" hidden="1" x14ac:dyDescent="0.25">
      <c r="A1210">
        <v>2016</v>
      </c>
      <c r="B1210">
        <v>300</v>
      </c>
      <c r="C1210">
        <v>300</v>
      </c>
      <c r="D1210">
        <v>300</v>
      </c>
      <c r="E1210">
        <f>SUM(Table_munisapp_tylerci_mu_live_rq_master5[[#This Row],[rd_extended_price]]-Table_munisapp_tylerci_mu_live_rq_master5[[#This Row],[rd_price_net]])</f>
        <v>0</v>
      </c>
      <c r="F1210" s="1">
        <v>42572</v>
      </c>
      <c r="G1210">
        <v>6158</v>
      </c>
      <c r="H1210" t="s">
        <v>9106</v>
      </c>
      <c r="I1210" t="s">
        <v>9776</v>
      </c>
      <c r="J1210">
        <v>3160788</v>
      </c>
      <c r="K1210" t="str">
        <f>VLOOKUP(Table_munisapp_tylerci_mu_live_rq_master5[[#This Row],[rh_vendor_suggest]],Vend!A:B,2,0)</f>
        <v>CREATIVE WELDING</v>
      </c>
      <c r="L1210" t="str">
        <f>VLOOKUP(Table_munisapp_tylerci_mu_live_rq_master5[[#This Row],[a_department_code]],Dept!A:B,2,0)</f>
        <v>Ice Sheet</v>
      </c>
      <c r="M1210">
        <f t="shared" si="18"/>
        <v>1</v>
      </c>
    </row>
    <row r="1211" spans="1:13" hidden="1" x14ac:dyDescent="0.25">
      <c r="A1211">
        <v>2016</v>
      </c>
      <c r="B1211">
        <v>1600</v>
      </c>
      <c r="C1211">
        <v>1600</v>
      </c>
      <c r="D1211">
        <v>1600</v>
      </c>
      <c r="E1211">
        <f>SUM(Table_munisapp_tylerci_mu_live_rq_master5[[#This Row],[rd_extended_price]]-Table_munisapp_tylerci_mu_live_rq_master5[[#This Row],[rd_price_net]])</f>
        <v>0</v>
      </c>
      <c r="F1211" s="1">
        <v>42572</v>
      </c>
      <c r="G1211">
        <v>6187</v>
      </c>
      <c r="H1211" t="s">
        <v>9113</v>
      </c>
      <c r="I1211" t="s">
        <v>9777</v>
      </c>
      <c r="J1211">
        <v>3160789</v>
      </c>
      <c r="K1211" t="str">
        <f>VLOOKUP(Table_munisapp_tylerci_mu_live_rq_master5[[#This Row],[rh_vendor_suggest]],Vend!A:B,2,0)</f>
        <v>LUCIE'S SEAT COVERS</v>
      </c>
      <c r="L1211" t="str">
        <f>VLOOKUP(Table_munisapp_tylerci_mu_live_rq_master5[[#This Row],[a_department_code]],Dept!A:B,2,0)</f>
        <v>Fleet Management</v>
      </c>
      <c r="M1211">
        <f t="shared" si="18"/>
        <v>1</v>
      </c>
    </row>
    <row r="1212" spans="1:13" hidden="1" x14ac:dyDescent="0.25">
      <c r="A1212">
        <v>2016</v>
      </c>
      <c r="B1212">
        <v>34.1</v>
      </c>
      <c r="C1212">
        <v>34.1</v>
      </c>
      <c r="D1212">
        <v>34.1</v>
      </c>
      <c r="E1212">
        <f>SUM(Table_munisapp_tylerci_mu_live_rq_master5[[#This Row],[rd_extended_price]]-Table_munisapp_tylerci_mu_live_rq_master5[[#This Row],[rd_price_net]])</f>
        <v>0</v>
      </c>
      <c r="F1212" s="1">
        <v>42584</v>
      </c>
      <c r="G1212">
        <v>1091</v>
      </c>
      <c r="H1212" t="s">
        <v>9094</v>
      </c>
      <c r="I1212" t="s">
        <v>9778</v>
      </c>
      <c r="J1212">
        <v>3160814</v>
      </c>
      <c r="K1212" t="str">
        <f>VLOOKUP(Table_munisapp_tylerci_mu_live_rq_master5[[#This Row],[rh_vendor_suggest]],Vend!A:B,2,0)</f>
        <v>ALPHAGRAPHICS</v>
      </c>
      <c r="L1212" t="str">
        <f>VLOOKUP(Table_munisapp_tylerci_mu_live_rq_master5[[#This Row],[a_department_code]],Dept!A:B,2,0)</f>
        <v>Weber Morgan Health Department</v>
      </c>
      <c r="M1212">
        <f t="shared" si="18"/>
        <v>1</v>
      </c>
    </row>
    <row r="1213" spans="1:13" hidden="1" x14ac:dyDescent="0.25">
      <c r="A1213">
        <v>2016</v>
      </c>
      <c r="B1213">
        <v>326.8</v>
      </c>
      <c r="C1213">
        <v>326.8</v>
      </c>
      <c r="D1213">
        <v>326.8</v>
      </c>
      <c r="E1213">
        <f>SUM(Table_munisapp_tylerci_mu_live_rq_master5[[#This Row],[rd_extended_price]]-Table_munisapp_tylerci_mu_live_rq_master5[[#This Row],[rd_price_net]])</f>
        <v>0</v>
      </c>
      <c r="F1213" s="1">
        <v>42578</v>
      </c>
      <c r="G1213">
        <v>2009</v>
      </c>
      <c r="H1213" t="s">
        <v>9094</v>
      </c>
      <c r="I1213" t="s">
        <v>9646</v>
      </c>
      <c r="J1213">
        <v>3160798</v>
      </c>
      <c r="K1213" t="str">
        <f>VLOOKUP(Table_munisapp_tylerci_mu_live_rq_master5[[#This Row],[rh_vendor_suggest]],Vend!A:B,2,0)</f>
        <v>SMITHKLINE BEECHAM CORPORATION</v>
      </c>
      <c r="L1213" t="str">
        <f>VLOOKUP(Table_munisapp_tylerci_mu_live_rq_master5[[#This Row],[a_department_code]],Dept!A:B,2,0)</f>
        <v>Weber Morgan Health Department</v>
      </c>
      <c r="M1213">
        <f t="shared" si="18"/>
        <v>1</v>
      </c>
    </row>
    <row r="1214" spans="1:13" hidden="1" x14ac:dyDescent="0.25">
      <c r="A1214">
        <v>2016</v>
      </c>
      <c r="B1214">
        <v>2504.4</v>
      </c>
      <c r="C1214">
        <v>2504.4</v>
      </c>
      <c r="D1214">
        <v>2504.4</v>
      </c>
      <c r="E1214">
        <f>SUM(Table_munisapp_tylerci_mu_live_rq_master5[[#This Row],[rd_extended_price]]-Table_munisapp_tylerci_mu_live_rq_master5[[#This Row],[rd_price_net]])</f>
        <v>0</v>
      </c>
      <c r="F1214" s="1">
        <v>42578</v>
      </c>
      <c r="G1214">
        <v>2009</v>
      </c>
      <c r="H1214" t="s">
        <v>9094</v>
      </c>
      <c r="I1214" t="s">
        <v>9646</v>
      </c>
      <c r="J1214">
        <v>3160798</v>
      </c>
      <c r="K1214" t="str">
        <f>VLOOKUP(Table_munisapp_tylerci_mu_live_rq_master5[[#This Row],[rh_vendor_suggest]],Vend!A:B,2,0)</f>
        <v>SMITHKLINE BEECHAM CORPORATION</v>
      </c>
      <c r="L1214" t="str">
        <f>VLOOKUP(Table_munisapp_tylerci_mu_live_rq_master5[[#This Row],[a_department_code]],Dept!A:B,2,0)</f>
        <v>Weber Morgan Health Department</v>
      </c>
      <c r="M1214">
        <f t="shared" si="18"/>
        <v>0</v>
      </c>
    </row>
    <row r="1215" spans="1:13" hidden="1" x14ac:dyDescent="0.25">
      <c r="A1215">
        <v>2016</v>
      </c>
      <c r="B1215">
        <v>433.8</v>
      </c>
      <c r="C1215">
        <v>433.8</v>
      </c>
      <c r="D1215">
        <v>433.8</v>
      </c>
      <c r="E1215">
        <f>SUM(Table_munisapp_tylerci_mu_live_rq_master5[[#This Row],[rd_extended_price]]-Table_munisapp_tylerci_mu_live_rq_master5[[#This Row],[rd_price_net]])</f>
        <v>0</v>
      </c>
      <c r="F1215" s="1">
        <v>42578</v>
      </c>
      <c r="G1215">
        <v>2009</v>
      </c>
      <c r="H1215" t="s">
        <v>9094</v>
      </c>
      <c r="I1215" t="s">
        <v>9646</v>
      </c>
      <c r="J1215">
        <v>3160798</v>
      </c>
      <c r="K1215" t="str">
        <f>VLOOKUP(Table_munisapp_tylerci_mu_live_rq_master5[[#This Row],[rh_vendor_suggest]],Vend!A:B,2,0)</f>
        <v>SMITHKLINE BEECHAM CORPORATION</v>
      </c>
      <c r="L1215" t="str">
        <f>VLOOKUP(Table_munisapp_tylerci_mu_live_rq_master5[[#This Row],[a_department_code]],Dept!A:B,2,0)</f>
        <v>Weber Morgan Health Department</v>
      </c>
      <c r="M1215">
        <f t="shared" si="18"/>
        <v>0</v>
      </c>
    </row>
    <row r="1216" spans="1:13" hidden="1" x14ac:dyDescent="0.25">
      <c r="A1216">
        <v>2016</v>
      </c>
      <c r="B1216">
        <v>413.1</v>
      </c>
      <c r="C1216">
        <v>413.1</v>
      </c>
      <c r="D1216">
        <v>413.1</v>
      </c>
      <c r="E1216">
        <f>SUM(Table_munisapp_tylerci_mu_live_rq_master5[[#This Row],[rd_extended_price]]-Table_munisapp_tylerci_mu_live_rq_master5[[#This Row],[rd_price_net]])</f>
        <v>0</v>
      </c>
      <c r="F1216" s="1">
        <v>42578</v>
      </c>
      <c r="G1216">
        <v>2009</v>
      </c>
      <c r="H1216" t="s">
        <v>9094</v>
      </c>
      <c r="I1216" t="s">
        <v>9646</v>
      </c>
      <c r="J1216">
        <v>3160798</v>
      </c>
      <c r="K1216" t="str">
        <f>VLOOKUP(Table_munisapp_tylerci_mu_live_rq_master5[[#This Row],[rh_vendor_suggest]],Vend!A:B,2,0)</f>
        <v>SMITHKLINE BEECHAM CORPORATION</v>
      </c>
      <c r="L1216" t="str">
        <f>VLOOKUP(Table_munisapp_tylerci_mu_live_rq_master5[[#This Row],[a_department_code]],Dept!A:B,2,0)</f>
        <v>Weber Morgan Health Department</v>
      </c>
      <c r="M1216">
        <f t="shared" si="18"/>
        <v>0</v>
      </c>
    </row>
    <row r="1217" spans="1:13" hidden="1" x14ac:dyDescent="0.25">
      <c r="A1217">
        <v>2016</v>
      </c>
      <c r="B1217">
        <v>2575</v>
      </c>
      <c r="C1217">
        <v>2575</v>
      </c>
      <c r="D1217">
        <v>2575</v>
      </c>
      <c r="E1217">
        <f>SUM(Table_munisapp_tylerci_mu_live_rq_master5[[#This Row],[rd_extended_price]]-Table_munisapp_tylerci_mu_live_rq_master5[[#This Row],[rd_price_net]])</f>
        <v>0</v>
      </c>
      <c r="F1217" s="1">
        <v>42578</v>
      </c>
      <c r="G1217">
        <v>2009</v>
      </c>
      <c r="H1217" t="s">
        <v>9094</v>
      </c>
      <c r="I1217" t="s">
        <v>9646</v>
      </c>
      <c r="J1217">
        <v>3160798</v>
      </c>
      <c r="K1217" t="str">
        <f>VLOOKUP(Table_munisapp_tylerci_mu_live_rq_master5[[#This Row],[rh_vendor_suggest]],Vend!A:B,2,0)</f>
        <v>SMITHKLINE BEECHAM CORPORATION</v>
      </c>
      <c r="L1217" t="str">
        <f>VLOOKUP(Table_munisapp_tylerci_mu_live_rq_master5[[#This Row],[a_department_code]],Dept!A:B,2,0)</f>
        <v>Weber Morgan Health Department</v>
      </c>
      <c r="M1217">
        <f t="shared" si="18"/>
        <v>0</v>
      </c>
    </row>
    <row r="1218" spans="1:13" hidden="1" x14ac:dyDescent="0.25">
      <c r="A1218">
        <v>2016</v>
      </c>
      <c r="B1218">
        <v>21511.599999999999</v>
      </c>
      <c r="C1218">
        <v>21511.599999999999</v>
      </c>
      <c r="D1218">
        <v>21511.599999999999</v>
      </c>
      <c r="E1218">
        <f>SUM(Table_munisapp_tylerci_mu_live_rq_master5[[#This Row],[rd_extended_price]]-Table_munisapp_tylerci_mu_live_rq_master5[[#This Row],[rd_price_net]])</f>
        <v>0</v>
      </c>
      <c r="F1218" s="1">
        <v>42578</v>
      </c>
      <c r="G1218">
        <v>2009</v>
      </c>
      <c r="H1218" t="s">
        <v>9094</v>
      </c>
      <c r="I1218" t="s">
        <v>9646</v>
      </c>
      <c r="J1218">
        <v>3160798</v>
      </c>
      <c r="K1218" t="str">
        <f>VLOOKUP(Table_munisapp_tylerci_mu_live_rq_master5[[#This Row],[rh_vendor_suggest]],Vend!A:B,2,0)</f>
        <v>SMITHKLINE BEECHAM CORPORATION</v>
      </c>
      <c r="L1218" t="str">
        <f>VLOOKUP(Table_munisapp_tylerci_mu_live_rq_master5[[#This Row],[a_department_code]],Dept!A:B,2,0)</f>
        <v>Weber Morgan Health Department</v>
      </c>
      <c r="M1218">
        <f t="shared" ref="M1218:M1281" si="19">IF(J1218=J1217,0,1)</f>
        <v>0</v>
      </c>
    </row>
    <row r="1219" spans="1:13" hidden="1" x14ac:dyDescent="0.25">
      <c r="A1219">
        <v>2016</v>
      </c>
      <c r="B1219">
        <v>2288.4</v>
      </c>
      <c r="C1219">
        <v>2288.4</v>
      </c>
      <c r="D1219">
        <v>2288.4</v>
      </c>
      <c r="E1219">
        <f>SUM(Table_munisapp_tylerci_mu_live_rq_master5[[#This Row],[rd_extended_price]]-Table_munisapp_tylerci_mu_live_rq_master5[[#This Row],[rd_price_net]])</f>
        <v>0</v>
      </c>
      <c r="F1219" s="1">
        <v>42578</v>
      </c>
      <c r="G1219">
        <v>2009</v>
      </c>
      <c r="H1219" t="s">
        <v>9094</v>
      </c>
      <c r="I1219" t="s">
        <v>9646</v>
      </c>
      <c r="J1219">
        <v>3160793</v>
      </c>
      <c r="K1219" t="str">
        <f>VLOOKUP(Table_munisapp_tylerci_mu_live_rq_master5[[#This Row],[rh_vendor_suggest]],Vend!A:B,2,0)</f>
        <v>SMITHKLINE BEECHAM CORPORATION</v>
      </c>
      <c r="L1219" t="str">
        <f>VLOOKUP(Table_munisapp_tylerci_mu_live_rq_master5[[#This Row],[a_department_code]],Dept!A:B,2,0)</f>
        <v>Weber Morgan Health Department</v>
      </c>
      <c r="M1219">
        <f t="shared" si="19"/>
        <v>1</v>
      </c>
    </row>
    <row r="1220" spans="1:13" hidden="1" x14ac:dyDescent="0.25">
      <c r="A1220">
        <v>2016</v>
      </c>
      <c r="B1220">
        <v>5096.28</v>
      </c>
      <c r="C1220">
        <v>5096.28</v>
      </c>
      <c r="D1220">
        <v>5096.28</v>
      </c>
      <c r="E1220">
        <f>SUM(Table_munisapp_tylerci_mu_live_rq_master5[[#This Row],[rd_extended_price]]-Table_munisapp_tylerci_mu_live_rq_master5[[#This Row],[rd_price_net]])</f>
        <v>0</v>
      </c>
      <c r="F1220" s="1">
        <v>42578</v>
      </c>
      <c r="G1220">
        <v>2688</v>
      </c>
      <c r="H1220" t="s">
        <v>9094</v>
      </c>
      <c r="I1220" t="s">
        <v>9646</v>
      </c>
      <c r="J1220">
        <v>3160794</v>
      </c>
      <c r="K1220" t="str">
        <f>VLOOKUP(Table_munisapp_tylerci_mu_live_rq_master5[[#This Row],[rh_vendor_suggest]],Vend!A:B,2,0)</f>
        <v>MERCK SHARP &amp; DOHME CORP</v>
      </c>
      <c r="L1220" t="str">
        <f>VLOOKUP(Table_munisapp_tylerci_mu_live_rq_master5[[#This Row],[a_department_code]],Dept!A:B,2,0)</f>
        <v>Weber Morgan Health Department</v>
      </c>
      <c r="M1220">
        <f t="shared" si="19"/>
        <v>1</v>
      </c>
    </row>
    <row r="1221" spans="1:13" hidden="1" x14ac:dyDescent="0.25">
      <c r="A1221">
        <v>2016</v>
      </c>
      <c r="B1221">
        <v>1814.49</v>
      </c>
      <c r="C1221">
        <v>1814.49</v>
      </c>
      <c r="D1221">
        <v>1814.49</v>
      </c>
      <c r="E1221">
        <f>SUM(Table_munisapp_tylerci_mu_live_rq_master5[[#This Row],[rd_extended_price]]-Table_munisapp_tylerci_mu_live_rq_master5[[#This Row],[rd_price_net]])</f>
        <v>0</v>
      </c>
      <c r="F1221" s="1">
        <v>42578</v>
      </c>
      <c r="G1221">
        <v>2688</v>
      </c>
      <c r="H1221" t="s">
        <v>9094</v>
      </c>
      <c r="I1221" t="s">
        <v>9646</v>
      </c>
      <c r="J1221">
        <v>3160794</v>
      </c>
      <c r="K1221" t="str">
        <f>VLOOKUP(Table_munisapp_tylerci_mu_live_rq_master5[[#This Row],[rh_vendor_suggest]],Vend!A:B,2,0)</f>
        <v>MERCK SHARP &amp; DOHME CORP</v>
      </c>
      <c r="L1221" t="str">
        <f>VLOOKUP(Table_munisapp_tylerci_mu_live_rq_master5[[#This Row],[a_department_code]],Dept!A:B,2,0)</f>
        <v>Weber Morgan Health Department</v>
      </c>
      <c r="M1221">
        <f t="shared" si="19"/>
        <v>0</v>
      </c>
    </row>
    <row r="1222" spans="1:13" hidden="1" x14ac:dyDescent="0.25">
      <c r="A1222">
        <v>2016</v>
      </c>
      <c r="B1222">
        <v>1768.75</v>
      </c>
      <c r="C1222">
        <v>1768.75</v>
      </c>
      <c r="D1222">
        <v>1768.75</v>
      </c>
      <c r="E1222">
        <f>SUM(Table_munisapp_tylerci_mu_live_rq_master5[[#This Row],[rd_extended_price]]-Table_munisapp_tylerci_mu_live_rq_master5[[#This Row],[rd_price_net]])</f>
        <v>0</v>
      </c>
      <c r="F1222" s="1">
        <v>42578</v>
      </c>
      <c r="G1222">
        <v>2688</v>
      </c>
      <c r="H1222" t="s">
        <v>9094</v>
      </c>
      <c r="I1222" t="s">
        <v>9646</v>
      </c>
      <c r="J1222">
        <v>3160794</v>
      </c>
      <c r="K1222" t="str">
        <f>VLOOKUP(Table_munisapp_tylerci_mu_live_rq_master5[[#This Row],[rh_vendor_suggest]],Vend!A:B,2,0)</f>
        <v>MERCK SHARP &amp; DOHME CORP</v>
      </c>
      <c r="L1222" t="str">
        <f>VLOOKUP(Table_munisapp_tylerci_mu_live_rq_master5[[#This Row],[a_department_code]],Dept!A:B,2,0)</f>
        <v>Weber Morgan Health Department</v>
      </c>
      <c r="M1222">
        <f t="shared" si="19"/>
        <v>0</v>
      </c>
    </row>
    <row r="1223" spans="1:13" hidden="1" x14ac:dyDescent="0.25">
      <c r="A1223">
        <v>2016</v>
      </c>
      <c r="B1223">
        <v>773.21</v>
      </c>
      <c r="C1223">
        <v>773.21</v>
      </c>
      <c r="D1223">
        <v>773.21</v>
      </c>
      <c r="E1223">
        <f>SUM(Table_munisapp_tylerci_mu_live_rq_master5[[#This Row],[rd_extended_price]]-Table_munisapp_tylerci_mu_live_rq_master5[[#This Row],[rd_price_net]])</f>
        <v>0</v>
      </c>
      <c r="F1223" s="1">
        <v>42578</v>
      </c>
      <c r="G1223">
        <v>2688</v>
      </c>
      <c r="H1223" t="s">
        <v>9094</v>
      </c>
      <c r="I1223" t="s">
        <v>9646</v>
      </c>
      <c r="J1223">
        <v>3160794</v>
      </c>
      <c r="K1223" t="str">
        <f>VLOOKUP(Table_munisapp_tylerci_mu_live_rq_master5[[#This Row],[rh_vendor_suggest]],Vend!A:B,2,0)</f>
        <v>MERCK SHARP &amp; DOHME CORP</v>
      </c>
      <c r="L1223" t="str">
        <f>VLOOKUP(Table_munisapp_tylerci_mu_live_rq_master5[[#This Row],[a_department_code]],Dept!A:B,2,0)</f>
        <v>Weber Morgan Health Department</v>
      </c>
      <c r="M1223">
        <f t="shared" si="19"/>
        <v>0</v>
      </c>
    </row>
    <row r="1224" spans="1:13" hidden="1" x14ac:dyDescent="0.25">
      <c r="A1224">
        <v>2016</v>
      </c>
      <c r="B1224">
        <v>2136.3200000000002</v>
      </c>
      <c r="C1224">
        <v>2136.3200000000002</v>
      </c>
      <c r="D1224">
        <v>2136.3200000000002</v>
      </c>
      <c r="E1224">
        <f>SUM(Table_munisapp_tylerci_mu_live_rq_master5[[#This Row],[rd_extended_price]]-Table_munisapp_tylerci_mu_live_rq_master5[[#This Row],[rd_price_net]])</f>
        <v>0</v>
      </c>
      <c r="F1224" s="1">
        <v>42578</v>
      </c>
      <c r="G1224">
        <v>2688</v>
      </c>
      <c r="H1224" t="s">
        <v>9094</v>
      </c>
      <c r="I1224" t="s">
        <v>9646</v>
      </c>
      <c r="J1224">
        <v>3160794</v>
      </c>
      <c r="K1224" t="str">
        <f>VLOOKUP(Table_munisapp_tylerci_mu_live_rq_master5[[#This Row],[rh_vendor_suggest]],Vend!A:B,2,0)</f>
        <v>MERCK SHARP &amp; DOHME CORP</v>
      </c>
      <c r="L1224" t="str">
        <f>VLOOKUP(Table_munisapp_tylerci_mu_live_rq_master5[[#This Row],[a_department_code]],Dept!A:B,2,0)</f>
        <v>Weber Morgan Health Department</v>
      </c>
      <c r="M1224">
        <f t="shared" si="19"/>
        <v>0</v>
      </c>
    </row>
    <row r="1225" spans="1:13" hidden="1" x14ac:dyDescent="0.25">
      <c r="A1225">
        <v>2016</v>
      </c>
      <c r="B1225">
        <v>1939.59</v>
      </c>
      <c r="C1225">
        <v>1939.59</v>
      </c>
      <c r="D1225">
        <v>1939.59</v>
      </c>
      <c r="E1225">
        <f>SUM(Table_munisapp_tylerci_mu_live_rq_master5[[#This Row],[rd_extended_price]]-Table_munisapp_tylerci_mu_live_rq_master5[[#This Row],[rd_price_net]])</f>
        <v>0</v>
      </c>
      <c r="F1225" s="1">
        <v>42578</v>
      </c>
      <c r="G1225">
        <v>2688</v>
      </c>
      <c r="H1225" t="s">
        <v>9094</v>
      </c>
      <c r="I1225" t="s">
        <v>9646</v>
      </c>
      <c r="J1225">
        <v>3160794</v>
      </c>
      <c r="K1225" t="str">
        <f>VLOOKUP(Table_munisapp_tylerci_mu_live_rq_master5[[#This Row],[rh_vendor_suggest]],Vend!A:B,2,0)</f>
        <v>MERCK SHARP &amp; DOHME CORP</v>
      </c>
      <c r="L1225" t="str">
        <f>VLOOKUP(Table_munisapp_tylerci_mu_live_rq_master5[[#This Row],[a_department_code]],Dept!A:B,2,0)</f>
        <v>Weber Morgan Health Department</v>
      </c>
      <c r="M1225">
        <f t="shared" si="19"/>
        <v>0</v>
      </c>
    </row>
    <row r="1226" spans="1:13" hidden="1" x14ac:dyDescent="0.25">
      <c r="A1226">
        <v>2016</v>
      </c>
      <c r="B1226">
        <v>135</v>
      </c>
      <c r="C1226">
        <v>135</v>
      </c>
      <c r="D1226">
        <v>135</v>
      </c>
      <c r="E1226">
        <f>SUM(Table_munisapp_tylerci_mu_live_rq_master5[[#This Row],[rd_extended_price]]-Table_munisapp_tylerci_mu_live_rq_master5[[#This Row],[rd_price_net]])</f>
        <v>0</v>
      </c>
      <c r="F1226" s="1">
        <v>42578</v>
      </c>
      <c r="G1226">
        <v>2688</v>
      </c>
      <c r="H1226" t="s">
        <v>9094</v>
      </c>
      <c r="I1226" t="s">
        <v>9646</v>
      </c>
      <c r="J1226">
        <v>3160794</v>
      </c>
      <c r="K1226" t="str">
        <f>VLOOKUP(Table_munisapp_tylerci_mu_live_rq_master5[[#This Row],[rh_vendor_suggest]],Vend!A:B,2,0)</f>
        <v>MERCK SHARP &amp; DOHME CORP</v>
      </c>
      <c r="L1226" t="str">
        <f>VLOOKUP(Table_munisapp_tylerci_mu_live_rq_master5[[#This Row],[a_department_code]],Dept!A:B,2,0)</f>
        <v>Weber Morgan Health Department</v>
      </c>
      <c r="M1226">
        <f t="shared" si="19"/>
        <v>0</v>
      </c>
    </row>
    <row r="1227" spans="1:13" hidden="1" x14ac:dyDescent="0.25">
      <c r="A1227">
        <v>2016</v>
      </c>
      <c r="B1227">
        <v>2000</v>
      </c>
      <c r="C1227">
        <v>2000</v>
      </c>
      <c r="D1227">
        <v>2000</v>
      </c>
      <c r="E1227">
        <f>SUM(Table_munisapp_tylerci_mu_live_rq_master5[[#This Row],[rd_extended_price]]-Table_munisapp_tylerci_mu_live_rq_master5[[#This Row],[rd_price_net]])</f>
        <v>0</v>
      </c>
      <c r="F1227" s="1">
        <v>42578</v>
      </c>
      <c r="G1227">
        <v>3650</v>
      </c>
      <c r="H1227" t="s">
        <v>9107</v>
      </c>
      <c r="I1227" t="s">
        <v>9779</v>
      </c>
      <c r="J1227">
        <v>3160801</v>
      </c>
      <c r="K1227" t="str">
        <f>VLOOKUP(Table_munisapp_tylerci_mu_live_rq_master5[[#This Row],[rh_vendor_suggest]],Vend!A:B,2,0)</f>
        <v>WILLIAM LEE FRANCIS JR</v>
      </c>
      <c r="L1227" t="str">
        <f>VLOOKUP(Table_munisapp_tylerci_mu_live_rq_master5[[#This Row],[a_department_code]],Dept!A:B,2,0)</f>
        <v>Golden Spike Event Center</v>
      </c>
      <c r="M1227">
        <f t="shared" si="19"/>
        <v>1</v>
      </c>
    </row>
    <row r="1228" spans="1:13" hidden="1" x14ac:dyDescent="0.25">
      <c r="A1228">
        <v>2016</v>
      </c>
      <c r="B1228">
        <v>228.28</v>
      </c>
      <c r="C1228">
        <v>228.28</v>
      </c>
      <c r="D1228">
        <v>228.28</v>
      </c>
      <c r="E1228">
        <f>SUM(Table_munisapp_tylerci_mu_live_rq_master5[[#This Row],[rd_extended_price]]-Table_munisapp_tylerci_mu_live_rq_master5[[#This Row],[rd_price_net]])</f>
        <v>0</v>
      </c>
      <c r="F1228" s="1">
        <v>42578</v>
      </c>
      <c r="G1228">
        <v>3363</v>
      </c>
      <c r="H1228" t="s">
        <v>9094</v>
      </c>
      <c r="I1228" t="s">
        <v>9646</v>
      </c>
      <c r="J1228">
        <v>3160797</v>
      </c>
      <c r="K1228" t="str">
        <f>VLOOKUP(Table_munisapp_tylerci_mu_live_rq_master5[[#This Row],[rh_vendor_suggest]],Vend!A:B,2,0)</f>
        <v>SANOFI PASTEUR INC</v>
      </c>
      <c r="L1228" t="str">
        <f>VLOOKUP(Table_munisapp_tylerci_mu_live_rq_master5[[#This Row],[a_department_code]],Dept!A:B,2,0)</f>
        <v>Weber Morgan Health Department</v>
      </c>
      <c r="M1228">
        <f t="shared" si="19"/>
        <v>1</v>
      </c>
    </row>
    <row r="1229" spans="1:13" hidden="1" x14ac:dyDescent="0.25">
      <c r="A1229">
        <v>2016</v>
      </c>
      <c r="B1229">
        <v>301.73</v>
      </c>
      <c r="C1229">
        <v>301.73</v>
      </c>
      <c r="D1229">
        <v>301.73</v>
      </c>
      <c r="E1229">
        <f>SUM(Table_munisapp_tylerci_mu_live_rq_master5[[#This Row],[rd_extended_price]]-Table_munisapp_tylerci_mu_live_rq_master5[[#This Row],[rd_price_net]])</f>
        <v>0</v>
      </c>
      <c r="F1229" s="1">
        <v>42578</v>
      </c>
      <c r="G1229">
        <v>3363</v>
      </c>
      <c r="H1229" t="s">
        <v>9094</v>
      </c>
      <c r="I1229" t="s">
        <v>9646</v>
      </c>
      <c r="J1229">
        <v>3160797</v>
      </c>
      <c r="K1229" t="str">
        <f>VLOOKUP(Table_munisapp_tylerci_mu_live_rq_master5[[#This Row],[rh_vendor_suggest]],Vend!A:B,2,0)</f>
        <v>SANOFI PASTEUR INC</v>
      </c>
      <c r="L1229" t="str">
        <f>VLOOKUP(Table_munisapp_tylerci_mu_live_rq_master5[[#This Row],[a_department_code]],Dept!A:B,2,0)</f>
        <v>Weber Morgan Health Department</v>
      </c>
      <c r="M1229">
        <f t="shared" si="19"/>
        <v>0</v>
      </c>
    </row>
    <row r="1230" spans="1:13" hidden="1" x14ac:dyDescent="0.25">
      <c r="A1230">
        <v>2016</v>
      </c>
      <c r="B1230">
        <v>123.17</v>
      </c>
      <c r="C1230">
        <v>123.17</v>
      </c>
      <c r="D1230">
        <v>123.17</v>
      </c>
      <c r="E1230">
        <f>SUM(Table_munisapp_tylerci_mu_live_rq_master5[[#This Row],[rd_extended_price]]-Table_munisapp_tylerci_mu_live_rq_master5[[#This Row],[rd_price_net]])</f>
        <v>0</v>
      </c>
      <c r="F1230" s="1">
        <v>42578</v>
      </c>
      <c r="G1230">
        <v>3363</v>
      </c>
      <c r="H1230" t="s">
        <v>9094</v>
      </c>
      <c r="I1230" t="s">
        <v>9646</v>
      </c>
      <c r="J1230">
        <v>3160797</v>
      </c>
      <c r="K1230" t="str">
        <f>VLOOKUP(Table_munisapp_tylerci_mu_live_rq_master5[[#This Row],[rh_vendor_suggest]],Vend!A:B,2,0)</f>
        <v>SANOFI PASTEUR INC</v>
      </c>
      <c r="L1230" t="str">
        <f>VLOOKUP(Table_munisapp_tylerci_mu_live_rq_master5[[#This Row],[a_department_code]],Dept!A:B,2,0)</f>
        <v>Weber Morgan Health Department</v>
      </c>
      <c r="M1230">
        <f t="shared" si="19"/>
        <v>0</v>
      </c>
    </row>
    <row r="1231" spans="1:13" hidden="1" x14ac:dyDescent="0.25">
      <c r="A1231">
        <v>2016</v>
      </c>
      <c r="B1231">
        <v>297.33</v>
      </c>
      <c r="C1231">
        <v>297.33</v>
      </c>
      <c r="D1231">
        <v>297.33</v>
      </c>
      <c r="E1231">
        <f>SUM(Table_munisapp_tylerci_mu_live_rq_master5[[#This Row],[rd_extended_price]]-Table_munisapp_tylerci_mu_live_rq_master5[[#This Row],[rd_price_net]])</f>
        <v>0</v>
      </c>
      <c r="F1231" s="1">
        <v>42578</v>
      </c>
      <c r="G1231">
        <v>3363</v>
      </c>
      <c r="H1231" t="s">
        <v>9094</v>
      </c>
      <c r="I1231" t="s">
        <v>9646</v>
      </c>
      <c r="J1231">
        <v>3160797</v>
      </c>
      <c r="K1231" t="str">
        <f>VLOOKUP(Table_munisapp_tylerci_mu_live_rq_master5[[#This Row],[rh_vendor_suggest]],Vend!A:B,2,0)</f>
        <v>SANOFI PASTEUR INC</v>
      </c>
      <c r="L1231" t="str">
        <f>VLOOKUP(Table_munisapp_tylerci_mu_live_rq_master5[[#This Row],[a_department_code]],Dept!A:B,2,0)</f>
        <v>Weber Morgan Health Department</v>
      </c>
      <c r="M1231">
        <f t="shared" si="19"/>
        <v>0</v>
      </c>
    </row>
    <row r="1232" spans="1:13" hidden="1" x14ac:dyDescent="0.25">
      <c r="A1232">
        <v>2016</v>
      </c>
      <c r="B1232">
        <v>8239.2000000000007</v>
      </c>
      <c r="C1232">
        <v>8239.2000000000007</v>
      </c>
      <c r="D1232">
        <v>8239.2000000000007</v>
      </c>
      <c r="E1232">
        <f>SUM(Table_munisapp_tylerci_mu_live_rq_master5[[#This Row],[rd_extended_price]]-Table_munisapp_tylerci_mu_live_rq_master5[[#This Row],[rd_price_net]])</f>
        <v>0</v>
      </c>
      <c r="F1232" s="1">
        <v>42578</v>
      </c>
      <c r="G1232">
        <v>3363</v>
      </c>
      <c r="H1232" t="s">
        <v>9094</v>
      </c>
      <c r="I1232" t="s">
        <v>9646</v>
      </c>
      <c r="J1232">
        <v>3160797</v>
      </c>
      <c r="K1232" t="str">
        <f>VLOOKUP(Table_munisapp_tylerci_mu_live_rq_master5[[#This Row],[rh_vendor_suggest]],Vend!A:B,2,0)</f>
        <v>SANOFI PASTEUR INC</v>
      </c>
      <c r="L1232" t="str">
        <f>VLOOKUP(Table_munisapp_tylerci_mu_live_rq_master5[[#This Row],[a_department_code]],Dept!A:B,2,0)</f>
        <v>Weber Morgan Health Department</v>
      </c>
      <c r="M1232">
        <f t="shared" si="19"/>
        <v>0</v>
      </c>
    </row>
    <row r="1233" spans="1:13" hidden="1" x14ac:dyDescent="0.25">
      <c r="A1233">
        <v>2016</v>
      </c>
      <c r="B1233">
        <v>1219.27</v>
      </c>
      <c r="C1233">
        <v>1219.27</v>
      </c>
      <c r="D1233">
        <v>1219.27</v>
      </c>
      <c r="E1233">
        <f>SUM(Table_munisapp_tylerci_mu_live_rq_master5[[#This Row],[rd_extended_price]]-Table_munisapp_tylerci_mu_live_rq_master5[[#This Row],[rd_price_net]])</f>
        <v>0</v>
      </c>
      <c r="F1233" s="1">
        <v>42578</v>
      </c>
      <c r="G1233">
        <v>3363</v>
      </c>
      <c r="H1233" t="s">
        <v>9094</v>
      </c>
      <c r="I1233" t="s">
        <v>9646</v>
      </c>
      <c r="J1233">
        <v>3160797</v>
      </c>
      <c r="K1233" t="str">
        <f>VLOOKUP(Table_munisapp_tylerci_mu_live_rq_master5[[#This Row],[rh_vendor_suggest]],Vend!A:B,2,0)</f>
        <v>SANOFI PASTEUR INC</v>
      </c>
      <c r="L1233" t="str">
        <f>VLOOKUP(Table_munisapp_tylerci_mu_live_rq_master5[[#This Row],[a_department_code]],Dept!A:B,2,0)</f>
        <v>Weber Morgan Health Department</v>
      </c>
      <c r="M1233">
        <f t="shared" si="19"/>
        <v>0</v>
      </c>
    </row>
    <row r="1234" spans="1:13" hidden="1" x14ac:dyDescent="0.25">
      <c r="A1234">
        <v>2016</v>
      </c>
      <c r="B1234">
        <v>2109.9</v>
      </c>
      <c r="C1234">
        <v>2109.9</v>
      </c>
      <c r="D1234">
        <v>2109.9</v>
      </c>
      <c r="E1234">
        <f>SUM(Table_munisapp_tylerci_mu_live_rq_master5[[#This Row],[rd_extended_price]]-Table_munisapp_tylerci_mu_live_rq_master5[[#This Row],[rd_price_net]])</f>
        <v>0</v>
      </c>
      <c r="F1234" s="1">
        <v>42585</v>
      </c>
      <c r="G1234">
        <v>3363</v>
      </c>
      <c r="H1234" t="s">
        <v>9094</v>
      </c>
      <c r="I1234" t="s">
        <v>9646</v>
      </c>
      <c r="J1234">
        <v>3160825</v>
      </c>
      <c r="K1234" t="str">
        <f>VLOOKUP(Table_munisapp_tylerci_mu_live_rq_master5[[#This Row],[rh_vendor_suggest]],Vend!A:B,2,0)</f>
        <v>SANOFI PASTEUR INC</v>
      </c>
      <c r="L1234" t="str">
        <f>VLOOKUP(Table_munisapp_tylerci_mu_live_rq_master5[[#This Row],[a_department_code]],Dept!A:B,2,0)</f>
        <v>Weber Morgan Health Department</v>
      </c>
      <c r="M1234">
        <f t="shared" si="19"/>
        <v>1</v>
      </c>
    </row>
    <row r="1235" spans="1:13" hidden="1" x14ac:dyDescent="0.25">
      <c r="A1235">
        <v>2016</v>
      </c>
      <c r="B1235">
        <v>43</v>
      </c>
      <c r="C1235">
        <v>2150</v>
      </c>
      <c r="D1235">
        <v>2150</v>
      </c>
      <c r="E1235">
        <f>SUM(Table_munisapp_tylerci_mu_live_rq_master5[[#This Row],[rd_extended_price]]-Table_munisapp_tylerci_mu_live_rq_master5[[#This Row],[rd_price_net]])</f>
        <v>0</v>
      </c>
      <c r="F1235" s="1">
        <v>42578</v>
      </c>
      <c r="G1235">
        <v>3019</v>
      </c>
      <c r="H1235" t="s">
        <v>9094</v>
      </c>
      <c r="I1235" t="s">
        <v>9646</v>
      </c>
      <c r="J1235">
        <v>3160795</v>
      </c>
      <c r="K1235" t="str">
        <f>VLOOKUP(Table_munisapp_tylerci_mu_live_rq_master5[[#This Row],[rh_vendor_suggest]],Vend!A:B,2,0)</f>
        <v>PAXVAX INC</v>
      </c>
      <c r="L1235" t="str">
        <f>VLOOKUP(Table_munisapp_tylerci_mu_live_rq_master5[[#This Row],[a_department_code]],Dept!A:B,2,0)</f>
        <v>Weber Morgan Health Department</v>
      </c>
      <c r="M1235">
        <f t="shared" si="19"/>
        <v>1</v>
      </c>
    </row>
    <row r="1236" spans="1:13" hidden="1" x14ac:dyDescent="0.25">
      <c r="A1236">
        <v>2016</v>
      </c>
      <c r="B1236">
        <v>1595.75</v>
      </c>
      <c r="C1236">
        <v>7978.75</v>
      </c>
      <c r="D1236">
        <v>7978.75</v>
      </c>
      <c r="E1236">
        <f>SUM(Table_munisapp_tylerci_mu_live_rq_master5[[#This Row],[rd_extended_price]]-Table_munisapp_tylerci_mu_live_rq_master5[[#This Row],[rd_price_net]])</f>
        <v>0</v>
      </c>
      <c r="F1236" s="1">
        <v>42578</v>
      </c>
      <c r="G1236">
        <v>3052</v>
      </c>
      <c r="H1236" t="s">
        <v>9094</v>
      </c>
      <c r="I1236" t="s">
        <v>9646</v>
      </c>
      <c r="J1236">
        <v>3160796</v>
      </c>
      <c r="K1236" t="str">
        <f>VLOOKUP(Table_munisapp_tylerci_mu_live_rq_master5[[#This Row],[rh_vendor_suggest]],Vend!A:B,2,0)</f>
        <v>PFIZER</v>
      </c>
      <c r="L1236" t="str">
        <f>VLOOKUP(Table_munisapp_tylerci_mu_live_rq_master5[[#This Row],[a_department_code]],Dept!A:B,2,0)</f>
        <v>Weber Morgan Health Department</v>
      </c>
      <c r="M1236">
        <f t="shared" si="19"/>
        <v>1</v>
      </c>
    </row>
    <row r="1237" spans="1:13" hidden="1" x14ac:dyDescent="0.25">
      <c r="A1237">
        <v>2016</v>
      </c>
      <c r="B1237">
        <v>90.01</v>
      </c>
      <c r="C1237">
        <v>90.01</v>
      </c>
      <c r="D1237">
        <v>90.01</v>
      </c>
      <c r="E1237">
        <f>SUM(Table_munisapp_tylerci_mu_live_rq_master5[[#This Row],[rd_extended_price]]-Table_munisapp_tylerci_mu_live_rq_master5[[#This Row],[rd_price_net]])</f>
        <v>0</v>
      </c>
      <c r="F1237" s="1">
        <v>42573</v>
      </c>
      <c r="G1237">
        <v>3353</v>
      </c>
      <c r="H1237" t="s">
        <v>9064</v>
      </c>
      <c r="I1237" t="s">
        <v>9780</v>
      </c>
      <c r="J1237">
        <v>3160790</v>
      </c>
      <c r="K1237" t="str">
        <f>VLOOKUP(Table_munisapp_tylerci_mu_live_rq_master5[[#This Row],[rh_vendor_suggest]],Vend!A:B,2,0)</f>
        <v>SAMS CLUB</v>
      </c>
      <c r="L1237" t="str">
        <f>VLOOKUP(Table_munisapp_tylerci_mu_live_rq_master5[[#This Row],[a_department_code]],Dept!A:B,2,0)</f>
        <v>Assessor</v>
      </c>
      <c r="M1237">
        <f t="shared" si="19"/>
        <v>1</v>
      </c>
    </row>
    <row r="1238" spans="1:13" hidden="1" x14ac:dyDescent="0.25">
      <c r="A1238">
        <v>2016</v>
      </c>
      <c r="B1238">
        <v>14694</v>
      </c>
      <c r="C1238">
        <v>14694</v>
      </c>
      <c r="D1238">
        <v>14694</v>
      </c>
      <c r="E1238">
        <f>SUM(Table_munisapp_tylerci_mu_live_rq_master5[[#This Row],[rd_extended_price]]-Table_munisapp_tylerci_mu_live_rq_master5[[#This Row],[rd_price_net]])</f>
        <v>0</v>
      </c>
      <c r="F1238" s="1">
        <v>42578</v>
      </c>
      <c r="G1238">
        <v>2760</v>
      </c>
      <c r="H1238" t="s">
        <v>9072</v>
      </c>
      <c r="I1238" t="s">
        <v>9781</v>
      </c>
      <c r="J1238">
        <v>3160800</v>
      </c>
      <c r="K1238" t="str">
        <f>VLOOKUP(Table_munisapp_tylerci_mu_live_rq_master5[[#This Row],[rh_vendor_suggest]],Vend!A:B,2,0)</f>
        <v>MORPHO USA INC</v>
      </c>
      <c r="L1238" t="str">
        <f>VLOOKUP(Table_munisapp_tylerci_mu_live_rq_master5[[#This Row],[a_department_code]],Dept!A:B,2,0)</f>
        <v>Jail</v>
      </c>
      <c r="M1238">
        <f t="shared" si="19"/>
        <v>1</v>
      </c>
    </row>
    <row r="1239" spans="1:13" hidden="1" x14ac:dyDescent="0.25">
      <c r="A1239">
        <v>2016</v>
      </c>
      <c r="B1239">
        <v>895</v>
      </c>
      <c r="C1239">
        <v>4475</v>
      </c>
      <c r="D1239">
        <v>4475</v>
      </c>
      <c r="E1239">
        <f>SUM(Table_munisapp_tylerci_mu_live_rq_master5[[#This Row],[rd_extended_price]]-Table_munisapp_tylerci_mu_live_rq_master5[[#This Row],[rd_price_net]])</f>
        <v>0</v>
      </c>
      <c r="F1239" s="1">
        <v>42579</v>
      </c>
      <c r="G1239">
        <v>6190</v>
      </c>
      <c r="H1239" t="s">
        <v>9071</v>
      </c>
      <c r="I1239" t="s">
        <v>9782</v>
      </c>
      <c r="J1239">
        <v>3160810</v>
      </c>
      <c r="K1239" t="str">
        <f>VLOOKUP(Table_munisapp_tylerci_mu_live_rq_master5[[#This Row],[rh_vendor_suggest]],Vend!A:B,2,0)</f>
        <v>HISTORICAL ARMORY</v>
      </c>
      <c r="L1239" t="str">
        <f>VLOOKUP(Table_munisapp_tylerci_mu_live_rq_master5[[#This Row],[a_department_code]],Dept!A:B,2,0)</f>
        <v>Sheriff</v>
      </c>
      <c r="M1239">
        <f t="shared" si="19"/>
        <v>1</v>
      </c>
    </row>
    <row r="1240" spans="1:13" hidden="1" x14ac:dyDescent="0.25">
      <c r="A1240">
        <v>2016</v>
      </c>
      <c r="B1240">
        <v>1549</v>
      </c>
      <c r="C1240">
        <v>6196</v>
      </c>
      <c r="D1240">
        <v>6196</v>
      </c>
      <c r="E1240">
        <f>SUM(Table_munisapp_tylerci_mu_live_rq_master5[[#This Row],[rd_extended_price]]-Table_munisapp_tylerci_mu_live_rq_master5[[#This Row],[rd_price_net]])</f>
        <v>0</v>
      </c>
      <c r="F1240" s="1">
        <v>42579</v>
      </c>
      <c r="G1240">
        <v>6190</v>
      </c>
      <c r="H1240" t="s">
        <v>9071</v>
      </c>
      <c r="I1240" t="s">
        <v>9782</v>
      </c>
      <c r="J1240">
        <v>3160810</v>
      </c>
      <c r="K1240" t="str">
        <f>VLOOKUP(Table_munisapp_tylerci_mu_live_rq_master5[[#This Row],[rh_vendor_suggest]],Vend!A:B,2,0)</f>
        <v>HISTORICAL ARMORY</v>
      </c>
      <c r="L1240" t="str">
        <f>VLOOKUP(Table_munisapp_tylerci_mu_live_rq_master5[[#This Row],[a_department_code]],Dept!A:B,2,0)</f>
        <v>Sheriff</v>
      </c>
      <c r="M1240">
        <f t="shared" si="19"/>
        <v>0</v>
      </c>
    </row>
    <row r="1241" spans="1:13" hidden="1" x14ac:dyDescent="0.25">
      <c r="A1241">
        <v>2016</v>
      </c>
      <c r="B1241">
        <v>1549</v>
      </c>
      <c r="C1241">
        <v>3098</v>
      </c>
      <c r="D1241">
        <v>3098</v>
      </c>
      <c r="E1241">
        <f>SUM(Table_munisapp_tylerci_mu_live_rq_master5[[#This Row],[rd_extended_price]]-Table_munisapp_tylerci_mu_live_rq_master5[[#This Row],[rd_price_net]])</f>
        <v>0</v>
      </c>
      <c r="F1241" s="1">
        <v>42579</v>
      </c>
      <c r="G1241">
        <v>6190</v>
      </c>
      <c r="H1241" t="s">
        <v>9071</v>
      </c>
      <c r="I1241" t="s">
        <v>9782</v>
      </c>
      <c r="J1241">
        <v>3160810</v>
      </c>
      <c r="K1241" t="str">
        <f>VLOOKUP(Table_munisapp_tylerci_mu_live_rq_master5[[#This Row],[rh_vendor_suggest]],Vend!A:B,2,0)</f>
        <v>HISTORICAL ARMORY</v>
      </c>
      <c r="L1241" t="str">
        <f>VLOOKUP(Table_munisapp_tylerci_mu_live_rq_master5[[#This Row],[a_department_code]],Dept!A:B,2,0)</f>
        <v>Sheriff</v>
      </c>
      <c r="M1241">
        <f t="shared" si="19"/>
        <v>0</v>
      </c>
    </row>
    <row r="1242" spans="1:13" hidden="1" x14ac:dyDescent="0.25">
      <c r="A1242">
        <v>2016</v>
      </c>
      <c r="B1242">
        <v>5000</v>
      </c>
      <c r="C1242">
        <v>5000</v>
      </c>
      <c r="D1242">
        <v>5000</v>
      </c>
      <c r="E1242">
        <f>SUM(Table_munisapp_tylerci_mu_live_rq_master5[[#This Row],[rd_extended_price]]-Table_munisapp_tylerci_mu_live_rq_master5[[#This Row],[rd_price_net]])</f>
        <v>0</v>
      </c>
      <c r="F1242" s="1">
        <v>42578</v>
      </c>
      <c r="G1242">
        <v>5366</v>
      </c>
      <c r="H1242" t="s">
        <v>9114</v>
      </c>
      <c r="I1242" t="s">
        <v>9783</v>
      </c>
      <c r="J1242">
        <v>3160803</v>
      </c>
      <c r="K1242" t="str">
        <f>VLOOKUP(Table_munisapp_tylerci_mu_live_rq_master5[[#This Row],[rh_vendor_suggest]],Vend!A:B,2,0)</f>
        <v>ACCENT WIRE - WESTERN</v>
      </c>
      <c r="L1242" t="str">
        <f>VLOOKUP(Table_munisapp_tylerci_mu_live_rq_master5[[#This Row],[a_department_code]],Dept!A:B,2,0)</f>
        <v>Transfer Station</v>
      </c>
      <c r="M1242">
        <f t="shared" si="19"/>
        <v>1</v>
      </c>
    </row>
    <row r="1243" spans="1:13" hidden="1" x14ac:dyDescent="0.25">
      <c r="A1243">
        <v>2016</v>
      </c>
      <c r="B1243">
        <v>9000</v>
      </c>
      <c r="C1243">
        <v>9000</v>
      </c>
      <c r="D1243">
        <v>9000</v>
      </c>
      <c r="E1243">
        <f>SUM(Table_munisapp_tylerci_mu_live_rq_master5[[#This Row],[rd_extended_price]]-Table_munisapp_tylerci_mu_live_rq_master5[[#This Row],[rd_price_net]])</f>
        <v>0</v>
      </c>
      <c r="F1243" s="1">
        <v>42578</v>
      </c>
      <c r="G1243">
        <v>2362</v>
      </c>
      <c r="H1243" t="s">
        <v>9114</v>
      </c>
      <c r="I1243" t="s">
        <v>9784</v>
      </c>
      <c r="J1243">
        <v>3160799</v>
      </c>
      <c r="K1243" t="str">
        <f>VLOOKUP(Table_munisapp_tylerci_mu_live_rq_master5[[#This Row],[rh_vendor_suggest]],Vend!A:B,2,0)</f>
        <v>K &amp; R INVESTMENT GROUP</v>
      </c>
      <c r="L1243" t="str">
        <f>VLOOKUP(Table_munisapp_tylerci_mu_live_rq_master5[[#This Row],[a_department_code]],Dept!A:B,2,0)</f>
        <v>Transfer Station</v>
      </c>
      <c r="M1243">
        <f t="shared" si="19"/>
        <v>1</v>
      </c>
    </row>
    <row r="1244" spans="1:13" hidden="1" x14ac:dyDescent="0.25">
      <c r="A1244">
        <v>2016</v>
      </c>
      <c r="B1244">
        <v>49</v>
      </c>
      <c r="C1244">
        <v>196</v>
      </c>
      <c r="D1244">
        <v>196</v>
      </c>
      <c r="E1244">
        <f>SUM(Table_munisapp_tylerci_mu_live_rq_master5[[#This Row],[rd_extended_price]]-Table_munisapp_tylerci_mu_live_rq_master5[[#This Row],[rd_price_net]])</f>
        <v>0</v>
      </c>
      <c r="F1244" s="1">
        <v>42578</v>
      </c>
      <c r="G1244">
        <v>6206</v>
      </c>
      <c r="H1244" t="s">
        <v>9100</v>
      </c>
      <c r="I1244" t="s">
        <v>9614</v>
      </c>
      <c r="J1244">
        <v>3160804</v>
      </c>
      <c r="K1244" t="str">
        <f>VLOOKUP(Table_munisapp_tylerci_mu_live_rq_master5[[#This Row],[rh_vendor_suggest]],Vend!A:B,2,0)</f>
        <v>TECHNOLOGY EDUCATION CONCEPTS INC</v>
      </c>
      <c r="L1244" t="str">
        <f>VLOOKUP(Table_munisapp_tylerci_mu_live_rq_master5[[#This Row],[a_department_code]],Dept!A:B,2,0)</f>
        <v>Library</v>
      </c>
      <c r="M1244">
        <f t="shared" si="19"/>
        <v>1</v>
      </c>
    </row>
    <row r="1245" spans="1:13" hidden="1" x14ac:dyDescent="0.25">
      <c r="A1245">
        <v>2016</v>
      </c>
      <c r="B1245">
        <v>49</v>
      </c>
      <c r="C1245">
        <v>196</v>
      </c>
      <c r="D1245">
        <v>196</v>
      </c>
      <c r="E1245">
        <f>SUM(Table_munisapp_tylerci_mu_live_rq_master5[[#This Row],[rd_extended_price]]-Table_munisapp_tylerci_mu_live_rq_master5[[#This Row],[rd_price_net]])</f>
        <v>0</v>
      </c>
      <c r="F1245" s="1">
        <v>42578</v>
      </c>
      <c r="G1245">
        <v>6206</v>
      </c>
      <c r="H1245" t="s">
        <v>9100</v>
      </c>
      <c r="I1245" t="s">
        <v>9614</v>
      </c>
      <c r="J1245">
        <v>3160804</v>
      </c>
      <c r="K1245" t="str">
        <f>VLOOKUP(Table_munisapp_tylerci_mu_live_rq_master5[[#This Row],[rh_vendor_suggest]],Vend!A:B,2,0)</f>
        <v>TECHNOLOGY EDUCATION CONCEPTS INC</v>
      </c>
      <c r="L1245" t="str">
        <f>VLOOKUP(Table_munisapp_tylerci_mu_live_rq_master5[[#This Row],[a_department_code]],Dept!A:B,2,0)</f>
        <v>Library</v>
      </c>
      <c r="M1245">
        <f t="shared" si="19"/>
        <v>0</v>
      </c>
    </row>
    <row r="1246" spans="1:13" hidden="1" x14ac:dyDescent="0.25">
      <c r="A1246">
        <v>2016</v>
      </c>
      <c r="B1246">
        <v>49</v>
      </c>
      <c r="C1246">
        <v>196</v>
      </c>
      <c r="D1246">
        <v>196</v>
      </c>
      <c r="E1246">
        <f>SUM(Table_munisapp_tylerci_mu_live_rq_master5[[#This Row],[rd_extended_price]]-Table_munisapp_tylerci_mu_live_rq_master5[[#This Row],[rd_price_net]])</f>
        <v>0</v>
      </c>
      <c r="F1246" s="1">
        <v>42578</v>
      </c>
      <c r="G1246">
        <v>6206</v>
      </c>
      <c r="H1246" t="s">
        <v>9100</v>
      </c>
      <c r="I1246" t="s">
        <v>9614</v>
      </c>
      <c r="J1246">
        <v>3160804</v>
      </c>
      <c r="K1246" t="str">
        <f>VLOOKUP(Table_munisapp_tylerci_mu_live_rq_master5[[#This Row],[rh_vendor_suggest]],Vend!A:B,2,0)</f>
        <v>TECHNOLOGY EDUCATION CONCEPTS INC</v>
      </c>
      <c r="L1246" t="str">
        <f>VLOOKUP(Table_munisapp_tylerci_mu_live_rq_master5[[#This Row],[a_department_code]],Dept!A:B,2,0)</f>
        <v>Library</v>
      </c>
      <c r="M1246">
        <f t="shared" si="19"/>
        <v>0</v>
      </c>
    </row>
    <row r="1247" spans="1:13" hidden="1" x14ac:dyDescent="0.25">
      <c r="A1247">
        <v>2016</v>
      </c>
      <c r="B1247">
        <v>49</v>
      </c>
      <c r="C1247">
        <v>196</v>
      </c>
      <c r="D1247">
        <v>196</v>
      </c>
      <c r="E1247">
        <f>SUM(Table_munisapp_tylerci_mu_live_rq_master5[[#This Row],[rd_extended_price]]-Table_munisapp_tylerci_mu_live_rq_master5[[#This Row],[rd_price_net]])</f>
        <v>0</v>
      </c>
      <c r="F1247" s="1">
        <v>42578</v>
      </c>
      <c r="G1247">
        <v>6206</v>
      </c>
      <c r="H1247" t="s">
        <v>9100</v>
      </c>
      <c r="I1247" t="s">
        <v>9614</v>
      </c>
      <c r="J1247">
        <v>3160804</v>
      </c>
      <c r="K1247" t="str">
        <f>VLOOKUP(Table_munisapp_tylerci_mu_live_rq_master5[[#This Row],[rh_vendor_suggest]],Vend!A:B,2,0)</f>
        <v>TECHNOLOGY EDUCATION CONCEPTS INC</v>
      </c>
      <c r="L1247" t="str">
        <f>VLOOKUP(Table_munisapp_tylerci_mu_live_rq_master5[[#This Row],[a_department_code]],Dept!A:B,2,0)</f>
        <v>Library</v>
      </c>
      <c r="M1247">
        <f t="shared" si="19"/>
        <v>0</v>
      </c>
    </row>
    <row r="1248" spans="1:13" hidden="1" x14ac:dyDescent="0.25">
      <c r="A1248">
        <v>2016</v>
      </c>
      <c r="B1248">
        <v>49</v>
      </c>
      <c r="C1248">
        <v>196</v>
      </c>
      <c r="D1248">
        <v>196</v>
      </c>
      <c r="E1248">
        <f>SUM(Table_munisapp_tylerci_mu_live_rq_master5[[#This Row],[rd_extended_price]]-Table_munisapp_tylerci_mu_live_rq_master5[[#This Row],[rd_price_net]])</f>
        <v>0</v>
      </c>
      <c r="F1248" s="1">
        <v>42578</v>
      </c>
      <c r="G1248">
        <v>6206</v>
      </c>
      <c r="H1248" t="s">
        <v>9100</v>
      </c>
      <c r="I1248" t="s">
        <v>9614</v>
      </c>
      <c r="J1248">
        <v>3160804</v>
      </c>
      <c r="K1248" t="str">
        <f>VLOOKUP(Table_munisapp_tylerci_mu_live_rq_master5[[#This Row],[rh_vendor_suggest]],Vend!A:B,2,0)</f>
        <v>TECHNOLOGY EDUCATION CONCEPTS INC</v>
      </c>
      <c r="L1248" t="str">
        <f>VLOOKUP(Table_munisapp_tylerci_mu_live_rq_master5[[#This Row],[a_department_code]],Dept!A:B,2,0)</f>
        <v>Library</v>
      </c>
      <c r="M1248">
        <f t="shared" si="19"/>
        <v>0</v>
      </c>
    </row>
    <row r="1249" spans="1:13" hidden="1" x14ac:dyDescent="0.25">
      <c r="A1249">
        <v>2016</v>
      </c>
      <c r="B1249">
        <v>49</v>
      </c>
      <c r="C1249">
        <v>196</v>
      </c>
      <c r="D1249">
        <v>196</v>
      </c>
      <c r="E1249">
        <f>SUM(Table_munisapp_tylerci_mu_live_rq_master5[[#This Row],[rd_extended_price]]-Table_munisapp_tylerci_mu_live_rq_master5[[#This Row],[rd_price_net]])</f>
        <v>0</v>
      </c>
      <c r="F1249" s="1">
        <v>42578</v>
      </c>
      <c r="G1249">
        <v>6206</v>
      </c>
      <c r="H1249" t="s">
        <v>9100</v>
      </c>
      <c r="I1249" t="s">
        <v>9614</v>
      </c>
      <c r="J1249">
        <v>3160804</v>
      </c>
      <c r="K1249" t="str">
        <f>VLOOKUP(Table_munisapp_tylerci_mu_live_rq_master5[[#This Row],[rh_vendor_suggest]],Vend!A:B,2,0)</f>
        <v>TECHNOLOGY EDUCATION CONCEPTS INC</v>
      </c>
      <c r="L1249" t="str">
        <f>VLOOKUP(Table_munisapp_tylerci_mu_live_rq_master5[[#This Row],[a_department_code]],Dept!A:B,2,0)</f>
        <v>Library</v>
      </c>
      <c r="M1249">
        <f t="shared" si="19"/>
        <v>0</v>
      </c>
    </row>
    <row r="1250" spans="1:13" hidden="1" x14ac:dyDescent="0.25">
      <c r="A1250">
        <v>2016</v>
      </c>
      <c r="B1250">
        <v>49</v>
      </c>
      <c r="C1250">
        <v>196</v>
      </c>
      <c r="D1250">
        <v>196</v>
      </c>
      <c r="E1250">
        <f>SUM(Table_munisapp_tylerci_mu_live_rq_master5[[#This Row],[rd_extended_price]]-Table_munisapp_tylerci_mu_live_rq_master5[[#This Row],[rd_price_net]])</f>
        <v>0</v>
      </c>
      <c r="F1250" s="1">
        <v>42578</v>
      </c>
      <c r="G1250">
        <v>6206</v>
      </c>
      <c r="H1250" t="s">
        <v>9100</v>
      </c>
      <c r="I1250" t="s">
        <v>9614</v>
      </c>
      <c r="J1250">
        <v>3160804</v>
      </c>
      <c r="K1250" t="str">
        <f>VLOOKUP(Table_munisapp_tylerci_mu_live_rq_master5[[#This Row],[rh_vendor_suggest]],Vend!A:B,2,0)</f>
        <v>TECHNOLOGY EDUCATION CONCEPTS INC</v>
      </c>
      <c r="L1250" t="str">
        <f>VLOOKUP(Table_munisapp_tylerci_mu_live_rq_master5[[#This Row],[a_department_code]],Dept!A:B,2,0)</f>
        <v>Library</v>
      </c>
      <c r="M1250">
        <f t="shared" si="19"/>
        <v>0</v>
      </c>
    </row>
    <row r="1251" spans="1:13" hidden="1" x14ac:dyDescent="0.25">
      <c r="A1251">
        <v>2016</v>
      </c>
      <c r="B1251">
        <v>9</v>
      </c>
      <c r="C1251">
        <v>18</v>
      </c>
      <c r="D1251">
        <v>18</v>
      </c>
      <c r="E1251">
        <f>SUM(Table_munisapp_tylerci_mu_live_rq_master5[[#This Row],[rd_extended_price]]-Table_munisapp_tylerci_mu_live_rq_master5[[#This Row],[rd_price_net]])</f>
        <v>0</v>
      </c>
      <c r="F1251" s="1">
        <v>42578</v>
      </c>
      <c r="G1251">
        <v>6206</v>
      </c>
      <c r="H1251" t="s">
        <v>9100</v>
      </c>
      <c r="I1251" t="s">
        <v>9614</v>
      </c>
      <c r="J1251">
        <v>3160804</v>
      </c>
      <c r="K1251" t="str">
        <f>VLOOKUP(Table_munisapp_tylerci_mu_live_rq_master5[[#This Row],[rh_vendor_suggest]],Vend!A:B,2,0)</f>
        <v>TECHNOLOGY EDUCATION CONCEPTS INC</v>
      </c>
      <c r="L1251" t="str">
        <f>VLOOKUP(Table_munisapp_tylerci_mu_live_rq_master5[[#This Row],[a_department_code]],Dept!A:B,2,0)</f>
        <v>Library</v>
      </c>
      <c r="M1251">
        <f t="shared" si="19"/>
        <v>0</v>
      </c>
    </row>
    <row r="1252" spans="1:13" hidden="1" x14ac:dyDescent="0.25">
      <c r="A1252">
        <v>2016</v>
      </c>
      <c r="B1252">
        <v>249</v>
      </c>
      <c r="C1252">
        <v>249</v>
      </c>
      <c r="D1252">
        <v>249</v>
      </c>
      <c r="E1252">
        <f>SUM(Table_munisapp_tylerci_mu_live_rq_master5[[#This Row],[rd_extended_price]]-Table_munisapp_tylerci_mu_live_rq_master5[[#This Row],[rd_price_net]])</f>
        <v>0</v>
      </c>
      <c r="F1252" s="1">
        <v>42578</v>
      </c>
      <c r="G1252">
        <v>6206</v>
      </c>
      <c r="H1252" t="s">
        <v>9100</v>
      </c>
      <c r="I1252" t="s">
        <v>9614</v>
      </c>
      <c r="J1252">
        <v>3160804</v>
      </c>
      <c r="K1252" t="str">
        <f>VLOOKUP(Table_munisapp_tylerci_mu_live_rq_master5[[#This Row],[rh_vendor_suggest]],Vend!A:B,2,0)</f>
        <v>TECHNOLOGY EDUCATION CONCEPTS INC</v>
      </c>
      <c r="L1252" t="str">
        <f>VLOOKUP(Table_munisapp_tylerci_mu_live_rq_master5[[#This Row],[a_department_code]],Dept!A:B,2,0)</f>
        <v>Library</v>
      </c>
      <c r="M1252">
        <f t="shared" si="19"/>
        <v>0</v>
      </c>
    </row>
    <row r="1253" spans="1:13" hidden="1" x14ac:dyDescent="0.25">
      <c r="A1253">
        <v>2016</v>
      </c>
      <c r="B1253">
        <v>55</v>
      </c>
      <c r="C1253">
        <v>55</v>
      </c>
      <c r="D1253">
        <v>55</v>
      </c>
      <c r="E1253">
        <f>SUM(Table_munisapp_tylerci_mu_live_rq_master5[[#This Row],[rd_extended_price]]-Table_munisapp_tylerci_mu_live_rq_master5[[#This Row],[rd_price_net]])</f>
        <v>0</v>
      </c>
      <c r="F1253" s="1">
        <v>42578</v>
      </c>
      <c r="G1253">
        <v>6206</v>
      </c>
      <c r="H1253" t="s">
        <v>9100</v>
      </c>
      <c r="I1253" t="s">
        <v>9614</v>
      </c>
      <c r="J1253">
        <v>3160804</v>
      </c>
      <c r="K1253" t="str">
        <f>VLOOKUP(Table_munisapp_tylerci_mu_live_rq_master5[[#This Row],[rh_vendor_suggest]],Vend!A:B,2,0)</f>
        <v>TECHNOLOGY EDUCATION CONCEPTS INC</v>
      </c>
      <c r="L1253" t="str">
        <f>VLOOKUP(Table_munisapp_tylerci_mu_live_rq_master5[[#This Row],[a_department_code]],Dept!A:B,2,0)</f>
        <v>Library</v>
      </c>
      <c r="M1253">
        <f t="shared" si="19"/>
        <v>0</v>
      </c>
    </row>
    <row r="1254" spans="1:13" hidden="1" x14ac:dyDescent="0.25">
      <c r="A1254">
        <v>2016</v>
      </c>
      <c r="B1254">
        <v>10000</v>
      </c>
      <c r="C1254">
        <v>10000</v>
      </c>
      <c r="D1254">
        <v>10000</v>
      </c>
      <c r="E1254">
        <f>SUM(Table_munisapp_tylerci_mu_live_rq_master5[[#This Row],[rd_extended_price]]-Table_munisapp_tylerci_mu_live_rq_master5[[#This Row],[rd_price_net]])</f>
        <v>0</v>
      </c>
      <c r="F1254" s="1">
        <v>42578</v>
      </c>
      <c r="G1254">
        <v>3970</v>
      </c>
      <c r="H1254" t="s">
        <v>9111</v>
      </c>
      <c r="I1254" t="s">
        <v>9785</v>
      </c>
      <c r="J1254">
        <v>3160802</v>
      </c>
      <c r="K1254" t="str">
        <f>VLOOKUP(Table_munisapp_tylerci_mu_live_rq_master5[[#This Row],[rh_vendor_suggest]],Vend!A:B,2,0)</f>
        <v>WASATCH DISTRIBUTING CO INC</v>
      </c>
      <c r="L1254" t="str">
        <f>VLOOKUP(Table_munisapp_tylerci_mu_live_rq_master5[[#This Row],[a_department_code]],Dept!A:B,2,0)</f>
        <v>Recreation Facilities Admin</v>
      </c>
      <c r="M1254">
        <f t="shared" si="19"/>
        <v>1</v>
      </c>
    </row>
    <row r="1255" spans="1:13" hidden="1" x14ac:dyDescent="0.25">
      <c r="A1255">
        <v>2016</v>
      </c>
      <c r="B1255">
        <v>931.72</v>
      </c>
      <c r="C1255">
        <v>1863.44</v>
      </c>
      <c r="D1255">
        <v>1863.44</v>
      </c>
      <c r="E1255">
        <f>SUM(Table_munisapp_tylerci_mu_live_rq_master5[[#This Row],[rd_extended_price]]-Table_munisapp_tylerci_mu_live_rq_master5[[#This Row],[rd_price_net]])</f>
        <v>0</v>
      </c>
      <c r="F1255" s="1">
        <v>42579</v>
      </c>
      <c r="G1255">
        <v>1705</v>
      </c>
      <c r="H1255" t="s">
        <v>9083</v>
      </c>
      <c r="I1255" t="s">
        <v>9786</v>
      </c>
      <c r="J1255">
        <v>3160807</v>
      </c>
      <c r="K1255" t="str">
        <f>VLOOKUP(Table_munisapp_tylerci_mu_live_rq_master5[[#This Row],[rh_vendor_suggest]],Vend!A:B,2,0)</f>
        <v>DELL COMPUTER</v>
      </c>
      <c r="L1255" t="str">
        <f>VLOOKUP(Table_munisapp_tylerci_mu_live_rq_master5[[#This Row],[a_department_code]],Dept!A:B,2,0)</f>
        <v>Information Technology</v>
      </c>
      <c r="M1255">
        <f t="shared" si="19"/>
        <v>1</v>
      </c>
    </row>
    <row r="1256" spans="1:13" hidden="1" x14ac:dyDescent="0.25">
      <c r="A1256">
        <v>2016</v>
      </c>
      <c r="B1256">
        <v>17420.650000000001</v>
      </c>
      <c r="C1256">
        <v>17420.650000000001</v>
      </c>
      <c r="D1256">
        <v>17420.650000000001</v>
      </c>
      <c r="E1256">
        <f>SUM(Table_munisapp_tylerci_mu_live_rq_master5[[#This Row],[rd_extended_price]]-Table_munisapp_tylerci_mu_live_rq_master5[[#This Row],[rd_price_net]])</f>
        <v>0</v>
      </c>
      <c r="F1256" s="1">
        <v>42578</v>
      </c>
      <c r="G1256">
        <v>1871</v>
      </c>
      <c r="H1256" t="s">
        <v>9083</v>
      </c>
      <c r="I1256" t="s">
        <v>9787</v>
      </c>
      <c r="J1256">
        <v>3160805</v>
      </c>
      <c r="K1256" t="str">
        <f>VLOOKUP(Table_munisapp_tylerci_mu_live_rq_master5[[#This Row],[rh_vendor_suggest]],Vend!A:B,2,0)</f>
        <v>ENPOINTE TECHNOLOGIES</v>
      </c>
      <c r="L1256" t="str">
        <f>VLOOKUP(Table_munisapp_tylerci_mu_live_rq_master5[[#This Row],[a_department_code]],Dept!A:B,2,0)</f>
        <v>Information Technology</v>
      </c>
      <c r="M1256">
        <f t="shared" si="19"/>
        <v>1</v>
      </c>
    </row>
    <row r="1257" spans="1:13" hidden="1" x14ac:dyDescent="0.25">
      <c r="A1257">
        <v>2016</v>
      </c>
      <c r="B1257">
        <v>3000</v>
      </c>
      <c r="C1257">
        <v>3000</v>
      </c>
      <c r="D1257">
        <v>3000</v>
      </c>
      <c r="E1257">
        <f>SUM(Table_munisapp_tylerci_mu_live_rq_master5[[#This Row],[rd_extended_price]]-Table_munisapp_tylerci_mu_live_rq_master5[[#This Row],[rd_price_net]])</f>
        <v>0</v>
      </c>
      <c r="F1257" s="1">
        <v>42579</v>
      </c>
      <c r="G1257">
        <v>5889</v>
      </c>
      <c r="H1257" t="s">
        <v>9098</v>
      </c>
      <c r="I1257" t="s">
        <v>9788</v>
      </c>
      <c r="J1257">
        <v>3160809</v>
      </c>
      <c r="K1257" t="str">
        <f>VLOOKUP(Table_munisapp_tylerci_mu_live_rq_master5[[#This Row],[rh_vendor_suggest]],Vend!A:B,2,0)</f>
        <v>WILBUR ELLIS</v>
      </c>
      <c r="L1257" t="str">
        <f>VLOOKUP(Table_munisapp_tylerci_mu_live_rq_master5[[#This Row],[a_department_code]],Dept!A:B,2,0)</f>
        <v>Weed Department</v>
      </c>
      <c r="M1257">
        <f t="shared" si="19"/>
        <v>1</v>
      </c>
    </row>
    <row r="1258" spans="1:13" hidden="1" x14ac:dyDescent="0.25">
      <c r="A1258">
        <v>2016</v>
      </c>
      <c r="B1258">
        <v>460.53</v>
      </c>
      <c r="C1258">
        <v>921.06</v>
      </c>
      <c r="D1258">
        <v>921.06</v>
      </c>
      <c r="E1258">
        <f>SUM(Table_munisapp_tylerci_mu_live_rq_master5[[#This Row],[rd_extended_price]]-Table_munisapp_tylerci_mu_live_rq_master5[[#This Row],[rd_price_net]])</f>
        <v>0</v>
      </c>
      <c r="F1258" s="1">
        <v>42578</v>
      </c>
      <c r="G1258">
        <v>1871</v>
      </c>
      <c r="H1258" t="s">
        <v>9083</v>
      </c>
      <c r="I1258" t="s">
        <v>9789</v>
      </c>
      <c r="J1258">
        <v>3160806</v>
      </c>
      <c r="K1258" t="str">
        <f>VLOOKUP(Table_munisapp_tylerci_mu_live_rq_master5[[#This Row],[rh_vendor_suggest]],Vend!A:B,2,0)</f>
        <v>ENPOINTE TECHNOLOGIES</v>
      </c>
      <c r="L1258" t="str">
        <f>VLOOKUP(Table_munisapp_tylerci_mu_live_rq_master5[[#This Row],[a_department_code]],Dept!A:B,2,0)</f>
        <v>Information Technology</v>
      </c>
      <c r="M1258">
        <f t="shared" si="19"/>
        <v>1</v>
      </c>
    </row>
    <row r="1259" spans="1:13" hidden="1" x14ac:dyDescent="0.25">
      <c r="A1259">
        <v>2016</v>
      </c>
      <c r="B1259">
        <v>57.07</v>
      </c>
      <c r="C1259">
        <v>11870.56</v>
      </c>
      <c r="D1259">
        <v>11870.56</v>
      </c>
      <c r="E1259">
        <f>SUM(Table_munisapp_tylerci_mu_live_rq_master5[[#This Row],[rd_extended_price]]-Table_munisapp_tylerci_mu_live_rq_master5[[#This Row],[rd_price_net]])</f>
        <v>0</v>
      </c>
      <c r="F1259" s="1">
        <v>42578</v>
      </c>
      <c r="G1259">
        <v>1871</v>
      </c>
      <c r="H1259" t="s">
        <v>9083</v>
      </c>
      <c r="I1259" t="s">
        <v>9789</v>
      </c>
      <c r="J1259">
        <v>3160806</v>
      </c>
      <c r="K1259" t="str">
        <f>VLOOKUP(Table_munisapp_tylerci_mu_live_rq_master5[[#This Row],[rh_vendor_suggest]],Vend!A:B,2,0)</f>
        <v>ENPOINTE TECHNOLOGIES</v>
      </c>
      <c r="L1259" t="str">
        <f>VLOOKUP(Table_munisapp_tylerci_mu_live_rq_master5[[#This Row],[a_department_code]],Dept!A:B,2,0)</f>
        <v>Information Technology</v>
      </c>
      <c r="M1259">
        <f t="shared" si="19"/>
        <v>0</v>
      </c>
    </row>
    <row r="1260" spans="1:13" hidden="1" x14ac:dyDescent="0.25">
      <c r="A1260">
        <v>2016</v>
      </c>
      <c r="B1260">
        <v>84.88</v>
      </c>
      <c r="C1260">
        <v>84.88</v>
      </c>
      <c r="D1260">
        <v>84.88</v>
      </c>
      <c r="E1260">
        <f>SUM(Table_munisapp_tylerci_mu_live_rq_master5[[#This Row],[rd_extended_price]]-Table_munisapp_tylerci_mu_live_rq_master5[[#This Row],[rd_price_net]])</f>
        <v>0</v>
      </c>
      <c r="F1260" s="1">
        <v>42578</v>
      </c>
      <c r="G1260">
        <v>1871</v>
      </c>
      <c r="H1260" t="s">
        <v>9083</v>
      </c>
      <c r="I1260" t="s">
        <v>9789</v>
      </c>
      <c r="J1260">
        <v>3160806</v>
      </c>
      <c r="K1260" t="str">
        <f>VLOOKUP(Table_munisapp_tylerci_mu_live_rq_master5[[#This Row],[rh_vendor_suggest]],Vend!A:B,2,0)</f>
        <v>ENPOINTE TECHNOLOGIES</v>
      </c>
      <c r="L1260" t="str">
        <f>VLOOKUP(Table_munisapp_tylerci_mu_live_rq_master5[[#This Row],[a_department_code]],Dept!A:B,2,0)</f>
        <v>Information Technology</v>
      </c>
      <c r="M1260">
        <f t="shared" si="19"/>
        <v>0</v>
      </c>
    </row>
    <row r="1261" spans="1:13" hidden="1" x14ac:dyDescent="0.25">
      <c r="A1261">
        <v>2016</v>
      </c>
      <c r="B1261">
        <v>330.68</v>
      </c>
      <c r="C1261">
        <v>2976.12</v>
      </c>
      <c r="D1261">
        <v>2976.12</v>
      </c>
      <c r="E1261">
        <f>SUM(Table_munisapp_tylerci_mu_live_rq_master5[[#This Row],[rd_extended_price]]-Table_munisapp_tylerci_mu_live_rq_master5[[#This Row],[rd_price_net]])</f>
        <v>0</v>
      </c>
      <c r="F1261" s="1">
        <v>42578</v>
      </c>
      <c r="G1261">
        <v>1871</v>
      </c>
      <c r="H1261" t="s">
        <v>9083</v>
      </c>
      <c r="I1261" t="s">
        <v>9789</v>
      </c>
      <c r="J1261">
        <v>3160806</v>
      </c>
      <c r="K1261" t="str">
        <f>VLOOKUP(Table_munisapp_tylerci_mu_live_rq_master5[[#This Row],[rh_vendor_suggest]],Vend!A:B,2,0)</f>
        <v>ENPOINTE TECHNOLOGIES</v>
      </c>
      <c r="L1261" t="str">
        <f>VLOOKUP(Table_munisapp_tylerci_mu_live_rq_master5[[#This Row],[a_department_code]],Dept!A:B,2,0)</f>
        <v>Information Technology</v>
      </c>
      <c r="M1261">
        <f t="shared" si="19"/>
        <v>0</v>
      </c>
    </row>
    <row r="1262" spans="1:13" hidden="1" x14ac:dyDescent="0.25">
      <c r="A1262">
        <v>2016</v>
      </c>
      <c r="B1262">
        <v>242.18</v>
      </c>
      <c r="C1262">
        <v>8234.1200000000008</v>
      </c>
      <c r="D1262">
        <v>8234.1200000000008</v>
      </c>
      <c r="E1262">
        <f>SUM(Table_munisapp_tylerci_mu_live_rq_master5[[#This Row],[rd_extended_price]]-Table_munisapp_tylerci_mu_live_rq_master5[[#This Row],[rd_price_net]])</f>
        <v>0</v>
      </c>
      <c r="F1262" s="1">
        <v>42578</v>
      </c>
      <c r="G1262">
        <v>1871</v>
      </c>
      <c r="H1262" t="s">
        <v>9083</v>
      </c>
      <c r="I1262" t="s">
        <v>9789</v>
      </c>
      <c r="J1262">
        <v>3160806</v>
      </c>
      <c r="K1262" t="str">
        <f>VLOOKUP(Table_munisapp_tylerci_mu_live_rq_master5[[#This Row],[rh_vendor_suggest]],Vend!A:B,2,0)</f>
        <v>ENPOINTE TECHNOLOGIES</v>
      </c>
      <c r="L1262" t="str">
        <f>VLOOKUP(Table_munisapp_tylerci_mu_live_rq_master5[[#This Row],[a_department_code]],Dept!A:B,2,0)</f>
        <v>Information Technology</v>
      </c>
      <c r="M1262">
        <f t="shared" si="19"/>
        <v>0</v>
      </c>
    </row>
    <row r="1263" spans="1:13" hidden="1" x14ac:dyDescent="0.25">
      <c r="A1263">
        <v>2016</v>
      </c>
      <c r="B1263">
        <v>135.9</v>
      </c>
      <c r="C1263">
        <v>2038.5</v>
      </c>
      <c r="D1263">
        <v>2038.5</v>
      </c>
      <c r="E1263">
        <f>SUM(Table_munisapp_tylerci_mu_live_rq_master5[[#This Row],[rd_extended_price]]-Table_munisapp_tylerci_mu_live_rq_master5[[#This Row],[rd_price_net]])</f>
        <v>0</v>
      </c>
      <c r="F1263" s="1">
        <v>42578</v>
      </c>
      <c r="G1263">
        <v>1871</v>
      </c>
      <c r="H1263" t="s">
        <v>9083</v>
      </c>
      <c r="I1263" t="s">
        <v>9789</v>
      </c>
      <c r="J1263">
        <v>3160806</v>
      </c>
      <c r="K1263" t="str">
        <f>VLOOKUP(Table_munisapp_tylerci_mu_live_rq_master5[[#This Row],[rh_vendor_suggest]],Vend!A:B,2,0)</f>
        <v>ENPOINTE TECHNOLOGIES</v>
      </c>
      <c r="L1263" t="str">
        <f>VLOOKUP(Table_munisapp_tylerci_mu_live_rq_master5[[#This Row],[a_department_code]],Dept!A:B,2,0)</f>
        <v>Information Technology</v>
      </c>
      <c r="M1263">
        <f t="shared" si="19"/>
        <v>0</v>
      </c>
    </row>
    <row r="1264" spans="1:13" hidden="1" x14ac:dyDescent="0.25">
      <c r="A1264">
        <v>2016</v>
      </c>
      <c r="B1264">
        <v>313.51</v>
      </c>
      <c r="C1264">
        <v>1881.06</v>
      </c>
      <c r="D1264">
        <v>1881.06</v>
      </c>
      <c r="E1264">
        <f>SUM(Table_munisapp_tylerci_mu_live_rq_master5[[#This Row],[rd_extended_price]]-Table_munisapp_tylerci_mu_live_rq_master5[[#This Row],[rd_price_net]])</f>
        <v>0</v>
      </c>
      <c r="F1264" s="1">
        <v>42578</v>
      </c>
      <c r="G1264">
        <v>1871</v>
      </c>
      <c r="H1264" t="s">
        <v>9083</v>
      </c>
      <c r="I1264" t="s">
        <v>9789</v>
      </c>
      <c r="J1264">
        <v>3160806</v>
      </c>
      <c r="K1264" t="str">
        <f>VLOOKUP(Table_munisapp_tylerci_mu_live_rq_master5[[#This Row],[rh_vendor_suggest]],Vend!A:B,2,0)</f>
        <v>ENPOINTE TECHNOLOGIES</v>
      </c>
      <c r="L1264" t="str">
        <f>VLOOKUP(Table_munisapp_tylerci_mu_live_rq_master5[[#This Row],[a_department_code]],Dept!A:B,2,0)</f>
        <v>Information Technology</v>
      </c>
      <c r="M1264">
        <f t="shared" si="19"/>
        <v>0</v>
      </c>
    </row>
    <row r="1265" spans="1:13" hidden="1" x14ac:dyDescent="0.25">
      <c r="A1265">
        <v>2016</v>
      </c>
      <c r="B1265">
        <v>574.30999999999995</v>
      </c>
      <c r="C1265">
        <v>8614.65</v>
      </c>
      <c r="D1265">
        <v>8614.65</v>
      </c>
      <c r="E1265">
        <f>SUM(Table_munisapp_tylerci_mu_live_rq_master5[[#This Row],[rd_extended_price]]-Table_munisapp_tylerci_mu_live_rq_master5[[#This Row],[rd_price_net]])</f>
        <v>0</v>
      </c>
      <c r="F1265" s="1">
        <v>42578</v>
      </c>
      <c r="G1265">
        <v>1871</v>
      </c>
      <c r="H1265" t="s">
        <v>9083</v>
      </c>
      <c r="I1265" t="s">
        <v>9789</v>
      </c>
      <c r="J1265">
        <v>3160806</v>
      </c>
      <c r="K1265" t="str">
        <f>VLOOKUP(Table_munisapp_tylerci_mu_live_rq_master5[[#This Row],[rh_vendor_suggest]],Vend!A:B,2,0)</f>
        <v>ENPOINTE TECHNOLOGIES</v>
      </c>
      <c r="L1265" t="str">
        <f>VLOOKUP(Table_munisapp_tylerci_mu_live_rq_master5[[#This Row],[a_department_code]],Dept!A:B,2,0)</f>
        <v>Information Technology</v>
      </c>
      <c r="M1265">
        <f t="shared" si="19"/>
        <v>0</v>
      </c>
    </row>
    <row r="1266" spans="1:13" hidden="1" x14ac:dyDescent="0.25">
      <c r="A1266">
        <v>2016</v>
      </c>
      <c r="B1266">
        <v>24.79</v>
      </c>
      <c r="C1266">
        <v>148.74</v>
      </c>
      <c r="D1266">
        <v>148.74</v>
      </c>
      <c r="E1266">
        <f>SUM(Table_munisapp_tylerci_mu_live_rq_master5[[#This Row],[rd_extended_price]]-Table_munisapp_tylerci_mu_live_rq_master5[[#This Row],[rd_price_net]])</f>
        <v>0</v>
      </c>
      <c r="F1266" s="1">
        <v>42578</v>
      </c>
      <c r="G1266">
        <v>1871</v>
      </c>
      <c r="H1266" t="s">
        <v>9083</v>
      </c>
      <c r="I1266" t="s">
        <v>9789</v>
      </c>
      <c r="J1266">
        <v>3160806</v>
      </c>
      <c r="K1266" t="str">
        <f>VLOOKUP(Table_munisapp_tylerci_mu_live_rq_master5[[#This Row],[rh_vendor_suggest]],Vend!A:B,2,0)</f>
        <v>ENPOINTE TECHNOLOGIES</v>
      </c>
      <c r="L1266" t="str">
        <f>VLOOKUP(Table_munisapp_tylerci_mu_live_rq_master5[[#This Row],[a_department_code]],Dept!A:B,2,0)</f>
        <v>Information Technology</v>
      </c>
      <c r="M1266">
        <f t="shared" si="19"/>
        <v>0</v>
      </c>
    </row>
    <row r="1267" spans="1:13" hidden="1" x14ac:dyDescent="0.25">
      <c r="A1267">
        <v>2016</v>
      </c>
      <c r="B1267">
        <v>1343.87</v>
      </c>
      <c r="C1267">
        <v>1343.87</v>
      </c>
      <c r="D1267">
        <v>1343.87</v>
      </c>
      <c r="E1267">
        <f>SUM(Table_munisapp_tylerci_mu_live_rq_master5[[#This Row],[rd_extended_price]]-Table_munisapp_tylerci_mu_live_rq_master5[[#This Row],[rd_price_net]])</f>
        <v>0</v>
      </c>
      <c r="F1267" s="1">
        <v>42579</v>
      </c>
      <c r="G1267">
        <v>6218</v>
      </c>
      <c r="H1267" t="s">
        <v>9099</v>
      </c>
      <c r="I1267" t="s">
        <v>9790</v>
      </c>
      <c r="J1267">
        <v>3160811</v>
      </c>
      <c r="K1267" t="str">
        <f>VLOOKUP(Table_munisapp_tylerci_mu_live_rq_master5[[#This Row],[rh_vendor_suggest]],Vend!A:B,2,0)</f>
        <v>THOMPSON LOGGING INC</v>
      </c>
      <c r="L1267" t="str">
        <f>VLOOKUP(Table_munisapp_tylerci_mu_live_rq_master5[[#This Row],[a_department_code]],Dept!A:B,2,0)</f>
        <v>Roads and Highways</v>
      </c>
      <c r="M1267">
        <f t="shared" si="19"/>
        <v>1</v>
      </c>
    </row>
    <row r="1268" spans="1:13" hidden="1" x14ac:dyDescent="0.25">
      <c r="A1268">
        <v>2016</v>
      </c>
      <c r="B1268">
        <v>1835</v>
      </c>
      <c r="C1268">
        <v>1835</v>
      </c>
      <c r="D1268">
        <v>1835</v>
      </c>
      <c r="E1268">
        <f>SUM(Table_munisapp_tylerci_mu_live_rq_master5[[#This Row],[rd_extended_price]]-Table_munisapp_tylerci_mu_live_rq_master5[[#This Row],[rd_price_net]])</f>
        <v>0</v>
      </c>
      <c r="F1268" s="1">
        <v>42579</v>
      </c>
      <c r="G1268">
        <v>2778</v>
      </c>
      <c r="H1268" t="s">
        <v>9106</v>
      </c>
      <c r="I1268" t="s">
        <v>9791</v>
      </c>
      <c r="J1268">
        <v>3160808</v>
      </c>
      <c r="K1268" t="str">
        <f>VLOOKUP(Table_munisapp_tylerci_mu_live_rq_master5[[#This Row],[rh_vendor_suggest]],Vend!A:B,2,0)</f>
        <v>MOUNTAIN VALLEY MECHANICAL</v>
      </c>
      <c r="L1268" t="str">
        <f>VLOOKUP(Table_munisapp_tylerci_mu_live_rq_master5[[#This Row],[a_department_code]],Dept!A:B,2,0)</f>
        <v>Ice Sheet</v>
      </c>
      <c r="M1268">
        <f t="shared" si="19"/>
        <v>1</v>
      </c>
    </row>
    <row r="1269" spans="1:13" hidden="1" x14ac:dyDescent="0.25">
      <c r="A1269">
        <v>2016</v>
      </c>
      <c r="B1269">
        <v>1510</v>
      </c>
      <c r="C1269">
        <v>1510</v>
      </c>
      <c r="D1269">
        <v>1510</v>
      </c>
      <c r="E1269">
        <f>SUM(Table_munisapp_tylerci_mu_live_rq_master5[[#This Row],[rd_extended_price]]-Table_munisapp_tylerci_mu_live_rq_master5[[#This Row],[rd_price_net]])</f>
        <v>0</v>
      </c>
      <c r="F1269" s="1">
        <v>42579</v>
      </c>
      <c r="G1269">
        <v>2778</v>
      </c>
      <c r="H1269" t="s">
        <v>9106</v>
      </c>
      <c r="I1269" t="s">
        <v>9791</v>
      </c>
      <c r="J1269">
        <v>3160808</v>
      </c>
      <c r="K1269" t="str">
        <f>VLOOKUP(Table_munisapp_tylerci_mu_live_rq_master5[[#This Row],[rh_vendor_suggest]],Vend!A:B,2,0)</f>
        <v>MOUNTAIN VALLEY MECHANICAL</v>
      </c>
      <c r="L1269" t="str">
        <f>VLOOKUP(Table_munisapp_tylerci_mu_live_rq_master5[[#This Row],[a_department_code]],Dept!A:B,2,0)</f>
        <v>Ice Sheet</v>
      </c>
      <c r="M1269">
        <f t="shared" si="19"/>
        <v>0</v>
      </c>
    </row>
    <row r="1270" spans="1:13" hidden="1" x14ac:dyDescent="0.25">
      <c r="A1270">
        <v>2016</v>
      </c>
      <c r="B1270">
        <v>16430.599999999999</v>
      </c>
      <c r="C1270">
        <v>16430.599999999999</v>
      </c>
      <c r="D1270">
        <v>16430.599999999999</v>
      </c>
      <c r="E1270">
        <f>SUM(Table_munisapp_tylerci_mu_live_rq_master5[[#This Row],[rd_extended_price]]-Table_munisapp_tylerci_mu_live_rq_master5[[#This Row],[rd_price_net]])</f>
        <v>0</v>
      </c>
      <c r="F1270" s="1">
        <v>42579</v>
      </c>
      <c r="G1270">
        <v>2778</v>
      </c>
      <c r="H1270" t="s">
        <v>9106</v>
      </c>
      <c r="I1270" t="s">
        <v>9791</v>
      </c>
      <c r="J1270">
        <v>3160808</v>
      </c>
      <c r="K1270" t="str">
        <f>VLOOKUP(Table_munisapp_tylerci_mu_live_rq_master5[[#This Row],[rh_vendor_suggest]],Vend!A:B,2,0)</f>
        <v>MOUNTAIN VALLEY MECHANICAL</v>
      </c>
      <c r="L1270" t="str">
        <f>VLOOKUP(Table_munisapp_tylerci_mu_live_rq_master5[[#This Row],[a_department_code]],Dept!A:B,2,0)</f>
        <v>Ice Sheet</v>
      </c>
      <c r="M1270">
        <f t="shared" si="19"/>
        <v>0</v>
      </c>
    </row>
    <row r="1271" spans="1:13" hidden="1" x14ac:dyDescent="0.25">
      <c r="A1271">
        <v>2016</v>
      </c>
      <c r="B1271">
        <v>1107.5</v>
      </c>
      <c r="C1271">
        <v>1107.5</v>
      </c>
      <c r="D1271">
        <v>1107.5</v>
      </c>
      <c r="E1271">
        <f>SUM(Table_munisapp_tylerci_mu_live_rq_master5[[#This Row],[rd_extended_price]]-Table_munisapp_tylerci_mu_live_rq_master5[[#This Row],[rd_price_net]])</f>
        <v>0</v>
      </c>
      <c r="F1271" s="1">
        <v>42584</v>
      </c>
      <c r="G1271">
        <v>3474</v>
      </c>
      <c r="H1271" t="s">
        <v>9073</v>
      </c>
      <c r="I1271" t="s">
        <v>9792</v>
      </c>
      <c r="J1271">
        <v>3160819</v>
      </c>
      <c r="K1271" t="str">
        <f>VLOOKUP(Table_munisapp_tylerci_mu_live_rq_master5[[#This Row],[rh_vendor_suggest]],Vend!A:B,2,0)</f>
        <v>SMITHS DETECTION</v>
      </c>
      <c r="L1271" t="str">
        <f>VLOOKUP(Table_munisapp_tylerci_mu_live_rq_master5[[#This Row],[a_department_code]],Dept!A:B,2,0)</f>
        <v>Homeland Security</v>
      </c>
      <c r="M1271">
        <f t="shared" si="19"/>
        <v>1</v>
      </c>
    </row>
    <row r="1272" spans="1:13" hidden="1" x14ac:dyDescent="0.25">
      <c r="A1272">
        <v>2016</v>
      </c>
      <c r="B1272">
        <v>2335</v>
      </c>
      <c r="C1272">
        <v>2335</v>
      </c>
      <c r="D1272">
        <v>2335</v>
      </c>
      <c r="E1272">
        <f>SUM(Table_munisapp_tylerci_mu_live_rq_master5[[#This Row],[rd_extended_price]]-Table_munisapp_tylerci_mu_live_rq_master5[[#This Row],[rd_price_net]])</f>
        <v>0</v>
      </c>
      <c r="F1272" s="1">
        <v>42599</v>
      </c>
      <c r="G1272">
        <v>6289</v>
      </c>
      <c r="H1272" t="s">
        <v>9073</v>
      </c>
      <c r="I1272" t="s">
        <v>9793</v>
      </c>
      <c r="J1272">
        <v>3160859</v>
      </c>
      <c r="K1272" t="str">
        <f>VLOOKUP(Table_munisapp_tylerci_mu_live_rq_master5[[#This Row],[rh_vendor_suggest]],Vend!A:B,2,0)</f>
        <v>INDIAN SPRINGS MANUFACTURING COMPANY</v>
      </c>
      <c r="L1272" t="str">
        <f>VLOOKUP(Table_munisapp_tylerci_mu_live_rq_master5[[#This Row],[a_department_code]],Dept!A:B,2,0)</f>
        <v>Homeland Security</v>
      </c>
      <c r="M1272">
        <f t="shared" si="19"/>
        <v>1</v>
      </c>
    </row>
    <row r="1273" spans="1:13" hidden="1" x14ac:dyDescent="0.25">
      <c r="A1273">
        <v>2016</v>
      </c>
      <c r="B1273">
        <v>2350</v>
      </c>
      <c r="C1273">
        <v>2350</v>
      </c>
      <c r="D1273">
        <v>2350</v>
      </c>
      <c r="E1273">
        <f>SUM(Table_munisapp_tylerci_mu_live_rq_master5[[#This Row],[rd_extended_price]]-Table_munisapp_tylerci_mu_live_rq_master5[[#This Row],[rd_price_net]])</f>
        <v>0</v>
      </c>
      <c r="F1273" s="1">
        <v>42599</v>
      </c>
      <c r="G1273">
        <v>6289</v>
      </c>
      <c r="H1273" t="s">
        <v>9073</v>
      </c>
      <c r="I1273" t="s">
        <v>9793</v>
      </c>
      <c r="J1273">
        <v>3160859</v>
      </c>
      <c r="K1273" t="str">
        <f>VLOOKUP(Table_munisapp_tylerci_mu_live_rq_master5[[#This Row],[rh_vendor_suggest]],Vend!A:B,2,0)</f>
        <v>INDIAN SPRINGS MANUFACTURING COMPANY</v>
      </c>
      <c r="L1273" t="str">
        <f>VLOOKUP(Table_munisapp_tylerci_mu_live_rq_master5[[#This Row],[a_department_code]],Dept!A:B,2,0)</f>
        <v>Homeland Security</v>
      </c>
      <c r="M1273">
        <f t="shared" si="19"/>
        <v>0</v>
      </c>
    </row>
    <row r="1274" spans="1:13" hidden="1" x14ac:dyDescent="0.25">
      <c r="A1274">
        <v>2016</v>
      </c>
      <c r="B1274">
        <v>245</v>
      </c>
      <c r="C1274">
        <v>1225</v>
      </c>
      <c r="D1274">
        <v>1225</v>
      </c>
      <c r="E1274">
        <f>SUM(Table_munisapp_tylerci_mu_live_rq_master5[[#This Row],[rd_extended_price]]-Table_munisapp_tylerci_mu_live_rq_master5[[#This Row],[rd_price_net]])</f>
        <v>0</v>
      </c>
      <c r="F1274" s="1">
        <v>42599</v>
      </c>
      <c r="G1274">
        <v>6289</v>
      </c>
      <c r="H1274" t="s">
        <v>9073</v>
      </c>
      <c r="I1274" t="s">
        <v>9793</v>
      </c>
      <c r="J1274">
        <v>3160859</v>
      </c>
      <c r="K1274" t="str">
        <f>VLOOKUP(Table_munisapp_tylerci_mu_live_rq_master5[[#This Row],[rh_vendor_suggest]],Vend!A:B,2,0)</f>
        <v>INDIAN SPRINGS MANUFACTURING COMPANY</v>
      </c>
      <c r="L1274" t="str">
        <f>VLOOKUP(Table_munisapp_tylerci_mu_live_rq_master5[[#This Row],[a_department_code]],Dept!A:B,2,0)</f>
        <v>Homeland Security</v>
      </c>
      <c r="M1274">
        <f t="shared" si="19"/>
        <v>0</v>
      </c>
    </row>
    <row r="1275" spans="1:13" hidden="1" x14ac:dyDescent="0.25">
      <c r="A1275">
        <v>2016</v>
      </c>
      <c r="B1275">
        <v>390</v>
      </c>
      <c r="C1275">
        <v>1950</v>
      </c>
      <c r="D1275">
        <v>1950</v>
      </c>
      <c r="E1275">
        <f>SUM(Table_munisapp_tylerci_mu_live_rq_master5[[#This Row],[rd_extended_price]]-Table_munisapp_tylerci_mu_live_rq_master5[[#This Row],[rd_price_net]])</f>
        <v>0</v>
      </c>
      <c r="F1275" s="1">
        <v>42599</v>
      </c>
      <c r="G1275">
        <v>6289</v>
      </c>
      <c r="H1275" t="s">
        <v>9073</v>
      </c>
      <c r="I1275" t="s">
        <v>9793</v>
      </c>
      <c r="J1275">
        <v>3160859</v>
      </c>
      <c r="K1275" t="str">
        <f>VLOOKUP(Table_munisapp_tylerci_mu_live_rq_master5[[#This Row],[rh_vendor_suggest]],Vend!A:B,2,0)</f>
        <v>INDIAN SPRINGS MANUFACTURING COMPANY</v>
      </c>
      <c r="L1275" t="str">
        <f>VLOOKUP(Table_munisapp_tylerci_mu_live_rq_master5[[#This Row],[a_department_code]],Dept!A:B,2,0)</f>
        <v>Homeland Security</v>
      </c>
      <c r="M1275">
        <f t="shared" si="19"/>
        <v>0</v>
      </c>
    </row>
    <row r="1276" spans="1:13" hidden="1" x14ac:dyDescent="0.25">
      <c r="A1276">
        <v>2016</v>
      </c>
      <c r="B1276">
        <v>398</v>
      </c>
      <c r="C1276">
        <v>1592</v>
      </c>
      <c r="D1276">
        <v>1592</v>
      </c>
      <c r="E1276">
        <f>SUM(Table_munisapp_tylerci_mu_live_rq_master5[[#This Row],[rd_extended_price]]-Table_munisapp_tylerci_mu_live_rq_master5[[#This Row],[rd_price_net]])</f>
        <v>0</v>
      </c>
      <c r="F1276" s="1">
        <v>42599</v>
      </c>
      <c r="G1276">
        <v>6289</v>
      </c>
      <c r="H1276" t="s">
        <v>9073</v>
      </c>
      <c r="I1276" t="s">
        <v>9793</v>
      </c>
      <c r="J1276">
        <v>3160859</v>
      </c>
      <c r="K1276" t="str">
        <f>VLOOKUP(Table_munisapp_tylerci_mu_live_rq_master5[[#This Row],[rh_vendor_suggest]],Vend!A:B,2,0)</f>
        <v>INDIAN SPRINGS MANUFACTURING COMPANY</v>
      </c>
      <c r="L1276" t="str">
        <f>VLOOKUP(Table_munisapp_tylerci_mu_live_rq_master5[[#This Row],[a_department_code]],Dept!A:B,2,0)</f>
        <v>Homeland Security</v>
      </c>
      <c r="M1276">
        <f t="shared" si="19"/>
        <v>0</v>
      </c>
    </row>
    <row r="1277" spans="1:13" hidden="1" x14ac:dyDescent="0.25">
      <c r="A1277">
        <v>2016</v>
      </c>
      <c r="B1277">
        <v>160</v>
      </c>
      <c r="C1277">
        <v>160</v>
      </c>
      <c r="D1277">
        <v>160</v>
      </c>
      <c r="E1277">
        <f>SUM(Table_munisapp_tylerci_mu_live_rq_master5[[#This Row],[rd_extended_price]]-Table_munisapp_tylerci_mu_live_rq_master5[[#This Row],[rd_price_net]])</f>
        <v>0</v>
      </c>
      <c r="F1277" s="1">
        <v>42599</v>
      </c>
      <c r="G1277">
        <v>6289</v>
      </c>
      <c r="H1277" t="s">
        <v>9073</v>
      </c>
      <c r="I1277" t="s">
        <v>9793</v>
      </c>
      <c r="J1277">
        <v>3160859</v>
      </c>
      <c r="K1277" t="str">
        <f>VLOOKUP(Table_munisapp_tylerci_mu_live_rq_master5[[#This Row],[rh_vendor_suggest]],Vend!A:B,2,0)</f>
        <v>INDIAN SPRINGS MANUFACTURING COMPANY</v>
      </c>
      <c r="L1277" t="str">
        <f>VLOOKUP(Table_munisapp_tylerci_mu_live_rq_master5[[#This Row],[a_department_code]],Dept!A:B,2,0)</f>
        <v>Homeland Security</v>
      </c>
      <c r="M1277">
        <f t="shared" si="19"/>
        <v>0</v>
      </c>
    </row>
    <row r="1278" spans="1:13" hidden="1" x14ac:dyDescent="0.25">
      <c r="A1278">
        <v>2016</v>
      </c>
      <c r="B1278">
        <v>2196</v>
      </c>
      <c r="C1278">
        <v>13176</v>
      </c>
      <c r="D1278">
        <v>13696.3</v>
      </c>
      <c r="E1278">
        <f>SUM(Table_munisapp_tylerci_mu_live_rq_master5[[#This Row],[rd_extended_price]]-Table_munisapp_tylerci_mu_live_rq_master5[[#This Row],[rd_price_net]])</f>
        <v>-520.29999999999927</v>
      </c>
      <c r="F1278" s="1">
        <v>42613</v>
      </c>
      <c r="G1278">
        <v>6344</v>
      </c>
      <c r="H1278" t="s">
        <v>9073</v>
      </c>
      <c r="I1278" t="s">
        <v>9794</v>
      </c>
      <c r="J1278">
        <v>3160894</v>
      </c>
      <c r="K1278" t="str">
        <f>VLOOKUP(Table_munisapp_tylerci_mu_live_rq_master5[[#This Row],[rh_vendor_suggest]],Vend!A:B,2,0)</f>
        <v>FERNO</v>
      </c>
      <c r="L1278" t="str">
        <f>VLOOKUP(Table_munisapp_tylerci_mu_live_rq_master5[[#This Row],[a_department_code]],Dept!A:B,2,0)</f>
        <v>Homeland Security</v>
      </c>
      <c r="M1278">
        <f t="shared" si="19"/>
        <v>1</v>
      </c>
    </row>
    <row r="1279" spans="1:13" hidden="1" x14ac:dyDescent="0.25">
      <c r="A1279">
        <v>2016</v>
      </c>
      <c r="B1279">
        <v>699</v>
      </c>
      <c r="C1279">
        <v>699</v>
      </c>
      <c r="D1279">
        <v>699</v>
      </c>
      <c r="E1279">
        <f>SUM(Table_munisapp_tylerci_mu_live_rq_master5[[#This Row],[rd_extended_price]]-Table_munisapp_tylerci_mu_live_rq_master5[[#This Row],[rd_price_net]])</f>
        <v>0</v>
      </c>
      <c r="F1279" s="1">
        <v>42594</v>
      </c>
      <c r="G1279">
        <v>2298</v>
      </c>
      <c r="H1279" t="s">
        <v>9072</v>
      </c>
      <c r="I1279" t="s">
        <v>9795</v>
      </c>
      <c r="J1279">
        <v>3160845</v>
      </c>
      <c r="K1279" t="str">
        <f>VLOOKUP(Table_munisapp_tylerci_mu_live_rq_master5[[#This Row],[rh_vendor_suggest]],Vend!A:B,2,0)</f>
        <v>JO WOODY PRINTING CO INC</v>
      </c>
      <c r="L1279" t="str">
        <f>VLOOKUP(Table_munisapp_tylerci_mu_live_rq_master5[[#This Row],[a_department_code]],Dept!A:B,2,0)</f>
        <v>Jail</v>
      </c>
      <c r="M1279">
        <f t="shared" si="19"/>
        <v>1</v>
      </c>
    </row>
    <row r="1280" spans="1:13" hidden="1" x14ac:dyDescent="0.25">
      <c r="A1280">
        <v>2016</v>
      </c>
      <c r="B1280">
        <v>23.05</v>
      </c>
      <c r="C1280">
        <v>1152.5</v>
      </c>
      <c r="D1280">
        <v>1152.5</v>
      </c>
      <c r="E1280">
        <f>SUM(Table_munisapp_tylerci_mu_live_rq_master5[[#This Row],[rd_extended_price]]-Table_munisapp_tylerci_mu_live_rq_master5[[#This Row],[rd_price_net]])</f>
        <v>0</v>
      </c>
      <c r="F1280" s="1">
        <v>42584</v>
      </c>
      <c r="G1280">
        <v>1294</v>
      </c>
      <c r="H1280" t="s">
        <v>9072</v>
      </c>
      <c r="I1280" t="s">
        <v>9796</v>
      </c>
      <c r="J1280">
        <v>3160815</v>
      </c>
      <c r="K1280" t="str">
        <f>VLOOKUP(Table_munisapp_tylerci_mu_live_rq_master5[[#This Row],[rh_vendor_suggest]],Vend!A:B,2,0)</f>
        <v>BOB BARKER CO</v>
      </c>
      <c r="L1280" t="str">
        <f>VLOOKUP(Table_munisapp_tylerci_mu_live_rq_master5[[#This Row],[a_department_code]],Dept!A:B,2,0)</f>
        <v>Jail</v>
      </c>
      <c r="M1280">
        <f t="shared" si="19"/>
        <v>1</v>
      </c>
    </row>
    <row r="1281" spans="1:13" hidden="1" x14ac:dyDescent="0.25">
      <c r="A1281">
        <v>2016</v>
      </c>
      <c r="B1281">
        <v>20.09</v>
      </c>
      <c r="C1281">
        <v>803.6</v>
      </c>
      <c r="D1281">
        <v>803.6</v>
      </c>
      <c r="E1281">
        <f>SUM(Table_munisapp_tylerci_mu_live_rq_master5[[#This Row],[rd_extended_price]]-Table_munisapp_tylerci_mu_live_rq_master5[[#This Row],[rd_price_net]])</f>
        <v>0</v>
      </c>
      <c r="F1281" s="1">
        <v>42584</v>
      </c>
      <c r="G1281">
        <v>1294</v>
      </c>
      <c r="H1281" t="s">
        <v>9072</v>
      </c>
      <c r="I1281" t="s">
        <v>9796</v>
      </c>
      <c r="J1281">
        <v>3160815</v>
      </c>
      <c r="K1281" t="str">
        <f>VLOOKUP(Table_munisapp_tylerci_mu_live_rq_master5[[#This Row],[rh_vendor_suggest]],Vend!A:B,2,0)</f>
        <v>BOB BARKER CO</v>
      </c>
      <c r="L1281" t="str">
        <f>VLOOKUP(Table_munisapp_tylerci_mu_live_rq_master5[[#This Row],[a_department_code]],Dept!A:B,2,0)</f>
        <v>Jail</v>
      </c>
      <c r="M1281">
        <f t="shared" si="19"/>
        <v>0</v>
      </c>
    </row>
    <row r="1282" spans="1:13" hidden="1" x14ac:dyDescent="0.25">
      <c r="A1282">
        <v>2016</v>
      </c>
      <c r="B1282">
        <v>9500</v>
      </c>
      <c r="C1282">
        <v>9500</v>
      </c>
      <c r="D1282">
        <v>9500</v>
      </c>
      <c r="E1282">
        <f>SUM(Table_munisapp_tylerci_mu_live_rq_master5[[#This Row],[rd_extended_price]]-Table_munisapp_tylerci_mu_live_rq_master5[[#This Row],[rd_price_net]])</f>
        <v>0</v>
      </c>
      <c r="F1282" s="1">
        <v>42584</v>
      </c>
      <c r="G1282">
        <v>3179</v>
      </c>
      <c r="H1282" t="s">
        <v>9100</v>
      </c>
      <c r="I1282" t="s">
        <v>9797</v>
      </c>
      <c r="J1282">
        <v>3160817</v>
      </c>
      <c r="K1282" t="str">
        <f>VLOOKUP(Table_munisapp_tylerci_mu_live_rq_master5[[#This Row],[rh_vendor_suggest]],Vend!A:B,2,0)</f>
        <v>RECORDED BOOKS, INC.</v>
      </c>
      <c r="L1282" t="str">
        <f>VLOOKUP(Table_munisapp_tylerci_mu_live_rq_master5[[#This Row],[a_department_code]],Dept!A:B,2,0)</f>
        <v>Library</v>
      </c>
      <c r="M1282">
        <f t="shared" ref="M1282:M1345" si="20">IF(J1282=J1281,0,1)</f>
        <v>1</v>
      </c>
    </row>
    <row r="1283" spans="1:13" hidden="1" x14ac:dyDescent="0.25">
      <c r="A1283">
        <v>2016</v>
      </c>
      <c r="B1283">
        <v>437.41</v>
      </c>
      <c r="C1283">
        <v>437.41</v>
      </c>
      <c r="D1283">
        <v>437.41</v>
      </c>
      <c r="E1283">
        <f>SUM(Table_munisapp_tylerci_mu_live_rq_master5[[#This Row],[rd_extended_price]]-Table_munisapp_tylerci_mu_live_rq_master5[[#This Row],[rd_price_net]])</f>
        <v>0</v>
      </c>
      <c r="F1283" s="1">
        <v>42585</v>
      </c>
      <c r="G1283">
        <v>3363</v>
      </c>
      <c r="H1283" t="s">
        <v>9094</v>
      </c>
      <c r="I1283" t="s">
        <v>9646</v>
      </c>
      <c r="J1283">
        <v>3160826</v>
      </c>
      <c r="K1283" t="str">
        <f>VLOOKUP(Table_munisapp_tylerci_mu_live_rq_master5[[#This Row],[rh_vendor_suggest]],Vend!A:B,2,0)</f>
        <v>SANOFI PASTEUR INC</v>
      </c>
      <c r="L1283" t="str">
        <f>VLOOKUP(Table_munisapp_tylerci_mu_live_rq_master5[[#This Row],[a_department_code]],Dept!A:B,2,0)</f>
        <v>Weber Morgan Health Department</v>
      </c>
      <c r="M1283">
        <f t="shared" si="20"/>
        <v>1</v>
      </c>
    </row>
    <row r="1284" spans="1:13" hidden="1" x14ac:dyDescent="0.25">
      <c r="A1284">
        <v>2016</v>
      </c>
      <c r="B1284">
        <v>206.55</v>
      </c>
      <c r="C1284">
        <v>1239.3</v>
      </c>
      <c r="D1284">
        <v>1239.3</v>
      </c>
      <c r="E1284">
        <f>SUM(Table_munisapp_tylerci_mu_live_rq_master5[[#This Row],[rd_extended_price]]-Table_munisapp_tylerci_mu_live_rq_master5[[#This Row],[rd_price_net]])</f>
        <v>0</v>
      </c>
      <c r="F1284" s="1">
        <v>42584</v>
      </c>
      <c r="G1284">
        <v>6073</v>
      </c>
      <c r="H1284" t="s">
        <v>9100</v>
      </c>
      <c r="I1284" t="s">
        <v>9798</v>
      </c>
      <c r="J1284">
        <v>3160822</v>
      </c>
      <c r="K1284" t="str">
        <f>VLOOKUP(Table_munisapp_tylerci_mu_live_rq_master5[[#This Row],[rh_vendor_suggest]],Vend!A:B,2,0)</f>
        <v>BRODART</v>
      </c>
      <c r="L1284" t="str">
        <f>VLOOKUP(Table_munisapp_tylerci_mu_live_rq_master5[[#This Row],[a_department_code]],Dept!A:B,2,0)</f>
        <v>Library</v>
      </c>
      <c r="M1284">
        <f t="shared" si="20"/>
        <v>1</v>
      </c>
    </row>
    <row r="1285" spans="1:13" hidden="1" x14ac:dyDescent="0.25">
      <c r="A1285">
        <v>2016</v>
      </c>
      <c r="B1285">
        <v>214</v>
      </c>
      <c r="C1285">
        <v>214</v>
      </c>
      <c r="D1285">
        <v>214</v>
      </c>
      <c r="E1285">
        <f>SUM(Table_munisapp_tylerci_mu_live_rq_master5[[#This Row],[rd_extended_price]]-Table_munisapp_tylerci_mu_live_rq_master5[[#This Row],[rd_price_net]])</f>
        <v>0</v>
      </c>
      <c r="F1285" s="1">
        <v>42584</v>
      </c>
      <c r="G1285">
        <v>6073</v>
      </c>
      <c r="H1285" t="s">
        <v>9100</v>
      </c>
      <c r="I1285" t="s">
        <v>9798</v>
      </c>
      <c r="J1285">
        <v>3160822</v>
      </c>
      <c r="K1285" t="str">
        <f>VLOOKUP(Table_munisapp_tylerci_mu_live_rq_master5[[#This Row],[rh_vendor_suggest]],Vend!A:B,2,0)</f>
        <v>BRODART</v>
      </c>
      <c r="L1285" t="str">
        <f>VLOOKUP(Table_munisapp_tylerci_mu_live_rq_master5[[#This Row],[a_department_code]],Dept!A:B,2,0)</f>
        <v>Library</v>
      </c>
      <c r="M1285">
        <f t="shared" si="20"/>
        <v>0</v>
      </c>
    </row>
    <row r="1286" spans="1:13" hidden="1" x14ac:dyDescent="0.25">
      <c r="A1286">
        <v>2016</v>
      </c>
      <c r="B1286">
        <v>233.99</v>
      </c>
      <c r="C1286">
        <v>467.98</v>
      </c>
      <c r="D1286">
        <v>467.98</v>
      </c>
      <c r="E1286">
        <f>SUM(Table_munisapp_tylerci_mu_live_rq_master5[[#This Row],[rd_extended_price]]-Table_munisapp_tylerci_mu_live_rq_master5[[#This Row],[rd_price_net]])</f>
        <v>0</v>
      </c>
      <c r="F1286" s="1">
        <v>42612</v>
      </c>
      <c r="G1286">
        <v>1705</v>
      </c>
      <c r="H1286" t="s">
        <v>9069</v>
      </c>
      <c r="I1286" t="s">
        <v>9255</v>
      </c>
      <c r="J1286">
        <v>3160882</v>
      </c>
      <c r="K1286" t="str">
        <f>VLOOKUP(Table_munisapp_tylerci_mu_live_rq_master5[[#This Row],[rh_vendor_suggest]],Vend!A:B,2,0)</f>
        <v>DELL COMPUTER</v>
      </c>
      <c r="L1286" t="str">
        <f>VLOOKUP(Table_munisapp_tylerci_mu_live_rq_master5[[#This Row],[a_department_code]],Dept!A:B,2,0)</f>
        <v>Recorder</v>
      </c>
      <c r="M1286">
        <f t="shared" si="20"/>
        <v>1</v>
      </c>
    </row>
    <row r="1287" spans="1:13" hidden="1" x14ac:dyDescent="0.25">
      <c r="A1287">
        <v>2016</v>
      </c>
      <c r="B1287">
        <v>1805.25</v>
      </c>
      <c r="C1287">
        <v>1805.25</v>
      </c>
      <c r="D1287">
        <v>2226.25</v>
      </c>
      <c r="E1287">
        <f>SUM(Table_munisapp_tylerci_mu_live_rq_master5[[#This Row],[rd_extended_price]]-Table_munisapp_tylerci_mu_live_rq_master5[[#This Row],[rd_price_net]])</f>
        <v>-421</v>
      </c>
      <c r="F1287" s="1">
        <v>42591</v>
      </c>
      <c r="G1287">
        <v>6208</v>
      </c>
      <c r="H1287" t="s">
        <v>9067</v>
      </c>
      <c r="I1287" t="s">
        <v>9799</v>
      </c>
      <c r="J1287">
        <v>3160840</v>
      </c>
      <c r="K1287" t="str">
        <f>VLOOKUP(Table_munisapp_tylerci_mu_live_rq_master5[[#This Row],[rh_vendor_suggest]],Vend!A:B,2,0)</f>
        <v>ACOUSTIMAC LLC</v>
      </c>
      <c r="L1287" t="str">
        <f>VLOOKUP(Table_munisapp_tylerci_mu_live_rq_master5[[#This Row],[a_department_code]],Dept!A:B,2,0)</f>
        <v>Childrens Justice Center</v>
      </c>
      <c r="M1287">
        <f t="shared" si="20"/>
        <v>1</v>
      </c>
    </row>
    <row r="1288" spans="1:13" hidden="1" x14ac:dyDescent="0.25">
      <c r="A1288">
        <v>2016</v>
      </c>
      <c r="B1288">
        <v>3.5</v>
      </c>
      <c r="C1288">
        <v>840</v>
      </c>
      <c r="D1288">
        <v>1070</v>
      </c>
      <c r="E1288">
        <f>SUM(Table_munisapp_tylerci_mu_live_rq_master5[[#This Row],[rd_extended_price]]-Table_munisapp_tylerci_mu_live_rq_master5[[#This Row],[rd_price_net]])</f>
        <v>-230</v>
      </c>
      <c r="F1288" s="1">
        <v>42585</v>
      </c>
      <c r="G1288">
        <v>1400</v>
      </c>
      <c r="H1288" t="s">
        <v>9077</v>
      </c>
      <c r="I1288" t="s">
        <v>9800</v>
      </c>
      <c r="J1288">
        <v>3160823</v>
      </c>
      <c r="K1288" t="str">
        <f>VLOOKUP(Table_munisapp_tylerci_mu_live_rq_master5[[#This Row],[rh_vendor_suggest]],Vend!A:B,2,0)</f>
        <v>CAMPBELL PET COMPANY</v>
      </c>
      <c r="L1288" t="str">
        <f>VLOOKUP(Table_munisapp_tylerci_mu_live_rq_master5[[#This Row],[a_department_code]],Dept!A:B,2,0)</f>
        <v>Animal Shelter</v>
      </c>
      <c r="M1288">
        <f t="shared" si="20"/>
        <v>1</v>
      </c>
    </row>
    <row r="1289" spans="1:13" hidden="1" x14ac:dyDescent="0.25">
      <c r="A1289">
        <v>2016</v>
      </c>
      <c r="B1289">
        <v>1.1000000000000001</v>
      </c>
      <c r="C1289">
        <v>110</v>
      </c>
      <c r="D1289">
        <v>136</v>
      </c>
      <c r="E1289">
        <f>SUM(Table_munisapp_tylerci_mu_live_rq_master5[[#This Row],[rd_extended_price]]-Table_munisapp_tylerci_mu_live_rq_master5[[#This Row],[rd_price_net]])</f>
        <v>-26</v>
      </c>
      <c r="F1289" s="1">
        <v>42585</v>
      </c>
      <c r="G1289">
        <v>1400</v>
      </c>
      <c r="H1289" t="s">
        <v>9077</v>
      </c>
      <c r="I1289" t="s">
        <v>9800</v>
      </c>
      <c r="J1289">
        <v>3160823</v>
      </c>
      <c r="K1289" t="str">
        <f>VLOOKUP(Table_munisapp_tylerci_mu_live_rq_master5[[#This Row],[rh_vendor_suggest]],Vend!A:B,2,0)</f>
        <v>CAMPBELL PET COMPANY</v>
      </c>
      <c r="L1289" t="str">
        <f>VLOOKUP(Table_munisapp_tylerci_mu_live_rq_master5[[#This Row],[a_department_code]],Dept!A:B,2,0)</f>
        <v>Animal Shelter</v>
      </c>
      <c r="M1289">
        <f t="shared" si="20"/>
        <v>0</v>
      </c>
    </row>
    <row r="1290" spans="1:13" hidden="1" x14ac:dyDescent="0.25">
      <c r="A1290">
        <v>2016</v>
      </c>
      <c r="B1290">
        <v>2244.09</v>
      </c>
      <c r="C1290">
        <v>2244.09</v>
      </c>
      <c r="D1290">
        <v>2244.09</v>
      </c>
      <c r="E1290">
        <f>SUM(Table_munisapp_tylerci_mu_live_rq_master5[[#This Row],[rd_extended_price]]-Table_munisapp_tylerci_mu_live_rq_master5[[#This Row],[rd_price_net]])</f>
        <v>0</v>
      </c>
      <c r="F1290" s="1">
        <v>42587</v>
      </c>
      <c r="G1290">
        <v>3474</v>
      </c>
      <c r="H1290" t="s">
        <v>9073</v>
      </c>
      <c r="I1290" t="s">
        <v>9801</v>
      </c>
      <c r="J1290">
        <v>3160832</v>
      </c>
      <c r="K1290" t="str">
        <f>VLOOKUP(Table_munisapp_tylerci_mu_live_rq_master5[[#This Row],[rh_vendor_suggest]],Vend!A:B,2,0)</f>
        <v>SMITHS DETECTION</v>
      </c>
      <c r="L1290" t="str">
        <f>VLOOKUP(Table_munisapp_tylerci_mu_live_rq_master5[[#This Row],[a_department_code]],Dept!A:B,2,0)</f>
        <v>Homeland Security</v>
      </c>
      <c r="M1290">
        <f t="shared" si="20"/>
        <v>1</v>
      </c>
    </row>
    <row r="1291" spans="1:13" hidden="1" x14ac:dyDescent="0.25">
      <c r="A1291">
        <v>2016</v>
      </c>
      <c r="B1291">
        <v>150</v>
      </c>
      <c r="C1291">
        <v>150</v>
      </c>
      <c r="D1291">
        <v>150</v>
      </c>
      <c r="E1291">
        <f>SUM(Table_munisapp_tylerci_mu_live_rq_master5[[#This Row],[rd_extended_price]]-Table_munisapp_tylerci_mu_live_rq_master5[[#This Row],[rd_price_net]])</f>
        <v>0</v>
      </c>
      <c r="F1291" s="1">
        <v>42585</v>
      </c>
      <c r="G1291">
        <v>1584</v>
      </c>
      <c r="H1291" t="s">
        <v>9094</v>
      </c>
      <c r="I1291" t="s">
        <v>9802</v>
      </c>
      <c r="J1291">
        <v>3160824</v>
      </c>
      <c r="K1291" t="str">
        <f>VLOOKUP(Table_munisapp_tylerci_mu_live_rq_master5[[#This Row],[rh_vendor_suggest]],Vend!A:B,2,0)</f>
        <v>COSTA VIDA</v>
      </c>
      <c r="L1291" t="str">
        <f>VLOOKUP(Table_munisapp_tylerci_mu_live_rq_master5[[#This Row],[a_department_code]],Dept!A:B,2,0)</f>
        <v>Weber Morgan Health Department</v>
      </c>
      <c r="M1291">
        <f t="shared" si="20"/>
        <v>1</v>
      </c>
    </row>
    <row r="1292" spans="1:13" hidden="1" x14ac:dyDescent="0.25">
      <c r="A1292">
        <v>2016</v>
      </c>
      <c r="B1292">
        <v>3039.5</v>
      </c>
      <c r="C1292">
        <v>3039.5</v>
      </c>
      <c r="D1292">
        <v>3039.5</v>
      </c>
      <c r="E1292">
        <f>SUM(Table_munisapp_tylerci_mu_live_rq_master5[[#This Row],[rd_extended_price]]-Table_munisapp_tylerci_mu_live_rq_master5[[#This Row],[rd_price_net]])</f>
        <v>0</v>
      </c>
      <c r="F1292" s="1">
        <v>42587</v>
      </c>
      <c r="G1292">
        <v>2970</v>
      </c>
      <c r="H1292" t="s">
        <v>9099</v>
      </c>
      <c r="I1292" t="s">
        <v>9803</v>
      </c>
      <c r="J1292">
        <v>3160829</v>
      </c>
      <c r="K1292" t="str">
        <f>VLOOKUP(Table_munisapp_tylerci_mu_live_rq_master5[[#This Row],[rh_vendor_suggest]],Vend!A:B,2,0)</f>
        <v>ORMOND CONSTRUCTION INC</v>
      </c>
      <c r="L1292" t="str">
        <f>VLOOKUP(Table_munisapp_tylerci_mu_live_rq_master5[[#This Row],[a_department_code]],Dept!A:B,2,0)</f>
        <v>Roads and Highways</v>
      </c>
      <c r="M1292">
        <f t="shared" si="20"/>
        <v>1</v>
      </c>
    </row>
    <row r="1293" spans="1:13" hidden="1" x14ac:dyDescent="0.25">
      <c r="A1293">
        <v>2016</v>
      </c>
      <c r="B1293">
        <v>5000</v>
      </c>
      <c r="C1293">
        <v>5000</v>
      </c>
      <c r="D1293">
        <v>5000</v>
      </c>
      <c r="E1293">
        <f>SUM(Table_munisapp_tylerci_mu_live_rq_master5[[#This Row],[rd_extended_price]]-Table_munisapp_tylerci_mu_live_rq_master5[[#This Row],[rd_price_net]])</f>
        <v>0</v>
      </c>
      <c r="F1293" s="1">
        <v>42591</v>
      </c>
      <c r="G1293">
        <v>3127</v>
      </c>
      <c r="H1293" t="s">
        <v>9107</v>
      </c>
      <c r="I1293" t="s">
        <v>9804</v>
      </c>
      <c r="J1293">
        <v>3160838</v>
      </c>
      <c r="K1293" t="str">
        <f>VLOOKUP(Table_munisapp_tylerci_mu_live_rq_master5[[#This Row],[rh_vendor_suggest]],Vend!A:B,2,0)</f>
        <v>QUEST STAFFING SERVICES LLC</v>
      </c>
      <c r="L1293" t="str">
        <f>VLOOKUP(Table_munisapp_tylerci_mu_live_rq_master5[[#This Row],[a_department_code]],Dept!A:B,2,0)</f>
        <v>Golden Spike Event Center</v>
      </c>
      <c r="M1293">
        <f t="shared" si="20"/>
        <v>1</v>
      </c>
    </row>
    <row r="1294" spans="1:13" hidden="1" x14ac:dyDescent="0.25">
      <c r="A1294">
        <v>2016</v>
      </c>
      <c r="B1294">
        <v>11000</v>
      </c>
      <c r="C1294">
        <v>11000</v>
      </c>
      <c r="D1294">
        <v>11000</v>
      </c>
      <c r="E1294">
        <f>SUM(Table_munisapp_tylerci_mu_live_rq_master5[[#This Row],[rd_extended_price]]-Table_munisapp_tylerci_mu_live_rq_master5[[#This Row],[rd_price_net]])</f>
        <v>0</v>
      </c>
      <c r="F1294" s="1">
        <v>42587</v>
      </c>
      <c r="G1294">
        <v>3079</v>
      </c>
      <c r="H1294" t="s">
        <v>9099</v>
      </c>
      <c r="I1294" t="s">
        <v>9805</v>
      </c>
      <c r="J1294">
        <v>3160830</v>
      </c>
      <c r="K1294" t="str">
        <f>VLOOKUP(Table_munisapp_tylerci_mu_live_rq_master5[[#This Row],[rh_vendor_suggest]],Vend!A:B,2,0)</f>
        <v>POST ASPHALT PAVING &amp; CONSTRUCTION</v>
      </c>
      <c r="L1294" t="str">
        <f>VLOOKUP(Table_munisapp_tylerci_mu_live_rq_master5[[#This Row],[a_department_code]],Dept!A:B,2,0)</f>
        <v>Roads and Highways</v>
      </c>
      <c r="M1294">
        <f t="shared" si="20"/>
        <v>1</v>
      </c>
    </row>
    <row r="1295" spans="1:13" hidden="1" x14ac:dyDescent="0.25">
      <c r="A1295">
        <v>2016</v>
      </c>
      <c r="B1295">
        <v>5530</v>
      </c>
      <c r="C1295">
        <v>5530</v>
      </c>
      <c r="D1295">
        <v>5530</v>
      </c>
      <c r="E1295">
        <f>SUM(Table_munisapp_tylerci_mu_live_rq_master5[[#This Row],[rd_extended_price]]-Table_munisapp_tylerci_mu_live_rq_master5[[#This Row],[rd_price_net]])</f>
        <v>0</v>
      </c>
      <c r="F1295" s="1">
        <v>42587</v>
      </c>
      <c r="G1295">
        <v>4035</v>
      </c>
      <c r="H1295" t="s">
        <v>9099</v>
      </c>
      <c r="I1295" t="s">
        <v>9806</v>
      </c>
      <c r="J1295">
        <v>3160834</v>
      </c>
      <c r="K1295" t="str">
        <f>VLOOKUP(Table_munisapp_tylerci_mu_live_rq_master5[[#This Row],[rh_vendor_suggest]],Vend!A:B,2,0)</f>
        <v>WHEELER MACHINERY CO</v>
      </c>
      <c r="L1295" t="str">
        <f>VLOOKUP(Table_munisapp_tylerci_mu_live_rq_master5[[#This Row],[a_department_code]],Dept!A:B,2,0)</f>
        <v>Roads and Highways</v>
      </c>
      <c r="M1295">
        <f t="shared" si="20"/>
        <v>1</v>
      </c>
    </row>
    <row r="1296" spans="1:13" hidden="1" x14ac:dyDescent="0.25">
      <c r="A1296">
        <v>2016</v>
      </c>
      <c r="B1296">
        <v>603</v>
      </c>
      <c r="C1296">
        <v>603</v>
      </c>
      <c r="D1296">
        <v>603</v>
      </c>
      <c r="E1296">
        <f>SUM(Table_munisapp_tylerci_mu_live_rq_master5[[#This Row],[rd_extended_price]]-Table_munisapp_tylerci_mu_live_rq_master5[[#This Row],[rd_price_net]])</f>
        <v>0</v>
      </c>
      <c r="F1296" s="1">
        <v>42587</v>
      </c>
      <c r="G1296">
        <v>5525</v>
      </c>
      <c r="H1296" t="s">
        <v>9091</v>
      </c>
      <c r="I1296" t="s">
        <v>9807</v>
      </c>
      <c r="J1296">
        <v>3160835</v>
      </c>
      <c r="K1296" t="str">
        <f>VLOOKUP(Table_munisapp_tylerci_mu_live_rq_master5[[#This Row],[rh_vendor_suggest]],Vend!A:B,2,0)</f>
        <v>CONVERGEONE, INC</v>
      </c>
      <c r="L1296" t="str">
        <f>VLOOKUP(Table_munisapp_tylerci_mu_live_rq_master5[[#This Row],[a_department_code]],Dept!A:B,2,0)</f>
        <v>Weber Area Dispatch 911</v>
      </c>
      <c r="M1296">
        <f t="shared" si="20"/>
        <v>1</v>
      </c>
    </row>
    <row r="1297" spans="1:13" hidden="1" x14ac:dyDescent="0.25">
      <c r="A1297">
        <v>2016</v>
      </c>
      <c r="B1297">
        <v>5110.6000000000004</v>
      </c>
      <c r="C1297">
        <v>5110.6000000000004</v>
      </c>
      <c r="D1297">
        <v>5110.6000000000004</v>
      </c>
      <c r="E1297">
        <f>SUM(Table_munisapp_tylerci_mu_live_rq_master5[[#This Row],[rd_extended_price]]-Table_munisapp_tylerci_mu_live_rq_master5[[#This Row],[rd_price_net]])</f>
        <v>0</v>
      </c>
      <c r="F1297" s="1">
        <v>42587</v>
      </c>
      <c r="G1297">
        <v>5525</v>
      </c>
      <c r="H1297" t="s">
        <v>9091</v>
      </c>
      <c r="I1297" t="s">
        <v>9807</v>
      </c>
      <c r="J1297">
        <v>3160835</v>
      </c>
      <c r="K1297" t="str">
        <f>VLOOKUP(Table_munisapp_tylerci_mu_live_rq_master5[[#This Row],[rh_vendor_suggest]],Vend!A:B,2,0)</f>
        <v>CONVERGEONE, INC</v>
      </c>
      <c r="L1297" t="str">
        <f>VLOOKUP(Table_munisapp_tylerci_mu_live_rq_master5[[#This Row],[a_department_code]],Dept!A:B,2,0)</f>
        <v>Weber Area Dispatch 911</v>
      </c>
      <c r="M1297">
        <f t="shared" si="20"/>
        <v>0</v>
      </c>
    </row>
    <row r="1298" spans="1:13" hidden="1" x14ac:dyDescent="0.25">
      <c r="A1298">
        <v>2016</v>
      </c>
      <c r="B1298">
        <v>705.61</v>
      </c>
      <c r="C1298">
        <v>705.61</v>
      </c>
      <c r="D1298">
        <v>705.61</v>
      </c>
      <c r="E1298">
        <f>SUM(Table_munisapp_tylerci_mu_live_rq_master5[[#This Row],[rd_extended_price]]-Table_munisapp_tylerci_mu_live_rq_master5[[#This Row],[rd_price_net]])</f>
        <v>0</v>
      </c>
      <c r="F1298" s="1">
        <v>42600</v>
      </c>
      <c r="G1298">
        <v>5820</v>
      </c>
      <c r="H1298" t="s">
        <v>9071</v>
      </c>
      <c r="I1298" t="s">
        <v>9675</v>
      </c>
      <c r="J1298">
        <v>3160863</v>
      </c>
      <c r="K1298" t="str">
        <f>VLOOKUP(Table_munisapp_tylerci_mu_live_rq_master5[[#This Row],[rh_vendor_suggest]],Vend!A:B,2,0)</f>
        <v>SUMMIT PRINTING</v>
      </c>
      <c r="L1298" t="str">
        <f>VLOOKUP(Table_munisapp_tylerci_mu_live_rq_master5[[#This Row],[a_department_code]],Dept!A:B,2,0)</f>
        <v>Sheriff</v>
      </c>
      <c r="M1298">
        <f t="shared" si="20"/>
        <v>1</v>
      </c>
    </row>
    <row r="1299" spans="1:13" hidden="1" x14ac:dyDescent="0.25">
      <c r="A1299">
        <v>2016</v>
      </c>
      <c r="B1299">
        <v>12000</v>
      </c>
      <c r="C1299">
        <v>12000</v>
      </c>
      <c r="D1299">
        <v>12000</v>
      </c>
      <c r="E1299">
        <f>SUM(Table_munisapp_tylerci_mu_live_rq_master5[[#This Row],[rd_extended_price]]-Table_munisapp_tylerci_mu_live_rq_master5[[#This Row],[rd_price_net]])</f>
        <v>0</v>
      </c>
      <c r="F1299" s="1">
        <v>42587</v>
      </c>
      <c r="G1299">
        <v>3253</v>
      </c>
      <c r="H1299" t="s">
        <v>9099</v>
      </c>
      <c r="I1299" t="s">
        <v>9808</v>
      </c>
      <c r="J1299">
        <v>3160831</v>
      </c>
      <c r="K1299" t="str">
        <f>VLOOKUP(Table_munisapp_tylerci_mu_live_rq_master5[[#This Row],[rh_vendor_suggest]],Vend!A:B,2,0)</f>
        <v>R-N-M LOGISTICS LLC</v>
      </c>
      <c r="L1299" t="str">
        <f>VLOOKUP(Table_munisapp_tylerci_mu_live_rq_master5[[#This Row],[a_department_code]],Dept!A:B,2,0)</f>
        <v>Roads and Highways</v>
      </c>
      <c r="M1299">
        <f t="shared" si="20"/>
        <v>1</v>
      </c>
    </row>
    <row r="1300" spans="1:13" hidden="1" x14ac:dyDescent="0.25">
      <c r="A1300">
        <v>2016</v>
      </c>
      <c r="B1300">
        <v>6318</v>
      </c>
      <c r="C1300">
        <v>6318</v>
      </c>
      <c r="D1300">
        <v>6318</v>
      </c>
      <c r="E1300">
        <f>SUM(Table_munisapp_tylerci_mu_live_rq_master5[[#This Row],[rd_extended_price]]-Table_munisapp_tylerci_mu_live_rq_master5[[#This Row],[rd_price_net]])</f>
        <v>0</v>
      </c>
      <c r="F1300" s="1">
        <v>42587</v>
      </c>
      <c r="G1300">
        <v>6241</v>
      </c>
      <c r="H1300" t="s">
        <v>9094</v>
      </c>
      <c r="I1300" t="s">
        <v>9809</v>
      </c>
      <c r="J1300">
        <v>3160836</v>
      </c>
      <c r="K1300" t="str">
        <f>VLOOKUP(Table_munisapp_tylerci_mu_live_rq_master5[[#This Row],[rh_vendor_suggest]],Vend!A:B,2,0)</f>
        <v>ROCKY MOUNTAIN COMPETITIVE SOLUTIONS LLC</v>
      </c>
      <c r="L1300" t="str">
        <f>VLOOKUP(Table_munisapp_tylerci_mu_live_rq_master5[[#This Row],[a_department_code]],Dept!A:B,2,0)</f>
        <v>Weber Morgan Health Department</v>
      </c>
      <c r="M1300">
        <f t="shared" si="20"/>
        <v>1</v>
      </c>
    </row>
    <row r="1301" spans="1:13" hidden="1" x14ac:dyDescent="0.25">
      <c r="A1301">
        <v>2016</v>
      </c>
      <c r="B1301">
        <v>231.25</v>
      </c>
      <c r="C1301">
        <v>231.25</v>
      </c>
      <c r="D1301">
        <v>231.25</v>
      </c>
      <c r="E1301">
        <f>SUM(Table_munisapp_tylerci_mu_live_rq_master5[[#This Row],[rd_extended_price]]-Table_munisapp_tylerci_mu_live_rq_master5[[#This Row],[rd_price_net]])</f>
        <v>0</v>
      </c>
      <c r="F1301" s="1">
        <v>42608</v>
      </c>
      <c r="G1301">
        <v>1239</v>
      </c>
      <c r="H1301" t="s">
        <v>9094</v>
      </c>
      <c r="I1301" t="s">
        <v>9810</v>
      </c>
      <c r="J1301">
        <v>3160873</v>
      </c>
      <c r="K1301" t="str">
        <f>VLOOKUP(Table_munisapp_tylerci_mu_live_rq_master5[[#This Row],[rh_vendor_suggest]],Vend!A:B,2,0)</f>
        <v>BELL PHOTOGRAPHERS, INC.</v>
      </c>
      <c r="L1301" t="str">
        <f>VLOOKUP(Table_munisapp_tylerci_mu_live_rq_master5[[#This Row],[a_department_code]],Dept!A:B,2,0)</f>
        <v>Weber Morgan Health Department</v>
      </c>
      <c r="M1301">
        <f t="shared" si="20"/>
        <v>1</v>
      </c>
    </row>
    <row r="1302" spans="1:13" hidden="1" x14ac:dyDescent="0.25">
      <c r="A1302">
        <v>2016</v>
      </c>
      <c r="B1302">
        <v>10000</v>
      </c>
      <c r="C1302">
        <v>10000</v>
      </c>
      <c r="D1302">
        <v>10000</v>
      </c>
      <c r="E1302">
        <f>SUM(Table_munisapp_tylerci_mu_live_rq_master5[[#This Row],[rd_extended_price]]-Table_munisapp_tylerci_mu_live_rq_master5[[#This Row],[rd_price_net]])</f>
        <v>0</v>
      </c>
      <c r="F1302" s="1">
        <v>42587</v>
      </c>
      <c r="G1302">
        <v>3488</v>
      </c>
      <c r="H1302" t="s">
        <v>9107</v>
      </c>
      <c r="I1302" t="s">
        <v>9573</v>
      </c>
      <c r="J1302">
        <v>3160833</v>
      </c>
      <c r="K1302" t="str">
        <f>VLOOKUP(Table_munisapp_tylerci_mu_live_rq_master5[[#This Row],[rh_vendor_suggest]],Vend!A:B,2,0)</f>
        <v>SOUTH &amp; JONES TIMBER COMPANY, INC</v>
      </c>
      <c r="L1302" t="str">
        <f>VLOOKUP(Table_munisapp_tylerci_mu_live_rq_master5[[#This Row],[a_department_code]],Dept!A:B,2,0)</f>
        <v>Golden Spike Event Center</v>
      </c>
      <c r="M1302">
        <f t="shared" si="20"/>
        <v>1</v>
      </c>
    </row>
    <row r="1303" spans="1:13" hidden="1" x14ac:dyDescent="0.25">
      <c r="A1303">
        <v>2016</v>
      </c>
      <c r="B1303">
        <v>304</v>
      </c>
      <c r="C1303">
        <v>304</v>
      </c>
      <c r="D1303">
        <v>304</v>
      </c>
      <c r="E1303">
        <f>SUM(Table_munisapp_tylerci_mu_live_rq_master5[[#This Row],[rd_extended_price]]-Table_munisapp_tylerci_mu_live_rq_master5[[#This Row],[rd_price_net]])</f>
        <v>0</v>
      </c>
      <c r="F1303" s="1">
        <v>42587</v>
      </c>
      <c r="G1303">
        <v>2520</v>
      </c>
      <c r="H1303" t="s">
        <v>9106</v>
      </c>
      <c r="I1303" t="s">
        <v>9812</v>
      </c>
      <c r="J1303">
        <v>3160828</v>
      </c>
      <c r="K1303" t="str">
        <f>VLOOKUP(Table_munisapp_tylerci_mu_live_rq_master5[[#This Row],[rh_vendor_suggest]],Vend!A:B,2,0)</f>
        <v>LES OLSON COMPANY</v>
      </c>
      <c r="L1303" t="str">
        <f>VLOOKUP(Table_munisapp_tylerci_mu_live_rq_master5[[#This Row],[a_department_code]],Dept!A:B,2,0)</f>
        <v>Ice Sheet</v>
      </c>
      <c r="M1303">
        <f t="shared" si="20"/>
        <v>1</v>
      </c>
    </row>
    <row r="1304" spans="1:13" hidden="1" x14ac:dyDescent="0.25">
      <c r="A1304">
        <v>2016</v>
      </c>
      <c r="B1304">
        <v>0</v>
      </c>
      <c r="C1304">
        <v>0</v>
      </c>
      <c r="D1304">
        <v>0</v>
      </c>
      <c r="E1304">
        <f>SUM(Table_munisapp_tylerci_mu_live_rq_master5[[#This Row],[rd_extended_price]]-Table_munisapp_tylerci_mu_live_rq_master5[[#This Row],[rd_price_net]])</f>
        <v>0</v>
      </c>
      <c r="F1304" s="1"/>
      <c r="G1304">
        <v>0</v>
      </c>
      <c r="H1304" t="s">
        <v>9072</v>
      </c>
      <c r="I1304" t="s">
        <v>9813</v>
      </c>
      <c r="J1304">
        <v>0</v>
      </c>
      <c r="K1304" t="e">
        <f>VLOOKUP(Table_munisapp_tylerci_mu_live_rq_master5[[#This Row],[rh_vendor_suggest]],Vend!A:B,2,0)</f>
        <v>#N/A</v>
      </c>
      <c r="L1304" t="str">
        <f>VLOOKUP(Table_munisapp_tylerci_mu_live_rq_master5[[#This Row],[a_department_code]],Dept!A:B,2,0)</f>
        <v>Jail</v>
      </c>
      <c r="M1304">
        <f t="shared" si="20"/>
        <v>1</v>
      </c>
    </row>
    <row r="1305" spans="1:13" hidden="1" x14ac:dyDescent="0.25">
      <c r="A1305">
        <v>2016</v>
      </c>
      <c r="B1305">
        <v>0</v>
      </c>
      <c r="C1305">
        <v>0</v>
      </c>
      <c r="D1305">
        <v>0</v>
      </c>
      <c r="E1305">
        <f>SUM(Table_munisapp_tylerci_mu_live_rq_master5[[#This Row],[rd_extended_price]]-Table_munisapp_tylerci_mu_live_rq_master5[[#This Row],[rd_price_net]])</f>
        <v>0</v>
      </c>
      <c r="F1305" s="1">
        <v>1</v>
      </c>
      <c r="G1305">
        <v>0</v>
      </c>
      <c r="H1305" t="s">
        <v>9072</v>
      </c>
      <c r="I1305" t="s">
        <v>9813</v>
      </c>
      <c r="J1305">
        <v>0</v>
      </c>
      <c r="K1305" t="e">
        <f>VLOOKUP(Table_munisapp_tylerci_mu_live_rq_master5[[#This Row],[rh_vendor_suggest]],Vend!A:B,2,0)</f>
        <v>#N/A</v>
      </c>
      <c r="L1305" t="str">
        <f>VLOOKUP(Table_munisapp_tylerci_mu_live_rq_master5[[#This Row],[a_department_code]],Dept!A:B,2,0)</f>
        <v>Jail</v>
      </c>
      <c r="M1305">
        <f t="shared" si="20"/>
        <v>0</v>
      </c>
    </row>
    <row r="1306" spans="1:13" hidden="1" x14ac:dyDescent="0.25">
      <c r="A1306">
        <v>2016</v>
      </c>
      <c r="B1306">
        <v>0</v>
      </c>
      <c r="C1306">
        <v>0</v>
      </c>
      <c r="D1306">
        <v>0</v>
      </c>
      <c r="E1306">
        <f>SUM(Table_munisapp_tylerci_mu_live_rq_master5[[#This Row],[rd_extended_price]]-Table_munisapp_tylerci_mu_live_rq_master5[[#This Row],[rd_price_net]])</f>
        <v>0</v>
      </c>
      <c r="F1306" s="1"/>
      <c r="G1306">
        <v>0</v>
      </c>
      <c r="H1306" t="s">
        <v>9072</v>
      </c>
      <c r="I1306" t="s">
        <v>9813</v>
      </c>
      <c r="J1306">
        <v>0</v>
      </c>
      <c r="K1306" t="e">
        <f>VLOOKUP(Table_munisapp_tylerci_mu_live_rq_master5[[#This Row],[rh_vendor_suggest]],Vend!A:B,2,0)</f>
        <v>#N/A</v>
      </c>
      <c r="L1306" t="str">
        <f>VLOOKUP(Table_munisapp_tylerci_mu_live_rq_master5[[#This Row],[a_department_code]],Dept!A:B,2,0)</f>
        <v>Jail</v>
      </c>
      <c r="M1306">
        <f t="shared" si="20"/>
        <v>0</v>
      </c>
    </row>
    <row r="1307" spans="1:13" hidden="1" x14ac:dyDescent="0.25">
      <c r="A1307">
        <v>2016</v>
      </c>
      <c r="B1307">
        <v>0</v>
      </c>
      <c r="C1307">
        <v>0</v>
      </c>
      <c r="D1307">
        <v>0</v>
      </c>
      <c r="E1307">
        <f>SUM(Table_munisapp_tylerci_mu_live_rq_master5[[#This Row],[rd_extended_price]]-Table_munisapp_tylerci_mu_live_rq_master5[[#This Row],[rd_price_net]])</f>
        <v>0</v>
      </c>
      <c r="F1307" s="1"/>
      <c r="G1307">
        <v>0</v>
      </c>
      <c r="H1307" t="s">
        <v>9072</v>
      </c>
      <c r="I1307" t="s">
        <v>9814</v>
      </c>
      <c r="J1307">
        <v>0</v>
      </c>
      <c r="K1307" t="e">
        <f>VLOOKUP(Table_munisapp_tylerci_mu_live_rq_master5[[#This Row],[rh_vendor_suggest]],Vend!A:B,2,0)</f>
        <v>#N/A</v>
      </c>
      <c r="L1307" t="str">
        <f>VLOOKUP(Table_munisapp_tylerci_mu_live_rq_master5[[#This Row],[a_department_code]],Dept!A:B,2,0)</f>
        <v>Jail</v>
      </c>
      <c r="M1307">
        <f t="shared" si="20"/>
        <v>0</v>
      </c>
    </row>
    <row r="1308" spans="1:13" hidden="1" x14ac:dyDescent="0.25">
      <c r="A1308">
        <v>2016</v>
      </c>
      <c r="B1308">
        <v>59</v>
      </c>
      <c r="C1308">
        <v>413</v>
      </c>
      <c r="D1308">
        <v>413</v>
      </c>
      <c r="E1308">
        <f>SUM(Table_munisapp_tylerci_mu_live_rq_master5[[#This Row],[rd_extended_price]]-Table_munisapp_tylerci_mu_live_rq_master5[[#This Row],[rd_price_net]])</f>
        <v>0</v>
      </c>
      <c r="F1308" s="1"/>
      <c r="G1308">
        <v>6258</v>
      </c>
      <c r="H1308" t="s">
        <v>9083</v>
      </c>
      <c r="I1308" t="s">
        <v>9815</v>
      </c>
      <c r="J1308">
        <v>0</v>
      </c>
      <c r="K1308" t="str">
        <f>VLOOKUP(Table_munisapp_tylerci_mu_live_rq_master5[[#This Row],[rh_vendor_suggest]],Vend!A:B,2,0)</f>
        <v>NATE COOK</v>
      </c>
      <c r="L1308" t="str">
        <f>VLOOKUP(Table_munisapp_tylerci_mu_live_rq_master5[[#This Row],[a_department_code]],Dept!A:B,2,0)</f>
        <v>Information Technology</v>
      </c>
      <c r="M1308">
        <f t="shared" si="20"/>
        <v>0</v>
      </c>
    </row>
    <row r="1309" spans="1:13" hidden="1" x14ac:dyDescent="0.25">
      <c r="A1309">
        <v>2016</v>
      </c>
      <c r="B1309">
        <v>320878</v>
      </c>
      <c r="C1309">
        <v>320878</v>
      </c>
      <c r="D1309">
        <v>320878</v>
      </c>
      <c r="E1309">
        <f>SUM(Table_munisapp_tylerci_mu_live_rq_master5[[#This Row],[rd_extended_price]]-Table_munisapp_tylerci_mu_live_rq_master5[[#This Row],[rd_price_net]])</f>
        <v>0</v>
      </c>
      <c r="F1309" s="1">
        <v>42591</v>
      </c>
      <c r="G1309">
        <v>2122</v>
      </c>
      <c r="H1309" t="s">
        <v>9105</v>
      </c>
      <c r="I1309" t="s">
        <v>9816</v>
      </c>
      <c r="J1309">
        <v>3160837</v>
      </c>
      <c r="K1309" t="str">
        <f>VLOOKUP(Table_munisapp_tylerci_mu_live_rq_master5[[#This Row],[rh_vendor_suggest]],Vend!A:B,2,0)</f>
        <v>HOLBROOK SERVICE LLC</v>
      </c>
      <c r="L1309" t="str">
        <f>VLOOKUP(Table_munisapp_tylerci_mu_live_rq_master5[[#This Row],[a_department_code]],Dept!A:B,2,0)</f>
        <v>Ogden Eccles Conference Center</v>
      </c>
      <c r="M1309">
        <f t="shared" si="20"/>
        <v>1</v>
      </c>
    </row>
    <row r="1310" spans="1:13" hidden="1" x14ac:dyDescent="0.25">
      <c r="A1310">
        <v>2016</v>
      </c>
      <c r="B1310">
        <v>1424.05</v>
      </c>
      <c r="C1310">
        <v>1424.05</v>
      </c>
      <c r="D1310">
        <v>1424.05</v>
      </c>
      <c r="E1310">
        <f>SUM(Table_munisapp_tylerci_mu_live_rq_master5[[#This Row],[rd_extended_price]]-Table_munisapp_tylerci_mu_live_rq_master5[[#This Row],[rd_price_net]])</f>
        <v>0</v>
      </c>
      <c r="F1310" s="1">
        <v>42600</v>
      </c>
      <c r="G1310">
        <v>5253</v>
      </c>
      <c r="H1310" t="s">
        <v>9094</v>
      </c>
      <c r="I1310" t="s">
        <v>9817</v>
      </c>
      <c r="J1310">
        <v>3160862</v>
      </c>
      <c r="K1310" t="str">
        <f>VLOOKUP(Table_munisapp_tylerci_mu_live_rq_master5[[#This Row],[rh_vendor_suggest]],Vend!A:B,2,0)</f>
        <v>MICROSOFT</v>
      </c>
      <c r="L1310" t="str">
        <f>VLOOKUP(Table_munisapp_tylerci_mu_live_rq_master5[[#This Row],[a_department_code]],Dept!A:B,2,0)</f>
        <v>Weber Morgan Health Department</v>
      </c>
      <c r="M1310">
        <f t="shared" si="20"/>
        <v>1</v>
      </c>
    </row>
    <row r="1311" spans="1:13" hidden="1" x14ac:dyDescent="0.25">
      <c r="A1311">
        <v>2016</v>
      </c>
      <c r="B1311">
        <v>1424.05</v>
      </c>
      <c r="C1311">
        <v>2848.1</v>
      </c>
      <c r="D1311">
        <v>2848.1</v>
      </c>
      <c r="E1311">
        <f>SUM(Table_munisapp_tylerci_mu_live_rq_master5[[#This Row],[rd_extended_price]]-Table_munisapp_tylerci_mu_live_rq_master5[[#This Row],[rd_price_net]])</f>
        <v>0</v>
      </c>
      <c r="F1311" s="1">
        <v>42600</v>
      </c>
      <c r="G1311">
        <v>5253</v>
      </c>
      <c r="H1311" t="s">
        <v>9094</v>
      </c>
      <c r="I1311" t="s">
        <v>9817</v>
      </c>
      <c r="J1311">
        <v>3160862</v>
      </c>
      <c r="K1311" t="str">
        <f>VLOOKUP(Table_munisapp_tylerci_mu_live_rq_master5[[#This Row],[rh_vendor_suggest]],Vend!A:B,2,0)</f>
        <v>MICROSOFT</v>
      </c>
      <c r="L1311" t="str">
        <f>VLOOKUP(Table_munisapp_tylerci_mu_live_rq_master5[[#This Row],[a_department_code]],Dept!A:B,2,0)</f>
        <v>Weber Morgan Health Department</v>
      </c>
      <c r="M1311">
        <f t="shared" si="20"/>
        <v>0</v>
      </c>
    </row>
    <row r="1312" spans="1:13" hidden="1" x14ac:dyDescent="0.25">
      <c r="A1312">
        <v>2016</v>
      </c>
      <c r="B1312">
        <v>929</v>
      </c>
      <c r="C1312">
        <v>929</v>
      </c>
      <c r="D1312">
        <v>929</v>
      </c>
      <c r="E1312">
        <f>SUM(Table_munisapp_tylerci_mu_live_rq_master5[[#This Row],[rd_extended_price]]-Table_munisapp_tylerci_mu_live_rq_master5[[#This Row],[rd_price_net]])</f>
        <v>0</v>
      </c>
      <c r="F1312" s="1">
        <v>42605</v>
      </c>
      <c r="G1312">
        <v>1705</v>
      </c>
      <c r="H1312" t="s">
        <v>9094</v>
      </c>
      <c r="I1312" t="s">
        <v>9817</v>
      </c>
      <c r="J1312">
        <v>3160868</v>
      </c>
      <c r="K1312" t="str">
        <f>VLOOKUP(Table_munisapp_tylerci_mu_live_rq_master5[[#This Row],[rh_vendor_suggest]],Vend!A:B,2,0)</f>
        <v>DELL COMPUTER</v>
      </c>
      <c r="L1312" t="str">
        <f>VLOOKUP(Table_munisapp_tylerci_mu_live_rq_master5[[#This Row],[a_department_code]],Dept!A:B,2,0)</f>
        <v>Weber Morgan Health Department</v>
      </c>
      <c r="M1312">
        <f t="shared" si="20"/>
        <v>1</v>
      </c>
    </row>
    <row r="1313" spans="1:13" hidden="1" x14ac:dyDescent="0.25">
      <c r="A1313">
        <v>2016</v>
      </c>
      <c r="B1313">
        <v>4000</v>
      </c>
      <c r="C1313">
        <v>4000</v>
      </c>
      <c r="D1313">
        <v>4000</v>
      </c>
      <c r="E1313">
        <f>SUM(Table_munisapp_tylerci_mu_live_rq_master5[[#This Row],[rd_extended_price]]-Table_munisapp_tylerci_mu_live_rq_master5[[#This Row],[rd_price_net]])</f>
        <v>0</v>
      </c>
      <c r="F1313" s="1">
        <v>42592</v>
      </c>
      <c r="G1313">
        <v>3701</v>
      </c>
      <c r="H1313" t="s">
        <v>9114</v>
      </c>
      <c r="I1313" t="s">
        <v>9382</v>
      </c>
      <c r="J1313">
        <v>3160842</v>
      </c>
      <c r="K1313" t="str">
        <f>VLOOKUP(Table_munisapp_tylerci_mu_live_rq_master5[[#This Row],[rh_vendor_suggest]],Vend!A:B,2,0)</f>
        <v>TOM RANDALL DISTRIBUTING</v>
      </c>
      <c r="L1313" t="str">
        <f>VLOOKUP(Table_munisapp_tylerci_mu_live_rq_master5[[#This Row],[a_department_code]],Dept!A:B,2,0)</f>
        <v>Transfer Station</v>
      </c>
      <c r="M1313">
        <f t="shared" si="20"/>
        <v>1</v>
      </c>
    </row>
    <row r="1314" spans="1:13" hidden="1" x14ac:dyDescent="0.25">
      <c r="A1314">
        <v>2016</v>
      </c>
      <c r="B1314">
        <v>4000</v>
      </c>
      <c r="C1314">
        <v>4000</v>
      </c>
      <c r="D1314">
        <v>4000</v>
      </c>
      <c r="E1314">
        <f>SUM(Table_munisapp_tylerci_mu_live_rq_master5[[#This Row],[rd_extended_price]]-Table_munisapp_tylerci_mu_live_rq_master5[[#This Row],[rd_price_net]])</f>
        <v>0</v>
      </c>
      <c r="F1314" s="1">
        <v>42591</v>
      </c>
      <c r="G1314">
        <v>5042</v>
      </c>
      <c r="H1314" t="s">
        <v>9107</v>
      </c>
      <c r="I1314" t="s">
        <v>9818</v>
      </c>
      <c r="J1314">
        <v>3160839</v>
      </c>
      <c r="K1314" t="str">
        <f>VLOOKUP(Table_munisapp_tylerci_mu_live_rq_master5[[#This Row],[rh_vendor_suggest]],Vend!A:B,2,0)</f>
        <v>ELWOOD STAFFING</v>
      </c>
      <c r="L1314" t="str">
        <f>VLOOKUP(Table_munisapp_tylerci_mu_live_rq_master5[[#This Row],[a_department_code]],Dept!A:B,2,0)</f>
        <v>Golden Spike Event Center</v>
      </c>
      <c r="M1314">
        <f t="shared" si="20"/>
        <v>1</v>
      </c>
    </row>
    <row r="1315" spans="1:13" hidden="1" x14ac:dyDescent="0.25">
      <c r="A1315">
        <v>2016</v>
      </c>
      <c r="B1315">
        <v>15.55</v>
      </c>
      <c r="C1315">
        <v>777.5</v>
      </c>
      <c r="D1315">
        <v>910.02</v>
      </c>
      <c r="E1315">
        <f>SUM(Table_munisapp_tylerci_mu_live_rq_master5[[#This Row],[rd_extended_price]]-Table_munisapp_tylerci_mu_live_rq_master5[[#This Row],[rd_price_net]])</f>
        <v>-132.51999999999998</v>
      </c>
      <c r="F1315" s="1">
        <v>42594</v>
      </c>
      <c r="G1315">
        <v>6260</v>
      </c>
      <c r="H1315" t="s">
        <v>9100</v>
      </c>
      <c r="I1315" t="s">
        <v>9819</v>
      </c>
      <c r="J1315">
        <v>3160847</v>
      </c>
      <c r="K1315" t="str">
        <f>VLOOKUP(Table_munisapp_tylerci_mu_live_rq_master5[[#This Row],[rh_vendor_suggest]],Vend!A:B,2,0)</f>
        <v>MELMAT INC</v>
      </c>
      <c r="L1315" t="str">
        <f>VLOOKUP(Table_munisapp_tylerci_mu_live_rq_master5[[#This Row],[a_department_code]],Dept!A:B,2,0)</f>
        <v>Library</v>
      </c>
      <c r="M1315">
        <f t="shared" si="20"/>
        <v>1</v>
      </c>
    </row>
    <row r="1316" spans="1:13" hidden="1" x14ac:dyDescent="0.25">
      <c r="A1316">
        <v>2016</v>
      </c>
      <c r="B1316">
        <v>2000</v>
      </c>
      <c r="C1316">
        <v>2000</v>
      </c>
      <c r="D1316">
        <v>2000</v>
      </c>
      <c r="E1316">
        <f>SUM(Table_munisapp_tylerci_mu_live_rq_master5[[#This Row],[rd_extended_price]]-Table_munisapp_tylerci_mu_live_rq_master5[[#This Row],[rd_price_net]])</f>
        <v>0</v>
      </c>
      <c r="F1316" s="1">
        <v>42597</v>
      </c>
      <c r="G1316">
        <v>3773</v>
      </c>
      <c r="H1316" t="s">
        <v>9114</v>
      </c>
      <c r="I1316" t="s">
        <v>9820</v>
      </c>
      <c r="J1316">
        <v>3160849</v>
      </c>
      <c r="K1316" t="str">
        <f>VLOOKUP(Table_munisapp_tylerci_mu_live_rq_master5[[#This Row],[rh_vendor_suggest]],Vend!A:B,2,0)</f>
        <v>UNIFIRST CORP</v>
      </c>
      <c r="L1316" t="str">
        <f>VLOOKUP(Table_munisapp_tylerci_mu_live_rq_master5[[#This Row],[a_department_code]],Dept!A:B,2,0)</f>
        <v>Transfer Station</v>
      </c>
      <c r="M1316">
        <f t="shared" si="20"/>
        <v>1</v>
      </c>
    </row>
    <row r="1317" spans="1:13" hidden="1" x14ac:dyDescent="0.25">
      <c r="A1317">
        <v>2016</v>
      </c>
      <c r="B1317">
        <v>2700</v>
      </c>
      <c r="C1317">
        <v>2700</v>
      </c>
      <c r="D1317">
        <v>2700</v>
      </c>
      <c r="E1317">
        <f>SUM(Table_munisapp_tylerci_mu_live_rq_master5[[#This Row],[rd_extended_price]]-Table_munisapp_tylerci_mu_live_rq_master5[[#This Row],[rd_price_net]])</f>
        <v>0</v>
      </c>
      <c r="F1317" s="1">
        <v>42592</v>
      </c>
      <c r="G1317">
        <v>2128</v>
      </c>
      <c r="H1317" t="s">
        <v>9114</v>
      </c>
      <c r="I1317" t="s">
        <v>9821</v>
      </c>
      <c r="J1317">
        <v>3160841</v>
      </c>
      <c r="K1317" t="str">
        <f>VLOOKUP(Table_munisapp_tylerci_mu_live_rq_master5[[#This Row],[rh_vendor_suggest]],Vend!A:B,2,0)</f>
        <v>HONNEN EQUIPMENT CO</v>
      </c>
      <c r="L1317" t="str">
        <f>VLOOKUP(Table_munisapp_tylerci_mu_live_rq_master5[[#This Row],[a_department_code]],Dept!A:B,2,0)</f>
        <v>Transfer Station</v>
      </c>
      <c r="M1317">
        <f t="shared" si="20"/>
        <v>1</v>
      </c>
    </row>
    <row r="1318" spans="1:13" hidden="1" x14ac:dyDescent="0.25">
      <c r="A1318">
        <v>2016</v>
      </c>
      <c r="B1318">
        <v>1664.6</v>
      </c>
      <c r="C1318">
        <v>1664.6</v>
      </c>
      <c r="D1318">
        <v>1664.6</v>
      </c>
      <c r="E1318">
        <f>SUM(Table_munisapp_tylerci_mu_live_rq_master5[[#This Row],[rd_extended_price]]-Table_munisapp_tylerci_mu_live_rq_master5[[#This Row],[rd_price_net]])</f>
        <v>0</v>
      </c>
      <c r="F1318" s="1">
        <v>42594</v>
      </c>
      <c r="G1318">
        <v>6259</v>
      </c>
      <c r="H1318" t="s">
        <v>9106</v>
      </c>
      <c r="I1318" t="s">
        <v>9822</v>
      </c>
      <c r="J1318">
        <v>3160846</v>
      </c>
      <c r="K1318" t="str">
        <f>VLOOKUP(Table_munisapp_tylerci_mu_live_rq_master5[[#This Row],[rh_vendor_suggest]],Vend!A:B,2,0)</f>
        <v>JET ICE</v>
      </c>
      <c r="L1318" t="str">
        <f>VLOOKUP(Table_munisapp_tylerci_mu_live_rq_master5[[#This Row],[a_department_code]],Dept!A:B,2,0)</f>
        <v>Ice Sheet</v>
      </c>
      <c r="M1318">
        <f t="shared" si="20"/>
        <v>1</v>
      </c>
    </row>
    <row r="1319" spans="1:13" hidden="1" x14ac:dyDescent="0.25">
      <c r="A1319">
        <v>2016</v>
      </c>
      <c r="B1319">
        <v>45018.9</v>
      </c>
      <c r="C1319">
        <v>45018.9</v>
      </c>
      <c r="D1319">
        <v>45018.9</v>
      </c>
      <c r="E1319">
        <f>SUM(Table_munisapp_tylerci_mu_live_rq_master5[[#This Row],[rd_extended_price]]-Table_munisapp_tylerci_mu_live_rq_master5[[#This Row],[rd_price_net]])</f>
        <v>0</v>
      </c>
      <c r="F1319" s="1">
        <v>42657</v>
      </c>
      <c r="G1319">
        <v>6462</v>
      </c>
      <c r="H1319" t="s">
        <v>9066</v>
      </c>
      <c r="I1319" t="s">
        <v>9823</v>
      </c>
      <c r="J1319">
        <v>3161011</v>
      </c>
      <c r="K1319" t="str">
        <f>VLOOKUP(Table_munisapp_tylerci_mu_live_rq_master5[[#This Row],[rh_vendor_suggest]],Vend!A:B,2,0)</f>
        <v>CLARK EQUIPMENT COMPANY</v>
      </c>
      <c r="L1319" t="str">
        <f>VLOOKUP(Table_munisapp_tylerci_mu_live_rq_master5[[#This Row],[a_department_code]],Dept!A:B,2,0)</f>
        <v>Attorney - Civil</v>
      </c>
      <c r="M1319">
        <f t="shared" si="20"/>
        <v>1</v>
      </c>
    </row>
    <row r="1320" spans="1:13" hidden="1" x14ac:dyDescent="0.25">
      <c r="A1320">
        <v>2016</v>
      </c>
      <c r="B1320">
        <v>168.29</v>
      </c>
      <c r="C1320">
        <v>168.29</v>
      </c>
      <c r="D1320">
        <v>168.29</v>
      </c>
      <c r="E1320">
        <f>SUM(Table_munisapp_tylerci_mu_live_rq_master5[[#This Row],[rd_extended_price]]-Table_munisapp_tylerci_mu_live_rq_master5[[#This Row],[rd_price_net]])</f>
        <v>0</v>
      </c>
      <c r="F1320" s="1">
        <v>42600</v>
      </c>
      <c r="G1320">
        <v>3838</v>
      </c>
      <c r="H1320" t="s">
        <v>9066</v>
      </c>
      <c r="I1320" t="s">
        <v>9329</v>
      </c>
      <c r="J1320">
        <v>3160861</v>
      </c>
      <c r="K1320" t="str">
        <f>VLOOKUP(Table_munisapp_tylerci_mu_live_rq_master5[[#This Row],[rh_vendor_suggest]],Vend!A:B,2,0)</f>
        <v>UTAH CORRECTIONAL INDUSTRIES</v>
      </c>
      <c r="L1320" t="str">
        <f>VLOOKUP(Table_munisapp_tylerci_mu_live_rq_master5[[#This Row],[a_department_code]],Dept!A:B,2,0)</f>
        <v>Attorney - Civil</v>
      </c>
      <c r="M1320">
        <f t="shared" si="20"/>
        <v>1</v>
      </c>
    </row>
    <row r="1321" spans="1:13" hidden="1" x14ac:dyDescent="0.25">
      <c r="A1321">
        <v>2016</v>
      </c>
      <c r="B1321">
        <v>40670.68</v>
      </c>
      <c r="C1321">
        <v>40670.68</v>
      </c>
      <c r="D1321">
        <v>40670.68</v>
      </c>
      <c r="E1321">
        <f>SUM(Table_munisapp_tylerci_mu_live_rq_master5[[#This Row],[rd_extended_price]]-Table_munisapp_tylerci_mu_live_rq_master5[[#This Row],[rd_price_net]])</f>
        <v>0</v>
      </c>
      <c r="F1321" s="1">
        <v>42594</v>
      </c>
      <c r="G1321">
        <v>1386</v>
      </c>
      <c r="H1321" t="s">
        <v>9100</v>
      </c>
      <c r="I1321" t="s">
        <v>9824</v>
      </c>
      <c r="J1321">
        <v>3160844</v>
      </c>
      <c r="K1321" t="str">
        <f>VLOOKUP(Table_munisapp_tylerci_mu_live_rq_master5[[#This Row],[rh_vendor_suggest]],Vend!A:B,2,0)</f>
        <v>CACHE VALLEY ELECTRIC CO</v>
      </c>
      <c r="L1321" t="str">
        <f>VLOOKUP(Table_munisapp_tylerci_mu_live_rq_master5[[#This Row],[a_department_code]],Dept!A:B,2,0)</f>
        <v>Library</v>
      </c>
      <c r="M1321">
        <f t="shared" si="20"/>
        <v>1</v>
      </c>
    </row>
    <row r="1322" spans="1:13" hidden="1" x14ac:dyDescent="0.25">
      <c r="A1322">
        <v>2016</v>
      </c>
      <c r="B1322">
        <v>242.18</v>
      </c>
      <c r="C1322">
        <v>484.36</v>
      </c>
      <c r="D1322">
        <v>484.36</v>
      </c>
      <c r="E1322">
        <f>SUM(Table_munisapp_tylerci_mu_live_rq_master5[[#This Row],[rd_extended_price]]-Table_munisapp_tylerci_mu_live_rq_master5[[#This Row],[rd_price_net]])</f>
        <v>0</v>
      </c>
      <c r="F1322" s="1">
        <v>42605</v>
      </c>
      <c r="G1322">
        <v>1871</v>
      </c>
      <c r="H1322" t="s">
        <v>9072</v>
      </c>
      <c r="I1322" t="s">
        <v>9825</v>
      </c>
      <c r="J1322">
        <v>3160869</v>
      </c>
      <c r="K1322" t="str">
        <f>VLOOKUP(Table_munisapp_tylerci_mu_live_rq_master5[[#This Row],[rh_vendor_suggest]],Vend!A:B,2,0)</f>
        <v>ENPOINTE TECHNOLOGIES</v>
      </c>
      <c r="L1322" t="str">
        <f>VLOOKUP(Table_munisapp_tylerci_mu_live_rq_master5[[#This Row],[a_department_code]],Dept!A:B,2,0)</f>
        <v>Jail</v>
      </c>
      <c r="M1322">
        <f t="shared" si="20"/>
        <v>1</v>
      </c>
    </row>
    <row r="1323" spans="1:13" hidden="1" x14ac:dyDescent="0.25">
      <c r="A1323">
        <v>2016</v>
      </c>
      <c r="B1323">
        <v>1.98</v>
      </c>
      <c r="C1323">
        <v>95.04</v>
      </c>
      <c r="D1323">
        <v>95.04</v>
      </c>
      <c r="E1323">
        <f>SUM(Table_munisapp_tylerci_mu_live_rq_master5[[#This Row],[rd_extended_price]]-Table_munisapp_tylerci_mu_live_rq_master5[[#This Row],[rd_price_net]])</f>
        <v>0</v>
      </c>
      <c r="F1323" s="1">
        <v>42594</v>
      </c>
      <c r="G1323">
        <v>1057</v>
      </c>
      <c r="H1323" t="s">
        <v>9077</v>
      </c>
      <c r="I1323" t="s">
        <v>9826</v>
      </c>
      <c r="J1323">
        <v>3160843</v>
      </c>
      <c r="K1323" t="str">
        <f>VLOOKUP(Table_munisapp_tylerci_mu_live_rq_master5[[#This Row],[rh_vendor_suggest]],Vend!A:B,2,0)</f>
        <v>AIRE FILTER PRODUCTS UTAH LLC</v>
      </c>
      <c r="L1323" t="str">
        <f>VLOOKUP(Table_munisapp_tylerci_mu_live_rq_master5[[#This Row],[a_department_code]],Dept!A:B,2,0)</f>
        <v>Animal Shelter</v>
      </c>
      <c r="M1323">
        <f t="shared" si="20"/>
        <v>1</v>
      </c>
    </row>
    <row r="1324" spans="1:13" hidden="1" x14ac:dyDescent="0.25">
      <c r="A1324">
        <v>2016</v>
      </c>
      <c r="B1324">
        <v>2.58</v>
      </c>
      <c r="C1324">
        <v>123.84</v>
      </c>
      <c r="D1324">
        <v>123.84</v>
      </c>
      <c r="E1324">
        <f>SUM(Table_munisapp_tylerci_mu_live_rq_master5[[#This Row],[rd_extended_price]]-Table_munisapp_tylerci_mu_live_rq_master5[[#This Row],[rd_price_net]])</f>
        <v>0</v>
      </c>
      <c r="F1324" s="1">
        <v>42594</v>
      </c>
      <c r="G1324">
        <v>1057</v>
      </c>
      <c r="H1324" t="s">
        <v>9077</v>
      </c>
      <c r="I1324" t="s">
        <v>9826</v>
      </c>
      <c r="J1324">
        <v>3160843</v>
      </c>
      <c r="K1324" t="str">
        <f>VLOOKUP(Table_munisapp_tylerci_mu_live_rq_master5[[#This Row],[rh_vendor_suggest]],Vend!A:B,2,0)</f>
        <v>AIRE FILTER PRODUCTS UTAH LLC</v>
      </c>
      <c r="L1324" t="str">
        <f>VLOOKUP(Table_munisapp_tylerci_mu_live_rq_master5[[#This Row],[a_department_code]],Dept!A:B,2,0)</f>
        <v>Animal Shelter</v>
      </c>
      <c r="M1324">
        <f t="shared" si="20"/>
        <v>0</v>
      </c>
    </row>
    <row r="1325" spans="1:13" hidden="1" x14ac:dyDescent="0.25">
      <c r="A1325">
        <v>2016</v>
      </c>
      <c r="B1325">
        <v>2.59</v>
      </c>
      <c r="C1325">
        <v>62.16</v>
      </c>
      <c r="D1325">
        <v>62.16</v>
      </c>
      <c r="E1325">
        <f>SUM(Table_munisapp_tylerci_mu_live_rq_master5[[#This Row],[rd_extended_price]]-Table_munisapp_tylerci_mu_live_rq_master5[[#This Row],[rd_price_net]])</f>
        <v>0</v>
      </c>
      <c r="F1325" s="1">
        <v>42594</v>
      </c>
      <c r="G1325">
        <v>1057</v>
      </c>
      <c r="H1325" t="s">
        <v>9077</v>
      </c>
      <c r="I1325" t="s">
        <v>9826</v>
      </c>
      <c r="J1325">
        <v>3160843</v>
      </c>
      <c r="K1325" t="str">
        <f>VLOOKUP(Table_munisapp_tylerci_mu_live_rq_master5[[#This Row],[rh_vendor_suggest]],Vend!A:B,2,0)</f>
        <v>AIRE FILTER PRODUCTS UTAH LLC</v>
      </c>
      <c r="L1325" t="str">
        <f>VLOOKUP(Table_munisapp_tylerci_mu_live_rq_master5[[#This Row],[a_department_code]],Dept!A:B,2,0)</f>
        <v>Animal Shelter</v>
      </c>
      <c r="M1325">
        <f t="shared" si="20"/>
        <v>0</v>
      </c>
    </row>
    <row r="1326" spans="1:13" hidden="1" x14ac:dyDescent="0.25">
      <c r="A1326">
        <v>2016</v>
      </c>
      <c r="B1326">
        <v>1131</v>
      </c>
      <c r="C1326">
        <v>1131</v>
      </c>
      <c r="D1326">
        <v>1131</v>
      </c>
      <c r="E1326">
        <f>SUM(Table_munisapp_tylerci_mu_live_rq_master5[[#This Row],[rd_extended_price]]-Table_munisapp_tylerci_mu_live_rq_master5[[#This Row],[rd_price_net]])</f>
        <v>0</v>
      </c>
      <c r="F1326" s="1">
        <v>42613</v>
      </c>
      <c r="G1326">
        <v>1239</v>
      </c>
      <c r="H1326" t="s">
        <v>9094</v>
      </c>
      <c r="I1326" t="s">
        <v>9827</v>
      </c>
      <c r="J1326">
        <v>3160891</v>
      </c>
      <c r="K1326" t="str">
        <f>VLOOKUP(Table_munisapp_tylerci_mu_live_rq_master5[[#This Row],[rh_vendor_suggest]],Vend!A:B,2,0)</f>
        <v>BELL PHOTOGRAPHERS, INC.</v>
      </c>
      <c r="L1326" t="str">
        <f>VLOOKUP(Table_munisapp_tylerci_mu_live_rq_master5[[#This Row],[a_department_code]],Dept!A:B,2,0)</f>
        <v>Weber Morgan Health Department</v>
      </c>
      <c r="M1326">
        <f t="shared" si="20"/>
        <v>1</v>
      </c>
    </row>
    <row r="1327" spans="1:13" hidden="1" x14ac:dyDescent="0.25">
      <c r="A1327">
        <v>2016</v>
      </c>
      <c r="B1327">
        <v>222.34</v>
      </c>
      <c r="C1327">
        <v>222.34</v>
      </c>
      <c r="D1327">
        <v>222.34</v>
      </c>
      <c r="E1327">
        <f>SUM(Table_munisapp_tylerci_mu_live_rq_master5[[#This Row],[rd_extended_price]]-Table_munisapp_tylerci_mu_live_rq_master5[[#This Row],[rd_price_net]])</f>
        <v>0</v>
      </c>
      <c r="F1327" s="1">
        <v>42613</v>
      </c>
      <c r="G1327">
        <v>1239</v>
      </c>
      <c r="H1327" t="s">
        <v>9094</v>
      </c>
      <c r="I1327" t="s">
        <v>9827</v>
      </c>
      <c r="J1327">
        <v>3160891</v>
      </c>
      <c r="K1327" t="str">
        <f>VLOOKUP(Table_munisapp_tylerci_mu_live_rq_master5[[#This Row],[rh_vendor_suggest]],Vend!A:B,2,0)</f>
        <v>BELL PHOTOGRAPHERS, INC.</v>
      </c>
      <c r="L1327" t="str">
        <f>VLOOKUP(Table_munisapp_tylerci_mu_live_rq_master5[[#This Row],[a_department_code]],Dept!A:B,2,0)</f>
        <v>Weber Morgan Health Department</v>
      </c>
      <c r="M1327">
        <f t="shared" si="20"/>
        <v>0</v>
      </c>
    </row>
    <row r="1328" spans="1:13" hidden="1" x14ac:dyDescent="0.25">
      <c r="A1328">
        <v>2016</v>
      </c>
      <c r="B1328">
        <v>46.5</v>
      </c>
      <c r="C1328">
        <v>46.5</v>
      </c>
      <c r="D1328">
        <v>46.5</v>
      </c>
      <c r="E1328">
        <f>SUM(Table_munisapp_tylerci_mu_live_rq_master5[[#This Row],[rd_extended_price]]-Table_munisapp_tylerci_mu_live_rq_master5[[#This Row],[rd_price_net]])</f>
        <v>0</v>
      </c>
      <c r="F1328" s="1">
        <v>42613</v>
      </c>
      <c r="G1328">
        <v>1239</v>
      </c>
      <c r="H1328" t="s">
        <v>9094</v>
      </c>
      <c r="I1328" t="s">
        <v>9827</v>
      </c>
      <c r="J1328">
        <v>3160891</v>
      </c>
      <c r="K1328" t="str">
        <f>VLOOKUP(Table_munisapp_tylerci_mu_live_rq_master5[[#This Row],[rh_vendor_suggest]],Vend!A:B,2,0)</f>
        <v>BELL PHOTOGRAPHERS, INC.</v>
      </c>
      <c r="L1328" t="str">
        <f>VLOOKUP(Table_munisapp_tylerci_mu_live_rq_master5[[#This Row],[a_department_code]],Dept!A:B,2,0)</f>
        <v>Weber Morgan Health Department</v>
      </c>
      <c r="M1328">
        <f t="shared" si="20"/>
        <v>0</v>
      </c>
    </row>
    <row r="1329" spans="1:13" hidden="1" x14ac:dyDescent="0.25">
      <c r="A1329">
        <v>2016</v>
      </c>
      <c r="B1329">
        <v>681.67</v>
      </c>
      <c r="C1329">
        <v>681.67</v>
      </c>
      <c r="D1329">
        <v>681.67</v>
      </c>
      <c r="E1329">
        <f>SUM(Table_munisapp_tylerci_mu_live_rq_master5[[#This Row],[rd_extended_price]]-Table_munisapp_tylerci_mu_live_rq_master5[[#This Row],[rd_price_net]])</f>
        <v>0</v>
      </c>
      <c r="F1329" s="1">
        <v>42613</v>
      </c>
      <c r="G1329">
        <v>1239</v>
      </c>
      <c r="H1329" t="s">
        <v>9094</v>
      </c>
      <c r="I1329" t="s">
        <v>9827</v>
      </c>
      <c r="J1329">
        <v>3160891</v>
      </c>
      <c r="K1329" t="str">
        <f>VLOOKUP(Table_munisapp_tylerci_mu_live_rq_master5[[#This Row],[rh_vendor_suggest]],Vend!A:B,2,0)</f>
        <v>BELL PHOTOGRAPHERS, INC.</v>
      </c>
      <c r="L1329" t="str">
        <f>VLOOKUP(Table_munisapp_tylerci_mu_live_rq_master5[[#This Row],[a_department_code]],Dept!A:B,2,0)</f>
        <v>Weber Morgan Health Department</v>
      </c>
      <c r="M1329">
        <f t="shared" si="20"/>
        <v>0</v>
      </c>
    </row>
    <row r="1330" spans="1:13" hidden="1" x14ac:dyDescent="0.25">
      <c r="A1330">
        <v>2016</v>
      </c>
      <c r="B1330">
        <v>152</v>
      </c>
      <c r="C1330">
        <v>152</v>
      </c>
      <c r="D1330">
        <v>152</v>
      </c>
      <c r="E1330">
        <f>SUM(Table_munisapp_tylerci_mu_live_rq_master5[[#This Row],[rd_extended_price]]-Table_munisapp_tylerci_mu_live_rq_master5[[#This Row],[rd_price_net]])</f>
        <v>0</v>
      </c>
      <c r="F1330" s="1">
        <v>42613</v>
      </c>
      <c r="G1330">
        <v>1239</v>
      </c>
      <c r="H1330" t="s">
        <v>9094</v>
      </c>
      <c r="I1330" t="s">
        <v>9827</v>
      </c>
      <c r="J1330">
        <v>3160891</v>
      </c>
      <c r="K1330" t="str">
        <f>VLOOKUP(Table_munisapp_tylerci_mu_live_rq_master5[[#This Row],[rh_vendor_suggest]],Vend!A:B,2,0)</f>
        <v>BELL PHOTOGRAPHERS, INC.</v>
      </c>
      <c r="L1330" t="str">
        <f>VLOOKUP(Table_munisapp_tylerci_mu_live_rq_master5[[#This Row],[a_department_code]],Dept!A:B,2,0)</f>
        <v>Weber Morgan Health Department</v>
      </c>
      <c r="M1330">
        <f t="shared" si="20"/>
        <v>0</v>
      </c>
    </row>
    <row r="1331" spans="1:13" hidden="1" x14ac:dyDescent="0.25">
      <c r="A1331">
        <v>2016</v>
      </c>
      <c r="B1331">
        <v>44.62</v>
      </c>
      <c r="C1331">
        <v>44.62</v>
      </c>
      <c r="D1331">
        <v>44.62</v>
      </c>
      <c r="E1331">
        <f>SUM(Table_munisapp_tylerci_mu_live_rq_master5[[#This Row],[rd_extended_price]]-Table_munisapp_tylerci_mu_live_rq_master5[[#This Row],[rd_price_net]])</f>
        <v>0</v>
      </c>
      <c r="F1331" s="1">
        <v>42613</v>
      </c>
      <c r="G1331">
        <v>1239</v>
      </c>
      <c r="H1331" t="s">
        <v>9094</v>
      </c>
      <c r="I1331" t="s">
        <v>9827</v>
      </c>
      <c r="J1331">
        <v>3160891</v>
      </c>
      <c r="K1331" t="str">
        <f>VLOOKUP(Table_munisapp_tylerci_mu_live_rq_master5[[#This Row],[rh_vendor_suggest]],Vend!A:B,2,0)</f>
        <v>BELL PHOTOGRAPHERS, INC.</v>
      </c>
      <c r="L1331" t="str">
        <f>VLOOKUP(Table_munisapp_tylerci_mu_live_rq_master5[[#This Row],[a_department_code]],Dept!A:B,2,0)</f>
        <v>Weber Morgan Health Department</v>
      </c>
      <c r="M1331">
        <f t="shared" si="20"/>
        <v>0</v>
      </c>
    </row>
    <row r="1332" spans="1:13" hidden="1" x14ac:dyDescent="0.25">
      <c r="A1332">
        <v>2016</v>
      </c>
      <c r="B1332">
        <v>24.79</v>
      </c>
      <c r="C1332">
        <v>12395</v>
      </c>
      <c r="D1332">
        <v>12395</v>
      </c>
      <c r="E1332">
        <f>SUM(Table_munisapp_tylerci_mu_live_rq_master5[[#This Row],[rd_extended_price]]-Table_munisapp_tylerci_mu_live_rq_master5[[#This Row],[rd_price_net]])</f>
        <v>0</v>
      </c>
      <c r="F1332" s="1">
        <v>42597</v>
      </c>
      <c r="G1332">
        <v>1871</v>
      </c>
      <c r="H1332" t="s">
        <v>9083</v>
      </c>
      <c r="I1332" t="s">
        <v>9828</v>
      </c>
      <c r="J1332">
        <v>3160848</v>
      </c>
      <c r="K1332" t="str">
        <f>VLOOKUP(Table_munisapp_tylerci_mu_live_rq_master5[[#This Row],[rh_vendor_suggest]],Vend!A:B,2,0)</f>
        <v>ENPOINTE TECHNOLOGIES</v>
      </c>
      <c r="L1332" t="str">
        <f>VLOOKUP(Table_munisapp_tylerci_mu_live_rq_master5[[#This Row],[a_department_code]],Dept!A:B,2,0)</f>
        <v>Information Technology</v>
      </c>
      <c r="M1332">
        <f t="shared" si="20"/>
        <v>1</v>
      </c>
    </row>
    <row r="1333" spans="1:13" hidden="1" x14ac:dyDescent="0.25">
      <c r="A1333">
        <v>2016</v>
      </c>
      <c r="B1333">
        <v>8700</v>
      </c>
      <c r="C1333">
        <v>8700</v>
      </c>
      <c r="D1333">
        <v>8700</v>
      </c>
      <c r="E1333">
        <f>SUM(Table_munisapp_tylerci_mu_live_rq_master5[[#This Row],[rd_extended_price]]-Table_munisapp_tylerci_mu_live_rq_master5[[#This Row],[rd_price_net]])</f>
        <v>0</v>
      </c>
      <c r="F1333" s="1">
        <v>42599</v>
      </c>
      <c r="G1333">
        <v>3743</v>
      </c>
      <c r="H1333" t="s">
        <v>9100</v>
      </c>
      <c r="I1333" t="s">
        <v>9829</v>
      </c>
      <c r="J1333">
        <v>3160855</v>
      </c>
      <c r="K1333" t="str">
        <f>VLOOKUP(Table_munisapp_tylerci_mu_live_rq_master5[[#This Row],[rh_vendor_suggest]],Vend!A:B,2,0)</f>
        <v>TRUSTED NETWORK SOLUTIONS, INC.</v>
      </c>
      <c r="L1333" t="str">
        <f>VLOOKUP(Table_munisapp_tylerci_mu_live_rq_master5[[#This Row],[a_department_code]],Dept!A:B,2,0)</f>
        <v>Library</v>
      </c>
      <c r="M1333">
        <f t="shared" si="20"/>
        <v>1</v>
      </c>
    </row>
    <row r="1334" spans="1:13" hidden="1" x14ac:dyDescent="0.25">
      <c r="A1334">
        <v>2016</v>
      </c>
      <c r="B1334">
        <v>695.5</v>
      </c>
      <c r="C1334">
        <v>4173</v>
      </c>
      <c r="D1334">
        <v>4173</v>
      </c>
      <c r="E1334">
        <f>SUM(Table_munisapp_tylerci_mu_live_rq_master5[[#This Row],[rd_extended_price]]-Table_munisapp_tylerci_mu_live_rq_master5[[#This Row],[rd_price_net]])</f>
        <v>0</v>
      </c>
      <c r="F1334" s="1">
        <v>42608</v>
      </c>
      <c r="G1334">
        <v>1705</v>
      </c>
      <c r="H1334" t="s">
        <v>9094</v>
      </c>
      <c r="I1334" t="s">
        <v>9830</v>
      </c>
      <c r="J1334">
        <v>3160875</v>
      </c>
      <c r="K1334" t="str">
        <f>VLOOKUP(Table_munisapp_tylerci_mu_live_rq_master5[[#This Row],[rh_vendor_suggest]],Vend!A:B,2,0)</f>
        <v>DELL COMPUTER</v>
      </c>
      <c r="L1334" t="str">
        <f>VLOOKUP(Table_munisapp_tylerci_mu_live_rq_master5[[#This Row],[a_department_code]],Dept!A:B,2,0)</f>
        <v>Weber Morgan Health Department</v>
      </c>
      <c r="M1334">
        <f t="shared" si="20"/>
        <v>1</v>
      </c>
    </row>
    <row r="1335" spans="1:13" hidden="1" x14ac:dyDescent="0.25">
      <c r="A1335">
        <v>2016</v>
      </c>
      <c r="B1335">
        <v>20000</v>
      </c>
      <c r="C1335">
        <v>20000</v>
      </c>
      <c r="D1335">
        <v>20000</v>
      </c>
      <c r="E1335">
        <f>SUM(Table_munisapp_tylerci_mu_live_rq_master5[[#This Row],[rd_extended_price]]-Table_munisapp_tylerci_mu_live_rq_master5[[#This Row],[rd_price_net]])</f>
        <v>0</v>
      </c>
      <c r="F1335" s="1">
        <v>42599</v>
      </c>
      <c r="G1335">
        <v>3507</v>
      </c>
      <c r="H1335" t="s">
        <v>9099</v>
      </c>
      <c r="I1335" t="s">
        <v>9831</v>
      </c>
      <c r="J1335">
        <v>3160854</v>
      </c>
      <c r="K1335" t="str">
        <f>VLOOKUP(Table_munisapp_tylerci_mu_live_rq_master5[[#This Row],[rh_vendor_suggest]],Vend!A:B,2,0)</f>
        <v>STAKER &amp; PARSON COMPANIES</v>
      </c>
      <c r="L1335" t="str">
        <f>VLOOKUP(Table_munisapp_tylerci_mu_live_rq_master5[[#This Row],[a_department_code]],Dept!A:B,2,0)</f>
        <v>Roads and Highways</v>
      </c>
      <c r="M1335">
        <f t="shared" si="20"/>
        <v>1</v>
      </c>
    </row>
    <row r="1336" spans="1:13" hidden="1" x14ac:dyDescent="0.25">
      <c r="A1336">
        <v>2016</v>
      </c>
      <c r="B1336">
        <v>8000</v>
      </c>
      <c r="C1336">
        <v>8000</v>
      </c>
      <c r="D1336">
        <v>8000</v>
      </c>
      <c r="E1336">
        <f>SUM(Table_munisapp_tylerci_mu_live_rq_master5[[#This Row],[rd_extended_price]]-Table_munisapp_tylerci_mu_live_rq_master5[[#This Row],[rd_price_net]])</f>
        <v>0</v>
      </c>
      <c r="F1336" s="1">
        <v>42599</v>
      </c>
      <c r="G1336">
        <v>1118</v>
      </c>
      <c r="H1336" t="s">
        <v>9060</v>
      </c>
      <c r="I1336" t="s">
        <v>9543</v>
      </c>
      <c r="J1336">
        <v>3160850</v>
      </c>
      <c r="K1336" t="str">
        <f>VLOOKUP(Table_munisapp_tylerci_mu_live_rq_master5[[#This Row],[rh_vendor_suggest]],Vend!A:B,2,0)</f>
        <v>AMERICAN TIRE DISTRIBUTORS</v>
      </c>
      <c r="L1336" t="str">
        <f>VLOOKUP(Table_munisapp_tylerci_mu_live_rq_master5[[#This Row],[a_department_code]],Dept!A:B,2,0)</f>
        <v>Garage</v>
      </c>
      <c r="M1336">
        <f t="shared" si="20"/>
        <v>1</v>
      </c>
    </row>
    <row r="1337" spans="1:13" hidden="1" x14ac:dyDescent="0.25">
      <c r="A1337">
        <v>2016</v>
      </c>
      <c r="B1337">
        <v>1000</v>
      </c>
      <c r="C1337">
        <v>1000</v>
      </c>
      <c r="D1337">
        <v>1000</v>
      </c>
      <c r="E1337">
        <f>SUM(Table_munisapp_tylerci_mu_live_rq_master5[[#This Row],[rd_extended_price]]-Table_munisapp_tylerci_mu_live_rq_master5[[#This Row],[rd_price_net]])</f>
        <v>0</v>
      </c>
      <c r="F1337" s="1">
        <v>42599</v>
      </c>
      <c r="G1337">
        <v>1890</v>
      </c>
      <c r="H1337" t="s">
        <v>9060</v>
      </c>
      <c r="I1337" t="s">
        <v>9832</v>
      </c>
      <c r="J1337">
        <v>3160852</v>
      </c>
      <c r="K1337" t="str">
        <f>VLOOKUP(Table_munisapp_tylerci_mu_live_rq_master5[[#This Row],[rh_vendor_suggest]],Vend!A:B,2,0)</f>
        <v>ERIKS NORTH AMERICA INC</v>
      </c>
      <c r="L1337" t="str">
        <f>VLOOKUP(Table_munisapp_tylerci_mu_live_rq_master5[[#This Row],[a_department_code]],Dept!A:B,2,0)</f>
        <v>Garage</v>
      </c>
      <c r="M1337">
        <f t="shared" si="20"/>
        <v>1</v>
      </c>
    </row>
    <row r="1338" spans="1:13" hidden="1" x14ac:dyDescent="0.25">
      <c r="A1338">
        <v>2016</v>
      </c>
      <c r="B1338">
        <v>2000</v>
      </c>
      <c r="C1338">
        <v>2000</v>
      </c>
      <c r="D1338">
        <v>2000</v>
      </c>
      <c r="E1338">
        <f>SUM(Table_munisapp_tylerci_mu_live_rq_master5[[#This Row],[rd_extended_price]]-Table_munisapp_tylerci_mu_live_rq_master5[[#This Row],[rd_price_net]])</f>
        <v>0</v>
      </c>
      <c r="F1338" s="1">
        <v>42599</v>
      </c>
      <c r="G1338">
        <v>4031</v>
      </c>
      <c r="H1338" t="s">
        <v>9060</v>
      </c>
      <c r="I1338" t="s">
        <v>9679</v>
      </c>
      <c r="J1338">
        <v>3160857</v>
      </c>
      <c r="K1338" t="str">
        <f>VLOOKUP(Table_munisapp_tylerci_mu_live_rq_master5[[#This Row],[rh_vendor_suggest]],Vend!A:B,2,0)</f>
        <v>WESTLAND FORD INC</v>
      </c>
      <c r="L1338" t="str">
        <f>VLOOKUP(Table_munisapp_tylerci_mu_live_rq_master5[[#This Row],[a_department_code]],Dept!A:B,2,0)</f>
        <v>Garage</v>
      </c>
      <c r="M1338">
        <f t="shared" si="20"/>
        <v>1</v>
      </c>
    </row>
    <row r="1339" spans="1:13" hidden="1" x14ac:dyDescent="0.25">
      <c r="A1339">
        <v>2016</v>
      </c>
      <c r="B1339">
        <v>3000</v>
      </c>
      <c r="C1339">
        <v>3000</v>
      </c>
      <c r="D1339">
        <v>3000</v>
      </c>
      <c r="E1339">
        <f>SUM(Table_munisapp_tylerci_mu_live_rq_master5[[#This Row],[rd_extended_price]]-Table_munisapp_tylerci_mu_live_rq_master5[[#This Row],[rd_price_net]])</f>
        <v>0</v>
      </c>
      <c r="F1339" s="1">
        <v>42599</v>
      </c>
      <c r="G1339">
        <v>1283</v>
      </c>
      <c r="H1339" t="s">
        <v>9100</v>
      </c>
      <c r="I1339" t="s">
        <v>9834</v>
      </c>
      <c r="J1339">
        <v>3160851</v>
      </c>
      <c r="K1339" t="str">
        <f>VLOOKUP(Table_munisapp_tylerci_mu_live_rq_master5[[#This Row],[rh_vendor_suggest]],Vend!A:B,2,0)</f>
        <v>BLACKSTONE AUDIO INC</v>
      </c>
      <c r="L1339" t="str">
        <f>VLOOKUP(Table_munisapp_tylerci_mu_live_rq_master5[[#This Row],[a_department_code]],Dept!A:B,2,0)</f>
        <v>Library</v>
      </c>
      <c r="M1339">
        <f t="shared" si="20"/>
        <v>1</v>
      </c>
    </row>
    <row r="1340" spans="1:13" hidden="1" x14ac:dyDescent="0.25">
      <c r="A1340">
        <v>2016</v>
      </c>
      <c r="B1340">
        <v>4000</v>
      </c>
      <c r="C1340">
        <v>4000</v>
      </c>
      <c r="D1340">
        <v>4000</v>
      </c>
      <c r="E1340">
        <f>SUM(Table_munisapp_tylerci_mu_live_rq_master5[[#This Row],[rd_extended_price]]-Table_munisapp_tylerci_mu_live_rq_master5[[#This Row],[rd_price_net]])</f>
        <v>0</v>
      </c>
      <c r="F1340" s="1">
        <v>42599</v>
      </c>
      <c r="G1340">
        <v>3149</v>
      </c>
      <c r="H1340" t="s">
        <v>9100</v>
      </c>
      <c r="I1340" t="s">
        <v>9834</v>
      </c>
      <c r="J1340">
        <v>3160853</v>
      </c>
      <c r="K1340" t="str">
        <f>VLOOKUP(Table_munisapp_tylerci_mu_live_rq_master5[[#This Row],[rh_vendor_suggest]],Vend!A:B,2,0)</f>
        <v>PENGUIN RANDOM HOUSE LLC</v>
      </c>
      <c r="L1340" t="str">
        <f>VLOOKUP(Table_munisapp_tylerci_mu_live_rq_master5[[#This Row],[a_department_code]],Dept!A:B,2,0)</f>
        <v>Library</v>
      </c>
      <c r="M1340">
        <f t="shared" si="20"/>
        <v>1</v>
      </c>
    </row>
    <row r="1341" spans="1:13" hidden="1" x14ac:dyDescent="0.25">
      <c r="A1341">
        <v>2016</v>
      </c>
      <c r="B1341">
        <v>31756.48</v>
      </c>
      <c r="C1341">
        <v>31756.48</v>
      </c>
      <c r="D1341">
        <v>31756.48</v>
      </c>
      <c r="E1341">
        <f>SUM(Table_munisapp_tylerci_mu_live_rq_master5[[#This Row],[rd_extended_price]]-Table_munisapp_tylerci_mu_live_rq_master5[[#This Row],[rd_price_net]])</f>
        <v>0</v>
      </c>
      <c r="F1341" s="1">
        <v>42599</v>
      </c>
      <c r="G1341">
        <v>3743</v>
      </c>
      <c r="H1341" t="s">
        <v>9100</v>
      </c>
      <c r="I1341" t="s">
        <v>9504</v>
      </c>
      <c r="J1341">
        <v>3160856</v>
      </c>
      <c r="K1341" t="str">
        <f>VLOOKUP(Table_munisapp_tylerci_mu_live_rq_master5[[#This Row],[rh_vendor_suggest]],Vend!A:B,2,0)</f>
        <v>TRUSTED NETWORK SOLUTIONS, INC.</v>
      </c>
      <c r="L1341" t="str">
        <f>VLOOKUP(Table_munisapp_tylerci_mu_live_rq_master5[[#This Row],[a_department_code]],Dept!A:B,2,0)</f>
        <v>Library</v>
      </c>
      <c r="M1341">
        <f t="shared" si="20"/>
        <v>1</v>
      </c>
    </row>
    <row r="1342" spans="1:13" hidden="1" x14ac:dyDescent="0.25">
      <c r="A1342">
        <v>2016</v>
      </c>
      <c r="B1342">
        <v>1373</v>
      </c>
      <c r="C1342">
        <v>1373</v>
      </c>
      <c r="D1342">
        <v>1373</v>
      </c>
      <c r="E1342">
        <f>SUM(Table_munisapp_tylerci_mu_live_rq_master5[[#This Row],[rd_extended_price]]-Table_munisapp_tylerci_mu_live_rq_master5[[#This Row],[rd_price_net]])</f>
        <v>0</v>
      </c>
      <c r="F1342" s="1">
        <v>42643</v>
      </c>
      <c r="G1342">
        <v>6423</v>
      </c>
      <c r="H1342" t="s">
        <v>9094</v>
      </c>
      <c r="I1342" t="s">
        <v>9835</v>
      </c>
      <c r="J1342">
        <v>3160987</v>
      </c>
      <c r="K1342" t="str">
        <f>VLOOKUP(Table_munisapp_tylerci_mu_live_rq_master5[[#This Row],[rh_vendor_suggest]],Vend!A:B,2,0)</f>
        <v>CUSTOM ACCENT DRAPERIES</v>
      </c>
      <c r="L1342" t="str">
        <f>VLOOKUP(Table_munisapp_tylerci_mu_live_rq_master5[[#This Row],[a_department_code]],Dept!A:B,2,0)</f>
        <v>Weber Morgan Health Department</v>
      </c>
      <c r="M1342">
        <f t="shared" si="20"/>
        <v>1</v>
      </c>
    </row>
    <row r="1343" spans="1:13" hidden="1" x14ac:dyDescent="0.25">
      <c r="A1343">
        <v>2016</v>
      </c>
      <c r="B1343">
        <v>6050</v>
      </c>
      <c r="C1343">
        <v>6050</v>
      </c>
      <c r="D1343">
        <v>6050</v>
      </c>
      <c r="E1343">
        <f>SUM(Table_munisapp_tylerci_mu_live_rq_master5[[#This Row],[rd_extended_price]]-Table_munisapp_tylerci_mu_live_rq_master5[[#This Row],[rd_price_net]])</f>
        <v>0</v>
      </c>
      <c r="F1343" s="1">
        <v>42605</v>
      </c>
      <c r="G1343">
        <v>2520</v>
      </c>
      <c r="H1343" t="s">
        <v>9094</v>
      </c>
      <c r="I1343" t="s">
        <v>9836</v>
      </c>
      <c r="J1343">
        <v>3160870</v>
      </c>
      <c r="K1343" t="str">
        <f>VLOOKUP(Table_munisapp_tylerci_mu_live_rq_master5[[#This Row],[rh_vendor_suggest]],Vend!A:B,2,0)</f>
        <v>LES OLSON COMPANY</v>
      </c>
      <c r="L1343" t="str">
        <f>VLOOKUP(Table_munisapp_tylerci_mu_live_rq_master5[[#This Row],[a_department_code]],Dept!A:B,2,0)</f>
        <v>Weber Morgan Health Department</v>
      </c>
      <c r="M1343">
        <f t="shared" si="20"/>
        <v>1</v>
      </c>
    </row>
    <row r="1344" spans="1:13" hidden="1" x14ac:dyDescent="0.25">
      <c r="A1344">
        <v>2016</v>
      </c>
      <c r="B1344">
        <v>5069.8599999999997</v>
      </c>
      <c r="C1344">
        <v>5069.8599999999997</v>
      </c>
      <c r="D1344">
        <v>5069.8599999999997</v>
      </c>
      <c r="E1344">
        <f>SUM(Table_munisapp_tylerci_mu_live_rq_master5[[#This Row],[rd_extended_price]]-Table_munisapp_tylerci_mu_live_rq_master5[[#This Row],[rd_price_net]])</f>
        <v>0</v>
      </c>
      <c r="F1344" s="1">
        <v>42600</v>
      </c>
      <c r="G1344">
        <v>3743</v>
      </c>
      <c r="H1344" t="s">
        <v>9100</v>
      </c>
      <c r="I1344" t="s">
        <v>9837</v>
      </c>
      <c r="J1344">
        <v>3160860</v>
      </c>
      <c r="K1344" t="str">
        <f>VLOOKUP(Table_munisapp_tylerci_mu_live_rq_master5[[#This Row],[rh_vendor_suggest]],Vend!A:B,2,0)</f>
        <v>TRUSTED NETWORK SOLUTIONS, INC.</v>
      </c>
      <c r="L1344" t="str">
        <f>VLOOKUP(Table_munisapp_tylerci_mu_live_rq_master5[[#This Row],[a_department_code]],Dept!A:B,2,0)</f>
        <v>Library</v>
      </c>
      <c r="M1344">
        <f t="shared" si="20"/>
        <v>1</v>
      </c>
    </row>
    <row r="1345" spans="1:13" hidden="1" x14ac:dyDescent="0.25">
      <c r="A1345">
        <v>2016</v>
      </c>
      <c r="B1345">
        <v>24.84</v>
      </c>
      <c r="C1345">
        <v>372.6</v>
      </c>
      <c r="D1345">
        <v>372.6</v>
      </c>
      <c r="E1345">
        <f>SUM(Table_munisapp_tylerci_mu_live_rq_master5[[#This Row],[rd_extended_price]]-Table_munisapp_tylerci_mu_live_rq_master5[[#This Row],[rd_price_net]])</f>
        <v>0</v>
      </c>
      <c r="F1345" s="1">
        <v>42600</v>
      </c>
      <c r="G1345">
        <v>5947</v>
      </c>
      <c r="H1345" t="s">
        <v>9096</v>
      </c>
      <c r="I1345" t="s">
        <v>9838</v>
      </c>
      <c r="J1345">
        <v>3160864</v>
      </c>
      <c r="K1345" t="str">
        <f>VLOOKUP(Table_munisapp_tylerci_mu_live_rq_master5[[#This Row],[rh_vendor_suggest]],Vend!A:B,2,0)</f>
        <v>STAPLES CONTRACT &amp; COMMERCIAL INC</v>
      </c>
      <c r="L1345" t="str">
        <f>VLOOKUP(Table_munisapp_tylerci_mu_live_rq_master5[[#This Row],[a_department_code]],Dept!A:B,2,0)</f>
        <v>Planning</v>
      </c>
      <c r="M1345">
        <f t="shared" si="20"/>
        <v>1</v>
      </c>
    </row>
    <row r="1346" spans="1:13" hidden="1" x14ac:dyDescent="0.25">
      <c r="A1346">
        <v>2016</v>
      </c>
      <c r="B1346">
        <v>40</v>
      </c>
      <c r="C1346">
        <v>40</v>
      </c>
      <c r="D1346">
        <v>40</v>
      </c>
      <c r="E1346">
        <f>SUM(Table_munisapp_tylerci_mu_live_rq_master5[[#This Row],[rd_extended_price]]-Table_munisapp_tylerci_mu_live_rq_master5[[#This Row],[rd_price_net]])</f>
        <v>0</v>
      </c>
      <c r="F1346" s="1">
        <v>42605</v>
      </c>
      <c r="G1346">
        <v>3242</v>
      </c>
      <c r="H1346" t="s">
        <v>9077</v>
      </c>
      <c r="I1346" t="s">
        <v>9343</v>
      </c>
      <c r="J1346">
        <v>3160871</v>
      </c>
      <c r="K1346" t="str">
        <f>VLOOKUP(Table_munisapp_tylerci_mu_live_rq_master5[[#This Row],[rh_vendor_suggest]],Vend!A:B,2,0)</f>
        <v>RB PRINTING SERVICES LLC</v>
      </c>
      <c r="L1346" t="str">
        <f>VLOOKUP(Table_munisapp_tylerci_mu_live_rq_master5[[#This Row],[a_department_code]],Dept!A:B,2,0)</f>
        <v>Animal Shelter</v>
      </c>
      <c r="M1346">
        <f t="shared" ref="M1346:M1409" si="21">IF(J1346=J1345,0,1)</f>
        <v>1</v>
      </c>
    </row>
    <row r="1347" spans="1:13" hidden="1" x14ac:dyDescent="0.25">
      <c r="A1347">
        <v>2016</v>
      </c>
      <c r="B1347">
        <v>3900</v>
      </c>
      <c r="C1347">
        <v>3900</v>
      </c>
      <c r="D1347">
        <v>3900</v>
      </c>
      <c r="E1347">
        <f>SUM(Table_munisapp_tylerci_mu_live_rq_master5[[#This Row],[rd_extended_price]]-Table_munisapp_tylerci_mu_live_rq_master5[[#This Row],[rd_price_net]])</f>
        <v>0</v>
      </c>
      <c r="F1347" s="1">
        <v>42605</v>
      </c>
      <c r="G1347">
        <v>6294</v>
      </c>
      <c r="H1347" t="s">
        <v>9100</v>
      </c>
      <c r="I1347" t="s">
        <v>9839</v>
      </c>
      <c r="J1347">
        <v>3160872</v>
      </c>
      <c r="K1347" t="str">
        <f>VLOOKUP(Table_munisapp_tylerci_mu_live_rq_master5[[#This Row],[rh_vendor_suggest]],Vend!A:B,2,0)</f>
        <v>DIGITAL SYSTEMS INSTALLATION</v>
      </c>
      <c r="L1347" t="str">
        <f>VLOOKUP(Table_munisapp_tylerci_mu_live_rq_master5[[#This Row],[a_department_code]],Dept!A:B,2,0)</f>
        <v>Library</v>
      </c>
      <c r="M1347">
        <f t="shared" si="21"/>
        <v>1</v>
      </c>
    </row>
    <row r="1348" spans="1:13" hidden="1" x14ac:dyDescent="0.25">
      <c r="A1348">
        <v>2016</v>
      </c>
      <c r="B1348">
        <v>47.75</v>
      </c>
      <c r="C1348">
        <v>2865</v>
      </c>
      <c r="D1348">
        <v>2865</v>
      </c>
      <c r="E1348">
        <f>SUM(Table_munisapp_tylerci_mu_live_rq_master5[[#This Row],[rd_extended_price]]-Table_munisapp_tylerci_mu_live_rq_master5[[#This Row],[rd_price_net]])</f>
        <v>0</v>
      </c>
      <c r="F1348" s="1">
        <v>42605</v>
      </c>
      <c r="G1348">
        <v>1293</v>
      </c>
      <c r="H1348" t="s">
        <v>9072</v>
      </c>
      <c r="I1348" t="s">
        <v>9840</v>
      </c>
      <c r="J1348">
        <v>3160866</v>
      </c>
      <c r="K1348" t="str">
        <f>VLOOKUP(Table_munisapp_tylerci_mu_live_rq_master5[[#This Row],[rh_vendor_suggest]],Vend!A:B,2,0)</f>
        <v>BOARD OF EDUCATION OF SALT LAKE CITY</v>
      </c>
      <c r="L1348" t="str">
        <f>VLOOKUP(Table_munisapp_tylerci_mu_live_rq_master5[[#This Row],[a_department_code]],Dept!A:B,2,0)</f>
        <v>Jail</v>
      </c>
      <c r="M1348">
        <f t="shared" si="21"/>
        <v>1</v>
      </c>
    </row>
    <row r="1349" spans="1:13" hidden="1" x14ac:dyDescent="0.25">
      <c r="A1349">
        <v>2016</v>
      </c>
      <c r="B1349">
        <v>94.25</v>
      </c>
      <c r="C1349">
        <v>754</v>
      </c>
      <c r="D1349">
        <v>754</v>
      </c>
      <c r="E1349">
        <f>SUM(Table_munisapp_tylerci_mu_live_rq_master5[[#This Row],[rd_extended_price]]-Table_munisapp_tylerci_mu_live_rq_master5[[#This Row],[rd_price_net]])</f>
        <v>0</v>
      </c>
      <c r="F1349" s="1">
        <v>42605</v>
      </c>
      <c r="G1349">
        <v>1293</v>
      </c>
      <c r="H1349" t="s">
        <v>9072</v>
      </c>
      <c r="I1349" t="s">
        <v>9840</v>
      </c>
      <c r="J1349">
        <v>3160866</v>
      </c>
      <c r="K1349" t="str">
        <f>VLOOKUP(Table_munisapp_tylerci_mu_live_rq_master5[[#This Row],[rh_vendor_suggest]],Vend!A:B,2,0)</f>
        <v>BOARD OF EDUCATION OF SALT LAKE CITY</v>
      </c>
      <c r="L1349" t="str">
        <f>VLOOKUP(Table_munisapp_tylerci_mu_live_rq_master5[[#This Row],[a_department_code]],Dept!A:B,2,0)</f>
        <v>Jail</v>
      </c>
      <c r="M1349">
        <f t="shared" si="21"/>
        <v>0</v>
      </c>
    </row>
    <row r="1350" spans="1:13" hidden="1" x14ac:dyDescent="0.25">
      <c r="A1350">
        <v>2016</v>
      </c>
      <c r="B1350">
        <v>0</v>
      </c>
      <c r="C1350">
        <v>0</v>
      </c>
      <c r="D1350">
        <v>0</v>
      </c>
      <c r="E1350">
        <f>SUM(Table_munisapp_tylerci_mu_live_rq_master5[[#This Row],[rd_extended_price]]-Table_munisapp_tylerci_mu_live_rq_master5[[#This Row],[rd_price_net]])</f>
        <v>0</v>
      </c>
      <c r="F1350" s="1">
        <v>42605</v>
      </c>
      <c r="G1350">
        <v>1293</v>
      </c>
      <c r="H1350" t="s">
        <v>9072</v>
      </c>
      <c r="I1350" t="s">
        <v>9840</v>
      </c>
      <c r="J1350">
        <v>3160866</v>
      </c>
      <c r="K1350" t="str">
        <f>VLOOKUP(Table_munisapp_tylerci_mu_live_rq_master5[[#This Row],[rh_vendor_suggest]],Vend!A:B,2,0)</f>
        <v>BOARD OF EDUCATION OF SALT LAKE CITY</v>
      </c>
      <c r="L1350" t="str">
        <f>VLOOKUP(Table_munisapp_tylerci_mu_live_rq_master5[[#This Row],[a_department_code]],Dept!A:B,2,0)</f>
        <v>Jail</v>
      </c>
      <c r="M1350">
        <f t="shared" si="21"/>
        <v>0</v>
      </c>
    </row>
    <row r="1351" spans="1:13" hidden="1" x14ac:dyDescent="0.25">
      <c r="A1351">
        <v>2016</v>
      </c>
      <c r="B1351">
        <v>12</v>
      </c>
      <c r="C1351">
        <v>6000</v>
      </c>
      <c r="D1351">
        <v>6000</v>
      </c>
      <c r="E1351">
        <f>SUM(Table_munisapp_tylerci_mu_live_rq_master5[[#This Row],[rd_extended_price]]-Table_munisapp_tylerci_mu_live_rq_master5[[#This Row],[rd_price_net]])</f>
        <v>0</v>
      </c>
      <c r="F1351" s="1">
        <v>42625</v>
      </c>
      <c r="G1351">
        <v>2104</v>
      </c>
      <c r="H1351" t="s">
        <v>9072</v>
      </c>
      <c r="I1351" t="s">
        <v>9841</v>
      </c>
      <c r="J1351">
        <v>3160926</v>
      </c>
      <c r="K1351" t="str">
        <f>VLOOKUP(Table_munisapp_tylerci_mu_live_rq_master5[[#This Row],[rh_vendor_suggest]],Vend!A:B,2,0)</f>
        <v>HERRICK INDUSTRIAL SUPPLY</v>
      </c>
      <c r="L1351" t="str">
        <f>VLOOKUP(Table_munisapp_tylerci_mu_live_rq_master5[[#This Row],[a_department_code]],Dept!A:B,2,0)</f>
        <v>Jail</v>
      </c>
      <c r="M1351">
        <f t="shared" si="21"/>
        <v>1</v>
      </c>
    </row>
    <row r="1352" spans="1:13" hidden="1" x14ac:dyDescent="0.25">
      <c r="A1352">
        <v>2016</v>
      </c>
      <c r="B1352">
        <v>18.07</v>
      </c>
      <c r="C1352">
        <v>813.15</v>
      </c>
      <c r="D1352">
        <v>813.15</v>
      </c>
      <c r="E1352">
        <f>SUM(Table_munisapp_tylerci_mu_live_rq_master5[[#This Row],[rd_extended_price]]-Table_munisapp_tylerci_mu_live_rq_master5[[#This Row],[rd_price_net]])</f>
        <v>0</v>
      </c>
      <c r="F1352" s="1">
        <v>42605</v>
      </c>
      <c r="G1352">
        <v>1294</v>
      </c>
      <c r="H1352" t="s">
        <v>9072</v>
      </c>
      <c r="I1352" t="s">
        <v>9842</v>
      </c>
      <c r="J1352">
        <v>3160867</v>
      </c>
      <c r="K1352" t="str">
        <f>VLOOKUP(Table_munisapp_tylerci_mu_live_rq_master5[[#This Row],[rh_vendor_suggest]],Vend!A:B,2,0)</f>
        <v>BOB BARKER CO</v>
      </c>
      <c r="L1352" t="str">
        <f>VLOOKUP(Table_munisapp_tylerci_mu_live_rq_master5[[#This Row],[a_department_code]],Dept!A:B,2,0)</f>
        <v>Jail</v>
      </c>
      <c r="M1352">
        <f t="shared" si="21"/>
        <v>1</v>
      </c>
    </row>
    <row r="1353" spans="1:13" hidden="1" x14ac:dyDescent="0.25">
      <c r="A1353">
        <v>2016</v>
      </c>
      <c r="B1353">
        <v>0</v>
      </c>
      <c r="C1353">
        <v>0</v>
      </c>
      <c r="D1353">
        <v>0</v>
      </c>
      <c r="E1353">
        <f>SUM(Table_munisapp_tylerci_mu_live_rq_master5[[#This Row],[rd_extended_price]]-Table_munisapp_tylerci_mu_live_rq_master5[[#This Row],[rd_price_net]])</f>
        <v>0</v>
      </c>
      <c r="F1353" s="1"/>
      <c r="G1353">
        <v>0</v>
      </c>
      <c r="H1353" t="s">
        <v>9073</v>
      </c>
      <c r="I1353" t="s">
        <v>9843</v>
      </c>
      <c r="J1353">
        <v>0</v>
      </c>
      <c r="K1353" t="e">
        <f>VLOOKUP(Table_munisapp_tylerci_mu_live_rq_master5[[#This Row],[rh_vendor_suggest]],Vend!A:B,2,0)</f>
        <v>#N/A</v>
      </c>
      <c r="L1353" t="str">
        <f>VLOOKUP(Table_munisapp_tylerci_mu_live_rq_master5[[#This Row],[a_department_code]],Dept!A:B,2,0)</f>
        <v>Homeland Security</v>
      </c>
      <c r="M1353">
        <f t="shared" si="21"/>
        <v>1</v>
      </c>
    </row>
    <row r="1354" spans="1:13" hidden="1" x14ac:dyDescent="0.25">
      <c r="A1354">
        <v>2016</v>
      </c>
      <c r="B1354">
        <v>161.1</v>
      </c>
      <c r="C1354">
        <v>966.6</v>
      </c>
      <c r="D1354">
        <v>966.6</v>
      </c>
      <c r="E1354">
        <f>SUM(Table_munisapp_tylerci_mu_live_rq_master5[[#This Row],[rd_extended_price]]-Table_munisapp_tylerci_mu_live_rq_master5[[#This Row],[rd_price_net]])</f>
        <v>0</v>
      </c>
      <c r="F1354" s="1"/>
      <c r="G1354">
        <v>3024</v>
      </c>
      <c r="H1354" t="s">
        <v>9071</v>
      </c>
      <c r="I1354" t="s">
        <v>9844</v>
      </c>
      <c r="J1354">
        <v>0</v>
      </c>
      <c r="K1354" t="str">
        <f>VLOOKUP(Table_munisapp_tylerci_mu_live_rq_master5[[#This Row],[rh_vendor_suggest]],Vend!A:B,2,0)</f>
        <v>PEARSON EDUCATION, INC.</v>
      </c>
      <c r="L1354" t="str">
        <f>VLOOKUP(Table_munisapp_tylerci_mu_live_rq_master5[[#This Row],[a_department_code]],Dept!A:B,2,0)</f>
        <v>Sheriff</v>
      </c>
      <c r="M1354">
        <f t="shared" si="21"/>
        <v>0</v>
      </c>
    </row>
    <row r="1355" spans="1:13" hidden="1" x14ac:dyDescent="0.25">
      <c r="A1355">
        <v>2016</v>
      </c>
      <c r="B1355">
        <v>1745.82</v>
      </c>
      <c r="C1355">
        <v>1745.82</v>
      </c>
      <c r="D1355">
        <v>1745.82</v>
      </c>
      <c r="E1355">
        <f>SUM(Table_munisapp_tylerci_mu_live_rq_master5[[#This Row],[rd_extended_price]]-Table_munisapp_tylerci_mu_live_rq_master5[[#This Row],[rd_price_net]])</f>
        <v>0</v>
      </c>
      <c r="F1355" s="1">
        <v>42634</v>
      </c>
      <c r="G1355">
        <v>2965</v>
      </c>
      <c r="H1355" t="s">
        <v>9083</v>
      </c>
      <c r="I1355" t="s">
        <v>9845</v>
      </c>
      <c r="J1355">
        <v>3160947</v>
      </c>
      <c r="K1355" t="str">
        <f>VLOOKUP(Table_munisapp_tylerci_mu_live_rq_master5[[#This Row],[rh_vendor_suggest]],Vend!A:B,2,0)</f>
        <v>ORACLE AMERICA INC</v>
      </c>
      <c r="L1355" t="str">
        <f>VLOOKUP(Table_munisapp_tylerci_mu_live_rq_master5[[#This Row],[a_department_code]],Dept!A:B,2,0)</f>
        <v>Information Technology</v>
      </c>
      <c r="M1355">
        <f t="shared" si="21"/>
        <v>1</v>
      </c>
    </row>
    <row r="1356" spans="1:13" hidden="1" x14ac:dyDescent="0.25">
      <c r="A1356">
        <v>2016</v>
      </c>
      <c r="B1356">
        <v>10474.9</v>
      </c>
      <c r="C1356">
        <v>10474.9</v>
      </c>
      <c r="D1356">
        <v>10474.9</v>
      </c>
      <c r="E1356">
        <f>SUM(Table_munisapp_tylerci_mu_live_rq_master5[[#This Row],[rd_extended_price]]-Table_munisapp_tylerci_mu_live_rq_master5[[#This Row],[rd_price_net]])</f>
        <v>0</v>
      </c>
      <c r="F1356" s="1">
        <v>42634</v>
      </c>
      <c r="G1356">
        <v>2965</v>
      </c>
      <c r="H1356" t="s">
        <v>9083</v>
      </c>
      <c r="I1356" t="s">
        <v>9846</v>
      </c>
      <c r="J1356">
        <v>3160948</v>
      </c>
      <c r="K1356" t="str">
        <f>VLOOKUP(Table_munisapp_tylerci_mu_live_rq_master5[[#This Row],[rh_vendor_suggest]],Vend!A:B,2,0)</f>
        <v>ORACLE AMERICA INC</v>
      </c>
      <c r="L1356" t="str">
        <f>VLOOKUP(Table_munisapp_tylerci_mu_live_rq_master5[[#This Row],[a_department_code]],Dept!A:B,2,0)</f>
        <v>Information Technology</v>
      </c>
      <c r="M1356">
        <f t="shared" si="21"/>
        <v>1</v>
      </c>
    </row>
    <row r="1357" spans="1:13" hidden="1" x14ac:dyDescent="0.25">
      <c r="A1357">
        <v>2016</v>
      </c>
      <c r="B1357">
        <v>1156.96</v>
      </c>
      <c r="C1357">
        <v>1156.96</v>
      </c>
      <c r="D1357">
        <v>1156.96</v>
      </c>
      <c r="E1357">
        <f>SUM(Table_munisapp_tylerci_mu_live_rq_master5[[#This Row],[rd_extended_price]]-Table_munisapp_tylerci_mu_live_rq_master5[[#This Row],[rd_price_net]])</f>
        <v>0</v>
      </c>
      <c r="F1357" s="1">
        <v>42634</v>
      </c>
      <c r="G1357">
        <v>2965</v>
      </c>
      <c r="H1357" t="s">
        <v>9083</v>
      </c>
      <c r="I1357" t="s">
        <v>9847</v>
      </c>
      <c r="J1357">
        <v>3160949</v>
      </c>
      <c r="K1357" t="str">
        <f>VLOOKUP(Table_munisapp_tylerci_mu_live_rq_master5[[#This Row],[rh_vendor_suggest]],Vend!A:B,2,0)</f>
        <v>ORACLE AMERICA INC</v>
      </c>
      <c r="L1357" t="str">
        <f>VLOOKUP(Table_munisapp_tylerci_mu_live_rq_master5[[#This Row],[a_department_code]],Dept!A:B,2,0)</f>
        <v>Information Technology</v>
      </c>
      <c r="M1357">
        <f t="shared" si="21"/>
        <v>1</v>
      </c>
    </row>
    <row r="1358" spans="1:13" hidden="1" x14ac:dyDescent="0.25">
      <c r="A1358">
        <v>2016</v>
      </c>
      <c r="B1358">
        <v>81</v>
      </c>
      <c r="C1358">
        <v>81</v>
      </c>
      <c r="D1358">
        <v>81</v>
      </c>
      <c r="E1358">
        <f>SUM(Table_munisapp_tylerci_mu_live_rq_master5[[#This Row],[rd_extended_price]]-Table_munisapp_tylerci_mu_live_rq_master5[[#This Row],[rd_price_net]])</f>
        <v>0</v>
      </c>
      <c r="F1358" s="1">
        <v>42621</v>
      </c>
      <c r="G1358">
        <v>3242</v>
      </c>
      <c r="H1358" t="s">
        <v>9066</v>
      </c>
      <c r="I1358" t="s">
        <v>9848</v>
      </c>
      <c r="J1358">
        <v>3160915</v>
      </c>
      <c r="K1358" t="str">
        <f>VLOOKUP(Table_munisapp_tylerci_mu_live_rq_master5[[#This Row],[rh_vendor_suggest]],Vend!A:B,2,0)</f>
        <v>RB PRINTING SERVICES LLC</v>
      </c>
      <c r="L1358" t="str">
        <f>VLOOKUP(Table_munisapp_tylerci_mu_live_rq_master5[[#This Row],[a_department_code]],Dept!A:B,2,0)</f>
        <v>Attorney - Civil</v>
      </c>
      <c r="M1358">
        <f t="shared" si="21"/>
        <v>1</v>
      </c>
    </row>
    <row r="1359" spans="1:13" hidden="1" x14ac:dyDescent="0.25">
      <c r="A1359">
        <v>2016</v>
      </c>
      <c r="B1359">
        <v>167323.01999999999</v>
      </c>
      <c r="C1359">
        <v>167323.01999999999</v>
      </c>
      <c r="D1359">
        <v>167323.01999999999</v>
      </c>
      <c r="E1359">
        <f>SUM(Table_munisapp_tylerci_mu_live_rq_master5[[#This Row],[rd_extended_price]]-Table_munisapp_tylerci_mu_live_rq_master5[[#This Row],[rd_price_net]])</f>
        <v>0</v>
      </c>
      <c r="F1359" s="1">
        <v>42608</v>
      </c>
      <c r="G1359">
        <v>6323</v>
      </c>
      <c r="H1359" t="s">
        <v>9105</v>
      </c>
      <c r="I1359" t="s">
        <v>9849</v>
      </c>
      <c r="J1359">
        <v>3160880</v>
      </c>
      <c r="K1359" t="str">
        <f>VLOOKUP(Table_munisapp_tylerci_mu_live_rq_master5[[#This Row],[rh_vendor_suggest]],Vend!A:B,2,0)</f>
        <v>CLEAVER-BROOKS, INC</v>
      </c>
      <c r="L1359" t="str">
        <f>VLOOKUP(Table_munisapp_tylerci_mu_live_rq_master5[[#This Row],[a_department_code]],Dept!A:B,2,0)</f>
        <v>Ogden Eccles Conference Center</v>
      </c>
      <c r="M1359">
        <f t="shared" si="21"/>
        <v>1</v>
      </c>
    </row>
    <row r="1360" spans="1:13" hidden="1" x14ac:dyDescent="0.25">
      <c r="A1360">
        <v>2016</v>
      </c>
      <c r="B1360">
        <v>1800</v>
      </c>
      <c r="C1360">
        <v>1800</v>
      </c>
      <c r="D1360">
        <v>1800</v>
      </c>
      <c r="E1360">
        <f>SUM(Table_munisapp_tylerci_mu_live_rq_master5[[#This Row],[rd_extended_price]]-Table_munisapp_tylerci_mu_live_rq_master5[[#This Row],[rd_price_net]])</f>
        <v>0</v>
      </c>
      <c r="F1360" s="1">
        <v>42634</v>
      </c>
      <c r="G1360">
        <v>3545</v>
      </c>
      <c r="H1360" t="s">
        <v>9083</v>
      </c>
      <c r="I1360" t="s">
        <v>9850</v>
      </c>
      <c r="J1360">
        <v>3160950</v>
      </c>
      <c r="K1360" t="str">
        <f>VLOOKUP(Table_munisapp_tylerci_mu_live_rq_master5[[#This Row],[rh_vendor_suggest]],Vend!A:B,2,0)</f>
        <v>STIMULUS SOFTWARE</v>
      </c>
      <c r="L1360" t="str">
        <f>VLOOKUP(Table_munisapp_tylerci_mu_live_rq_master5[[#This Row],[a_department_code]],Dept!A:B,2,0)</f>
        <v>Information Technology</v>
      </c>
      <c r="M1360">
        <f t="shared" si="21"/>
        <v>1</v>
      </c>
    </row>
    <row r="1361" spans="1:13" hidden="1" x14ac:dyDescent="0.25">
      <c r="A1361">
        <v>2016</v>
      </c>
      <c r="B1361">
        <v>14086.52</v>
      </c>
      <c r="C1361">
        <v>14086.52</v>
      </c>
      <c r="D1361">
        <v>14086.52</v>
      </c>
      <c r="E1361">
        <f>SUM(Table_munisapp_tylerci_mu_live_rq_master5[[#This Row],[rd_extended_price]]-Table_munisapp_tylerci_mu_live_rq_master5[[#This Row],[rd_price_net]])</f>
        <v>0</v>
      </c>
      <c r="F1361" s="1">
        <v>42608</v>
      </c>
      <c r="G1361">
        <v>2099</v>
      </c>
      <c r="H1361" t="s">
        <v>9100</v>
      </c>
      <c r="I1361" t="s">
        <v>9851</v>
      </c>
      <c r="J1361">
        <v>3160876</v>
      </c>
      <c r="K1361" t="str">
        <f>VLOOKUP(Table_munisapp_tylerci_mu_live_rq_master5[[#This Row],[rh_vendor_suggest]],Vend!A:B,2,0)</f>
        <v>HENRIKSEN BUTLER DESIGN GROUP, LLC</v>
      </c>
      <c r="L1361" t="str">
        <f>VLOOKUP(Table_munisapp_tylerci_mu_live_rq_master5[[#This Row],[a_department_code]],Dept!A:B,2,0)</f>
        <v>Library</v>
      </c>
      <c r="M1361">
        <f t="shared" si="21"/>
        <v>1</v>
      </c>
    </row>
    <row r="1362" spans="1:13" hidden="1" x14ac:dyDescent="0.25">
      <c r="A1362">
        <v>2016</v>
      </c>
      <c r="B1362">
        <v>167.09</v>
      </c>
      <c r="C1362">
        <v>167.09</v>
      </c>
      <c r="D1362">
        <v>167.09</v>
      </c>
      <c r="E1362">
        <f>SUM(Table_munisapp_tylerci_mu_live_rq_master5[[#This Row],[rd_extended_price]]-Table_munisapp_tylerci_mu_live_rq_master5[[#This Row],[rd_price_net]])</f>
        <v>0</v>
      </c>
      <c r="F1362" s="1">
        <v>42621</v>
      </c>
      <c r="G1362">
        <v>3242</v>
      </c>
      <c r="H1362" t="s">
        <v>9072</v>
      </c>
      <c r="I1362" t="s">
        <v>9852</v>
      </c>
      <c r="J1362">
        <v>3160916</v>
      </c>
      <c r="K1362" t="str">
        <f>VLOOKUP(Table_munisapp_tylerci_mu_live_rq_master5[[#This Row],[rh_vendor_suggest]],Vend!A:B,2,0)</f>
        <v>RB PRINTING SERVICES LLC</v>
      </c>
      <c r="L1362" t="str">
        <f>VLOOKUP(Table_munisapp_tylerci_mu_live_rq_master5[[#This Row],[a_department_code]],Dept!A:B,2,0)</f>
        <v>Jail</v>
      </c>
      <c r="M1362">
        <f t="shared" si="21"/>
        <v>1</v>
      </c>
    </row>
    <row r="1363" spans="1:13" hidden="1" x14ac:dyDescent="0.25">
      <c r="A1363">
        <v>2016</v>
      </c>
      <c r="B1363">
        <v>400</v>
      </c>
      <c r="C1363">
        <v>400</v>
      </c>
      <c r="D1363">
        <v>400</v>
      </c>
      <c r="E1363">
        <f>SUM(Table_munisapp_tylerci_mu_live_rq_master5[[#This Row],[rd_extended_price]]-Table_munisapp_tylerci_mu_live_rq_master5[[#This Row],[rd_price_net]])</f>
        <v>0</v>
      </c>
      <c r="F1363" s="1">
        <v>42608</v>
      </c>
      <c r="G1363">
        <v>2592</v>
      </c>
      <c r="H1363" t="s">
        <v>9094</v>
      </c>
      <c r="I1363" t="s">
        <v>9853</v>
      </c>
      <c r="J1363">
        <v>3160878</v>
      </c>
      <c r="K1363" t="str">
        <f>VLOOKUP(Table_munisapp_tylerci_mu_live_rq_master5[[#This Row],[rh_vendor_suggest]],Vend!A:B,2,0)</f>
        <v>MACEYS, INC.</v>
      </c>
      <c r="L1363" t="str">
        <f>VLOOKUP(Table_munisapp_tylerci_mu_live_rq_master5[[#This Row],[a_department_code]],Dept!A:B,2,0)</f>
        <v>Weber Morgan Health Department</v>
      </c>
      <c r="M1363">
        <f t="shared" si="21"/>
        <v>1</v>
      </c>
    </row>
    <row r="1364" spans="1:13" hidden="1" x14ac:dyDescent="0.25">
      <c r="A1364">
        <v>2016</v>
      </c>
      <c r="B1364">
        <v>2400</v>
      </c>
      <c r="C1364">
        <v>2400</v>
      </c>
      <c r="D1364">
        <v>2400</v>
      </c>
      <c r="E1364">
        <f>SUM(Table_munisapp_tylerci_mu_live_rq_master5[[#This Row],[rd_extended_price]]-Table_munisapp_tylerci_mu_live_rq_master5[[#This Row],[rd_price_net]])</f>
        <v>0</v>
      </c>
      <c r="F1364" s="1">
        <v>42608</v>
      </c>
      <c r="G1364">
        <v>1242</v>
      </c>
      <c r="H1364" t="s">
        <v>9071</v>
      </c>
      <c r="I1364" t="s">
        <v>9854</v>
      </c>
      <c r="J1364">
        <v>3160874</v>
      </c>
      <c r="K1364" t="str">
        <f>VLOOKUP(Table_munisapp_tylerci_mu_live_rq_master5[[#This Row],[rh_vendor_suggest]],Vend!A:B,2,0)</f>
        <v>BELLA'S FRESH MEXICAN GRILL</v>
      </c>
      <c r="L1364" t="str">
        <f>VLOOKUP(Table_munisapp_tylerci_mu_live_rq_master5[[#This Row],[a_department_code]],Dept!A:B,2,0)</f>
        <v>Sheriff</v>
      </c>
      <c r="M1364">
        <f t="shared" si="21"/>
        <v>1</v>
      </c>
    </row>
    <row r="1365" spans="1:13" hidden="1" x14ac:dyDescent="0.25">
      <c r="A1365">
        <v>2016</v>
      </c>
      <c r="B1365">
        <v>5750</v>
      </c>
      <c r="C1365">
        <v>5750</v>
      </c>
      <c r="D1365">
        <v>5750</v>
      </c>
      <c r="E1365">
        <f>SUM(Table_munisapp_tylerci_mu_live_rq_master5[[#This Row],[rd_extended_price]]-Table_munisapp_tylerci_mu_live_rq_master5[[#This Row],[rd_price_net]])</f>
        <v>0</v>
      </c>
      <c r="F1365" s="1">
        <v>42608</v>
      </c>
      <c r="G1365">
        <v>2226</v>
      </c>
      <c r="H1365" t="s">
        <v>9106</v>
      </c>
      <c r="I1365" t="s">
        <v>9855</v>
      </c>
      <c r="J1365">
        <v>3160877</v>
      </c>
      <c r="K1365" t="str">
        <f>VLOOKUP(Table_munisapp_tylerci_mu_live_rq_master5[[#This Row],[rh_vendor_suggest]],Vend!A:B,2,0)</f>
        <v>JACKSON ULTIMA SKATES INC</v>
      </c>
      <c r="L1365" t="str">
        <f>VLOOKUP(Table_munisapp_tylerci_mu_live_rq_master5[[#This Row],[a_department_code]],Dept!A:B,2,0)</f>
        <v>Ice Sheet</v>
      </c>
      <c r="M1365">
        <f t="shared" si="21"/>
        <v>1</v>
      </c>
    </row>
    <row r="1366" spans="1:13" hidden="1" x14ac:dyDescent="0.25">
      <c r="A1366">
        <v>2016</v>
      </c>
      <c r="B1366">
        <v>478.91</v>
      </c>
      <c r="C1366">
        <v>1436.73</v>
      </c>
      <c r="D1366">
        <v>1559.87</v>
      </c>
      <c r="E1366">
        <f>SUM(Table_munisapp_tylerci_mu_live_rq_master5[[#This Row],[rd_extended_price]]-Table_munisapp_tylerci_mu_live_rq_master5[[#This Row],[rd_price_net]])</f>
        <v>-123.13999999999987</v>
      </c>
      <c r="F1366" s="1">
        <v>42608</v>
      </c>
      <c r="G1366">
        <v>2722</v>
      </c>
      <c r="H1366" t="s">
        <v>9064</v>
      </c>
      <c r="I1366" t="s">
        <v>9856</v>
      </c>
      <c r="J1366">
        <v>3160879</v>
      </c>
      <c r="K1366" t="str">
        <f>VLOOKUP(Table_munisapp_tylerci_mu_live_rq_master5[[#This Row],[rh_vendor_suggest]],Vend!A:B,2,0)</f>
        <v>MIDWEST OFFICE INC</v>
      </c>
      <c r="L1366" t="str">
        <f>VLOOKUP(Table_munisapp_tylerci_mu_live_rq_master5[[#This Row],[a_department_code]],Dept!A:B,2,0)</f>
        <v>Assessor</v>
      </c>
      <c r="M1366">
        <f t="shared" si="21"/>
        <v>1</v>
      </c>
    </row>
    <row r="1367" spans="1:13" hidden="1" x14ac:dyDescent="0.25">
      <c r="A1367">
        <v>2016</v>
      </c>
      <c r="B1367">
        <v>2633.33</v>
      </c>
      <c r="C1367">
        <v>2633.33</v>
      </c>
      <c r="D1367">
        <v>2633.33</v>
      </c>
      <c r="E1367">
        <f>SUM(Table_munisapp_tylerci_mu_live_rq_master5[[#This Row],[rd_extended_price]]-Table_munisapp_tylerci_mu_live_rq_master5[[#This Row],[rd_price_net]])</f>
        <v>0</v>
      </c>
      <c r="F1367" s="1">
        <v>42612</v>
      </c>
      <c r="G1367">
        <v>5328</v>
      </c>
      <c r="H1367" t="s">
        <v>9091</v>
      </c>
      <c r="I1367" t="s">
        <v>9857</v>
      </c>
      <c r="J1367">
        <v>3160885</v>
      </c>
      <c r="K1367" t="str">
        <f>VLOOKUP(Table_munisapp_tylerci_mu_live_rq_master5[[#This Row],[rh_vendor_suggest]],Vend!A:B,2,0)</f>
        <v>VOICE PRODUCTS SERVICE LLC</v>
      </c>
      <c r="L1367" t="str">
        <f>VLOOKUP(Table_munisapp_tylerci_mu_live_rq_master5[[#This Row],[a_department_code]],Dept!A:B,2,0)</f>
        <v>Weber Area Dispatch 911</v>
      </c>
      <c r="M1367">
        <f t="shared" si="21"/>
        <v>1</v>
      </c>
    </row>
    <row r="1368" spans="1:13" hidden="1" x14ac:dyDescent="0.25">
      <c r="A1368">
        <v>2016</v>
      </c>
      <c r="B1368">
        <v>4150</v>
      </c>
      <c r="C1368">
        <v>4150</v>
      </c>
      <c r="D1368">
        <v>4150</v>
      </c>
      <c r="E1368">
        <f>SUM(Table_munisapp_tylerci_mu_live_rq_master5[[#This Row],[rd_extended_price]]-Table_munisapp_tylerci_mu_live_rq_master5[[#This Row],[rd_price_net]])</f>
        <v>0</v>
      </c>
      <c r="F1368" s="1">
        <v>42612</v>
      </c>
      <c r="G1368">
        <v>5058</v>
      </c>
      <c r="H1368" t="s">
        <v>9072</v>
      </c>
      <c r="I1368" t="s">
        <v>9858</v>
      </c>
      <c r="J1368">
        <v>3160887</v>
      </c>
      <c r="K1368" t="str">
        <f>VLOOKUP(Table_munisapp_tylerci_mu_live_rq_master5[[#This Row],[rh_vendor_suggest]],Vend!A:B,2,0)</f>
        <v>HOBART SERVICES</v>
      </c>
      <c r="L1368" t="str">
        <f>VLOOKUP(Table_munisapp_tylerci_mu_live_rq_master5[[#This Row],[a_department_code]],Dept!A:B,2,0)</f>
        <v>Jail</v>
      </c>
      <c r="M1368">
        <f t="shared" si="21"/>
        <v>1</v>
      </c>
    </row>
    <row r="1369" spans="1:13" hidden="1" x14ac:dyDescent="0.25">
      <c r="A1369">
        <v>2016</v>
      </c>
      <c r="B1369">
        <v>1767</v>
      </c>
      <c r="C1369">
        <v>1767</v>
      </c>
      <c r="D1369">
        <v>1767</v>
      </c>
      <c r="E1369">
        <f>SUM(Table_munisapp_tylerci_mu_live_rq_master5[[#This Row],[rd_extended_price]]-Table_munisapp_tylerci_mu_live_rq_master5[[#This Row],[rd_price_net]])</f>
        <v>0</v>
      </c>
      <c r="F1369" s="1">
        <v>42612</v>
      </c>
      <c r="G1369">
        <v>2057</v>
      </c>
      <c r="H1369" t="s">
        <v>9100</v>
      </c>
      <c r="I1369" t="s">
        <v>9859</v>
      </c>
      <c r="J1369">
        <v>3160883</v>
      </c>
      <c r="K1369" t="str">
        <f>VLOOKUP(Table_munisapp_tylerci_mu_live_rq_master5[[#This Row],[rh_vendor_suggest]],Vend!A:B,2,0)</f>
        <v>GWAVA</v>
      </c>
      <c r="L1369" t="str">
        <f>VLOOKUP(Table_munisapp_tylerci_mu_live_rq_master5[[#This Row],[a_department_code]],Dept!A:B,2,0)</f>
        <v>Library</v>
      </c>
      <c r="M1369">
        <f t="shared" si="21"/>
        <v>1</v>
      </c>
    </row>
    <row r="1370" spans="1:13" hidden="1" x14ac:dyDescent="0.25">
      <c r="A1370">
        <v>2016</v>
      </c>
      <c r="B1370">
        <v>6618.2</v>
      </c>
      <c r="C1370">
        <v>6618.2</v>
      </c>
      <c r="D1370">
        <v>6618.2</v>
      </c>
      <c r="E1370">
        <f>SUM(Table_munisapp_tylerci_mu_live_rq_master5[[#This Row],[rd_extended_price]]-Table_munisapp_tylerci_mu_live_rq_master5[[#This Row],[rd_price_net]])</f>
        <v>0</v>
      </c>
      <c r="F1370" s="1">
        <v>42612</v>
      </c>
      <c r="G1370">
        <v>3743</v>
      </c>
      <c r="H1370" t="s">
        <v>9100</v>
      </c>
      <c r="I1370" t="s">
        <v>9711</v>
      </c>
      <c r="J1370">
        <v>3160889</v>
      </c>
      <c r="K1370" t="str">
        <f>VLOOKUP(Table_munisapp_tylerci_mu_live_rq_master5[[#This Row],[rh_vendor_suggest]],Vend!A:B,2,0)</f>
        <v>TRUSTED NETWORK SOLUTIONS, INC.</v>
      </c>
      <c r="L1370" t="str">
        <f>VLOOKUP(Table_munisapp_tylerci_mu_live_rq_master5[[#This Row],[a_department_code]],Dept!A:B,2,0)</f>
        <v>Library</v>
      </c>
      <c r="M1370">
        <f t="shared" si="21"/>
        <v>1</v>
      </c>
    </row>
    <row r="1371" spans="1:13" hidden="1" x14ac:dyDescent="0.25">
      <c r="A1371">
        <v>2016</v>
      </c>
      <c r="B1371">
        <v>160.03</v>
      </c>
      <c r="C1371">
        <v>640.12</v>
      </c>
      <c r="D1371">
        <v>640.12</v>
      </c>
      <c r="E1371">
        <f>SUM(Table_munisapp_tylerci_mu_live_rq_master5[[#This Row],[rd_extended_price]]-Table_munisapp_tylerci_mu_live_rq_master5[[#This Row],[rd_price_net]])</f>
        <v>0</v>
      </c>
      <c r="F1371" s="1">
        <v>42612</v>
      </c>
      <c r="G1371">
        <v>2099</v>
      </c>
      <c r="H1371" t="s">
        <v>9100</v>
      </c>
      <c r="I1371" t="s">
        <v>9860</v>
      </c>
      <c r="J1371">
        <v>3160884</v>
      </c>
      <c r="K1371" t="str">
        <f>VLOOKUP(Table_munisapp_tylerci_mu_live_rq_master5[[#This Row],[rh_vendor_suggest]],Vend!A:B,2,0)</f>
        <v>HENRIKSEN BUTLER DESIGN GROUP, LLC</v>
      </c>
      <c r="L1371" t="str">
        <f>VLOOKUP(Table_munisapp_tylerci_mu_live_rq_master5[[#This Row],[a_department_code]],Dept!A:B,2,0)</f>
        <v>Library</v>
      </c>
      <c r="M1371">
        <f t="shared" si="21"/>
        <v>1</v>
      </c>
    </row>
    <row r="1372" spans="1:13" hidden="1" x14ac:dyDescent="0.25">
      <c r="A1372">
        <v>2016</v>
      </c>
      <c r="B1372">
        <v>8</v>
      </c>
      <c r="C1372">
        <v>32</v>
      </c>
      <c r="D1372">
        <v>32</v>
      </c>
      <c r="E1372">
        <f>SUM(Table_munisapp_tylerci_mu_live_rq_master5[[#This Row],[rd_extended_price]]-Table_munisapp_tylerci_mu_live_rq_master5[[#This Row],[rd_price_net]])</f>
        <v>0</v>
      </c>
      <c r="F1372" s="1">
        <v>42612</v>
      </c>
      <c r="G1372">
        <v>2099</v>
      </c>
      <c r="H1372" t="s">
        <v>9100</v>
      </c>
      <c r="I1372" t="s">
        <v>9860</v>
      </c>
      <c r="J1372">
        <v>3160884</v>
      </c>
      <c r="K1372" t="str">
        <f>VLOOKUP(Table_munisapp_tylerci_mu_live_rq_master5[[#This Row],[rh_vendor_suggest]],Vend!A:B,2,0)</f>
        <v>HENRIKSEN BUTLER DESIGN GROUP, LLC</v>
      </c>
      <c r="L1372" t="str">
        <f>VLOOKUP(Table_munisapp_tylerci_mu_live_rq_master5[[#This Row],[a_department_code]],Dept!A:B,2,0)</f>
        <v>Library</v>
      </c>
      <c r="M1372">
        <f t="shared" si="21"/>
        <v>0</v>
      </c>
    </row>
    <row r="1373" spans="1:13" hidden="1" x14ac:dyDescent="0.25">
      <c r="A1373">
        <v>2016</v>
      </c>
      <c r="B1373">
        <v>34.17</v>
      </c>
      <c r="C1373">
        <v>136.68</v>
      </c>
      <c r="D1373">
        <v>136.68</v>
      </c>
      <c r="E1373">
        <f>SUM(Table_munisapp_tylerci_mu_live_rq_master5[[#This Row],[rd_extended_price]]-Table_munisapp_tylerci_mu_live_rq_master5[[#This Row],[rd_price_net]])</f>
        <v>0</v>
      </c>
      <c r="F1373" s="1">
        <v>42612</v>
      </c>
      <c r="G1373">
        <v>2099</v>
      </c>
      <c r="H1373" t="s">
        <v>9100</v>
      </c>
      <c r="I1373" t="s">
        <v>9860</v>
      </c>
      <c r="J1373">
        <v>3160884</v>
      </c>
      <c r="K1373" t="str">
        <f>VLOOKUP(Table_munisapp_tylerci_mu_live_rq_master5[[#This Row],[rh_vendor_suggest]],Vend!A:B,2,0)</f>
        <v>HENRIKSEN BUTLER DESIGN GROUP, LLC</v>
      </c>
      <c r="L1373" t="str">
        <f>VLOOKUP(Table_munisapp_tylerci_mu_live_rq_master5[[#This Row],[a_department_code]],Dept!A:B,2,0)</f>
        <v>Library</v>
      </c>
      <c r="M1373">
        <f t="shared" si="21"/>
        <v>0</v>
      </c>
    </row>
    <row r="1374" spans="1:13" hidden="1" x14ac:dyDescent="0.25">
      <c r="A1374">
        <v>2016</v>
      </c>
      <c r="B1374">
        <v>5300</v>
      </c>
      <c r="C1374">
        <v>5300</v>
      </c>
      <c r="D1374">
        <v>5300</v>
      </c>
      <c r="E1374">
        <f>SUM(Table_munisapp_tylerci_mu_live_rq_master5[[#This Row],[rd_extended_price]]-Table_munisapp_tylerci_mu_live_rq_master5[[#This Row],[rd_price_net]])</f>
        <v>0</v>
      </c>
      <c r="F1374" s="1">
        <v>42612</v>
      </c>
      <c r="G1374">
        <v>2407</v>
      </c>
      <c r="H1374" t="s">
        <v>9114</v>
      </c>
      <c r="I1374" t="s">
        <v>9382</v>
      </c>
      <c r="J1374">
        <v>3160886</v>
      </c>
      <c r="K1374" t="str">
        <f>VLOOKUP(Table_munisapp_tylerci_mu_live_rq_master5[[#This Row],[rh_vendor_suggest]],Vend!A:B,2,0)</f>
        <v>KELLERSTRASS</v>
      </c>
      <c r="L1374" t="str">
        <f>VLOOKUP(Table_munisapp_tylerci_mu_live_rq_master5[[#This Row],[a_department_code]],Dept!A:B,2,0)</f>
        <v>Transfer Station</v>
      </c>
      <c r="M1374">
        <f t="shared" si="21"/>
        <v>1</v>
      </c>
    </row>
    <row r="1375" spans="1:13" hidden="1" x14ac:dyDescent="0.25">
      <c r="A1375">
        <v>2016</v>
      </c>
      <c r="B1375">
        <v>4.8</v>
      </c>
      <c r="C1375">
        <v>14.4</v>
      </c>
      <c r="D1375">
        <v>14.4</v>
      </c>
      <c r="E1375">
        <f>SUM(Table_munisapp_tylerci_mu_live_rq_master5[[#This Row],[rd_extended_price]]-Table_munisapp_tylerci_mu_live_rq_master5[[#This Row],[rd_price_net]])</f>
        <v>0</v>
      </c>
      <c r="F1375" s="1">
        <v>42612</v>
      </c>
      <c r="G1375">
        <v>6337</v>
      </c>
      <c r="H1375" t="s">
        <v>9100</v>
      </c>
      <c r="I1375" t="s">
        <v>9775</v>
      </c>
      <c r="J1375">
        <v>3160890</v>
      </c>
      <c r="K1375" t="str">
        <f>VLOOKUP(Table_munisapp_tylerci_mu_live_rq_master5[[#This Row],[rh_vendor_suggest]],Vend!A:B,2,0)</f>
        <v>NATIONAL ART &amp; SCHOOL SUPPLIES</v>
      </c>
      <c r="L1375" t="str">
        <f>VLOOKUP(Table_munisapp_tylerci_mu_live_rq_master5[[#This Row],[a_department_code]],Dept!A:B,2,0)</f>
        <v>Library</v>
      </c>
      <c r="M1375">
        <f t="shared" si="21"/>
        <v>1</v>
      </c>
    </row>
    <row r="1376" spans="1:13" hidden="1" x14ac:dyDescent="0.25">
      <c r="A1376">
        <v>2016</v>
      </c>
      <c r="B1376">
        <v>33.479999999999997</v>
      </c>
      <c r="C1376">
        <v>200.88</v>
      </c>
      <c r="D1376">
        <v>200.88</v>
      </c>
      <c r="E1376">
        <f>SUM(Table_munisapp_tylerci_mu_live_rq_master5[[#This Row],[rd_extended_price]]-Table_munisapp_tylerci_mu_live_rq_master5[[#This Row],[rd_price_net]])</f>
        <v>0</v>
      </c>
      <c r="F1376" s="1">
        <v>42612</v>
      </c>
      <c r="G1376">
        <v>6337</v>
      </c>
      <c r="H1376" t="s">
        <v>9100</v>
      </c>
      <c r="I1376" t="s">
        <v>9775</v>
      </c>
      <c r="J1376">
        <v>3160890</v>
      </c>
      <c r="K1376" t="str">
        <f>VLOOKUP(Table_munisapp_tylerci_mu_live_rq_master5[[#This Row],[rh_vendor_suggest]],Vend!A:B,2,0)</f>
        <v>NATIONAL ART &amp; SCHOOL SUPPLIES</v>
      </c>
      <c r="L1376" t="str">
        <f>VLOOKUP(Table_munisapp_tylerci_mu_live_rq_master5[[#This Row],[a_department_code]],Dept!A:B,2,0)</f>
        <v>Library</v>
      </c>
      <c r="M1376">
        <f t="shared" si="21"/>
        <v>0</v>
      </c>
    </row>
    <row r="1377" spans="1:13" hidden="1" x14ac:dyDescent="0.25">
      <c r="A1377">
        <v>2016</v>
      </c>
      <c r="B1377">
        <v>15.6</v>
      </c>
      <c r="C1377">
        <v>46.8</v>
      </c>
      <c r="D1377">
        <v>46.8</v>
      </c>
      <c r="E1377">
        <f>SUM(Table_munisapp_tylerci_mu_live_rq_master5[[#This Row],[rd_extended_price]]-Table_munisapp_tylerci_mu_live_rq_master5[[#This Row],[rd_price_net]])</f>
        <v>0</v>
      </c>
      <c r="F1377" s="1">
        <v>42612</v>
      </c>
      <c r="G1377">
        <v>6337</v>
      </c>
      <c r="H1377" t="s">
        <v>9100</v>
      </c>
      <c r="I1377" t="s">
        <v>9775</v>
      </c>
      <c r="J1377">
        <v>3160890</v>
      </c>
      <c r="K1377" t="str">
        <f>VLOOKUP(Table_munisapp_tylerci_mu_live_rq_master5[[#This Row],[rh_vendor_suggest]],Vend!A:B,2,0)</f>
        <v>NATIONAL ART &amp; SCHOOL SUPPLIES</v>
      </c>
      <c r="L1377" t="str">
        <f>VLOOKUP(Table_munisapp_tylerci_mu_live_rq_master5[[#This Row],[a_department_code]],Dept!A:B,2,0)</f>
        <v>Library</v>
      </c>
      <c r="M1377">
        <f t="shared" si="21"/>
        <v>0</v>
      </c>
    </row>
    <row r="1378" spans="1:13" hidden="1" x14ac:dyDescent="0.25">
      <c r="A1378">
        <v>2016</v>
      </c>
      <c r="B1378">
        <v>40.200000000000003</v>
      </c>
      <c r="C1378">
        <v>482.4</v>
      </c>
      <c r="D1378">
        <v>482.4</v>
      </c>
      <c r="E1378">
        <f>SUM(Table_munisapp_tylerci_mu_live_rq_master5[[#This Row],[rd_extended_price]]-Table_munisapp_tylerci_mu_live_rq_master5[[#This Row],[rd_price_net]])</f>
        <v>0</v>
      </c>
      <c r="F1378" s="1">
        <v>42612</v>
      </c>
      <c r="G1378">
        <v>6337</v>
      </c>
      <c r="H1378" t="s">
        <v>9100</v>
      </c>
      <c r="I1378" t="s">
        <v>9775</v>
      </c>
      <c r="J1378">
        <v>3160890</v>
      </c>
      <c r="K1378" t="str">
        <f>VLOOKUP(Table_munisapp_tylerci_mu_live_rq_master5[[#This Row],[rh_vendor_suggest]],Vend!A:B,2,0)</f>
        <v>NATIONAL ART &amp; SCHOOL SUPPLIES</v>
      </c>
      <c r="L1378" t="str">
        <f>VLOOKUP(Table_munisapp_tylerci_mu_live_rq_master5[[#This Row],[a_department_code]],Dept!A:B,2,0)</f>
        <v>Library</v>
      </c>
      <c r="M1378">
        <f t="shared" si="21"/>
        <v>0</v>
      </c>
    </row>
    <row r="1379" spans="1:13" hidden="1" x14ac:dyDescent="0.25">
      <c r="A1379">
        <v>2016</v>
      </c>
      <c r="B1379">
        <v>2.5</v>
      </c>
      <c r="C1379">
        <v>50</v>
      </c>
      <c r="D1379">
        <v>50</v>
      </c>
      <c r="E1379">
        <f>SUM(Table_munisapp_tylerci_mu_live_rq_master5[[#This Row],[rd_extended_price]]-Table_munisapp_tylerci_mu_live_rq_master5[[#This Row],[rd_price_net]])</f>
        <v>0</v>
      </c>
      <c r="F1379" s="1">
        <v>42612</v>
      </c>
      <c r="G1379">
        <v>6337</v>
      </c>
      <c r="H1379" t="s">
        <v>9100</v>
      </c>
      <c r="I1379" t="s">
        <v>9775</v>
      </c>
      <c r="J1379">
        <v>3160890</v>
      </c>
      <c r="K1379" t="str">
        <f>VLOOKUP(Table_munisapp_tylerci_mu_live_rq_master5[[#This Row],[rh_vendor_suggest]],Vend!A:B,2,0)</f>
        <v>NATIONAL ART &amp; SCHOOL SUPPLIES</v>
      </c>
      <c r="L1379" t="str">
        <f>VLOOKUP(Table_munisapp_tylerci_mu_live_rq_master5[[#This Row],[a_department_code]],Dept!A:B,2,0)</f>
        <v>Library</v>
      </c>
      <c r="M1379">
        <f t="shared" si="21"/>
        <v>0</v>
      </c>
    </row>
    <row r="1380" spans="1:13" hidden="1" x14ac:dyDescent="0.25">
      <c r="A1380">
        <v>2016</v>
      </c>
      <c r="B1380">
        <v>242.16</v>
      </c>
      <c r="C1380">
        <v>726.48</v>
      </c>
      <c r="D1380">
        <v>726.48</v>
      </c>
      <c r="E1380">
        <f>SUM(Table_munisapp_tylerci_mu_live_rq_master5[[#This Row],[rd_extended_price]]-Table_munisapp_tylerci_mu_live_rq_master5[[#This Row],[rd_price_net]])</f>
        <v>0</v>
      </c>
      <c r="F1380" s="1">
        <v>42621</v>
      </c>
      <c r="G1380">
        <v>1871</v>
      </c>
      <c r="H1380" t="s">
        <v>9094</v>
      </c>
      <c r="I1380" t="s">
        <v>9861</v>
      </c>
      <c r="J1380">
        <v>3160914</v>
      </c>
      <c r="K1380" t="str">
        <f>VLOOKUP(Table_munisapp_tylerci_mu_live_rq_master5[[#This Row],[rh_vendor_suggest]],Vend!A:B,2,0)</f>
        <v>ENPOINTE TECHNOLOGIES</v>
      </c>
      <c r="L1380" t="str">
        <f>VLOOKUP(Table_munisapp_tylerci_mu_live_rq_master5[[#This Row],[a_department_code]],Dept!A:B,2,0)</f>
        <v>Weber Morgan Health Department</v>
      </c>
      <c r="M1380">
        <f t="shared" si="21"/>
        <v>1</v>
      </c>
    </row>
    <row r="1381" spans="1:13" hidden="1" x14ac:dyDescent="0.25">
      <c r="A1381">
        <v>2016</v>
      </c>
      <c r="B1381">
        <v>1721</v>
      </c>
      <c r="C1381">
        <v>3442</v>
      </c>
      <c r="D1381">
        <v>3442</v>
      </c>
      <c r="E1381">
        <f>SUM(Table_munisapp_tylerci_mu_live_rq_master5[[#This Row],[rd_extended_price]]-Table_munisapp_tylerci_mu_live_rq_master5[[#This Row],[rd_price_net]])</f>
        <v>0</v>
      </c>
      <c r="F1381" s="1">
        <v>42615</v>
      </c>
      <c r="G1381">
        <v>6294</v>
      </c>
      <c r="H1381" t="s">
        <v>9100</v>
      </c>
      <c r="I1381" t="s">
        <v>9862</v>
      </c>
      <c r="J1381">
        <v>3160910</v>
      </c>
      <c r="K1381" t="str">
        <f>VLOOKUP(Table_munisapp_tylerci_mu_live_rq_master5[[#This Row],[rh_vendor_suggest]],Vend!A:B,2,0)</f>
        <v>DIGITAL SYSTEMS INSTALLATION</v>
      </c>
      <c r="L1381" t="str">
        <f>VLOOKUP(Table_munisapp_tylerci_mu_live_rq_master5[[#This Row],[a_department_code]],Dept!A:B,2,0)</f>
        <v>Library</v>
      </c>
      <c r="M1381">
        <f t="shared" si="21"/>
        <v>1</v>
      </c>
    </row>
    <row r="1382" spans="1:13" hidden="1" x14ac:dyDescent="0.25">
      <c r="A1382">
        <v>2016</v>
      </c>
      <c r="B1382">
        <v>76</v>
      </c>
      <c r="C1382">
        <v>532</v>
      </c>
      <c r="D1382">
        <v>532</v>
      </c>
      <c r="E1382">
        <f>SUM(Table_munisapp_tylerci_mu_live_rq_master5[[#This Row],[rd_extended_price]]-Table_munisapp_tylerci_mu_live_rq_master5[[#This Row],[rd_price_net]])</f>
        <v>0</v>
      </c>
      <c r="F1382" s="1">
        <v>42615</v>
      </c>
      <c r="G1382">
        <v>6294</v>
      </c>
      <c r="H1382" t="s">
        <v>9100</v>
      </c>
      <c r="I1382" t="s">
        <v>9862</v>
      </c>
      <c r="J1382">
        <v>3160910</v>
      </c>
      <c r="K1382" t="str">
        <f>VLOOKUP(Table_munisapp_tylerci_mu_live_rq_master5[[#This Row],[rh_vendor_suggest]],Vend!A:B,2,0)</f>
        <v>DIGITAL SYSTEMS INSTALLATION</v>
      </c>
      <c r="L1382" t="str">
        <f>VLOOKUP(Table_munisapp_tylerci_mu_live_rq_master5[[#This Row],[a_department_code]],Dept!A:B,2,0)</f>
        <v>Library</v>
      </c>
      <c r="M1382">
        <f t="shared" si="21"/>
        <v>0</v>
      </c>
    </row>
    <row r="1383" spans="1:13" hidden="1" x14ac:dyDescent="0.25">
      <c r="A1383">
        <v>2016</v>
      </c>
      <c r="B1383">
        <v>2855</v>
      </c>
      <c r="C1383">
        <v>2855</v>
      </c>
      <c r="D1383">
        <v>2855</v>
      </c>
      <c r="E1383">
        <f>SUM(Table_munisapp_tylerci_mu_live_rq_master5[[#This Row],[rd_extended_price]]-Table_munisapp_tylerci_mu_live_rq_master5[[#This Row],[rd_price_net]])</f>
        <v>0</v>
      </c>
      <c r="F1383" s="1">
        <v>42615</v>
      </c>
      <c r="G1383">
        <v>6294</v>
      </c>
      <c r="H1383" t="s">
        <v>9100</v>
      </c>
      <c r="I1383" t="s">
        <v>9862</v>
      </c>
      <c r="J1383">
        <v>3160910</v>
      </c>
      <c r="K1383" t="str">
        <f>VLOOKUP(Table_munisapp_tylerci_mu_live_rq_master5[[#This Row],[rh_vendor_suggest]],Vend!A:B,2,0)</f>
        <v>DIGITAL SYSTEMS INSTALLATION</v>
      </c>
      <c r="L1383" t="str">
        <f>VLOOKUP(Table_munisapp_tylerci_mu_live_rq_master5[[#This Row],[a_department_code]],Dept!A:B,2,0)</f>
        <v>Library</v>
      </c>
      <c r="M1383">
        <f t="shared" si="21"/>
        <v>0</v>
      </c>
    </row>
    <row r="1384" spans="1:13" hidden="1" x14ac:dyDescent="0.25">
      <c r="A1384">
        <v>2016</v>
      </c>
      <c r="B1384">
        <v>1509</v>
      </c>
      <c r="C1384">
        <v>4527</v>
      </c>
      <c r="D1384">
        <v>4527</v>
      </c>
      <c r="E1384">
        <f>SUM(Table_munisapp_tylerci_mu_live_rq_master5[[#This Row],[rd_extended_price]]-Table_munisapp_tylerci_mu_live_rq_master5[[#This Row],[rd_price_net]])</f>
        <v>0</v>
      </c>
      <c r="F1384" s="1">
        <v>42615</v>
      </c>
      <c r="G1384">
        <v>6294</v>
      </c>
      <c r="H1384" t="s">
        <v>9100</v>
      </c>
      <c r="I1384" t="s">
        <v>9862</v>
      </c>
      <c r="J1384">
        <v>3160910</v>
      </c>
      <c r="K1384" t="str">
        <f>VLOOKUP(Table_munisapp_tylerci_mu_live_rq_master5[[#This Row],[rh_vendor_suggest]],Vend!A:B,2,0)</f>
        <v>DIGITAL SYSTEMS INSTALLATION</v>
      </c>
      <c r="L1384" t="str">
        <f>VLOOKUP(Table_munisapp_tylerci_mu_live_rq_master5[[#This Row],[a_department_code]],Dept!A:B,2,0)</f>
        <v>Library</v>
      </c>
      <c r="M1384">
        <f t="shared" si="21"/>
        <v>0</v>
      </c>
    </row>
    <row r="1385" spans="1:13" hidden="1" x14ac:dyDescent="0.25">
      <c r="A1385">
        <v>2016</v>
      </c>
      <c r="B1385">
        <v>400</v>
      </c>
      <c r="C1385">
        <v>400</v>
      </c>
      <c r="D1385">
        <v>400</v>
      </c>
      <c r="E1385">
        <f>SUM(Table_munisapp_tylerci_mu_live_rq_master5[[#This Row],[rd_extended_price]]-Table_munisapp_tylerci_mu_live_rq_master5[[#This Row],[rd_price_net]])</f>
        <v>0</v>
      </c>
      <c r="F1385" s="1">
        <v>42615</v>
      </c>
      <c r="G1385">
        <v>6294</v>
      </c>
      <c r="H1385" t="s">
        <v>9100</v>
      </c>
      <c r="I1385" t="s">
        <v>9862</v>
      </c>
      <c r="J1385">
        <v>3160910</v>
      </c>
      <c r="K1385" t="str">
        <f>VLOOKUP(Table_munisapp_tylerci_mu_live_rq_master5[[#This Row],[rh_vendor_suggest]],Vend!A:B,2,0)</f>
        <v>DIGITAL SYSTEMS INSTALLATION</v>
      </c>
      <c r="L1385" t="str">
        <f>VLOOKUP(Table_munisapp_tylerci_mu_live_rq_master5[[#This Row],[a_department_code]],Dept!A:B,2,0)</f>
        <v>Library</v>
      </c>
      <c r="M1385">
        <f t="shared" si="21"/>
        <v>0</v>
      </c>
    </row>
    <row r="1386" spans="1:13" hidden="1" x14ac:dyDescent="0.25">
      <c r="A1386">
        <v>2016</v>
      </c>
      <c r="B1386">
        <v>1594</v>
      </c>
      <c r="C1386">
        <v>11158</v>
      </c>
      <c r="D1386">
        <v>11158</v>
      </c>
      <c r="E1386">
        <f>SUM(Table_munisapp_tylerci_mu_live_rq_master5[[#This Row],[rd_extended_price]]-Table_munisapp_tylerci_mu_live_rq_master5[[#This Row],[rd_price_net]])</f>
        <v>0</v>
      </c>
      <c r="F1386" s="1">
        <v>42615</v>
      </c>
      <c r="G1386">
        <v>6294</v>
      </c>
      <c r="H1386" t="s">
        <v>9100</v>
      </c>
      <c r="I1386" t="s">
        <v>9862</v>
      </c>
      <c r="J1386">
        <v>3160910</v>
      </c>
      <c r="K1386" t="str">
        <f>VLOOKUP(Table_munisapp_tylerci_mu_live_rq_master5[[#This Row],[rh_vendor_suggest]],Vend!A:B,2,0)</f>
        <v>DIGITAL SYSTEMS INSTALLATION</v>
      </c>
      <c r="L1386" t="str">
        <f>VLOOKUP(Table_munisapp_tylerci_mu_live_rq_master5[[#This Row],[a_department_code]],Dept!A:B,2,0)</f>
        <v>Library</v>
      </c>
      <c r="M1386">
        <f t="shared" si="21"/>
        <v>0</v>
      </c>
    </row>
    <row r="1387" spans="1:13" hidden="1" x14ac:dyDescent="0.25">
      <c r="A1387">
        <v>2016</v>
      </c>
      <c r="B1387">
        <v>380</v>
      </c>
      <c r="C1387">
        <v>1900</v>
      </c>
      <c r="D1387">
        <v>1900</v>
      </c>
      <c r="E1387">
        <f>SUM(Table_munisapp_tylerci_mu_live_rq_master5[[#This Row],[rd_extended_price]]-Table_munisapp_tylerci_mu_live_rq_master5[[#This Row],[rd_price_net]])</f>
        <v>0</v>
      </c>
      <c r="F1387" s="1">
        <v>42615</v>
      </c>
      <c r="G1387">
        <v>6294</v>
      </c>
      <c r="H1387" t="s">
        <v>9100</v>
      </c>
      <c r="I1387" t="s">
        <v>9862</v>
      </c>
      <c r="J1387">
        <v>3160910</v>
      </c>
      <c r="K1387" t="str">
        <f>VLOOKUP(Table_munisapp_tylerci_mu_live_rq_master5[[#This Row],[rh_vendor_suggest]],Vend!A:B,2,0)</f>
        <v>DIGITAL SYSTEMS INSTALLATION</v>
      </c>
      <c r="L1387" t="str">
        <f>VLOOKUP(Table_munisapp_tylerci_mu_live_rq_master5[[#This Row],[a_department_code]],Dept!A:B,2,0)</f>
        <v>Library</v>
      </c>
      <c r="M1387">
        <f t="shared" si="21"/>
        <v>0</v>
      </c>
    </row>
    <row r="1388" spans="1:13" hidden="1" x14ac:dyDescent="0.25">
      <c r="A1388">
        <v>2016</v>
      </c>
      <c r="B1388">
        <v>395</v>
      </c>
      <c r="C1388">
        <v>790</v>
      </c>
      <c r="D1388">
        <v>790</v>
      </c>
      <c r="E1388">
        <f>SUM(Table_munisapp_tylerci_mu_live_rq_master5[[#This Row],[rd_extended_price]]-Table_munisapp_tylerci_mu_live_rq_master5[[#This Row],[rd_price_net]])</f>
        <v>0</v>
      </c>
      <c r="F1388" s="1">
        <v>42615</v>
      </c>
      <c r="G1388">
        <v>6294</v>
      </c>
      <c r="H1388" t="s">
        <v>9100</v>
      </c>
      <c r="I1388" t="s">
        <v>9862</v>
      </c>
      <c r="J1388">
        <v>3160910</v>
      </c>
      <c r="K1388" t="str">
        <f>VLOOKUP(Table_munisapp_tylerci_mu_live_rq_master5[[#This Row],[rh_vendor_suggest]],Vend!A:B,2,0)</f>
        <v>DIGITAL SYSTEMS INSTALLATION</v>
      </c>
      <c r="L1388" t="str">
        <f>VLOOKUP(Table_munisapp_tylerci_mu_live_rq_master5[[#This Row],[a_department_code]],Dept!A:B,2,0)</f>
        <v>Library</v>
      </c>
      <c r="M1388">
        <f t="shared" si="21"/>
        <v>0</v>
      </c>
    </row>
    <row r="1389" spans="1:13" hidden="1" x14ac:dyDescent="0.25">
      <c r="A1389">
        <v>2016</v>
      </c>
      <c r="B1389">
        <v>450</v>
      </c>
      <c r="C1389">
        <v>9000</v>
      </c>
      <c r="D1389">
        <v>9000</v>
      </c>
      <c r="E1389">
        <f>SUM(Table_munisapp_tylerci_mu_live_rq_master5[[#This Row],[rd_extended_price]]-Table_munisapp_tylerci_mu_live_rq_master5[[#This Row],[rd_price_net]])</f>
        <v>0</v>
      </c>
      <c r="F1389" s="1">
        <v>42615</v>
      </c>
      <c r="G1389">
        <v>6294</v>
      </c>
      <c r="H1389" t="s">
        <v>9100</v>
      </c>
      <c r="I1389" t="s">
        <v>9862</v>
      </c>
      <c r="J1389">
        <v>3160910</v>
      </c>
      <c r="K1389" t="str">
        <f>VLOOKUP(Table_munisapp_tylerci_mu_live_rq_master5[[#This Row],[rh_vendor_suggest]],Vend!A:B,2,0)</f>
        <v>DIGITAL SYSTEMS INSTALLATION</v>
      </c>
      <c r="L1389" t="str">
        <f>VLOOKUP(Table_munisapp_tylerci_mu_live_rq_master5[[#This Row],[a_department_code]],Dept!A:B,2,0)</f>
        <v>Library</v>
      </c>
      <c r="M1389">
        <f t="shared" si="21"/>
        <v>0</v>
      </c>
    </row>
    <row r="1390" spans="1:13" hidden="1" x14ac:dyDescent="0.25">
      <c r="A1390">
        <v>2016</v>
      </c>
      <c r="B1390">
        <v>9629.15</v>
      </c>
      <c r="C1390">
        <v>9629.15</v>
      </c>
      <c r="D1390">
        <v>9629.15</v>
      </c>
      <c r="E1390">
        <f>SUM(Table_munisapp_tylerci_mu_live_rq_master5[[#This Row],[rd_extended_price]]-Table_munisapp_tylerci_mu_live_rq_master5[[#This Row],[rd_price_net]])</f>
        <v>0</v>
      </c>
      <c r="F1390" s="1">
        <v>42615</v>
      </c>
      <c r="G1390">
        <v>1875</v>
      </c>
      <c r="H1390" t="s">
        <v>9100</v>
      </c>
      <c r="I1390" t="s">
        <v>9863</v>
      </c>
      <c r="J1390">
        <v>3160904</v>
      </c>
      <c r="K1390" t="str">
        <f>VLOOKUP(Table_munisapp_tylerci_mu_live_rq_master5[[#This Row],[rh_vendor_suggest]],Vend!A:B,2,0)</f>
        <v>ENVISIONWARE INC</v>
      </c>
      <c r="L1390" t="str">
        <f>VLOOKUP(Table_munisapp_tylerci_mu_live_rq_master5[[#This Row],[a_department_code]],Dept!A:B,2,0)</f>
        <v>Library</v>
      </c>
      <c r="M1390">
        <f t="shared" si="21"/>
        <v>1</v>
      </c>
    </row>
    <row r="1391" spans="1:13" hidden="1" x14ac:dyDescent="0.25">
      <c r="A1391">
        <v>2016</v>
      </c>
      <c r="B1391">
        <v>10935.59</v>
      </c>
      <c r="C1391">
        <v>10935.59</v>
      </c>
      <c r="D1391">
        <v>10935.59</v>
      </c>
      <c r="E1391">
        <f>SUM(Table_munisapp_tylerci_mu_live_rq_master5[[#This Row],[rd_extended_price]]-Table_munisapp_tylerci_mu_live_rq_master5[[#This Row],[rd_price_net]])</f>
        <v>0</v>
      </c>
      <c r="F1391" s="1">
        <v>42615</v>
      </c>
      <c r="G1391">
        <v>5344</v>
      </c>
      <c r="H1391" t="s">
        <v>9100</v>
      </c>
      <c r="I1391" t="s">
        <v>9864</v>
      </c>
      <c r="J1391">
        <v>3160909</v>
      </c>
      <c r="K1391" t="str">
        <f>VLOOKUP(Table_munisapp_tylerci_mu_live_rq_master5[[#This Row],[rh_vendor_suggest]],Vend!A:B,2,0)</f>
        <v>IDEUM INC</v>
      </c>
      <c r="L1391" t="str">
        <f>VLOOKUP(Table_munisapp_tylerci_mu_live_rq_master5[[#This Row],[a_department_code]],Dept!A:B,2,0)</f>
        <v>Library</v>
      </c>
      <c r="M1391">
        <f t="shared" si="21"/>
        <v>1</v>
      </c>
    </row>
    <row r="1392" spans="1:13" hidden="1" x14ac:dyDescent="0.25">
      <c r="A1392">
        <v>2016</v>
      </c>
      <c r="B1392">
        <v>1249</v>
      </c>
      <c r="C1392">
        <v>24980</v>
      </c>
      <c r="D1392">
        <v>24980</v>
      </c>
      <c r="E1392">
        <f>SUM(Table_munisapp_tylerci_mu_live_rq_master5[[#This Row],[rd_extended_price]]-Table_munisapp_tylerci_mu_live_rq_master5[[#This Row],[rd_price_net]])</f>
        <v>0</v>
      </c>
      <c r="F1392" s="1">
        <v>42621</v>
      </c>
      <c r="G1392">
        <v>1155</v>
      </c>
      <c r="H1392" t="s">
        <v>9100</v>
      </c>
      <c r="I1392" t="s">
        <v>9865</v>
      </c>
      <c r="J1392">
        <v>3160912</v>
      </c>
      <c r="K1392" t="str">
        <f>VLOOKUP(Table_munisapp_tylerci_mu_live_rq_master5[[#This Row],[rh_vendor_suggest]],Vend!A:B,2,0)</f>
        <v>APPLE INC</v>
      </c>
      <c r="L1392" t="str">
        <f>VLOOKUP(Table_munisapp_tylerci_mu_live_rq_master5[[#This Row],[a_department_code]],Dept!A:B,2,0)</f>
        <v>Library</v>
      </c>
      <c r="M1392">
        <f t="shared" si="21"/>
        <v>1</v>
      </c>
    </row>
    <row r="1393" spans="1:13" hidden="1" x14ac:dyDescent="0.25">
      <c r="A1393">
        <v>2016</v>
      </c>
      <c r="B1393">
        <v>183</v>
      </c>
      <c r="C1393">
        <v>3660</v>
      </c>
      <c r="D1393">
        <v>3660</v>
      </c>
      <c r="E1393">
        <f>SUM(Table_munisapp_tylerci_mu_live_rq_master5[[#This Row],[rd_extended_price]]-Table_munisapp_tylerci_mu_live_rq_master5[[#This Row],[rd_price_net]])</f>
        <v>0</v>
      </c>
      <c r="F1393" s="1">
        <v>42621</v>
      </c>
      <c r="G1393">
        <v>1155</v>
      </c>
      <c r="H1393" t="s">
        <v>9100</v>
      </c>
      <c r="I1393" t="s">
        <v>9865</v>
      </c>
      <c r="J1393">
        <v>3160912</v>
      </c>
      <c r="K1393" t="str">
        <f>VLOOKUP(Table_munisapp_tylerci_mu_live_rq_master5[[#This Row],[rh_vendor_suggest]],Vend!A:B,2,0)</f>
        <v>APPLE INC</v>
      </c>
      <c r="L1393" t="str">
        <f>VLOOKUP(Table_munisapp_tylerci_mu_live_rq_master5[[#This Row],[a_department_code]],Dept!A:B,2,0)</f>
        <v>Library</v>
      </c>
      <c r="M1393">
        <f t="shared" si="21"/>
        <v>0</v>
      </c>
    </row>
    <row r="1394" spans="1:13" hidden="1" x14ac:dyDescent="0.25">
      <c r="A1394">
        <v>2016</v>
      </c>
      <c r="B1394">
        <v>1598</v>
      </c>
      <c r="C1394">
        <v>3196</v>
      </c>
      <c r="D1394">
        <v>3196</v>
      </c>
      <c r="E1394">
        <f>SUM(Table_munisapp_tylerci_mu_live_rq_master5[[#This Row],[rd_extended_price]]-Table_munisapp_tylerci_mu_live_rq_master5[[#This Row],[rd_price_net]])</f>
        <v>0</v>
      </c>
      <c r="F1394" s="1">
        <v>42634</v>
      </c>
      <c r="G1394">
        <v>6388</v>
      </c>
      <c r="H1394" t="s">
        <v>9100</v>
      </c>
      <c r="I1394" t="s">
        <v>9866</v>
      </c>
      <c r="J1394">
        <v>3160951</v>
      </c>
      <c r="K1394" t="str">
        <f>VLOOKUP(Table_munisapp_tylerci_mu_live_rq_master5[[#This Row],[rh_vendor_suggest]],Vend!A:B,2,0)</f>
        <v>ITO SOLUTIONS, INC</v>
      </c>
      <c r="L1394" t="str">
        <f>VLOOKUP(Table_munisapp_tylerci_mu_live_rq_master5[[#This Row],[a_department_code]],Dept!A:B,2,0)</f>
        <v>Library</v>
      </c>
      <c r="M1394">
        <f t="shared" si="21"/>
        <v>1</v>
      </c>
    </row>
    <row r="1395" spans="1:13" hidden="1" x14ac:dyDescent="0.25">
      <c r="A1395">
        <v>2016</v>
      </c>
      <c r="B1395">
        <v>172</v>
      </c>
      <c r="C1395">
        <v>3440</v>
      </c>
      <c r="D1395">
        <v>3440</v>
      </c>
      <c r="E1395">
        <f>SUM(Table_munisapp_tylerci_mu_live_rq_master5[[#This Row],[rd_extended_price]]-Table_munisapp_tylerci_mu_live_rq_master5[[#This Row],[rd_price_net]])</f>
        <v>0</v>
      </c>
      <c r="F1395" s="1">
        <v>42622</v>
      </c>
      <c r="G1395">
        <v>2519</v>
      </c>
      <c r="H1395" t="s">
        <v>9100</v>
      </c>
      <c r="I1395" t="s">
        <v>9867</v>
      </c>
      <c r="J1395">
        <v>3160921</v>
      </c>
      <c r="K1395" t="str">
        <f>VLOOKUP(Table_munisapp_tylerci_mu_live_rq_master5[[#This Row],[rh_vendor_suggest]],Vend!A:B,2,0)</f>
        <v>LENOVO INC</v>
      </c>
      <c r="L1395" t="str">
        <f>VLOOKUP(Table_munisapp_tylerci_mu_live_rq_master5[[#This Row],[a_department_code]],Dept!A:B,2,0)</f>
        <v>Library</v>
      </c>
      <c r="M1395">
        <f t="shared" si="21"/>
        <v>1</v>
      </c>
    </row>
    <row r="1396" spans="1:13" hidden="1" x14ac:dyDescent="0.25">
      <c r="A1396">
        <v>2016</v>
      </c>
      <c r="B1396">
        <v>10079.17</v>
      </c>
      <c r="C1396">
        <v>10079.17</v>
      </c>
      <c r="D1396">
        <v>10079.17</v>
      </c>
      <c r="E1396">
        <f>SUM(Table_munisapp_tylerci_mu_live_rq_master5[[#This Row],[rd_extended_price]]-Table_munisapp_tylerci_mu_live_rq_master5[[#This Row],[rd_price_net]])</f>
        <v>0</v>
      </c>
      <c r="F1396" s="1">
        <v>42615</v>
      </c>
      <c r="G1396">
        <v>2099</v>
      </c>
      <c r="H1396" t="s">
        <v>9100</v>
      </c>
      <c r="I1396" t="s">
        <v>9868</v>
      </c>
      <c r="J1396">
        <v>3160905</v>
      </c>
      <c r="K1396" t="str">
        <f>VLOOKUP(Table_munisapp_tylerci_mu_live_rq_master5[[#This Row],[rh_vendor_suggest]],Vend!A:B,2,0)</f>
        <v>HENRIKSEN BUTLER DESIGN GROUP, LLC</v>
      </c>
      <c r="L1396" t="str">
        <f>VLOOKUP(Table_munisapp_tylerci_mu_live_rq_master5[[#This Row],[a_department_code]],Dept!A:B,2,0)</f>
        <v>Library</v>
      </c>
      <c r="M1396">
        <f t="shared" si="21"/>
        <v>1</v>
      </c>
    </row>
    <row r="1397" spans="1:13" hidden="1" x14ac:dyDescent="0.25">
      <c r="A1397">
        <v>2016</v>
      </c>
      <c r="B1397">
        <v>7704.75</v>
      </c>
      <c r="C1397">
        <v>7704.75</v>
      </c>
      <c r="D1397">
        <v>7704.75</v>
      </c>
      <c r="E1397">
        <f>SUM(Table_munisapp_tylerci_mu_live_rq_master5[[#This Row],[rd_extended_price]]-Table_munisapp_tylerci_mu_live_rq_master5[[#This Row],[rd_price_net]])</f>
        <v>0</v>
      </c>
      <c r="F1397" s="1">
        <v>42615</v>
      </c>
      <c r="G1397">
        <v>2099</v>
      </c>
      <c r="H1397" t="s">
        <v>9100</v>
      </c>
      <c r="I1397" t="s">
        <v>9869</v>
      </c>
      <c r="J1397">
        <v>3160906</v>
      </c>
      <c r="K1397" t="str">
        <f>VLOOKUP(Table_munisapp_tylerci_mu_live_rq_master5[[#This Row],[rh_vendor_suggest]],Vend!A:B,2,0)</f>
        <v>HENRIKSEN BUTLER DESIGN GROUP, LLC</v>
      </c>
      <c r="L1397" t="str">
        <f>VLOOKUP(Table_munisapp_tylerci_mu_live_rq_master5[[#This Row],[a_department_code]],Dept!A:B,2,0)</f>
        <v>Library</v>
      </c>
      <c r="M1397">
        <f t="shared" si="21"/>
        <v>1</v>
      </c>
    </row>
    <row r="1398" spans="1:13" hidden="1" x14ac:dyDescent="0.25">
      <c r="A1398">
        <v>2016</v>
      </c>
      <c r="B1398">
        <v>9000</v>
      </c>
      <c r="C1398">
        <v>9000</v>
      </c>
      <c r="D1398">
        <v>9000</v>
      </c>
      <c r="E1398">
        <f>SUM(Table_munisapp_tylerci_mu_live_rq_master5[[#This Row],[rd_extended_price]]-Table_munisapp_tylerci_mu_live_rq_master5[[#This Row],[rd_price_net]])</f>
        <v>0</v>
      </c>
      <c r="F1398" s="1">
        <v>42613</v>
      </c>
      <c r="G1398">
        <v>2362</v>
      </c>
      <c r="H1398" t="s">
        <v>9114</v>
      </c>
      <c r="I1398" t="s">
        <v>9870</v>
      </c>
      <c r="J1398">
        <v>3160892</v>
      </c>
      <c r="K1398" t="str">
        <f>VLOOKUP(Table_munisapp_tylerci_mu_live_rq_master5[[#This Row],[rh_vendor_suggest]],Vend!A:B,2,0)</f>
        <v>K &amp; R INVESTMENT GROUP</v>
      </c>
      <c r="L1398" t="str">
        <f>VLOOKUP(Table_munisapp_tylerci_mu_live_rq_master5[[#This Row],[a_department_code]],Dept!A:B,2,0)</f>
        <v>Transfer Station</v>
      </c>
      <c r="M1398">
        <f t="shared" si="21"/>
        <v>1</v>
      </c>
    </row>
    <row r="1399" spans="1:13" hidden="1" x14ac:dyDescent="0.25">
      <c r="A1399">
        <v>2016</v>
      </c>
      <c r="B1399">
        <v>1500</v>
      </c>
      <c r="C1399">
        <v>1500</v>
      </c>
      <c r="D1399">
        <v>1500</v>
      </c>
      <c r="E1399">
        <f>SUM(Table_munisapp_tylerci_mu_live_rq_master5[[#This Row],[rd_extended_price]]-Table_munisapp_tylerci_mu_live_rq_master5[[#This Row],[rd_price_net]])</f>
        <v>0</v>
      </c>
      <c r="F1399" s="1">
        <v>42614</v>
      </c>
      <c r="G1399">
        <v>3538</v>
      </c>
      <c r="H1399" t="s">
        <v>9107</v>
      </c>
      <c r="I1399" t="s">
        <v>9871</v>
      </c>
      <c r="J1399">
        <v>3160898</v>
      </c>
      <c r="K1399" t="str">
        <f>VLOOKUP(Table_munisapp_tylerci_mu_live_rq_master5[[#This Row],[rh_vendor_suggest]],Vend!A:B,2,0)</f>
        <v>STEVEN IVIE</v>
      </c>
      <c r="L1399" t="str">
        <f>VLOOKUP(Table_munisapp_tylerci_mu_live_rq_master5[[#This Row],[a_department_code]],Dept!A:B,2,0)</f>
        <v>Golden Spike Event Center</v>
      </c>
      <c r="M1399">
        <f t="shared" si="21"/>
        <v>1</v>
      </c>
    </row>
    <row r="1400" spans="1:13" hidden="1" x14ac:dyDescent="0.25">
      <c r="A1400">
        <v>2016</v>
      </c>
      <c r="B1400">
        <v>6000</v>
      </c>
      <c r="C1400">
        <v>6000</v>
      </c>
      <c r="D1400">
        <v>6000</v>
      </c>
      <c r="E1400">
        <f>SUM(Table_munisapp_tylerci_mu_live_rq_master5[[#This Row],[rd_extended_price]]-Table_munisapp_tylerci_mu_live_rq_master5[[#This Row],[rd_price_net]])</f>
        <v>0</v>
      </c>
      <c r="F1400" s="1">
        <v>42614</v>
      </c>
      <c r="G1400">
        <v>6345</v>
      </c>
      <c r="H1400" t="s">
        <v>9109</v>
      </c>
      <c r="I1400" t="s">
        <v>9872</v>
      </c>
      <c r="J1400">
        <v>3160901</v>
      </c>
      <c r="K1400" t="str">
        <f>VLOOKUP(Table_munisapp_tylerci_mu_live_rq_master5[[#This Row],[rh_vendor_suggest]],Vend!A:B,2,0)</f>
        <v>ROOFER'S SUPPLY</v>
      </c>
      <c r="L1400" t="str">
        <f>VLOOKUP(Table_munisapp_tylerci_mu_live_rq_master5[[#This Row],[a_department_code]],Dept!A:B,2,0)</f>
        <v>Parks</v>
      </c>
      <c r="M1400">
        <f t="shared" si="21"/>
        <v>1</v>
      </c>
    </row>
    <row r="1401" spans="1:13" hidden="1" x14ac:dyDescent="0.25">
      <c r="A1401">
        <v>2016</v>
      </c>
      <c r="B1401">
        <v>26</v>
      </c>
      <c r="C1401">
        <v>546</v>
      </c>
      <c r="D1401">
        <v>546</v>
      </c>
      <c r="E1401">
        <f>SUM(Table_munisapp_tylerci_mu_live_rq_master5[[#This Row],[rd_extended_price]]-Table_munisapp_tylerci_mu_live_rq_master5[[#This Row],[rd_price_net]])</f>
        <v>0</v>
      </c>
      <c r="F1401" s="1">
        <v>42614</v>
      </c>
      <c r="G1401">
        <v>2156</v>
      </c>
      <c r="H1401" t="s">
        <v>9072</v>
      </c>
      <c r="I1401" t="s">
        <v>9873</v>
      </c>
      <c r="J1401">
        <v>3160897</v>
      </c>
      <c r="K1401" t="str">
        <f>VLOOKUP(Table_munisapp_tylerci_mu_live_rq_master5[[#This Row],[rh_vendor_suggest]],Vend!A:B,2,0)</f>
        <v>ICS JAIL SUPPLIES INC</v>
      </c>
      <c r="L1401" t="str">
        <f>VLOOKUP(Table_munisapp_tylerci_mu_live_rq_master5[[#This Row],[a_department_code]],Dept!A:B,2,0)</f>
        <v>Jail</v>
      </c>
      <c r="M1401">
        <f t="shared" si="21"/>
        <v>1</v>
      </c>
    </row>
    <row r="1402" spans="1:13" hidden="1" x14ac:dyDescent="0.25">
      <c r="A1402">
        <v>2016</v>
      </c>
      <c r="B1402">
        <v>4.6399999999999997</v>
      </c>
      <c r="C1402">
        <v>928</v>
      </c>
      <c r="D1402">
        <v>928</v>
      </c>
      <c r="E1402">
        <f>SUM(Table_munisapp_tylerci_mu_live_rq_master5[[#This Row],[rd_extended_price]]-Table_munisapp_tylerci_mu_live_rq_master5[[#This Row],[rd_price_net]])</f>
        <v>0</v>
      </c>
      <c r="F1402" s="1">
        <v>42614</v>
      </c>
      <c r="G1402">
        <v>1474</v>
      </c>
      <c r="H1402" t="s">
        <v>9072</v>
      </c>
      <c r="I1402" t="s">
        <v>9874</v>
      </c>
      <c r="J1402">
        <v>3160896</v>
      </c>
      <c r="K1402" t="str">
        <f>VLOOKUP(Table_munisapp_tylerci_mu_live_rq_master5[[#This Row],[rh_vendor_suggest]],Vend!A:B,2,0)</f>
        <v>CHARM-TEX INC</v>
      </c>
      <c r="L1402" t="str">
        <f>VLOOKUP(Table_munisapp_tylerci_mu_live_rq_master5[[#This Row],[a_department_code]],Dept!A:B,2,0)</f>
        <v>Jail</v>
      </c>
      <c r="M1402">
        <f t="shared" si="21"/>
        <v>1</v>
      </c>
    </row>
    <row r="1403" spans="1:13" hidden="1" x14ac:dyDescent="0.25">
      <c r="A1403">
        <v>2016</v>
      </c>
      <c r="B1403">
        <v>16.739999999999998</v>
      </c>
      <c r="C1403">
        <v>401.76</v>
      </c>
      <c r="D1403">
        <v>401.76</v>
      </c>
      <c r="E1403">
        <f>SUM(Table_munisapp_tylerci_mu_live_rq_master5[[#This Row],[rd_extended_price]]-Table_munisapp_tylerci_mu_live_rq_master5[[#This Row],[rd_price_net]])</f>
        <v>0</v>
      </c>
      <c r="F1403" s="1">
        <v>42614</v>
      </c>
      <c r="G1403">
        <v>3945</v>
      </c>
      <c r="H1403" t="s">
        <v>9072</v>
      </c>
      <c r="I1403" t="s">
        <v>9875</v>
      </c>
      <c r="J1403">
        <v>3160900</v>
      </c>
      <c r="K1403" t="str">
        <f>VLOOKUP(Table_munisapp_tylerci_mu_live_rq_master5[[#This Row],[rh_vendor_suggest]],Vend!A:B,2,0)</f>
        <v>VICTORY SUPPLY LLC</v>
      </c>
      <c r="L1403" t="str">
        <f>VLOOKUP(Table_munisapp_tylerci_mu_live_rq_master5[[#This Row],[a_department_code]],Dept!A:B,2,0)</f>
        <v>Jail</v>
      </c>
      <c r="M1403">
        <f t="shared" si="21"/>
        <v>1</v>
      </c>
    </row>
    <row r="1404" spans="1:13" hidden="1" x14ac:dyDescent="0.25">
      <c r="A1404">
        <v>2016</v>
      </c>
      <c r="B1404">
        <v>16.739999999999998</v>
      </c>
      <c r="C1404">
        <v>401.76</v>
      </c>
      <c r="D1404">
        <v>401.76</v>
      </c>
      <c r="E1404">
        <f>SUM(Table_munisapp_tylerci_mu_live_rq_master5[[#This Row],[rd_extended_price]]-Table_munisapp_tylerci_mu_live_rq_master5[[#This Row],[rd_price_net]])</f>
        <v>0</v>
      </c>
      <c r="F1404" s="1">
        <v>42614</v>
      </c>
      <c r="G1404">
        <v>3945</v>
      </c>
      <c r="H1404" t="s">
        <v>9072</v>
      </c>
      <c r="I1404" t="s">
        <v>9875</v>
      </c>
      <c r="J1404">
        <v>3160900</v>
      </c>
      <c r="K1404" t="str">
        <f>VLOOKUP(Table_munisapp_tylerci_mu_live_rq_master5[[#This Row],[rh_vendor_suggest]],Vend!A:B,2,0)</f>
        <v>VICTORY SUPPLY LLC</v>
      </c>
      <c r="L1404" t="str">
        <f>VLOOKUP(Table_munisapp_tylerci_mu_live_rq_master5[[#This Row],[a_department_code]],Dept!A:B,2,0)</f>
        <v>Jail</v>
      </c>
      <c r="M1404">
        <f t="shared" si="21"/>
        <v>0</v>
      </c>
    </row>
    <row r="1405" spans="1:13" hidden="1" x14ac:dyDescent="0.25">
      <c r="A1405">
        <v>2016</v>
      </c>
      <c r="B1405">
        <v>20.440000000000001</v>
      </c>
      <c r="C1405">
        <v>490.56</v>
      </c>
      <c r="D1405">
        <v>490.56</v>
      </c>
      <c r="E1405">
        <f>SUM(Table_munisapp_tylerci_mu_live_rq_master5[[#This Row],[rd_extended_price]]-Table_munisapp_tylerci_mu_live_rq_master5[[#This Row],[rd_price_net]])</f>
        <v>0</v>
      </c>
      <c r="F1405" s="1">
        <v>42614</v>
      </c>
      <c r="G1405">
        <v>3945</v>
      </c>
      <c r="H1405" t="s">
        <v>9072</v>
      </c>
      <c r="I1405" t="s">
        <v>9875</v>
      </c>
      <c r="J1405">
        <v>3160900</v>
      </c>
      <c r="K1405" t="str">
        <f>VLOOKUP(Table_munisapp_tylerci_mu_live_rq_master5[[#This Row],[rh_vendor_suggest]],Vend!A:B,2,0)</f>
        <v>VICTORY SUPPLY LLC</v>
      </c>
      <c r="L1405" t="str">
        <f>VLOOKUP(Table_munisapp_tylerci_mu_live_rq_master5[[#This Row],[a_department_code]],Dept!A:B,2,0)</f>
        <v>Jail</v>
      </c>
      <c r="M1405">
        <f t="shared" si="21"/>
        <v>0</v>
      </c>
    </row>
    <row r="1406" spans="1:13" hidden="1" x14ac:dyDescent="0.25">
      <c r="A1406">
        <v>2016</v>
      </c>
      <c r="B1406">
        <v>4.4400000000000004</v>
      </c>
      <c r="C1406">
        <v>319.68</v>
      </c>
      <c r="D1406">
        <v>319.68</v>
      </c>
      <c r="E1406">
        <f>SUM(Table_munisapp_tylerci_mu_live_rq_master5[[#This Row],[rd_extended_price]]-Table_munisapp_tylerci_mu_live_rq_master5[[#This Row],[rd_price_net]])</f>
        <v>0</v>
      </c>
      <c r="F1406" s="1">
        <v>42614</v>
      </c>
      <c r="G1406">
        <v>3945</v>
      </c>
      <c r="H1406" t="s">
        <v>9072</v>
      </c>
      <c r="I1406" t="s">
        <v>9875</v>
      </c>
      <c r="J1406">
        <v>3160900</v>
      </c>
      <c r="K1406" t="str">
        <f>VLOOKUP(Table_munisapp_tylerci_mu_live_rq_master5[[#This Row],[rh_vendor_suggest]],Vend!A:B,2,0)</f>
        <v>VICTORY SUPPLY LLC</v>
      </c>
      <c r="L1406" t="str">
        <f>VLOOKUP(Table_munisapp_tylerci_mu_live_rq_master5[[#This Row],[a_department_code]],Dept!A:B,2,0)</f>
        <v>Jail</v>
      </c>
      <c r="M1406">
        <f t="shared" si="21"/>
        <v>0</v>
      </c>
    </row>
    <row r="1407" spans="1:13" hidden="1" x14ac:dyDescent="0.25">
      <c r="A1407">
        <v>2016</v>
      </c>
      <c r="B1407">
        <v>9.76</v>
      </c>
      <c r="C1407">
        <v>585.6</v>
      </c>
      <c r="D1407">
        <v>585.6</v>
      </c>
      <c r="E1407">
        <f>SUM(Table_munisapp_tylerci_mu_live_rq_master5[[#This Row],[rd_extended_price]]-Table_munisapp_tylerci_mu_live_rq_master5[[#This Row],[rd_price_net]])</f>
        <v>0</v>
      </c>
      <c r="F1407" s="1">
        <v>42614</v>
      </c>
      <c r="G1407">
        <v>1294</v>
      </c>
      <c r="H1407" t="s">
        <v>9072</v>
      </c>
      <c r="I1407" t="s">
        <v>9876</v>
      </c>
      <c r="J1407">
        <v>3160895</v>
      </c>
      <c r="K1407" t="str">
        <f>VLOOKUP(Table_munisapp_tylerci_mu_live_rq_master5[[#This Row],[rh_vendor_suggest]],Vend!A:B,2,0)</f>
        <v>BOB BARKER CO</v>
      </c>
      <c r="L1407" t="str">
        <f>VLOOKUP(Table_munisapp_tylerci_mu_live_rq_master5[[#This Row],[a_department_code]],Dept!A:B,2,0)</f>
        <v>Jail</v>
      </c>
      <c r="M1407">
        <f t="shared" si="21"/>
        <v>1</v>
      </c>
    </row>
    <row r="1408" spans="1:13" hidden="1" x14ac:dyDescent="0.25">
      <c r="A1408">
        <v>2016</v>
      </c>
      <c r="B1408">
        <v>6.2</v>
      </c>
      <c r="C1408">
        <v>620</v>
      </c>
      <c r="D1408">
        <v>620</v>
      </c>
      <c r="E1408">
        <f>SUM(Table_munisapp_tylerci_mu_live_rq_master5[[#This Row],[rd_extended_price]]-Table_munisapp_tylerci_mu_live_rq_master5[[#This Row],[rd_price_net]])</f>
        <v>0</v>
      </c>
      <c r="F1408" s="1">
        <v>42614</v>
      </c>
      <c r="G1408">
        <v>1294</v>
      </c>
      <c r="H1408" t="s">
        <v>9072</v>
      </c>
      <c r="I1408" t="s">
        <v>9876</v>
      </c>
      <c r="J1408">
        <v>3160895</v>
      </c>
      <c r="K1408" t="str">
        <f>VLOOKUP(Table_munisapp_tylerci_mu_live_rq_master5[[#This Row],[rh_vendor_suggest]],Vend!A:B,2,0)</f>
        <v>BOB BARKER CO</v>
      </c>
      <c r="L1408" t="str">
        <f>VLOOKUP(Table_munisapp_tylerci_mu_live_rq_master5[[#This Row],[a_department_code]],Dept!A:B,2,0)</f>
        <v>Jail</v>
      </c>
      <c r="M1408">
        <f t="shared" si="21"/>
        <v>0</v>
      </c>
    </row>
    <row r="1409" spans="1:13" hidden="1" x14ac:dyDescent="0.25">
      <c r="A1409">
        <v>2016</v>
      </c>
      <c r="B1409">
        <v>18.2</v>
      </c>
      <c r="C1409">
        <v>546</v>
      </c>
      <c r="D1409">
        <v>546</v>
      </c>
      <c r="E1409">
        <f>SUM(Table_munisapp_tylerci_mu_live_rq_master5[[#This Row],[rd_extended_price]]-Table_munisapp_tylerci_mu_live_rq_master5[[#This Row],[rd_price_net]])</f>
        <v>0</v>
      </c>
      <c r="F1409" s="1">
        <v>42614</v>
      </c>
      <c r="G1409">
        <v>1294</v>
      </c>
      <c r="H1409" t="s">
        <v>9072</v>
      </c>
      <c r="I1409" t="s">
        <v>9876</v>
      </c>
      <c r="J1409">
        <v>3160895</v>
      </c>
      <c r="K1409" t="str">
        <f>VLOOKUP(Table_munisapp_tylerci_mu_live_rq_master5[[#This Row],[rh_vendor_suggest]],Vend!A:B,2,0)</f>
        <v>BOB BARKER CO</v>
      </c>
      <c r="L1409" t="str">
        <f>VLOOKUP(Table_munisapp_tylerci_mu_live_rq_master5[[#This Row],[a_department_code]],Dept!A:B,2,0)</f>
        <v>Jail</v>
      </c>
      <c r="M1409">
        <f t="shared" si="21"/>
        <v>0</v>
      </c>
    </row>
    <row r="1410" spans="1:13" hidden="1" x14ac:dyDescent="0.25">
      <c r="A1410">
        <v>2016</v>
      </c>
      <c r="B1410">
        <v>6.43</v>
      </c>
      <c r="C1410">
        <v>385.8</v>
      </c>
      <c r="D1410">
        <v>385.8</v>
      </c>
      <c r="E1410">
        <f>SUM(Table_munisapp_tylerci_mu_live_rq_master5[[#This Row],[rd_extended_price]]-Table_munisapp_tylerci_mu_live_rq_master5[[#This Row],[rd_price_net]])</f>
        <v>0</v>
      </c>
      <c r="F1410" s="1">
        <v>42614</v>
      </c>
      <c r="G1410">
        <v>1294</v>
      </c>
      <c r="H1410" t="s">
        <v>9072</v>
      </c>
      <c r="I1410" t="s">
        <v>9876</v>
      </c>
      <c r="J1410">
        <v>3160895</v>
      </c>
      <c r="K1410" t="str">
        <f>VLOOKUP(Table_munisapp_tylerci_mu_live_rq_master5[[#This Row],[rh_vendor_suggest]],Vend!A:B,2,0)</f>
        <v>BOB BARKER CO</v>
      </c>
      <c r="L1410" t="str">
        <f>VLOOKUP(Table_munisapp_tylerci_mu_live_rq_master5[[#This Row],[a_department_code]],Dept!A:B,2,0)</f>
        <v>Jail</v>
      </c>
      <c r="M1410">
        <f t="shared" ref="M1410:M1473" si="22">IF(J1410=J1409,0,1)</f>
        <v>0</v>
      </c>
    </row>
    <row r="1411" spans="1:13" hidden="1" x14ac:dyDescent="0.25">
      <c r="A1411">
        <v>2016</v>
      </c>
      <c r="B1411">
        <v>6.43</v>
      </c>
      <c r="C1411">
        <v>385.8</v>
      </c>
      <c r="D1411">
        <v>385.8</v>
      </c>
      <c r="E1411">
        <f>SUM(Table_munisapp_tylerci_mu_live_rq_master5[[#This Row],[rd_extended_price]]-Table_munisapp_tylerci_mu_live_rq_master5[[#This Row],[rd_price_net]])</f>
        <v>0</v>
      </c>
      <c r="F1411" s="1">
        <v>42614</v>
      </c>
      <c r="G1411">
        <v>1294</v>
      </c>
      <c r="H1411" t="s">
        <v>9072</v>
      </c>
      <c r="I1411" t="s">
        <v>9876</v>
      </c>
      <c r="J1411">
        <v>3160895</v>
      </c>
      <c r="K1411" t="str">
        <f>VLOOKUP(Table_munisapp_tylerci_mu_live_rq_master5[[#This Row],[rh_vendor_suggest]],Vend!A:B,2,0)</f>
        <v>BOB BARKER CO</v>
      </c>
      <c r="L1411" t="str">
        <f>VLOOKUP(Table_munisapp_tylerci_mu_live_rq_master5[[#This Row],[a_department_code]],Dept!A:B,2,0)</f>
        <v>Jail</v>
      </c>
      <c r="M1411">
        <f t="shared" si="22"/>
        <v>0</v>
      </c>
    </row>
    <row r="1412" spans="1:13" hidden="1" x14ac:dyDescent="0.25">
      <c r="A1412">
        <v>2016</v>
      </c>
      <c r="B1412">
        <v>6.43</v>
      </c>
      <c r="C1412">
        <v>128.6</v>
      </c>
      <c r="D1412">
        <v>128.6</v>
      </c>
      <c r="E1412">
        <f>SUM(Table_munisapp_tylerci_mu_live_rq_master5[[#This Row],[rd_extended_price]]-Table_munisapp_tylerci_mu_live_rq_master5[[#This Row],[rd_price_net]])</f>
        <v>0</v>
      </c>
      <c r="F1412" s="1">
        <v>42614</v>
      </c>
      <c r="G1412">
        <v>1294</v>
      </c>
      <c r="H1412" t="s">
        <v>9072</v>
      </c>
      <c r="I1412" t="s">
        <v>9876</v>
      </c>
      <c r="J1412">
        <v>3160895</v>
      </c>
      <c r="K1412" t="str">
        <f>VLOOKUP(Table_munisapp_tylerci_mu_live_rq_master5[[#This Row],[rh_vendor_suggest]],Vend!A:B,2,0)</f>
        <v>BOB BARKER CO</v>
      </c>
      <c r="L1412" t="str">
        <f>VLOOKUP(Table_munisapp_tylerci_mu_live_rq_master5[[#This Row],[a_department_code]],Dept!A:B,2,0)</f>
        <v>Jail</v>
      </c>
      <c r="M1412">
        <f t="shared" si="22"/>
        <v>0</v>
      </c>
    </row>
    <row r="1413" spans="1:13" hidden="1" x14ac:dyDescent="0.25">
      <c r="A1413">
        <v>2016</v>
      </c>
      <c r="B1413">
        <v>11.88</v>
      </c>
      <c r="C1413">
        <v>380.16</v>
      </c>
      <c r="D1413">
        <v>380.16</v>
      </c>
      <c r="E1413">
        <f>SUM(Table_munisapp_tylerci_mu_live_rq_master5[[#This Row],[rd_extended_price]]-Table_munisapp_tylerci_mu_live_rq_master5[[#This Row],[rd_price_net]])</f>
        <v>0</v>
      </c>
      <c r="F1413" s="1">
        <v>42614</v>
      </c>
      <c r="G1413">
        <v>1294</v>
      </c>
      <c r="H1413" t="s">
        <v>9072</v>
      </c>
      <c r="I1413" t="s">
        <v>9876</v>
      </c>
      <c r="J1413">
        <v>3160895</v>
      </c>
      <c r="K1413" t="str">
        <f>VLOOKUP(Table_munisapp_tylerci_mu_live_rq_master5[[#This Row],[rh_vendor_suggest]],Vend!A:B,2,0)</f>
        <v>BOB BARKER CO</v>
      </c>
      <c r="L1413" t="str">
        <f>VLOOKUP(Table_munisapp_tylerci_mu_live_rq_master5[[#This Row],[a_department_code]],Dept!A:B,2,0)</f>
        <v>Jail</v>
      </c>
      <c r="M1413">
        <f t="shared" si="22"/>
        <v>0</v>
      </c>
    </row>
    <row r="1414" spans="1:13" hidden="1" x14ac:dyDescent="0.25">
      <c r="A1414">
        <v>2016</v>
      </c>
      <c r="B1414">
        <v>11.88</v>
      </c>
      <c r="C1414">
        <v>237.6</v>
      </c>
      <c r="D1414">
        <v>237.6</v>
      </c>
      <c r="E1414">
        <f>SUM(Table_munisapp_tylerci_mu_live_rq_master5[[#This Row],[rd_extended_price]]-Table_munisapp_tylerci_mu_live_rq_master5[[#This Row],[rd_price_net]])</f>
        <v>0</v>
      </c>
      <c r="F1414" s="1">
        <v>42614</v>
      </c>
      <c r="G1414">
        <v>1294</v>
      </c>
      <c r="H1414" t="s">
        <v>9072</v>
      </c>
      <c r="I1414" t="s">
        <v>9876</v>
      </c>
      <c r="J1414">
        <v>3160895</v>
      </c>
      <c r="K1414" t="str">
        <f>VLOOKUP(Table_munisapp_tylerci_mu_live_rq_master5[[#This Row],[rh_vendor_suggest]],Vend!A:B,2,0)</f>
        <v>BOB BARKER CO</v>
      </c>
      <c r="L1414" t="str">
        <f>VLOOKUP(Table_munisapp_tylerci_mu_live_rq_master5[[#This Row],[a_department_code]],Dept!A:B,2,0)</f>
        <v>Jail</v>
      </c>
      <c r="M1414">
        <f t="shared" si="22"/>
        <v>0</v>
      </c>
    </row>
    <row r="1415" spans="1:13" hidden="1" x14ac:dyDescent="0.25">
      <c r="A1415">
        <v>2016</v>
      </c>
      <c r="B1415">
        <v>4.75</v>
      </c>
      <c r="C1415">
        <v>1662.5</v>
      </c>
      <c r="D1415">
        <v>1662.5</v>
      </c>
      <c r="E1415">
        <f>SUM(Table_munisapp_tylerci_mu_live_rq_master5[[#This Row],[rd_extended_price]]-Table_munisapp_tylerci_mu_live_rq_master5[[#This Row],[rd_price_net]])</f>
        <v>0</v>
      </c>
      <c r="F1415" s="1">
        <v>42614</v>
      </c>
      <c r="G1415">
        <v>1294</v>
      </c>
      <c r="H1415" t="s">
        <v>9072</v>
      </c>
      <c r="I1415" t="s">
        <v>9876</v>
      </c>
      <c r="J1415">
        <v>3160895</v>
      </c>
      <c r="K1415" t="str">
        <f>VLOOKUP(Table_munisapp_tylerci_mu_live_rq_master5[[#This Row],[rh_vendor_suggest]],Vend!A:B,2,0)</f>
        <v>BOB BARKER CO</v>
      </c>
      <c r="L1415" t="str">
        <f>VLOOKUP(Table_munisapp_tylerci_mu_live_rq_master5[[#This Row],[a_department_code]],Dept!A:B,2,0)</f>
        <v>Jail</v>
      </c>
      <c r="M1415">
        <f t="shared" si="22"/>
        <v>0</v>
      </c>
    </row>
    <row r="1416" spans="1:13" hidden="1" x14ac:dyDescent="0.25">
      <c r="A1416">
        <v>2016</v>
      </c>
      <c r="B1416">
        <v>48.77</v>
      </c>
      <c r="C1416">
        <v>975.4</v>
      </c>
      <c r="D1416">
        <v>975.4</v>
      </c>
      <c r="E1416">
        <f>SUM(Table_munisapp_tylerci_mu_live_rq_master5[[#This Row],[rd_extended_price]]-Table_munisapp_tylerci_mu_live_rq_master5[[#This Row],[rd_price_net]])</f>
        <v>0</v>
      </c>
      <c r="F1416" s="1">
        <v>42614</v>
      </c>
      <c r="G1416">
        <v>1294</v>
      </c>
      <c r="H1416" t="s">
        <v>9072</v>
      </c>
      <c r="I1416" t="s">
        <v>9876</v>
      </c>
      <c r="J1416">
        <v>3160895</v>
      </c>
      <c r="K1416" t="str">
        <f>VLOOKUP(Table_munisapp_tylerci_mu_live_rq_master5[[#This Row],[rh_vendor_suggest]],Vend!A:B,2,0)</f>
        <v>BOB BARKER CO</v>
      </c>
      <c r="L1416" t="str">
        <f>VLOOKUP(Table_munisapp_tylerci_mu_live_rq_master5[[#This Row],[a_department_code]],Dept!A:B,2,0)</f>
        <v>Jail</v>
      </c>
      <c r="M1416">
        <f t="shared" si="22"/>
        <v>0</v>
      </c>
    </row>
    <row r="1417" spans="1:13" hidden="1" x14ac:dyDescent="0.25">
      <c r="A1417">
        <v>2016</v>
      </c>
      <c r="B1417">
        <v>23.97</v>
      </c>
      <c r="C1417">
        <v>383.52</v>
      </c>
      <c r="D1417">
        <v>383.52</v>
      </c>
      <c r="E1417">
        <f>SUM(Table_munisapp_tylerci_mu_live_rq_master5[[#This Row],[rd_extended_price]]-Table_munisapp_tylerci_mu_live_rq_master5[[#This Row],[rd_price_net]])</f>
        <v>0</v>
      </c>
      <c r="F1417" s="1">
        <v>42614</v>
      </c>
      <c r="G1417">
        <v>1294</v>
      </c>
      <c r="H1417" t="s">
        <v>9072</v>
      </c>
      <c r="I1417" t="s">
        <v>9876</v>
      </c>
      <c r="J1417">
        <v>3160895</v>
      </c>
      <c r="K1417" t="str">
        <f>VLOOKUP(Table_munisapp_tylerci_mu_live_rq_master5[[#This Row],[rh_vendor_suggest]],Vend!A:B,2,0)</f>
        <v>BOB BARKER CO</v>
      </c>
      <c r="L1417" t="str">
        <f>VLOOKUP(Table_munisapp_tylerci_mu_live_rq_master5[[#This Row],[a_department_code]],Dept!A:B,2,0)</f>
        <v>Jail</v>
      </c>
      <c r="M1417">
        <f t="shared" si="22"/>
        <v>0</v>
      </c>
    </row>
    <row r="1418" spans="1:13" hidden="1" x14ac:dyDescent="0.25">
      <c r="A1418">
        <v>2016</v>
      </c>
      <c r="B1418">
        <v>72.55</v>
      </c>
      <c r="C1418">
        <v>870.6</v>
      </c>
      <c r="D1418">
        <v>870.6</v>
      </c>
      <c r="E1418">
        <f>SUM(Table_munisapp_tylerci_mu_live_rq_master5[[#This Row],[rd_extended_price]]-Table_munisapp_tylerci_mu_live_rq_master5[[#This Row],[rd_price_net]])</f>
        <v>0</v>
      </c>
      <c r="F1418" s="1">
        <v>42621</v>
      </c>
      <c r="G1418">
        <v>1294</v>
      </c>
      <c r="H1418" t="s">
        <v>9072</v>
      </c>
      <c r="I1418" t="s">
        <v>9877</v>
      </c>
      <c r="J1418">
        <v>3160913</v>
      </c>
      <c r="K1418" t="str">
        <f>VLOOKUP(Table_munisapp_tylerci_mu_live_rq_master5[[#This Row],[rh_vendor_suggest]],Vend!A:B,2,0)</f>
        <v>BOB BARKER CO</v>
      </c>
      <c r="L1418" t="str">
        <f>VLOOKUP(Table_munisapp_tylerci_mu_live_rq_master5[[#This Row],[a_department_code]],Dept!A:B,2,0)</f>
        <v>Jail</v>
      </c>
      <c r="M1418">
        <f t="shared" si="22"/>
        <v>1</v>
      </c>
    </row>
    <row r="1419" spans="1:13" hidden="1" x14ac:dyDescent="0.25">
      <c r="A1419">
        <v>2016</v>
      </c>
      <c r="B1419">
        <v>65.55</v>
      </c>
      <c r="C1419">
        <v>786.6</v>
      </c>
      <c r="D1419">
        <v>786.6</v>
      </c>
      <c r="E1419">
        <f>SUM(Table_munisapp_tylerci_mu_live_rq_master5[[#This Row],[rd_extended_price]]-Table_munisapp_tylerci_mu_live_rq_master5[[#This Row],[rd_price_net]])</f>
        <v>0</v>
      </c>
      <c r="F1419" s="1">
        <v>42621</v>
      </c>
      <c r="G1419">
        <v>1294</v>
      </c>
      <c r="H1419" t="s">
        <v>9072</v>
      </c>
      <c r="I1419" t="s">
        <v>9877</v>
      </c>
      <c r="J1419">
        <v>3160913</v>
      </c>
      <c r="K1419" t="str">
        <f>VLOOKUP(Table_munisapp_tylerci_mu_live_rq_master5[[#This Row],[rh_vendor_suggest]],Vend!A:B,2,0)</f>
        <v>BOB BARKER CO</v>
      </c>
      <c r="L1419" t="str">
        <f>VLOOKUP(Table_munisapp_tylerci_mu_live_rq_master5[[#This Row],[a_department_code]],Dept!A:B,2,0)</f>
        <v>Jail</v>
      </c>
      <c r="M1419">
        <f t="shared" si="22"/>
        <v>0</v>
      </c>
    </row>
    <row r="1420" spans="1:13" hidden="1" x14ac:dyDescent="0.25">
      <c r="A1420">
        <v>2016</v>
      </c>
      <c r="B1420">
        <v>15000</v>
      </c>
      <c r="C1420">
        <v>15000</v>
      </c>
      <c r="D1420">
        <v>15000</v>
      </c>
      <c r="E1420">
        <f>SUM(Table_munisapp_tylerci_mu_live_rq_master5[[#This Row],[rd_extended_price]]-Table_munisapp_tylerci_mu_live_rq_master5[[#This Row],[rd_price_net]])</f>
        <v>0</v>
      </c>
      <c r="F1420" s="1">
        <v>42615</v>
      </c>
      <c r="G1420">
        <v>3589</v>
      </c>
      <c r="H1420" t="s">
        <v>9111</v>
      </c>
      <c r="I1420" t="s">
        <v>9879</v>
      </c>
      <c r="J1420">
        <v>3160907</v>
      </c>
      <c r="K1420" t="str">
        <f>VLOOKUP(Table_munisapp_tylerci_mu_live_rq_master5[[#This Row],[rh_vendor_suggest]],Vend!A:B,2,0)</f>
        <v>SWIRE COCA COLA</v>
      </c>
      <c r="L1420" t="str">
        <f>VLOOKUP(Table_munisapp_tylerci_mu_live_rq_master5[[#This Row],[a_department_code]],Dept!A:B,2,0)</f>
        <v>Recreation Facilities Admin</v>
      </c>
      <c r="M1420">
        <f t="shared" si="22"/>
        <v>1</v>
      </c>
    </row>
    <row r="1421" spans="1:13" hidden="1" x14ac:dyDescent="0.25">
      <c r="A1421">
        <v>2016</v>
      </c>
      <c r="B1421">
        <v>6500</v>
      </c>
      <c r="C1421">
        <v>6500</v>
      </c>
      <c r="D1421">
        <v>6500</v>
      </c>
      <c r="E1421">
        <f>SUM(Table_munisapp_tylerci_mu_live_rq_master5[[#This Row],[rd_extended_price]]-Table_munisapp_tylerci_mu_live_rq_master5[[#This Row],[rd_price_net]])</f>
        <v>0</v>
      </c>
      <c r="F1421" s="1">
        <v>42615</v>
      </c>
      <c r="G1421">
        <v>3970</v>
      </c>
      <c r="H1421" t="s">
        <v>9111</v>
      </c>
      <c r="I1421" t="s">
        <v>9880</v>
      </c>
      <c r="J1421">
        <v>3160908</v>
      </c>
      <c r="K1421" t="str">
        <f>VLOOKUP(Table_munisapp_tylerci_mu_live_rq_master5[[#This Row],[rh_vendor_suggest]],Vend!A:B,2,0)</f>
        <v>WASATCH DISTRIBUTING CO INC</v>
      </c>
      <c r="L1421" t="str">
        <f>VLOOKUP(Table_munisapp_tylerci_mu_live_rq_master5[[#This Row],[a_department_code]],Dept!A:B,2,0)</f>
        <v>Recreation Facilities Admin</v>
      </c>
      <c r="M1421">
        <f t="shared" si="22"/>
        <v>1</v>
      </c>
    </row>
    <row r="1422" spans="1:13" hidden="1" x14ac:dyDescent="0.25">
      <c r="A1422">
        <v>2016</v>
      </c>
      <c r="B1422">
        <v>5000</v>
      </c>
      <c r="C1422">
        <v>5000</v>
      </c>
      <c r="D1422">
        <v>5000</v>
      </c>
      <c r="E1422">
        <f>SUM(Table_munisapp_tylerci_mu_live_rq_master5[[#This Row],[rd_extended_price]]-Table_munisapp_tylerci_mu_live_rq_master5[[#This Row],[rd_price_net]])</f>
        <v>0</v>
      </c>
      <c r="F1422" s="1">
        <v>42614</v>
      </c>
      <c r="G1422">
        <v>3798</v>
      </c>
      <c r="H1422" t="s">
        <v>9111</v>
      </c>
      <c r="I1422" t="s">
        <v>9881</v>
      </c>
      <c r="J1422">
        <v>3160899</v>
      </c>
      <c r="K1422" t="str">
        <f>VLOOKUP(Table_munisapp_tylerci_mu_live_rq_master5[[#This Row],[rh_vendor_suggest]],Vend!A:B,2,0)</f>
        <v>US FOOD SERVICE</v>
      </c>
      <c r="L1422" t="str">
        <f>VLOOKUP(Table_munisapp_tylerci_mu_live_rq_master5[[#This Row],[a_department_code]],Dept!A:B,2,0)</f>
        <v>Recreation Facilities Admin</v>
      </c>
      <c r="M1422">
        <f t="shared" si="22"/>
        <v>1</v>
      </c>
    </row>
    <row r="1423" spans="1:13" hidden="1" x14ac:dyDescent="0.25">
      <c r="A1423">
        <v>2016</v>
      </c>
      <c r="B1423">
        <v>4272.1899999999996</v>
      </c>
      <c r="C1423">
        <v>4272.1899999999996</v>
      </c>
      <c r="D1423">
        <v>4272.1899999999996</v>
      </c>
      <c r="E1423">
        <f>SUM(Table_munisapp_tylerci_mu_live_rq_master5[[#This Row],[rd_extended_price]]-Table_munisapp_tylerci_mu_live_rq_master5[[#This Row],[rd_price_net]])</f>
        <v>0</v>
      </c>
      <c r="F1423" s="1">
        <v>42615</v>
      </c>
      <c r="G1423">
        <v>1705</v>
      </c>
      <c r="H1423" t="s">
        <v>9083</v>
      </c>
      <c r="I1423" t="s">
        <v>9882</v>
      </c>
      <c r="J1423">
        <v>3160902</v>
      </c>
      <c r="K1423" t="str">
        <f>VLOOKUP(Table_munisapp_tylerci_mu_live_rq_master5[[#This Row],[rh_vendor_suggest]],Vend!A:B,2,0)</f>
        <v>DELL COMPUTER</v>
      </c>
      <c r="L1423" t="str">
        <f>VLOOKUP(Table_munisapp_tylerci_mu_live_rq_master5[[#This Row],[a_department_code]],Dept!A:B,2,0)</f>
        <v>Information Technology</v>
      </c>
      <c r="M1423">
        <f t="shared" si="22"/>
        <v>1</v>
      </c>
    </row>
    <row r="1424" spans="1:13" hidden="1" x14ac:dyDescent="0.25">
      <c r="A1424">
        <v>2016</v>
      </c>
      <c r="B1424">
        <v>3990.17</v>
      </c>
      <c r="C1424">
        <v>3990.17</v>
      </c>
      <c r="D1424">
        <v>3990.17</v>
      </c>
      <c r="E1424">
        <f>SUM(Table_munisapp_tylerci_mu_live_rq_master5[[#This Row],[rd_extended_price]]-Table_munisapp_tylerci_mu_live_rq_master5[[#This Row],[rd_price_net]])</f>
        <v>0</v>
      </c>
      <c r="F1424" s="1">
        <v>42615</v>
      </c>
      <c r="G1424">
        <v>1705</v>
      </c>
      <c r="H1424" t="s">
        <v>9083</v>
      </c>
      <c r="I1424" t="s">
        <v>9883</v>
      </c>
      <c r="J1424">
        <v>3160903</v>
      </c>
      <c r="K1424" t="str">
        <f>VLOOKUP(Table_munisapp_tylerci_mu_live_rq_master5[[#This Row],[rh_vendor_suggest]],Vend!A:B,2,0)</f>
        <v>DELL COMPUTER</v>
      </c>
      <c r="L1424" t="str">
        <f>VLOOKUP(Table_munisapp_tylerci_mu_live_rq_master5[[#This Row],[a_department_code]],Dept!A:B,2,0)</f>
        <v>Information Technology</v>
      </c>
      <c r="M1424">
        <f t="shared" si="22"/>
        <v>1</v>
      </c>
    </row>
    <row r="1425" spans="1:13" hidden="1" x14ac:dyDescent="0.25">
      <c r="A1425">
        <v>2016</v>
      </c>
      <c r="B1425">
        <v>700</v>
      </c>
      <c r="C1425">
        <v>700</v>
      </c>
      <c r="D1425">
        <v>700</v>
      </c>
      <c r="E1425">
        <f>SUM(Table_munisapp_tylerci_mu_live_rq_master5[[#This Row],[rd_extended_price]]-Table_munisapp_tylerci_mu_live_rq_master5[[#This Row],[rd_price_net]])</f>
        <v>0</v>
      </c>
      <c r="F1425" s="1">
        <v>42621</v>
      </c>
      <c r="G1425">
        <v>3470</v>
      </c>
      <c r="H1425" t="s">
        <v>9107</v>
      </c>
      <c r="I1425" t="s">
        <v>9708</v>
      </c>
      <c r="J1425">
        <v>3160917</v>
      </c>
      <c r="K1425" t="str">
        <f>VLOOKUP(Table_munisapp_tylerci_mu_live_rq_master5[[#This Row],[rh_vendor_suggest]],Vend!A:B,2,0)</f>
        <v>SMITH &amp; EDWARDS</v>
      </c>
      <c r="L1425" t="str">
        <f>VLOOKUP(Table_munisapp_tylerci_mu_live_rq_master5[[#This Row],[a_department_code]],Dept!A:B,2,0)</f>
        <v>Golden Spike Event Center</v>
      </c>
      <c r="M1425">
        <f t="shared" si="22"/>
        <v>1</v>
      </c>
    </row>
    <row r="1426" spans="1:13" hidden="1" x14ac:dyDescent="0.25">
      <c r="A1426">
        <v>2016</v>
      </c>
      <c r="B1426">
        <v>1500</v>
      </c>
      <c r="C1426">
        <v>1500</v>
      </c>
      <c r="D1426">
        <v>1500</v>
      </c>
      <c r="E1426">
        <f>SUM(Table_munisapp_tylerci_mu_live_rq_master5[[#This Row],[rd_extended_price]]-Table_munisapp_tylerci_mu_live_rq_master5[[#This Row],[rd_price_net]])</f>
        <v>0</v>
      </c>
      <c r="F1426" s="1">
        <v>42621</v>
      </c>
      <c r="G1426">
        <v>1094</v>
      </c>
      <c r="H1426" t="s">
        <v>9107</v>
      </c>
      <c r="I1426" t="s">
        <v>9884</v>
      </c>
      <c r="J1426">
        <v>3160911</v>
      </c>
      <c r="K1426" t="str">
        <f>VLOOKUP(Table_munisapp_tylerci_mu_live_rq_master5[[#This Row],[rh_vendor_suggest]],Vend!A:B,2,0)</f>
        <v>ALSCO, INC.</v>
      </c>
      <c r="L1426" t="str">
        <f>VLOOKUP(Table_munisapp_tylerci_mu_live_rq_master5[[#This Row],[a_department_code]],Dept!A:B,2,0)</f>
        <v>Golden Spike Event Center</v>
      </c>
      <c r="M1426">
        <f t="shared" si="22"/>
        <v>1</v>
      </c>
    </row>
    <row r="1427" spans="1:13" hidden="1" x14ac:dyDescent="0.25">
      <c r="A1427">
        <v>2016</v>
      </c>
      <c r="B1427">
        <v>8921</v>
      </c>
      <c r="C1427">
        <v>8921</v>
      </c>
      <c r="D1427">
        <v>8921</v>
      </c>
      <c r="E1427">
        <f>SUM(Table_munisapp_tylerci_mu_live_rq_master5[[#This Row],[rd_extended_price]]-Table_munisapp_tylerci_mu_live_rq_master5[[#This Row],[rd_price_net]])</f>
        <v>0</v>
      </c>
      <c r="F1427" s="1">
        <v>42621</v>
      </c>
      <c r="G1427">
        <v>6360</v>
      </c>
      <c r="H1427" t="s">
        <v>9094</v>
      </c>
      <c r="I1427" t="s">
        <v>9885</v>
      </c>
      <c r="J1427">
        <v>3160920</v>
      </c>
      <c r="K1427" t="str">
        <f>VLOOKUP(Table_munisapp_tylerci_mu_live_rq_master5[[#This Row],[rh_vendor_suggest]],Vend!A:B,2,0)</f>
        <v>HADLEY BROTHERS PAINTING</v>
      </c>
      <c r="L1427" t="str">
        <f>VLOOKUP(Table_munisapp_tylerci_mu_live_rq_master5[[#This Row],[a_department_code]],Dept!A:B,2,0)</f>
        <v>Weber Morgan Health Department</v>
      </c>
      <c r="M1427">
        <f t="shared" si="22"/>
        <v>1</v>
      </c>
    </row>
    <row r="1428" spans="1:13" hidden="1" x14ac:dyDescent="0.25">
      <c r="A1428">
        <v>2016</v>
      </c>
      <c r="B1428">
        <v>55</v>
      </c>
      <c r="C1428">
        <v>165</v>
      </c>
      <c r="D1428">
        <v>165</v>
      </c>
      <c r="E1428">
        <f>SUM(Table_munisapp_tylerci_mu_live_rq_master5[[#This Row],[rd_extended_price]]-Table_munisapp_tylerci_mu_live_rq_master5[[#This Row],[rd_price_net]])</f>
        <v>0</v>
      </c>
      <c r="F1428" s="1">
        <v>42621</v>
      </c>
      <c r="G1428">
        <v>3591</v>
      </c>
      <c r="H1428" t="s">
        <v>9072</v>
      </c>
      <c r="I1428" t="s">
        <v>9505</v>
      </c>
      <c r="J1428">
        <v>3160918</v>
      </c>
      <c r="K1428" t="str">
        <f>VLOOKUP(Table_munisapp_tylerci_mu_live_rq_master5[[#This Row],[rh_vendor_suggest]],Vend!A:B,2,0)</f>
        <v>SYMBOL ARTS</v>
      </c>
      <c r="L1428" t="str">
        <f>VLOOKUP(Table_munisapp_tylerci_mu_live_rq_master5[[#This Row],[a_department_code]],Dept!A:B,2,0)</f>
        <v>Jail</v>
      </c>
      <c r="M1428">
        <f t="shared" si="22"/>
        <v>1</v>
      </c>
    </row>
    <row r="1429" spans="1:13" hidden="1" x14ac:dyDescent="0.25">
      <c r="A1429">
        <v>2016</v>
      </c>
      <c r="B1429">
        <v>55</v>
      </c>
      <c r="C1429">
        <v>275</v>
      </c>
      <c r="D1429">
        <v>275</v>
      </c>
      <c r="E1429">
        <f>SUM(Table_munisapp_tylerci_mu_live_rq_master5[[#This Row],[rd_extended_price]]-Table_munisapp_tylerci_mu_live_rq_master5[[#This Row],[rd_price_net]])</f>
        <v>0</v>
      </c>
      <c r="F1429" s="1">
        <v>42621</v>
      </c>
      <c r="G1429">
        <v>3591</v>
      </c>
      <c r="H1429" t="s">
        <v>9072</v>
      </c>
      <c r="I1429" t="s">
        <v>9505</v>
      </c>
      <c r="J1429">
        <v>3160918</v>
      </c>
      <c r="K1429" t="str">
        <f>VLOOKUP(Table_munisapp_tylerci_mu_live_rq_master5[[#This Row],[rh_vendor_suggest]],Vend!A:B,2,0)</f>
        <v>SYMBOL ARTS</v>
      </c>
      <c r="L1429" t="str">
        <f>VLOOKUP(Table_munisapp_tylerci_mu_live_rq_master5[[#This Row],[a_department_code]],Dept!A:B,2,0)</f>
        <v>Jail</v>
      </c>
      <c r="M1429">
        <f t="shared" si="22"/>
        <v>0</v>
      </c>
    </row>
    <row r="1430" spans="1:13" hidden="1" x14ac:dyDescent="0.25">
      <c r="A1430">
        <v>2016</v>
      </c>
      <c r="B1430">
        <v>55</v>
      </c>
      <c r="C1430">
        <v>385</v>
      </c>
      <c r="D1430">
        <v>385</v>
      </c>
      <c r="E1430">
        <f>SUM(Table_munisapp_tylerci_mu_live_rq_master5[[#This Row],[rd_extended_price]]-Table_munisapp_tylerci_mu_live_rq_master5[[#This Row],[rd_price_net]])</f>
        <v>0</v>
      </c>
      <c r="F1430" s="1">
        <v>42621</v>
      </c>
      <c r="G1430">
        <v>3591</v>
      </c>
      <c r="H1430" t="s">
        <v>9072</v>
      </c>
      <c r="I1430" t="s">
        <v>9505</v>
      </c>
      <c r="J1430">
        <v>3160918</v>
      </c>
      <c r="K1430" t="str">
        <f>VLOOKUP(Table_munisapp_tylerci_mu_live_rq_master5[[#This Row],[rh_vendor_suggest]],Vend!A:B,2,0)</f>
        <v>SYMBOL ARTS</v>
      </c>
      <c r="L1430" t="str">
        <f>VLOOKUP(Table_munisapp_tylerci_mu_live_rq_master5[[#This Row],[a_department_code]],Dept!A:B,2,0)</f>
        <v>Jail</v>
      </c>
      <c r="M1430">
        <f t="shared" si="22"/>
        <v>0</v>
      </c>
    </row>
    <row r="1431" spans="1:13" hidden="1" x14ac:dyDescent="0.25">
      <c r="A1431">
        <v>2016</v>
      </c>
      <c r="B1431">
        <v>55</v>
      </c>
      <c r="C1431">
        <v>1100</v>
      </c>
      <c r="D1431">
        <v>1100</v>
      </c>
      <c r="E1431">
        <f>SUM(Table_munisapp_tylerci_mu_live_rq_master5[[#This Row],[rd_extended_price]]-Table_munisapp_tylerci_mu_live_rq_master5[[#This Row],[rd_price_net]])</f>
        <v>0</v>
      </c>
      <c r="F1431" s="1">
        <v>42621</v>
      </c>
      <c r="G1431">
        <v>3591</v>
      </c>
      <c r="H1431" t="s">
        <v>9072</v>
      </c>
      <c r="I1431" t="s">
        <v>9505</v>
      </c>
      <c r="J1431">
        <v>3160918</v>
      </c>
      <c r="K1431" t="str">
        <f>VLOOKUP(Table_munisapp_tylerci_mu_live_rq_master5[[#This Row],[rh_vendor_suggest]],Vend!A:B,2,0)</f>
        <v>SYMBOL ARTS</v>
      </c>
      <c r="L1431" t="str">
        <f>VLOOKUP(Table_munisapp_tylerci_mu_live_rq_master5[[#This Row],[a_department_code]],Dept!A:B,2,0)</f>
        <v>Jail</v>
      </c>
      <c r="M1431">
        <f t="shared" si="22"/>
        <v>0</v>
      </c>
    </row>
    <row r="1432" spans="1:13" hidden="1" x14ac:dyDescent="0.25">
      <c r="A1432">
        <v>2016</v>
      </c>
      <c r="B1432">
        <v>93.6</v>
      </c>
      <c r="C1432">
        <v>18720</v>
      </c>
      <c r="D1432">
        <v>21125</v>
      </c>
      <c r="E1432">
        <f>SUM(Table_munisapp_tylerci_mu_live_rq_master5[[#This Row],[rd_extended_price]]-Table_munisapp_tylerci_mu_live_rq_master5[[#This Row],[rd_price_net]])</f>
        <v>-2405</v>
      </c>
      <c r="F1432" s="1">
        <v>42622</v>
      </c>
      <c r="G1432">
        <v>2876</v>
      </c>
      <c r="H1432" t="s">
        <v>9072</v>
      </c>
      <c r="I1432" t="s">
        <v>9886</v>
      </c>
      <c r="J1432">
        <v>3160923</v>
      </c>
      <c r="K1432" t="str">
        <f>VLOOKUP(Table_munisapp_tylerci_mu_live_rq_master5[[#This Row],[rh_vendor_suggest]],Vend!A:B,2,0)</f>
        <v>NORIX GROUP INC</v>
      </c>
      <c r="L1432" t="str">
        <f>VLOOKUP(Table_munisapp_tylerci_mu_live_rq_master5[[#This Row],[a_department_code]],Dept!A:B,2,0)</f>
        <v>Jail</v>
      </c>
      <c r="M1432">
        <f t="shared" si="22"/>
        <v>1</v>
      </c>
    </row>
    <row r="1433" spans="1:13" hidden="1" x14ac:dyDescent="0.25">
      <c r="A1433">
        <v>2016</v>
      </c>
      <c r="B1433">
        <v>2500</v>
      </c>
      <c r="C1433">
        <v>2500</v>
      </c>
      <c r="D1433">
        <v>2500</v>
      </c>
      <c r="E1433">
        <f>SUM(Table_munisapp_tylerci_mu_live_rq_master5[[#This Row],[rd_extended_price]]-Table_munisapp_tylerci_mu_live_rq_master5[[#This Row],[rd_price_net]])</f>
        <v>0</v>
      </c>
      <c r="F1433" s="1">
        <v>42621</v>
      </c>
      <c r="G1433">
        <v>4041</v>
      </c>
      <c r="H1433" t="s">
        <v>9114</v>
      </c>
      <c r="I1433" t="s">
        <v>9887</v>
      </c>
      <c r="J1433">
        <v>3160919</v>
      </c>
      <c r="K1433" t="str">
        <f>VLOOKUP(Table_munisapp_tylerci_mu_live_rq_master5[[#This Row],[rh_vendor_suggest]],Vend!A:B,2,0)</f>
        <v>WHITEHEAD WHOLESALE ELECTRIC INC</v>
      </c>
      <c r="L1433" t="str">
        <f>VLOOKUP(Table_munisapp_tylerci_mu_live_rq_master5[[#This Row],[a_department_code]],Dept!A:B,2,0)</f>
        <v>Transfer Station</v>
      </c>
      <c r="M1433">
        <f t="shared" si="22"/>
        <v>1</v>
      </c>
    </row>
    <row r="1434" spans="1:13" hidden="1" x14ac:dyDescent="0.25">
      <c r="A1434">
        <v>2016</v>
      </c>
      <c r="B1434">
        <v>4805.8</v>
      </c>
      <c r="C1434">
        <v>4805.8</v>
      </c>
      <c r="D1434">
        <v>4805.8</v>
      </c>
      <c r="E1434">
        <f>SUM(Table_munisapp_tylerci_mu_live_rq_master5[[#This Row],[rd_extended_price]]-Table_munisapp_tylerci_mu_live_rq_master5[[#This Row],[rd_price_net]])</f>
        <v>0</v>
      </c>
      <c r="F1434" s="1">
        <v>42636</v>
      </c>
      <c r="G1434">
        <v>1705</v>
      </c>
      <c r="H1434" t="s">
        <v>9091</v>
      </c>
      <c r="I1434" t="s">
        <v>9888</v>
      </c>
      <c r="J1434">
        <v>3160958</v>
      </c>
      <c r="K1434" t="str">
        <f>VLOOKUP(Table_munisapp_tylerci_mu_live_rq_master5[[#This Row],[rh_vendor_suggest]],Vend!A:B,2,0)</f>
        <v>DELL COMPUTER</v>
      </c>
      <c r="L1434" t="str">
        <f>VLOOKUP(Table_munisapp_tylerci_mu_live_rq_master5[[#This Row],[a_department_code]],Dept!A:B,2,0)</f>
        <v>Weber Area Dispatch 911</v>
      </c>
      <c r="M1434">
        <f t="shared" si="22"/>
        <v>1</v>
      </c>
    </row>
    <row r="1435" spans="1:13" hidden="1" x14ac:dyDescent="0.25">
      <c r="A1435">
        <v>2016</v>
      </c>
      <c r="B1435">
        <v>4000</v>
      </c>
      <c r="C1435">
        <v>4000</v>
      </c>
      <c r="D1435">
        <v>4000</v>
      </c>
      <c r="E1435">
        <f>SUM(Table_munisapp_tylerci_mu_live_rq_master5[[#This Row],[rd_extended_price]]-Table_munisapp_tylerci_mu_live_rq_master5[[#This Row],[rd_price_net]])</f>
        <v>0</v>
      </c>
      <c r="F1435" s="1"/>
      <c r="G1435">
        <v>5260</v>
      </c>
      <c r="H1435" t="s">
        <v>9107</v>
      </c>
      <c r="I1435" t="s">
        <v>9889</v>
      </c>
      <c r="J1435">
        <v>0</v>
      </c>
      <c r="K1435" t="str">
        <f>VLOOKUP(Table_munisapp_tylerci_mu_live_rq_master5[[#This Row],[rh_vendor_suggest]],Vend!A:B,2,0)</f>
        <v>WEBER COUNTY GOLDEN SPIKE EVENTS CENTER</v>
      </c>
      <c r="L1435" t="str">
        <f>VLOOKUP(Table_munisapp_tylerci_mu_live_rq_master5[[#This Row],[a_department_code]],Dept!A:B,2,0)</f>
        <v>Golden Spike Event Center</v>
      </c>
      <c r="M1435">
        <f t="shared" si="22"/>
        <v>1</v>
      </c>
    </row>
    <row r="1436" spans="1:13" hidden="1" x14ac:dyDescent="0.25">
      <c r="A1436">
        <v>2016</v>
      </c>
      <c r="B1436">
        <v>2149.3200000000002</v>
      </c>
      <c r="C1436">
        <v>2149.3200000000002</v>
      </c>
      <c r="D1436">
        <v>2149.3200000000002</v>
      </c>
      <c r="E1436">
        <f>SUM(Table_munisapp_tylerci_mu_live_rq_master5[[#This Row],[rd_extended_price]]-Table_munisapp_tylerci_mu_live_rq_master5[[#This Row],[rd_price_net]])</f>
        <v>0</v>
      </c>
      <c r="F1436" s="1">
        <v>42622</v>
      </c>
      <c r="G1436">
        <v>2722</v>
      </c>
      <c r="H1436" t="s">
        <v>9094</v>
      </c>
      <c r="I1436" t="s">
        <v>9890</v>
      </c>
      <c r="J1436">
        <v>3160922</v>
      </c>
      <c r="K1436" t="str">
        <f>VLOOKUP(Table_munisapp_tylerci_mu_live_rq_master5[[#This Row],[rh_vendor_suggest]],Vend!A:B,2,0)</f>
        <v>MIDWEST OFFICE INC</v>
      </c>
      <c r="L1436" t="str">
        <f>VLOOKUP(Table_munisapp_tylerci_mu_live_rq_master5[[#This Row],[a_department_code]],Dept!A:B,2,0)</f>
        <v>Weber Morgan Health Department</v>
      </c>
      <c r="M1436">
        <f t="shared" si="22"/>
        <v>1</v>
      </c>
    </row>
    <row r="1437" spans="1:13" hidden="1" x14ac:dyDescent="0.25">
      <c r="A1437">
        <v>2016</v>
      </c>
      <c r="B1437">
        <v>1529.68</v>
      </c>
      <c r="C1437">
        <v>1529.68</v>
      </c>
      <c r="D1437">
        <v>1529.68</v>
      </c>
      <c r="E1437">
        <f>SUM(Table_munisapp_tylerci_mu_live_rq_master5[[#This Row],[rd_extended_price]]-Table_munisapp_tylerci_mu_live_rq_master5[[#This Row],[rd_price_net]])</f>
        <v>0</v>
      </c>
      <c r="F1437" s="1">
        <v>42622</v>
      </c>
      <c r="G1437">
        <v>2722</v>
      </c>
      <c r="H1437" t="s">
        <v>9094</v>
      </c>
      <c r="I1437" t="s">
        <v>9890</v>
      </c>
      <c r="J1437">
        <v>3160922</v>
      </c>
      <c r="K1437" t="str">
        <f>VLOOKUP(Table_munisapp_tylerci_mu_live_rq_master5[[#This Row],[rh_vendor_suggest]],Vend!A:B,2,0)</f>
        <v>MIDWEST OFFICE INC</v>
      </c>
      <c r="L1437" t="str">
        <f>VLOOKUP(Table_munisapp_tylerci_mu_live_rq_master5[[#This Row],[a_department_code]],Dept!A:B,2,0)</f>
        <v>Weber Morgan Health Department</v>
      </c>
      <c r="M1437">
        <f t="shared" si="22"/>
        <v>0</v>
      </c>
    </row>
    <row r="1438" spans="1:13" hidden="1" x14ac:dyDescent="0.25">
      <c r="A1438">
        <v>2016</v>
      </c>
      <c r="B1438">
        <v>714.67</v>
      </c>
      <c r="C1438">
        <v>714.67</v>
      </c>
      <c r="D1438">
        <v>714.67</v>
      </c>
      <c r="E1438">
        <f>SUM(Table_munisapp_tylerci_mu_live_rq_master5[[#This Row],[rd_extended_price]]-Table_munisapp_tylerci_mu_live_rq_master5[[#This Row],[rd_price_net]])</f>
        <v>0</v>
      </c>
      <c r="F1438" s="1">
        <v>42622</v>
      </c>
      <c r="G1438">
        <v>2722</v>
      </c>
      <c r="H1438" t="s">
        <v>9094</v>
      </c>
      <c r="I1438" t="s">
        <v>9890</v>
      </c>
      <c r="J1438">
        <v>3160922</v>
      </c>
      <c r="K1438" t="str">
        <f>VLOOKUP(Table_munisapp_tylerci_mu_live_rq_master5[[#This Row],[rh_vendor_suggest]],Vend!A:B,2,0)</f>
        <v>MIDWEST OFFICE INC</v>
      </c>
      <c r="L1438" t="str">
        <f>VLOOKUP(Table_munisapp_tylerci_mu_live_rq_master5[[#This Row],[a_department_code]],Dept!A:B,2,0)</f>
        <v>Weber Morgan Health Department</v>
      </c>
      <c r="M1438">
        <f t="shared" si="22"/>
        <v>0</v>
      </c>
    </row>
    <row r="1439" spans="1:13" hidden="1" x14ac:dyDescent="0.25">
      <c r="A1439">
        <v>2016</v>
      </c>
      <c r="B1439">
        <v>12414.99</v>
      </c>
      <c r="C1439">
        <v>12414.99</v>
      </c>
      <c r="D1439">
        <v>12414.99</v>
      </c>
      <c r="E1439">
        <f>SUM(Table_munisapp_tylerci_mu_live_rq_master5[[#This Row],[rd_extended_price]]-Table_munisapp_tylerci_mu_live_rq_master5[[#This Row],[rd_price_net]])</f>
        <v>0</v>
      </c>
      <c r="F1439" s="1">
        <v>42622</v>
      </c>
      <c r="G1439">
        <v>3743</v>
      </c>
      <c r="H1439" t="s">
        <v>9100</v>
      </c>
      <c r="I1439" t="s">
        <v>9891</v>
      </c>
      <c r="J1439">
        <v>3160924</v>
      </c>
      <c r="K1439" t="str">
        <f>VLOOKUP(Table_munisapp_tylerci_mu_live_rq_master5[[#This Row],[rh_vendor_suggest]],Vend!A:B,2,0)</f>
        <v>TRUSTED NETWORK SOLUTIONS, INC.</v>
      </c>
      <c r="L1439" t="str">
        <f>VLOOKUP(Table_munisapp_tylerci_mu_live_rq_master5[[#This Row],[a_department_code]],Dept!A:B,2,0)</f>
        <v>Library</v>
      </c>
      <c r="M1439">
        <f t="shared" si="22"/>
        <v>1</v>
      </c>
    </row>
    <row r="1440" spans="1:13" hidden="1" x14ac:dyDescent="0.25">
      <c r="A1440">
        <v>2016</v>
      </c>
      <c r="B1440">
        <v>98</v>
      </c>
      <c r="C1440">
        <v>294</v>
      </c>
      <c r="D1440">
        <v>294</v>
      </c>
      <c r="E1440">
        <f>SUM(Table_munisapp_tylerci_mu_live_rq_master5[[#This Row],[rd_extended_price]]-Table_munisapp_tylerci_mu_live_rq_master5[[#This Row],[rd_price_net]])</f>
        <v>0</v>
      </c>
      <c r="F1440" s="1">
        <v>42622</v>
      </c>
      <c r="G1440">
        <v>5525</v>
      </c>
      <c r="H1440" t="s">
        <v>9083</v>
      </c>
      <c r="I1440" t="s">
        <v>9892</v>
      </c>
      <c r="J1440">
        <v>3160925</v>
      </c>
      <c r="K1440" t="str">
        <f>VLOOKUP(Table_munisapp_tylerci_mu_live_rq_master5[[#This Row],[rh_vendor_suggest]],Vend!A:B,2,0)</f>
        <v>CONVERGEONE, INC</v>
      </c>
      <c r="L1440" t="str">
        <f>VLOOKUP(Table_munisapp_tylerci_mu_live_rq_master5[[#This Row],[a_department_code]],Dept!A:B,2,0)</f>
        <v>Information Technology</v>
      </c>
      <c r="M1440">
        <f t="shared" si="22"/>
        <v>1</v>
      </c>
    </row>
    <row r="1441" spans="1:13" hidden="1" x14ac:dyDescent="0.25">
      <c r="A1441">
        <v>2016</v>
      </c>
      <c r="B1441">
        <v>440</v>
      </c>
      <c r="C1441">
        <v>440</v>
      </c>
      <c r="D1441">
        <v>440</v>
      </c>
      <c r="E1441">
        <f>SUM(Table_munisapp_tylerci_mu_live_rq_master5[[#This Row],[rd_extended_price]]-Table_munisapp_tylerci_mu_live_rq_master5[[#This Row],[rd_price_net]])</f>
        <v>0</v>
      </c>
      <c r="F1441" s="1">
        <v>42628</v>
      </c>
      <c r="G1441">
        <v>5333</v>
      </c>
      <c r="H1441" t="s">
        <v>9083</v>
      </c>
      <c r="I1441" t="s">
        <v>9893</v>
      </c>
      <c r="J1441">
        <v>3160936</v>
      </c>
      <c r="K1441" t="str">
        <f>VLOOKUP(Table_munisapp_tylerci_mu_live_rq_master5[[#This Row],[rh_vendor_suggest]],Vend!A:B,2,0)</f>
        <v>ADORAMA INC</v>
      </c>
      <c r="L1441" t="str">
        <f>VLOOKUP(Table_munisapp_tylerci_mu_live_rq_master5[[#This Row],[a_department_code]],Dept!A:B,2,0)</f>
        <v>Information Technology</v>
      </c>
      <c r="M1441">
        <f t="shared" si="22"/>
        <v>1</v>
      </c>
    </row>
    <row r="1442" spans="1:13" hidden="1" x14ac:dyDescent="0.25">
      <c r="A1442">
        <v>2016</v>
      </c>
      <c r="B1442">
        <v>1132.3</v>
      </c>
      <c r="C1442">
        <v>1132.3</v>
      </c>
      <c r="D1442">
        <v>1132.3</v>
      </c>
      <c r="E1442">
        <f>SUM(Table_munisapp_tylerci_mu_live_rq_master5[[#This Row],[rd_extended_price]]-Table_munisapp_tylerci_mu_live_rq_master5[[#This Row],[rd_price_net]])</f>
        <v>0</v>
      </c>
      <c r="F1442" s="1">
        <v>42626</v>
      </c>
      <c r="G1442">
        <v>1705</v>
      </c>
      <c r="H1442" t="s">
        <v>9071</v>
      </c>
      <c r="I1442" t="s">
        <v>9894</v>
      </c>
      <c r="J1442">
        <v>3160929</v>
      </c>
      <c r="K1442" t="str">
        <f>VLOOKUP(Table_munisapp_tylerci_mu_live_rq_master5[[#This Row],[rh_vendor_suggest]],Vend!A:B,2,0)</f>
        <v>DELL COMPUTER</v>
      </c>
      <c r="L1442" t="str">
        <f>VLOOKUP(Table_munisapp_tylerci_mu_live_rq_master5[[#This Row],[a_department_code]],Dept!A:B,2,0)</f>
        <v>Sheriff</v>
      </c>
      <c r="M1442">
        <f t="shared" si="22"/>
        <v>1</v>
      </c>
    </row>
    <row r="1443" spans="1:13" hidden="1" x14ac:dyDescent="0.25">
      <c r="A1443">
        <v>2016</v>
      </c>
      <c r="B1443">
        <v>1132.3</v>
      </c>
      <c r="C1443">
        <v>1132.3</v>
      </c>
      <c r="D1443">
        <v>1132.3</v>
      </c>
      <c r="E1443">
        <f>SUM(Table_munisapp_tylerci_mu_live_rq_master5[[#This Row],[rd_extended_price]]-Table_munisapp_tylerci_mu_live_rq_master5[[#This Row],[rd_price_net]])</f>
        <v>0</v>
      </c>
      <c r="F1443" s="1">
        <v>42626</v>
      </c>
      <c r="G1443">
        <v>1705</v>
      </c>
      <c r="H1443" t="s">
        <v>9072</v>
      </c>
      <c r="I1443" t="s">
        <v>9895</v>
      </c>
      <c r="J1443">
        <v>3160930</v>
      </c>
      <c r="K1443" t="str">
        <f>VLOOKUP(Table_munisapp_tylerci_mu_live_rq_master5[[#This Row],[rh_vendor_suggest]],Vend!A:B,2,0)</f>
        <v>DELL COMPUTER</v>
      </c>
      <c r="L1443" t="str">
        <f>VLOOKUP(Table_munisapp_tylerci_mu_live_rq_master5[[#This Row],[a_department_code]],Dept!A:B,2,0)</f>
        <v>Jail</v>
      </c>
      <c r="M1443">
        <f t="shared" si="22"/>
        <v>1</v>
      </c>
    </row>
    <row r="1444" spans="1:13" hidden="1" x14ac:dyDescent="0.25">
      <c r="A1444">
        <v>2016</v>
      </c>
      <c r="B1444">
        <v>1132.3</v>
      </c>
      <c r="C1444">
        <v>1132.3</v>
      </c>
      <c r="D1444">
        <v>1132.3</v>
      </c>
      <c r="E1444">
        <f>SUM(Table_munisapp_tylerci_mu_live_rq_master5[[#This Row],[rd_extended_price]]-Table_munisapp_tylerci_mu_live_rq_master5[[#This Row],[rd_price_net]])</f>
        <v>0</v>
      </c>
      <c r="F1444" s="1">
        <v>42626</v>
      </c>
      <c r="G1444">
        <v>1705</v>
      </c>
      <c r="H1444" t="s">
        <v>9072</v>
      </c>
      <c r="I1444" t="s">
        <v>9896</v>
      </c>
      <c r="J1444">
        <v>3160931</v>
      </c>
      <c r="K1444" t="str">
        <f>VLOOKUP(Table_munisapp_tylerci_mu_live_rq_master5[[#This Row],[rh_vendor_suggest]],Vend!A:B,2,0)</f>
        <v>DELL COMPUTER</v>
      </c>
      <c r="L1444" t="str">
        <f>VLOOKUP(Table_munisapp_tylerci_mu_live_rq_master5[[#This Row],[a_department_code]],Dept!A:B,2,0)</f>
        <v>Jail</v>
      </c>
      <c r="M1444">
        <f t="shared" si="22"/>
        <v>1</v>
      </c>
    </row>
    <row r="1445" spans="1:13" hidden="1" x14ac:dyDescent="0.25">
      <c r="A1445">
        <v>2016</v>
      </c>
      <c r="B1445">
        <v>890.47</v>
      </c>
      <c r="C1445">
        <v>890.47</v>
      </c>
      <c r="D1445">
        <v>890.47</v>
      </c>
      <c r="E1445">
        <f>SUM(Table_munisapp_tylerci_mu_live_rq_master5[[#This Row],[rd_extended_price]]-Table_munisapp_tylerci_mu_live_rq_master5[[#This Row],[rd_price_net]])</f>
        <v>0</v>
      </c>
      <c r="F1445" s="1">
        <v>42626</v>
      </c>
      <c r="G1445">
        <v>1705</v>
      </c>
      <c r="H1445" t="s">
        <v>9072</v>
      </c>
      <c r="I1445" t="s">
        <v>9896</v>
      </c>
      <c r="J1445">
        <v>3160931</v>
      </c>
      <c r="K1445" t="str">
        <f>VLOOKUP(Table_munisapp_tylerci_mu_live_rq_master5[[#This Row],[rh_vendor_suggest]],Vend!A:B,2,0)</f>
        <v>DELL COMPUTER</v>
      </c>
      <c r="L1445" t="str">
        <f>VLOOKUP(Table_munisapp_tylerci_mu_live_rq_master5[[#This Row],[a_department_code]],Dept!A:B,2,0)</f>
        <v>Jail</v>
      </c>
      <c r="M1445">
        <f t="shared" si="22"/>
        <v>0</v>
      </c>
    </row>
    <row r="1446" spans="1:13" hidden="1" x14ac:dyDescent="0.25">
      <c r="A1446">
        <v>2016</v>
      </c>
      <c r="B1446">
        <v>242.18</v>
      </c>
      <c r="C1446">
        <v>8718.48</v>
      </c>
      <c r="D1446">
        <v>8718.48</v>
      </c>
      <c r="E1446">
        <f>SUM(Table_munisapp_tylerci_mu_live_rq_master5[[#This Row],[rd_extended_price]]-Table_munisapp_tylerci_mu_live_rq_master5[[#This Row],[rd_price_net]])</f>
        <v>0</v>
      </c>
      <c r="F1446" s="1">
        <v>42634</v>
      </c>
      <c r="G1446">
        <v>1871</v>
      </c>
      <c r="H1446" t="s">
        <v>9072</v>
      </c>
      <c r="I1446" t="s">
        <v>9897</v>
      </c>
      <c r="J1446">
        <v>3160946</v>
      </c>
      <c r="K1446" t="str">
        <f>VLOOKUP(Table_munisapp_tylerci_mu_live_rq_master5[[#This Row],[rh_vendor_suggest]],Vend!A:B,2,0)</f>
        <v>ENPOINTE TECHNOLOGIES</v>
      </c>
      <c r="L1446" t="str">
        <f>VLOOKUP(Table_munisapp_tylerci_mu_live_rq_master5[[#This Row],[a_department_code]],Dept!A:B,2,0)</f>
        <v>Jail</v>
      </c>
      <c r="M1446">
        <f t="shared" si="22"/>
        <v>1</v>
      </c>
    </row>
    <row r="1447" spans="1:13" hidden="1" x14ac:dyDescent="0.25">
      <c r="A1447">
        <v>2016</v>
      </c>
      <c r="B1447">
        <v>185.4</v>
      </c>
      <c r="C1447">
        <v>370.8</v>
      </c>
      <c r="D1447">
        <v>370.8</v>
      </c>
      <c r="E1447">
        <f>SUM(Table_munisapp_tylerci_mu_live_rq_master5[[#This Row],[rd_extended_price]]-Table_munisapp_tylerci_mu_live_rq_master5[[#This Row],[rd_price_net]])</f>
        <v>0</v>
      </c>
      <c r="F1447" s="1">
        <v>42636</v>
      </c>
      <c r="G1447">
        <v>1117</v>
      </c>
      <c r="H1447" t="s">
        <v>9094</v>
      </c>
      <c r="I1447" t="s">
        <v>9898</v>
      </c>
      <c r="J1447">
        <v>3160953</v>
      </c>
      <c r="K1447" t="str">
        <f>VLOOKUP(Table_munisapp_tylerci_mu_live_rq_master5[[#This Row],[rh_vendor_suggest]],Vend!A:B,2,0)</f>
        <v>AMERICAN SOLUTIONS FOR BUSINESS</v>
      </c>
      <c r="L1447" t="str">
        <f>VLOOKUP(Table_munisapp_tylerci_mu_live_rq_master5[[#This Row],[a_department_code]],Dept!A:B,2,0)</f>
        <v>Weber Morgan Health Department</v>
      </c>
      <c r="M1447">
        <f t="shared" si="22"/>
        <v>1</v>
      </c>
    </row>
    <row r="1448" spans="1:13" hidden="1" x14ac:dyDescent="0.25">
      <c r="A1448">
        <v>2016</v>
      </c>
      <c r="B1448">
        <v>758.49</v>
      </c>
      <c r="C1448">
        <v>758.49</v>
      </c>
      <c r="D1448">
        <v>758.49</v>
      </c>
      <c r="E1448">
        <f>SUM(Table_munisapp_tylerci_mu_live_rq_master5[[#This Row],[rd_extended_price]]-Table_munisapp_tylerci_mu_live_rq_master5[[#This Row],[rd_price_net]])</f>
        <v>0</v>
      </c>
      <c r="F1448" s="1">
        <v>42629</v>
      </c>
      <c r="G1448">
        <v>1091</v>
      </c>
      <c r="H1448" t="s">
        <v>9094</v>
      </c>
      <c r="I1448" t="s">
        <v>9899</v>
      </c>
      <c r="J1448">
        <v>3160938</v>
      </c>
      <c r="K1448" t="str">
        <f>VLOOKUP(Table_munisapp_tylerci_mu_live_rq_master5[[#This Row],[rh_vendor_suggest]],Vend!A:B,2,0)</f>
        <v>ALPHAGRAPHICS</v>
      </c>
      <c r="L1448" t="str">
        <f>VLOOKUP(Table_munisapp_tylerci_mu_live_rq_master5[[#This Row],[a_department_code]],Dept!A:B,2,0)</f>
        <v>Weber Morgan Health Department</v>
      </c>
      <c r="M1448">
        <f t="shared" si="22"/>
        <v>1</v>
      </c>
    </row>
    <row r="1449" spans="1:13" hidden="1" x14ac:dyDescent="0.25">
      <c r="A1449">
        <v>2016</v>
      </c>
      <c r="B1449">
        <v>1460.68</v>
      </c>
      <c r="C1449">
        <v>1460.68</v>
      </c>
      <c r="D1449">
        <v>1460.68</v>
      </c>
      <c r="E1449">
        <f>SUM(Table_munisapp_tylerci_mu_live_rq_master5[[#This Row],[rd_extended_price]]-Table_munisapp_tylerci_mu_live_rq_master5[[#This Row],[rd_price_net]])</f>
        <v>0</v>
      </c>
      <c r="F1449" s="1">
        <v>42629</v>
      </c>
      <c r="G1449">
        <v>1091</v>
      </c>
      <c r="H1449" t="s">
        <v>9094</v>
      </c>
      <c r="I1449" t="s">
        <v>9899</v>
      </c>
      <c r="J1449">
        <v>3160938</v>
      </c>
      <c r="K1449" t="str">
        <f>VLOOKUP(Table_munisapp_tylerci_mu_live_rq_master5[[#This Row],[rh_vendor_suggest]],Vend!A:B,2,0)</f>
        <v>ALPHAGRAPHICS</v>
      </c>
      <c r="L1449" t="str">
        <f>VLOOKUP(Table_munisapp_tylerci_mu_live_rq_master5[[#This Row],[a_department_code]],Dept!A:B,2,0)</f>
        <v>Weber Morgan Health Department</v>
      </c>
      <c r="M1449">
        <f t="shared" si="22"/>
        <v>0</v>
      </c>
    </row>
    <row r="1450" spans="1:13" hidden="1" x14ac:dyDescent="0.25">
      <c r="A1450">
        <v>2016</v>
      </c>
      <c r="B1450">
        <v>236.34</v>
      </c>
      <c r="C1450">
        <v>236.34</v>
      </c>
      <c r="D1450">
        <v>236.34</v>
      </c>
      <c r="E1450">
        <f>SUM(Table_munisapp_tylerci_mu_live_rq_master5[[#This Row],[rd_extended_price]]-Table_munisapp_tylerci_mu_live_rq_master5[[#This Row],[rd_price_net]])</f>
        <v>0</v>
      </c>
      <c r="F1450" s="1">
        <v>42629</v>
      </c>
      <c r="G1450">
        <v>1091</v>
      </c>
      <c r="H1450" t="s">
        <v>9094</v>
      </c>
      <c r="I1450" t="s">
        <v>9899</v>
      </c>
      <c r="J1450">
        <v>3160938</v>
      </c>
      <c r="K1450" t="str">
        <f>VLOOKUP(Table_munisapp_tylerci_mu_live_rq_master5[[#This Row],[rh_vendor_suggest]],Vend!A:B,2,0)</f>
        <v>ALPHAGRAPHICS</v>
      </c>
      <c r="L1450" t="str">
        <f>VLOOKUP(Table_munisapp_tylerci_mu_live_rq_master5[[#This Row],[a_department_code]],Dept!A:B,2,0)</f>
        <v>Weber Morgan Health Department</v>
      </c>
      <c r="M1450">
        <f t="shared" si="22"/>
        <v>0</v>
      </c>
    </row>
    <row r="1451" spans="1:13" hidden="1" x14ac:dyDescent="0.25">
      <c r="A1451">
        <v>2016</v>
      </c>
      <c r="B1451">
        <v>236.34</v>
      </c>
      <c r="C1451">
        <v>236.34</v>
      </c>
      <c r="D1451">
        <v>236.34</v>
      </c>
      <c r="E1451">
        <f>SUM(Table_munisapp_tylerci_mu_live_rq_master5[[#This Row],[rd_extended_price]]-Table_munisapp_tylerci_mu_live_rq_master5[[#This Row],[rd_price_net]])</f>
        <v>0</v>
      </c>
      <c r="F1451" s="1">
        <v>42629</v>
      </c>
      <c r="G1451">
        <v>1091</v>
      </c>
      <c r="H1451" t="s">
        <v>9094</v>
      </c>
      <c r="I1451" t="s">
        <v>9899</v>
      </c>
      <c r="J1451">
        <v>3160938</v>
      </c>
      <c r="K1451" t="str">
        <f>VLOOKUP(Table_munisapp_tylerci_mu_live_rq_master5[[#This Row],[rh_vendor_suggest]],Vend!A:B,2,0)</f>
        <v>ALPHAGRAPHICS</v>
      </c>
      <c r="L1451" t="str">
        <f>VLOOKUP(Table_munisapp_tylerci_mu_live_rq_master5[[#This Row],[a_department_code]],Dept!A:B,2,0)</f>
        <v>Weber Morgan Health Department</v>
      </c>
      <c r="M1451">
        <f t="shared" si="22"/>
        <v>0</v>
      </c>
    </row>
    <row r="1452" spans="1:13" hidden="1" x14ac:dyDescent="0.25">
      <c r="A1452">
        <v>2016</v>
      </c>
      <c r="B1452">
        <v>75.150000000000006</v>
      </c>
      <c r="C1452">
        <v>75.150000000000006</v>
      </c>
      <c r="D1452">
        <v>75.150000000000006</v>
      </c>
      <c r="E1452">
        <f>SUM(Table_munisapp_tylerci_mu_live_rq_master5[[#This Row],[rd_extended_price]]-Table_munisapp_tylerci_mu_live_rq_master5[[#This Row],[rd_price_net]])</f>
        <v>0</v>
      </c>
      <c r="F1452" s="1">
        <v>42629</v>
      </c>
      <c r="G1452">
        <v>1091</v>
      </c>
      <c r="H1452" t="s">
        <v>9094</v>
      </c>
      <c r="I1452" t="s">
        <v>9899</v>
      </c>
      <c r="J1452">
        <v>3160938</v>
      </c>
      <c r="K1452" t="str">
        <f>VLOOKUP(Table_munisapp_tylerci_mu_live_rq_master5[[#This Row],[rh_vendor_suggest]],Vend!A:B,2,0)</f>
        <v>ALPHAGRAPHICS</v>
      </c>
      <c r="L1452" t="str">
        <f>VLOOKUP(Table_munisapp_tylerci_mu_live_rq_master5[[#This Row],[a_department_code]],Dept!A:B,2,0)</f>
        <v>Weber Morgan Health Department</v>
      </c>
      <c r="M1452">
        <f t="shared" si="22"/>
        <v>0</v>
      </c>
    </row>
    <row r="1453" spans="1:13" hidden="1" x14ac:dyDescent="0.25">
      <c r="A1453">
        <v>2016</v>
      </c>
      <c r="B1453">
        <v>873.6</v>
      </c>
      <c r="C1453">
        <v>873.6</v>
      </c>
      <c r="D1453">
        <v>873.6</v>
      </c>
      <c r="E1453">
        <f>SUM(Table_munisapp_tylerci_mu_live_rq_master5[[#This Row],[rd_extended_price]]-Table_munisapp_tylerci_mu_live_rq_master5[[#This Row],[rd_price_net]])</f>
        <v>0</v>
      </c>
      <c r="F1453" s="1">
        <v>42629</v>
      </c>
      <c r="G1453">
        <v>1091</v>
      </c>
      <c r="H1453" t="s">
        <v>9094</v>
      </c>
      <c r="I1453" t="s">
        <v>9899</v>
      </c>
      <c r="J1453">
        <v>3160938</v>
      </c>
      <c r="K1453" t="str">
        <f>VLOOKUP(Table_munisapp_tylerci_mu_live_rq_master5[[#This Row],[rh_vendor_suggest]],Vend!A:B,2,0)</f>
        <v>ALPHAGRAPHICS</v>
      </c>
      <c r="L1453" t="str">
        <f>VLOOKUP(Table_munisapp_tylerci_mu_live_rq_master5[[#This Row],[a_department_code]],Dept!A:B,2,0)</f>
        <v>Weber Morgan Health Department</v>
      </c>
      <c r="M1453">
        <f t="shared" si="22"/>
        <v>0</v>
      </c>
    </row>
    <row r="1454" spans="1:13" hidden="1" x14ac:dyDescent="0.25">
      <c r="A1454">
        <v>2016</v>
      </c>
      <c r="B1454">
        <v>95.2</v>
      </c>
      <c r="C1454">
        <v>95.2</v>
      </c>
      <c r="D1454">
        <v>95.2</v>
      </c>
      <c r="E1454">
        <f>SUM(Table_munisapp_tylerci_mu_live_rq_master5[[#This Row],[rd_extended_price]]-Table_munisapp_tylerci_mu_live_rq_master5[[#This Row],[rd_price_net]])</f>
        <v>0</v>
      </c>
      <c r="F1454" s="1">
        <v>42634</v>
      </c>
      <c r="G1454">
        <v>1239</v>
      </c>
      <c r="H1454" t="s">
        <v>9094</v>
      </c>
      <c r="I1454" t="s">
        <v>9900</v>
      </c>
      <c r="J1454">
        <v>3160945</v>
      </c>
      <c r="K1454" t="str">
        <f>VLOOKUP(Table_munisapp_tylerci_mu_live_rq_master5[[#This Row],[rh_vendor_suggest]],Vend!A:B,2,0)</f>
        <v>BELL PHOTOGRAPHERS, INC.</v>
      </c>
      <c r="L1454" t="str">
        <f>VLOOKUP(Table_munisapp_tylerci_mu_live_rq_master5[[#This Row],[a_department_code]],Dept!A:B,2,0)</f>
        <v>Weber Morgan Health Department</v>
      </c>
      <c r="M1454">
        <f t="shared" si="22"/>
        <v>1</v>
      </c>
    </row>
    <row r="1455" spans="1:13" hidden="1" x14ac:dyDescent="0.25">
      <c r="A1455">
        <v>2016</v>
      </c>
      <c r="B1455">
        <v>31</v>
      </c>
      <c r="C1455">
        <v>31</v>
      </c>
      <c r="D1455">
        <v>31</v>
      </c>
      <c r="E1455">
        <f>SUM(Table_munisapp_tylerci_mu_live_rq_master5[[#This Row],[rd_extended_price]]-Table_munisapp_tylerci_mu_live_rq_master5[[#This Row],[rd_price_net]])</f>
        <v>0</v>
      </c>
      <c r="F1455" s="1">
        <v>42629</v>
      </c>
      <c r="G1455">
        <v>3242</v>
      </c>
      <c r="H1455" t="s">
        <v>9094</v>
      </c>
      <c r="I1455" t="s">
        <v>9333</v>
      </c>
      <c r="J1455">
        <v>3160941</v>
      </c>
      <c r="K1455" t="str">
        <f>VLOOKUP(Table_munisapp_tylerci_mu_live_rq_master5[[#This Row],[rh_vendor_suggest]],Vend!A:B,2,0)</f>
        <v>RB PRINTING SERVICES LLC</v>
      </c>
      <c r="L1455" t="str">
        <f>VLOOKUP(Table_munisapp_tylerci_mu_live_rq_master5[[#This Row],[a_department_code]],Dept!A:B,2,0)</f>
        <v>Weber Morgan Health Department</v>
      </c>
      <c r="M1455">
        <f t="shared" si="22"/>
        <v>1</v>
      </c>
    </row>
    <row r="1456" spans="1:13" hidden="1" x14ac:dyDescent="0.25">
      <c r="A1456">
        <v>2016</v>
      </c>
      <c r="B1456">
        <v>3000</v>
      </c>
      <c r="C1456">
        <v>3000</v>
      </c>
      <c r="D1456">
        <v>3000</v>
      </c>
      <c r="E1456">
        <f>SUM(Table_munisapp_tylerci_mu_live_rq_master5[[#This Row],[rd_extended_price]]-Table_munisapp_tylerci_mu_live_rq_master5[[#This Row],[rd_price_net]])</f>
        <v>0</v>
      </c>
      <c r="F1456" s="1">
        <v>42625</v>
      </c>
      <c r="G1456">
        <v>2315</v>
      </c>
      <c r="H1456" t="s">
        <v>9090</v>
      </c>
      <c r="I1456" t="s">
        <v>9901</v>
      </c>
      <c r="J1456">
        <v>3160928</v>
      </c>
      <c r="K1456" t="str">
        <f>VLOOKUP(Table_munisapp_tylerci_mu_live_rq_master5[[#This Row],[rh_vendor_suggest]],Vend!A:B,2,0)</f>
        <v>JOHNSON ELECTRIC MOTORS</v>
      </c>
      <c r="L1456" t="str">
        <f>VLOOKUP(Table_munisapp_tylerci_mu_live_rq_master5[[#This Row],[a_department_code]],Dept!A:B,2,0)</f>
        <v>Engineering</v>
      </c>
      <c r="M1456">
        <f t="shared" si="22"/>
        <v>1</v>
      </c>
    </row>
    <row r="1457" spans="1:13" hidden="1" x14ac:dyDescent="0.25">
      <c r="A1457">
        <v>2016</v>
      </c>
      <c r="B1457">
        <v>0.14000000000000001</v>
      </c>
      <c r="C1457">
        <v>7140</v>
      </c>
      <c r="D1457">
        <v>7140</v>
      </c>
      <c r="E1457">
        <f>SUM(Table_munisapp_tylerci_mu_live_rq_master5[[#This Row],[rd_extended_price]]-Table_munisapp_tylerci_mu_live_rq_master5[[#This Row],[rd_price_net]])</f>
        <v>0</v>
      </c>
      <c r="F1457" s="1">
        <v>42625</v>
      </c>
      <c r="G1457">
        <v>1875</v>
      </c>
      <c r="H1457" t="s">
        <v>9100</v>
      </c>
      <c r="I1457" t="s">
        <v>9902</v>
      </c>
      <c r="J1457">
        <v>3160927</v>
      </c>
      <c r="K1457" t="str">
        <f>VLOOKUP(Table_munisapp_tylerci_mu_live_rq_master5[[#This Row],[rh_vendor_suggest]],Vend!A:B,2,0)</f>
        <v>ENVISIONWARE INC</v>
      </c>
      <c r="L1457" t="str">
        <f>VLOOKUP(Table_munisapp_tylerci_mu_live_rq_master5[[#This Row],[a_department_code]],Dept!A:B,2,0)</f>
        <v>Library</v>
      </c>
      <c r="M1457">
        <f t="shared" si="22"/>
        <v>1</v>
      </c>
    </row>
    <row r="1458" spans="1:13" hidden="1" x14ac:dyDescent="0.25">
      <c r="A1458">
        <v>2016</v>
      </c>
      <c r="B1458">
        <v>154</v>
      </c>
      <c r="C1458">
        <v>154</v>
      </c>
      <c r="D1458">
        <v>154</v>
      </c>
      <c r="E1458">
        <f>SUM(Table_munisapp_tylerci_mu_live_rq_master5[[#This Row],[rd_extended_price]]-Table_munisapp_tylerci_mu_live_rq_master5[[#This Row],[rd_price_net]])</f>
        <v>0</v>
      </c>
      <c r="F1458" s="1">
        <v>42625</v>
      </c>
      <c r="G1458">
        <v>1875</v>
      </c>
      <c r="H1458" t="s">
        <v>9100</v>
      </c>
      <c r="I1458" t="s">
        <v>9902</v>
      </c>
      <c r="J1458">
        <v>3160927</v>
      </c>
      <c r="K1458" t="str">
        <f>VLOOKUP(Table_munisapp_tylerci_mu_live_rq_master5[[#This Row],[rh_vendor_suggest]],Vend!A:B,2,0)</f>
        <v>ENVISIONWARE INC</v>
      </c>
      <c r="L1458" t="str">
        <f>VLOOKUP(Table_munisapp_tylerci_mu_live_rq_master5[[#This Row],[a_department_code]],Dept!A:B,2,0)</f>
        <v>Library</v>
      </c>
      <c r="M1458">
        <f t="shared" si="22"/>
        <v>0</v>
      </c>
    </row>
    <row r="1459" spans="1:13" hidden="1" x14ac:dyDescent="0.25">
      <c r="A1459">
        <v>2016</v>
      </c>
      <c r="B1459">
        <v>8.9600000000000009</v>
      </c>
      <c r="C1459">
        <v>1792</v>
      </c>
      <c r="D1459">
        <v>1817</v>
      </c>
      <c r="E1459">
        <f>SUM(Table_munisapp_tylerci_mu_live_rq_master5[[#This Row],[rd_extended_price]]-Table_munisapp_tylerci_mu_live_rq_master5[[#This Row],[rd_price_net]])</f>
        <v>-25</v>
      </c>
      <c r="F1459" s="1">
        <v>42628</v>
      </c>
      <c r="G1459">
        <v>2584</v>
      </c>
      <c r="H1459" t="s">
        <v>9107</v>
      </c>
      <c r="I1459" t="s">
        <v>9903</v>
      </c>
      <c r="J1459">
        <v>3160932</v>
      </c>
      <c r="K1459" t="str">
        <f>VLOOKUP(Table_munisapp_tylerci_mu_live_rq_master5[[#This Row],[rh_vendor_suggest]],Vend!A:B,2,0)</f>
        <v>LUCAS LUMBER INC</v>
      </c>
      <c r="L1459" t="str">
        <f>VLOOKUP(Table_munisapp_tylerci_mu_live_rq_master5[[#This Row],[a_department_code]],Dept!A:B,2,0)</f>
        <v>Golden Spike Event Center</v>
      </c>
      <c r="M1459">
        <f t="shared" si="22"/>
        <v>1</v>
      </c>
    </row>
    <row r="1460" spans="1:13" hidden="1" x14ac:dyDescent="0.25">
      <c r="A1460">
        <v>2016</v>
      </c>
      <c r="B1460">
        <v>8000</v>
      </c>
      <c r="C1460">
        <v>8000</v>
      </c>
      <c r="D1460">
        <v>8000</v>
      </c>
      <c r="E1460">
        <f>SUM(Table_munisapp_tylerci_mu_live_rq_master5[[#This Row],[rd_extended_price]]-Table_munisapp_tylerci_mu_live_rq_master5[[#This Row],[rd_price_net]])</f>
        <v>0</v>
      </c>
      <c r="F1460" s="1">
        <v>42628</v>
      </c>
      <c r="G1460">
        <v>6368</v>
      </c>
      <c r="H1460" t="s">
        <v>9094</v>
      </c>
      <c r="I1460" t="s">
        <v>9904</v>
      </c>
      <c r="J1460">
        <v>3160937</v>
      </c>
      <c r="K1460" t="str">
        <f>VLOOKUP(Table_munisapp_tylerci_mu_live_rq_master5[[#This Row],[rh_vendor_suggest]],Vend!A:B,2,0)</f>
        <v>SUNRISE EXTERIOR</v>
      </c>
      <c r="L1460" t="str">
        <f>VLOOKUP(Table_munisapp_tylerci_mu_live_rq_master5[[#This Row],[a_department_code]],Dept!A:B,2,0)</f>
        <v>Weber Morgan Health Department</v>
      </c>
      <c r="M1460">
        <f t="shared" si="22"/>
        <v>1</v>
      </c>
    </row>
    <row r="1461" spans="1:13" hidden="1" x14ac:dyDescent="0.25">
      <c r="A1461">
        <v>2016</v>
      </c>
      <c r="B1461">
        <v>4</v>
      </c>
      <c r="C1461">
        <v>400</v>
      </c>
      <c r="D1461">
        <v>400</v>
      </c>
      <c r="E1461">
        <f>SUM(Table_munisapp_tylerci_mu_live_rq_master5[[#This Row],[rd_extended_price]]-Table_munisapp_tylerci_mu_live_rq_master5[[#This Row],[rd_price_net]])</f>
        <v>0</v>
      </c>
      <c r="F1461" s="1">
        <v>42640</v>
      </c>
      <c r="G1461">
        <v>3591</v>
      </c>
      <c r="H1461" t="s">
        <v>9110</v>
      </c>
      <c r="I1461" t="s">
        <v>9905</v>
      </c>
      <c r="J1461">
        <v>3160977</v>
      </c>
      <c r="K1461" t="str">
        <f>VLOOKUP(Table_munisapp_tylerci_mu_live_rq_master5[[#This Row],[rh_vendor_suggest]],Vend!A:B,2,0)</f>
        <v>SYMBOL ARTS</v>
      </c>
      <c r="L1461" t="str">
        <f>VLOOKUP(Table_munisapp_tylerci_mu_live_rq_master5[[#This Row],[a_department_code]],Dept!A:B,2,0)</f>
        <v>Recreation</v>
      </c>
      <c r="M1461">
        <f t="shared" si="22"/>
        <v>1</v>
      </c>
    </row>
    <row r="1462" spans="1:13" hidden="1" x14ac:dyDescent="0.25">
      <c r="A1462">
        <v>2016</v>
      </c>
      <c r="B1462">
        <v>4</v>
      </c>
      <c r="C1462">
        <v>400</v>
      </c>
      <c r="D1462">
        <v>400</v>
      </c>
      <c r="E1462">
        <f>SUM(Table_munisapp_tylerci_mu_live_rq_master5[[#This Row],[rd_extended_price]]-Table_munisapp_tylerci_mu_live_rq_master5[[#This Row],[rd_price_net]])</f>
        <v>0</v>
      </c>
      <c r="F1462" s="1">
        <v>42640</v>
      </c>
      <c r="G1462">
        <v>3591</v>
      </c>
      <c r="H1462" t="s">
        <v>9110</v>
      </c>
      <c r="I1462" t="s">
        <v>9905</v>
      </c>
      <c r="J1462">
        <v>3160977</v>
      </c>
      <c r="K1462" t="str">
        <f>VLOOKUP(Table_munisapp_tylerci_mu_live_rq_master5[[#This Row],[rh_vendor_suggest]],Vend!A:B,2,0)</f>
        <v>SYMBOL ARTS</v>
      </c>
      <c r="L1462" t="str">
        <f>VLOOKUP(Table_munisapp_tylerci_mu_live_rq_master5[[#This Row],[a_department_code]],Dept!A:B,2,0)</f>
        <v>Recreation</v>
      </c>
      <c r="M1462">
        <f t="shared" si="22"/>
        <v>0</v>
      </c>
    </row>
    <row r="1463" spans="1:13" hidden="1" x14ac:dyDescent="0.25">
      <c r="A1463">
        <v>2016</v>
      </c>
      <c r="B1463">
        <v>4</v>
      </c>
      <c r="C1463">
        <v>400</v>
      </c>
      <c r="D1463">
        <v>400</v>
      </c>
      <c r="E1463">
        <f>SUM(Table_munisapp_tylerci_mu_live_rq_master5[[#This Row],[rd_extended_price]]-Table_munisapp_tylerci_mu_live_rq_master5[[#This Row],[rd_price_net]])</f>
        <v>0</v>
      </c>
      <c r="F1463" s="1">
        <v>42640</v>
      </c>
      <c r="G1463">
        <v>3591</v>
      </c>
      <c r="H1463" t="s">
        <v>9110</v>
      </c>
      <c r="I1463" t="s">
        <v>9905</v>
      </c>
      <c r="J1463">
        <v>3160977</v>
      </c>
      <c r="K1463" t="str">
        <f>VLOOKUP(Table_munisapp_tylerci_mu_live_rq_master5[[#This Row],[rh_vendor_suggest]],Vend!A:B,2,0)</f>
        <v>SYMBOL ARTS</v>
      </c>
      <c r="L1463" t="str">
        <f>VLOOKUP(Table_munisapp_tylerci_mu_live_rq_master5[[#This Row],[a_department_code]],Dept!A:B,2,0)</f>
        <v>Recreation</v>
      </c>
      <c r="M1463">
        <f t="shared" si="22"/>
        <v>0</v>
      </c>
    </row>
    <row r="1464" spans="1:13" hidden="1" x14ac:dyDescent="0.25">
      <c r="A1464">
        <v>2016</v>
      </c>
      <c r="B1464">
        <v>0</v>
      </c>
      <c r="C1464">
        <v>0</v>
      </c>
      <c r="D1464">
        <v>0</v>
      </c>
      <c r="E1464">
        <f>SUM(Table_munisapp_tylerci_mu_live_rq_master5[[#This Row],[rd_extended_price]]-Table_munisapp_tylerci_mu_live_rq_master5[[#This Row],[rd_price_net]])</f>
        <v>0</v>
      </c>
      <c r="F1464" s="1"/>
      <c r="G1464">
        <v>0</v>
      </c>
      <c r="H1464" t="s">
        <v>9072</v>
      </c>
      <c r="I1464" t="s">
        <v>9906</v>
      </c>
      <c r="J1464">
        <v>0</v>
      </c>
      <c r="K1464" t="e">
        <f>VLOOKUP(Table_munisapp_tylerci_mu_live_rq_master5[[#This Row],[rh_vendor_suggest]],Vend!A:B,2,0)</f>
        <v>#N/A</v>
      </c>
      <c r="L1464" t="str">
        <f>VLOOKUP(Table_munisapp_tylerci_mu_live_rq_master5[[#This Row],[a_department_code]],Dept!A:B,2,0)</f>
        <v>Jail</v>
      </c>
      <c r="M1464">
        <f t="shared" si="22"/>
        <v>1</v>
      </c>
    </row>
    <row r="1465" spans="1:13" hidden="1" x14ac:dyDescent="0.25">
      <c r="A1465">
        <v>2016</v>
      </c>
      <c r="B1465">
        <v>515.55999999999995</v>
      </c>
      <c r="C1465">
        <v>515.55999999999995</v>
      </c>
      <c r="D1465">
        <v>515.55999999999995</v>
      </c>
      <c r="E1465">
        <f>SUM(Table_munisapp_tylerci_mu_live_rq_master5[[#This Row],[rd_extended_price]]-Table_munisapp_tylerci_mu_live_rq_master5[[#This Row],[rd_price_net]])</f>
        <v>0</v>
      </c>
      <c r="F1465" s="1">
        <v>42629</v>
      </c>
      <c r="G1465">
        <v>2674</v>
      </c>
      <c r="H1465" t="s">
        <v>9072</v>
      </c>
      <c r="I1465" t="s">
        <v>9907</v>
      </c>
      <c r="J1465">
        <v>3160943</v>
      </c>
      <c r="K1465" t="str">
        <f>VLOOKUP(Table_munisapp_tylerci_mu_live_rq_master5[[#This Row],[rh_vendor_suggest]],Vend!A:B,2,0)</f>
        <v>MCKESSON CORPORATION</v>
      </c>
      <c r="L1465" t="str">
        <f>VLOOKUP(Table_munisapp_tylerci_mu_live_rq_master5[[#This Row],[a_department_code]],Dept!A:B,2,0)</f>
        <v>Jail</v>
      </c>
      <c r="M1465">
        <f t="shared" si="22"/>
        <v>1</v>
      </c>
    </row>
    <row r="1466" spans="1:13" hidden="1" x14ac:dyDescent="0.25">
      <c r="A1466">
        <v>2016</v>
      </c>
      <c r="B1466">
        <v>75</v>
      </c>
      <c r="C1466">
        <v>75</v>
      </c>
      <c r="D1466">
        <v>75</v>
      </c>
      <c r="E1466">
        <f>SUM(Table_munisapp_tylerci_mu_live_rq_master5[[#This Row],[rd_extended_price]]-Table_munisapp_tylerci_mu_live_rq_master5[[#This Row],[rd_price_net]])</f>
        <v>0</v>
      </c>
      <c r="F1466" s="1">
        <v>42628</v>
      </c>
      <c r="G1466">
        <v>5033</v>
      </c>
      <c r="H1466" t="s">
        <v>9094</v>
      </c>
      <c r="I1466" t="s">
        <v>9908</v>
      </c>
      <c r="J1466">
        <v>3160935</v>
      </c>
      <c r="K1466" t="str">
        <f>VLOOKUP(Table_munisapp_tylerci_mu_live_rq_master5[[#This Row],[rh_vendor_suggest]],Vend!A:B,2,0)</f>
        <v>COSTCO WHOLESALE CORPORATION</v>
      </c>
      <c r="L1466" t="str">
        <f>VLOOKUP(Table_munisapp_tylerci_mu_live_rq_master5[[#This Row],[a_department_code]],Dept!A:B,2,0)</f>
        <v>Weber Morgan Health Department</v>
      </c>
      <c r="M1466">
        <f t="shared" si="22"/>
        <v>1</v>
      </c>
    </row>
    <row r="1467" spans="1:13" hidden="1" x14ac:dyDescent="0.25">
      <c r="A1467">
        <v>2016</v>
      </c>
      <c r="B1467">
        <v>5350</v>
      </c>
      <c r="C1467">
        <v>5350</v>
      </c>
      <c r="D1467">
        <v>5350</v>
      </c>
      <c r="E1467">
        <f>SUM(Table_munisapp_tylerci_mu_live_rq_master5[[#This Row],[rd_extended_price]]-Table_munisapp_tylerci_mu_live_rq_master5[[#This Row],[rd_price_net]])</f>
        <v>0</v>
      </c>
      <c r="F1467" s="1">
        <v>42675</v>
      </c>
      <c r="G1467">
        <v>6497</v>
      </c>
      <c r="H1467" t="s">
        <v>9094</v>
      </c>
      <c r="I1467" t="s">
        <v>9909</v>
      </c>
      <c r="J1467">
        <v>3161063</v>
      </c>
      <c r="K1467" t="str">
        <f>VLOOKUP(Table_munisapp_tylerci_mu_live_rq_master5[[#This Row],[rh_vendor_suggest]],Vend!A:B,2,0)</f>
        <v>THE GROUNDSMAN LLC</v>
      </c>
      <c r="L1467" t="str">
        <f>VLOOKUP(Table_munisapp_tylerci_mu_live_rq_master5[[#This Row],[a_department_code]],Dept!A:B,2,0)</f>
        <v>Weber Morgan Health Department</v>
      </c>
      <c r="M1467">
        <f t="shared" si="22"/>
        <v>1</v>
      </c>
    </row>
    <row r="1468" spans="1:13" hidden="1" x14ac:dyDescent="0.25">
      <c r="A1468">
        <v>2016</v>
      </c>
      <c r="B1468">
        <v>7.09</v>
      </c>
      <c r="C1468">
        <v>340.32</v>
      </c>
      <c r="D1468">
        <v>340.32</v>
      </c>
      <c r="E1468">
        <f>SUM(Table_munisapp_tylerci_mu_live_rq_master5[[#This Row],[rd_extended_price]]-Table_munisapp_tylerci_mu_live_rq_master5[[#This Row],[rd_price_net]])</f>
        <v>0</v>
      </c>
      <c r="F1468" s="1">
        <v>42628</v>
      </c>
      <c r="G1468">
        <v>3945</v>
      </c>
      <c r="H1468" t="s">
        <v>9072</v>
      </c>
      <c r="I1468" t="s">
        <v>9910</v>
      </c>
      <c r="J1468">
        <v>3160934</v>
      </c>
      <c r="K1468" t="str">
        <f>VLOOKUP(Table_munisapp_tylerci_mu_live_rq_master5[[#This Row],[rh_vendor_suggest]],Vend!A:B,2,0)</f>
        <v>VICTORY SUPPLY LLC</v>
      </c>
      <c r="L1468" t="str">
        <f>VLOOKUP(Table_munisapp_tylerci_mu_live_rq_master5[[#This Row],[a_department_code]],Dept!A:B,2,0)</f>
        <v>Jail</v>
      </c>
      <c r="M1468">
        <f t="shared" si="22"/>
        <v>1</v>
      </c>
    </row>
    <row r="1469" spans="1:13" hidden="1" x14ac:dyDescent="0.25">
      <c r="A1469">
        <v>2016</v>
      </c>
      <c r="B1469">
        <v>7.09</v>
      </c>
      <c r="C1469">
        <v>425.4</v>
      </c>
      <c r="D1469">
        <v>425.4</v>
      </c>
      <c r="E1469">
        <f>SUM(Table_munisapp_tylerci_mu_live_rq_master5[[#This Row],[rd_extended_price]]-Table_munisapp_tylerci_mu_live_rq_master5[[#This Row],[rd_price_net]])</f>
        <v>0</v>
      </c>
      <c r="F1469" s="1">
        <v>42628</v>
      </c>
      <c r="G1469">
        <v>3945</v>
      </c>
      <c r="H1469" t="s">
        <v>9072</v>
      </c>
      <c r="I1469" t="s">
        <v>9910</v>
      </c>
      <c r="J1469">
        <v>3160934</v>
      </c>
      <c r="K1469" t="str">
        <f>VLOOKUP(Table_munisapp_tylerci_mu_live_rq_master5[[#This Row],[rh_vendor_suggest]],Vend!A:B,2,0)</f>
        <v>VICTORY SUPPLY LLC</v>
      </c>
      <c r="L1469" t="str">
        <f>VLOOKUP(Table_munisapp_tylerci_mu_live_rq_master5[[#This Row],[a_department_code]],Dept!A:B,2,0)</f>
        <v>Jail</v>
      </c>
      <c r="M1469">
        <f t="shared" si="22"/>
        <v>0</v>
      </c>
    </row>
    <row r="1470" spans="1:13" hidden="1" x14ac:dyDescent="0.25">
      <c r="A1470">
        <v>2016</v>
      </c>
      <c r="B1470">
        <v>7.09</v>
      </c>
      <c r="C1470">
        <v>425.4</v>
      </c>
      <c r="D1470">
        <v>425.4</v>
      </c>
      <c r="E1470">
        <f>SUM(Table_munisapp_tylerci_mu_live_rq_master5[[#This Row],[rd_extended_price]]-Table_munisapp_tylerci_mu_live_rq_master5[[#This Row],[rd_price_net]])</f>
        <v>0</v>
      </c>
      <c r="F1470" s="1">
        <v>42628</v>
      </c>
      <c r="G1470">
        <v>3945</v>
      </c>
      <c r="H1470" t="s">
        <v>9072</v>
      </c>
      <c r="I1470" t="s">
        <v>9910</v>
      </c>
      <c r="J1470">
        <v>3160934</v>
      </c>
      <c r="K1470" t="str">
        <f>VLOOKUP(Table_munisapp_tylerci_mu_live_rq_master5[[#This Row],[rh_vendor_suggest]],Vend!A:B,2,0)</f>
        <v>VICTORY SUPPLY LLC</v>
      </c>
      <c r="L1470" t="str">
        <f>VLOOKUP(Table_munisapp_tylerci_mu_live_rq_master5[[#This Row],[a_department_code]],Dept!A:B,2,0)</f>
        <v>Jail</v>
      </c>
      <c r="M1470">
        <f t="shared" si="22"/>
        <v>0</v>
      </c>
    </row>
    <row r="1471" spans="1:13" hidden="1" x14ac:dyDescent="0.25">
      <c r="A1471">
        <v>2016</v>
      </c>
      <c r="B1471">
        <v>7.09</v>
      </c>
      <c r="C1471">
        <v>425.4</v>
      </c>
      <c r="D1471">
        <v>425.4</v>
      </c>
      <c r="E1471">
        <f>SUM(Table_munisapp_tylerci_mu_live_rq_master5[[#This Row],[rd_extended_price]]-Table_munisapp_tylerci_mu_live_rq_master5[[#This Row],[rd_price_net]])</f>
        <v>0</v>
      </c>
      <c r="F1471" s="1">
        <v>42628</v>
      </c>
      <c r="G1471">
        <v>3945</v>
      </c>
      <c r="H1471" t="s">
        <v>9072</v>
      </c>
      <c r="I1471" t="s">
        <v>9910</v>
      </c>
      <c r="J1471">
        <v>3160934</v>
      </c>
      <c r="K1471" t="str">
        <f>VLOOKUP(Table_munisapp_tylerci_mu_live_rq_master5[[#This Row],[rh_vendor_suggest]],Vend!A:B,2,0)</f>
        <v>VICTORY SUPPLY LLC</v>
      </c>
      <c r="L1471" t="str">
        <f>VLOOKUP(Table_munisapp_tylerci_mu_live_rq_master5[[#This Row],[a_department_code]],Dept!A:B,2,0)</f>
        <v>Jail</v>
      </c>
      <c r="M1471">
        <f t="shared" si="22"/>
        <v>0</v>
      </c>
    </row>
    <row r="1472" spans="1:13" hidden="1" x14ac:dyDescent="0.25">
      <c r="A1472">
        <v>2016</v>
      </c>
      <c r="B1472">
        <v>7.09</v>
      </c>
      <c r="C1472">
        <v>170.16</v>
      </c>
      <c r="D1472">
        <v>170.16</v>
      </c>
      <c r="E1472">
        <f>SUM(Table_munisapp_tylerci_mu_live_rq_master5[[#This Row],[rd_extended_price]]-Table_munisapp_tylerci_mu_live_rq_master5[[#This Row],[rd_price_net]])</f>
        <v>0</v>
      </c>
      <c r="F1472" s="1">
        <v>42628</v>
      </c>
      <c r="G1472">
        <v>3945</v>
      </c>
      <c r="H1472" t="s">
        <v>9072</v>
      </c>
      <c r="I1472" t="s">
        <v>9910</v>
      </c>
      <c r="J1472">
        <v>3160934</v>
      </c>
      <c r="K1472" t="str">
        <f>VLOOKUP(Table_munisapp_tylerci_mu_live_rq_master5[[#This Row],[rh_vendor_suggest]],Vend!A:B,2,0)</f>
        <v>VICTORY SUPPLY LLC</v>
      </c>
      <c r="L1472" t="str">
        <f>VLOOKUP(Table_munisapp_tylerci_mu_live_rq_master5[[#This Row],[a_department_code]],Dept!A:B,2,0)</f>
        <v>Jail</v>
      </c>
      <c r="M1472">
        <f t="shared" si="22"/>
        <v>0</v>
      </c>
    </row>
    <row r="1473" spans="1:13" hidden="1" x14ac:dyDescent="0.25">
      <c r="A1473">
        <v>2016</v>
      </c>
      <c r="B1473">
        <v>213.47</v>
      </c>
      <c r="C1473">
        <v>3202.05</v>
      </c>
      <c r="D1473">
        <v>3202.05</v>
      </c>
      <c r="E1473">
        <f>SUM(Table_munisapp_tylerci_mu_live_rq_master5[[#This Row],[rd_extended_price]]-Table_munisapp_tylerci_mu_live_rq_master5[[#This Row],[rd_price_net]])</f>
        <v>0</v>
      </c>
      <c r="F1473" s="1">
        <v>42667</v>
      </c>
      <c r="G1473">
        <v>3109</v>
      </c>
      <c r="H1473" t="s">
        <v>9071</v>
      </c>
      <c r="I1473" t="s">
        <v>9911</v>
      </c>
      <c r="J1473">
        <v>3161043</v>
      </c>
      <c r="K1473" t="str">
        <f>VLOOKUP(Table_munisapp_tylerci_mu_live_rq_master5[[#This Row],[rh_vendor_suggest]],Vend!A:B,2,0)</f>
        <v>PROFORCE MARKETING INC</v>
      </c>
      <c r="L1473" t="str">
        <f>VLOOKUP(Table_munisapp_tylerci_mu_live_rq_master5[[#This Row],[a_department_code]],Dept!A:B,2,0)</f>
        <v>Sheriff</v>
      </c>
      <c r="M1473">
        <f t="shared" si="22"/>
        <v>1</v>
      </c>
    </row>
    <row r="1474" spans="1:13" hidden="1" x14ac:dyDescent="0.25">
      <c r="A1474">
        <v>2016</v>
      </c>
      <c r="B1474">
        <v>25.99</v>
      </c>
      <c r="C1474">
        <v>389.85</v>
      </c>
      <c r="D1474">
        <v>389.85</v>
      </c>
      <c r="E1474">
        <f>SUM(Table_munisapp_tylerci_mu_live_rq_master5[[#This Row],[rd_extended_price]]-Table_munisapp_tylerci_mu_live_rq_master5[[#This Row],[rd_price_net]])</f>
        <v>0</v>
      </c>
      <c r="F1474" s="1">
        <v>42667</v>
      </c>
      <c r="G1474">
        <v>3109</v>
      </c>
      <c r="H1474" t="s">
        <v>9071</v>
      </c>
      <c r="I1474" t="s">
        <v>9911</v>
      </c>
      <c r="J1474">
        <v>3161043</v>
      </c>
      <c r="K1474" t="str">
        <f>VLOOKUP(Table_munisapp_tylerci_mu_live_rq_master5[[#This Row],[rh_vendor_suggest]],Vend!A:B,2,0)</f>
        <v>PROFORCE MARKETING INC</v>
      </c>
      <c r="L1474" t="str">
        <f>VLOOKUP(Table_munisapp_tylerci_mu_live_rq_master5[[#This Row],[a_department_code]],Dept!A:B,2,0)</f>
        <v>Sheriff</v>
      </c>
      <c r="M1474">
        <f t="shared" ref="M1474:M1537" si="23">IF(J1474=J1473,0,1)</f>
        <v>0</v>
      </c>
    </row>
    <row r="1475" spans="1:13" hidden="1" x14ac:dyDescent="0.25">
      <c r="A1475">
        <v>2016</v>
      </c>
      <c r="B1475">
        <v>5000</v>
      </c>
      <c r="C1475">
        <v>5000</v>
      </c>
      <c r="D1475">
        <v>5000</v>
      </c>
      <c r="E1475">
        <f>SUM(Table_munisapp_tylerci_mu_live_rq_master5[[#This Row],[rd_extended_price]]-Table_munisapp_tylerci_mu_live_rq_master5[[#This Row],[rd_price_net]])</f>
        <v>0</v>
      </c>
      <c r="F1475" s="1">
        <v>42628</v>
      </c>
      <c r="G1475">
        <v>3701</v>
      </c>
      <c r="H1475" t="s">
        <v>9114</v>
      </c>
      <c r="I1475" t="s">
        <v>9382</v>
      </c>
      <c r="J1475">
        <v>3160933</v>
      </c>
      <c r="K1475" t="str">
        <f>VLOOKUP(Table_munisapp_tylerci_mu_live_rq_master5[[#This Row],[rh_vendor_suggest]],Vend!A:B,2,0)</f>
        <v>TOM RANDALL DISTRIBUTING</v>
      </c>
      <c r="L1475" t="str">
        <f>VLOOKUP(Table_munisapp_tylerci_mu_live_rq_master5[[#This Row],[a_department_code]],Dept!A:B,2,0)</f>
        <v>Transfer Station</v>
      </c>
      <c r="M1475">
        <f t="shared" si="23"/>
        <v>1</v>
      </c>
    </row>
    <row r="1476" spans="1:13" hidden="1" x14ac:dyDescent="0.25">
      <c r="A1476">
        <v>2016</v>
      </c>
      <c r="B1476">
        <v>1250</v>
      </c>
      <c r="C1476">
        <v>1250</v>
      </c>
      <c r="D1476">
        <v>1250</v>
      </c>
      <c r="E1476">
        <f>SUM(Table_munisapp_tylerci_mu_live_rq_master5[[#This Row],[rd_extended_price]]-Table_munisapp_tylerci_mu_live_rq_master5[[#This Row],[rd_price_net]])</f>
        <v>0</v>
      </c>
      <c r="F1476" s="1">
        <v>42629</v>
      </c>
      <c r="G1476">
        <v>3121</v>
      </c>
      <c r="H1476" t="s">
        <v>9100</v>
      </c>
      <c r="I1476" t="s">
        <v>9912</v>
      </c>
      <c r="J1476">
        <v>3160940</v>
      </c>
      <c r="K1476" t="str">
        <f>VLOOKUP(Table_munisapp_tylerci_mu_live_rq_master5[[#This Row],[rh_vendor_suggest]],Vend!A:B,2,0)</f>
        <v>PULSE TECHNOLOGIES, INC.</v>
      </c>
      <c r="L1476" t="str">
        <f>VLOOKUP(Table_munisapp_tylerci_mu_live_rq_master5[[#This Row],[a_department_code]],Dept!A:B,2,0)</f>
        <v>Library</v>
      </c>
      <c r="M1476">
        <f t="shared" si="23"/>
        <v>1</v>
      </c>
    </row>
    <row r="1477" spans="1:13" hidden="1" x14ac:dyDescent="0.25">
      <c r="A1477">
        <v>2016</v>
      </c>
      <c r="B1477">
        <v>587.99</v>
      </c>
      <c r="C1477">
        <v>2351.96</v>
      </c>
      <c r="D1477">
        <v>2351.96</v>
      </c>
      <c r="E1477">
        <f>SUM(Table_munisapp_tylerci_mu_live_rq_master5[[#This Row],[rd_extended_price]]-Table_munisapp_tylerci_mu_live_rq_master5[[#This Row],[rd_price_net]])</f>
        <v>0</v>
      </c>
      <c r="F1477" s="1">
        <v>42629</v>
      </c>
      <c r="G1477">
        <v>1705</v>
      </c>
      <c r="H1477" t="s">
        <v>9068</v>
      </c>
      <c r="I1477" t="s">
        <v>9913</v>
      </c>
      <c r="J1477">
        <v>3160939</v>
      </c>
      <c r="K1477" t="str">
        <f>VLOOKUP(Table_munisapp_tylerci_mu_live_rq_master5[[#This Row],[rh_vendor_suggest]],Vend!A:B,2,0)</f>
        <v>DELL COMPUTER</v>
      </c>
      <c r="L1477" t="str">
        <f>VLOOKUP(Table_munisapp_tylerci_mu_live_rq_master5[[#This Row],[a_department_code]],Dept!A:B,2,0)</f>
        <v>Elections</v>
      </c>
      <c r="M1477">
        <f t="shared" si="23"/>
        <v>1</v>
      </c>
    </row>
    <row r="1478" spans="1:13" hidden="1" x14ac:dyDescent="0.25">
      <c r="A1478">
        <v>2016</v>
      </c>
      <c r="B1478">
        <v>3519</v>
      </c>
      <c r="C1478">
        <v>3519</v>
      </c>
      <c r="D1478">
        <v>3519</v>
      </c>
      <c r="E1478">
        <f>SUM(Table_munisapp_tylerci_mu_live_rq_master5[[#This Row],[rd_extended_price]]-Table_munisapp_tylerci_mu_live_rq_master5[[#This Row],[rd_price_net]])</f>
        <v>0</v>
      </c>
      <c r="F1478" s="1">
        <v>42629</v>
      </c>
      <c r="G1478">
        <v>1155</v>
      </c>
      <c r="H1478" t="s">
        <v>9100</v>
      </c>
      <c r="I1478" t="s">
        <v>9914</v>
      </c>
      <c r="J1478">
        <v>3160942</v>
      </c>
      <c r="K1478" t="str">
        <f>VLOOKUP(Table_munisapp_tylerci_mu_live_rq_master5[[#This Row],[rh_vendor_suggest]],Vend!A:B,2,0)</f>
        <v>APPLE INC</v>
      </c>
      <c r="L1478" t="str">
        <f>VLOOKUP(Table_munisapp_tylerci_mu_live_rq_master5[[#This Row],[a_department_code]],Dept!A:B,2,0)</f>
        <v>Library</v>
      </c>
      <c r="M1478">
        <f t="shared" si="23"/>
        <v>1</v>
      </c>
    </row>
    <row r="1479" spans="1:13" hidden="1" x14ac:dyDescent="0.25">
      <c r="A1479">
        <v>2016</v>
      </c>
      <c r="B1479">
        <v>49</v>
      </c>
      <c r="C1479">
        <v>49</v>
      </c>
      <c r="D1479">
        <v>49</v>
      </c>
      <c r="E1479">
        <f>SUM(Table_munisapp_tylerci_mu_live_rq_master5[[#This Row],[rd_extended_price]]-Table_munisapp_tylerci_mu_live_rq_master5[[#This Row],[rd_price_net]])</f>
        <v>0</v>
      </c>
      <c r="F1479" s="1">
        <v>42629</v>
      </c>
      <c r="G1479">
        <v>1155</v>
      </c>
      <c r="H1479" t="s">
        <v>9100</v>
      </c>
      <c r="I1479" t="s">
        <v>9914</v>
      </c>
      <c r="J1479">
        <v>3160942</v>
      </c>
      <c r="K1479" t="str">
        <f>VLOOKUP(Table_munisapp_tylerci_mu_live_rq_master5[[#This Row],[rh_vendor_suggest]],Vend!A:B,2,0)</f>
        <v>APPLE INC</v>
      </c>
      <c r="L1479" t="str">
        <f>VLOOKUP(Table_munisapp_tylerci_mu_live_rq_master5[[#This Row],[a_department_code]],Dept!A:B,2,0)</f>
        <v>Library</v>
      </c>
      <c r="M1479">
        <f t="shared" si="23"/>
        <v>0</v>
      </c>
    </row>
    <row r="1480" spans="1:13" hidden="1" x14ac:dyDescent="0.25">
      <c r="A1480">
        <v>2016</v>
      </c>
      <c r="B1480">
        <v>49</v>
      </c>
      <c r="C1480">
        <v>49</v>
      </c>
      <c r="D1480">
        <v>49</v>
      </c>
      <c r="E1480">
        <f>SUM(Table_munisapp_tylerci_mu_live_rq_master5[[#This Row],[rd_extended_price]]-Table_munisapp_tylerci_mu_live_rq_master5[[#This Row],[rd_price_net]])</f>
        <v>0</v>
      </c>
      <c r="F1480" s="1">
        <v>42629</v>
      </c>
      <c r="G1480">
        <v>1155</v>
      </c>
      <c r="H1480" t="s">
        <v>9100</v>
      </c>
      <c r="I1480" t="s">
        <v>9914</v>
      </c>
      <c r="J1480">
        <v>3160942</v>
      </c>
      <c r="K1480" t="str">
        <f>VLOOKUP(Table_munisapp_tylerci_mu_live_rq_master5[[#This Row],[rh_vendor_suggest]],Vend!A:B,2,0)</f>
        <v>APPLE INC</v>
      </c>
      <c r="L1480" t="str">
        <f>VLOOKUP(Table_munisapp_tylerci_mu_live_rq_master5[[#This Row],[a_department_code]],Dept!A:B,2,0)</f>
        <v>Library</v>
      </c>
      <c r="M1480">
        <f t="shared" si="23"/>
        <v>0</v>
      </c>
    </row>
    <row r="1481" spans="1:13" hidden="1" x14ac:dyDescent="0.25">
      <c r="A1481">
        <v>2016</v>
      </c>
      <c r="B1481">
        <v>199</v>
      </c>
      <c r="C1481">
        <v>199</v>
      </c>
      <c r="D1481">
        <v>199</v>
      </c>
      <c r="E1481">
        <f>SUM(Table_munisapp_tylerci_mu_live_rq_master5[[#This Row],[rd_extended_price]]-Table_munisapp_tylerci_mu_live_rq_master5[[#This Row],[rd_price_net]])</f>
        <v>0</v>
      </c>
      <c r="F1481" s="1">
        <v>42629</v>
      </c>
      <c r="G1481">
        <v>1155</v>
      </c>
      <c r="H1481" t="s">
        <v>9100</v>
      </c>
      <c r="I1481" t="s">
        <v>9914</v>
      </c>
      <c r="J1481">
        <v>3160942</v>
      </c>
      <c r="K1481" t="str">
        <f>VLOOKUP(Table_munisapp_tylerci_mu_live_rq_master5[[#This Row],[rh_vendor_suggest]],Vend!A:B,2,0)</f>
        <v>APPLE INC</v>
      </c>
      <c r="L1481" t="str">
        <f>VLOOKUP(Table_munisapp_tylerci_mu_live_rq_master5[[#This Row],[a_department_code]],Dept!A:B,2,0)</f>
        <v>Library</v>
      </c>
      <c r="M1481">
        <f t="shared" si="23"/>
        <v>0</v>
      </c>
    </row>
    <row r="1482" spans="1:13" hidden="1" x14ac:dyDescent="0.25">
      <c r="A1482">
        <v>2016</v>
      </c>
      <c r="B1482">
        <v>3467.96</v>
      </c>
      <c r="C1482">
        <v>3467.96</v>
      </c>
      <c r="D1482">
        <v>3467.96</v>
      </c>
      <c r="E1482">
        <f>SUM(Table_munisapp_tylerci_mu_live_rq_master5[[#This Row],[rd_extended_price]]-Table_munisapp_tylerci_mu_live_rq_master5[[#This Row],[rd_price_net]])</f>
        <v>0</v>
      </c>
      <c r="F1482" s="1">
        <v>42663</v>
      </c>
      <c r="G1482">
        <v>1447</v>
      </c>
      <c r="H1482" t="s">
        <v>9100</v>
      </c>
      <c r="I1482" t="s">
        <v>9915</v>
      </c>
      <c r="J1482">
        <v>3161036</v>
      </c>
      <c r="K1482" t="str">
        <f>VLOOKUP(Table_munisapp_tylerci_mu_live_rq_master5[[#This Row],[rh_vendor_suggest]],Vend!A:B,2,0)</f>
        <v>CDW LLC</v>
      </c>
      <c r="L1482" t="str">
        <f>VLOOKUP(Table_munisapp_tylerci_mu_live_rq_master5[[#This Row],[a_department_code]],Dept!A:B,2,0)</f>
        <v>Library</v>
      </c>
      <c r="M1482">
        <f t="shared" si="23"/>
        <v>1</v>
      </c>
    </row>
    <row r="1483" spans="1:13" hidden="1" x14ac:dyDescent="0.25">
      <c r="A1483">
        <v>2016</v>
      </c>
      <c r="B1483">
        <v>757.09</v>
      </c>
      <c r="C1483">
        <v>757.09</v>
      </c>
      <c r="D1483">
        <v>757.09</v>
      </c>
      <c r="E1483">
        <f>SUM(Table_munisapp_tylerci_mu_live_rq_master5[[#This Row],[rd_extended_price]]-Table_munisapp_tylerci_mu_live_rq_master5[[#This Row],[rd_price_net]])</f>
        <v>0</v>
      </c>
      <c r="F1483" s="1">
        <v>42663</v>
      </c>
      <c r="G1483">
        <v>1447</v>
      </c>
      <c r="H1483" t="s">
        <v>9100</v>
      </c>
      <c r="I1483" t="s">
        <v>9915</v>
      </c>
      <c r="J1483">
        <v>3161036</v>
      </c>
      <c r="K1483" t="str">
        <f>VLOOKUP(Table_munisapp_tylerci_mu_live_rq_master5[[#This Row],[rh_vendor_suggest]],Vend!A:B,2,0)</f>
        <v>CDW LLC</v>
      </c>
      <c r="L1483" t="str">
        <f>VLOOKUP(Table_munisapp_tylerci_mu_live_rq_master5[[#This Row],[a_department_code]],Dept!A:B,2,0)</f>
        <v>Library</v>
      </c>
      <c r="M1483">
        <f t="shared" si="23"/>
        <v>0</v>
      </c>
    </row>
    <row r="1484" spans="1:13" hidden="1" x14ac:dyDescent="0.25">
      <c r="A1484">
        <v>2016</v>
      </c>
      <c r="B1484">
        <v>98.99</v>
      </c>
      <c r="C1484">
        <v>98.99</v>
      </c>
      <c r="D1484">
        <v>98.99</v>
      </c>
      <c r="E1484">
        <f>SUM(Table_munisapp_tylerci_mu_live_rq_master5[[#This Row],[rd_extended_price]]-Table_munisapp_tylerci_mu_live_rq_master5[[#This Row],[rd_price_net]])</f>
        <v>0</v>
      </c>
      <c r="F1484" s="1">
        <v>42663</v>
      </c>
      <c r="G1484">
        <v>1447</v>
      </c>
      <c r="H1484" t="s">
        <v>9100</v>
      </c>
      <c r="I1484" t="s">
        <v>9915</v>
      </c>
      <c r="J1484">
        <v>3161036</v>
      </c>
      <c r="K1484" t="str">
        <f>VLOOKUP(Table_munisapp_tylerci_mu_live_rq_master5[[#This Row],[rh_vendor_suggest]],Vend!A:B,2,0)</f>
        <v>CDW LLC</v>
      </c>
      <c r="L1484" t="str">
        <f>VLOOKUP(Table_munisapp_tylerci_mu_live_rq_master5[[#This Row],[a_department_code]],Dept!A:B,2,0)</f>
        <v>Library</v>
      </c>
      <c r="M1484">
        <f t="shared" si="23"/>
        <v>0</v>
      </c>
    </row>
    <row r="1485" spans="1:13" hidden="1" x14ac:dyDescent="0.25">
      <c r="A1485">
        <v>2016</v>
      </c>
      <c r="B1485">
        <v>388.07</v>
      </c>
      <c r="C1485">
        <v>388.07</v>
      </c>
      <c r="D1485">
        <v>388.07</v>
      </c>
      <c r="E1485">
        <f>SUM(Table_munisapp_tylerci_mu_live_rq_master5[[#This Row],[rd_extended_price]]-Table_munisapp_tylerci_mu_live_rq_master5[[#This Row],[rd_price_net]])</f>
        <v>0</v>
      </c>
      <c r="F1485" s="1">
        <v>42663</v>
      </c>
      <c r="G1485">
        <v>1447</v>
      </c>
      <c r="H1485" t="s">
        <v>9100</v>
      </c>
      <c r="I1485" t="s">
        <v>9915</v>
      </c>
      <c r="J1485">
        <v>3161036</v>
      </c>
      <c r="K1485" t="str">
        <f>VLOOKUP(Table_munisapp_tylerci_mu_live_rq_master5[[#This Row],[rh_vendor_suggest]],Vend!A:B,2,0)</f>
        <v>CDW LLC</v>
      </c>
      <c r="L1485" t="str">
        <f>VLOOKUP(Table_munisapp_tylerci_mu_live_rq_master5[[#This Row],[a_department_code]],Dept!A:B,2,0)</f>
        <v>Library</v>
      </c>
      <c r="M1485">
        <f t="shared" si="23"/>
        <v>0</v>
      </c>
    </row>
    <row r="1486" spans="1:13" hidden="1" x14ac:dyDescent="0.25">
      <c r="A1486">
        <v>2016</v>
      </c>
      <c r="B1486">
        <v>388.07</v>
      </c>
      <c r="C1486">
        <v>388.07</v>
      </c>
      <c r="D1486">
        <v>388.07</v>
      </c>
      <c r="E1486">
        <f>SUM(Table_munisapp_tylerci_mu_live_rq_master5[[#This Row],[rd_extended_price]]-Table_munisapp_tylerci_mu_live_rq_master5[[#This Row],[rd_price_net]])</f>
        <v>0</v>
      </c>
      <c r="F1486" s="1">
        <v>42663</v>
      </c>
      <c r="G1486">
        <v>1447</v>
      </c>
      <c r="H1486" t="s">
        <v>9100</v>
      </c>
      <c r="I1486" t="s">
        <v>9915</v>
      </c>
      <c r="J1486">
        <v>3161036</v>
      </c>
      <c r="K1486" t="str">
        <f>VLOOKUP(Table_munisapp_tylerci_mu_live_rq_master5[[#This Row],[rh_vendor_suggest]],Vend!A:B,2,0)</f>
        <v>CDW LLC</v>
      </c>
      <c r="L1486" t="str">
        <f>VLOOKUP(Table_munisapp_tylerci_mu_live_rq_master5[[#This Row],[a_department_code]],Dept!A:B,2,0)</f>
        <v>Library</v>
      </c>
      <c r="M1486">
        <f t="shared" si="23"/>
        <v>0</v>
      </c>
    </row>
    <row r="1487" spans="1:13" hidden="1" x14ac:dyDescent="0.25">
      <c r="A1487">
        <v>2016</v>
      </c>
      <c r="B1487">
        <v>388.07</v>
      </c>
      <c r="C1487">
        <v>388.07</v>
      </c>
      <c r="D1487">
        <v>388.07</v>
      </c>
      <c r="E1487">
        <f>SUM(Table_munisapp_tylerci_mu_live_rq_master5[[#This Row],[rd_extended_price]]-Table_munisapp_tylerci_mu_live_rq_master5[[#This Row],[rd_price_net]])</f>
        <v>0</v>
      </c>
      <c r="F1487" s="1">
        <v>42663</v>
      </c>
      <c r="G1487">
        <v>1447</v>
      </c>
      <c r="H1487" t="s">
        <v>9100</v>
      </c>
      <c r="I1487" t="s">
        <v>9915</v>
      </c>
      <c r="J1487">
        <v>3161036</v>
      </c>
      <c r="K1487" t="str">
        <f>VLOOKUP(Table_munisapp_tylerci_mu_live_rq_master5[[#This Row],[rh_vendor_suggest]],Vend!A:B,2,0)</f>
        <v>CDW LLC</v>
      </c>
      <c r="L1487" t="str">
        <f>VLOOKUP(Table_munisapp_tylerci_mu_live_rq_master5[[#This Row],[a_department_code]],Dept!A:B,2,0)</f>
        <v>Library</v>
      </c>
      <c r="M1487">
        <f t="shared" si="23"/>
        <v>0</v>
      </c>
    </row>
    <row r="1488" spans="1:13" hidden="1" x14ac:dyDescent="0.25">
      <c r="A1488">
        <v>2016</v>
      </c>
      <c r="B1488">
        <v>0</v>
      </c>
      <c r="C1488">
        <v>0</v>
      </c>
      <c r="D1488">
        <v>0</v>
      </c>
      <c r="E1488">
        <f>SUM(Table_munisapp_tylerci_mu_live_rq_master5[[#This Row],[rd_extended_price]]-Table_munisapp_tylerci_mu_live_rq_master5[[#This Row],[rd_price_net]])</f>
        <v>0</v>
      </c>
      <c r="F1488" s="1">
        <v>42663</v>
      </c>
      <c r="G1488">
        <v>1447</v>
      </c>
      <c r="H1488" t="s">
        <v>9100</v>
      </c>
      <c r="I1488" t="s">
        <v>9915</v>
      </c>
      <c r="J1488">
        <v>3161036</v>
      </c>
      <c r="K1488" t="str">
        <f>VLOOKUP(Table_munisapp_tylerci_mu_live_rq_master5[[#This Row],[rh_vendor_suggest]],Vend!A:B,2,0)</f>
        <v>CDW LLC</v>
      </c>
      <c r="L1488" t="str">
        <f>VLOOKUP(Table_munisapp_tylerci_mu_live_rq_master5[[#This Row],[a_department_code]],Dept!A:B,2,0)</f>
        <v>Library</v>
      </c>
      <c r="M1488">
        <f t="shared" si="23"/>
        <v>0</v>
      </c>
    </row>
    <row r="1489" spans="1:13" hidden="1" x14ac:dyDescent="0.25">
      <c r="A1489">
        <v>2016</v>
      </c>
      <c r="B1489">
        <v>1052.3599999999999</v>
      </c>
      <c r="C1489">
        <v>1052.3599999999999</v>
      </c>
      <c r="D1489">
        <v>1052.3599999999999</v>
      </c>
      <c r="E1489">
        <f>SUM(Table_munisapp_tylerci_mu_live_rq_master5[[#This Row],[rd_extended_price]]-Table_munisapp_tylerci_mu_live_rq_master5[[#This Row],[rd_price_net]])</f>
        <v>0</v>
      </c>
      <c r="F1489" s="1">
        <v>42663</v>
      </c>
      <c r="G1489">
        <v>1447</v>
      </c>
      <c r="H1489" t="s">
        <v>9100</v>
      </c>
      <c r="I1489" t="s">
        <v>9915</v>
      </c>
      <c r="J1489">
        <v>3161036</v>
      </c>
      <c r="K1489" t="str">
        <f>VLOOKUP(Table_munisapp_tylerci_mu_live_rq_master5[[#This Row],[rh_vendor_suggest]],Vend!A:B,2,0)</f>
        <v>CDW LLC</v>
      </c>
      <c r="L1489" t="str">
        <f>VLOOKUP(Table_munisapp_tylerci_mu_live_rq_master5[[#This Row],[a_department_code]],Dept!A:B,2,0)</f>
        <v>Library</v>
      </c>
      <c r="M1489">
        <f t="shared" si="23"/>
        <v>0</v>
      </c>
    </row>
    <row r="1490" spans="1:13" hidden="1" x14ac:dyDescent="0.25">
      <c r="A1490">
        <v>2016</v>
      </c>
      <c r="B1490">
        <v>225</v>
      </c>
      <c r="C1490">
        <v>2700</v>
      </c>
      <c r="D1490">
        <v>2700</v>
      </c>
      <c r="E1490">
        <f>SUM(Table_munisapp_tylerci_mu_live_rq_master5[[#This Row],[rd_extended_price]]-Table_munisapp_tylerci_mu_live_rq_master5[[#This Row],[rd_price_net]])</f>
        <v>0</v>
      </c>
      <c r="F1490" s="1">
        <v>42640</v>
      </c>
      <c r="G1490">
        <v>5108</v>
      </c>
      <c r="H1490" t="s">
        <v>9100</v>
      </c>
      <c r="I1490" t="s">
        <v>9916</v>
      </c>
      <c r="J1490">
        <v>3160979</v>
      </c>
      <c r="K1490" t="str">
        <f>VLOOKUP(Table_munisapp_tylerci_mu_live_rq_master5[[#This Row],[rh_vendor_suggest]],Vend!A:B,2,0)</f>
        <v>PERFORMANCE AUDIO</v>
      </c>
      <c r="L1490" t="str">
        <f>VLOOKUP(Table_munisapp_tylerci_mu_live_rq_master5[[#This Row],[a_department_code]],Dept!A:B,2,0)</f>
        <v>Library</v>
      </c>
      <c r="M1490">
        <f t="shared" si="23"/>
        <v>1</v>
      </c>
    </row>
    <row r="1491" spans="1:13" hidden="1" x14ac:dyDescent="0.25">
      <c r="A1491">
        <v>2016</v>
      </c>
      <c r="B1491">
        <v>111.2</v>
      </c>
      <c r="C1491">
        <v>2891.2</v>
      </c>
      <c r="D1491">
        <v>2891.2</v>
      </c>
      <c r="E1491">
        <f>SUM(Table_munisapp_tylerci_mu_live_rq_master5[[#This Row],[rd_extended_price]]-Table_munisapp_tylerci_mu_live_rq_master5[[#This Row],[rd_price_net]])</f>
        <v>0</v>
      </c>
      <c r="F1491" s="1">
        <v>42650</v>
      </c>
      <c r="G1491">
        <v>1798</v>
      </c>
      <c r="H1491" t="s">
        <v>9100</v>
      </c>
      <c r="I1491" t="s">
        <v>9917</v>
      </c>
      <c r="J1491">
        <v>3160990</v>
      </c>
      <c r="K1491" t="str">
        <f>VLOOKUP(Table_munisapp_tylerci_mu_live_rq_master5[[#This Row],[rh_vendor_suggest]],Vend!A:B,2,0)</f>
        <v>DYNARAMA</v>
      </c>
      <c r="L1491" t="str">
        <f>VLOOKUP(Table_munisapp_tylerci_mu_live_rq_master5[[#This Row],[a_department_code]],Dept!A:B,2,0)</f>
        <v>Library</v>
      </c>
      <c r="M1491">
        <f t="shared" si="23"/>
        <v>1</v>
      </c>
    </row>
    <row r="1492" spans="1:13" hidden="1" x14ac:dyDescent="0.25">
      <c r="A1492">
        <v>2016</v>
      </c>
      <c r="B1492">
        <v>262.55</v>
      </c>
      <c r="C1492">
        <v>787.65</v>
      </c>
      <c r="D1492">
        <v>787.65</v>
      </c>
      <c r="E1492">
        <f>SUM(Table_munisapp_tylerci_mu_live_rq_master5[[#This Row],[rd_extended_price]]-Table_munisapp_tylerci_mu_live_rq_master5[[#This Row],[rd_price_net]])</f>
        <v>0</v>
      </c>
      <c r="F1492" s="1">
        <v>42650</v>
      </c>
      <c r="G1492">
        <v>1798</v>
      </c>
      <c r="H1492" t="s">
        <v>9100</v>
      </c>
      <c r="I1492" t="s">
        <v>9917</v>
      </c>
      <c r="J1492">
        <v>3160990</v>
      </c>
      <c r="K1492" t="str">
        <f>VLOOKUP(Table_munisapp_tylerci_mu_live_rq_master5[[#This Row],[rh_vendor_suggest]],Vend!A:B,2,0)</f>
        <v>DYNARAMA</v>
      </c>
      <c r="L1492" t="str">
        <f>VLOOKUP(Table_munisapp_tylerci_mu_live_rq_master5[[#This Row],[a_department_code]],Dept!A:B,2,0)</f>
        <v>Library</v>
      </c>
      <c r="M1492">
        <f t="shared" si="23"/>
        <v>0</v>
      </c>
    </row>
    <row r="1493" spans="1:13" hidden="1" x14ac:dyDescent="0.25">
      <c r="A1493">
        <v>2016</v>
      </c>
      <c r="B1493">
        <v>123</v>
      </c>
      <c r="C1493">
        <v>123</v>
      </c>
      <c r="D1493">
        <v>123</v>
      </c>
      <c r="E1493">
        <f>SUM(Table_munisapp_tylerci_mu_live_rq_master5[[#This Row],[rd_extended_price]]-Table_munisapp_tylerci_mu_live_rq_master5[[#This Row],[rd_price_net]])</f>
        <v>0</v>
      </c>
      <c r="F1493" s="1">
        <v>42650</v>
      </c>
      <c r="G1493">
        <v>2298</v>
      </c>
      <c r="H1493" t="s">
        <v>9094</v>
      </c>
      <c r="I1493" t="s">
        <v>9918</v>
      </c>
      <c r="J1493">
        <v>3160994</v>
      </c>
      <c r="K1493" t="str">
        <f>VLOOKUP(Table_munisapp_tylerci_mu_live_rq_master5[[#This Row],[rh_vendor_suggest]],Vend!A:B,2,0)</f>
        <v>JO WOODY PRINTING CO INC</v>
      </c>
      <c r="L1493" t="str">
        <f>VLOOKUP(Table_munisapp_tylerci_mu_live_rq_master5[[#This Row],[a_department_code]],Dept!A:B,2,0)</f>
        <v>Weber Morgan Health Department</v>
      </c>
      <c r="M1493">
        <f t="shared" si="23"/>
        <v>1</v>
      </c>
    </row>
    <row r="1494" spans="1:13" hidden="1" x14ac:dyDescent="0.25">
      <c r="A1494">
        <v>2016</v>
      </c>
      <c r="B1494">
        <v>2000</v>
      </c>
      <c r="C1494">
        <v>2000</v>
      </c>
      <c r="D1494">
        <v>2000</v>
      </c>
      <c r="E1494">
        <f>SUM(Table_munisapp_tylerci_mu_live_rq_master5[[#This Row],[rd_extended_price]]-Table_munisapp_tylerci_mu_live_rq_master5[[#This Row],[rd_price_net]])</f>
        <v>0</v>
      </c>
      <c r="F1494" s="1">
        <v>42629</v>
      </c>
      <c r="G1494">
        <v>6383</v>
      </c>
      <c r="H1494" t="s">
        <v>9114</v>
      </c>
      <c r="I1494" t="s">
        <v>9919</v>
      </c>
      <c r="J1494">
        <v>3160944</v>
      </c>
      <c r="K1494" t="str">
        <f>VLOOKUP(Table_munisapp_tylerci_mu_live_rq_master5[[#This Row],[rh_vendor_suggest]],Vend!A:B,2,0)</f>
        <v>ACP SOLUTIONS GROUP</v>
      </c>
      <c r="L1494" t="str">
        <f>VLOOKUP(Table_munisapp_tylerci_mu_live_rq_master5[[#This Row],[a_department_code]],Dept!A:B,2,0)</f>
        <v>Transfer Station</v>
      </c>
      <c r="M1494">
        <f t="shared" si="23"/>
        <v>1</v>
      </c>
    </row>
    <row r="1495" spans="1:13" hidden="1" x14ac:dyDescent="0.25">
      <c r="A1495">
        <v>2016</v>
      </c>
      <c r="B1495">
        <v>3750</v>
      </c>
      <c r="C1495">
        <v>3750</v>
      </c>
      <c r="D1495">
        <v>3750</v>
      </c>
      <c r="E1495">
        <f>SUM(Table_munisapp_tylerci_mu_live_rq_master5[[#This Row],[rd_extended_price]]-Table_munisapp_tylerci_mu_live_rq_master5[[#This Row],[rd_price_net]])</f>
        <v>0</v>
      </c>
      <c r="F1495" s="1">
        <v>42650</v>
      </c>
      <c r="G1495">
        <v>3461</v>
      </c>
      <c r="H1495" t="s">
        <v>9071</v>
      </c>
      <c r="I1495" t="s">
        <v>9920</v>
      </c>
      <c r="J1495">
        <v>3160996</v>
      </c>
      <c r="K1495" t="str">
        <f>VLOOKUP(Table_munisapp_tylerci_mu_live_rq_master5[[#This Row],[rh_vendor_suggest]],Vend!A:B,2,0)</f>
        <v>SKAGGS COMPANIES, INC.</v>
      </c>
      <c r="L1495" t="str">
        <f>VLOOKUP(Table_munisapp_tylerci_mu_live_rq_master5[[#This Row],[a_department_code]],Dept!A:B,2,0)</f>
        <v>Sheriff</v>
      </c>
      <c r="M1495">
        <f t="shared" si="23"/>
        <v>1</v>
      </c>
    </row>
    <row r="1496" spans="1:13" hidden="1" x14ac:dyDescent="0.25">
      <c r="A1496">
        <v>2016</v>
      </c>
      <c r="B1496">
        <v>148.19</v>
      </c>
      <c r="C1496">
        <v>444.57</v>
      </c>
      <c r="D1496">
        <v>444.57</v>
      </c>
      <c r="E1496">
        <f>SUM(Table_munisapp_tylerci_mu_live_rq_master5[[#This Row],[rd_extended_price]]-Table_munisapp_tylerci_mu_live_rq_master5[[#This Row],[rd_price_net]])</f>
        <v>0</v>
      </c>
      <c r="F1496" s="1">
        <v>42656</v>
      </c>
      <c r="G1496">
        <v>1447</v>
      </c>
      <c r="H1496" t="s">
        <v>9072</v>
      </c>
      <c r="I1496" t="s">
        <v>9921</v>
      </c>
      <c r="J1496">
        <v>3161002</v>
      </c>
      <c r="K1496" t="str">
        <f>VLOOKUP(Table_munisapp_tylerci_mu_live_rq_master5[[#This Row],[rh_vendor_suggest]],Vend!A:B,2,0)</f>
        <v>CDW LLC</v>
      </c>
      <c r="L1496" t="str">
        <f>VLOOKUP(Table_munisapp_tylerci_mu_live_rq_master5[[#This Row],[a_department_code]],Dept!A:B,2,0)</f>
        <v>Jail</v>
      </c>
      <c r="M1496">
        <f t="shared" si="23"/>
        <v>1</v>
      </c>
    </row>
    <row r="1497" spans="1:13" hidden="1" x14ac:dyDescent="0.25">
      <c r="A1497">
        <v>2016</v>
      </c>
      <c r="B1497">
        <v>0</v>
      </c>
      <c r="C1497">
        <v>0</v>
      </c>
      <c r="D1497">
        <v>0</v>
      </c>
      <c r="E1497">
        <f>SUM(Table_munisapp_tylerci_mu_live_rq_master5[[#This Row],[rd_extended_price]]-Table_munisapp_tylerci_mu_live_rq_master5[[#This Row],[rd_price_net]])</f>
        <v>0</v>
      </c>
      <c r="F1497" s="1">
        <v>42656</v>
      </c>
      <c r="G1497">
        <v>1447</v>
      </c>
      <c r="H1497" t="s">
        <v>9072</v>
      </c>
      <c r="I1497" t="s">
        <v>9921</v>
      </c>
      <c r="J1497">
        <v>3161002</v>
      </c>
      <c r="K1497" t="str">
        <f>VLOOKUP(Table_munisapp_tylerci_mu_live_rq_master5[[#This Row],[rh_vendor_suggest]],Vend!A:B,2,0)</f>
        <v>CDW LLC</v>
      </c>
      <c r="L1497" t="str">
        <f>VLOOKUP(Table_munisapp_tylerci_mu_live_rq_master5[[#This Row],[a_department_code]],Dept!A:B,2,0)</f>
        <v>Jail</v>
      </c>
      <c r="M1497">
        <f t="shared" si="23"/>
        <v>0</v>
      </c>
    </row>
    <row r="1498" spans="1:13" hidden="1" x14ac:dyDescent="0.25">
      <c r="A1498">
        <v>2016</v>
      </c>
      <c r="B1498">
        <v>346.73</v>
      </c>
      <c r="C1498">
        <v>346.73</v>
      </c>
      <c r="D1498">
        <v>346.73</v>
      </c>
      <c r="E1498">
        <f>SUM(Table_munisapp_tylerci_mu_live_rq_master5[[#This Row],[rd_extended_price]]-Table_munisapp_tylerci_mu_live_rq_master5[[#This Row],[rd_price_net]])</f>
        <v>0</v>
      </c>
      <c r="F1498" s="1">
        <v>42656</v>
      </c>
      <c r="G1498">
        <v>1447</v>
      </c>
      <c r="H1498" t="s">
        <v>9072</v>
      </c>
      <c r="I1498" t="s">
        <v>9922</v>
      </c>
      <c r="J1498">
        <v>3161003</v>
      </c>
      <c r="K1498" t="str">
        <f>VLOOKUP(Table_munisapp_tylerci_mu_live_rq_master5[[#This Row],[rh_vendor_suggest]],Vend!A:B,2,0)</f>
        <v>CDW LLC</v>
      </c>
      <c r="L1498" t="str">
        <f>VLOOKUP(Table_munisapp_tylerci_mu_live_rq_master5[[#This Row],[a_department_code]],Dept!A:B,2,0)</f>
        <v>Jail</v>
      </c>
      <c r="M1498">
        <f t="shared" si="23"/>
        <v>1</v>
      </c>
    </row>
    <row r="1499" spans="1:13" hidden="1" x14ac:dyDescent="0.25">
      <c r="A1499">
        <v>2016</v>
      </c>
      <c r="B1499">
        <v>312.83999999999997</v>
      </c>
      <c r="C1499">
        <v>1877.04</v>
      </c>
      <c r="D1499">
        <v>1877.04</v>
      </c>
      <c r="E1499">
        <f>SUM(Table_munisapp_tylerci_mu_live_rq_master5[[#This Row],[rd_extended_price]]-Table_munisapp_tylerci_mu_live_rq_master5[[#This Row],[rd_price_net]])</f>
        <v>0</v>
      </c>
      <c r="F1499" s="1">
        <v>42636</v>
      </c>
      <c r="G1499">
        <v>1447</v>
      </c>
      <c r="H1499" t="s">
        <v>9071</v>
      </c>
      <c r="I1499" t="s">
        <v>9923</v>
      </c>
      <c r="J1499">
        <v>3160956</v>
      </c>
      <c r="K1499" t="str">
        <f>VLOOKUP(Table_munisapp_tylerci_mu_live_rq_master5[[#This Row],[rh_vendor_suggest]],Vend!A:B,2,0)</f>
        <v>CDW LLC</v>
      </c>
      <c r="L1499" t="str">
        <f>VLOOKUP(Table_munisapp_tylerci_mu_live_rq_master5[[#This Row],[a_department_code]],Dept!A:B,2,0)</f>
        <v>Sheriff</v>
      </c>
      <c r="M1499">
        <f t="shared" si="23"/>
        <v>1</v>
      </c>
    </row>
    <row r="1500" spans="1:13" hidden="1" x14ac:dyDescent="0.25">
      <c r="A1500">
        <v>2016</v>
      </c>
      <c r="B1500">
        <v>42.56</v>
      </c>
      <c r="C1500">
        <v>255.36</v>
      </c>
      <c r="D1500">
        <v>255.36</v>
      </c>
      <c r="E1500">
        <f>SUM(Table_munisapp_tylerci_mu_live_rq_master5[[#This Row],[rd_extended_price]]-Table_munisapp_tylerci_mu_live_rq_master5[[#This Row],[rd_price_net]])</f>
        <v>0</v>
      </c>
      <c r="F1500" s="1">
        <v>42636</v>
      </c>
      <c r="G1500">
        <v>1447</v>
      </c>
      <c r="H1500" t="s">
        <v>9071</v>
      </c>
      <c r="I1500" t="s">
        <v>9923</v>
      </c>
      <c r="J1500">
        <v>3160956</v>
      </c>
      <c r="K1500" t="str">
        <f>VLOOKUP(Table_munisapp_tylerci_mu_live_rq_master5[[#This Row],[rh_vendor_suggest]],Vend!A:B,2,0)</f>
        <v>CDW LLC</v>
      </c>
      <c r="L1500" t="str">
        <f>VLOOKUP(Table_munisapp_tylerci_mu_live_rq_master5[[#This Row],[a_department_code]],Dept!A:B,2,0)</f>
        <v>Sheriff</v>
      </c>
      <c r="M1500">
        <f t="shared" si="23"/>
        <v>0</v>
      </c>
    </row>
    <row r="1501" spans="1:13" hidden="1" x14ac:dyDescent="0.25">
      <c r="A1501">
        <v>2016</v>
      </c>
      <c r="B1501">
        <v>66.319999999999993</v>
      </c>
      <c r="C1501">
        <v>397.92</v>
      </c>
      <c r="D1501">
        <v>397.92</v>
      </c>
      <c r="E1501">
        <f>SUM(Table_munisapp_tylerci_mu_live_rq_master5[[#This Row],[rd_extended_price]]-Table_munisapp_tylerci_mu_live_rq_master5[[#This Row],[rd_price_net]])</f>
        <v>0</v>
      </c>
      <c r="F1501" s="1">
        <v>42636</v>
      </c>
      <c r="G1501">
        <v>1447</v>
      </c>
      <c r="H1501" t="s">
        <v>9071</v>
      </c>
      <c r="I1501" t="s">
        <v>9923</v>
      </c>
      <c r="J1501">
        <v>3160956</v>
      </c>
      <c r="K1501" t="str">
        <f>VLOOKUP(Table_munisapp_tylerci_mu_live_rq_master5[[#This Row],[rh_vendor_suggest]],Vend!A:B,2,0)</f>
        <v>CDW LLC</v>
      </c>
      <c r="L1501" t="str">
        <f>VLOOKUP(Table_munisapp_tylerci_mu_live_rq_master5[[#This Row],[a_department_code]],Dept!A:B,2,0)</f>
        <v>Sheriff</v>
      </c>
      <c r="M1501">
        <f t="shared" si="23"/>
        <v>0</v>
      </c>
    </row>
    <row r="1502" spans="1:13" hidden="1" x14ac:dyDescent="0.25">
      <c r="A1502">
        <v>2016</v>
      </c>
      <c r="B1502">
        <v>3.95</v>
      </c>
      <c r="C1502">
        <v>23.7</v>
      </c>
      <c r="D1502">
        <v>43.69</v>
      </c>
      <c r="E1502">
        <f>SUM(Table_munisapp_tylerci_mu_live_rq_master5[[#This Row],[rd_extended_price]]-Table_munisapp_tylerci_mu_live_rq_master5[[#This Row],[rd_price_net]])</f>
        <v>-19.989999999999998</v>
      </c>
      <c r="F1502" s="1">
        <v>42636</v>
      </c>
      <c r="G1502">
        <v>1447</v>
      </c>
      <c r="H1502" t="s">
        <v>9071</v>
      </c>
      <c r="I1502" t="s">
        <v>9923</v>
      </c>
      <c r="J1502">
        <v>3160956</v>
      </c>
      <c r="K1502" t="str">
        <f>VLOOKUP(Table_munisapp_tylerci_mu_live_rq_master5[[#This Row],[rh_vendor_suggest]],Vend!A:B,2,0)</f>
        <v>CDW LLC</v>
      </c>
      <c r="L1502" t="str">
        <f>VLOOKUP(Table_munisapp_tylerci_mu_live_rq_master5[[#This Row],[a_department_code]],Dept!A:B,2,0)</f>
        <v>Sheriff</v>
      </c>
      <c r="M1502">
        <f t="shared" si="23"/>
        <v>0</v>
      </c>
    </row>
    <row r="1503" spans="1:13" hidden="1" x14ac:dyDescent="0.25">
      <c r="A1503">
        <v>2016</v>
      </c>
      <c r="B1503">
        <v>0</v>
      </c>
      <c r="C1503">
        <v>0</v>
      </c>
      <c r="D1503">
        <v>0</v>
      </c>
      <c r="E1503">
        <f>SUM(Table_munisapp_tylerci_mu_live_rq_master5[[#This Row],[rd_extended_price]]-Table_munisapp_tylerci_mu_live_rq_master5[[#This Row],[rd_price_net]])</f>
        <v>0</v>
      </c>
      <c r="F1503" s="1"/>
      <c r="G1503">
        <v>0</v>
      </c>
      <c r="H1503" t="s">
        <v>9071</v>
      </c>
      <c r="I1503" t="s">
        <v>9924</v>
      </c>
      <c r="J1503">
        <v>0</v>
      </c>
      <c r="K1503" t="e">
        <f>VLOOKUP(Table_munisapp_tylerci_mu_live_rq_master5[[#This Row],[rh_vendor_suggest]],Vend!A:B,2,0)</f>
        <v>#N/A</v>
      </c>
      <c r="L1503" t="str">
        <f>VLOOKUP(Table_munisapp_tylerci_mu_live_rq_master5[[#This Row],[a_department_code]],Dept!A:B,2,0)</f>
        <v>Sheriff</v>
      </c>
      <c r="M1503">
        <f t="shared" si="23"/>
        <v>1</v>
      </c>
    </row>
    <row r="1504" spans="1:13" hidden="1" x14ac:dyDescent="0.25">
      <c r="A1504">
        <v>2016</v>
      </c>
      <c r="B1504">
        <v>7225</v>
      </c>
      <c r="C1504">
        <v>7225</v>
      </c>
      <c r="D1504">
        <v>7225</v>
      </c>
      <c r="E1504">
        <f>SUM(Table_munisapp_tylerci_mu_live_rq_master5[[#This Row],[rd_extended_price]]-Table_munisapp_tylerci_mu_live_rq_master5[[#This Row],[rd_price_net]])</f>
        <v>0</v>
      </c>
      <c r="F1504" s="1">
        <v>42670</v>
      </c>
      <c r="G1504">
        <v>6476</v>
      </c>
      <c r="H1504" t="s">
        <v>9071</v>
      </c>
      <c r="I1504" t="s">
        <v>9925</v>
      </c>
      <c r="J1504">
        <v>3161048</v>
      </c>
      <c r="K1504" t="str">
        <f>VLOOKUP(Table_munisapp_tylerci_mu_live_rq_master5[[#This Row],[rh_vendor_suggest]],Vend!A:B,2,0)</f>
        <v>WASATCH TRAILER SALES, INC.</v>
      </c>
      <c r="L1504" t="str">
        <f>VLOOKUP(Table_munisapp_tylerci_mu_live_rq_master5[[#This Row],[a_department_code]],Dept!A:B,2,0)</f>
        <v>Sheriff</v>
      </c>
      <c r="M1504">
        <f t="shared" si="23"/>
        <v>1</v>
      </c>
    </row>
    <row r="1505" spans="1:13" hidden="1" x14ac:dyDescent="0.25">
      <c r="A1505">
        <v>2016</v>
      </c>
      <c r="B1505">
        <v>6000</v>
      </c>
      <c r="C1505">
        <v>6000</v>
      </c>
      <c r="D1505">
        <v>6000</v>
      </c>
      <c r="E1505">
        <f>SUM(Table_munisapp_tylerci_mu_live_rq_master5[[#This Row],[rd_extended_price]]-Table_munisapp_tylerci_mu_live_rq_master5[[#This Row],[rd_price_net]])</f>
        <v>0</v>
      </c>
      <c r="F1505" s="1">
        <v>42636</v>
      </c>
      <c r="G1505">
        <v>1450</v>
      </c>
      <c r="H1505" t="s">
        <v>9100</v>
      </c>
      <c r="I1505" t="s">
        <v>9926</v>
      </c>
      <c r="J1505">
        <v>3160957</v>
      </c>
      <c r="K1505" t="str">
        <f>VLOOKUP(Table_munisapp_tylerci_mu_live_rq_master5[[#This Row],[rh_vendor_suggest]],Vend!A:B,2,0)</f>
        <v>CENGAGE LEARNING INC</v>
      </c>
      <c r="L1505" t="str">
        <f>VLOOKUP(Table_munisapp_tylerci_mu_live_rq_master5[[#This Row],[a_department_code]],Dept!A:B,2,0)</f>
        <v>Library</v>
      </c>
      <c r="M1505">
        <f t="shared" si="23"/>
        <v>1</v>
      </c>
    </row>
    <row r="1506" spans="1:13" hidden="1" x14ac:dyDescent="0.25">
      <c r="A1506">
        <v>2016</v>
      </c>
      <c r="B1506">
        <v>44</v>
      </c>
      <c r="C1506">
        <v>44</v>
      </c>
      <c r="D1506">
        <v>44</v>
      </c>
      <c r="E1506">
        <f>SUM(Table_munisapp_tylerci_mu_live_rq_master5[[#This Row],[rd_extended_price]]-Table_munisapp_tylerci_mu_live_rq_master5[[#This Row],[rd_price_net]])</f>
        <v>0</v>
      </c>
      <c r="F1506" s="1">
        <v>42636</v>
      </c>
      <c r="G1506">
        <v>2942</v>
      </c>
      <c r="H1506" t="s">
        <v>9066</v>
      </c>
      <c r="I1506" t="s">
        <v>9927</v>
      </c>
      <c r="J1506">
        <v>3160966</v>
      </c>
      <c r="K1506" t="str">
        <f>VLOOKUP(Table_munisapp_tylerci_mu_live_rq_master5[[#This Row],[rh_vendor_suggest]],Vend!A:B,2,0)</f>
        <v>BARBARA GAWAN</v>
      </c>
      <c r="L1506" t="str">
        <f>VLOOKUP(Table_munisapp_tylerci_mu_live_rq_master5[[#This Row],[a_department_code]],Dept!A:B,2,0)</f>
        <v>Attorney - Civil</v>
      </c>
      <c r="M1506">
        <f t="shared" si="23"/>
        <v>1</v>
      </c>
    </row>
    <row r="1507" spans="1:13" hidden="1" x14ac:dyDescent="0.25">
      <c r="A1507">
        <v>2016</v>
      </c>
      <c r="B1507">
        <v>42</v>
      </c>
      <c r="C1507">
        <v>42</v>
      </c>
      <c r="D1507">
        <v>42</v>
      </c>
      <c r="E1507">
        <f>SUM(Table_munisapp_tylerci_mu_live_rq_master5[[#This Row],[rd_extended_price]]-Table_munisapp_tylerci_mu_live_rq_master5[[#This Row],[rd_price_net]])</f>
        <v>0</v>
      </c>
      <c r="F1507" s="1">
        <v>42636</v>
      </c>
      <c r="G1507">
        <v>1239</v>
      </c>
      <c r="H1507" t="s">
        <v>9094</v>
      </c>
      <c r="I1507" t="s">
        <v>9928</v>
      </c>
      <c r="J1507">
        <v>3160964</v>
      </c>
      <c r="K1507" t="str">
        <f>VLOOKUP(Table_munisapp_tylerci_mu_live_rq_master5[[#This Row],[rh_vendor_suggest]],Vend!A:B,2,0)</f>
        <v>BELL PHOTOGRAPHERS, INC.</v>
      </c>
      <c r="L1507" t="str">
        <f>VLOOKUP(Table_munisapp_tylerci_mu_live_rq_master5[[#This Row],[a_department_code]],Dept!A:B,2,0)</f>
        <v>Weber Morgan Health Department</v>
      </c>
      <c r="M1507">
        <f t="shared" si="23"/>
        <v>1</v>
      </c>
    </row>
    <row r="1508" spans="1:13" hidden="1" x14ac:dyDescent="0.25">
      <c r="A1508">
        <v>2016</v>
      </c>
      <c r="B1508">
        <v>32</v>
      </c>
      <c r="C1508">
        <v>32</v>
      </c>
      <c r="D1508">
        <v>32</v>
      </c>
      <c r="E1508">
        <f>SUM(Table_munisapp_tylerci_mu_live_rq_master5[[#This Row],[rd_extended_price]]-Table_munisapp_tylerci_mu_live_rq_master5[[#This Row],[rd_price_net]])</f>
        <v>0</v>
      </c>
      <c r="F1508" s="1">
        <v>42636</v>
      </c>
      <c r="G1508">
        <v>1239</v>
      </c>
      <c r="H1508" t="s">
        <v>9094</v>
      </c>
      <c r="I1508" t="s">
        <v>9928</v>
      </c>
      <c r="J1508">
        <v>3160964</v>
      </c>
      <c r="K1508" t="str">
        <f>VLOOKUP(Table_munisapp_tylerci_mu_live_rq_master5[[#This Row],[rh_vendor_suggest]],Vend!A:B,2,0)</f>
        <v>BELL PHOTOGRAPHERS, INC.</v>
      </c>
      <c r="L1508" t="str">
        <f>VLOOKUP(Table_munisapp_tylerci_mu_live_rq_master5[[#This Row],[a_department_code]],Dept!A:B,2,0)</f>
        <v>Weber Morgan Health Department</v>
      </c>
      <c r="M1508">
        <f t="shared" si="23"/>
        <v>0</v>
      </c>
    </row>
    <row r="1509" spans="1:13" hidden="1" x14ac:dyDescent="0.25">
      <c r="A1509">
        <v>2016</v>
      </c>
      <c r="B1509">
        <v>0.63</v>
      </c>
      <c r="C1509">
        <v>25200</v>
      </c>
      <c r="D1509">
        <v>25200</v>
      </c>
      <c r="E1509">
        <f>SUM(Table_munisapp_tylerci_mu_live_rq_master5[[#This Row],[rd_extended_price]]-Table_munisapp_tylerci_mu_live_rq_master5[[#This Row],[rd_price_net]])</f>
        <v>0</v>
      </c>
      <c r="F1509" s="1">
        <v>42650</v>
      </c>
      <c r="G1509">
        <v>2171</v>
      </c>
      <c r="H1509" t="s">
        <v>9100</v>
      </c>
      <c r="I1509" t="s">
        <v>9929</v>
      </c>
      <c r="J1509">
        <v>3160993</v>
      </c>
      <c r="K1509" t="str">
        <f>VLOOKUP(Table_munisapp_tylerci_mu_live_rq_master5[[#This Row],[rh_vendor_suggest]],Vend!A:B,2,0)</f>
        <v>IMPRINT ENTERPRISES INC</v>
      </c>
      <c r="L1509" t="str">
        <f>VLOOKUP(Table_munisapp_tylerci_mu_live_rq_master5[[#This Row],[a_department_code]],Dept!A:B,2,0)</f>
        <v>Library</v>
      </c>
      <c r="M1509">
        <f t="shared" si="23"/>
        <v>1</v>
      </c>
    </row>
    <row r="1510" spans="1:13" hidden="1" x14ac:dyDescent="0.25">
      <c r="A1510">
        <v>2016</v>
      </c>
      <c r="B1510">
        <v>12.61</v>
      </c>
      <c r="C1510">
        <v>1891.5</v>
      </c>
      <c r="D1510">
        <v>1891.5</v>
      </c>
      <c r="E1510">
        <f>SUM(Table_munisapp_tylerci_mu_live_rq_master5[[#This Row],[rd_extended_price]]-Table_munisapp_tylerci_mu_live_rq_master5[[#This Row],[rd_price_net]])</f>
        <v>0</v>
      </c>
      <c r="F1510" s="1">
        <v>42636</v>
      </c>
      <c r="G1510">
        <v>2158</v>
      </c>
      <c r="H1510" t="s">
        <v>9100</v>
      </c>
      <c r="I1510" t="s">
        <v>9930</v>
      </c>
      <c r="J1510">
        <v>3160960</v>
      </c>
      <c r="K1510" t="str">
        <f>VLOOKUP(Table_munisapp_tylerci_mu_live_rq_master5[[#This Row],[rh_vendor_suggest]],Vend!A:B,2,0)</f>
        <v>ID LABELING SYSTMES, INC</v>
      </c>
      <c r="L1510" t="str">
        <f>VLOOKUP(Table_munisapp_tylerci_mu_live_rq_master5[[#This Row],[a_department_code]],Dept!A:B,2,0)</f>
        <v>Library</v>
      </c>
      <c r="M1510">
        <f t="shared" si="23"/>
        <v>1</v>
      </c>
    </row>
    <row r="1511" spans="1:13" hidden="1" x14ac:dyDescent="0.25">
      <c r="A1511">
        <v>2016</v>
      </c>
      <c r="B1511">
        <v>0.14000000000000001</v>
      </c>
      <c r="C1511">
        <v>7140</v>
      </c>
      <c r="D1511">
        <v>7294</v>
      </c>
      <c r="E1511">
        <f>SUM(Table_munisapp_tylerci_mu_live_rq_master5[[#This Row],[rd_extended_price]]-Table_munisapp_tylerci_mu_live_rq_master5[[#This Row],[rd_price_net]])</f>
        <v>-154</v>
      </c>
      <c r="F1511" s="1">
        <v>42650</v>
      </c>
      <c r="G1511">
        <v>1875</v>
      </c>
      <c r="H1511" t="s">
        <v>9100</v>
      </c>
      <c r="I1511" t="s">
        <v>9931</v>
      </c>
      <c r="J1511">
        <v>3160992</v>
      </c>
      <c r="K1511" t="str">
        <f>VLOOKUP(Table_munisapp_tylerci_mu_live_rq_master5[[#This Row],[rh_vendor_suggest]],Vend!A:B,2,0)</f>
        <v>ENVISIONWARE INC</v>
      </c>
      <c r="L1511" t="str">
        <f>VLOOKUP(Table_munisapp_tylerci_mu_live_rq_master5[[#This Row],[a_department_code]],Dept!A:B,2,0)</f>
        <v>Library</v>
      </c>
      <c r="M1511">
        <f t="shared" si="23"/>
        <v>1</v>
      </c>
    </row>
    <row r="1512" spans="1:13" hidden="1" x14ac:dyDescent="0.25">
      <c r="A1512">
        <v>2016</v>
      </c>
      <c r="B1512">
        <v>150</v>
      </c>
      <c r="C1512">
        <v>150</v>
      </c>
      <c r="D1512">
        <v>150</v>
      </c>
      <c r="E1512">
        <f>SUM(Table_munisapp_tylerci_mu_live_rq_master5[[#This Row],[rd_extended_price]]-Table_munisapp_tylerci_mu_live_rq_master5[[#This Row],[rd_price_net]])</f>
        <v>0</v>
      </c>
      <c r="F1512" s="1">
        <v>42636</v>
      </c>
      <c r="G1512">
        <v>1388</v>
      </c>
      <c r="H1512" t="s">
        <v>9094</v>
      </c>
      <c r="I1512" t="s">
        <v>9932</v>
      </c>
      <c r="J1512">
        <v>3160955</v>
      </c>
      <c r="K1512" t="str">
        <f>VLOOKUP(Table_munisapp_tylerci_mu_live_rq_master5[[#This Row],[rh_vendor_suggest]],Vend!A:B,2,0)</f>
        <v>CAFE ZUPAS</v>
      </c>
      <c r="L1512" t="str">
        <f>VLOOKUP(Table_munisapp_tylerci_mu_live_rq_master5[[#This Row],[a_department_code]],Dept!A:B,2,0)</f>
        <v>Weber Morgan Health Department</v>
      </c>
      <c r="M1512">
        <f t="shared" si="23"/>
        <v>1</v>
      </c>
    </row>
    <row r="1513" spans="1:13" hidden="1" x14ac:dyDescent="0.25">
      <c r="A1513">
        <v>2016</v>
      </c>
      <c r="B1513">
        <v>70000</v>
      </c>
      <c r="C1513">
        <v>70000</v>
      </c>
      <c r="D1513">
        <v>70000</v>
      </c>
      <c r="E1513">
        <f>SUM(Table_munisapp_tylerci_mu_live_rq_master5[[#This Row],[rd_extended_price]]-Table_munisapp_tylerci_mu_live_rq_master5[[#This Row],[rd_price_net]])</f>
        <v>0</v>
      </c>
      <c r="F1513" s="1">
        <v>42636</v>
      </c>
      <c r="G1513">
        <v>1209</v>
      </c>
      <c r="H1513" t="s">
        <v>9100</v>
      </c>
      <c r="I1513" t="s">
        <v>9934</v>
      </c>
      <c r="J1513">
        <v>3160954</v>
      </c>
      <c r="K1513" t="str">
        <f>VLOOKUP(Table_munisapp_tylerci_mu_live_rq_master5[[#This Row],[rh_vendor_suggest]],Vend!A:B,2,0)</f>
        <v>BAKER &amp; TAYLOR INC</v>
      </c>
      <c r="L1513" t="str">
        <f>VLOOKUP(Table_munisapp_tylerci_mu_live_rq_master5[[#This Row],[a_department_code]],Dept!A:B,2,0)</f>
        <v>Library</v>
      </c>
      <c r="M1513">
        <f t="shared" si="23"/>
        <v>1</v>
      </c>
    </row>
    <row r="1514" spans="1:13" hidden="1" x14ac:dyDescent="0.25">
      <c r="A1514">
        <v>2016</v>
      </c>
      <c r="B1514">
        <v>175.5</v>
      </c>
      <c r="C1514">
        <v>175.5</v>
      </c>
      <c r="D1514">
        <v>175.5</v>
      </c>
      <c r="E1514">
        <f>SUM(Table_munisapp_tylerci_mu_live_rq_master5[[#This Row],[rd_extended_price]]-Table_munisapp_tylerci_mu_live_rq_master5[[#This Row],[rd_price_net]])</f>
        <v>0</v>
      </c>
      <c r="F1514" s="1">
        <v>42636</v>
      </c>
      <c r="G1514">
        <v>2046</v>
      </c>
      <c r="H1514" t="s">
        <v>9100</v>
      </c>
      <c r="I1514" t="s">
        <v>9933</v>
      </c>
      <c r="J1514">
        <v>3160959</v>
      </c>
      <c r="K1514" t="str">
        <f>VLOOKUP(Table_munisapp_tylerci_mu_live_rq_master5[[#This Row],[rh_vendor_suggest]],Vend!A:B,2,0)</f>
        <v>GREY HOUSE PUBLISHING INC</v>
      </c>
      <c r="L1514" t="str">
        <f>VLOOKUP(Table_munisapp_tylerci_mu_live_rq_master5[[#This Row],[a_department_code]],Dept!A:B,2,0)</f>
        <v>Library</v>
      </c>
      <c r="M1514">
        <f t="shared" si="23"/>
        <v>1</v>
      </c>
    </row>
    <row r="1515" spans="1:13" hidden="1" x14ac:dyDescent="0.25">
      <c r="A1515">
        <v>2016</v>
      </c>
      <c r="B1515">
        <v>175.5</v>
      </c>
      <c r="C1515">
        <v>175.5</v>
      </c>
      <c r="D1515">
        <v>175.5</v>
      </c>
      <c r="E1515">
        <f>SUM(Table_munisapp_tylerci_mu_live_rq_master5[[#This Row],[rd_extended_price]]-Table_munisapp_tylerci_mu_live_rq_master5[[#This Row],[rd_price_net]])</f>
        <v>0</v>
      </c>
      <c r="F1515" s="1">
        <v>42636</v>
      </c>
      <c r="G1515">
        <v>2046</v>
      </c>
      <c r="H1515" t="s">
        <v>9100</v>
      </c>
      <c r="I1515" t="s">
        <v>9933</v>
      </c>
      <c r="J1515">
        <v>3160959</v>
      </c>
      <c r="K1515" t="str">
        <f>VLOOKUP(Table_munisapp_tylerci_mu_live_rq_master5[[#This Row],[rh_vendor_suggest]],Vend!A:B,2,0)</f>
        <v>GREY HOUSE PUBLISHING INC</v>
      </c>
      <c r="L1515" t="str">
        <f>VLOOKUP(Table_munisapp_tylerci_mu_live_rq_master5[[#This Row],[a_department_code]],Dept!A:B,2,0)</f>
        <v>Library</v>
      </c>
      <c r="M1515">
        <f t="shared" si="23"/>
        <v>0</v>
      </c>
    </row>
    <row r="1516" spans="1:13" hidden="1" x14ac:dyDescent="0.25">
      <c r="A1516">
        <v>2016</v>
      </c>
      <c r="B1516">
        <v>265.5</v>
      </c>
      <c r="C1516">
        <v>265.5</v>
      </c>
      <c r="D1516">
        <v>265.5</v>
      </c>
      <c r="E1516">
        <f>SUM(Table_munisapp_tylerci_mu_live_rq_master5[[#This Row],[rd_extended_price]]-Table_munisapp_tylerci_mu_live_rq_master5[[#This Row],[rd_price_net]])</f>
        <v>0</v>
      </c>
      <c r="F1516" s="1">
        <v>42636</v>
      </c>
      <c r="G1516">
        <v>2046</v>
      </c>
      <c r="H1516" t="s">
        <v>9100</v>
      </c>
      <c r="I1516" t="s">
        <v>9933</v>
      </c>
      <c r="J1516">
        <v>3160959</v>
      </c>
      <c r="K1516" t="str">
        <f>VLOOKUP(Table_munisapp_tylerci_mu_live_rq_master5[[#This Row],[rh_vendor_suggest]],Vend!A:B,2,0)</f>
        <v>GREY HOUSE PUBLISHING INC</v>
      </c>
      <c r="L1516" t="str">
        <f>VLOOKUP(Table_munisapp_tylerci_mu_live_rq_master5[[#This Row],[a_department_code]],Dept!A:B,2,0)</f>
        <v>Library</v>
      </c>
      <c r="M1516">
        <f t="shared" si="23"/>
        <v>0</v>
      </c>
    </row>
    <row r="1517" spans="1:13" hidden="1" x14ac:dyDescent="0.25">
      <c r="A1517">
        <v>2016</v>
      </c>
      <c r="B1517">
        <v>12.5</v>
      </c>
      <c r="C1517">
        <v>12.5</v>
      </c>
      <c r="D1517">
        <v>12.5</v>
      </c>
      <c r="E1517">
        <f>SUM(Table_munisapp_tylerci_mu_live_rq_master5[[#This Row],[rd_extended_price]]-Table_munisapp_tylerci_mu_live_rq_master5[[#This Row],[rd_price_net]])</f>
        <v>0</v>
      </c>
      <c r="F1517" s="1">
        <v>42636</v>
      </c>
      <c r="G1517">
        <v>2046</v>
      </c>
      <c r="H1517" t="s">
        <v>9100</v>
      </c>
      <c r="I1517" t="s">
        <v>9933</v>
      </c>
      <c r="J1517">
        <v>3160959</v>
      </c>
      <c r="K1517" t="str">
        <f>VLOOKUP(Table_munisapp_tylerci_mu_live_rq_master5[[#This Row],[rh_vendor_suggest]],Vend!A:B,2,0)</f>
        <v>GREY HOUSE PUBLISHING INC</v>
      </c>
      <c r="L1517" t="str">
        <f>VLOOKUP(Table_munisapp_tylerci_mu_live_rq_master5[[#This Row],[a_department_code]],Dept!A:B,2,0)</f>
        <v>Library</v>
      </c>
      <c r="M1517">
        <f t="shared" si="23"/>
        <v>0</v>
      </c>
    </row>
    <row r="1518" spans="1:13" hidden="1" x14ac:dyDescent="0.25">
      <c r="A1518">
        <v>2016</v>
      </c>
      <c r="B1518">
        <v>1500</v>
      </c>
      <c r="C1518">
        <v>1500</v>
      </c>
      <c r="D1518">
        <v>1500</v>
      </c>
      <c r="E1518">
        <f>SUM(Table_munisapp_tylerci_mu_live_rq_master5[[#This Row],[rd_extended_price]]-Table_munisapp_tylerci_mu_live_rq_master5[[#This Row],[rd_price_net]])</f>
        <v>0</v>
      </c>
      <c r="F1518" s="1">
        <v>42636</v>
      </c>
      <c r="G1518">
        <v>2696</v>
      </c>
      <c r="H1518" t="s">
        <v>9100</v>
      </c>
      <c r="I1518" t="s">
        <v>9935</v>
      </c>
      <c r="J1518">
        <v>3160961</v>
      </c>
      <c r="K1518" t="str">
        <f>VLOOKUP(Table_munisapp_tylerci_mu_live_rq_master5[[#This Row],[rh_vendor_suggest]],Vend!A:B,2,0)</f>
        <v>MHI SERVICE</v>
      </c>
      <c r="L1518" t="str">
        <f>VLOOKUP(Table_munisapp_tylerci_mu_live_rq_master5[[#This Row],[a_department_code]],Dept!A:B,2,0)</f>
        <v>Library</v>
      </c>
      <c r="M1518">
        <f t="shared" si="23"/>
        <v>1</v>
      </c>
    </row>
    <row r="1519" spans="1:13" hidden="1" x14ac:dyDescent="0.25">
      <c r="A1519">
        <v>2016</v>
      </c>
      <c r="B1519">
        <v>250</v>
      </c>
      <c r="C1519">
        <v>250</v>
      </c>
      <c r="D1519">
        <v>250</v>
      </c>
      <c r="E1519">
        <f>SUM(Table_munisapp_tylerci_mu_live_rq_master5[[#This Row],[rd_extended_price]]-Table_munisapp_tylerci_mu_live_rq_master5[[#This Row],[rd_price_net]])</f>
        <v>0</v>
      </c>
      <c r="F1519" s="1">
        <v>42636</v>
      </c>
      <c r="G1519">
        <v>5033</v>
      </c>
      <c r="H1519" t="s">
        <v>9114</v>
      </c>
      <c r="I1519" t="s">
        <v>9936</v>
      </c>
      <c r="J1519">
        <v>3160963</v>
      </c>
      <c r="K1519" t="str">
        <f>VLOOKUP(Table_munisapp_tylerci_mu_live_rq_master5[[#This Row],[rh_vendor_suggest]],Vend!A:B,2,0)</f>
        <v>COSTCO WHOLESALE CORPORATION</v>
      </c>
      <c r="L1519" t="str">
        <f>VLOOKUP(Table_munisapp_tylerci_mu_live_rq_master5[[#This Row],[a_department_code]],Dept!A:B,2,0)</f>
        <v>Transfer Station</v>
      </c>
      <c r="M1519">
        <f t="shared" si="23"/>
        <v>1</v>
      </c>
    </row>
    <row r="1520" spans="1:13" hidden="1" x14ac:dyDescent="0.25">
      <c r="A1520">
        <v>2016</v>
      </c>
      <c r="B1520">
        <v>1425.05</v>
      </c>
      <c r="C1520">
        <v>7125.25</v>
      </c>
      <c r="D1520">
        <v>7125.25</v>
      </c>
      <c r="E1520">
        <f>SUM(Table_munisapp_tylerci_mu_live_rq_master5[[#This Row],[rd_extended_price]]-Table_munisapp_tylerci_mu_live_rq_master5[[#This Row],[rd_price_net]])</f>
        <v>0</v>
      </c>
      <c r="F1520" s="1">
        <v>42656</v>
      </c>
      <c r="G1520">
        <v>1798</v>
      </c>
      <c r="H1520" t="s">
        <v>9083</v>
      </c>
      <c r="I1520" t="s">
        <v>9937</v>
      </c>
      <c r="J1520">
        <v>3161005</v>
      </c>
      <c r="K1520" t="str">
        <f>VLOOKUP(Table_munisapp_tylerci_mu_live_rq_master5[[#This Row],[rh_vendor_suggest]],Vend!A:B,2,0)</f>
        <v>DYNARAMA</v>
      </c>
      <c r="L1520" t="str">
        <f>VLOOKUP(Table_munisapp_tylerci_mu_live_rq_master5[[#This Row],[a_department_code]],Dept!A:B,2,0)</f>
        <v>Information Technology</v>
      </c>
      <c r="M1520">
        <f t="shared" si="23"/>
        <v>1</v>
      </c>
    </row>
    <row r="1521" spans="1:13" hidden="1" x14ac:dyDescent="0.25">
      <c r="A1521">
        <v>2016</v>
      </c>
      <c r="B1521">
        <v>4500</v>
      </c>
      <c r="C1521">
        <v>4500</v>
      </c>
      <c r="D1521">
        <v>4500</v>
      </c>
      <c r="E1521">
        <f>SUM(Table_munisapp_tylerci_mu_live_rq_master5[[#This Row],[rd_extended_price]]-Table_munisapp_tylerci_mu_live_rq_master5[[#This Row],[rd_price_net]])</f>
        <v>0</v>
      </c>
      <c r="F1521" s="1">
        <v>42635</v>
      </c>
      <c r="G1521">
        <v>5266</v>
      </c>
      <c r="H1521" t="s">
        <v>9060</v>
      </c>
      <c r="I1521" t="s">
        <v>9679</v>
      </c>
      <c r="J1521">
        <v>3160952</v>
      </c>
      <c r="K1521" t="str">
        <f>VLOOKUP(Table_munisapp_tylerci_mu_live_rq_master5[[#This Row],[rh_vendor_suggest]],Vend!A:B,2,0)</f>
        <v>NAPA/GENUINE PARTS COMPANY</v>
      </c>
      <c r="L1521" t="str">
        <f>VLOOKUP(Table_munisapp_tylerci_mu_live_rq_master5[[#This Row],[a_department_code]],Dept!A:B,2,0)</f>
        <v>Garage</v>
      </c>
      <c r="M1521">
        <f t="shared" si="23"/>
        <v>1</v>
      </c>
    </row>
    <row r="1522" spans="1:13" hidden="1" x14ac:dyDescent="0.25">
      <c r="A1522">
        <v>2016</v>
      </c>
      <c r="B1522">
        <v>5300</v>
      </c>
      <c r="C1522">
        <v>5300</v>
      </c>
      <c r="D1522">
        <v>5300</v>
      </c>
      <c r="E1522">
        <f>SUM(Table_munisapp_tylerci_mu_live_rq_master5[[#This Row],[rd_extended_price]]-Table_munisapp_tylerci_mu_live_rq_master5[[#This Row],[rd_price_net]])</f>
        <v>0</v>
      </c>
      <c r="F1522" s="1">
        <v>42636</v>
      </c>
      <c r="G1522">
        <v>3798</v>
      </c>
      <c r="H1522" t="s">
        <v>9111</v>
      </c>
      <c r="I1522" t="s">
        <v>9938</v>
      </c>
      <c r="J1522">
        <v>3160962</v>
      </c>
      <c r="K1522" t="str">
        <f>VLOOKUP(Table_munisapp_tylerci_mu_live_rq_master5[[#This Row],[rh_vendor_suggest]],Vend!A:B,2,0)</f>
        <v>US FOOD SERVICE</v>
      </c>
      <c r="L1522" t="str">
        <f>VLOOKUP(Table_munisapp_tylerci_mu_live_rq_master5[[#This Row],[a_department_code]],Dept!A:B,2,0)</f>
        <v>Recreation Facilities Admin</v>
      </c>
      <c r="M1522">
        <f t="shared" si="23"/>
        <v>1</v>
      </c>
    </row>
    <row r="1523" spans="1:13" hidden="1" x14ac:dyDescent="0.25">
      <c r="A1523">
        <v>2016</v>
      </c>
      <c r="B1523">
        <v>3200</v>
      </c>
      <c r="C1523">
        <v>3200</v>
      </c>
      <c r="D1523">
        <v>3200</v>
      </c>
      <c r="E1523">
        <f>SUM(Table_munisapp_tylerci_mu_live_rq_master5[[#This Row],[rd_extended_price]]-Table_munisapp_tylerci_mu_live_rq_master5[[#This Row],[rd_price_net]])</f>
        <v>0</v>
      </c>
      <c r="F1523" s="1">
        <v>42636</v>
      </c>
      <c r="G1523">
        <v>3353</v>
      </c>
      <c r="H1523" t="s">
        <v>9111</v>
      </c>
      <c r="I1523" t="s">
        <v>9938</v>
      </c>
      <c r="J1523">
        <v>3160968</v>
      </c>
      <c r="K1523" t="str">
        <f>VLOOKUP(Table_munisapp_tylerci_mu_live_rq_master5[[#This Row],[rh_vendor_suggest]],Vend!A:B,2,0)</f>
        <v>SAMS CLUB</v>
      </c>
      <c r="L1523" t="str">
        <f>VLOOKUP(Table_munisapp_tylerci_mu_live_rq_master5[[#This Row],[a_department_code]],Dept!A:B,2,0)</f>
        <v>Recreation Facilities Admin</v>
      </c>
      <c r="M1523">
        <f t="shared" si="23"/>
        <v>1</v>
      </c>
    </row>
    <row r="1524" spans="1:13" hidden="1" x14ac:dyDescent="0.25">
      <c r="A1524">
        <v>2016</v>
      </c>
      <c r="B1524">
        <v>2200</v>
      </c>
      <c r="C1524">
        <v>2200</v>
      </c>
      <c r="D1524">
        <v>2200</v>
      </c>
      <c r="E1524">
        <f>SUM(Table_munisapp_tylerci_mu_live_rq_master5[[#This Row],[rd_extended_price]]-Table_munisapp_tylerci_mu_live_rq_master5[[#This Row],[rd_price_net]])</f>
        <v>0</v>
      </c>
      <c r="F1524" s="1">
        <v>42636</v>
      </c>
      <c r="G1524">
        <v>3970</v>
      </c>
      <c r="H1524" t="s">
        <v>9111</v>
      </c>
      <c r="I1524" t="s">
        <v>9938</v>
      </c>
      <c r="J1524">
        <v>3160969</v>
      </c>
      <c r="K1524" t="str">
        <f>VLOOKUP(Table_munisapp_tylerci_mu_live_rq_master5[[#This Row],[rh_vendor_suggest]],Vend!A:B,2,0)</f>
        <v>WASATCH DISTRIBUTING CO INC</v>
      </c>
      <c r="L1524" t="str">
        <f>VLOOKUP(Table_munisapp_tylerci_mu_live_rq_master5[[#This Row],[a_department_code]],Dept!A:B,2,0)</f>
        <v>Recreation Facilities Admin</v>
      </c>
      <c r="M1524">
        <f t="shared" si="23"/>
        <v>1</v>
      </c>
    </row>
    <row r="1525" spans="1:13" hidden="1" x14ac:dyDescent="0.25">
      <c r="A1525">
        <v>2016</v>
      </c>
      <c r="B1525">
        <v>29.95</v>
      </c>
      <c r="C1525">
        <v>3594</v>
      </c>
      <c r="D1525">
        <v>3594</v>
      </c>
      <c r="E1525">
        <f>SUM(Table_munisapp_tylerci_mu_live_rq_master5[[#This Row],[rd_extended_price]]-Table_munisapp_tylerci_mu_live_rq_master5[[#This Row],[rd_price_net]])</f>
        <v>0</v>
      </c>
      <c r="F1525" s="1">
        <v>42640</v>
      </c>
      <c r="G1525">
        <v>1117</v>
      </c>
      <c r="H1525" t="s">
        <v>9071</v>
      </c>
      <c r="I1525" t="s">
        <v>9939</v>
      </c>
      <c r="J1525">
        <v>3160971</v>
      </c>
      <c r="K1525" t="str">
        <f>VLOOKUP(Table_munisapp_tylerci_mu_live_rq_master5[[#This Row],[rh_vendor_suggest]],Vend!A:B,2,0)</f>
        <v>AMERICAN SOLUTIONS FOR BUSINESS</v>
      </c>
      <c r="L1525" t="str">
        <f>VLOOKUP(Table_munisapp_tylerci_mu_live_rq_master5[[#This Row],[a_department_code]],Dept!A:B,2,0)</f>
        <v>Sheriff</v>
      </c>
      <c r="M1525">
        <f t="shared" si="23"/>
        <v>1</v>
      </c>
    </row>
    <row r="1526" spans="1:13" hidden="1" x14ac:dyDescent="0.25">
      <c r="A1526">
        <v>2016</v>
      </c>
      <c r="B1526">
        <v>5702.4</v>
      </c>
      <c r="C1526">
        <v>5702.4</v>
      </c>
      <c r="D1526">
        <v>5702.4</v>
      </c>
      <c r="E1526">
        <f>SUM(Table_munisapp_tylerci_mu_live_rq_master5[[#This Row],[rd_extended_price]]-Table_munisapp_tylerci_mu_live_rq_master5[[#This Row],[rd_price_net]])</f>
        <v>0</v>
      </c>
      <c r="F1526" s="1">
        <v>42636</v>
      </c>
      <c r="G1526">
        <v>2665</v>
      </c>
      <c r="H1526" t="s">
        <v>9099</v>
      </c>
      <c r="I1526" t="s">
        <v>9940</v>
      </c>
      <c r="J1526">
        <v>3160965</v>
      </c>
      <c r="K1526" t="str">
        <f>VLOOKUP(Table_munisapp_tylerci_mu_live_rq_master5[[#This Row],[rh_vendor_suggest]],Vend!A:B,2,0)</f>
        <v>RICK TUCKER</v>
      </c>
      <c r="L1526" t="str">
        <f>VLOOKUP(Table_munisapp_tylerci_mu_live_rq_master5[[#This Row],[a_department_code]],Dept!A:B,2,0)</f>
        <v>Roads and Highways</v>
      </c>
      <c r="M1526">
        <f t="shared" si="23"/>
        <v>1</v>
      </c>
    </row>
    <row r="1527" spans="1:13" hidden="1" x14ac:dyDescent="0.25">
      <c r="A1527">
        <v>2016</v>
      </c>
      <c r="B1527">
        <v>900</v>
      </c>
      <c r="C1527">
        <v>900</v>
      </c>
      <c r="D1527">
        <v>900</v>
      </c>
      <c r="E1527">
        <f>SUM(Table_munisapp_tylerci_mu_live_rq_master5[[#This Row],[rd_extended_price]]-Table_munisapp_tylerci_mu_live_rq_master5[[#This Row],[rd_price_net]])</f>
        <v>0</v>
      </c>
      <c r="F1527" s="1">
        <v>42636</v>
      </c>
      <c r="G1527">
        <v>2665</v>
      </c>
      <c r="H1527" t="s">
        <v>9099</v>
      </c>
      <c r="I1527" t="s">
        <v>9940</v>
      </c>
      <c r="J1527">
        <v>3160965</v>
      </c>
      <c r="K1527" t="str">
        <f>VLOOKUP(Table_munisapp_tylerci_mu_live_rq_master5[[#This Row],[rh_vendor_suggest]],Vend!A:B,2,0)</f>
        <v>RICK TUCKER</v>
      </c>
      <c r="L1527" t="str">
        <f>VLOOKUP(Table_munisapp_tylerci_mu_live_rq_master5[[#This Row],[a_department_code]],Dept!A:B,2,0)</f>
        <v>Roads and Highways</v>
      </c>
      <c r="M1527">
        <f t="shared" si="23"/>
        <v>0</v>
      </c>
    </row>
    <row r="1528" spans="1:13" hidden="1" x14ac:dyDescent="0.25">
      <c r="A1528">
        <v>2016</v>
      </c>
      <c r="B1528">
        <v>1970.1</v>
      </c>
      <c r="C1528">
        <v>1970.1</v>
      </c>
      <c r="D1528">
        <v>1970.1</v>
      </c>
      <c r="E1528">
        <f>SUM(Table_munisapp_tylerci_mu_live_rq_master5[[#This Row],[rd_extended_price]]-Table_munisapp_tylerci_mu_live_rq_master5[[#This Row],[rd_price_net]])</f>
        <v>0</v>
      </c>
      <c r="F1528" s="1">
        <v>42640</v>
      </c>
      <c r="G1528">
        <v>2009</v>
      </c>
      <c r="H1528" t="s">
        <v>9094</v>
      </c>
      <c r="I1528" t="s">
        <v>9646</v>
      </c>
      <c r="J1528">
        <v>3160972</v>
      </c>
      <c r="K1528" t="str">
        <f>VLOOKUP(Table_munisapp_tylerci_mu_live_rq_master5[[#This Row],[rh_vendor_suggest]],Vend!A:B,2,0)</f>
        <v>SMITHKLINE BEECHAM CORPORATION</v>
      </c>
      <c r="L1528" t="str">
        <f>VLOOKUP(Table_munisapp_tylerci_mu_live_rq_master5[[#This Row],[a_department_code]],Dept!A:B,2,0)</f>
        <v>Weber Morgan Health Department</v>
      </c>
      <c r="M1528">
        <f t="shared" si="23"/>
        <v>1</v>
      </c>
    </row>
    <row r="1529" spans="1:13" hidden="1" x14ac:dyDescent="0.25">
      <c r="A1529">
        <v>2016</v>
      </c>
      <c r="B1529">
        <v>433.8</v>
      </c>
      <c r="C1529">
        <v>433.8</v>
      </c>
      <c r="D1529">
        <v>433.8</v>
      </c>
      <c r="E1529">
        <f>SUM(Table_munisapp_tylerci_mu_live_rq_master5[[#This Row],[rd_extended_price]]-Table_munisapp_tylerci_mu_live_rq_master5[[#This Row],[rd_price_net]])</f>
        <v>0</v>
      </c>
      <c r="F1529" s="1">
        <v>42640</v>
      </c>
      <c r="G1529">
        <v>2009</v>
      </c>
      <c r="H1529" t="s">
        <v>9094</v>
      </c>
      <c r="I1529" t="s">
        <v>9646</v>
      </c>
      <c r="J1529">
        <v>3160972</v>
      </c>
      <c r="K1529" t="str">
        <f>VLOOKUP(Table_munisapp_tylerci_mu_live_rq_master5[[#This Row],[rh_vendor_suggest]],Vend!A:B,2,0)</f>
        <v>SMITHKLINE BEECHAM CORPORATION</v>
      </c>
      <c r="L1529" t="str">
        <f>VLOOKUP(Table_munisapp_tylerci_mu_live_rq_master5[[#This Row],[a_department_code]],Dept!A:B,2,0)</f>
        <v>Weber Morgan Health Department</v>
      </c>
      <c r="M1529">
        <f t="shared" si="23"/>
        <v>0</v>
      </c>
    </row>
    <row r="1530" spans="1:13" hidden="1" x14ac:dyDescent="0.25">
      <c r="A1530">
        <v>2016</v>
      </c>
      <c r="B1530">
        <v>4889</v>
      </c>
      <c r="C1530">
        <v>4889</v>
      </c>
      <c r="D1530">
        <v>4889</v>
      </c>
      <c r="E1530">
        <f>SUM(Table_munisapp_tylerci_mu_live_rq_master5[[#This Row],[rd_extended_price]]-Table_munisapp_tylerci_mu_live_rq_master5[[#This Row],[rd_price_net]])</f>
        <v>0</v>
      </c>
      <c r="F1530" s="1">
        <v>42640</v>
      </c>
      <c r="G1530">
        <v>2009</v>
      </c>
      <c r="H1530" t="s">
        <v>9094</v>
      </c>
      <c r="I1530" t="s">
        <v>9646</v>
      </c>
      <c r="J1530">
        <v>3160972</v>
      </c>
      <c r="K1530" t="str">
        <f>VLOOKUP(Table_munisapp_tylerci_mu_live_rq_master5[[#This Row],[rh_vendor_suggest]],Vend!A:B,2,0)</f>
        <v>SMITHKLINE BEECHAM CORPORATION</v>
      </c>
      <c r="L1530" t="str">
        <f>VLOOKUP(Table_munisapp_tylerci_mu_live_rq_master5[[#This Row],[a_department_code]],Dept!A:B,2,0)</f>
        <v>Weber Morgan Health Department</v>
      </c>
      <c r="M1530">
        <f t="shared" si="23"/>
        <v>0</v>
      </c>
    </row>
    <row r="1531" spans="1:13" hidden="1" x14ac:dyDescent="0.25">
      <c r="A1531">
        <v>2016</v>
      </c>
      <c r="B1531">
        <v>300</v>
      </c>
      <c r="C1531">
        <v>300</v>
      </c>
      <c r="D1531">
        <v>300</v>
      </c>
      <c r="E1531">
        <f>SUM(Table_munisapp_tylerci_mu_live_rq_master5[[#This Row],[rd_extended_price]]-Table_munisapp_tylerci_mu_live_rq_master5[[#This Row],[rd_price_net]])</f>
        <v>0</v>
      </c>
      <c r="F1531" s="1">
        <v>42640</v>
      </c>
      <c r="G1531">
        <v>2009</v>
      </c>
      <c r="H1531" t="s">
        <v>9094</v>
      </c>
      <c r="I1531" t="s">
        <v>9646</v>
      </c>
      <c r="J1531">
        <v>3160973</v>
      </c>
      <c r="K1531" t="str">
        <f>VLOOKUP(Table_munisapp_tylerci_mu_live_rq_master5[[#This Row],[rh_vendor_suggest]],Vend!A:B,2,0)</f>
        <v>SMITHKLINE BEECHAM CORPORATION</v>
      </c>
      <c r="L1531" t="str">
        <f>VLOOKUP(Table_munisapp_tylerci_mu_live_rq_master5[[#This Row],[a_department_code]],Dept!A:B,2,0)</f>
        <v>Weber Morgan Health Department</v>
      </c>
      <c r="M1531">
        <f t="shared" si="23"/>
        <v>1</v>
      </c>
    </row>
    <row r="1532" spans="1:13" hidden="1" x14ac:dyDescent="0.25">
      <c r="A1532">
        <v>2016</v>
      </c>
      <c r="B1532">
        <v>2419.3200000000002</v>
      </c>
      <c r="C1532">
        <v>2419.3200000000002</v>
      </c>
      <c r="D1532">
        <v>2419.3200000000002</v>
      </c>
      <c r="E1532">
        <f>SUM(Table_munisapp_tylerci_mu_live_rq_master5[[#This Row],[rd_extended_price]]-Table_munisapp_tylerci_mu_live_rq_master5[[#This Row],[rd_price_net]])</f>
        <v>0</v>
      </c>
      <c r="F1532" s="1">
        <v>42640</v>
      </c>
      <c r="G1532">
        <v>2688</v>
      </c>
      <c r="H1532" t="s">
        <v>9094</v>
      </c>
      <c r="I1532" t="s">
        <v>9646</v>
      </c>
      <c r="J1532">
        <v>3160974</v>
      </c>
      <c r="K1532" t="str">
        <f>VLOOKUP(Table_munisapp_tylerci_mu_live_rq_master5[[#This Row],[rh_vendor_suggest]],Vend!A:B,2,0)</f>
        <v>MERCK SHARP &amp; DOHME CORP</v>
      </c>
      <c r="L1532" t="str">
        <f>VLOOKUP(Table_munisapp_tylerci_mu_live_rq_master5[[#This Row],[a_department_code]],Dept!A:B,2,0)</f>
        <v>Weber Morgan Health Department</v>
      </c>
      <c r="M1532">
        <f t="shared" si="23"/>
        <v>1</v>
      </c>
    </row>
    <row r="1533" spans="1:13" hidden="1" x14ac:dyDescent="0.25">
      <c r="A1533">
        <v>2016</v>
      </c>
      <c r="B1533">
        <v>1768.75</v>
      </c>
      <c r="C1533">
        <v>1768.75</v>
      </c>
      <c r="D1533">
        <v>1768.75</v>
      </c>
      <c r="E1533">
        <f>SUM(Table_munisapp_tylerci_mu_live_rq_master5[[#This Row],[rd_extended_price]]-Table_munisapp_tylerci_mu_live_rq_master5[[#This Row],[rd_price_net]])</f>
        <v>0</v>
      </c>
      <c r="F1533" s="1">
        <v>42640</v>
      </c>
      <c r="G1533">
        <v>2688</v>
      </c>
      <c r="H1533" t="s">
        <v>9094</v>
      </c>
      <c r="I1533" t="s">
        <v>9646</v>
      </c>
      <c r="J1533">
        <v>3160974</v>
      </c>
      <c r="K1533" t="str">
        <f>VLOOKUP(Table_munisapp_tylerci_mu_live_rq_master5[[#This Row],[rh_vendor_suggest]],Vend!A:B,2,0)</f>
        <v>MERCK SHARP &amp; DOHME CORP</v>
      </c>
      <c r="L1533" t="str">
        <f>VLOOKUP(Table_munisapp_tylerci_mu_live_rq_master5[[#This Row],[a_department_code]],Dept!A:B,2,0)</f>
        <v>Weber Morgan Health Department</v>
      </c>
      <c r="M1533">
        <f t="shared" si="23"/>
        <v>0</v>
      </c>
    </row>
    <row r="1534" spans="1:13" hidden="1" x14ac:dyDescent="0.25">
      <c r="A1534">
        <v>2016</v>
      </c>
      <c r="B1534">
        <v>3204.48</v>
      </c>
      <c r="C1534">
        <v>3204.48</v>
      </c>
      <c r="D1534">
        <v>3204.48</v>
      </c>
      <c r="E1534">
        <f>SUM(Table_munisapp_tylerci_mu_live_rq_master5[[#This Row],[rd_extended_price]]-Table_munisapp_tylerci_mu_live_rq_master5[[#This Row],[rd_price_net]])</f>
        <v>0</v>
      </c>
      <c r="F1534" s="1">
        <v>42640</v>
      </c>
      <c r="G1534">
        <v>2688</v>
      </c>
      <c r="H1534" t="s">
        <v>9094</v>
      </c>
      <c r="I1534" t="s">
        <v>9646</v>
      </c>
      <c r="J1534">
        <v>3160974</v>
      </c>
      <c r="K1534" t="str">
        <f>VLOOKUP(Table_munisapp_tylerci_mu_live_rq_master5[[#This Row],[rh_vendor_suggest]],Vend!A:B,2,0)</f>
        <v>MERCK SHARP &amp; DOHME CORP</v>
      </c>
      <c r="L1534" t="str">
        <f>VLOOKUP(Table_munisapp_tylerci_mu_live_rq_master5[[#This Row],[a_department_code]],Dept!A:B,2,0)</f>
        <v>Weber Morgan Health Department</v>
      </c>
      <c r="M1534">
        <f t="shared" si="23"/>
        <v>0</v>
      </c>
    </row>
    <row r="1535" spans="1:13" hidden="1" x14ac:dyDescent="0.25">
      <c r="A1535">
        <v>2016</v>
      </c>
      <c r="B1535">
        <v>1939.59</v>
      </c>
      <c r="C1535">
        <v>1939.59</v>
      </c>
      <c r="D1535">
        <v>1939.59</v>
      </c>
      <c r="E1535">
        <f>SUM(Table_munisapp_tylerci_mu_live_rq_master5[[#This Row],[rd_extended_price]]-Table_munisapp_tylerci_mu_live_rq_master5[[#This Row],[rd_price_net]])</f>
        <v>0</v>
      </c>
      <c r="F1535" s="1">
        <v>42640</v>
      </c>
      <c r="G1535">
        <v>2688</v>
      </c>
      <c r="H1535" t="s">
        <v>9094</v>
      </c>
      <c r="I1535" t="s">
        <v>9646</v>
      </c>
      <c r="J1535">
        <v>3160974</v>
      </c>
      <c r="K1535" t="str">
        <f>VLOOKUP(Table_munisapp_tylerci_mu_live_rq_master5[[#This Row],[rh_vendor_suggest]],Vend!A:B,2,0)</f>
        <v>MERCK SHARP &amp; DOHME CORP</v>
      </c>
      <c r="L1535" t="str">
        <f>VLOOKUP(Table_munisapp_tylerci_mu_live_rq_master5[[#This Row],[a_department_code]],Dept!A:B,2,0)</f>
        <v>Weber Morgan Health Department</v>
      </c>
      <c r="M1535">
        <f t="shared" si="23"/>
        <v>0</v>
      </c>
    </row>
    <row r="1536" spans="1:13" hidden="1" x14ac:dyDescent="0.25">
      <c r="A1536">
        <v>2016</v>
      </c>
      <c r="B1536">
        <v>142.5</v>
      </c>
      <c r="C1536">
        <v>142.5</v>
      </c>
      <c r="D1536">
        <v>142.5</v>
      </c>
      <c r="E1536">
        <f>SUM(Table_munisapp_tylerci_mu_live_rq_master5[[#This Row],[rd_extended_price]]-Table_munisapp_tylerci_mu_live_rq_master5[[#This Row],[rd_price_net]])</f>
        <v>0</v>
      </c>
      <c r="F1536" s="1">
        <v>42640</v>
      </c>
      <c r="G1536">
        <v>2688</v>
      </c>
      <c r="H1536" t="s">
        <v>9094</v>
      </c>
      <c r="I1536" t="s">
        <v>9646</v>
      </c>
      <c r="J1536">
        <v>3160974</v>
      </c>
      <c r="K1536" t="str">
        <f>VLOOKUP(Table_munisapp_tylerci_mu_live_rq_master5[[#This Row],[rh_vendor_suggest]],Vend!A:B,2,0)</f>
        <v>MERCK SHARP &amp; DOHME CORP</v>
      </c>
      <c r="L1536" t="str">
        <f>VLOOKUP(Table_munisapp_tylerci_mu_live_rq_master5[[#This Row],[a_department_code]],Dept!A:B,2,0)</f>
        <v>Weber Morgan Health Department</v>
      </c>
      <c r="M1536">
        <f t="shared" si="23"/>
        <v>0</v>
      </c>
    </row>
    <row r="1537" spans="1:13" hidden="1" x14ac:dyDescent="0.25">
      <c r="A1537">
        <v>2016</v>
      </c>
      <c r="B1537">
        <v>246.34</v>
      </c>
      <c r="C1537">
        <v>246.34</v>
      </c>
      <c r="D1537">
        <v>246.34</v>
      </c>
      <c r="E1537">
        <f>SUM(Table_munisapp_tylerci_mu_live_rq_master5[[#This Row],[rd_extended_price]]-Table_munisapp_tylerci_mu_live_rq_master5[[#This Row],[rd_price_net]])</f>
        <v>0</v>
      </c>
      <c r="F1537" s="1">
        <v>42640</v>
      </c>
      <c r="G1537">
        <v>3363</v>
      </c>
      <c r="H1537" t="s">
        <v>9094</v>
      </c>
      <c r="I1537" t="s">
        <v>9646</v>
      </c>
      <c r="J1537">
        <v>3160976</v>
      </c>
      <c r="K1537" t="str">
        <f>VLOOKUP(Table_munisapp_tylerci_mu_live_rq_master5[[#This Row],[rh_vendor_suggest]],Vend!A:B,2,0)</f>
        <v>SANOFI PASTEUR INC</v>
      </c>
      <c r="L1537" t="str">
        <f>VLOOKUP(Table_munisapp_tylerci_mu_live_rq_master5[[#This Row],[a_department_code]],Dept!A:B,2,0)</f>
        <v>Weber Morgan Health Department</v>
      </c>
      <c r="M1537">
        <f t="shared" si="23"/>
        <v>1</v>
      </c>
    </row>
    <row r="1538" spans="1:13" hidden="1" x14ac:dyDescent="0.25">
      <c r="A1538">
        <v>2016</v>
      </c>
      <c r="B1538">
        <v>1716.5</v>
      </c>
      <c r="C1538">
        <v>1716.5</v>
      </c>
      <c r="D1538">
        <v>1716.5</v>
      </c>
      <c r="E1538">
        <f>SUM(Table_munisapp_tylerci_mu_live_rq_master5[[#This Row],[rd_extended_price]]-Table_munisapp_tylerci_mu_live_rq_master5[[#This Row],[rd_price_net]])</f>
        <v>0</v>
      </c>
      <c r="F1538" s="1">
        <v>42640</v>
      </c>
      <c r="G1538">
        <v>3363</v>
      </c>
      <c r="H1538" t="s">
        <v>9094</v>
      </c>
      <c r="I1538" t="s">
        <v>9646</v>
      </c>
      <c r="J1538">
        <v>3160976</v>
      </c>
      <c r="K1538" t="str">
        <f>VLOOKUP(Table_munisapp_tylerci_mu_live_rq_master5[[#This Row],[rh_vendor_suggest]],Vend!A:B,2,0)</f>
        <v>SANOFI PASTEUR INC</v>
      </c>
      <c r="L1538" t="str">
        <f>VLOOKUP(Table_munisapp_tylerci_mu_live_rq_master5[[#This Row],[a_department_code]],Dept!A:B,2,0)</f>
        <v>Weber Morgan Health Department</v>
      </c>
      <c r="M1538">
        <f t="shared" ref="M1538:M1601" si="24">IF(J1538=J1537,0,1)</f>
        <v>0</v>
      </c>
    </row>
    <row r="1539" spans="1:13" hidden="1" x14ac:dyDescent="0.25">
      <c r="A1539">
        <v>2016</v>
      </c>
      <c r="B1539">
        <v>1219.27</v>
      </c>
      <c r="C1539">
        <v>1219.27</v>
      </c>
      <c r="D1539">
        <v>1219.27</v>
      </c>
      <c r="E1539">
        <f>SUM(Table_munisapp_tylerci_mu_live_rq_master5[[#This Row],[rd_extended_price]]-Table_munisapp_tylerci_mu_live_rq_master5[[#This Row],[rd_price_net]])</f>
        <v>0</v>
      </c>
      <c r="F1539" s="1">
        <v>42640</v>
      </c>
      <c r="G1539">
        <v>3363</v>
      </c>
      <c r="H1539" t="s">
        <v>9094</v>
      </c>
      <c r="I1539" t="s">
        <v>9646</v>
      </c>
      <c r="J1539">
        <v>3160976</v>
      </c>
      <c r="K1539" t="str">
        <f>VLOOKUP(Table_munisapp_tylerci_mu_live_rq_master5[[#This Row],[rh_vendor_suggest]],Vend!A:B,2,0)</f>
        <v>SANOFI PASTEUR INC</v>
      </c>
      <c r="L1539" t="str">
        <f>VLOOKUP(Table_munisapp_tylerci_mu_live_rq_master5[[#This Row],[a_department_code]],Dept!A:B,2,0)</f>
        <v>Weber Morgan Health Department</v>
      </c>
      <c r="M1539">
        <f t="shared" si="24"/>
        <v>0</v>
      </c>
    </row>
    <row r="1540" spans="1:13" hidden="1" x14ac:dyDescent="0.25">
      <c r="A1540">
        <v>2016</v>
      </c>
      <c r="B1540">
        <v>140.66</v>
      </c>
      <c r="C1540">
        <v>2109.9</v>
      </c>
      <c r="D1540">
        <v>2109.9</v>
      </c>
      <c r="E1540">
        <f>SUM(Table_munisapp_tylerci_mu_live_rq_master5[[#This Row],[rd_extended_price]]-Table_munisapp_tylerci_mu_live_rq_master5[[#This Row],[rd_price_net]])</f>
        <v>0</v>
      </c>
      <c r="F1540" s="1">
        <v>42661</v>
      </c>
      <c r="G1540">
        <v>3363</v>
      </c>
      <c r="H1540" t="s">
        <v>9094</v>
      </c>
      <c r="I1540" t="s">
        <v>9646</v>
      </c>
      <c r="J1540">
        <v>3161018</v>
      </c>
      <c r="K1540" t="str">
        <f>VLOOKUP(Table_munisapp_tylerci_mu_live_rq_master5[[#This Row],[rh_vendor_suggest]],Vend!A:B,2,0)</f>
        <v>SANOFI PASTEUR INC</v>
      </c>
      <c r="L1540" t="str">
        <f>VLOOKUP(Table_munisapp_tylerci_mu_live_rq_master5[[#This Row],[a_department_code]],Dept!A:B,2,0)</f>
        <v>Weber Morgan Health Department</v>
      </c>
      <c r="M1540">
        <f t="shared" si="24"/>
        <v>1</v>
      </c>
    </row>
    <row r="1541" spans="1:13" hidden="1" x14ac:dyDescent="0.25">
      <c r="A1541">
        <v>2016</v>
      </c>
      <c r="B1541">
        <v>1595.75</v>
      </c>
      <c r="C1541">
        <v>1595.75</v>
      </c>
      <c r="D1541">
        <v>1595.75</v>
      </c>
      <c r="E1541">
        <f>SUM(Table_munisapp_tylerci_mu_live_rq_master5[[#This Row],[rd_extended_price]]-Table_munisapp_tylerci_mu_live_rq_master5[[#This Row],[rd_price_net]])</f>
        <v>0</v>
      </c>
      <c r="F1541" s="1">
        <v>42640</v>
      </c>
      <c r="G1541">
        <v>3052</v>
      </c>
      <c r="H1541" t="s">
        <v>9094</v>
      </c>
      <c r="I1541" t="s">
        <v>9646</v>
      </c>
      <c r="J1541">
        <v>3160975</v>
      </c>
      <c r="K1541" t="str">
        <f>VLOOKUP(Table_munisapp_tylerci_mu_live_rq_master5[[#This Row],[rh_vendor_suggest]],Vend!A:B,2,0)</f>
        <v>PFIZER</v>
      </c>
      <c r="L1541" t="str">
        <f>VLOOKUP(Table_munisapp_tylerci_mu_live_rq_master5[[#This Row],[a_department_code]],Dept!A:B,2,0)</f>
        <v>Weber Morgan Health Department</v>
      </c>
      <c r="M1541">
        <f t="shared" si="24"/>
        <v>1</v>
      </c>
    </row>
    <row r="1542" spans="1:13" hidden="1" x14ac:dyDescent="0.25">
      <c r="A1542">
        <v>2016</v>
      </c>
      <c r="B1542">
        <v>43</v>
      </c>
      <c r="C1542">
        <v>2150</v>
      </c>
      <c r="D1542">
        <v>2150</v>
      </c>
      <c r="E1542">
        <f>SUM(Table_munisapp_tylerci_mu_live_rq_master5[[#This Row],[rd_extended_price]]-Table_munisapp_tylerci_mu_live_rq_master5[[#This Row],[rd_price_net]])</f>
        <v>0</v>
      </c>
      <c r="F1542" s="1">
        <v>42636</v>
      </c>
      <c r="G1542">
        <v>3019</v>
      </c>
      <c r="H1542" t="s">
        <v>9094</v>
      </c>
      <c r="I1542" t="s">
        <v>9646</v>
      </c>
      <c r="J1542">
        <v>3160967</v>
      </c>
      <c r="K1542" t="str">
        <f>VLOOKUP(Table_munisapp_tylerci_mu_live_rq_master5[[#This Row],[rh_vendor_suggest]],Vend!A:B,2,0)</f>
        <v>PAXVAX INC</v>
      </c>
      <c r="L1542" t="str">
        <f>VLOOKUP(Table_munisapp_tylerci_mu_live_rq_master5[[#This Row],[a_department_code]],Dept!A:B,2,0)</f>
        <v>Weber Morgan Health Department</v>
      </c>
      <c r="M1542">
        <f t="shared" si="24"/>
        <v>1</v>
      </c>
    </row>
    <row r="1543" spans="1:13" hidden="1" x14ac:dyDescent="0.25">
      <c r="A1543">
        <v>2016</v>
      </c>
      <c r="B1543">
        <v>9.8570000000000005E-2</v>
      </c>
      <c r="C1543">
        <v>345</v>
      </c>
      <c r="D1543">
        <v>395</v>
      </c>
      <c r="E1543">
        <f>SUM(Table_munisapp_tylerci_mu_live_rq_master5[[#This Row],[rd_extended_price]]-Table_munisapp_tylerci_mu_live_rq_master5[[#This Row],[rd_price_net]])</f>
        <v>-50</v>
      </c>
      <c r="F1543" s="1">
        <v>42639</v>
      </c>
      <c r="G1543">
        <v>2825</v>
      </c>
      <c r="H1543" t="s">
        <v>9077</v>
      </c>
      <c r="I1543" t="s">
        <v>9941</v>
      </c>
      <c r="J1543">
        <v>3160970</v>
      </c>
      <c r="K1543" t="str">
        <f>VLOOKUP(Table_munisapp_tylerci_mu_live_rq_master5[[#This Row],[rh_vendor_suggest]],Vend!A:B,2,0)</f>
        <v>INTERNATIONAL IDENTIFICATION INC</v>
      </c>
      <c r="L1543" t="str">
        <f>VLOOKUP(Table_munisapp_tylerci_mu_live_rq_master5[[#This Row],[a_department_code]],Dept!A:B,2,0)</f>
        <v>Animal Shelter</v>
      </c>
      <c r="M1543">
        <f t="shared" si="24"/>
        <v>1</v>
      </c>
    </row>
    <row r="1544" spans="1:13" hidden="1" x14ac:dyDescent="0.25">
      <c r="A1544">
        <v>2016</v>
      </c>
      <c r="B1544">
        <v>0.04</v>
      </c>
      <c r="C1544">
        <v>140</v>
      </c>
      <c r="D1544">
        <v>140</v>
      </c>
      <c r="E1544">
        <f>SUM(Table_munisapp_tylerci_mu_live_rq_master5[[#This Row],[rd_extended_price]]-Table_munisapp_tylerci_mu_live_rq_master5[[#This Row],[rd_price_net]])</f>
        <v>0</v>
      </c>
      <c r="F1544" s="1">
        <v>42639</v>
      </c>
      <c r="G1544">
        <v>2825</v>
      </c>
      <c r="H1544" t="s">
        <v>9077</v>
      </c>
      <c r="I1544" t="s">
        <v>9941</v>
      </c>
      <c r="J1544">
        <v>3160970</v>
      </c>
      <c r="K1544" t="str">
        <f>VLOOKUP(Table_munisapp_tylerci_mu_live_rq_master5[[#This Row],[rh_vendor_suggest]],Vend!A:B,2,0)</f>
        <v>INTERNATIONAL IDENTIFICATION INC</v>
      </c>
      <c r="L1544" t="str">
        <f>VLOOKUP(Table_munisapp_tylerci_mu_live_rq_master5[[#This Row],[a_department_code]],Dept!A:B,2,0)</f>
        <v>Animal Shelter</v>
      </c>
      <c r="M1544">
        <f t="shared" si="24"/>
        <v>0</v>
      </c>
    </row>
    <row r="1545" spans="1:13" hidden="1" x14ac:dyDescent="0.25">
      <c r="A1545">
        <v>2016</v>
      </c>
      <c r="B1545">
        <v>1.2999999999999999E-2</v>
      </c>
      <c r="C1545">
        <v>45.5</v>
      </c>
      <c r="D1545">
        <v>45.5</v>
      </c>
      <c r="E1545">
        <f>SUM(Table_munisapp_tylerci_mu_live_rq_master5[[#This Row],[rd_extended_price]]-Table_munisapp_tylerci_mu_live_rq_master5[[#This Row],[rd_price_net]])</f>
        <v>0</v>
      </c>
      <c r="F1545" s="1">
        <v>42639</v>
      </c>
      <c r="G1545">
        <v>2825</v>
      </c>
      <c r="H1545" t="s">
        <v>9077</v>
      </c>
      <c r="I1545" t="s">
        <v>9941</v>
      </c>
      <c r="J1545">
        <v>3160970</v>
      </c>
      <c r="K1545" t="str">
        <f>VLOOKUP(Table_munisapp_tylerci_mu_live_rq_master5[[#This Row],[rh_vendor_suggest]],Vend!A:B,2,0)</f>
        <v>INTERNATIONAL IDENTIFICATION INC</v>
      </c>
      <c r="L1545" t="str">
        <f>VLOOKUP(Table_munisapp_tylerci_mu_live_rq_master5[[#This Row],[a_department_code]],Dept!A:B,2,0)</f>
        <v>Animal Shelter</v>
      </c>
      <c r="M1545">
        <f t="shared" si="24"/>
        <v>0</v>
      </c>
    </row>
    <row r="1546" spans="1:13" hidden="1" x14ac:dyDescent="0.25">
      <c r="A1546">
        <v>2016</v>
      </c>
      <c r="B1546">
        <v>0</v>
      </c>
      <c r="C1546">
        <v>0</v>
      </c>
      <c r="D1546">
        <v>0</v>
      </c>
      <c r="E1546">
        <f>SUM(Table_munisapp_tylerci_mu_live_rq_master5[[#This Row],[rd_extended_price]]-Table_munisapp_tylerci_mu_live_rq_master5[[#This Row],[rd_price_net]])</f>
        <v>0</v>
      </c>
      <c r="F1546" s="1"/>
      <c r="G1546">
        <v>0</v>
      </c>
      <c r="H1546" t="s">
        <v>9109</v>
      </c>
      <c r="I1546" t="s">
        <v>9942</v>
      </c>
      <c r="J1546">
        <v>0</v>
      </c>
      <c r="K1546" t="e">
        <f>VLOOKUP(Table_munisapp_tylerci_mu_live_rq_master5[[#This Row],[rh_vendor_suggest]],Vend!A:B,2,0)</f>
        <v>#N/A</v>
      </c>
      <c r="L1546" t="str">
        <f>VLOOKUP(Table_munisapp_tylerci_mu_live_rq_master5[[#This Row],[a_department_code]],Dept!A:B,2,0)</f>
        <v>Parks</v>
      </c>
      <c r="M1546">
        <f t="shared" si="24"/>
        <v>1</v>
      </c>
    </row>
    <row r="1547" spans="1:13" hidden="1" x14ac:dyDescent="0.25">
      <c r="A1547">
        <v>2016</v>
      </c>
      <c r="B1547">
        <v>0</v>
      </c>
      <c r="C1547">
        <v>0</v>
      </c>
      <c r="D1547">
        <v>0</v>
      </c>
      <c r="E1547">
        <f>SUM(Table_munisapp_tylerci_mu_live_rq_master5[[#This Row],[rd_extended_price]]-Table_munisapp_tylerci_mu_live_rq_master5[[#This Row],[rd_price_net]])</f>
        <v>0</v>
      </c>
      <c r="F1547" s="1"/>
      <c r="G1547">
        <v>0</v>
      </c>
      <c r="H1547" t="s">
        <v>9109</v>
      </c>
      <c r="I1547" t="s">
        <v>9942</v>
      </c>
      <c r="J1547">
        <v>0</v>
      </c>
      <c r="K1547" t="e">
        <f>VLOOKUP(Table_munisapp_tylerci_mu_live_rq_master5[[#This Row],[rh_vendor_suggest]],Vend!A:B,2,0)</f>
        <v>#N/A</v>
      </c>
      <c r="L1547" t="str">
        <f>VLOOKUP(Table_munisapp_tylerci_mu_live_rq_master5[[#This Row],[a_department_code]],Dept!A:B,2,0)</f>
        <v>Parks</v>
      </c>
      <c r="M1547">
        <f t="shared" si="24"/>
        <v>0</v>
      </c>
    </row>
    <row r="1548" spans="1:13" hidden="1" x14ac:dyDescent="0.25">
      <c r="A1548">
        <v>2016</v>
      </c>
      <c r="B1548">
        <v>2200</v>
      </c>
      <c r="C1548">
        <v>2200</v>
      </c>
      <c r="D1548">
        <v>2200</v>
      </c>
      <c r="E1548">
        <f>SUM(Table_munisapp_tylerci_mu_live_rq_master5[[#This Row],[rd_extended_price]]-Table_munisapp_tylerci_mu_live_rq_master5[[#This Row],[rd_price_net]])</f>
        <v>0</v>
      </c>
      <c r="F1548" s="1">
        <v>42640</v>
      </c>
      <c r="G1548">
        <v>4103</v>
      </c>
      <c r="H1548" t="s">
        <v>9077</v>
      </c>
      <c r="I1548" t="s">
        <v>9943</v>
      </c>
      <c r="J1548">
        <v>3160978</v>
      </c>
      <c r="K1548" t="str">
        <f>VLOOKUP(Table_munisapp_tylerci_mu_live_rq_master5[[#This Row],[rh_vendor_suggest]],Vend!A:B,2,0)</f>
        <v>ZOETIS</v>
      </c>
      <c r="L1548" t="str">
        <f>VLOOKUP(Table_munisapp_tylerci_mu_live_rq_master5[[#This Row],[a_department_code]],Dept!A:B,2,0)</f>
        <v>Animal Shelter</v>
      </c>
      <c r="M1548">
        <f t="shared" si="24"/>
        <v>1</v>
      </c>
    </row>
    <row r="1549" spans="1:13" hidden="1" x14ac:dyDescent="0.25">
      <c r="A1549">
        <v>2016</v>
      </c>
      <c r="B1549">
        <v>909.8</v>
      </c>
      <c r="C1549">
        <v>909.8</v>
      </c>
      <c r="D1549">
        <v>909.8</v>
      </c>
      <c r="E1549">
        <f>SUM(Table_munisapp_tylerci_mu_live_rq_master5[[#This Row],[rd_extended_price]]-Table_munisapp_tylerci_mu_live_rq_master5[[#This Row],[rd_price_net]])</f>
        <v>0</v>
      </c>
      <c r="F1549" s="1">
        <v>42662</v>
      </c>
      <c r="G1549">
        <v>1117</v>
      </c>
      <c r="H1549" t="s">
        <v>9094</v>
      </c>
      <c r="I1549" t="s">
        <v>9944</v>
      </c>
      <c r="J1549">
        <v>3161022</v>
      </c>
      <c r="K1549" t="str">
        <f>VLOOKUP(Table_munisapp_tylerci_mu_live_rq_master5[[#This Row],[rh_vendor_suggest]],Vend!A:B,2,0)</f>
        <v>AMERICAN SOLUTIONS FOR BUSINESS</v>
      </c>
      <c r="L1549" t="str">
        <f>VLOOKUP(Table_munisapp_tylerci_mu_live_rq_master5[[#This Row],[a_department_code]],Dept!A:B,2,0)</f>
        <v>Weber Morgan Health Department</v>
      </c>
      <c r="M1549">
        <f t="shared" si="24"/>
        <v>1</v>
      </c>
    </row>
    <row r="1550" spans="1:13" hidden="1" x14ac:dyDescent="0.25">
      <c r="A1550">
        <v>2016</v>
      </c>
      <c r="B1550">
        <v>221</v>
      </c>
      <c r="C1550">
        <v>221</v>
      </c>
      <c r="D1550">
        <v>221</v>
      </c>
      <c r="E1550">
        <f>SUM(Table_munisapp_tylerci_mu_live_rq_master5[[#This Row],[rd_extended_price]]-Table_munisapp_tylerci_mu_live_rq_master5[[#This Row],[rd_price_net]])</f>
        <v>0</v>
      </c>
      <c r="F1550" s="1">
        <v>42643</v>
      </c>
      <c r="G1550">
        <v>3677</v>
      </c>
      <c r="H1550" t="s">
        <v>9100</v>
      </c>
      <c r="I1550" t="s">
        <v>9945</v>
      </c>
      <c r="J1550">
        <v>3160986</v>
      </c>
      <c r="K1550" t="str">
        <f>VLOOKUP(Table_munisapp_tylerci_mu_live_rq_master5[[#This Row],[rh_vendor_suggest]],Vend!A:B,2,0)</f>
        <v>THOMAS W FOWLES</v>
      </c>
      <c r="L1550" t="str">
        <f>VLOOKUP(Table_munisapp_tylerci_mu_live_rq_master5[[#This Row],[a_department_code]],Dept!A:B,2,0)</f>
        <v>Library</v>
      </c>
      <c r="M1550">
        <f t="shared" si="24"/>
        <v>1</v>
      </c>
    </row>
    <row r="1551" spans="1:13" hidden="1" x14ac:dyDescent="0.25">
      <c r="A1551">
        <v>2016</v>
      </c>
      <c r="B1551">
        <v>120</v>
      </c>
      <c r="C1551">
        <v>120</v>
      </c>
      <c r="D1551">
        <v>120</v>
      </c>
      <c r="E1551">
        <f>SUM(Table_munisapp_tylerci_mu_live_rq_master5[[#This Row],[rd_extended_price]]-Table_munisapp_tylerci_mu_live_rq_master5[[#This Row],[rd_price_net]])</f>
        <v>0</v>
      </c>
      <c r="F1551" s="1">
        <v>42643</v>
      </c>
      <c r="G1551">
        <v>3677</v>
      </c>
      <c r="H1551" t="s">
        <v>9100</v>
      </c>
      <c r="I1551" t="s">
        <v>9945</v>
      </c>
      <c r="J1551">
        <v>3160986</v>
      </c>
      <c r="K1551" t="str">
        <f>VLOOKUP(Table_munisapp_tylerci_mu_live_rq_master5[[#This Row],[rh_vendor_suggest]],Vend!A:B,2,0)</f>
        <v>THOMAS W FOWLES</v>
      </c>
      <c r="L1551" t="str">
        <f>VLOOKUP(Table_munisapp_tylerci_mu_live_rq_master5[[#This Row],[a_department_code]],Dept!A:B,2,0)</f>
        <v>Library</v>
      </c>
      <c r="M1551">
        <f t="shared" si="24"/>
        <v>0</v>
      </c>
    </row>
    <row r="1552" spans="1:13" hidden="1" x14ac:dyDescent="0.25">
      <c r="A1552">
        <v>2016</v>
      </c>
      <c r="B1552">
        <v>31</v>
      </c>
      <c r="C1552">
        <v>31</v>
      </c>
      <c r="D1552">
        <v>31</v>
      </c>
      <c r="E1552">
        <f>SUM(Table_munisapp_tylerci_mu_live_rq_master5[[#This Row],[rd_extended_price]]-Table_munisapp_tylerci_mu_live_rq_master5[[#This Row],[rd_price_net]])</f>
        <v>0</v>
      </c>
      <c r="F1552" s="1">
        <v>42643</v>
      </c>
      <c r="G1552">
        <v>3242</v>
      </c>
      <c r="H1552" t="s">
        <v>9064</v>
      </c>
      <c r="I1552" t="s">
        <v>9343</v>
      </c>
      <c r="J1552">
        <v>3160983</v>
      </c>
      <c r="K1552" t="str">
        <f>VLOOKUP(Table_munisapp_tylerci_mu_live_rq_master5[[#This Row],[rh_vendor_suggest]],Vend!A:B,2,0)</f>
        <v>RB PRINTING SERVICES LLC</v>
      </c>
      <c r="L1552" t="str">
        <f>VLOOKUP(Table_munisapp_tylerci_mu_live_rq_master5[[#This Row],[a_department_code]],Dept!A:B,2,0)</f>
        <v>Assessor</v>
      </c>
      <c r="M1552">
        <f t="shared" si="24"/>
        <v>1</v>
      </c>
    </row>
    <row r="1553" spans="1:13" hidden="1" x14ac:dyDescent="0.25">
      <c r="A1553">
        <v>2016</v>
      </c>
      <c r="B1553">
        <v>5800</v>
      </c>
      <c r="C1553">
        <v>5800</v>
      </c>
      <c r="D1553">
        <v>5800</v>
      </c>
      <c r="E1553">
        <f>SUM(Table_munisapp_tylerci_mu_live_rq_master5[[#This Row],[rd_extended_price]]-Table_munisapp_tylerci_mu_live_rq_master5[[#This Row],[rd_price_net]])</f>
        <v>0</v>
      </c>
      <c r="F1553" s="1">
        <v>42643</v>
      </c>
      <c r="G1553">
        <v>1084</v>
      </c>
      <c r="H1553" t="s">
        <v>9094</v>
      </c>
      <c r="I1553" t="s">
        <v>9946</v>
      </c>
      <c r="J1553">
        <v>3160980</v>
      </c>
      <c r="K1553" t="str">
        <f>VLOOKUP(Table_munisapp_tylerci_mu_live_rq_master5[[#This Row],[rh_vendor_suggest]],Vend!A:B,2,0)</f>
        <v>ALLIED AWNING &amp; RENTAL INC</v>
      </c>
      <c r="L1553" t="str">
        <f>VLOOKUP(Table_munisapp_tylerci_mu_live_rq_master5[[#This Row],[a_department_code]],Dept!A:B,2,0)</f>
        <v>Weber Morgan Health Department</v>
      </c>
      <c r="M1553">
        <f t="shared" si="24"/>
        <v>1</v>
      </c>
    </row>
    <row r="1554" spans="1:13" hidden="1" x14ac:dyDescent="0.25">
      <c r="A1554">
        <v>2016</v>
      </c>
      <c r="B1554">
        <v>9264</v>
      </c>
      <c r="C1554">
        <v>9264</v>
      </c>
      <c r="D1554">
        <v>9264</v>
      </c>
      <c r="E1554">
        <f>SUM(Table_munisapp_tylerci_mu_live_rq_master5[[#This Row],[rd_extended_price]]-Table_munisapp_tylerci_mu_live_rq_master5[[#This Row],[rd_price_net]])</f>
        <v>0</v>
      </c>
      <c r="F1554" s="1">
        <v>42650</v>
      </c>
      <c r="G1554">
        <v>1525</v>
      </c>
      <c r="H1554" t="s">
        <v>9083</v>
      </c>
      <c r="I1554" t="s">
        <v>9947</v>
      </c>
      <c r="J1554">
        <v>3160989</v>
      </c>
      <c r="K1554" t="str">
        <f>VLOOKUP(Table_munisapp_tylerci_mu_live_rq_master5[[#This Row],[rh_vendor_suggest]],Vend!A:B,2,0)</f>
        <v>CODA TECHNOLOGIES INC</v>
      </c>
      <c r="L1554" t="str">
        <f>VLOOKUP(Table_munisapp_tylerci_mu_live_rq_master5[[#This Row],[a_department_code]],Dept!A:B,2,0)</f>
        <v>Information Technology</v>
      </c>
      <c r="M1554">
        <f t="shared" si="24"/>
        <v>1</v>
      </c>
    </row>
    <row r="1555" spans="1:13" hidden="1" x14ac:dyDescent="0.25">
      <c r="A1555">
        <v>2016</v>
      </c>
      <c r="B1555">
        <v>3000</v>
      </c>
      <c r="C1555">
        <v>3000</v>
      </c>
      <c r="D1555">
        <v>3000</v>
      </c>
      <c r="E1555">
        <f>SUM(Table_munisapp_tylerci_mu_live_rq_master5[[#This Row],[rd_extended_price]]-Table_munisapp_tylerci_mu_live_rq_master5[[#This Row],[rd_price_net]])</f>
        <v>0</v>
      </c>
      <c r="F1555" s="1">
        <v>42643</v>
      </c>
      <c r="G1555">
        <v>3353</v>
      </c>
      <c r="H1555" t="s">
        <v>9106</v>
      </c>
      <c r="I1555" t="s">
        <v>9948</v>
      </c>
      <c r="J1555">
        <v>3160984</v>
      </c>
      <c r="K1555" t="str">
        <f>VLOOKUP(Table_munisapp_tylerci_mu_live_rq_master5[[#This Row],[rh_vendor_suggest]],Vend!A:B,2,0)</f>
        <v>SAMS CLUB</v>
      </c>
      <c r="L1555" t="str">
        <f>VLOOKUP(Table_munisapp_tylerci_mu_live_rq_master5[[#This Row],[a_department_code]],Dept!A:B,2,0)</f>
        <v>Ice Sheet</v>
      </c>
      <c r="M1555">
        <f t="shared" si="24"/>
        <v>1</v>
      </c>
    </row>
    <row r="1556" spans="1:13" hidden="1" x14ac:dyDescent="0.25">
      <c r="A1556">
        <v>2016</v>
      </c>
      <c r="B1556">
        <v>215</v>
      </c>
      <c r="C1556">
        <v>215</v>
      </c>
      <c r="D1556">
        <v>215</v>
      </c>
      <c r="E1556">
        <f>SUM(Table_munisapp_tylerci_mu_live_rq_master5[[#This Row],[rd_extended_price]]-Table_munisapp_tylerci_mu_live_rq_master5[[#This Row],[rd_price_net]])</f>
        <v>0</v>
      </c>
      <c r="F1556" s="1">
        <v>42650</v>
      </c>
      <c r="G1556">
        <v>5778</v>
      </c>
      <c r="H1556" t="s">
        <v>9072</v>
      </c>
      <c r="I1556" t="s">
        <v>9949</v>
      </c>
      <c r="J1556">
        <v>3160998</v>
      </c>
      <c r="K1556" t="str">
        <f>VLOOKUP(Table_munisapp_tylerci_mu_live_rq_master5[[#This Row],[rh_vendor_suggest]],Vend!A:B,2,0)</f>
        <v>IDENTISYS INCORP</v>
      </c>
      <c r="L1556" t="str">
        <f>VLOOKUP(Table_munisapp_tylerci_mu_live_rq_master5[[#This Row],[a_department_code]],Dept!A:B,2,0)</f>
        <v>Jail</v>
      </c>
      <c r="M1556">
        <f t="shared" si="24"/>
        <v>1</v>
      </c>
    </row>
    <row r="1557" spans="1:13" hidden="1" x14ac:dyDescent="0.25">
      <c r="A1557">
        <v>2016</v>
      </c>
      <c r="B1557">
        <v>75</v>
      </c>
      <c r="C1557">
        <v>1125</v>
      </c>
      <c r="D1557">
        <v>1205</v>
      </c>
      <c r="E1557">
        <f>SUM(Table_munisapp_tylerci_mu_live_rq_master5[[#This Row],[rd_extended_price]]-Table_munisapp_tylerci_mu_live_rq_master5[[#This Row],[rd_price_net]])</f>
        <v>-80</v>
      </c>
      <c r="F1557" s="1">
        <v>42650</v>
      </c>
      <c r="G1557">
        <v>6438</v>
      </c>
      <c r="H1557" t="s">
        <v>9073</v>
      </c>
      <c r="I1557" t="s">
        <v>9950</v>
      </c>
      <c r="J1557">
        <v>3160999</v>
      </c>
      <c r="K1557" t="str">
        <f>VLOOKUP(Table_munisapp_tylerci_mu_live_rq_master5[[#This Row],[rh_vendor_suggest]],Vend!A:B,2,0)</f>
        <v>AAA TENT &amp; AWNING COMPANY</v>
      </c>
      <c r="L1557" t="str">
        <f>VLOOKUP(Table_munisapp_tylerci_mu_live_rq_master5[[#This Row],[a_department_code]],Dept!A:B,2,0)</f>
        <v>Homeland Security</v>
      </c>
      <c r="M1557">
        <f t="shared" si="24"/>
        <v>1</v>
      </c>
    </row>
    <row r="1558" spans="1:13" hidden="1" x14ac:dyDescent="0.25">
      <c r="A1558">
        <v>2016</v>
      </c>
      <c r="B1558">
        <v>19.489999999999998</v>
      </c>
      <c r="C1558">
        <v>77.959999999999994</v>
      </c>
      <c r="D1558">
        <v>77.959999999999994</v>
      </c>
      <c r="E1558">
        <f>SUM(Table_munisapp_tylerci_mu_live_rq_master5[[#This Row],[rd_extended_price]]-Table_munisapp_tylerci_mu_live_rq_master5[[#This Row],[rd_price_net]])</f>
        <v>0</v>
      </c>
      <c r="F1558" s="1"/>
      <c r="G1558">
        <v>0</v>
      </c>
      <c r="H1558" t="s">
        <v>9073</v>
      </c>
      <c r="I1558" t="s">
        <v>9951</v>
      </c>
      <c r="J1558">
        <v>0</v>
      </c>
      <c r="K1558" t="e">
        <f>VLOOKUP(Table_munisapp_tylerci_mu_live_rq_master5[[#This Row],[rh_vendor_suggest]],Vend!A:B,2,0)</f>
        <v>#N/A</v>
      </c>
      <c r="L1558" t="str">
        <f>VLOOKUP(Table_munisapp_tylerci_mu_live_rq_master5[[#This Row],[a_department_code]],Dept!A:B,2,0)</f>
        <v>Homeland Security</v>
      </c>
      <c r="M1558">
        <f t="shared" si="24"/>
        <v>1</v>
      </c>
    </row>
    <row r="1559" spans="1:13" hidden="1" x14ac:dyDescent="0.25">
      <c r="A1559">
        <v>2016</v>
      </c>
      <c r="B1559">
        <v>19.989999999999998</v>
      </c>
      <c r="C1559">
        <v>39.979999999999997</v>
      </c>
      <c r="D1559">
        <v>39.979999999999997</v>
      </c>
      <c r="E1559">
        <f>SUM(Table_munisapp_tylerci_mu_live_rq_master5[[#This Row],[rd_extended_price]]-Table_munisapp_tylerci_mu_live_rq_master5[[#This Row],[rd_price_net]])</f>
        <v>0</v>
      </c>
      <c r="F1559" s="1"/>
      <c r="G1559">
        <v>0</v>
      </c>
      <c r="H1559" t="s">
        <v>9073</v>
      </c>
      <c r="I1559" t="s">
        <v>9951</v>
      </c>
      <c r="J1559">
        <v>0</v>
      </c>
      <c r="K1559" t="e">
        <f>VLOOKUP(Table_munisapp_tylerci_mu_live_rq_master5[[#This Row],[rh_vendor_suggest]],Vend!A:B,2,0)</f>
        <v>#N/A</v>
      </c>
      <c r="L1559" t="str">
        <f>VLOOKUP(Table_munisapp_tylerci_mu_live_rq_master5[[#This Row],[a_department_code]],Dept!A:B,2,0)</f>
        <v>Homeland Security</v>
      </c>
      <c r="M1559">
        <f t="shared" si="24"/>
        <v>0</v>
      </c>
    </row>
    <row r="1560" spans="1:13" hidden="1" x14ac:dyDescent="0.25">
      <c r="A1560">
        <v>2016</v>
      </c>
      <c r="B1560">
        <v>49.99</v>
      </c>
      <c r="C1560">
        <v>199.96</v>
      </c>
      <c r="D1560">
        <v>199.96</v>
      </c>
      <c r="E1560">
        <f>SUM(Table_munisapp_tylerci_mu_live_rq_master5[[#This Row],[rd_extended_price]]-Table_munisapp_tylerci_mu_live_rq_master5[[#This Row],[rd_price_net]])</f>
        <v>0</v>
      </c>
      <c r="F1560" s="1"/>
      <c r="G1560">
        <v>0</v>
      </c>
      <c r="H1560" t="s">
        <v>9073</v>
      </c>
      <c r="I1560" t="s">
        <v>9951</v>
      </c>
      <c r="J1560">
        <v>0</v>
      </c>
      <c r="K1560" t="e">
        <f>VLOOKUP(Table_munisapp_tylerci_mu_live_rq_master5[[#This Row],[rh_vendor_suggest]],Vend!A:B,2,0)</f>
        <v>#N/A</v>
      </c>
      <c r="L1560" t="str">
        <f>VLOOKUP(Table_munisapp_tylerci_mu_live_rq_master5[[#This Row],[a_department_code]],Dept!A:B,2,0)</f>
        <v>Homeland Security</v>
      </c>
      <c r="M1560">
        <f t="shared" si="24"/>
        <v>0</v>
      </c>
    </row>
    <row r="1561" spans="1:13" hidden="1" x14ac:dyDescent="0.25">
      <c r="A1561">
        <v>2016</v>
      </c>
      <c r="B1561">
        <v>0.99</v>
      </c>
      <c r="C1561">
        <v>198</v>
      </c>
      <c r="D1561">
        <v>198</v>
      </c>
      <c r="E1561">
        <f>SUM(Table_munisapp_tylerci_mu_live_rq_master5[[#This Row],[rd_extended_price]]-Table_munisapp_tylerci_mu_live_rq_master5[[#This Row],[rd_price_net]])</f>
        <v>0</v>
      </c>
      <c r="F1561" s="1"/>
      <c r="G1561">
        <v>0</v>
      </c>
      <c r="H1561" t="s">
        <v>9073</v>
      </c>
      <c r="I1561" t="s">
        <v>9951</v>
      </c>
      <c r="J1561">
        <v>0</v>
      </c>
      <c r="K1561" t="e">
        <f>VLOOKUP(Table_munisapp_tylerci_mu_live_rq_master5[[#This Row],[rh_vendor_suggest]],Vend!A:B,2,0)</f>
        <v>#N/A</v>
      </c>
      <c r="L1561" t="str">
        <f>VLOOKUP(Table_munisapp_tylerci_mu_live_rq_master5[[#This Row],[a_department_code]],Dept!A:B,2,0)</f>
        <v>Homeland Security</v>
      </c>
      <c r="M1561">
        <f t="shared" si="24"/>
        <v>0</v>
      </c>
    </row>
    <row r="1562" spans="1:13" hidden="1" x14ac:dyDescent="0.25">
      <c r="A1562">
        <v>2016</v>
      </c>
      <c r="B1562">
        <v>7.5</v>
      </c>
      <c r="C1562">
        <v>300</v>
      </c>
      <c r="D1562">
        <v>300</v>
      </c>
      <c r="E1562">
        <f>SUM(Table_munisapp_tylerci_mu_live_rq_master5[[#This Row],[rd_extended_price]]-Table_munisapp_tylerci_mu_live_rq_master5[[#This Row],[rd_price_net]])</f>
        <v>0</v>
      </c>
      <c r="F1562" s="1"/>
      <c r="G1562">
        <v>0</v>
      </c>
      <c r="H1562" t="s">
        <v>9073</v>
      </c>
      <c r="I1562" t="s">
        <v>9951</v>
      </c>
      <c r="J1562">
        <v>0</v>
      </c>
      <c r="K1562" t="e">
        <f>VLOOKUP(Table_munisapp_tylerci_mu_live_rq_master5[[#This Row],[rh_vendor_suggest]],Vend!A:B,2,0)</f>
        <v>#N/A</v>
      </c>
      <c r="L1562" t="str">
        <f>VLOOKUP(Table_munisapp_tylerci_mu_live_rq_master5[[#This Row],[a_department_code]],Dept!A:B,2,0)</f>
        <v>Homeland Security</v>
      </c>
      <c r="M1562">
        <f t="shared" si="24"/>
        <v>0</v>
      </c>
    </row>
    <row r="1563" spans="1:13" hidden="1" x14ac:dyDescent="0.25">
      <c r="A1563">
        <v>2016</v>
      </c>
      <c r="B1563">
        <v>150</v>
      </c>
      <c r="C1563">
        <v>300</v>
      </c>
      <c r="D1563">
        <v>300</v>
      </c>
      <c r="E1563">
        <f>SUM(Table_munisapp_tylerci_mu_live_rq_master5[[#This Row],[rd_extended_price]]-Table_munisapp_tylerci_mu_live_rq_master5[[#This Row],[rd_price_net]])</f>
        <v>0</v>
      </c>
      <c r="F1563" s="1"/>
      <c r="G1563">
        <v>0</v>
      </c>
      <c r="H1563" t="s">
        <v>9073</v>
      </c>
      <c r="I1563" t="s">
        <v>9951</v>
      </c>
      <c r="J1563">
        <v>0</v>
      </c>
      <c r="K1563" t="e">
        <f>VLOOKUP(Table_munisapp_tylerci_mu_live_rq_master5[[#This Row],[rh_vendor_suggest]],Vend!A:B,2,0)</f>
        <v>#N/A</v>
      </c>
      <c r="L1563" t="str">
        <f>VLOOKUP(Table_munisapp_tylerci_mu_live_rq_master5[[#This Row],[a_department_code]],Dept!A:B,2,0)</f>
        <v>Homeland Security</v>
      </c>
      <c r="M1563">
        <f t="shared" si="24"/>
        <v>0</v>
      </c>
    </row>
    <row r="1564" spans="1:13" hidden="1" x14ac:dyDescent="0.25">
      <c r="A1564">
        <v>2016</v>
      </c>
      <c r="B1564">
        <v>645.20000000000005</v>
      </c>
      <c r="C1564">
        <v>1290.4000000000001</v>
      </c>
      <c r="D1564">
        <v>1290.4000000000001</v>
      </c>
      <c r="E1564">
        <f>SUM(Table_munisapp_tylerci_mu_live_rq_master5[[#This Row],[rd_extended_price]]-Table_munisapp_tylerci_mu_live_rq_master5[[#This Row],[rd_price_net]])</f>
        <v>0</v>
      </c>
      <c r="F1564" s="1">
        <v>42643</v>
      </c>
      <c r="G1564">
        <v>1705</v>
      </c>
      <c r="H1564" t="s">
        <v>9094</v>
      </c>
      <c r="I1564" t="s">
        <v>9952</v>
      </c>
      <c r="J1564">
        <v>3160981</v>
      </c>
      <c r="K1564" t="str">
        <f>VLOOKUP(Table_munisapp_tylerci_mu_live_rq_master5[[#This Row],[rh_vendor_suggest]],Vend!A:B,2,0)</f>
        <v>DELL COMPUTER</v>
      </c>
      <c r="L1564" t="str">
        <f>VLOOKUP(Table_munisapp_tylerci_mu_live_rq_master5[[#This Row],[a_department_code]],Dept!A:B,2,0)</f>
        <v>Weber Morgan Health Department</v>
      </c>
      <c r="M1564">
        <f t="shared" si="24"/>
        <v>1</v>
      </c>
    </row>
    <row r="1565" spans="1:13" hidden="1" x14ac:dyDescent="0.25">
      <c r="A1565">
        <v>2016</v>
      </c>
      <c r="B1565">
        <v>100</v>
      </c>
      <c r="C1565">
        <v>100</v>
      </c>
      <c r="D1565">
        <v>100</v>
      </c>
      <c r="E1565">
        <f>SUM(Table_munisapp_tylerci_mu_live_rq_master5[[#This Row],[rd_extended_price]]-Table_munisapp_tylerci_mu_live_rq_master5[[#This Row],[rd_price_net]])</f>
        <v>0</v>
      </c>
      <c r="F1565" s="1">
        <v>42643</v>
      </c>
      <c r="G1565">
        <v>3475</v>
      </c>
      <c r="H1565" t="s">
        <v>9094</v>
      </c>
      <c r="I1565" t="s">
        <v>9953</v>
      </c>
      <c r="J1565">
        <v>3160985</v>
      </c>
      <c r="K1565" t="str">
        <f>VLOOKUP(Table_munisapp_tylerci_mu_live_rq_master5[[#This Row],[rh_vendor_suggest]],Vend!A:B,2,0)</f>
        <v>SMITH'S FOOD AND DRUG CENTER</v>
      </c>
      <c r="L1565" t="str">
        <f>VLOOKUP(Table_munisapp_tylerci_mu_live_rq_master5[[#This Row],[a_department_code]],Dept!A:B,2,0)</f>
        <v>Weber Morgan Health Department</v>
      </c>
      <c r="M1565">
        <f t="shared" si="24"/>
        <v>1</v>
      </c>
    </row>
    <row r="1566" spans="1:13" hidden="1" x14ac:dyDescent="0.25">
      <c r="A1566">
        <v>2016</v>
      </c>
      <c r="B1566">
        <v>0</v>
      </c>
      <c r="C1566">
        <v>0</v>
      </c>
      <c r="D1566">
        <v>0</v>
      </c>
      <c r="E1566">
        <f>SUM(Table_munisapp_tylerci_mu_live_rq_master5[[#This Row],[rd_extended_price]]-Table_munisapp_tylerci_mu_live_rq_master5[[#This Row],[rd_price_net]])</f>
        <v>0</v>
      </c>
      <c r="F1566" s="1">
        <v>1</v>
      </c>
      <c r="G1566">
        <v>0</v>
      </c>
      <c r="H1566" t="s">
        <v>9109</v>
      </c>
      <c r="I1566" t="s">
        <v>9954</v>
      </c>
      <c r="J1566">
        <v>0</v>
      </c>
      <c r="K1566" t="e">
        <f>VLOOKUP(Table_munisapp_tylerci_mu_live_rq_master5[[#This Row],[rh_vendor_suggest]],Vend!A:B,2,0)</f>
        <v>#N/A</v>
      </c>
      <c r="L1566" t="str">
        <f>VLOOKUP(Table_munisapp_tylerci_mu_live_rq_master5[[#This Row],[a_department_code]],Dept!A:B,2,0)</f>
        <v>Parks</v>
      </c>
      <c r="M1566">
        <f t="shared" si="24"/>
        <v>1</v>
      </c>
    </row>
    <row r="1567" spans="1:13" hidden="1" x14ac:dyDescent="0.25">
      <c r="A1567">
        <v>2016</v>
      </c>
      <c r="B1567">
        <v>0</v>
      </c>
      <c r="C1567">
        <v>0</v>
      </c>
      <c r="D1567">
        <v>0</v>
      </c>
      <c r="E1567">
        <f>SUM(Table_munisapp_tylerci_mu_live_rq_master5[[#This Row],[rd_extended_price]]-Table_munisapp_tylerci_mu_live_rq_master5[[#This Row],[rd_price_net]])</f>
        <v>0</v>
      </c>
      <c r="F1567" s="1"/>
      <c r="G1567">
        <v>0</v>
      </c>
      <c r="H1567" t="s">
        <v>9109</v>
      </c>
      <c r="I1567" t="s">
        <v>9954</v>
      </c>
      <c r="J1567">
        <v>0</v>
      </c>
      <c r="K1567" t="e">
        <f>VLOOKUP(Table_munisapp_tylerci_mu_live_rq_master5[[#This Row],[rh_vendor_suggest]],Vend!A:B,2,0)</f>
        <v>#N/A</v>
      </c>
      <c r="L1567" t="str">
        <f>VLOOKUP(Table_munisapp_tylerci_mu_live_rq_master5[[#This Row],[a_department_code]],Dept!A:B,2,0)</f>
        <v>Parks</v>
      </c>
      <c r="M1567">
        <f t="shared" si="24"/>
        <v>0</v>
      </c>
    </row>
    <row r="1568" spans="1:13" hidden="1" x14ac:dyDescent="0.25">
      <c r="A1568">
        <v>2016</v>
      </c>
      <c r="B1568">
        <v>0</v>
      </c>
      <c r="C1568">
        <v>0</v>
      </c>
      <c r="D1568">
        <v>0</v>
      </c>
      <c r="E1568">
        <f>SUM(Table_munisapp_tylerci_mu_live_rq_master5[[#This Row],[rd_extended_price]]-Table_munisapp_tylerci_mu_live_rq_master5[[#This Row],[rd_price_net]])</f>
        <v>0</v>
      </c>
      <c r="F1568" s="1">
        <v>1</v>
      </c>
      <c r="G1568">
        <v>0</v>
      </c>
      <c r="H1568" t="s">
        <v>9109</v>
      </c>
      <c r="I1568" t="s">
        <v>9954</v>
      </c>
      <c r="J1568">
        <v>0</v>
      </c>
      <c r="K1568" t="e">
        <f>VLOOKUP(Table_munisapp_tylerci_mu_live_rq_master5[[#This Row],[rh_vendor_suggest]],Vend!A:B,2,0)</f>
        <v>#N/A</v>
      </c>
      <c r="L1568" t="str">
        <f>VLOOKUP(Table_munisapp_tylerci_mu_live_rq_master5[[#This Row],[a_department_code]],Dept!A:B,2,0)</f>
        <v>Parks</v>
      </c>
      <c r="M1568">
        <f t="shared" si="24"/>
        <v>0</v>
      </c>
    </row>
    <row r="1569" spans="1:13" hidden="1" x14ac:dyDescent="0.25">
      <c r="A1569">
        <v>2016</v>
      </c>
      <c r="B1569">
        <v>0</v>
      </c>
      <c r="C1569">
        <v>0</v>
      </c>
      <c r="D1569">
        <v>0</v>
      </c>
      <c r="E1569">
        <f>SUM(Table_munisapp_tylerci_mu_live_rq_master5[[#This Row],[rd_extended_price]]-Table_munisapp_tylerci_mu_live_rq_master5[[#This Row],[rd_price_net]])</f>
        <v>0</v>
      </c>
      <c r="F1569" s="1"/>
      <c r="G1569">
        <v>0</v>
      </c>
      <c r="H1569" t="s">
        <v>9109</v>
      </c>
      <c r="I1569" t="s">
        <v>9954</v>
      </c>
      <c r="J1569">
        <v>0</v>
      </c>
      <c r="K1569" t="e">
        <f>VLOOKUP(Table_munisapp_tylerci_mu_live_rq_master5[[#This Row],[rh_vendor_suggest]],Vend!A:B,2,0)</f>
        <v>#N/A</v>
      </c>
      <c r="L1569" t="str">
        <f>VLOOKUP(Table_munisapp_tylerci_mu_live_rq_master5[[#This Row],[a_department_code]],Dept!A:B,2,0)</f>
        <v>Parks</v>
      </c>
      <c r="M1569">
        <f t="shared" si="24"/>
        <v>0</v>
      </c>
    </row>
    <row r="1570" spans="1:13" hidden="1" x14ac:dyDescent="0.25">
      <c r="A1570">
        <v>2016</v>
      </c>
      <c r="B1570">
        <v>0</v>
      </c>
      <c r="C1570">
        <v>0</v>
      </c>
      <c r="D1570">
        <v>0</v>
      </c>
      <c r="E1570">
        <f>SUM(Table_munisapp_tylerci_mu_live_rq_master5[[#This Row],[rd_extended_price]]-Table_munisapp_tylerci_mu_live_rq_master5[[#This Row],[rd_price_net]])</f>
        <v>0</v>
      </c>
      <c r="F1570" s="1"/>
      <c r="G1570">
        <v>0</v>
      </c>
      <c r="H1570" t="s">
        <v>9109</v>
      </c>
      <c r="I1570" t="s">
        <v>9954</v>
      </c>
      <c r="J1570">
        <v>0</v>
      </c>
      <c r="K1570" t="e">
        <f>VLOOKUP(Table_munisapp_tylerci_mu_live_rq_master5[[#This Row],[rh_vendor_suggest]],Vend!A:B,2,0)</f>
        <v>#N/A</v>
      </c>
      <c r="L1570" t="str">
        <f>VLOOKUP(Table_munisapp_tylerci_mu_live_rq_master5[[#This Row],[a_department_code]],Dept!A:B,2,0)</f>
        <v>Parks</v>
      </c>
      <c r="M1570">
        <f t="shared" si="24"/>
        <v>0</v>
      </c>
    </row>
    <row r="1571" spans="1:13" hidden="1" x14ac:dyDescent="0.25">
      <c r="A1571">
        <v>2016</v>
      </c>
      <c r="B1571">
        <v>9000</v>
      </c>
      <c r="C1571">
        <v>9000</v>
      </c>
      <c r="D1571">
        <v>9000</v>
      </c>
      <c r="E1571">
        <f>SUM(Table_munisapp_tylerci_mu_live_rq_master5[[#This Row],[rd_extended_price]]-Table_munisapp_tylerci_mu_live_rq_master5[[#This Row],[rd_price_net]])</f>
        <v>0</v>
      </c>
      <c r="F1571" s="1">
        <v>42643</v>
      </c>
      <c r="G1571">
        <v>2362</v>
      </c>
      <c r="H1571" t="s">
        <v>9114</v>
      </c>
      <c r="I1571" t="s">
        <v>9955</v>
      </c>
      <c r="J1571">
        <v>3160982</v>
      </c>
      <c r="K1571" t="str">
        <f>VLOOKUP(Table_munisapp_tylerci_mu_live_rq_master5[[#This Row],[rh_vendor_suggest]],Vend!A:B,2,0)</f>
        <v>K &amp; R INVESTMENT GROUP</v>
      </c>
      <c r="L1571" t="str">
        <f>VLOOKUP(Table_munisapp_tylerci_mu_live_rq_master5[[#This Row],[a_department_code]],Dept!A:B,2,0)</f>
        <v>Transfer Station</v>
      </c>
      <c r="M1571">
        <f t="shared" si="24"/>
        <v>1</v>
      </c>
    </row>
    <row r="1572" spans="1:13" hidden="1" x14ac:dyDescent="0.25">
      <c r="A1572">
        <v>2016</v>
      </c>
      <c r="B1572">
        <v>7938</v>
      </c>
      <c r="C1572">
        <v>7938</v>
      </c>
      <c r="D1572">
        <v>7938</v>
      </c>
      <c r="E1572">
        <f>SUM(Table_munisapp_tylerci_mu_live_rq_master5[[#This Row],[rd_extended_price]]-Table_munisapp_tylerci_mu_live_rq_master5[[#This Row],[rd_price_net]])</f>
        <v>0</v>
      </c>
      <c r="F1572" s="1">
        <v>42671</v>
      </c>
      <c r="G1572">
        <v>6490</v>
      </c>
      <c r="H1572" t="s">
        <v>9083</v>
      </c>
      <c r="I1572" t="s">
        <v>9956</v>
      </c>
      <c r="J1572">
        <v>3161057</v>
      </c>
      <c r="K1572" t="str">
        <f>VLOOKUP(Table_munisapp_tylerci_mu_live_rq_master5[[#This Row],[rh_vendor_suggest]],Vend!A:B,2,0)</f>
        <v>HYPERTEC USA, INC</v>
      </c>
      <c r="L1572" t="str">
        <f>VLOOKUP(Table_munisapp_tylerci_mu_live_rq_master5[[#This Row],[a_department_code]],Dept!A:B,2,0)</f>
        <v>Information Technology</v>
      </c>
      <c r="M1572">
        <f t="shared" si="24"/>
        <v>1</v>
      </c>
    </row>
    <row r="1573" spans="1:13" hidden="1" x14ac:dyDescent="0.25">
      <c r="A1573">
        <v>2016</v>
      </c>
      <c r="B1573">
        <v>423.68</v>
      </c>
      <c r="C1573">
        <v>847.36</v>
      </c>
      <c r="D1573">
        <v>847.36</v>
      </c>
      <c r="E1573">
        <f>SUM(Table_munisapp_tylerci_mu_live_rq_master5[[#This Row],[rd_extended_price]]-Table_munisapp_tylerci_mu_live_rq_master5[[#This Row],[rd_price_net]])</f>
        <v>0</v>
      </c>
      <c r="F1573" s="1">
        <v>42671</v>
      </c>
      <c r="G1573">
        <v>6490</v>
      </c>
      <c r="H1573" t="s">
        <v>9083</v>
      </c>
      <c r="I1573" t="s">
        <v>9956</v>
      </c>
      <c r="J1573">
        <v>3161057</v>
      </c>
      <c r="K1573" t="str">
        <f>VLOOKUP(Table_munisapp_tylerci_mu_live_rq_master5[[#This Row],[rh_vendor_suggest]],Vend!A:B,2,0)</f>
        <v>HYPERTEC USA, INC</v>
      </c>
      <c r="L1573" t="str">
        <f>VLOOKUP(Table_munisapp_tylerci_mu_live_rq_master5[[#This Row],[a_department_code]],Dept!A:B,2,0)</f>
        <v>Information Technology</v>
      </c>
      <c r="M1573">
        <f t="shared" si="24"/>
        <v>0</v>
      </c>
    </row>
    <row r="1574" spans="1:13" hidden="1" x14ac:dyDescent="0.25">
      <c r="A1574">
        <v>2016</v>
      </c>
      <c r="B1574">
        <v>5000</v>
      </c>
      <c r="C1574">
        <v>5000</v>
      </c>
      <c r="D1574">
        <v>5000</v>
      </c>
      <c r="E1574">
        <f>SUM(Table_munisapp_tylerci_mu_live_rq_master5[[#This Row],[rd_extended_price]]-Table_munisapp_tylerci_mu_live_rq_master5[[#This Row],[rd_price_net]])</f>
        <v>0</v>
      </c>
      <c r="F1574" s="1">
        <v>42650</v>
      </c>
      <c r="G1574">
        <v>3716</v>
      </c>
      <c r="H1574" t="s">
        <v>9114</v>
      </c>
      <c r="I1574" t="s">
        <v>9715</v>
      </c>
      <c r="J1574">
        <v>3160997</v>
      </c>
      <c r="K1574" t="str">
        <f>VLOOKUP(Table_munisapp_tylerci_mu_live_rq_master5[[#This Row],[rh_vendor_suggest]],Vend!A:B,2,0)</f>
        <v>TRANE COMPANY</v>
      </c>
      <c r="L1574" t="str">
        <f>VLOOKUP(Table_munisapp_tylerci_mu_live_rq_master5[[#This Row],[a_department_code]],Dept!A:B,2,0)</f>
        <v>Transfer Station</v>
      </c>
      <c r="M1574">
        <f t="shared" si="24"/>
        <v>1</v>
      </c>
    </row>
    <row r="1575" spans="1:13" hidden="1" x14ac:dyDescent="0.25">
      <c r="A1575">
        <v>2016</v>
      </c>
      <c r="B1575">
        <v>18000</v>
      </c>
      <c r="C1575">
        <v>18000</v>
      </c>
      <c r="D1575">
        <v>18000</v>
      </c>
      <c r="E1575">
        <f>SUM(Table_munisapp_tylerci_mu_live_rq_master5[[#This Row],[rd_extended_price]]-Table_munisapp_tylerci_mu_live_rq_master5[[#This Row],[rd_price_net]])</f>
        <v>0</v>
      </c>
      <c r="F1575" s="1">
        <v>42649</v>
      </c>
      <c r="G1575">
        <v>2696</v>
      </c>
      <c r="H1575" t="s">
        <v>9100</v>
      </c>
      <c r="I1575" t="s">
        <v>9957</v>
      </c>
      <c r="J1575">
        <v>3160988</v>
      </c>
      <c r="K1575" t="str">
        <f>VLOOKUP(Table_munisapp_tylerci_mu_live_rq_master5[[#This Row],[rh_vendor_suggest]],Vend!A:B,2,0)</f>
        <v>MHI SERVICE</v>
      </c>
      <c r="L1575" t="str">
        <f>VLOOKUP(Table_munisapp_tylerci_mu_live_rq_master5[[#This Row],[a_department_code]],Dept!A:B,2,0)</f>
        <v>Library</v>
      </c>
      <c r="M1575">
        <f t="shared" si="24"/>
        <v>1</v>
      </c>
    </row>
    <row r="1576" spans="1:13" hidden="1" x14ac:dyDescent="0.25">
      <c r="A1576">
        <v>2016</v>
      </c>
      <c r="B1576">
        <v>2500</v>
      </c>
      <c r="C1576">
        <v>2500</v>
      </c>
      <c r="D1576">
        <v>2500</v>
      </c>
      <c r="E1576">
        <f>SUM(Table_munisapp_tylerci_mu_live_rq_master5[[#This Row],[rd_extended_price]]-Table_munisapp_tylerci_mu_live_rq_master5[[#This Row],[rd_price_net]])</f>
        <v>0</v>
      </c>
      <c r="F1576" s="1">
        <v>42657</v>
      </c>
      <c r="G1576">
        <v>3721</v>
      </c>
      <c r="H1576" t="s">
        <v>9114</v>
      </c>
      <c r="I1576" t="s">
        <v>9958</v>
      </c>
      <c r="J1576">
        <v>3161008</v>
      </c>
      <c r="K1576" t="str">
        <f>VLOOKUP(Table_munisapp_tylerci_mu_live_rq_master5[[#This Row],[rh_vendor_suggest]],Vend!A:B,2,0)</f>
        <v>TREASURE FIRE EQUIPMENT INC</v>
      </c>
      <c r="L1576" t="str">
        <f>VLOOKUP(Table_munisapp_tylerci_mu_live_rq_master5[[#This Row],[a_department_code]],Dept!A:B,2,0)</f>
        <v>Transfer Station</v>
      </c>
      <c r="M1576">
        <f t="shared" si="24"/>
        <v>1</v>
      </c>
    </row>
    <row r="1577" spans="1:13" hidden="1" x14ac:dyDescent="0.25">
      <c r="A1577">
        <v>2016</v>
      </c>
      <c r="B1577">
        <v>0</v>
      </c>
      <c r="C1577">
        <v>0</v>
      </c>
      <c r="D1577">
        <v>0</v>
      </c>
      <c r="E1577">
        <f>SUM(Table_munisapp_tylerci_mu_live_rq_master5[[#This Row],[rd_extended_price]]-Table_munisapp_tylerci_mu_live_rq_master5[[#This Row],[rd_price_net]])</f>
        <v>0</v>
      </c>
      <c r="F1577" s="1">
        <v>1</v>
      </c>
      <c r="G1577">
        <v>0</v>
      </c>
      <c r="H1577" t="s">
        <v>9072</v>
      </c>
      <c r="I1577" t="s">
        <v>9959</v>
      </c>
      <c r="J1577">
        <v>0</v>
      </c>
      <c r="K1577" t="e">
        <f>VLOOKUP(Table_munisapp_tylerci_mu_live_rq_master5[[#This Row],[rh_vendor_suggest]],Vend!A:B,2,0)</f>
        <v>#N/A</v>
      </c>
      <c r="L1577" t="str">
        <f>VLOOKUP(Table_munisapp_tylerci_mu_live_rq_master5[[#This Row],[a_department_code]],Dept!A:B,2,0)</f>
        <v>Jail</v>
      </c>
      <c r="M1577">
        <f t="shared" si="24"/>
        <v>1</v>
      </c>
    </row>
    <row r="1578" spans="1:13" hidden="1" x14ac:dyDescent="0.25">
      <c r="A1578">
        <v>2016</v>
      </c>
      <c r="B1578">
        <v>2179.3200000000002</v>
      </c>
      <c r="C1578">
        <v>2179.3200000000002</v>
      </c>
      <c r="D1578">
        <v>2179.3200000000002</v>
      </c>
      <c r="E1578">
        <f>SUM(Table_munisapp_tylerci_mu_live_rq_master5[[#This Row],[rd_extended_price]]-Table_munisapp_tylerci_mu_live_rq_master5[[#This Row],[rd_price_net]])</f>
        <v>0</v>
      </c>
      <c r="F1578" s="1">
        <v>42650</v>
      </c>
      <c r="G1578">
        <v>6439</v>
      </c>
      <c r="H1578" t="s">
        <v>9074</v>
      </c>
      <c r="I1578" t="s">
        <v>9960</v>
      </c>
      <c r="J1578">
        <v>3161000</v>
      </c>
      <c r="K1578" t="str">
        <f>VLOOKUP(Table_munisapp_tylerci_mu_live_rq_master5[[#This Row],[rh_vendor_suggest]],Vend!A:B,2,0)</f>
        <v>MILUM CORPORATION</v>
      </c>
      <c r="L1578" t="str">
        <f>VLOOKUP(Table_munisapp_tylerci_mu_live_rq_master5[[#This Row],[a_department_code]],Dept!A:B,2,0)</f>
        <v>Gun Range</v>
      </c>
      <c r="M1578">
        <f t="shared" si="24"/>
        <v>1</v>
      </c>
    </row>
    <row r="1579" spans="1:13" hidden="1" x14ac:dyDescent="0.25">
      <c r="A1579">
        <v>2016</v>
      </c>
      <c r="B1579">
        <v>574.30999999999995</v>
      </c>
      <c r="C1579">
        <v>574.30999999999995</v>
      </c>
      <c r="D1579">
        <v>574.30999999999995</v>
      </c>
      <c r="E1579">
        <f>SUM(Table_munisapp_tylerci_mu_live_rq_master5[[#This Row],[rd_extended_price]]-Table_munisapp_tylerci_mu_live_rq_master5[[#This Row],[rd_price_net]])</f>
        <v>0</v>
      </c>
      <c r="F1579" s="1">
        <v>42650</v>
      </c>
      <c r="G1579">
        <v>1871</v>
      </c>
      <c r="H1579" t="s">
        <v>9083</v>
      </c>
      <c r="I1579" t="s">
        <v>9961</v>
      </c>
      <c r="J1579">
        <v>3160991</v>
      </c>
      <c r="K1579" t="str">
        <f>VLOOKUP(Table_munisapp_tylerci_mu_live_rq_master5[[#This Row],[rh_vendor_suggest]],Vend!A:B,2,0)</f>
        <v>ENPOINTE TECHNOLOGIES</v>
      </c>
      <c r="L1579" t="str">
        <f>VLOOKUP(Table_munisapp_tylerci_mu_live_rq_master5[[#This Row],[a_department_code]],Dept!A:B,2,0)</f>
        <v>Information Technology</v>
      </c>
      <c r="M1579">
        <f t="shared" si="24"/>
        <v>1</v>
      </c>
    </row>
    <row r="1580" spans="1:13" hidden="1" x14ac:dyDescent="0.25">
      <c r="A1580">
        <v>2016</v>
      </c>
      <c r="B1580">
        <v>550</v>
      </c>
      <c r="C1580">
        <v>550</v>
      </c>
      <c r="D1580">
        <v>550</v>
      </c>
      <c r="E1580">
        <f>SUM(Table_munisapp_tylerci_mu_live_rq_master5[[#This Row],[rd_extended_price]]-Table_munisapp_tylerci_mu_live_rq_master5[[#This Row],[rd_price_net]])</f>
        <v>0</v>
      </c>
      <c r="F1580" s="1">
        <v>42650</v>
      </c>
      <c r="G1580">
        <v>2593</v>
      </c>
      <c r="H1580" t="s">
        <v>9094</v>
      </c>
      <c r="I1580" t="s">
        <v>9962</v>
      </c>
      <c r="J1580">
        <v>3160995</v>
      </c>
      <c r="K1580" t="str">
        <f>VLOOKUP(Table_munisapp_tylerci_mu_live_rq_master5[[#This Row],[rh_vendor_suggest]],Vend!A:B,2,0)</f>
        <v>MADDOX RANCH HOUSE</v>
      </c>
      <c r="L1580" t="str">
        <f>VLOOKUP(Table_munisapp_tylerci_mu_live_rq_master5[[#This Row],[a_department_code]],Dept!A:B,2,0)</f>
        <v>Weber Morgan Health Department</v>
      </c>
      <c r="M1580">
        <f t="shared" si="24"/>
        <v>1</v>
      </c>
    </row>
    <row r="1581" spans="1:13" hidden="1" x14ac:dyDescent="0.25">
      <c r="A1581">
        <v>2016</v>
      </c>
      <c r="B1581">
        <v>5000</v>
      </c>
      <c r="C1581">
        <v>5000</v>
      </c>
      <c r="D1581">
        <v>5000</v>
      </c>
      <c r="E1581">
        <f>SUM(Table_munisapp_tylerci_mu_live_rq_master5[[#This Row],[rd_extended_price]]-Table_munisapp_tylerci_mu_live_rq_master5[[#This Row],[rd_price_net]])</f>
        <v>0</v>
      </c>
      <c r="F1581" s="1">
        <v>42660</v>
      </c>
      <c r="G1581">
        <v>2407</v>
      </c>
      <c r="H1581" t="s">
        <v>9114</v>
      </c>
      <c r="I1581" t="s">
        <v>9963</v>
      </c>
      <c r="J1581">
        <v>3161012</v>
      </c>
      <c r="K1581" t="str">
        <f>VLOOKUP(Table_munisapp_tylerci_mu_live_rq_master5[[#This Row],[rh_vendor_suggest]],Vend!A:B,2,0)</f>
        <v>KELLERSTRASS</v>
      </c>
      <c r="L1581" t="str">
        <f>VLOOKUP(Table_munisapp_tylerci_mu_live_rq_master5[[#This Row],[a_department_code]],Dept!A:B,2,0)</f>
        <v>Transfer Station</v>
      </c>
      <c r="M1581">
        <f t="shared" si="24"/>
        <v>1</v>
      </c>
    </row>
    <row r="1582" spans="1:13" hidden="1" x14ac:dyDescent="0.25">
      <c r="A1582">
        <v>2016</v>
      </c>
      <c r="B1582">
        <v>31</v>
      </c>
      <c r="C1582">
        <v>31</v>
      </c>
      <c r="D1582">
        <v>31</v>
      </c>
      <c r="E1582">
        <f>SUM(Table_munisapp_tylerci_mu_live_rq_master5[[#This Row],[rd_extended_price]]-Table_munisapp_tylerci_mu_live_rq_master5[[#This Row],[rd_price_net]])</f>
        <v>0</v>
      </c>
      <c r="F1582" s="1">
        <v>42661</v>
      </c>
      <c r="G1582">
        <v>3242</v>
      </c>
      <c r="H1582" t="s">
        <v>9094</v>
      </c>
      <c r="I1582" t="s">
        <v>9964</v>
      </c>
      <c r="J1582">
        <v>3161016</v>
      </c>
      <c r="K1582" t="str">
        <f>VLOOKUP(Table_munisapp_tylerci_mu_live_rq_master5[[#This Row],[rh_vendor_suggest]],Vend!A:B,2,0)</f>
        <v>RB PRINTING SERVICES LLC</v>
      </c>
      <c r="L1582" t="str">
        <f>VLOOKUP(Table_munisapp_tylerci_mu_live_rq_master5[[#This Row],[a_department_code]],Dept!A:B,2,0)</f>
        <v>Weber Morgan Health Department</v>
      </c>
      <c r="M1582">
        <f t="shared" si="24"/>
        <v>1</v>
      </c>
    </row>
    <row r="1583" spans="1:13" hidden="1" x14ac:dyDescent="0.25">
      <c r="A1583">
        <v>2016</v>
      </c>
      <c r="B1583">
        <v>10000</v>
      </c>
      <c r="C1583">
        <v>10000</v>
      </c>
      <c r="D1583">
        <v>10000</v>
      </c>
      <c r="E1583">
        <f>SUM(Table_munisapp_tylerci_mu_live_rq_master5[[#This Row],[rd_extended_price]]-Table_munisapp_tylerci_mu_live_rq_master5[[#This Row],[rd_price_net]])</f>
        <v>0</v>
      </c>
      <c r="F1583" s="1">
        <v>42662</v>
      </c>
      <c r="G1583">
        <v>5366</v>
      </c>
      <c r="H1583" t="s">
        <v>9114</v>
      </c>
      <c r="I1583" t="s">
        <v>9919</v>
      </c>
      <c r="J1583">
        <v>3161021</v>
      </c>
      <c r="K1583" t="str">
        <f>VLOOKUP(Table_munisapp_tylerci_mu_live_rq_master5[[#This Row],[rh_vendor_suggest]],Vend!A:B,2,0)</f>
        <v>ACCENT WIRE - WESTERN</v>
      </c>
      <c r="L1583" t="str">
        <f>VLOOKUP(Table_munisapp_tylerci_mu_live_rq_master5[[#This Row],[a_department_code]],Dept!A:B,2,0)</f>
        <v>Transfer Station</v>
      </c>
      <c r="M1583">
        <f t="shared" si="24"/>
        <v>1</v>
      </c>
    </row>
    <row r="1584" spans="1:13" hidden="1" x14ac:dyDescent="0.25">
      <c r="A1584">
        <v>2016</v>
      </c>
      <c r="B1584">
        <v>187</v>
      </c>
      <c r="C1584">
        <v>187</v>
      </c>
      <c r="D1584">
        <v>187</v>
      </c>
      <c r="E1584">
        <f>SUM(Table_munisapp_tylerci_mu_live_rq_master5[[#This Row],[rd_extended_price]]-Table_munisapp_tylerci_mu_live_rq_master5[[#This Row],[rd_price_net]])</f>
        <v>0</v>
      </c>
      <c r="F1584" s="1">
        <v>42656</v>
      </c>
      <c r="G1584">
        <v>1798</v>
      </c>
      <c r="H1584" t="s">
        <v>9072</v>
      </c>
      <c r="I1584" t="s">
        <v>9965</v>
      </c>
      <c r="J1584">
        <v>3161004</v>
      </c>
      <c r="K1584" t="str">
        <f>VLOOKUP(Table_munisapp_tylerci_mu_live_rq_master5[[#This Row],[rh_vendor_suggest]],Vend!A:B,2,0)</f>
        <v>DYNARAMA</v>
      </c>
      <c r="L1584" t="str">
        <f>VLOOKUP(Table_munisapp_tylerci_mu_live_rq_master5[[#This Row],[a_department_code]],Dept!A:B,2,0)</f>
        <v>Jail</v>
      </c>
      <c r="M1584">
        <f t="shared" si="24"/>
        <v>1</v>
      </c>
    </row>
    <row r="1585" spans="1:13" hidden="1" x14ac:dyDescent="0.25">
      <c r="A1585">
        <v>2016</v>
      </c>
      <c r="B1585">
        <v>3139.52</v>
      </c>
      <c r="C1585">
        <v>3139.52</v>
      </c>
      <c r="D1585">
        <v>3139.52</v>
      </c>
      <c r="E1585">
        <f>SUM(Table_munisapp_tylerci_mu_live_rq_master5[[#This Row],[rd_extended_price]]-Table_munisapp_tylerci_mu_live_rq_master5[[#This Row],[rd_price_net]])</f>
        <v>0</v>
      </c>
      <c r="F1585" s="1">
        <v>42661</v>
      </c>
      <c r="G1585">
        <v>2174</v>
      </c>
      <c r="H1585" t="s">
        <v>9071</v>
      </c>
      <c r="I1585" t="s">
        <v>9966</v>
      </c>
      <c r="J1585">
        <v>3161013</v>
      </c>
      <c r="K1585" t="str">
        <f>VLOOKUP(Table_munisapp_tylerci_mu_live_rq_master5[[#This Row],[rh_vendor_suggest]],Vend!A:B,2,0)</f>
        <v>INDUSTRIAL PRODUCTS MFG INC</v>
      </c>
      <c r="L1585" t="str">
        <f>VLOOKUP(Table_munisapp_tylerci_mu_live_rq_master5[[#This Row],[a_department_code]],Dept!A:B,2,0)</f>
        <v>Sheriff</v>
      </c>
      <c r="M1585">
        <f t="shared" si="24"/>
        <v>1</v>
      </c>
    </row>
    <row r="1586" spans="1:13" hidden="1" x14ac:dyDescent="0.25">
      <c r="A1586">
        <v>2016</v>
      </c>
      <c r="B1586">
        <v>328.25</v>
      </c>
      <c r="C1586">
        <v>1641.25</v>
      </c>
      <c r="D1586">
        <v>1641.25</v>
      </c>
      <c r="E1586">
        <f>SUM(Table_munisapp_tylerci_mu_live_rq_master5[[#This Row],[rd_extended_price]]-Table_munisapp_tylerci_mu_live_rq_master5[[#This Row],[rd_price_net]])</f>
        <v>0</v>
      </c>
      <c r="F1586" s="1"/>
      <c r="G1586">
        <v>0</v>
      </c>
      <c r="H1586" t="s">
        <v>9100</v>
      </c>
      <c r="I1586" t="s">
        <v>9967</v>
      </c>
      <c r="J1586">
        <v>0</v>
      </c>
      <c r="K1586" t="e">
        <f>VLOOKUP(Table_munisapp_tylerci_mu_live_rq_master5[[#This Row],[rh_vendor_suggest]],Vend!A:B,2,0)</f>
        <v>#N/A</v>
      </c>
      <c r="L1586" t="str">
        <f>VLOOKUP(Table_munisapp_tylerci_mu_live_rq_master5[[#This Row],[a_department_code]],Dept!A:B,2,0)</f>
        <v>Library</v>
      </c>
      <c r="M1586">
        <f t="shared" si="24"/>
        <v>1</v>
      </c>
    </row>
    <row r="1587" spans="1:13" hidden="1" x14ac:dyDescent="0.25">
      <c r="A1587">
        <v>2016</v>
      </c>
      <c r="B1587">
        <v>2950</v>
      </c>
      <c r="C1587">
        <v>2950</v>
      </c>
      <c r="D1587">
        <v>2950</v>
      </c>
      <c r="E1587">
        <f>SUM(Table_munisapp_tylerci_mu_live_rq_master5[[#This Row],[rd_extended_price]]-Table_munisapp_tylerci_mu_live_rq_master5[[#This Row],[rd_price_net]])</f>
        <v>0</v>
      </c>
      <c r="F1587" s="1">
        <v>42657</v>
      </c>
      <c r="G1587">
        <v>3962</v>
      </c>
      <c r="H1587" t="s">
        <v>9100</v>
      </c>
      <c r="I1587" t="s">
        <v>9968</v>
      </c>
      <c r="J1587">
        <v>3161009</v>
      </c>
      <c r="K1587" t="str">
        <f>VLOOKUP(Table_munisapp_tylerci_mu_live_rq_master5[[#This Row],[rh_vendor_suggest]],Vend!A:B,2,0)</f>
        <v>TOWN &amp; COUNTRY FLOORING</v>
      </c>
      <c r="L1587" t="str">
        <f>VLOOKUP(Table_munisapp_tylerci_mu_live_rq_master5[[#This Row],[a_department_code]],Dept!A:B,2,0)</f>
        <v>Library</v>
      </c>
      <c r="M1587">
        <f t="shared" si="24"/>
        <v>1</v>
      </c>
    </row>
    <row r="1588" spans="1:13" hidden="1" x14ac:dyDescent="0.25">
      <c r="A1588">
        <v>2016</v>
      </c>
      <c r="B1588">
        <v>43.99</v>
      </c>
      <c r="C1588">
        <v>3519.2</v>
      </c>
      <c r="D1588">
        <v>3519.2</v>
      </c>
      <c r="E1588">
        <f>SUM(Table_munisapp_tylerci_mu_live_rq_master5[[#This Row],[rd_extended_price]]-Table_munisapp_tylerci_mu_live_rq_master5[[#This Row],[rd_price_net]])</f>
        <v>0</v>
      </c>
      <c r="F1588" s="1">
        <v>42657</v>
      </c>
      <c r="G1588">
        <v>1117</v>
      </c>
      <c r="H1588" t="s">
        <v>9100</v>
      </c>
      <c r="I1588" t="s">
        <v>9969</v>
      </c>
      <c r="J1588">
        <v>3161006</v>
      </c>
      <c r="K1588" t="str">
        <f>VLOOKUP(Table_munisapp_tylerci_mu_live_rq_master5[[#This Row],[rh_vendor_suggest]],Vend!A:B,2,0)</f>
        <v>AMERICAN SOLUTIONS FOR BUSINESS</v>
      </c>
      <c r="L1588" t="str">
        <f>VLOOKUP(Table_munisapp_tylerci_mu_live_rq_master5[[#This Row],[a_department_code]],Dept!A:B,2,0)</f>
        <v>Library</v>
      </c>
      <c r="M1588">
        <f t="shared" si="24"/>
        <v>1</v>
      </c>
    </row>
    <row r="1589" spans="1:13" hidden="1" x14ac:dyDescent="0.25">
      <c r="A1589">
        <v>2016</v>
      </c>
      <c r="B1589">
        <v>500</v>
      </c>
      <c r="C1589">
        <v>500</v>
      </c>
      <c r="D1589">
        <v>500</v>
      </c>
      <c r="E1589">
        <f>SUM(Table_munisapp_tylerci_mu_live_rq_master5[[#This Row],[rd_extended_price]]-Table_munisapp_tylerci_mu_live_rq_master5[[#This Row],[rd_price_net]])</f>
        <v>0</v>
      </c>
      <c r="F1589" s="1">
        <v>42662</v>
      </c>
      <c r="G1589">
        <v>3345</v>
      </c>
      <c r="H1589" t="s">
        <v>9107</v>
      </c>
      <c r="I1589" t="s">
        <v>9970</v>
      </c>
      <c r="J1589">
        <v>3161025</v>
      </c>
      <c r="K1589" t="str">
        <f>VLOOKUP(Table_munisapp_tylerci_mu_live_rq_master5[[#This Row],[rh_vendor_suggest]],Vend!A:B,2,0)</f>
        <v>SALT LAKE TRIBUNE/NEWSPAPER AGENCY CORP</v>
      </c>
      <c r="L1589" t="str">
        <f>VLOOKUP(Table_munisapp_tylerci_mu_live_rq_master5[[#This Row],[a_department_code]],Dept!A:B,2,0)</f>
        <v>Golden Spike Event Center</v>
      </c>
      <c r="M1589">
        <f t="shared" si="24"/>
        <v>1</v>
      </c>
    </row>
    <row r="1590" spans="1:13" hidden="1" x14ac:dyDescent="0.25">
      <c r="A1590">
        <v>2016</v>
      </c>
      <c r="B1590">
        <v>1000</v>
      </c>
      <c r="C1590">
        <v>1000</v>
      </c>
      <c r="D1590">
        <v>1000</v>
      </c>
      <c r="E1590">
        <f>SUM(Table_munisapp_tylerci_mu_live_rq_master5[[#This Row],[rd_extended_price]]-Table_munisapp_tylerci_mu_live_rq_master5[[#This Row],[rd_price_net]])</f>
        <v>0</v>
      </c>
      <c r="F1590" s="1">
        <v>42662</v>
      </c>
      <c r="G1590">
        <v>3397</v>
      </c>
      <c r="H1590" t="s">
        <v>9107</v>
      </c>
      <c r="I1590" t="s">
        <v>9971</v>
      </c>
      <c r="J1590">
        <v>3161027</v>
      </c>
      <c r="K1590" t="str">
        <f>VLOOKUP(Table_munisapp_tylerci_mu_live_rq_master5[[#This Row],[rh_vendor_suggest]],Vend!A:B,2,0)</f>
        <v>GARY T WOOD</v>
      </c>
      <c r="L1590" t="str">
        <f>VLOOKUP(Table_munisapp_tylerci_mu_live_rq_master5[[#This Row],[a_department_code]],Dept!A:B,2,0)</f>
        <v>Golden Spike Event Center</v>
      </c>
      <c r="M1590">
        <f t="shared" si="24"/>
        <v>1</v>
      </c>
    </row>
    <row r="1591" spans="1:13" hidden="1" x14ac:dyDescent="0.25">
      <c r="A1591">
        <v>2016</v>
      </c>
      <c r="B1591">
        <v>1300</v>
      </c>
      <c r="C1591">
        <v>2600</v>
      </c>
      <c r="D1591">
        <v>2600</v>
      </c>
      <c r="E1591">
        <f>SUM(Table_munisapp_tylerci_mu_live_rq_master5[[#This Row],[rd_extended_price]]-Table_munisapp_tylerci_mu_live_rq_master5[[#This Row],[rd_price_net]])</f>
        <v>0</v>
      </c>
      <c r="F1591" s="1">
        <v>42657</v>
      </c>
      <c r="G1591">
        <v>4080</v>
      </c>
      <c r="H1591" t="s">
        <v>9100</v>
      </c>
      <c r="I1591" t="s">
        <v>9972</v>
      </c>
      <c r="J1591">
        <v>3161010</v>
      </c>
      <c r="K1591" t="str">
        <f>VLOOKUP(Table_munisapp_tylerci_mu_live_rq_master5[[#This Row],[rh_vendor_suggest]],Vend!A:B,2,0)</f>
        <v>WORLD BOOK, INC.</v>
      </c>
      <c r="L1591" t="str">
        <f>VLOOKUP(Table_munisapp_tylerci_mu_live_rq_master5[[#This Row],[a_department_code]],Dept!A:B,2,0)</f>
        <v>Library</v>
      </c>
      <c r="M1591">
        <f t="shared" si="24"/>
        <v>1</v>
      </c>
    </row>
    <row r="1592" spans="1:13" hidden="1" x14ac:dyDescent="0.25">
      <c r="A1592">
        <v>2016</v>
      </c>
      <c r="B1592">
        <v>400</v>
      </c>
      <c r="C1592">
        <v>400</v>
      </c>
      <c r="D1592">
        <v>400</v>
      </c>
      <c r="E1592">
        <f>SUM(Table_munisapp_tylerci_mu_live_rq_master5[[#This Row],[rd_extended_price]]-Table_munisapp_tylerci_mu_live_rq_master5[[#This Row],[rd_price_net]])</f>
        <v>0</v>
      </c>
      <c r="F1592" s="1">
        <v>42662</v>
      </c>
      <c r="G1592">
        <v>3470</v>
      </c>
      <c r="H1592" t="s">
        <v>9107</v>
      </c>
      <c r="I1592" t="s">
        <v>9708</v>
      </c>
      <c r="J1592">
        <v>3161030</v>
      </c>
      <c r="K1592" t="str">
        <f>VLOOKUP(Table_munisapp_tylerci_mu_live_rq_master5[[#This Row],[rh_vendor_suggest]],Vend!A:B,2,0)</f>
        <v>SMITH &amp; EDWARDS</v>
      </c>
      <c r="L1592" t="str">
        <f>VLOOKUP(Table_munisapp_tylerci_mu_live_rq_master5[[#This Row],[a_department_code]],Dept!A:B,2,0)</f>
        <v>Golden Spike Event Center</v>
      </c>
      <c r="M1592">
        <f t="shared" si="24"/>
        <v>1</v>
      </c>
    </row>
    <row r="1593" spans="1:13" hidden="1" x14ac:dyDescent="0.25">
      <c r="A1593">
        <v>2016</v>
      </c>
      <c r="B1593">
        <v>3544</v>
      </c>
      <c r="C1593">
        <v>3544</v>
      </c>
      <c r="D1593">
        <v>3544</v>
      </c>
      <c r="E1593">
        <f>SUM(Table_munisapp_tylerci_mu_live_rq_master5[[#This Row],[rd_extended_price]]-Table_munisapp_tylerci_mu_live_rq_master5[[#This Row],[rd_price_net]])</f>
        <v>0</v>
      </c>
      <c r="F1593" s="1">
        <v>42656</v>
      </c>
      <c r="G1593">
        <v>1264</v>
      </c>
      <c r="H1593" t="s">
        <v>9088</v>
      </c>
      <c r="I1593" t="s">
        <v>9973</v>
      </c>
      <c r="J1593">
        <v>3161001</v>
      </c>
      <c r="K1593" t="str">
        <f>VLOOKUP(Table_munisapp_tylerci_mu_live_rq_master5[[#This Row],[rh_vendor_suggest]],Vend!A:B,2,0)</f>
        <v>BIG BUBBA'S</v>
      </c>
      <c r="L1593" t="str">
        <f>VLOOKUP(Table_munisapp_tylerci_mu_live_rq_master5[[#This Row],[a_department_code]],Dept!A:B,2,0)</f>
        <v>Property Management</v>
      </c>
      <c r="M1593">
        <f t="shared" si="24"/>
        <v>1</v>
      </c>
    </row>
    <row r="1594" spans="1:13" hidden="1" x14ac:dyDescent="0.25">
      <c r="A1594">
        <v>2016</v>
      </c>
      <c r="B1594">
        <v>150</v>
      </c>
      <c r="C1594">
        <v>150</v>
      </c>
      <c r="D1594">
        <v>150</v>
      </c>
      <c r="E1594">
        <f>SUM(Table_munisapp_tylerci_mu_live_rq_master5[[#This Row],[rd_extended_price]]-Table_munisapp_tylerci_mu_live_rq_master5[[#This Row],[rd_price_net]])</f>
        <v>0</v>
      </c>
      <c r="F1594" s="1">
        <v>42657</v>
      </c>
      <c r="G1594">
        <v>3475</v>
      </c>
      <c r="H1594" t="s">
        <v>9094</v>
      </c>
      <c r="I1594" t="s">
        <v>9974</v>
      </c>
      <c r="J1594">
        <v>3161007</v>
      </c>
      <c r="K1594" t="str">
        <f>VLOOKUP(Table_munisapp_tylerci_mu_live_rq_master5[[#This Row],[rh_vendor_suggest]],Vend!A:B,2,0)</f>
        <v>SMITH'S FOOD AND DRUG CENTER</v>
      </c>
      <c r="L1594" t="str">
        <f>VLOOKUP(Table_munisapp_tylerci_mu_live_rq_master5[[#This Row],[a_department_code]],Dept!A:B,2,0)</f>
        <v>Weber Morgan Health Department</v>
      </c>
      <c r="M1594">
        <f t="shared" si="24"/>
        <v>1</v>
      </c>
    </row>
    <row r="1595" spans="1:13" hidden="1" x14ac:dyDescent="0.25">
      <c r="A1595">
        <v>2016</v>
      </c>
      <c r="B1595">
        <v>4886.6000000000004</v>
      </c>
      <c r="C1595">
        <v>4886.6000000000004</v>
      </c>
      <c r="D1595">
        <v>4886.6000000000004</v>
      </c>
      <c r="E1595">
        <f>SUM(Table_munisapp_tylerci_mu_live_rq_master5[[#This Row],[rd_extended_price]]-Table_munisapp_tylerci_mu_live_rq_master5[[#This Row],[rd_price_net]])</f>
        <v>0</v>
      </c>
      <c r="F1595" s="1">
        <v>42661</v>
      </c>
      <c r="G1595">
        <v>3363</v>
      </c>
      <c r="H1595" t="s">
        <v>9094</v>
      </c>
      <c r="I1595" t="s">
        <v>9646</v>
      </c>
      <c r="J1595">
        <v>3161019</v>
      </c>
      <c r="K1595" t="str">
        <f>VLOOKUP(Table_munisapp_tylerci_mu_live_rq_master5[[#This Row],[rh_vendor_suggest]],Vend!A:B,2,0)</f>
        <v>SANOFI PASTEUR INC</v>
      </c>
      <c r="L1595" t="str">
        <f>VLOOKUP(Table_munisapp_tylerci_mu_live_rq_master5[[#This Row],[a_department_code]],Dept!A:B,2,0)</f>
        <v>Weber Morgan Health Department</v>
      </c>
      <c r="M1595">
        <f t="shared" si="24"/>
        <v>1</v>
      </c>
    </row>
    <row r="1596" spans="1:13" hidden="1" x14ac:dyDescent="0.25">
      <c r="A1596">
        <v>2016</v>
      </c>
      <c r="B1596">
        <v>17.23</v>
      </c>
      <c r="C1596">
        <v>17.23</v>
      </c>
      <c r="D1596">
        <v>17.23</v>
      </c>
      <c r="E1596">
        <f>SUM(Table_munisapp_tylerci_mu_live_rq_master5[[#This Row],[rd_extended_price]]-Table_munisapp_tylerci_mu_live_rq_master5[[#This Row],[rd_price_net]])</f>
        <v>0</v>
      </c>
      <c r="F1596" s="1">
        <v>42671</v>
      </c>
      <c r="G1596">
        <v>1239</v>
      </c>
      <c r="H1596" t="s">
        <v>9094</v>
      </c>
      <c r="I1596" t="s">
        <v>9975</v>
      </c>
      <c r="J1596">
        <v>3161049</v>
      </c>
      <c r="K1596" t="str">
        <f>VLOOKUP(Table_munisapp_tylerci_mu_live_rq_master5[[#This Row],[rh_vendor_suggest]],Vend!A:B,2,0)</f>
        <v>BELL PHOTOGRAPHERS, INC.</v>
      </c>
      <c r="L1596" t="str">
        <f>VLOOKUP(Table_munisapp_tylerci_mu_live_rq_master5[[#This Row],[a_department_code]],Dept!A:B,2,0)</f>
        <v>Weber Morgan Health Department</v>
      </c>
      <c r="M1596">
        <f t="shared" si="24"/>
        <v>1</v>
      </c>
    </row>
    <row r="1597" spans="1:13" hidden="1" x14ac:dyDescent="0.25">
      <c r="A1597">
        <v>2016</v>
      </c>
      <c r="B1597">
        <v>17.23</v>
      </c>
      <c r="C1597">
        <v>17.23</v>
      </c>
      <c r="D1597">
        <v>17.23</v>
      </c>
      <c r="E1597">
        <f>SUM(Table_munisapp_tylerci_mu_live_rq_master5[[#This Row],[rd_extended_price]]-Table_munisapp_tylerci_mu_live_rq_master5[[#This Row],[rd_price_net]])</f>
        <v>0</v>
      </c>
      <c r="F1597" s="1">
        <v>42671</v>
      </c>
      <c r="G1597">
        <v>1239</v>
      </c>
      <c r="H1597" t="s">
        <v>9094</v>
      </c>
      <c r="I1597" t="s">
        <v>9975</v>
      </c>
      <c r="J1597">
        <v>3161049</v>
      </c>
      <c r="K1597" t="str">
        <f>VLOOKUP(Table_munisapp_tylerci_mu_live_rq_master5[[#This Row],[rh_vendor_suggest]],Vend!A:B,2,0)</f>
        <v>BELL PHOTOGRAPHERS, INC.</v>
      </c>
      <c r="L1597" t="str">
        <f>VLOOKUP(Table_munisapp_tylerci_mu_live_rq_master5[[#This Row],[a_department_code]],Dept!A:B,2,0)</f>
        <v>Weber Morgan Health Department</v>
      </c>
      <c r="M1597">
        <f t="shared" si="24"/>
        <v>0</v>
      </c>
    </row>
    <row r="1598" spans="1:13" hidden="1" x14ac:dyDescent="0.25">
      <c r="A1598">
        <v>2016</v>
      </c>
      <c r="B1598">
        <v>0.56000000000000005</v>
      </c>
      <c r="C1598">
        <v>1470.56</v>
      </c>
      <c r="D1598">
        <v>1470.56</v>
      </c>
      <c r="E1598">
        <f>SUM(Table_munisapp_tylerci_mu_live_rq_master5[[#This Row],[rd_extended_price]]-Table_munisapp_tylerci_mu_live_rq_master5[[#This Row],[rd_price_net]])</f>
        <v>0</v>
      </c>
      <c r="F1598" s="1">
        <v>42661</v>
      </c>
      <c r="G1598">
        <v>2665</v>
      </c>
      <c r="H1598" t="s">
        <v>9099</v>
      </c>
      <c r="I1598" t="s">
        <v>9976</v>
      </c>
      <c r="J1598">
        <v>3161015</v>
      </c>
      <c r="K1598" t="str">
        <f>VLOOKUP(Table_munisapp_tylerci_mu_live_rq_master5[[#This Row],[rh_vendor_suggest]],Vend!A:B,2,0)</f>
        <v>RICK TUCKER</v>
      </c>
      <c r="L1598" t="str">
        <f>VLOOKUP(Table_munisapp_tylerci_mu_live_rq_master5[[#This Row],[a_department_code]],Dept!A:B,2,0)</f>
        <v>Roads and Highways</v>
      </c>
      <c r="M1598">
        <f t="shared" si="24"/>
        <v>1</v>
      </c>
    </row>
    <row r="1599" spans="1:13" hidden="1" x14ac:dyDescent="0.25">
      <c r="A1599">
        <v>2016</v>
      </c>
      <c r="B1599">
        <v>900</v>
      </c>
      <c r="C1599">
        <v>900</v>
      </c>
      <c r="D1599">
        <v>900</v>
      </c>
      <c r="E1599">
        <f>SUM(Table_munisapp_tylerci_mu_live_rq_master5[[#This Row],[rd_extended_price]]-Table_munisapp_tylerci_mu_live_rq_master5[[#This Row],[rd_price_net]])</f>
        <v>0</v>
      </c>
      <c r="F1599" s="1">
        <v>42661</v>
      </c>
      <c r="G1599">
        <v>2665</v>
      </c>
      <c r="H1599" t="s">
        <v>9099</v>
      </c>
      <c r="I1599" t="s">
        <v>9976</v>
      </c>
      <c r="J1599">
        <v>3161015</v>
      </c>
      <c r="K1599" t="str">
        <f>VLOOKUP(Table_munisapp_tylerci_mu_live_rq_master5[[#This Row],[rh_vendor_suggest]],Vend!A:B,2,0)</f>
        <v>RICK TUCKER</v>
      </c>
      <c r="L1599" t="str">
        <f>VLOOKUP(Table_munisapp_tylerci_mu_live_rq_master5[[#This Row],[a_department_code]],Dept!A:B,2,0)</f>
        <v>Roads and Highways</v>
      </c>
      <c r="M1599">
        <f t="shared" si="24"/>
        <v>0</v>
      </c>
    </row>
    <row r="1600" spans="1:13" hidden="1" x14ac:dyDescent="0.25">
      <c r="A1600">
        <v>2016</v>
      </c>
      <c r="B1600">
        <v>4800</v>
      </c>
      <c r="C1600">
        <v>4800</v>
      </c>
      <c r="D1600">
        <v>4800</v>
      </c>
      <c r="E1600">
        <f>SUM(Table_munisapp_tylerci_mu_live_rq_master5[[#This Row],[rd_extended_price]]-Table_munisapp_tylerci_mu_live_rq_master5[[#This Row],[rd_price_net]])</f>
        <v>0</v>
      </c>
      <c r="F1600" s="1">
        <v>42662</v>
      </c>
      <c r="G1600">
        <v>3507</v>
      </c>
      <c r="H1600" t="s">
        <v>9107</v>
      </c>
      <c r="I1600" t="s">
        <v>9977</v>
      </c>
      <c r="J1600">
        <v>3161031</v>
      </c>
      <c r="K1600" t="str">
        <f>VLOOKUP(Table_munisapp_tylerci_mu_live_rq_master5[[#This Row],[rh_vendor_suggest]],Vend!A:B,2,0)</f>
        <v>STAKER &amp; PARSON COMPANIES</v>
      </c>
      <c r="L1600" t="str">
        <f>VLOOKUP(Table_munisapp_tylerci_mu_live_rq_master5[[#This Row],[a_department_code]],Dept!A:B,2,0)</f>
        <v>Golden Spike Event Center</v>
      </c>
      <c r="M1600">
        <f t="shared" si="24"/>
        <v>1</v>
      </c>
    </row>
    <row r="1601" spans="1:13" hidden="1" x14ac:dyDescent="0.25">
      <c r="A1601">
        <v>2016</v>
      </c>
      <c r="B1601">
        <v>4500</v>
      </c>
      <c r="C1601">
        <v>4500</v>
      </c>
      <c r="D1601">
        <v>4500</v>
      </c>
      <c r="E1601">
        <f>SUM(Table_munisapp_tylerci_mu_live_rq_master5[[#This Row],[rd_extended_price]]-Table_munisapp_tylerci_mu_live_rq_master5[[#This Row],[rd_price_net]])</f>
        <v>0</v>
      </c>
      <c r="F1601" s="1">
        <v>42662</v>
      </c>
      <c r="G1601">
        <v>1681</v>
      </c>
      <c r="H1601" t="s">
        <v>9107</v>
      </c>
      <c r="I1601" t="s">
        <v>9978</v>
      </c>
      <c r="J1601">
        <v>3161023</v>
      </c>
      <c r="K1601" t="str">
        <f>VLOOKUP(Table_munisapp_tylerci_mu_live_rq_master5[[#This Row],[rh_vendor_suggest]],Vend!A:B,2,0)</f>
        <v>SPARTAN MECHANICAL, LLC</v>
      </c>
      <c r="L1601" t="str">
        <f>VLOOKUP(Table_munisapp_tylerci_mu_live_rq_master5[[#This Row],[a_department_code]],Dept!A:B,2,0)</f>
        <v>Golden Spike Event Center</v>
      </c>
      <c r="M1601">
        <f t="shared" si="24"/>
        <v>1</v>
      </c>
    </row>
    <row r="1602" spans="1:13" hidden="1" x14ac:dyDescent="0.25">
      <c r="A1602">
        <v>2016</v>
      </c>
      <c r="B1602">
        <v>15000</v>
      </c>
      <c r="C1602">
        <v>15000</v>
      </c>
      <c r="D1602">
        <v>15000</v>
      </c>
      <c r="E1602">
        <f>SUM(Table_munisapp_tylerci_mu_live_rq_master5[[#This Row],[rd_extended_price]]-Table_munisapp_tylerci_mu_live_rq_master5[[#This Row],[rd_price_net]])</f>
        <v>0</v>
      </c>
      <c r="F1602" s="1">
        <v>42661</v>
      </c>
      <c r="G1602">
        <v>3589</v>
      </c>
      <c r="H1602" t="s">
        <v>9111</v>
      </c>
      <c r="I1602" t="s">
        <v>9737</v>
      </c>
      <c r="J1602">
        <v>3161020</v>
      </c>
      <c r="K1602" t="str">
        <f>VLOOKUP(Table_munisapp_tylerci_mu_live_rq_master5[[#This Row],[rh_vendor_suggest]],Vend!A:B,2,0)</f>
        <v>SWIRE COCA COLA</v>
      </c>
      <c r="L1602" t="str">
        <f>VLOOKUP(Table_munisapp_tylerci_mu_live_rq_master5[[#This Row],[a_department_code]],Dept!A:B,2,0)</f>
        <v>Recreation Facilities Admin</v>
      </c>
      <c r="M1602">
        <f t="shared" ref="M1602:M1665" si="25">IF(J1602=J1601,0,1)</f>
        <v>1</v>
      </c>
    </row>
    <row r="1603" spans="1:13" hidden="1" x14ac:dyDescent="0.25">
      <c r="A1603">
        <v>2016</v>
      </c>
      <c r="B1603">
        <v>250</v>
      </c>
      <c r="C1603">
        <v>250</v>
      </c>
      <c r="D1603">
        <v>250</v>
      </c>
      <c r="E1603">
        <f>SUM(Table_munisapp_tylerci_mu_live_rq_master5[[#This Row],[rd_extended_price]]-Table_munisapp_tylerci_mu_live_rq_master5[[#This Row],[rd_price_net]])</f>
        <v>0</v>
      </c>
      <c r="F1603" s="1"/>
      <c r="G1603">
        <v>0</v>
      </c>
      <c r="H1603" t="s">
        <v>9083</v>
      </c>
      <c r="I1603" t="s">
        <v>9979</v>
      </c>
      <c r="J1603">
        <v>0</v>
      </c>
      <c r="K1603" t="e">
        <f>VLOOKUP(Table_munisapp_tylerci_mu_live_rq_master5[[#This Row],[rh_vendor_suggest]],Vend!A:B,2,0)</f>
        <v>#N/A</v>
      </c>
      <c r="L1603" t="str">
        <f>VLOOKUP(Table_munisapp_tylerci_mu_live_rq_master5[[#This Row],[a_department_code]],Dept!A:B,2,0)</f>
        <v>Information Technology</v>
      </c>
      <c r="M1603">
        <f t="shared" si="25"/>
        <v>1</v>
      </c>
    </row>
    <row r="1604" spans="1:13" hidden="1" x14ac:dyDescent="0.25">
      <c r="A1604">
        <v>2016</v>
      </c>
      <c r="B1604">
        <v>600</v>
      </c>
      <c r="C1604">
        <v>600</v>
      </c>
      <c r="D1604">
        <v>600</v>
      </c>
      <c r="E1604">
        <f>SUM(Table_munisapp_tylerci_mu_live_rq_master5[[#This Row],[rd_extended_price]]-Table_munisapp_tylerci_mu_live_rq_master5[[#This Row],[rd_price_net]])</f>
        <v>0</v>
      </c>
      <c r="F1604" s="1">
        <v>42661</v>
      </c>
      <c r="G1604">
        <v>2592</v>
      </c>
      <c r="H1604" t="s">
        <v>9094</v>
      </c>
      <c r="I1604" t="s">
        <v>9980</v>
      </c>
      <c r="J1604">
        <v>3161014</v>
      </c>
      <c r="K1604" t="str">
        <f>VLOOKUP(Table_munisapp_tylerci_mu_live_rq_master5[[#This Row],[rh_vendor_suggest]],Vend!A:B,2,0)</f>
        <v>MACEYS, INC.</v>
      </c>
      <c r="L1604" t="str">
        <f>VLOOKUP(Table_munisapp_tylerci_mu_live_rq_master5[[#This Row],[a_department_code]],Dept!A:B,2,0)</f>
        <v>Weber Morgan Health Department</v>
      </c>
      <c r="M1604">
        <f t="shared" si="25"/>
        <v>1</v>
      </c>
    </row>
    <row r="1605" spans="1:13" hidden="1" x14ac:dyDescent="0.25">
      <c r="A1605">
        <v>2016</v>
      </c>
      <c r="B1605">
        <v>31</v>
      </c>
      <c r="C1605">
        <v>31</v>
      </c>
      <c r="D1605">
        <v>31</v>
      </c>
      <c r="E1605">
        <f>SUM(Table_munisapp_tylerci_mu_live_rq_master5[[#This Row],[rd_extended_price]]-Table_munisapp_tylerci_mu_live_rq_master5[[#This Row],[rd_price_net]])</f>
        <v>0</v>
      </c>
      <c r="F1605" s="1">
        <v>42661</v>
      </c>
      <c r="G1605">
        <v>3242</v>
      </c>
      <c r="H1605" t="s">
        <v>9094</v>
      </c>
      <c r="I1605" t="s">
        <v>9981</v>
      </c>
      <c r="J1605">
        <v>3161017</v>
      </c>
      <c r="K1605" t="str">
        <f>VLOOKUP(Table_munisapp_tylerci_mu_live_rq_master5[[#This Row],[rh_vendor_suggest]],Vend!A:B,2,0)</f>
        <v>RB PRINTING SERVICES LLC</v>
      </c>
      <c r="L1605" t="str">
        <f>VLOOKUP(Table_munisapp_tylerci_mu_live_rq_master5[[#This Row],[a_department_code]],Dept!A:B,2,0)</f>
        <v>Weber Morgan Health Department</v>
      </c>
      <c r="M1605">
        <f t="shared" si="25"/>
        <v>1</v>
      </c>
    </row>
    <row r="1606" spans="1:13" hidden="1" x14ac:dyDescent="0.25">
      <c r="A1606">
        <v>2016</v>
      </c>
      <c r="B1606">
        <v>0</v>
      </c>
      <c r="C1606">
        <v>0</v>
      </c>
      <c r="D1606">
        <v>0</v>
      </c>
      <c r="E1606">
        <f>SUM(Table_munisapp_tylerci_mu_live_rq_master5[[#This Row],[rd_extended_price]]-Table_munisapp_tylerci_mu_live_rq_master5[[#This Row],[rd_price_net]])</f>
        <v>0</v>
      </c>
      <c r="F1606" s="1"/>
      <c r="G1606">
        <v>0</v>
      </c>
      <c r="H1606" t="s">
        <v>9094</v>
      </c>
      <c r="I1606" t="s">
        <v>9982</v>
      </c>
      <c r="J1606">
        <v>0</v>
      </c>
      <c r="K1606" t="e">
        <f>VLOOKUP(Table_munisapp_tylerci_mu_live_rq_master5[[#This Row],[rh_vendor_suggest]],Vend!A:B,2,0)</f>
        <v>#N/A</v>
      </c>
      <c r="L1606" t="str">
        <f>VLOOKUP(Table_munisapp_tylerci_mu_live_rq_master5[[#This Row],[a_department_code]],Dept!A:B,2,0)</f>
        <v>Weber Morgan Health Department</v>
      </c>
      <c r="M1606">
        <f t="shared" si="25"/>
        <v>1</v>
      </c>
    </row>
    <row r="1607" spans="1:13" hidden="1" x14ac:dyDescent="0.25">
      <c r="A1607">
        <v>2016</v>
      </c>
      <c r="B1607">
        <v>150</v>
      </c>
      <c r="C1607">
        <v>150</v>
      </c>
      <c r="D1607">
        <v>150</v>
      </c>
      <c r="E1607">
        <f>SUM(Table_munisapp_tylerci_mu_live_rq_master5[[#This Row],[rd_extended_price]]-Table_munisapp_tylerci_mu_live_rq_master5[[#This Row],[rd_price_net]])</f>
        <v>0</v>
      </c>
      <c r="F1607" s="1">
        <v>42662</v>
      </c>
      <c r="G1607">
        <v>3353</v>
      </c>
      <c r="H1607" t="s">
        <v>9094</v>
      </c>
      <c r="I1607" t="s">
        <v>9983</v>
      </c>
      <c r="J1607">
        <v>3161026</v>
      </c>
      <c r="K1607" t="str">
        <f>VLOOKUP(Table_munisapp_tylerci_mu_live_rq_master5[[#This Row],[rh_vendor_suggest]],Vend!A:B,2,0)</f>
        <v>SAMS CLUB</v>
      </c>
      <c r="L1607" t="str">
        <f>VLOOKUP(Table_munisapp_tylerci_mu_live_rq_master5[[#This Row],[a_department_code]],Dept!A:B,2,0)</f>
        <v>Weber Morgan Health Department</v>
      </c>
      <c r="M1607">
        <f t="shared" si="25"/>
        <v>1</v>
      </c>
    </row>
    <row r="1608" spans="1:13" hidden="1" x14ac:dyDescent="0.25">
      <c r="A1608">
        <v>2016</v>
      </c>
      <c r="B1608">
        <v>5000</v>
      </c>
      <c r="C1608">
        <v>5000</v>
      </c>
      <c r="D1608">
        <v>5000</v>
      </c>
      <c r="E1608">
        <f>SUM(Table_munisapp_tylerci_mu_live_rq_master5[[#This Row],[rd_extended_price]]-Table_munisapp_tylerci_mu_live_rq_master5[[#This Row],[rd_price_net]])</f>
        <v>0</v>
      </c>
      <c r="F1608" s="1">
        <v>42662</v>
      </c>
      <c r="G1608">
        <v>2521</v>
      </c>
      <c r="H1608" t="s">
        <v>9114</v>
      </c>
      <c r="I1608" t="s">
        <v>9984</v>
      </c>
      <c r="J1608">
        <v>3161024</v>
      </c>
      <c r="K1608" t="str">
        <f>VLOOKUP(Table_munisapp_tylerci_mu_live_rq_master5[[#This Row],[rh_vendor_suggest]],Vend!A:B,2,0)</f>
        <v>LES SCHWAB TIRE CENTERS OF UTAH, INC.</v>
      </c>
      <c r="L1608" t="str">
        <f>VLOOKUP(Table_munisapp_tylerci_mu_live_rq_master5[[#This Row],[a_department_code]],Dept!A:B,2,0)</f>
        <v>Transfer Station</v>
      </c>
      <c r="M1608">
        <f t="shared" si="25"/>
        <v>1</v>
      </c>
    </row>
    <row r="1609" spans="1:13" hidden="1" x14ac:dyDescent="0.25">
      <c r="A1609">
        <v>2016</v>
      </c>
      <c r="B1609">
        <v>31</v>
      </c>
      <c r="C1609">
        <v>31</v>
      </c>
      <c r="D1609">
        <v>31</v>
      </c>
      <c r="E1609">
        <f>SUM(Table_munisapp_tylerci_mu_live_rq_master5[[#This Row],[rd_extended_price]]-Table_munisapp_tylerci_mu_live_rq_master5[[#This Row],[rd_price_net]])</f>
        <v>0</v>
      </c>
      <c r="F1609" s="1">
        <v>42663</v>
      </c>
      <c r="G1609">
        <v>3242</v>
      </c>
      <c r="H1609" t="s">
        <v>9088</v>
      </c>
      <c r="I1609" t="s">
        <v>9985</v>
      </c>
      <c r="J1609">
        <v>3161039</v>
      </c>
      <c r="K1609" t="str">
        <f>VLOOKUP(Table_munisapp_tylerci_mu_live_rq_master5[[#This Row],[rh_vendor_suggest]],Vend!A:B,2,0)</f>
        <v>RB PRINTING SERVICES LLC</v>
      </c>
      <c r="L1609" t="str">
        <f>VLOOKUP(Table_munisapp_tylerci_mu_live_rq_master5[[#This Row],[a_department_code]],Dept!A:B,2,0)</f>
        <v>Property Management</v>
      </c>
      <c r="M1609">
        <f t="shared" si="25"/>
        <v>1</v>
      </c>
    </row>
    <row r="1610" spans="1:13" hidden="1" x14ac:dyDescent="0.25">
      <c r="A1610">
        <v>2016</v>
      </c>
      <c r="B1610">
        <v>1495</v>
      </c>
      <c r="C1610">
        <v>1495</v>
      </c>
      <c r="D1610">
        <v>1495</v>
      </c>
      <c r="E1610">
        <f>SUM(Table_munisapp_tylerci_mu_live_rq_master5[[#This Row],[rd_extended_price]]-Table_munisapp_tylerci_mu_live_rq_master5[[#This Row],[rd_price_net]])</f>
        <v>0</v>
      </c>
      <c r="F1610" s="1">
        <v>42662</v>
      </c>
      <c r="G1610">
        <v>3407</v>
      </c>
      <c r="H1610" t="s">
        <v>9088</v>
      </c>
      <c r="I1610" t="s">
        <v>9986</v>
      </c>
      <c r="J1610">
        <v>3161028</v>
      </c>
      <c r="K1610" t="str">
        <f>VLOOKUP(Table_munisapp_tylerci_mu_live_rq_master5[[#This Row],[rh_vendor_suggest]],Vend!A:B,2,0)</f>
        <v>SEMI SERVICE</v>
      </c>
      <c r="L1610" t="str">
        <f>VLOOKUP(Table_munisapp_tylerci_mu_live_rq_master5[[#This Row],[a_department_code]],Dept!A:B,2,0)</f>
        <v>Property Management</v>
      </c>
      <c r="M1610">
        <f t="shared" si="25"/>
        <v>1</v>
      </c>
    </row>
    <row r="1611" spans="1:13" hidden="1" x14ac:dyDescent="0.25">
      <c r="A1611">
        <v>2016</v>
      </c>
      <c r="B1611">
        <v>4618.6000000000004</v>
      </c>
      <c r="C1611">
        <v>4618.6000000000004</v>
      </c>
      <c r="D1611">
        <v>4618.6000000000004</v>
      </c>
      <c r="E1611">
        <f>SUM(Table_munisapp_tylerci_mu_live_rq_master5[[#This Row],[rd_extended_price]]-Table_munisapp_tylerci_mu_live_rq_master5[[#This Row],[rd_price_net]])</f>
        <v>0</v>
      </c>
      <c r="F1611" s="1">
        <v>42662</v>
      </c>
      <c r="G1611">
        <v>3407</v>
      </c>
      <c r="H1611" t="s">
        <v>9088</v>
      </c>
      <c r="I1611" t="s">
        <v>9987</v>
      </c>
      <c r="J1611">
        <v>3161029</v>
      </c>
      <c r="K1611" t="str">
        <f>VLOOKUP(Table_munisapp_tylerci_mu_live_rq_master5[[#This Row],[rh_vendor_suggest]],Vend!A:B,2,0)</f>
        <v>SEMI SERVICE</v>
      </c>
      <c r="L1611" t="str">
        <f>VLOOKUP(Table_munisapp_tylerci_mu_live_rq_master5[[#This Row],[a_department_code]],Dept!A:B,2,0)</f>
        <v>Property Management</v>
      </c>
      <c r="M1611">
        <f t="shared" si="25"/>
        <v>1</v>
      </c>
    </row>
    <row r="1612" spans="1:13" hidden="1" x14ac:dyDescent="0.25">
      <c r="A1612">
        <v>2016</v>
      </c>
      <c r="B1612">
        <v>3971</v>
      </c>
      <c r="C1612">
        <v>3971</v>
      </c>
      <c r="D1612">
        <v>3971</v>
      </c>
      <c r="E1612">
        <f>SUM(Table_munisapp_tylerci_mu_live_rq_master5[[#This Row],[rd_extended_price]]-Table_munisapp_tylerci_mu_live_rq_master5[[#This Row],[rd_price_net]])</f>
        <v>0</v>
      </c>
      <c r="F1612" s="1">
        <v>42663</v>
      </c>
      <c r="G1612">
        <v>1618</v>
      </c>
      <c r="H1612" t="s">
        <v>9100</v>
      </c>
      <c r="I1612" t="s">
        <v>9988</v>
      </c>
      <c r="J1612">
        <v>3161038</v>
      </c>
      <c r="K1612" t="str">
        <f>VLOOKUP(Table_munisapp_tylerci_mu_live_rq_master5[[#This Row],[rh_vendor_suggest]],Vend!A:B,2,0)</f>
        <v>CROFT-BECK FLOORS INC</v>
      </c>
      <c r="L1612" t="str">
        <f>VLOOKUP(Table_munisapp_tylerci_mu_live_rq_master5[[#This Row],[a_department_code]],Dept!A:B,2,0)</f>
        <v>Library</v>
      </c>
      <c r="M1612">
        <f t="shared" si="25"/>
        <v>1</v>
      </c>
    </row>
    <row r="1613" spans="1:13" hidden="1" x14ac:dyDescent="0.25">
      <c r="A1613">
        <v>2016</v>
      </c>
      <c r="B1613">
        <v>4.54</v>
      </c>
      <c r="C1613">
        <v>363.2</v>
      </c>
      <c r="D1613">
        <v>363.2</v>
      </c>
      <c r="E1613">
        <f>SUM(Table_munisapp_tylerci_mu_live_rq_master5[[#This Row],[rd_extended_price]]-Table_munisapp_tylerci_mu_live_rq_master5[[#This Row],[rd_price_net]])</f>
        <v>0</v>
      </c>
      <c r="F1613" s="1">
        <v>42663</v>
      </c>
      <c r="G1613">
        <v>1294</v>
      </c>
      <c r="H1613" t="s">
        <v>9072</v>
      </c>
      <c r="I1613" t="s">
        <v>9989</v>
      </c>
      <c r="J1613">
        <v>3161035</v>
      </c>
      <c r="K1613" t="str">
        <f>VLOOKUP(Table_munisapp_tylerci_mu_live_rq_master5[[#This Row],[rh_vendor_suggest]],Vend!A:B,2,0)</f>
        <v>BOB BARKER CO</v>
      </c>
      <c r="L1613" t="str">
        <f>VLOOKUP(Table_munisapp_tylerci_mu_live_rq_master5[[#This Row],[a_department_code]],Dept!A:B,2,0)</f>
        <v>Jail</v>
      </c>
      <c r="M1613">
        <f t="shared" si="25"/>
        <v>1</v>
      </c>
    </row>
    <row r="1614" spans="1:13" hidden="1" x14ac:dyDescent="0.25">
      <c r="A1614">
        <v>2016</v>
      </c>
      <c r="B1614">
        <v>31.9</v>
      </c>
      <c r="C1614">
        <v>127.6</v>
      </c>
      <c r="D1614">
        <v>127.6</v>
      </c>
      <c r="E1614">
        <f>SUM(Table_munisapp_tylerci_mu_live_rq_master5[[#This Row],[rd_extended_price]]-Table_munisapp_tylerci_mu_live_rq_master5[[#This Row],[rd_price_net]])</f>
        <v>0</v>
      </c>
      <c r="F1614" s="1">
        <v>42663</v>
      </c>
      <c r="G1614">
        <v>1294</v>
      </c>
      <c r="H1614" t="s">
        <v>9072</v>
      </c>
      <c r="I1614" t="s">
        <v>9989</v>
      </c>
      <c r="J1614">
        <v>3161035</v>
      </c>
      <c r="K1614" t="str">
        <f>VLOOKUP(Table_munisapp_tylerci_mu_live_rq_master5[[#This Row],[rh_vendor_suggest]],Vend!A:B,2,0)</f>
        <v>BOB BARKER CO</v>
      </c>
      <c r="L1614" t="str">
        <f>VLOOKUP(Table_munisapp_tylerci_mu_live_rq_master5[[#This Row],[a_department_code]],Dept!A:B,2,0)</f>
        <v>Jail</v>
      </c>
      <c r="M1614">
        <f t="shared" si="25"/>
        <v>0</v>
      </c>
    </row>
    <row r="1615" spans="1:13" hidden="1" x14ac:dyDescent="0.25">
      <c r="A1615">
        <v>2016</v>
      </c>
      <c r="B1615">
        <v>4.6100000000000003</v>
      </c>
      <c r="C1615">
        <v>276.60000000000002</v>
      </c>
      <c r="D1615">
        <v>276.60000000000002</v>
      </c>
      <c r="E1615">
        <f>SUM(Table_munisapp_tylerci_mu_live_rq_master5[[#This Row],[rd_extended_price]]-Table_munisapp_tylerci_mu_live_rq_master5[[#This Row],[rd_price_net]])</f>
        <v>0</v>
      </c>
      <c r="F1615" s="1">
        <v>42663</v>
      </c>
      <c r="G1615">
        <v>1294</v>
      </c>
      <c r="H1615" t="s">
        <v>9072</v>
      </c>
      <c r="I1615" t="s">
        <v>9989</v>
      </c>
      <c r="J1615">
        <v>3161035</v>
      </c>
      <c r="K1615" t="str">
        <f>VLOOKUP(Table_munisapp_tylerci_mu_live_rq_master5[[#This Row],[rh_vendor_suggest]],Vend!A:B,2,0)</f>
        <v>BOB BARKER CO</v>
      </c>
      <c r="L1615" t="str">
        <f>VLOOKUP(Table_munisapp_tylerci_mu_live_rq_master5[[#This Row],[a_department_code]],Dept!A:B,2,0)</f>
        <v>Jail</v>
      </c>
      <c r="M1615">
        <f t="shared" si="25"/>
        <v>0</v>
      </c>
    </row>
    <row r="1616" spans="1:13" hidden="1" x14ac:dyDescent="0.25">
      <c r="A1616">
        <v>2016</v>
      </c>
      <c r="B1616">
        <v>20.09</v>
      </c>
      <c r="C1616">
        <v>803.6</v>
      </c>
      <c r="D1616">
        <v>803.6</v>
      </c>
      <c r="E1616">
        <f>SUM(Table_munisapp_tylerci_mu_live_rq_master5[[#This Row],[rd_extended_price]]-Table_munisapp_tylerci_mu_live_rq_master5[[#This Row],[rd_price_net]])</f>
        <v>0</v>
      </c>
      <c r="F1616" s="1">
        <v>42663</v>
      </c>
      <c r="G1616">
        <v>1294</v>
      </c>
      <c r="H1616" t="s">
        <v>9072</v>
      </c>
      <c r="I1616" t="s">
        <v>9989</v>
      </c>
      <c r="J1616">
        <v>3161035</v>
      </c>
      <c r="K1616" t="str">
        <f>VLOOKUP(Table_munisapp_tylerci_mu_live_rq_master5[[#This Row],[rh_vendor_suggest]],Vend!A:B,2,0)</f>
        <v>BOB BARKER CO</v>
      </c>
      <c r="L1616" t="str">
        <f>VLOOKUP(Table_munisapp_tylerci_mu_live_rq_master5[[#This Row],[a_department_code]],Dept!A:B,2,0)</f>
        <v>Jail</v>
      </c>
      <c r="M1616">
        <f t="shared" si="25"/>
        <v>0</v>
      </c>
    </row>
    <row r="1617" spans="1:13" hidden="1" x14ac:dyDescent="0.25">
      <c r="A1617">
        <v>2016</v>
      </c>
      <c r="B1617">
        <v>19.18</v>
      </c>
      <c r="C1617">
        <v>1150.8</v>
      </c>
      <c r="D1617">
        <v>1150.8</v>
      </c>
      <c r="E1617">
        <f>SUM(Table_munisapp_tylerci_mu_live_rq_master5[[#This Row],[rd_extended_price]]-Table_munisapp_tylerci_mu_live_rq_master5[[#This Row],[rd_price_net]])</f>
        <v>0</v>
      </c>
      <c r="F1617" s="1">
        <v>42663</v>
      </c>
      <c r="G1617">
        <v>1474</v>
      </c>
      <c r="H1617" t="s">
        <v>9072</v>
      </c>
      <c r="I1617" t="s">
        <v>9989</v>
      </c>
      <c r="J1617">
        <v>3161037</v>
      </c>
      <c r="K1617" t="str">
        <f>VLOOKUP(Table_munisapp_tylerci_mu_live_rq_master5[[#This Row],[rh_vendor_suggest]],Vend!A:B,2,0)</f>
        <v>CHARM-TEX INC</v>
      </c>
      <c r="L1617" t="str">
        <f>VLOOKUP(Table_munisapp_tylerci_mu_live_rq_master5[[#This Row],[a_department_code]],Dept!A:B,2,0)</f>
        <v>Jail</v>
      </c>
      <c r="M1617">
        <f t="shared" si="25"/>
        <v>1</v>
      </c>
    </row>
    <row r="1618" spans="1:13" hidden="1" x14ac:dyDescent="0.25">
      <c r="A1618">
        <v>2016</v>
      </c>
      <c r="B1618">
        <v>12.26</v>
      </c>
      <c r="C1618">
        <v>980.8</v>
      </c>
      <c r="D1618">
        <v>980.8</v>
      </c>
      <c r="E1618">
        <f>SUM(Table_munisapp_tylerci_mu_live_rq_master5[[#This Row],[rd_extended_price]]-Table_munisapp_tylerci_mu_live_rq_master5[[#This Row],[rd_price_net]])</f>
        <v>0</v>
      </c>
      <c r="F1618" s="1">
        <v>42663</v>
      </c>
      <c r="G1618">
        <v>1474</v>
      </c>
      <c r="H1618" t="s">
        <v>9072</v>
      </c>
      <c r="I1618" t="s">
        <v>9989</v>
      </c>
      <c r="J1618">
        <v>3161037</v>
      </c>
      <c r="K1618" t="str">
        <f>VLOOKUP(Table_munisapp_tylerci_mu_live_rq_master5[[#This Row],[rh_vendor_suggest]],Vend!A:B,2,0)</f>
        <v>CHARM-TEX INC</v>
      </c>
      <c r="L1618" t="str">
        <f>VLOOKUP(Table_munisapp_tylerci_mu_live_rq_master5[[#This Row],[a_department_code]],Dept!A:B,2,0)</f>
        <v>Jail</v>
      </c>
      <c r="M1618">
        <f t="shared" si="25"/>
        <v>0</v>
      </c>
    </row>
    <row r="1619" spans="1:13" hidden="1" x14ac:dyDescent="0.25">
      <c r="A1619">
        <v>2016</v>
      </c>
      <c r="B1619">
        <v>37.950000000000003</v>
      </c>
      <c r="C1619">
        <v>759</v>
      </c>
      <c r="D1619">
        <v>759</v>
      </c>
      <c r="E1619">
        <f>SUM(Table_munisapp_tylerci_mu_live_rq_master5[[#This Row],[rd_extended_price]]-Table_munisapp_tylerci_mu_live_rq_master5[[#This Row],[rd_price_net]])</f>
        <v>0</v>
      </c>
      <c r="F1619" s="1">
        <v>42663</v>
      </c>
      <c r="G1619">
        <v>1103</v>
      </c>
      <c r="H1619" t="s">
        <v>9072</v>
      </c>
      <c r="I1619" t="s">
        <v>9990</v>
      </c>
      <c r="J1619">
        <v>3161034</v>
      </c>
      <c r="K1619" t="str">
        <f>VLOOKUP(Table_munisapp_tylerci_mu_live_rq_master5[[#This Row],[rh_vendor_suggest]],Vend!A:B,2,0)</f>
        <v>PHOENIX TRADING, INC.</v>
      </c>
      <c r="L1619" t="str">
        <f>VLOOKUP(Table_munisapp_tylerci_mu_live_rq_master5[[#This Row],[a_department_code]],Dept!A:B,2,0)</f>
        <v>Jail</v>
      </c>
      <c r="M1619">
        <f t="shared" si="25"/>
        <v>1</v>
      </c>
    </row>
    <row r="1620" spans="1:13" hidden="1" x14ac:dyDescent="0.25">
      <c r="A1620">
        <v>2016</v>
      </c>
      <c r="B1620">
        <v>50.1</v>
      </c>
      <c r="C1620">
        <v>501</v>
      </c>
      <c r="D1620">
        <v>501</v>
      </c>
      <c r="E1620">
        <f>SUM(Table_munisapp_tylerci_mu_live_rq_master5[[#This Row],[rd_extended_price]]-Table_munisapp_tylerci_mu_live_rq_master5[[#This Row],[rd_price_net]])</f>
        <v>0</v>
      </c>
      <c r="F1620" s="1">
        <v>42663</v>
      </c>
      <c r="G1620">
        <v>6342</v>
      </c>
      <c r="H1620" t="s">
        <v>9072</v>
      </c>
      <c r="I1620" t="s">
        <v>9991</v>
      </c>
      <c r="J1620">
        <v>3161041</v>
      </c>
      <c r="K1620" t="str">
        <f>VLOOKUP(Table_munisapp_tylerci_mu_live_rq_master5[[#This Row],[rh_vendor_suggest]],Vend!A:B,2,0)</f>
        <v>TRONEX INTERNATIONAL, INC.</v>
      </c>
      <c r="L1620" t="str">
        <f>VLOOKUP(Table_munisapp_tylerci_mu_live_rq_master5[[#This Row],[a_department_code]],Dept!A:B,2,0)</f>
        <v>Jail</v>
      </c>
      <c r="M1620">
        <f t="shared" si="25"/>
        <v>1</v>
      </c>
    </row>
    <row r="1621" spans="1:13" hidden="1" x14ac:dyDescent="0.25">
      <c r="A1621">
        <v>2016</v>
      </c>
      <c r="B1621">
        <v>50.1</v>
      </c>
      <c r="C1621">
        <v>2004</v>
      </c>
      <c r="D1621">
        <v>2004</v>
      </c>
      <c r="E1621">
        <f>SUM(Table_munisapp_tylerci_mu_live_rq_master5[[#This Row],[rd_extended_price]]-Table_munisapp_tylerci_mu_live_rq_master5[[#This Row],[rd_price_net]])</f>
        <v>0</v>
      </c>
      <c r="F1621" s="1">
        <v>42663</v>
      </c>
      <c r="G1621">
        <v>6342</v>
      </c>
      <c r="H1621" t="s">
        <v>9072</v>
      </c>
      <c r="I1621" t="s">
        <v>9991</v>
      </c>
      <c r="J1621">
        <v>3161041</v>
      </c>
      <c r="K1621" t="str">
        <f>VLOOKUP(Table_munisapp_tylerci_mu_live_rq_master5[[#This Row],[rh_vendor_suggest]],Vend!A:B,2,0)</f>
        <v>TRONEX INTERNATIONAL, INC.</v>
      </c>
      <c r="L1621" t="str">
        <f>VLOOKUP(Table_munisapp_tylerci_mu_live_rq_master5[[#This Row],[a_department_code]],Dept!A:B,2,0)</f>
        <v>Jail</v>
      </c>
      <c r="M1621">
        <f t="shared" si="25"/>
        <v>0</v>
      </c>
    </row>
    <row r="1622" spans="1:13" hidden="1" x14ac:dyDescent="0.25">
      <c r="A1622">
        <v>2016</v>
      </c>
      <c r="B1622">
        <v>50.1</v>
      </c>
      <c r="C1622">
        <v>2004</v>
      </c>
      <c r="D1622">
        <v>2004</v>
      </c>
      <c r="E1622">
        <f>SUM(Table_munisapp_tylerci_mu_live_rq_master5[[#This Row],[rd_extended_price]]-Table_munisapp_tylerci_mu_live_rq_master5[[#This Row],[rd_price_net]])</f>
        <v>0</v>
      </c>
      <c r="F1622" s="1">
        <v>42663</v>
      </c>
      <c r="G1622">
        <v>6342</v>
      </c>
      <c r="H1622" t="s">
        <v>9072</v>
      </c>
      <c r="I1622" t="s">
        <v>9991</v>
      </c>
      <c r="J1622">
        <v>3161041</v>
      </c>
      <c r="K1622" t="str">
        <f>VLOOKUP(Table_munisapp_tylerci_mu_live_rq_master5[[#This Row],[rh_vendor_suggest]],Vend!A:B,2,0)</f>
        <v>TRONEX INTERNATIONAL, INC.</v>
      </c>
      <c r="L1622" t="str">
        <f>VLOOKUP(Table_munisapp_tylerci_mu_live_rq_master5[[#This Row],[a_department_code]],Dept!A:B,2,0)</f>
        <v>Jail</v>
      </c>
      <c r="M1622">
        <f t="shared" si="25"/>
        <v>0</v>
      </c>
    </row>
    <row r="1623" spans="1:13" hidden="1" x14ac:dyDescent="0.25">
      <c r="A1623">
        <v>2016</v>
      </c>
      <c r="B1623">
        <v>50.1</v>
      </c>
      <c r="C1623">
        <v>501</v>
      </c>
      <c r="D1623">
        <v>501</v>
      </c>
      <c r="E1623">
        <f>SUM(Table_munisapp_tylerci_mu_live_rq_master5[[#This Row],[rd_extended_price]]-Table_munisapp_tylerci_mu_live_rq_master5[[#This Row],[rd_price_net]])</f>
        <v>0</v>
      </c>
      <c r="F1623" s="1">
        <v>42663</v>
      </c>
      <c r="G1623">
        <v>6342</v>
      </c>
      <c r="H1623" t="s">
        <v>9072</v>
      </c>
      <c r="I1623" t="s">
        <v>9991</v>
      </c>
      <c r="J1623">
        <v>3161041</v>
      </c>
      <c r="K1623" t="str">
        <f>VLOOKUP(Table_munisapp_tylerci_mu_live_rq_master5[[#This Row],[rh_vendor_suggest]],Vend!A:B,2,0)</f>
        <v>TRONEX INTERNATIONAL, INC.</v>
      </c>
      <c r="L1623" t="str">
        <f>VLOOKUP(Table_munisapp_tylerci_mu_live_rq_master5[[#This Row],[a_department_code]],Dept!A:B,2,0)</f>
        <v>Jail</v>
      </c>
      <c r="M1623">
        <f t="shared" si="25"/>
        <v>0</v>
      </c>
    </row>
    <row r="1624" spans="1:13" hidden="1" x14ac:dyDescent="0.25">
      <c r="A1624">
        <v>2016</v>
      </c>
      <c r="B1624">
        <v>949.05</v>
      </c>
      <c r="C1624">
        <v>5694.3</v>
      </c>
      <c r="D1624">
        <v>5694.3</v>
      </c>
      <c r="E1624">
        <f>SUM(Table_munisapp_tylerci_mu_live_rq_master5[[#This Row],[rd_extended_price]]-Table_munisapp_tylerci_mu_live_rq_master5[[#This Row],[rd_price_net]])</f>
        <v>0</v>
      </c>
      <c r="F1624" s="1">
        <v>42671</v>
      </c>
      <c r="G1624">
        <v>5253</v>
      </c>
      <c r="H1624" t="s">
        <v>9071</v>
      </c>
      <c r="I1624" t="s">
        <v>9992</v>
      </c>
      <c r="J1624">
        <v>3161055</v>
      </c>
      <c r="K1624" t="str">
        <f>VLOOKUP(Table_munisapp_tylerci_mu_live_rq_master5[[#This Row],[rh_vendor_suggest]],Vend!A:B,2,0)</f>
        <v>MICROSOFT</v>
      </c>
      <c r="L1624" t="str">
        <f>VLOOKUP(Table_munisapp_tylerci_mu_live_rq_master5[[#This Row],[a_department_code]],Dept!A:B,2,0)</f>
        <v>Sheriff</v>
      </c>
      <c r="M1624">
        <f t="shared" si="25"/>
        <v>1</v>
      </c>
    </row>
    <row r="1625" spans="1:13" hidden="1" x14ac:dyDescent="0.25">
      <c r="A1625">
        <v>2016</v>
      </c>
      <c r="B1625">
        <v>110.49</v>
      </c>
      <c r="C1625">
        <v>662.94</v>
      </c>
      <c r="D1625">
        <v>662.94</v>
      </c>
      <c r="E1625">
        <f>SUM(Table_munisapp_tylerci_mu_live_rq_master5[[#This Row],[rd_extended_price]]-Table_munisapp_tylerci_mu_live_rq_master5[[#This Row],[rd_price_net]])</f>
        <v>0</v>
      </c>
      <c r="F1625" s="1">
        <v>42671</v>
      </c>
      <c r="G1625">
        <v>5253</v>
      </c>
      <c r="H1625" t="s">
        <v>9071</v>
      </c>
      <c r="I1625" t="s">
        <v>9992</v>
      </c>
      <c r="J1625">
        <v>3161055</v>
      </c>
      <c r="K1625" t="str">
        <f>VLOOKUP(Table_munisapp_tylerci_mu_live_rq_master5[[#This Row],[rh_vendor_suggest]],Vend!A:B,2,0)</f>
        <v>MICROSOFT</v>
      </c>
      <c r="L1625" t="str">
        <f>VLOOKUP(Table_munisapp_tylerci_mu_live_rq_master5[[#This Row],[a_department_code]],Dept!A:B,2,0)</f>
        <v>Sheriff</v>
      </c>
      <c r="M1625">
        <f t="shared" si="25"/>
        <v>0</v>
      </c>
    </row>
    <row r="1626" spans="1:13" hidden="1" x14ac:dyDescent="0.25">
      <c r="A1626">
        <v>2016</v>
      </c>
      <c r="B1626">
        <v>240</v>
      </c>
      <c r="C1626">
        <v>1920</v>
      </c>
      <c r="D1626">
        <v>1920</v>
      </c>
      <c r="E1626">
        <f>SUM(Table_munisapp_tylerci_mu_live_rq_master5[[#This Row],[rd_extended_price]]-Table_munisapp_tylerci_mu_live_rq_master5[[#This Row],[rd_price_net]])</f>
        <v>0</v>
      </c>
      <c r="F1626" s="1">
        <v>42663</v>
      </c>
      <c r="G1626">
        <v>1014</v>
      </c>
      <c r="H1626" t="s">
        <v>9071</v>
      </c>
      <c r="I1626" t="s">
        <v>9993</v>
      </c>
      <c r="J1626">
        <v>3161033</v>
      </c>
      <c r="K1626" t="str">
        <f>VLOOKUP(Table_munisapp_tylerci_mu_live_rq_master5[[#This Row],[rh_vendor_suggest]],Vend!A:B,2,0)</f>
        <v>A-1 UNIFORMS LLC</v>
      </c>
      <c r="L1626" t="str">
        <f>VLOOKUP(Table_munisapp_tylerci_mu_live_rq_master5[[#This Row],[a_department_code]],Dept!A:B,2,0)</f>
        <v>Sheriff</v>
      </c>
      <c r="M1626">
        <f t="shared" si="25"/>
        <v>1</v>
      </c>
    </row>
    <row r="1627" spans="1:13" hidden="1" x14ac:dyDescent="0.25">
      <c r="A1627">
        <v>2016</v>
      </c>
      <c r="B1627">
        <v>95</v>
      </c>
      <c r="C1627">
        <v>760</v>
      </c>
      <c r="D1627">
        <v>760</v>
      </c>
      <c r="E1627">
        <f>SUM(Table_munisapp_tylerci_mu_live_rq_master5[[#This Row],[rd_extended_price]]-Table_munisapp_tylerci_mu_live_rq_master5[[#This Row],[rd_price_net]])</f>
        <v>0</v>
      </c>
      <c r="F1627" s="1">
        <v>42663</v>
      </c>
      <c r="G1627">
        <v>3461</v>
      </c>
      <c r="H1627" t="s">
        <v>9071</v>
      </c>
      <c r="I1627" t="s">
        <v>9994</v>
      </c>
      <c r="J1627">
        <v>3161040</v>
      </c>
      <c r="K1627" t="str">
        <f>VLOOKUP(Table_munisapp_tylerci_mu_live_rq_master5[[#This Row],[rh_vendor_suggest]],Vend!A:B,2,0)</f>
        <v>SKAGGS COMPANIES, INC.</v>
      </c>
      <c r="L1627" t="str">
        <f>VLOOKUP(Table_munisapp_tylerci_mu_live_rq_master5[[#This Row],[a_department_code]],Dept!A:B,2,0)</f>
        <v>Sheriff</v>
      </c>
      <c r="M1627">
        <f t="shared" si="25"/>
        <v>1</v>
      </c>
    </row>
    <row r="1628" spans="1:13" hidden="1" x14ac:dyDescent="0.25">
      <c r="A1628">
        <v>2016</v>
      </c>
      <c r="B1628">
        <v>327</v>
      </c>
      <c r="C1628">
        <v>327</v>
      </c>
      <c r="D1628">
        <v>327</v>
      </c>
      <c r="E1628">
        <f>SUM(Table_munisapp_tylerci_mu_live_rq_master5[[#This Row],[rd_extended_price]]-Table_munisapp_tylerci_mu_live_rq_master5[[#This Row],[rd_price_net]])</f>
        <v>0</v>
      </c>
      <c r="F1628" s="1"/>
      <c r="G1628">
        <v>0</v>
      </c>
      <c r="H1628" t="s">
        <v>9072</v>
      </c>
      <c r="I1628" t="s">
        <v>9995</v>
      </c>
      <c r="J1628">
        <v>0</v>
      </c>
      <c r="K1628" t="e">
        <f>VLOOKUP(Table_munisapp_tylerci_mu_live_rq_master5[[#This Row],[rh_vendor_suggest]],Vend!A:B,2,0)</f>
        <v>#N/A</v>
      </c>
      <c r="L1628" t="str">
        <f>VLOOKUP(Table_munisapp_tylerci_mu_live_rq_master5[[#This Row],[a_department_code]],Dept!A:B,2,0)</f>
        <v>Jail</v>
      </c>
      <c r="M1628">
        <f t="shared" si="25"/>
        <v>1</v>
      </c>
    </row>
    <row r="1629" spans="1:13" hidden="1" x14ac:dyDescent="0.25">
      <c r="A1629">
        <v>2016</v>
      </c>
      <c r="B1629">
        <v>233.99</v>
      </c>
      <c r="C1629">
        <v>3275.86</v>
      </c>
      <c r="D1629">
        <v>3275.86</v>
      </c>
      <c r="E1629">
        <f>SUM(Table_munisapp_tylerci_mu_live_rq_master5[[#This Row],[rd_extended_price]]-Table_munisapp_tylerci_mu_live_rq_master5[[#This Row],[rd_price_net]])</f>
        <v>0</v>
      </c>
      <c r="F1629" s="1">
        <v>42667</v>
      </c>
      <c r="G1629">
        <v>1705</v>
      </c>
      <c r="H1629" t="s">
        <v>9069</v>
      </c>
      <c r="I1629" t="s">
        <v>9996</v>
      </c>
      <c r="J1629">
        <v>3161042</v>
      </c>
      <c r="K1629" t="str">
        <f>VLOOKUP(Table_munisapp_tylerci_mu_live_rq_master5[[#This Row],[rh_vendor_suggest]],Vend!A:B,2,0)</f>
        <v>DELL COMPUTER</v>
      </c>
      <c r="L1629" t="str">
        <f>VLOOKUP(Table_munisapp_tylerci_mu_live_rq_master5[[#This Row],[a_department_code]],Dept!A:B,2,0)</f>
        <v>Recorder</v>
      </c>
      <c r="M1629">
        <f t="shared" si="25"/>
        <v>1</v>
      </c>
    </row>
    <row r="1630" spans="1:13" hidden="1" x14ac:dyDescent="0.25">
      <c r="A1630">
        <v>2016</v>
      </c>
      <c r="B1630">
        <v>8850</v>
      </c>
      <c r="C1630">
        <v>8850</v>
      </c>
      <c r="D1630">
        <v>8850</v>
      </c>
      <c r="E1630">
        <f>SUM(Table_munisapp_tylerci_mu_live_rq_master5[[#This Row],[rd_extended_price]]-Table_munisapp_tylerci_mu_live_rq_master5[[#This Row],[rd_price_net]])</f>
        <v>0</v>
      </c>
      <c r="F1630" s="1">
        <v>42713</v>
      </c>
      <c r="G1630">
        <v>6580</v>
      </c>
      <c r="H1630" t="s">
        <v>9107</v>
      </c>
      <c r="I1630" t="s">
        <v>9997</v>
      </c>
      <c r="J1630">
        <v>3161159</v>
      </c>
      <c r="K1630" t="str">
        <f>VLOOKUP(Table_munisapp_tylerci_mu_live_rq_master5[[#This Row],[rh_vendor_suggest]],Vend!A:B,2,0)</f>
        <v>JAY E HORSLEY</v>
      </c>
      <c r="L1630" t="str">
        <f>VLOOKUP(Table_munisapp_tylerci_mu_live_rq_master5[[#This Row],[a_department_code]],Dept!A:B,2,0)</f>
        <v>Golden Spike Event Center</v>
      </c>
      <c r="M1630">
        <f t="shared" si="25"/>
        <v>1</v>
      </c>
    </row>
    <row r="1631" spans="1:13" hidden="1" x14ac:dyDescent="0.25">
      <c r="A1631">
        <v>2016</v>
      </c>
      <c r="B1631">
        <v>576</v>
      </c>
      <c r="C1631">
        <v>1152</v>
      </c>
      <c r="D1631">
        <v>1152</v>
      </c>
      <c r="E1631">
        <f>SUM(Table_munisapp_tylerci_mu_live_rq_master5[[#This Row],[rd_extended_price]]-Table_munisapp_tylerci_mu_live_rq_master5[[#This Row],[rd_price_net]])</f>
        <v>0</v>
      </c>
      <c r="F1631" s="1">
        <v>42676</v>
      </c>
      <c r="G1631">
        <v>1354</v>
      </c>
      <c r="H1631" t="s">
        <v>9100</v>
      </c>
      <c r="I1631" t="s">
        <v>9998</v>
      </c>
      <c r="J1631">
        <v>3161064</v>
      </c>
      <c r="K1631" t="str">
        <f>VLOOKUP(Table_munisapp_tylerci_mu_live_rq_master5[[#This Row],[rh_vendor_suggest]],Vend!A:B,2,0)</f>
        <v>BRODY CHEMICAL</v>
      </c>
      <c r="L1631" t="str">
        <f>VLOOKUP(Table_munisapp_tylerci_mu_live_rq_master5[[#This Row],[a_department_code]],Dept!A:B,2,0)</f>
        <v>Library</v>
      </c>
      <c r="M1631">
        <f t="shared" si="25"/>
        <v>1</v>
      </c>
    </row>
    <row r="1632" spans="1:13" hidden="1" x14ac:dyDescent="0.25">
      <c r="A1632">
        <v>2016</v>
      </c>
      <c r="B1632">
        <v>576</v>
      </c>
      <c r="C1632">
        <v>1152</v>
      </c>
      <c r="D1632">
        <v>1152</v>
      </c>
      <c r="E1632">
        <f>SUM(Table_munisapp_tylerci_mu_live_rq_master5[[#This Row],[rd_extended_price]]-Table_munisapp_tylerci_mu_live_rq_master5[[#This Row],[rd_price_net]])</f>
        <v>0</v>
      </c>
      <c r="F1632" s="1">
        <v>42676</v>
      </c>
      <c r="G1632">
        <v>1354</v>
      </c>
      <c r="H1632" t="s">
        <v>9100</v>
      </c>
      <c r="I1632" t="s">
        <v>9998</v>
      </c>
      <c r="J1632">
        <v>3161064</v>
      </c>
      <c r="K1632" t="str">
        <f>VLOOKUP(Table_munisapp_tylerci_mu_live_rq_master5[[#This Row],[rh_vendor_suggest]],Vend!A:B,2,0)</f>
        <v>BRODY CHEMICAL</v>
      </c>
      <c r="L1632" t="str">
        <f>VLOOKUP(Table_munisapp_tylerci_mu_live_rq_master5[[#This Row],[a_department_code]],Dept!A:B,2,0)</f>
        <v>Library</v>
      </c>
      <c r="M1632">
        <f t="shared" si="25"/>
        <v>0</v>
      </c>
    </row>
    <row r="1633" spans="1:13" hidden="1" x14ac:dyDescent="0.25">
      <c r="A1633">
        <v>2016</v>
      </c>
      <c r="B1633">
        <v>576</v>
      </c>
      <c r="C1633">
        <v>2304</v>
      </c>
      <c r="D1633">
        <v>2304</v>
      </c>
      <c r="E1633">
        <f>SUM(Table_munisapp_tylerci_mu_live_rq_master5[[#This Row],[rd_extended_price]]-Table_munisapp_tylerci_mu_live_rq_master5[[#This Row],[rd_price_net]])</f>
        <v>0</v>
      </c>
      <c r="F1633" s="1">
        <v>42676</v>
      </c>
      <c r="G1633">
        <v>1354</v>
      </c>
      <c r="H1633" t="s">
        <v>9100</v>
      </c>
      <c r="I1633" t="s">
        <v>9998</v>
      </c>
      <c r="J1633">
        <v>3161064</v>
      </c>
      <c r="K1633" t="str">
        <f>VLOOKUP(Table_munisapp_tylerci_mu_live_rq_master5[[#This Row],[rh_vendor_suggest]],Vend!A:B,2,0)</f>
        <v>BRODY CHEMICAL</v>
      </c>
      <c r="L1633" t="str">
        <f>VLOOKUP(Table_munisapp_tylerci_mu_live_rq_master5[[#This Row],[a_department_code]],Dept!A:B,2,0)</f>
        <v>Library</v>
      </c>
      <c r="M1633">
        <f t="shared" si="25"/>
        <v>0</v>
      </c>
    </row>
    <row r="1634" spans="1:13" hidden="1" x14ac:dyDescent="0.25">
      <c r="A1634">
        <v>2016</v>
      </c>
      <c r="B1634">
        <v>1800</v>
      </c>
      <c r="C1634">
        <v>1800</v>
      </c>
      <c r="D1634">
        <v>1800</v>
      </c>
      <c r="E1634">
        <f>SUM(Table_munisapp_tylerci_mu_live_rq_master5[[#This Row],[rd_extended_price]]-Table_munisapp_tylerci_mu_live_rq_master5[[#This Row],[rd_price_net]])</f>
        <v>0</v>
      </c>
      <c r="F1634" s="1">
        <v>42670</v>
      </c>
      <c r="G1634">
        <v>2584</v>
      </c>
      <c r="H1634" t="s">
        <v>9107</v>
      </c>
      <c r="I1634" t="s">
        <v>9999</v>
      </c>
      <c r="J1634">
        <v>3161045</v>
      </c>
      <c r="K1634" t="str">
        <f>VLOOKUP(Table_munisapp_tylerci_mu_live_rq_master5[[#This Row],[rh_vendor_suggest]],Vend!A:B,2,0)</f>
        <v>LUCAS LUMBER INC</v>
      </c>
      <c r="L1634" t="str">
        <f>VLOOKUP(Table_munisapp_tylerci_mu_live_rq_master5[[#This Row],[a_department_code]],Dept!A:B,2,0)</f>
        <v>Golden Spike Event Center</v>
      </c>
      <c r="M1634">
        <f t="shared" si="25"/>
        <v>1</v>
      </c>
    </row>
    <row r="1635" spans="1:13" hidden="1" x14ac:dyDescent="0.25">
      <c r="A1635">
        <v>2016</v>
      </c>
      <c r="B1635">
        <v>3066.87</v>
      </c>
      <c r="C1635">
        <v>3066.87</v>
      </c>
      <c r="D1635">
        <v>3066.87</v>
      </c>
      <c r="E1635">
        <f>SUM(Table_munisapp_tylerci_mu_live_rq_master5[[#This Row],[rd_extended_price]]-Table_munisapp_tylerci_mu_live_rq_master5[[#This Row],[rd_price_net]])</f>
        <v>0</v>
      </c>
      <c r="F1635" s="1"/>
      <c r="G1635">
        <v>0</v>
      </c>
      <c r="H1635" t="s">
        <v>9100</v>
      </c>
      <c r="I1635" t="s">
        <v>10000</v>
      </c>
      <c r="J1635">
        <v>0</v>
      </c>
      <c r="K1635" t="e">
        <f>VLOOKUP(Table_munisapp_tylerci_mu_live_rq_master5[[#This Row],[rh_vendor_suggest]],Vend!A:B,2,0)</f>
        <v>#N/A</v>
      </c>
      <c r="L1635" t="str">
        <f>VLOOKUP(Table_munisapp_tylerci_mu_live_rq_master5[[#This Row],[a_department_code]],Dept!A:B,2,0)</f>
        <v>Library</v>
      </c>
      <c r="M1635">
        <f t="shared" si="25"/>
        <v>1</v>
      </c>
    </row>
    <row r="1636" spans="1:13" hidden="1" x14ac:dyDescent="0.25">
      <c r="A1636">
        <v>2016</v>
      </c>
      <c r="B1636">
        <v>31980</v>
      </c>
      <c r="C1636">
        <v>31980</v>
      </c>
      <c r="D1636">
        <v>31980</v>
      </c>
      <c r="E1636">
        <f>SUM(Table_munisapp_tylerci_mu_live_rq_master5[[#This Row],[rd_extended_price]]-Table_munisapp_tylerci_mu_live_rq_master5[[#This Row],[rd_price_net]])</f>
        <v>0</v>
      </c>
      <c r="F1636" s="1">
        <v>42670</v>
      </c>
      <c r="G1636">
        <v>5914</v>
      </c>
      <c r="H1636" t="s">
        <v>9100</v>
      </c>
      <c r="I1636" t="s">
        <v>10001</v>
      </c>
      <c r="J1636">
        <v>3161047</v>
      </c>
      <c r="K1636" t="str">
        <f>VLOOKUP(Table_munisapp_tylerci_mu_live_rq_master5[[#This Row],[rh_vendor_suggest]],Vend!A:B,2,0)</f>
        <v>WESTERN TECHNOLOGIES INC</v>
      </c>
      <c r="L1636" t="str">
        <f>VLOOKUP(Table_munisapp_tylerci_mu_live_rq_master5[[#This Row],[a_department_code]],Dept!A:B,2,0)</f>
        <v>Library</v>
      </c>
      <c r="M1636">
        <f t="shared" si="25"/>
        <v>1</v>
      </c>
    </row>
    <row r="1637" spans="1:13" hidden="1" x14ac:dyDescent="0.25">
      <c r="A1637">
        <v>2016</v>
      </c>
      <c r="B1637">
        <v>772.87</v>
      </c>
      <c r="C1637">
        <v>772.87</v>
      </c>
      <c r="D1637">
        <v>772.87</v>
      </c>
      <c r="E1637">
        <f>SUM(Table_munisapp_tylerci_mu_live_rq_master5[[#This Row],[rd_extended_price]]-Table_munisapp_tylerci_mu_live_rq_master5[[#This Row],[rd_price_net]])</f>
        <v>0</v>
      </c>
      <c r="F1637" s="1">
        <v>42670</v>
      </c>
      <c r="G1637">
        <v>1404</v>
      </c>
      <c r="H1637" t="s">
        <v>9108</v>
      </c>
      <c r="I1637" t="s">
        <v>10002</v>
      </c>
      <c r="J1637">
        <v>3161044</v>
      </c>
      <c r="K1637" t="str">
        <f>VLOOKUP(Table_munisapp_tylerci_mu_live_rq_master5[[#This Row],[rh_vendor_suggest]],Vend!A:B,2,0)</f>
        <v>CANON SOLUTIONS AMERICA</v>
      </c>
      <c r="L1637" t="str">
        <f>VLOOKUP(Table_munisapp_tylerci_mu_live_rq_master5[[#This Row],[a_department_code]],Dept!A:B,2,0)</f>
        <v>USU Extension Service</v>
      </c>
      <c r="M1637">
        <f t="shared" si="25"/>
        <v>1</v>
      </c>
    </row>
    <row r="1638" spans="1:13" hidden="1" x14ac:dyDescent="0.25">
      <c r="A1638">
        <v>2016</v>
      </c>
      <c r="B1638">
        <v>1714</v>
      </c>
      <c r="C1638">
        <v>1714</v>
      </c>
      <c r="D1638">
        <v>1714</v>
      </c>
      <c r="E1638">
        <f>SUM(Table_munisapp_tylerci_mu_live_rq_master5[[#This Row],[rd_extended_price]]-Table_munisapp_tylerci_mu_live_rq_master5[[#This Row],[rd_price_net]])</f>
        <v>0</v>
      </c>
      <c r="F1638" s="1">
        <v>42675</v>
      </c>
      <c r="G1638">
        <v>2009</v>
      </c>
      <c r="H1638" t="s">
        <v>9094</v>
      </c>
      <c r="I1638" t="s">
        <v>9646</v>
      </c>
      <c r="J1638">
        <v>3161059</v>
      </c>
      <c r="K1638" t="str">
        <f>VLOOKUP(Table_munisapp_tylerci_mu_live_rq_master5[[#This Row],[rh_vendor_suggest]],Vend!A:B,2,0)</f>
        <v>SMITHKLINE BEECHAM CORPORATION</v>
      </c>
      <c r="L1638" t="str">
        <f>VLOOKUP(Table_munisapp_tylerci_mu_live_rq_master5[[#This Row],[a_department_code]],Dept!A:B,2,0)</f>
        <v>Weber Morgan Health Department</v>
      </c>
      <c r="M1638">
        <f t="shared" si="25"/>
        <v>1</v>
      </c>
    </row>
    <row r="1639" spans="1:13" hidden="1" x14ac:dyDescent="0.25">
      <c r="A1639">
        <v>2016</v>
      </c>
      <c r="B1639">
        <v>1548.8</v>
      </c>
      <c r="C1639">
        <v>1548.8</v>
      </c>
      <c r="D1639">
        <v>1548.8</v>
      </c>
      <c r="E1639">
        <f>SUM(Table_munisapp_tylerci_mu_live_rq_master5[[#This Row],[rd_extended_price]]-Table_munisapp_tylerci_mu_live_rq_master5[[#This Row],[rd_price_net]])</f>
        <v>0</v>
      </c>
      <c r="F1639" s="1">
        <v>42675</v>
      </c>
      <c r="G1639">
        <v>2009</v>
      </c>
      <c r="H1639" t="s">
        <v>9094</v>
      </c>
      <c r="I1639" t="s">
        <v>9646</v>
      </c>
      <c r="J1639">
        <v>3161059</v>
      </c>
      <c r="K1639" t="str">
        <f>VLOOKUP(Table_munisapp_tylerci_mu_live_rq_master5[[#This Row],[rh_vendor_suggest]],Vend!A:B,2,0)</f>
        <v>SMITHKLINE BEECHAM CORPORATION</v>
      </c>
      <c r="L1639" t="str">
        <f>VLOOKUP(Table_munisapp_tylerci_mu_live_rq_master5[[#This Row],[a_department_code]],Dept!A:B,2,0)</f>
        <v>Weber Morgan Health Department</v>
      </c>
      <c r="M1639">
        <f t="shared" si="25"/>
        <v>0</v>
      </c>
    </row>
    <row r="1640" spans="1:13" hidden="1" x14ac:dyDescent="0.25">
      <c r="A1640">
        <v>2016</v>
      </c>
      <c r="B1640">
        <v>1970.1</v>
      </c>
      <c r="C1640">
        <v>1970.1</v>
      </c>
      <c r="D1640">
        <v>1970.1</v>
      </c>
      <c r="E1640">
        <f>SUM(Table_munisapp_tylerci_mu_live_rq_master5[[#This Row],[rd_extended_price]]-Table_munisapp_tylerci_mu_live_rq_master5[[#This Row],[rd_price_net]])</f>
        <v>0</v>
      </c>
      <c r="F1640" s="1">
        <v>42675</v>
      </c>
      <c r="G1640">
        <v>2009</v>
      </c>
      <c r="H1640" t="s">
        <v>9094</v>
      </c>
      <c r="I1640" t="s">
        <v>9646</v>
      </c>
      <c r="J1640">
        <v>3161059</v>
      </c>
      <c r="K1640" t="str">
        <f>VLOOKUP(Table_munisapp_tylerci_mu_live_rq_master5[[#This Row],[rh_vendor_suggest]],Vend!A:B,2,0)</f>
        <v>SMITHKLINE BEECHAM CORPORATION</v>
      </c>
      <c r="L1640" t="str">
        <f>VLOOKUP(Table_munisapp_tylerci_mu_live_rq_master5[[#This Row],[a_department_code]],Dept!A:B,2,0)</f>
        <v>Weber Morgan Health Department</v>
      </c>
      <c r="M1640">
        <f t="shared" si="25"/>
        <v>0</v>
      </c>
    </row>
    <row r="1641" spans="1:13" hidden="1" x14ac:dyDescent="0.25">
      <c r="A1641">
        <v>2016</v>
      </c>
      <c r="B1641">
        <v>433.8</v>
      </c>
      <c r="C1641">
        <v>433.8</v>
      </c>
      <c r="D1641">
        <v>433.8</v>
      </c>
      <c r="E1641">
        <f>SUM(Table_munisapp_tylerci_mu_live_rq_master5[[#This Row],[rd_extended_price]]-Table_munisapp_tylerci_mu_live_rq_master5[[#This Row],[rd_price_net]])</f>
        <v>0</v>
      </c>
      <c r="F1641" s="1">
        <v>42675</v>
      </c>
      <c r="G1641">
        <v>2009</v>
      </c>
      <c r="H1641" t="s">
        <v>9094</v>
      </c>
      <c r="I1641" t="s">
        <v>9646</v>
      </c>
      <c r="J1641">
        <v>3161059</v>
      </c>
      <c r="K1641" t="str">
        <f>VLOOKUP(Table_munisapp_tylerci_mu_live_rq_master5[[#This Row],[rh_vendor_suggest]],Vend!A:B,2,0)</f>
        <v>SMITHKLINE BEECHAM CORPORATION</v>
      </c>
      <c r="L1641" t="str">
        <f>VLOOKUP(Table_munisapp_tylerci_mu_live_rq_master5[[#This Row],[a_department_code]],Dept!A:B,2,0)</f>
        <v>Weber Morgan Health Department</v>
      </c>
      <c r="M1641">
        <f t="shared" si="25"/>
        <v>0</v>
      </c>
    </row>
    <row r="1642" spans="1:13" hidden="1" x14ac:dyDescent="0.25">
      <c r="A1642">
        <v>2016</v>
      </c>
      <c r="B1642">
        <v>118.5</v>
      </c>
      <c r="C1642">
        <v>118.5</v>
      </c>
      <c r="D1642">
        <v>118.5</v>
      </c>
      <c r="E1642">
        <f>SUM(Table_munisapp_tylerci_mu_live_rq_master5[[#This Row],[rd_extended_price]]-Table_munisapp_tylerci_mu_live_rq_master5[[#This Row],[rd_price_net]])</f>
        <v>0</v>
      </c>
      <c r="F1642" s="1">
        <v>42675</v>
      </c>
      <c r="G1642">
        <v>2009</v>
      </c>
      <c r="H1642" t="s">
        <v>9094</v>
      </c>
      <c r="I1642" t="s">
        <v>9646</v>
      </c>
      <c r="J1642">
        <v>3161059</v>
      </c>
      <c r="K1642" t="str">
        <f>VLOOKUP(Table_munisapp_tylerci_mu_live_rq_master5[[#This Row],[rh_vendor_suggest]],Vend!A:B,2,0)</f>
        <v>SMITHKLINE BEECHAM CORPORATION</v>
      </c>
      <c r="L1642" t="str">
        <f>VLOOKUP(Table_munisapp_tylerci_mu_live_rq_master5[[#This Row],[a_department_code]],Dept!A:B,2,0)</f>
        <v>Weber Morgan Health Department</v>
      </c>
      <c r="M1642">
        <f t="shared" si="25"/>
        <v>0</v>
      </c>
    </row>
    <row r="1643" spans="1:13" hidden="1" x14ac:dyDescent="0.25">
      <c r="A1643">
        <v>2016</v>
      </c>
      <c r="B1643">
        <v>413.1</v>
      </c>
      <c r="C1643">
        <v>413.1</v>
      </c>
      <c r="D1643">
        <v>413.1</v>
      </c>
      <c r="E1643">
        <f>SUM(Table_munisapp_tylerci_mu_live_rq_master5[[#This Row],[rd_extended_price]]-Table_munisapp_tylerci_mu_live_rq_master5[[#This Row],[rd_price_net]])</f>
        <v>0</v>
      </c>
      <c r="F1643" s="1">
        <v>42675</v>
      </c>
      <c r="G1643">
        <v>2009</v>
      </c>
      <c r="H1643" t="s">
        <v>9094</v>
      </c>
      <c r="I1643" t="s">
        <v>9646</v>
      </c>
      <c r="J1643">
        <v>3161059</v>
      </c>
      <c r="K1643" t="str">
        <f>VLOOKUP(Table_munisapp_tylerci_mu_live_rq_master5[[#This Row],[rh_vendor_suggest]],Vend!A:B,2,0)</f>
        <v>SMITHKLINE BEECHAM CORPORATION</v>
      </c>
      <c r="L1643" t="str">
        <f>VLOOKUP(Table_munisapp_tylerci_mu_live_rq_master5[[#This Row],[a_department_code]],Dept!A:B,2,0)</f>
        <v>Weber Morgan Health Department</v>
      </c>
      <c r="M1643">
        <f t="shared" si="25"/>
        <v>0</v>
      </c>
    </row>
    <row r="1644" spans="1:13" hidden="1" x14ac:dyDescent="0.25">
      <c r="A1644">
        <v>2016</v>
      </c>
      <c r="B1644">
        <v>2509.3200000000002</v>
      </c>
      <c r="C1644">
        <v>2509.3200000000002</v>
      </c>
      <c r="D1644">
        <v>2509.3200000000002</v>
      </c>
      <c r="E1644">
        <f>SUM(Table_munisapp_tylerci_mu_live_rq_master5[[#This Row],[rd_extended_price]]-Table_munisapp_tylerci_mu_live_rq_master5[[#This Row],[rd_price_net]])</f>
        <v>0</v>
      </c>
      <c r="F1644" s="1">
        <v>42675</v>
      </c>
      <c r="G1644">
        <v>2688</v>
      </c>
      <c r="H1644" t="s">
        <v>9094</v>
      </c>
      <c r="I1644" t="s">
        <v>9646</v>
      </c>
      <c r="J1644">
        <v>3161060</v>
      </c>
      <c r="K1644" t="str">
        <f>VLOOKUP(Table_munisapp_tylerci_mu_live_rq_master5[[#This Row],[rh_vendor_suggest]],Vend!A:B,2,0)</f>
        <v>MERCK SHARP &amp; DOHME CORP</v>
      </c>
      <c r="L1644" t="str">
        <f>VLOOKUP(Table_munisapp_tylerci_mu_live_rq_master5[[#This Row],[a_department_code]],Dept!A:B,2,0)</f>
        <v>Weber Morgan Health Department</v>
      </c>
      <c r="M1644">
        <f t="shared" si="25"/>
        <v>1</v>
      </c>
    </row>
    <row r="1645" spans="1:13" hidden="1" x14ac:dyDescent="0.25">
      <c r="A1645">
        <v>2016</v>
      </c>
      <c r="B1645">
        <v>773.21</v>
      </c>
      <c r="C1645">
        <v>773.21</v>
      </c>
      <c r="D1645">
        <v>773.21</v>
      </c>
      <c r="E1645">
        <f>SUM(Table_munisapp_tylerci_mu_live_rq_master5[[#This Row],[rd_extended_price]]-Table_munisapp_tylerci_mu_live_rq_master5[[#This Row],[rd_price_net]])</f>
        <v>0</v>
      </c>
      <c r="F1645" s="1">
        <v>42675</v>
      </c>
      <c r="G1645">
        <v>2688</v>
      </c>
      <c r="H1645" t="s">
        <v>9094</v>
      </c>
      <c r="I1645" t="s">
        <v>9646</v>
      </c>
      <c r="J1645">
        <v>3161060</v>
      </c>
      <c r="K1645" t="str">
        <f>VLOOKUP(Table_munisapp_tylerci_mu_live_rq_master5[[#This Row],[rh_vendor_suggest]],Vend!A:B,2,0)</f>
        <v>MERCK SHARP &amp; DOHME CORP</v>
      </c>
      <c r="L1645" t="str">
        <f>VLOOKUP(Table_munisapp_tylerci_mu_live_rq_master5[[#This Row],[a_department_code]],Dept!A:B,2,0)</f>
        <v>Weber Morgan Health Department</v>
      </c>
      <c r="M1645">
        <f t="shared" si="25"/>
        <v>0</v>
      </c>
    </row>
    <row r="1646" spans="1:13" hidden="1" x14ac:dyDescent="0.25">
      <c r="A1646">
        <v>2016</v>
      </c>
      <c r="B1646">
        <v>3226.98</v>
      </c>
      <c r="C1646">
        <v>3226.98</v>
      </c>
      <c r="D1646">
        <v>3226.98</v>
      </c>
      <c r="E1646">
        <f>SUM(Table_munisapp_tylerci_mu_live_rq_master5[[#This Row],[rd_extended_price]]-Table_munisapp_tylerci_mu_live_rq_master5[[#This Row],[rd_price_net]])</f>
        <v>0</v>
      </c>
      <c r="F1646" s="1">
        <v>42675</v>
      </c>
      <c r="G1646">
        <v>2688</v>
      </c>
      <c r="H1646" t="s">
        <v>9094</v>
      </c>
      <c r="I1646" t="s">
        <v>9646</v>
      </c>
      <c r="J1646">
        <v>3161060</v>
      </c>
      <c r="K1646" t="str">
        <f>VLOOKUP(Table_munisapp_tylerci_mu_live_rq_master5[[#This Row],[rh_vendor_suggest]],Vend!A:B,2,0)</f>
        <v>MERCK SHARP &amp; DOHME CORP</v>
      </c>
      <c r="L1646" t="str">
        <f>VLOOKUP(Table_munisapp_tylerci_mu_live_rq_master5[[#This Row],[a_department_code]],Dept!A:B,2,0)</f>
        <v>Weber Morgan Health Department</v>
      </c>
      <c r="M1646">
        <f t="shared" si="25"/>
        <v>0</v>
      </c>
    </row>
    <row r="1647" spans="1:13" hidden="1" x14ac:dyDescent="0.25">
      <c r="A1647">
        <v>2016</v>
      </c>
      <c r="B1647">
        <v>36115.82</v>
      </c>
      <c r="C1647">
        <v>36115.82</v>
      </c>
      <c r="D1647">
        <v>36115.82</v>
      </c>
      <c r="E1647">
        <f>SUM(Table_munisapp_tylerci_mu_live_rq_master5[[#This Row],[rd_extended_price]]-Table_munisapp_tylerci_mu_live_rq_master5[[#This Row],[rd_price_net]])</f>
        <v>0</v>
      </c>
      <c r="F1647" s="1">
        <v>42670</v>
      </c>
      <c r="G1647">
        <v>5525</v>
      </c>
      <c r="H1647" t="s">
        <v>9083</v>
      </c>
      <c r="I1647" t="s">
        <v>10003</v>
      </c>
      <c r="J1647">
        <v>3161046</v>
      </c>
      <c r="K1647" t="str">
        <f>VLOOKUP(Table_munisapp_tylerci_mu_live_rq_master5[[#This Row],[rh_vendor_suggest]],Vend!A:B,2,0)</f>
        <v>CONVERGEONE, INC</v>
      </c>
      <c r="L1647" t="str">
        <f>VLOOKUP(Table_munisapp_tylerci_mu_live_rq_master5[[#This Row],[a_department_code]],Dept!A:B,2,0)</f>
        <v>Information Technology</v>
      </c>
      <c r="M1647">
        <f t="shared" si="25"/>
        <v>1</v>
      </c>
    </row>
    <row r="1648" spans="1:13" hidden="1" x14ac:dyDescent="0.25">
      <c r="A1648">
        <v>2016</v>
      </c>
      <c r="B1648">
        <v>695.5</v>
      </c>
      <c r="C1648">
        <v>1391</v>
      </c>
      <c r="D1648">
        <v>1391</v>
      </c>
      <c r="E1648">
        <f>SUM(Table_munisapp_tylerci_mu_live_rq_master5[[#This Row],[rd_extended_price]]-Table_munisapp_tylerci_mu_live_rq_master5[[#This Row],[rd_price_net]])</f>
        <v>0</v>
      </c>
      <c r="F1648" s="1">
        <v>42676</v>
      </c>
      <c r="G1648">
        <v>1705</v>
      </c>
      <c r="H1648" t="s">
        <v>9066</v>
      </c>
      <c r="I1648" t="s">
        <v>10004</v>
      </c>
      <c r="J1648">
        <v>3161066</v>
      </c>
      <c r="K1648" t="str">
        <f>VLOOKUP(Table_munisapp_tylerci_mu_live_rq_master5[[#This Row],[rh_vendor_suggest]],Vend!A:B,2,0)</f>
        <v>DELL COMPUTER</v>
      </c>
      <c r="L1648" t="str">
        <f>VLOOKUP(Table_munisapp_tylerci_mu_live_rq_master5[[#This Row],[a_department_code]],Dept!A:B,2,0)</f>
        <v>Attorney - Civil</v>
      </c>
      <c r="M1648">
        <f t="shared" si="25"/>
        <v>1</v>
      </c>
    </row>
    <row r="1649" spans="1:13" hidden="1" x14ac:dyDescent="0.25">
      <c r="A1649">
        <v>2016</v>
      </c>
      <c r="B1649">
        <v>233.99</v>
      </c>
      <c r="C1649">
        <v>935.96</v>
      </c>
      <c r="D1649">
        <v>935.96</v>
      </c>
      <c r="E1649">
        <f>SUM(Table_munisapp_tylerci_mu_live_rq_master5[[#This Row],[rd_extended_price]]-Table_munisapp_tylerci_mu_live_rq_master5[[#This Row],[rd_price_net]])</f>
        <v>0</v>
      </c>
      <c r="F1649" s="1">
        <v>42676</v>
      </c>
      <c r="G1649">
        <v>1705</v>
      </c>
      <c r="H1649" t="s">
        <v>9066</v>
      </c>
      <c r="I1649" t="s">
        <v>10004</v>
      </c>
      <c r="J1649">
        <v>3161066</v>
      </c>
      <c r="K1649" t="str">
        <f>VLOOKUP(Table_munisapp_tylerci_mu_live_rq_master5[[#This Row],[rh_vendor_suggest]],Vend!A:B,2,0)</f>
        <v>DELL COMPUTER</v>
      </c>
      <c r="L1649" t="str">
        <f>VLOOKUP(Table_munisapp_tylerci_mu_live_rq_master5[[#This Row],[a_department_code]],Dept!A:B,2,0)</f>
        <v>Attorney - Civil</v>
      </c>
      <c r="M1649">
        <f t="shared" si="25"/>
        <v>0</v>
      </c>
    </row>
    <row r="1650" spans="1:13" hidden="1" x14ac:dyDescent="0.25">
      <c r="A1650">
        <v>2016</v>
      </c>
      <c r="B1650">
        <v>639.33000000000004</v>
      </c>
      <c r="C1650">
        <v>639.33000000000004</v>
      </c>
      <c r="D1650">
        <v>639.33000000000004</v>
      </c>
      <c r="E1650">
        <f>SUM(Table_munisapp_tylerci_mu_live_rq_master5[[#This Row],[rd_extended_price]]-Table_munisapp_tylerci_mu_live_rq_master5[[#This Row],[rd_price_net]])</f>
        <v>0</v>
      </c>
      <c r="F1650" s="1">
        <v>42671</v>
      </c>
      <c r="G1650">
        <v>3363</v>
      </c>
      <c r="H1650" t="s">
        <v>9094</v>
      </c>
      <c r="I1650" t="s">
        <v>9646</v>
      </c>
      <c r="J1650">
        <v>3161051</v>
      </c>
      <c r="K1650" t="str">
        <f>VLOOKUP(Table_munisapp_tylerci_mu_live_rq_master5[[#This Row],[rh_vendor_suggest]],Vend!A:B,2,0)</f>
        <v>SANOFI PASTEUR INC</v>
      </c>
      <c r="L1650" t="str">
        <f>VLOOKUP(Table_munisapp_tylerci_mu_live_rq_master5[[#This Row],[a_department_code]],Dept!A:B,2,0)</f>
        <v>Weber Morgan Health Department</v>
      </c>
      <c r="M1650">
        <f t="shared" si="25"/>
        <v>1</v>
      </c>
    </row>
    <row r="1651" spans="1:13" hidden="1" x14ac:dyDescent="0.25">
      <c r="A1651">
        <v>2016</v>
      </c>
      <c r="B1651">
        <v>3098.99</v>
      </c>
      <c r="C1651">
        <v>3098.99</v>
      </c>
      <c r="D1651">
        <v>3098.99</v>
      </c>
      <c r="E1651">
        <f>SUM(Table_munisapp_tylerci_mu_live_rq_master5[[#This Row],[rd_extended_price]]-Table_munisapp_tylerci_mu_live_rq_master5[[#This Row],[rd_price_net]])</f>
        <v>0</v>
      </c>
      <c r="F1651" s="1">
        <v>42676</v>
      </c>
      <c r="G1651">
        <v>1449</v>
      </c>
      <c r="H1651" t="s">
        <v>9071</v>
      </c>
      <c r="I1651" t="s">
        <v>10005</v>
      </c>
      <c r="J1651">
        <v>3161065</v>
      </c>
      <c r="K1651" t="str">
        <f>VLOOKUP(Table_munisapp_tylerci_mu_live_rq_master5[[#This Row],[rh_vendor_suggest]],Vend!A:B,2,0)</f>
        <v>CELLEBRITE USA CORP</v>
      </c>
      <c r="L1651" t="str">
        <f>VLOOKUP(Table_munisapp_tylerci_mu_live_rq_master5[[#This Row],[a_department_code]],Dept!A:B,2,0)</f>
        <v>Sheriff</v>
      </c>
      <c r="M1651">
        <f t="shared" si="25"/>
        <v>1</v>
      </c>
    </row>
    <row r="1652" spans="1:13" hidden="1" x14ac:dyDescent="0.25">
      <c r="A1652">
        <v>2016</v>
      </c>
      <c r="B1652">
        <v>228.28</v>
      </c>
      <c r="C1652">
        <v>228.28</v>
      </c>
      <c r="D1652">
        <v>228.28</v>
      </c>
      <c r="E1652">
        <f>SUM(Table_munisapp_tylerci_mu_live_rq_master5[[#This Row],[rd_extended_price]]-Table_munisapp_tylerci_mu_live_rq_master5[[#This Row],[rd_price_net]])</f>
        <v>0</v>
      </c>
      <c r="F1652" s="1">
        <v>42671</v>
      </c>
      <c r="G1652">
        <v>3363</v>
      </c>
      <c r="H1652" t="s">
        <v>9094</v>
      </c>
      <c r="I1652" t="s">
        <v>9646</v>
      </c>
      <c r="J1652">
        <v>3161052</v>
      </c>
      <c r="K1652" t="str">
        <f>VLOOKUP(Table_munisapp_tylerci_mu_live_rq_master5[[#This Row],[rh_vendor_suggest]],Vend!A:B,2,0)</f>
        <v>SANOFI PASTEUR INC</v>
      </c>
      <c r="L1652" t="str">
        <f>VLOOKUP(Table_munisapp_tylerci_mu_live_rq_master5[[#This Row],[a_department_code]],Dept!A:B,2,0)</f>
        <v>Weber Morgan Health Department</v>
      </c>
      <c r="M1652">
        <f t="shared" si="25"/>
        <v>1</v>
      </c>
    </row>
    <row r="1653" spans="1:13" hidden="1" x14ac:dyDescent="0.25">
      <c r="A1653">
        <v>2016</v>
      </c>
      <c r="B1653">
        <v>2403.1</v>
      </c>
      <c r="C1653">
        <v>2403.1</v>
      </c>
      <c r="D1653">
        <v>2403.1</v>
      </c>
      <c r="E1653">
        <f>SUM(Table_munisapp_tylerci_mu_live_rq_master5[[#This Row],[rd_extended_price]]-Table_munisapp_tylerci_mu_live_rq_master5[[#This Row],[rd_price_net]])</f>
        <v>0</v>
      </c>
      <c r="F1653" s="1">
        <v>42671</v>
      </c>
      <c r="G1653">
        <v>3363</v>
      </c>
      <c r="H1653" t="s">
        <v>9094</v>
      </c>
      <c r="I1653" t="s">
        <v>9646</v>
      </c>
      <c r="J1653">
        <v>3161052</v>
      </c>
      <c r="K1653" t="str">
        <f>VLOOKUP(Table_munisapp_tylerci_mu_live_rq_master5[[#This Row],[rh_vendor_suggest]],Vend!A:B,2,0)</f>
        <v>SANOFI PASTEUR INC</v>
      </c>
      <c r="L1653" t="str">
        <f>VLOOKUP(Table_munisapp_tylerci_mu_live_rq_master5[[#This Row],[a_department_code]],Dept!A:B,2,0)</f>
        <v>Weber Morgan Health Department</v>
      </c>
      <c r="M1653">
        <f t="shared" si="25"/>
        <v>0</v>
      </c>
    </row>
    <row r="1654" spans="1:13" hidden="1" x14ac:dyDescent="0.25">
      <c r="A1654">
        <v>2016</v>
      </c>
      <c r="B1654">
        <v>1219.27</v>
      </c>
      <c r="C1654">
        <v>1219.27</v>
      </c>
      <c r="D1654">
        <v>1219.27</v>
      </c>
      <c r="E1654">
        <f>SUM(Table_munisapp_tylerci_mu_live_rq_master5[[#This Row],[rd_extended_price]]-Table_munisapp_tylerci_mu_live_rq_master5[[#This Row],[rd_price_net]])</f>
        <v>0</v>
      </c>
      <c r="F1654" s="1">
        <v>42671</v>
      </c>
      <c r="G1654">
        <v>3363</v>
      </c>
      <c r="H1654" t="s">
        <v>9094</v>
      </c>
      <c r="I1654" t="s">
        <v>9646</v>
      </c>
      <c r="J1654">
        <v>3161052</v>
      </c>
      <c r="K1654" t="str">
        <f>VLOOKUP(Table_munisapp_tylerci_mu_live_rq_master5[[#This Row],[rh_vendor_suggest]],Vend!A:B,2,0)</f>
        <v>SANOFI PASTEUR INC</v>
      </c>
      <c r="L1654" t="str">
        <f>VLOOKUP(Table_munisapp_tylerci_mu_live_rq_master5[[#This Row],[a_department_code]],Dept!A:B,2,0)</f>
        <v>Weber Morgan Health Department</v>
      </c>
      <c r="M1654">
        <f t="shared" si="25"/>
        <v>0</v>
      </c>
    </row>
    <row r="1655" spans="1:13" hidden="1" x14ac:dyDescent="0.25">
      <c r="A1655">
        <v>2016</v>
      </c>
      <c r="B1655">
        <v>22105</v>
      </c>
      <c r="C1655">
        <v>22105</v>
      </c>
      <c r="D1655">
        <v>22105</v>
      </c>
      <c r="E1655">
        <f>SUM(Table_munisapp_tylerci_mu_live_rq_master5[[#This Row],[rd_extended_price]]-Table_munisapp_tylerci_mu_live_rq_master5[[#This Row],[rd_price_net]])</f>
        <v>0</v>
      </c>
      <c r="F1655" s="1">
        <v>42691</v>
      </c>
      <c r="G1655">
        <v>6521</v>
      </c>
      <c r="H1655" t="s">
        <v>9107</v>
      </c>
      <c r="I1655" t="s">
        <v>10006</v>
      </c>
      <c r="J1655">
        <v>3161104</v>
      </c>
      <c r="K1655" t="str">
        <f>VLOOKUP(Table_munisapp_tylerci_mu_live_rq_master5[[#This Row],[rh_vendor_suggest]],Vend!A:B,2,0)</f>
        <v>SIDNEY BRIMHALL INC</v>
      </c>
      <c r="L1655" t="str">
        <f>VLOOKUP(Table_munisapp_tylerci_mu_live_rq_master5[[#This Row],[a_department_code]],Dept!A:B,2,0)</f>
        <v>Golden Spike Event Center</v>
      </c>
      <c r="M1655">
        <f t="shared" si="25"/>
        <v>1</v>
      </c>
    </row>
    <row r="1656" spans="1:13" hidden="1" x14ac:dyDescent="0.25">
      <c r="A1656">
        <v>2016</v>
      </c>
      <c r="B1656">
        <v>437.41</v>
      </c>
      <c r="C1656">
        <v>437.41</v>
      </c>
      <c r="D1656">
        <v>437.41</v>
      </c>
      <c r="E1656">
        <f>SUM(Table_munisapp_tylerci_mu_live_rq_master5[[#This Row],[rd_extended_price]]-Table_munisapp_tylerci_mu_live_rq_master5[[#This Row],[rd_price_net]])</f>
        <v>0</v>
      </c>
      <c r="F1656" s="1">
        <v>42671</v>
      </c>
      <c r="G1656">
        <v>3363</v>
      </c>
      <c r="H1656" t="s">
        <v>9094</v>
      </c>
      <c r="I1656" t="s">
        <v>9646</v>
      </c>
      <c r="J1656">
        <v>3161053</v>
      </c>
      <c r="K1656" t="str">
        <f>VLOOKUP(Table_munisapp_tylerci_mu_live_rq_master5[[#This Row],[rh_vendor_suggest]],Vend!A:B,2,0)</f>
        <v>SANOFI PASTEUR INC</v>
      </c>
      <c r="L1656" t="str">
        <f>VLOOKUP(Table_munisapp_tylerci_mu_live_rq_master5[[#This Row],[a_department_code]],Dept!A:B,2,0)</f>
        <v>Weber Morgan Health Department</v>
      </c>
      <c r="M1656">
        <f t="shared" si="25"/>
        <v>1</v>
      </c>
    </row>
    <row r="1657" spans="1:13" hidden="1" x14ac:dyDescent="0.25">
      <c r="A1657">
        <v>2016</v>
      </c>
      <c r="B1657">
        <v>5000</v>
      </c>
      <c r="C1657">
        <v>5000</v>
      </c>
      <c r="D1657">
        <v>5000</v>
      </c>
      <c r="E1657">
        <f>SUM(Table_munisapp_tylerci_mu_live_rq_master5[[#This Row],[rd_extended_price]]-Table_munisapp_tylerci_mu_live_rq_master5[[#This Row],[rd_price_net]])</f>
        <v>0</v>
      </c>
      <c r="F1657" s="1">
        <v>42675</v>
      </c>
      <c r="G1657">
        <v>3314</v>
      </c>
      <c r="H1657" t="s">
        <v>9107</v>
      </c>
      <c r="I1657" t="s">
        <v>10007</v>
      </c>
      <c r="J1657">
        <v>3161062</v>
      </c>
      <c r="K1657" t="str">
        <f>VLOOKUP(Table_munisapp_tylerci_mu_live_rq_master5[[#This Row],[rh_vendor_suggest]],Vend!A:B,2,0)</f>
        <v>RUDY AND SONS GREENHOUSE INC</v>
      </c>
      <c r="L1657" t="str">
        <f>VLOOKUP(Table_munisapp_tylerci_mu_live_rq_master5[[#This Row],[a_department_code]],Dept!A:B,2,0)</f>
        <v>Golden Spike Event Center</v>
      </c>
      <c r="M1657">
        <f t="shared" si="25"/>
        <v>1</v>
      </c>
    </row>
    <row r="1658" spans="1:13" hidden="1" x14ac:dyDescent="0.25">
      <c r="A1658">
        <v>2016</v>
      </c>
      <c r="B1658">
        <v>600</v>
      </c>
      <c r="C1658">
        <v>600</v>
      </c>
      <c r="D1658">
        <v>600</v>
      </c>
      <c r="E1658">
        <f>SUM(Table_munisapp_tylerci_mu_live_rq_master5[[#This Row],[rd_extended_price]]-Table_munisapp_tylerci_mu_live_rq_master5[[#This Row],[rd_price_net]])</f>
        <v>0</v>
      </c>
      <c r="F1658" s="1">
        <v>42671</v>
      </c>
      <c r="G1658">
        <v>1730</v>
      </c>
      <c r="H1658" t="s">
        <v>9107</v>
      </c>
      <c r="I1658" t="s">
        <v>10008</v>
      </c>
      <c r="J1658">
        <v>3161050</v>
      </c>
      <c r="K1658" t="str">
        <f>VLOOKUP(Table_munisapp_tylerci_mu_live_rq_master5[[#This Row],[rh_vendor_suggest]],Vend!A:B,2,0)</f>
        <v>DIAMOND RENTAL INC</v>
      </c>
      <c r="L1658" t="str">
        <f>VLOOKUP(Table_munisapp_tylerci_mu_live_rq_master5[[#This Row],[a_department_code]],Dept!A:B,2,0)</f>
        <v>Golden Spike Event Center</v>
      </c>
      <c r="M1658">
        <f t="shared" si="25"/>
        <v>1</v>
      </c>
    </row>
    <row r="1659" spans="1:13" hidden="1" x14ac:dyDescent="0.25">
      <c r="A1659">
        <v>2016</v>
      </c>
      <c r="B1659">
        <v>2850</v>
      </c>
      <c r="C1659">
        <v>2850</v>
      </c>
      <c r="D1659">
        <v>2850</v>
      </c>
      <c r="E1659">
        <f>SUM(Table_munisapp_tylerci_mu_live_rq_master5[[#This Row],[rd_extended_price]]-Table_munisapp_tylerci_mu_live_rq_master5[[#This Row],[rd_price_net]])</f>
        <v>0</v>
      </c>
      <c r="F1659" s="1">
        <v>42676</v>
      </c>
      <c r="G1659">
        <v>6498</v>
      </c>
      <c r="H1659" t="s">
        <v>9107</v>
      </c>
      <c r="I1659" t="s">
        <v>10009</v>
      </c>
      <c r="J1659">
        <v>3161069</v>
      </c>
      <c r="K1659" t="str">
        <f>VLOOKUP(Table_munisapp_tylerci_mu_live_rq_master5[[#This Row],[rh_vendor_suggest]],Vend!A:B,2,0)</f>
        <v>KENCO INC</v>
      </c>
      <c r="L1659" t="str">
        <f>VLOOKUP(Table_munisapp_tylerci_mu_live_rq_master5[[#This Row],[a_department_code]],Dept!A:B,2,0)</f>
        <v>Golden Spike Event Center</v>
      </c>
      <c r="M1659">
        <f t="shared" si="25"/>
        <v>1</v>
      </c>
    </row>
    <row r="1660" spans="1:13" hidden="1" x14ac:dyDescent="0.25">
      <c r="A1660">
        <v>2016</v>
      </c>
      <c r="B1660">
        <v>9712.9</v>
      </c>
      <c r="C1660">
        <v>9712.9</v>
      </c>
      <c r="D1660">
        <v>9712.9</v>
      </c>
      <c r="E1660">
        <f>SUM(Table_munisapp_tylerci_mu_live_rq_master5[[#This Row],[rd_extended_price]]-Table_munisapp_tylerci_mu_live_rq_master5[[#This Row],[rd_price_net]])</f>
        <v>0</v>
      </c>
      <c r="F1660" s="1">
        <v>42718</v>
      </c>
      <c r="G1660">
        <v>6593</v>
      </c>
      <c r="H1660" t="s">
        <v>9100</v>
      </c>
      <c r="I1660" t="s">
        <v>10010</v>
      </c>
      <c r="J1660">
        <v>3161168</v>
      </c>
      <c r="K1660" t="str">
        <f>VLOOKUP(Table_munisapp_tylerci_mu_live_rq_master5[[#This Row],[rh_vendor_suggest]],Vend!A:B,2,0)</f>
        <v>UTAH SEALANT &amp; CONCRETE RESTORATION</v>
      </c>
      <c r="L1660" t="str">
        <f>VLOOKUP(Table_munisapp_tylerci_mu_live_rq_master5[[#This Row],[a_department_code]],Dept!A:B,2,0)</f>
        <v>Library</v>
      </c>
      <c r="M1660">
        <f t="shared" si="25"/>
        <v>1</v>
      </c>
    </row>
    <row r="1661" spans="1:13" hidden="1" x14ac:dyDescent="0.25">
      <c r="A1661">
        <v>2016</v>
      </c>
      <c r="B1661">
        <v>3700</v>
      </c>
      <c r="C1661">
        <v>3700</v>
      </c>
      <c r="D1661">
        <v>3700</v>
      </c>
      <c r="E1661">
        <f>SUM(Table_munisapp_tylerci_mu_live_rq_master5[[#This Row],[rd_extended_price]]-Table_munisapp_tylerci_mu_live_rq_master5[[#This Row],[rd_price_net]])</f>
        <v>0</v>
      </c>
      <c r="F1661" s="1">
        <v>42671</v>
      </c>
      <c r="G1661">
        <v>3720</v>
      </c>
      <c r="H1661" t="s">
        <v>9107</v>
      </c>
      <c r="I1661" t="s">
        <v>10011</v>
      </c>
      <c r="J1661">
        <v>3161054</v>
      </c>
      <c r="K1661" t="str">
        <f>VLOOKUP(Table_munisapp_tylerci_mu_live_rq_master5[[#This Row],[rh_vendor_suggest]],Vend!A:B,2,0)</f>
        <v>TRAX AUDIO</v>
      </c>
      <c r="L1661" t="str">
        <f>VLOOKUP(Table_munisapp_tylerci_mu_live_rq_master5[[#This Row],[a_department_code]],Dept!A:B,2,0)</f>
        <v>Golden Spike Event Center</v>
      </c>
      <c r="M1661">
        <f t="shared" si="25"/>
        <v>1</v>
      </c>
    </row>
    <row r="1662" spans="1:13" hidden="1" x14ac:dyDescent="0.25">
      <c r="A1662">
        <v>2016</v>
      </c>
      <c r="B1662">
        <v>600</v>
      </c>
      <c r="C1662">
        <v>600</v>
      </c>
      <c r="D1662">
        <v>600</v>
      </c>
      <c r="E1662">
        <f>SUM(Table_munisapp_tylerci_mu_live_rq_master5[[#This Row],[rd_extended_price]]-Table_munisapp_tylerci_mu_live_rq_master5[[#This Row],[rd_price_net]])</f>
        <v>0</v>
      </c>
      <c r="F1662" s="1">
        <v>42671</v>
      </c>
      <c r="G1662">
        <v>6074</v>
      </c>
      <c r="H1662" t="s">
        <v>9107</v>
      </c>
      <c r="I1662" t="s">
        <v>10012</v>
      </c>
      <c r="J1662">
        <v>3161056</v>
      </c>
      <c r="K1662" t="str">
        <f>VLOOKUP(Table_munisapp_tylerci_mu_live_rq_master5[[#This Row],[rh_vendor_suggest]],Vend!A:B,2,0)</f>
        <v>MATTHEW WOOD HARVEY</v>
      </c>
      <c r="L1662" t="str">
        <f>VLOOKUP(Table_munisapp_tylerci_mu_live_rq_master5[[#This Row],[a_department_code]],Dept!A:B,2,0)</f>
        <v>Golden Spike Event Center</v>
      </c>
      <c r="M1662">
        <f t="shared" si="25"/>
        <v>1</v>
      </c>
    </row>
    <row r="1663" spans="1:13" hidden="1" x14ac:dyDescent="0.25">
      <c r="A1663">
        <v>2016</v>
      </c>
      <c r="B1663">
        <v>5000</v>
      </c>
      <c r="C1663">
        <v>5000</v>
      </c>
      <c r="D1663">
        <v>5000</v>
      </c>
      <c r="E1663">
        <f>SUM(Table_munisapp_tylerci_mu_live_rq_master5[[#This Row],[rd_extended_price]]-Table_munisapp_tylerci_mu_live_rq_master5[[#This Row],[rd_price_net]])</f>
        <v>0</v>
      </c>
      <c r="F1663" s="1">
        <v>42675</v>
      </c>
      <c r="G1663">
        <v>1166</v>
      </c>
      <c r="H1663" t="s">
        <v>9114</v>
      </c>
      <c r="I1663" t="s">
        <v>10014</v>
      </c>
      <c r="J1663">
        <v>3161058</v>
      </c>
      <c r="K1663" t="str">
        <f>VLOOKUP(Table_munisapp_tylerci_mu_live_rq_master5[[#This Row],[rh_vendor_suggest]],Vend!A:B,2,0)</f>
        <v>ARNOLD MACHINERY COMPANY</v>
      </c>
      <c r="L1663" t="str">
        <f>VLOOKUP(Table_munisapp_tylerci_mu_live_rq_master5[[#This Row],[a_department_code]],Dept!A:B,2,0)</f>
        <v>Transfer Station</v>
      </c>
      <c r="M1663">
        <f t="shared" si="25"/>
        <v>1</v>
      </c>
    </row>
    <row r="1664" spans="1:13" hidden="1" x14ac:dyDescent="0.25">
      <c r="A1664">
        <v>2016</v>
      </c>
      <c r="B1664">
        <v>695.5</v>
      </c>
      <c r="C1664">
        <v>2782</v>
      </c>
      <c r="D1664">
        <v>2782</v>
      </c>
      <c r="E1664">
        <f>SUM(Table_munisapp_tylerci_mu_live_rq_master5[[#This Row],[rd_extended_price]]-Table_munisapp_tylerci_mu_live_rq_master5[[#This Row],[rd_price_net]])</f>
        <v>0</v>
      </c>
      <c r="F1664" s="1">
        <v>42683</v>
      </c>
      <c r="G1664">
        <v>1705</v>
      </c>
      <c r="H1664" t="s">
        <v>9094</v>
      </c>
      <c r="I1664" t="s">
        <v>10015</v>
      </c>
      <c r="J1664">
        <v>3161082</v>
      </c>
      <c r="K1664" t="str">
        <f>VLOOKUP(Table_munisapp_tylerci_mu_live_rq_master5[[#This Row],[rh_vendor_suggest]],Vend!A:B,2,0)</f>
        <v>DELL COMPUTER</v>
      </c>
      <c r="L1664" t="str">
        <f>VLOOKUP(Table_munisapp_tylerci_mu_live_rq_master5[[#This Row],[a_department_code]],Dept!A:B,2,0)</f>
        <v>Weber Morgan Health Department</v>
      </c>
      <c r="M1664">
        <f t="shared" si="25"/>
        <v>1</v>
      </c>
    </row>
    <row r="1665" spans="1:13" hidden="1" x14ac:dyDescent="0.25">
      <c r="A1665">
        <v>2016</v>
      </c>
      <c r="B1665">
        <v>179.39</v>
      </c>
      <c r="C1665">
        <v>717.56</v>
      </c>
      <c r="D1665">
        <v>717.56</v>
      </c>
      <c r="E1665">
        <f>SUM(Table_munisapp_tylerci_mu_live_rq_master5[[#This Row],[rd_extended_price]]-Table_munisapp_tylerci_mu_live_rq_master5[[#This Row],[rd_price_net]])</f>
        <v>0</v>
      </c>
      <c r="F1665" s="1">
        <v>42683</v>
      </c>
      <c r="G1665">
        <v>1705</v>
      </c>
      <c r="H1665" t="s">
        <v>9094</v>
      </c>
      <c r="I1665" t="s">
        <v>10015</v>
      </c>
      <c r="J1665">
        <v>3161082</v>
      </c>
      <c r="K1665" t="str">
        <f>VLOOKUP(Table_munisapp_tylerci_mu_live_rq_master5[[#This Row],[rh_vendor_suggest]],Vend!A:B,2,0)</f>
        <v>DELL COMPUTER</v>
      </c>
      <c r="L1665" t="str">
        <f>VLOOKUP(Table_munisapp_tylerci_mu_live_rq_master5[[#This Row],[a_department_code]],Dept!A:B,2,0)</f>
        <v>Weber Morgan Health Department</v>
      </c>
      <c r="M1665">
        <f t="shared" si="25"/>
        <v>0</v>
      </c>
    </row>
    <row r="1666" spans="1:13" hidden="1" x14ac:dyDescent="0.25">
      <c r="A1666">
        <v>2016</v>
      </c>
      <c r="B1666">
        <v>5000</v>
      </c>
      <c r="C1666">
        <v>5000</v>
      </c>
      <c r="D1666">
        <v>5000</v>
      </c>
      <c r="E1666">
        <f>SUM(Table_munisapp_tylerci_mu_live_rq_master5[[#This Row],[rd_extended_price]]-Table_munisapp_tylerci_mu_live_rq_master5[[#This Row],[rd_price_net]])</f>
        <v>0</v>
      </c>
      <c r="F1666" s="1">
        <v>42675</v>
      </c>
      <c r="G1666">
        <v>3156</v>
      </c>
      <c r="H1666" t="s">
        <v>9114</v>
      </c>
      <c r="I1666" t="s">
        <v>9696</v>
      </c>
      <c r="J1666">
        <v>3161061</v>
      </c>
      <c r="K1666" t="str">
        <f>VLOOKUP(Table_munisapp_tylerci_mu_live_rq_master5[[#This Row],[rh_vendor_suggest]],Vend!A:B,2,0)</f>
        <v>RAPREC INC</v>
      </c>
      <c r="L1666" t="str">
        <f>VLOOKUP(Table_munisapp_tylerci_mu_live_rq_master5[[#This Row],[a_department_code]],Dept!A:B,2,0)</f>
        <v>Transfer Station</v>
      </c>
      <c r="M1666">
        <f t="shared" ref="M1666:M1729" si="26">IF(J1666=J1665,0,1)</f>
        <v>1</v>
      </c>
    </row>
    <row r="1667" spans="1:13" hidden="1" x14ac:dyDescent="0.25">
      <c r="A1667">
        <v>2016</v>
      </c>
      <c r="B1667">
        <v>1.76</v>
      </c>
      <c r="C1667">
        <v>3520</v>
      </c>
      <c r="D1667">
        <v>3520</v>
      </c>
      <c r="E1667">
        <f>SUM(Table_munisapp_tylerci_mu_live_rq_master5[[#This Row],[rd_extended_price]]-Table_munisapp_tylerci_mu_live_rq_master5[[#This Row],[rd_price_net]])</f>
        <v>0</v>
      </c>
      <c r="F1667" s="1">
        <v>42678</v>
      </c>
      <c r="G1667">
        <v>2407</v>
      </c>
      <c r="H1667" t="s">
        <v>9114</v>
      </c>
      <c r="I1667" t="s">
        <v>9382</v>
      </c>
      <c r="J1667">
        <v>3161077</v>
      </c>
      <c r="K1667" t="str">
        <f>VLOOKUP(Table_munisapp_tylerci_mu_live_rq_master5[[#This Row],[rh_vendor_suggest]],Vend!A:B,2,0)</f>
        <v>KELLERSTRASS</v>
      </c>
      <c r="L1667" t="str">
        <f>VLOOKUP(Table_munisapp_tylerci_mu_live_rq_master5[[#This Row],[a_department_code]],Dept!A:B,2,0)</f>
        <v>Transfer Station</v>
      </c>
      <c r="M1667">
        <f t="shared" si="26"/>
        <v>1</v>
      </c>
    </row>
    <row r="1668" spans="1:13" hidden="1" x14ac:dyDescent="0.25">
      <c r="A1668">
        <v>2016</v>
      </c>
      <c r="B1668">
        <v>1958.52</v>
      </c>
      <c r="C1668">
        <v>1958.52</v>
      </c>
      <c r="D1668">
        <v>1958.52</v>
      </c>
      <c r="E1668">
        <f>SUM(Table_munisapp_tylerci_mu_live_rq_master5[[#This Row],[rd_extended_price]]-Table_munisapp_tylerci_mu_live_rq_master5[[#This Row],[rd_price_net]])</f>
        <v>0</v>
      </c>
      <c r="F1668" s="1">
        <v>42676</v>
      </c>
      <c r="G1668">
        <v>6246</v>
      </c>
      <c r="H1668" t="s">
        <v>9100</v>
      </c>
      <c r="I1668" t="s">
        <v>10016</v>
      </c>
      <c r="J1668">
        <v>3161068</v>
      </c>
      <c r="K1668" t="str">
        <f>VLOOKUP(Table_munisapp_tylerci_mu_live_rq_master5[[#This Row],[rh_vendor_suggest]],Vend!A:B,2,0)</f>
        <v>SANDY'S CATERING</v>
      </c>
      <c r="L1668" t="str">
        <f>VLOOKUP(Table_munisapp_tylerci_mu_live_rq_master5[[#This Row],[a_department_code]],Dept!A:B,2,0)</f>
        <v>Library</v>
      </c>
      <c r="M1668">
        <f t="shared" si="26"/>
        <v>1</v>
      </c>
    </row>
    <row r="1669" spans="1:13" hidden="1" x14ac:dyDescent="0.25">
      <c r="A1669">
        <v>2016</v>
      </c>
      <c r="B1669">
        <v>29.95</v>
      </c>
      <c r="C1669">
        <v>1198</v>
      </c>
      <c r="D1669">
        <v>1198</v>
      </c>
      <c r="E1669">
        <f>SUM(Table_munisapp_tylerci_mu_live_rq_master5[[#This Row],[rd_extended_price]]-Table_munisapp_tylerci_mu_live_rq_master5[[#This Row],[rd_price_net]])</f>
        <v>0</v>
      </c>
      <c r="F1669" s="1">
        <v>42676</v>
      </c>
      <c r="G1669">
        <v>6499</v>
      </c>
      <c r="H1669" t="s">
        <v>9082</v>
      </c>
      <c r="I1669" t="s">
        <v>10017</v>
      </c>
      <c r="J1669">
        <v>3161070</v>
      </c>
      <c r="K1669" t="str">
        <f>VLOOKUP(Table_munisapp_tylerci_mu_live_rq_master5[[#This Row],[rh_vendor_suggest]],Vend!A:B,2,0)</f>
        <v>LABOR LAW CENTER, INC</v>
      </c>
      <c r="L1669" t="str">
        <f>VLOOKUP(Table_munisapp_tylerci_mu_live_rq_master5[[#This Row],[a_department_code]],Dept!A:B,2,0)</f>
        <v>Human Resources</v>
      </c>
      <c r="M1669">
        <f t="shared" si="26"/>
        <v>1</v>
      </c>
    </row>
    <row r="1670" spans="1:13" hidden="1" x14ac:dyDescent="0.25">
      <c r="A1670">
        <v>2016</v>
      </c>
      <c r="B1670">
        <v>526</v>
      </c>
      <c r="C1670">
        <v>526</v>
      </c>
      <c r="D1670">
        <v>526</v>
      </c>
      <c r="E1670">
        <f>SUM(Table_munisapp_tylerci_mu_live_rq_master5[[#This Row],[rd_extended_price]]-Table_munisapp_tylerci_mu_live_rq_master5[[#This Row],[rd_price_net]])</f>
        <v>0</v>
      </c>
      <c r="F1670" s="1">
        <v>42676</v>
      </c>
      <c r="G1670">
        <v>5525</v>
      </c>
      <c r="H1670" t="s">
        <v>9094</v>
      </c>
      <c r="I1670" t="s">
        <v>10018</v>
      </c>
      <c r="J1670">
        <v>3161067</v>
      </c>
      <c r="K1670" t="str">
        <f>VLOOKUP(Table_munisapp_tylerci_mu_live_rq_master5[[#This Row],[rh_vendor_suggest]],Vend!A:B,2,0)</f>
        <v>CONVERGEONE, INC</v>
      </c>
      <c r="L1670" t="str">
        <f>VLOOKUP(Table_munisapp_tylerci_mu_live_rq_master5[[#This Row],[a_department_code]],Dept!A:B,2,0)</f>
        <v>Weber Morgan Health Department</v>
      </c>
      <c r="M1670">
        <f t="shared" si="26"/>
        <v>1</v>
      </c>
    </row>
    <row r="1671" spans="1:13" hidden="1" x14ac:dyDescent="0.25">
      <c r="A1671">
        <v>2016</v>
      </c>
      <c r="B1671">
        <v>139</v>
      </c>
      <c r="C1671">
        <v>139</v>
      </c>
      <c r="D1671">
        <v>139</v>
      </c>
      <c r="E1671">
        <f>SUM(Table_munisapp_tylerci_mu_live_rq_master5[[#This Row],[rd_extended_price]]-Table_munisapp_tylerci_mu_live_rq_master5[[#This Row],[rd_price_net]])</f>
        <v>0</v>
      </c>
      <c r="F1671" s="1">
        <v>42676</v>
      </c>
      <c r="G1671">
        <v>5525</v>
      </c>
      <c r="H1671" t="s">
        <v>9094</v>
      </c>
      <c r="I1671" t="s">
        <v>10018</v>
      </c>
      <c r="J1671">
        <v>3161067</v>
      </c>
      <c r="K1671" t="str">
        <f>VLOOKUP(Table_munisapp_tylerci_mu_live_rq_master5[[#This Row],[rh_vendor_suggest]],Vend!A:B,2,0)</f>
        <v>CONVERGEONE, INC</v>
      </c>
      <c r="L1671" t="str">
        <f>VLOOKUP(Table_munisapp_tylerci_mu_live_rq_master5[[#This Row],[a_department_code]],Dept!A:B,2,0)</f>
        <v>Weber Morgan Health Department</v>
      </c>
      <c r="M1671">
        <f t="shared" si="26"/>
        <v>0</v>
      </c>
    </row>
    <row r="1672" spans="1:13" hidden="1" x14ac:dyDescent="0.25">
      <c r="A1672">
        <v>2016</v>
      </c>
      <c r="B1672">
        <v>242.18</v>
      </c>
      <c r="C1672">
        <v>726.54</v>
      </c>
      <c r="D1672">
        <v>726.54</v>
      </c>
      <c r="E1672">
        <f>SUM(Table_munisapp_tylerci_mu_live_rq_master5[[#This Row],[rd_extended_price]]-Table_munisapp_tylerci_mu_live_rq_master5[[#This Row],[rd_price_net]])</f>
        <v>0</v>
      </c>
      <c r="F1672" s="1">
        <v>42683</v>
      </c>
      <c r="G1672">
        <v>1871</v>
      </c>
      <c r="H1672" t="s">
        <v>9094</v>
      </c>
      <c r="I1672" t="s">
        <v>10019</v>
      </c>
      <c r="J1672">
        <v>3161083</v>
      </c>
      <c r="K1672" t="str">
        <f>VLOOKUP(Table_munisapp_tylerci_mu_live_rq_master5[[#This Row],[rh_vendor_suggest]],Vend!A:B,2,0)</f>
        <v>ENPOINTE TECHNOLOGIES</v>
      </c>
      <c r="L1672" t="str">
        <f>VLOOKUP(Table_munisapp_tylerci_mu_live_rq_master5[[#This Row],[a_department_code]],Dept!A:B,2,0)</f>
        <v>Weber Morgan Health Department</v>
      </c>
      <c r="M1672">
        <f t="shared" si="26"/>
        <v>1</v>
      </c>
    </row>
    <row r="1673" spans="1:13" hidden="1" x14ac:dyDescent="0.25">
      <c r="A1673">
        <v>2016</v>
      </c>
      <c r="B1673">
        <v>1.06403</v>
      </c>
      <c r="C1673">
        <v>319.20999999999998</v>
      </c>
      <c r="D1673">
        <v>319.20999999999998</v>
      </c>
      <c r="E1673">
        <f>SUM(Table_munisapp_tylerci_mu_live_rq_master5[[#This Row],[rd_extended_price]]-Table_munisapp_tylerci_mu_live_rq_master5[[#This Row],[rd_price_net]])</f>
        <v>0</v>
      </c>
      <c r="F1673" s="1">
        <v>42705</v>
      </c>
      <c r="G1673">
        <v>5912</v>
      </c>
      <c r="H1673" t="s">
        <v>9094</v>
      </c>
      <c r="I1673" t="s">
        <v>10020</v>
      </c>
      <c r="J1673">
        <v>3161117</v>
      </c>
      <c r="K1673" t="str">
        <f>VLOOKUP(Table_munisapp_tylerci_mu_live_rq_master5[[#This Row],[rh_vendor_suggest]],Vend!A:B,2,0)</f>
        <v>ELEVATE SOLUTIONS INC</v>
      </c>
      <c r="L1673" t="str">
        <f>VLOOKUP(Table_munisapp_tylerci_mu_live_rq_master5[[#This Row],[a_department_code]],Dept!A:B,2,0)</f>
        <v>Weber Morgan Health Department</v>
      </c>
      <c r="M1673">
        <f t="shared" si="26"/>
        <v>1</v>
      </c>
    </row>
    <row r="1674" spans="1:13" hidden="1" x14ac:dyDescent="0.25">
      <c r="A1674">
        <v>2016</v>
      </c>
      <c r="B1674">
        <v>2.4088799999999999</v>
      </c>
      <c r="C1674">
        <v>1204.44</v>
      </c>
      <c r="D1674">
        <v>1204.44</v>
      </c>
      <c r="E1674">
        <f>SUM(Table_munisapp_tylerci_mu_live_rq_master5[[#This Row],[rd_extended_price]]-Table_munisapp_tylerci_mu_live_rq_master5[[#This Row],[rd_price_net]])</f>
        <v>0</v>
      </c>
      <c r="F1674" s="1">
        <v>42705</v>
      </c>
      <c r="G1674">
        <v>5912</v>
      </c>
      <c r="H1674" t="s">
        <v>9094</v>
      </c>
      <c r="I1674" t="s">
        <v>10020</v>
      </c>
      <c r="J1674">
        <v>3161117</v>
      </c>
      <c r="K1674" t="str">
        <f>VLOOKUP(Table_munisapp_tylerci_mu_live_rq_master5[[#This Row],[rh_vendor_suggest]],Vend!A:B,2,0)</f>
        <v>ELEVATE SOLUTIONS INC</v>
      </c>
      <c r="L1674" t="str">
        <f>VLOOKUP(Table_munisapp_tylerci_mu_live_rq_master5[[#This Row],[a_department_code]],Dept!A:B,2,0)</f>
        <v>Weber Morgan Health Department</v>
      </c>
      <c r="M1674">
        <f t="shared" si="26"/>
        <v>0</v>
      </c>
    </row>
    <row r="1675" spans="1:13" hidden="1" x14ac:dyDescent="0.25">
      <c r="A1675">
        <v>2016</v>
      </c>
      <c r="B1675">
        <v>0.64817000000000002</v>
      </c>
      <c r="C1675">
        <v>486.13</v>
      </c>
      <c r="D1675">
        <v>486.13</v>
      </c>
      <c r="E1675">
        <f>SUM(Table_munisapp_tylerci_mu_live_rq_master5[[#This Row],[rd_extended_price]]-Table_munisapp_tylerci_mu_live_rq_master5[[#This Row],[rd_price_net]])</f>
        <v>0</v>
      </c>
      <c r="F1675" s="1">
        <v>42705</v>
      </c>
      <c r="G1675">
        <v>5912</v>
      </c>
      <c r="H1675" t="s">
        <v>9094</v>
      </c>
      <c r="I1675" t="s">
        <v>10020</v>
      </c>
      <c r="J1675">
        <v>3161117</v>
      </c>
      <c r="K1675" t="str">
        <f>VLOOKUP(Table_munisapp_tylerci_mu_live_rq_master5[[#This Row],[rh_vendor_suggest]],Vend!A:B,2,0)</f>
        <v>ELEVATE SOLUTIONS INC</v>
      </c>
      <c r="L1675" t="str">
        <f>VLOOKUP(Table_munisapp_tylerci_mu_live_rq_master5[[#This Row],[a_department_code]],Dept!A:B,2,0)</f>
        <v>Weber Morgan Health Department</v>
      </c>
      <c r="M1675">
        <f t="shared" si="26"/>
        <v>0</v>
      </c>
    </row>
    <row r="1676" spans="1:13" hidden="1" x14ac:dyDescent="0.25">
      <c r="A1676">
        <v>2016</v>
      </c>
      <c r="B1676">
        <v>200</v>
      </c>
      <c r="C1676">
        <v>200</v>
      </c>
      <c r="D1676">
        <v>200</v>
      </c>
      <c r="E1676">
        <f>SUM(Table_munisapp_tylerci_mu_live_rq_master5[[#This Row],[rd_extended_price]]-Table_munisapp_tylerci_mu_live_rq_master5[[#This Row],[rd_price_net]])</f>
        <v>0</v>
      </c>
      <c r="F1676" s="1">
        <v>42678</v>
      </c>
      <c r="G1676">
        <v>2581</v>
      </c>
      <c r="H1676" t="s">
        <v>9094</v>
      </c>
      <c r="I1676" t="s">
        <v>10021</v>
      </c>
      <c r="J1676">
        <v>3161072</v>
      </c>
      <c r="K1676" t="str">
        <f>VLOOKUP(Table_munisapp_tylerci_mu_live_rq_master5[[#This Row],[rh_vendor_suggest]],Vend!A:B,2,0)</f>
        <v>LOWE'S COMPANIES INC</v>
      </c>
      <c r="L1676" t="str">
        <f>VLOOKUP(Table_munisapp_tylerci_mu_live_rq_master5[[#This Row],[a_department_code]],Dept!A:B,2,0)</f>
        <v>Weber Morgan Health Department</v>
      </c>
      <c r="M1676">
        <f t="shared" si="26"/>
        <v>1</v>
      </c>
    </row>
    <row r="1677" spans="1:13" hidden="1" x14ac:dyDescent="0.25">
      <c r="A1677">
        <v>2016</v>
      </c>
      <c r="B1677">
        <v>1800</v>
      </c>
      <c r="C1677">
        <v>1800</v>
      </c>
      <c r="D1677">
        <v>1800</v>
      </c>
      <c r="E1677">
        <f>SUM(Table_munisapp_tylerci_mu_live_rq_master5[[#This Row],[rd_extended_price]]-Table_munisapp_tylerci_mu_live_rq_master5[[#This Row],[rd_price_net]])</f>
        <v>0</v>
      </c>
      <c r="F1677" s="1">
        <v>42678</v>
      </c>
      <c r="G1677">
        <v>3589</v>
      </c>
      <c r="H1677" t="s">
        <v>9111</v>
      </c>
      <c r="I1677" t="s">
        <v>9737</v>
      </c>
      <c r="J1677">
        <v>3161074</v>
      </c>
      <c r="K1677" t="str">
        <f>VLOOKUP(Table_munisapp_tylerci_mu_live_rq_master5[[#This Row],[rh_vendor_suggest]],Vend!A:B,2,0)</f>
        <v>SWIRE COCA COLA</v>
      </c>
      <c r="L1677" t="str">
        <f>VLOOKUP(Table_munisapp_tylerci_mu_live_rq_master5[[#This Row],[a_department_code]],Dept!A:B,2,0)</f>
        <v>Recreation Facilities Admin</v>
      </c>
      <c r="M1677">
        <f t="shared" si="26"/>
        <v>1</v>
      </c>
    </row>
    <row r="1678" spans="1:13" hidden="1" x14ac:dyDescent="0.25">
      <c r="A1678">
        <v>2016</v>
      </c>
      <c r="B1678">
        <v>6500</v>
      </c>
      <c r="C1678">
        <v>6500</v>
      </c>
      <c r="D1678">
        <v>6500</v>
      </c>
      <c r="E1678">
        <f>SUM(Table_munisapp_tylerci_mu_live_rq_master5[[#This Row],[rd_extended_price]]-Table_munisapp_tylerci_mu_live_rq_master5[[#This Row],[rd_price_net]])</f>
        <v>0</v>
      </c>
      <c r="F1678" s="1">
        <v>42678</v>
      </c>
      <c r="G1678">
        <v>3798</v>
      </c>
      <c r="H1678" t="s">
        <v>9111</v>
      </c>
      <c r="I1678" t="s">
        <v>9737</v>
      </c>
      <c r="J1678">
        <v>3161075</v>
      </c>
      <c r="K1678" t="str">
        <f>VLOOKUP(Table_munisapp_tylerci_mu_live_rq_master5[[#This Row],[rh_vendor_suggest]],Vend!A:B,2,0)</f>
        <v>US FOOD SERVICE</v>
      </c>
      <c r="L1678" t="str">
        <f>VLOOKUP(Table_munisapp_tylerci_mu_live_rq_master5[[#This Row],[a_department_code]],Dept!A:B,2,0)</f>
        <v>Recreation Facilities Admin</v>
      </c>
      <c r="M1678">
        <f t="shared" si="26"/>
        <v>1</v>
      </c>
    </row>
    <row r="1679" spans="1:13" hidden="1" x14ac:dyDescent="0.25">
      <c r="A1679">
        <v>2016</v>
      </c>
      <c r="B1679">
        <v>4000</v>
      </c>
      <c r="C1679">
        <v>4000</v>
      </c>
      <c r="D1679">
        <v>4000</v>
      </c>
      <c r="E1679">
        <f>SUM(Table_munisapp_tylerci_mu_live_rq_master5[[#This Row],[rd_extended_price]]-Table_munisapp_tylerci_mu_live_rq_master5[[#This Row],[rd_price_net]])</f>
        <v>0</v>
      </c>
      <c r="F1679" s="1">
        <v>42678</v>
      </c>
      <c r="G1679">
        <v>3970</v>
      </c>
      <c r="H1679" t="s">
        <v>9111</v>
      </c>
      <c r="I1679" t="s">
        <v>9737</v>
      </c>
      <c r="J1679">
        <v>3161076</v>
      </c>
      <c r="K1679" t="str">
        <f>VLOOKUP(Table_munisapp_tylerci_mu_live_rq_master5[[#This Row],[rh_vendor_suggest]],Vend!A:B,2,0)</f>
        <v>WASATCH DISTRIBUTING CO INC</v>
      </c>
      <c r="L1679" t="str">
        <f>VLOOKUP(Table_munisapp_tylerci_mu_live_rq_master5[[#This Row],[a_department_code]],Dept!A:B,2,0)</f>
        <v>Recreation Facilities Admin</v>
      </c>
      <c r="M1679">
        <f t="shared" si="26"/>
        <v>1</v>
      </c>
    </row>
    <row r="1680" spans="1:13" hidden="1" x14ac:dyDescent="0.25">
      <c r="A1680">
        <v>2016</v>
      </c>
      <c r="B1680">
        <v>831.6</v>
      </c>
      <c r="C1680">
        <v>2494.8000000000002</v>
      </c>
      <c r="D1680">
        <v>2494.8000000000002</v>
      </c>
      <c r="E1680">
        <f>SUM(Table_munisapp_tylerci_mu_live_rq_master5[[#This Row],[rd_extended_price]]-Table_munisapp_tylerci_mu_live_rq_master5[[#This Row],[rd_price_net]])</f>
        <v>0</v>
      </c>
      <c r="F1680" s="1">
        <v>42678</v>
      </c>
      <c r="G1680">
        <v>3461</v>
      </c>
      <c r="H1680" t="s">
        <v>9072</v>
      </c>
      <c r="I1680" t="s">
        <v>10022</v>
      </c>
      <c r="J1680">
        <v>3161073</v>
      </c>
      <c r="K1680" t="str">
        <f>VLOOKUP(Table_munisapp_tylerci_mu_live_rq_master5[[#This Row],[rh_vendor_suggest]],Vend!A:B,2,0)</f>
        <v>SKAGGS COMPANIES, INC.</v>
      </c>
      <c r="L1680" t="str">
        <f>VLOOKUP(Table_munisapp_tylerci_mu_live_rq_master5[[#This Row],[a_department_code]],Dept!A:B,2,0)</f>
        <v>Jail</v>
      </c>
      <c r="M1680">
        <f t="shared" si="26"/>
        <v>1</v>
      </c>
    </row>
    <row r="1681" spans="1:13" hidden="1" x14ac:dyDescent="0.25">
      <c r="A1681">
        <v>2016</v>
      </c>
      <c r="B1681">
        <v>594</v>
      </c>
      <c r="C1681">
        <v>3564</v>
      </c>
      <c r="D1681">
        <v>3564</v>
      </c>
      <c r="E1681">
        <f>SUM(Table_munisapp_tylerci_mu_live_rq_master5[[#This Row],[rd_extended_price]]-Table_munisapp_tylerci_mu_live_rq_master5[[#This Row],[rd_price_net]])</f>
        <v>0</v>
      </c>
      <c r="F1681" s="1">
        <v>42678</v>
      </c>
      <c r="G1681">
        <v>3461</v>
      </c>
      <c r="H1681" t="s">
        <v>9072</v>
      </c>
      <c r="I1681" t="s">
        <v>10022</v>
      </c>
      <c r="J1681">
        <v>3161073</v>
      </c>
      <c r="K1681" t="str">
        <f>VLOOKUP(Table_munisapp_tylerci_mu_live_rq_master5[[#This Row],[rh_vendor_suggest]],Vend!A:B,2,0)</f>
        <v>SKAGGS COMPANIES, INC.</v>
      </c>
      <c r="L1681" t="str">
        <f>VLOOKUP(Table_munisapp_tylerci_mu_live_rq_master5[[#This Row],[a_department_code]],Dept!A:B,2,0)</f>
        <v>Jail</v>
      </c>
      <c r="M1681">
        <f t="shared" si="26"/>
        <v>0</v>
      </c>
    </row>
    <row r="1682" spans="1:13" hidden="1" x14ac:dyDescent="0.25">
      <c r="A1682">
        <v>2016</v>
      </c>
      <c r="B1682">
        <v>594</v>
      </c>
      <c r="C1682">
        <v>594</v>
      </c>
      <c r="D1682">
        <v>594</v>
      </c>
      <c r="E1682">
        <f>SUM(Table_munisapp_tylerci_mu_live_rq_master5[[#This Row],[rd_extended_price]]-Table_munisapp_tylerci_mu_live_rq_master5[[#This Row],[rd_price_net]])</f>
        <v>0</v>
      </c>
      <c r="F1682" s="1">
        <v>42678</v>
      </c>
      <c r="G1682">
        <v>3461</v>
      </c>
      <c r="H1682" t="s">
        <v>9072</v>
      </c>
      <c r="I1682" t="s">
        <v>10022</v>
      </c>
      <c r="J1682">
        <v>3161073</v>
      </c>
      <c r="K1682" t="str">
        <f>VLOOKUP(Table_munisapp_tylerci_mu_live_rq_master5[[#This Row],[rh_vendor_suggest]],Vend!A:B,2,0)</f>
        <v>SKAGGS COMPANIES, INC.</v>
      </c>
      <c r="L1682" t="str">
        <f>VLOOKUP(Table_munisapp_tylerci_mu_live_rq_master5[[#This Row],[a_department_code]],Dept!A:B,2,0)</f>
        <v>Jail</v>
      </c>
      <c r="M1682">
        <f t="shared" si="26"/>
        <v>0</v>
      </c>
    </row>
    <row r="1683" spans="1:13" hidden="1" x14ac:dyDescent="0.25">
      <c r="A1683">
        <v>2016</v>
      </c>
      <c r="B1683">
        <v>723.6</v>
      </c>
      <c r="C1683">
        <v>723.6</v>
      </c>
      <c r="D1683">
        <v>723.6</v>
      </c>
      <c r="E1683">
        <f>SUM(Table_munisapp_tylerci_mu_live_rq_master5[[#This Row],[rd_extended_price]]-Table_munisapp_tylerci_mu_live_rq_master5[[#This Row],[rd_price_net]])</f>
        <v>0</v>
      </c>
      <c r="F1683" s="1">
        <v>42678</v>
      </c>
      <c r="G1683">
        <v>3461</v>
      </c>
      <c r="H1683" t="s">
        <v>9072</v>
      </c>
      <c r="I1683" t="s">
        <v>10022</v>
      </c>
      <c r="J1683">
        <v>3161073</v>
      </c>
      <c r="K1683" t="str">
        <f>VLOOKUP(Table_munisapp_tylerci_mu_live_rq_master5[[#This Row],[rh_vendor_suggest]],Vend!A:B,2,0)</f>
        <v>SKAGGS COMPANIES, INC.</v>
      </c>
      <c r="L1683" t="str">
        <f>VLOOKUP(Table_munisapp_tylerci_mu_live_rq_master5[[#This Row],[a_department_code]],Dept!A:B,2,0)</f>
        <v>Jail</v>
      </c>
      <c r="M1683">
        <f t="shared" si="26"/>
        <v>0</v>
      </c>
    </row>
    <row r="1684" spans="1:13" hidden="1" x14ac:dyDescent="0.25">
      <c r="A1684">
        <v>2016</v>
      </c>
      <c r="B1684">
        <v>831.6</v>
      </c>
      <c r="C1684">
        <v>831.6</v>
      </c>
      <c r="D1684">
        <v>831.6</v>
      </c>
      <c r="E1684">
        <f>SUM(Table_munisapp_tylerci_mu_live_rq_master5[[#This Row],[rd_extended_price]]-Table_munisapp_tylerci_mu_live_rq_master5[[#This Row],[rd_price_net]])</f>
        <v>0</v>
      </c>
      <c r="F1684" s="1">
        <v>42678</v>
      </c>
      <c r="G1684">
        <v>3461</v>
      </c>
      <c r="H1684" t="s">
        <v>9072</v>
      </c>
      <c r="I1684" t="s">
        <v>10022</v>
      </c>
      <c r="J1684">
        <v>3161073</v>
      </c>
      <c r="K1684" t="str">
        <f>VLOOKUP(Table_munisapp_tylerci_mu_live_rq_master5[[#This Row],[rh_vendor_suggest]],Vend!A:B,2,0)</f>
        <v>SKAGGS COMPANIES, INC.</v>
      </c>
      <c r="L1684" t="str">
        <f>VLOOKUP(Table_munisapp_tylerci_mu_live_rq_master5[[#This Row],[a_department_code]],Dept!A:B,2,0)</f>
        <v>Jail</v>
      </c>
      <c r="M1684">
        <f t="shared" si="26"/>
        <v>0</v>
      </c>
    </row>
    <row r="1685" spans="1:13" hidden="1" x14ac:dyDescent="0.25">
      <c r="A1685">
        <v>2016</v>
      </c>
      <c r="B1685">
        <v>800</v>
      </c>
      <c r="C1685">
        <v>800</v>
      </c>
      <c r="D1685">
        <v>800</v>
      </c>
      <c r="E1685">
        <f>SUM(Table_munisapp_tylerci_mu_live_rq_master5[[#This Row],[rd_extended_price]]-Table_munisapp_tylerci_mu_live_rq_master5[[#This Row],[rd_price_net]])</f>
        <v>0</v>
      </c>
      <c r="F1685" s="1">
        <v>42678</v>
      </c>
      <c r="G1685">
        <v>3461</v>
      </c>
      <c r="H1685" t="s">
        <v>9072</v>
      </c>
      <c r="I1685" t="s">
        <v>10022</v>
      </c>
      <c r="J1685">
        <v>3161073</v>
      </c>
      <c r="K1685" t="str">
        <f>VLOOKUP(Table_munisapp_tylerci_mu_live_rq_master5[[#This Row],[rh_vendor_suggest]],Vend!A:B,2,0)</f>
        <v>SKAGGS COMPANIES, INC.</v>
      </c>
      <c r="L1685" t="str">
        <f>VLOOKUP(Table_munisapp_tylerci_mu_live_rq_master5[[#This Row],[a_department_code]],Dept!A:B,2,0)</f>
        <v>Jail</v>
      </c>
      <c r="M1685">
        <f t="shared" si="26"/>
        <v>0</v>
      </c>
    </row>
    <row r="1686" spans="1:13" hidden="1" x14ac:dyDescent="0.25">
      <c r="A1686">
        <v>2016</v>
      </c>
      <c r="B1686">
        <v>613.70000000000005</v>
      </c>
      <c r="C1686">
        <v>613.70000000000005</v>
      </c>
      <c r="D1686">
        <v>613.70000000000005</v>
      </c>
      <c r="E1686">
        <f>SUM(Table_munisapp_tylerci_mu_live_rq_master5[[#This Row],[rd_extended_price]]-Table_munisapp_tylerci_mu_live_rq_master5[[#This Row],[rd_price_net]])</f>
        <v>0</v>
      </c>
      <c r="F1686" s="1">
        <v>42678</v>
      </c>
      <c r="G1686">
        <v>3461</v>
      </c>
      <c r="H1686" t="s">
        <v>9072</v>
      </c>
      <c r="I1686" t="s">
        <v>10022</v>
      </c>
      <c r="J1686">
        <v>3161073</v>
      </c>
      <c r="K1686" t="str">
        <f>VLOOKUP(Table_munisapp_tylerci_mu_live_rq_master5[[#This Row],[rh_vendor_suggest]],Vend!A:B,2,0)</f>
        <v>SKAGGS COMPANIES, INC.</v>
      </c>
      <c r="L1686" t="str">
        <f>VLOOKUP(Table_munisapp_tylerci_mu_live_rq_master5[[#This Row],[a_department_code]],Dept!A:B,2,0)</f>
        <v>Jail</v>
      </c>
      <c r="M1686">
        <f t="shared" si="26"/>
        <v>0</v>
      </c>
    </row>
    <row r="1687" spans="1:13" hidden="1" x14ac:dyDescent="0.25">
      <c r="A1687">
        <v>2016</v>
      </c>
      <c r="B1687">
        <v>743.7</v>
      </c>
      <c r="C1687">
        <v>1487.4</v>
      </c>
      <c r="D1687">
        <v>1487.4</v>
      </c>
      <c r="E1687">
        <f>SUM(Table_munisapp_tylerci_mu_live_rq_master5[[#This Row],[rd_extended_price]]-Table_munisapp_tylerci_mu_live_rq_master5[[#This Row],[rd_price_net]])</f>
        <v>0</v>
      </c>
      <c r="F1687" s="1">
        <v>42678</v>
      </c>
      <c r="G1687">
        <v>3461</v>
      </c>
      <c r="H1687" t="s">
        <v>9072</v>
      </c>
      <c r="I1687" t="s">
        <v>10022</v>
      </c>
      <c r="J1687">
        <v>3161073</v>
      </c>
      <c r="K1687" t="str">
        <f>VLOOKUP(Table_munisapp_tylerci_mu_live_rq_master5[[#This Row],[rh_vendor_suggest]],Vend!A:B,2,0)</f>
        <v>SKAGGS COMPANIES, INC.</v>
      </c>
      <c r="L1687" t="str">
        <f>VLOOKUP(Table_munisapp_tylerci_mu_live_rq_master5[[#This Row],[a_department_code]],Dept!A:B,2,0)</f>
        <v>Jail</v>
      </c>
      <c r="M1687">
        <f t="shared" si="26"/>
        <v>0</v>
      </c>
    </row>
    <row r="1688" spans="1:13" hidden="1" x14ac:dyDescent="0.25">
      <c r="A1688">
        <v>2016</v>
      </c>
      <c r="B1688">
        <v>880</v>
      </c>
      <c r="C1688">
        <v>3520</v>
      </c>
      <c r="D1688">
        <v>3520</v>
      </c>
      <c r="E1688">
        <f>SUM(Table_munisapp_tylerci_mu_live_rq_master5[[#This Row],[rd_extended_price]]-Table_munisapp_tylerci_mu_live_rq_master5[[#This Row],[rd_price_net]])</f>
        <v>0</v>
      </c>
      <c r="F1688" s="1">
        <v>42678</v>
      </c>
      <c r="G1688">
        <v>3461</v>
      </c>
      <c r="H1688" t="s">
        <v>9072</v>
      </c>
      <c r="I1688" t="s">
        <v>10022</v>
      </c>
      <c r="J1688">
        <v>3161073</v>
      </c>
      <c r="K1688" t="str">
        <f>VLOOKUP(Table_munisapp_tylerci_mu_live_rq_master5[[#This Row],[rh_vendor_suggest]],Vend!A:B,2,0)</f>
        <v>SKAGGS COMPANIES, INC.</v>
      </c>
      <c r="L1688" t="str">
        <f>VLOOKUP(Table_munisapp_tylerci_mu_live_rq_master5[[#This Row],[a_department_code]],Dept!A:B,2,0)</f>
        <v>Jail</v>
      </c>
      <c r="M1688">
        <f t="shared" si="26"/>
        <v>0</v>
      </c>
    </row>
    <row r="1689" spans="1:13" hidden="1" x14ac:dyDescent="0.25">
      <c r="A1689">
        <v>2016</v>
      </c>
      <c r="B1689">
        <v>35</v>
      </c>
      <c r="C1689">
        <v>700</v>
      </c>
      <c r="D1689">
        <v>700</v>
      </c>
      <c r="E1689">
        <f>SUM(Table_munisapp_tylerci_mu_live_rq_master5[[#This Row],[rd_extended_price]]-Table_munisapp_tylerci_mu_live_rq_master5[[#This Row],[rd_price_net]])</f>
        <v>0</v>
      </c>
      <c r="F1689" s="1">
        <v>42678</v>
      </c>
      <c r="G1689">
        <v>2519</v>
      </c>
      <c r="H1689" t="s">
        <v>9100</v>
      </c>
      <c r="I1689" t="s">
        <v>10023</v>
      </c>
      <c r="J1689">
        <v>3161071</v>
      </c>
      <c r="K1689" t="str">
        <f>VLOOKUP(Table_munisapp_tylerci_mu_live_rq_master5[[#This Row],[rh_vendor_suggest]],Vend!A:B,2,0)</f>
        <v>LENOVO INC</v>
      </c>
      <c r="L1689" t="str">
        <f>VLOOKUP(Table_munisapp_tylerci_mu_live_rq_master5[[#This Row],[a_department_code]],Dept!A:B,2,0)</f>
        <v>Library</v>
      </c>
      <c r="M1689">
        <f t="shared" si="26"/>
        <v>1</v>
      </c>
    </row>
    <row r="1690" spans="1:13" hidden="1" x14ac:dyDescent="0.25">
      <c r="A1690">
        <v>2016</v>
      </c>
      <c r="B1690">
        <v>1028.95</v>
      </c>
      <c r="C1690">
        <v>1028.95</v>
      </c>
      <c r="D1690">
        <v>1028.95</v>
      </c>
      <c r="E1690">
        <f>SUM(Table_munisapp_tylerci_mu_live_rq_master5[[#This Row],[rd_extended_price]]-Table_munisapp_tylerci_mu_live_rq_master5[[#This Row],[rd_price_net]])</f>
        <v>0</v>
      </c>
      <c r="F1690" s="1">
        <v>42683</v>
      </c>
      <c r="G1690">
        <v>1705</v>
      </c>
      <c r="H1690" t="s">
        <v>9083</v>
      </c>
      <c r="I1690" t="s">
        <v>10024</v>
      </c>
      <c r="J1690">
        <v>3161078</v>
      </c>
      <c r="K1690" t="str">
        <f>VLOOKUP(Table_munisapp_tylerci_mu_live_rq_master5[[#This Row],[rh_vendor_suggest]],Vend!A:B,2,0)</f>
        <v>DELL COMPUTER</v>
      </c>
      <c r="L1690" t="str">
        <f>VLOOKUP(Table_munisapp_tylerci_mu_live_rq_master5[[#This Row],[a_department_code]],Dept!A:B,2,0)</f>
        <v>Information Technology</v>
      </c>
      <c r="M1690">
        <f t="shared" si="26"/>
        <v>1</v>
      </c>
    </row>
    <row r="1691" spans="1:13" hidden="1" x14ac:dyDescent="0.25">
      <c r="A1691">
        <v>2016</v>
      </c>
      <c r="B1691">
        <v>555</v>
      </c>
      <c r="C1691">
        <v>555</v>
      </c>
      <c r="D1691">
        <v>555</v>
      </c>
      <c r="E1691">
        <f>SUM(Table_munisapp_tylerci_mu_live_rq_master5[[#This Row],[rd_extended_price]]-Table_munisapp_tylerci_mu_live_rq_master5[[#This Row],[rd_price_net]])</f>
        <v>0</v>
      </c>
      <c r="F1691" s="1"/>
      <c r="G1691">
        <v>2919</v>
      </c>
      <c r="H1691" t="s">
        <v>9111</v>
      </c>
      <c r="I1691" t="s">
        <v>10025</v>
      </c>
      <c r="J1691">
        <v>0</v>
      </c>
      <c r="K1691" t="str">
        <f>VLOOKUP(Table_munisapp_tylerci_mu_live_rq_master5[[#This Row],[rh_vendor_suggest]],Vend!A:B,2,0)</f>
        <v>OGDEN CITY CORPORATION</v>
      </c>
      <c r="L1691" t="str">
        <f>VLOOKUP(Table_munisapp_tylerci_mu_live_rq_master5[[#This Row],[a_department_code]],Dept!A:B,2,0)</f>
        <v>Recreation Facilities Admin</v>
      </c>
      <c r="M1691">
        <f t="shared" si="26"/>
        <v>1</v>
      </c>
    </row>
    <row r="1692" spans="1:13" hidden="1" x14ac:dyDescent="0.25">
      <c r="A1692">
        <v>2016</v>
      </c>
      <c r="B1692">
        <v>874.89</v>
      </c>
      <c r="C1692">
        <v>1749.78</v>
      </c>
      <c r="D1692">
        <v>1749.78</v>
      </c>
      <c r="E1692">
        <f>SUM(Table_munisapp_tylerci_mu_live_rq_master5[[#This Row],[rd_extended_price]]-Table_munisapp_tylerci_mu_live_rq_master5[[#This Row],[rd_price_net]])</f>
        <v>0</v>
      </c>
      <c r="F1692" s="1">
        <v>42696</v>
      </c>
      <c r="G1692">
        <v>1705</v>
      </c>
      <c r="H1692" t="s">
        <v>9083</v>
      </c>
      <c r="I1692" t="s">
        <v>10026</v>
      </c>
      <c r="J1692">
        <v>3161108</v>
      </c>
      <c r="K1692" t="str">
        <f>VLOOKUP(Table_munisapp_tylerci_mu_live_rq_master5[[#This Row],[rh_vendor_suggest]],Vend!A:B,2,0)</f>
        <v>DELL COMPUTER</v>
      </c>
      <c r="L1692" t="str">
        <f>VLOOKUP(Table_munisapp_tylerci_mu_live_rq_master5[[#This Row],[a_department_code]],Dept!A:B,2,0)</f>
        <v>Information Technology</v>
      </c>
      <c r="M1692">
        <f t="shared" si="26"/>
        <v>1</v>
      </c>
    </row>
    <row r="1693" spans="1:13" hidden="1" x14ac:dyDescent="0.25">
      <c r="A1693">
        <v>2016</v>
      </c>
      <c r="B1693">
        <v>242.18</v>
      </c>
      <c r="C1693">
        <v>484.36</v>
      </c>
      <c r="D1693">
        <v>484.36</v>
      </c>
      <c r="E1693">
        <f>SUM(Table_munisapp_tylerci_mu_live_rq_master5[[#This Row],[rd_extended_price]]-Table_munisapp_tylerci_mu_live_rq_master5[[#This Row],[rd_price_net]])</f>
        <v>0</v>
      </c>
      <c r="F1693" s="1">
        <v>42683</v>
      </c>
      <c r="G1693">
        <v>1871</v>
      </c>
      <c r="H1693" t="s">
        <v>9083</v>
      </c>
      <c r="I1693" t="s">
        <v>10027</v>
      </c>
      <c r="J1693">
        <v>3161079</v>
      </c>
      <c r="K1693" t="str">
        <f>VLOOKUP(Table_munisapp_tylerci_mu_live_rq_master5[[#This Row],[rh_vendor_suggest]],Vend!A:B,2,0)</f>
        <v>ENPOINTE TECHNOLOGIES</v>
      </c>
      <c r="L1693" t="str">
        <f>VLOOKUP(Table_munisapp_tylerci_mu_live_rq_master5[[#This Row],[a_department_code]],Dept!A:B,2,0)</f>
        <v>Information Technology</v>
      </c>
      <c r="M1693">
        <f t="shared" si="26"/>
        <v>1</v>
      </c>
    </row>
    <row r="1694" spans="1:13" hidden="1" x14ac:dyDescent="0.25">
      <c r="A1694">
        <v>2016</v>
      </c>
      <c r="B1694">
        <v>105</v>
      </c>
      <c r="C1694">
        <v>105</v>
      </c>
      <c r="D1694">
        <v>105</v>
      </c>
      <c r="E1694">
        <f>SUM(Table_munisapp_tylerci_mu_live_rq_master5[[#This Row],[rd_extended_price]]-Table_munisapp_tylerci_mu_live_rq_master5[[#This Row],[rd_price_net]])</f>
        <v>0</v>
      </c>
      <c r="F1694" s="1"/>
      <c r="G1694">
        <v>1951</v>
      </c>
      <c r="H1694" t="s">
        <v>9114</v>
      </c>
      <c r="I1694" t="s">
        <v>10028</v>
      </c>
      <c r="J1694">
        <v>0</v>
      </c>
      <c r="K1694" t="str">
        <f>VLOOKUP(Table_munisapp_tylerci_mu_live_rq_master5[[#This Row],[rh_vendor_suggest]],Vend!A:B,2,0)</f>
        <v>FRANKLIN COVEY CLIENT SALES INC</v>
      </c>
      <c r="L1694" t="str">
        <f>VLOOKUP(Table_munisapp_tylerci_mu_live_rq_master5[[#This Row],[a_department_code]],Dept!A:B,2,0)</f>
        <v>Transfer Station</v>
      </c>
      <c r="M1694">
        <f t="shared" si="26"/>
        <v>1</v>
      </c>
    </row>
    <row r="1695" spans="1:13" hidden="1" x14ac:dyDescent="0.25">
      <c r="A1695">
        <v>2016</v>
      </c>
      <c r="B1695">
        <v>100</v>
      </c>
      <c r="C1695">
        <v>100</v>
      </c>
      <c r="D1695">
        <v>100</v>
      </c>
      <c r="E1695">
        <f>SUM(Table_munisapp_tylerci_mu_live_rq_master5[[#This Row],[rd_extended_price]]-Table_munisapp_tylerci_mu_live_rq_master5[[#This Row],[rd_price_net]])</f>
        <v>0</v>
      </c>
      <c r="F1695" s="1">
        <v>42683</v>
      </c>
      <c r="G1695">
        <v>3475</v>
      </c>
      <c r="H1695" t="s">
        <v>9094</v>
      </c>
      <c r="I1695" t="s">
        <v>10029</v>
      </c>
      <c r="J1695">
        <v>3161086</v>
      </c>
      <c r="K1695" t="str">
        <f>VLOOKUP(Table_munisapp_tylerci_mu_live_rq_master5[[#This Row],[rh_vendor_suggest]],Vend!A:B,2,0)</f>
        <v>SMITH'S FOOD AND DRUG CENTER</v>
      </c>
      <c r="L1695" t="str">
        <f>VLOOKUP(Table_munisapp_tylerci_mu_live_rq_master5[[#This Row],[a_department_code]],Dept!A:B,2,0)</f>
        <v>Weber Morgan Health Department</v>
      </c>
      <c r="M1695">
        <f t="shared" si="26"/>
        <v>1</v>
      </c>
    </row>
    <row r="1696" spans="1:13" hidden="1" x14ac:dyDescent="0.25">
      <c r="A1696">
        <v>2016</v>
      </c>
      <c r="B1696">
        <v>300</v>
      </c>
      <c r="C1696">
        <v>300</v>
      </c>
      <c r="D1696">
        <v>300</v>
      </c>
      <c r="E1696">
        <f>SUM(Table_munisapp_tylerci_mu_live_rq_master5[[#This Row],[rd_extended_price]]-Table_munisapp_tylerci_mu_live_rq_master5[[#This Row],[rd_price_net]])</f>
        <v>0</v>
      </c>
      <c r="F1696" s="1">
        <v>42683</v>
      </c>
      <c r="G1696">
        <v>5251</v>
      </c>
      <c r="H1696" t="s">
        <v>9094</v>
      </c>
      <c r="I1696" t="s">
        <v>10030</v>
      </c>
      <c r="J1696">
        <v>3161081</v>
      </c>
      <c r="K1696" t="str">
        <f>VLOOKUP(Table_munisapp_tylerci_mu_live_rq_master5[[#This Row],[rh_vendor_suggest]],Vend!A:B,2,0)</f>
        <v>JIMMY JOHNS</v>
      </c>
      <c r="L1696" t="str">
        <f>VLOOKUP(Table_munisapp_tylerci_mu_live_rq_master5[[#This Row],[a_department_code]],Dept!A:B,2,0)</f>
        <v>Weber Morgan Health Department</v>
      </c>
      <c r="M1696">
        <f t="shared" si="26"/>
        <v>1</v>
      </c>
    </row>
    <row r="1697" spans="1:13" hidden="1" x14ac:dyDescent="0.25">
      <c r="A1697">
        <v>2016</v>
      </c>
      <c r="B1697">
        <v>300</v>
      </c>
      <c r="C1697">
        <v>300</v>
      </c>
      <c r="D1697">
        <v>300</v>
      </c>
      <c r="E1697">
        <f>SUM(Table_munisapp_tylerci_mu_live_rq_master5[[#This Row],[rd_extended_price]]-Table_munisapp_tylerci_mu_live_rq_master5[[#This Row],[rd_price_net]])</f>
        <v>0</v>
      </c>
      <c r="F1697" s="1">
        <v>42683</v>
      </c>
      <c r="G1697">
        <v>3476</v>
      </c>
      <c r="H1697" t="s">
        <v>9107</v>
      </c>
      <c r="I1697" t="s">
        <v>10031</v>
      </c>
      <c r="J1697">
        <v>3161080</v>
      </c>
      <c r="K1697" t="str">
        <f>VLOOKUP(Table_munisapp_tylerci_mu_live_rq_master5[[#This Row],[rh_vendor_suggest]],Vend!A:B,2,0)</f>
        <v>SMR OF UTAH LLC</v>
      </c>
      <c r="L1697" t="str">
        <f>VLOOKUP(Table_munisapp_tylerci_mu_live_rq_master5[[#This Row],[a_department_code]],Dept!A:B,2,0)</f>
        <v>Golden Spike Event Center</v>
      </c>
      <c r="M1697">
        <f t="shared" si="26"/>
        <v>1</v>
      </c>
    </row>
    <row r="1698" spans="1:13" hidden="1" x14ac:dyDescent="0.25">
      <c r="A1698">
        <v>2016</v>
      </c>
      <c r="B1698">
        <v>784</v>
      </c>
      <c r="C1698">
        <v>784</v>
      </c>
      <c r="D1698">
        <v>784</v>
      </c>
      <c r="E1698">
        <f>SUM(Table_munisapp_tylerci_mu_live_rq_master5[[#This Row],[rd_extended_price]]-Table_munisapp_tylerci_mu_live_rq_master5[[#This Row],[rd_price_net]])</f>
        <v>0</v>
      </c>
      <c r="F1698" s="1">
        <v>42683</v>
      </c>
      <c r="G1698">
        <v>6514</v>
      </c>
      <c r="H1698" t="s">
        <v>9071</v>
      </c>
      <c r="I1698" t="s">
        <v>10032</v>
      </c>
      <c r="J1698">
        <v>3161084</v>
      </c>
      <c r="K1698" t="str">
        <f>VLOOKUP(Table_munisapp_tylerci_mu_live_rq_master5[[#This Row],[rh_vendor_suggest]],Vend!A:B,2,0)</f>
        <v>FASCO INC</v>
      </c>
      <c r="L1698" t="str">
        <f>VLOOKUP(Table_munisapp_tylerci_mu_live_rq_master5[[#This Row],[a_department_code]],Dept!A:B,2,0)</f>
        <v>Sheriff</v>
      </c>
      <c r="M1698">
        <f t="shared" si="26"/>
        <v>1</v>
      </c>
    </row>
    <row r="1699" spans="1:13" hidden="1" x14ac:dyDescent="0.25">
      <c r="A1699">
        <v>2016</v>
      </c>
      <c r="B1699">
        <v>532</v>
      </c>
      <c r="C1699">
        <v>532</v>
      </c>
      <c r="D1699">
        <v>532</v>
      </c>
      <c r="E1699">
        <f>SUM(Table_munisapp_tylerci_mu_live_rq_master5[[#This Row],[rd_extended_price]]-Table_munisapp_tylerci_mu_live_rq_master5[[#This Row],[rd_price_net]])</f>
        <v>0</v>
      </c>
      <c r="F1699" s="1">
        <v>42683</v>
      </c>
      <c r="G1699">
        <v>6514</v>
      </c>
      <c r="H1699" t="s">
        <v>9071</v>
      </c>
      <c r="I1699" t="s">
        <v>10032</v>
      </c>
      <c r="J1699">
        <v>3161084</v>
      </c>
      <c r="K1699" t="str">
        <f>VLOOKUP(Table_munisapp_tylerci_mu_live_rq_master5[[#This Row],[rh_vendor_suggest]],Vend!A:B,2,0)</f>
        <v>FASCO INC</v>
      </c>
      <c r="L1699" t="str">
        <f>VLOOKUP(Table_munisapp_tylerci_mu_live_rq_master5[[#This Row],[a_department_code]],Dept!A:B,2,0)</f>
        <v>Sheriff</v>
      </c>
      <c r="M1699">
        <f t="shared" si="26"/>
        <v>0</v>
      </c>
    </row>
    <row r="1700" spans="1:13" hidden="1" x14ac:dyDescent="0.25">
      <c r="A1700">
        <v>2016</v>
      </c>
      <c r="B1700">
        <v>1334.05</v>
      </c>
      <c r="C1700">
        <v>4002.15</v>
      </c>
      <c r="D1700">
        <v>4002.15</v>
      </c>
      <c r="E1700">
        <f>SUM(Table_munisapp_tylerci_mu_live_rq_master5[[#This Row],[rd_extended_price]]-Table_munisapp_tylerci_mu_live_rq_master5[[#This Row],[rd_price_net]])</f>
        <v>0</v>
      </c>
      <c r="F1700" s="1">
        <v>42706</v>
      </c>
      <c r="G1700">
        <v>2764</v>
      </c>
      <c r="H1700" t="s">
        <v>9094</v>
      </c>
      <c r="I1700" t="s">
        <v>10033</v>
      </c>
      <c r="J1700">
        <v>3161127</v>
      </c>
      <c r="K1700" t="str">
        <f>VLOOKUP(Table_munisapp_tylerci_mu_live_rq_master5[[#This Row],[rh_vendor_suggest]],Vend!A:B,2,0)</f>
        <v>MOTOROLA SOLUTIONS, INC.</v>
      </c>
      <c r="L1700" t="str">
        <f>VLOOKUP(Table_munisapp_tylerci_mu_live_rq_master5[[#This Row],[a_department_code]],Dept!A:B,2,0)</f>
        <v>Weber Morgan Health Department</v>
      </c>
      <c r="M1700">
        <f t="shared" si="26"/>
        <v>1</v>
      </c>
    </row>
    <row r="1701" spans="1:13" hidden="1" x14ac:dyDescent="0.25">
      <c r="A1701">
        <v>2016</v>
      </c>
      <c r="B1701">
        <v>91.25</v>
      </c>
      <c r="C1701">
        <v>273.75</v>
      </c>
      <c r="D1701">
        <v>273.75</v>
      </c>
      <c r="E1701">
        <f>SUM(Table_munisapp_tylerci_mu_live_rq_master5[[#This Row],[rd_extended_price]]-Table_munisapp_tylerci_mu_live_rq_master5[[#This Row],[rd_price_net]])</f>
        <v>0</v>
      </c>
      <c r="F1701" s="1">
        <v>42706</v>
      </c>
      <c r="G1701">
        <v>2764</v>
      </c>
      <c r="H1701" t="s">
        <v>9094</v>
      </c>
      <c r="I1701" t="s">
        <v>10033</v>
      </c>
      <c r="J1701">
        <v>3161127</v>
      </c>
      <c r="K1701" t="str">
        <f>VLOOKUP(Table_munisapp_tylerci_mu_live_rq_master5[[#This Row],[rh_vendor_suggest]],Vend!A:B,2,0)</f>
        <v>MOTOROLA SOLUTIONS, INC.</v>
      </c>
      <c r="L1701" t="str">
        <f>VLOOKUP(Table_munisapp_tylerci_mu_live_rq_master5[[#This Row],[a_department_code]],Dept!A:B,2,0)</f>
        <v>Weber Morgan Health Department</v>
      </c>
      <c r="M1701">
        <f t="shared" si="26"/>
        <v>0</v>
      </c>
    </row>
    <row r="1702" spans="1:13" hidden="1" x14ac:dyDescent="0.25">
      <c r="A1702">
        <v>2016</v>
      </c>
      <c r="B1702">
        <v>912.5</v>
      </c>
      <c r="C1702">
        <v>912.5</v>
      </c>
      <c r="D1702">
        <v>912.5</v>
      </c>
      <c r="E1702">
        <f>SUM(Table_munisapp_tylerci_mu_live_rq_master5[[#This Row],[rd_extended_price]]-Table_munisapp_tylerci_mu_live_rq_master5[[#This Row],[rd_price_net]])</f>
        <v>0</v>
      </c>
      <c r="F1702" s="1">
        <v>42706</v>
      </c>
      <c r="G1702">
        <v>2764</v>
      </c>
      <c r="H1702" t="s">
        <v>9094</v>
      </c>
      <c r="I1702" t="s">
        <v>10033</v>
      </c>
      <c r="J1702">
        <v>3161127</v>
      </c>
      <c r="K1702" t="str">
        <f>VLOOKUP(Table_munisapp_tylerci_mu_live_rq_master5[[#This Row],[rh_vendor_suggest]],Vend!A:B,2,0)</f>
        <v>MOTOROLA SOLUTIONS, INC.</v>
      </c>
      <c r="L1702" t="str">
        <f>VLOOKUP(Table_munisapp_tylerci_mu_live_rq_master5[[#This Row],[a_department_code]],Dept!A:B,2,0)</f>
        <v>Weber Morgan Health Department</v>
      </c>
      <c r="M1702">
        <f t="shared" si="26"/>
        <v>0</v>
      </c>
    </row>
    <row r="1703" spans="1:13" hidden="1" x14ac:dyDescent="0.25">
      <c r="A1703">
        <v>2016</v>
      </c>
      <c r="B1703">
        <v>88.33</v>
      </c>
      <c r="C1703">
        <v>264.99</v>
      </c>
      <c r="D1703">
        <v>264.99</v>
      </c>
      <c r="E1703">
        <f>SUM(Table_munisapp_tylerci_mu_live_rq_master5[[#This Row],[rd_extended_price]]-Table_munisapp_tylerci_mu_live_rq_master5[[#This Row],[rd_price_net]])</f>
        <v>0</v>
      </c>
      <c r="F1703" s="1">
        <v>42706</v>
      </c>
      <c r="G1703">
        <v>2764</v>
      </c>
      <c r="H1703" t="s">
        <v>9094</v>
      </c>
      <c r="I1703" t="s">
        <v>10033</v>
      </c>
      <c r="J1703">
        <v>3161127</v>
      </c>
      <c r="K1703" t="str">
        <f>VLOOKUP(Table_munisapp_tylerci_mu_live_rq_master5[[#This Row],[rh_vendor_suggest]],Vend!A:B,2,0)</f>
        <v>MOTOROLA SOLUTIONS, INC.</v>
      </c>
      <c r="L1703" t="str">
        <f>VLOOKUP(Table_munisapp_tylerci_mu_live_rq_master5[[#This Row],[a_department_code]],Dept!A:B,2,0)</f>
        <v>Weber Morgan Health Department</v>
      </c>
      <c r="M1703">
        <f t="shared" si="26"/>
        <v>0</v>
      </c>
    </row>
    <row r="1704" spans="1:13" hidden="1" x14ac:dyDescent="0.25">
      <c r="A1704">
        <v>2016</v>
      </c>
      <c r="B1704">
        <v>127</v>
      </c>
      <c r="C1704">
        <v>381</v>
      </c>
      <c r="D1704">
        <v>381</v>
      </c>
      <c r="E1704">
        <f>SUM(Table_munisapp_tylerci_mu_live_rq_master5[[#This Row],[rd_extended_price]]-Table_munisapp_tylerci_mu_live_rq_master5[[#This Row],[rd_price_net]])</f>
        <v>0</v>
      </c>
      <c r="F1704" s="1">
        <v>42706</v>
      </c>
      <c r="G1704">
        <v>2764</v>
      </c>
      <c r="H1704" t="s">
        <v>9094</v>
      </c>
      <c r="I1704" t="s">
        <v>10033</v>
      </c>
      <c r="J1704">
        <v>3161127</v>
      </c>
      <c r="K1704" t="str">
        <f>VLOOKUP(Table_munisapp_tylerci_mu_live_rq_master5[[#This Row],[rh_vendor_suggest]],Vend!A:B,2,0)</f>
        <v>MOTOROLA SOLUTIONS, INC.</v>
      </c>
      <c r="L1704" t="str">
        <f>VLOOKUP(Table_munisapp_tylerci_mu_live_rq_master5[[#This Row],[a_department_code]],Dept!A:B,2,0)</f>
        <v>Weber Morgan Health Department</v>
      </c>
      <c r="M1704">
        <f t="shared" si="26"/>
        <v>0</v>
      </c>
    </row>
    <row r="1705" spans="1:13" hidden="1" x14ac:dyDescent="0.25">
      <c r="A1705">
        <v>2016</v>
      </c>
      <c r="B1705">
        <v>227.8</v>
      </c>
      <c r="C1705">
        <v>1139</v>
      </c>
      <c r="D1705">
        <v>1139</v>
      </c>
      <c r="E1705">
        <f>SUM(Table_munisapp_tylerci_mu_live_rq_master5[[#This Row],[rd_extended_price]]-Table_munisapp_tylerci_mu_live_rq_master5[[#This Row],[rd_price_net]])</f>
        <v>0</v>
      </c>
      <c r="F1705" s="1">
        <v>42689</v>
      </c>
      <c r="G1705">
        <v>6073</v>
      </c>
      <c r="H1705" t="s">
        <v>9100</v>
      </c>
      <c r="I1705" t="s">
        <v>10034</v>
      </c>
      <c r="J1705">
        <v>3161099</v>
      </c>
      <c r="K1705" t="str">
        <f>VLOOKUP(Table_munisapp_tylerci_mu_live_rq_master5[[#This Row],[rh_vendor_suggest]],Vend!A:B,2,0)</f>
        <v>BRODART</v>
      </c>
      <c r="L1705" t="str">
        <f>VLOOKUP(Table_munisapp_tylerci_mu_live_rq_master5[[#This Row],[a_department_code]],Dept!A:B,2,0)</f>
        <v>Library</v>
      </c>
      <c r="M1705">
        <f t="shared" si="26"/>
        <v>1</v>
      </c>
    </row>
    <row r="1706" spans="1:13" hidden="1" x14ac:dyDescent="0.25">
      <c r="A1706">
        <v>2016</v>
      </c>
      <c r="B1706">
        <v>254.15</v>
      </c>
      <c r="C1706">
        <v>254.15</v>
      </c>
      <c r="D1706">
        <v>254.15</v>
      </c>
      <c r="E1706">
        <f>SUM(Table_munisapp_tylerci_mu_live_rq_master5[[#This Row],[rd_extended_price]]-Table_munisapp_tylerci_mu_live_rq_master5[[#This Row],[rd_price_net]])</f>
        <v>0</v>
      </c>
      <c r="F1706" s="1">
        <v>42689</v>
      </c>
      <c r="G1706">
        <v>6073</v>
      </c>
      <c r="H1706" t="s">
        <v>9100</v>
      </c>
      <c r="I1706" t="s">
        <v>10034</v>
      </c>
      <c r="J1706">
        <v>3161099</v>
      </c>
      <c r="K1706" t="str">
        <f>VLOOKUP(Table_munisapp_tylerci_mu_live_rq_master5[[#This Row],[rh_vendor_suggest]],Vend!A:B,2,0)</f>
        <v>BRODART</v>
      </c>
      <c r="L1706" t="str">
        <f>VLOOKUP(Table_munisapp_tylerci_mu_live_rq_master5[[#This Row],[a_department_code]],Dept!A:B,2,0)</f>
        <v>Library</v>
      </c>
      <c r="M1706">
        <f t="shared" si="26"/>
        <v>0</v>
      </c>
    </row>
    <row r="1707" spans="1:13" hidden="1" x14ac:dyDescent="0.25">
      <c r="A1707">
        <v>2016</v>
      </c>
      <c r="B1707">
        <v>206.55</v>
      </c>
      <c r="C1707">
        <v>413.1</v>
      </c>
      <c r="D1707">
        <v>698.1</v>
      </c>
      <c r="E1707">
        <f>SUM(Table_munisapp_tylerci_mu_live_rq_master5[[#This Row],[rd_extended_price]]-Table_munisapp_tylerci_mu_live_rq_master5[[#This Row],[rd_price_net]])</f>
        <v>-285</v>
      </c>
      <c r="F1707" s="1">
        <v>42689</v>
      </c>
      <c r="G1707">
        <v>6073</v>
      </c>
      <c r="H1707" t="s">
        <v>9100</v>
      </c>
      <c r="I1707" t="s">
        <v>10034</v>
      </c>
      <c r="J1707">
        <v>3161099</v>
      </c>
      <c r="K1707" t="str">
        <f>VLOOKUP(Table_munisapp_tylerci_mu_live_rq_master5[[#This Row],[rh_vendor_suggest]],Vend!A:B,2,0)</f>
        <v>BRODART</v>
      </c>
      <c r="L1707" t="str">
        <f>VLOOKUP(Table_munisapp_tylerci_mu_live_rq_master5[[#This Row],[a_department_code]],Dept!A:B,2,0)</f>
        <v>Library</v>
      </c>
      <c r="M1707">
        <f t="shared" si="26"/>
        <v>0</v>
      </c>
    </row>
    <row r="1708" spans="1:13" hidden="1" x14ac:dyDescent="0.25">
      <c r="A1708">
        <v>2016</v>
      </c>
      <c r="B1708">
        <v>949.05</v>
      </c>
      <c r="C1708">
        <v>949.05</v>
      </c>
      <c r="D1708">
        <v>949.05</v>
      </c>
      <c r="E1708">
        <f>SUM(Table_munisapp_tylerci_mu_live_rq_master5[[#This Row],[rd_extended_price]]-Table_munisapp_tylerci_mu_live_rq_master5[[#This Row],[rd_price_net]])</f>
        <v>0</v>
      </c>
      <c r="F1708" s="1">
        <v>42696</v>
      </c>
      <c r="G1708">
        <v>5253</v>
      </c>
      <c r="H1708" t="s">
        <v>9094</v>
      </c>
      <c r="I1708" t="s">
        <v>10035</v>
      </c>
      <c r="J1708">
        <v>3161109</v>
      </c>
      <c r="K1708" t="str">
        <f>VLOOKUP(Table_munisapp_tylerci_mu_live_rq_master5[[#This Row],[rh_vendor_suggest]],Vend!A:B,2,0)</f>
        <v>MICROSOFT</v>
      </c>
      <c r="L1708" t="str">
        <f>VLOOKUP(Table_munisapp_tylerci_mu_live_rq_master5[[#This Row],[a_department_code]],Dept!A:B,2,0)</f>
        <v>Weber Morgan Health Department</v>
      </c>
      <c r="M1708">
        <f t="shared" si="26"/>
        <v>1</v>
      </c>
    </row>
    <row r="1709" spans="1:13" hidden="1" x14ac:dyDescent="0.25">
      <c r="A1709">
        <v>2016</v>
      </c>
      <c r="B1709">
        <v>135.99</v>
      </c>
      <c r="C1709">
        <v>135.99</v>
      </c>
      <c r="D1709">
        <v>135.99</v>
      </c>
      <c r="E1709">
        <f>SUM(Table_munisapp_tylerci_mu_live_rq_master5[[#This Row],[rd_extended_price]]-Table_munisapp_tylerci_mu_live_rq_master5[[#This Row],[rd_price_net]])</f>
        <v>0</v>
      </c>
      <c r="F1709" s="1">
        <v>42696</v>
      </c>
      <c r="G1709">
        <v>5253</v>
      </c>
      <c r="H1709" t="s">
        <v>9094</v>
      </c>
      <c r="I1709" t="s">
        <v>10035</v>
      </c>
      <c r="J1709">
        <v>3161109</v>
      </c>
      <c r="K1709" t="str">
        <f>VLOOKUP(Table_munisapp_tylerci_mu_live_rq_master5[[#This Row],[rh_vendor_suggest]],Vend!A:B,2,0)</f>
        <v>MICROSOFT</v>
      </c>
      <c r="L1709" t="str">
        <f>VLOOKUP(Table_munisapp_tylerci_mu_live_rq_master5[[#This Row],[a_department_code]],Dept!A:B,2,0)</f>
        <v>Weber Morgan Health Department</v>
      </c>
      <c r="M1709">
        <f t="shared" si="26"/>
        <v>0</v>
      </c>
    </row>
    <row r="1710" spans="1:13" hidden="1" x14ac:dyDescent="0.25">
      <c r="A1710">
        <v>2016</v>
      </c>
      <c r="B1710">
        <v>46.99</v>
      </c>
      <c r="C1710">
        <v>46.99</v>
      </c>
      <c r="D1710">
        <v>46.99</v>
      </c>
      <c r="E1710">
        <f>SUM(Table_munisapp_tylerci_mu_live_rq_master5[[#This Row],[rd_extended_price]]-Table_munisapp_tylerci_mu_live_rq_master5[[#This Row],[rd_price_net]])</f>
        <v>0</v>
      </c>
      <c r="F1710" s="1">
        <v>42696</v>
      </c>
      <c r="G1710">
        <v>5253</v>
      </c>
      <c r="H1710" t="s">
        <v>9094</v>
      </c>
      <c r="I1710" t="s">
        <v>10035</v>
      </c>
      <c r="J1710">
        <v>3161109</v>
      </c>
      <c r="K1710" t="str">
        <f>VLOOKUP(Table_munisapp_tylerci_mu_live_rq_master5[[#This Row],[rh_vendor_suggest]],Vend!A:B,2,0)</f>
        <v>MICROSOFT</v>
      </c>
      <c r="L1710" t="str">
        <f>VLOOKUP(Table_munisapp_tylerci_mu_live_rq_master5[[#This Row],[a_department_code]],Dept!A:B,2,0)</f>
        <v>Weber Morgan Health Department</v>
      </c>
      <c r="M1710">
        <f t="shared" si="26"/>
        <v>0</v>
      </c>
    </row>
    <row r="1711" spans="1:13" hidden="1" x14ac:dyDescent="0.25">
      <c r="A1711">
        <v>2016</v>
      </c>
      <c r="B1711">
        <v>4.24</v>
      </c>
      <c r="C1711">
        <v>4.24</v>
      </c>
      <c r="D1711">
        <v>4.24</v>
      </c>
      <c r="E1711">
        <f>SUM(Table_munisapp_tylerci_mu_live_rq_master5[[#This Row],[rd_extended_price]]-Table_munisapp_tylerci_mu_live_rq_master5[[#This Row],[rd_price_net]])</f>
        <v>0</v>
      </c>
      <c r="F1711" s="1">
        <v>42696</v>
      </c>
      <c r="G1711">
        <v>5253</v>
      </c>
      <c r="H1711" t="s">
        <v>9094</v>
      </c>
      <c r="I1711" t="s">
        <v>10035</v>
      </c>
      <c r="J1711">
        <v>3161109</v>
      </c>
      <c r="K1711" t="str">
        <f>VLOOKUP(Table_munisapp_tylerci_mu_live_rq_master5[[#This Row],[rh_vendor_suggest]],Vend!A:B,2,0)</f>
        <v>MICROSOFT</v>
      </c>
      <c r="L1711" t="str">
        <f>VLOOKUP(Table_munisapp_tylerci_mu_live_rq_master5[[#This Row],[a_department_code]],Dept!A:B,2,0)</f>
        <v>Weber Morgan Health Department</v>
      </c>
      <c r="M1711">
        <f t="shared" si="26"/>
        <v>0</v>
      </c>
    </row>
    <row r="1712" spans="1:13" hidden="1" x14ac:dyDescent="0.25">
      <c r="A1712">
        <v>2016</v>
      </c>
      <c r="B1712">
        <v>69.989999999999995</v>
      </c>
      <c r="C1712">
        <v>69.989999999999995</v>
      </c>
      <c r="D1712">
        <v>69.989999999999995</v>
      </c>
      <c r="E1712">
        <f>SUM(Table_munisapp_tylerci_mu_live_rq_master5[[#This Row],[rd_extended_price]]-Table_munisapp_tylerci_mu_live_rq_master5[[#This Row],[rd_price_net]])</f>
        <v>0</v>
      </c>
      <c r="F1712" s="1">
        <v>42696</v>
      </c>
      <c r="G1712">
        <v>5253</v>
      </c>
      <c r="H1712" t="s">
        <v>9094</v>
      </c>
      <c r="I1712" t="s">
        <v>10035</v>
      </c>
      <c r="J1712">
        <v>3161109</v>
      </c>
      <c r="K1712" t="str">
        <f>VLOOKUP(Table_munisapp_tylerci_mu_live_rq_master5[[#This Row],[rh_vendor_suggest]],Vend!A:B,2,0)</f>
        <v>MICROSOFT</v>
      </c>
      <c r="L1712" t="str">
        <f>VLOOKUP(Table_munisapp_tylerci_mu_live_rq_master5[[#This Row],[a_department_code]],Dept!A:B,2,0)</f>
        <v>Weber Morgan Health Department</v>
      </c>
      <c r="M1712">
        <f t="shared" si="26"/>
        <v>0</v>
      </c>
    </row>
    <row r="1713" spans="1:13" hidden="1" x14ac:dyDescent="0.25">
      <c r="A1713">
        <v>2016</v>
      </c>
      <c r="B1713">
        <v>949.05</v>
      </c>
      <c r="C1713">
        <v>1898.1</v>
      </c>
      <c r="D1713">
        <v>1898.1</v>
      </c>
      <c r="E1713">
        <f>SUM(Table_munisapp_tylerci_mu_live_rq_master5[[#This Row],[rd_extended_price]]-Table_munisapp_tylerci_mu_live_rq_master5[[#This Row],[rd_price_net]])</f>
        <v>0</v>
      </c>
      <c r="F1713" s="1">
        <v>42703</v>
      </c>
      <c r="G1713">
        <v>5253</v>
      </c>
      <c r="H1713" t="s">
        <v>9094</v>
      </c>
      <c r="I1713" t="s">
        <v>10036</v>
      </c>
      <c r="J1713">
        <v>3161116</v>
      </c>
      <c r="K1713" t="str">
        <f>VLOOKUP(Table_munisapp_tylerci_mu_live_rq_master5[[#This Row],[rh_vendor_suggest]],Vend!A:B,2,0)</f>
        <v>MICROSOFT</v>
      </c>
      <c r="L1713" t="str">
        <f>VLOOKUP(Table_munisapp_tylerci_mu_live_rq_master5[[#This Row],[a_department_code]],Dept!A:B,2,0)</f>
        <v>Weber Morgan Health Department</v>
      </c>
      <c r="M1713">
        <f t="shared" si="26"/>
        <v>1</v>
      </c>
    </row>
    <row r="1714" spans="1:13" hidden="1" x14ac:dyDescent="0.25">
      <c r="A1714">
        <v>2016</v>
      </c>
      <c r="B1714">
        <v>135.99</v>
      </c>
      <c r="C1714">
        <v>271.98</v>
      </c>
      <c r="D1714">
        <v>271.98</v>
      </c>
      <c r="E1714">
        <f>SUM(Table_munisapp_tylerci_mu_live_rq_master5[[#This Row],[rd_extended_price]]-Table_munisapp_tylerci_mu_live_rq_master5[[#This Row],[rd_price_net]])</f>
        <v>0</v>
      </c>
      <c r="F1714" s="1">
        <v>42703</v>
      </c>
      <c r="G1714">
        <v>5253</v>
      </c>
      <c r="H1714" t="s">
        <v>9094</v>
      </c>
      <c r="I1714" t="s">
        <v>10036</v>
      </c>
      <c r="J1714">
        <v>3161116</v>
      </c>
      <c r="K1714" t="str">
        <f>VLOOKUP(Table_munisapp_tylerci_mu_live_rq_master5[[#This Row],[rh_vendor_suggest]],Vend!A:B,2,0)</f>
        <v>MICROSOFT</v>
      </c>
      <c r="L1714" t="str">
        <f>VLOOKUP(Table_munisapp_tylerci_mu_live_rq_master5[[#This Row],[a_department_code]],Dept!A:B,2,0)</f>
        <v>Weber Morgan Health Department</v>
      </c>
      <c r="M1714">
        <f t="shared" si="26"/>
        <v>0</v>
      </c>
    </row>
    <row r="1715" spans="1:13" hidden="1" x14ac:dyDescent="0.25">
      <c r="A1715">
        <v>2016</v>
      </c>
      <c r="B1715">
        <v>4.24</v>
      </c>
      <c r="C1715">
        <v>8.48</v>
      </c>
      <c r="D1715">
        <v>8.48</v>
      </c>
      <c r="E1715">
        <f>SUM(Table_munisapp_tylerci_mu_live_rq_master5[[#This Row],[rd_extended_price]]-Table_munisapp_tylerci_mu_live_rq_master5[[#This Row],[rd_price_net]])</f>
        <v>0</v>
      </c>
      <c r="F1715" s="1">
        <v>42703</v>
      </c>
      <c r="G1715">
        <v>5253</v>
      </c>
      <c r="H1715" t="s">
        <v>9094</v>
      </c>
      <c r="I1715" t="s">
        <v>10036</v>
      </c>
      <c r="J1715">
        <v>3161116</v>
      </c>
      <c r="K1715" t="str">
        <f>VLOOKUP(Table_munisapp_tylerci_mu_live_rq_master5[[#This Row],[rh_vendor_suggest]],Vend!A:B,2,0)</f>
        <v>MICROSOFT</v>
      </c>
      <c r="L1715" t="str">
        <f>VLOOKUP(Table_munisapp_tylerci_mu_live_rq_master5[[#This Row],[a_department_code]],Dept!A:B,2,0)</f>
        <v>Weber Morgan Health Department</v>
      </c>
      <c r="M1715">
        <f t="shared" si="26"/>
        <v>0</v>
      </c>
    </row>
    <row r="1716" spans="1:13" hidden="1" x14ac:dyDescent="0.25">
      <c r="A1716">
        <v>2016</v>
      </c>
      <c r="B1716">
        <v>69.989999999999995</v>
      </c>
      <c r="C1716">
        <v>69.989999999999995</v>
      </c>
      <c r="D1716">
        <v>69.989999999999995</v>
      </c>
      <c r="E1716">
        <f>SUM(Table_munisapp_tylerci_mu_live_rq_master5[[#This Row],[rd_extended_price]]-Table_munisapp_tylerci_mu_live_rq_master5[[#This Row],[rd_price_net]])</f>
        <v>0</v>
      </c>
      <c r="F1716" s="1">
        <v>42703</v>
      </c>
      <c r="G1716">
        <v>5253</v>
      </c>
      <c r="H1716" t="s">
        <v>9094</v>
      </c>
      <c r="I1716" t="s">
        <v>10036</v>
      </c>
      <c r="J1716">
        <v>3161116</v>
      </c>
      <c r="K1716" t="str">
        <f>VLOOKUP(Table_munisapp_tylerci_mu_live_rq_master5[[#This Row],[rh_vendor_suggest]],Vend!A:B,2,0)</f>
        <v>MICROSOFT</v>
      </c>
      <c r="L1716" t="str">
        <f>VLOOKUP(Table_munisapp_tylerci_mu_live_rq_master5[[#This Row],[a_department_code]],Dept!A:B,2,0)</f>
        <v>Weber Morgan Health Department</v>
      </c>
      <c r="M1716">
        <f t="shared" si="26"/>
        <v>0</v>
      </c>
    </row>
    <row r="1717" spans="1:13" hidden="1" x14ac:dyDescent="0.25">
      <c r="A1717">
        <v>2016</v>
      </c>
      <c r="B1717">
        <v>89.99</v>
      </c>
      <c r="C1717">
        <v>89.99</v>
      </c>
      <c r="D1717">
        <v>89.99</v>
      </c>
      <c r="E1717">
        <f>SUM(Table_munisapp_tylerci_mu_live_rq_master5[[#This Row],[rd_extended_price]]-Table_munisapp_tylerci_mu_live_rq_master5[[#This Row],[rd_price_net]])</f>
        <v>0</v>
      </c>
      <c r="F1717" s="1">
        <v>42703</v>
      </c>
      <c r="G1717">
        <v>5253</v>
      </c>
      <c r="H1717" t="s">
        <v>9094</v>
      </c>
      <c r="I1717" t="s">
        <v>10036</v>
      </c>
      <c r="J1717">
        <v>3161116</v>
      </c>
      <c r="K1717" t="str">
        <f>VLOOKUP(Table_munisapp_tylerci_mu_live_rq_master5[[#This Row],[rh_vendor_suggest]],Vend!A:B,2,0)</f>
        <v>MICROSOFT</v>
      </c>
      <c r="L1717" t="str">
        <f>VLOOKUP(Table_munisapp_tylerci_mu_live_rq_master5[[#This Row],[a_department_code]],Dept!A:B,2,0)</f>
        <v>Weber Morgan Health Department</v>
      </c>
      <c r="M1717">
        <f t="shared" si="26"/>
        <v>0</v>
      </c>
    </row>
    <row r="1718" spans="1:13" hidden="1" x14ac:dyDescent="0.25">
      <c r="A1718">
        <v>2016</v>
      </c>
      <c r="B1718">
        <v>1800</v>
      </c>
      <c r="C1718">
        <v>1800</v>
      </c>
      <c r="D1718">
        <v>1800</v>
      </c>
      <c r="E1718">
        <f>SUM(Table_munisapp_tylerci_mu_live_rq_master5[[#This Row],[rd_extended_price]]-Table_munisapp_tylerci_mu_live_rq_master5[[#This Row],[rd_price_net]])</f>
        <v>0</v>
      </c>
      <c r="F1718" s="1">
        <v>42683</v>
      </c>
      <c r="G1718">
        <v>6517</v>
      </c>
      <c r="H1718" t="s">
        <v>9107</v>
      </c>
      <c r="I1718" t="s">
        <v>10038</v>
      </c>
      <c r="J1718">
        <v>3161088</v>
      </c>
      <c r="K1718" t="str">
        <f>VLOOKUP(Table_munisapp_tylerci_mu_live_rq_master5[[#This Row],[rh_vendor_suggest]],Vend!A:B,2,0)</f>
        <v>DRYCREEK SHAVINGS &amp; CUBES</v>
      </c>
      <c r="L1718" t="str">
        <f>VLOOKUP(Table_munisapp_tylerci_mu_live_rq_master5[[#This Row],[a_department_code]],Dept!A:B,2,0)</f>
        <v>Golden Spike Event Center</v>
      </c>
      <c r="M1718">
        <f t="shared" si="26"/>
        <v>1</v>
      </c>
    </row>
    <row r="1719" spans="1:13" hidden="1" x14ac:dyDescent="0.25">
      <c r="A1719">
        <v>2016</v>
      </c>
      <c r="B1719">
        <v>10000</v>
      </c>
      <c r="C1719">
        <v>10000</v>
      </c>
      <c r="D1719">
        <v>10000</v>
      </c>
      <c r="E1719">
        <f>SUM(Table_munisapp_tylerci_mu_live_rq_master5[[#This Row],[rd_extended_price]]-Table_munisapp_tylerci_mu_live_rq_master5[[#This Row],[rd_price_net]])</f>
        <v>0</v>
      </c>
      <c r="F1719" s="1">
        <v>42689</v>
      </c>
      <c r="G1719">
        <v>3488</v>
      </c>
      <c r="H1719" t="s">
        <v>9107</v>
      </c>
      <c r="I1719" t="s">
        <v>10040</v>
      </c>
      <c r="J1719">
        <v>3161092</v>
      </c>
      <c r="K1719" t="str">
        <f>VLOOKUP(Table_munisapp_tylerci_mu_live_rq_master5[[#This Row],[rh_vendor_suggest]],Vend!A:B,2,0)</f>
        <v>SOUTH &amp; JONES TIMBER COMPANY, INC</v>
      </c>
      <c r="L1719" t="str">
        <f>VLOOKUP(Table_munisapp_tylerci_mu_live_rq_master5[[#This Row],[a_department_code]],Dept!A:B,2,0)</f>
        <v>Golden Spike Event Center</v>
      </c>
      <c r="M1719">
        <f t="shared" si="26"/>
        <v>1</v>
      </c>
    </row>
    <row r="1720" spans="1:13" hidden="1" x14ac:dyDescent="0.25">
      <c r="A1720">
        <v>2016</v>
      </c>
      <c r="B1720">
        <v>9579.56</v>
      </c>
      <c r="C1720">
        <v>9579.56</v>
      </c>
      <c r="D1720">
        <v>9579.56</v>
      </c>
      <c r="E1720">
        <f>SUM(Table_munisapp_tylerci_mu_live_rq_master5[[#This Row],[rd_extended_price]]-Table_munisapp_tylerci_mu_live_rq_master5[[#This Row],[rd_price_net]])</f>
        <v>0</v>
      </c>
      <c r="F1720" s="1">
        <v>42683</v>
      </c>
      <c r="G1720">
        <v>6510</v>
      </c>
      <c r="H1720" t="s">
        <v>9100</v>
      </c>
      <c r="I1720" t="s">
        <v>10041</v>
      </c>
      <c r="J1720">
        <v>3161087</v>
      </c>
      <c r="K1720" t="str">
        <f>VLOOKUP(Table_munisapp_tylerci_mu_live_rq_master5[[#This Row],[rh_vendor_suggest]],Vend!A:B,2,0)</f>
        <v>MICRO FOCUS SOFTWARE INC</v>
      </c>
      <c r="L1720" t="str">
        <f>VLOOKUP(Table_munisapp_tylerci_mu_live_rq_master5[[#This Row],[a_department_code]],Dept!A:B,2,0)</f>
        <v>Library</v>
      </c>
      <c r="M1720">
        <f t="shared" si="26"/>
        <v>1</v>
      </c>
    </row>
    <row r="1721" spans="1:13" hidden="1" x14ac:dyDescent="0.25">
      <c r="A1721">
        <v>2016</v>
      </c>
      <c r="B1721">
        <v>3000</v>
      </c>
      <c r="C1721">
        <v>3000</v>
      </c>
      <c r="D1721">
        <v>3000</v>
      </c>
      <c r="E1721">
        <f>SUM(Table_munisapp_tylerci_mu_live_rq_master5[[#This Row],[rd_extended_price]]-Table_munisapp_tylerci_mu_live_rq_master5[[#This Row],[rd_price_net]])</f>
        <v>0</v>
      </c>
      <c r="F1721" s="1">
        <v>42683</v>
      </c>
      <c r="G1721">
        <v>1681</v>
      </c>
      <c r="H1721" t="s">
        <v>9107</v>
      </c>
      <c r="I1721" t="s">
        <v>10042</v>
      </c>
      <c r="J1721">
        <v>3161085</v>
      </c>
      <c r="K1721" t="str">
        <f>VLOOKUP(Table_munisapp_tylerci_mu_live_rq_master5[[#This Row],[rh_vendor_suggest]],Vend!A:B,2,0)</f>
        <v>SPARTAN MECHANICAL, LLC</v>
      </c>
      <c r="L1721" t="str">
        <f>VLOOKUP(Table_munisapp_tylerci_mu_live_rq_master5[[#This Row],[a_department_code]],Dept!A:B,2,0)</f>
        <v>Golden Spike Event Center</v>
      </c>
      <c r="M1721">
        <f t="shared" si="26"/>
        <v>1</v>
      </c>
    </row>
    <row r="1722" spans="1:13" hidden="1" x14ac:dyDescent="0.25">
      <c r="A1722">
        <v>2016</v>
      </c>
      <c r="B1722">
        <v>1572.5</v>
      </c>
      <c r="C1722">
        <v>3145</v>
      </c>
      <c r="D1722">
        <v>3145</v>
      </c>
      <c r="E1722">
        <f>SUM(Table_munisapp_tylerci_mu_live_rq_master5[[#This Row],[rd_extended_price]]-Table_munisapp_tylerci_mu_live_rq_master5[[#This Row],[rd_price_net]])</f>
        <v>0</v>
      </c>
      <c r="F1722" s="1">
        <v>42689</v>
      </c>
      <c r="G1722">
        <v>2210</v>
      </c>
      <c r="H1722" t="s">
        <v>9099</v>
      </c>
      <c r="I1722" t="s">
        <v>10043</v>
      </c>
      <c r="J1722">
        <v>3161090</v>
      </c>
      <c r="K1722" t="str">
        <f>VLOOKUP(Table_munisapp_tylerci_mu_live_rq_master5[[#This Row],[rh_vendor_suggest]],Vend!A:B,2,0)</f>
        <v>INTERSTATE BARRICADE</v>
      </c>
      <c r="L1722" t="str">
        <f>VLOOKUP(Table_munisapp_tylerci_mu_live_rq_master5[[#This Row],[a_department_code]],Dept!A:B,2,0)</f>
        <v>Roads and Highways</v>
      </c>
      <c r="M1722">
        <f t="shared" si="26"/>
        <v>1</v>
      </c>
    </row>
    <row r="1723" spans="1:13" hidden="1" x14ac:dyDescent="0.25">
      <c r="A1723">
        <v>2016</v>
      </c>
      <c r="B1723">
        <v>72997.34</v>
      </c>
      <c r="C1723">
        <v>72997.34</v>
      </c>
      <c r="D1723">
        <v>72997.34</v>
      </c>
      <c r="E1723">
        <f>SUM(Table_munisapp_tylerci_mu_live_rq_master5[[#This Row],[rd_extended_price]]-Table_munisapp_tylerci_mu_live_rq_master5[[#This Row],[rd_price_net]])</f>
        <v>0</v>
      </c>
      <c r="F1723" s="1">
        <v>42691</v>
      </c>
      <c r="G1723">
        <v>2965</v>
      </c>
      <c r="H1723" t="s">
        <v>9083</v>
      </c>
      <c r="I1723" t="s">
        <v>10044</v>
      </c>
      <c r="J1723">
        <v>3161100</v>
      </c>
      <c r="K1723" t="str">
        <f>VLOOKUP(Table_munisapp_tylerci_mu_live_rq_master5[[#This Row],[rh_vendor_suggest]],Vend!A:B,2,0)</f>
        <v>ORACLE AMERICA INC</v>
      </c>
      <c r="L1723" t="str">
        <f>VLOOKUP(Table_munisapp_tylerci_mu_live_rq_master5[[#This Row],[a_department_code]],Dept!A:B,2,0)</f>
        <v>Information Technology</v>
      </c>
      <c r="M1723">
        <f t="shared" si="26"/>
        <v>1</v>
      </c>
    </row>
    <row r="1724" spans="1:13" hidden="1" x14ac:dyDescent="0.25">
      <c r="A1724">
        <v>2016</v>
      </c>
      <c r="B1724">
        <v>44.09</v>
      </c>
      <c r="C1724">
        <v>440.9</v>
      </c>
      <c r="D1724">
        <v>440.9</v>
      </c>
      <c r="E1724">
        <f>SUM(Table_munisapp_tylerci_mu_live_rq_master5[[#This Row],[rd_extended_price]]-Table_munisapp_tylerci_mu_live_rq_master5[[#This Row],[rd_price_net]])</f>
        <v>0</v>
      </c>
      <c r="F1724" s="1">
        <v>42689</v>
      </c>
      <c r="G1724">
        <v>6278</v>
      </c>
      <c r="H1724" t="s">
        <v>9099</v>
      </c>
      <c r="I1724" t="s">
        <v>10045</v>
      </c>
      <c r="J1724">
        <v>3161095</v>
      </c>
      <c r="K1724" t="str">
        <f>VLOOKUP(Table_munisapp_tylerci_mu_live_rq_master5[[#This Row],[rh_vendor_suggest]],Vend!A:B,2,0)</f>
        <v>NEWMAN SIGNS, INC</v>
      </c>
      <c r="L1724" t="str">
        <f>VLOOKUP(Table_munisapp_tylerci_mu_live_rq_master5[[#This Row],[a_department_code]],Dept!A:B,2,0)</f>
        <v>Roads and Highways</v>
      </c>
      <c r="M1724">
        <f t="shared" si="26"/>
        <v>1</v>
      </c>
    </row>
    <row r="1725" spans="1:13" hidden="1" x14ac:dyDescent="0.25">
      <c r="A1725">
        <v>2016</v>
      </c>
      <c r="B1725">
        <v>62.23</v>
      </c>
      <c r="C1725">
        <v>622.29999999999995</v>
      </c>
      <c r="D1725">
        <v>622.29999999999995</v>
      </c>
      <c r="E1725">
        <f>SUM(Table_munisapp_tylerci_mu_live_rq_master5[[#This Row],[rd_extended_price]]-Table_munisapp_tylerci_mu_live_rq_master5[[#This Row],[rd_price_net]])</f>
        <v>0</v>
      </c>
      <c r="F1725" s="1">
        <v>42689</v>
      </c>
      <c r="G1725">
        <v>6278</v>
      </c>
      <c r="H1725" t="s">
        <v>9099</v>
      </c>
      <c r="I1725" t="s">
        <v>10045</v>
      </c>
      <c r="J1725">
        <v>3161095</v>
      </c>
      <c r="K1725" t="str">
        <f>VLOOKUP(Table_munisapp_tylerci_mu_live_rq_master5[[#This Row],[rh_vendor_suggest]],Vend!A:B,2,0)</f>
        <v>NEWMAN SIGNS, INC</v>
      </c>
      <c r="L1725" t="str">
        <f>VLOOKUP(Table_munisapp_tylerci_mu_live_rq_master5[[#This Row],[a_department_code]],Dept!A:B,2,0)</f>
        <v>Roads and Highways</v>
      </c>
      <c r="M1725">
        <f t="shared" si="26"/>
        <v>0</v>
      </c>
    </row>
    <row r="1726" spans="1:13" hidden="1" x14ac:dyDescent="0.25">
      <c r="A1726">
        <v>2016</v>
      </c>
      <c r="B1726">
        <v>36.64</v>
      </c>
      <c r="C1726">
        <v>732.8</v>
      </c>
      <c r="D1726">
        <v>732.8</v>
      </c>
      <c r="E1726">
        <f>SUM(Table_munisapp_tylerci_mu_live_rq_master5[[#This Row],[rd_extended_price]]-Table_munisapp_tylerci_mu_live_rq_master5[[#This Row],[rd_price_net]])</f>
        <v>0</v>
      </c>
      <c r="F1726" s="1">
        <v>42689</v>
      </c>
      <c r="G1726">
        <v>6278</v>
      </c>
      <c r="H1726" t="s">
        <v>9099</v>
      </c>
      <c r="I1726" t="s">
        <v>10045</v>
      </c>
      <c r="J1726">
        <v>3161095</v>
      </c>
      <c r="K1726" t="str">
        <f>VLOOKUP(Table_munisapp_tylerci_mu_live_rq_master5[[#This Row],[rh_vendor_suggest]],Vend!A:B,2,0)</f>
        <v>NEWMAN SIGNS, INC</v>
      </c>
      <c r="L1726" t="str">
        <f>VLOOKUP(Table_munisapp_tylerci_mu_live_rq_master5[[#This Row],[a_department_code]],Dept!A:B,2,0)</f>
        <v>Roads and Highways</v>
      </c>
      <c r="M1726">
        <f t="shared" si="26"/>
        <v>0</v>
      </c>
    </row>
    <row r="1727" spans="1:13" hidden="1" x14ac:dyDescent="0.25">
      <c r="A1727">
        <v>2016</v>
      </c>
      <c r="B1727">
        <v>350</v>
      </c>
      <c r="C1727">
        <v>350</v>
      </c>
      <c r="D1727">
        <v>350</v>
      </c>
      <c r="E1727">
        <f>SUM(Table_munisapp_tylerci_mu_live_rq_master5[[#This Row],[rd_extended_price]]-Table_munisapp_tylerci_mu_live_rq_master5[[#This Row],[rd_price_net]])</f>
        <v>0</v>
      </c>
      <c r="F1727" s="1">
        <v>42711</v>
      </c>
      <c r="G1727">
        <v>3779</v>
      </c>
      <c r="H1727" t="s">
        <v>9109</v>
      </c>
      <c r="I1727" t="s">
        <v>10046</v>
      </c>
      <c r="J1727">
        <v>3161143</v>
      </c>
      <c r="K1727" t="str">
        <f>VLOOKUP(Table_munisapp_tylerci_mu_live_rq_master5[[#This Row],[rh_vendor_suggest]],Vend!A:B,2,0)</f>
        <v>UNITED SITE SERVICES OF NEVADA INC</v>
      </c>
      <c r="L1727" t="str">
        <f>VLOOKUP(Table_munisapp_tylerci_mu_live_rq_master5[[#This Row],[a_department_code]],Dept!A:B,2,0)</f>
        <v>Parks</v>
      </c>
      <c r="M1727">
        <f t="shared" si="26"/>
        <v>1</v>
      </c>
    </row>
    <row r="1728" spans="1:13" hidden="1" x14ac:dyDescent="0.25">
      <c r="A1728">
        <v>2016</v>
      </c>
      <c r="B1728">
        <v>540</v>
      </c>
      <c r="C1728">
        <v>540</v>
      </c>
      <c r="D1728">
        <v>590</v>
      </c>
      <c r="E1728">
        <f>SUM(Table_munisapp_tylerci_mu_live_rq_master5[[#This Row],[rd_extended_price]]-Table_munisapp_tylerci_mu_live_rq_master5[[#This Row],[rd_price_net]])</f>
        <v>-50</v>
      </c>
      <c r="F1728" s="1">
        <v>42711</v>
      </c>
      <c r="G1728">
        <v>3779</v>
      </c>
      <c r="H1728" t="s">
        <v>9109</v>
      </c>
      <c r="I1728" t="s">
        <v>10046</v>
      </c>
      <c r="J1728">
        <v>3161143</v>
      </c>
      <c r="K1728" t="str">
        <f>VLOOKUP(Table_munisapp_tylerci_mu_live_rq_master5[[#This Row],[rh_vendor_suggest]],Vend!A:B,2,0)</f>
        <v>UNITED SITE SERVICES OF NEVADA INC</v>
      </c>
      <c r="L1728" t="str">
        <f>VLOOKUP(Table_munisapp_tylerci_mu_live_rq_master5[[#This Row],[a_department_code]],Dept!A:B,2,0)</f>
        <v>Parks</v>
      </c>
      <c r="M1728">
        <f t="shared" si="26"/>
        <v>0</v>
      </c>
    </row>
    <row r="1729" spans="1:13" hidden="1" x14ac:dyDescent="0.25">
      <c r="A1729">
        <v>2016</v>
      </c>
      <c r="B1729">
        <v>1295</v>
      </c>
      <c r="C1729">
        <v>1295</v>
      </c>
      <c r="D1729">
        <v>1295</v>
      </c>
      <c r="E1729">
        <f>SUM(Table_munisapp_tylerci_mu_live_rq_master5[[#This Row],[rd_extended_price]]-Table_munisapp_tylerci_mu_live_rq_master5[[#This Row],[rd_price_net]])</f>
        <v>0</v>
      </c>
      <c r="F1729" s="1">
        <v>42689</v>
      </c>
      <c r="G1729">
        <v>1238</v>
      </c>
      <c r="H1729" t="s">
        <v>9072</v>
      </c>
      <c r="I1729" t="s">
        <v>10047</v>
      </c>
      <c r="J1729">
        <v>3161089</v>
      </c>
      <c r="K1729" t="str">
        <f>VLOOKUP(Table_munisapp_tylerci_mu_live_rq_master5[[#This Row],[rh_vendor_suggest]],Vend!A:B,2,0)</f>
        <v>BELL JANITORIAL SUPPLY LC</v>
      </c>
      <c r="L1729" t="str">
        <f>VLOOKUP(Table_munisapp_tylerci_mu_live_rq_master5[[#This Row],[a_department_code]],Dept!A:B,2,0)</f>
        <v>Jail</v>
      </c>
      <c r="M1729">
        <f t="shared" si="26"/>
        <v>1</v>
      </c>
    </row>
    <row r="1730" spans="1:13" hidden="1" x14ac:dyDescent="0.25">
      <c r="A1730">
        <v>2016</v>
      </c>
      <c r="B1730">
        <v>3000</v>
      </c>
      <c r="C1730">
        <v>3000</v>
      </c>
      <c r="D1730">
        <v>3000</v>
      </c>
      <c r="E1730">
        <f>SUM(Table_munisapp_tylerci_mu_live_rq_master5[[#This Row],[rd_extended_price]]-Table_munisapp_tylerci_mu_live_rq_master5[[#This Row],[rd_price_net]])</f>
        <v>0</v>
      </c>
      <c r="F1730" s="1">
        <v>42689</v>
      </c>
      <c r="G1730">
        <v>6518</v>
      </c>
      <c r="H1730" t="s">
        <v>9107</v>
      </c>
      <c r="I1730" t="s">
        <v>10048</v>
      </c>
      <c r="J1730">
        <v>3161096</v>
      </c>
      <c r="K1730" t="str">
        <f>VLOOKUP(Table_munisapp_tylerci_mu_live_rq_master5[[#This Row],[rh_vendor_suggest]],Vend!A:B,2,0)</f>
        <v>DOCUMEDIA LEARNING GROUP CAMPUS</v>
      </c>
      <c r="L1730" t="str">
        <f>VLOOKUP(Table_munisapp_tylerci_mu_live_rq_master5[[#This Row],[a_department_code]],Dept!A:B,2,0)</f>
        <v>Golden Spike Event Center</v>
      </c>
      <c r="M1730">
        <f t="shared" ref="M1730:M1793" si="27">IF(J1730=J1729,0,1)</f>
        <v>1</v>
      </c>
    </row>
    <row r="1731" spans="1:13" hidden="1" x14ac:dyDescent="0.25">
      <c r="A1731">
        <v>2016</v>
      </c>
      <c r="B1731">
        <v>400</v>
      </c>
      <c r="C1731">
        <v>400</v>
      </c>
      <c r="D1731">
        <v>400</v>
      </c>
      <c r="E1731">
        <f>SUM(Table_munisapp_tylerci_mu_live_rq_master5[[#This Row],[rd_extended_price]]-Table_munisapp_tylerci_mu_live_rq_master5[[#This Row],[rd_price_net]])</f>
        <v>0</v>
      </c>
      <c r="F1731" s="1">
        <v>42710</v>
      </c>
      <c r="G1731">
        <v>3535</v>
      </c>
      <c r="H1731" t="s">
        <v>9072</v>
      </c>
      <c r="I1731" t="s">
        <v>10049</v>
      </c>
      <c r="J1731">
        <v>3161133</v>
      </c>
      <c r="K1731" t="str">
        <f>VLOOKUP(Table_munisapp_tylerci_mu_live_rq_master5[[#This Row],[rh_vendor_suggest]],Vend!A:B,2,0)</f>
        <v>STEVEN BRADLEY MYERS</v>
      </c>
      <c r="L1731" t="str">
        <f>VLOOKUP(Table_munisapp_tylerci_mu_live_rq_master5[[#This Row],[a_department_code]],Dept!A:B,2,0)</f>
        <v>Jail</v>
      </c>
      <c r="M1731">
        <f t="shared" si="27"/>
        <v>1</v>
      </c>
    </row>
    <row r="1732" spans="1:13" hidden="1" x14ac:dyDescent="0.25">
      <c r="A1732">
        <v>2016</v>
      </c>
      <c r="B1732">
        <v>2250</v>
      </c>
      <c r="C1732">
        <v>2250</v>
      </c>
      <c r="D1732">
        <v>2250</v>
      </c>
      <c r="E1732">
        <f>SUM(Table_munisapp_tylerci_mu_live_rq_master5[[#This Row],[rd_extended_price]]-Table_munisapp_tylerci_mu_live_rq_master5[[#This Row],[rd_price_net]])</f>
        <v>0</v>
      </c>
      <c r="F1732" s="1">
        <v>42710</v>
      </c>
      <c r="G1732">
        <v>3535</v>
      </c>
      <c r="H1732" t="s">
        <v>9072</v>
      </c>
      <c r="I1732" t="s">
        <v>10049</v>
      </c>
      <c r="J1732">
        <v>3161133</v>
      </c>
      <c r="K1732" t="str">
        <f>VLOOKUP(Table_munisapp_tylerci_mu_live_rq_master5[[#This Row],[rh_vendor_suggest]],Vend!A:B,2,0)</f>
        <v>STEVEN BRADLEY MYERS</v>
      </c>
      <c r="L1732" t="str">
        <f>VLOOKUP(Table_munisapp_tylerci_mu_live_rq_master5[[#This Row],[a_department_code]],Dept!A:B,2,0)</f>
        <v>Jail</v>
      </c>
      <c r="M1732">
        <f t="shared" si="27"/>
        <v>0</v>
      </c>
    </row>
    <row r="1733" spans="1:13" hidden="1" x14ac:dyDescent="0.25">
      <c r="A1733">
        <v>2016</v>
      </c>
      <c r="B1733">
        <v>823.62</v>
      </c>
      <c r="C1733">
        <v>8236.2000000000007</v>
      </c>
      <c r="D1733">
        <v>8236.2000000000007</v>
      </c>
      <c r="E1733">
        <f>SUM(Table_munisapp_tylerci_mu_live_rq_master5[[#This Row],[rd_extended_price]]-Table_munisapp_tylerci_mu_live_rq_master5[[#This Row],[rd_price_net]])</f>
        <v>0</v>
      </c>
      <c r="F1733" s="1">
        <v>42689</v>
      </c>
      <c r="G1733">
        <v>2722</v>
      </c>
      <c r="H1733" t="s">
        <v>9094</v>
      </c>
      <c r="I1733" t="s">
        <v>10050</v>
      </c>
      <c r="J1733">
        <v>3161091</v>
      </c>
      <c r="K1733" t="str">
        <f>VLOOKUP(Table_munisapp_tylerci_mu_live_rq_master5[[#This Row],[rh_vendor_suggest]],Vend!A:B,2,0)</f>
        <v>MIDWEST OFFICE INC</v>
      </c>
      <c r="L1733" t="str">
        <f>VLOOKUP(Table_munisapp_tylerci_mu_live_rq_master5[[#This Row],[a_department_code]],Dept!A:B,2,0)</f>
        <v>Weber Morgan Health Department</v>
      </c>
      <c r="M1733">
        <f t="shared" si="27"/>
        <v>1</v>
      </c>
    </row>
    <row r="1734" spans="1:13" hidden="1" x14ac:dyDescent="0.25">
      <c r="A1734">
        <v>2016</v>
      </c>
      <c r="B1734">
        <v>392.57</v>
      </c>
      <c r="C1734">
        <v>7851.4</v>
      </c>
      <c r="D1734">
        <v>7851.4</v>
      </c>
      <c r="E1734">
        <f>SUM(Table_munisapp_tylerci_mu_live_rq_master5[[#This Row],[rd_extended_price]]-Table_munisapp_tylerci_mu_live_rq_master5[[#This Row],[rd_price_net]])</f>
        <v>0</v>
      </c>
      <c r="F1734" s="1">
        <v>42689</v>
      </c>
      <c r="G1734">
        <v>2722</v>
      </c>
      <c r="H1734" t="s">
        <v>9094</v>
      </c>
      <c r="I1734" t="s">
        <v>10050</v>
      </c>
      <c r="J1734">
        <v>3161091</v>
      </c>
      <c r="K1734" t="str">
        <f>VLOOKUP(Table_munisapp_tylerci_mu_live_rq_master5[[#This Row],[rh_vendor_suggest]],Vend!A:B,2,0)</f>
        <v>MIDWEST OFFICE INC</v>
      </c>
      <c r="L1734" t="str">
        <f>VLOOKUP(Table_munisapp_tylerci_mu_live_rq_master5[[#This Row],[a_department_code]],Dept!A:B,2,0)</f>
        <v>Weber Morgan Health Department</v>
      </c>
      <c r="M1734">
        <f t="shared" si="27"/>
        <v>0</v>
      </c>
    </row>
    <row r="1735" spans="1:13" hidden="1" x14ac:dyDescent="0.25">
      <c r="A1735">
        <v>2016</v>
      </c>
      <c r="B1735">
        <v>99</v>
      </c>
      <c r="C1735">
        <v>1485</v>
      </c>
      <c r="D1735">
        <v>1485</v>
      </c>
      <c r="E1735">
        <f>SUM(Table_munisapp_tylerci_mu_live_rq_master5[[#This Row],[rd_extended_price]]-Table_munisapp_tylerci_mu_live_rq_master5[[#This Row],[rd_price_net]])</f>
        <v>0</v>
      </c>
      <c r="F1735" s="1">
        <v>42689</v>
      </c>
      <c r="G1735">
        <v>2722</v>
      </c>
      <c r="H1735" t="s">
        <v>9094</v>
      </c>
      <c r="I1735" t="s">
        <v>10050</v>
      </c>
      <c r="J1735">
        <v>3161091</v>
      </c>
      <c r="K1735" t="str">
        <f>VLOOKUP(Table_munisapp_tylerci_mu_live_rq_master5[[#This Row],[rh_vendor_suggest]],Vend!A:B,2,0)</f>
        <v>MIDWEST OFFICE INC</v>
      </c>
      <c r="L1735" t="str">
        <f>VLOOKUP(Table_munisapp_tylerci_mu_live_rq_master5[[#This Row],[a_department_code]],Dept!A:B,2,0)</f>
        <v>Weber Morgan Health Department</v>
      </c>
      <c r="M1735">
        <f t="shared" si="27"/>
        <v>0</v>
      </c>
    </row>
    <row r="1736" spans="1:13" hidden="1" x14ac:dyDescent="0.25">
      <c r="A1736">
        <v>2016</v>
      </c>
      <c r="B1736">
        <v>379.25</v>
      </c>
      <c r="C1736">
        <v>7585</v>
      </c>
      <c r="D1736">
        <v>7585</v>
      </c>
      <c r="E1736">
        <f>SUM(Table_munisapp_tylerci_mu_live_rq_master5[[#This Row],[rd_extended_price]]-Table_munisapp_tylerci_mu_live_rq_master5[[#This Row],[rd_price_net]])</f>
        <v>0</v>
      </c>
      <c r="F1736" s="1">
        <v>42689</v>
      </c>
      <c r="G1736">
        <v>2722</v>
      </c>
      <c r="H1736" t="s">
        <v>9094</v>
      </c>
      <c r="I1736" t="s">
        <v>10050</v>
      </c>
      <c r="J1736">
        <v>3161091</v>
      </c>
      <c r="K1736" t="str">
        <f>VLOOKUP(Table_munisapp_tylerci_mu_live_rq_master5[[#This Row],[rh_vendor_suggest]],Vend!A:B,2,0)</f>
        <v>MIDWEST OFFICE INC</v>
      </c>
      <c r="L1736" t="str">
        <f>VLOOKUP(Table_munisapp_tylerci_mu_live_rq_master5[[#This Row],[a_department_code]],Dept!A:B,2,0)</f>
        <v>Weber Morgan Health Department</v>
      </c>
      <c r="M1736">
        <f t="shared" si="27"/>
        <v>0</v>
      </c>
    </row>
    <row r="1737" spans="1:13" hidden="1" x14ac:dyDescent="0.25">
      <c r="A1737">
        <v>2016</v>
      </c>
      <c r="B1737">
        <v>1531.43</v>
      </c>
      <c r="C1737">
        <v>1531.43</v>
      </c>
      <c r="D1737">
        <v>1531.43</v>
      </c>
      <c r="E1737">
        <f>SUM(Table_munisapp_tylerci_mu_live_rq_master5[[#This Row],[rd_extended_price]]-Table_munisapp_tylerci_mu_live_rq_master5[[#This Row],[rd_price_net]])</f>
        <v>0</v>
      </c>
      <c r="F1737" s="1">
        <v>42689</v>
      </c>
      <c r="G1737">
        <v>2722</v>
      </c>
      <c r="H1737" t="s">
        <v>9094</v>
      </c>
      <c r="I1737" t="s">
        <v>10050</v>
      </c>
      <c r="J1737">
        <v>3161091</v>
      </c>
      <c r="K1737" t="str">
        <f>VLOOKUP(Table_munisapp_tylerci_mu_live_rq_master5[[#This Row],[rh_vendor_suggest]],Vend!A:B,2,0)</f>
        <v>MIDWEST OFFICE INC</v>
      </c>
      <c r="L1737" t="str">
        <f>VLOOKUP(Table_munisapp_tylerci_mu_live_rq_master5[[#This Row],[a_department_code]],Dept!A:B,2,0)</f>
        <v>Weber Morgan Health Department</v>
      </c>
      <c r="M1737">
        <f t="shared" si="27"/>
        <v>0</v>
      </c>
    </row>
    <row r="1738" spans="1:13" hidden="1" x14ac:dyDescent="0.25">
      <c r="A1738">
        <v>2016</v>
      </c>
      <c r="B1738">
        <v>4500</v>
      </c>
      <c r="C1738">
        <v>4500</v>
      </c>
      <c r="D1738">
        <v>4500</v>
      </c>
      <c r="E1738">
        <f>SUM(Table_munisapp_tylerci_mu_live_rq_master5[[#This Row],[rd_extended_price]]-Table_munisapp_tylerci_mu_live_rq_master5[[#This Row],[rd_price_net]])</f>
        <v>0</v>
      </c>
      <c r="F1738" s="1">
        <v>42689</v>
      </c>
      <c r="G1738">
        <v>5280</v>
      </c>
      <c r="H1738" t="s">
        <v>9060</v>
      </c>
      <c r="I1738" t="s">
        <v>9679</v>
      </c>
      <c r="J1738">
        <v>3161094</v>
      </c>
      <c r="K1738" t="str">
        <f>VLOOKUP(Table_munisapp_tylerci_mu_live_rq_master5[[#This Row],[rh_vendor_suggest]],Vend!A:B,2,0)</f>
        <v>ADVANCE AUTO PARTS</v>
      </c>
      <c r="L1738" t="str">
        <f>VLOOKUP(Table_munisapp_tylerci_mu_live_rq_master5[[#This Row],[a_department_code]],Dept!A:B,2,0)</f>
        <v>Garage</v>
      </c>
      <c r="M1738">
        <f t="shared" si="27"/>
        <v>1</v>
      </c>
    </row>
    <row r="1739" spans="1:13" hidden="1" x14ac:dyDescent="0.25">
      <c r="A1739">
        <v>2016</v>
      </c>
      <c r="B1739">
        <v>4500</v>
      </c>
      <c r="C1739">
        <v>4500</v>
      </c>
      <c r="D1739">
        <v>4500</v>
      </c>
      <c r="E1739">
        <f>SUM(Table_munisapp_tylerci_mu_live_rq_master5[[#This Row],[rd_extended_price]]-Table_munisapp_tylerci_mu_live_rq_master5[[#This Row],[rd_price_net]])</f>
        <v>0</v>
      </c>
      <c r="F1739" s="1">
        <v>42689</v>
      </c>
      <c r="G1739">
        <v>5266</v>
      </c>
      <c r="H1739" t="s">
        <v>9060</v>
      </c>
      <c r="I1739" t="s">
        <v>9679</v>
      </c>
      <c r="J1739">
        <v>3161093</v>
      </c>
      <c r="K1739" t="str">
        <f>VLOOKUP(Table_munisapp_tylerci_mu_live_rq_master5[[#This Row],[rh_vendor_suggest]],Vend!A:B,2,0)</f>
        <v>NAPA/GENUINE PARTS COMPANY</v>
      </c>
      <c r="L1739" t="str">
        <f>VLOOKUP(Table_munisapp_tylerci_mu_live_rq_master5[[#This Row],[a_department_code]],Dept!A:B,2,0)</f>
        <v>Garage</v>
      </c>
      <c r="M1739">
        <f t="shared" si="27"/>
        <v>1</v>
      </c>
    </row>
    <row r="1740" spans="1:13" hidden="1" x14ac:dyDescent="0.25">
      <c r="A1740">
        <v>2016</v>
      </c>
      <c r="B1740">
        <v>2530</v>
      </c>
      <c r="C1740">
        <v>2530</v>
      </c>
      <c r="D1740">
        <v>2530</v>
      </c>
      <c r="E1740">
        <f>SUM(Table_munisapp_tylerci_mu_live_rq_master5[[#This Row],[rd_extended_price]]-Table_munisapp_tylerci_mu_live_rq_master5[[#This Row],[rd_price_net]])</f>
        <v>0</v>
      </c>
      <c r="F1740" s="1">
        <v>42711</v>
      </c>
      <c r="G1740">
        <v>6577</v>
      </c>
      <c r="H1740" t="s">
        <v>9100</v>
      </c>
      <c r="I1740" t="s">
        <v>10051</v>
      </c>
      <c r="J1740">
        <v>3161140</v>
      </c>
      <c r="K1740" t="str">
        <f>VLOOKUP(Table_munisapp_tylerci_mu_live_rq_master5[[#This Row],[rh_vendor_suggest]],Vend!A:B,2,0)</f>
        <v>BRETT MILLER LANDSCAPING LLC</v>
      </c>
      <c r="L1740" t="str">
        <f>VLOOKUP(Table_munisapp_tylerci_mu_live_rq_master5[[#This Row],[a_department_code]],Dept!A:B,2,0)</f>
        <v>Library</v>
      </c>
      <c r="M1740">
        <f t="shared" si="27"/>
        <v>1</v>
      </c>
    </row>
    <row r="1741" spans="1:13" hidden="1" x14ac:dyDescent="0.25">
      <c r="A1741">
        <v>2016</v>
      </c>
      <c r="B1741">
        <v>200</v>
      </c>
      <c r="C1741">
        <v>200</v>
      </c>
      <c r="D1741">
        <v>200</v>
      </c>
      <c r="E1741">
        <f>SUM(Table_munisapp_tylerci_mu_live_rq_master5[[#This Row],[rd_extended_price]]-Table_munisapp_tylerci_mu_live_rq_master5[[#This Row],[rd_price_net]])</f>
        <v>0</v>
      </c>
      <c r="F1741" s="1">
        <v>42689</v>
      </c>
      <c r="G1741">
        <v>1058</v>
      </c>
      <c r="H1741" t="s">
        <v>9060</v>
      </c>
      <c r="I1741" t="s">
        <v>10052</v>
      </c>
      <c r="J1741">
        <v>3161097</v>
      </c>
      <c r="K1741" t="str">
        <f>VLOOKUP(Table_munisapp_tylerci_mu_live_rq_master5[[#This Row],[rh_vendor_suggest]],Vend!A:B,2,0)</f>
        <v>AIRGAS USA, LLC</v>
      </c>
      <c r="L1741" t="str">
        <f>VLOOKUP(Table_munisapp_tylerci_mu_live_rq_master5[[#This Row],[a_department_code]],Dept!A:B,2,0)</f>
        <v>Garage</v>
      </c>
      <c r="M1741">
        <f t="shared" si="27"/>
        <v>1</v>
      </c>
    </row>
    <row r="1742" spans="1:13" hidden="1" x14ac:dyDescent="0.25">
      <c r="A1742">
        <v>2016</v>
      </c>
      <c r="B1742">
        <v>200</v>
      </c>
      <c r="C1742">
        <v>200</v>
      </c>
      <c r="D1742">
        <v>200</v>
      </c>
      <c r="E1742">
        <f>SUM(Table_munisapp_tylerci_mu_live_rq_master5[[#This Row],[rd_extended_price]]-Table_munisapp_tylerci_mu_live_rq_master5[[#This Row],[rd_price_net]])</f>
        <v>0</v>
      </c>
      <c r="F1742" s="1">
        <v>42689</v>
      </c>
      <c r="G1742">
        <v>1299</v>
      </c>
      <c r="H1742" t="s">
        <v>9060</v>
      </c>
      <c r="I1742" t="s">
        <v>10053</v>
      </c>
      <c r="J1742">
        <v>3161098</v>
      </c>
      <c r="K1742" t="str">
        <f>VLOOKUP(Table_munisapp_tylerci_mu_live_rq_master5[[#This Row],[rh_vendor_suggest]],Vend!A:B,2,0)</f>
        <v>CKSK &amp; BJ INC</v>
      </c>
      <c r="L1742" t="str">
        <f>VLOOKUP(Table_munisapp_tylerci_mu_live_rq_master5[[#This Row],[a_department_code]],Dept!A:B,2,0)</f>
        <v>Garage</v>
      </c>
      <c r="M1742">
        <f t="shared" si="27"/>
        <v>1</v>
      </c>
    </row>
    <row r="1743" spans="1:13" hidden="1" x14ac:dyDescent="0.25">
      <c r="A1743">
        <v>2016</v>
      </c>
      <c r="B1743">
        <v>110.49</v>
      </c>
      <c r="C1743">
        <v>110.49</v>
      </c>
      <c r="D1743">
        <v>110.49</v>
      </c>
      <c r="E1743">
        <f>SUM(Table_munisapp_tylerci_mu_live_rq_master5[[#This Row],[rd_extended_price]]-Table_munisapp_tylerci_mu_live_rq_master5[[#This Row],[rd_price_net]])</f>
        <v>0</v>
      </c>
      <c r="F1743" s="1">
        <v>42691</v>
      </c>
      <c r="G1743">
        <v>5253</v>
      </c>
      <c r="H1743" t="s">
        <v>9083</v>
      </c>
      <c r="I1743" t="s">
        <v>10054</v>
      </c>
      <c r="J1743">
        <v>3161102</v>
      </c>
      <c r="K1743" t="str">
        <f>VLOOKUP(Table_munisapp_tylerci_mu_live_rq_master5[[#This Row],[rh_vendor_suggest]],Vend!A:B,2,0)</f>
        <v>MICROSOFT</v>
      </c>
      <c r="L1743" t="str">
        <f>VLOOKUP(Table_munisapp_tylerci_mu_live_rq_master5[[#This Row],[a_department_code]],Dept!A:B,2,0)</f>
        <v>Information Technology</v>
      </c>
      <c r="M1743">
        <f t="shared" si="27"/>
        <v>1</v>
      </c>
    </row>
    <row r="1744" spans="1:13" hidden="1" x14ac:dyDescent="0.25">
      <c r="A1744">
        <v>2016</v>
      </c>
      <c r="B1744">
        <v>169.99</v>
      </c>
      <c r="C1744">
        <v>169.99</v>
      </c>
      <c r="D1744">
        <v>169.99</v>
      </c>
      <c r="E1744">
        <f>SUM(Table_munisapp_tylerci_mu_live_rq_master5[[#This Row],[rd_extended_price]]-Table_munisapp_tylerci_mu_live_rq_master5[[#This Row],[rd_price_net]])</f>
        <v>0</v>
      </c>
      <c r="F1744" s="1">
        <v>42691</v>
      </c>
      <c r="G1744">
        <v>5253</v>
      </c>
      <c r="H1744" t="s">
        <v>9083</v>
      </c>
      <c r="I1744" t="s">
        <v>10054</v>
      </c>
      <c r="J1744">
        <v>3161102</v>
      </c>
      <c r="K1744" t="str">
        <f>VLOOKUP(Table_munisapp_tylerci_mu_live_rq_master5[[#This Row],[rh_vendor_suggest]],Vend!A:B,2,0)</f>
        <v>MICROSOFT</v>
      </c>
      <c r="L1744" t="str">
        <f>VLOOKUP(Table_munisapp_tylerci_mu_live_rq_master5[[#This Row],[a_department_code]],Dept!A:B,2,0)</f>
        <v>Information Technology</v>
      </c>
      <c r="M1744">
        <f t="shared" si="27"/>
        <v>0</v>
      </c>
    </row>
    <row r="1745" spans="1:13" hidden="1" x14ac:dyDescent="0.25">
      <c r="A1745">
        <v>2016</v>
      </c>
      <c r="B1745">
        <v>33.99</v>
      </c>
      <c r="C1745">
        <v>67.98</v>
      </c>
      <c r="D1745">
        <v>67.98</v>
      </c>
      <c r="E1745">
        <f>SUM(Table_munisapp_tylerci_mu_live_rq_master5[[#This Row],[rd_extended_price]]-Table_munisapp_tylerci_mu_live_rq_master5[[#This Row],[rd_price_net]])</f>
        <v>0</v>
      </c>
      <c r="F1745" s="1">
        <v>42691</v>
      </c>
      <c r="G1745">
        <v>5253</v>
      </c>
      <c r="H1745" t="s">
        <v>9083</v>
      </c>
      <c r="I1745" t="s">
        <v>10054</v>
      </c>
      <c r="J1745">
        <v>3161102</v>
      </c>
      <c r="K1745" t="str">
        <f>VLOOKUP(Table_munisapp_tylerci_mu_live_rq_master5[[#This Row],[rh_vendor_suggest]],Vend!A:B,2,0)</f>
        <v>MICROSOFT</v>
      </c>
      <c r="L1745" t="str">
        <f>VLOOKUP(Table_munisapp_tylerci_mu_live_rq_master5[[#This Row],[a_department_code]],Dept!A:B,2,0)</f>
        <v>Information Technology</v>
      </c>
      <c r="M1745">
        <f t="shared" si="27"/>
        <v>0</v>
      </c>
    </row>
    <row r="1746" spans="1:13" hidden="1" x14ac:dyDescent="0.25">
      <c r="A1746">
        <v>2016</v>
      </c>
      <c r="B1746">
        <v>1234.05</v>
      </c>
      <c r="C1746">
        <v>1234.05</v>
      </c>
      <c r="D1746">
        <v>1234.05</v>
      </c>
      <c r="E1746">
        <f>SUM(Table_munisapp_tylerci_mu_live_rq_master5[[#This Row],[rd_extended_price]]-Table_munisapp_tylerci_mu_live_rq_master5[[#This Row],[rd_price_net]])</f>
        <v>0</v>
      </c>
      <c r="F1746" s="1">
        <v>42691</v>
      </c>
      <c r="G1746">
        <v>5253</v>
      </c>
      <c r="H1746" t="s">
        <v>9083</v>
      </c>
      <c r="I1746" t="s">
        <v>10054</v>
      </c>
      <c r="J1746">
        <v>3161102</v>
      </c>
      <c r="K1746" t="str">
        <f>VLOOKUP(Table_munisapp_tylerci_mu_live_rq_master5[[#This Row],[rh_vendor_suggest]],Vend!A:B,2,0)</f>
        <v>MICROSOFT</v>
      </c>
      <c r="L1746" t="str">
        <f>VLOOKUP(Table_munisapp_tylerci_mu_live_rq_master5[[#This Row],[a_department_code]],Dept!A:B,2,0)</f>
        <v>Information Technology</v>
      </c>
      <c r="M1746">
        <f t="shared" si="27"/>
        <v>0</v>
      </c>
    </row>
    <row r="1747" spans="1:13" hidden="1" x14ac:dyDescent="0.25">
      <c r="A1747">
        <v>2016</v>
      </c>
      <c r="B1747">
        <v>10000</v>
      </c>
      <c r="C1747">
        <v>10000</v>
      </c>
      <c r="D1747">
        <v>10000</v>
      </c>
      <c r="E1747">
        <f>SUM(Table_munisapp_tylerci_mu_live_rq_master5[[#This Row],[rd_extended_price]]-Table_munisapp_tylerci_mu_live_rq_master5[[#This Row],[rd_price_net]])</f>
        <v>0</v>
      </c>
      <c r="F1747" s="1">
        <v>42691</v>
      </c>
      <c r="G1747">
        <v>4035</v>
      </c>
      <c r="H1747" t="s">
        <v>9114</v>
      </c>
      <c r="I1747" t="s">
        <v>10055</v>
      </c>
      <c r="J1747">
        <v>3161101</v>
      </c>
      <c r="K1747" t="str">
        <f>VLOOKUP(Table_munisapp_tylerci_mu_live_rq_master5[[#This Row],[rh_vendor_suggest]],Vend!A:B,2,0)</f>
        <v>WHEELER MACHINERY CO</v>
      </c>
      <c r="L1747" t="str">
        <f>VLOOKUP(Table_munisapp_tylerci_mu_live_rq_master5[[#This Row],[a_department_code]],Dept!A:B,2,0)</f>
        <v>Transfer Station</v>
      </c>
      <c r="M1747">
        <f t="shared" si="27"/>
        <v>1</v>
      </c>
    </row>
    <row r="1748" spans="1:13" hidden="1" x14ac:dyDescent="0.25">
      <c r="A1748">
        <v>2016</v>
      </c>
      <c r="B1748">
        <v>10995</v>
      </c>
      <c r="C1748">
        <v>32985</v>
      </c>
      <c r="D1748">
        <v>32985</v>
      </c>
      <c r="E1748">
        <f>SUM(Table_munisapp_tylerci_mu_live_rq_master5[[#This Row],[rd_extended_price]]-Table_munisapp_tylerci_mu_live_rq_master5[[#This Row],[rd_price_net]])</f>
        <v>0</v>
      </c>
      <c r="F1748" s="1">
        <v>42718</v>
      </c>
      <c r="G1748">
        <v>6589</v>
      </c>
      <c r="H1748" t="s">
        <v>9071</v>
      </c>
      <c r="I1748" t="s">
        <v>10056</v>
      </c>
      <c r="J1748">
        <v>3161167</v>
      </c>
      <c r="K1748" t="str">
        <f>VLOOKUP(Table_munisapp_tylerci_mu_live_rq_master5[[#This Row],[rh_vendor_suggest]],Vend!A:B,2,0)</f>
        <v>STONES BIG BOYS TOYS</v>
      </c>
      <c r="L1748" t="str">
        <f>VLOOKUP(Table_munisapp_tylerci_mu_live_rq_master5[[#This Row],[a_department_code]],Dept!A:B,2,0)</f>
        <v>Sheriff</v>
      </c>
      <c r="M1748">
        <f t="shared" si="27"/>
        <v>1</v>
      </c>
    </row>
    <row r="1749" spans="1:13" hidden="1" x14ac:dyDescent="0.25">
      <c r="A1749">
        <v>2016</v>
      </c>
      <c r="B1749">
        <v>3.96</v>
      </c>
      <c r="C1749">
        <v>1980</v>
      </c>
      <c r="D1749">
        <v>1980</v>
      </c>
      <c r="E1749">
        <f>SUM(Table_munisapp_tylerci_mu_live_rq_master5[[#This Row],[rd_extended_price]]-Table_munisapp_tylerci_mu_live_rq_master5[[#This Row],[rd_price_net]])</f>
        <v>0</v>
      </c>
      <c r="F1749" s="1">
        <v>42703</v>
      </c>
      <c r="G1749">
        <v>1117</v>
      </c>
      <c r="H1749" t="s">
        <v>9071</v>
      </c>
      <c r="I1749" t="s">
        <v>10057</v>
      </c>
      <c r="J1749">
        <v>3161113</v>
      </c>
      <c r="K1749" t="str">
        <f>VLOOKUP(Table_munisapp_tylerci_mu_live_rq_master5[[#This Row],[rh_vendor_suggest]],Vend!A:B,2,0)</f>
        <v>AMERICAN SOLUTIONS FOR BUSINESS</v>
      </c>
      <c r="L1749" t="str">
        <f>VLOOKUP(Table_munisapp_tylerci_mu_live_rq_master5[[#This Row],[a_department_code]],Dept!A:B,2,0)</f>
        <v>Sheriff</v>
      </c>
      <c r="M1749">
        <f t="shared" si="27"/>
        <v>1</v>
      </c>
    </row>
    <row r="1750" spans="1:13" hidden="1" x14ac:dyDescent="0.25">
      <c r="A1750">
        <v>2016</v>
      </c>
      <c r="B1750">
        <v>301.75</v>
      </c>
      <c r="C1750">
        <v>301.75</v>
      </c>
      <c r="D1750">
        <v>301.75</v>
      </c>
      <c r="E1750">
        <f>SUM(Table_munisapp_tylerci_mu_live_rq_master5[[#This Row],[rd_extended_price]]-Table_munisapp_tylerci_mu_live_rq_master5[[#This Row],[rd_price_net]])</f>
        <v>0</v>
      </c>
      <c r="F1750" s="1">
        <v>42692</v>
      </c>
      <c r="G1750">
        <v>3838</v>
      </c>
      <c r="H1750" t="s">
        <v>9066</v>
      </c>
      <c r="I1750" t="s">
        <v>9329</v>
      </c>
      <c r="J1750">
        <v>3161107</v>
      </c>
      <c r="K1750" t="str">
        <f>VLOOKUP(Table_munisapp_tylerci_mu_live_rq_master5[[#This Row],[rh_vendor_suggest]],Vend!A:B,2,0)</f>
        <v>UTAH CORRECTIONAL INDUSTRIES</v>
      </c>
      <c r="L1750" t="str">
        <f>VLOOKUP(Table_munisapp_tylerci_mu_live_rq_master5[[#This Row],[a_department_code]],Dept!A:B,2,0)</f>
        <v>Attorney - Civil</v>
      </c>
      <c r="M1750">
        <f t="shared" si="27"/>
        <v>1</v>
      </c>
    </row>
    <row r="1751" spans="1:13" hidden="1" x14ac:dyDescent="0.25">
      <c r="A1751">
        <v>2016</v>
      </c>
      <c r="B1751">
        <v>242.18</v>
      </c>
      <c r="C1751">
        <v>484.36</v>
      </c>
      <c r="D1751">
        <v>484.36</v>
      </c>
      <c r="E1751">
        <f>SUM(Table_munisapp_tylerci_mu_live_rq_master5[[#This Row],[rd_extended_price]]-Table_munisapp_tylerci_mu_live_rq_master5[[#This Row],[rd_price_net]])</f>
        <v>0</v>
      </c>
      <c r="F1751" s="1">
        <v>42692</v>
      </c>
      <c r="G1751">
        <v>1871</v>
      </c>
      <c r="H1751" t="s">
        <v>9066</v>
      </c>
      <c r="I1751" t="s">
        <v>9825</v>
      </c>
      <c r="J1751">
        <v>3161106</v>
      </c>
      <c r="K1751" t="str">
        <f>VLOOKUP(Table_munisapp_tylerci_mu_live_rq_master5[[#This Row],[rh_vendor_suggest]],Vend!A:B,2,0)</f>
        <v>ENPOINTE TECHNOLOGIES</v>
      </c>
      <c r="L1751" t="str">
        <f>VLOOKUP(Table_munisapp_tylerci_mu_live_rq_master5[[#This Row],[a_department_code]],Dept!A:B,2,0)</f>
        <v>Attorney - Civil</v>
      </c>
      <c r="M1751">
        <f t="shared" si="27"/>
        <v>1</v>
      </c>
    </row>
    <row r="1752" spans="1:13" hidden="1" x14ac:dyDescent="0.25">
      <c r="A1752">
        <v>2016</v>
      </c>
      <c r="B1752">
        <v>316.43</v>
      </c>
      <c r="C1752">
        <v>316.43</v>
      </c>
      <c r="D1752">
        <v>316.43</v>
      </c>
      <c r="E1752">
        <f>SUM(Table_munisapp_tylerci_mu_live_rq_master5[[#This Row],[rd_extended_price]]-Table_munisapp_tylerci_mu_live_rq_master5[[#This Row],[rd_price_net]])</f>
        <v>0</v>
      </c>
      <c r="F1752" s="1">
        <v>42692</v>
      </c>
      <c r="G1752">
        <v>1447</v>
      </c>
      <c r="H1752" t="s">
        <v>9066</v>
      </c>
      <c r="I1752" t="s">
        <v>10058</v>
      </c>
      <c r="J1752">
        <v>3161105</v>
      </c>
      <c r="K1752" t="str">
        <f>VLOOKUP(Table_munisapp_tylerci_mu_live_rq_master5[[#This Row],[rh_vendor_suggest]],Vend!A:B,2,0)</f>
        <v>CDW LLC</v>
      </c>
      <c r="L1752" t="str">
        <f>VLOOKUP(Table_munisapp_tylerci_mu_live_rq_master5[[#This Row],[a_department_code]],Dept!A:B,2,0)</f>
        <v>Attorney - Civil</v>
      </c>
      <c r="M1752">
        <f t="shared" si="27"/>
        <v>1</v>
      </c>
    </row>
    <row r="1753" spans="1:13" hidden="1" x14ac:dyDescent="0.25">
      <c r="A1753">
        <v>2016</v>
      </c>
      <c r="B1753">
        <v>749.73</v>
      </c>
      <c r="C1753">
        <v>3748.65</v>
      </c>
      <c r="D1753">
        <v>3748.65</v>
      </c>
      <c r="E1753">
        <f>SUM(Table_munisapp_tylerci_mu_live_rq_master5[[#This Row],[rd_extended_price]]-Table_munisapp_tylerci_mu_live_rq_master5[[#This Row],[rd_price_net]])</f>
        <v>0</v>
      </c>
      <c r="F1753" s="1">
        <v>42691</v>
      </c>
      <c r="G1753">
        <v>2099</v>
      </c>
      <c r="H1753" t="s">
        <v>9091</v>
      </c>
      <c r="I1753" t="s">
        <v>10059</v>
      </c>
      <c r="J1753">
        <v>3161103</v>
      </c>
      <c r="K1753" t="str">
        <f>VLOOKUP(Table_munisapp_tylerci_mu_live_rq_master5[[#This Row],[rh_vendor_suggest]],Vend!A:B,2,0)</f>
        <v>HENRIKSEN BUTLER DESIGN GROUP, LLC</v>
      </c>
      <c r="L1753" t="str">
        <f>VLOOKUP(Table_munisapp_tylerci_mu_live_rq_master5[[#This Row],[a_department_code]],Dept!A:B,2,0)</f>
        <v>Weber Area Dispatch 911</v>
      </c>
      <c r="M1753">
        <f t="shared" si="27"/>
        <v>1</v>
      </c>
    </row>
    <row r="1754" spans="1:13" hidden="1" x14ac:dyDescent="0.25">
      <c r="A1754">
        <v>2016</v>
      </c>
      <c r="B1754">
        <v>1.5389999999999999</v>
      </c>
      <c r="C1754">
        <v>3078</v>
      </c>
      <c r="D1754">
        <v>3078</v>
      </c>
      <c r="E1754">
        <f>SUM(Table_munisapp_tylerci_mu_live_rq_master5[[#This Row],[rd_extended_price]]-Table_munisapp_tylerci_mu_live_rq_master5[[#This Row],[rd_price_net]])</f>
        <v>0</v>
      </c>
      <c r="F1754" s="1">
        <v>42696</v>
      </c>
      <c r="G1754">
        <v>3701</v>
      </c>
      <c r="H1754" t="s">
        <v>9114</v>
      </c>
      <c r="I1754" t="s">
        <v>10060</v>
      </c>
      <c r="J1754">
        <v>3161111</v>
      </c>
      <c r="K1754" t="str">
        <f>VLOOKUP(Table_munisapp_tylerci_mu_live_rq_master5[[#This Row],[rh_vendor_suggest]],Vend!A:B,2,0)</f>
        <v>TOM RANDALL DISTRIBUTING</v>
      </c>
      <c r="L1754" t="str">
        <f>VLOOKUP(Table_munisapp_tylerci_mu_live_rq_master5[[#This Row],[a_department_code]],Dept!A:B,2,0)</f>
        <v>Transfer Station</v>
      </c>
      <c r="M1754">
        <f t="shared" si="27"/>
        <v>1</v>
      </c>
    </row>
    <row r="1755" spans="1:13" hidden="1" x14ac:dyDescent="0.25">
      <c r="A1755">
        <v>2016</v>
      </c>
      <c r="B1755">
        <v>750</v>
      </c>
      <c r="C1755">
        <v>750</v>
      </c>
      <c r="D1755">
        <v>750</v>
      </c>
      <c r="E1755">
        <f>SUM(Table_munisapp_tylerci_mu_live_rq_master5[[#This Row],[rd_extended_price]]-Table_munisapp_tylerci_mu_live_rq_master5[[#This Row],[rd_price_net]])</f>
        <v>0</v>
      </c>
      <c r="F1755" s="1">
        <v>42696</v>
      </c>
      <c r="G1755">
        <v>1014</v>
      </c>
      <c r="H1755" t="s">
        <v>9072</v>
      </c>
      <c r="I1755" t="s">
        <v>10061</v>
      </c>
      <c r="J1755">
        <v>3161110</v>
      </c>
      <c r="K1755" t="str">
        <f>VLOOKUP(Table_munisapp_tylerci_mu_live_rq_master5[[#This Row],[rh_vendor_suggest]],Vend!A:B,2,0)</f>
        <v>A-1 UNIFORMS LLC</v>
      </c>
      <c r="L1755" t="str">
        <f>VLOOKUP(Table_munisapp_tylerci_mu_live_rq_master5[[#This Row],[a_department_code]],Dept!A:B,2,0)</f>
        <v>Jail</v>
      </c>
      <c r="M1755">
        <f t="shared" si="27"/>
        <v>1</v>
      </c>
    </row>
    <row r="1756" spans="1:13" hidden="1" x14ac:dyDescent="0.25">
      <c r="A1756">
        <v>2016</v>
      </c>
      <c r="B1756">
        <v>31</v>
      </c>
      <c r="C1756">
        <v>31</v>
      </c>
      <c r="D1756">
        <v>31</v>
      </c>
      <c r="E1756">
        <f>SUM(Table_munisapp_tylerci_mu_live_rq_master5[[#This Row],[rd_extended_price]]-Table_munisapp_tylerci_mu_live_rq_master5[[#This Row],[rd_price_net]])</f>
        <v>0</v>
      </c>
      <c r="F1756" s="1">
        <v>42713</v>
      </c>
      <c r="G1756">
        <v>3242</v>
      </c>
      <c r="H1756" t="s">
        <v>9066</v>
      </c>
      <c r="I1756" t="s">
        <v>9333</v>
      </c>
      <c r="J1756">
        <v>3161157</v>
      </c>
      <c r="K1756" t="str">
        <f>VLOOKUP(Table_munisapp_tylerci_mu_live_rq_master5[[#This Row],[rh_vendor_suggest]],Vend!A:B,2,0)</f>
        <v>RB PRINTING SERVICES LLC</v>
      </c>
      <c r="L1756" t="str">
        <f>VLOOKUP(Table_munisapp_tylerci_mu_live_rq_master5[[#This Row],[a_department_code]],Dept!A:B,2,0)</f>
        <v>Attorney - Civil</v>
      </c>
      <c r="M1756">
        <f t="shared" si="27"/>
        <v>1</v>
      </c>
    </row>
    <row r="1757" spans="1:13" hidden="1" x14ac:dyDescent="0.25">
      <c r="A1757">
        <v>2016</v>
      </c>
      <c r="B1757">
        <v>8500</v>
      </c>
      <c r="C1757">
        <v>8500</v>
      </c>
      <c r="D1757">
        <v>8500</v>
      </c>
      <c r="E1757">
        <f>SUM(Table_munisapp_tylerci_mu_live_rq_master5[[#This Row],[rd_extended_price]]-Table_munisapp_tylerci_mu_live_rq_master5[[#This Row],[rd_price_net]])</f>
        <v>0</v>
      </c>
      <c r="F1757" s="1">
        <v>42703</v>
      </c>
      <c r="G1757">
        <v>1297</v>
      </c>
      <c r="H1757" t="s">
        <v>9114</v>
      </c>
      <c r="I1757" t="s">
        <v>10062</v>
      </c>
      <c r="J1757">
        <v>3161115</v>
      </c>
      <c r="K1757" t="str">
        <f>VLOOKUP(Table_munisapp_tylerci_mu_live_rq_master5[[#This Row],[rh_vendor_suggest]],Vend!A:B,2,0)</f>
        <v>BOB'S TREE SERVICE INC</v>
      </c>
      <c r="L1757" t="str">
        <f>VLOOKUP(Table_munisapp_tylerci_mu_live_rq_master5[[#This Row],[a_department_code]],Dept!A:B,2,0)</f>
        <v>Transfer Station</v>
      </c>
      <c r="M1757">
        <f t="shared" si="27"/>
        <v>1</v>
      </c>
    </row>
    <row r="1758" spans="1:13" hidden="1" x14ac:dyDescent="0.25">
      <c r="A1758">
        <v>2016</v>
      </c>
      <c r="B1758">
        <v>2000</v>
      </c>
      <c r="C1758">
        <v>2000</v>
      </c>
      <c r="D1758">
        <v>2000</v>
      </c>
      <c r="E1758">
        <f>SUM(Table_munisapp_tylerci_mu_live_rq_master5[[#This Row],[rd_extended_price]]-Table_munisapp_tylerci_mu_live_rq_master5[[#This Row],[rd_price_net]])</f>
        <v>0</v>
      </c>
      <c r="F1758" s="1">
        <v>42703</v>
      </c>
      <c r="G1758">
        <v>1220</v>
      </c>
      <c r="H1758" t="s">
        <v>9100</v>
      </c>
      <c r="I1758" t="s">
        <v>10063</v>
      </c>
      <c r="J1758">
        <v>3161114</v>
      </c>
      <c r="K1758" t="str">
        <f>VLOOKUP(Table_munisapp_tylerci_mu_live_rq_master5[[#This Row],[rh_vendor_suggest]],Vend!A:B,2,0)</f>
        <v>BARNES &amp; NOBLE BOOKSELLERS, USA INC</v>
      </c>
      <c r="L1758" t="str">
        <f>VLOOKUP(Table_munisapp_tylerci_mu_live_rq_master5[[#This Row],[a_department_code]],Dept!A:B,2,0)</f>
        <v>Library</v>
      </c>
      <c r="M1758">
        <f t="shared" si="27"/>
        <v>1</v>
      </c>
    </row>
    <row r="1759" spans="1:13" hidden="1" x14ac:dyDescent="0.25">
      <c r="A1759">
        <v>2016</v>
      </c>
      <c r="B1759">
        <v>0</v>
      </c>
      <c r="C1759">
        <v>0</v>
      </c>
      <c r="D1759">
        <v>0</v>
      </c>
      <c r="E1759">
        <f>SUM(Table_munisapp_tylerci_mu_live_rq_master5[[#This Row],[rd_extended_price]]-Table_munisapp_tylerci_mu_live_rq_master5[[#This Row],[rd_price_net]])</f>
        <v>0</v>
      </c>
      <c r="F1759" s="1"/>
      <c r="G1759">
        <v>0</v>
      </c>
      <c r="H1759" t="s">
        <v>9094</v>
      </c>
      <c r="I1759" t="s">
        <v>10064</v>
      </c>
      <c r="J1759">
        <v>0</v>
      </c>
      <c r="K1759" t="e">
        <f>VLOOKUP(Table_munisapp_tylerci_mu_live_rq_master5[[#This Row],[rh_vendor_suggest]],Vend!A:B,2,0)</f>
        <v>#N/A</v>
      </c>
      <c r="L1759" t="str">
        <f>VLOOKUP(Table_munisapp_tylerci_mu_live_rq_master5[[#This Row],[a_department_code]],Dept!A:B,2,0)</f>
        <v>Weber Morgan Health Department</v>
      </c>
      <c r="M1759">
        <f t="shared" si="27"/>
        <v>1</v>
      </c>
    </row>
    <row r="1760" spans="1:13" hidden="1" x14ac:dyDescent="0.25">
      <c r="A1760">
        <v>2016</v>
      </c>
      <c r="B1760">
        <v>0</v>
      </c>
      <c r="C1760">
        <v>0</v>
      </c>
      <c r="D1760">
        <v>0</v>
      </c>
      <c r="E1760">
        <f>SUM(Table_munisapp_tylerci_mu_live_rq_master5[[#This Row],[rd_extended_price]]-Table_munisapp_tylerci_mu_live_rq_master5[[#This Row],[rd_price_net]])</f>
        <v>0</v>
      </c>
      <c r="F1760" s="1"/>
      <c r="G1760">
        <v>0</v>
      </c>
      <c r="H1760" t="s">
        <v>9094</v>
      </c>
      <c r="I1760" t="s">
        <v>10064</v>
      </c>
      <c r="J1760">
        <v>0</v>
      </c>
      <c r="K1760" t="e">
        <f>VLOOKUP(Table_munisapp_tylerci_mu_live_rq_master5[[#This Row],[rh_vendor_suggest]],Vend!A:B,2,0)</f>
        <v>#N/A</v>
      </c>
      <c r="L1760" t="str">
        <f>VLOOKUP(Table_munisapp_tylerci_mu_live_rq_master5[[#This Row],[a_department_code]],Dept!A:B,2,0)</f>
        <v>Weber Morgan Health Department</v>
      </c>
      <c r="M1760">
        <f t="shared" si="27"/>
        <v>0</v>
      </c>
    </row>
    <row r="1761" spans="1:13" hidden="1" x14ac:dyDescent="0.25">
      <c r="A1761">
        <v>2016</v>
      </c>
      <c r="B1761">
        <v>0</v>
      </c>
      <c r="C1761">
        <v>0</v>
      </c>
      <c r="D1761">
        <v>0</v>
      </c>
      <c r="E1761">
        <f>SUM(Table_munisapp_tylerci_mu_live_rq_master5[[#This Row],[rd_extended_price]]-Table_munisapp_tylerci_mu_live_rq_master5[[#This Row],[rd_price_net]])</f>
        <v>0</v>
      </c>
      <c r="F1761" s="1"/>
      <c r="G1761">
        <v>0</v>
      </c>
      <c r="H1761" t="s">
        <v>9094</v>
      </c>
      <c r="I1761" t="s">
        <v>10064</v>
      </c>
      <c r="J1761">
        <v>0</v>
      </c>
      <c r="K1761" t="e">
        <f>VLOOKUP(Table_munisapp_tylerci_mu_live_rq_master5[[#This Row],[rh_vendor_suggest]],Vend!A:B,2,0)</f>
        <v>#N/A</v>
      </c>
      <c r="L1761" t="str">
        <f>VLOOKUP(Table_munisapp_tylerci_mu_live_rq_master5[[#This Row],[a_department_code]],Dept!A:B,2,0)</f>
        <v>Weber Morgan Health Department</v>
      </c>
      <c r="M1761">
        <f t="shared" si="27"/>
        <v>0</v>
      </c>
    </row>
    <row r="1762" spans="1:13" hidden="1" x14ac:dyDescent="0.25">
      <c r="A1762">
        <v>2016</v>
      </c>
      <c r="B1762">
        <v>0</v>
      </c>
      <c r="C1762">
        <v>0</v>
      </c>
      <c r="D1762">
        <v>0</v>
      </c>
      <c r="E1762">
        <f>SUM(Table_munisapp_tylerci_mu_live_rq_master5[[#This Row],[rd_extended_price]]-Table_munisapp_tylerci_mu_live_rq_master5[[#This Row],[rd_price_net]])</f>
        <v>0</v>
      </c>
      <c r="F1762" s="1"/>
      <c r="G1762">
        <v>0</v>
      </c>
      <c r="H1762" t="s">
        <v>9094</v>
      </c>
      <c r="I1762" t="s">
        <v>10064</v>
      </c>
      <c r="J1762">
        <v>0</v>
      </c>
      <c r="K1762" t="e">
        <f>VLOOKUP(Table_munisapp_tylerci_mu_live_rq_master5[[#This Row],[rh_vendor_suggest]],Vend!A:B,2,0)</f>
        <v>#N/A</v>
      </c>
      <c r="L1762" t="str">
        <f>VLOOKUP(Table_munisapp_tylerci_mu_live_rq_master5[[#This Row],[a_department_code]],Dept!A:B,2,0)</f>
        <v>Weber Morgan Health Department</v>
      </c>
      <c r="M1762">
        <f t="shared" si="27"/>
        <v>0</v>
      </c>
    </row>
    <row r="1763" spans="1:13" hidden="1" x14ac:dyDescent="0.25">
      <c r="A1763">
        <v>2016</v>
      </c>
      <c r="B1763">
        <v>0</v>
      </c>
      <c r="C1763">
        <v>0</v>
      </c>
      <c r="D1763">
        <v>0</v>
      </c>
      <c r="E1763">
        <f>SUM(Table_munisapp_tylerci_mu_live_rq_master5[[#This Row],[rd_extended_price]]-Table_munisapp_tylerci_mu_live_rq_master5[[#This Row],[rd_price_net]])</f>
        <v>0</v>
      </c>
      <c r="F1763" s="1"/>
      <c r="G1763">
        <v>0</v>
      </c>
      <c r="H1763" t="s">
        <v>9094</v>
      </c>
      <c r="I1763" t="s">
        <v>10064</v>
      </c>
      <c r="J1763">
        <v>0</v>
      </c>
      <c r="K1763" t="e">
        <f>VLOOKUP(Table_munisapp_tylerci_mu_live_rq_master5[[#This Row],[rh_vendor_suggest]],Vend!A:B,2,0)</f>
        <v>#N/A</v>
      </c>
      <c r="L1763" t="str">
        <f>VLOOKUP(Table_munisapp_tylerci_mu_live_rq_master5[[#This Row],[a_department_code]],Dept!A:B,2,0)</f>
        <v>Weber Morgan Health Department</v>
      </c>
      <c r="M1763">
        <f t="shared" si="27"/>
        <v>0</v>
      </c>
    </row>
    <row r="1764" spans="1:13" hidden="1" x14ac:dyDescent="0.25">
      <c r="A1764">
        <v>2016</v>
      </c>
      <c r="B1764">
        <v>4.8</v>
      </c>
      <c r="C1764">
        <v>960</v>
      </c>
      <c r="D1764">
        <v>960</v>
      </c>
      <c r="E1764">
        <f>SUM(Table_munisapp_tylerci_mu_live_rq_master5[[#This Row],[rd_extended_price]]-Table_munisapp_tylerci_mu_live_rq_master5[[#This Row],[rd_price_net]])</f>
        <v>0</v>
      </c>
      <c r="F1764" s="1">
        <v>42712</v>
      </c>
      <c r="G1764">
        <v>1488</v>
      </c>
      <c r="H1764" t="s">
        <v>9094</v>
      </c>
      <c r="I1764" t="s">
        <v>10065</v>
      </c>
      <c r="J1764">
        <v>3161145</v>
      </c>
      <c r="K1764" t="str">
        <f>VLOOKUP(Table_munisapp_tylerci_mu_live_rq_master5[[#This Row],[rh_vendor_suggest]],Vend!A:B,2,0)</f>
        <v>CHOOSING THE BEST PUBLISHING LLC</v>
      </c>
      <c r="L1764" t="str">
        <f>VLOOKUP(Table_munisapp_tylerci_mu_live_rq_master5[[#This Row],[a_department_code]],Dept!A:B,2,0)</f>
        <v>Weber Morgan Health Department</v>
      </c>
      <c r="M1764">
        <f t="shared" si="27"/>
        <v>1</v>
      </c>
    </row>
    <row r="1765" spans="1:13" hidden="1" x14ac:dyDescent="0.25">
      <c r="A1765">
        <v>2016</v>
      </c>
      <c r="B1765">
        <v>4.8</v>
      </c>
      <c r="C1765">
        <v>1920</v>
      </c>
      <c r="D1765">
        <v>1920</v>
      </c>
      <c r="E1765">
        <f>SUM(Table_munisapp_tylerci_mu_live_rq_master5[[#This Row],[rd_extended_price]]-Table_munisapp_tylerci_mu_live_rq_master5[[#This Row],[rd_price_net]])</f>
        <v>0</v>
      </c>
      <c r="F1765" s="1">
        <v>42712</v>
      </c>
      <c r="G1765">
        <v>1488</v>
      </c>
      <c r="H1765" t="s">
        <v>9094</v>
      </c>
      <c r="I1765" t="s">
        <v>10065</v>
      </c>
      <c r="J1765">
        <v>3161145</v>
      </c>
      <c r="K1765" t="str">
        <f>VLOOKUP(Table_munisapp_tylerci_mu_live_rq_master5[[#This Row],[rh_vendor_suggest]],Vend!A:B,2,0)</f>
        <v>CHOOSING THE BEST PUBLISHING LLC</v>
      </c>
      <c r="L1765" t="str">
        <f>VLOOKUP(Table_munisapp_tylerci_mu_live_rq_master5[[#This Row],[a_department_code]],Dept!A:B,2,0)</f>
        <v>Weber Morgan Health Department</v>
      </c>
      <c r="M1765">
        <f t="shared" si="27"/>
        <v>0</v>
      </c>
    </row>
    <row r="1766" spans="1:13" hidden="1" x14ac:dyDescent="0.25">
      <c r="A1766">
        <v>2016</v>
      </c>
      <c r="B1766">
        <v>295</v>
      </c>
      <c r="C1766">
        <v>295</v>
      </c>
      <c r="D1766">
        <v>295</v>
      </c>
      <c r="E1766">
        <f>SUM(Table_munisapp_tylerci_mu_live_rq_master5[[#This Row],[rd_extended_price]]-Table_munisapp_tylerci_mu_live_rq_master5[[#This Row],[rd_price_net]])</f>
        <v>0</v>
      </c>
      <c r="F1766" s="1">
        <v>42712</v>
      </c>
      <c r="G1766">
        <v>1488</v>
      </c>
      <c r="H1766" t="s">
        <v>9094</v>
      </c>
      <c r="I1766" t="s">
        <v>10065</v>
      </c>
      <c r="J1766">
        <v>3161145</v>
      </c>
      <c r="K1766" t="str">
        <f>VLOOKUP(Table_munisapp_tylerci_mu_live_rq_master5[[#This Row],[rh_vendor_suggest]],Vend!A:B,2,0)</f>
        <v>CHOOSING THE BEST PUBLISHING LLC</v>
      </c>
      <c r="L1766" t="str">
        <f>VLOOKUP(Table_munisapp_tylerci_mu_live_rq_master5[[#This Row],[a_department_code]],Dept!A:B,2,0)</f>
        <v>Weber Morgan Health Department</v>
      </c>
      <c r="M1766">
        <f t="shared" si="27"/>
        <v>0</v>
      </c>
    </row>
    <row r="1767" spans="1:13" hidden="1" x14ac:dyDescent="0.25">
      <c r="A1767">
        <v>2016</v>
      </c>
      <c r="B1767">
        <v>295</v>
      </c>
      <c r="C1767">
        <v>295</v>
      </c>
      <c r="D1767">
        <v>468.5</v>
      </c>
      <c r="E1767">
        <f>SUM(Table_munisapp_tylerci_mu_live_rq_master5[[#This Row],[rd_extended_price]]-Table_munisapp_tylerci_mu_live_rq_master5[[#This Row],[rd_price_net]])</f>
        <v>-173.5</v>
      </c>
      <c r="F1767" s="1">
        <v>42712</v>
      </c>
      <c r="G1767">
        <v>1488</v>
      </c>
      <c r="H1767" t="s">
        <v>9094</v>
      </c>
      <c r="I1767" t="s">
        <v>10065</v>
      </c>
      <c r="J1767">
        <v>3161145</v>
      </c>
      <c r="K1767" t="str">
        <f>VLOOKUP(Table_munisapp_tylerci_mu_live_rq_master5[[#This Row],[rh_vendor_suggest]],Vend!A:B,2,0)</f>
        <v>CHOOSING THE BEST PUBLISHING LLC</v>
      </c>
      <c r="L1767" t="str">
        <f>VLOOKUP(Table_munisapp_tylerci_mu_live_rq_master5[[#This Row],[a_department_code]],Dept!A:B,2,0)</f>
        <v>Weber Morgan Health Department</v>
      </c>
      <c r="M1767">
        <f t="shared" si="27"/>
        <v>0</v>
      </c>
    </row>
    <row r="1768" spans="1:13" hidden="1" x14ac:dyDescent="0.25">
      <c r="A1768">
        <v>2016</v>
      </c>
      <c r="B1768">
        <v>20028.09</v>
      </c>
      <c r="C1768">
        <v>20028.09</v>
      </c>
      <c r="D1768">
        <v>20028.09</v>
      </c>
      <c r="E1768">
        <f>SUM(Table_munisapp_tylerci_mu_live_rq_master5[[#This Row],[rd_extended_price]]-Table_munisapp_tylerci_mu_live_rq_master5[[#This Row],[rd_price_net]])</f>
        <v>0</v>
      </c>
      <c r="F1768" s="1">
        <v>42724</v>
      </c>
      <c r="G1768">
        <v>6602</v>
      </c>
      <c r="H1768" t="s">
        <v>9100</v>
      </c>
      <c r="I1768" t="s">
        <v>10066</v>
      </c>
      <c r="J1768">
        <v>3161183</v>
      </c>
      <c r="K1768" t="str">
        <f>VLOOKUP(Table_munisapp_tylerci_mu_live_rq_master5[[#This Row],[rh_vendor_suggest]],Vend!A:B,2,0)</f>
        <v>SERVICE LIGHTING &amp; ELECTRICAL SUPPLIES, INC</v>
      </c>
      <c r="L1768" t="str">
        <f>VLOOKUP(Table_munisapp_tylerci_mu_live_rq_master5[[#This Row],[a_department_code]],Dept!A:B,2,0)</f>
        <v>Library</v>
      </c>
      <c r="M1768">
        <f t="shared" si="27"/>
        <v>1</v>
      </c>
    </row>
    <row r="1769" spans="1:13" hidden="1" x14ac:dyDescent="0.25">
      <c r="A1769">
        <v>2016</v>
      </c>
      <c r="B1769">
        <v>2205</v>
      </c>
      <c r="C1769">
        <v>2205</v>
      </c>
      <c r="D1769">
        <v>2205</v>
      </c>
      <c r="E1769">
        <f>SUM(Table_munisapp_tylerci_mu_live_rq_master5[[#This Row],[rd_extended_price]]-Table_munisapp_tylerci_mu_live_rq_master5[[#This Row],[rd_price_net]])</f>
        <v>0</v>
      </c>
      <c r="F1769" s="1">
        <v>42712</v>
      </c>
      <c r="G1769">
        <v>6567</v>
      </c>
      <c r="H1769" t="s">
        <v>9094</v>
      </c>
      <c r="I1769" t="s">
        <v>10067</v>
      </c>
      <c r="J1769">
        <v>3161154</v>
      </c>
      <c r="K1769" t="str">
        <f>VLOOKUP(Table_munisapp_tylerci_mu_live_rq_master5[[#This Row],[rh_vendor_suggest]],Vend!A:B,2,0)</f>
        <v>ELLIS PLANING MILL CO</v>
      </c>
      <c r="L1769" t="str">
        <f>VLOOKUP(Table_munisapp_tylerci_mu_live_rq_master5[[#This Row],[a_department_code]],Dept!A:B,2,0)</f>
        <v>Weber Morgan Health Department</v>
      </c>
      <c r="M1769">
        <f t="shared" si="27"/>
        <v>1</v>
      </c>
    </row>
    <row r="1770" spans="1:13" hidden="1" x14ac:dyDescent="0.25">
      <c r="A1770">
        <v>2016</v>
      </c>
      <c r="B1770">
        <v>2728.5</v>
      </c>
      <c r="C1770">
        <v>2728.5</v>
      </c>
      <c r="D1770">
        <v>2728.5</v>
      </c>
      <c r="E1770">
        <f>SUM(Table_munisapp_tylerci_mu_live_rq_master5[[#This Row],[rd_extended_price]]-Table_munisapp_tylerci_mu_live_rq_master5[[#This Row],[rd_price_net]])</f>
        <v>0</v>
      </c>
      <c r="F1770" s="1">
        <v>42712</v>
      </c>
      <c r="G1770">
        <v>6567</v>
      </c>
      <c r="H1770" t="s">
        <v>9094</v>
      </c>
      <c r="I1770" t="s">
        <v>10067</v>
      </c>
      <c r="J1770">
        <v>3161154</v>
      </c>
      <c r="K1770" t="str">
        <f>VLOOKUP(Table_munisapp_tylerci_mu_live_rq_master5[[#This Row],[rh_vendor_suggest]],Vend!A:B,2,0)</f>
        <v>ELLIS PLANING MILL CO</v>
      </c>
      <c r="L1770" t="str">
        <f>VLOOKUP(Table_munisapp_tylerci_mu_live_rq_master5[[#This Row],[a_department_code]],Dept!A:B,2,0)</f>
        <v>Weber Morgan Health Department</v>
      </c>
      <c r="M1770">
        <f t="shared" si="27"/>
        <v>0</v>
      </c>
    </row>
    <row r="1771" spans="1:13" hidden="1" x14ac:dyDescent="0.25">
      <c r="A1771">
        <v>2016</v>
      </c>
      <c r="B1771">
        <v>8000</v>
      </c>
      <c r="C1771">
        <v>8000</v>
      </c>
      <c r="D1771">
        <v>8000</v>
      </c>
      <c r="E1771">
        <f>SUM(Table_munisapp_tylerci_mu_live_rq_master5[[#This Row],[rd_extended_price]]-Table_munisapp_tylerci_mu_live_rq_master5[[#This Row],[rd_price_net]])</f>
        <v>0</v>
      </c>
      <c r="F1771" s="1">
        <v>42705</v>
      </c>
      <c r="G1771">
        <v>1118</v>
      </c>
      <c r="H1771" t="s">
        <v>9060</v>
      </c>
      <c r="I1771" t="s">
        <v>9543</v>
      </c>
      <c r="J1771">
        <v>3161118</v>
      </c>
      <c r="K1771" t="str">
        <f>VLOOKUP(Table_munisapp_tylerci_mu_live_rq_master5[[#This Row],[rh_vendor_suggest]],Vend!A:B,2,0)</f>
        <v>AMERICAN TIRE DISTRIBUTORS</v>
      </c>
      <c r="L1771" t="str">
        <f>VLOOKUP(Table_munisapp_tylerci_mu_live_rq_master5[[#This Row],[a_department_code]],Dept!A:B,2,0)</f>
        <v>Garage</v>
      </c>
      <c r="M1771">
        <f t="shared" si="27"/>
        <v>1</v>
      </c>
    </row>
    <row r="1772" spans="1:13" hidden="1" x14ac:dyDescent="0.25">
      <c r="A1772">
        <v>2016</v>
      </c>
      <c r="B1772">
        <v>27.32</v>
      </c>
      <c r="C1772">
        <v>2732</v>
      </c>
      <c r="D1772">
        <v>2732</v>
      </c>
      <c r="E1772">
        <f>SUM(Table_munisapp_tylerci_mu_live_rq_master5[[#This Row],[rd_extended_price]]-Table_munisapp_tylerci_mu_live_rq_master5[[#This Row],[rd_price_net]])</f>
        <v>0</v>
      </c>
      <c r="F1772" s="1">
        <v>42710</v>
      </c>
      <c r="G1772">
        <v>3109</v>
      </c>
      <c r="H1772" t="s">
        <v>9071</v>
      </c>
      <c r="I1772" t="s">
        <v>10068</v>
      </c>
      <c r="J1772">
        <v>3161132</v>
      </c>
      <c r="K1772" t="str">
        <f>VLOOKUP(Table_munisapp_tylerci_mu_live_rq_master5[[#This Row],[rh_vendor_suggest]],Vend!A:B,2,0)</f>
        <v>PROFORCE MARKETING INC</v>
      </c>
      <c r="L1772" t="str">
        <f>VLOOKUP(Table_munisapp_tylerci_mu_live_rq_master5[[#This Row],[a_department_code]],Dept!A:B,2,0)</f>
        <v>Sheriff</v>
      </c>
      <c r="M1772">
        <f t="shared" si="27"/>
        <v>1</v>
      </c>
    </row>
    <row r="1773" spans="1:13" hidden="1" x14ac:dyDescent="0.25">
      <c r="A1773">
        <v>2016</v>
      </c>
      <c r="B1773">
        <v>31.65</v>
      </c>
      <c r="C1773">
        <v>791.25</v>
      </c>
      <c r="D1773">
        <v>791.25</v>
      </c>
      <c r="E1773">
        <f>SUM(Table_munisapp_tylerci_mu_live_rq_master5[[#This Row],[rd_extended_price]]-Table_munisapp_tylerci_mu_live_rq_master5[[#This Row],[rd_price_net]])</f>
        <v>0</v>
      </c>
      <c r="F1773" s="1">
        <v>42710</v>
      </c>
      <c r="G1773">
        <v>3109</v>
      </c>
      <c r="H1773" t="s">
        <v>9071</v>
      </c>
      <c r="I1773" t="s">
        <v>10068</v>
      </c>
      <c r="J1773">
        <v>3161132</v>
      </c>
      <c r="K1773" t="str">
        <f>VLOOKUP(Table_munisapp_tylerci_mu_live_rq_master5[[#This Row],[rh_vendor_suggest]],Vend!A:B,2,0)</f>
        <v>PROFORCE MARKETING INC</v>
      </c>
      <c r="L1773" t="str">
        <f>VLOOKUP(Table_munisapp_tylerci_mu_live_rq_master5[[#This Row],[a_department_code]],Dept!A:B,2,0)</f>
        <v>Sheriff</v>
      </c>
      <c r="M1773">
        <f t="shared" si="27"/>
        <v>0</v>
      </c>
    </row>
    <row r="1774" spans="1:13" hidden="1" x14ac:dyDescent="0.25">
      <c r="A1774">
        <v>2016</v>
      </c>
      <c r="B1774">
        <v>242.16</v>
      </c>
      <c r="C1774">
        <v>242.16</v>
      </c>
      <c r="D1774">
        <v>242.16</v>
      </c>
      <c r="E1774">
        <f>SUM(Table_munisapp_tylerci_mu_live_rq_master5[[#This Row],[rd_extended_price]]-Table_munisapp_tylerci_mu_live_rq_master5[[#This Row],[rd_price_net]])</f>
        <v>0</v>
      </c>
      <c r="F1774" s="1">
        <v>42705</v>
      </c>
      <c r="G1774">
        <v>1871</v>
      </c>
      <c r="H1774" t="s">
        <v>9109</v>
      </c>
      <c r="I1774" t="s">
        <v>10069</v>
      </c>
      <c r="J1774">
        <v>3161119</v>
      </c>
      <c r="K1774" t="str">
        <f>VLOOKUP(Table_munisapp_tylerci_mu_live_rq_master5[[#This Row],[rh_vendor_suggest]],Vend!A:B,2,0)</f>
        <v>ENPOINTE TECHNOLOGIES</v>
      </c>
      <c r="L1774" t="str">
        <f>VLOOKUP(Table_munisapp_tylerci_mu_live_rq_master5[[#This Row],[a_department_code]],Dept!A:B,2,0)</f>
        <v>Parks</v>
      </c>
      <c r="M1774">
        <f t="shared" si="27"/>
        <v>1</v>
      </c>
    </row>
    <row r="1775" spans="1:13" hidden="1" x14ac:dyDescent="0.25">
      <c r="A1775">
        <v>2016</v>
      </c>
      <c r="B1775">
        <v>10665</v>
      </c>
      <c r="C1775">
        <v>10665</v>
      </c>
      <c r="D1775">
        <v>10665</v>
      </c>
      <c r="E1775">
        <f>SUM(Table_munisapp_tylerci_mu_live_rq_master5[[#This Row],[rd_extended_price]]-Table_munisapp_tylerci_mu_live_rq_master5[[#This Row],[rd_price_net]])</f>
        <v>0</v>
      </c>
      <c r="F1775" s="1">
        <v>42711</v>
      </c>
      <c r="G1775">
        <v>5525</v>
      </c>
      <c r="H1775" t="s">
        <v>9083</v>
      </c>
      <c r="I1775" t="s">
        <v>5828</v>
      </c>
      <c r="J1775">
        <v>3161139</v>
      </c>
      <c r="K1775" t="str">
        <f>VLOOKUP(Table_munisapp_tylerci_mu_live_rq_master5[[#This Row],[rh_vendor_suggest]],Vend!A:B,2,0)</f>
        <v>CONVERGEONE, INC</v>
      </c>
      <c r="L1775" t="str">
        <f>VLOOKUP(Table_munisapp_tylerci_mu_live_rq_master5[[#This Row],[a_department_code]],Dept!A:B,2,0)</f>
        <v>Information Technology</v>
      </c>
      <c r="M1775">
        <f t="shared" si="27"/>
        <v>1</v>
      </c>
    </row>
    <row r="1776" spans="1:13" hidden="1" x14ac:dyDescent="0.25">
      <c r="A1776">
        <v>2016</v>
      </c>
      <c r="B1776">
        <v>1109</v>
      </c>
      <c r="C1776">
        <v>1109</v>
      </c>
      <c r="D1776">
        <v>1109</v>
      </c>
      <c r="E1776">
        <f>SUM(Table_munisapp_tylerci_mu_live_rq_master5[[#This Row],[rd_extended_price]]-Table_munisapp_tylerci_mu_live_rq_master5[[#This Row],[rd_price_net]])</f>
        <v>0</v>
      </c>
      <c r="F1776" s="1">
        <v>42706</v>
      </c>
      <c r="G1776">
        <v>1155</v>
      </c>
      <c r="H1776" t="s">
        <v>9083</v>
      </c>
      <c r="I1776" t="s">
        <v>10070</v>
      </c>
      <c r="J1776">
        <v>3161123</v>
      </c>
      <c r="K1776" t="str">
        <f>VLOOKUP(Table_munisapp_tylerci_mu_live_rq_master5[[#This Row],[rh_vendor_suggest]],Vend!A:B,2,0)</f>
        <v>APPLE INC</v>
      </c>
      <c r="L1776" t="str">
        <f>VLOOKUP(Table_munisapp_tylerci_mu_live_rq_master5[[#This Row],[a_department_code]],Dept!A:B,2,0)</f>
        <v>Information Technology</v>
      </c>
      <c r="M1776">
        <f t="shared" si="27"/>
        <v>1</v>
      </c>
    </row>
    <row r="1777" spans="1:13" hidden="1" x14ac:dyDescent="0.25">
      <c r="A1777">
        <v>2016</v>
      </c>
      <c r="B1777">
        <v>79</v>
      </c>
      <c r="C1777">
        <v>79</v>
      </c>
      <c r="D1777">
        <v>79</v>
      </c>
      <c r="E1777">
        <f>SUM(Table_munisapp_tylerci_mu_live_rq_master5[[#This Row],[rd_extended_price]]-Table_munisapp_tylerci_mu_live_rq_master5[[#This Row],[rd_price_net]])</f>
        <v>0</v>
      </c>
      <c r="F1777" s="1">
        <v>42706</v>
      </c>
      <c r="G1777">
        <v>1155</v>
      </c>
      <c r="H1777" t="s">
        <v>9083</v>
      </c>
      <c r="I1777" t="s">
        <v>10070</v>
      </c>
      <c r="J1777">
        <v>3161123</v>
      </c>
      <c r="K1777" t="str">
        <f>VLOOKUP(Table_munisapp_tylerci_mu_live_rq_master5[[#This Row],[rh_vendor_suggest]],Vend!A:B,2,0)</f>
        <v>APPLE INC</v>
      </c>
      <c r="L1777" t="str">
        <f>VLOOKUP(Table_munisapp_tylerci_mu_live_rq_master5[[#This Row],[a_department_code]],Dept!A:B,2,0)</f>
        <v>Information Technology</v>
      </c>
      <c r="M1777">
        <f t="shared" si="27"/>
        <v>0</v>
      </c>
    </row>
    <row r="1778" spans="1:13" hidden="1" x14ac:dyDescent="0.25">
      <c r="A1778">
        <v>2016</v>
      </c>
      <c r="B1778">
        <v>23.4</v>
      </c>
      <c r="C1778">
        <v>23.4</v>
      </c>
      <c r="D1778">
        <v>23.4</v>
      </c>
      <c r="E1778">
        <f>SUM(Table_munisapp_tylerci_mu_live_rq_master5[[#This Row],[rd_extended_price]]-Table_munisapp_tylerci_mu_live_rq_master5[[#This Row],[rd_price_net]])</f>
        <v>0</v>
      </c>
      <c r="F1778" s="1">
        <v>42718</v>
      </c>
      <c r="G1778">
        <v>1239</v>
      </c>
      <c r="H1778" t="s">
        <v>9094</v>
      </c>
      <c r="I1778" t="s">
        <v>9975</v>
      </c>
      <c r="J1778">
        <v>3161160</v>
      </c>
      <c r="K1778" t="str">
        <f>VLOOKUP(Table_munisapp_tylerci_mu_live_rq_master5[[#This Row],[rh_vendor_suggest]],Vend!A:B,2,0)</f>
        <v>BELL PHOTOGRAPHERS, INC.</v>
      </c>
      <c r="L1778" t="str">
        <f>VLOOKUP(Table_munisapp_tylerci_mu_live_rq_master5[[#This Row],[a_department_code]],Dept!A:B,2,0)</f>
        <v>Weber Morgan Health Department</v>
      </c>
      <c r="M1778">
        <f t="shared" si="27"/>
        <v>1</v>
      </c>
    </row>
    <row r="1779" spans="1:13" hidden="1" x14ac:dyDescent="0.25">
      <c r="A1779">
        <v>2016</v>
      </c>
      <c r="B1779">
        <v>23.4</v>
      </c>
      <c r="C1779">
        <v>23.4</v>
      </c>
      <c r="D1779">
        <v>23.4</v>
      </c>
      <c r="E1779">
        <f>SUM(Table_munisapp_tylerci_mu_live_rq_master5[[#This Row],[rd_extended_price]]-Table_munisapp_tylerci_mu_live_rq_master5[[#This Row],[rd_price_net]])</f>
        <v>0</v>
      </c>
      <c r="F1779" s="1">
        <v>42718</v>
      </c>
      <c r="G1779">
        <v>1239</v>
      </c>
      <c r="H1779" t="s">
        <v>9094</v>
      </c>
      <c r="I1779" t="s">
        <v>9975</v>
      </c>
      <c r="J1779">
        <v>3161160</v>
      </c>
      <c r="K1779" t="str">
        <f>VLOOKUP(Table_munisapp_tylerci_mu_live_rq_master5[[#This Row],[rh_vendor_suggest]],Vend!A:B,2,0)</f>
        <v>BELL PHOTOGRAPHERS, INC.</v>
      </c>
      <c r="L1779" t="str">
        <f>VLOOKUP(Table_munisapp_tylerci_mu_live_rq_master5[[#This Row],[a_department_code]],Dept!A:B,2,0)</f>
        <v>Weber Morgan Health Department</v>
      </c>
      <c r="M1779">
        <f t="shared" si="27"/>
        <v>0</v>
      </c>
    </row>
    <row r="1780" spans="1:13" hidden="1" x14ac:dyDescent="0.25">
      <c r="A1780">
        <v>2016</v>
      </c>
      <c r="B1780">
        <v>5728</v>
      </c>
      <c r="C1780">
        <v>5728</v>
      </c>
      <c r="D1780">
        <v>5728</v>
      </c>
      <c r="E1780">
        <f>SUM(Table_munisapp_tylerci_mu_live_rq_master5[[#This Row],[rd_extended_price]]-Table_munisapp_tylerci_mu_live_rq_master5[[#This Row],[rd_price_net]])</f>
        <v>0</v>
      </c>
      <c r="F1780" s="1">
        <v>42706</v>
      </c>
      <c r="G1780">
        <v>2123</v>
      </c>
      <c r="H1780" t="s">
        <v>9099</v>
      </c>
      <c r="I1780" t="s">
        <v>10071</v>
      </c>
      <c r="J1780">
        <v>3161125</v>
      </c>
      <c r="K1780" t="str">
        <f>VLOOKUP(Table_munisapp_tylerci_mu_live_rq_master5[[#This Row],[rh_vendor_suggest]],Vend!A:B,2,0)</f>
        <v>MICHELS &amp; WILDE, INC.</v>
      </c>
      <c r="L1780" t="str">
        <f>VLOOKUP(Table_munisapp_tylerci_mu_live_rq_master5[[#This Row],[a_department_code]],Dept!A:B,2,0)</f>
        <v>Roads and Highways</v>
      </c>
      <c r="M1780">
        <f t="shared" si="27"/>
        <v>1</v>
      </c>
    </row>
    <row r="1781" spans="1:13" hidden="1" x14ac:dyDescent="0.25">
      <c r="A1781">
        <v>2016</v>
      </c>
      <c r="B1781">
        <v>1295</v>
      </c>
      <c r="C1781">
        <v>1295</v>
      </c>
      <c r="D1781">
        <v>1295</v>
      </c>
      <c r="E1781">
        <f>SUM(Table_munisapp_tylerci_mu_live_rq_master5[[#This Row],[rd_extended_price]]-Table_munisapp_tylerci_mu_live_rq_master5[[#This Row],[rd_price_net]])</f>
        <v>0</v>
      </c>
      <c r="F1781" s="1">
        <v>42705</v>
      </c>
      <c r="G1781">
        <v>2520</v>
      </c>
      <c r="H1781" t="s">
        <v>9114</v>
      </c>
      <c r="I1781" t="s">
        <v>10072</v>
      </c>
      <c r="J1781">
        <v>3161121</v>
      </c>
      <c r="K1781" t="str">
        <f>VLOOKUP(Table_munisapp_tylerci_mu_live_rq_master5[[#This Row],[rh_vendor_suggest]],Vend!A:B,2,0)</f>
        <v>LES OLSON COMPANY</v>
      </c>
      <c r="L1781" t="str">
        <f>VLOOKUP(Table_munisapp_tylerci_mu_live_rq_master5[[#This Row],[a_department_code]],Dept!A:B,2,0)</f>
        <v>Transfer Station</v>
      </c>
      <c r="M1781">
        <f t="shared" si="27"/>
        <v>1</v>
      </c>
    </row>
    <row r="1782" spans="1:13" hidden="1" x14ac:dyDescent="0.25">
      <c r="A1782">
        <v>2016</v>
      </c>
      <c r="B1782">
        <v>35</v>
      </c>
      <c r="C1782">
        <v>35</v>
      </c>
      <c r="D1782">
        <v>35</v>
      </c>
      <c r="E1782">
        <f>SUM(Table_munisapp_tylerci_mu_live_rq_master5[[#This Row],[rd_extended_price]]-Table_munisapp_tylerci_mu_live_rq_master5[[#This Row],[rd_price_net]])</f>
        <v>0</v>
      </c>
      <c r="F1782" s="1">
        <v>42718</v>
      </c>
      <c r="G1782">
        <v>2927</v>
      </c>
      <c r="H1782" t="s">
        <v>9094</v>
      </c>
      <c r="I1782" t="s">
        <v>10073</v>
      </c>
      <c r="J1782">
        <v>3161164</v>
      </c>
      <c r="K1782" t="str">
        <f>VLOOKUP(Table_munisapp_tylerci_mu_live_rq_master5[[#This Row],[rh_vendor_suggest]],Vend!A:B,2,0)</f>
        <v>OGDEN LITHO INC</v>
      </c>
      <c r="L1782" t="str">
        <f>VLOOKUP(Table_munisapp_tylerci_mu_live_rq_master5[[#This Row],[a_department_code]],Dept!A:B,2,0)</f>
        <v>Weber Morgan Health Department</v>
      </c>
      <c r="M1782">
        <f t="shared" si="27"/>
        <v>1</v>
      </c>
    </row>
    <row r="1783" spans="1:13" hidden="1" x14ac:dyDescent="0.25">
      <c r="A1783">
        <v>2016</v>
      </c>
      <c r="B1783">
        <v>2626.8</v>
      </c>
      <c r="C1783">
        <v>2626.8</v>
      </c>
      <c r="D1783">
        <v>2626.8</v>
      </c>
      <c r="E1783">
        <f>SUM(Table_munisapp_tylerci_mu_live_rq_master5[[#This Row],[rd_extended_price]]-Table_munisapp_tylerci_mu_live_rq_master5[[#This Row],[rd_price_net]])</f>
        <v>0</v>
      </c>
      <c r="F1783" s="1">
        <v>42712</v>
      </c>
      <c r="G1783">
        <v>2009</v>
      </c>
      <c r="H1783" t="s">
        <v>9094</v>
      </c>
      <c r="I1783" t="s">
        <v>9646</v>
      </c>
      <c r="J1783">
        <v>3161147</v>
      </c>
      <c r="K1783" t="str">
        <f>VLOOKUP(Table_munisapp_tylerci_mu_live_rq_master5[[#This Row],[rh_vendor_suggest]],Vend!A:B,2,0)</f>
        <v>SMITHKLINE BEECHAM CORPORATION</v>
      </c>
      <c r="L1783" t="str">
        <f>VLOOKUP(Table_munisapp_tylerci_mu_live_rq_master5[[#This Row],[a_department_code]],Dept!A:B,2,0)</f>
        <v>Weber Morgan Health Department</v>
      </c>
      <c r="M1783">
        <f t="shared" si="27"/>
        <v>1</v>
      </c>
    </row>
    <row r="1784" spans="1:13" hidden="1" x14ac:dyDescent="0.25">
      <c r="A1784">
        <v>2016</v>
      </c>
      <c r="B1784">
        <v>118.5</v>
      </c>
      <c r="C1784">
        <v>118.5</v>
      </c>
      <c r="D1784">
        <v>118.5</v>
      </c>
      <c r="E1784">
        <f>SUM(Table_munisapp_tylerci_mu_live_rq_master5[[#This Row],[rd_extended_price]]-Table_munisapp_tylerci_mu_live_rq_master5[[#This Row],[rd_price_net]])</f>
        <v>0</v>
      </c>
      <c r="F1784" s="1">
        <v>42712</v>
      </c>
      <c r="G1784">
        <v>2009</v>
      </c>
      <c r="H1784" t="s">
        <v>9094</v>
      </c>
      <c r="I1784" t="s">
        <v>9646</v>
      </c>
      <c r="J1784">
        <v>3161147</v>
      </c>
      <c r="K1784" t="str">
        <f>VLOOKUP(Table_munisapp_tylerci_mu_live_rq_master5[[#This Row],[rh_vendor_suggest]],Vend!A:B,2,0)</f>
        <v>SMITHKLINE BEECHAM CORPORATION</v>
      </c>
      <c r="L1784" t="str">
        <f>VLOOKUP(Table_munisapp_tylerci_mu_live_rq_master5[[#This Row],[a_department_code]],Dept!A:B,2,0)</f>
        <v>Weber Morgan Health Department</v>
      </c>
      <c r="M1784">
        <f t="shared" si="27"/>
        <v>0</v>
      </c>
    </row>
    <row r="1785" spans="1:13" hidden="1" x14ac:dyDescent="0.25">
      <c r="A1785">
        <v>2016</v>
      </c>
      <c r="B1785">
        <v>1466.7</v>
      </c>
      <c r="C1785">
        <v>1466.7</v>
      </c>
      <c r="D1785">
        <v>1466.7</v>
      </c>
      <c r="E1785">
        <f>SUM(Table_munisapp_tylerci_mu_live_rq_master5[[#This Row],[rd_extended_price]]-Table_munisapp_tylerci_mu_live_rq_master5[[#This Row],[rd_price_net]])</f>
        <v>0</v>
      </c>
      <c r="F1785" s="1">
        <v>42712</v>
      </c>
      <c r="G1785">
        <v>2009</v>
      </c>
      <c r="H1785" t="s">
        <v>9094</v>
      </c>
      <c r="I1785" t="s">
        <v>9646</v>
      </c>
      <c r="J1785">
        <v>3161147</v>
      </c>
      <c r="K1785" t="str">
        <f>VLOOKUP(Table_munisapp_tylerci_mu_live_rq_master5[[#This Row],[rh_vendor_suggest]],Vend!A:B,2,0)</f>
        <v>SMITHKLINE BEECHAM CORPORATION</v>
      </c>
      <c r="L1785" t="str">
        <f>VLOOKUP(Table_munisapp_tylerci_mu_live_rq_master5[[#This Row],[a_department_code]],Dept!A:B,2,0)</f>
        <v>Weber Morgan Health Department</v>
      </c>
      <c r="M1785">
        <f t="shared" si="27"/>
        <v>0</v>
      </c>
    </row>
    <row r="1786" spans="1:13" hidden="1" x14ac:dyDescent="0.25">
      <c r="A1786">
        <v>2016</v>
      </c>
      <c r="B1786">
        <v>179.39</v>
      </c>
      <c r="C1786">
        <v>5561.09</v>
      </c>
      <c r="D1786">
        <v>5561.09</v>
      </c>
      <c r="E1786">
        <f>SUM(Table_munisapp_tylerci_mu_live_rq_master5[[#This Row],[rd_extended_price]]-Table_munisapp_tylerci_mu_live_rq_master5[[#This Row],[rd_price_net]])</f>
        <v>0</v>
      </c>
      <c r="F1786" s="1">
        <v>42705</v>
      </c>
      <c r="G1786">
        <v>1705</v>
      </c>
      <c r="H1786" t="s">
        <v>9083</v>
      </c>
      <c r="I1786" t="s">
        <v>10074</v>
      </c>
      <c r="J1786">
        <v>3161120</v>
      </c>
      <c r="K1786" t="str">
        <f>VLOOKUP(Table_munisapp_tylerci_mu_live_rq_master5[[#This Row],[rh_vendor_suggest]],Vend!A:B,2,0)</f>
        <v>DELL COMPUTER</v>
      </c>
      <c r="L1786" t="str">
        <f>VLOOKUP(Table_munisapp_tylerci_mu_live_rq_master5[[#This Row],[a_department_code]],Dept!A:B,2,0)</f>
        <v>Information Technology</v>
      </c>
      <c r="M1786">
        <f t="shared" si="27"/>
        <v>1</v>
      </c>
    </row>
    <row r="1787" spans="1:13" hidden="1" x14ac:dyDescent="0.25">
      <c r="A1787">
        <v>2016</v>
      </c>
      <c r="B1787">
        <v>721.4</v>
      </c>
      <c r="C1787">
        <v>22363.4</v>
      </c>
      <c r="D1787">
        <v>22363.4</v>
      </c>
      <c r="E1787">
        <f>SUM(Table_munisapp_tylerci_mu_live_rq_master5[[#This Row],[rd_extended_price]]-Table_munisapp_tylerci_mu_live_rq_master5[[#This Row],[rd_price_net]])</f>
        <v>0</v>
      </c>
      <c r="F1787" s="1">
        <v>42705</v>
      </c>
      <c r="G1787">
        <v>1705</v>
      </c>
      <c r="H1787" t="s">
        <v>9083</v>
      </c>
      <c r="I1787" t="s">
        <v>10074</v>
      </c>
      <c r="J1787">
        <v>3161120</v>
      </c>
      <c r="K1787" t="str">
        <f>VLOOKUP(Table_munisapp_tylerci_mu_live_rq_master5[[#This Row],[rh_vendor_suggest]],Vend!A:B,2,0)</f>
        <v>DELL COMPUTER</v>
      </c>
      <c r="L1787" t="str">
        <f>VLOOKUP(Table_munisapp_tylerci_mu_live_rq_master5[[#This Row],[a_department_code]],Dept!A:B,2,0)</f>
        <v>Information Technology</v>
      </c>
      <c r="M1787">
        <f t="shared" si="27"/>
        <v>0</v>
      </c>
    </row>
    <row r="1788" spans="1:13" hidden="1" x14ac:dyDescent="0.25">
      <c r="A1788">
        <v>2016</v>
      </c>
      <c r="B1788">
        <v>484.79</v>
      </c>
      <c r="C1788">
        <v>484.79</v>
      </c>
      <c r="D1788">
        <v>564.79</v>
      </c>
      <c r="E1788">
        <f>SUM(Table_munisapp_tylerci_mu_live_rq_master5[[#This Row],[rd_extended_price]]-Table_munisapp_tylerci_mu_live_rq_master5[[#This Row],[rd_price_net]])</f>
        <v>-79.999999999999943</v>
      </c>
      <c r="F1788" s="1">
        <v>42705</v>
      </c>
      <c r="G1788">
        <v>3984</v>
      </c>
      <c r="H1788" t="s">
        <v>9091</v>
      </c>
      <c r="I1788" t="s">
        <v>10075</v>
      </c>
      <c r="J1788">
        <v>3161122</v>
      </c>
      <c r="K1788" t="str">
        <f>VLOOKUP(Table_munisapp_tylerci_mu_live_rq_master5[[#This Row],[rh_vendor_suggest]],Vend!A:B,2,0)</f>
        <v>WATSON FURNITURE GROUP, INC</v>
      </c>
      <c r="L1788" t="str">
        <f>VLOOKUP(Table_munisapp_tylerci_mu_live_rq_master5[[#This Row],[a_department_code]],Dept!A:B,2,0)</f>
        <v>Weber Area Dispatch 911</v>
      </c>
      <c r="M1788">
        <f t="shared" si="27"/>
        <v>1</v>
      </c>
    </row>
    <row r="1789" spans="1:13" hidden="1" x14ac:dyDescent="0.25">
      <c r="A1789">
        <v>2016</v>
      </c>
      <c r="B1789">
        <v>200</v>
      </c>
      <c r="C1789">
        <v>200</v>
      </c>
      <c r="D1789">
        <v>200</v>
      </c>
      <c r="E1789">
        <f>SUM(Table_munisapp_tylerci_mu_live_rq_master5[[#This Row],[rd_extended_price]]-Table_munisapp_tylerci_mu_live_rq_master5[[#This Row],[rd_price_net]])</f>
        <v>0</v>
      </c>
      <c r="F1789" s="1">
        <v>42706</v>
      </c>
      <c r="G1789">
        <v>5033</v>
      </c>
      <c r="H1789" t="s">
        <v>9094</v>
      </c>
      <c r="I1789" t="s">
        <v>10076</v>
      </c>
      <c r="J1789">
        <v>3161128</v>
      </c>
      <c r="K1789" t="str">
        <f>VLOOKUP(Table_munisapp_tylerci_mu_live_rq_master5[[#This Row],[rh_vendor_suggest]],Vend!A:B,2,0)</f>
        <v>COSTCO WHOLESALE CORPORATION</v>
      </c>
      <c r="L1789" t="str">
        <f>VLOOKUP(Table_munisapp_tylerci_mu_live_rq_master5[[#This Row],[a_department_code]],Dept!A:B,2,0)</f>
        <v>Weber Morgan Health Department</v>
      </c>
      <c r="M1789">
        <f t="shared" si="27"/>
        <v>1</v>
      </c>
    </row>
    <row r="1790" spans="1:13" hidden="1" x14ac:dyDescent="0.25">
      <c r="A1790">
        <v>2016</v>
      </c>
      <c r="B1790">
        <v>500</v>
      </c>
      <c r="C1790">
        <v>500</v>
      </c>
      <c r="D1790">
        <v>500</v>
      </c>
      <c r="E1790">
        <f>SUM(Table_munisapp_tylerci_mu_live_rq_master5[[#This Row],[rd_extended_price]]-Table_munisapp_tylerci_mu_live_rq_master5[[#This Row],[rd_price_net]])</f>
        <v>0</v>
      </c>
      <c r="F1790" s="1">
        <v>42706</v>
      </c>
      <c r="G1790">
        <v>2592</v>
      </c>
      <c r="H1790" t="s">
        <v>9094</v>
      </c>
      <c r="I1790" t="s">
        <v>10077</v>
      </c>
      <c r="J1790">
        <v>3161126</v>
      </c>
      <c r="K1790" t="str">
        <f>VLOOKUP(Table_munisapp_tylerci_mu_live_rq_master5[[#This Row],[rh_vendor_suggest]],Vend!A:B,2,0)</f>
        <v>MACEYS, INC.</v>
      </c>
      <c r="L1790" t="str">
        <f>VLOOKUP(Table_munisapp_tylerci_mu_live_rq_master5[[#This Row],[a_department_code]],Dept!A:B,2,0)</f>
        <v>Weber Morgan Health Department</v>
      </c>
      <c r="M1790">
        <f t="shared" si="27"/>
        <v>1</v>
      </c>
    </row>
    <row r="1791" spans="1:13" hidden="1" x14ac:dyDescent="0.25">
      <c r="A1791">
        <v>2016</v>
      </c>
      <c r="B1791">
        <v>697.87</v>
      </c>
      <c r="C1791">
        <v>697.87</v>
      </c>
      <c r="D1791">
        <v>697.87</v>
      </c>
      <c r="E1791">
        <f>SUM(Table_munisapp_tylerci_mu_live_rq_master5[[#This Row],[rd_extended_price]]-Table_munisapp_tylerci_mu_live_rq_master5[[#This Row],[rd_price_net]])</f>
        <v>0</v>
      </c>
      <c r="F1791" s="1">
        <v>42710</v>
      </c>
      <c r="G1791">
        <v>1447</v>
      </c>
      <c r="H1791" t="s">
        <v>9083</v>
      </c>
      <c r="I1791" t="s">
        <v>10078</v>
      </c>
      <c r="J1791">
        <v>3161130</v>
      </c>
      <c r="K1791" t="str">
        <f>VLOOKUP(Table_munisapp_tylerci_mu_live_rq_master5[[#This Row],[rh_vendor_suggest]],Vend!A:B,2,0)</f>
        <v>CDW LLC</v>
      </c>
      <c r="L1791" t="str">
        <f>VLOOKUP(Table_munisapp_tylerci_mu_live_rq_master5[[#This Row],[a_department_code]],Dept!A:B,2,0)</f>
        <v>Information Technology</v>
      </c>
      <c r="M1791">
        <f t="shared" si="27"/>
        <v>1</v>
      </c>
    </row>
    <row r="1792" spans="1:13" hidden="1" x14ac:dyDescent="0.25">
      <c r="A1792">
        <v>2016</v>
      </c>
      <c r="B1792">
        <v>242.16</v>
      </c>
      <c r="C1792">
        <v>242.16</v>
      </c>
      <c r="D1792">
        <v>242.16</v>
      </c>
      <c r="E1792">
        <f>SUM(Table_munisapp_tylerci_mu_live_rq_master5[[#This Row],[rd_extended_price]]-Table_munisapp_tylerci_mu_live_rq_master5[[#This Row],[rd_price_net]])</f>
        <v>0</v>
      </c>
      <c r="F1792" s="1">
        <v>42706</v>
      </c>
      <c r="G1792">
        <v>1871</v>
      </c>
      <c r="H1792" t="s">
        <v>9083</v>
      </c>
      <c r="I1792" t="s">
        <v>10079</v>
      </c>
      <c r="J1792">
        <v>3161124</v>
      </c>
      <c r="K1792" t="str">
        <f>VLOOKUP(Table_munisapp_tylerci_mu_live_rq_master5[[#This Row],[rh_vendor_suggest]],Vend!A:B,2,0)</f>
        <v>ENPOINTE TECHNOLOGIES</v>
      </c>
      <c r="L1792" t="str">
        <f>VLOOKUP(Table_munisapp_tylerci_mu_live_rq_master5[[#This Row],[a_department_code]],Dept!A:B,2,0)</f>
        <v>Information Technology</v>
      </c>
      <c r="M1792">
        <f t="shared" si="27"/>
        <v>1</v>
      </c>
    </row>
    <row r="1793" spans="1:13" hidden="1" x14ac:dyDescent="0.25">
      <c r="A1793">
        <v>2016</v>
      </c>
      <c r="B1793">
        <v>14.5</v>
      </c>
      <c r="C1793">
        <v>2682.5</v>
      </c>
      <c r="D1793">
        <v>2682.5</v>
      </c>
      <c r="E1793">
        <f>SUM(Table_munisapp_tylerci_mu_live_rq_master5[[#This Row],[rd_extended_price]]-Table_munisapp_tylerci_mu_live_rq_master5[[#This Row],[rd_price_net]])</f>
        <v>0</v>
      </c>
      <c r="F1793" s="1">
        <v>42724</v>
      </c>
      <c r="G1793">
        <v>2049</v>
      </c>
      <c r="H1793" t="s">
        <v>9094</v>
      </c>
      <c r="I1793" t="s">
        <v>10080</v>
      </c>
      <c r="J1793">
        <v>3161177</v>
      </c>
      <c r="K1793" t="str">
        <f>VLOOKUP(Table_munisapp_tylerci_mu_live_rq_master5[[#This Row],[rh_vendor_suggest]],Vend!A:B,2,0)</f>
        <v>GRIZZLY GRAPHICS LLC</v>
      </c>
      <c r="L1793" t="str">
        <f>VLOOKUP(Table_munisapp_tylerci_mu_live_rq_master5[[#This Row],[a_department_code]],Dept!A:B,2,0)</f>
        <v>Weber Morgan Health Department</v>
      </c>
      <c r="M1793">
        <f t="shared" si="27"/>
        <v>1</v>
      </c>
    </row>
    <row r="1794" spans="1:13" hidden="1" x14ac:dyDescent="0.25">
      <c r="A1794">
        <v>2016</v>
      </c>
      <c r="B1794">
        <v>5554.95</v>
      </c>
      <c r="C1794">
        <v>5554.95</v>
      </c>
      <c r="D1794">
        <v>5554.95</v>
      </c>
      <c r="E1794">
        <f>SUM(Table_munisapp_tylerci_mu_live_rq_master5[[#This Row],[rd_extended_price]]-Table_munisapp_tylerci_mu_live_rq_master5[[#This Row],[rd_price_net]])</f>
        <v>0</v>
      </c>
      <c r="F1794" s="1">
        <v>42712</v>
      </c>
      <c r="G1794">
        <v>2688</v>
      </c>
      <c r="H1794" t="s">
        <v>9094</v>
      </c>
      <c r="I1794" t="s">
        <v>9646</v>
      </c>
      <c r="J1794">
        <v>3161148</v>
      </c>
      <c r="K1794" t="str">
        <f>VLOOKUP(Table_munisapp_tylerci_mu_live_rq_master5[[#This Row],[rh_vendor_suggest]],Vend!A:B,2,0)</f>
        <v>MERCK SHARP &amp; DOHME CORP</v>
      </c>
      <c r="L1794" t="str">
        <f>VLOOKUP(Table_munisapp_tylerci_mu_live_rq_master5[[#This Row],[a_department_code]],Dept!A:B,2,0)</f>
        <v>Weber Morgan Health Department</v>
      </c>
      <c r="M1794">
        <f t="shared" ref="M1794:M1857" si="28">IF(J1794=J1793,0,1)</f>
        <v>1</v>
      </c>
    </row>
    <row r="1795" spans="1:13" hidden="1" x14ac:dyDescent="0.25">
      <c r="A1795">
        <v>2016</v>
      </c>
      <c r="B1795">
        <v>1294.3399999999999</v>
      </c>
      <c r="C1795">
        <v>1294.3399999999999</v>
      </c>
      <c r="D1795">
        <v>1294.3399999999999</v>
      </c>
      <c r="E1795">
        <f>SUM(Table_munisapp_tylerci_mu_live_rq_master5[[#This Row],[rd_extended_price]]-Table_munisapp_tylerci_mu_live_rq_master5[[#This Row],[rd_price_net]])</f>
        <v>0</v>
      </c>
      <c r="F1795" s="1">
        <v>42712</v>
      </c>
      <c r="G1795">
        <v>2688</v>
      </c>
      <c r="H1795" t="s">
        <v>9094</v>
      </c>
      <c r="I1795" t="s">
        <v>9646</v>
      </c>
      <c r="J1795">
        <v>3161148</v>
      </c>
      <c r="K1795" t="str">
        <f>VLOOKUP(Table_munisapp_tylerci_mu_live_rq_master5[[#This Row],[rh_vendor_suggest]],Vend!A:B,2,0)</f>
        <v>MERCK SHARP &amp; DOHME CORP</v>
      </c>
      <c r="L1795" t="str">
        <f>VLOOKUP(Table_munisapp_tylerci_mu_live_rq_master5[[#This Row],[a_department_code]],Dept!A:B,2,0)</f>
        <v>Weber Morgan Health Department</v>
      </c>
      <c r="M1795">
        <f t="shared" si="28"/>
        <v>0</v>
      </c>
    </row>
    <row r="1796" spans="1:13" hidden="1" x14ac:dyDescent="0.25">
      <c r="A1796">
        <v>2016</v>
      </c>
      <c r="B1796">
        <v>849.76</v>
      </c>
      <c r="C1796">
        <v>849.76</v>
      </c>
      <c r="D1796">
        <v>849.76</v>
      </c>
      <c r="E1796">
        <f>SUM(Table_munisapp_tylerci_mu_live_rq_master5[[#This Row],[rd_extended_price]]-Table_munisapp_tylerci_mu_live_rq_master5[[#This Row],[rd_price_net]])</f>
        <v>0</v>
      </c>
      <c r="F1796" s="1">
        <v>42712</v>
      </c>
      <c r="G1796">
        <v>2688</v>
      </c>
      <c r="H1796" t="s">
        <v>9094</v>
      </c>
      <c r="I1796" t="s">
        <v>9646</v>
      </c>
      <c r="J1796">
        <v>3161148</v>
      </c>
      <c r="K1796" t="str">
        <f>VLOOKUP(Table_munisapp_tylerci_mu_live_rq_master5[[#This Row],[rh_vendor_suggest]],Vend!A:B,2,0)</f>
        <v>MERCK SHARP &amp; DOHME CORP</v>
      </c>
      <c r="L1796" t="str">
        <f>VLOOKUP(Table_munisapp_tylerci_mu_live_rq_master5[[#This Row],[a_department_code]],Dept!A:B,2,0)</f>
        <v>Weber Morgan Health Department</v>
      </c>
      <c r="M1796">
        <f t="shared" si="28"/>
        <v>0</v>
      </c>
    </row>
    <row r="1797" spans="1:13" hidden="1" x14ac:dyDescent="0.25">
      <c r="A1797">
        <v>2016</v>
      </c>
      <c r="B1797">
        <v>67.5</v>
      </c>
      <c r="C1797">
        <v>67.5</v>
      </c>
      <c r="D1797">
        <v>67.5</v>
      </c>
      <c r="E1797">
        <f>SUM(Table_munisapp_tylerci_mu_live_rq_master5[[#This Row],[rd_extended_price]]-Table_munisapp_tylerci_mu_live_rq_master5[[#This Row],[rd_price_net]])</f>
        <v>0</v>
      </c>
      <c r="F1797" s="1">
        <v>42712</v>
      </c>
      <c r="G1797">
        <v>2688</v>
      </c>
      <c r="H1797" t="s">
        <v>9094</v>
      </c>
      <c r="I1797" t="s">
        <v>9646</v>
      </c>
      <c r="J1797">
        <v>3161148</v>
      </c>
      <c r="K1797" t="str">
        <f>VLOOKUP(Table_munisapp_tylerci_mu_live_rq_master5[[#This Row],[rh_vendor_suggest]],Vend!A:B,2,0)</f>
        <v>MERCK SHARP &amp; DOHME CORP</v>
      </c>
      <c r="L1797" t="str">
        <f>VLOOKUP(Table_munisapp_tylerci_mu_live_rq_master5[[#This Row],[a_department_code]],Dept!A:B,2,0)</f>
        <v>Weber Morgan Health Department</v>
      </c>
      <c r="M1797">
        <f t="shared" si="28"/>
        <v>0</v>
      </c>
    </row>
    <row r="1798" spans="1:13" hidden="1" x14ac:dyDescent="0.25">
      <c r="A1798">
        <v>2016</v>
      </c>
      <c r="B1798">
        <v>301.73</v>
      </c>
      <c r="C1798">
        <v>301.73</v>
      </c>
      <c r="D1798">
        <v>301.73</v>
      </c>
      <c r="E1798">
        <f>SUM(Table_munisapp_tylerci_mu_live_rq_master5[[#This Row],[rd_extended_price]]-Table_munisapp_tylerci_mu_live_rq_master5[[#This Row],[rd_price_net]])</f>
        <v>0</v>
      </c>
      <c r="F1798" s="1">
        <v>42712</v>
      </c>
      <c r="G1798">
        <v>3363</v>
      </c>
      <c r="H1798" t="s">
        <v>9094</v>
      </c>
      <c r="I1798" t="s">
        <v>9646</v>
      </c>
      <c r="J1798">
        <v>3161151</v>
      </c>
      <c r="K1798" t="str">
        <f>VLOOKUP(Table_munisapp_tylerci_mu_live_rq_master5[[#This Row],[rh_vendor_suggest]],Vend!A:B,2,0)</f>
        <v>SANOFI PASTEUR INC</v>
      </c>
      <c r="L1798" t="str">
        <f>VLOOKUP(Table_munisapp_tylerci_mu_live_rq_master5[[#This Row],[a_department_code]],Dept!A:B,2,0)</f>
        <v>Weber Morgan Health Department</v>
      </c>
      <c r="M1798">
        <f t="shared" si="28"/>
        <v>1</v>
      </c>
    </row>
    <row r="1799" spans="1:13" hidden="1" x14ac:dyDescent="0.25">
      <c r="A1799">
        <v>2016</v>
      </c>
      <c r="B1799">
        <v>686.6</v>
      </c>
      <c r="C1799">
        <v>686.6</v>
      </c>
      <c r="D1799">
        <v>686.6</v>
      </c>
      <c r="E1799">
        <f>SUM(Table_munisapp_tylerci_mu_live_rq_master5[[#This Row],[rd_extended_price]]-Table_munisapp_tylerci_mu_live_rq_master5[[#This Row],[rd_price_net]])</f>
        <v>0</v>
      </c>
      <c r="F1799" s="1">
        <v>42712</v>
      </c>
      <c r="G1799">
        <v>3363</v>
      </c>
      <c r="H1799" t="s">
        <v>9094</v>
      </c>
      <c r="I1799" t="s">
        <v>9646</v>
      </c>
      <c r="J1799">
        <v>3161151</v>
      </c>
      <c r="K1799" t="str">
        <f>VLOOKUP(Table_munisapp_tylerci_mu_live_rq_master5[[#This Row],[rh_vendor_suggest]],Vend!A:B,2,0)</f>
        <v>SANOFI PASTEUR INC</v>
      </c>
      <c r="L1799" t="str">
        <f>VLOOKUP(Table_munisapp_tylerci_mu_live_rq_master5[[#This Row],[a_department_code]],Dept!A:B,2,0)</f>
        <v>Weber Morgan Health Department</v>
      </c>
      <c r="M1799">
        <f t="shared" si="28"/>
        <v>0</v>
      </c>
    </row>
    <row r="1800" spans="1:13" hidden="1" x14ac:dyDescent="0.25">
      <c r="A1800">
        <v>2016</v>
      </c>
      <c r="B1800">
        <v>1219.27</v>
      </c>
      <c r="C1800">
        <v>1219.27</v>
      </c>
      <c r="D1800">
        <v>1219.27</v>
      </c>
      <c r="E1800">
        <f>SUM(Table_munisapp_tylerci_mu_live_rq_master5[[#This Row],[rd_extended_price]]-Table_munisapp_tylerci_mu_live_rq_master5[[#This Row],[rd_price_net]])</f>
        <v>0</v>
      </c>
      <c r="F1800" s="1">
        <v>42712</v>
      </c>
      <c r="G1800">
        <v>3363</v>
      </c>
      <c r="H1800" t="s">
        <v>9094</v>
      </c>
      <c r="I1800" t="s">
        <v>9646</v>
      </c>
      <c r="J1800">
        <v>3161151</v>
      </c>
      <c r="K1800" t="str">
        <f>VLOOKUP(Table_munisapp_tylerci_mu_live_rq_master5[[#This Row],[rh_vendor_suggest]],Vend!A:B,2,0)</f>
        <v>SANOFI PASTEUR INC</v>
      </c>
      <c r="L1800" t="str">
        <f>VLOOKUP(Table_munisapp_tylerci_mu_live_rq_master5[[#This Row],[a_department_code]],Dept!A:B,2,0)</f>
        <v>Weber Morgan Health Department</v>
      </c>
      <c r="M1800">
        <f t="shared" si="28"/>
        <v>0</v>
      </c>
    </row>
    <row r="1801" spans="1:13" hidden="1" x14ac:dyDescent="0.25">
      <c r="A1801">
        <v>2016</v>
      </c>
      <c r="B1801">
        <v>140.66</v>
      </c>
      <c r="C1801">
        <v>2813.2</v>
      </c>
      <c r="D1801">
        <v>2813.2</v>
      </c>
      <c r="E1801">
        <f>SUM(Table_munisapp_tylerci_mu_live_rq_master5[[#This Row],[rd_extended_price]]-Table_munisapp_tylerci_mu_live_rq_master5[[#This Row],[rd_price_net]])</f>
        <v>0</v>
      </c>
      <c r="F1801" s="1">
        <v>42711</v>
      </c>
      <c r="G1801">
        <v>3363</v>
      </c>
      <c r="H1801" t="s">
        <v>9094</v>
      </c>
      <c r="I1801" t="s">
        <v>9646</v>
      </c>
      <c r="J1801">
        <v>3161142</v>
      </c>
      <c r="K1801" t="str">
        <f>VLOOKUP(Table_munisapp_tylerci_mu_live_rq_master5[[#This Row],[rh_vendor_suggest]],Vend!A:B,2,0)</f>
        <v>SANOFI PASTEUR INC</v>
      </c>
      <c r="L1801" t="str">
        <f>VLOOKUP(Table_munisapp_tylerci_mu_live_rq_master5[[#This Row],[a_department_code]],Dept!A:B,2,0)</f>
        <v>Weber Morgan Health Department</v>
      </c>
      <c r="M1801">
        <f t="shared" si="28"/>
        <v>1</v>
      </c>
    </row>
    <row r="1802" spans="1:13" hidden="1" x14ac:dyDescent="0.25">
      <c r="A1802">
        <v>2016</v>
      </c>
      <c r="B1802">
        <v>46</v>
      </c>
      <c r="C1802">
        <v>2300</v>
      </c>
      <c r="D1802">
        <v>2300</v>
      </c>
      <c r="E1802">
        <f>SUM(Table_munisapp_tylerci_mu_live_rq_master5[[#This Row],[rd_extended_price]]-Table_munisapp_tylerci_mu_live_rq_master5[[#This Row],[rd_price_net]])</f>
        <v>0</v>
      </c>
      <c r="F1802" s="1">
        <v>42712</v>
      </c>
      <c r="G1802">
        <v>1624</v>
      </c>
      <c r="H1802" t="s">
        <v>9094</v>
      </c>
      <c r="I1802" t="s">
        <v>9646</v>
      </c>
      <c r="J1802">
        <v>3161146</v>
      </c>
      <c r="K1802" t="str">
        <f>VLOOKUP(Table_munisapp_tylerci_mu_live_rq_master5[[#This Row],[rh_vendor_suggest]],Vend!A:B,2,0)</f>
        <v>CRUCELL VACCINES INC.</v>
      </c>
      <c r="L1802" t="str">
        <f>VLOOKUP(Table_munisapp_tylerci_mu_live_rq_master5[[#This Row],[a_department_code]],Dept!A:B,2,0)</f>
        <v>Weber Morgan Health Department</v>
      </c>
      <c r="M1802">
        <f t="shared" si="28"/>
        <v>1</v>
      </c>
    </row>
    <row r="1803" spans="1:13" hidden="1" x14ac:dyDescent="0.25">
      <c r="A1803">
        <v>2016</v>
      </c>
      <c r="B1803">
        <v>154.4</v>
      </c>
      <c r="C1803">
        <v>1544</v>
      </c>
      <c r="D1803">
        <v>1544</v>
      </c>
      <c r="E1803">
        <f>SUM(Table_munisapp_tylerci_mu_live_rq_master5[[#This Row],[rd_extended_price]]-Table_munisapp_tylerci_mu_live_rq_master5[[#This Row],[rd_price_net]])</f>
        <v>0</v>
      </c>
      <c r="F1803" s="1">
        <v>42711</v>
      </c>
      <c r="G1803">
        <v>2009</v>
      </c>
      <c r="H1803" t="s">
        <v>9094</v>
      </c>
      <c r="I1803" t="s">
        <v>9646</v>
      </c>
      <c r="J1803">
        <v>3161141</v>
      </c>
      <c r="K1803" t="str">
        <f>VLOOKUP(Table_munisapp_tylerci_mu_live_rq_master5[[#This Row],[rh_vendor_suggest]],Vend!A:B,2,0)</f>
        <v>SMITHKLINE BEECHAM CORPORATION</v>
      </c>
      <c r="L1803" t="str">
        <f>VLOOKUP(Table_munisapp_tylerci_mu_live_rq_master5[[#This Row],[a_department_code]],Dept!A:B,2,0)</f>
        <v>Weber Morgan Health Department</v>
      </c>
      <c r="M1803">
        <f t="shared" si="28"/>
        <v>1</v>
      </c>
    </row>
    <row r="1804" spans="1:13" hidden="1" x14ac:dyDescent="0.25">
      <c r="A1804">
        <v>2016</v>
      </c>
      <c r="B1804">
        <v>2125.7399999999998</v>
      </c>
      <c r="C1804">
        <v>2125.7399999999998</v>
      </c>
      <c r="D1804">
        <v>2125.7399999999998</v>
      </c>
      <c r="E1804">
        <f>SUM(Table_munisapp_tylerci_mu_live_rq_master5[[#This Row],[rd_extended_price]]-Table_munisapp_tylerci_mu_live_rq_master5[[#This Row],[rd_price_net]])</f>
        <v>0</v>
      </c>
      <c r="F1804" s="1">
        <v>42713</v>
      </c>
      <c r="G1804">
        <v>2952</v>
      </c>
      <c r="H1804" t="s">
        <v>9100</v>
      </c>
      <c r="I1804" t="s">
        <v>10081</v>
      </c>
      <c r="J1804">
        <v>3161156</v>
      </c>
      <c r="K1804" t="str">
        <f>VLOOKUP(Table_munisapp_tylerci_mu_live_rq_master5[[#This Row],[rh_vendor_suggest]],Vend!A:B,2,0)</f>
        <v>OLD SCHOOL BODY SHOP</v>
      </c>
      <c r="L1804" t="str">
        <f>VLOOKUP(Table_munisapp_tylerci_mu_live_rq_master5[[#This Row],[a_department_code]],Dept!A:B,2,0)</f>
        <v>Library</v>
      </c>
      <c r="M1804">
        <f t="shared" si="28"/>
        <v>1</v>
      </c>
    </row>
    <row r="1805" spans="1:13" hidden="1" x14ac:dyDescent="0.25">
      <c r="A1805">
        <v>2016</v>
      </c>
      <c r="B1805">
        <v>32379.68</v>
      </c>
      <c r="C1805">
        <v>32379.68</v>
      </c>
      <c r="D1805">
        <v>32379.68</v>
      </c>
      <c r="E1805">
        <f>SUM(Table_munisapp_tylerci_mu_live_rq_master5[[#This Row],[rd_extended_price]]-Table_munisapp_tylerci_mu_live_rq_master5[[#This Row],[rd_price_net]])</f>
        <v>0</v>
      </c>
      <c r="F1805" s="1">
        <v>42710</v>
      </c>
      <c r="G1805">
        <v>5525</v>
      </c>
      <c r="H1805" t="s">
        <v>9083</v>
      </c>
      <c r="I1805" t="s">
        <v>10082</v>
      </c>
      <c r="J1805">
        <v>3161134</v>
      </c>
      <c r="K1805" t="str">
        <f>VLOOKUP(Table_munisapp_tylerci_mu_live_rq_master5[[#This Row],[rh_vendor_suggest]],Vend!A:B,2,0)</f>
        <v>CONVERGEONE, INC</v>
      </c>
      <c r="L1805" t="str">
        <f>VLOOKUP(Table_munisapp_tylerci_mu_live_rq_master5[[#This Row],[a_department_code]],Dept!A:B,2,0)</f>
        <v>Information Technology</v>
      </c>
      <c r="M1805">
        <f t="shared" si="28"/>
        <v>1</v>
      </c>
    </row>
    <row r="1806" spans="1:13" hidden="1" x14ac:dyDescent="0.25">
      <c r="A1806">
        <v>2016</v>
      </c>
      <c r="B1806">
        <v>14295.56</v>
      </c>
      <c r="C1806">
        <v>14295.56</v>
      </c>
      <c r="D1806">
        <v>14358.5</v>
      </c>
      <c r="E1806">
        <f>SUM(Table_munisapp_tylerci_mu_live_rq_master5[[#This Row],[rd_extended_price]]-Table_munisapp_tylerci_mu_live_rq_master5[[#This Row],[rd_price_net]])</f>
        <v>-62.940000000000509</v>
      </c>
      <c r="F1806" s="1">
        <v>42710</v>
      </c>
      <c r="G1806">
        <v>1559</v>
      </c>
      <c r="H1806" t="s">
        <v>9083</v>
      </c>
      <c r="I1806" t="s">
        <v>10083</v>
      </c>
      <c r="J1806">
        <v>3161131</v>
      </c>
      <c r="K1806" t="str">
        <f>VLOOKUP(Table_munisapp_tylerci_mu_live_rq_master5[[#This Row],[rh_vendor_suggest]],Vend!A:B,2,0)</f>
        <v>COMPUTECH CONSULTING</v>
      </c>
      <c r="L1806" t="str">
        <f>VLOOKUP(Table_munisapp_tylerci_mu_live_rq_master5[[#This Row],[a_department_code]],Dept!A:B,2,0)</f>
        <v>Information Technology</v>
      </c>
      <c r="M1806">
        <f t="shared" si="28"/>
        <v>1</v>
      </c>
    </row>
    <row r="1807" spans="1:13" hidden="1" x14ac:dyDescent="0.25">
      <c r="A1807">
        <v>2016</v>
      </c>
      <c r="B1807">
        <v>700</v>
      </c>
      <c r="C1807">
        <v>700</v>
      </c>
      <c r="D1807">
        <v>700</v>
      </c>
      <c r="E1807">
        <f>SUM(Table_munisapp_tylerci_mu_live_rq_master5[[#This Row],[rd_extended_price]]-Table_munisapp_tylerci_mu_live_rq_master5[[#This Row],[rd_price_net]])</f>
        <v>0</v>
      </c>
      <c r="F1807" s="1">
        <v>42710</v>
      </c>
      <c r="G1807">
        <v>1320</v>
      </c>
      <c r="H1807" t="s">
        <v>9107</v>
      </c>
      <c r="I1807" t="s">
        <v>10084</v>
      </c>
      <c r="J1807">
        <v>3161129</v>
      </c>
      <c r="K1807" t="str">
        <f>VLOOKUP(Table_munisapp_tylerci_mu_live_rq_master5[[#This Row],[rh_vendor_suggest]],Vend!A:B,2,0)</f>
        <v>BRAD BARKER</v>
      </c>
      <c r="L1807" t="str">
        <f>VLOOKUP(Table_munisapp_tylerci_mu_live_rq_master5[[#This Row],[a_department_code]],Dept!A:B,2,0)</f>
        <v>Golden Spike Event Center</v>
      </c>
      <c r="M1807">
        <f t="shared" si="28"/>
        <v>1</v>
      </c>
    </row>
    <row r="1808" spans="1:13" hidden="1" x14ac:dyDescent="0.25">
      <c r="A1808">
        <v>2016</v>
      </c>
      <c r="B1808">
        <v>25.08</v>
      </c>
      <c r="C1808">
        <v>376.2</v>
      </c>
      <c r="D1808">
        <v>376.2</v>
      </c>
      <c r="E1808">
        <f>SUM(Table_munisapp_tylerci_mu_live_rq_master5[[#This Row],[rd_extended_price]]-Table_munisapp_tylerci_mu_live_rq_master5[[#This Row],[rd_price_net]])</f>
        <v>0</v>
      </c>
      <c r="F1808" s="1"/>
      <c r="G1808">
        <v>5947</v>
      </c>
      <c r="H1808" t="s">
        <v>9096</v>
      </c>
      <c r="I1808" t="s">
        <v>10085</v>
      </c>
      <c r="J1808">
        <v>0</v>
      </c>
      <c r="K1808" t="str">
        <f>VLOOKUP(Table_munisapp_tylerci_mu_live_rq_master5[[#This Row],[rh_vendor_suggest]],Vend!A:B,2,0)</f>
        <v>STAPLES CONTRACT &amp; COMMERCIAL INC</v>
      </c>
      <c r="L1808" t="str">
        <f>VLOOKUP(Table_munisapp_tylerci_mu_live_rq_master5[[#This Row],[a_department_code]],Dept!A:B,2,0)</f>
        <v>Planning</v>
      </c>
      <c r="M1808">
        <f t="shared" si="28"/>
        <v>1</v>
      </c>
    </row>
    <row r="1809" spans="1:13" hidden="1" x14ac:dyDescent="0.25">
      <c r="A1809">
        <v>2016</v>
      </c>
      <c r="B1809">
        <v>35.770000000000003</v>
      </c>
      <c r="C1809">
        <v>286.16000000000003</v>
      </c>
      <c r="D1809">
        <v>286.16000000000003</v>
      </c>
      <c r="E1809">
        <f>SUM(Table_munisapp_tylerci_mu_live_rq_master5[[#This Row],[rd_extended_price]]-Table_munisapp_tylerci_mu_live_rq_master5[[#This Row],[rd_price_net]])</f>
        <v>0</v>
      </c>
      <c r="F1809" s="1"/>
      <c r="G1809">
        <v>5947</v>
      </c>
      <c r="H1809" t="s">
        <v>9096</v>
      </c>
      <c r="I1809" t="s">
        <v>10085</v>
      </c>
      <c r="J1809">
        <v>0</v>
      </c>
      <c r="K1809" t="str">
        <f>VLOOKUP(Table_munisapp_tylerci_mu_live_rq_master5[[#This Row],[rh_vendor_suggest]],Vend!A:B,2,0)</f>
        <v>STAPLES CONTRACT &amp; COMMERCIAL INC</v>
      </c>
      <c r="L1809" t="str">
        <f>VLOOKUP(Table_munisapp_tylerci_mu_live_rq_master5[[#This Row],[a_department_code]],Dept!A:B,2,0)</f>
        <v>Planning</v>
      </c>
      <c r="M1809">
        <f t="shared" si="28"/>
        <v>0</v>
      </c>
    </row>
    <row r="1810" spans="1:13" hidden="1" x14ac:dyDescent="0.25">
      <c r="A1810">
        <v>2016</v>
      </c>
      <c r="B1810">
        <v>4320</v>
      </c>
      <c r="C1810">
        <v>4320</v>
      </c>
      <c r="D1810">
        <v>4320</v>
      </c>
      <c r="E1810">
        <f>SUM(Table_munisapp_tylerci_mu_live_rq_master5[[#This Row],[rd_extended_price]]-Table_munisapp_tylerci_mu_live_rq_master5[[#This Row],[rd_price_net]])</f>
        <v>0</v>
      </c>
      <c r="F1810" s="1">
        <v>42711</v>
      </c>
      <c r="G1810">
        <v>3682</v>
      </c>
      <c r="H1810" t="s">
        <v>9100</v>
      </c>
      <c r="I1810" t="s">
        <v>10086</v>
      </c>
      <c r="J1810">
        <v>3161138</v>
      </c>
      <c r="K1810" t="str">
        <f>VLOOKUP(Table_munisapp_tylerci_mu_live_rq_master5[[#This Row],[rh_vendor_suggest]],Vend!A:B,2,0)</f>
        <v>THYSSEN KRUPP ELEVATOR CORPORATION</v>
      </c>
      <c r="L1810" t="str">
        <f>VLOOKUP(Table_munisapp_tylerci_mu_live_rq_master5[[#This Row],[a_department_code]],Dept!A:B,2,0)</f>
        <v>Library</v>
      </c>
      <c r="M1810">
        <f t="shared" si="28"/>
        <v>1</v>
      </c>
    </row>
    <row r="1811" spans="1:13" hidden="1" x14ac:dyDescent="0.25">
      <c r="A1811">
        <v>2016</v>
      </c>
      <c r="B1811">
        <v>2934.86</v>
      </c>
      <c r="C1811">
        <v>2934.86</v>
      </c>
      <c r="D1811">
        <v>2934.86</v>
      </c>
      <c r="E1811">
        <f>SUM(Table_munisapp_tylerci_mu_live_rq_master5[[#This Row],[rd_extended_price]]-Table_munisapp_tylerci_mu_live_rq_master5[[#This Row],[rd_price_net]])</f>
        <v>0</v>
      </c>
      <c r="F1811" s="1">
        <v>42711</v>
      </c>
      <c r="G1811">
        <v>1232</v>
      </c>
      <c r="H1811" t="s">
        <v>9100</v>
      </c>
      <c r="I1811" t="s">
        <v>10087</v>
      </c>
      <c r="J1811">
        <v>3161136</v>
      </c>
      <c r="K1811" t="str">
        <f>VLOOKUP(Table_munisapp_tylerci_mu_live_rq_master5[[#This Row],[rh_vendor_suggest]],Vend!A:B,2,0)</f>
        <v>BECKSTROM BODY SHOP</v>
      </c>
      <c r="L1811" t="str">
        <f>VLOOKUP(Table_munisapp_tylerci_mu_live_rq_master5[[#This Row],[a_department_code]],Dept!A:B,2,0)</f>
        <v>Library</v>
      </c>
      <c r="M1811">
        <f t="shared" si="28"/>
        <v>1</v>
      </c>
    </row>
    <row r="1812" spans="1:13" hidden="1" x14ac:dyDescent="0.25">
      <c r="A1812">
        <v>2016</v>
      </c>
      <c r="B1812">
        <v>1599</v>
      </c>
      <c r="C1812">
        <v>1599</v>
      </c>
      <c r="D1812">
        <v>1599</v>
      </c>
      <c r="E1812">
        <f>SUM(Table_munisapp_tylerci_mu_live_rq_master5[[#This Row],[rd_extended_price]]-Table_munisapp_tylerci_mu_live_rq_master5[[#This Row],[rd_price_net]])</f>
        <v>0</v>
      </c>
      <c r="F1812" s="1">
        <v>42711</v>
      </c>
      <c r="G1812">
        <v>1100</v>
      </c>
      <c r="H1812" t="s">
        <v>9100</v>
      </c>
      <c r="I1812" t="s">
        <v>10088</v>
      </c>
      <c r="J1812">
        <v>3161135</v>
      </c>
      <c r="K1812" t="str">
        <f>VLOOKUP(Table_munisapp_tylerci_mu_live_rq_master5[[#This Row],[rh_vendor_suggest]],Vend!A:B,2,0)</f>
        <v>AMAZON.COM LLC</v>
      </c>
      <c r="L1812" t="str">
        <f>VLOOKUP(Table_munisapp_tylerci_mu_live_rq_master5[[#This Row],[a_department_code]],Dept!A:B,2,0)</f>
        <v>Library</v>
      </c>
      <c r="M1812">
        <f t="shared" si="28"/>
        <v>1</v>
      </c>
    </row>
    <row r="1813" spans="1:13" hidden="1" x14ac:dyDescent="0.25">
      <c r="A1813">
        <v>2016</v>
      </c>
      <c r="B1813">
        <v>823.62</v>
      </c>
      <c r="C1813">
        <v>8236.2000000000007</v>
      </c>
      <c r="D1813">
        <v>8236.2000000000007</v>
      </c>
      <c r="E1813">
        <f>SUM(Table_munisapp_tylerci_mu_live_rq_master5[[#This Row],[rd_extended_price]]-Table_munisapp_tylerci_mu_live_rq_master5[[#This Row],[rd_price_net]])</f>
        <v>0</v>
      </c>
      <c r="F1813" s="1">
        <v>42712</v>
      </c>
      <c r="G1813">
        <v>2722</v>
      </c>
      <c r="H1813" t="s">
        <v>9094</v>
      </c>
      <c r="I1813" t="s">
        <v>10089</v>
      </c>
      <c r="J1813">
        <v>3161149</v>
      </c>
      <c r="K1813" t="str">
        <f>VLOOKUP(Table_munisapp_tylerci_mu_live_rq_master5[[#This Row],[rh_vendor_suggest]],Vend!A:B,2,0)</f>
        <v>MIDWEST OFFICE INC</v>
      </c>
      <c r="L1813" t="str">
        <f>VLOOKUP(Table_munisapp_tylerci_mu_live_rq_master5[[#This Row],[a_department_code]],Dept!A:B,2,0)</f>
        <v>Weber Morgan Health Department</v>
      </c>
      <c r="M1813">
        <f t="shared" si="28"/>
        <v>1</v>
      </c>
    </row>
    <row r="1814" spans="1:13" hidden="1" x14ac:dyDescent="0.25">
      <c r="A1814">
        <v>2016</v>
      </c>
      <c r="B1814">
        <v>392.57</v>
      </c>
      <c r="C1814">
        <v>7851.4</v>
      </c>
      <c r="D1814">
        <v>7851.4</v>
      </c>
      <c r="E1814">
        <f>SUM(Table_munisapp_tylerci_mu_live_rq_master5[[#This Row],[rd_extended_price]]-Table_munisapp_tylerci_mu_live_rq_master5[[#This Row],[rd_price_net]])</f>
        <v>0</v>
      </c>
      <c r="F1814" s="1">
        <v>42712</v>
      </c>
      <c r="G1814">
        <v>2722</v>
      </c>
      <c r="H1814" t="s">
        <v>9094</v>
      </c>
      <c r="I1814" t="s">
        <v>10089</v>
      </c>
      <c r="J1814">
        <v>3161149</v>
      </c>
      <c r="K1814" t="str">
        <f>VLOOKUP(Table_munisapp_tylerci_mu_live_rq_master5[[#This Row],[rh_vendor_suggest]],Vend!A:B,2,0)</f>
        <v>MIDWEST OFFICE INC</v>
      </c>
      <c r="L1814" t="str">
        <f>VLOOKUP(Table_munisapp_tylerci_mu_live_rq_master5[[#This Row],[a_department_code]],Dept!A:B,2,0)</f>
        <v>Weber Morgan Health Department</v>
      </c>
      <c r="M1814">
        <f t="shared" si="28"/>
        <v>0</v>
      </c>
    </row>
    <row r="1815" spans="1:13" hidden="1" x14ac:dyDescent="0.25">
      <c r="A1815">
        <v>2016</v>
      </c>
      <c r="B1815">
        <v>99</v>
      </c>
      <c r="C1815">
        <v>1485</v>
      </c>
      <c r="D1815">
        <v>1485</v>
      </c>
      <c r="E1815">
        <f>SUM(Table_munisapp_tylerci_mu_live_rq_master5[[#This Row],[rd_extended_price]]-Table_munisapp_tylerci_mu_live_rq_master5[[#This Row],[rd_price_net]])</f>
        <v>0</v>
      </c>
      <c r="F1815" s="1">
        <v>42712</v>
      </c>
      <c r="G1815">
        <v>2722</v>
      </c>
      <c r="H1815" t="s">
        <v>9094</v>
      </c>
      <c r="I1815" t="s">
        <v>10089</v>
      </c>
      <c r="J1815">
        <v>3161149</v>
      </c>
      <c r="K1815" t="str">
        <f>VLOOKUP(Table_munisapp_tylerci_mu_live_rq_master5[[#This Row],[rh_vendor_suggest]],Vend!A:B,2,0)</f>
        <v>MIDWEST OFFICE INC</v>
      </c>
      <c r="L1815" t="str">
        <f>VLOOKUP(Table_munisapp_tylerci_mu_live_rq_master5[[#This Row],[a_department_code]],Dept!A:B,2,0)</f>
        <v>Weber Morgan Health Department</v>
      </c>
      <c r="M1815">
        <f t="shared" si="28"/>
        <v>0</v>
      </c>
    </row>
    <row r="1816" spans="1:13" hidden="1" x14ac:dyDescent="0.25">
      <c r="A1816">
        <v>2016</v>
      </c>
      <c r="B1816">
        <v>379.25</v>
      </c>
      <c r="C1816">
        <v>7585</v>
      </c>
      <c r="D1816">
        <v>7585</v>
      </c>
      <c r="E1816">
        <f>SUM(Table_munisapp_tylerci_mu_live_rq_master5[[#This Row],[rd_extended_price]]-Table_munisapp_tylerci_mu_live_rq_master5[[#This Row],[rd_price_net]])</f>
        <v>0</v>
      </c>
      <c r="F1816" s="1">
        <v>42712</v>
      </c>
      <c r="G1816">
        <v>2722</v>
      </c>
      <c r="H1816" t="s">
        <v>9094</v>
      </c>
      <c r="I1816" t="s">
        <v>10089</v>
      </c>
      <c r="J1816">
        <v>3161149</v>
      </c>
      <c r="K1816" t="str">
        <f>VLOOKUP(Table_munisapp_tylerci_mu_live_rq_master5[[#This Row],[rh_vendor_suggest]],Vend!A:B,2,0)</f>
        <v>MIDWEST OFFICE INC</v>
      </c>
      <c r="L1816" t="str">
        <f>VLOOKUP(Table_munisapp_tylerci_mu_live_rq_master5[[#This Row],[a_department_code]],Dept!A:B,2,0)</f>
        <v>Weber Morgan Health Department</v>
      </c>
      <c r="M1816">
        <f t="shared" si="28"/>
        <v>0</v>
      </c>
    </row>
    <row r="1817" spans="1:13" hidden="1" x14ac:dyDescent="0.25">
      <c r="A1817">
        <v>2016</v>
      </c>
      <c r="B1817">
        <v>1531.43</v>
      </c>
      <c r="C1817">
        <v>1531.43</v>
      </c>
      <c r="D1817">
        <v>1531.43</v>
      </c>
      <c r="E1817">
        <f>SUM(Table_munisapp_tylerci_mu_live_rq_master5[[#This Row],[rd_extended_price]]-Table_munisapp_tylerci_mu_live_rq_master5[[#This Row],[rd_price_net]])</f>
        <v>0</v>
      </c>
      <c r="F1817" s="1">
        <v>42712</v>
      </c>
      <c r="G1817">
        <v>2722</v>
      </c>
      <c r="H1817" t="s">
        <v>9094</v>
      </c>
      <c r="I1817" t="s">
        <v>10089</v>
      </c>
      <c r="J1817">
        <v>3161149</v>
      </c>
      <c r="K1817" t="str">
        <f>VLOOKUP(Table_munisapp_tylerci_mu_live_rq_master5[[#This Row],[rh_vendor_suggest]],Vend!A:B,2,0)</f>
        <v>MIDWEST OFFICE INC</v>
      </c>
      <c r="L1817" t="str">
        <f>VLOOKUP(Table_munisapp_tylerci_mu_live_rq_master5[[#This Row],[a_department_code]],Dept!A:B,2,0)</f>
        <v>Weber Morgan Health Department</v>
      </c>
      <c r="M1817">
        <f t="shared" si="28"/>
        <v>0</v>
      </c>
    </row>
    <row r="1818" spans="1:13" hidden="1" x14ac:dyDescent="0.25">
      <c r="A1818">
        <v>2016</v>
      </c>
      <c r="B1818">
        <v>1000</v>
      </c>
      <c r="C1818">
        <v>1000</v>
      </c>
      <c r="D1818">
        <v>1000</v>
      </c>
      <c r="E1818">
        <f>SUM(Table_munisapp_tylerci_mu_live_rq_master5[[#This Row],[rd_extended_price]]-Table_munisapp_tylerci_mu_live_rq_master5[[#This Row],[rd_price_net]])</f>
        <v>0</v>
      </c>
      <c r="F1818" s="1">
        <v>42712</v>
      </c>
      <c r="G1818">
        <v>3353</v>
      </c>
      <c r="H1818" t="s">
        <v>9111</v>
      </c>
      <c r="I1818" t="s">
        <v>10090</v>
      </c>
      <c r="J1818">
        <v>3161150</v>
      </c>
      <c r="K1818" t="str">
        <f>VLOOKUP(Table_munisapp_tylerci_mu_live_rq_master5[[#This Row],[rh_vendor_suggest]],Vend!A:B,2,0)</f>
        <v>SAMS CLUB</v>
      </c>
      <c r="L1818" t="str">
        <f>VLOOKUP(Table_munisapp_tylerci_mu_live_rq_master5[[#This Row],[a_department_code]],Dept!A:B,2,0)</f>
        <v>Recreation Facilities Admin</v>
      </c>
      <c r="M1818">
        <f t="shared" si="28"/>
        <v>1</v>
      </c>
    </row>
    <row r="1819" spans="1:13" hidden="1" x14ac:dyDescent="0.25">
      <c r="A1819">
        <v>2016</v>
      </c>
      <c r="B1819">
        <v>2000</v>
      </c>
      <c r="C1819">
        <v>2000</v>
      </c>
      <c r="D1819">
        <v>2000</v>
      </c>
      <c r="E1819">
        <f>SUM(Table_munisapp_tylerci_mu_live_rq_master5[[#This Row],[rd_extended_price]]-Table_munisapp_tylerci_mu_live_rq_master5[[#This Row],[rd_price_net]])</f>
        <v>0</v>
      </c>
      <c r="F1819" s="1">
        <v>42712</v>
      </c>
      <c r="G1819">
        <v>3589</v>
      </c>
      <c r="H1819" t="s">
        <v>9111</v>
      </c>
      <c r="I1819" t="s">
        <v>9737</v>
      </c>
      <c r="J1819">
        <v>3161152</v>
      </c>
      <c r="K1819" t="str">
        <f>VLOOKUP(Table_munisapp_tylerci_mu_live_rq_master5[[#This Row],[rh_vendor_suggest]],Vend!A:B,2,0)</f>
        <v>SWIRE COCA COLA</v>
      </c>
      <c r="L1819" t="str">
        <f>VLOOKUP(Table_munisapp_tylerci_mu_live_rq_master5[[#This Row],[a_department_code]],Dept!A:B,2,0)</f>
        <v>Recreation Facilities Admin</v>
      </c>
      <c r="M1819">
        <f t="shared" si="28"/>
        <v>1</v>
      </c>
    </row>
    <row r="1820" spans="1:13" hidden="1" x14ac:dyDescent="0.25">
      <c r="A1820">
        <v>2016</v>
      </c>
      <c r="B1820">
        <v>3500</v>
      </c>
      <c r="C1820">
        <v>3500</v>
      </c>
      <c r="D1820">
        <v>3500</v>
      </c>
      <c r="E1820">
        <f>SUM(Table_munisapp_tylerci_mu_live_rq_master5[[#This Row],[rd_extended_price]]-Table_munisapp_tylerci_mu_live_rq_master5[[#This Row],[rd_price_net]])</f>
        <v>0</v>
      </c>
      <c r="F1820" s="1">
        <v>42712</v>
      </c>
      <c r="G1820">
        <v>3798</v>
      </c>
      <c r="H1820" t="s">
        <v>9107</v>
      </c>
      <c r="I1820" t="s">
        <v>9879</v>
      </c>
      <c r="J1820">
        <v>3161153</v>
      </c>
      <c r="K1820" t="str">
        <f>VLOOKUP(Table_munisapp_tylerci_mu_live_rq_master5[[#This Row],[rh_vendor_suggest]],Vend!A:B,2,0)</f>
        <v>US FOOD SERVICE</v>
      </c>
      <c r="L1820" t="str">
        <f>VLOOKUP(Table_munisapp_tylerci_mu_live_rq_master5[[#This Row],[a_department_code]],Dept!A:B,2,0)</f>
        <v>Golden Spike Event Center</v>
      </c>
      <c r="M1820">
        <f t="shared" si="28"/>
        <v>1</v>
      </c>
    </row>
    <row r="1821" spans="1:13" hidden="1" x14ac:dyDescent="0.25">
      <c r="A1821">
        <v>2016</v>
      </c>
      <c r="B1821">
        <v>2000</v>
      </c>
      <c r="C1821">
        <v>2000</v>
      </c>
      <c r="D1821">
        <v>2000</v>
      </c>
      <c r="E1821">
        <f>SUM(Table_munisapp_tylerci_mu_live_rq_master5[[#This Row],[rd_extended_price]]-Table_munisapp_tylerci_mu_live_rq_master5[[#This Row],[rd_price_net]])</f>
        <v>0</v>
      </c>
      <c r="F1821" s="1">
        <v>42711</v>
      </c>
      <c r="G1821">
        <v>1552</v>
      </c>
      <c r="H1821" t="s">
        <v>9114</v>
      </c>
      <c r="I1821" t="s">
        <v>9984</v>
      </c>
      <c r="J1821">
        <v>3161137</v>
      </c>
      <c r="K1821" t="str">
        <f>VLOOKUP(Table_munisapp_tylerci_mu_live_rq_master5[[#This Row],[rh_vendor_suggest]],Vend!A:B,2,0)</f>
        <v>COMMERCIAL TIRE, INC.</v>
      </c>
      <c r="L1821" t="str">
        <f>VLOOKUP(Table_munisapp_tylerci_mu_live_rq_master5[[#This Row],[a_department_code]],Dept!A:B,2,0)</f>
        <v>Transfer Station</v>
      </c>
      <c r="M1821">
        <f t="shared" si="28"/>
        <v>1</v>
      </c>
    </row>
    <row r="1822" spans="1:13" hidden="1" x14ac:dyDescent="0.25">
      <c r="A1822">
        <v>2016</v>
      </c>
      <c r="B1822">
        <v>110.49</v>
      </c>
      <c r="C1822">
        <v>110.49</v>
      </c>
      <c r="D1822">
        <v>110.49</v>
      </c>
      <c r="E1822">
        <f>SUM(Table_munisapp_tylerci_mu_live_rq_master5[[#This Row],[rd_extended_price]]-Table_munisapp_tylerci_mu_live_rq_master5[[#This Row],[rd_price_net]])</f>
        <v>0</v>
      </c>
      <c r="F1822" s="1">
        <v>42713</v>
      </c>
      <c r="G1822">
        <v>5253</v>
      </c>
      <c r="H1822" t="s">
        <v>9084</v>
      </c>
      <c r="I1822" t="s">
        <v>10091</v>
      </c>
      <c r="J1822">
        <v>3161158</v>
      </c>
      <c r="K1822" t="str">
        <f>VLOOKUP(Table_munisapp_tylerci_mu_live_rq_master5[[#This Row],[rh_vendor_suggest]],Vend!A:B,2,0)</f>
        <v>MICROSOFT</v>
      </c>
      <c r="L1822" t="str">
        <f>VLOOKUP(Table_munisapp_tylerci_mu_live_rq_master5[[#This Row],[a_department_code]],Dept!A:B,2,0)</f>
        <v>GIS</v>
      </c>
      <c r="M1822">
        <f t="shared" si="28"/>
        <v>1</v>
      </c>
    </row>
    <row r="1823" spans="1:13" hidden="1" x14ac:dyDescent="0.25">
      <c r="A1823">
        <v>2016</v>
      </c>
      <c r="B1823">
        <v>1709.05</v>
      </c>
      <c r="C1823">
        <v>1709.05</v>
      </c>
      <c r="D1823">
        <v>1709.05</v>
      </c>
      <c r="E1823">
        <f>SUM(Table_munisapp_tylerci_mu_live_rq_master5[[#This Row],[rd_extended_price]]-Table_munisapp_tylerci_mu_live_rq_master5[[#This Row],[rd_price_net]])</f>
        <v>0</v>
      </c>
      <c r="F1823" s="1">
        <v>42713</v>
      </c>
      <c r="G1823">
        <v>5253</v>
      </c>
      <c r="H1823" t="s">
        <v>9084</v>
      </c>
      <c r="I1823" t="s">
        <v>10091</v>
      </c>
      <c r="J1823">
        <v>3161158</v>
      </c>
      <c r="K1823" t="str">
        <f>VLOOKUP(Table_munisapp_tylerci_mu_live_rq_master5[[#This Row],[rh_vendor_suggest]],Vend!A:B,2,0)</f>
        <v>MICROSOFT</v>
      </c>
      <c r="L1823" t="str">
        <f>VLOOKUP(Table_munisapp_tylerci_mu_live_rq_master5[[#This Row],[a_department_code]],Dept!A:B,2,0)</f>
        <v>GIS</v>
      </c>
      <c r="M1823">
        <f t="shared" si="28"/>
        <v>0</v>
      </c>
    </row>
    <row r="1824" spans="1:13" hidden="1" x14ac:dyDescent="0.25">
      <c r="A1824">
        <v>2016</v>
      </c>
      <c r="B1824">
        <v>2.6669999999999999E-2</v>
      </c>
      <c r="C1824">
        <v>400.05</v>
      </c>
      <c r="D1824">
        <v>400.05</v>
      </c>
      <c r="E1824">
        <f>SUM(Table_munisapp_tylerci_mu_live_rq_master5[[#This Row],[rd_extended_price]]-Table_munisapp_tylerci_mu_live_rq_master5[[#This Row],[rd_price_net]])</f>
        <v>0</v>
      </c>
      <c r="F1824" s="1">
        <v>42711</v>
      </c>
      <c r="G1824">
        <v>3838</v>
      </c>
      <c r="H1824" t="s">
        <v>9061</v>
      </c>
      <c r="I1824" t="s">
        <v>10092</v>
      </c>
      <c r="J1824">
        <v>3161144</v>
      </c>
      <c r="K1824" t="str">
        <f>VLOOKUP(Table_munisapp_tylerci_mu_live_rq_master5[[#This Row],[rh_vendor_suggest]],Vend!A:B,2,0)</f>
        <v>UTAH CORRECTIONAL INDUSTRIES</v>
      </c>
      <c r="L1824" t="str">
        <f>VLOOKUP(Table_munisapp_tylerci_mu_live_rq_master5[[#This Row],[a_department_code]],Dept!A:B,2,0)</f>
        <v>Clerk Auditor</v>
      </c>
      <c r="M1824">
        <f t="shared" si="28"/>
        <v>1</v>
      </c>
    </row>
    <row r="1825" spans="1:13" hidden="1" x14ac:dyDescent="0.25">
      <c r="A1825">
        <v>2016</v>
      </c>
      <c r="B1825">
        <v>679</v>
      </c>
      <c r="C1825">
        <v>2037</v>
      </c>
      <c r="D1825">
        <v>2037</v>
      </c>
      <c r="E1825">
        <f>SUM(Table_munisapp_tylerci_mu_live_rq_master5[[#This Row],[rd_extended_price]]-Table_munisapp_tylerci_mu_live_rq_master5[[#This Row],[rd_price_net]])</f>
        <v>0</v>
      </c>
      <c r="F1825" s="1">
        <v>42713</v>
      </c>
      <c r="G1825">
        <v>1155</v>
      </c>
      <c r="H1825" t="s">
        <v>9084</v>
      </c>
      <c r="I1825" t="s">
        <v>10093</v>
      </c>
      <c r="J1825">
        <v>3161155</v>
      </c>
      <c r="K1825" t="str">
        <f>VLOOKUP(Table_munisapp_tylerci_mu_live_rq_master5[[#This Row],[rh_vendor_suggest]],Vend!A:B,2,0)</f>
        <v>APPLE INC</v>
      </c>
      <c r="L1825" t="str">
        <f>VLOOKUP(Table_munisapp_tylerci_mu_live_rq_master5[[#This Row],[a_department_code]],Dept!A:B,2,0)</f>
        <v>GIS</v>
      </c>
      <c r="M1825">
        <f t="shared" si="28"/>
        <v>1</v>
      </c>
    </row>
    <row r="1826" spans="1:13" hidden="1" x14ac:dyDescent="0.25">
      <c r="A1826">
        <v>2016</v>
      </c>
      <c r="B1826">
        <v>110</v>
      </c>
      <c r="C1826">
        <v>330</v>
      </c>
      <c r="D1826">
        <v>330</v>
      </c>
      <c r="E1826">
        <f>SUM(Table_munisapp_tylerci_mu_live_rq_master5[[#This Row],[rd_extended_price]]-Table_munisapp_tylerci_mu_live_rq_master5[[#This Row],[rd_price_net]])</f>
        <v>0</v>
      </c>
      <c r="F1826" s="1"/>
      <c r="G1826">
        <v>0</v>
      </c>
      <c r="H1826" t="s">
        <v>9084</v>
      </c>
      <c r="I1826" t="s">
        <v>10094</v>
      </c>
      <c r="J1826">
        <v>0</v>
      </c>
      <c r="K1826" t="e">
        <f>VLOOKUP(Table_munisapp_tylerci_mu_live_rq_master5[[#This Row],[rh_vendor_suggest]],Vend!A:B,2,0)</f>
        <v>#N/A</v>
      </c>
      <c r="L1826" t="str">
        <f>VLOOKUP(Table_munisapp_tylerci_mu_live_rq_master5[[#This Row],[a_department_code]],Dept!A:B,2,0)</f>
        <v>GIS</v>
      </c>
      <c r="M1826">
        <f t="shared" si="28"/>
        <v>1</v>
      </c>
    </row>
    <row r="1827" spans="1:13" hidden="1" x14ac:dyDescent="0.25">
      <c r="A1827">
        <v>2016</v>
      </c>
      <c r="B1827">
        <v>207.89230000000001</v>
      </c>
      <c r="C1827">
        <v>5197.3100000000004</v>
      </c>
      <c r="D1827">
        <v>5197.3100000000004</v>
      </c>
      <c r="E1827">
        <f>SUM(Table_munisapp_tylerci_mu_live_rq_master5[[#This Row],[rd_extended_price]]-Table_munisapp_tylerci_mu_live_rq_master5[[#This Row],[rd_price_net]])</f>
        <v>0</v>
      </c>
      <c r="F1827" s="1">
        <v>42718</v>
      </c>
      <c r="G1827">
        <v>6501</v>
      </c>
      <c r="H1827" t="s">
        <v>9072</v>
      </c>
      <c r="I1827" t="s">
        <v>10095</v>
      </c>
      <c r="J1827">
        <v>3161166</v>
      </c>
      <c r="K1827" t="str">
        <f>VLOOKUP(Table_munisapp_tylerci_mu_live_rq_master5[[#This Row],[rh_vendor_suggest]],Vend!A:B,2,0)</f>
        <v>FASTENAL CO</v>
      </c>
      <c r="L1827" t="str">
        <f>VLOOKUP(Table_munisapp_tylerci_mu_live_rq_master5[[#This Row],[a_department_code]],Dept!A:B,2,0)</f>
        <v>Jail</v>
      </c>
      <c r="M1827">
        <f t="shared" si="28"/>
        <v>1</v>
      </c>
    </row>
    <row r="1828" spans="1:13" hidden="1" x14ac:dyDescent="0.25">
      <c r="A1828">
        <v>2016</v>
      </c>
      <c r="B1828">
        <v>6395</v>
      </c>
      <c r="C1828">
        <v>6395</v>
      </c>
      <c r="D1828">
        <v>6395</v>
      </c>
      <c r="E1828">
        <f>SUM(Table_munisapp_tylerci_mu_live_rq_master5[[#This Row],[rd_extended_price]]-Table_munisapp_tylerci_mu_live_rq_master5[[#This Row],[rd_price_net]])</f>
        <v>0</v>
      </c>
      <c r="F1828" s="1">
        <v>42723</v>
      </c>
      <c r="G1828">
        <v>6592</v>
      </c>
      <c r="H1828" t="s">
        <v>9066</v>
      </c>
      <c r="I1828" t="s">
        <v>10096</v>
      </c>
      <c r="J1828">
        <v>3161175</v>
      </c>
      <c r="K1828" t="str">
        <f>VLOOKUP(Table_munisapp_tylerci_mu_live_rq_master5[[#This Row],[rh_vendor_suggest]],Vend!A:B,2,0)</f>
        <v>AIR NOW HEATING &amp; AIR CONDITIONING LLC</v>
      </c>
      <c r="L1828" t="str">
        <f>VLOOKUP(Table_munisapp_tylerci_mu_live_rq_master5[[#This Row],[a_department_code]],Dept!A:B,2,0)</f>
        <v>Attorney - Civil</v>
      </c>
      <c r="M1828">
        <f t="shared" si="28"/>
        <v>1</v>
      </c>
    </row>
    <row r="1829" spans="1:13" hidden="1" x14ac:dyDescent="0.25">
      <c r="A1829">
        <v>2016</v>
      </c>
      <c r="B1829">
        <v>94</v>
      </c>
      <c r="C1829">
        <v>94</v>
      </c>
      <c r="D1829">
        <v>94</v>
      </c>
      <c r="E1829">
        <f>SUM(Table_munisapp_tylerci_mu_live_rq_master5[[#This Row],[rd_extended_price]]-Table_munisapp_tylerci_mu_live_rq_master5[[#This Row],[rd_price_net]])</f>
        <v>0</v>
      </c>
      <c r="F1829" s="1">
        <v>42725</v>
      </c>
      <c r="G1829">
        <v>3242</v>
      </c>
      <c r="H1829" t="s">
        <v>9094</v>
      </c>
      <c r="I1829" t="s">
        <v>10097</v>
      </c>
      <c r="J1829">
        <v>3161187</v>
      </c>
      <c r="K1829" t="str">
        <f>VLOOKUP(Table_munisapp_tylerci_mu_live_rq_master5[[#This Row],[rh_vendor_suggest]],Vend!A:B,2,0)</f>
        <v>RB PRINTING SERVICES LLC</v>
      </c>
      <c r="L1829" t="str">
        <f>VLOOKUP(Table_munisapp_tylerci_mu_live_rq_master5[[#This Row],[a_department_code]],Dept!A:B,2,0)</f>
        <v>Weber Morgan Health Department</v>
      </c>
      <c r="M1829">
        <f t="shared" si="28"/>
        <v>1</v>
      </c>
    </row>
    <row r="1830" spans="1:13" hidden="1" x14ac:dyDescent="0.25">
      <c r="A1830">
        <v>2016</v>
      </c>
      <c r="B1830">
        <v>330.66</v>
      </c>
      <c r="C1830">
        <v>330.66</v>
      </c>
      <c r="D1830">
        <v>330.66</v>
      </c>
      <c r="E1830">
        <f>SUM(Table_munisapp_tylerci_mu_live_rq_master5[[#This Row],[rd_extended_price]]-Table_munisapp_tylerci_mu_live_rq_master5[[#This Row],[rd_price_net]])</f>
        <v>0</v>
      </c>
      <c r="F1830" s="1">
        <v>42719</v>
      </c>
      <c r="G1830">
        <v>1871</v>
      </c>
      <c r="H1830" t="s">
        <v>9094</v>
      </c>
      <c r="I1830" t="s">
        <v>10098</v>
      </c>
      <c r="J1830">
        <v>3161170</v>
      </c>
      <c r="K1830" t="str">
        <f>VLOOKUP(Table_munisapp_tylerci_mu_live_rq_master5[[#This Row],[rh_vendor_suggest]],Vend!A:B,2,0)</f>
        <v>ENPOINTE TECHNOLOGIES</v>
      </c>
      <c r="L1830" t="str">
        <f>VLOOKUP(Table_munisapp_tylerci_mu_live_rq_master5[[#This Row],[a_department_code]],Dept!A:B,2,0)</f>
        <v>Weber Morgan Health Department</v>
      </c>
      <c r="M1830">
        <f t="shared" si="28"/>
        <v>1</v>
      </c>
    </row>
    <row r="1831" spans="1:13" hidden="1" x14ac:dyDescent="0.25">
      <c r="A1831">
        <v>2016</v>
      </c>
      <c r="B1831">
        <v>18000</v>
      </c>
      <c r="C1831">
        <v>18000</v>
      </c>
      <c r="D1831">
        <v>18000</v>
      </c>
      <c r="E1831">
        <f>SUM(Table_munisapp_tylerci_mu_live_rq_master5[[#This Row],[rd_extended_price]]-Table_munisapp_tylerci_mu_live_rq_master5[[#This Row],[rd_price_net]])</f>
        <v>0</v>
      </c>
      <c r="F1831" s="1">
        <v>42718</v>
      </c>
      <c r="G1831">
        <v>3909</v>
      </c>
      <c r="H1831" t="s">
        <v>9099</v>
      </c>
      <c r="I1831" t="s">
        <v>10099</v>
      </c>
      <c r="J1831">
        <v>3161165</v>
      </c>
      <c r="K1831" t="str">
        <f>VLOOKUP(Table_munisapp_tylerci_mu_live_rq_master5[[#This Row],[rh_vendor_suggest]],Vend!A:B,2,0)</f>
        <v>UTELITE CORPORATION</v>
      </c>
      <c r="L1831" t="str">
        <f>VLOOKUP(Table_munisapp_tylerci_mu_live_rq_master5[[#This Row],[a_department_code]],Dept!A:B,2,0)</f>
        <v>Roads and Highways</v>
      </c>
      <c r="M1831">
        <f t="shared" si="28"/>
        <v>1</v>
      </c>
    </row>
    <row r="1832" spans="1:13" hidden="1" x14ac:dyDescent="0.25">
      <c r="A1832">
        <v>2016</v>
      </c>
      <c r="B1832">
        <v>587.89</v>
      </c>
      <c r="C1832">
        <v>11757.8</v>
      </c>
      <c r="D1832">
        <v>11757.8</v>
      </c>
      <c r="E1832">
        <f>SUM(Table_munisapp_tylerci_mu_live_rq_master5[[#This Row],[rd_extended_price]]-Table_munisapp_tylerci_mu_live_rq_master5[[#This Row],[rd_price_net]])</f>
        <v>0</v>
      </c>
      <c r="F1832" s="1">
        <v>42718</v>
      </c>
      <c r="G1832">
        <v>1705</v>
      </c>
      <c r="H1832" t="s">
        <v>9068</v>
      </c>
      <c r="I1832" t="s">
        <v>10100</v>
      </c>
      <c r="J1832">
        <v>3161161</v>
      </c>
      <c r="K1832" t="str">
        <f>VLOOKUP(Table_munisapp_tylerci_mu_live_rq_master5[[#This Row],[rh_vendor_suggest]],Vend!A:B,2,0)</f>
        <v>DELL COMPUTER</v>
      </c>
      <c r="L1832" t="str">
        <f>VLOOKUP(Table_munisapp_tylerci_mu_live_rq_master5[[#This Row],[a_department_code]],Dept!A:B,2,0)</f>
        <v>Elections</v>
      </c>
      <c r="M1832">
        <f t="shared" si="28"/>
        <v>1</v>
      </c>
    </row>
    <row r="1833" spans="1:13" hidden="1" x14ac:dyDescent="0.25">
      <c r="A1833">
        <v>2016</v>
      </c>
      <c r="B1833">
        <v>1.72</v>
      </c>
      <c r="C1833">
        <v>3440</v>
      </c>
      <c r="D1833">
        <v>3440</v>
      </c>
      <c r="E1833">
        <f>SUM(Table_munisapp_tylerci_mu_live_rq_master5[[#This Row],[rd_extended_price]]-Table_munisapp_tylerci_mu_live_rq_master5[[#This Row],[rd_price_net]])</f>
        <v>0</v>
      </c>
      <c r="F1833" s="1">
        <v>42718</v>
      </c>
      <c r="G1833">
        <v>2407</v>
      </c>
      <c r="H1833" t="s">
        <v>9114</v>
      </c>
      <c r="I1833" t="s">
        <v>10101</v>
      </c>
      <c r="J1833">
        <v>3161163</v>
      </c>
      <c r="K1833" t="str">
        <f>VLOOKUP(Table_munisapp_tylerci_mu_live_rq_master5[[#This Row],[rh_vendor_suggest]],Vend!A:B,2,0)</f>
        <v>KELLERSTRASS</v>
      </c>
      <c r="L1833" t="str">
        <f>VLOOKUP(Table_munisapp_tylerci_mu_live_rq_master5[[#This Row],[a_department_code]],Dept!A:B,2,0)</f>
        <v>Transfer Station</v>
      </c>
      <c r="M1833">
        <f t="shared" si="28"/>
        <v>1</v>
      </c>
    </row>
    <row r="1834" spans="1:13" hidden="1" x14ac:dyDescent="0.25">
      <c r="A1834">
        <v>2016</v>
      </c>
      <c r="B1834">
        <v>1615</v>
      </c>
      <c r="C1834">
        <v>3230</v>
      </c>
      <c r="D1834">
        <v>3230</v>
      </c>
      <c r="E1834">
        <f>SUM(Table_munisapp_tylerci_mu_live_rq_master5[[#This Row],[rd_extended_price]]-Table_munisapp_tylerci_mu_live_rq_master5[[#This Row],[rd_price_net]])</f>
        <v>0</v>
      </c>
      <c r="F1834" s="1">
        <v>42724</v>
      </c>
      <c r="G1834">
        <v>2202</v>
      </c>
      <c r="H1834" t="s">
        <v>9099</v>
      </c>
      <c r="I1834" t="s">
        <v>10102</v>
      </c>
      <c r="J1834">
        <v>3161181</v>
      </c>
      <c r="K1834" t="str">
        <f>VLOOKUP(Table_munisapp_tylerci_mu_live_rq_master5[[#This Row],[rh_vendor_suggest]],Vend!A:B,2,0)</f>
        <v>INTERMOUNTAIN TRAFFIC SAFETY</v>
      </c>
      <c r="L1834" t="str">
        <f>VLOOKUP(Table_munisapp_tylerci_mu_live_rq_master5[[#This Row],[a_department_code]],Dept!A:B,2,0)</f>
        <v>Roads and Highways</v>
      </c>
      <c r="M1834">
        <f t="shared" si="28"/>
        <v>1</v>
      </c>
    </row>
    <row r="1835" spans="1:13" hidden="1" x14ac:dyDescent="0.25">
      <c r="A1835">
        <v>2016</v>
      </c>
      <c r="B1835">
        <v>31</v>
      </c>
      <c r="C1835">
        <v>31</v>
      </c>
      <c r="D1835">
        <v>31</v>
      </c>
      <c r="E1835">
        <f>SUM(Table_munisapp_tylerci_mu_live_rq_master5[[#This Row],[rd_extended_price]]-Table_munisapp_tylerci_mu_live_rq_master5[[#This Row],[rd_price_net]])</f>
        <v>0</v>
      </c>
      <c r="F1835" s="1">
        <v>42725</v>
      </c>
      <c r="G1835">
        <v>3242</v>
      </c>
      <c r="H1835" t="s">
        <v>9064</v>
      </c>
      <c r="I1835" t="s">
        <v>10103</v>
      </c>
      <c r="J1835">
        <v>3161184</v>
      </c>
      <c r="K1835" t="str">
        <f>VLOOKUP(Table_munisapp_tylerci_mu_live_rq_master5[[#This Row],[rh_vendor_suggest]],Vend!A:B,2,0)</f>
        <v>RB PRINTING SERVICES LLC</v>
      </c>
      <c r="L1835" t="str">
        <f>VLOOKUP(Table_munisapp_tylerci_mu_live_rq_master5[[#This Row],[a_department_code]],Dept!A:B,2,0)</f>
        <v>Assessor</v>
      </c>
      <c r="M1835">
        <f t="shared" si="28"/>
        <v>1</v>
      </c>
    </row>
    <row r="1836" spans="1:13" hidden="1" x14ac:dyDescent="0.25">
      <c r="A1836">
        <v>2016</v>
      </c>
      <c r="B1836">
        <v>1109</v>
      </c>
      <c r="C1836">
        <v>1109</v>
      </c>
      <c r="D1836">
        <v>1109</v>
      </c>
      <c r="E1836">
        <f>SUM(Table_munisapp_tylerci_mu_live_rq_master5[[#This Row],[rd_extended_price]]-Table_munisapp_tylerci_mu_live_rq_master5[[#This Row],[rd_price_net]])</f>
        <v>0</v>
      </c>
      <c r="F1836" s="1">
        <v>42720</v>
      </c>
      <c r="G1836">
        <v>1155</v>
      </c>
      <c r="H1836" t="s">
        <v>9083</v>
      </c>
      <c r="I1836" t="s">
        <v>10104</v>
      </c>
      <c r="J1836">
        <v>3161171</v>
      </c>
      <c r="K1836" t="str">
        <f>VLOOKUP(Table_munisapp_tylerci_mu_live_rq_master5[[#This Row],[rh_vendor_suggest]],Vend!A:B,2,0)</f>
        <v>APPLE INC</v>
      </c>
      <c r="L1836" t="str">
        <f>VLOOKUP(Table_munisapp_tylerci_mu_live_rq_master5[[#This Row],[a_department_code]],Dept!A:B,2,0)</f>
        <v>Information Technology</v>
      </c>
      <c r="M1836">
        <f t="shared" si="28"/>
        <v>1</v>
      </c>
    </row>
    <row r="1837" spans="1:13" hidden="1" x14ac:dyDescent="0.25">
      <c r="A1837">
        <v>2016</v>
      </c>
      <c r="B1837">
        <v>79</v>
      </c>
      <c r="C1837">
        <v>79</v>
      </c>
      <c r="D1837">
        <v>79</v>
      </c>
      <c r="E1837">
        <f>SUM(Table_munisapp_tylerci_mu_live_rq_master5[[#This Row],[rd_extended_price]]-Table_munisapp_tylerci_mu_live_rq_master5[[#This Row],[rd_price_net]])</f>
        <v>0</v>
      </c>
      <c r="F1837" s="1">
        <v>42720</v>
      </c>
      <c r="G1837">
        <v>1155</v>
      </c>
      <c r="H1837" t="s">
        <v>9083</v>
      </c>
      <c r="I1837" t="s">
        <v>10104</v>
      </c>
      <c r="J1837">
        <v>3161171</v>
      </c>
      <c r="K1837" t="str">
        <f>VLOOKUP(Table_munisapp_tylerci_mu_live_rq_master5[[#This Row],[rh_vendor_suggest]],Vend!A:B,2,0)</f>
        <v>APPLE INC</v>
      </c>
      <c r="L1837" t="str">
        <f>VLOOKUP(Table_munisapp_tylerci_mu_live_rq_master5[[#This Row],[a_department_code]],Dept!A:B,2,0)</f>
        <v>Information Technology</v>
      </c>
      <c r="M1837">
        <f t="shared" si="28"/>
        <v>0</v>
      </c>
    </row>
    <row r="1838" spans="1:13" hidden="1" x14ac:dyDescent="0.25">
      <c r="A1838">
        <v>2016</v>
      </c>
      <c r="B1838">
        <v>929.49</v>
      </c>
      <c r="C1838">
        <v>929.49</v>
      </c>
      <c r="D1838">
        <v>929.49</v>
      </c>
      <c r="E1838">
        <f>SUM(Table_munisapp_tylerci_mu_live_rq_master5[[#This Row],[rd_extended_price]]-Table_munisapp_tylerci_mu_live_rq_master5[[#This Row],[rd_price_net]])</f>
        <v>0</v>
      </c>
      <c r="F1838" s="1">
        <v>42718</v>
      </c>
      <c r="G1838">
        <v>1705</v>
      </c>
      <c r="H1838" t="s">
        <v>9108</v>
      </c>
      <c r="I1838" t="s">
        <v>10105</v>
      </c>
      <c r="J1838">
        <v>3161162</v>
      </c>
      <c r="K1838" t="str">
        <f>VLOOKUP(Table_munisapp_tylerci_mu_live_rq_master5[[#This Row],[rh_vendor_suggest]],Vend!A:B,2,0)</f>
        <v>DELL COMPUTER</v>
      </c>
      <c r="L1838" t="str">
        <f>VLOOKUP(Table_munisapp_tylerci_mu_live_rq_master5[[#This Row],[a_department_code]],Dept!A:B,2,0)</f>
        <v>USU Extension Service</v>
      </c>
      <c r="M1838">
        <f t="shared" si="28"/>
        <v>1</v>
      </c>
    </row>
    <row r="1839" spans="1:13" hidden="1" x14ac:dyDescent="0.25">
      <c r="A1839">
        <v>2016</v>
      </c>
      <c r="B1839">
        <v>242.16</v>
      </c>
      <c r="C1839">
        <v>242.16</v>
      </c>
      <c r="D1839">
        <v>242.16</v>
      </c>
      <c r="E1839">
        <f>SUM(Table_munisapp_tylerci_mu_live_rq_master5[[#This Row],[rd_extended_price]]-Table_munisapp_tylerci_mu_live_rq_master5[[#This Row],[rd_price_net]])</f>
        <v>0</v>
      </c>
      <c r="F1839" s="1">
        <v>42719</v>
      </c>
      <c r="G1839">
        <v>1871</v>
      </c>
      <c r="H1839" t="s">
        <v>9088</v>
      </c>
      <c r="I1839" t="s">
        <v>10106</v>
      </c>
      <c r="J1839">
        <v>3161169</v>
      </c>
      <c r="K1839" t="str">
        <f>VLOOKUP(Table_munisapp_tylerci_mu_live_rq_master5[[#This Row],[rh_vendor_suggest]],Vend!A:B,2,0)</f>
        <v>ENPOINTE TECHNOLOGIES</v>
      </c>
      <c r="L1839" t="str">
        <f>VLOOKUP(Table_munisapp_tylerci_mu_live_rq_master5[[#This Row],[a_department_code]],Dept!A:B,2,0)</f>
        <v>Property Management</v>
      </c>
      <c r="M1839">
        <f t="shared" si="28"/>
        <v>1</v>
      </c>
    </row>
    <row r="1840" spans="1:13" hidden="1" x14ac:dyDescent="0.25">
      <c r="A1840">
        <v>2016</v>
      </c>
      <c r="B1840">
        <v>149.19999999999999</v>
      </c>
      <c r="C1840">
        <v>2685.6</v>
      </c>
      <c r="D1840">
        <v>2685.6</v>
      </c>
      <c r="E1840">
        <f>SUM(Table_munisapp_tylerci_mu_live_rq_master5[[#This Row],[rd_extended_price]]-Table_munisapp_tylerci_mu_live_rq_master5[[#This Row],[rd_price_net]])</f>
        <v>0</v>
      </c>
      <c r="F1840" s="1"/>
      <c r="G1840">
        <v>0</v>
      </c>
      <c r="H1840" t="s">
        <v>9071</v>
      </c>
      <c r="I1840" t="s">
        <v>10107</v>
      </c>
      <c r="J1840">
        <v>0</v>
      </c>
      <c r="K1840" t="e">
        <f>VLOOKUP(Table_munisapp_tylerci_mu_live_rq_master5[[#This Row],[rh_vendor_suggest]],Vend!A:B,2,0)</f>
        <v>#N/A</v>
      </c>
      <c r="L1840" t="str">
        <f>VLOOKUP(Table_munisapp_tylerci_mu_live_rq_master5[[#This Row],[a_department_code]],Dept!A:B,2,0)</f>
        <v>Sheriff</v>
      </c>
      <c r="M1840">
        <f t="shared" si="28"/>
        <v>1</v>
      </c>
    </row>
    <row r="1841" spans="1:13" hidden="1" x14ac:dyDescent="0.25">
      <c r="A1841">
        <v>2016</v>
      </c>
      <c r="B1841">
        <v>300</v>
      </c>
      <c r="C1841">
        <v>300</v>
      </c>
      <c r="D1841">
        <v>300</v>
      </c>
      <c r="E1841">
        <f>SUM(Table_munisapp_tylerci_mu_live_rq_master5[[#This Row],[rd_extended_price]]-Table_munisapp_tylerci_mu_live_rq_master5[[#This Row],[rd_price_net]])</f>
        <v>0</v>
      </c>
      <c r="F1841" s="1">
        <v>42723</v>
      </c>
      <c r="G1841">
        <v>5033</v>
      </c>
      <c r="H1841" t="s">
        <v>9114</v>
      </c>
      <c r="I1841" t="s">
        <v>9936</v>
      </c>
      <c r="J1841">
        <v>3161174</v>
      </c>
      <c r="K1841" t="str">
        <f>VLOOKUP(Table_munisapp_tylerci_mu_live_rq_master5[[#This Row],[rh_vendor_suggest]],Vend!A:B,2,0)</f>
        <v>COSTCO WHOLESALE CORPORATION</v>
      </c>
      <c r="L1841" t="str">
        <f>VLOOKUP(Table_munisapp_tylerci_mu_live_rq_master5[[#This Row],[a_department_code]],Dept!A:B,2,0)</f>
        <v>Transfer Station</v>
      </c>
      <c r="M1841">
        <f t="shared" si="28"/>
        <v>1</v>
      </c>
    </row>
    <row r="1842" spans="1:13" hidden="1" x14ac:dyDescent="0.25">
      <c r="A1842">
        <v>2016</v>
      </c>
      <c r="B1842">
        <v>13305.45</v>
      </c>
      <c r="C1842">
        <v>13305.45</v>
      </c>
      <c r="D1842">
        <v>13305.45</v>
      </c>
      <c r="E1842">
        <f>SUM(Table_munisapp_tylerci_mu_live_rq_master5[[#This Row],[rd_extended_price]]-Table_munisapp_tylerci_mu_live_rq_master5[[#This Row],[rd_price_net]])</f>
        <v>0</v>
      </c>
      <c r="F1842" s="1">
        <v>42723</v>
      </c>
      <c r="G1842">
        <v>1559</v>
      </c>
      <c r="H1842" t="s">
        <v>9083</v>
      </c>
      <c r="I1842" t="s">
        <v>10108</v>
      </c>
      <c r="J1842">
        <v>3161172</v>
      </c>
      <c r="K1842" t="str">
        <f>VLOOKUP(Table_munisapp_tylerci_mu_live_rq_master5[[#This Row],[rh_vendor_suggest]],Vend!A:B,2,0)</f>
        <v>COMPUTECH CONSULTING</v>
      </c>
      <c r="L1842" t="str">
        <f>VLOOKUP(Table_munisapp_tylerci_mu_live_rq_master5[[#This Row],[a_department_code]],Dept!A:B,2,0)</f>
        <v>Information Technology</v>
      </c>
      <c r="M1842">
        <f t="shared" si="28"/>
        <v>1</v>
      </c>
    </row>
    <row r="1843" spans="1:13" hidden="1" x14ac:dyDescent="0.25">
      <c r="A1843">
        <v>2016</v>
      </c>
      <c r="B1843">
        <v>9180</v>
      </c>
      <c r="C1843">
        <v>9180</v>
      </c>
      <c r="D1843">
        <v>9180</v>
      </c>
      <c r="E1843">
        <f>SUM(Table_munisapp_tylerci_mu_live_rq_master5[[#This Row],[rd_extended_price]]-Table_munisapp_tylerci_mu_live_rq_master5[[#This Row],[rd_price_net]])</f>
        <v>0</v>
      </c>
      <c r="F1843" s="1">
        <v>42723</v>
      </c>
      <c r="G1843">
        <v>6599</v>
      </c>
      <c r="H1843" t="s">
        <v>9083</v>
      </c>
      <c r="I1843" t="s">
        <v>10109</v>
      </c>
      <c r="J1843">
        <v>3161176</v>
      </c>
      <c r="K1843" t="str">
        <f>VLOOKUP(Table_munisapp_tylerci_mu_live_rq_master5[[#This Row],[rh_vendor_suggest]],Vend!A:B,2,0)</f>
        <v>KNOWBE4, INC</v>
      </c>
      <c r="L1843" t="str">
        <f>VLOOKUP(Table_munisapp_tylerci_mu_live_rq_master5[[#This Row],[a_department_code]],Dept!A:B,2,0)</f>
        <v>Information Technology</v>
      </c>
      <c r="M1843">
        <f t="shared" si="28"/>
        <v>1</v>
      </c>
    </row>
    <row r="1844" spans="1:13" hidden="1" x14ac:dyDescent="0.25">
      <c r="A1844">
        <v>2016</v>
      </c>
      <c r="B1844">
        <v>17000</v>
      </c>
      <c r="C1844">
        <v>17000</v>
      </c>
      <c r="D1844">
        <v>17000</v>
      </c>
      <c r="E1844">
        <f>SUM(Table_munisapp_tylerci_mu_live_rq_master5[[#This Row],[rd_extended_price]]-Table_munisapp_tylerci_mu_live_rq_master5[[#This Row],[rd_price_net]])</f>
        <v>0</v>
      </c>
      <c r="F1844" s="1">
        <v>42724</v>
      </c>
      <c r="G1844">
        <v>6598</v>
      </c>
      <c r="H1844" t="s">
        <v>9114</v>
      </c>
      <c r="I1844" t="s">
        <v>10110</v>
      </c>
      <c r="J1844">
        <v>3161182</v>
      </c>
      <c r="K1844" t="str">
        <f>VLOOKUP(Table_munisapp_tylerci_mu_live_rq_master5[[#This Row],[rh_vendor_suggest]],Vend!A:B,2,0)</f>
        <v>SENTRY TIRE &amp; RUBBER LLC</v>
      </c>
      <c r="L1844" t="str">
        <f>VLOOKUP(Table_munisapp_tylerci_mu_live_rq_master5[[#This Row],[a_department_code]],Dept!A:B,2,0)</f>
        <v>Transfer Station</v>
      </c>
      <c r="M1844">
        <f t="shared" si="28"/>
        <v>1</v>
      </c>
    </row>
    <row r="1845" spans="1:13" hidden="1" x14ac:dyDescent="0.25">
      <c r="A1845">
        <v>2016</v>
      </c>
      <c r="B1845">
        <v>166</v>
      </c>
      <c r="C1845">
        <v>996</v>
      </c>
      <c r="D1845">
        <v>996</v>
      </c>
      <c r="E1845">
        <f>SUM(Table_munisapp_tylerci_mu_live_rq_master5[[#This Row],[rd_extended_price]]-Table_munisapp_tylerci_mu_live_rq_master5[[#This Row],[rd_price_net]])</f>
        <v>0</v>
      </c>
      <c r="F1845" s="1">
        <v>42723</v>
      </c>
      <c r="G1845">
        <v>2099</v>
      </c>
      <c r="H1845" t="s">
        <v>9100</v>
      </c>
      <c r="I1845" t="s">
        <v>10111</v>
      </c>
      <c r="J1845">
        <v>3161173</v>
      </c>
      <c r="K1845" t="str">
        <f>VLOOKUP(Table_munisapp_tylerci_mu_live_rq_master5[[#This Row],[rh_vendor_suggest]],Vend!A:B,2,0)</f>
        <v>HENRIKSEN BUTLER DESIGN GROUP, LLC</v>
      </c>
      <c r="L1845" t="str">
        <f>VLOOKUP(Table_munisapp_tylerci_mu_live_rq_master5[[#This Row],[a_department_code]],Dept!A:B,2,0)</f>
        <v>Library</v>
      </c>
      <c r="M1845">
        <f t="shared" si="28"/>
        <v>1</v>
      </c>
    </row>
    <row r="1846" spans="1:13" hidden="1" x14ac:dyDescent="0.25">
      <c r="A1846">
        <v>2016</v>
      </c>
      <c r="B1846">
        <v>65.84</v>
      </c>
      <c r="C1846">
        <v>9217.6</v>
      </c>
      <c r="D1846">
        <v>9217.6</v>
      </c>
      <c r="E1846">
        <f>SUM(Table_munisapp_tylerci_mu_live_rq_master5[[#This Row],[rd_extended_price]]-Table_munisapp_tylerci_mu_live_rq_master5[[#This Row],[rd_price_net]])</f>
        <v>0</v>
      </c>
      <c r="F1846" s="1">
        <v>42724</v>
      </c>
      <c r="G1846">
        <v>1569</v>
      </c>
      <c r="H1846" t="s">
        <v>9099</v>
      </c>
      <c r="I1846" t="s">
        <v>10112</v>
      </c>
      <c r="J1846">
        <v>3161179</v>
      </c>
      <c r="K1846" t="str">
        <f>VLOOKUP(Table_munisapp_tylerci_mu_live_rq_master5[[#This Row],[rh_vendor_suggest]],Vend!A:B,2,0)</f>
        <v>CONTECH</v>
      </c>
      <c r="L1846" t="str">
        <f>VLOOKUP(Table_munisapp_tylerci_mu_live_rq_master5[[#This Row],[a_department_code]],Dept!A:B,2,0)</f>
        <v>Roads and Highways</v>
      </c>
      <c r="M1846">
        <f t="shared" si="28"/>
        <v>1</v>
      </c>
    </row>
    <row r="1847" spans="1:13" hidden="1" x14ac:dyDescent="0.25">
      <c r="A1847">
        <v>2016</v>
      </c>
      <c r="B1847">
        <v>69.290000000000006</v>
      </c>
      <c r="C1847">
        <v>207.87</v>
      </c>
      <c r="D1847">
        <v>207.87</v>
      </c>
      <c r="E1847">
        <f>SUM(Table_munisapp_tylerci_mu_live_rq_master5[[#This Row],[rd_extended_price]]-Table_munisapp_tylerci_mu_live_rq_master5[[#This Row],[rd_price_net]])</f>
        <v>0</v>
      </c>
      <c r="F1847" s="1">
        <v>42724</v>
      </c>
      <c r="G1847">
        <v>1610</v>
      </c>
      <c r="H1847" t="s">
        <v>9109</v>
      </c>
      <c r="I1847" t="s">
        <v>10113</v>
      </c>
      <c r="J1847">
        <v>3161180</v>
      </c>
      <c r="K1847" t="str">
        <f>VLOOKUP(Table_munisapp_tylerci_mu_live_rq_master5[[#This Row],[rh_vendor_suggest]],Vend!A:B,2,0)</f>
        <v>CREATIVE ADVERTISING USA</v>
      </c>
      <c r="L1847" t="str">
        <f>VLOOKUP(Table_munisapp_tylerci_mu_live_rq_master5[[#This Row],[a_department_code]],Dept!A:B,2,0)</f>
        <v>Parks</v>
      </c>
      <c r="M1847">
        <f t="shared" si="28"/>
        <v>1</v>
      </c>
    </row>
    <row r="1848" spans="1:13" hidden="1" x14ac:dyDescent="0.25">
      <c r="A1848">
        <v>2016</v>
      </c>
      <c r="B1848">
        <v>12.55</v>
      </c>
      <c r="C1848">
        <v>75.3</v>
      </c>
      <c r="D1848">
        <v>75.3</v>
      </c>
      <c r="E1848">
        <f>SUM(Table_munisapp_tylerci_mu_live_rq_master5[[#This Row],[rd_extended_price]]-Table_munisapp_tylerci_mu_live_rq_master5[[#This Row],[rd_price_net]])</f>
        <v>0</v>
      </c>
      <c r="F1848" s="1">
        <v>42724</v>
      </c>
      <c r="G1848">
        <v>1610</v>
      </c>
      <c r="H1848" t="s">
        <v>9109</v>
      </c>
      <c r="I1848" t="s">
        <v>10113</v>
      </c>
      <c r="J1848">
        <v>3161180</v>
      </c>
      <c r="K1848" t="str">
        <f>VLOOKUP(Table_munisapp_tylerci_mu_live_rq_master5[[#This Row],[rh_vendor_suggest]],Vend!A:B,2,0)</f>
        <v>CREATIVE ADVERTISING USA</v>
      </c>
      <c r="L1848" t="str">
        <f>VLOOKUP(Table_munisapp_tylerci_mu_live_rq_master5[[#This Row],[a_department_code]],Dept!A:B,2,0)</f>
        <v>Parks</v>
      </c>
      <c r="M1848">
        <f t="shared" si="28"/>
        <v>0</v>
      </c>
    </row>
    <row r="1849" spans="1:13" hidden="1" x14ac:dyDescent="0.25">
      <c r="A1849">
        <v>2016</v>
      </c>
      <c r="B1849">
        <v>23.39</v>
      </c>
      <c r="C1849">
        <v>70.17</v>
      </c>
      <c r="D1849">
        <v>70.17</v>
      </c>
      <c r="E1849">
        <f>SUM(Table_munisapp_tylerci_mu_live_rq_master5[[#This Row],[rd_extended_price]]-Table_munisapp_tylerci_mu_live_rq_master5[[#This Row],[rd_price_net]])</f>
        <v>0</v>
      </c>
      <c r="F1849" s="1">
        <v>42724</v>
      </c>
      <c r="G1849">
        <v>1610</v>
      </c>
      <c r="H1849" t="s">
        <v>9109</v>
      </c>
      <c r="I1849" t="s">
        <v>10113</v>
      </c>
      <c r="J1849">
        <v>3161180</v>
      </c>
      <c r="K1849" t="str">
        <f>VLOOKUP(Table_munisapp_tylerci_mu_live_rq_master5[[#This Row],[rh_vendor_suggest]],Vend!A:B,2,0)</f>
        <v>CREATIVE ADVERTISING USA</v>
      </c>
      <c r="L1849" t="str">
        <f>VLOOKUP(Table_munisapp_tylerci_mu_live_rq_master5[[#This Row],[a_department_code]],Dept!A:B,2,0)</f>
        <v>Parks</v>
      </c>
      <c r="M1849">
        <f t="shared" si="28"/>
        <v>0</v>
      </c>
    </row>
    <row r="1850" spans="1:13" hidden="1" x14ac:dyDescent="0.25">
      <c r="A1850">
        <v>2016</v>
      </c>
      <c r="B1850">
        <v>97.84</v>
      </c>
      <c r="C1850">
        <v>391.36</v>
      </c>
      <c r="D1850">
        <v>391.36</v>
      </c>
      <c r="E1850">
        <f>SUM(Table_munisapp_tylerci_mu_live_rq_master5[[#This Row],[rd_extended_price]]-Table_munisapp_tylerci_mu_live_rq_master5[[#This Row],[rd_price_net]])</f>
        <v>0</v>
      </c>
      <c r="F1850" s="1">
        <v>42724</v>
      </c>
      <c r="G1850">
        <v>1610</v>
      </c>
      <c r="H1850" t="s">
        <v>9109</v>
      </c>
      <c r="I1850" t="s">
        <v>10113</v>
      </c>
      <c r="J1850">
        <v>3161180</v>
      </c>
      <c r="K1850" t="str">
        <f>VLOOKUP(Table_munisapp_tylerci_mu_live_rq_master5[[#This Row],[rh_vendor_suggest]],Vend!A:B,2,0)</f>
        <v>CREATIVE ADVERTISING USA</v>
      </c>
      <c r="L1850" t="str">
        <f>VLOOKUP(Table_munisapp_tylerci_mu_live_rq_master5[[#This Row],[a_department_code]],Dept!A:B,2,0)</f>
        <v>Parks</v>
      </c>
      <c r="M1850">
        <f t="shared" si="28"/>
        <v>0</v>
      </c>
    </row>
    <row r="1851" spans="1:13" hidden="1" x14ac:dyDescent="0.25">
      <c r="A1851">
        <v>2016</v>
      </c>
      <c r="B1851">
        <v>99.84</v>
      </c>
      <c r="C1851">
        <v>99.84</v>
      </c>
      <c r="D1851">
        <v>99.84</v>
      </c>
      <c r="E1851">
        <f>SUM(Table_munisapp_tylerci_mu_live_rq_master5[[#This Row],[rd_extended_price]]-Table_munisapp_tylerci_mu_live_rq_master5[[#This Row],[rd_price_net]])</f>
        <v>0</v>
      </c>
      <c r="F1851" s="1">
        <v>42724</v>
      </c>
      <c r="G1851">
        <v>1610</v>
      </c>
      <c r="H1851" t="s">
        <v>9109</v>
      </c>
      <c r="I1851" t="s">
        <v>10113</v>
      </c>
      <c r="J1851">
        <v>3161180</v>
      </c>
      <c r="K1851" t="str">
        <f>VLOOKUP(Table_munisapp_tylerci_mu_live_rq_master5[[#This Row],[rh_vendor_suggest]],Vend!A:B,2,0)</f>
        <v>CREATIVE ADVERTISING USA</v>
      </c>
      <c r="L1851" t="str">
        <f>VLOOKUP(Table_munisapp_tylerci_mu_live_rq_master5[[#This Row],[a_department_code]],Dept!A:B,2,0)</f>
        <v>Parks</v>
      </c>
      <c r="M1851">
        <f t="shared" si="28"/>
        <v>0</v>
      </c>
    </row>
    <row r="1852" spans="1:13" hidden="1" x14ac:dyDescent="0.25">
      <c r="A1852">
        <v>2016</v>
      </c>
      <c r="B1852">
        <v>14.45</v>
      </c>
      <c r="C1852">
        <v>346.8</v>
      </c>
      <c r="D1852">
        <v>346.8</v>
      </c>
      <c r="E1852">
        <f>SUM(Table_munisapp_tylerci_mu_live_rq_master5[[#This Row],[rd_extended_price]]-Table_munisapp_tylerci_mu_live_rq_master5[[#This Row],[rd_price_net]])</f>
        <v>0</v>
      </c>
      <c r="F1852" s="1">
        <v>42724</v>
      </c>
      <c r="G1852">
        <v>1610</v>
      </c>
      <c r="H1852" t="s">
        <v>9109</v>
      </c>
      <c r="I1852" t="s">
        <v>10113</v>
      </c>
      <c r="J1852">
        <v>3161180</v>
      </c>
      <c r="K1852" t="str">
        <f>VLOOKUP(Table_munisapp_tylerci_mu_live_rq_master5[[#This Row],[rh_vendor_suggest]],Vend!A:B,2,0)</f>
        <v>CREATIVE ADVERTISING USA</v>
      </c>
      <c r="L1852" t="str">
        <f>VLOOKUP(Table_munisapp_tylerci_mu_live_rq_master5[[#This Row],[a_department_code]],Dept!A:B,2,0)</f>
        <v>Parks</v>
      </c>
      <c r="M1852">
        <f t="shared" si="28"/>
        <v>0</v>
      </c>
    </row>
    <row r="1853" spans="1:13" hidden="1" x14ac:dyDescent="0.25">
      <c r="A1853">
        <v>2016</v>
      </c>
      <c r="B1853">
        <v>31.05</v>
      </c>
      <c r="C1853">
        <v>124.2</v>
      </c>
      <c r="D1853">
        <v>124.2</v>
      </c>
      <c r="E1853">
        <f>SUM(Table_munisapp_tylerci_mu_live_rq_master5[[#This Row],[rd_extended_price]]-Table_munisapp_tylerci_mu_live_rq_master5[[#This Row],[rd_price_net]])</f>
        <v>0</v>
      </c>
      <c r="F1853" s="1">
        <v>42724</v>
      </c>
      <c r="G1853">
        <v>1610</v>
      </c>
      <c r="H1853" t="s">
        <v>9109</v>
      </c>
      <c r="I1853" t="s">
        <v>10113</v>
      </c>
      <c r="J1853">
        <v>3161180</v>
      </c>
      <c r="K1853" t="str">
        <f>VLOOKUP(Table_munisapp_tylerci_mu_live_rq_master5[[#This Row],[rh_vendor_suggest]],Vend!A:B,2,0)</f>
        <v>CREATIVE ADVERTISING USA</v>
      </c>
      <c r="L1853" t="str">
        <f>VLOOKUP(Table_munisapp_tylerci_mu_live_rq_master5[[#This Row],[a_department_code]],Dept!A:B,2,0)</f>
        <v>Parks</v>
      </c>
      <c r="M1853">
        <f t="shared" si="28"/>
        <v>0</v>
      </c>
    </row>
    <row r="1854" spans="1:13" hidden="1" x14ac:dyDescent="0.25">
      <c r="A1854">
        <v>2016</v>
      </c>
      <c r="B1854">
        <v>33.049999999999997</v>
      </c>
      <c r="C1854">
        <v>33.049999999999997</v>
      </c>
      <c r="D1854">
        <v>33.049999999999997</v>
      </c>
      <c r="E1854">
        <f>SUM(Table_munisapp_tylerci_mu_live_rq_master5[[#This Row],[rd_extended_price]]-Table_munisapp_tylerci_mu_live_rq_master5[[#This Row],[rd_price_net]])</f>
        <v>0</v>
      </c>
      <c r="F1854" s="1">
        <v>42724</v>
      </c>
      <c r="G1854">
        <v>1610</v>
      </c>
      <c r="H1854" t="s">
        <v>9109</v>
      </c>
      <c r="I1854" t="s">
        <v>10113</v>
      </c>
      <c r="J1854">
        <v>3161180</v>
      </c>
      <c r="K1854" t="str">
        <f>VLOOKUP(Table_munisapp_tylerci_mu_live_rq_master5[[#This Row],[rh_vendor_suggest]],Vend!A:B,2,0)</f>
        <v>CREATIVE ADVERTISING USA</v>
      </c>
      <c r="L1854" t="str">
        <f>VLOOKUP(Table_munisapp_tylerci_mu_live_rq_master5[[#This Row],[a_department_code]],Dept!A:B,2,0)</f>
        <v>Parks</v>
      </c>
      <c r="M1854">
        <f t="shared" si="28"/>
        <v>0</v>
      </c>
    </row>
    <row r="1855" spans="1:13" hidden="1" x14ac:dyDescent="0.25">
      <c r="A1855">
        <v>2016</v>
      </c>
      <c r="B1855">
        <v>24.05</v>
      </c>
      <c r="C1855">
        <v>48.1</v>
      </c>
      <c r="D1855">
        <v>48.1</v>
      </c>
      <c r="E1855">
        <f>SUM(Table_munisapp_tylerci_mu_live_rq_master5[[#This Row],[rd_extended_price]]-Table_munisapp_tylerci_mu_live_rq_master5[[#This Row],[rd_price_net]])</f>
        <v>0</v>
      </c>
      <c r="F1855" s="1">
        <v>42724</v>
      </c>
      <c r="G1855">
        <v>1610</v>
      </c>
      <c r="H1855" t="s">
        <v>9109</v>
      </c>
      <c r="I1855" t="s">
        <v>10113</v>
      </c>
      <c r="J1855">
        <v>3161180</v>
      </c>
      <c r="K1855" t="str">
        <f>VLOOKUP(Table_munisapp_tylerci_mu_live_rq_master5[[#This Row],[rh_vendor_suggest]],Vend!A:B,2,0)</f>
        <v>CREATIVE ADVERTISING USA</v>
      </c>
      <c r="L1855" t="str">
        <f>VLOOKUP(Table_munisapp_tylerci_mu_live_rq_master5[[#This Row],[a_department_code]],Dept!A:B,2,0)</f>
        <v>Parks</v>
      </c>
      <c r="M1855">
        <f t="shared" si="28"/>
        <v>0</v>
      </c>
    </row>
    <row r="1856" spans="1:13" hidden="1" x14ac:dyDescent="0.25">
      <c r="A1856">
        <v>2016</v>
      </c>
      <c r="B1856">
        <v>14.55</v>
      </c>
      <c r="C1856">
        <v>291</v>
      </c>
      <c r="D1856">
        <v>291</v>
      </c>
      <c r="E1856">
        <f>SUM(Table_munisapp_tylerci_mu_live_rq_master5[[#This Row],[rd_extended_price]]-Table_munisapp_tylerci_mu_live_rq_master5[[#This Row],[rd_price_net]])</f>
        <v>0</v>
      </c>
      <c r="F1856" s="1">
        <v>42724</v>
      </c>
      <c r="G1856">
        <v>1610</v>
      </c>
      <c r="H1856" t="s">
        <v>9109</v>
      </c>
      <c r="I1856" t="s">
        <v>10113</v>
      </c>
      <c r="J1856">
        <v>3161180</v>
      </c>
      <c r="K1856" t="str">
        <f>VLOOKUP(Table_munisapp_tylerci_mu_live_rq_master5[[#This Row],[rh_vendor_suggest]],Vend!A:B,2,0)</f>
        <v>CREATIVE ADVERTISING USA</v>
      </c>
      <c r="L1856" t="str">
        <f>VLOOKUP(Table_munisapp_tylerci_mu_live_rq_master5[[#This Row],[a_department_code]],Dept!A:B,2,0)</f>
        <v>Parks</v>
      </c>
      <c r="M1856">
        <f t="shared" si="28"/>
        <v>0</v>
      </c>
    </row>
    <row r="1857" spans="1:13" hidden="1" x14ac:dyDescent="0.25">
      <c r="A1857">
        <v>2016</v>
      </c>
      <c r="B1857">
        <v>16.55</v>
      </c>
      <c r="C1857">
        <v>132.4</v>
      </c>
      <c r="D1857">
        <v>132.4</v>
      </c>
      <c r="E1857">
        <f>SUM(Table_munisapp_tylerci_mu_live_rq_master5[[#This Row],[rd_extended_price]]-Table_munisapp_tylerci_mu_live_rq_master5[[#This Row],[rd_price_net]])</f>
        <v>0</v>
      </c>
      <c r="F1857" s="1">
        <v>42724</v>
      </c>
      <c r="G1857">
        <v>1610</v>
      </c>
      <c r="H1857" t="s">
        <v>9109</v>
      </c>
      <c r="I1857" t="s">
        <v>10113</v>
      </c>
      <c r="J1857">
        <v>3161180</v>
      </c>
      <c r="K1857" t="str">
        <f>VLOOKUP(Table_munisapp_tylerci_mu_live_rq_master5[[#This Row],[rh_vendor_suggest]],Vend!A:B,2,0)</f>
        <v>CREATIVE ADVERTISING USA</v>
      </c>
      <c r="L1857" t="str">
        <f>VLOOKUP(Table_munisapp_tylerci_mu_live_rq_master5[[#This Row],[a_department_code]],Dept!A:B,2,0)</f>
        <v>Parks</v>
      </c>
      <c r="M1857">
        <f t="shared" si="28"/>
        <v>0</v>
      </c>
    </row>
    <row r="1858" spans="1:13" hidden="1" x14ac:dyDescent="0.25">
      <c r="A1858">
        <v>2016</v>
      </c>
      <c r="B1858">
        <v>42.75</v>
      </c>
      <c r="C1858">
        <v>85.5</v>
      </c>
      <c r="D1858">
        <v>85.5</v>
      </c>
      <c r="E1858">
        <f>SUM(Table_munisapp_tylerci_mu_live_rq_master5[[#This Row],[rd_extended_price]]-Table_munisapp_tylerci_mu_live_rq_master5[[#This Row],[rd_price_net]])</f>
        <v>0</v>
      </c>
      <c r="F1858" s="1">
        <v>42724</v>
      </c>
      <c r="G1858">
        <v>1610</v>
      </c>
      <c r="H1858" t="s">
        <v>9109</v>
      </c>
      <c r="I1858" t="s">
        <v>10113</v>
      </c>
      <c r="J1858">
        <v>3161180</v>
      </c>
      <c r="K1858" t="str">
        <f>VLOOKUP(Table_munisapp_tylerci_mu_live_rq_master5[[#This Row],[rh_vendor_suggest]],Vend!A:B,2,0)</f>
        <v>CREATIVE ADVERTISING USA</v>
      </c>
      <c r="L1858" t="str">
        <f>VLOOKUP(Table_munisapp_tylerci_mu_live_rq_master5[[#This Row],[a_department_code]],Dept!A:B,2,0)</f>
        <v>Parks</v>
      </c>
      <c r="M1858">
        <f t="shared" ref="M1858:M1921" si="29">IF(J1858=J1857,0,1)</f>
        <v>0</v>
      </c>
    </row>
    <row r="1859" spans="1:13" hidden="1" x14ac:dyDescent="0.25">
      <c r="A1859">
        <v>2016</v>
      </c>
      <c r="B1859">
        <v>37.049999999999997</v>
      </c>
      <c r="C1859">
        <v>74.099999999999994</v>
      </c>
      <c r="D1859">
        <v>74.099999999999994</v>
      </c>
      <c r="E1859">
        <f>SUM(Table_munisapp_tylerci_mu_live_rq_master5[[#This Row],[rd_extended_price]]-Table_munisapp_tylerci_mu_live_rq_master5[[#This Row],[rd_price_net]])</f>
        <v>0</v>
      </c>
      <c r="F1859" s="1">
        <v>42724</v>
      </c>
      <c r="G1859">
        <v>1610</v>
      </c>
      <c r="H1859" t="s">
        <v>9109</v>
      </c>
      <c r="I1859" t="s">
        <v>10113</v>
      </c>
      <c r="J1859">
        <v>3161180</v>
      </c>
      <c r="K1859" t="str">
        <f>VLOOKUP(Table_munisapp_tylerci_mu_live_rq_master5[[#This Row],[rh_vendor_suggest]],Vend!A:B,2,0)</f>
        <v>CREATIVE ADVERTISING USA</v>
      </c>
      <c r="L1859" t="str">
        <f>VLOOKUP(Table_munisapp_tylerci_mu_live_rq_master5[[#This Row],[a_department_code]],Dept!A:B,2,0)</f>
        <v>Parks</v>
      </c>
      <c r="M1859">
        <f t="shared" si="29"/>
        <v>0</v>
      </c>
    </row>
    <row r="1860" spans="1:13" hidden="1" x14ac:dyDescent="0.25">
      <c r="A1860">
        <v>2016</v>
      </c>
      <c r="B1860">
        <v>17.8</v>
      </c>
      <c r="C1860">
        <v>142.4</v>
      </c>
      <c r="D1860">
        <v>142.4</v>
      </c>
      <c r="E1860">
        <f>SUM(Table_munisapp_tylerci_mu_live_rq_master5[[#This Row],[rd_extended_price]]-Table_munisapp_tylerci_mu_live_rq_master5[[#This Row],[rd_price_net]])</f>
        <v>0</v>
      </c>
      <c r="F1860" s="1">
        <v>42724</v>
      </c>
      <c r="G1860">
        <v>1610</v>
      </c>
      <c r="H1860" t="s">
        <v>9109</v>
      </c>
      <c r="I1860" t="s">
        <v>10113</v>
      </c>
      <c r="J1860">
        <v>3161180</v>
      </c>
      <c r="K1860" t="str">
        <f>VLOOKUP(Table_munisapp_tylerci_mu_live_rq_master5[[#This Row],[rh_vendor_suggest]],Vend!A:B,2,0)</f>
        <v>CREATIVE ADVERTISING USA</v>
      </c>
      <c r="L1860" t="str">
        <f>VLOOKUP(Table_munisapp_tylerci_mu_live_rq_master5[[#This Row],[a_department_code]],Dept!A:B,2,0)</f>
        <v>Parks</v>
      </c>
      <c r="M1860">
        <f t="shared" si="29"/>
        <v>0</v>
      </c>
    </row>
    <row r="1861" spans="1:13" hidden="1" x14ac:dyDescent="0.25">
      <c r="A1861">
        <v>2016</v>
      </c>
      <c r="B1861">
        <v>5.75</v>
      </c>
      <c r="C1861">
        <v>230</v>
      </c>
      <c r="D1861">
        <v>230</v>
      </c>
      <c r="E1861">
        <f>SUM(Table_munisapp_tylerci_mu_live_rq_master5[[#This Row],[rd_extended_price]]-Table_munisapp_tylerci_mu_live_rq_master5[[#This Row],[rd_price_net]])</f>
        <v>0</v>
      </c>
      <c r="F1861" s="1">
        <v>42724</v>
      </c>
      <c r="G1861">
        <v>1610</v>
      </c>
      <c r="H1861" t="s">
        <v>9109</v>
      </c>
      <c r="I1861" t="s">
        <v>10113</v>
      </c>
      <c r="J1861">
        <v>3161180</v>
      </c>
      <c r="K1861" t="str">
        <f>VLOOKUP(Table_munisapp_tylerci_mu_live_rq_master5[[#This Row],[rh_vendor_suggest]],Vend!A:B,2,0)</f>
        <v>CREATIVE ADVERTISING USA</v>
      </c>
      <c r="L1861" t="str">
        <f>VLOOKUP(Table_munisapp_tylerci_mu_live_rq_master5[[#This Row],[a_department_code]],Dept!A:B,2,0)</f>
        <v>Parks</v>
      </c>
      <c r="M1861">
        <f t="shared" si="29"/>
        <v>0</v>
      </c>
    </row>
    <row r="1862" spans="1:13" hidden="1" x14ac:dyDescent="0.25">
      <c r="A1862">
        <v>2016</v>
      </c>
      <c r="B1862">
        <v>7.25</v>
      </c>
      <c r="C1862">
        <v>29</v>
      </c>
      <c r="D1862">
        <v>29</v>
      </c>
      <c r="E1862">
        <f>SUM(Table_munisapp_tylerci_mu_live_rq_master5[[#This Row],[rd_extended_price]]-Table_munisapp_tylerci_mu_live_rq_master5[[#This Row],[rd_price_net]])</f>
        <v>0</v>
      </c>
      <c r="F1862" s="1">
        <v>42724</v>
      </c>
      <c r="G1862">
        <v>1610</v>
      </c>
      <c r="H1862" t="s">
        <v>9109</v>
      </c>
      <c r="I1862" t="s">
        <v>10113</v>
      </c>
      <c r="J1862">
        <v>3161180</v>
      </c>
      <c r="K1862" t="str">
        <f>VLOOKUP(Table_munisapp_tylerci_mu_live_rq_master5[[#This Row],[rh_vendor_suggest]],Vend!A:B,2,0)</f>
        <v>CREATIVE ADVERTISING USA</v>
      </c>
      <c r="L1862" t="str">
        <f>VLOOKUP(Table_munisapp_tylerci_mu_live_rq_master5[[#This Row],[a_department_code]],Dept!A:B,2,0)</f>
        <v>Parks</v>
      </c>
      <c r="M1862">
        <f t="shared" si="29"/>
        <v>0</v>
      </c>
    </row>
    <row r="1863" spans="1:13" hidden="1" x14ac:dyDescent="0.25">
      <c r="A1863">
        <v>2016</v>
      </c>
      <c r="B1863">
        <v>7.5</v>
      </c>
      <c r="C1863">
        <v>30</v>
      </c>
      <c r="D1863">
        <v>30</v>
      </c>
      <c r="E1863">
        <f>SUM(Table_munisapp_tylerci_mu_live_rq_master5[[#This Row],[rd_extended_price]]-Table_munisapp_tylerci_mu_live_rq_master5[[#This Row],[rd_price_net]])</f>
        <v>0</v>
      </c>
      <c r="F1863" s="1">
        <v>42724</v>
      </c>
      <c r="G1863">
        <v>1610</v>
      </c>
      <c r="H1863" t="s">
        <v>9109</v>
      </c>
      <c r="I1863" t="s">
        <v>10113</v>
      </c>
      <c r="J1863">
        <v>3161180</v>
      </c>
      <c r="K1863" t="str">
        <f>VLOOKUP(Table_munisapp_tylerci_mu_live_rq_master5[[#This Row],[rh_vendor_suggest]],Vend!A:B,2,0)</f>
        <v>CREATIVE ADVERTISING USA</v>
      </c>
      <c r="L1863" t="str">
        <f>VLOOKUP(Table_munisapp_tylerci_mu_live_rq_master5[[#This Row],[a_department_code]],Dept!A:B,2,0)</f>
        <v>Parks</v>
      </c>
      <c r="M1863">
        <f t="shared" si="29"/>
        <v>0</v>
      </c>
    </row>
    <row r="1864" spans="1:13" hidden="1" x14ac:dyDescent="0.25">
      <c r="A1864">
        <v>2016</v>
      </c>
      <c r="B1864">
        <v>50</v>
      </c>
      <c r="C1864">
        <v>50</v>
      </c>
      <c r="D1864">
        <v>50</v>
      </c>
      <c r="E1864">
        <f>SUM(Table_munisapp_tylerci_mu_live_rq_master5[[#This Row],[rd_extended_price]]-Table_munisapp_tylerci_mu_live_rq_master5[[#This Row],[rd_price_net]])</f>
        <v>0</v>
      </c>
      <c r="F1864" s="1">
        <v>42724</v>
      </c>
      <c r="G1864">
        <v>1610</v>
      </c>
      <c r="H1864" t="s">
        <v>9109</v>
      </c>
      <c r="I1864" t="s">
        <v>10113</v>
      </c>
      <c r="J1864">
        <v>3161180</v>
      </c>
      <c r="K1864" t="str">
        <f>VLOOKUP(Table_munisapp_tylerci_mu_live_rq_master5[[#This Row],[rh_vendor_suggest]],Vend!A:B,2,0)</f>
        <v>CREATIVE ADVERTISING USA</v>
      </c>
      <c r="L1864" t="str">
        <f>VLOOKUP(Table_munisapp_tylerci_mu_live_rq_master5[[#This Row],[a_department_code]],Dept!A:B,2,0)</f>
        <v>Parks</v>
      </c>
      <c r="M1864">
        <f t="shared" si="29"/>
        <v>0</v>
      </c>
    </row>
    <row r="1865" spans="1:13" hidden="1" x14ac:dyDescent="0.25">
      <c r="A1865">
        <v>2016</v>
      </c>
      <c r="B1865">
        <v>10</v>
      </c>
      <c r="C1865">
        <v>10</v>
      </c>
      <c r="D1865">
        <v>10</v>
      </c>
      <c r="E1865">
        <f>SUM(Table_munisapp_tylerci_mu_live_rq_master5[[#This Row],[rd_extended_price]]-Table_munisapp_tylerci_mu_live_rq_master5[[#This Row],[rd_price_net]])</f>
        <v>0</v>
      </c>
      <c r="F1865" s="1">
        <v>42724</v>
      </c>
      <c r="G1865">
        <v>1610</v>
      </c>
      <c r="H1865" t="s">
        <v>9109</v>
      </c>
      <c r="I1865" t="s">
        <v>10113</v>
      </c>
      <c r="J1865">
        <v>3161180</v>
      </c>
      <c r="K1865" t="str">
        <f>VLOOKUP(Table_munisapp_tylerci_mu_live_rq_master5[[#This Row],[rh_vendor_suggest]],Vend!A:B,2,0)</f>
        <v>CREATIVE ADVERTISING USA</v>
      </c>
      <c r="L1865" t="str">
        <f>VLOOKUP(Table_munisapp_tylerci_mu_live_rq_master5[[#This Row],[a_department_code]],Dept!A:B,2,0)</f>
        <v>Parks</v>
      </c>
      <c r="M1865">
        <f t="shared" si="29"/>
        <v>0</v>
      </c>
    </row>
    <row r="1866" spans="1:13" hidden="1" x14ac:dyDescent="0.25">
      <c r="A1866">
        <v>2016</v>
      </c>
      <c r="B1866">
        <v>10</v>
      </c>
      <c r="C1866">
        <v>10</v>
      </c>
      <c r="D1866">
        <v>10</v>
      </c>
      <c r="E1866">
        <f>SUM(Table_munisapp_tylerci_mu_live_rq_master5[[#This Row],[rd_extended_price]]-Table_munisapp_tylerci_mu_live_rq_master5[[#This Row],[rd_price_net]])</f>
        <v>0</v>
      </c>
      <c r="F1866" s="1">
        <v>42724</v>
      </c>
      <c r="G1866">
        <v>1610</v>
      </c>
      <c r="H1866" t="s">
        <v>9109</v>
      </c>
      <c r="I1866" t="s">
        <v>10113</v>
      </c>
      <c r="J1866">
        <v>3161180</v>
      </c>
      <c r="K1866" t="str">
        <f>VLOOKUP(Table_munisapp_tylerci_mu_live_rq_master5[[#This Row],[rh_vendor_suggest]],Vend!A:B,2,0)</f>
        <v>CREATIVE ADVERTISING USA</v>
      </c>
      <c r="L1866" t="str">
        <f>VLOOKUP(Table_munisapp_tylerci_mu_live_rq_master5[[#This Row],[a_department_code]],Dept!A:B,2,0)</f>
        <v>Parks</v>
      </c>
      <c r="M1866">
        <f t="shared" si="29"/>
        <v>0</v>
      </c>
    </row>
    <row r="1867" spans="1:13" hidden="1" x14ac:dyDescent="0.25">
      <c r="A1867">
        <v>2016</v>
      </c>
      <c r="B1867">
        <v>433.22</v>
      </c>
      <c r="C1867">
        <v>433.22</v>
      </c>
      <c r="D1867">
        <v>433.22</v>
      </c>
      <c r="E1867">
        <f>SUM(Table_munisapp_tylerci_mu_live_rq_master5[[#This Row],[rd_extended_price]]-Table_munisapp_tylerci_mu_live_rq_master5[[#This Row],[rd_price_net]])</f>
        <v>0</v>
      </c>
      <c r="F1867" s="1">
        <v>42724</v>
      </c>
      <c r="G1867">
        <v>3363</v>
      </c>
      <c r="H1867" t="s">
        <v>9094</v>
      </c>
      <c r="I1867" t="s">
        <v>9646</v>
      </c>
      <c r="J1867">
        <v>3161178</v>
      </c>
      <c r="K1867" t="str">
        <f>VLOOKUP(Table_munisapp_tylerci_mu_live_rq_master5[[#This Row],[rh_vendor_suggest]],Vend!A:B,2,0)</f>
        <v>SANOFI PASTEUR INC</v>
      </c>
      <c r="L1867" t="str">
        <f>VLOOKUP(Table_munisapp_tylerci_mu_live_rq_master5[[#This Row],[a_department_code]],Dept!A:B,2,0)</f>
        <v>Weber Morgan Health Department</v>
      </c>
      <c r="M1867">
        <f t="shared" si="29"/>
        <v>1</v>
      </c>
    </row>
    <row r="1868" spans="1:13" hidden="1" x14ac:dyDescent="0.25">
      <c r="A1868">
        <v>2016</v>
      </c>
      <c r="B1868">
        <v>20575</v>
      </c>
      <c r="C1868">
        <v>20575</v>
      </c>
      <c r="D1868">
        <v>20575</v>
      </c>
      <c r="E1868">
        <f>SUM(Table_munisapp_tylerci_mu_live_rq_master5[[#This Row],[rd_extended_price]]-Table_munisapp_tylerci_mu_live_rq_master5[[#This Row],[rd_price_net]])</f>
        <v>0</v>
      </c>
      <c r="F1868" s="1">
        <v>42725</v>
      </c>
      <c r="G1868">
        <v>4009</v>
      </c>
      <c r="H1868" t="s">
        <v>9085</v>
      </c>
      <c r="I1868" t="s">
        <v>10114</v>
      </c>
      <c r="J1868">
        <v>3161186</v>
      </c>
      <c r="K1868" t="str">
        <f>VLOOKUP(Table_munisapp_tylerci_mu_live_rq_master5[[#This Row],[rh_vendor_suggest]],Vend!A:B,2,0)</f>
        <v>WEIDNER FIRE</v>
      </c>
      <c r="L1868" t="str">
        <f>VLOOKUP(Table_munisapp_tylerci_mu_live_rq_master5[[#This Row],[a_department_code]],Dept!A:B,2,0)</f>
        <v>Paramedic</v>
      </c>
      <c r="M1868">
        <f t="shared" si="29"/>
        <v>1</v>
      </c>
    </row>
    <row r="1869" spans="1:13" hidden="1" x14ac:dyDescent="0.25">
      <c r="A1869">
        <v>2016</v>
      </c>
      <c r="B1869">
        <v>3101.83</v>
      </c>
      <c r="C1869">
        <v>3101.83</v>
      </c>
      <c r="D1869">
        <v>3101.83</v>
      </c>
      <c r="E1869">
        <f>SUM(Table_munisapp_tylerci_mu_live_rq_master5[[#This Row],[rd_extended_price]]-Table_munisapp_tylerci_mu_live_rq_master5[[#This Row],[rd_price_net]])</f>
        <v>0</v>
      </c>
      <c r="F1869" s="1">
        <v>42725</v>
      </c>
      <c r="G1869">
        <v>2764</v>
      </c>
      <c r="H1869" t="s">
        <v>9071</v>
      </c>
      <c r="I1869" t="s">
        <v>10115</v>
      </c>
      <c r="J1869">
        <v>3161185</v>
      </c>
      <c r="K1869" t="str">
        <f>VLOOKUP(Table_munisapp_tylerci_mu_live_rq_master5[[#This Row],[rh_vendor_suggest]],Vend!A:B,2,0)</f>
        <v>MOTOROLA SOLUTIONS, INC.</v>
      </c>
      <c r="L1869" t="str">
        <f>VLOOKUP(Table_munisapp_tylerci_mu_live_rq_master5[[#This Row],[a_department_code]],Dept!A:B,2,0)</f>
        <v>Sheriff</v>
      </c>
      <c r="M1869">
        <f t="shared" si="29"/>
        <v>1</v>
      </c>
    </row>
    <row r="1870" spans="1:13" hidden="1" x14ac:dyDescent="0.25">
      <c r="A1870">
        <v>2016</v>
      </c>
      <c r="B1870">
        <v>9516.39</v>
      </c>
      <c r="C1870">
        <v>9516.39</v>
      </c>
      <c r="D1870">
        <v>9516.39</v>
      </c>
      <c r="E1870">
        <f>SUM(Table_munisapp_tylerci_mu_live_rq_master5[[#This Row],[rd_extended_price]]-Table_munisapp_tylerci_mu_live_rq_master5[[#This Row],[rd_price_net]])</f>
        <v>0</v>
      </c>
      <c r="F1870" s="1">
        <v>42727</v>
      </c>
      <c r="G1870">
        <v>2215</v>
      </c>
      <c r="H1870" t="s">
        <v>9074</v>
      </c>
      <c r="I1870" t="s">
        <v>10116</v>
      </c>
      <c r="J1870">
        <v>3161192</v>
      </c>
      <c r="K1870" t="str">
        <f>VLOOKUP(Table_munisapp_tylerci_mu_live_rq_master5[[#This Row],[rh_vendor_suggest]],Vend!A:B,2,0)</f>
        <v>INVISION COMPUTER CONSULTANTS, LLC</v>
      </c>
      <c r="L1870" t="str">
        <f>VLOOKUP(Table_munisapp_tylerci_mu_live_rq_master5[[#This Row],[a_department_code]],Dept!A:B,2,0)</f>
        <v>Gun Range</v>
      </c>
      <c r="M1870">
        <f t="shared" si="29"/>
        <v>1</v>
      </c>
    </row>
    <row r="1871" spans="1:13" hidden="1" x14ac:dyDescent="0.25">
      <c r="A1871">
        <v>2016</v>
      </c>
      <c r="B1871">
        <v>3600</v>
      </c>
      <c r="C1871">
        <v>3600</v>
      </c>
      <c r="D1871">
        <v>3600</v>
      </c>
      <c r="E1871">
        <f>SUM(Table_munisapp_tylerci_mu_live_rq_master5[[#This Row],[rd_extended_price]]-Table_munisapp_tylerci_mu_live_rq_master5[[#This Row],[rd_price_net]])</f>
        <v>0</v>
      </c>
      <c r="F1871" s="1">
        <v>42726</v>
      </c>
      <c r="G1871">
        <v>4036</v>
      </c>
      <c r="H1871" t="s">
        <v>9074</v>
      </c>
      <c r="I1871" t="s">
        <v>10117</v>
      </c>
      <c r="J1871">
        <v>3161189</v>
      </c>
      <c r="K1871" t="str">
        <f>VLOOKUP(Table_munisapp_tylerci_mu_live_rq_master5[[#This Row],[rh_vendor_suggest]],Vend!A:B,2,0)</f>
        <v>WHEELWRIGHT LUMBER COMPANY</v>
      </c>
      <c r="L1871" t="str">
        <f>VLOOKUP(Table_munisapp_tylerci_mu_live_rq_master5[[#This Row],[a_department_code]],Dept!A:B,2,0)</f>
        <v>Gun Range</v>
      </c>
      <c r="M1871">
        <f t="shared" si="29"/>
        <v>1</v>
      </c>
    </row>
    <row r="1872" spans="1:13" hidden="1" x14ac:dyDescent="0.25">
      <c r="A1872">
        <v>2016</v>
      </c>
      <c r="B1872">
        <v>31</v>
      </c>
      <c r="C1872">
        <v>31</v>
      </c>
      <c r="D1872">
        <v>31</v>
      </c>
      <c r="E1872">
        <f>SUM(Table_munisapp_tylerci_mu_live_rq_master5[[#This Row],[rd_extended_price]]-Table_munisapp_tylerci_mu_live_rq_master5[[#This Row],[rd_price_net]])</f>
        <v>0</v>
      </c>
      <c r="F1872" s="1">
        <v>42725</v>
      </c>
      <c r="G1872">
        <v>3242</v>
      </c>
      <c r="H1872" t="s">
        <v>9094</v>
      </c>
      <c r="I1872" t="s">
        <v>10118</v>
      </c>
      <c r="J1872">
        <v>3161188</v>
      </c>
      <c r="K1872" t="str">
        <f>VLOOKUP(Table_munisapp_tylerci_mu_live_rq_master5[[#This Row],[rh_vendor_suggest]],Vend!A:B,2,0)</f>
        <v>RB PRINTING SERVICES LLC</v>
      </c>
      <c r="L1872" t="str">
        <f>VLOOKUP(Table_munisapp_tylerci_mu_live_rq_master5[[#This Row],[a_department_code]],Dept!A:B,2,0)</f>
        <v>Weber Morgan Health Department</v>
      </c>
      <c r="M1872">
        <f t="shared" si="29"/>
        <v>1</v>
      </c>
    </row>
    <row r="1873" spans="1:13" hidden="1" x14ac:dyDescent="0.25">
      <c r="A1873">
        <v>2016</v>
      </c>
      <c r="B1873">
        <v>4600</v>
      </c>
      <c r="C1873">
        <v>4600</v>
      </c>
      <c r="D1873">
        <v>4600</v>
      </c>
      <c r="E1873">
        <f>SUM(Table_munisapp_tylerci_mu_live_rq_master5[[#This Row],[rd_extended_price]]-Table_munisapp_tylerci_mu_live_rq_master5[[#This Row],[rd_price_net]])</f>
        <v>0</v>
      </c>
      <c r="F1873" s="1">
        <v>42731</v>
      </c>
      <c r="G1873">
        <v>6619</v>
      </c>
      <c r="H1873" t="s">
        <v>9074</v>
      </c>
      <c r="I1873" t="s">
        <v>10119</v>
      </c>
      <c r="J1873">
        <v>3161196</v>
      </c>
      <c r="K1873" t="str">
        <f>VLOOKUP(Table_munisapp_tylerci_mu_live_rq_master5[[#This Row],[rh_vendor_suggest]],Vend!A:B,2,0)</f>
        <v>DIAMOND D CONTRACTORS, LLC</v>
      </c>
      <c r="L1873" t="str">
        <f>VLOOKUP(Table_munisapp_tylerci_mu_live_rq_master5[[#This Row],[a_department_code]],Dept!A:B,2,0)</f>
        <v>Gun Range</v>
      </c>
      <c r="M1873">
        <f t="shared" si="29"/>
        <v>1</v>
      </c>
    </row>
    <row r="1874" spans="1:13" hidden="1" x14ac:dyDescent="0.25">
      <c r="A1874">
        <v>2016</v>
      </c>
      <c r="B1874">
        <v>6925.85</v>
      </c>
      <c r="C1874">
        <v>6925.85</v>
      </c>
      <c r="D1874">
        <v>6925.85</v>
      </c>
      <c r="E1874">
        <f>SUM(Table_munisapp_tylerci_mu_live_rq_master5[[#This Row],[rd_extended_price]]-Table_munisapp_tylerci_mu_live_rq_master5[[#This Row],[rd_price_net]])</f>
        <v>0</v>
      </c>
      <c r="F1874" s="1">
        <v>42727</v>
      </c>
      <c r="G1874">
        <v>1238</v>
      </c>
      <c r="H1874" t="s">
        <v>9074</v>
      </c>
      <c r="I1874" t="s">
        <v>10120</v>
      </c>
      <c r="J1874">
        <v>3161190</v>
      </c>
      <c r="K1874" t="str">
        <f>VLOOKUP(Table_munisapp_tylerci_mu_live_rq_master5[[#This Row],[rh_vendor_suggest]],Vend!A:B,2,0)</f>
        <v>BELL JANITORIAL SUPPLY LC</v>
      </c>
      <c r="L1874" t="str">
        <f>VLOOKUP(Table_munisapp_tylerci_mu_live_rq_master5[[#This Row],[a_department_code]],Dept!A:B,2,0)</f>
        <v>Gun Range</v>
      </c>
      <c r="M1874">
        <f t="shared" si="29"/>
        <v>1</v>
      </c>
    </row>
    <row r="1875" spans="1:13" hidden="1" x14ac:dyDescent="0.25">
      <c r="A1875">
        <v>2016</v>
      </c>
      <c r="B1875">
        <v>17095.22</v>
      </c>
      <c r="C1875">
        <v>17095.22</v>
      </c>
      <c r="D1875">
        <v>17095.22</v>
      </c>
      <c r="E1875">
        <f>SUM(Table_munisapp_tylerci_mu_live_rq_master5[[#This Row],[rd_extended_price]]-Table_munisapp_tylerci_mu_live_rq_master5[[#This Row],[rd_price_net]])</f>
        <v>0</v>
      </c>
      <c r="F1875" s="1">
        <v>42727</v>
      </c>
      <c r="G1875">
        <v>6603</v>
      </c>
      <c r="H1875" t="s">
        <v>9074</v>
      </c>
      <c r="I1875" t="s">
        <v>10121</v>
      </c>
      <c r="J1875">
        <v>3161194</v>
      </c>
      <c r="K1875" t="str">
        <f>VLOOKUP(Table_munisapp_tylerci_mu_live_rq_master5[[#This Row],[rh_vendor_suggest]],Vend!A:B,2,0)</f>
        <v>PPG ARCHITECTURAL FINISHES, INC</v>
      </c>
      <c r="L1875" t="str">
        <f>VLOOKUP(Table_munisapp_tylerci_mu_live_rq_master5[[#This Row],[a_department_code]],Dept!A:B,2,0)</f>
        <v>Gun Range</v>
      </c>
      <c r="M1875">
        <f t="shared" si="29"/>
        <v>1</v>
      </c>
    </row>
    <row r="1876" spans="1:13" hidden="1" x14ac:dyDescent="0.25">
      <c r="A1876">
        <v>2016</v>
      </c>
      <c r="B1876">
        <v>5231</v>
      </c>
      <c r="C1876">
        <v>5231</v>
      </c>
      <c r="D1876">
        <v>5231</v>
      </c>
      <c r="E1876">
        <f>SUM(Table_munisapp_tylerci_mu_live_rq_master5[[#This Row],[rd_extended_price]]-Table_munisapp_tylerci_mu_live_rq_master5[[#This Row],[rd_price_net]])</f>
        <v>0</v>
      </c>
      <c r="F1876" s="1">
        <v>42727</v>
      </c>
      <c r="G1876">
        <v>1709</v>
      </c>
      <c r="H1876" t="s">
        <v>9072</v>
      </c>
      <c r="I1876" t="s">
        <v>10122</v>
      </c>
      <c r="J1876">
        <v>3161191</v>
      </c>
      <c r="K1876" t="str">
        <f>VLOOKUP(Table_munisapp_tylerci_mu_live_rq_master5[[#This Row],[rh_vendor_suggest]],Vend!A:B,2,0)</f>
        <v>DENCO SECURITY, INC</v>
      </c>
      <c r="L1876" t="str">
        <f>VLOOKUP(Table_munisapp_tylerci_mu_live_rq_master5[[#This Row],[a_department_code]],Dept!A:B,2,0)</f>
        <v>Jail</v>
      </c>
      <c r="M1876">
        <f t="shared" si="29"/>
        <v>1</v>
      </c>
    </row>
    <row r="1877" spans="1:13" hidden="1" x14ac:dyDescent="0.25">
      <c r="A1877">
        <v>2016</v>
      </c>
      <c r="B1877">
        <v>6250</v>
      </c>
      <c r="C1877">
        <v>6250</v>
      </c>
      <c r="D1877">
        <v>6250</v>
      </c>
      <c r="E1877">
        <f>SUM(Table_munisapp_tylerci_mu_live_rq_master5[[#This Row],[rd_extended_price]]-Table_munisapp_tylerci_mu_live_rq_master5[[#This Row],[rd_price_net]])</f>
        <v>0</v>
      </c>
      <c r="F1877" s="1">
        <v>42731</v>
      </c>
      <c r="G1877">
        <v>6476</v>
      </c>
      <c r="H1877" t="s">
        <v>9109</v>
      </c>
      <c r="I1877" t="s">
        <v>10123</v>
      </c>
      <c r="J1877">
        <v>3161195</v>
      </c>
      <c r="K1877" t="str">
        <f>VLOOKUP(Table_munisapp_tylerci_mu_live_rq_master5[[#This Row],[rh_vendor_suggest]],Vend!A:B,2,0)</f>
        <v>WASATCH TRAILER SALES, INC.</v>
      </c>
      <c r="L1877" t="str">
        <f>VLOOKUP(Table_munisapp_tylerci_mu_live_rq_master5[[#This Row],[a_department_code]],Dept!A:B,2,0)</f>
        <v>Parks</v>
      </c>
      <c r="M1877">
        <f t="shared" si="29"/>
        <v>1</v>
      </c>
    </row>
    <row r="1878" spans="1:13" hidden="1" x14ac:dyDescent="0.25">
      <c r="A1878">
        <v>2016</v>
      </c>
      <c r="B1878">
        <v>20</v>
      </c>
      <c r="C1878">
        <v>20</v>
      </c>
      <c r="D1878">
        <v>20</v>
      </c>
      <c r="E1878">
        <f>SUM(Table_munisapp_tylerci_mu_live_rq_master5[[#This Row],[rd_extended_price]]-Table_munisapp_tylerci_mu_live_rq_master5[[#This Row],[rd_price_net]])</f>
        <v>0</v>
      </c>
      <c r="F1878" s="1">
        <v>42731</v>
      </c>
      <c r="G1878">
        <v>6476</v>
      </c>
      <c r="H1878" t="s">
        <v>9109</v>
      </c>
      <c r="I1878" t="s">
        <v>10123</v>
      </c>
      <c r="J1878">
        <v>3161195</v>
      </c>
      <c r="K1878" t="str">
        <f>VLOOKUP(Table_munisapp_tylerci_mu_live_rq_master5[[#This Row],[rh_vendor_suggest]],Vend!A:B,2,0)</f>
        <v>WASATCH TRAILER SALES, INC.</v>
      </c>
      <c r="L1878" t="str">
        <f>VLOOKUP(Table_munisapp_tylerci_mu_live_rq_master5[[#This Row],[a_department_code]],Dept!A:B,2,0)</f>
        <v>Parks</v>
      </c>
      <c r="M1878">
        <f t="shared" si="29"/>
        <v>0</v>
      </c>
    </row>
    <row r="1879" spans="1:13" hidden="1" x14ac:dyDescent="0.25">
      <c r="A1879">
        <v>2016</v>
      </c>
      <c r="B1879">
        <v>5</v>
      </c>
      <c r="C1879">
        <v>5</v>
      </c>
      <c r="D1879">
        <v>5</v>
      </c>
      <c r="E1879">
        <f>SUM(Table_munisapp_tylerci_mu_live_rq_master5[[#This Row],[rd_extended_price]]-Table_munisapp_tylerci_mu_live_rq_master5[[#This Row],[rd_price_net]])</f>
        <v>0</v>
      </c>
      <c r="F1879" s="1">
        <v>42731</v>
      </c>
      <c r="G1879">
        <v>6476</v>
      </c>
      <c r="H1879" t="s">
        <v>9109</v>
      </c>
      <c r="I1879" t="s">
        <v>10123</v>
      </c>
      <c r="J1879">
        <v>3161195</v>
      </c>
      <c r="K1879" t="str">
        <f>VLOOKUP(Table_munisapp_tylerci_mu_live_rq_master5[[#This Row],[rh_vendor_suggest]],Vend!A:B,2,0)</f>
        <v>WASATCH TRAILER SALES, INC.</v>
      </c>
      <c r="L1879" t="str">
        <f>VLOOKUP(Table_munisapp_tylerci_mu_live_rq_master5[[#This Row],[a_department_code]],Dept!A:B,2,0)</f>
        <v>Parks</v>
      </c>
      <c r="M1879">
        <f t="shared" si="29"/>
        <v>0</v>
      </c>
    </row>
    <row r="1880" spans="1:13" hidden="1" x14ac:dyDescent="0.25">
      <c r="A1880">
        <v>2016</v>
      </c>
      <c r="B1880">
        <v>2688.52</v>
      </c>
      <c r="C1880">
        <v>2688.52</v>
      </c>
      <c r="D1880">
        <v>2718.52</v>
      </c>
      <c r="E1880">
        <f>SUM(Table_munisapp_tylerci_mu_live_rq_master5[[#This Row],[rd_extended_price]]-Table_munisapp_tylerci_mu_live_rq_master5[[#This Row],[rd_price_net]])</f>
        <v>-30</v>
      </c>
      <c r="F1880" s="1">
        <v>42727</v>
      </c>
      <c r="G1880">
        <v>4036</v>
      </c>
      <c r="H1880" t="s">
        <v>9074</v>
      </c>
      <c r="I1880" t="s">
        <v>10124</v>
      </c>
      <c r="J1880">
        <v>3161193</v>
      </c>
      <c r="K1880" t="str">
        <f>VLOOKUP(Table_munisapp_tylerci_mu_live_rq_master5[[#This Row],[rh_vendor_suggest]],Vend!A:B,2,0)</f>
        <v>WHEELWRIGHT LUMBER COMPANY</v>
      </c>
      <c r="L1880" t="str">
        <f>VLOOKUP(Table_munisapp_tylerci_mu_live_rq_master5[[#This Row],[a_department_code]],Dept!A:B,2,0)</f>
        <v>Gun Range</v>
      </c>
      <c r="M1880">
        <f t="shared" si="29"/>
        <v>1</v>
      </c>
    </row>
    <row r="1881" spans="1:13" hidden="1" x14ac:dyDescent="0.25">
      <c r="A1881">
        <v>2017</v>
      </c>
      <c r="B1881">
        <v>10000</v>
      </c>
      <c r="C1881">
        <v>10000</v>
      </c>
      <c r="D1881">
        <v>10000</v>
      </c>
      <c r="E1881">
        <f>SUM(Table_munisapp_tylerci_mu_live_rq_master5[[#This Row],[rd_extended_price]]-Table_munisapp_tylerci_mu_live_rq_master5[[#This Row],[rd_price_net]])</f>
        <v>0</v>
      </c>
      <c r="F1881" s="1">
        <v>42733</v>
      </c>
      <c r="G1881">
        <v>3488</v>
      </c>
      <c r="H1881" t="s">
        <v>9107</v>
      </c>
      <c r="I1881" t="s">
        <v>10039</v>
      </c>
      <c r="J1881">
        <v>3170017</v>
      </c>
      <c r="K1881" t="str">
        <f>VLOOKUP(Table_munisapp_tylerci_mu_live_rq_master5[[#This Row],[rh_vendor_suggest]],Vend!A:B,2,0)</f>
        <v>SOUTH &amp; JONES TIMBER COMPANY, INC</v>
      </c>
      <c r="L1881" t="str">
        <f>VLOOKUP(Table_munisapp_tylerci_mu_live_rq_master5[[#This Row],[a_department_code]],Dept!A:B,2,0)</f>
        <v>Golden Spike Event Center</v>
      </c>
      <c r="M1881">
        <f t="shared" si="29"/>
        <v>1</v>
      </c>
    </row>
    <row r="1882" spans="1:13" hidden="1" x14ac:dyDescent="0.25">
      <c r="A1882">
        <v>2017</v>
      </c>
      <c r="B1882">
        <v>2500</v>
      </c>
      <c r="C1882">
        <v>2500</v>
      </c>
      <c r="D1882">
        <v>2500</v>
      </c>
      <c r="E1882">
        <f>SUM(Table_munisapp_tylerci_mu_live_rq_master5[[#This Row],[rd_extended_price]]-Table_munisapp_tylerci_mu_live_rq_master5[[#This Row],[rd_price_net]])</f>
        <v>0</v>
      </c>
      <c r="F1882" s="1">
        <v>42733</v>
      </c>
      <c r="G1882">
        <v>3470</v>
      </c>
      <c r="H1882" t="s">
        <v>9107</v>
      </c>
      <c r="I1882" t="s">
        <v>9184</v>
      </c>
      <c r="J1882">
        <v>3170012</v>
      </c>
      <c r="K1882" t="str">
        <f>VLOOKUP(Table_munisapp_tylerci_mu_live_rq_master5[[#This Row],[rh_vendor_suggest]],Vend!A:B,2,0)</f>
        <v>SMITH &amp; EDWARDS</v>
      </c>
      <c r="L1882" t="str">
        <f>VLOOKUP(Table_munisapp_tylerci_mu_live_rq_master5[[#This Row],[a_department_code]],Dept!A:B,2,0)</f>
        <v>Golden Spike Event Center</v>
      </c>
      <c r="M1882">
        <f t="shared" si="29"/>
        <v>1</v>
      </c>
    </row>
    <row r="1883" spans="1:13" hidden="1" x14ac:dyDescent="0.25">
      <c r="A1883">
        <v>2017</v>
      </c>
      <c r="B1883">
        <v>1500</v>
      </c>
      <c r="C1883">
        <v>1500</v>
      </c>
      <c r="D1883">
        <v>1500</v>
      </c>
      <c r="E1883">
        <f>SUM(Table_munisapp_tylerci_mu_live_rq_master5[[#This Row],[rd_extended_price]]-Table_munisapp_tylerci_mu_live_rq_master5[[#This Row],[rd_price_net]])</f>
        <v>0</v>
      </c>
      <c r="F1883" s="1">
        <v>42733</v>
      </c>
      <c r="G1883">
        <v>1389</v>
      </c>
      <c r="H1883" t="s">
        <v>9107</v>
      </c>
      <c r="I1883" t="s">
        <v>9184</v>
      </c>
      <c r="J1883">
        <v>3170004</v>
      </c>
      <c r="K1883" t="str">
        <f>VLOOKUP(Table_munisapp_tylerci_mu_live_rq_master5[[#This Row],[rh_vendor_suggest]],Vend!A:B,2,0)</f>
        <v>CAL RANCH STORE</v>
      </c>
      <c r="L1883" t="str">
        <f>VLOOKUP(Table_munisapp_tylerci_mu_live_rq_master5[[#This Row],[a_department_code]],Dept!A:B,2,0)</f>
        <v>Golden Spike Event Center</v>
      </c>
      <c r="M1883">
        <f t="shared" si="29"/>
        <v>1</v>
      </c>
    </row>
    <row r="1884" spans="1:13" hidden="1" x14ac:dyDescent="0.25">
      <c r="A1884">
        <v>2017</v>
      </c>
      <c r="B1884">
        <v>5000</v>
      </c>
      <c r="C1884">
        <v>5000</v>
      </c>
      <c r="D1884">
        <v>5000</v>
      </c>
      <c r="E1884">
        <f>SUM(Table_munisapp_tylerci_mu_live_rq_master5[[#This Row],[rd_extended_price]]-Table_munisapp_tylerci_mu_live_rq_master5[[#This Row],[rd_price_net]])</f>
        <v>0</v>
      </c>
      <c r="F1884" s="1">
        <v>42733</v>
      </c>
      <c r="G1884">
        <v>1681</v>
      </c>
      <c r="H1884" t="s">
        <v>9107</v>
      </c>
      <c r="I1884" t="s">
        <v>9139</v>
      </c>
      <c r="J1884">
        <v>3170016</v>
      </c>
      <c r="K1884" t="str">
        <f>VLOOKUP(Table_munisapp_tylerci_mu_live_rq_master5[[#This Row],[rh_vendor_suggest]],Vend!A:B,2,0)</f>
        <v>SPARTAN MECHANICAL, LLC</v>
      </c>
      <c r="L1884" t="str">
        <f>VLOOKUP(Table_munisapp_tylerci_mu_live_rq_master5[[#This Row],[a_department_code]],Dept!A:B,2,0)</f>
        <v>Golden Spike Event Center</v>
      </c>
      <c r="M1884">
        <f t="shared" si="29"/>
        <v>1</v>
      </c>
    </row>
    <row r="1885" spans="1:13" hidden="1" x14ac:dyDescent="0.25">
      <c r="A1885">
        <v>2017</v>
      </c>
      <c r="B1885">
        <v>2000</v>
      </c>
      <c r="C1885">
        <v>2000</v>
      </c>
      <c r="D1885">
        <v>2000</v>
      </c>
      <c r="E1885">
        <f>SUM(Table_munisapp_tylerci_mu_live_rq_master5[[#This Row],[rd_extended_price]]-Table_munisapp_tylerci_mu_live_rq_master5[[#This Row],[rd_price_net]])</f>
        <v>0</v>
      </c>
      <c r="F1885" s="1">
        <v>42733</v>
      </c>
      <c r="G1885">
        <v>1709</v>
      </c>
      <c r="H1885" t="s">
        <v>9107</v>
      </c>
      <c r="I1885" t="s">
        <v>9191</v>
      </c>
      <c r="J1885">
        <v>3170006</v>
      </c>
      <c r="K1885" t="str">
        <f>VLOOKUP(Table_munisapp_tylerci_mu_live_rq_master5[[#This Row],[rh_vendor_suggest]],Vend!A:B,2,0)</f>
        <v>DENCO SECURITY, INC</v>
      </c>
      <c r="L1885" t="str">
        <f>VLOOKUP(Table_munisapp_tylerci_mu_live_rq_master5[[#This Row],[a_department_code]],Dept!A:B,2,0)</f>
        <v>Golden Spike Event Center</v>
      </c>
      <c r="M1885">
        <f t="shared" si="29"/>
        <v>1</v>
      </c>
    </row>
    <row r="1886" spans="1:13" hidden="1" x14ac:dyDescent="0.25">
      <c r="A1886">
        <v>2017</v>
      </c>
      <c r="B1886">
        <v>1500</v>
      </c>
      <c r="C1886">
        <v>1500</v>
      </c>
      <c r="D1886">
        <v>1500</v>
      </c>
      <c r="E1886">
        <f>SUM(Table_munisapp_tylerci_mu_live_rq_master5[[#This Row],[rd_extended_price]]-Table_munisapp_tylerci_mu_live_rq_master5[[#This Row],[rd_price_net]])</f>
        <v>0</v>
      </c>
      <c r="F1886" s="1">
        <v>42733</v>
      </c>
      <c r="G1886">
        <v>1225</v>
      </c>
      <c r="H1886" t="s">
        <v>9107</v>
      </c>
      <c r="I1886" t="s">
        <v>10125</v>
      </c>
      <c r="J1886">
        <v>3170003</v>
      </c>
      <c r="K1886" t="str">
        <f>VLOOKUP(Table_munisapp_tylerci_mu_live_rq_master5[[#This Row],[rh_vendor_suggest]],Vend!A:B,2,0)</f>
        <v>BEACON METALS INC</v>
      </c>
      <c r="L1886" t="str">
        <f>VLOOKUP(Table_munisapp_tylerci_mu_live_rq_master5[[#This Row],[a_department_code]],Dept!A:B,2,0)</f>
        <v>Golden Spike Event Center</v>
      </c>
      <c r="M1886">
        <f t="shared" si="29"/>
        <v>1</v>
      </c>
    </row>
    <row r="1887" spans="1:13" hidden="1" x14ac:dyDescent="0.25">
      <c r="A1887">
        <v>2017</v>
      </c>
      <c r="B1887">
        <v>10000</v>
      </c>
      <c r="C1887">
        <v>10000</v>
      </c>
      <c r="D1887">
        <v>10000</v>
      </c>
      <c r="E1887">
        <f>SUM(Table_munisapp_tylerci_mu_live_rq_master5[[#This Row],[rd_extended_price]]-Table_munisapp_tylerci_mu_live_rq_master5[[#This Row],[rd_price_net]])</f>
        <v>0</v>
      </c>
      <c r="F1887" s="1">
        <v>42733</v>
      </c>
      <c r="G1887">
        <v>1238</v>
      </c>
      <c r="H1887" t="s">
        <v>9107</v>
      </c>
      <c r="I1887" t="s">
        <v>9186</v>
      </c>
      <c r="J1887">
        <v>3170015</v>
      </c>
      <c r="K1887" t="str">
        <f>VLOOKUP(Table_munisapp_tylerci_mu_live_rq_master5[[#This Row],[rh_vendor_suggest]],Vend!A:B,2,0)</f>
        <v>BELL JANITORIAL SUPPLY LC</v>
      </c>
      <c r="L1887" t="str">
        <f>VLOOKUP(Table_munisapp_tylerci_mu_live_rq_master5[[#This Row],[a_department_code]],Dept!A:B,2,0)</f>
        <v>Golden Spike Event Center</v>
      </c>
      <c r="M1887">
        <f t="shared" si="29"/>
        <v>1</v>
      </c>
    </row>
    <row r="1888" spans="1:13" hidden="1" x14ac:dyDescent="0.25">
      <c r="A1888">
        <v>2017</v>
      </c>
      <c r="B1888">
        <v>4000</v>
      </c>
      <c r="C1888">
        <v>4000</v>
      </c>
      <c r="D1888">
        <v>4000</v>
      </c>
      <c r="E1888">
        <f>SUM(Table_munisapp_tylerci_mu_live_rq_master5[[#This Row],[rd_extended_price]]-Table_munisapp_tylerci_mu_live_rq_master5[[#This Row],[rd_price_net]])</f>
        <v>0</v>
      </c>
      <c r="F1888" s="1">
        <v>42733</v>
      </c>
      <c r="G1888">
        <v>1094</v>
      </c>
      <c r="H1888" t="s">
        <v>9107</v>
      </c>
      <c r="I1888" t="s">
        <v>9131</v>
      </c>
      <c r="J1888">
        <v>3170002</v>
      </c>
      <c r="K1888" t="str">
        <f>VLOOKUP(Table_munisapp_tylerci_mu_live_rq_master5[[#This Row],[rh_vendor_suggest]],Vend!A:B,2,0)</f>
        <v>ALSCO, INC.</v>
      </c>
      <c r="L1888" t="str">
        <f>VLOOKUP(Table_munisapp_tylerci_mu_live_rq_master5[[#This Row],[a_department_code]],Dept!A:B,2,0)</f>
        <v>Golden Spike Event Center</v>
      </c>
      <c r="M1888">
        <f t="shared" si="29"/>
        <v>1</v>
      </c>
    </row>
    <row r="1889" spans="1:13" hidden="1" x14ac:dyDescent="0.25">
      <c r="A1889">
        <v>2016</v>
      </c>
      <c r="B1889">
        <v>2600</v>
      </c>
      <c r="C1889">
        <v>2600</v>
      </c>
      <c r="D1889">
        <v>2600</v>
      </c>
      <c r="E1889">
        <f>SUM(Table_munisapp_tylerci_mu_live_rq_master5[[#This Row],[rd_extended_price]]-Table_munisapp_tylerci_mu_live_rq_master5[[#This Row],[rd_price_net]])</f>
        <v>0</v>
      </c>
      <c r="F1889" s="1">
        <v>42732</v>
      </c>
      <c r="G1889">
        <v>3798</v>
      </c>
      <c r="H1889" t="s">
        <v>9111</v>
      </c>
      <c r="I1889" t="s">
        <v>10126</v>
      </c>
      <c r="J1889">
        <v>3161197</v>
      </c>
      <c r="K1889" t="str">
        <f>VLOOKUP(Table_munisapp_tylerci_mu_live_rq_master5[[#This Row],[rh_vendor_suggest]],Vend!A:B,2,0)</f>
        <v>US FOOD SERVICE</v>
      </c>
      <c r="L1889" t="str">
        <f>VLOOKUP(Table_munisapp_tylerci_mu_live_rq_master5[[#This Row],[a_department_code]],Dept!A:B,2,0)</f>
        <v>Recreation Facilities Admin</v>
      </c>
      <c r="M1889">
        <f t="shared" si="29"/>
        <v>1</v>
      </c>
    </row>
    <row r="1890" spans="1:13" hidden="1" x14ac:dyDescent="0.25">
      <c r="A1890">
        <v>2017</v>
      </c>
      <c r="B1890">
        <v>949.05</v>
      </c>
      <c r="C1890">
        <v>949.05</v>
      </c>
      <c r="D1890">
        <v>949.05</v>
      </c>
      <c r="E1890">
        <f>SUM(Table_munisapp_tylerci_mu_live_rq_master5[[#This Row],[rd_extended_price]]-Table_munisapp_tylerci_mu_live_rq_master5[[#This Row],[rd_price_net]])</f>
        <v>0</v>
      </c>
      <c r="F1890" s="1">
        <v>42734</v>
      </c>
      <c r="G1890">
        <v>5253</v>
      </c>
      <c r="H1890" t="s">
        <v>9066</v>
      </c>
      <c r="I1890" t="s">
        <v>10127</v>
      </c>
      <c r="J1890">
        <v>3170020</v>
      </c>
      <c r="K1890" t="str">
        <f>VLOOKUP(Table_munisapp_tylerci_mu_live_rq_master5[[#This Row],[rh_vendor_suggest]],Vend!A:B,2,0)</f>
        <v>MICROSOFT</v>
      </c>
      <c r="L1890" t="str">
        <f>VLOOKUP(Table_munisapp_tylerci_mu_live_rq_master5[[#This Row],[a_department_code]],Dept!A:B,2,0)</f>
        <v>Attorney - Civil</v>
      </c>
      <c r="M1890">
        <f t="shared" si="29"/>
        <v>1</v>
      </c>
    </row>
    <row r="1891" spans="1:13" hidden="1" x14ac:dyDescent="0.25">
      <c r="A1891">
        <v>2017</v>
      </c>
      <c r="B1891">
        <v>3300</v>
      </c>
      <c r="C1891">
        <v>3300</v>
      </c>
      <c r="D1891">
        <v>3300</v>
      </c>
      <c r="E1891">
        <f>SUM(Table_munisapp_tylerci_mu_live_rq_master5[[#This Row],[rd_extended_price]]-Table_munisapp_tylerci_mu_live_rq_master5[[#This Row],[rd_price_net]])</f>
        <v>0</v>
      </c>
      <c r="F1891" s="1">
        <v>42733</v>
      </c>
      <c r="G1891">
        <v>2692</v>
      </c>
      <c r="H1891" t="s">
        <v>9107</v>
      </c>
      <c r="I1891" t="s">
        <v>10128</v>
      </c>
      <c r="J1891">
        <v>3170008</v>
      </c>
      <c r="K1891" t="str">
        <f>VLOOKUP(Table_munisapp_tylerci_mu_live_rq_master5[[#This Row],[rh_vendor_suggest]],Vend!A:B,2,0)</f>
        <v>MERRILL BITS PLUS</v>
      </c>
      <c r="L1891" t="str">
        <f>VLOOKUP(Table_munisapp_tylerci_mu_live_rq_master5[[#This Row],[a_department_code]],Dept!A:B,2,0)</f>
        <v>Golden Spike Event Center</v>
      </c>
      <c r="M1891">
        <f t="shared" si="29"/>
        <v>1</v>
      </c>
    </row>
    <row r="1892" spans="1:13" hidden="1" x14ac:dyDescent="0.25">
      <c r="A1892">
        <v>2017</v>
      </c>
      <c r="B1892">
        <v>1000</v>
      </c>
      <c r="C1892">
        <v>1000</v>
      </c>
      <c r="D1892">
        <v>1000</v>
      </c>
      <c r="E1892">
        <f>SUM(Table_munisapp_tylerci_mu_live_rq_master5[[#This Row],[rd_extended_price]]-Table_munisapp_tylerci_mu_live_rq_master5[[#This Row],[rd_price_net]])</f>
        <v>0</v>
      </c>
      <c r="F1892" s="1">
        <v>42733</v>
      </c>
      <c r="G1892">
        <v>2193</v>
      </c>
      <c r="H1892" t="s">
        <v>9107</v>
      </c>
      <c r="I1892" t="s">
        <v>9184</v>
      </c>
      <c r="J1892">
        <v>3170007</v>
      </c>
      <c r="K1892" t="str">
        <f>VLOOKUP(Table_munisapp_tylerci_mu_live_rq_master5[[#This Row],[rh_vendor_suggest]],Vend!A:B,2,0)</f>
        <v>INTERMOUNTAIN FARMERS ASSOC INC</v>
      </c>
      <c r="L1892" t="str">
        <f>VLOOKUP(Table_munisapp_tylerci_mu_live_rq_master5[[#This Row],[a_department_code]],Dept!A:B,2,0)</f>
        <v>Golden Spike Event Center</v>
      </c>
      <c r="M1892">
        <f t="shared" si="29"/>
        <v>1</v>
      </c>
    </row>
    <row r="1893" spans="1:13" hidden="1" x14ac:dyDescent="0.25">
      <c r="A1893">
        <v>2017</v>
      </c>
      <c r="B1893">
        <v>4000</v>
      </c>
      <c r="C1893">
        <v>4000</v>
      </c>
      <c r="D1893">
        <v>4000</v>
      </c>
      <c r="E1893">
        <f>SUM(Table_munisapp_tylerci_mu_live_rq_master5[[#This Row],[rd_extended_price]]-Table_munisapp_tylerci_mu_live_rq_master5[[#This Row],[rd_price_net]])</f>
        <v>0</v>
      </c>
      <c r="F1893" s="1">
        <v>42733</v>
      </c>
      <c r="G1893">
        <v>1019</v>
      </c>
      <c r="H1893" t="s">
        <v>9107</v>
      </c>
      <c r="I1893" t="s">
        <v>10129</v>
      </c>
      <c r="J1893">
        <v>3170001</v>
      </c>
      <c r="K1893" t="str">
        <f>VLOOKUP(Table_munisapp_tylerci_mu_live_rq_master5[[#This Row],[rh_vendor_suggest]],Vend!A:B,2,0)</f>
        <v>AARON K STEELE</v>
      </c>
      <c r="L1893" t="str">
        <f>VLOOKUP(Table_munisapp_tylerci_mu_live_rq_master5[[#This Row],[a_department_code]],Dept!A:B,2,0)</f>
        <v>Golden Spike Event Center</v>
      </c>
      <c r="M1893">
        <f t="shared" si="29"/>
        <v>1</v>
      </c>
    </row>
    <row r="1894" spans="1:13" hidden="1" x14ac:dyDescent="0.25">
      <c r="A1894">
        <v>2017</v>
      </c>
      <c r="B1894">
        <v>6000</v>
      </c>
      <c r="C1894">
        <v>6000</v>
      </c>
      <c r="D1894">
        <v>6000</v>
      </c>
      <c r="E1894">
        <f>SUM(Table_munisapp_tylerci_mu_live_rq_master5[[#This Row],[rd_extended_price]]-Table_munisapp_tylerci_mu_live_rq_master5[[#This Row],[rd_price_net]])</f>
        <v>0</v>
      </c>
      <c r="F1894" s="1">
        <v>42733</v>
      </c>
      <c r="G1894">
        <v>3986</v>
      </c>
      <c r="H1894" t="s">
        <v>9107</v>
      </c>
      <c r="I1894" t="s">
        <v>9186</v>
      </c>
      <c r="J1894">
        <v>3170018</v>
      </c>
      <c r="K1894" t="str">
        <f>VLOOKUP(Table_munisapp_tylerci_mu_live_rq_master5[[#This Row],[rh_vendor_suggest]],Vend!A:B,2,0)</f>
        <v>WAXIE JANITORIAL</v>
      </c>
      <c r="L1894" t="str">
        <f>VLOOKUP(Table_munisapp_tylerci_mu_live_rq_master5[[#This Row],[a_department_code]],Dept!A:B,2,0)</f>
        <v>Golden Spike Event Center</v>
      </c>
      <c r="M1894">
        <f t="shared" si="29"/>
        <v>1</v>
      </c>
    </row>
    <row r="1895" spans="1:13" hidden="1" x14ac:dyDescent="0.25">
      <c r="A1895">
        <v>2017</v>
      </c>
      <c r="B1895">
        <v>1000</v>
      </c>
      <c r="C1895">
        <v>1000</v>
      </c>
      <c r="D1895">
        <v>1000</v>
      </c>
      <c r="E1895">
        <f>SUM(Table_munisapp_tylerci_mu_live_rq_master5[[#This Row],[rd_extended_price]]-Table_munisapp_tylerci_mu_live_rq_master5[[#This Row],[rd_price_net]])</f>
        <v>0</v>
      </c>
      <c r="F1895" s="1">
        <v>42733</v>
      </c>
      <c r="G1895">
        <v>3229</v>
      </c>
      <c r="H1895" t="s">
        <v>9107</v>
      </c>
      <c r="I1895" t="s">
        <v>9194</v>
      </c>
      <c r="J1895">
        <v>3170011</v>
      </c>
      <c r="K1895" t="str">
        <f>VLOOKUP(Table_munisapp_tylerci_mu_live_rq_master5[[#This Row],[rh_vendor_suggest]],Vend!A:B,2,0)</f>
        <v>THE WARNES CO INC</v>
      </c>
      <c r="L1895" t="str">
        <f>VLOOKUP(Table_munisapp_tylerci_mu_live_rq_master5[[#This Row],[a_department_code]],Dept!A:B,2,0)</f>
        <v>Golden Spike Event Center</v>
      </c>
      <c r="M1895">
        <f t="shared" si="29"/>
        <v>1</v>
      </c>
    </row>
    <row r="1896" spans="1:13" hidden="1" x14ac:dyDescent="0.25">
      <c r="A1896">
        <v>2017</v>
      </c>
      <c r="B1896">
        <v>1200</v>
      </c>
      <c r="C1896">
        <v>1200</v>
      </c>
      <c r="D1896">
        <v>1200</v>
      </c>
      <c r="E1896">
        <f>SUM(Table_munisapp_tylerci_mu_live_rq_master5[[#This Row],[rd_extended_price]]-Table_munisapp_tylerci_mu_live_rq_master5[[#This Row],[rd_price_net]])</f>
        <v>0</v>
      </c>
      <c r="F1896" s="1">
        <v>42733</v>
      </c>
      <c r="G1896">
        <v>3082</v>
      </c>
      <c r="H1896" t="s">
        <v>9107</v>
      </c>
      <c r="I1896" t="s">
        <v>10130</v>
      </c>
      <c r="J1896">
        <v>3170010</v>
      </c>
      <c r="K1896" t="str">
        <f>VLOOKUP(Table_munisapp_tylerci_mu_live_rq_master5[[#This Row],[rh_vendor_suggest]],Vend!A:B,2,0)</f>
        <v>PRAXAIR DISTRIBUTION INC</v>
      </c>
      <c r="L1896" t="str">
        <f>VLOOKUP(Table_munisapp_tylerci_mu_live_rq_master5[[#This Row],[a_department_code]],Dept!A:B,2,0)</f>
        <v>Golden Spike Event Center</v>
      </c>
      <c r="M1896">
        <f t="shared" si="29"/>
        <v>1</v>
      </c>
    </row>
    <row r="1897" spans="1:13" hidden="1" x14ac:dyDescent="0.25">
      <c r="A1897">
        <v>2016</v>
      </c>
      <c r="B1897">
        <v>157.25</v>
      </c>
      <c r="C1897">
        <v>3931.25</v>
      </c>
      <c r="D1897">
        <v>3931.25</v>
      </c>
      <c r="E1897">
        <f>SUM(Table_munisapp_tylerci_mu_live_rq_master5[[#This Row],[rd_extended_price]]-Table_munisapp_tylerci_mu_live_rq_master5[[#This Row],[rd_price_net]])</f>
        <v>0</v>
      </c>
      <c r="F1897" s="1">
        <v>42732</v>
      </c>
      <c r="G1897">
        <v>5255</v>
      </c>
      <c r="H1897" t="s">
        <v>9072</v>
      </c>
      <c r="I1897" t="s">
        <v>10131</v>
      </c>
      <c r="J1897">
        <v>3161198</v>
      </c>
      <c r="K1897" t="str">
        <f>VLOOKUP(Table_munisapp_tylerci_mu_live_rq_master5[[#This Row],[rh_vendor_suggest]],Vend!A:B,2,0)</f>
        <v>PETERSON PLUMBING SUPPLY</v>
      </c>
      <c r="L1897" t="str">
        <f>VLOOKUP(Table_munisapp_tylerci_mu_live_rq_master5[[#This Row],[a_department_code]],Dept!A:B,2,0)</f>
        <v>Jail</v>
      </c>
      <c r="M1897">
        <f t="shared" si="29"/>
        <v>1</v>
      </c>
    </row>
    <row r="1898" spans="1:13" hidden="1" x14ac:dyDescent="0.25">
      <c r="A1898">
        <v>2017</v>
      </c>
      <c r="B1898">
        <v>500</v>
      </c>
      <c r="C1898">
        <v>500</v>
      </c>
      <c r="D1898">
        <v>500</v>
      </c>
      <c r="E1898">
        <f>SUM(Table_munisapp_tylerci_mu_live_rq_master5[[#This Row],[rd_extended_price]]-Table_munisapp_tylerci_mu_live_rq_master5[[#This Row],[rd_price_net]])</f>
        <v>0</v>
      </c>
      <c r="F1898" s="1">
        <v>42733</v>
      </c>
      <c r="G1898">
        <v>3637</v>
      </c>
      <c r="H1898" t="s">
        <v>9107</v>
      </c>
      <c r="I1898" t="s">
        <v>10132</v>
      </c>
      <c r="J1898">
        <v>3170013</v>
      </c>
      <c r="K1898" t="str">
        <f>VLOOKUP(Table_munisapp_tylerci_mu_live_rq_master5[[#This Row],[rh_vendor_suggest]],Vend!A:B,2,0)</f>
        <v>THE BLACK SPOOL LLC</v>
      </c>
      <c r="L1898" t="str">
        <f>VLOOKUP(Table_munisapp_tylerci_mu_live_rq_master5[[#This Row],[a_department_code]],Dept!A:B,2,0)</f>
        <v>Golden Spike Event Center</v>
      </c>
      <c r="M1898">
        <f t="shared" si="29"/>
        <v>1</v>
      </c>
    </row>
    <row r="1899" spans="1:13" hidden="1" x14ac:dyDescent="0.25">
      <c r="A1899">
        <v>2017</v>
      </c>
      <c r="B1899">
        <v>600</v>
      </c>
      <c r="C1899">
        <v>600</v>
      </c>
      <c r="D1899">
        <v>600</v>
      </c>
      <c r="E1899">
        <f>SUM(Table_munisapp_tylerci_mu_live_rq_master5[[#This Row],[rd_extended_price]]-Table_munisapp_tylerci_mu_live_rq_master5[[#This Row],[rd_price_net]])</f>
        <v>0</v>
      </c>
      <c r="F1899" s="1">
        <v>42776</v>
      </c>
      <c r="G1899">
        <v>3242</v>
      </c>
      <c r="H1899" t="s">
        <v>9071</v>
      </c>
      <c r="I1899" t="s">
        <v>10133</v>
      </c>
      <c r="J1899">
        <v>3170269</v>
      </c>
      <c r="K1899" t="str">
        <f>VLOOKUP(Table_munisapp_tylerci_mu_live_rq_master5[[#This Row],[rh_vendor_suggest]],Vend!A:B,2,0)</f>
        <v>RB PRINTING SERVICES LLC</v>
      </c>
      <c r="L1899" t="str">
        <f>VLOOKUP(Table_munisapp_tylerci_mu_live_rq_master5[[#This Row],[a_department_code]],Dept!A:B,2,0)</f>
        <v>Sheriff</v>
      </c>
      <c r="M1899">
        <f t="shared" si="29"/>
        <v>1</v>
      </c>
    </row>
    <row r="1900" spans="1:13" hidden="1" x14ac:dyDescent="0.25">
      <c r="A1900">
        <v>2017</v>
      </c>
      <c r="B1900">
        <v>2000</v>
      </c>
      <c r="C1900">
        <v>2000</v>
      </c>
      <c r="D1900">
        <v>2000</v>
      </c>
      <c r="E1900">
        <f>SUM(Table_munisapp_tylerci_mu_live_rq_master5[[#This Row],[rd_extended_price]]-Table_munisapp_tylerci_mu_live_rq_master5[[#This Row],[rd_price_net]])</f>
        <v>0</v>
      </c>
      <c r="F1900" s="1">
        <v>42733</v>
      </c>
      <c r="G1900">
        <v>3062</v>
      </c>
      <c r="H1900" t="s">
        <v>9107</v>
      </c>
      <c r="I1900" t="s">
        <v>10134</v>
      </c>
      <c r="J1900">
        <v>3170009</v>
      </c>
      <c r="K1900" t="str">
        <f>VLOOKUP(Table_munisapp_tylerci_mu_live_rq_master5[[#This Row],[rh_vendor_suggest]],Vend!A:B,2,0)</f>
        <v>PIONEER DISTRIBUTORS LC</v>
      </c>
      <c r="L1900" t="str">
        <f>VLOOKUP(Table_munisapp_tylerci_mu_live_rq_master5[[#This Row],[a_department_code]],Dept!A:B,2,0)</f>
        <v>Golden Spike Event Center</v>
      </c>
      <c r="M1900">
        <f t="shared" si="29"/>
        <v>1</v>
      </c>
    </row>
    <row r="1901" spans="1:13" hidden="1" x14ac:dyDescent="0.25">
      <c r="A1901">
        <v>2017</v>
      </c>
      <c r="B1901">
        <v>5000</v>
      </c>
      <c r="C1901">
        <v>5000</v>
      </c>
      <c r="D1901">
        <v>5000</v>
      </c>
      <c r="E1901">
        <f>SUM(Table_munisapp_tylerci_mu_live_rq_master5[[#This Row],[rd_extended_price]]-Table_munisapp_tylerci_mu_live_rq_master5[[#This Row],[rd_price_net]])</f>
        <v>0</v>
      </c>
      <c r="F1901" s="1">
        <v>42733</v>
      </c>
      <c r="G1901">
        <v>5138</v>
      </c>
      <c r="H1901" t="s">
        <v>9107</v>
      </c>
      <c r="I1901" t="s">
        <v>9196</v>
      </c>
      <c r="J1901">
        <v>3170019</v>
      </c>
      <c r="K1901" t="str">
        <f>VLOOKUP(Table_munisapp_tylerci_mu_live_rq_master5[[#This Row],[rh_vendor_suggest]],Vend!A:B,2,0)</f>
        <v>STANDARD EXAMINER</v>
      </c>
      <c r="L1901" t="str">
        <f>VLOOKUP(Table_munisapp_tylerci_mu_live_rq_master5[[#This Row],[a_department_code]],Dept!A:B,2,0)</f>
        <v>Golden Spike Event Center</v>
      </c>
      <c r="M1901">
        <f t="shared" si="29"/>
        <v>1</v>
      </c>
    </row>
    <row r="1902" spans="1:13" hidden="1" x14ac:dyDescent="0.25">
      <c r="A1902">
        <v>2017</v>
      </c>
      <c r="B1902">
        <v>900</v>
      </c>
      <c r="C1902">
        <v>900</v>
      </c>
      <c r="D1902">
        <v>900</v>
      </c>
      <c r="E1902">
        <f>SUM(Table_munisapp_tylerci_mu_live_rq_master5[[#This Row],[rd_extended_price]]-Table_munisapp_tylerci_mu_live_rq_master5[[#This Row],[rd_price_net]])</f>
        <v>0</v>
      </c>
      <c r="F1902" s="1">
        <v>42733</v>
      </c>
      <c r="G1902">
        <v>3715</v>
      </c>
      <c r="H1902" t="s">
        <v>9107</v>
      </c>
      <c r="I1902" t="s">
        <v>10135</v>
      </c>
      <c r="J1902">
        <v>3170014</v>
      </c>
      <c r="K1902" t="str">
        <f>VLOOKUP(Table_munisapp_tylerci_mu_live_rq_master5[[#This Row],[rh_vendor_suggest]],Vend!A:B,2,0)</f>
        <v>TRAILS WEST ARTIFACT SOCIETY</v>
      </c>
      <c r="L1902" t="str">
        <f>VLOOKUP(Table_munisapp_tylerci_mu_live_rq_master5[[#This Row],[a_department_code]],Dept!A:B,2,0)</f>
        <v>Golden Spike Event Center</v>
      </c>
      <c r="M1902">
        <f t="shared" si="29"/>
        <v>1</v>
      </c>
    </row>
    <row r="1903" spans="1:13" hidden="1" x14ac:dyDescent="0.25">
      <c r="A1903">
        <v>2017</v>
      </c>
      <c r="B1903">
        <v>1600</v>
      </c>
      <c r="C1903">
        <v>1600</v>
      </c>
      <c r="D1903">
        <v>1600</v>
      </c>
      <c r="E1903">
        <f>SUM(Table_munisapp_tylerci_mu_live_rq_master5[[#This Row],[rd_extended_price]]-Table_munisapp_tylerci_mu_live_rq_master5[[#This Row],[rd_price_net]])</f>
        <v>0</v>
      </c>
      <c r="F1903" s="1">
        <v>42733</v>
      </c>
      <c r="G1903">
        <v>1464</v>
      </c>
      <c r="H1903" t="s">
        <v>9107</v>
      </c>
      <c r="I1903" t="s">
        <v>10136</v>
      </c>
      <c r="J1903">
        <v>3170005</v>
      </c>
      <c r="K1903" t="str">
        <f>VLOOKUP(Table_munisapp_tylerci_mu_live_rq_master5[[#This Row],[rh_vendor_suggest]],Vend!A:B,2,0)</f>
        <v>CHADS PLUMBING &amp; SPRINKLING SUPPLY</v>
      </c>
      <c r="L1903" t="str">
        <f>VLOOKUP(Table_munisapp_tylerci_mu_live_rq_master5[[#This Row],[a_department_code]],Dept!A:B,2,0)</f>
        <v>Golden Spike Event Center</v>
      </c>
      <c r="M1903">
        <f t="shared" si="29"/>
        <v>1</v>
      </c>
    </row>
    <row r="1904" spans="1:13" hidden="1" x14ac:dyDescent="0.25">
      <c r="A1904">
        <v>2017</v>
      </c>
      <c r="B1904">
        <v>4000</v>
      </c>
      <c r="C1904">
        <v>4000</v>
      </c>
      <c r="D1904">
        <v>4000</v>
      </c>
      <c r="E1904">
        <f>SUM(Table_munisapp_tylerci_mu_live_rq_master5[[#This Row],[rd_extended_price]]-Table_munisapp_tylerci_mu_live_rq_master5[[#This Row],[rd_price_net]])</f>
        <v>0</v>
      </c>
      <c r="F1904" s="1">
        <v>42741</v>
      </c>
      <c r="G1904">
        <v>3721</v>
      </c>
      <c r="H1904" t="s">
        <v>9107</v>
      </c>
      <c r="I1904" t="s">
        <v>10137</v>
      </c>
      <c r="J1904">
        <v>3170056</v>
      </c>
      <c r="K1904" t="str">
        <f>VLOOKUP(Table_munisapp_tylerci_mu_live_rq_master5[[#This Row],[rh_vendor_suggest]],Vend!A:B,2,0)</f>
        <v>TREASURE FIRE EQUIPMENT INC</v>
      </c>
      <c r="L1904" t="str">
        <f>VLOOKUP(Table_munisapp_tylerci_mu_live_rq_master5[[#This Row],[a_department_code]],Dept!A:B,2,0)</f>
        <v>Golden Spike Event Center</v>
      </c>
      <c r="M1904">
        <f t="shared" si="29"/>
        <v>1</v>
      </c>
    </row>
    <row r="1905" spans="1:13" hidden="1" x14ac:dyDescent="0.25">
      <c r="A1905">
        <v>2017</v>
      </c>
      <c r="B1905">
        <v>800</v>
      </c>
      <c r="C1905">
        <v>800</v>
      </c>
      <c r="D1905">
        <v>800</v>
      </c>
      <c r="E1905">
        <f>SUM(Table_munisapp_tylerci_mu_live_rq_master5[[#This Row],[rd_extended_price]]-Table_munisapp_tylerci_mu_live_rq_master5[[#This Row],[rd_price_net]])</f>
        <v>0</v>
      </c>
      <c r="F1905" s="1">
        <v>42741</v>
      </c>
      <c r="G1905">
        <v>2104</v>
      </c>
      <c r="H1905" t="s">
        <v>9107</v>
      </c>
      <c r="I1905" t="s">
        <v>10138</v>
      </c>
      <c r="J1905">
        <v>3170051</v>
      </c>
      <c r="K1905" t="str">
        <f>VLOOKUP(Table_munisapp_tylerci_mu_live_rq_master5[[#This Row],[rh_vendor_suggest]],Vend!A:B,2,0)</f>
        <v>HERRICK INDUSTRIAL SUPPLY</v>
      </c>
      <c r="L1905" t="str">
        <f>VLOOKUP(Table_munisapp_tylerci_mu_live_rq_master5[[#This Row],[a_department_code]],Dept!A:B,2,0)</f>
        <v>Golden Spike Event Center</v>
      </c>
      <c r="M1905">
        <f t="shared" si="29"/>
        <v>1</v>
      </c>
    </row>
    <row r="1906" spans="1:13" hidden="1" x14ac:dyDescent="0.25">
      <c r="A1906">
        <v>2017</v>
      </c>
      <c r="B1906">
        <v>2000</v>
      </c>
      <c r="C1906">
        <v>2000</v>
      </c>
      <c r="D1906">
        <v>2000</v>
      </c>
      <c r="E1906">
        <f>SUM(Table_munisapp_tylerci_mu_live_rq_master5[[#This Row],[rd_extended_price]]-Table_munisapp_tylerci_mu_live_rq_master5[[#This Row],[rd_price_net]])</f>
        <v>0</v>
      </c>
      <c r="F1906" s="1">
        <v>42741</v>
      </c>
      <c r="G1906">
        <v>3087</v>
      </c>
      <c r="H1906" t="s">
        <v>9107</v>
      </c>
      <c r="I1906" t="s">
        <v>10139</v>
      </c>
      <c r="J1906">
        <v>3170053</v>
      </c>
      <c r="K1906" t="str">
        <f>VLOOKUP(Table_munisapp_tylerci_mu_live_rq_master5[[#This Row],[rh_vendor_suggest]],Vend!A:B,2,0)</f>
        <v>PRECISION POWER   INC</v>
      </c>
      <c r="L1906" t="str">
        <f>VLOOKUP(Table_munisapp_tylerci_mu_live_rq_master5[[#This Row],[a_department_code]],Dept!A:B,2,0)</f>
        <v>Golden Spike Event Center</v>
      </c>
      <c r="M1906">
        <f t="shared" si="29"/>
        <v>1</v>
      </c>
    </row>
    <row r="1907" spans="1:13" hidden="1" x14ac:dyDescent="0.25">
      <c r="A1907">
        <v>2017</v>
      </c>
      <c r="B1907">
        <v>3400</v>
      </c>
      <c r="C1907">
        <v>3400</v>
      </c>
      <c r="D1907">
        <v>3400</v>
      </c>
      <c r="E1907">
        <f>SUM(Table_munisapp_tylerci_mu_live_rq_master5[[#This Row],[rd_extended_price]]-Table_munisapp_tylerci_mu_live_rq_master5[[#This Row],[rd_price_net]])</f>
        <v>0</v>
      </c>
      <c r="F1907" s="1">
        <v>42741</v>
      </c>
      <c r="G1907">
        <v>4041</v>
      </c>
      <c r="H1907" t="s">
        <v>9107</v>
      </c>
      <c r="I1907" t="s">
        <v>10140</v>
      </c>
      <c r="J1907">
        <v>3170057</v>
      </c>
      <c r="K1907" t="str">
        <f>VLOOKUP(Table_munisapp_tylerci_mu_live_rq_master5[[#This Row],[rh_vendor_suggest]],Vend!A:B,2,0)</f>
        <v>WHITEHEAD WHOLESALE ELECTRIC INC</v>
      </c>
      <c r="L1907" t="str">
        <f>VLOOKUP(Table_munisapp_tylerci_mu_live_rq_master5[[#This Row],[a_department_code]],Dept!A:B,2,0)</f>
        <v>Golden Spike Event Center</v>
      </c>
      <c r="M1907">
        <f t="shared" si="29"/>
        <v>1</v>
      </c>
    </row>
    <row r="1908" spans="1:13" hidden="1" x14ac:dyDescent="0.25">
      <c r="A1908">
        <v>2017</v>
      </c>
      <c r="B1908">
        <v>3000</v>
      </c>
      <c r="C1908">
        <v>3000</v>
      </c>
      <c r="D1908">
        <v>3000</v>
      </c>
      <c r="E1908">
        <f>SUM(Table_munisapp_tylerci_mu_live_rq_master5[[#This Row],[rd_extended_price]]-Table_munisapp_tylerci_mu_live_rq_master5[[#This Row],[rd_price_net]])</f>
        <v>0</v>
      </c>
      <c r="F1908" s="1">
        <v>42741</v>
      </c>
      <c r="G1908">
        <v>1183</v>
      </c>
      <c r="H1908" t="s">
        <v>9107</v>
      </c>
      <c r="I1908" t="s">
        <v>10141</v>
      </c>
      <c r="J1908">
        <v>3170048</v>
      </c>
      <c r="K1908" t="str">
        <f>VLOOKUP(Table_munisapp_tylerci_mu_live_rq_master5[[#This Row],[rh_vendor_suggest]],Vend!A:B,2,0)</f>
        <v>ATKINSON SOUND</v>
      </c>
      <c r="L1908" t="str">
        <f>VLOOKUP(Table_munisapp_tylerci_mu_live_rq_master5[[#This Row],[a_department_code]],Dept!A:B,2,0)</f>
        <v>Golden Spike Event Center</v>
      </c>
      <c r="M1908">
        <f t="shared" si="29"/>
        <v>1</v>
      </c>
    </row>
    <row r="1909" spans="1:13" hidden="1" x14ac:dyDescent="0.25">
      <c r="A1909">
        <v>2017</v>
      </c>
      <c r="B1909">
        <v>2000</v>
      </c>
      <c r="C1909">
        <v>2000</v>
      </c>
      <c r="D1909">
        <v>2000</v>
      </c>
      <c r="E1909">
        <f>SUM(Table_munisapp_tylerci_mu_live_rq_master5[[#This Row],[rd_extended_price]]-Table_munisapp_tylerci_mu_live_rq_master5[[#This Row],[rd_price_net]])</f>
        <v>0</v>
      </c>
      <c r="F1909" s="1">
        <v>42741</v>
      </c>
      <c r="G1909">
        <v>2225</v>
      </c>
      <c r="H1909" t="s">
        <v>9107</v>
      </c>
      <c r="I1909" t="s">
        <v>10142</v>
      </c>
      <c r="J1909">
        <v>3170052</v>
      </c>
      <c r="K1909" t="str">
        <f>VLOOKUP(Table_munisapp_tylerci_mu_live_rq_master5[[#This Row],[rh_vendor_suggest]],Vend!A:B,2,0)</f>
        <v>JACKS TIRE &amp; OIL MANAGEMENT CO INC</v>
      </c>
      <c r="L1909" t="str">
        <f>VLOOKUP(Table_munisapp_tylerci_mu_live_rq_master5[[#This Row],[a_department_code]],Dept!A:B,2,0)</f>
        <v>Golden Spike Event Center</v>
      </c>
      <c r="M1909">
        <f t="shared" si="29"/>
        <v>1</v>
      </c>
    </row>
    <row r="1910" spans="1:13" hidden="1" x14ac:dyDescent="0.25">
      <c r="A1910">
        <v>2017</v>
      </c>
      <c r="B1910">
        <v>800</v>
      </c>
      <c r="C1910">
        <v>800</v>
      </c>
      <c r="D1910">
        <v>800</v>
      </c>
      <c r="E1910">
        <f>SUM(Table_munisapp_tylerci_mu_live_rq_master5[[#This Row],[rd_extended_price]]-Table_munisapp_tylerci_mu_live_rq_master5[[#This Row],[rd_price_net]])</f>
        <v>0</v>
      </c>
      <c r="F1910" s="1">
        <v>42741</v>
      </c>
      <c r="G1910">
        <v>3476</v>
      </c>
      <c r="H1910" t="s">
        <v>9107</v>
      </c>
      <c r="I1910" t="s">
        <v>10143</v>
      </c>
      <c r="J1910">
        <v>3170054</v>
      </c>
      <c r="K1910" t="str">
        <f>VLOOKUP(Table_munisapp_tylerci_mu_live_rq_master5[[#This Row],[rh_vendor_suggest]],Vend!A:B,2,0)</f>
        <v>SMR OF UTAH LLC</v>
      </c>
      <c r="L1910" t="str">
        <f>VLOOKUP(Table_munisapp_tylerci_mu_live_rq_master5[[#This Row],[a_department_code]],Dept!A:B,2,0)</f>
        <v>Golden Spike Event Center</v>
      </c>
      <c r="M1910">
        <f t="shared" si="29"/>
        <v>1</v>
      </c>
    </row>
    <row r="1911" spans="1:13" hidden="1" x14ac:dyDescent="0.25">
      <c r="A1911">
        <v>2017</v>
      </c>
      <c r="B1911">
        <v>600</v>
      </c>
      <c r="C1911">
        <v>600</v>
      </c>
      <c r="D1911">
        <v>600</v>
      </c>
      <c r="E1911">
        <f>SUM(Table_munisapp_tylerci_mu_live_rq_master5[[#This Row],[rd_extended_price]]-Table_munisapp_tylerci_mu_live_rq_master5[[#This Row],[rd_price_net]])</f>
        <v>0</v>
      </c>
      <c r="F1911" s="1">
        <v>42741</v>
      </c>
      <c r="G1911">
        <v>1299</v>
      </c>
      <c r="H1911" t="s">
        <v>9107</v>
      </c>
      <c r="I1911" t="s">
        <v>10144</v>
      </c>
      <c r="J1911">
        <v>3170049</v>
      </c>
      <c r="K1911" t="str">
        <f>VLOOKUP(Table_munisapp_tylerci_mu_live_rq_master5[[#This Row],[rh_vendor_suggest]],Vend!A:B,2,0)</f>
        <v>CKSK &amp; BJ INC</v>
      </c>
      <c r="L1911" t="str">
        <f>VLOOKUP(Table_munisapp_tylerci_mu_live_rq_master5[[#This Row],[a_department_code]],Dept!A:B,2,0)</f>
        <v>Golden Spike Event Center</v>
      </c>
      <c r="M1911">
        <f t="shared" si="29"/>
        <v>1</v>
      </c>
    </row>
    <row r="1912" spans="1:13" hidden="1" x14ac:dyDescent="0.25">
      <c r="A1912">
        <v>2017</v>
      </c>
      <c r="B1912">
        <v>3700</v>
      </c>
      <c r="C1912">
        <v>3700</v>
      </c>
      <c r="D1912">
        <v>3700</v>
      </c>
      <c r="E1912">
        <f>SUM(Table_munisapp_tylerci_mu_live_rq_master5[[#This Row],[rd_extended_price]]-Table_munisapp_tylerci_mu_live_rq_master5[[#This Row],[rd_price_net]])</f>
        <v>0</v>
      </c>
      <c r="F1912" s="1">
        <v>42741</v>
      </c>
      <c r="G1912">
        <v>3720</v>
      </c>
      <c r="H1912" t="s">
        <v>9107</v>
      </c>
      <c r="I1912" t="s">
        <v>10145</v>
      </c>
      <c r="J1912">
        <v>3170055</v>
      </c>
      <c r="K1912" t="str">
        <f>VLOOKUP(Table_munisapp_tylerci_mu_live_rq_master5[[#This Row],[rh_vendor_suggest]],Vend!A:B,2,0)</f>
        <v>TRAX AUDIO</v>
      </c>
      <c r="L1912" t="str">
        <f>VLOOKUP(Table_munisapp_tylerci_mu_live_rq_master5[[#This Row],[a_department_code]],Dept!A:B,2,0)</f>
        <v>Golden Spike Event Center</v>
      </c>
      <c r="M1912">
        <f t="shared" si="29"/>
        <v>1</v>
      </c>
    </row>
    <row r="1913" spans="1:13" hidden="1" x14ac:dyDescent="0.25">
      <c r="A1913">
        <v>2017</v>
      </c>
      <c r="B1913">
        <v>3500</v>
      </c>
      <c r="C1913">
        <v>3500</v>
      </c>
      <c r="D1913">
        <v>3500</v>
      </c>
      <c r="E1913">
        <f>SUM(Table_munisapp_tylerci_mu_live_rq_master5[[#This Row],[rd_extended_price]]-Table_munisapp_tylerci_mu_live_rq_master5[[#This Row],[rd_price_net]])</f>
        <v>0</v>
      </c>
      <c r="F1913" s="1">
        <v>42738</v>
      </c>
      <c r="G1913">
        <v>1592</v>
      </c>
      <c r="H1913" t="s">
        <v>9060</v>
      </c>
      <c r="I1913" t="s">
        <v>9158</v>
      </c>
      <c r="J1913">
        <v>3170021</v>
      </c>
      <c r="K1913" t="str">
        <f>VLOOKUP(Table_munisapp_tylerci_mu_live_rq_master5[[#This Row],[rh_vendor_suggest]],Vend!A:B,2,0)</f>
        <v>COVERALL MOUNTAIN &amp; PACIFIC</v>
      </c>
      <c r="L1913" t="str">
        <f>VLOOKUP(Table_munisapp_tylerci_mu_live_rq_master5[[#This Row],[a_department_code]],Dept!A:B,2,0)</f>
        <v>Garage</v>
      </c>
      <c r="M1913">
        <f t="shared" si="29"/>
        <v>1</v>
      </c>
    </row>
    <row r="1914" spans="1:13" hidden="1" x14ac:dyDescent="0.25">
      <c r="A1914">
        <v>2017</v>
      </c>
      <c r="B1914">
        <v>5000</v>
      </c>
      <c r="C1914">
        <v>5000</v>
      </c>
      <c r="D1914">
        <v>5000</v>
      </c>
      <c r="E1914">
        <f>SUM(Table_munisapp_tylerci_mu_live_rq_master5[[#This Row],[rd_extended_price]]-Table_munisapp_tylerci_mu_live_rq_master5[[#This Row],[rd_price_net]])</f>
        <v>0</v>
      </c>
      <c r="F1914" s="1">
        <v>42738</v>
      </c>
      <c r="G1914">
        <v>3678</v>
      </c>
      <c r="H1914" t="s">
        <v>9114</v>
      </c>
      <c r="I1914" t="s">
        <v>9489</v>
      </c>
      <c r="J1914">
        <v>3170022</v>
      </c>
      <c r="K1914" t="str">
        <f>VLOOKUP(Table_munisapp_tylerci_mu_live_rq_master5[[#This Row],[rh_vendor_suggest]],Vend!A:B,2,0)</f>
        <v>THOMAS PETROLEUM, LLC</v>
      </c>
      <c r="L1914" t="str">
        <f>VLOOKUP(Table_munisapp_tylerci_mu_live_rq_master5[[#This Row],[a_department_code]],Dept!A:B,2,0)</f>
        <v>Transfer Station</v>
      </c>
      <c r="M1914">
        <f t="shared" si="29"/>
        <v>1</v>
      </c>
    </row>
    <row r="1915" spans="1:13" hidden="1" x14ac:dyDescent="0.25">
      <c r="A1915">
        <v>2017</v>
      </c>
      <c r="B1915">
        <v>900</v>
      </c>
      <c r="C1915">
        <v>900</v>
      </c>
      <c r="D1915">
        <v>900</v>
      </c>
      <c r="E1915">
        <f>SUM(Table_munisapp_tylerci_mu_live_rq_master5[[#This Row],[rd_extended_price]]-Table_munisapp_tylerci_mu_live_rq_master5[[#This Row],[rd_price_net]])</f>
        <v>0</v>
      </c>
      <c r="F1915" s="1">
        <v>42739</v>
      </c>
      <c r="G1915">
        <v>5011</v>
      </c>
      <c r="H1915" t="s">
        <v>9114</v>
      </c>
      <c r="I1915" t="s">
        <v>10146</v>
      </c>
      <c r="J1915">
        <v>3170029</v>
      </c>
      <c r="K1915" t="str">
        <f>VLOOKUP(Table_munisapp_tylerci_mu_live_rq_master5[[#This Row],[rh_vendor_suggest]],Vend!A:B,2,0)</f>
        <v>BEELINE PEST CONTROL</v>
      </c>
      <c r="L1915" t="str">
        <f>VLOOKUP(Table_munisapp_tylerci_mu_live_rq_master5[[#This Row],[a_department_code]],Dept!A:B,2,0)</f>
        <v>Transfer Station</v>
      </c>
      <c r="M1915">
        <f t="shared" si="29"/>
        <v>1</v>
      </c>
    </row>
    <row r="1916" spans="1:13" hidden="1" x14ac:dyDescent="0.25">
      <c r="A1916">
        <v>2017</v>
      </c>
      <c r="B1916">
        <v>3000</v>
      </c>
      <c r="C1916">
        <v>3000</v>
      </c>
      <c r="D1916">
        <v>3000</v>
      </c>
      <c r="E1916">
        <f>SUM(Table_munisapp_tylerci_mu_live_rq_master5[[#This Row],[rd_extended_price]]-Table_munisapp_tylerci_mu_live_rq_master5[[#This Row],[rd_price_net]])</f>
        <v>0</v>
      </c>
      <c r="F1916" s="1">
        <v>42739</v>
      </c>
      <c r="G1916">
        <v>2909</v>
      </c>
      <c r="H1916" t="s">
        <v>9114</v>
      </c>
      <c r="I1916" t="s">
        <v>9406</v>
      </c>
      <c r="J1916">
        <v>3170023</v>
      </c>
      <c r="K1916" t="str">
        <f>VLOOKUP(Table_munisapp_tylerci_mu_live_rq_master5[[#This Row],[rh_vendor_suggest]],Vend!A:B,2,0)</f>
        <v>OFFICE DEPOT BUSINESS SERVICE DIV</v>
      </c>
      <c r="L1916" t="str">
        <f>VLOOKUP(Table_munisapp_tylerci_mu_live_rq_master5[[#This Row],[a_department_code]],Dept!A:B,2,0)</f>
        <v>Transfer Station</v>
      </c>
      <c r="M1916">
        <f t="shared" si="29"/>
        <v>1</v>
      </c>
    </row>
    <row r="1917" spans="1:13" hidden="1" x14ac:dyDescent="0.25">
      <c r="A1917">
        <v>2017</v>
      </c>
      <c r="B1917">
        <v>1300</v>
      </c>
      <c r="C1917">
        <v>1300</v>
      </c>
      <c r="D1917">
        <v>1300</v>
      </c>
      <c r="E1917">
        <f>SUM(Table_munisapp_tylerci_mu_live_rq_master5[[#This Row],[rd_extended_price]]-Table_munisapp_tylerci_mu_live_rq_master5[[#This Row],[rd_price_net]])</f>
        <v>0</v>
      </c>
      <c r="F1917" s="1">
        <v>42739</v>
      </c>
      <c r="G1917">
        <v>3779</v>
      </c>
      <c r="H1917" t="s">
        <v>9114</v>
      </c>
      <c r="I1917" t="s">
        <v>10147</v>
      </c>
      <c r="J1917">
        <v>3170027</v>
      </c>
      <c r="K1917" t="str">
        <f>VLOOKUP(Table_munisapp_tylerci_mu_live_rq_master5[[#This Row],[rh_vendor_suggest]],Vend!A:B,2,0)</f>
        <v>UNITED SITE SERVICES OF NEVADA INC</v>
      </c>
      <c r="L1917" t="str">
        <f>VLOOKUP(Table_munisapp_tylerci_mu_live_rq_master5[[#This Row],[a_department_code]],Dept!A:B,2,0)</f>
        <v>Transfer Station</v>
      </c>
      <c r="M1917">
        <f t="shared" si="29"/>
        <v>1</v>
      </c>
    </row>
    <row r="1918" spans="1:13" hidden="1" x14ac:dyDescent="0.25">
      <c r="A1918">
        <v>2017</v>
      </c>
      <c r="B1918">
        <v>6.75</v>
      </c>
      <c r="C1918">
        <v>6750</v>
      </c>
      <c r="D1918">
        <v>6750</v>
      </c>
      <c r="E1918">
        <f>SUM(Table_munisapp_tylerci_mu_live_rq_master5[[#This Row],[rd_extended_price]]-Table_munisapp_tylerci_mu_live_rq_master5[[#This Row],[rd_price_net]])</f>
        <v>0</v>
      </c>
      <c r="F1918" s="1">
        <v>42739</v>
      </c>
      <c r="G1918">
        <v>5831</v>
      </c>
      <c r="H1918" t="s">
        <v>9077</v>
      </c>
      <c r="I1918" t="s">
        <v>10148</v>
      </c>
      <c r="J1918">
        <v>3170030</v>
      </c>
      <c r="K1918" t="str">
        <f>VLOOKUP(Table_munisapp_tylerci_mu_live_rq_master5[[#This Row],[rh_vendor_suggest]],Vend!A:B,2,0)</f>
        <v>DATAMARS INC</v>
      </c>
      <c r="L1918" t="str">
        <f>VLOOKUP(Table_munisapp_tylerci_mu_live_rq_master5[[#This Row],[a_department_code]],Dept!A:B,2,0)</f>
        <v>Animal Shelter</v>
      </c>
      <c r="M1918">
        <f t="shared" si="29"/>
        <v>1</v>
      </c>
    </row>
    <row r="1919" spans="1:13" hidden="1" x14ac:dyDescent="0.25">
      <c r="A1919">
        <v>2017</v>
      </c>
      <c r="B1919">
        <v>3176.34</v>
      </c>
      <c r="C1919">
        <v>3176.34</v>
      </c>
      <c r="D1919">
        <v>3694.07</v>
      </c>
      <c r="E1919">
        <f>SUM(Table_munisapp_tylerci_mu_live_rq_master5[[#This Row],[rd_extended_price]]-Table_munisapp_tylerci_mu_live_rq_master5[[#This Row],[rd_price_net]])</f>
        <v>-517.73</v>
      </c>
      <c r="F1919" s="1">
        <v>42781</v>
      </c>
      <c r="G1919">
        <v>6638</v>
      </c>
      <c r="H1919" t="s">
        <v>9099</v>
      </c>
      <c r="I1919" t="s">
        <v>10149</v>
      </c>
      <c r="J1919">
        <v>3170286</v>
      </c>
      <c r="K1919" t="str">
        <f>VLOOKUP(Table_munisapp_tylerci_mu_live_rq_master5[[#This Row],[rh_vendor_suggest]],Vend!A:B,2,0)</f>
        <v>D &amp; A TRUCK EQUIPMENT</v>
      </c>
      <c r="L1919" t="str">
        <f>VLOOKUP(Table_munisapp_tylerci_mu_live_rq_master5[[#This Row],[a_department_code]],Dept!A:B,2,0)</f>
        <v>Roads and Highways</v>
      </c>
      <c r="M1919">
        <f t="shared" si="29"/>
        <v>1</v>
      </c>
    </row>
    <row r="1920" spans="1:13" hidden="1" x14ac:dyDescent="0.25">
      <c r="A1920">
        <v>2017</v>
      </c>
      <c r="B1920">
        <v>3000</v>
      </c>
      <c r="C1920">
        <v>3000</v>
      </c>
      <c r="D1920">
        <v>3000</v>
      </c>
      <c r="E1920">
        <f>SUM(Table_munisapp_tylerci_mu_live_rq_master5[[#This Row],[rd_extended_price]]-Table_munisapp_tylerci_mu_live_rq_master5[[#This Row],[rd_price_net]])</f>
        <v>0</v>
      </c>
      <c r="F1920" s="1">
        <v>42739</v>
      </c>
      <c r="G1920">
        <v>3045</v>
      </c>
      <c r="H1920" t="s">
        <v>9114</v>
      </c>
      <c r="I1920" t="s">
        <v>9721</v>
      </c>
      <c r="J1920">
        <v>3170024</v>
      </c>
      <c r="K1920" t="str">
        <f>VLOOKUP(Table_munisapp_tylerci_mu_live_rq_master5[[#This Row],[rh_vendor_suggest]],Vend!A:B,2,0)</f>
        <v>JACKSON GROUP PETERBILT</v>
      </c>
      <c r="L1920" t="str">
        <f>VLOOKUP(Table_munisapp_tylerci_mu_live_rq_master5[[#This Row],[a_department_code]],Dept!A:B,2,0)</f>
        <v>Transfer Station</v>
      </c>
      <c r="M1920">
        <f t="shared" si="29"/>
        <v>1</v>
      </c>
    </row>
    <row r="1921" spans="1:13" hidden="1" x14ac:dyDescent="0.25">
      <c r="A1921">
        <v>2017</v>
      </c>
      <c r="B1921">
        <v>6000</v>
      </c>
      <c r="C1921">
        <v>6000</v>
      </c>
      <c r="D1921">
        <v>6000</v>
      </c>
      <c r="E1921">
        <f>SUM(Table_munisapp_tylerci_mu_live_rq_master5[[#This Row],[rd_extended_price]]-Table_munisapp_tylerci_mu_live_rq_master5[[#This Row],[rd_price_net]])</f>
        <v>0</v>
      </c>
      <c r="F1921" s="1">
        <v>42740</v>
      </c>
      <c r="G1921">
        <v>3156</v>
      </c>
      <c r="H1921" t="s">
        <v>9114</v>
      </c>
      <c r="I1921" t="s">
        <v>10150</v>
      </c>
      <c r="J1921">
        <v>3170040</v>
      </c>
      <c r="K1921" t="str">
        <f>VLOOKUP(Table_munisapp_tylerci_mu_live_rq_master5[[#This Row],[rh_vendor_suggest]],Vend!A:B,2,0)</f>
        <v>RAPREC INC</v>
      </c>
      <c r="L1921" t="str">
        <f>VLOOKUP(Table_munisapp_tylerci_mu_live_rq_master5[[#This Row],[a_department_code]],Dept!A:B,2,0)</f>
        <v>Transfer Station</v>
      </c>
      <c r="M1921">
        <f t="shared" si="29"/>
        <v>1</v>
      </c>
    </row>
    <row r="1922" spans="1:13" hidden="1" x14ac:dyDescent="0.25">
      <c r="A1922">
        <v>2017</v>
      </c>
      <c r="B1922">
        <v>10000</v>
      </c>
      <c r="C1922">
        <v>10000</v>
      </c>
      <c r="D1922">
        <v>10000</v>
      </c>
      <c r="E1922">
        <f>SUM(Table_munisapp_tylerci_mu_live_rq_master5[[#This Row],[rd_extended_price]]-Table_munisapp_tylerci_mu_live_rq_master5[[#This Row],[rd_price_net]])</f>
        <v>0</v>
      </c>
      <c r="F1922" s="1">
        <v>42740</v>
      </c>
      <c r="G1922">
        <v>3472</v>
      </c>
      <c r="H1922" t="s">
        <v>9116</v>
      </c>
      <c r="I1922" t="s">
        <v>9219</v>
      </c>
      <c r="J1922">
        <v>3170042</v>
      </c>
      <c r="K1922" t="str">
        <f>VLOOKUP(Table_munisapp_tylerci_mu_live_rq_master5[[#This Row],[rh_vendor_suggest]],Vend!A:B,2,0)</f>
        <v>SMITH POWER PRODUCTS</v>
      </c>
      <c r="L1922" t="str">
        <f>VLOOKUP(Table_munisapp_tylerci_mu_live_rq_master5[[#This Row],[a_department_code]],Dept!A:B,2,0)</f>
        <v>Landfill Gas Recovery</v>
      </c>
      <c r="M1922">
        <f t="shared" ref="M1922:M1985" si="30">IF(J1922=J1921,0,1)</f>
        <v>1</v>
      </c>
    </row>
    <row r="1923" spans="1:13" hidden="1" x14ac:dyDescent="0.25">
      <c r="A1923">
        <v>2017</v>
      </c>
      <c r="B1923">
        <v>7000</v>
      </c>
      <c r="C1923">
        <v>7000</v>
      </c>
      <c r="D1923">
        <v>7000</v>
      </c>
      <c r="E1923">
        <f>SUM(Table_munisapp_tylerci_mu_live_rq_master5[[#This Row],[rd_extended_price]]-Table_munisapp_tylerci_mu_live_rq_master5[[#This Row],[rd_price_net]])</f>
        <v>0</v>
      </c>
      <c r="F1923" s="1">
        <v>42740</v>
      </c>
      <c r="G1923">
        <v>3592</v>
      </c>
      <c r="H1923" t="s">
        <v>9114</v>
      </c>
      <c r="I1923" t="s">
        <v>10152</v>
      </c>
      <c r="J1923">
        <v>3170043</v>
      </c>
      <c r="K1923" t="str">
        <f>VLOOKUP(Table_munisapp_tylerci_mu_live_rq_master5[[#This Row],[rh_vendor_suggest]],Vend!A:B,2,0)</f>
        <v>T H GLENNON CO INC</v>
      </c>
      <c r="L1923" t="str">
        <f>VLOOKUP(Table_munisapp_tylerci_mu_live_rq_master5[[#This Row],[a_department_code]],Dept!A:B,2,0)</f>
        <v>Transfer Station</v>
      </c>
      <c r="M1923">
        <f t="shared" si="30"/>
        <v>1</v>
      </c>
    </row>
    <row r="1924" spans="1:13" hidden="1" x14ac:dyDescent="0.25">
      <c r="A1924">
        <v>2017</v>
      </c>
      <c r="B1924">
        <v>1500</v>
      </c>
      <c r="C1924">
        <v>1500</v>
      </c>
      <c r="D1924">
        <v>1500</v>
      </c>
      <c r="E1924">
        <f>SUM(Table_munisapp_tylerci_mu_live_rq_master5[[#This Row],[rd_extended_price]]-Table_munisapp_tylerci_mu_live_rq_master5[[#This Row],[rd_price_net]])</f>
        <v>0</v>
      </c>
      <c r="F1924" s="1">
        <v>42739</v>
      </c>
      <c r="G1924">
        <v>3721</v>
      </c>
      <c r="H1924" t="s">
        <v>9114</v>
      </c>
      <c r="I1924" t="s">
        <v>10153</v>
      </c>
      <c r="J1924">
        <v>3170026</v>
      </c>
      <c r="K1924" t="str">
        <f>VLOOKUP(Table_munisapp_tylerci_mu_live_rq_master5[[#This Row],[rh_vendor_suggest]],Vend!A:B,2,0)</f>
        <v>TREASURE FIRE EQUIPMENT INC</v>
      </c>
      <c r="L1924" t="str">
        <f>VLOOKUP(Table_munisapp_tylerci_mu_live_rq_master5[[#This Row],[a_department_code]],Dept!A:B,2,0)</f>
        <v>Transfer Station</v>
      </c>
      <c r="M1924">
        <f t="shared" si="30"/>
        <v>1</v>
      </c>
    </row>
    <row r="1925" spans="1:13" hidden="1" x14ac:dyDescent="0.25">
      <c r="A1925">
        <v>2017</v>
      </c>
      <c r="B1925">
        <v>2000</v>
      </c>
      <c r="C1925">
        <v>2000</v>
      </c>
      <c r="D1925">
        <v>2000</v>
      </c>
      <c r="E1925">
        <f>SUM(Table_munisapp_tylerci_mu_live_rq_master5[[#This Row],[rd_extended_price]]-Table_munisapp_tylerci_mu_live_rq_master5[[#This Row],[rd_price_net]])</f>
        <v>0</v>
      </c>
      <c r="F1925" s="1">
        <v>42739</v>
      </c>
      <c r="G1925">
        <v>3678</v>
      </c>
      <c r="H1925" t="s">
        <v>9114</v>
      </c>
      <c r="I1925" t="s">
        <v>9651</v>
      </c>
      <c r="J1925">
        <v>3170025</v>
      </c>
      <c r="K1925" t="str">
        <f>VLOOKUP(Table_munisapp_tylerci_mu_live_rq_master5[[#This Row],[rh_vendor_suggest]],Vend!A:B,2,0)</f>
        <v>THOMAS PETROLEUM, LLC</v>
      </c>
      <c r="L1925" t="str">
        <f>VLOOKUP(Table_munisapp_tylerci_mu_live_rq_master5[[#This Row],[a_department_code]],Dept!A:B,2,0)</f>
        <v>Transfer Station</v>
      </c>
      <c r="M1925">
        <f t="shared" si="30"/>
        <v>1</v>
      </c>
    </row>
    <row r="1926" spans="1:13" hidden="1" x14ac:dyDescent="0.25">
      <c r="A1926">
        <v>2017</v>
      </c>
      <c r="B1926">
        <v>15000</v>
      </c>
      <c r="C1926">
        <v>15000</v>
      </c>
      <c r="D1926">
        <v>15000</v>
      </c>
      <c r="E1926">
        <f>SUM(Table_munisapp_tylerci_mu_live_rq_master5[[#This Row],[rd_extended_price]]-Table_munisapp_tylerci_mu_live_rq_master5[[#This Row],[rd_price_net]])</f>
        <v>0</v>
      </c>
      <c r="F1926" s="1">
        <v>42740</v>
      </c>
      <c r="G1926">
        <v>3701</v>
      </c>
      <c r="H1926" t="s">
        <v>9114</v>
      </c>
      <c r="I1926" t="s">
        <v>10154</v>
      </c>
      <c r="J1926">
        <v>3170044</v>
      </c>
      <c r="K1926" t="str">
        <f>VLOOKUP(Table_munisapp_tylerci_mu_live_rq_master5[[#This Row],[rh_vendor_suggest]],Vend!A:B,2,0)</f>
        <v>TOM RANDALL DISTRIBUTING</v>
      </c>
      <c r="L1926" t="str">
        <f>VLOOKUP(Table_munisapp_tylerci_mu_live_rq_master5[[#This Row],[a_department_code]],Dept!A:B,2,0)</f>
        <v>Transfer Station</v>
      </c>
      <c r="M1926">
        <f t="shared" si="30"/>
        <v>1</v>
      </c>
    </row>
    <row r="1927" spans="1:13" hidden="1" x14ac:dyDescent="0.25">
      <c r="A1927">
        <v>2017</v>
      </c>
      <c r="B1927">
        <v>3000</v>
      </c>
      <c r="C1927">
        <v>3000</v>
      </c>
      <c r="D1927">
        <v>3000</v>
      </c>
      <c r="E1927">
        <f>SUM(Table_munisapp_tylerci_mu_live_rq_master5[[#This Row],[rd_extended_price]]-Table_munisapp_tylerci_mu_live_rq_master5[[#This Row],[rd_price_net]])</f>
        <v>0</v>
      </c>
      <c r="F1927" s="1">
        <v>42739</v>
      </c>
      <c r="G1927">
        <v>3837</v>
      </c>
      <c r="H1927" t="s">
        <v>9114</v>
      </c>
      <c r="I1927" t="s">
        <v>9634</v>
      </c>
      <c r="J1927">
        <v>3170028</v>
      </c>
      <c r="K1927" t="str">
        <f>VLOOKUP(Table_munisapp_tylerci_mu_live_rq_master5[[#This Row],[rh_vendor_suggest]],Vend!A:B,2,0)</f>
        <v>UTAH COMMUNICATIONS INC</v>
      </c>
      <c r="L1927" t="str">
        <f>VLOOKUP(Table_munisapp_tylerci_mu_live_rq_master5[[#This Row],[a_department_code]],Dept!A:B,2,0)</f>
        <v>Transfer Station</v>
      </c>
      <c r="M1927">
        <f t="shared" si="30"/>
        <v>1</v>
      </c>
    </row>
    <row r="1928" spans="1:13" hidden="1" x14ac:dyDescent="0.25">
      <c r="A1928">
        <v>2017</v>
      </c>
      <c r="B1928">
        <v>30000</v>
      </c>
      <c r="C1928">
        <v>30000</v>
      </c>
      <c r="D1928">
        <v>30000</v>
      </c>
      <c r="E1928">
        <f>SUM(Table_munisapp_tylerci_mu_live_rq_master5[[#This Row],[rd_extended_price]]-Table_munisapp_tylerci_mu_live_rq_master5[[#This Row],[rd_price_net]])</f>
        <v>0</v>
      </c>
      <c r="F1928" s="1">
        <v>42740</v>
      </c>
      <c r="G1928">
        <v>3930</v>
      </c>
      <c r="H1928" t="s">
        <v>9114</v>
      </c>
      <c r="I1928" t="s">
        <v>10155</v>
      </c>
      <c r="J1928">
        <v>3170045</v>
      </c>
      <c r="K1928" t="str">
        <f>VLOOKUP(Table_munisapp_tylerci_mu_live_rq_master5[[#This Row],[rh_vendor_suggest]],Vend!A:B,2,0)</f>
        <v>VEOLIA ES TECHNICAL SOLUTIONS</v>
      </c>
      <c r="L1928" t="str">
        <f>VLOOKUP(Table_munisapp_tylerci_mu_live_rq_master5[[#This Row],[a_department_code]],Dept!A:B,2,0)</f>
        <v>Transfer Station</v>
      </c>
      <c r="M1928">
        <f t="shared" si="30"/>
        <v>1</v>
      </c>
    </row>
    <row r="1929" spans="1:13" hidden="1" x14ac:dyDescent="0.25">
      <c r="A1929">
        <v>2017</v>
      </c>
      <c r="B1929">
        <v>3000</v>
      </c>
      <c r="C1929">
        <v>3000</v>
      </c>
      <c r="D1929">
        <v>3000</v>
      </c>
      <c r="E1929">
        <f>SUM(Table_munisapp_tylerci_mu_live_rq_master5[[#This Row],[rd_extended_price]]-Table_munisapp_tylerci_mu_live_rq_master5[[#This Row],[rd_price_net]])</f>
        <v>0</v>
      </c>
      <c r="F1929" s="1">
        <v>42740</v>
      </c>
      <c r="G1929">
        <v>4063</v>
      </c>
      <c r="H1929" t="s">
        <v>9114</v>
      </c>
      <c r="I1929" t="s">
        <v>10156</v>
      </c>
      <c r="J1929">
        <v>3170046</v>
      </c>
      <c r="K1929" t="str">
        <f>VLOOKUP(Table_munisapp_tylerci_mu_live_rq_master5[[#This Row],[rh_vendor_suggest]],Vend!A:B,2,0)</f>
        <v>WINDSHIELD CONNECTION</v>
      </c>
      <c r="L1929" t="str">
        <f>VLOOKUP(Table_munisapp_tylerci_mu_live_rq_master5[[#This Row],[a_department_code]],Dept!A:B,2,0)</f>
        <v>Transfer Station</v>
      </c>
      <c r="M1929">
        <f t="shared" si="30"/>
        <v>1</v>
      </c>
    </row>
    <row r="1930" spans="1:13" hidden="1" x14ac:dyDescent="0.25">
      <c r="A1930">
        <v>2017</v>
      </c>
      <c r="B1930">
        <v>2000</v>
      </c>
      <c r="C1930">
        <v>2000</v>
      </c>
      <c r="D1930">
        <v>2000</v>
      </c>
      <c r="E1930">
        <f>SUM(Table_munisapp_tylerci_mu_live_rq_master5[[#This Row],[rd_extended_price]]-Table_munisapp_tylerci_mu_live_rq_master5[[#This Row],[rd_price_net]])</f>
        <v>0</v>
      </c>
      <c r="F1930" s="1">
        <v>42754</v>
      </c>
      <c r="G1930">
        <v>4010</v>
      </c>
      <c r="H1930" t="s">
        <v>9114</v>
      </c>
      <c r="I1930" t="s">
        <v>10157</v>
      </c>
      <c r="J1930">
        <v>3170141</v>
      </c>
      <c r="K1930" t="str">
        <f>VLOOKUP(Table_munisapp_tylerci_mu_live_rq_master5[[#This Row],[rh_vendor_suggest]],Vend!A:B,2,0)</f>
        <v>WELCH EQUIPMENT COMPANY</v>
      </c>
      <c r="L1930" t="str">
        <f>VLOOKUP(Table_munisapp_tylerci_mu_live_rq_master5[[#This Row],[a_department_code]],Dept!A:B,2,0)</f>
        <v>Transfer Station</v>
      </c>
      <c r="M1930">
        <f t="shared" si="30"/>
        <v>1</v>
      </c>
    </row>
    <row r="1931" spans="1:13" hidden="1" x14ac:dyDescent="0.25">
      <c r="A1931">
        <v>2017</v>
      </c>
      <c r="B1931">
        <v>5000</v>
      </c>
      <c r="C1931">
        <v>5000</v>
      </c>
      <c r="D1931">
        <v>5000</v>
      </c>
      <c r="E1931">
        <f>SUM(Table_munisapp_tylerci_mu_live_rq_master5[[#This Row],[rd_extended_price]]-Table_munisapp_tylerci_mu_live_rq_master5[[#This Row],[rd_price_net]])</f>
        <v>0</v>
      </c>
      <c r="F1931" s="1">
        <v>42740</v>
      </c>
      <c r="G1931">
        <v>1166</v>
      </c>
      <c r="H1931" t="s">
        <v>9114</v>
      </c>
      <c r="I1931" t="s">
        <v>10013</v>
      </c>
      <c r="J1931">
        <v>3170032</v>
      </c>
      <c r="K1931" t="str">
        <f>VLOOKUP(Table_munisapp_tylerci_mu_live_rq_master5[[#This Row],[rh_vendor_suggest]],Vend!A:B,2,0)</f>
        <v>ARNOLD MACHINERY COMPANY</v>
      </c>
      <c r="L1931" t="str">
        <f>VLOOKUP(Table_munisapp_tylerci_mu_live_rq_master5[[#This Row],[a_department_code]],Dept!A:B,2,0)</f>
        <v>Transfer Station</v>
      </c>
      <c r="M1931">
        <f t="shared" si="30"/>
        <v>1</v>
      </c>
    </row>
    <row r="1932" spans="1:13" hidden="1" x14ac:dyDescent="0.25">
      <c r="A1932">
        <v>2017</v>
      </c>
      <c r="B1932">
        <v>18815.57</v>
      </c>
      <c r="C1932">
        <v>18815.57</v>
      </c>
      <c r="D1932">
        <v>18815.57</v>
      </c>
      <c r="E1932">
        <f>SUM(Table_munisapp_tylerci_mu_live_rq_master5[[#This Row],[rd_extended_price]]-Table_munisapp_tylerci_mu_live_rq_master5[[#This Row],[rd_price_net]])</f>
        <v>0</v>
      </c>
      <c r="F1932" s="1">
        <v>42739</v>
      </c>
      <c r="G1932">
        <v>1657</v>
      </c>
      <c r="H1932" t="s">
        <v>9083</v>
      </c>
      <c r="I1932" t="s">
        <v>10158</v>
      </c>
      <c r="J1932">
        <v>3170031</v>
      </c>
      <c r="K1932" t="str">
        <f>VLOOKUP(Table_munisapp_tylerci_mu_live_rq_master5[[#This Row],[rh_vendor_suggest]],Vend!A:B,2,0)</f>
        <v>TITAN LENDERS CORPORATION</v>
      </c>
      <c r="L1932" t="str">
        <f>VLOOKUP(Table_munisapp_tylerci_mu_live_rq_master5[[#This Row],[a_department_code]],Dept!A:B,2,0)</f>
        <v>Information Technology</v>
      </c>
      <c r="M1932">
        <f t="shared" si="30"/>
        <v>1</v>
      </c>
    </row>
    <row r="1933" spans="1:13" hidden="1" x14ac:dyDescent="0.25">
      <c r="A1933">
        <v>2017</v>
      </c>
      <c r="B1933">
        <v>16123</v>
      </c>
      <c r="C1933">
        <v>16123</v>
      </c>
      <c r="D1933">
        <v>16123</v>
      </c>
      <c r="E1933">
        <f>SUM(Table_munisapp_tylerci_mu_live_rq_master5[[#This Row],[rd_extended_price]]-Table_munisapp_tylerci_mu_live_rq_master5[[#This Row],[rd_price_net]])</f>
        <v>0</v>
      </c>
      <c r="F1933" s="1">
        <v>42740</v>
      </c>
      <c r="G1933">
        <v>3372</v>
      </c>
      <c r="H1933" t="s">
        <v>9083</v>
      </c>
      <c r="I1933" t="s">
        <v>10159</v>
      </c>
      <c r="J1933">
        <v>3170041</v>
      </c>
      <c r="K1933" t="str">
        <f>VLOOKUP(Table_munisapp_tylerci_mu_live_rq_master5[[#This Row],[rh_vendor_suggest]],Vend!A:B,2,0)</f>
        <v>SCHNEIDER ELECTRIC</v>
      </c>
      <c r="L1933" t="str">
        <f>VLOOKUP(Table_munisapp_tylerci_mu_live_rq_master5[[#This Row],[a_department_code]],Dept!A:B,2,0)</f>
        <v>Information Technology</v>
      </c>
      <c r="M1933">
        <f t="shared" si="30"/>
        <v>1</v>
      </c>
    </row>
    <row r="1934" spans="1:13" hidden="1" x14ac:dyDescent="0.25">
      <c r="A1934">
        <v>2017</v>
      </c>
      <c r="B1934">
        <v>9130</v>
      </c>
      <c r="C1934">
        <v>9130</v>
      </c>
      <c r="D1934">
        <v>9130</v>
      </c>
      <c r="E1934">
        <f>SUM(Table_munisapp_tylerci_mu_live_rq_master5[[#This Row],[rd_extended_price]]-Table_munisapp_tylerci_mu_live_rq_master5[[#This Row],[rd_price_net]])</f>
        <v>0</v>
      </c>
      <c r="F1934" s="1">
        <v>1</v>
      </c>
      <c r="G1934">
        <v>0</v>
      </c>
      <c r="H1934" t="s">
        <v>9083</v>
      </c>
      <c r="I1934" t="s">
        <v>10160</v>
      </c>
      <c r="J1934">
        <v>0</v>
      </c>
      <c r="K1934" t="e">
        <f>VLOOKUP(Table_munisapp_tylerci_mu_live_rq_master5[[#This Row],[rh_vendor_suggest]],Vend!A:B,2,0)</f>
        <v>#N/A</v>
      </c>
      <c r="L1934" t="str">
        <f>VLOOKUP(Table_munisapp_tylerci_mu_live_rq_master5[[#This Row],[a_department_code]],Dept!A:B,2,0)</f>
        <v>Information Technology</v>
      </c>
      <c r="M1934">
        <f t="shared" si="30"/>
        <v>1</v>
      </c>
    </row>
    <row r="1935" spans="1:13" hidden="1" x14ac:dyDescent="0.25">
      <c r="A1935">
        <v>2017</v>
      </c>
      <c r="B1935">
        <v>72997.34</v>
      </c>
      <c r="C1935">
        <v>72997.34</v>
      </c>
      <c r="D1935">
        <v>72997.34</v>
      </c>
      <c r="E1935">
        <f>SUM(Table_munisapp_tylerci_mu_live_rq_master5[[#This Row],[rd_extended_price]]-Table_munisapp_tylerci_mu_live_rq_master5[[#This Row],[rd_price_net]])</f>
        <v>0</v>
      </c>
      <c r="F1935" s="1">
        <v>42740</v>
      </c>
      <c r="G1935">
        <v>2965</v>
      </c>
      <c r="H1935" t="s">
        <v>9083</v>
      </c>
      <c r="I1935" t="s">
        <v>10161</v>
      </c>
      <c r="J1935">
        <v>3170039</v>
      </c>
      <c r="K1935" t="str">
        <f>VLOOKUP(Table_munisapp_tylerci_mu_live_rq_master5[[#This Row],[rh_vendor_suggest]],Vend!A:B,2,0)</f>
        <v>ORACLE AMERICA INC</v>
      </c>
      <c r="L1935" t="str">
        <f>VLOOKUP(Table_munisapp_tylerci_mu_live_rq_master5[[#This Row],[a_department_code]],Dept!A:B,2,0)</f>
        <v>Information Technology</v>
      </c>
      <c r="M1935">
        <f t="shared" si="30"/>
        <v>1</v>
      </c>
    </row>
    <row r="1936" spans="1:13" hidden="1" x14ac:dyDescent="0.25">
      <c r="A1936">
        <v>2017</v>
      </c>
      <c r="B1936">
        <v>16814.14</v>
      </c>
      <c r="C1936">
        <v>16814.14</v>
      </c>
      <c r="D1936">
        <v>16814.14</v>
      </c>
      <c r="E1936">
        <f>SUM(Table_munisapp_tylerci_mu_live_rq_master5[[#This Row],[rd_extended_price]]-Table_munisapp_tylerci_mu_live_rq_master5[[#This Row],[rd_price_net]])</f>
        <v>0</v>
      </c>
      <c r="F1936" s="1">
        <v>42740</v>
      </c>
      <c r="G1936">
        <v>5174</v>
      </c>
      <c r="H1936" t="s">
        <v>9083</v>
      </c>
      <c r="I1936" t="s">
        <v>9125</v>
      </c>
      <c r="J1936">
        <v>3170047</v>
      </c>
      <c r="K1936" t="str">
        <f>VLOOKUP(Table_munisapp_tylerci_mu_live_rq_master5[[#This Row],[rh_vendor_suggest]],Vend!A:B,2,0)</f>
        <v>TRUSTWAVE</v>
      </c>
      <c r="L1936" t="str">
        <f>VLOOKUP(Table_munisapp_tylerci_mu_live_rq_master5[[#This Row],[a_department_code]],Dept!A:B,2,0)</f>
        <v>Information Technology</v>
      </c>
      <c r="M1936">
        <f t="shared" si="30"/>
        <v>1</v>
      </c>
    </row>
    <row r="1937" spans="1:13" hidden="1" x14ac:dyDescent="0.25">
      <c r="A1937">
        <v>2017</v>
      </c>
      <c r="B1937">
        <v>3500</v>
      </c>
      <c r="C1937">
        <v>3500</v>
      </c>
      <c r="D1937">
        <v>3500</v>
      </c>
      <c r="E1937">
        <f>SUM(Table_munisapp_tylerci_mu_live_rq_master5[[#This Row],[rd_extended_price]]-Table_munisapp_tylerci_mu_live_rq_master5[[#This Row],[rd_price_net]])</f>
        <v>0</v>
      </c>
      <c r="F1937" s="1"/>
      <c r="G1937">
        <v>1592</v>
      </c>
      <c r="H1937" t="s">
        <v>9060</v>
      </c>
      <c r="I1937" t="s">
        <v>10162</v>
      </c>
      <c r="J1937">
        <v>0</v>
      </c>
      <c r="K1937" t="str">
        <f>VLOOKUP(Table_munisapp_tylerci_mu_live_rq_master5[[#This Row],[rh_vendor_suggest]],Vend!A:B,2,0)</f>
        <v>COVERALL MOUNTAIN &amp; PACIFIC</v>
      </c>
      <c r="L1937" t="str">
        <f>VLOOKUP(Table_munisapp_tylerci_mu_live_rq_master5[[#This Row],[a_department_code]],Dept!A:B,2,0)</f>
        <v>Garage</v>
      </c>
      <c r="M1937">
        <f t="shared" si="30"/>
        <v>1</v>
      </c>
    </row>
    <row r="1938" spans="1:13" hidden="1" x14ac:dyDescent="0.25">
      <c r="A1938">
        <v>2017</v>
      </c>
      <c r="B1938">
        <v>3000</v>
      </c>
      <c r="C1938">
        <v>3000</v>
      </c>
      <c r="D1938">
        <v>3000</v>
      </c>
      <c r="E1938">
        <f>SUM(Table_munisapp_tylerci_mu_live_rq_master5[[#This Row],[rd_extended_price]]-Table_munisapp_tylerci_mu_live_rq_master5[[#This Row],[rd_price_net]])</f>
        <v>0</v>
      </c>
      <c r="F1938" s="1">
        <v>42740</v>
      </c>
      <c r="G1938">
        <v>1765</v>
      </c>
      <c r="H1938" t="s">
        <v>9114</v>
      </c>
      <c r="I1938" t="s">
        <v>10163</v>
      </c>
      <c r="J1938">
        <v>3170033</v>
      </c>
      <c r="K1938" t="str">
        <f>VLOOKUP(Table_munisapp_tylerci_mu_live_rq_master5[[#This Row],[rh_vendor_suggest]],Vend!A:B,2,0)</f>
        <v>DOUBLE H WELDING &amp; REPAIR, INC</v>
      </c>
      <c r="L1938" t="str">
        <f>VLOOKUP(Table_munisapp_tylerci_mu_live_rq_master5[[#This Row],[a_department_code]],Dept!A:B,2,0)</f>
        <v>Transfer Station</v>
      </c>
      <c r="M1938">
        <f t="shared" si="30"/>
        <v>1</v>
      </c>
    </row>
    <row r="1939" spans="1:13" hidden="1" x14ac:dyDescent="0.25">
      <c r="A1939">
        <v>2017</v>
      </c>
      <c r="B1939">
        <v>1000</v>
      </c>
      <c r="C1939">
        <v>1000</v>
      </c>
      <c r="D1939">
        <v>1000</v>
      </c>
      <c r="E1939">
        <f>SUM(Table_munisapp_tylerci_mu_live_rq_master5[[#This Row],[rd_extended_price]]-Table_munisapp_tylerci_mu_live_rq_master5[[#This Row],[rd_price_net]])</f>
        <v>0</v>
      </c>
      <c r="F1939" s="1">
        <v>42740</v>
      </c>
      <c r="G1939">
        <v>2028</v>
      </c>
      <c r="H1939" t="s">
        <v>9114</v>
      </c>
      <c r="I1939" t="s">
        <v>10164</v>
      </c>
      <c r="J1939">
        <v>3170034</v>
      </c>
      <c r="K1939" t="str">
        <f>VLOOKUP(Table_munisapp_tylerci_mu_live_rq_master5[[#This Row],[rh_vendor_suggest]],Vend!A:B,2,0)</f>
        <v>GOODFELLOW CORPORATION</v>
      </c>
      <c r="L1939" t="str">
        <f>VLOOKUP(Table_munisapp_tylerci_mu_live_rq_master5[[#This Row],[a_department_code]],Dept!A:B,2,0)</f>
        <v>Transfer Station</v>
      </c>
      <c r="M1939">
        <f t="shared" si="30"/>
        <v>1</v>
      </c>
    </row>
    <row r="1940" spans="1:13" hidden="1" x14ac:dyDescent="0.25">
      <c r="A1940">
        <v>2017</v>
      </c>
      <c r="B1940">
        <v>500</v>
      </c>
      <c r="C1940">
        <v>500</v>
      </c>
      <c r="D1940">
        <v>500</v>
      </c>
      <c r="E1940">
        <f>SUM(Table_munisapp_tylerci_mu_live_rq_master5[[#This Row],[rd_extended_price]]-Table_munisapp_tylerci_mu_live_rq_master5[[#This Row],[rd_price_net]])</f>
        <v>0</v>
      </c>
      <c r="F1940" s="1">
        <v>42740</v>
      </c>
      <c r="G1940">
        <v>2121</v>
      </c>
      <c r="H1940" t="s">
        <v>9114</v>
      </c>
      <c r="I1940" t="s">
        <v>10165</v>
      </c>
      <c r="J1940">
        <v>3170036</v>
      </c>
      <c r="K1940" t="str">
        <f>VLOOKUP(Table_munisapp_tylerci_mu_live_rq_master5[[#This Row],[rh_vendor_suggest]],Vend!A:B,2,0)</f>
        <v>HOJ ENGINEERING &amp; SALES CO INC</v>
      </c>
      <c r="L1940" t="str">
        <f>VLOOKUP(Table_munisapp_tylerci_mu_live_rq_master5[[#This Row],[a_department_code]],Dept!A:B,2,0)</f>
        <v>Transfer Station</v>
      </c>
      <c r="M1940">
        <f t="shared" si="30"/>
        <v>1</v>
      </c>
    </row>
    <row r="1941" spans="1:13" hidden="1" x14ac:dyDescent="0.25">
      <c r="A1941">
        <v>2017</v>
      </c>
      <c r="B1941">
        <v>500</v>
      </c>
      <c r="C1941">
        <v>500</v>
      </c>
      <c r="D1941">
        <v>500</v>
      </c>
      <c r="E1941">
        <f>SUM(Table_munisapp_tylerci_mu_live_rq_master5[[#This Row],[rd_extended_price]]-Table_munisapp_tylerci_mu_live_rq_master5[[#This Row],[rd_price_net]])</f>
        <v>0</v>
      </c>
      <c r="F1941" s="1">
        <v>42740</v>
      </c>
      <c r="G1941">
        <v>2059</v>
      </c>
      <c r="H1941" t="s">
        <v>9114</v>
      </c>
      <c r="I1941" t="s">
        <v>10166</v>
      </c>
      <c r="J1941">
        <v>3170035</v>
      </c>
      <c r="K1941" t="str">
        <f>VLOOKUP(Table_munisapp_tylerci_mu_live_rq_master5[[#This Row],[rh_vendor_suggest]],Vend!A:B,2,0)</f>
        <v>H &amp; E EQUIPMENT SERVICES, INC.</v>
      </c>
      <c r="L1941" t="str">
        <f>VLOOKUP(Table_munisapp_tylerci_mu_live_rq_master5[[#This Row],[a_department_code]],Dept!A:B,2,0)</f>
        <v>Transfer Station</v>
      </c>
      <c r="M1941">
        <f t="shared" si="30"/>
        <v>1</v>
      </c>
    </row>
    <row r="1942" spans="1:13" hidden="1" x14ac:dyDescent="0.25">
      <c r="A1942">
        <v>2017</v>
      </c>
      <c r="B1942">
        <v>500</v>
      </c>
      <c r="C1942">
        <v>500</v>
      </c>
      <c r="D1942">
        <v>500</v>
      </c>
      <c r="E1942">
        <f>SUM(Table_munisapp_tylerci_mu_live_rq_master5[[#This Row],[rd_extended_price]]-Table_munisapp_tylerci_mu_live_rq_master5[[#This Row],[rd_price_net]])</f>
        <v>0</v>
      </c>
      <c r="F1942" s="1">
        <v>42740</v>
      </c>
      <c r="G1942">
        <v>2123</v>
      </c>
      <c r="H1942" t="s">
        <v>9114</v>
      </c>
      <c r="I1942" t="s">
        <v>10167</v>
      </c>
      <c r="J1942">
        <v>3170037</v>
      </c>
      <c r="K1942" t="str">
        <f>VLOOKUP(Table_munisapp_tylerci_mu_live_rq_master5[[#This Row],[rh_vendor_suggest]],Vend!A:B,2,0)</f>
        <v>MICHELS &amp; WILDE, INC.</v>
      </c>
      <c r="L1942" t="str">
        <f>VLOOKUP(Table_munisapp_tylerci_mu_live_rq_master5[[#This Row],[a_department_code]],Dept!A:B,2,0)</f>
        <v>Transfer Station</v>
      </c>
      <c r="M1942">
        <f t="shared" si="30"/>
        <v>1</v>
      </c>
    </row>
    <row r="1943" spans="1:13" hidden="1" x14ac:dyDescent="0.25">
      <c r="A1943">
        <v>2017</v>
      </c>
      <c r="B1943">
        <v>0</v>
      </c>
      <c r="C1943">
        <v>0</v>
      </c>
      <c r="D1943">
        <v>0</v>
      </c>
      <c r="E1943">
        <f>SUM(Table_munisapp_tylerci_mu_live_rq_master5[[#This Row],[rd_extended_price]]-Table_munisapp_tylerci_mu_live_rq_master5[[#This Row],[rd_price_net]])</f>
        <v>0</v>
      </c>
      <c r="F1943" s="1"/>
      <c r="G1943">
        <v>0</v>
      </c>
      <c r="H1943" t="s">
        <v>9066</v>
      </c>
      <c r="I1943" t="s">
        <v>10168</v>
      </c>
      <c r="J1943">
        <v>0</v>
      </c>
      <c r="K1943" t="e">
        <f>VLOOKUP(Table_munisapp_tylerci_mu_live_rq_master5[[#This Row],[rh_vendor_suggest]],Vend!A:B,2,0)</f>
        <v>#N/A</v>
      </c>
      <c r="L1943" t="str">
        <f>VLOOKUP(Table_munisapp_tylerci_mu_live_rq_master5[[#This Row],[a_department_code]],Dept!A:B,2,0)</f>
        <v>Attorney - Civil</v>
      </c>
      <c r="M1943">
        <f t="shared" si="30"/>
        <v>1</v>
      </c>
    </row>
    <row r="1944" spans="1:13" hidden="1" x14ac:dyDescent="0.25">
      <c r="A1944">
        <v>2017</v>
      </c>
      <c r="B1944">
        <v>30</v>
      </c>
      <c r="C1944">
        <v>30</v>
      </c>
      <c r="D1944">
        <v>30</v>
      </c>
      <c r="E1944">
        <f>SUM(Table_munisapp_tylerci_mu_live_rq_master5[[#This Row],[rd_extended_price]]-Table_munisapp_tylerci_mu_live_rq_master5[[#This Row],[rd_price_net]])</f>
        <v>0</v>
      </c>
      <c r="F1944" s="1">
        <v>42772</v>
      </c>
      <c r="G1944">
        <v>3242</v>
      </c>
      <c r="H1944" t="s">
        <v>9066</v>
      </c>
      <c r="I1944" t="s">
        <v>10169</v>
      </c>
      <c r="J1944">
        <v>3170237</v>
      </c>
      <c r="K1944" t="str">
        <f>VLOOKUP(Table_munisapp_tylerci_mu_live_rq_master5[[#This Row],[rh_vendor_suggest]],Vend!A:B,2,0)</f>
        <v>RB PRINTING SERVICES LLC</v>
      </c>
      <c r="L1944" t="str">
        <f>VLOOKUP(Table_munisapp_tylerci_mu_live_rq_master5[[#This Row],[a_department_code]],Dept!A:B,2,0)</f>
        <v>Attorney - Civil</v>
      </c>
      <c r="M1944">
        <f t="shared" si="30"/>
        <v>1</v>
      </c>
    </row>
    <row r="1945" spans="1:13" hidden="1" x14ac:dyDescent="0.25">
      <c r="A1945">
        <v>2017</v>
      </c>
      <c r="B1945">
        <v>96600</v>
      </c>
      <c r="C1945">
        <v>96600</v>
      </c>
      <c r="D1945">
        <v>96600</v>
      </c>
      <c r="E1945">
        <f>SUM(Table_munisapp_tylerci_mu_live_rq_master5[[#This Row],[rd_extended_price]]-Table_munisapp_tylerci_mu_live_rq_master5[[#This Row],[rd_price_net]])</f>
        <v>0</v>
      </c>
      <c r="F1945" s="1">
        <v>42769</v>
      </c>
      <c r="G1945">
        <v>3962</v>
      </c>
      <c r="H1945" t="s">
        <v>9105</v>
      </c>
      <c r="I1945" t="s">
        <v>10170</v>
      </c>
      <c r="J1945">
        <v>3170229</v>
      </c>
      <c r="K1945" t="str">
        <f>VLOOKUP(Table_munisapp_tylerci_mu_live_rq_master5[[#This Row],[rh_vendor_suggest]],Vend!A:B,2,0)</f>
        <v>TOWN &amp; COUNTRY FLOORING</v>
      </c>
      <c r="L1945" t="str">
        <f>VLOOKUP(Table_munisapp_tylerci_mu_live_rq_master5[[#This Row],[a_department_code]],Dept!A:B,2,0)</f>
        <v>Ogden Eccles Conference Center</v>
      </c>
      <c r="M1945">
        <f t="shared" si="30"/>
        <v>1</v>
      </c>
    </row>
    <row r="1946" spans="1:13" hidden="1" x14ac:dyDescent="0.25">
      <c r="A1946">
        <v>2017</v>
      </c>
      <c r="B1946">
        <v>1000</v>
      </c>
      <c r="C1946">
        <v>1000</v>
      </c>
      <c r="D1946">
        <v>1000</v>
      </c>
      <c r="E1946">
        <f>SUM(Table_munisapp_tylerci_mu_live_rq_master5[[#This Row],[rd_extended_price]]-Table_munisapp_tylerci_mu_live_rq_master5[[#This Row],[rd_price_net]])</f>
        <v>0</v>
      </c>
      <c r="F1946" s="1">
        <v>42740</v>
      </c>
      <c r="G1946">
        <v>2193</v>
      </c>
      <c r="H1946" t="s">
        <v>9114</v>
      </c>
      <c r="I1946" t="s">
        <v>10171</v>
      </c>
      <c r="J1946">
        <v>3170038</v>
      </c>
      <c r="K1946" t="str">
        <f>VLOOKUP(Table_munisapp_tylerci_mu_live_rq_master5[[#This Row],[rh_vendor_suggest]],Vend!A:B,2,0)</f>
        <v>INTERMOUNTAIN FARMERS ASSOC INC</v>
      </c>
      <c r="L1946" t="str">
        <f>VLOOKUP(Table_munisapp_tylerci_mu_live_rq_master5[[#This Row],[a_department_code]],Dept!A:B,2,0)</f>
        <v>Transfer Station</v>
      </c>
      <c r="M1946">
        <f t="shared" si="30"/>
        <v>1</v>
      </c>
    </row>
    <row r="1947" spans="1:13" hidden="1" x14ac:dyDescent="0.25">
      <c r="A1947">
        <v>2017</v>
      </c>
      <c r="B1947">
        <v>242.16</v>
      </c>
      <c r="C1947">
        <v>242.16</v>
      </c>
      <c r="D1947">
        <v>242.16</v>
      </c>
      <c r="E1947">
        <f>SUM(Table_munisapp_tylerci_mu_live_rq_master5[[#This Row],[rd_extended_price]]-Table_munisapp_tylerci_mu_live_rq_master5[[#This Row],[rd_price_net]])</f>
        <v>0</v>
      </c>
      <c r="F1947" s="1">
        <v>42746</v>
      </c>
      <c r="G1947">
        <v>1871</v>
      </c>
      <c r="H1947" t="s">
        <v>9094</v>
      </c>
      <c r="I1947" t="s">
        <v>10172</v>
      </c>
      <c r="J1947">
        <v>3170077</v>
      </c>
      <c r="K1947" t="str">
        <f>VLOOKUP(Table_munisapp_tylerci_mu_live_rq_master5[[#This Row],[rh_vendor_suggest]],Vend!A:B,2,0)</f>
        <v>ENPOINTE TECHNOLOGIES</v>
      </c>
      <c r="L1947" t="str">
        <f>VLOOKUP(Table_munisapp_tylerci_mu_live_rq_master5[[#This Row],[a_department_code]],Dept!A:B,2,0)</f>
        <v>Weber Morgan Health Department</v>
      </c>
      <c r="M1947">
        <f t="shared" si="30"/>
        <v>1</v>
      </c>
    </row>
    <row r="1948" spans="1:13" hidden="1" x14ac:dyDescent="0.25">
      <c r="A1948">
        <v>2017</v>
      </c>
      <c r="B1948">
        <v>2000</v>
      </c>
      <c r="C1948">
        <v>2000</v>
      </c>
      <c r="D1948">
        <v>2000</v>
      </c>
      <c r="E1948">
        <f>SUM(Table_munisapp_tylerci_mu_live_rq_master5[[#This Row],[rd_extended_price]]-Table_munisapp_tylerci_mu_live_rq_master5[[#This Row],[rd_price_net]])</f>
        <v>0</v>
      </c>
      <c r="F1948" s="1">
        <v>42741</v>
      </c>
      <c r="G1948">
        <v>5116</v>
      </c>
      <c r="H1948" t="s">
        <v>9060</v>
      </c>
      <c r="I1948" t="s">
        <v>10173</v>
      </c>
      <c r="J1948">
        <v>3170058</v>
      </c>
      <c r="K1948" t="str">
        <f>VLOOKUP(Table_munisapp_tylerci_mu_live_rq_master5[[#This Row],[rh_vendor_suggest]],Vend!A:B,2,0)</f>
        <v>REPUBLIC SERVICES, INC</v>
      </c>
      <c r="L1948" t="str">
        <f>VLOOKUP(Table_munisapp_tylerci_mu_live_rq_master5[[#This Row],[a_department_code]],Dept!A:B,2,0)</f>
        <v>Garage</v>
      </c>
      <c r="M1948">
        <f t="shared" si="30"/>
        <v>1</v>
      </c>
    </row>
    <row r="1949" spans="1:13" hidden="1" x14ac:dyDescent="0.25">
      <c r="A1949">
        <v>2017</v>
      </c>
      <c r="B1949">
        <v>4000</v>
      </c>
      <c r="C1949">
        <v>4000</v>
      </c>
      <c r="D1949">
        <v>4000</v>
      </c>
      <c r="E1949">
        <f>SUM(Table_munisapp_tylerci_mu_live_rq_master5[[#This Row],[rd_extended_price]]-Table_munisapp_tylerci_mu_live_rq_master5[[#This Row],[rd_price_net]])</f>
        <v>0</v>
      </c>
      <c r="F1949" s="1">
        <v>42741</v>
      </c>
      <c r="G1949">
        <v>1730</v>
      </c>
      <c r="H1949" t="s">
        <v>9107</v>
      </c>
      <c r="I1949" t="s">
        <v>10174</v>
      </c>
      <c r="J1949">
        <v>3170050</v>
      </c>
      <c r="K1949" t="str">
        <f>VLOOKUP(Table_munisapp_tylerci_mu_live_rq_master5[[#This Row],[rh_vendor_suggest]],Vend!A:B,2,0)</f>
        <v>DIAMOND RENTAL INC</v>
      </c>
      <c r="L1949" t="str">
        <f>VLOOKUP(Table_munisapp_tylerci_mu_live_rq_master5[[#This Row],[a_department_code]],Dept!A:B,2,0)</f>
        <v>Golden Spike Event Center</v>
      </c>
      <c r="M1949">
        <f t="shared" si="30"/>
        <v>1</v>
      </c>
    </row>
    <row r="1950" spans="1:13" hidden="1" x14ac:dyDescent="0.25">
      <c r="A1950">
        <v>2017</v>
      </c>
      <c r="B1950">
        <v>1825.16</v>
      </c>
      <c r="C1950">
        <v>1825.16</v>
      </c>
      <c r="D1950">
        <v>1825.16</v>
      </c>
      <c r="E1950">
        <f>SUM(Table_munisapp_tylerci_mu_live_rq_master5[[#This Row],[rd_extended_price]]-Table_munisapp_tylerci_mu_live_rq_master5[[#This Row],[rd_price_net]])</f>
        <v>0</v>
      </c>
      <c r="F1950" s="1"/>
      <c r="G1950">
        <v>1750</v>
      </c>
      <c r="H1950" t="s">
        <v>9100</v>
      </c>
      <c r="I1950" t="s">
        <v>10175</v>
      </c>
      <c r="J1950">
        <v>0</v>
      </c>
      <c r="K1950" t="str">
        <f>VLOOKUP(Table_munisapp_tylerci_mu_live_rq_master5[[#This Row],[rh_vendor_suggest]],Vend!A:B,2,0)</f>
        <v>DLT SOLUTIONS LLC</v>
      </c>
      <c r="L1950" t="str">
        <f>VLOOKUP(Table_munisapp_tylerci_mu_live_rq_master5[[#This Row],[a_department_code]],Dept!A:B,2,0)</f>
        <v>Library</v>
      </c>
      <c r="M1950">
        <f t="shared" si="30"/>
        <v>1</v>
      </c>
    </row>
    <row r="1951" spans="1:13" hidden="1" x14ac:dyDescent="0.25">
      <c r="A1951">
        <v>2017</v>
      </c>
      <c r="B1951">
        <v>165</v>
      </c>
      <c r="C1951">
        <v>330</v>
      </c>
      <c r="D1951">
        <v>330</v>
      </c>
      <c r="E1951">
        <f>SUM(Table_munisapp_tylerci_mu_live_rq_master5[[#This Row],[rd_extended_price]]-Table_munisapp_tylerci_mu_live_rq_master5[[#This Row],[rd_price_net]])</f>
        <v>0</v>
      </c>
      <c r="F1951" s="1">
        <v>42746</v>
      </c>
      <c r="G1951">
        <v>2473</v>
      </c>
      <c r="H1951" t="s">
        <v>9100</v>
      </c>
      <c r="I1951" t="s">
        <v>10176</v>
      </c>
      <c r="J1951">
        <v>3170078</v>
      </c>
      <c r="K1951" t="str">
        <f>VLOOKUP(Table_munisapp_tylerci_mu_live_rq_master5[[#This Row],[rh_vendor_suggest]],Vend!A:B,2,0)</f>
        <v>LAMAR TRANSIT ADVERTISING</v>
      </c>
      <c r="L1951" t="str">
        <f>VLOOKUP(Table_munisapp_tylerci_mu_live_rq_master5[[#This Row],[a_department_code]],Dept!A:B,2,0)</f>
        <v>Library</v>
      </c>
      <c r="M1951">
        <f t="shared" si="30"/>
        <v>1</v>
      </c>
    </row>
    <row r="1952" spans="1:13" hidden="1" x14ac:dyDescent="0.25">
      <c r="A1952">
        <v>2017</v>
      </c>
      <c r="B1952">
        <v>1195</v>
      </c>
      <c r="C1952">
        <v>1195</v>
      </c>
      <c r="D1952">
        <v>1195</v>
      </c>
      <c r="E1952">
        <f>SUM(Table_munisapp_tylerci_mu_live_rq_master5[[#This Row],[rd_extended_price]]-Table_munisapp_tylerci_mu_live_rq_master5[[#This Row],[rd_price_net]])</f>
        <v>0</v>
      </c>
      <c r="F1952" s="1">
        <v>42746</v>
      </c>
      <c r="G1952">
        <v>2473</v>
      </c>
      <c r="H1952" t="s">
        <v>9100</v>
      </c>
      <c r="I1952" t="s">
        <v>10176</v>
      </c>
      <c r="J1952">
        <v>3170078</v>
      </c>
      <c r="K1952" t="str">
        <f>VLOOKUP(Table_munisapp_tylerci_mu_live_rq_master5[[#This Row],[rh_vendor_suggest]],Vend!A:B,2,0)</f>
        <v>LAMAR TRANSIT ADVERTISING</v>
      </c>
      <c r="L1952" t="str">
        <f>VLOOKUP(Table_munisapp_tylerci_mu_live_rq_master5[[#This Row],[a_department_code]],Dept!A:B,2,0)</f>
        <v>Library</v>
      </c>
      <c r="M1952">
        <f t="shared" si="30"/>
        <v>0</v>
      </c>
    </row>
    <row r="1953" spans="1:13" hidden="1" x14ac:dyDescent="0.25">
      <c r="A1953">
        <v>2017</v>
      </c>
      <c r="B1953">
        <v>20348.849999999999</v>
      </c>
      <c r="C1953">
        <v>20348.849999999999</v>
      </c>
      <c r="D1953">
        <v>20348.849999999999</v>
      </c>
      <c r="E1953">
        <f>SUM(Table_munisapp_tylerci_mu_live_rq_master5[[#This Row],[rd_extended_price]]-Table_munisapp_tylerci_mu_live_rq_master5[[#This Row],[rd_price_net]])</f>
        <v>0</v>
      </c>
      <c r="F1953" s="1">
        <v>42744</v>
      </c>
      <c r="G1953">
        <v>3074</v>
      </c>
      <c r="H1953" t="s">
        <v>9100</v>
      </c>
      <c r="I1953" t="s">
        <v>10177</v>
      </c>
      <c r="J1953">
        <v>3170061</v>
      </c>
      <c r="K1953" t="str">
        <f>VLOOKUP(Table_munisapp_tylerci_mu_live_rq_master5[[#This Row],[rh_vendor_suggest]],Vend!A:B,2,0)</f>
        <v>GUYS INC</v>
      </c>
      <c r="L1953" t="str">
        <f>VLOOKUP(Table_munisapp_tylerci_mu_live_rq_master5[[#This Row],[a_department_code]],Dept!A:B,2,0)</f>
        <v>Library</v>
      </c>
      <c r="M1953">
        <f t="shared" si="30"/>
        <v>1</v>
      </c>
    </row>
    <row r="1954" spans="1:13" hidden="1" x14ac:dyDescent="0.25">
      <c r="A1954">
        <v>2017</v>
      </c>
      <c r="B1954">
        <v>126</v>
      </c>
      <c r="C1954">
        <v>126</v>
      </c>
      <c r="D1954">
        <v>126</v>
      </c>
      <c r="E1954">
        <f>SUM(Table_munisapp_tylerci_mu_live_rq_master5[[#This Row],[rd_extended_price]]-Table_munisapp_tylerci_mu_live_rq_master5[[#This Row],[rd_price_net]])</f>
        <v>0</v>
      </c>
      <c r="F1954" s="1">
        <v>42746</v>
      </c>
      <c r="G1954">
        <v>5525</v>
      </c>
      <c r="H1954" t="s">
        <v>9083</v>
      </c>
      <c r="I1954" t="s">
        <v>10178</v>
      </c>
      <c r="J1954">
        <v>3170079</v>
      </c>
      <c r="K1954" t="str">
        <f>VLOOKUP(Table_munisapp_tylerci_mu_live_rq_master5[[#This Row],[rh_vendor_suggest]],Vend!A:B,2,0)</f>
        <v>CONVERGEONE, INC</v>
      </c>
      <c r="L1954" t="str">
        <f>VLOOKUP(Table_munisapp_tylerci_mu_live_rq_master5[[#This Row],[a_department_code]],Dept!A:B,2,0)</f>
        <v>Information Technology</v>
      </c>
      <c r="M1954">
        <f t="shared" si="30"/>
        <v>1</v>
      </c>
    </row>
    <row r="1955" spans="1:13" hidden="1" x14ac:dyDescent="0.25">
      <c r="A1955">
        <v>2017</v>
      </c>
      <c r="B1955">
        <v>10000</v>
      </c>
      <c r="C1955">
        <v>10000</v>
      </c>
      <c r="D1955">
        <v>10000</v>
      </c>
      <c r="E1955">
        <f>SUM(Table_munisapp_tylerci_mu_live_rq_master5[[#This Row],[rd_extended_price]]-Table_munisapp_tylerci_mu_live_rq_master5[[#This Row],[rd_price_net]])</f>
        <v>0</v>
      </c>
      <c r="F1955" s="1">
        <v>42744</v>
      </c>
      <c r="G1955">
        <v>1199</v>
      </c>
      <c r="H1955" t="s">
        <v>9111</v>
      </c>
      <c r="I1955" t="s">
        <v>9123</v>
      </c>
      <c r="J1955">
        <v>3170059</v>
      </c>
      <c r="K1955" t="str">
        <f>VLOOKUP(Table_munisapp_tylerci_mu_live_rq_master5[[#This Row],[rh_vendor_suggest]],Vend!A:B,2,0)</f>
        <v>AW MARSHALL CO</v>
      </c>
      <c r="L1955" t="str">
        <f>VLOOKUP(Table_munisapp_tylerci_mu_live_rq_master5[[#This Row],[a_department_code]],Dept!A:B,2,0)</f>
        <v>Recreation Facilities Admin</v>
      </c>
      <c r="M1955">
        <f t="shared" si="30"/>
        <v>1</v>
      </c>
    </row>
    <row r="1956" spans="1:13" hidden="1" x14ac:dyDescent="0.25">
      <c r="A1956">
        <v>2017</v>
      </c>
      <c r="B1956">
        <v>10000</v>
      </c>
      <c r="C1956">
        <v>10000</v>
      </c>
      <c r="D1956">
        <v>10000</v>
      </c>
      <c r="E1956">
        <f>SUM(Table_munisapp_tylerci_mu_live_rq_master5[[#This Row],[rd_extended_price]]-Table_munisapp_tylerci_mu_live_rq_master5[[#This Row],[rd_price_net]])</f>
        <v>0</v>
      </c>
      <c r="F1956" s="1">
        <v>42744</v>
      </c>
      <c r="G1956">
        <v>3589</v>
      </c>
      <c r="H1956" t="s">
        <v>9111</v>
      </c>
      <c r="I1956" t="s">
        <v>9123</v>
      </c>
      <c r="J1956">
        <v>3170063</v>
      </c>
      <c r="K1956" t="str">
        <f>VLOOKUP(Table_munisapp_tylerci_mu_live_rq_master5[[#This Row],[rh_vendor_suggest]],Vend!A:B,2,0)</f>
        <v>SWIRE COCA COLA</v>
      </c>
      <c r="L1956" t="str">
        <f>VLOOKUP(Table_munisapp_tylerci_mu_live_rq_master5[[#This Row],[a_department_code]],Dept!A:B,2,0)</f>
        <v>Recreation Facilities Admin</v>
      </c>
      <c r="M1956">
        <f t="shared" si="30"/>
        <v>1</v>
      </c>
    </row>
    <row r="1957" spans="1:13" hidden="1" x14ac:dyDescent="0.25">
      <c r="A1957">
        <v>2017</v>
      </c>
      <c r="B1957">
        <v>10000</v>
      </c>
      <c r="C1957">
        <v>10000</v>
      </c>
      <c r="D1957">
        <v>10000</v>
      </c>
      <c r="E1957">
        <f>SUM(Table_munisapp_tylerci_mu_live_rq_master5[[#This Row],[rd_extended_price]]-Table_munisapp_tylerci_mu_live_rq_master5[[#This Row],[rd_price_net]])</f>
        <v>0</v>
      </c>
      <c r="F1957" s="1">
        <v>42744</v>
      </c>
      <c r="G1957">
        <v>3353</v>
      </c>
      <c r="H1957" t="s">
        <v>9111</v>
      </c>
      <c r="I1957" t="s">
        <v>9123</v>
      </c>
      <c r="J1957">
        <v>3170062</v>
      </c>
      <c r="K1957" t="str">
        <f>VLOOKUP(Table_munisapp_tylerci_mu_live_rq_master5[[#This Row],[rh_vendor_suggest]],Vend!A:B,2,0)</f>
        <v>SAMS CLUB</v>
      </c>
      <c r="L1957" t="str">
        <f>VLOOKUP(Table_munisapp_tylerci_mu_live_rq_master5[[#This Row],[a_department_code]],Dept!A:B,2,0)</f>
        <v>Recreation Facilities Admin</v>
      </c>
      <c r="M1957">
        <f t="shared" si="30"/>
        <v>1</v>
      </c>
    </row>
    <row r="1958" spans="1:13" hidden="1" x14ac:dyDescent="0.25">
      <c r="A1958">
        <v>2017</v>
      </c>
      <c r="B1958">
        <v>5000</v>
      </c>
      <c r="C1958">
        <v>5000</v>
      </c>
      <c r="D1958">
        <v>5000</v>
      </c>
      <c r="E1958">
        <f>SUM(Table_munisapp_tylerci_mu_live_rq_master5[[#This Row],[rd_extended_price]]-Table_munisapp_tylerci_mu_live_rq_master5[[#This Row],[rd_price_net]])</f>
        <v>0</v>
      </c>
      <c r="F1958" s="1">
        <v>42745</v>
      </c>
      <c r="G1958">
        <v>3548</v>
      </c>
      <c r="H1958" t="s">
        <v>9111</v>
      </c>
      <c r="I1958" t="s">
        <v>10179</v>
      </c>
      <c r="J1958">
        <v>3170074</v>
      </c>
      <c r="K1958" t="str">
        <f>VLOOKUP(Table_munisapp_tylerci_mu_live_rq_master5[[#This Row],[rh_vendor_suggest]],Vend!A:B,2,0)</f>
        <v>STONE GROUND BAKERY INC</v>
      </c>
      <c r="L1958" t="str">
        <f>VLOOKUP(Table_munisapp_tylerci_mu_live_rq_master5[[#This Row],[a_department_code]],Dept!A:B,2,0)</f>
        <v>Recreation Facilities Admin</v>
      </c>
      <c r="M1958">
        <f t="shared" si="30"/>
        <v>1</v>
      </c>
    </row>
    <row r="1959" spans="1:13" hidden="1" x14ac:dyDescent="0.25">
      <c r="A1959">
        <v>2017</v>
      </c>
      <c r="B1959">
        <v>10000</v>
      </c>
      <c r="C1959">
        <v>10000</v>
      </c>
      <c r="D1959">
        <v>10000</v>
      </c>
      <c r="E1959">
        <f>SUM(Table_munisapp_tylerci_mu_live_rq_master5[[#This Row],[rd_extended_price]]-Table_munisapp_tylerci_mu_live_rq_master5[[#This Row],[rd_price_net]])</f>
        <v>0</v>
      </c>
      <c r="F1959" s="1">
        <v>42744</v>
      </c>
      <c r="G1959">
        <v>3798</v>
      </c>
      <c r="H1959" t="s">
        <v>9111</v>
      </c>
      <c r="I1959" t="s">
        <v>10180</v>
      </c>
      <c r="J1959">
        <v>3170064</v>
      </c>
      <c r="K1959" t="str">
        <f>VLOOKUP(Table_munisapp_tylerci_mu_live_rq_master5[[#This Row],[rh_vendor_suggest]],Vend!A:B,2,0)</f>
        <v>US FOOD SERVICE</v>
      </c>
      <c r="L1959" t="str">
        <f>VLOOKUP(Table_munisapp_tylerci_mu_live_rq_master5[[#This Row],[a_department_code]],Dept!A:B,2,0)</f>
        <v>Recreation Facilities Admin</v>
      </c>
      <c r="M1959">
        <f t="shared" si="30"/>
        <v>1</v>
      </c>
    </row>
    <row r="1960" spans="1:13" hidden="1" x14ac:dyDescent="0.25">
      <c r="A1960">
        <v>2017</v>
      </c>
      <c r="B1960">
        <v>10000</v>
      </c>
      <c r="C1960">
        <v>10000</v>
      </c>
      <c r="D1960">
        <v>10000</v>
      </c>
      <c r="E1960">
        <f>SUM(Table_munisapp_tylerci_mu_live_rq_master5[[#This Row],[rd_extended_price]]-Table_munisapp_tylerci_mu_live_rq_master5[[#This Row],[rd_price_net]])</f>
        <v>0</v>
      </c>
      <c r="F1960" s="1">
        <v>42744</v>
      </c>
      <c r="G1960">
        <v>2022</v>
      </c>
      <c r="H1960" t="s">
        <v>9111</v>
      </c>
      <c r="I1960" t="s">
        <v>9123</v>
      </c>
      <c r="J1960">
        <v>3170060</v>
      </c>
      <c r="K1960" t="str">
        <f>VLOOKUP(Table_munisapp_tylerci_mu_live_rq_master5[[#This Row],[rh_vendor_suggest]],Vend!A:B,2,0)</f>
        <v>GOLDEN BEVERAGE</v>
      </c>
      <c r="L1960" t="str">
        <f>VLOOKUP(Table_munisapp_tylerci_mu_live_rq_master5[[#This Row],[a_department_code]],Dept!A:B,2,0)</f>
        <v>Recreation Facilities Admin</v>
      </c>
      <c r="M1960">
        <f t="shared" si="30"/>
        <v>1</v>
      </c>
    </row>
    <row r="1961" spans="1:13" hidden="1" x14ac:dyDescent="0.25">
      <c r="A1961">
        <v>2017</v>
      </c>
      <c r="B1961">
        <v>10000</v>
      </c>
      <c r="C1961">
        <v>10000</v>
      </c>
      <c r="D1961">
        <v>10000</v>
      </c>
      <c r="E1961">
        <f>SUM(Table_munisapp_tylerci_mu_live_rq_master5[[#This Row],[rd_extended_price]]-Table_munisapp_tylerci_mu_live_rq_master5[[#This Row],[rd_price_net]])</f>
        <v>0</v>
      </c>
      <c r="F1961" s="1">
        <v>42744</v>
      </c>
      <c r="G1961">
        <v>3970</v>
      </c>
      <c r="H1961" t="s">
        <v>9111</v>
      </c>
      <c r="I1961" t="s">
        <v>9878</v>
      </c>
      <c r="J1961">
        <v>3170065</v>
      </c>
      <c r="K1961" t="str">
        <f>VLOOKUP(Table_munisapp_tylerci_mu_live_rq_master5[[#This Row],[rh_vendor_suggest]],Vend!A:B,2,0)</f>
        <v>WASATCH DISTRIBUTING CO INC</v>
      </c>
      <c r="L1961" t="str">
        <f>VLOOKUP(Table_munisapp_tylerci_mu_live_rq_master5[[#This Row],[a_department_code]],Dept!A:B,2,0)</f>
        <v>Recreation Facilities Admin</v>
      </c>
      <c r="M1961">
        <f t="shared" si="30"/>
        <v>1</v>
      </c>
    </row>
    <row r="1962" spans="1:13" hidden="1" x14ac:dyDescent="0.25">
      <c r="A1962">
        <v>2017</v>
      </c>
      <c r="B1962">
        <v>500</v>
      </c>
      <c r="C1962">
        <v>500</v>
      </c>
      <c r="D1962">
        <v>500</v>
      </c>
      <c r="E1962">
        <f>SUM(Table_munisapp_tylerci_mu_live_rq_master5[[#This Row],[rd_extended_price]]-Table_munisapp_tylerci_mu_live_rq_master5[[#This Row],[rd_price_net]])</f>
        <v>0</v>
      </c>
      <c r="F1962" s="1">
        <v>42745</v>
      </c>
      <c r="G1962">
        <v>1709</v>
      </c>
      <c r="H1962" t="s">
        <v>9116</v>
      </c>
      <c r="I1962" t="s">
        <v>10181</v>
      </c>
      <c r="J1962">
        <v>3170069</v>
      </c>
      <c r="K1962" t="str">
        <f>VLOOKUP(Table_munisapp_tylerci_mu_live_rq_master5[[#This Row],[rh_vendor_suggest]],Vend!A:B,2,0)</f>
        <v>DENCO SECURITY, INC</v>
      </c>
      <c r="L1962" t="str">
        <f>VLOOKUP(Table_munisapp_tylerci_mu_live_rq_master5[[#This Row],[a_department_code]],Dept!A:B,2,0)</f>
        <v>Landfill Gas Recovery</v>
      </c>
      <c r="M1962">
        <f t="shared" si="30"/>
        <v>1</v>
      </c>
    </row>
    <row r="1963" spans="1:13" hidden="1" x14ac:dyDescent="0.25">
      <c r="A1963">
        <v>2017</v>
      </c>
      <c r="B1963">
        <v>1000</v>
      </c>
      <c r="C1963">
        <v>1000</v>
      </c>
      <c r="D1963">
        <v>1000</v>
      </c>
      <c r="E1963">
        <f>SUM(Table_munisapp_tylerci_mu_live_rq_master5[[#This Row],[rd_extended_price]]-Table_munisapp_tylerci_mu_live_rq_master5[[#This Row],[rd_price_net]])</f>
        <v>0</v>
      </c>
      <c r="F1963" s="1">
        <v>42745</v>
      </c>
      <c r="G1963">
        <v>1231</v>
      </c>
      <c r="H1963" t="s">
        <v>9114</v>
      </c>
      <c r="I1963" t="s">
        <v>10182</v>
      </c>
      <c r="J1963">
        <v>3170067</v>
      </c>
      <c r="K1963" t="str">
        <f>VLOOKUP(Table_munisapp_tylerci_mu_live_rq_master5[[#This Row],[rh_vendor_suggest]],Vend!A:B,2,0)</f>
        <v>BECKS SANITATION</v>
      </c>
      <c r="L1963" t="str">
        <f>VLOOKUP(Table_munisapp_tylerci_mu_live_rq_master5[[#This Row],[a_department_code]],Dept!A:B,2,0)</f>
        <v>Transfer Station</v>
      </c>
      <c r="M1963">
        <f t="shared" si="30"/>
        <v>1</v>
      </c>
    </row>
    <row r="1964" spans="1:13" hidden="1" x14ac:dyDescent="0.25">
      <c r="A1964">
        <v>2017</v>
      </c>
      <c r="B1964">
        <v>2500</v>
      </c>
      <c r="C1964">
        <v>2500</v>
      </c>
      <c r="D1964">
        <v>2500</v>
      </c>
      <c r="E1964">
        <f>SUM(Table_munisapp_tylerci_mu_live_rq_master5[[#This Row],[rd_extended_price]]-Table_munisapp_tylerci_mu_live_rq_master5[[#This Row],[rd_price_net]])</f>
        <v>0</v>
      </c>
      <c r="F1964" s="1">
        <v>42745</v>
      </c>
      <c r="G1964">
        <v>1709</v>
      </c>
      <c r="H1964" t="s">
        <v>9114</v>
      </c>
      <c r="I1964" t="s">
        <v>10183</v>
      </c>
      <c r="J1964">
        <v>3170068</v>
      </c>
      <c r="K1964" t="str">
        <f>VLOOKUP(Table_munisapp_tylerci_mu_live_rq_master5[[#This Row],[rh_vendor_suggest]],Vend!A:B,2,0)</f>
        <v>DENCO SECURITY, INC</v>
      </c>
      <c r="L1964" t="str">
        <f>VLOOKUP(Table_munisapp_tylerci_mu_live_rq_master5[[#This Row],[a_department_code]],Dept!A:B,2,0)</f>
        <v>Transfer Station</v>
      </c>
      <c r="M1964">
        <f t="shared" si="30"/>
        <v>1</v>
      </c>
    </row>
    <row r="1965" spans="1:13" hidden="1" x14ac:dyDescent="0.25">
      <c r="A1965">
        <v>2017</v>
      </c>
      <c r="B1965">
        <v>1000</v>
      </c>
      <c r="C1965">
        <v>1000</v>
      </c>
      <c r="D1965">
        <v>1000</v>
      </c>
      <c r="E1965">
        <f>SUM(Table_munisapp_tylerci_mu_live_rq_master5[[#This Row],[rd_extended_price]]-Table_munisapp_tylerci_mu_live_rq_master5[[#This Row],[rd_price_net]])</f>
        <v>0</v>
      </c>
      <c r="F1965" s="1">
        <v>42745</v>
      </c>
      <c r="G1965">
        <v>3082</v>
      </c>
      <c r="H1965" t="s">
        <v>9114</v>
      </c>
      <c r="I1965" t="s">
        <v>10184</v>
      </c>
      <c r="J1965">
        <v>3170071</v>
      </c>
      <c r="K1965" t="str">
        <f>VLOOKUP(Table_munisapp_tylerci_mu_live_rq_master5[[#This Row],[rh_vendor_suggest]],Vend!A:B,2,0)</f>
        <v>PRAXAIR DISTRIBUTION INC</v>
      </c>
      <c r="L1965" t="str">
        <f>VLOOKUP(Table_munisapp_tylerci_mu_live_rq_master5[[#This Row],[a_department_code]],Dept!A:B,2,0)</f>
        <v>Transfer Station</v>
      </c>
      <c r="M1965">
        <f t="shared" si="30"/>
        <v>1</v>
      </c>
    </row>
    <row r="1966" spans="1:13" hidden="1" x14ac:dyDescent="0.25">
      <c r="A1966">
        <v>2017</v>
      </c>
      <c r="B1966">
        <v>5000</v>
      </c>
      <c r="C1966">
        <v>5000</v>
      </c>
      <c r="D1966">
        <v>5000</v>
      </c>
      <c r="E1966">
        <f>SUM(Table_munisapp_tylerci_mu_live_rq_master5[[#This Row],[rd_extended_price]]-Table_munisapp_tylerci_mu_live_rq_master5[[#This Row],[rd_price_net]])</f>
        <v>0</v>
      </c>
      <c r="F1966" s="1">
        <v>42745</v>
      </c>
      <c r="G1966">
        <v>3157</v>
      </c>
      <c r="H1966" t="s">
        <v>9114</v>
      </c>
      <c r="I1966" t="s">
        <v>10185</v>
      </c>
      <c r="J1966">
        <v>3170072</v>
      </c>
      <c r="K1966" t="str">
        <f>VLOOKUP(Table_munisapp_tylerci_mu_live_rq_master5[[#This Row],[rh_vendor_suggest]],Vend!A:B,2,0)</f>
        <v>RASMUSSEN EQUIPMENT CO</v>
      </c>
      <c r="L1966" t="str">
        <f>VLOOKUP(Table_munisapp_tylerci_mu_live_rq_master5[[#This Row],[a_department_code]],Dept!A:B,2,0)</f>
        <v>Transfer Station</v>
      </c>
      <c r="M1966">
        <f t="shared" si="30"/>
        <v>1</v>
      </c>
    </row>
    <row r="1967" spans="1:13" hidden="1" x14ac:dyDescent="0.25">
      <c r="A1967">
        <v>2017</v>
      </c>
      <c r="B1967">
        <v>8000</v>
      </c>
      <c r="C1967">
        <v>8000</v>
      </c>
      <c r="D1967">
        <v>8000</v>
      </c>
      <c r="E1967">
        <f>SUM(Table_munisapp_tylerci_mu_live_rq_master5[[#This Row],[rd_extended_price]]-Table_munisapp_tylerci_mu_live_rq_master5[[#This Row],[rd_price_net]])</f>
        <v>0</v>
      </c>
      <c r="F1967" s="1">
        <v>42745</v>
      </c>
      <c r="G1967">
        <v>3216</v>
      </c>
      <c r="H1967" t="s">
        <v>9116</v>
      </c>
      <c r="I1967" t="s">
        <v>10186</v>
      </c>
      <c r="J1967">
        <v>3170073</v>
      </c>
      <c r="K1967" t="str">
        <f>VLOOKUP(Table_munisapp_tylerci_mu_live_rq_master5[[#This Row],[rh_vendor_suggest]],Vend!A:B,2,0)</f>
        <v>RHINEHART OIL</v>
      </c>
      <c r="L1967" t="str">
        <f>VLOOKUP(Table_munisapp_tylerci_mu_live_rq_master5[[#This Row],[a_department_code]],Dept!A:B,2,0)</f>
        <v>Landfill Gas Recovery</v>
      </c>
      <c r="M1967">
        <f t="shared" si="30"/>
        <v>1</v>
      </c>
    </row>
    <row r="1968" spans="1:13" hidden="1" x14ac:dyDescent="0.25">
      <c r="A1968">
        <v>2017</v>
      </c>
      <c r="B1968">
        <v>1825.16</v>
      </c>
      <c r="C1968">
        <v>1825.16</v>
      </c>
      <c r="D1968">
        <v>1825.16</v>
      </c>
      <c r="E1968">
        <f>SUM(Table_munisapp_tylerci_mu_live_rq_master5[[#This Row],[rd_extended_price]]-Table_munisapp_tylerci_mu_live_rq_master5[[#This Row],[rd_price_net]])</f>
        <v>0</v>
      </c>
      <c r="F1968" s="1">
        <v>42745</v>
      </c>
      <c r="G1968">
        <v>1750</v>
      </c>
      <c r="H1968" t="s">
        <v>9100</v>
      </c>
      <c r="I1968" t="s">
        <v>10187</v>
      </c>
      <c r="J1968">
        <v>3170070</v>
      </c>
      <c r="K1968" t="str">
        <f>VLOOKUP(Table_munisapp_tylerci_mu_live_rq_master5[[#This Row],[rh_vendor_suggest]],Vend!A:B,2,0)</f>
        <v>DLT SOLUTIONS LLC</v>
      </c>
      <c r="L1968" t="str">
        <f>VLOOKUP(Table_munisapp_tylerci_mu_live_rq_master5[[#This Row],[a_department_code]],Dept!A:B,2,0)</f>
        <v>Library</v>
      </c>
      <c r="M1968">
        <f t="shared" si="30"/>
        <v>1</v>
      </c>
    </row>
    <row r="1969" spans="1:13" hidden="1" x14ac:dyDescent="0.25">
      <c r="A1969">
        <v>2017</v>
      </c>
      <c r="B1969">
        <v>1308.1199999999999</v>
      </c>
      <c r="C1969">
        <v>1308.1199999999999</v>
      </c>
      <c r="D1969">
        <v>1308.1199999999999</v>
      </c>
      <c r="E1969">
        <f>SUM(Table_munisapp_tylerci_mu_live_rq_master5[[#This Row],[rd_extended_price]]-Table_munisapp_tylerci_mu_live_rq_master5[[#This Row],[rd_price_net]])</f>
        <v>0</v>
      </c>
      <c r="F1969" s="1">
        <v>42745</v>
      </c>
      <c r="G1969">
        <v>6510</v>
      </c>
      <c r="H1969" t="s">
        <v>9100</v>
      </c>
      <c r="I1969" t="s">
        <v>10188</v>
      </c>
      <c r="J1969">
        <v>3170075</v>
      </c>
      <c r="K1969" t="str">
        <f>VLOOKUP(Table_munisapp_tylerci_mu_live_rq_master5[[#This Row],[rh_vendor_suggest]],Vend!A:B,2,0)</f>
        <v>MICRO FOCUS SOFTWARE INC</v>
      </c>
      <c r="L1969" t="str">
        <f>VLOOKUP(Table_munisapp_tylerci_mu_live_rq_master5[[#This Row],[a_department_code]],Dept!A:B,2,0)</f>
        <v>Library</v>
      </c>
      <c r="M1969">
        <f t="shared" si="30"/>
        <v>1</v>
      </c>
    </row>
    <row r="1970" spans="1:13" hidden="1" x14ac:dyDescent="0.25">
      <c r="A1970">
        <v>2017</v>
      </c>
      <c r="B1970">
        <v>25000</v>
      </c>
      <c r="C1970">
        <v>25000</v>
      </c>
      <c r="D1970">
        <v>25000</v>
      </c>
      <c r="E1970">
        <f>SUM(Table_munisapp_tylerci_mu_live_rq_master5[[#This Row],[rd_extended_price]]-Table_munisapp_tylerci_mu_live_rq_master5[[#This Row],[rd_price_net]])</f>
        <v>0</v>
      </c>
      <c r="F1970" s="1">
        <v>42745</v>
      </c>
      <c r="G1970">
        <v>1118</v>
      </c>
      <c r="H1970" t="s">
        <v>9060</v>
      </c>
      <c r="I1970" t="s">
        <v>9158</v>
      </c>
      <c r="J1970">
        <v>3170066</v>
      </c>
      <c r="K1970" t="str">
        <f>VLOOKUP(Table_munisapp_tylerci_mu_live_rq_master5[[#This Row],[rh_vendor_suggest]],Vend!A:B,2,0)</f>
        <v>AMERICAN TIRE DISTRIBUTORS</v>
      </c>
      <c r="L1970" t="str">
        <f>VLOOKUP(Table_munisapp_tylerci_mu_live_rq_master5[[#This Row],[a_department_code]],Dept!A:B,2,0)</f>
        <v>Garage</v>
      </c>
      <c r="M1970">
        <f t="shared" si="30"/>
        <v>1</v>
      </c>
    </row>
    <row r="1971" spans="1:13" hidden="1" x14ac:dyDescent="0.25">
      <c r="A1971">
        <v>2017</v>
      </c>
      <c r="B1971">
        <v>3200</v>
      </c>
      <c r="C1971">
        <v>3200</v>
      </c>
      <c r="D1971">
        <v>3200</v>
      </c>
      <c r="E1971">
        <f>SUM(Table_munisapp_tylerci_mu_live_rq_master5[[#This Row],[rd_extended_price]]-Table_munisapp_tylerci_mu_live_rq_master5[[#This Row],[rd_price_net]])</f>
        <v>0</v>
      </c>
      <c r="F1971" s="1">
        <v>42747</v>
      </c>
      <c r="G1971">
        <v>5138</v>
      </c>
      <c r="H1971" t="s">
        <v>9096</v>
      </c>
      <c r="I1971" t="s">
        <v>9195</v>
      </c>
      <c r="J1971">
        <v>3170080</v>
      </c>
      <c r="K1971" t="str">
        <f>VLOOKUP(Table_munisapp_tylerci_mu_live_rq_master5[[#This Row],[rh_vendor_suggest]],Vend!A:B,2,0)</f>
        <v>STANDARD EXAMINER</v>
      </c>
      <c r="L1971" t="str">
        <f>VLOOKUP(Table_munisapp_tylerci_mu_live_rq_master5[[#This Row],[a_department_code]],Dept!A:B,2,0)</f>
        <v>Planning</v>
      </c>
      <c r="M1971">
        <f t="shared" si="30"/>
        <v>1</v>
      </c>
    </row>
    <row r="1972" spans="1:13" hidden="1" x14ac:dyDescent="0.25">
      <c r="A1972">
        <v>2017</v>
      </c>
      <c r="B1972">
        <v>2500</v>
      </c>
      <c r="C1972">
        <v>2500</v>
      </c>
      <c r="D1972">
        <v>2500</v>
      </c>
      <c r="E1972">
        <f>SUM(Table_munisapp_tylerci_mu_live_rq_master5[[#This Row],[rd_extended_price]]-Table_munisapp_tylerci_mu_live_rq_master5[[#This Row],[rd_price_net]])</f>
        <v>0</v>
      </c>
      <c r="F1972" s="1">
        <v>42748</v>
      </c>
      <c r="G1972">
        <v>2909</v>
      </c>
      <c r="H1972" t="s">
        <v>9096</v>
      </c>
      <c r="I1972" t="s">
        <v>9193</v>
      </c>
      <c r="J1972">
        <v>3170083</v>
      </c>
      <c r="K1972" t="str">
        <f>VLOOKUP(Table_munisapp_tylerci_mu_live_rq_master5[[#This Row],[rh_vendor_suggest]],Vend!A:B,2,0)</f>
        <v>OFFICE DEPOT BUSINESS SERVICE DIV</v>
      </c>
      <c r="L1972" t="str">
        <f>VLOOKUP(Table_munisapp_tylerci_mu_live_rq_master5[[#This Row],[a_department_code]],Dept!A:B,2,0)</f>
        <v>Planning</v>
      </c>
      <c r="M1972">
        <f t="shared" si="30"/>
        <v>1</v>
      </c>
    </row>
    <row r="1973" spans="1:13" hidden="1" x14ac:dyDescent="0.25">
      <c r="A1973">
        <v>2017</v>
      </c>
      <c r="B1973">
        <v>31</v>
      </c>
      <c r="C1973">
        <v>31</v>
      </c>
      <c r="D1973">
        <v>31</v>
      </c>
      <c r="E1973">
        <f>SUM(Table_munisapp_tylerci_mu_live_rq_master5[[#This Row],[rd_extended_price]]-Table_munisapp_tylerci_mu_live_rq_master5[[#This Row],[rd_price_net]])</f>
        <v>0</v>
      </c>
      <c r="F1973" s="1">
        <v>1</v>
      </c>
      <c r="G1973">
        <v>0</v>
      </c>
      <c r="H1973" t="s">
        <v>9096</v>
      </c>
      <c r="I1973" t="s">
        <v>9343</v>
      </c>
      <c r="J1973">
        <v>0</v>
      </c>
      <c r="K1973" t="e">
        <f>VLOOKUP(Table_munisapp_tylerci_mu_live_rq_master5[[#This Row],[rh_vendor_suggest]],Vend!A:B,2,0)</f>
        <v>#N/A</v>
      </c>
      <c r="L1973" t="str">
        <f>VLOOKUP(Table_munisapp_tylerci_mu_live_rq_master5[[#This Row],[a_department_code]],Dept!A:B,2,0)</f>
        <v>Planning</v>
      </c>
      <c r="M1973">
        <f t="shared" si="30"/>
        <v>1</v>
      </c>
    </row>
    <row r="1974" spans="1:13" hidden="1" x14ac:dyDescent="0.25">
      <c r="A1974">
        <v>2017</v>
      </c>
      <c r="B1974">
        <v>31</v>
      </c>
      <c r="C1974">
        <v>31</v>
      </c>
      <c r="D1974">
        <v>31</v>
      </c>
      <c r="E1974">
        <f>SUM(Table_munisapp_tylerci_mu_live_rq_master5[[#This Row],[rd_extended_price]]-Table_munisapp_tylerci_mu_live_rq_master5[[#This Row],[rd_price_net]])</f>
        <v>0</v>
      </c>
      <c r="F1974" s="1">
        <v>1</v>
      </c>
      <c r="G1974">
        <v>0</v>
      </c>
      <c r="H1974" t="s">
        <v>9096</v>
      </c>
      <c r="I1974" t="s">
        <v>9343</v>
      </c>
      <c r="J1974">
        <v>0</v>
      </c>
      <c r="K1974" t="e">
        <f>VLOOKUP(Table_munisapp_tylerci_mu_live_rq_master5[[#This Row],[rh_vendor_suggest]],Vend!A:B,2,0)</f>
        <v>#N/A</v>
      </c>
      <c r="L1974" t="str">
        <f>VLOOKUP(Table_munisapp_tylerci_mu_live_rq_master5[[#This Row],[a_department_code]],Dept!A:B,2,0)</f>
        <v>Planning</v>
      </c>
      <c r="M1974">
        <f t="shared" si="30"/>
        <v>0</v>
      </c>
    </row>
    <row r="1975" spans="1:13" hidden="1" x14ac:dyDescent="0.25">
      <c r="A1975">
        <v>2017</v>
      </c>
      <c r="B1975">
        <v>31</v>
      </c>
      <c r="C1975">
        <v>31</v>
      </c>
      <c r="D1975">
        <v>31</v>
      </c>
      <c r="E1975">
        <f>SUM(Table_munisapp_tylerci_mu_live_rq_master5[[#This Row],[rd_extended_price]]-Table_munisapp_tylerci_mu_live_rq_master5[[#This Row],[rd_price_net]])</f>
        <v>0</v>
      </c>
      <c r="F1975" s="1">
        <v>1</v>
      </c>
      <c r="G1975">
        <v>0</v>
      </c>
      <c r="H1975" t="s">
        <v>9096</v>
      </c>
      <c r="I1975" t="s">
        <v>9343</v>
      </c>
      <c r="J1975">
        <v>0</v>
      </c>
      <c r="K1975" t="e">
        <f>VLOOKUP(Table_munisapp_tylerci_mu_live_rq_master5[[#This Row],[rh_vendor_suggest]],Vend!A:B,2,0)</f>
        <v>#N/A</v>
      </c>
      <c r="L1975" t="str">
        <f>VLOOKUP(Table_munisapp_tylerci_mu_live_rq_master5[[#This Row],[a_department_code]],Dept!A:B,2,0)</f>
        <v>Planning</v>
      </c>
      <c r="M1975">
        <f t="shared" si="30"/>
        <v>0</v>
      </c>
    </row>
    <row r="1976" spans="1:13" hidden="1" x14ac:dyDescent="0.25">
      <c r="A1976">
        <v>2017</v>
      </c>
      <c r="B1976">
        <v>0</v>
      </c>
      <c r="C1976">
        <v>0</v>
      </c>
      <c r="D1976">
        <v>0</v>
      </c>
      <c r="E1976">
        <f>SUM(Table_munisapp_tylerci_mu_live_rq_master5[[#This Row],[rd_extended_price]]-Table_munisapp_tylerci_mu_live_rq_master5[[#This Row],[rd_price_net]])</f>
        <v>0</v>
      </c>
      <c r="F1976" s="1">
        <v>1</v>
      </c>
      <c r="G1976">
        <v>0</v>
      </c>
      <c r="H1976" t="s">
        <v>9096</v>
      </c>
      <c r="I1976" t="s">
        <v>9343</v>
      </c>
      <c r="J1976">
        <v>0</v>
      </c>
      <c r="K1976" t="e">
        <f>VLOOKUP(Table_munisapp_tylerci_mu_live_rq_master5[[#This Row],[rh_vendor_suggest]],Vend!A:B,2,0)</f>
        <v>#N/A</v>
      </c>
      <c r="L1976" t="str">
        <f>VLOOKUP(Table_munisapp_tylerci_mu_live_rq_master5[[#This Row],[a_department_code]],Dept!A:B,2,0)</f>
        <v>Planning</v>
      </c>
      <c r="M1976">
        <f t="shared" si="30"/>
        <v>0</v>
      </c>
    </row>
    <row r="1977" spans="1:13" hidden="1" x14ac:dyDescent="0.25">
      <c r="A1977">
        <v>2017</v>
      </c>
      <c r="B1977">
        <v>8000</v>
      </c>
      <c r="C1977">
        <v>8000</v>
      </c>
      <c r="D1977">
        <v>8000</v>
      </c>
      <c r="E1977">
        <f>SUM(Table_munisapp_tylerci_mu_live_rq_master5[[#This Row],[rd_extended_price]]-Table_munisapp_tylerci_mu_live_rq_master5[[#This Row],[rd_price_net]])</f>
        <v>0</v>
      </c>
      <c r="F1977" s="1">
        <v>42760</v>
      </c>
      <c r="G1977">
        <v>4103</v>
      </c>
      <c r="H1977" t="s">
        <v>9077</v>
      </c>
      <c r="I1977" t="s">
        <v>10189</v>
      </c>
      <c r="J1977">
        <v>3170185</v>
      </c>
      <c r="K1977" t="str">
        <f>VLOOKUP(Table_munisapp_tylerci_mu_live_rq_master5[[#This Row],[rh_vendor_suggest]],Vend!A:B,2,0)</f>
        <v>ZOETIS</v>
      </c>
      <c r="L1977" t="str">
        <f>VLOOKUP(Table_munisapp_tylerci_mu_live_rq_master5[[#This Row],[a_department_code]],Dept!A:B,2,0)</f>
        <v>Animal Shelter</v>
      </c>
      <c r="M1977">
        <f t="shared" si="30"/>
        <v>1</v>
      </c>
    </row>
    <row r="1978" spans="1:13" hidden="1" x14ac:dyDescent="0.25">
      <c r="A1978">
        <v>2017</v>
      </c>
      <c r="B1978">
        <v>9130</v>
      </c>
      <c r="C1978">
        <v>9130</v>
      </c>
      <c r="D1978">
        <v>9130</v>
      </c>
      <c r="E1978">
        <f>SUM(Table_munisapp_tylerci_mu_live_rq_master5[[#This Row],[rd_extended_price]]-Table_munisapp_tylerci_mu_live_rq_master5[[#This Row],[rd_price_net]])</f>
        <v>0</v>
      </c>
      <c r="F1978" s="1">
        <v>42746</v>
      </c>
      <c r="G1978">
        <v>1705</v>
      </c>
      <c r="H1978" t="s">
        <v>9083</v>
      </c>
      <c r="I1978" t="s">
        <v>10190</v>
      </c>
      <c r="J1978">
        <v>3170076</v>
      </c>
      <c r="K1978" t="str">
        <f>VLOOKUP(Table_munisapp_tylerci_mu_live_rq_master5[[#This Row],[rh_vendor_suggest]],Vend!A:B,2,0)</f>
        <v>DELL COMPUTER</v>
      </c>
      <c r="L1978" t="str">
        <f>VLOOKUP(Table_munisapp_tylerci_mu_live_rq_master5[[#This Row],[a_department_code]],Dept!A:B,2,0)</f>
        <v>Information Technology</v>
      </c>
      <c r="M1978">
        <f t="shared" si="30"/>
        <v>1</v>
      </c>
    </row>
    <row r="1979" spans="1:13" hidden="1" x14ac:dyDescent="0.25">
      <c r="A1979">
        <v>2017</v>
      </c>
      <c r="B1979">
        <v>30000</v>
      </c>
      <c r="C1979">
        <v>30000</v>
      </c>
      <c r="D1979">
        <v>30000</v>
      </c>
      <c r="E1979">
        <f>SUM(Table_munisapp_tylerci_mu_live_rq_master5[[#This Row],[rd_extended_price]]-Table_munisapp_tylerci_mu_live_rq_master5[[#This Row],[rd_price_net]])</f>
        <v>0</v>
      </c>
      <c r="F1979" s="1">
        <v>42748</v>
      </c>
      <c r="G1979">
        <v>4035</v>
      </c>
      <c r="H1979" t="s">
        <v>9114</v>
      </c>
      <c r="I1979" t="s">
        <v>10191</v>
      </c>
      <c r="J1979">
        <v>3170084</v>
      </c>
      <c r="K1979" t="str">
        <f>VLOOKUP(Table_munisapp_tylerci_mu_live_rq_master5[[#This Row],[rh_vendor_suggest]],Vend!A:B,2,0)</f>
        <v>WHEELER MACHINERY CO</v>
      </c>
      <c r="L1979" t="str">
        <f>VLOOKUP(Table_munisapp_tylerci_mu_live_rq_master5[[#This Row],[a_department_code]],Dept!A:B,2,0)</f>
        <v>Transfer Station</v>
      </c>
      <c r="M1979">
        <f t="shared" si="30"/>
        <v>1</v>
      </c>
    </row>
    <row r="1980" spans="1:13" hidden="1" x14ac:dyDescent="0.25">
      <c r="A1980">
        <v>2017</v>
      </c>
      <c r="B1980">
        <v>10000</v>
      </c>
      <c r="C1980">
        <v>10000</v>
      </c>
      <c r="D1980">
        <v>10000</v>
      </c>
      <c r="E1980">
        <f>SUM(Table_munisapp_tylerci_mu_live_rq_master5[[#This Row],[rd_extended_price]]-Table_munisapp_tylerci_mu_live_rq_master5[[#This Row],[rd_price_net]])</f>
        <v>0</v>
      </c>
      <c r="F1980" s="1">
        <v>42748</v>
      </c>
      <c r="G1980">
        <v>4035</v>
      </c>
      <c r="H1980" t="s">
        <v>9114</v>
      </c>
      <c r="I1980" t="s">
        <v>10192</v>
      </c>
      <c r="J1980">
        <v>3170085</v>
      </c>
      <c r="K1980" t="str">
        <f>VLOOKUP(Table_munisapp_tylerci_mu_live_rq_master5[[#This Row],[rh_vendor_suggest]],Vend!A:B,2,0)</f>
        <v>WHEELER MACHINERY CO</v>
      </c>
      <c r="L1980" t="str">
        <f>VLOOKUP(Table_munisapp_tylerci_mu_live_rq_master5[[#This Row],[a_department_code]],Dept!A:B,2,0)</f>
        <v>Transfer Station</v>
      </c>
      <c r="M1980">
        <f t="shared" si="30"/>
        <v>1</v>
      </c>
    </row>
    <row r="1981" spans="1:13" hidden="1" x14ac:dyDescent="0.25">
      <c r="A1981">
        <v>2017</v>
      </c>
      <c r="B1981">
        <v>40</v>
      </c>
      <c r="C1981">
        <v>40</v>
      </c>
      <c r="D1981">
        <v>40</v>
      </c>
      <c r="E1981">
        <f>SUM(Table_munisapp_tylerci_mu_live_rq_master5[[#This Row],[rd_extended_price]]-Table_munisapp_tylerci_mu_live_rq_master5[[#This Row],[rd_price_net]])</f>
        <v>0</v>
      </c>
      <c r="F1981" s="1">
        <v>1</v>
      </c>
      <c r="G1981">
        <v>3242</v>
      </c>
      <c r="H1981" t="s">
        <v>9077</v>
      </c>
      <c r="I1981" t="s">
        <v>10193</v>
      </c>
      <c r="J1981">
        <v>0</v>
      </c>
      <c r="K1981" t="str">
        <f>VLOOKUP(Table_munisapp_tylerci_mu_live_rq_master5[[#This Row],[rh_vendor_suggest]],Vend!A:B,2,0)</f>
        <v>RB PRINTING SERVICES LLC</v>
      </c>
      <c r="L1981" t="str">
        <f>VLOOKUP(Table_munisapp_tylerci_mu_live_rq_master5[[#This Row],[a_department_code]],Dept!A:B,2,0)</f>
        <v>Animal Shelter</v>
      </c>
      <c r="M1981">
        <f t="shared" si="30"/>
        <v>1</v>
      </c>
    </row>
    <row r="1982" spans="1:13" hidden="1" x14ac:dyDescent="0.25">
      <c r="A1982">
        <v>2017</v>
      </c>
      <c r="B1982">
        <v>117</v>
      </c>
      <c r="C1982">
        <v>117</v>
      </c>
      <c r="D1982">
        <v>117</v>
      </c>
      <c r="E1982">
        <f>SUM(Table_munisapp_tylerci_mu_live_rq_master5[[#This Row],[rd_extended_price]]-Table_munisapp_tylerci_mu_live_rq_master5[[#This Row],[rd_price_net]])</f>
        <v>0</v>
      </c>
      <c r="F1982" s="1"/>
      <c r="G1982">
        <v>2909</v>
      </c>
      <c r="H1982" t="s">
        <v>9096</v>
      </c>
      <c r="I1982" t="s">
        <v>10194</v>
      </c>
      <c r="J1982">
        <v>0</v>
      </c>
      <c r="K1982" t="str">
        <f>VLOOKUP(Table_munisapp_tylerci_mu_live_rq_master5[[#This Row],[rh_vendor_suggest]],Vend!A:B,2,0)</f>
        <v>OFFICE DEPOT BUSINESS SERVICE DIV</v>
      </c>
      <c r="L1982" t="str">
        <f>VLOOKUP(Table_munisapp_tylerci_mu_live_rq_master5[[#This Row],[a_department_code]],Dept!A:B,2,0)</f>
        <v>Planning</v>
      </c>
      <c r="M1982">
        <f t="shared" si="30"/>
        <v>0</v>
      </c>
    </row>
    <row r="1983" spans="1:13" hidden="1" x14ac:dyDescent="0.25">
      <c r="A1983">
        <v>2017</v>
      </c>
      <c r="B1983">
        <v>350</v>
      </c>
      <c r="C1983">
        <v>350</v>
      </c>
      <c r="D1983">
        <v>350</v>
      </c>
      <c r="E1983">
        <f>SUM(Table_munisapp_tylerci_mu_live_rq_master5[[#This Row],[rd_extended_price]]-Table_munisapp_tylerci_mu_live_rq_master5[[#This Row],[rd_price_net]])</f>
        <v>0</v>
      </c>
      <c r="F1983" s="1">
        <v>42752</v>
      </c>
      <c r="G1983">
        <v>1709</v>
      </c>
      <c r="H1983" t="s">
        <v>9114</v>
      </c>
      <c r="I1983" t="s">
        <v>10195</v>
      </c>
      <c r="J1983">
        <v>3170089</v>
      </c>
      <c r="K1983" t="str">
        <f>VLOOKUP(Table_munisapp_tylerci_mu_live_rq_master5[[#This Row],[rh_vendor_suggest]],Vend!A:B,2,0)</f>
        <v>DENCO SECURITY, INC</v>
      </c>
      <c r="L1983" t="str">
        <f>VLOOKUP(Table_munisapp_tylerci_mu_live_rq_master5[[#This Row],[a_department_code]],Dept!A:B,2,0)</f>
        <v>Transfer Station</v>
      </c>
      <c r="M1983">
        <f t="shared" si="30"/>
        <v>1</v>
      </c>
    </row>
    <row r="1984" spans="1:13" hidden="1" x14ac:dyDescent="0.25">
      <c r="A1984">
        <v>2017</v>
      </c>
      <c r="B1984">
        <v>7000</v>
      </c>
      <c r="C1984">
        <v>7000</v>
      </c>
      <c r="D1984">
        <v>7000</v>
      </c>
      <c r="E1984">
        <f>SUM(Table_munisapp_tylerci_mu_live_rq_master5[[#This Row],[rd_extended_price]]-Table_munisapp_tylerci_mu_live_rq_master5[[#This Row],[rd_price_net]])</f>
        <v>0</v>
      </c>
      <c r="F1984" s="1">
        <v>42752</v>
      </c>
      <c r="G1984">
        <v>1988</v>
      </c>
      <c r="H1984" t="s">
        <v>9114</v>
      </c>
      <c r="I1984" t="s">
        <v>10196</v>
      </c>
      <c r="J1984">
        <v>3170091</v>
      </c>
      <c r="K1984" t="str">
        <f>VLOOKUP(Table_munisapp_tylerci_mu_live_rq_master5[[#This Row],[rh_vendor_suggest]],Vend!A:B,2,0)</f>
        <v>GCR TIRE CENTER</v>
      </c>
      <c r="L1984" t="str">
        <f>VLOOKUP(Table_munisapp_tylerci_mu_live_rq_master5[[#This Row],[a_department_code]],Dept!A:B,2,0)</f>
        <v>Transfer Station</v>
      </c>
      <c r="M1984">
        <f t="shared" si="30"/>
        <v>1</v>
      </c>
    </row>
    <row r="1985" spans="1:13" hidden="1" x14ac:dyDescent="0.25">
      <c r="A1985">
        <v>2017</v>
      </c>
      <c r="B1985">
        <v>10000</v>
      </c>
      <c r="C1985">
        <v>10000</v>
      </c>
      <c r="D1985">
        <v>10000</v>
      </c>
      <c r="E1985">
        <f>SUM(Table_munisapp_tylerci_mu_live_rq_master5[[#This Row],[rd_extended_price]]-Table_munisapp_tylerci_mu_live_rq_master5[[#This Row],[rd_price_net]])</f>
        <v>0</v>
      </c>
      <c r="F1985" s="1">
        <v>42752</v>
      </c>
      <c r="G1985">
        <v>1552</v>
      </c>
      <c r="H1985" t="s">
        <v>9114</v>
      </c>
      <c r="I1985" t="s">
        <v>10197</v>
      </c>
      <c r="J1985">
        <v>3170088</v>
      </c>
      <c r="K1985" t="str">
        <f>VLOOKUP(Table_munisapp_tylerci_mu_live_rq_master5[[#This Row],[rh_vendor_suggest]],Vend!A:B,2,0)</f>
        <v>COMMERCIAL TIRE, INC.</v>
      </c>
      <c r="L1985" t="str">
        <f>VLOOKUP(Table_munisapp_tylerci_mu_live_rq_master5[[#This Row],[a_department_code]],Dept!A:B,2,0)</f>
        <v>Transfer Station</v>
      </c>
      <c r="M1985">
        <f t="shared" si="30"/>
        <v>1</v>
      </c>
    </row>
    <row r="1986" spans="1:13" hidden="1" x14ac:dyDescent="0.25">
      <c r="A1986">
        <v>2017</v>
      </c>
      <c r="B1986">
        <v>5000</v>
      </c>
      <c r="C1986">
        <v>5000</v>
      </c>
      <c r="D1986">
        <v>5000</v>
      </c>
      <c r="E1986">
        <f>SUM(Table_munisapp_tylerci_mu_live_rq_master5[[#This Row],[rd_extended_price]]-Table_munisapp_tylerci_mu_live_rq_master5[[#This Row],[rd_price_net]])</f>
        <v>0</v>
      </c>
      <c r="F1986" s="1">
        <v>42752</v>
      </c>
      <c r="G1986">
        <v>1988</v>
      </c>
      <c r="H1986" t="s">
        <v>9114</v>
      </c>
      <c r="I1986" t="s">
        <v>10198</v>
      </c>
      <c r="J1986">
        <v>3170092</v>
      </c>
      <c r="K1986" t="str">
        <f>VLOOKUP(Table_munisapp_tylerci_mu_live_rq_master5[[#This Row],[rh_vendor_suggest]],Vend!A:B,2,0)</f>
        <v>GCR TIRE CENTER</v>
      </c>
      <c r="L1986" t="str">
        <f>VLOOKUP(Table_munisapp_tylerci_mu_live_rq_master5[[#This Row],[a_department_code]],Dept!A:B,2,0)</f>
        <v>Transfer Station</v>
      </c>
      <c r="M1986">
        <f t="shared" ref="M1986:M2049" si="31">IF(J1986=J1985,0,1)</f>
        <v>1</v>
      </c>
    </row>
    <row r="1987" spans="1:13" hidden="1" x14ac:dyDescent="0.25">
      <c r="A1987">
        <v>2017</v>
      </c>
      <c r="B1987">
        <v>900</v>
      </c>
      <c r="C1987">
        <v>900</v>
      </c>
      <c r="D1987">
        <v>900</v>
      </c>
      <c r="E1987">
        <f>SUM(Table_munisapp_tylerci_mu_live_rq_master5[[#This Row],[rd_extended_price]]-Table_munisapp_tylerci_mu_live_rq_master5[[#This Row],[rd_price_net]])</f>
        <v>0</v>
      </c>
      <c r="F1987" s="1">
        <v>42752</v>
      </c>
      <c r="G1987">
        <v>1117</v>
      </c>
      <c r="H1987" t="s">
        <v>9114</v>
      </c>
      <c r="I1987" t="s">
        <v>10199</v>
      </c>
      <c r="J1987">
        <v>3170087</v>
      </c>
      <c r="K1987" t="str">
        <f>VLOOKUP(Table_munisapp_tylerci_mu_live_rq_master5[[#This Row],[rh_vendor_suggest]],Vend!A:B,2,0)</f>
        <v>AMERICAN SOLUTIONS FOR BUSINESS</v>
      </c>
      <c r="L1987" t="str">
        <f>VLOOKUP(Table_munisapp_tylerci_mu_live_rq_master5[[#This Row],[a_department_code]],Dept!A:B,2,0)</f>
        <v>Transfer Station</v>
      </c>
      <c r="M1987">
        <f t="shared" si="31"/>
        <v>1</v>
      </c>
    </row>
    <row r="1988" spans="1:13" hidden="1" x14ac:dyDescent="0.25">
      <c r="A1988">
        <v>2017</v>
      </c>
      <c r="B1988">
        <v>900</v>
      </c>
      <c r="C1988">
        <v>900</v>
      </c>
      <c r="D1988">
        <v>900</v>
      </c>
      <c r="E1988">
        <f>SUM(Table_munisapp_tylerci_mu_live_rq_master5[[#This Row],[rd_extended_price]]-Table_munisapp_tylerci_mu_live_rq_master5[[#This Row],[rd_price_net]])</f>
        <v>0</v>
      </c>
      <c r="F1988" s="1">
        <v>42752</v>
      </c>
      <c r="G1988">
        <v>3779</v>
      </c>
      <c r="H1988" t="s">
        <v>9114</v>
      </c>
      <c r="I1988" t="s">
        <v>10200</v>
      </c>
      <c r="J1988">
        <v>3170095</v>
      </c>
      <c r="K1988" t="str">
        <f>VLOOKUP(Table_munisapp_tylerci_mu_live_rq_master5[[#This Row],[rh_vendor_suggest]],Vend!A:B,2,0)</f>
        <v>UNITED SITE SERVICES OF NEVADA INC</v>
      </c>
      <c r="L1988" t="str">
        <f>VLOOKUP(Table_munisapp_tylerci_mu_live_rq_master5[[#This Row],[a_department_code]],Dept!A:B,2,0)</f>
        <v>Transfer Station</v>
      </c>
      <c r="M1988">
        <f t="shared" si="31"/>
        <v>1</v>
      </c>
    </row>
    <row r="1989" spans="1:13" hidden="1" x14ac:dyDescent="0.25">
      <c r="A1989">
        <v>2017</v>
      </c>
      <c r="B1989">
        <v>350</v>
      </c>
      <c r="C1989">
        <v>350</v>
      </c>
      <c r="D1989">
        <v>350</v>
      </c>
      <c r="E1989">
        <f>SUM(Table_munisapp_tylerci_mu_live_rq_master5[[#This Row],[rd_extended_price]]-Table_munisapp_tylerci_mu_live_rq_master5[[#This Row],[rd_price_net]])</f>
        <v>0</v>
      </c>
      <c r="F1989" s="1">
        <v>42748</v>
      </c>
      <c r="G1989">
        <v>2592</v>
      </c>
      <c r="H1989" t="s">
        <v>9094</v>
      </c>
      <c r="I1989" t="s">
        <v>10202</v>
      </c>
      <c r="J1989">
        <v>3170081</v>
      </c>
      <c r="K1989" t="str">
        <f>VLOOKUP(Table_munisapp_tylerci_mu_live_rq_master5[[#This Row],[rh_vendor_suggest]],Vend!A:B,2,0)</f>
        <v>MACEYS, INC.</v>
      </c>
      <c r="L1989" t="str">
        <f>VLOOKUP(Table_munisapp_tylerci_mu_live_rq_master5[[#This Row],[a_department_code]],Dept!A:B,2,0)</f>
        <v>Weber Morgan Health Department</v>
      </c>
      <c r="M1989">
        <f t="shared" si="31"/>
        <v>1</v>
      </c>
    </row>
    <row r="1990" spans="1:13" hidden="1" x14ac:dyDescent="0.25">
      <c r="A1990">
        <v>2017</v>
      </c>
      <c r="B1990">
        <v>350</v>
      </c>
      <c r="C1990">
        <v>350</v>
      </c>
      <c r="D1990">
        <v>350</v>
      </c>
      <c r="E1990">
        <f>SUM(Table_munisapp_tylerci_mu_live_rq_master5[[#This Row],[rd_extended_price]]-Table_munisapp_tylerci_mu_live_rq_master5[[#This Row],[rd_price_net]])</f>
        <v>0</v>
      </c>
      <c r="F1990" s="1">
        <v>42748</v>
      </c>
      <c r="G1990">
        <v>2592</v>
      </c>
      <c r="H1990" t="s">
        <v>9094</v>
      </c>
      <c r="I1990" t="s">
        <v>10203</v>
      </c>
      <c r="J1990">
        <v>3170082</v>
      </c>
      <c r="K1990" t="str">
        <f>VLOOKUP(Table_munisapp_tylerci_mu_live_rq_master5[[#This Row],[rh_vendor_suggest]],Vend!A:B,2,0)</f>
        <v>MACEYS, INC.</v>
      </c>
      <c r="L1990" t="str">
        <f>VLOOKUP(Table_munisapp_tylerci_mu_live_rq_master5[[#This Row],[a_department_code]],Dept!A:B,2,0)</f>
        <v>Weber Morgan Health Department</v>
      </c>
      <c r="M1990">
        <f t="shared" si="31"/>
        <v>1</v>
      </c>
    </row>
    <row r="1991" spans="1:13" hidden="1" x14ac:dyDescent="0.25">
      <c r="A1991">
        <v>2017</v>
      </c>
      <c r="B1991">
        <v>244</v>
      </c>
      <c r="C1991">
        <v>488</v>
      </c>
      <c r="D1991">
        <v>488</v>
      </c>
      <c r="E1991">
        <f>SUM(Table_munisapp_tylerci_mu_live_rq_master5[[#This Row],[rd_extended_price]]-Table_munisapp_tylerci_mu_live_rq_master5[[#This Row],[rd_price_net]])</f>
        <v>0</v>
      </c>
      <c r="F1991" s="1">
        <v>42748</v>
      </c>
      <c r="G1991">
        <v>5525</v>
      </c>
      <c r="H1991" t="s">
        <v>9094</v>
      </c>
      <c r="I1991" t="s">
        <v>10204</v>
      </c>
      <c r="J1991">
        <v>3170086</v>
      </c>
      <c r="K1991" t="str">
        <f>VLOOKUP(Table_munisapp_tylerci_mu_live_rq_master5[[#This Row],[rh_vendor_suggest]],Vend!A:B,2,0)</f>
        <v>CONVERGEONE, INC</v>
      </c>
      <c r="L1991" t="str">
        <f>VLOOKUP(Table_munisapp_tylerci_mu_live_rq_master5[[#This Row],[a_department_code]],Dept!A:B,2,0)</f>
        <v>Weber Morgan Health Department</v>
      </c>
      <c r="M1991">
        <f t="shared" si="31"/>
        <v>1</v>
      </c>
    </row>
    <row r="1992" spans="1:13" hidden="1" x14ac:dyDescent="0.25">
      <c r="A1992">
        <v>2017</v>
      </c>
      <c r="B1992">
        <v>1709.05</v>
      </c>
      <c r="C1992">
        <v>1709.05</v>
      </c>
      <c r="D1992">
        <v>1709.05</v>
      </c>
      <c r="E1992">
        <f>SUM(Table_munisapp_tylerci_mu_live_rq_master5[[#This Row],[rd_extended_price]]-Table_munisapp_tylerci_mu_live_rq_master5[[#This Row],[rd_price_net]])</f>
        <v>0</v>
      </c>
      <c r="F1992" s="1">
        <v>42758</v>
      </c>
      <c r="G1992">
        <v>5253</v>
      </c>
      <c r="H1992" t="s">
        <v>9083</v>
      </c>
      <c r="I1992" t="s">
        <v>10205</v>
      </c>
      <c r="J1992">
        <v>3170178</v>
      </c>
      <c r="K1992" t="str">
        <f>VLOOKUP(Table_munisapp_tylerci_mu_live_rq_master5[[#This Row],[rh_vendor_suggest]],Vend!A:B,2,0)</f>
        <v>MICROSOFT</v>
      </c>
      <c r="L1992" t="str">
        <f>VLOOKUP(Table_munisapp_tylerci_mu_live_rq_master5[[#This Row],[a_department_code]],Dept!A:B,2,0)</f>
        <v>Information Technology</v>
      </c>
      <c r="M1992">
        <f t="shared" si="31"/>
        <v>1</v>
      </c>
    </row>
    <row r="1993" spans="1:13" hidden="1" x14ac:dyDescent="0.25">
      <c r="A1993">
        <v>2017</v>
      </c>
      <c r="B1993">
        <v>110.49</v>
      </c>
      <c r="C1993">
        <v>110.49</v>
      </c>
      <c r="D1993">
        <v>110.49</v>
      </c>
      <c r="E1993">
        <f>SUM(Table_munisapp_tylerci_mu_live_rq_master5[[#This Row],[rd_extended_price]]-Table_munisapp_tylerci_mu_live_rq_master5[[#This Row],[rd_price_net]])</f>
        <v>0</v>
      </c>
      <c r="F1993" s="1">
        <v>42758</v>
      </c>
      <c r="G1993">
        <v>5253</v>
      </c>
      <c r="H1993" t="s">
        <v>9083</v>
      </c>
      <c r="I1993" t="s">
        <v>10205</v>
      </c>
      <c r="J1993">
        <v>3170178</v>
      </c>
      <c r="K1993" t="str">
        <f>VLOOKUP(Table_munisapp_tylerci_mu_live_rq_master5[[#This Row],[rh_vendor_suggest]],Vend!A:B,2,0)</f>
        <v>MICROSOFT</v>
      </c>
      <c r="L1993" t="str">
        <f>VLOOKUP(Table_munisapp_tylerci_mu_live_rq_master5[[#This Row],[a_department_code]],Dept!A:B,2,0)</f>
        <v>Information Technology</v>
      </c>
      <c r="M1993">
        <f t="shared" si="31"/>
        <v>0</v>
      </c>
    </row>
    <row r="1994" spans="1:13" hidden="1" x14ac:dyDescent="0.25">
      <c r="A1994">
        <v>2017</v>
      </c>
      <c r="B1994">
        <v>169.99</v>
      </c>
      <c r="C1994">
        <v>169.99</v>
      </c>
      <c r="D1994">
        <v>169.99</v>
      </c>
      <c r="E1994">
        <f>SUM(Table_munisapp_tylerci_mu_live_rq_master5[[#This Row],[rd_extended_price]]-Table_munisapp_tylerci_mu_live_rq_master5[[#This Row],[rd_price_net]])</f>
        <v>0</v>
      </c>
      <c r="F1994" s="1">
        <v>42758</v>
      </c>
      <c r="G1994">
        <v>5253</v>
      </c>
      <c r="H1994" t="s">
        <v>9083</v>
      </c>
      <c r="I1994" t="s">
        <v>10205</v>
      </c>
      <c r="J1994">
        <v>3170178</v>
      </c>
      <c r="K1994" t="str">
        <f>VLOOKUP(Table_munisapp_tylerci_mu_live_rq_master5[[#This Row],[rh_vendor_suggest]],Vend!A:B,2,0)</f>
        <v>MICROSOFT</v>
      </c>
      <c r="L1994" t="str">
        <f>VLOOKUP(Table_munisapp_tylerci_mu_live_rq_master5[[#This Row],[a_department_code]],Dept!A:B,2,0)</f>
        <v>Information Technology</v>
      </c>
      <c r="M1994">
        <f t="shared" si="31"/>
        <v>0</v>
      </c>
    </row>
    <row r="1995" spans="1:13" hidden="1" x14ac:dyDescent="0.25">
      <c r="A1995">
        <v>2017</v>
      </c>
      <c r="B1995">
        <v>1000</v>
      </c>
      <c r="C1995">
        <v>1000</v>
      </c>
      <c r="D1995">
        <v>1000</v>
      </c>
      <c r="E1995">
        <f>SUM(Table_munisapp_tylerci_mu_live_rq_master5[[#This Row],[rd_extended_price]]-Table_munisapp_tylerci_mu_live_rq_master5[[#This Row],[rd_price_net]])</f>
        <v>0</v>
      </c>
      <c r="F1995" s="1">
        <v>42752</v>
      </c>
      <c r="G1995">
        <v>1858</v>
      </c>
      <c r="H1995" t="s">
        <v>9116</v>
      </c>
      <c r="I1995" t="s">
        <v>9159</v>
      </c>
      <c r="J1995">
        <v>3170090</v>
      </c>
      <c r="K1995" t="str">
        <f>VLOOKUP(Table_munisapp_tylerci_mu_live_rq_master5[[#This Row],[rh_vendor_suggest]],Vend!A:B,2,0)</f>
        <v>ELECTRICAL RELIABILITY SERVICES, INC.</v>
      </c>
      <c r="L1995" t="str">
        <f>VLOOKUP(Table_munisapp_tylerci_mu_live_rq_master5[[#This Row],[a_department_code]],Dept!A:B,2,0)</f>
        <v>Landfill Gas Recovery</v>
      </c>
      <c r="M1995">
        <f t="shared" si="31"/>
        <v>1</v>
      </c>
    </row>
    <row r="1996" spans="1:13" hidden="1" x14ac:dyDescent="0.25">
      <c r="A1996">
        <v>2017</v>
      </c>
      <c r="B1996">
        <v>242.16</v>
      </c>
      <c r="C1996">
        <v>242.16</v>
      </c>
      <c r="D1996">
        <v>242.16</v>
      </c>
      <c r="E1996">
        <f>SUM(Table_munisapp_tylerci_mu_live_rq_master5[[#This Row],[rd_extended_price]]-Table_munisapp_tylerci_mu_live_rq_master5[[#This Row],[rd_price_net]])</f>
        <v>0</v>
      </c>
      <c r="F1996" s="1">
        <v>42776</v>
      </c>
      <c r="G1996">
        <v>1871</v>
      </c>
      <c r="H1996" t="s">
        <v>9105</v>
      </c>
      <c r="I1996" t="s">
        <v>10206</v>
      </c>
      <c r="J1996">
        <v>3170277</v>
      </c>
      <c r="K1996" t="str">
        <f>VLOOKUP(Table_munisapp_tylerci_mu_live_rq_master5[[#This Row],[rh_vendor_suggest]],Vend!A:B,2,0)</f>
        <v>ENPOINTE TECHNOLOGIES</v>
      </c>
      <c r="L1996" t="str">
        <f>VLOOKUP(Table_munisapp_tylerci_mu_live_rq_master5[[#This Row],[a_department_code]],Dept!A:B,2,0)</f>
        <v>Ogden Eccles Conference Center</v>
      </c>
      <c r="M1996">
        <f t="shared" si="31"/>
        <v>1</v>
      </c>
    </row>
    <row r="1997" spans="1:13" hidden="1" x14ac:dyDescent="0.25">
      <c r="A1997">
        <v>2017</v>
      </c>
      <c r="B1997">
        <v>242.16</v>
      </c>
      <c r="C1997">
        <v>484.32</v>
      </c>
      <c r="D1997">
        <v>484.32</v>
      </c>
      <c r="E1997">
        <f>SUM(Table_munisapp_tylerci_mu_live_rq_master5[[#This Row],[rd_extended_price]]-Table_munisapp_tylerci_mu_live_rq_master5[[#This Row],[rd_price_net]])</f>
        <v>0</v>
      </c>
      <c r="F1997" s="1">
        <v>42753</v>
      </c>
      <c r="G1997">
        <v>1871</v>
      </c>
      <c r="H1997" t="s">
        <v>9094</v>
      </c>
      <c r="I1997" t="s">
        <v>10172</v>
      </c>
      <c r="J1997">
        <v>3170099</v>
      </c>
      <c r="K1997" t="str">
        <f>VLOOKUP(Table_munisapp_tylerci_mu_live_rq_master5[[#This Row],[rh_vendor_suggest]],Vend!A:B,2,0)</f>
        <v>ENPOINTE TECHNOLOGIES</v>
      </c>
      <c r="L1997" t="str">
        <f>VLOOKUP(Table_munisapp_tylerci_mu_live_rq_master5[[#This Row],[a_department_code]],Dept!A:B,2,0)</f>
        <v>Weber Morgan Health Department</v>
      </c>
      <c r="M1997">
        <f t="shared" si="31"/>
        <v>1</v>
      </c>
    </row>
    <row r="1998" spans="1:13" hidden="1" x14ac:dyDescent="0.25">
      <c r="A1998">
        <v>2017</v>
      </c>
      <c r="B1998">
        <v>200</v>
      </c>
      <c r="C1998">
        <v>200</v>
      </c>
      <c r="D1998">
        <v>200</v>
      </c>
      <c r="E1998">
        <f>SUM(Table_munisapp_tylerci_mu_live_rq_master5[[#This Row],[rd_extended_price]]-Table_munisapp_tylerci_mu_live_rq_master5[[#This Row],[rd_price_net]])</f>
        <v>0</v>
      </c>
      <c r="F1998" s="1">
        <v>42753</v>
      </c>
      <c r="G1998">
        <v>3475</v>
      </c>
      <c r="H1998" t="s">
        <v>9094</v>
      </c>
      <c r="I1998" t="s">
        <v>10207</v>
      </c>
      <c r="J1998">
        <v>3170100</v>
      </c>
      <c r="K1998" t="str">
        <f>VLOOKUP(Table_munisapp_tylerci_mu_live_rq_master5[[#This Row],[rh_vendor_suggest]],Vend!A:B,2,0)</f>
        <v>SMITH'S FOOD AND DRUG CENTER</v>
      </c>
      <c r="L1998" t="str">
        <f>VLOOKUP(Table_munisapp_tylerci_mu_live_rq_master5[[#This Row],[a_department_code]],Dept!A:B,2,0)</f>
        <v>Weber Morgan Health Department</v>
      </c>
      <c r="M1998">
        <f t="shared" si="31"/>
        <v>1</v>
      </c>
    </row>
    <row r="1999" spans="1:13" hidden="1" x14ac:dyDescent="0.25">
      <c r="A1999">
        <v>2017</v>
      </c>
      <c r="B1999">
        <v>500</v>
      </c>
      <c r="C1999">
        <v>500</v>
      </c>
      <c r="D1999">
        <v>500</v>
      </c>
      <c r="E1999">
        <f>SUM(Table_munisapp_tylerci_mu_live_rq_master5[[#This Row],[rd_extended_price]]-Table_munisapp_tylerci_mu_live_rq_master5[[#This Row],[rd_price_net]])</f>
        <v>0</v>
      </c>
      <c r="F1999" s="1">
        <v>42753</v>
      </c>
      <c r="G1999">
        <v>3475</v>
      </c>
      <c r="H1999" t="s">
        <v>9094</v>
      </c>
      <c r="I1999" t="s">
        <v>10207</v>
      </c>
      <c r="J1999">
        <v>3170100</v>
      </c>
      <c r="K1999" t="str">
        <f>VLOOKUP(Table_munisapp_tylerci_mu_live_rq_master5[[#This Row],[rh_vendor_suggest]],Vend!A:B,2,0)</f>
        <v>SMITH'S FOOD AND DRUG CENTER</v>
      </c>
      <c r="L1999" t="str">
        <f>VLOOKUP(Table_munisapp_tylerci_mu_live_rq_master5[[#This Row],[a_department_code]],Dept!A:B,2,0)</f>
        <v>Weber Morgan Health Department</v>
      </c>
      <c r="M1999">
        <f t="shared" si="31"/>
        <v>0</v>
      </c>
    </row>
    <row r="2000" spans="1:13" hidden="1" x14ac:dyDescent="0.25">
      <c r="A2000">
        <v>2017</v>
      </c>
      <c r="B2000">
        <v>250</v>
      </c>
      <c r="C2000">
        <v>250</v>
      </c>
      <c r="D2000">
        <v>250</v>
      </c>
      <c r="E2000">
        <f>SUM(Table_munisapp_tylerci_mu_live_rq_master5[[#This Row],[rd_extended_price]]-Table_munisapp_tylerci_mu_live_rq_master5[[#This Row],[rd_price_net]])</f>
        <v>0</v>
      </c>
      <c r="F2000" s="1">
        <v>42753</v>
      </c>
      <c r="G2000">
        <v>3475</v>
      </c>
      <c r="H2000" t="s">
        <v>9094</v>
      </c>
      <c r="I2000" t="s">
        <v>10208</v>
      </c>
      <c r="J2000">
        <v>3170101</v>
      </c>
      <c r="K2000" t="str">
        <f>VLOOKUP(Table_munisapp_tylerci_mu_live_rq_master5[[#This Row],[rh_vendor_suggest]],Vend!A:B,2,0)</f>
        <v>SMITH'S FOOD AND DRUG CENTER</v>
      </c>
      <c r="L2000" t="str">
        <f>VLOOKUP(Table_munisapp_tylerci_mu_live_rq_master5[[#This Row],[a_department_code]],Dept!A:B,2,0)</f>
        <v>Weber Morgan Health Department</v>
      </c>
      <c r="M2000">
        <f t="shared" si="31"/>
        <v>1</v>
      </c>
    </row>
    <row r="2001" spans="1:13" hidden="1" x14ac:dyDescent="0.25">
      <c r="A2001">
        <v>2017</v>
      </c>
      <c r="B2001">
        <v>250</v>
      </c>
      <c r="C2001">
        <v>250</v>
      </c>
      <c r="D2001">
        <v>250</v>
      </c>
      <c r="E2001">
        <f>SUM(Table_munisapp_tylerci_mu_live_rq_master5[[#This Row],[rd_extended_price]]-Table_munisapp_tylerci_mu_live_rq_master5[[#This Row],[rd_price_net]])</f>
        <v>0</v>
      </c>
      <c r="F2001" s="1">
        <v>42753</v>
      </c>
      <c r="G2001">
        <v>3475</v>
      </c>
      <c r="H2001" t="s">
        <v>9094</v>
      </c>
      <c r="I2001" t="s">
        <v>10208</v>
      </c>
      <c r="J2001">
        <v>3170101</v>
      </c>
      <c r="K2001" t="str">
        <f>VLOOKUP(Table_munisapp_tylerci_mu_live_rq_master5[[#This Row],[rh_vendor_suggest]],Vend!A:B,2,0)</f>
        <v>SMITH'S FOOD AND DRUG CENTER</v>
      </c>
      <c r="L2001" t="str">
        <f>VLOOKUP(Table_munisapp_tylerci_mu_live_rq_master5[[#This Row],[a_department_code]],Dept!A:B,2,0)</f>
        <v>Weber Morgan Health Department</v>
      </c>
      <c r="M2001">
        <f t="shared" si="31"/>
        <v>0</v>
      </c>
    </row>
    <row r="2002" spans="1:13" hidden="1" x14ac:dyDescent="0.25">
      <c r="A2002">
        <v>2017</v>
      </c>
      <c r="B2002">
        <v>600</v>
      </c>
      <c r="C2002">
        <v>600</v>
      </c>
      <c r="D2002">
        <v>600</v>
      </c>
      <c r="E2002">
        <f>SUM(Table_munisapp_tylerci_mu_live_rq_master5[[#This Row],[rd_extended_price]]-Table_munisapp_tylerci_mu_live_rq_master5[[#This Row],[rd_price_net]])</f>
        <v>0</v>
      </c>
      <c r="F2002" s="1">
        <v>42753</v>
      </c>
      <c r="G2002">
        <v>5033</v>
      </c>
      <c r="H2002" t="s">
        <v>9094</v>
      </c>
      <c r="I2002" t="s">
        <v>10209</v>
      </c>
      <c r="J2002">
        <v>3170102</v>
      </c>
      <c r="K2002" t="str">
        <f>VLOOKUP(Table_munisapp_tylerci_mu_live_rq_master5[[#This Row],[rh_vendor_suggest]],Vend!A:B,2,0)</f>
        <v>COSTCO WHOLESALE CORPORATION</v>
      </c>
      <c r="L2002" t="str">
        <f>VLOOKUP(Table_munisapp_tylerci_mu_live_rq_master5[[#This Row],[a_department_code]],Dept!A:B,2,0)</f>
        <v>Weber Morgan Health Department</v>
      </c>
      <c r="M2002">
        <f t="shared" si="31"/>
        <v>1</v>
      </c>
    </row>
    <row r="2003" spans="1:13" hidden="1" x14ac:dyDescent="0.25">
      <c r="A2003">
        <v>2017</v>
      </c>
      <c r="B2003">
        <v>414</v>
      </c>
      <c r="C2003">
        <v>1656</v>
      </c>
      <c r="D2003">
        <v>1656</v>
      </c>
      <c r="E2003">
        <f>SUM(Table_munisapp_tylerci_mu_live_rq_master5[[#This Row],[rd_extended_price]]-Table_munisapp_tylerci_mu_live_rq_master5[[#This Row],[rd_price_net]])</f>
        <v>0</v>
      </c>
      <c r="F2003" s="1">
        <v>42752</v>
      </c>
      <c r="G2003">
        <v>2174</v>
      </c>
      <c r="H2003" t="s">
        <v>9071</v>
      </c>
      <c r="I2003" t="s">
        <v>10210</v>
      </c>
      <c r="J2003">
        <v>3170093</v>
      </c>
      <c r="K2003" t="str">
        <f>VLOOKUP(Table_munisapp_tylerci_mu_live_rq_master5[[#This Row],[rh_vendor_suggest]],Vend!A:B,2,0)</f>
        <v>INDUSTRIAL PRODUCTS MFG INC</v>
      </c>
      <c r="L2003" t="str">
        <f>VLOOKUP(Table_munisapp_tylerci_mu_live_rq_master5[[#This Row],[a_department_code]],Dept!A:B,2,0)</f>
        <v>Sheriff</v>
      </c>
      <c r="M2003">
        <f t="shared" si="31"/>
        <v>1</v>
      </c>
    </row>
    <row r="2004" spans="1:13" hidden="1" x14ac:dyDescent="0.25">
      <c r="A2004">
        <v>2017</v>
      </c>
      <c r="B2004">
        <v>43687</v>
      </c>
      <c r="C2004">
        <v>43687</v>
      </c>
      <c r="D2004">
        <v>43687</v>
      </c>
      <c r="E2004">
        <f>SUM(Table_munisapp_tylerci_mu_live_rq_master5[[#This Row],[rd_extended_price]]-Table_munisapp_tylerci_mu_live_rq_master5[[#This Row],[rd_price_net]])</f>
        <v>0</v>
      </c>
      <c r="F2004" s="1">
        <v>42752</v>
      </c>
      <c r="G2004">
        <v>6101</v>
      </c>
      <c r="H2004" t="s">
        <v>9074</v>
      </c>
      <c r="I2004" t="s">
        <v>10211</v>
      </c>
      <c r="J2004">
        <v>3170096</v>
      </c>
      <c r="K2004" t="str">
        <f>VLOOKUP(Table_munisapp_tylerci_mu_live_rq_master5[[#This Row],[rh_vendor_suggest]],Vend!A:B,2,0)</f>
        <v>ACTION TARGET</v>
      </c>
      <c r="L2004" t="str">
        <f>VLOOKUP(Table_munisapp_tylerci_mu_live_rq_master5[[#This Row],[a_department_code]],Dept!A:B,2,0)</f>
        <v>Gun Range</v>
      </c>
      <c r="M2004">
        <f t="shared" si="31"/>
        <v>1</v>
      </c>
    </row>
    <row r="2005" spans="1:13" hidden="1" x14ac:dyDescent="0.25">
      <c r="A2005">
        <v>2017</v>
      </c>
      <c r="B2005">
        <v>55000</v>
      </c>
      <c r="C2005">
        <v>55000</v>
      </c>
      <c r="D2005">
        <v>55000</v>
      </c>
      <c r="E2005">
        <f>SUM(Table_munisapp_tylerci_mu_live_rq_master5[[#This Row],[rd_extended_price]]-Table_munisapp_tylerci_mu_live_rq_master5[[#This Row],[rd_price_net]])</f>
        <v>0</v>
      </c>
      <c r="F2005" s="1">
        <v>42752</v>
      </c>
      <c r="G2005">
        <v>2877</v>
      </c>
      <c r="H2005" t="s">
        <v>9099</v>
      </c>
      <c r="I2005" t="s">
        <v>9251</v>
      </c>
      <c r="J2005">
        <v>3170094</v>
      </c>
      <c r="K2005" t="str">
        <f>VLOOKUP(Table_munisapp_tylerci_mu_live_rq_master5[[#This Row],[rh_vendor_suggest]],Vend!A:B,2,0)</f>
        <v>COMPASS MINERALS AMERICA INC</v>
      </c>
      <c r="L2005" t="str">
        <f>VLOOKUP(Table_munisapp_tylerci_mu_live_rq_master5[[#This Row],[a_department_code]],Dept!A:B,2,0)</f>
        <v>Roads and Highways</v>
      </c>
      <c r="M2005">
        <f t="shared" si="31"/>
        <v>1</v>
      </c>
    </row>
    <row r="2006" spans="1:13" hidden="1" x14ac:dyDescent="0.25">
      <c r="A2006">
        <v>2017</v>
      </c>
      <c r="B2006">
        <v>2000</v>
      </c>
      <c r="C2006">
        <v>2000</v>
      </c>
      <c r="D2006">
        <v>2000</v>
      </c>
      <c r="E2006">
        <f>SUM(Table_munisapp_tylerci_mu_live_rq_master5[[#This Row],[rd_extended_price]]-Table_munisapp_tylerci_mu_live_rq_master5[[#This Row],[rd_price_net]])</f>
        <v>0</v>
      </c>
      <c r="F2006" s="1">
        <v>42753</v>
      </c>
      <c r="G2006">
        <v>1567</v>
      </c>
      <c r="H2006" t="s">
        <v>9107</v>
      </c>
      <c r="I2006" t="s">
        <v>10212</v>
      </c>
      <c r="J2006">
        <v>3170098</v>
      </c>
      <c r="K2006" t="str">
        <f>VLOOKUP(Table_munisapp_tylerci_mu_live_rq_master5[[#This Row],[rh_vendor_suggest]],Vend!A:B,2,0)</f>
        <v>CONSOLIDATED ELECTRICAL DISTRIBUTORS INC</v>
      </c>
      <c r="L2006" t="str">
        <f>VLOOKUP(Table_munisapp_tylerci_mu_live_rq_master5[[#This Row],[a_department_code]],Dept!A:B,2,0)</f>
        <v>Golden Spike Event Center</v>
      </c>
      <c r="M2006">
        <f t="shared" si="31"/>
        <v>1</v>
      </c>
    </row>
    <row r="2007" spans="1:13" hidden="1" x14ac:dyDescent="0.25">
      <c r="A2007">
        <v>2017</v>
      </c>
      <c r="B2007">
        <v>249</v>
      </c>
      <c r="C2007">
        <v>249</v>
      </c>
      <c r="D2007">
        <v>249</v>
      </c>
      <c r="E2007">
        <f>SUM(Table_munisapp_tylerci_mu_live_rq_master5[[#This Row],[rd_extended_price]]-Table_munisapp_tylerci_mu_live_rq_master5[[#This Row],[rd_price_net]])</f>
        <v>0</v>
      </c>
      <c r="F2007" s="1"/>
      <c r="G2007">
        <v>1447</v>
      </c>
      <c r="H2007" t="s">
        <v>9083</v>
      </c>
      <c r="I2007" t="s">
        <v>10213</v>
      </c>
      <c r="J2007">
        <v>0</v>
      </c>
      <c r="K2007" t="str">
        <f>VLOOKUP(Table_munisapp_tylerci_mu_live_rq_master5[[#This Row],[rh_vendor_suggest]],Vend!A:B,2,0)</f>
        <v>CDW LLC</v>
      </c>
      <c r="L2007" t="str">
        <f>VLOOKUP(Table_munisapp_tylerci_mu_live_rq_master5[[#This Row],[a_department_code]],Dept!A:B,2,0)</f>
        <v>Information Technology</v>
      </c>
      <c r="M2007">
        <f t="shared" si="31"/>
        <v>1</v>
      </c>
    </row>
    <row r="2008" spans="1:13" hidden="1" x14ac:dyDescent="0.25">
      <c r="A2008">
        <v>2017</v>
      </c>
      <c r="B2008">
        <v>2500</v>
      </c>
      <c r="C2008">
        <v>2500</v>
      </c>
      <c r="D2008">
        <v>2500</v>
      </c>
      <c r="E2008">
        <f>SUM(Table_munisapp_tylerci_mu_live_rq_master5[[#This Row],[rd_extended_price]]-Table_munisapp_tylerci_mu_live_rq_master5[[#This Row],[rd_price_net]])</f>
        <v>0</v>
      </c>
      <c r="F2008" s="1">
        <v>42753</v>
      </c>
      <c r="G2008">
        <v>5570</v>
      </c>
      <c r="H2008" t="s">
        <v>9099</v>
      </c>
      <c r="I2008" t="s">
        <v>10214</v>
      </c>
      <c r="J2008">
        <v>3170103</v>
      </c>
      <c r="K2008" t="str">
        <f>VLOOKUP(Table_munisapp_tylerci_mu_live_rq_master5[[#This Row],[rh_vendor_suggest]],Vend!A:B,2,0)</f>
        <v>ROCKY MOUNTAIN TRUCK PARTS LLC</v>
      </c>
      <c r="L2008" t="str">
        <f>VLOOKUP(Table_munisapp_tylerci_mu_live_rq_master5[[#This Row],[a_department_code]],Dept!A:B,2,0)</f>
        <v>Roads and Highways</v>
      </c>
      <c r="M2008">
        <f t="shared" si="31"/>
        <v>1</v>
      </c>
    </row>
    <row r="2009" spans="1:13" hidden="1" x14ac:dyDescent="0.25">
      <c r="A2009">
        <v>2017</v>
      </c>
      <c r="B2009">
        <v>8725</v>
      </c>
      <c r="C2009">
        <v>8725</v>
      </c>
      <c r="D2009">
        <v>8725</v>
      </c>
      <c r="E2009">
        <f>SUM(Table_munisapp_tylerci_mu_live_rq_master5[[#This Row],[rd_extended_price]]-Table_munisapp_tylerci_mu_live_rq_master5[[#This Row],[rd_price_net]])</f>
        <v>0</v>
      </c>
      <c r="F2009" s="1">
        <v>42765</v>
      </c>
      <c r="G2009">
        <v>2858</v>
      </c>
      <c r="H2009" t="s">
        <v>9083</v>
      </c>
      <c r="I2009" t="s">
        <v>10215</v>
      </c>
      <c r="J2009">
        <v>3170194</v>
      </c>
      <c r="K2009" t="str">
        <f>VLOOKUP(Table_munisapp_tylerci_mu_live_rq_master5[[#This Row],[rh_vendor_suggest]],Vend!A:B,2,0)</f>
        <v>NEXTSTREAM</v>
      </c>
      <c r="L2009" t="str">
        <f>VLOOKUP(Table_munisapp_tylerci_mu_live_rq_master5[[#This Row],[a_department_code]],Dept!A:B,2,0)</f>
        <v>Information Technology</v>
      </c>
      <c r="M2009">
        <f t="shared" si="31"/>
        <v>1</v>
      </c>
    </row>
    <row r="2010" spans="1:13" hidden="1" x14ac:dyDescent="0.25">
      <c r="A2010">
        <v>2017</v>
      </c>
      <c r="B2010">
        <v>484.38</v>
      </c>
      <c r="C2010">
        <v>484.38</v>
      </c>
      <c r="D2010">
        <v>484.38</v>
      </c>
      <c r="E2010">
        <f>SUM(Table_munisapp_tylerci_mu_live_rq_master5[[#This Row],[rd_extended_price]]-Table_munisapp_tylerci_mu_live_rq_master5[[#This Row],[rd_price_net]])</f>
        <v>0</v>
      </c>
      <c r="F2010" s="1">
        <v>42752</v>
      </c>
      <c r="G2010">
        <v>1057</v>
      </c>
      <c r="H2010" t="s">
        <v>9088</v>
      </c>
      <c r="I2010" t="s">
        <v>10216</v>
      </c>
      <c r="J2010">
        <v>3170097</v>
      </c>
      <c r="K2010" t="str">
        <f>VLOOKUP(Table_munisapp_tylerci_mu_live_rq_master5[[#This Row],[rh_vendor_suggest]],Vend!A:B,2,0)</f>
        <v>AIRE FILTER PRODUCTS UTAH LLC</v>
      </c>
      <c r="L2010" t="str">
        <f>VLOOKUP(Table_munisapp_tylerci_mu_live_rq_master5[[#This Row],[a_department_code]],Dept!A:B,2,0)</f>
        <v>Property Management</v>
      </c>
      <c r="M2010">
        <f t="shared" si="31"/>
        <v>1</v>
      </c>
    </row>
    <row r="2011" spans="1:13" hidden="1" x14ac:dyDescent="0.25">
      <c r="A2011">
        <v>2017</v>
      </c>
      <c r="B2011">
        <v>3000</v>
      </c>
      <c r="C2011">
        <v>3000</v>
      </c>
      <c r="D2011">
        <v>3000</v>
      </c>
      <c r="E2011">
        <f>SUM(Table_munisapp_tylerci_mu_live_rq_master5[[#This Row],[rd_extended_price]]-Table_munisapp_tylerci_mu_live_rq_master5[[#This Row],[rd_price_net]])</f>
        <v>0</v>
      </c>
      <c r="F2011" s="1">
        <v>42754</v>
      </c>
      <c r="G2011">
        <v>4048</v>
      </c>
      <c r="H2011" t="s">
        <v>9100</v>
      </c>
      <c r="I2011" t="s">
        <v>9324</v>
      </c>
      <c r="J2011">
        <v>3170142</v>
      </c>
      <c r="K2011" t="str">
        <f>VLOOKUP(Table_munisapp_tylerci_mu_live_rq_master5[[#This Row],[rh_vendor_suggest]],Vend!A:B,2,0)</f>
        <v>WILKINSON SUPPLY CO</v>
      </c>
      <c r="L2011" t="str">
        <f>VLOOKUP(Table_munisapp_tylerci_mu_live_rq_master5[[#This Row],[a_department_code]],Dept!A:B,2,0)</f>
        <v>Library</v>
      </c>
      <c r="M2011">
        <f t="shared" si="31"/>
        <v>1</v>
      </c>
    </row>
    <row r="2012" spans="1:13" hidden="1" x14ac:dyDescent="0.25">
      <c r="A2012">
        <v>2017</v>
      </c>
      <c r="B2012">
        <v>20000</v>
      </c>
      <c r="C2012">
        <v>20000</v>
      </c>
      <c r="D2012">
        <v>20000</v>
      </c>
      <c r="E2012">
        <f>SUM(Table_munisapp_tylerci_mu_live_rq_master5[[#This Row],[rd_extended_price]]-Table_munisapp_tylerci_mu_live_rq_master5[[#This Row],[rd_price_net]])</f>
        <v>0</v>
      </c>
      <c r="F2012" s="1">
        <v>42754</v>
      </c>
      <c r="G2012">
        <v>2696</v>
      </c>
      <c r="H2012" t="s">
        <v>9100</v>
      </c>
      <c r="I2012" t="s">
        <v>9232</v>
      </c>
      <c r="J2012">
        <v>3170120</v>
      </c>
      <c r="K2012" t="str">
        <f>VLOOKUP(Table_munisapp_tylerci_mu_live_rq_master5[[#This Row],[rh_vendor_suggest]],Vend!A:B,2,0)</f>
        <v>MHI SERVICE</v>
      </c>
      <c r="L2012" t="str">
        <f>VLOOKUP(Table_munisapp_tylerci_mu_live_rq_master5[[#This Row],[a_department_code]],Dept!A:B,2,0)</f>
        <v>Library</v>
      </c>
      <c r="M2012">
        <f t="shared" si="31"/>
        <v>1</v>
      </c>
    </row>
    <row r="2013" spans="1:13" hidden="1" x14ac:dyDescent="0.25">
      <c r="A2013">
        <v>2017</v>
      </c>
      <c r="B2013">
        <v>4500</v>
      </c>
      <c r="C2013">
        <v>4500</v>
      </c>
      <c r="D2013">
        <v>4500</v>
      </c>
      <c r="E2013">
        <f>SUM(Table_munisapp_tylerci_mu_live_rq_master5[[#This Row],[rd_extended_price]]-Table_munisapp_tylerci_mu_live_rq_master5[[#This Row],[rd_price_net]])</f>
        <v>0</v>
      </c>
      <c r="F2013" s="1">
        <v>42754</v>
      </c>
      <c r="G2013">
        <v>1094</v>
      </c>
      <c r="H2013" t="s">
        <v>9100</v>
      </c>
      <c r="I2013" t="s">
        <v>9197</v>
      </c>
      <c r="J2013">
        <v>3170106</v>
      </c>
      <c r="K2013" t="str">
        <f>VLOOKUP(Table_munisapp_tylerci_mu_live_rq_master5[[#This Row],[rh_vendor_suggest]],Vend!A:B,2,0)</f>
        <v>ALSCO, INC.</v>
      </c>
      <c r="L2013" t="str">
        <f>VLOOKUP(Table_munisapp_tylerci_mu_live_rq_master5[[#This Row],[a_department_code]],Dept!A:B,2,0)</f>
        <v>Library</v>
      </c>
      <c r="M2013">
        <f t="shared" si="31"/>
        <v>1</v>
      </c>
    </row>
    <row r="2014" spans="1:13" hidden="1" x14ac:dyDescent="0.25">
      <c r="A2014">
        <v>2017</v>
      </c>
      <c r="B2014">
        <v>5000</v>
      </c>
      <c r="C2014">
        <v>5000</v>
      </c>
      <c r="D2014">
        <v>5000</v>
      </c>
      <c r="E2014">
        <f>SUM(Table_munisapp_tylerci_mu_live_rq_master5[[#This Row],[rd_extended_price]]-Table_munisapp_tylerci_mu_live_rq_master5[[#This Row],[rd_price_net]])</f>
        <v>0</v>
      </c>
      <c r="F2014" s="1">
        <v>42754</v>
      </c>
      <c r="G2014">
        <v>1916</v>
      </c>
      <c r="H2014" t="s">
        <v>9100</v>
      </c>
      <c r="I2014" t="s">
        <v>9201</v>
      </c>
      <c r="J2014">
        <v>3170112</v>
      </c>
      <c r="K2014" t="str">
        <f>VLOOKUP(Table_munisapp_tylerci_mu_live_rq_master5[[#This Row],[rh_vendor_suggest]],Vend!A:B,2,0)</f>
        <v>FEDERAL EXPRESS CORPORATION</v>
      </c>
      <c r="L2014" t="str">
        <f>VLOOKUP(Table_munisapp_tylerci_mu_live_rq_master5[[#This Row],[a_department_code]],Dept!A:B,2,0)</f>
        <v>Library</v>
      </c>
      <c r="M2014">
        <f t="shared" si="31"/>
        <v>1</v>
      </c>
    </row>
    <row r="2015" spans="1:13" hidden="1" x14ac:dyDescent="0.25">
      <c r="A2015">
        <v>2017</v>
      </c>
      <c r="B2015">
        <v>500</v>
      </c>
      <c r="C2015">
        <v>500</v>
      </c>
      <c r="D2015">
        <v>500</v>
      </c>
      <c r="E2015">
        <f>SUM(Table_munisapp_tylerci_mu_live_rq_master5[[#This Row],[rd_extended_price]]-Table_munisapp_tylerci_mu_live_rq_master5[[#This Row],[rd_price_net]])</f>
        <v>0</v>
      </c>
      <c r="F2015" s="1">
        <v>42754</v>
      </c>
      <c r="G2015">
        <v>2125</v>
      </c>
      <c r="H2015" t="s">
        <v>9100</v>
      </c>
      <c r="I2015" t="s">
        <v>9135</v>
      </c>
      <c r="J2015">
        <v>3170114</v>
      </c>
      <c r="K2015" t="str">
        <f>VLOOKUP(Table_munisapp_tylerci_mu_live_rq_master5[[#This Row],[rh_vendor_suggest]],Vend!A:B,2,0)</f>
        <v>HOME DEPOT</v>
      </c>
      <c r="L2015" t="str">
        <f>VLOOKUP(Table_munisapp_tylerci_mu_live_rq_master5[[#This Row],[a_department_code]],Dept!A:B,2,0)</f>
        <v>Library</v>
      </c>
      <c r="M2015">
        <f t="shared" si="31"/>
        <v>1</v>
      </c>
    </row>
    <row r="2016" spans="1:13" hidden="1" x14ac:dyDescent="0.25">
      <c r="A2016">
        <v>2017</v>
      </c>
      <c r="B2016">
        <v>3000</v>
      </c>
      <c r="C2016">
        <v>3000</v>
      </c>
      <c r="D2016">
        <v>3000</v>
      </c>
      <c r="E2016">
        <f>SUM(Table_munisapp_tylerci_mu_live_rq_master5[[#This Row],[rd_extended_price]]-Table_munisapp_tylerci_mu_live_rq_master5[[#This Row],[rd_price_net]])</f>
        <v>0</v>
      </c>
      <c r="F2016" s="1">
        <v>42754</v>
      </c>
      <c r="G2016">
        <v>1013</v>
      </c>
      <c r="H2016" t="s">
        <v>9100</v>
      </c>
      <c r="I2016" t="s">
        <v>10217</v>
      </c>
      <c r="J2016">
        <v>3170104</v>
      </c>
      <c r="K2016" t="str">
        <f>VLOOKUP(Table_munisapp_tylerci_mu_live_rq_master5[[#This Row],[rh_vendor_suggest]],Vend!A:B,2,0)</f>
        <v>A-1 PUMPING</v>
      </c>
      <c r="L2016" t="str">
        <f>VLOOKUP(Table_munisapp_tylerci_mu_live_rq_master5[[#This Row],[a_department_code]],Dept!A:B,2,0)</f>
        <v>Library</v>
      </c>
      <c r="M2016">
        <f t="shared" si="31"/>
        <v>1</v>
      </c>
    </row>
    <row r="2017" spans="1:13" hidden="1" x14ac:dyDescent="0.25">
      <c r="A2017">
        <v>2017</v>
      </c>
      <c r="B2017">
        <v>500</v>
      </c>
      <c r="C2017">
        <v>500</v>
      </c>
      <c r="D2017">
        <v>500</v>
      </c>
      <c r="E2017">
        <f>SUM(Table_munisapp_tylerci_mu_live_rq_master5[[#This Row],[rd_extended_price]]-Table_munisapp_tylerci_mu_live_rq_master5[[#This Row],[rd_price_net]])</f>
        <v>0</v>
      </c>
      <c r="F2017" s="1">
        <v>42754</v>
      </c>
      <c r="G2017">
        <v>2099</v>
      </c>
      <c r="H2017" t="s">
        <v>9100</v>
      </c>
      <c r="I2017" t="s">
        <v>9202</v>
      </c>
      <c r="J2017">
        <v>3170113</v>
      </c>
      <c r="K2017" t="str">
        <f>VLOOKUP(Table_munisapp_tylerci_mu_live_rq_master5[[#This Row],[rh_vendor_suggest]],Vend!A:B,2,0)</f>
        <v>HENRIKSEN BUTLER DESIGN GROUP, LLC</v>
      </c>
      <c r="L2017" t="str">
        <f>VLOOKUP(Table_munisapp_tylerci_mu_live_rq_master5[[#This Row],[a_department_code]],Dept!A:B,2,0)</f>
        <v>Library</v>
      </c>
      <c r="M2017">
        <f t="shared" si="31"/>
        <v>1</v>
      </c>
    </row>
    <row r="2018" spans="1:13" hidden="1" x14ac:dyDescent="0.25">
      <c r="A2018">
        <v>2017</v>
      </c>
      <c r="B2018">
        <v>3000</v>
      </c>
      <c r="C2018">
        <v>3000</v>
      </c>
      <c r="D2018">
        <v>3000</v>
      </c>
      <c r="E2018">
        <f>SUM(Table_munisapp_tylerci_mu_live_rq_master5[[#This Row],[rd_extended_price]]-Table_munisapp_tylerci_mu_live_rq_master5[[#This Row],[rd_price_net]])</f>
        <v>0</v>
      </c>
      <c r="F2018" s="1">
        <v>42754</v>
      </c>
      <c r="G2018">
        <v>3648</v>
      </c>
      <c r="H2018" t="s">
        <v>9100</v>
      </c>
      <c r="I2018" t="s">
        <v>9203</v>
      </c>
      <c r="J2018">
        <v>3170130</v>
      </c>
      <c r="K2018" t="str">
        <f>VLOOKUP(Table_munisapp_tylerci_mu_live_rq_master5[[#This Row],[rh_vendor_suggest]],Vend!A:B,2,0)</f>
        <v>THE HF GROUP LLC</v>
      </c>
      <c r="L2018" t="str">
        <f>VLOOKUP(Table_munisapp_tylerci_mu_live_rq_master5[[#This Row],[a_department_code]],Dept!A:B,2,0)</f>
        <v>Library</v>
      </c>
      <c r="M2018">
        <f t="shared" si="31"/>
        <v>1</v>
      </c>
    </row>
    <row r="2019" spans="1:13" hidden="1" x14ac:dyDescent="0.25">
      <c r="A2019">
        <v>2017</v>
      </c>
      <c r="B2019">
        <v>3000</v>
      </c>
      <c r="C2019">
        <v>3000</v>
      </c>
      <c r="D2019">
        <v>3000</v>
      </c>
      <c r="E2019">
        <f>SUM(Table_munisapp_tylerci_mu_live_rq_master5[[#This Row],[rd_extended_price]]-Table_munisapp_tylerci_mu_live_rq_master5[[#This Row],[rd_price_net]])</f>
        <v>0</v>
      </c>
      <c r="F2019" s="1">
        <v>42754</v>
      </c>
      <c r="G2019">
        <v>2315</v>
      </c>
      <c r="H2019" t="s">
        <v>9090</v>
      </c>
      <c r="I2019" t="s">
        <v>10218</v>
      </c>
      <c r="J2019">
        <v>3170149</v>
      </c>
      <c r="K2019" t="str">
        <f>VLOOKUP(Table_munisapp_tylerci_mu_live_rq_master5[[#This Row],[rh_vendor_suggest]],Vend!A:B,2,0)</f>
        <v>JOHNSON ELECTRIC MOTORS</v>
      </c>
      <c r="L2019" t="str">
        <f>VLOOKUP(Table_munisapp_tylerci_mu_live_rq_master5[[#This Row],[a_department_code]],Dept!A:B,2,0)</f>
        <v>Engineering</v>
      </c>
      <c r="M2019">
        <f t="shared" si="31"/>
        <v>1</v>
      </c>
    </row>
    <row r="2020" spans="1:13" hidden="1" x14ac:dyDescent="0.25">
      <c r="A2020">
        <v>2017</v>
      </c>
      <c r="B2020">
        <v>680</v>
      </c>
      <c r="C2020">
        <v>680</v>
      </c>
      <c r="D2020">
        <v>680</v>
      </c>
      <c r="E2020">
        <f>SUM(Table_munisapp_tylerci_mu_live_rq_master5[[#This Row],[rd_extended_price]]-Table_munisapp_tylerci_mu_live_rq_master5[[#This Row],[rd_price_net]])</f>
        <v>0</v>
      </c>
      <c r="F2020" s="1">
        <v>42754</v>
      </c>
      <c r="G2020">
        <v>1090</v>
      </c>
      <c r="H2020" t="s">
        <v>9100</v>
      </c>
      <c r="I2020" t="s">
        <v>9230</v>
      </c>
      <c r="J2020">
        <v>3170105</v>
      </c>
      <c r="K2020" t="str">
        <f>VLOOKUP(Table_munisapp_tylerci_mu_live_rq_master5[[#This Row],[rh_vendor_suggest]],Vend!A:B,2,0)</f>
        <v>ALLSTATE FIRE PROTECTION, INC.</v>
      </c>
      <c r="L2020" t="str">
        <f>VLOOKUP(Table_munisapp_tylerci_mu_live_rq_master5[[#This Row],[a_department_code]],Dept!A:B,2,0)</f>
        <v>Library</v>
      </c>
      <c r="M2020">
        <f t="shared" si="31"/>
        <v>1</v>
      </c>
    </row>
    <row r="2021" spans="1:13" hidden="1" x14ac:dyDescent="0.25">
      <c r="A2021">
        <v>2017</v>
      </c>
      <c r="B2021">
        <v>5500</v>
      </c>
      <c r="C2021">
        <v>5500</v>
      </c>
      <c r="D2021">
        <v>5500</v>
      </c>
      <c r="E2021">
        <f>SUM(Table_munisapp_tylerci_mu_live_rq_master5[[#This Row],[rd_extended_price]]-Table_munisapp_tylerci_mu_live_rq_master5[[#This Row],[rd_price_net]])</f>
        <v>0</v>
      </c>
      <c r="F2021" s="1">
        <v>42754</v>
      </c>
      <c r="G2021">
        <v>2415</v>
      </c>
      <c r="H2021" t="s">
        <v>9100</v>
      </c>
      <c r="I2021" t="s">
        <v>9314</v>
      </c>
      <c r="J2021">
        <v>3170116</v>
      </c>
      <c r="K2021" t="str">
        <f>VLOOKUP(Table_munisapp_tylerci_mu_live_rq_master5[[#This Row],[rh_vendor_suggest]],Vend!A:B,2,0)</f>
        <v>KEN RENTMEISTER PLUMBING</v>
      </c>
      <c r="L2021" t="str">
        <f>VLOOKUP(Table_munisapp_tylerci_mu_live_rq_master5[[#This Row],[a_department_code]],Dept!A:B,2,0)</f>
        <v>Library</v>
      </c>
      <c r="M2021">
        <f t="shared" si="31"/>
        <v>1</v>
      </c>
    </row>
    <row r="2022" spans="1:13" hidden="1" x14ac:dyDescent="0.25">
      <c r="A2022">
        <v>2017</v>
      </c>
      <c r="B2022">
        <v>500</v>
      </c>
      <c r="C2022">
        <v>500</v>
      </c>
      <c r="D2022">
        <v>500</v>
      </c>
      <c r="E2022">
        <f>SUM(Table_munisapp_tylerci_mu_live_rq_master5[[#This Row],[rd_extended_price]]-Table_munisapp_tylerci_mu_live_rq_master5[[#This Row],[rd_price_net]])</f>
        <v>0</v>
      </c>
      <c r="F2022" s="1">
        <v>42754</v>
      </c>
      <c r="G2022">
        <v>2193</v>
      </c>
      <c r="H2022" t="s">
        <v>9100</v>
      </c>
      <c r="I2022" t="s">
        <v>9135</v>
      </c>
      <c r="J2022">
        <v>3170115</v>
      </c>
      <c r="K2022" t="str">
        <f>VLOOKUP(Table_munisapp_tylerci_mu_live_rq_master5[[#This Row],[rh_vendor_suggest]],Vend!A:B,2,0)</f>
        <v>INTERMOUNTAIN FARMERS ASSOC INC</v>
      </c>
      <c r="L2022" t="str">
        <f>VLOOKUP(Table_munisapp_tylerci_mu_live_rq_master5[[#This Row],[a_department_code]],Dept!A:B,2,0)</f>
        <v>Library</v>
      </c>
      <c r="M2022">
        <f t="shared" si="31"/>
        <v>1</v>
      </c>
    </row>
    <row r="2023" spans="1:13" hidden="1" x14ac:dyDescent="0.25">
      <c r="A2023">
        <v>2017</v>
      </c>
      <c r="B2023">
        <v>5000</v>
      </c>
      <c r="C2023">
        <v>5000</v>
      </c>
      <c r="D2023">
        <v>5000</v>
      </c>
      <c r="E2023">
        <f>SUM(Table_munisapp_tylerci_mu_live_rq_master5[[#This Row],[rd_extended_price]]-Table_munisapp_tylerci_mu_live_rq_master5[[#This Row],[rd_price_net]])</f>
        <v>0</v>
      </c>
      <c r="F2023" s="1">
        <v>42754</v>
      </c>
      <c r="G2023">
        <v>2555</v>
      </c>
      <c r="H2023" t="s">
        <v>9100</v>
      </c>
      <c r="I2023" t="s">
        <v>9228</v>
      </c>
      <c r="J2023">
        <v>3170119</v>
      </c>
      <c r="K2023" t="str">
        <f>VLOOKUP(Table_munisapp_tylerci_mu_live_rq_master5[[#This Row],[rh_vendor_suggest]],Vend!A:B,2,0)</f>
        <v>LITTLE C TREE SERVICE, LLC</v>
      </c>
      <c r="L2023" t="str">
        <f>VLOOKUP(Table_munisapp_tylerci_mu_live_rq_master5[[#This Row],[a_department_code]],Dept!A:B,2,0)</f>
        <v>Library</v>
      </c>
      <c r="M2023">
        <f t="shared" si="31"/>
        <v>1</v>
      </c>
    </row>
    <row r="2024" spans="1:13" hidden="1" x14ac:dyDescent="0.25">
      <c r="A2024">
        <v>2017</v>
      </c>
      <c r="B2024">
        <v>1500</v>
      </c>
      <c r="C2024">
        <v>1500</v>
      </c>
      <c r="D2024">
        <v>1500</v>
      </c>
      <c r="E2024">
        <f>SUM(Table_munisapp_tylerci_mu_live_rq_master5[[#This Row],[rd_extended_price]]-Table_munisapp_tylerci_mu_live_rq_master5[[#This Row],[rd_price_net]])</f>
        <v>0</v>
      </c>
      <c r="F2024" s="1">
        <v>42754</v>
      </c>
      <c r="G2024">
        <v>2942</v>
      </c>
      <c r="H2024" t="s">
        <v>9100</v>
      </c>
      <c r="I2024" t="s">
        <v>9306</v>
      </c>
      <c r="J2024">
        <v>3170121</v>
      </c>
      <c r="K2024" t="str">
        <f>VLOOKUP(Table_munisapp_tylerci_mu_live_rq_master5[[#This Row],[rh_vendor_suggest]],Vend!A:B,2,0)</f>
        <v>BARBARA GAWAN</v>
      </c>
      <c r="L2024" t="str">
        <f>VLOOKUP(Table_munisapp_tylerci_mu_live_rq_master5[[#This Row],[a_department_code]],Dept!A:B,2,0)</f>
        <v>Library</v>
      </c>
      <c r="M2024">
        <f t="shared" si="31"/>
        <v>1</v>
      </c>
    </row>
    <row r="2025" spans="1:13" hidden="1" x14ac:dyDescent="0.25">
      <c r="A2025">
        <v>2017</v>
      </c>
      <c r="B2025">
        <v>5000</v>
      </c>
      <c r="C2025">
        <v>5000</v>
      </c>
      <c r="D2025">
        <v>5000</v>
      </c>
      <c r="E2025">
        <f>SUM(Table_munisapp_tylerci_mu_live_rq_master5[[#This Row],[rd_extended_price]]-Table_munisapp_tylerci_mu_live_rq_master5[[#This Row],[rd_price_net]])</f>
        <v>0</v>
      </c>
      <c r="F2025" s="1">
        <v>42754</v>
      </c>
      <c r="G2025">
        <v>3080</v>
      </c>
      <c r="H2025" t="s">
        <v>9100</v>
      </c>
      <c r="I2025" t="s">
        <v>9313</v>
      </c>
      <c r="J2025">
        <v>3170122</v>
      </c>
      <c r="K2025" t="str">
        <f>VLOOKUP(Table_munisapp_tylerci_mu_live_rq_master5[[#This Row],[rh_vendor_suggest]],Vend!A:B,2,0)</f>
        <v>POWER ENGINEERING CO., INC</v>
      </c>
      <c r="L2025" t="str">
        <f>VLOOKUP(Table_munisapp_tylerci_mu_live_rq_master5[[#This Row],[a_department_code]],Dept!A:B,2,0)</f>
        <v>Library</v>
      </c>
      <c r="M2025">
        <f t="shared" si="31"/>
        <v>1</v>
      </c>
    </row>
    <row r="2026" spans="1:13" hidden="1" x14ac:dyDescent="0.25">
      <c r="A2026">
        <v>2017</v>
      </c>
      <c r="B2026">
        <v>7000</v>
      </c>
      <c r="C2026">
        <v>7000</v>
      </c>
      <c r="D2026">
        <v>7000</v>
      </c>
      <c r="E2026">
        <f>SUM(Table_munisapp_tylerci_mu_live_rq_master5[[#This Row],[rd_extended_price]]-Table_munisapp_tylerci_mu_live_rq_master5[[#This Row],[rd_price_net]])</f>
        <v>0</v>
      </c>
      <c r="F2026" s="1">
        <v>42754</v>
      </c>
      <c r="G2026">
        <v>3353</v>
      </c>
      <c r="H2026" t="s">
        <v>9100</v>
      </c>
      <c r="I2026" t="s">
        <v>9193</v>
      </c>
      <c r="J2026">
        <v>3170124</v>
      </c>
      <c r="K2026" t="str">
        <f>VLOOKUP(Table_munisapp_tylerci_mu_live_rq_master5[[#This Row],[rh_vendor_suggest]],Vend!A:B,2,0)</f>
        <v>SAMS CLUB</v>
      </c>
      <c r="L2026" t="str">
        <f>VLOOKUP(Table_munisapp_tylerci_mu_live_rq_master5[[#This Row],[a_department_code]],Dept!A:B,2,0)</f>
        <v>Library</v>
      </c>
      <c r="M2026">
        <f t="shared" si="31"/>
        <v>1</v>
      </c>
    </row>
    <row r="2027" spans="1:13" hidden="1" x14ac:dyDescent="0.25">
      <c r="A2027">
        <v>2017</v>
      </c>
      <c r="B2027">
        <v>1800</v>
      </c>
      <c r="C2027">
        <v>1800</v>
      </c>
      <c r="D2027">
        <v>1800</v>
      </c>
      <c r="E2027">
        <f>SUM(Table_munisapp_tylerci_mu_live_rq_master5[[#This Row],[rd_extended_price]]-Table_munisapp_tylerci_mu_live_rq_master5[[#This Row],[rd_price_net]])</f>
        <v>0</v>
      </c>
      <c r="F2027" s="1">
        <v>42754</v>
      </c>
      <c r="G2027">
        <v>5355</v>
      </c>
      <c r="H2027" t="s">
        <v>9100</v>
      </c>
      <c r="I2027" t="s">
        <v>9316</v>
      </c>
      <c r="J2027">
        <v>3170147</v>
      </c>
      <c r="K2027" t="str">
        <f>VLOOKUP(Table_munisapp_tylerci_mu_live_rq_master5[[#This Row],[rh_vendor_suggest]],Vend!A:B,2,0)</f>
        <v>SIMPLEX GRINNELL</v>
      </c>
      <c r="L2027" t="str">
        <f>VLOOKUP(Table_munisapp_tylerci_mu_live_rq_master5[[#This Row],[a_department_code]],Dept!A:B,2,0)</f>
        <v>Library</v>
      </c>
      <c r="M2027">
        <f t="shared" si="31"/>
        <v>1</v>
      </c>
    </row>
    <row r="2028" spans="1:13" hidden="1" x14ac:dyDescent="0.25">
      <c r="A2028">
        <v>2017</v>
      </c>
      <c r="B2028">
        <v>500</v>
      </c>
      <c r="C2028">
        <v>500</v>
      </c>
      <c r="D2028">
        <v>500</v>
      </c>
      <c r="E2028">
        <f>SUM(Table_munisapp_tylerci_mu_live_rq_master5[[#This Row],[rd_extended_price]]-Table_munisapp_tylerci_mu_live_rq_master5[[#This Row],[rd_price_net]])</f>
        <v>0</v>
      </c>
      <c r="F2028" s="1">
        <v>42754</v>
      </c>
      <c r="G2028">
        <v>3475</v>
      </c>
      <c r="H2028" t="s">
        <v>9100</v>
      </c>
      <c r="I2028" t="s">
        <v>9317</v>
      </c>
      <c r="J2028">
        <v>3170125</v>
      </c>
      <c r="K2028" t="str">
        <f>VLOOKUP(Table_munisapp_tylerci_mu_live_rq_master5[[#This Row],[rh_vendor_suggest]],Vend!A:B,2,0)</f>
        <v>SMITH'S FOOD AND DRUG CENTER</v>
      </c>
      <c r="L2028" t="str">
        <f>VLOOKUP(Table_munisapp_tylerci_mu_live_rq_master5[[#This Row],[a_department_code]],Dept!A:B,2,0)</f>
        <v>Library</v>
      </c>
      <c r="M2028">
        <f t="shared" si="31"/>
        <v>1</v>
      </c>
    </row>
    <row r="2029" spans="1:13" hidden="1" x14ac:dyDescent="0.25">
      <c r="A2029">
        <v>2017</v>
      </c>
      <c r="B2029">
        <v>5000</v>
      </c>
      <c r="C2029">
        <v>5000</v>
      </c>
      <c r="D2029">
        <v>5000</v>
      </c>
      <c r="E2029">
        <f>SUM(Table_munisapp_tylerci_mu_live_rq_master5[[#This Row],[rd_extended_price]]-Table_munisapp_tylerci_mu_live_rq_master5[[#This Row],[rd_price_net]])</f>
        <v>0</v>
      </c>
      <c r="F2029" s="1">
        <v>42754</v>
      </c>
      <c r="G2029">
        <v>3513</v>
      </c>
      <c r="H2029" t="s">
        <v>9100</v>
      </c>
      <c r="I2029" t="s">
        <v>9318</v>
      </c>
      <c r="J2029">
        <v>3170126</v>
      </c>
      <c r="K2029" t="str">
        <f>VLOOKUP(Table_munisapp_tylerci_mu_live_rq_master5[[#This Row],[rh_vendor_suggest]],Vend!A:B,2,0)</f>
        <v>STANGER ELECTRIC LLC</v>
      </c>
      <c r="L2029" t="str">
        <f>VLOOKUP(Table_munisapp_tylerci_mu_live_rq_master5[[#This Row],[a_department_code]],Dept!A:B,2,0)</f>
        <v>Library</v>
      </c>
      <c r="M2029">
        <f t="shared" si="31"/>
        <v>1</v>
      </c>
    </row>
    <row r="2030" spans="1:13" hidden="1" x14ac:dyDescent="0.25">
      <c r="A2030">
        <v>2017</v>
      </c>
      <c r="B2030">
        <v>5000</v>
      </c>
      <c r="C2030">
        <v>5000</v>
      </c>
      <c r="D2030">
        <v>5000</v>
      </c>
      <c r="E2030">
        <f>SUM(Table_munisapp_tylerci_mu_live_rq_master5[[#This Row],[rd_extended_price]]-Table_munisapp_tylerci_mu_live_rq_master5[[#This Row],[rd_price_net]])</f>
        <v>0</v>
      </c>
      <c r="F2030" s="1">
        <v>42754</v>
      </c>
      <c r="G2030">
        <v>3514</v>
      </c>
      <c r="H2030" t="s">
        <v>9100</v>
      </c>
      <c r="I2030" t="s">
        <v>9312</v>
      </c>
      <c r="J2030">
        <v>3170127</v>
      </c>
      <c r="K2030" t="str">
        <f>VLOOKUP(Table_munisapp_tylerci_mu_live_rq_master5[[#This Row],[rh_vendor_suggest]],Vend!A:B,2,0)</f>
        <v>STANLEY ACCESS TECH LLC</v>
      </c>
      <c r="L2030" t="str">
        <f>VLOOKUP(Table_munisapp_tylerci_mu_live_rq_master5[[#This Row],[a_department_code]],Dept!A:B,2,0)</f>
        <v>Library</v>
      </c>
      <c r="M2030">
        <f t="shared" si="31"/>
        <v>1</v>
      </c>
    </row>
    <row r="2031" spans="1:13" hidden="1" x14ac:dyDescent="0.25">
      <c r="A2031">
        <v>2017</v>
      </c>
      <c r="B2031">
        <v>5000</v>
      </c>
      <c r="C2031">
        <v>5000</v>
      </c>
      <c r="D2031">
        <v>5000</v>
      </c>
      <c r="E2031">
        <f>SUM(Table_munisapp_tylerci_mu_live_rq_master5[[#This Row],[rd_extended_price]]-Table_munisapp_tylerci_mu_live_rq_master5[[#This Row],[rd_price_net]])</f>
        <v>0</v>
      </c>
      <c r="F2031" s="1">
        <v>42754</v>
      </c>
      <c r="G2031">
        <v>3523</v>
      </c>
      <c r="H2031" t="s">
        <v>9100</v>
      </c>
      <c r="I2031" t="s">
        <v>9319</v>
      </c>
      <c r="J2031">
        <v>3170128</v>
      </c>
      <c r="K2031" t="str">
        <f>VLOOKUP(Table_munisapp_tylerci_mu_live_rq_master5[[#This Row],[rh_vendor_suggest]],Vend!A:B,2,0)</f>
        <v>STAUFFER ENTERPRISES, INC</v>
      </c>
      <c r="L2031" t="str">
        <f>VLOOKUP(Table_munisapp_tylerci_mu_live_rq_master5[[#This Row],[a_department_code]],Dept!A:B,2,0)</f>
        <v>Library</v>
      </c>
      <c r="M2031">
        <f t="shared" si="31"/>
        <v>1</v>
      </c>
    </row>
    <row r="2032" spans="1:13" hidden="1" x14ac:dyDescent="0.25">
      <c r="A2032">
        <v>2017</v>
      </c>
      <c r="B2032">
        <v>1000</v>
      </c>
      <c r="C2032">
        <v>1000</v>
      </c>
      <c r="D2032">
        <v>1000</v>
      </c>
      <c r="E2032">
        <f>SUM(Table_munisapp_tylerci_mu_live_rq_master5[[#This Row],[rd_extended_price]]-Table_munisapp_tylerci_mu_live_rq_master5[[#This Row],[rd_price_net]])</f>
        <v>0</v>
      </c>
      <c r="F2032" s="1">
        <v>42754</v>
      </c>
      <c r="G2032">
        <v>3571</v>
      </c>
      <c r="H2032" t="s">
        <v>9100</v>
      </c>
      <c r="I2032" t="s">
        <v>9320</v>
      </c>
      <c r="J2032">
        <v>3170129</v>
      </c>
      <c r="K2032" t="str">
        <f>VLOOKUP(Table_munisapp_tylerci_mu_live_rq_master5[[#This Row],[rh_vendor_suggest]],Vend!A:B,2,0)</f>
        <v>SUNSET KUBOTA INC</v>
      </c>
      <c r="L2032" t="str">
        <f>VLOOKUP(Table_munisapp_tylerci_mu_live_rq_master5[[#This Row],[a_department_code]],Dept!A:B,2,0)</f>
        <v>Library</v>
      </c>
      <c r="M2032">
        <f t="shared" si="31"/>
        <v>1</v>
      </c>
    </row>
    <row r="2033" spans="1:13" hidden="1" x14ac:dyDescent="0.25">
      <c r="A2033">
        <v>2017</v>
      </c>
      <c r="B2033">
        <v>12181.2</v>
      </c>
      <c r="C2033">
        <v>12181.2</v>
      </c>
      <c r="D2033">
        <v>12181.2</v>
      </c>
      <c r="E2033">
        <f>SUM(Table_munisapp_tylerci_mu_live_rq_master5[[#This Row],[rd_extended_price]]-Table_munisapp_tylerci_mu_live_rq_master5[[#This Row],[rd_price_net]])</f>
        <v>0</v>
      </c>
      <c r="F2033" s="1">
        <v>42759</v>
      </c>
      <c r="G2033">
        <v>3716</v>
      </c>
      <c r="H2033" t="s">
        <v>9100</v>
      </c>
      <c r="I2033" t="s">
        <v>10219</v>
      </c>
      <c r="J2033">
        <v>3170184</v>
      </c>
      <c r="K2033" t="str">
        <f>VLOOKUP(Table_munisapp_tylerci_mu_live_rq_master5[[#This Row],[rh_vendor_suggest]],Vend!A:B,2,0)</f>
        <v>TRANE COMPANY</v>
      </c>
      <c r="L2033" t="str">
        <f>VLOOKUP(Table_munisapp_tylerci_mu_live_rq_master5[[#This Row],[a_department_code]],Dept!A:B,2,0)</f>
        <v>Library</v>
      </c>
      <c r="M2033">
        <f t="shared" si="31"/>
        <v>1</v>
      </c>
    </row>
    <row r="2034" spans="1:13" hidden="1" x14ac:dyDescent="0.25">
      <c r="A2034">
        <v>2017</v>
      </c>
      <c r="B2034">
        <v>3000</v>
      </c>
      <c r="C2034">
        <v>3000</v>
      </c>
      <c r="D2034">
        <v>3000</v>
      </c>
      <c r="E2034">
        <f>SUM(Table_munisapp_tylerci_mu_live_rq_master5[[#This Row],[rd_extended_price]]-Table_munisapp_tylerci_mu_live_rq_master5[[#This Row],[rd_price_net]])</f>
        <v>0</v>
      </c>
      <c r="F2034" s="1">
        <v>42754</v>
      </c>
      <c r="G2034">
        <v>5298</v>
      </c>
      <c r="H2034" t="s">
        <v>9100</v>
      </c>
      <c r="I2034" t="s">
        <v>10220</v>
      </c>
      <c r="J2034">
        <v>3170146</v>
      </c>
      <c r="K2034" t="str">
        <f>VLOOKUP(Table_munisapp_tylerci_mu_live_rq_master5[[#This Row],[rh_vendor_suggest]],Vend!A:B,2,0)</f>
        <v>UNITED PARCEL SERVICE INC</v>
      </c>
      <c r="L2034" t="str">
        <f>VLOOKUP(Table_munisapp_tylerci_mu_live_rq_master5[[#This Row],[a_department_code]],Dept!A:B,2,0)</f>
        <v>Library</v>
      </c>
      <c r="M2034">
        <f t="shared" si="31"/>
        <v>1</v>
      </c>
    </row>
    <row r="2035" spans="1:13" hidden="1" x14ac:dyDescent="0.25">
      <c r="A2035">
        <v>2017</v>
      </c>
      <c r="B2035">
        <v>2500</v>
      </c>
      <c r="C2035">
        <v>2500</v>
      </c>
      <c r="D2035">
        <v>2500</v>
      </c>
      <c r="E2035">
        <f>SUM(Table_munisapp_tylerci_mu_live_rq_master5[[#This Row],[rd_extended_price]]-Table_munisapp_tylerci_mu_live_rq_master5[[#This Row],[rd_price_net]])</f>
        <v>0</v>
      </c>
      <c r="F2035" s="1">
        <v>42754</v>
      </c>
      <c r="G2035">
        <v>3919</v>
      </c>
      <c r="H2035" t="s">
        <v>9100</v>
      </c>
      <c r="I2035" t="s">
        <v>9322</v>
      </c>
      <c r="J2035">
        <v>3170137</v>
      </c>
      <c r="K2035" t="str">
        <f>VLOOKUP(Table_munisapp_tylerci_mu_live_rq_master5[[#This Row],[rh_vendor_suggest]],Vend!A:B,2,0)</f>
        <v>LOCAHAN LLC</v>
      </c>
      <c r="L2035" t="str">
        <f>VLOOKUP(Table_munisapp_tylerci_mu_live_rq_master5[[#This Row],[a_department_code]],Dept!A:B,2,0)</f>
        <v>Library</v>
      </c>
      <c r="M2035">
        <f t="shared" si="31"/>
        <v>1</v>
      </c>
    </row>
    <row r="2036" spans="1:13" hidden="1" x14ac:dyDescent="0.25">
      <c r="A2036">
        <v>2017</v>
      </c>
      <c r="B2036">
        <v>500</v>
      </c>
      <c r="C2036">
        <v>500</v>
      </c>
      <c r="D2036">
        <v>500</v>
      </c>
      <c r="E2036">
        <f>SUM(Table_munisapp_tylerci_mu_live_rq_master5[[#This Row],[rd_extended_price]]-Table_munisapp_tylerci_mu_live_rq_master5[[#This Row],[rd_price_net]])</f>
        <v>0</v>
      </c>
      <c r="F2036" s="1">
        <v>42754</v>
      </c>
      <c r="G2036">
        <v>3962</v>
      </c>
      <c r="H2036" t="s">
        <v>9100</v>
      </c>
      <c r="I2036" t="s">
        <v>9323</v>
      </c>
      <c r="J2036">
        <v>3170138</v>
      </c>
      <c r="K2036" t="str">
        <f>VLOOKUP(Table_munisapp_tylerci_mu_live_rq_master5[[#This Row],[rh_vendor_suggest]],Vend!A:B,2,0)</f>
        <v>TOWN &amp; COUNTRY FLOORING</v>
      </c>
      <c r="L2036" t="str">
        <f>VLOOKUP(Table_munisapp_tylerci_mu_live_rq_master5[[#This Row],[a_department_code]],Dept!A:B,2,0)</f>
        <v>Library</v>
      </c>
      <c r="M2036">
        <f t="shared" si="31"/>
        <v>1</v>
      </c>
    </row>
    <row r="2037" spans="1:13" hidden="1" x14ac:dyDescent="0.25">
      <c r="A2037">
        <v>2017</v>
      </c>
      <c r="B2037">
        <v>5000</v>
      </c>
      <c r="C2037">
        <v>5000</v>
      </c>
      <c r="D2037">
        <v>5000</v>
      </c>
      <c r="E2037">
        <f>SUM(Table_munisapp_tylerci_mu_live_rq_master5[[#This Row],[rd_extended_price]]-Table_munisapp_tylerci_mu_live_rq_master5[[#This Row],[rd_price_net]])</f>
        <v>0</v>
      </c>
      <c r="F2037" s="1">
        <v>42754</v>
      </c>
      <c r="G2037">
        <v>4006</v>
      </c>
      <c r="H2037" t="s">
        <v>9100</v>
      </c>
      <c r="I2037" t="s">
        <v>10221</v>
      </c>
      <c r="J2037">
        <v>3170140</v>
      </c>
      <c r="K2037" t="str">
        <f>VLOOKUP(Table_munisapp_tylerci_mu_live_rq_master5[[#This Row],[rh_vendor_suggest]],Vend!A:B,2,0)</f>
        <v>WEBER STATE UNIVERSITY</v>
      </c>
      <c r="L2037" t="str">
        <f>VLOOKUP(Table_munisapp_tylerci_mu_live_rq_master5[[#This Row],[a_department_code]],Dept!A:B,2,0)</f>
        <v>Library</v>
      </c>
      <c r="M2037">
        <f t="shared" si="31"/>
        <v>1</v>
      </c>
    </row>
    <row r="2038" spans="1:13" hidden="1" x14ac:dyDescent="0.25">
      <c r="A2038">
        <v>2017</v>
      </c>
      <c r="B2038">
        <v>500</v>
      </c>
      <c r="C2038">
        <v>500</v>
      </c>
      <c r="D2038">
        <v>500</v>
      </c>
      <c r="E2038">
        <f>SUM(Table_munisapp_tylerci_mu_live_rq_master5[[#This Row],[rd_extended_price]]-Table_munisapp_tylerci_mu_live_rq_master5[[#This Row],[rd_price_net]])</f>
        <v>0</v>
      </c>
      <c r="F2038" s="1">
        <v>42754</v>
      </c>
      <c r="G2038">
        <v>4105</v>
      </c>
      <c r="H2038" t="s">
        <v>9100</v>
      </c>
      <c r="I2038" t="s">
        <v>9317</v>
      </c>
      <c r="J2038">
        <v>3170143</v>
      </c>
      <c r="K2038" t="str">
        <f>VLOOKUP(Table_munisapp_tylerci_mu_live_rq_master5[[#This Row],[rh_vendor_suggest]],Vend!A:B,2,0)</f>
        <v>ZURCHERS PARTY &amp; WEDDING STORE</v>
      </c>
      <c r="L2038" t="str">
        <f>VLOOKUP(Table_munisapp_tylerci_mu_live_rq_master5[[#This Row],[a_department_code]],Dept!A:B,2,0)</f>
        <v>Library</v>
      </c>
      <c r="M2038">
        <f t="shared" si="31"/>
        <v>1</v>
      </c>
    </row>
    <row r="2039" spans="1:13" hidden="1" x14ac:dyDescent="0.25">
      <c r="A2039">
        <v>2017</v>
      </c>
      <c r="B2039">
        <v>2000</v>
      </c>
      <c r="C2039">
        <v>2000</v>
      </c>
      <c r="D2039">
        <v>2000</v>
      </c>
      <c r="E2039">
        <f>SUM(Table_munisapp_tylerci_mu_live_rq_master5[[#This Row],[rd_extended_price]]-Table_munisapp_tylerci_mu_live_rq_master5[[#This Row],[rd_price_net]])</f>
        <v>0</v>
      </c>
      <c r="F2039" s="1">
        <v>42754</v>
      </c>
      <c r="G2039">
        <v>7495</v>
      </c>
      <c r="H2039" t="s">
        <v>9100</v>
      </c>
      <c r="I2039" t="s">
        <v>9231</v>
      </c>
      <c r="J2039">
        <v>3170107</v>
      </c>
      <c r="K2039" t="str">
        <f>VLOOKUP(Table_munisapp_tylerci_mu_live_rq_master5[[#This Row],[rh_vendor_suggest]],Vend!A:B,2,0)</f>
        <v>PAPER LANTERN INVESTMENTS LLC</v>
      </c>
      <c r="L2039" t="str">
        <f>VLOOKUP(Table_munisapp_tylerci_mu_live_rq_master5[[#This Row],[a_department_code]],Dept!A:B,2,0)</f>
        <v>Library</v>
      </c>
      <c r="M2039">
        <f t="shared" si="31"/>
        <v>1</v>
      </c>
    </row>
    <row r="2040" spans="1:13" hidden="1" x14ac:dyDescent="0.25">
      <c r="A2040">
        <v>2017</v>
      </c>
      <c r="B2040">
        <v>1000</v>
      </c>
      <c r="C2040">
        <v>1000</v>
      </c>
      <c r="D2040">
        <v>1000</v>
      </c>
      <c r="E2040">
        <f>SUM(Table_munisapp_tylerci_mu_live_rq_master5[[#This Row],[rd_extended_price]]-Table_munisapp_tylerci_mu_live_rq_master5[[#This Row],[rd_price_net]])</f>
        <v>0</v>
      </c>
      <c r="F2040" s="1">
        <v>42754</v>
      </c>
      <c r="G2040">
        <v>3971</v>
      </c>
      <c r="H2040" t="s">
        <v>9100</v>
      </c>
      <c r="I2040" t="s">
        <v>9374</v>
      </c>
      <c r="J2040">
        <v>3170139</v>
      </c>
      <c r="K2040" t="str">
        <f>VLOOKUP(Table_munisapp_tylerci_mu_live_rq_master5[[#This Row],[rh_vendor_suggest]],Vend!A:B,2,0)</f>
        <v>DYNALECTRIC COMPANY</v>
      </c>
      <c r="L2040" t="str">
        <f>VLOOKUP(Table_munisapp_tylerci_mu_live_rq_master5[[#This Row],[a_department_code]],Dept!A:B,2,0)</f>
        <v>Library</v>
      </c>
      <c r="M2040">
        <f t="shared" si="31"/>
        <v>1</v>
      </c>
    </row>
    <row r="2041" spans="1:13" hidden="1" x14ac:dyDescent="0.25">
      <c r="A2041">
        <v>2017</v>
      </c>
      <c r="B2041">
        <v>700</v>
      </c>
      <c r="C2041">
        <v>700</v>
      </c>
      <c r="D2041">
        <v>700</v>
      </c>
      <c r="E2041">
        <f>SUM(Table_munisapp_tylerci_mu_live_rq_master5[[#This Row],[rd_extended_price]]-Table_munisapp_tylerci_mu_live_rq_master5[[#This Row],[rd_price_net]])</f>
        <v>0</v>
      </c>
      <c r="F2041" s="1">
        <v>42754</v>
      </c>
      <c r="G2041">
        <v>2491</v>
      </c>
      <c r="H2041" t="s">
        <v>9100</v>
      </c>
      <c r="I2041" t="s">
        <v>10222</v>
      </c>
      <c r="J2041">
        <v>3170117</v>
      </c>
      <c r="K2041" t="str">
        <f>VLOOKUP(Table_munisapp_tylerci_mu_live_rq_master5[[#This Row],[rh_vendor_suggest]],Vend!A:B,2,0)</f>
        <v>LAURENCE MILTON YORGASON</v>
      </c>
      <c r="L2041" t="str">
        <f>VLOOKUP(Table_munisapp_tylerci_mu_live_rq_master5[[#This Row],[a_department_code]],Dept!A:B,2,0)</f>
        <v>Library</v>
      </c>
      <c r="M2041">
        <f t="shared" si="31"/>
        <v>1</v>
      </c>
    </row>
    <row r="2042" spans="1:13" hidden="1" x14ac:dyDescent="0.25">
      <c r="A2042">
        <v>2017</v>
      </c>
      <c r="B2042">
        <v>4320</v>
      </c>
      <c r="C2042">
        <v>4320</v>
      </c>
      <c r="D2042">
        <v>4320</v>
      </c>
      <c r="E2042">
        <f>SUM(Table_munisapp_tylerci_mu_live_rq_master5[[#This Row],[rd_extended_price]]-Table_munisapp_tylerci_mu_live_rq_master5[[#This Row],[rd_price_net]])</f>
        <v>0</v>
      </c>
      <c r="F2042" s="1">
        <v>42754</v>
      </c>
      <c r="G2042">
        <v>3682</v>
      </c>
      <c r="H2042" t="s">
        <v>9100</v>
      </c>
      <c r="I2042" t="s">
        <v>10223</v>
      </c>
      <c r="J2042">
        <v>3170132</v>
      </c>
      <c r="K2042" t="str">
        <f>VLOOKUP(Table_munisapp_tylerci_mu_live_rq_master5[[#This Row],[rh_vendor_suggest]],Vend!A:B,2,0)</f>
        <v>THYSSEN KRUPP ELEVATOR CORPORATION</v>
      </c>
      <c r="L2042" t="str">
        <f>VLOOKUP(Table_munisapp_tylerci_mu_live_rq_master5[[#This Row],[a_department_code]],Dept!A:B,2,0)</f>
        <v>Library</v>
      </c>
      <c r="M2042">
        <f t="shared" si="31"/>
        <v>1</v>
      </c>
    </row>
    <row r="2043" spans="1:13" hidden="1" x14ac:dyDescent="0.25">
      <c r="A2043">
        <v>2017</v>
      </c>
      <c r="B2043">
        <v>809</v>
      </c>
      <c r="C2043">
        <v>1618</v>
      </c>
      <c r="D2043">
        <v>1618</v>
      </c>
      <c r="E2043">
        <f>SUM(Table_munisapp_tylerci_mu_live_rq_master5[[#This Row],[rd_extended_price]]-Table_munisapp_tylerci_mu_live_rq_master5[[#This Row],[rd_price_net]])</f>
        <v>0</v>
      </c>
      <c r="F2043" s="1">
        <v>42754</v>
      </c>
      <c r="G2043">
        <v>1155</v>
      </c>
      <c r="H2043" t="s">
        <v>9088</v>
      </c>
      <c r="I2043" t="s">
        <v>10224</v>
      </c>
      <c r="J2043">
        <v>3170148</v>
      </c>
      <c r="K2043" t="str">
        <f>VLOOKUP(Table_munisapp_tylerci_mu_live_rq_master5[[#This Row],[rh_vendor_suggest]],Vend!A:B,2,0)</f>
        <v>APPLE INC</v>
      </c>
      <c r="L2043" t="str">
        <f>VLOOKUP(Table_munisapp_tylerci_mu_live_rq_master5[[#This Row],[a_department_code]],Dept!A:B,2,0)</f>
        <v>Property Management</v>
      </c>
      <c r="M2043">
        <f t="shared" si="31"/>
        <v>1</v>
      </c>
    </row>
    <row r="2044" spans="1:13" hidden="1" x14ac:dyDescent="0.25">
      <c r="A2044">
        <v>2017</v>
      </c>
      <c r="B2044">
        <v>79</v>
      </c>
      <c r="C2044">
        <v>158</v>
      </c>
      <c r="D2044">
        <v>158</v>
      </c>
      <c r="E2044">
        <f>SUM(Table_munisapp_tylerci_mu_live_rq_master5[[#This Row],[rd_extended_price]]-Table_munisapp_tylerci_mu_live_rq_master5[[#This Row],[rd_price_net]])</f>
        <v>0</v>
      </c>
      <c r="F2044" s="1">
        <v>42754</v>
      </c>
      <c r="G2044">
        <v>1155</v>
      </c>
      <c r="H2044" t="s">
        <v>9088</v>
      </c>
      <c r="I2044" t="s">
        <v>10224</v>
      </c>
      <c r="J2044">
        <v>3170148</v>
      </c>
      <c r="K2044" t="str">
        <f>VLOOKUP(Table_munisapp_tylerci_mu_live_rq_master5[[#This Row],[rh_vendor_suggest]],Vend!A:B,2,0)</f>
        <v>APPLE INC</v>
      </c>
      <c r="L2044" t="str">
        <f>VLOOKUP(Table_munisapp_tylerci_mu_live_rq_master5[[#This Row],[a_department_code]],Dept!A:B,2,0)</f>
        <v>Property Management</v>
      </c>
      <c r="M2044">
        <f t="shared" si="31"/>
        <v>0</v>
      </c>
    </row>
    <row r="2045" spans="1:13" hidden="1" x14ac:dyDescent="0.25">
      <c r="A2045">
        <v>2017</v>
      </c>
      <c r="B2045">
        <v>3000</v>
      </c>
      <c r="C2045">
        <v>3000</v>
      </c>
      <c r="D2045">
        <v>3000</v>
      </c>
      <c r="E2045">
        <f>SUM(Table_munisapp_tylerci_mu_live_rq_master5[[#This Row],[rd_extended_price]]-Table_munisapp_tylerci_mu_live_rq_master5[[#This Row],[rd_price_net]])</f>
        <v>0</v>
      </c>
      <c r="F2045" s="1">
        <v>42754</v>
      </c>
      <c r="G2045">
        <v>3353</v>
      </c>
      <c r="H2045" t="s">
        <v>9106</v>
      </c>
      <c r="I2045" t="s">
        <v>10225</v>
      </c>
      <c r="J2045">
        <v>3170123</v>
      </c>
      <c r="K2045" t="str">
        <f>VLOOKUP(Table_munisapp_tylerci_mu_live_rq_master5[[#This Row],[rh_vendor_suggest]],Vend!A:B,2,0)</f>
        <v>SAMS CLUB</v>
      </c>
      <c r="L2045" t="str">
        <f>VLOOKUP(Table_munisapp_tylerci_mu_live_rq_master5[[#This Row],[a_department_code]],Dept!A:B,2,0)</f>
        <v>Ice Sheet</v>
      </c>
      <c r="M2045">
        <f t="shared" si="31"/>
        <v>1</v>
      </c>
    </row>
    <row r="2046" spans="1:13" hidden="1" x14ac:dyDescent="0.25">
      <c r="A2046">
        <v>2017</v>
      </c>
      <c r="B2046">
        <v>304</v>
      </c>
      <c r="C2046">
        <v>304</v>
      </c>
      <c r="D2046">
        <v>304</v>
      </c>
      <c r="E2046">
        <f>SUM(Table_munisapp_tylerci_mu_live_rq_master5[[#This Row],[rd_extended_price]]-Table_munisapp_tylerci_mu_live_rq_master5[[#This Row],[rd_price_net]])</f>
        <v>0</v>
      </c>
      <c r="F2046" s="1">
        <v>42754</v>
      </c>
      <c r="G2046">
        <v>2520</v>
      </c>
      <c r="H2046" t="s">
        <v>9106</v>
      </c>
      <c r="I2046" t="s">
        <v>10226</v>
      </c>
      <c r="J2046">
        <v>3170118</v>
      </c>
      <c r="K2046" t="str">
        <f>VLOOKUP(Table_munisapp_tylerci_mu_live_rq_master5[[#This Row],[rh_vendor_suggest]],Vend!A:B,2,0)</f>
        <v>LES OLSON COMPANY</v>
      </c>
      <c r="L2046" t="str">
        <f>VLOOKUP(Table_munisapp_tylerci_mu_live_rq_master5[[#This Row],[a_department_code]],Dept!A:B,2,0)</f>
        <v>Ice Sheet</v>
      </c>
      <c r="M2046">
        <f t="shared" si="31"/>
        <v>1</v>
      </c>
    </row>
    <row r="2047" spans="1:13" hidden="1" x14ac:dyDescent="0.25">
      <c r="A2047">
        <v>2017</v>
      </c>
      <c r="B2047">
        <v>5000</v>
      </c>
      <c r="C2047">
        <v>5000</v>
      </c>
      <c r="D2047">
        <v>5000</v>
      </c>
      <c r="E2047">
        <f>SUM(Table_munisapp_tylerci_mu_live_rq_master5[[#This Row],[rd_extended_price]]-Table_munisapp_tylerci_mu_live_rq_master5[[#This Row],[rd_price_net]])</f>
        <v>0</v>
      </c>
      <c r="F2047" s="1">
        <v>42754</v>
      </c>
      <c r="G2047">
        <v>3353</v>
      </c>
      <c r="H2047" t="s">
        <v>9106</v>
      </c>
      <c r="I2047" t="s">
        <v>9483</v>
      </c>
      <c r="J2047">
        <v>3170153</v>
      </c>
      <c r="K2047" t="str">
        <f>VLOOKUP(Table_munisapp_tylerci_mu_live_rq_master5[[#This Row],[rh_vendor_suggest]],Vend!A:B,2,0)</f>
        <v>SAMS CLUB</v>
      </c>
      <c r="L2047" t="str">
        <f>VLOOKUP(Table_munisapp_tylerci_mu_live_rq_master5[[#This Row],[a_department_code]],Dept!A:B,2,0)</f>
        <v>Ice Sheet</v>
      </c>
      <c r="M2047">
        <f t="shared" si="31"/>
        <v>1</v>
      </c>
    </row>
    <row r="2048" spans="1:13" hidden="1" x14ac:dyDescent="0.25">
      <c r="A2048">
        <v>2017</v>
      </c>
      <c r="B2048">
        <v>5000</v>
      </c>
      <c r="C2048">
        <v>5000</v>
      </c>
      <c r="D2048">
        <v>5000</v>
      </c>
      <c r="E2048">
        <f>SUM(Table_munisapp_tylerci_mu_live_rq_master5[[#This Row],[rd_extended_price]]-Table_munisapp_tylerci_mu_live_rq_master5[[#This Row],[rd_price_net]])</f>
        <v>0</v>
      </c>
      <c r="F2048" s="1">
        <v>42754</v>
      </c>
      <c r="G2048">
        <v>3589</v>
      </c>
      <c r="H2048" t="s">
        <v>9106</v>
      </c>
      <c r="I2048" t="s">
        <v>9626</v>
      </c>
      <c r="J2048">
        <v>3170154</v>
      </c>
      <c r="K2048" t="str">
        <f>VLOOKUP(Table_munisapp_tylerci_mu_live_rq_master5[[#This Row],[rh_vendor_suggest]],Vend!A:B,2,0)</f>
        <v>SWIRE COCA COLA</v>
      </c>
      <c r="L2048" t="str">
        <f>VLOOKUP(Table_munisapp_tylerci_mu_live_rq_master5[[#This Row],[a_department_code]],Dept!A:B,2,0)</f>
        <v>Ice Sheet</v>
      </c>
      <c r="M2048">
        <f t="shared" si="31"/>
        <v>1</v>
      </c>
    </row>
    <row r="2049" spans="1:13" hidden="1" x14ac:dyDescent="0.25">
      <c r="A2049">
        <v>2017</v>
      </c>
      <c r="B2049">
        <v>5000</v>
      </c>
      <c r="C2049">
        <v>5000</v>
      </c>
      <c r="D2049">
        <v>5000</v>
      </c>
      <c r="E2049">
        <f>SUM(Table_munisapp_tylerci_mu_live_rq_master5[[#This Row],[rd_extended_price]]-Table_munisapp_tylerci_mu_live_rq_master5[[#This Row],[rd_price_net]])</f>
        <v>0</v>
      </c>
      <c r="F2049" s="1">
        <v>42754</v>
      </c>
      <c r="G2049">
        <v>3798</v>
      </c>
      <c r="H2049" t="s">
        <v>9106</v>
      </c>
      <c r="I2049" t="s">
        <v>9483</v>
      </c>
      <c r="J2049">
        <v>3170155</v>
      </c>
      <c r="K2049" t="str">
        <f>VLOOKUP(Table_munisapp_tylerci_mu_live_rq_master5[[#This Row],[rh_vendor_suggest]],Vend!A:B,2,0)</f>
        <v>US FOOD SERVICE</v>
      </c>
      <c r="L2049" t="str">
        <f>VLOOKUP(Table_munisapp_tylerci_mu_live_rq_master5[[#This Row],[a_department_code]],Dept!A:B,2,0)</f>
        <v>Ice Sheet</v>
      </c>
      <c r="M2049">
        <f t="shared" si="31"/>
        <v>1</v>
      </c>
    </row>
    <row r="2050" spans="1:13" hidden="1" x14ac:dyDescent="0.25">
      <c r="A2050">
        <v>2017</v>
      </c>
      <c r="B2050">
        <v>256</v>
      </c>
      <c r="C2050">
        <v>256</v>
      </c>
      <c r="D2050">
        <v>256</v>
      </c>
      <c r="E2050">
        <f>SUM(Table_munisapp_tylerci_mu_live_rq_master5[[#This Row],[rd_extended_price]]-Table_munisapp_tylerci_mu_live_rq_master5[[#This Row],[rd_price_net]])</f>
        <v>0</v>
      </c>
      <c r="F2050" s="1">
        <v>42754</v>
      </c>
      <c r="G2050">
        <v>5138</v>
      </c>
      <c r="H2050" t="s">
        <v>9106</v>
      </c>
      <c r="I2050" t="s">
        <v>9387</v>
      </c>
      <c r="J2050">
        <v>3170145</v>
      </c>
      <c r="K2050" t="str">
        <f>VLOOKUP(Table_munisapp_tylerci_mu_live_rq_master5[[#This Row],[rh_vendor_suggest]],Vend!A:B,2,0)</f>
        <v>STANDARD EXAMINER</v>
      </c>
      <c r="L2050" t="str">
        <f>VLOOKUP(Table_munisapp_tylerci_mu_live_rq_master5[[#This Row],[a_department_code]],Dept!A:B,2,0)</f>
        <v>Ice Sheet</v>
      </c>
      <c r="M2050">
        <f t="shared" ref="M2050:M2113" si="32">IF(J2050=J2049,0,1)</f>
        <v>1</v>
      </c>
    </row>
    <row r="2051" spans="1:13" hidden="1" x14ac:dyDescent="0.25">
      <c r="A2051">
        <v>2017</v>
      </c>
      <c r="B2051">
        <v>1570</v>
      </c>
      <c r="C2051">
        <v>1570</v>
      </c>
      <c r="D2051">
        <v>1570</v>
      </c>
      <c r="E2051">
        <f>SUM(Table_munisapp_tylerci_mu_live_rq_master5[[#This Row],[rd_extended_price]]-Table_munisapp_tylerci_mu_live_rq_master5[[#This Row],[rd_price_net]])</f>
        <v>0</v>
      </c>
      <c r="F2051" s="1">
        <v>42754</v>
      </c>
      <c r="G2051">
        <v>3742</v>
      </c>
      <c r="H2051" t="s">
        <v>9106</v>
      </c>
      <c r="I2051" t="s">
        <v>9386</v>
      </c>
      <c r="J2051">
        <v>3170133</v>
      </c>
      <c r="K2051" t="str">
        <f>VLOOKUP(Table_munisapp_tylerci_mu_live_rq_master5[[#This Row],[rh_vendor_suggest]],Vend!A:B,2,0)</f>
        <v>TRULY NOLEN OF AMERICA INC</v>
      </c>
      <c r="L2051" t="str">
        <f>VLOOKUP(Table_munisapp_tylerci_mu_live_rq_master5[[#This Row],[a_department_code]],Dept!A:B,2,0)</f>
        <v>Ice Sheet</v>
      </c>
      <c r="M2051">
        <f t="shared" si="32"/>
        <v>1</v>
      </c>
    </row>
    <row r="2052" spans="1:13" hidden="1" x14ac:dyDescent="0.25">
      <c r="A2052">
        <v>2017</v>
      </c>
      <c r="B2052">
        <v>1570</v>
      </c>
      <c r="C2052">
        <v>1570</v>
      </c>
      <c r="D2052">
        <v>1570</v>
      </c>
      <c r="E2052">
        <f>SUM(Table_munisapp_tylerci_mu_live_rq_master5[[#This Row],[rd_extended_price]]-Table_munisapp_tylerci_mu_live_rq_master5[[#This Row],[rd_price_net]])</f>
        <v>0</v>
      </c>
      <c r="F2052" s="1">
        <v>42754</v>
      </c>
      <c r="G2052">
        <v>3742</v>
      </c>
      <c r="H2052" t="s">
        <v>9106</v>
      </c>
      <c r="I2052" t="s">
        <v>9386</v>
      </c>
      <c r="J2052">
        <v>3170134</v>
      </c>
      <c r="K2052" t="str">
        <f>VLOOKUP(Table_munisapp_tylerci_mu_live_rq_master5[[#This Row],[rh_vendor_suggest]],Vend!A:B,2,0)</f>
        <v>TRULY NOLEN OF AMERICA INC</v>
      </c>
      <c r="L2052" t="str">
        <f>VLOOKUP(Table_munisapp_tylerci_mu_live_rq_master5[[#This Row],[a_department_code]],Dept!A:B,2,0)</f>
        <v>Ice Sheet</v>
      </c>
      <c r="M2052">
        <f t="shared" si="32"/>
        <v>1</v>
      </c>
    </row>
    <row r="2053" spans="1:13" hidden="1" x14ac:dyDescent="0.25">
      <c r="A2053">
        <v>2017</v>
      </c>
      <c r="B2053">
        <v>1500</v>
      </c>
      <c r="C2053">
        <v>1500</v>
      </c>
      <c r="D2053">
        <v>1500</v>
      </c>
      <c r="E2053">
        <f>SUM(Table_munisapp_tylerci_mu_live_rq_master5[[#This Row],[rd_extended_price]]-Table_munisapp_tylerci_mu_live_rq_master5[[#This Row],[rd_price_net]])</f>
        <v>0</v>
      </c>
      <c r="F2053" s="1">
        <v>42754</v>
      </c>
      <c r="G2053">
        <v>5089</v>
      </c>
      <c r="H2053" t="s">
        <v>9106</v>
      </c>
      <c r="I2053" t="s">
        <v>9385</v>
      </c>
      <c r="J2053">
        <v>3170144</v>
      </c>
      <c r="K2053" t="str">
        <f>VLOOKUP(Table_munisapp_tylerci_mu_live_rq_master5[[#This Row],[rh_vendor_suggest]],Vend!A:B,2,0)</f>
        <v>MODEL LINEN SUPPLY</v>
      </c>
      <c r="L2053" t="str">
        <f>VLOOKUP(Table_munisapp_tylerci_mu_live_rq_master5[[#This Row],[a_department_code]],Dept!A:B,2,0)</f>
        <v>Ice Sheet</v>
      </c>
      <c r="M2053">
        <f t="shared" si="32"/>
        <v>1</v>
      </c>
    </row>
    <row r="2054" spans="1:13" hidden="1" x14ac:dyDescent="0.25">
      <c r="A2054">
        <v>2017</v>
      </c>
      <c r="B2054">
        <v>5000</v>
      </c>
      <c r="C2054">
        <v>5000</v>
      </c>
      <c r="D2054">
        <v>5000</v>
      </c>
      <c r="E2054">
        <f>SUM(Table_munisapp_tylerci_mu_live_rq_master5[[#This Row],[rd_extended_price]]-Table_munisapp_tylerci_mu_live_rq_master5[[#This Row],[rd_price_net]])</f>
        <v>0</v>
      </c>
      <c r="F2054" s="1">
        <v>42754</v>
      </c>
      <c r="G2054">
        <v>1631</v>
      </c>
      <c r="H2054" t="s">
        <v>9106</v>
      </c>
      <c r="I2054" t="s">
        <v>9273</v>
      </c>
      <c r="J2054">
        <v>3170151</v>
      </c>
      <c r="K2054" t="str">
        <f>VLOOKUP(Table_munisapp_tylerci_mu_live_rq_master5[[#This Row],[rh_vendor_suggest]],Vend!A:B,2,0)</f>
        <v>CUSTOM COFFEE SERVICE, INC.</v>
      </c>
      <c r="L2054" t="str">
        <f>VLOOKUP(Table_munisapp_tylerci_mu_live_rq_master5[[#This Row],[a_department_code]],Dept!A:B,2,0)</f>
        <v>Ice Sheet</v>
      </c>
      <c r="M2054">
        <f t="shared" si="32"/>
        <v>1</v>
      </c>
    </row>
    <row r="2055" spans="1:13" hidden="1" x14ac:dyDescent="0.25">
      <c r="A2055">
        <v>2017</v>
      </c>
      <c r="B2055">
        <v>4200</v>
      </c>
      <c r="C2055">
        <v>4200</v>
      </c>
      <c r="D2055">
        <v>4200</v>
      </c>
      <c r="E2055">
        <f>SUM(Table_munisapp_tylerci_mu_live_rq_master5[[#This Row],[rd_extended_price]]-Table_munisapp_tylerci_mu_live_rq_master5[[#This Row],[rd_price_net]])</f>
        <v>0</v>
      </c>
      <c r="F2055" s="1">
        <v>42754</v>
      </c>
      <c r="G2055">
        <v>1632</v>
      </c>
      <c r="H2055" t="s">
        <v>9106</v>
      </c>
      <c r="I2055" t="s">
        <v>10227</v>
      </c>
      <c r="J2055">
        <v>3170111</v>
      </c>
      <c r="K2055" t="str">
        <f>VLOOKUP(Table_munisapp_tylerci_mu_live_rq_master5[[#This Row],[rh_vendor_suggest]],Vend!A:B,2,0)</f>
        <v>CUSTOM WATER TECHNOLOGY LLC</v>
      </c>
      <c r="L2055" t="str">
        <f>VLOOKUP(Table_munisapp_tylerci_mu_live_rq_master5[[#This Row],[a_department_code]],Dept!A:B,2,0)</f>
        <v>Ice Sheet</v>
      </c>
      <c r="M2055">
        <f t="shared" si="32"/>
        <v>1</v>
      </c>
    </row>
    <row r="2056" spans="1:13" hidden="1" x14ac:dyDescent="0.25">
      <c r="A2056">
        <v>2017</v>
      </c>
      <c r="B2056">
        <v>3732</v>
      </c>
      <c r="C2056">
        <v>3732</v>
      </c>
      <c r="D2056">
        <v>3732</v>
      </c>
      <c r="E2056">
        <f>SUM(Table_munisapp_tylerci_mu_live_rq_master5[[#This Row],[rd_extended_price]]-Table_munisapp_tylerci_mu_live_rq_master5[[#This Row],[rd_price_net]])</f>
        <v>0</v>
      </c>
      <c r="F2056" s="1">
        <v>42754</v>
      </c>
      <c r="G2056">
        <v>3682</v>
      </c>
      <c r="H2056" t="s">
        <v>9106</v>
      </c>
      <c r="I2056" t="s">
        <v>9282</v>
      </c>
      <c r="J2056">
        <v>3170131</v>
      </c>
      <c r="K2056" t="str">
        <f>VLOOKUP(Table_munisapp_tylerci_mu_live_rq_master5[[#This Row],[rh_vendor_suggest]],Vend!A:B,2,0)</f>
        <v>THYSSEN KRUPP ELEVATOR CORPORATION</v>
      </c>
      <c r="L2056" t="str">
        <f>VLOOKUP(Table_munisapp_tylerci_mu_live_rq_master5[[#This Row],[a_department_code]],Dept!A:B,2,0)</f>
        <v>Ice Sheet</v>
      </c>
      <c r="M2056">
        <f t="shared" si="32"/>
        <v>1</v>
      </c>
    </row>
    <row r="2057" spans="1:13" hidden="1" x14ac:dyDescent="0.25">
      <c r="A2057">
        <v>2017</v>
      </c>
      <c r="B2057">
        <v>5000</v>
      </c>
      <c r="C2057">
        <v>5000</v>
      </c>
      <c r="D2057">
        <v>5000</v>
      </c>
      <c r="E2057">
        <f>SUM(Table_munisapp_tylerci_mu_live_rq_master5[[#This Row],[rd_extended_price]]-Table_munisapp_tylerci_mu_live_rq_master5[[#This Row],[rd_price_net]])</f>
        <v>0</v>
      </c>
      <c r="F2057" s="1">
        <v>42754</v>
      </c>
      <c r="G2057">
        <v>1238</v>
      </c>
      <c r="H2057" t="s">
        <v>9106</v>
      </c>
      <c r="I2057" t="s">
        <v>9226</v>
      </c>
      <c r="J2057">
        <v>3170150</v>
      </c>
      <c r="K2057" t="str">
        <f>VLOOKUP(Table_munisapp_tylerci_mu_live_rq_master5[[#This Row],[rh_vendor_suggest]],Vend!A:B,2,0)</f>
        <v>BELL JANITORIAL SUPPLY LC</v>
      </c>
      <c r="L2057" t="str">
        <f>VLOOKUP(Table_munisapp_tylerci_mu_live_rq_master5[[#This Row],[a_department_code]],Dept!A:B,2,0)</f>
        <v>Ice Sheet</v>
      </c>
      <c r="M2057">
        <f t="shared" si="32"/>
        <v>1</v>
      </c>
    </row>
    <row r="2058" spans="1:13" hidden="1" x14ac:dyDescent="0.25">
      <c r="A2058">
        <v>2017</v>
      </c>
      <c r="B2058">
        <v>5000</v>
      </c>
      <c r="C2058">
        <v>5000</v>
      </c>
      <c r="D2058">
        <v>5000</v>
      </c>
      <c r="E2058">
        <f>SUM(Table_munisapp_tylerci_mu_live_rq_master5[[#This Row],[rd_extended_price]]-Table_munisapp_tylerci_mu_live_rq_master5[[#This Row],[rd_price_net]])</f>
        <v>0</v>
      </c>
      <c r="F2058" s="1">
        <v>42754</v>
      </c>
      <c r="G2058">
        <v>1815</v>
      </c>
      <c r="H2058" t="s">
        <v>9106</v>
      </c>
      <c r="I2058" t="s">
        <v>9274</v>
      </c>
      <c r="J2058">
        <v>3170152</v>
      </c>
      <c r="K2058" t="str">
        <f>VLOOKUP(Table_munisapp_tylerci_mu_live_rq_master5[[#This Row],[rh_vendor_suggest]],Vend!A:B,2,0)</f>
        <v>ECOLAB INC</v>
      </c>
      <c r="L2058" t="str">
        <f>VLOOKUP(Table_munisapp_tylerci_mu_live_rq_master5[[#This Row],[a_department_code]],Dept!A:B,2,0)</f>
        <v>Ice Sheet</v>
      </c>
      <c r="M2058">
        <f t="shared" si="32"/>
        <v>1</v>
      </c>
    </row>
    <row r="2059" spans="1:13" hidden="1" x14ac:dyDescent="0.25">
      <c r="A2059">
        <v>2017</v>
      </c>
      <c r="B2059">
        <v>3000</v>
      </c>
      <c r="C2059">
        <v>3000</v>
      </c>
      <c r="D2059">
        <v>3000</v>
      </c>
      <c r="E2059">
        <f>SUM(Table_munisapp_tylerci_mu_live_rq_master5[[#This Row],[rd_extended_price]]-Table_munisapp_tylerci_mu_live_rq_master5[[#This Row],[rd_price_net]])</f>
        <v>0</v>
      </c>
      <c r="F2059" s="1">
        <v>42754</v>
      </c>
      <c r="G2059">
        <v>3787</v>
      </c>
      <c r="H2059" t="s">
        <v>9106</v>
      </c>
      <c r="I2059" t="s">
        <v>9344</v>
      </c>
      <c r="J2059">
        <v>3170136</v>
      </c>
      <c r="K2059" t="str">
        <f>VLOOKUP(Table_munisapp_tylerci_mu_live_rq_master5[[#This Row],[rh_vendor_suggest]],Vend!A:B,2,0)</f>
        <v>UNIVERSAL GRINDING</v>
      </c>
      <c r="L2059" t="str">
        <f>VLOOKUP(Table_munisapp_tylerci_mu_live_rq_master5[[#This Row],[a_department_code]],Dept!A:B,2,0)</f>
        <v>Ice Sheet</v>
      </c>
      <c r="M2059">
        <f t="shared" si="32"/>
        <v>1</v>
      </c>
    </row>
    <row r="2060" spans="1:13" hidden="1" x14ac:dyDescent="0.25">
      <c r="A2060">
        <v>2017</v>
      </c>
      <c r="B2060">
        <v>2114.42</v>
      </c>
      <c r="C2060">
        <v>2114.42</v>
      </c>
      <c r="D2060">
        <v>2114.42</v>
      </c>
      <c r="E2060">
        <f>SUM(Table_munisapp_tylerci_mu_live_rq_master5[[#This Row],[rd_extended_price]]-Table_munisapp_tylerci_mu_live_rq_master5[[#This Row],[rd_price_net]])</f>
        <v>0</v>
      </c>
      <c r="F2060" s="1">
        <v>42755</v>
      </c>
      <c r="G2060">
        <v>3449</v>
      </c>
      <c r="H2060" t="s">
        <v>9091</v>
      </c>
      <c r="I2060" t="s">
        <v>10228</v>
      </c>
      <c r="J2060">
        <v>3170160</v>
      </c>
      <c r="K2060" t="str">
        <f>VLOOKUP(Table_munisapp_tylerci_mu_live_rq_master5[[#This Row],[rh_vendor_suggest]],Vend!A:B,2,0)</f>
        <v>SHI INTERNATIONAL CORP</v>
      </c>
      <c r="L2060" t="str">
        <f>VLOOKUP(Table_munisapp_tylerci_mu_live_rq_master5[[#This Row],[a_department_code]],Dept!A:B,2,0)</f>
        <v>Weber Area Dispatch 911</v>
      </c>
      <c r="M2060">
        <f t="shared" si="32"/>
        <v>1</v>
      </c>
    </row>
    <row r="2061" spans="1:13" hidden="1" x14ac:dyDescent="0.25">
      <c r="A2061">
        <v>2017</v>
      </c>
      <c r="B2061">
        <v>1952.16</v>
      </c>
      <c r="C2061">
        <v>1952.16</v>
      </c>
      <c r="D2061">
        <v>1952.16</v>
      </c>
      <c r="E2061">
        <f>SUM(Table_munisapp_tylerci_mu_live_rq_master5[[#This Row],[rd_extended_price]]-Table_munisapp_tylerci_mu_live_rq_master5[[#This Row],[rd_price_net]])</f>
        <v>0</v>
      </c>
      <c r="F2061" s="1">
        <v>42755</v>
      </c>
      <c r="G2061">
        <v>3449</v>
      </c>
      <c r="H2061" t="s">
        <v>9091</v>
      </c>
      <c r="I2061" t="s">
        <v>10229</v>
      </c>
      <c r="J2061">
        <v>3170161</v>
      </c>
      <c r="K2061" t="str">
        <f>VLOOKUP(Table_munisapp_tylerci_mu_live_rq_master5[[#This Row],[rh_vendor_suggest]],Vend!A:B,2,0)</f>
        <v>SHI INTERNATIONAL CORP</v>
      </c>
      <c r="L2061" t="str">
        <f>VLOOKUP(Table_munisapp_tylerci_mu_live_rq_master5[[#This Row],[a_department_code]],Dept!A:B,2,0)</f>
        <v>Weber Area Dispatch 911</v>
      </c>
      <c r="M2061">
        <f t="shared" si="32"/>
        <v>1</v>
      </c>
    </row>
    <row r="2062" spans="1:13" hidden="1" x14ac:dyDescent="0.25">
      <c r="A2062">
        <v>2017</v>
      </c>
      <c r="B2062">
        <v>5000</v>
      </c>
      <c r="C2062">
        <v>5000</v>
      </c>
      <c r="D2062">
        <v>5000</v>
      </c>
      <c r="E2062">
        <f>SUM(Table_munisapp_tylerci_mu_live_rq_master5[[#This Row],[rd_extended_price]]-Table_munisapp_tylerci_mu_live_rq_master5[[#This Row],[rd_price_net]])</f>
        <v>0</v>
      </c>
      <c r="F2062" s="1">
        <v>42754</v>
      </c>
      <c r="G2062">
        <v>3773</v>
      </c>
      <c r="H2062" t="s">
        <v>9114</v>
      </c>
      <c r="I2062" t="s">
        <v>10230</v>
      </c>
      <c r="J2062">
        <v>3170135</v>
      </c>
      <c r="K2062" t="str">
        <f>VLOOKUP(Table_munisapp_tylerci_mu_live_rq_master5[[#This Row],[rh_vendor_suggest]],Vend!A:B,2,0)</f>
        <v>UNIFIRST CORP</v>
      </c>
      <c r="L2062" t="str">
        <f>VLOOKUP(Table_munisapp_tylerci_mu_live_rq_master5[[#This Row],[a_department_code]],Dept!A:B,2,0)</f>
        <v>Transfer Station</v>
      </c>
      <c r="M2062">
        <f t="shared" si="32"/>
        <v>1</v>
      </c>
    </row>
    <row r="2063" spans="1:13" hidden="1" x14ac:dyDescent="0.25">
      <c r="A2063">
        <v>2017</v>
      </c>
      <c r="B2063">
        <v>6000</v>
      </c>
      <c r="C2063">
        <v>6000</v>
      </c>
      <c r="D2063">
        <v>6000</v>
      </c>
      <c r="E2063">
        <f>SUM(Table_munisapp_tylerci_mu_live_rq_master5[[#This Row],[rd_extended_price]]-Table_munisapp_tylerci_mu_live_rq_master5[[#This Row],[rd_price_net]])</f>
        <v>0</v>
      </c>
      <c r="F2063" s="1">
        <v>42754</v>
      </c>
      <c r="G2063">
        <v>1607</v>
      </c>
      <c r="H2063" t="s">
        <v>9114</v>
      </c>
      <c r="I2063" t="s">
        <v>10231</v>
      </c>
      <c r="J2063">
        <v>3170110</v>
      </c>
      <c r="K2063" t="str">
        <f>VLOOKUP(Table_munisapp_tylerci_mu_live_rq_master5[[#This Row],[rh_vendor_suggest]],Vend!A:B,2,0)</f>
        <v>CRANE EQUIPMENT MANUFACTURING CORP</v>
      </c>
      <c r="L2063" t="str">
        <f>VLOOKUP(Table_munisapp_tylerci_mu_live_rq_master5[[#This Row],[a_department_code]],Dept!A:B,2,0)</f>
        <v>Transfer Station</v>
      </c>
      <c r="M2063">
        <f t="shared" si="32"/>
        <v>1</v>
      </c>
    </row>
    <row r="2064" spans="1:13" hidden="1" x14ac:dyDescent="0.25">
      <c r="A2064">
        <v>2017</v>
      </c>
      <c r="B2064">
        <v>12.26</v>
      </c>
      <c r="C2064">
        <v>735.6</v>
      </c>
      <c r="D2064">
        <v>735.6</v>
      </c>
      <c r="E2064">
        <f>SUM(Table_munisapp_tylerci_mu_live_rq_master5[[#This Row],[rd_extended_price]]-Table_munisapp_tylerci_mu_live_rq_master5[[#This Row],[rd_price_net]])</f>
        <v>0</v>
      </c>
      <c r="F2064" s="1">
        <v>42754</v>
      </c>
      <c r="G2064">
        <v>1474</v>
      </c>
      <c r="H2064" t="s">
        <v>9072</v>
      </c>
      <c r="I2064" t="s">
        <v>10232</v>
      </c>
      <c r="J2064">
        <v>3170109</v>
      </c>
      <c r="K2064" t="str">
        <f>VLOOKUP(Table_munisapp_tylerci_mu_live_rq_master5[[#This Row],[rh_vendor_suggest]],Vend!A:B,2,0)</f>
        <v>CHARM-TEX INC</v>
      </c>
      <c r="L2064" t="str">
        <f>VLOOKUP(Table_munisapp_tylerci_mu_live_rq_master5[[#This Row],[a_department_code]],Dept!A:B,2,0)</f>
        <v>Jail</v>
      </c>
      <c r="M2064">
        <f t="shared" si="32"/>
        <v>1</v>
      </c>
    </row>
    <row r="2065" spans="1:13" hidden="1" x14ac:dyDescent="0.25">
      <c r="A2065">
        <v>2017</v>
      </c>
      <c r="B2065">
        <v>19.18</v>
      </c>
      <c r="C2065">
        <v>1841.28</v>
      </c>
      <c r="D2065">
        <v>1841.28</v>
      </c>
      <c r="E2065">
        <f>SUM(Table_munisapp_tylerci_mu_live_rq_master5[[#This Row],[rd_extended_price]]-Table_munisapp_tylerci_mu_live_rq_master5[[#This Row],[rd_price_net]])</f>
        <v>0</v>
      </c>
      <c r="F2065" s="1">
        <v>42754</v>
      </c>
      <c r="G2065">
        <v>1474</v>
      </c>
      <c r="H2065" t="s">
        <v>9072</v>
      </c>
      <c r="I2065" t="s">
        <v>10232</v>
      </c>
      <c r="J2065">
        <v>3170109</v>
      </c>
      <c r="K2065" t="str">
        <f>VLOOKUP(Table_munisapp_tylerci_mu_live_rq_master5[[#This Row],[rh_vendor_suggest]],Vend!A:B,2,0)</f>
        <v>CHARM-TEX INC</v>
      </c>
      <c r="L2065" t="str">
        <f>VLOOKUP(Table_munisapp_tylerci_mu_live_rq_master5[[#This Row],[a_department_code]],Dept!A:B,2,0)</f>
        <v>Jail</v>
      </c>
      <c r="M2065">
        <f t="shared" si="32"/>
        <v>0</v>
      </c>
    </row>
    <row r="2066" spans="1:13" hidden="1" x14ac:dyDescent="0.25">
      <c r="A2066">
        <v>2017</v>
      </c>
      <c r="B2066">
        <v>23.05</v>
      </c>
      <c r="C2066">
        <v>1383</v>
      </c>
      <c r="D2066">
        <v>1383</v>
      </c>
      <c r="E2066">
        <f>SUM(Table_munisapp_tylerci_mu_live_rq_master5[[#This Row],[rd_extended_price]]-Table_munisapp_tylerci_mu_live_rq_master5[[#This Row],[rd_price_net]])</f>
        <v>0</v>
      </c>
      <c r="F2066" s="1">
        <v>42754</v>
      </c>
      <c r="G2066">
        <v>1294</v>
      </c>
      <c r="H2066" t="s">
        <v>9072</v>
      </c>
      <c r="I2066" t="s">
        <v>10232</v>
      </c>
      <c r="J2066">
        <v>3170108</v>
      </c>
      <c r="K2066" t="str">
        <f>VLOOKUP(Table_munisapp_tylerci_mu_live_rq_master5[[#This Row],[rh_vendor_suggest]],Vend!A:B,2,0)</f>
        <v>BOB BARKER CO</v>
      </c>
      <c r="L2066" t="str">
        <f>VLOOKUP(Table_munisapp_tylerci_mu_live_rq_master5[[#This Row],[a_department_code]],Dept!A:B,2,0)</f>
        <v>Jail</v>
      </c>
      <c r="M2066">
        <f t="shared" si="32"/>
        <v>1</v>
      </c>
    </row>
    <row r="2067" spans="1:13" hidden="1" x14ac:dyDescent="0.25">
      <c r="A2067">
        <v>2017</v>
      </c>
      <c r="B2067">
        <v>20.09</v>
      </c>
      <c r="C2067">
        <v>803.6</v>
      </c>
      <c r="D2067">
        <v>803.6</v>
      </c>
      <c r="E2067">
        <f>SUM(Table_munisapp_tylerci_mu_live_rq_master5[[#This Row],[rd_extended_price]]-Table_munisapp_tylerci_mu_live_rq_master5[[#This Row],[rd_price_net]])</f>
        <v>0</v>
      </c>
      <c r="F2067" s="1">
        <v>42754</v>
      </c>
      <c r="G2067">
        <v>1294</v>
      </c>
      <c r="H2067" t="s">
        <v>9072</v>
      </c>
      <c r="I2067" t="s">
        <v>10232</v>
      </c>
      <c r="J2067">
        <v>3170108</v>
      </c>
      <c r="K2067" t="str">
        <f>VLOOKUP(Table_munisapp_tylerci_mu_live_rq_master5[[#This Row],[rh_vendor_suggest]],Vend!A:B,2,0)</f>
        <v>BOB BARKER CO</v>
      </c>
      <c r="L2067" t="str">
        <f>VLOOKUP(Table_munisapp_tylerci_mu_live_rq_master5[[#This Row],[a_department_code]],Dept!A:B,2,0)</f>
        <v>Jail</v>
      </c>
      <c r="M2067">
        <f t="shared" si="32"/>
        <v>0</v>
      </c>
    </row>
    <row r="2068" spans="1:13" hidden="1" x14ac:dyDescent="0.25">
      <c r="A2068">
        <v>2017</v>
      </c>
      <c r="B2068">
        <v>36.81</v>
      </c>
      <c r="C2068">
        <v>883.44</v>
      </c>
      <c r="D2068">
        <v>883.44</v>
      </c>
      <c r="E2068">
        <f>SUM(Table_munisapp_tylerci_mu_live_rq_master5[[#This Row],[rd_extended_price]]-Table_munisapp_tylerci_mu_live_rq_master5[[#This Row],[rd_price_net]])</f>
        <v>0</v>
      </c>
      <c r="F2068" s="1">
        <v>42769</v>
      </c>
      <c r="G2068">
        <v>1294</v>
      </c>
      <c r="H2068" t="s">
        <v>9072</v>
      </c>
      <c r="I2068" t="s">
        <v>10233</v>
      </c>
      <c r="J2068">
        <v>3170223</v>
      </c>
      <c r="K2068" t="str">
        <f>VLOOKUP(Table_munisapp_tylerci_mu_live_rq_master5[[#This Row],[rh_vendor_suggest]],Vend!A:B,2,0)</f>
        <v>BOB BARKER CO</v>
      </c>
      <c r="L2068" t="str">
        <f>VLOOKUP(Table_munisapp_tylerci_mu_live_rq_master5[[#This Row],[a_department_code]],Dept!A:B,2,0)</f>
        <v>Jail</v>
      </c>
      <c r="M2068">
        <f t="shared" si="32"/>
        <v>1</v>
      </c>
    </row>
    <row r="2069" spans="1:13" hidden="1" x14ac:dyDescent="0.25">
      <c r="A2069">
        <v>2017</v>
      </c>
      <c r="B2069">
        <v>330</v>
      </c>
      <c r="C2069">
        <v>330</v>
      </c>
      <c r="D2069">
        <v>330</v>
      </c>
      <c r="E2069">
        <f>SUM(Table_munisapp_tylerci_mu_live_rq_master5[[#This Row],[rd_extended_price]]-Table_munisapp_tylerci_mu_live_rq_master5[[#This Row],[rd_price_net]])</f>
        <v>0</v>
      </c>
      <c r="F2069" s="1">
        <v>42765</v>
      </c>
      <c r="G2069">
        <v>2298</v>
      </c>
      <c r="H2069" t="s">
        <v>9072</v>
      </c>
      <c r="I2069" t="s">
        <v>10234</v>
      </c>
      <c r="J2069">
        <v>3170193</v>
      </c>
      <c r="K2069" t="str">
        <f>VLOOKUP(Table_munisapp_tylerci_mu_live_rq_master5[[#This Row],[rh_vendor_suggest]],Vend!A:B,2,0)</f>
        <v>JO WOODY PRINTING CO INC</v>
      </c>
      <c r="L2069" t="str">
        <f>VLOOKUP(Table_munisapp_tylerci_mu_live_rq_master5[[#This Row],[a_department_code]],Dept!A:B,2,0)</f>
        <v>Jail</v>
      </c>
      <c r="M2069">
        <f t="shared" si="32"/>
        <v>1</v>
      </c>
    </row>
    <row r="2070" spans="1:13" hidden="1" x14ac:dyDescent="0.25">
      <c r="A2070">
        <v>2017</v>
      </c>
      <c r="B2070">
        <v>710</v>
      </c>
      <c r="C2070">
        <v>710</v>
      </c>
      <c r="D2070">
        <v>710</v>
      </c>
      <c r="E2070">
        <f>SUM(Table_munisapp_tylerci_mu_live_rq_master5[[#This Row],[rd_extended_price]]-Table_munisapp_tylerci_mu_live_rq_master5[[#This Row],[rd_price_net]])</f>
        <v>0</v>
      </c>
      <c r="F2070" s="1">
        <v>42765</v>
      </c>
      <c r="G2070">
        <v>2298</v>
      </c>
      <c r="H2070" t="s">
        <v>9072</v>
      </c>
      <c r="I2070" t="s">
        <v>10234</v>
      </c>
      <c r="J2070">
        <v>3170193</v>
      </c>
      <c r="K2070" t="str">
        <f>VLOOKUP(Table_munisapp_tylerci_mu_live_rq_master5[[#This Row],[rh_vendor_suggest]],Vend!A:B,2,0)</f>
        <v>JO WOODY PRINTING CO INC</v>
      </c>
      <c r="L2070" t="str">
        <f>VLOOKUP(Table_munisapp_tylerci_mu_live_rq_master5[[#This Row],[a_department_code]],Dept!A:B,2,0)</f>
        <v>Jail</v>
      </c>
      <c r="M2070">
        <f t="shared" si="32"/>
        <v>0</v>
      </c>
    </row>
    <row r="2071" spans="1:13" hidden="1" x14ac:dyDescent="0.25">
      <c r="A2071">
        <v>2017</v>
      </c>
      <c r="B2071">
        <v>691</v>
      </c>
      <c r="C2071">
        <v>691</v>
      </c>
      <c r="D2071">
        <v>691</v>
      </c>
      <c r="E2071">
        <f>SUM(Table_munisapp_tylerci_mu_live_rq_master5[[#This Row],[rd_extended_price]]-Table_munisapp_tylerci_mu_live_rq_master5[[#This Row],[rd_price_net]])</f>
        <v>0</v>
      </c>
      <c r="F2071" s="1">
        <v>42758</v>
      </c>
      <c r="G2071">
        <v>1141</v>
      </c>
      <c r="H2071" t="s">
        <v>9083</v>
      </c>
      <c r="I2071" t="s">
        <v>10235</v>
      </c>
      <c r="J2071">
        <v>3170169</v>
      </c>
      <c r="K2071" t="str">
        <f>VLOOKUP(Table_munisapp_tylerci_mu_live_rq_master5[[#This Row],[rh_vendor_suggest]],Vend!A:B,2,0)</f>
        <v>ANIXTER</v>
      </c>
      <c r="L2071" t="str">
        <f>VLOOKUP(Table_munisapp_tylerci_mu_live_rq_master5[[#This Row],[a_department_code]],Dept!A:B,2,0)</f>
        <v>Information Technology</v>
      </c>
      <c r="M2071">
        <f t="shared" si="32"/>
        <v>1</v>
      </c>
    </row>
    <row r="2072" spans="1:13" hidden="1" x14ac:dyDescent="0.25">
      <c r="A2072">
        <v>2017</v>
      </c>
      <c r="B2072">
        <v>169.99</v>
      </c>
      <c r="C2072">
        <v>169.99</v>
      </c>
      <c r="D2072">
        <v>169.99</v>
      </c>
      <c r="E2072">
        <f>SUM(Table_munisapp_tylerci_mu_live_rq_master5[[#This Row],[rd_extended_price]]-Table_munisapp_tylerci_mu_live_rq_master5[[#This Row],[rd_price_net]])</f>
        <v>0</v>
      </c>
      <c r="F2072" s="1">
        <v>42759</v>
      </c>
      <c r="G2072">
        <v>5253</v>
      </c>
      <c r="H2072" t="s">
        <v>9083</v>
      </c>
      <c r="I2072" t="s">
        <v>10236</v>
      </c>
      <c r="J2072">
        <v>3170181</v>
      </c>
      <c r="K2072" t="str">
        <f>VLOOKUP(Table_munisapp_tylerci_mu_live_rq_master5[[#This Row],[rh_vendor_suggest]],Vend!A:B,2,0)</f>
        <v>MICROSOFT</v>
      </c>
      <c r="L2072" t="str">
        <f>VLOOKUP(Table_munisapp_tylerci_mu_live_rq_master5[[#This Row],[a_department_code]],Dept!A:B,2,0)</f>
        <v>Information Technology</v>
      </c>
      <c r="M2072">
        <f t="shared" si="32"/>
        <v>1</v>
      </c>
    </row>
    <row r="2073" spans="1:13" hidden="1" x14ac:dyDescent="0.25">
      <c r="A2073">
        <v>2017</v>
      </c>
      <c r="B2073">
        <v>30</v>
      </c>
      <c r="C2073">
        <v>30</v>
      </c>
      <c r="D2073">
        <v>30</v>
      </c>
      <c r="E2073">
        <f>SUM(Table_munisapp_tylerci_mu_live_rq_master5[[#This Row],[rd_extended_price]]-Table_munisapp_tylerci_mu_live_rq_master5[[#This Row],[rd_price_net]])</f>
        <v>0</v>
      </c>
      <c r="F2073" s="1">
        <v>42772</v>
      </c>
      <c r="G2073">
        <v>3242</v>
      </c>
      <c r="H2073" t="s">
        <v>9066</v>
      </c>
      <c r="I2073" t="s">
        <v>9333</v>
      </c>
      <c r="J2073">
        <v>3170238</v>
      </c>
      <c r="K2073" t="str">
        <f>VLOOKUP(Table_munisapp_tylerci_mu_live_rq_master5[[#This Row],[rh_vendor_suggest]],Vend!A:B,2,0)</f>
        <v>RB PRINTING SERVICES LLC</v>
      </c>
      <c r="L2073" t="str">
        <f>VLOOKUP(Table_munisapp_tylerci_mu_live_rq_master5[[#This Row],[a_department_code]],Dept!A:B,2,0)</f>
        <v>Attorney - Civil</v>
      </c>
      <c r="M2073">
        <f t="shared" si="32"/>
        <v>1</v>
      </c>
    </row>
    <row r="2074" spans="1:13" hidden="1" x14ac:dyDescent="0.25">
      <c r="A2074">
        <v>2017</v>
      </c>
      <c r="B2074">
        <v>125000</v>
      </c>
      <c r="C2074">
        <v>125000</v>
      </c>
      <c r="D2074">
        <v>125000</v>
      </c>
      <c r="E2074">
        <f>SUM(Table_munisapp_tylerci_mu_live_rq_master5[[#This Row],[rd_extended_price]]-Table_munisapp_tylerci_mu_live_rq_master5[[#This Row],[rd_price_net]])</f>
        <v>0</v>
      </c>
      <c r="F2074" s="1">
        <v>42755</v>
      </c>
      <c r="G2074">
        <v>2033</v>
      </c>
      <c r="H2074" t="s">
        <v>9099</v>
      </c>
      <c r="I2074" t="s">
        <v>9285</v>
      </c>
      <c r="J2074">
        <v>3170159</v>
      </c>
      <c r="K2074" t="str">
        <f>VLOOKUP(Table_munisapp_tylerci_mu_live_rq_master5[[#This Row],[rh_vendor_suggest]],Vend!A:B,2,0)</f>
        <v>GRANITE CONSTRUCTION COMPANY</v>
      </c>
      <c r="L2074" t="str">
        <f>VLOOKUP(Table_munisapp_tylerci_mu_live_rq_master5[[#This Row],[a_department_code]],Dept!A:B,2,0)</f>
        <v>Roads and Highways</v>
      </c>
      <c r="M2074">
        <f t="shared" si="32"/>
        <v>1</v>
      </c>
    </row>
    <row r="2075" spans="1:13" hidden="1" x14ac:dyDescent="0.25">
      <c r="A2075">
        <v>2017</v>
      </c>
      <c r="B2075">
        <v>125000</v>
      </c>
      <c r="C2075">
        <v>125000</v>
      </c>
      <c r="D2075">
        <v>125000</v>
      </c>
      <c r="E2075">
        <f>SUM(Table_munisapp_tylerci_mu_live_rq_master5[[#This Row],[rd_extended_price]]-Table_munisapp_tylerci_mu_live_rq_master5[[#This Row],[rd_price_net]])</f>
        <v>0</v>
      </c>
      <c r="F2075" s="1">
        <v>42755</v>
      </c>
      <c r="G2075">
        <v>2033</v>
      </c>
      <c r="H2075" t="s">
        <v>9099</v>
      </c>
      <c r="I2075" t="s">
        <v>9285</v>
      </c>
      <c r="J2075">
        <v>3170159</v>
      </c>
      <c r="K2075" t="str">
        <f>VLOOKUP(Table_munisapp_tylerci_mu_live_rq_master5[[#This Row],[rh_vendor_suggest]],Vend!A:B,2,0)</f>
        <v>GRANITE CONSTRUCTION COMPANY</v>
      </c>
      <c r="L2075" t="str">
        <f>VLOOKUP(Table_munisapp_tylerci_mu_live_rq_master5[[#This Row],[a_department_code]],Dept!A:B,2,0)</f>
        <v>Roads and Highways</v>
      </c>
      <c r="M2075">
        <f t="shared" si="32"/>
        <v>0</v>
      </c>
    </row>
    <row r="2076" spans="1:13" hidden="1" x14ac:dyDescent="0.25">
      <c r="A2076">
        <v>2017</v>
      </c>
      <c r="B2076">
        <v>25000</v>
      </c>
      <c r="C2076">
        <v>25000</v>
      </c>
      <c r="D2076">
        <v>25000</v>
      </c>
      <c r="E2076">
        <f>SUM(Table_munisapp_tylerci_mu_live_rq_master5[[#This Row],[rd_extended_price]]-Table_munisapp_tylerci_mu_live_rq_master5[[#This Row],[rd_price_net]])</f>
        <v>0</v>
      </c>
      <c r="F2076" s="1">
        <v>42755</v>
      </c>
      <c r="G2076">
        <v>3507</v>
      </c>
      <c r="H2076" t="s">
        <v>9099</v>
      </c>
      <c r="I2076" t="s">
        <v>9285</v>
      </c>
      <c r="J2076">
        <v>3170162</v>
      </c>
      <c r="K2076" t="str">
        <f>VLOOKUP(Table_munisapp_tylerci_mu_live_rq_master5[[#This Row],[rh_vendor_suggest]],Vend!A:B,2,0)</f>
        <v>STAKER &amp; PARSON COMPANIES</v>
      </c>
      <c r="L2076" t="str">
        <f>VLOOKUP(Table_munisapp_tylerci_mu_live_rq_master5[[#This Row],[a_department_code]],Dept!A:B,2,0)</f>
        <v>Roads and Highways</v>
      </c>
      <c r="M2076">
        <f t="shared" si="32"/>
        <v>1</v>
      </c>
    </row>
    <row r="2077" spans="1:13" hidden="1" x14ac:dyDescent="0.25">
      <c r="A2077">
        <v>2017</v>
      </c>
      <c r="B2077">
        <v>25000</v>
      </c>
      <c r="C2077">
        <v>25000</v>
      </c>
      <c r="D2077">
        <v>25000</v>
      </c>
      <c r="E2077">
        <f>SUM(Table_munisapp_tylerci_mu_live_rq_master5[[#This Row],[rd_extended_price]]-Table_munisapp_tylerci_mu_live_rq_master5[[#This Row],[rd_price_net]])</f>
        <v>0</v>
      </c>
      <c r="F2077" s="1">
        <v>42755</v>
      </c>
      <c r="G2077">
        <v>3507</v>
      </c>
      <c r="H2077" t="s">
        <v>9099</v>
      </c>
      <c r="I2077" t="s">
        <v>9285</v>
      </c>
      <c r="J2077">
        <v>3170162</v>
      </c>
      <c r="K2077" t="str">
        <f>VLOOKUP(Table_munisapp_tylerci_mu_live_rq_master5[[#This Row],[rh_vendor_suggest]],Vend!A:B,2,0)</f>
        <v>STAKER &amp; PARSON COMPANIES</v>
      </c>
      <c r="L2077" t="str">
        <f>VLOOKUP(Table_munisapp_tylerci_mu_live_rq_master5[[#This Row],[a_department_code]],Dept!A:B,2,0)</f>
        <v>Roads and Highways</v>
      </c>
      <c r="M2077">
        <f t="shared" si="32"/>
        <v>0</v>
      </c>
    </row>
    <row r="2078" spans="1:13" hidden="1" x14ac:dyDescent="0.25">
      <c r="A2078">
        <v>2017</v>
      </c>
      <c r="B2078">
        <v>21000</v>
      </c>
      <c r="C2078">
        <v>21000</v>
      </c>
      <c r="D2078">
        <v>21000</v>
      </c>
      <c r="E2078">
        <f>SUM(Table_munisapp_tylerci_mu_live_rq_master5[[#This Row],[rd_extended_price]]-Table_munisapp_tylerci_mu_live_rq_master5[[#This Row],[rd_price_net]])</f>
        <v>0</v>
      </c>
      <c r="F2078" s="1">
        <v>42755</v>
      </c>
      <c r="G2078">
        <v>3507</v>
      </c>
      <c r="H2078" t="s">
        <v>9099</v>
      </c>
      <c r="I2078" t="s">
        <v>9294</v>
      </c>
      <c r="J2078">
        <v>3170163</v>
      </c>
      <c r="K2078" t="str">
        <f>VLOOKUP(Table_munisapp_tylerci_mu_live_rq_master5[[#This Row],[rh_vendor_suggest]],Vend!A:B,2,0)</f>
        <v>STAKER &amp; PARSON COMPANIES</v>
      </c>
      <c r="L2078" t="str">
        <f>VLOOKUP(Table_munisapp_tylerci_mu_live_rq_master5[[#This Row],[a_department_code]],Dept!A:B,2,0)</f>
        <v>Roads and Highways</v>
      </c>
      <c r="M2078">
        <f t="shared" si="32"/>
        <v>1</v>
      </c>
    </row>
    <row r="2079" spans="1:13" hidden="1" x14ac:dyDescent="0.25">
      <c r="A2079">
        <v>2017</v>
      </c>
      <c r="B2079">
        <v>22500</v>
      </c>
      <c r="C2079">
        <v>22500</v>
      </c>
      <c r="D2079">
        <v>22500</v>
      </c>
      <c r="E2079">
        <f>SUM(Table_munisapp_tylerci_mu_live_rq_master5[[#This Row],[rd_extended_price]]-Table_munisapp_tylerci_mu_live_rq_master5[[#This Row],[rd_price_net]])</f>
        <v>0</v>
      </c>
      <c r="F2079" s="1">
        <v>42755</v>
      </c>
      <c r="G2079">
        <v>3507</v>
      </c>
      <c r="H2079" t="s">
        <v>9099</v>
      </c>
      <c r="I2079" t="s">
        <v>9304</v>
      </c>
      <c r="J2079">
        <v>3170164</v>
      </c>
      <c r="K2079" t="str">
        <f>VLOOKUP(Table_munisapp_tylerci_mu_live_rq_master5[[#This Row],[rh_vendor_suggest]],Vend!A:B,2,0)</f>
        <v>STAKER &amp; PARSON COMPANIES</v>
      </c>
      <c r="L2079" t="str">
        <f>VLOOKUP(Table_munisapp_tylerci_mu_live_rq_master5[[#This Row],[a_department_code]],Dept!A:B,2,0)</f>
        <v>Roads and Highways</v>
      </c>
      <c r="M2079">
        <f t="shared" si="32"/>
        <v>1</v>
      </c>
    </row>
    <row r="2080" spans="1:13" hidden="1" x14ac:dyDescent="0.25">
      <c r="A2080">
        <v>2017</v>
      </c>
      <c r="B2080">
        <v>30</v>
      </c>
      <c r="C2080">
        <v>30</v>
      </c>
      <c r="D2080">
        <v>30</v>
      </c>
      <c r="E2080">
        <f>SUM(Table_munisapp_tylerci_mu_live_rq_master5[[#This Row],[rd_extended_price]]-Table_munisapp_tylerci_mu_live_rq_master5[[#This Row],[rd_price_net]])</f>
        <v>0</v>
      </c>
      <c r="F2080" s="1">
        <v>42769</v>
      </c>
      <c r="G2080">
        <v>3242</v>
      </c>
      <c r="H2080" t="s">
        <v>9094</v>
      </c>
      <c r="I2080" t="s">
        <v>9333</v>
      </c>
      <c r="J2080">
        <v>3170227</v>
      </c>
      <c r="K2080" t="str">
        <f>VLOOKUP(Table_munisapp_tylerci_mu_live_rq_master5[[#This Row],[rh_vendor_suggest]],Vend!A:B,2,0)</f>
        <v>RB PRINTING SERVICES LLC</v>
      </c>
      <c r="L2080" t="str">
        <f>VLOOKUP(Table_munisapp_tylerci_mu_live_rq_master5[[#This Row],[a_department_code]],Dept!A:B,2,0)</f>
        <v>Weber Morgan Health Department</v>
      </c>
      <c r="M2080">
        <f t="shared" si="32"/>
        <v>1</v>
      </c>
    </row>
    <row r="2081" spans="1:13" hidden="1" x14ac:dyDescent="0.25">
      <c r="A2081">
        <v>2017</v>
      </c>
      <c r="B2081">
        <v>5751</v>
      </c>
      <c r="C2081">
        <v>5751</v>
      </c>
      <c r="D2081">
        <v>5751</v>
      </c>
      <c r="E2081">
        <f>SUM(Table_munisapp_tylerci_mu_live_rq_master5[[#This Row],[rd_extended_price]]-Table_munisapp_tylerci_mu_live_rq_master5[[#This Row],[rd_price_net]])</f>
        <v>0</v>
      </c>
      <c r="F2081" s="1">
        <v>42762</v>
      </c>
      <c r="G2081">
        <v>2473</v>
      </c>
      <c r="H2081" t="s">
        <v>9094</v>
      </c>
      <c r="I2081" t="s">
        <v>10237</v>
      </c>
      <c r="J2081">
        <v>3170189</v>
      </c>
      <c r="K2081" t="str">
        <f>VLOOKUP(Table_munisapp_tylerci_mu_live_rq_master5[[#This Row],[rh_vendor_suggest]],Vend!A:B,2,0)</f>
        <v>LAMAR TRANSIT ADVERTISING</v>
      </c>
      <c r="L2081" t="str">
        <f>VLOOKUP(Table_munisapp_tylerci_mu_live_rq_master5[[#This Row],[a_department_code]],Dept!A:B,2,0)</f>
        <v>Weber Morgan Health Department</v>
      </c>
      <c r="M2081">
        <f t="shared" si="32"/>
        <v>1</v>
      </c>
    </row>
    <row r="2082" spans="1:13" hidden="1" x14ac:dyDescent="0.25">
      <c r="A2082">
        <v>2017</v>
      </c>
      <c r="B2082">
        <v>44000</v>
      </c>
      <c r="C2082">
        <v>44000</v>
      </c>
      <c r="D2082">
        <v>44000</v>
      </c>
      <c r="E2082">
        <f>SUM(Table_munisapp_tylerci_mu_live_rq_master5[[#This Row],[rd_extended_price]]-Table_munisapp_tylerci_mu_live_rq_master5[[#This Row],[rd_price_net]])</f>
        <v>0</v>
      </c>
      <c r="F2082" s="1">
        <v>42860</v>
      </c>
      <c r="G2082">
        <v>3507</v>
      </c>
      <c r="H2082" t="s">
        <v>9099</v>
      </c>
      <c r="I2082" t="s">
        <v>10238</v>
      </c>
      <c r="J2082">
        <v>3170498</v>
      </c>
      <c r="K2082" t="str">
        <f>VLOOKUP(Table_munisapp_tylerci_mu_live_rq_master5[[#This Row],[rh_vendor_suggest]],Vend!A:B,2,0)</f>
        <v>STAKER &amp; PARSON COMPANIES</v>
      </c>
      <c r="L2082" t="str">
        <f>VLOOKUP(Table_munisapp_tylerci_mu_live_rq_master5[[#This Row],[a_department_code]],Dept!A:B,2,0)</f>
        <v>Roads and Highways</v>
      </c>
      <c r="M2082">
        <f t="shared" si="32"/>
        <v>1</v>
      </c>
    </row>
    <row r="2083" spans="1:13" hidden="1" x14ac:dyDescent="0.25">
      <c r="A2083">
        <v>2017</v>
      </c>
      <c r="B2083">
        <v>2300.88</v>
      </c>
      <c r="C2083">
        <v>2300.88</v>
      </c>
      <c r="D2083">
        <v>2300.88</v>
      </c>
      <c r="E2083">
        <f>SUM(Table_munisapp_tylerci_mu_live_rq_master5[[#This Row],[rd_extended_price]]-Table_munisapp_tylerci_mu_live_rq_master5[[#This Row],[rd_price_net]])</f>
        <v>0</v>
      </c>
      <c r="F2083" s="1">
        <v>42758</v>
      </c>
      <c r="G2083">
        <v>2688</v>
      </c>
      <c r="H2083" t="s">
        <v>9094</v>
      </c>
      <c r="I2083" t="s">
        <v>10239</v>
      </c>
      <c r="J2083">
        <v>3170173</v>
      </c>
      <c r="K2083" t="str">
        <f>VLOOKUP(Table_munisapp_tylerci_mu_live_rq_master5[[#This Row],[rh_vendor_suggest]],Vend!A:B,2,0)</f>
        <v>MERCK SHARP &amp; DOHME CORP</v>
      </c>
      <c r="L2083" t="str">
        <f>VLOOKUP(Table_munisapp_tylerci_mu_live_rq_master5[[#This Row],[a_department_code]],Dept!A:B,2,0)</f>
        <v>Weber Morgan Health Department</v>
      </c>
      <c r="M2083">
        <f t="shared" si="32"/>
        <v>1</v>
      </c>
    </row>
    <row r="2084" spans="1:13" hidden="1" x14ac:dyDescent="0.25">
      <c r="A2084">
        <v>2017</v>
      </c>
      <c r="B2084">
        <v>1500</v>
      </c>
      <c r="C2084">
        <v>1500</v>
      </c>
      <c r="D2084">
        <v>1500</v>
      </c>
      <c r="E2084">
        <f>SUM(Table_munisapp_tylerci_mu_live_rq_master5[[#This Row],[rd_extended_price]]-Table_munisapp_tylerci_mu_live_rq_master5[[#This Row],[rd_price_net]])</f>
        <v>0</v>
      </c>
      <c r="F2084" s="1">
        <v>42755</v>
      </c>
      <c r="G2084">
        <v>3507</v>
      </c>
      <c r="H2084" t="s">
        <v>9099</v>
      </c>
      <c r="I2084" t="s">
        <v>10240</v>
      </c>
      <c r="J2084">
        <v>3170165</v>
      </c>
      <c r="K2084" t="str">
        <f>VLOOKUP(Table_munisapp_tylerci_mu_live_rq_master5[[#This Row],[rh_vendor_suggest]],Vend!A:B,2,0)</f>
        <v>STAKER &amp; PARSON COMPANIES</v>
      </c>
      <c r="L2084" t="str">
        <f>VLOOKUP(Table_munisapp_tylerci_mu_live_rq_master5[[#This Row],[a_department_code]],Dept!A:B,2,0)</f>
        <v>Roads and Highways</v>
      </c>
      <c r="M2084">
        <f t="shared" si="32"/>
        <v>1</v>
      </c>
    </row>
    <row r="2085" spans="1:13" hidden="1" x14ac:dyDescent="0.25">
      <c r="A2085">
        <v>2017</v>
      </c>
      <c r="B2085">
        <v>1600</v>
      </c>
      <c r="C2085">
        <v>1600</v>
      </c>
      <c r="D2085">
        <v>1600</v>
      </c>
      <c r="E2085">
        <f>SUM(Table_munisapp_tylerci_mu_live_rq_master5[[#This Row],[rd_extended_price]]-Table_munisapp_tylerci_mu_live_rq_master5[[#This Row],[rd_price_net]])</f>
        <v>0</v>
      </c>
      <c r="F2085" s="1">
        <v>42755</v>
      </c>
      <c r="G2085">
        <v>3507</v>
      </c>
      <c r="H2085" t="s">
        <v>9099</v>
      </c>
      <c r="I2085" t="s">
        <v>10241</v>
      </c>
      <c r="J2085">
        <v>3170166</v>
      </c>
      <c r="K2085" t="str">
        <f>VLOOKUP(Table_munisapp_tylerci_mu_live_rq_master5[[#This Row],[rh_vendor_suggest]],Vend!A:B,2,0)</f>
        <v>STAKER &amp; PARSON COMPANIES</v>
      </c>
      <c r="L2085" t="str">
        <f>VLOOKUP(Table_munisapp_tylerci_mu_live_rq_master5[[#This Row],[a_department_code]],Dept!A:B,2,0)</f>
        <v>Roads and Highways</v>
      </c>
      <c r="M2085">
        <f t="shared" si="32"/>
        <v>1</v>
      </c>
    </row>
    <row r="2086" spans="1:13" hidden="1" x14ac:dyDescent="0.25">
      <c r="A2086">
        <v>2017</v>
      </c>
      <c r="B2086">
        <v>500</v>
      </c>
      <c r="C2086">
        <v>500</v>
      </c>
      <c r="D2086">
        <v>500</v>
      </c>
      <c r="E2086">
        <f>SUM(Table_munisapp_tylerci_mu_live_rq_master5[[#This Row],[rd_extended_price]]-Table_munisapp_tylerci_mu_live_rq_master5[[#This Row],[rd_price_net]])</f>
        <v>0</v>
      </c>
      <c r="F2086" s="1">
        <v>42755</v>
      </c>
      <c r="G2086">
        <v>1299</v>
      </c>
      <c r="H2086" t="s">
        <v>9099</v>
      </c>
      <c r="I2086" t="s">
        <v>10242</v>
      </c>
      <c r="J2086">
        <v>3170156</v>
      </c>
      <c r="K2086" t="str">
        <f>VLOOKUP(Table_munisapp_tylerci_mu_live_rq_master5[[#This Row],[rh_vendor_suggest]],Vend!A:B,2,0)</f>
        <v>CKSK &amp; BJ INC</v>
      </c>
      <c r="L2086" t="str">
        <f>VLOOKUP(Table_munisapp_tylerci_mu_live_rq_master5[[#This Row],[a_department_code]],Dept!A:B,2,0)</f>
        <v>Roads and Highways</v>
      </c>
      <c r="M2086">
        <f t="shared" si="32"/>
        <v>1</v>
      </c>
    </row>
    <row r="2087" spans="1:13" hidden="1" x14ac:dyDescent="0.25">
      <c r="A2087">
        <v>2017</v>
      </c>
      <c r="B2087">
        <v>1200</v>
      </c>
      <c r="C2087">
        <v>1200</v>
      </c>
      <c r="D2087">
        <v>1200</v>
      </c>
      <c r="E2087">
        <f>SUM(Table_munisapp_tylerci_mu_live_rq_master5[[#This Row],[rd_extended_price]]-Table_munisapp_tylerci_mu_live_rq_master5[[#This Row],[rd_price_net]])</f>
        <v>0</v>
      </c>
      <c r="F2087" s="1">
        <v>42755</v>
      </c>
      <c r="G2087">
        <v>1566</v>
      </c>
      <c r="H2087" t="s">
        <v>9099</v>
      </c>
      <c r="I2087" t="s">
        <v>10243</v>
      </c>
      <c r="J2087">
        <v>3170157</v>
      </c>
      <c r="K2087" t="str">
        <f>VLOOKUP(Table_munisapp_tylerci_mu_live_rq_master5[[#This Row],[rh_vendor_suggest]],Vend!A:B,2,0)</f>
        <v>CONROCK RECYCLING</v>
      </c>
      <c r="L2087" t="str">
        <f>VLOOKUP(Table_munisapp_tylerci_mu_live_rq_master5[[#This Row],[a_department_code]],Dept!A:B,2,0)</f>
        <v>Roads and Highways</v>
      </c>
      <c r="M2087">
        <f t="shared" si="32"/>
        <v>1</v>
      </c>
    </row>
    <row r="2088" spans="1:13" hidden="1" x14ac:dyDescent="0.25">
      <c r="A2088">
        <v>2017</v>
      </c>
      <c r="B2088">
        <v>500</v>
      </c>
      <c r="C2088">
        <v>500</v>
      </c>
      <c r="D2088">
        <v>500</v>
      </c>
      <c r="E2088">
        <f>SUM(Table_munisapp_tylerci_mu_live_rq_master5[[#This Row],[rd_extended_price]]-Table_munisapp_tylerci_mu_live_rq_master5[[#This Row],[rd_price_net]])</f>
        <v>0</v>
      </c>
      <c r="F2088" s="1">
        <v>42755</v>
      </c>
      <c r="G2088">
        <v>1642</v>
      </c>
      <c r="H2088" t="s">
        <v>9099</v>
      </c>
      <c r="I2088" t="s">
        <v>10244</v>
      </c>
      <c r="J2088">
        <v>3170158</v>
      </c>
      <c r="K2088" t="str">
        <f>VLOOKUP(Table_munisapp_tylerci_mu_live_rq_master5[[#This Row],[rh_vendor_suggest]],Vend!A:B,2,0)</f>
        <v>DALLAS GREEN INC</v>
      </c>
      <c r="L2088" t="str">
        <f>VLOOKUP(Table_munisapp_tylerci_mu_live_rq_master5[[#This Row],[a_department_code]],Dept!A:B,2,0)</f>
        <v>Roads and Highways</v>
      </c>
      <c r="M2088">
        <f t="shared" si="32"/>
        <v>1</v>
      </c>
    </row>
    <row r="2089" spans="1:13" hidden="1" x14ac:dyDescent="0.25">
      <c r="A2089">
        <v>2017</v>
      </c>
      <c r="B2089">
        <v>82.82</v>
      </c>
      <c r="C2089">
        <v>3312.8</v>
      </c>
      <c r="D2089">
        <v>3312.8</v>
      </c>
      <c r="E2089">
        <f>SUM(Table_munisapp_tylerci_mu_live_rq_master5[[#This Row],[rd_extended_price]]-Table_munisapp_tylerci_mu_live_rq_master5[[#This Row],[rd_price_net]])</f>
        <v>0</v>
      </c>
      <c r="F2089" s="1">
        <v>42755</v>
      </c>
      <c r="G2089">
        <v>2212</v>
      </c>
      <c r="H2089" t="s">
        <v>9099</v>
      </c>
      <c r="I2089" t="s">
        <v>10245</v>
      </c>
      <c r="J2089">
        <v>3170167</v>
      </c>
      <c r="K2089" t="str">
        <f>VLOOKUP(Table_munisapp_tylerci_mu_live_rq_master5[[#This Row],[rh_vendor_suggest]],Vend!A:B,2,0)</f>
        <v>INTERWEST SUPPLY CO INC</v>
      </c>
      <c r="L2089" t="str">
        <f>VLOOKUP(Table_munisapp_tylerci_mu_live_rq_master5[[#This Row],[a_department_code]],Dept!A:B,2,0)</f>
        <v>Roads and Highways</v>
      </c>
      <c r="M2089">
        <f t="shared" si="32"/>
        <v>1</v>
      </c>
    </row>
    <row r="2090" spans="1:13" hidden="1" x14ac:dyDescent="0.25">
      <c r="A2090">
        <v>2017</v>
      </c>
      <c r="B2090">
        <v>153.94</v>
      </c>
      <c r="C2090">
        <v>18472.8</v>
      </c>
      <c r="D2090">
        <v>18472.8</v>
      </c>
      <c r="E2090">
        <f>SUM(Table_munisapp_tylerci_mu_live_rq_master5[[#This Row],[rd_extended_price]]-Table_munisapp_tylerci_mu_live_rq_master5[[#This Row],[rd_price_net]])</f>
        <v>0</v>
      </c>
      <c r="F2090" s="1">
        <v>42755</v>
      </c>
      <c r="G2090">
        <v>2212</v>
      </c>
      <c r="H2090" t="s">
        <v>9099</v>
      </c>
      <c r="I2090" t="s">
        <v>10245</v>
      </c>
      <c r="J2090">
        <v>3170167</v>
      </c>
      <c r="K2090" t="str">
        <f>VLOOKUP(Table_munisapp_tylerci_mu_live_rq_master5[[#This Row],[rh_vendor_suggest]],Vend!A:B,2,0)</f>
        <v>INTERWEST SUPPLY CO INC</v>
      </c>
      <c r="L2090" t="str">
        <f>VLOOKUP(Table_munisapp_tylerci_mu_live_rq_master5[[#This Row],[a_department_code]],Dept!A:B,2,0)</f>
        <v>Roads and Highways</v>
      </c>
      <c r="M2090">
        <f t="shared" si="32"/>
        <v>0</v>
      </c>
    </row>
    <row r="2091" spans="1:13" hidden="1" x14ac:dyDescent="0.25">
      <c r="A2091">
        <v>2017</v>
      </c>
      <c r="B2091">
        <v>61.25</v>
      </c>
      <c r="C2091">
        <v>1837.5</v>
      </c>
      <c r="D2091">
        <v>1837.5</v>
      </c>
      <c r="E2091">
        <f>SUM(Table_munisapp_tylerci_mu_live_rq_master5[[#This Row],[rd_extended_price]]-Table_munisapp_tylerci_mu_live_rq_master5[[#This Row],[rd_price_net]])</f>
        <v>0</v>
      </c>
      <c r="F2091" s="1">
        <v>42755</v>
      </c>
      <c r="G2091">
        <v>2212</v>
      </c>
      <c r="H2091" t="s">
        <v>9099</v>
      </c>
      <c r="I2091" t="s">
        <v>10245</v>
      </c>
      <c r="J2091">
        <v>3170167</v>
      </c>
      <c r="K2091" t="str">
        <f>VLOOKUP(Table_munisapp_tylerci_mu_live_rq_master5[[#This Row],[rh_vendor_suggest]],Vend!A:B,2,0)</f>
        <v>INTERWEST SUPPLY CO INC</v>
      </c>
      <c r="L2091" t="str">
        <f>VLOOKUP(Table_munisapp_tylerci_mu_live_rq_master5[[#This Row],[a_department_code]],Dept!A:B,2,0)</f>
        <v>Roads and Highways</v>
      </c>
      <c r="M2091">
        <f t="shared" si="32"/>
        <v>0</v>
      </c>
    </row>
    <row r="2092" spans="1:13" hidden="1" x14ac:dyDescent="0.25">
      <c r="A2092">
        <v>2017</v>
      </c>
      <c r="B2092">
        <v>10000</v>
      </c>
      <c r="C2092">
        <v>10000</v>
      </c>
      <c r="D2092">
        <v>10000</v>
      </c>
      <c r="E2092">
        <f>SUM(Table_munisapp_tylerci_mu_live_rq_master5[[#This Row],[rd_extended_price]]-Table_munisapp_tylerci_mu_live_rq_master5[[#This Row],[rd_price_net]])</f>
        <v>0</v>
      </c>
      <c r="F2092" s="1">
        <v>42755</v>
      </c>
      <c r="G2092">
        <v>2953</v>
      </c>
      <c r="H2092" t="s">
        <v>9099</v>
      </c>
      <c r="I2092" t="s">
        <v>9425</v>
      </c>
      <c r="J2092">
        <v>3170168</v>
      </c>
      <c r="K2092" t="str">
        <f>VLOOKUP(Table_munisapp_tylerci_mu_live_rq_master5[[#This Row],[rh_vendor_suggest]],Vend!A:B,2,0)</f>
        <v>OLDCASTLE PRECAST, INC</v>
      </c>
      <c r="L2092" t="str">
        <f>VLOOKUP(Table_munisapp_tylerci_mu_live_rq_master5[[#This Row],[a_department_code]],Dept!A:B,2,0)</f>
        <v>Roads and Highways</v>
      </c>
      <c r="M2092">
        <f t="shared" si="32"/>
        <v>1</v>
      </c>
    </row>
    <row r="2093" spans="1:13" hidden="1" x14ac:dyDescent="0.25">
      <c r="A2093">
        <v>2017</v>
      </c>
      <c r="B2093">
        <v>4500</v>
      </c>
      <c r="C2093">
        <v>4500</v>
      </c>
      <c r="D2093">
        <v>4500</v>
      </c>
      <c r="E2093">
        <f>SUM(Table_munisapp_tylerci_mu_live_rq_master5[[#This Row],[rd_extended_price]]-Table_munisapp_tylerci_mu_live_rq_master5[[#This Row],[rd_price_net]])</f>
        <v>0</v>
      </c>
      <c r="F2093" s="1">
        <v>42758</v>
      </c>
      <c r="G2093">
        <v>3773</v>
      </c>
      <c r="H2093" t="s">
        <v>9099</v>
      </c>
      <c r="I2093" t="s">
        <v>10246</v>
      </c>
      <c r="J2093">
        <v>3170176</v>
      </c>
      <c r="K2093" t="str">
        <f>VLOOKUP(Table_munisapp_tylerci_mu_live_rq_master5[[#This Row],[rh_vendor_suggest]],Vend!A:B,2,0)</f>
        <v>UNIFIRST CORP</v>
      </c>
      <c r="L2093" t="str">
        <f>VLOOKUP(Table_munisapp_tylerci_mu_live_rq_master5[[#This Row],[a_department_code]],Dept!A:B,2,0)</f>
        <v>Roads and Highways</v>
      </c>
      <c r="M2093">
        <f t="shared" si="32"/>
        <v>1</v>
      </c>
    </row>
    <row r="2094" spans="1:13" hidden="1" x14ac:dyDescent="0.25">
      <c r="A2094">
        <v>2017</v>
      </c>
      <c r="B2094">
        <v>9000</v>
      </c>
      <c r="C2094">
        <v>9000</v>
      </c>
      <c r="D2094">
        <v>9000</v>
      </c>
      <c r="E2094">
        <f>SUM(Table_munisapp_tylerci_mu_live_rq_master5[[#This Row],[rd_extended_price]]-Table_munisapp_tylerci_mu_live_rq_master5[[#This Row],[rd_price_net]])</f>
        <v>0</v>
      </c>
      <c r="F2094" s="1">
        <v>42758</v>
      </c>
      <c r="G2094">
        <v>3836</v>
      </c>
      <c r="H2094" t="s">
        <v>9099</v>
      </c>
      <c r="I2094" t="s">
        <v>10247</v>
      </c>
      <c r="J2094">
        <v>3170177</v>
      </c>
      <c r="K2094" t="str">
        <f>VLOOKUP(Table_munisapp_tylerci_mu_live_rq_master5[[#This Row],[rh_vendor_suggest]],Vend!A:B,2,0)</f>
        <v>UTAH COMMUNICATIONS AUTHORITY</v>
      </c>
      <c r="L2094" t="str">
        <f>VLOOKUP(Table_munisapp_tylerci_mu_live_rq_master5[[#This Row],[a_department_code]],Dept!A:B,2,0)</f>
        <v>Roads and Highways</v>
      </c>
      <c r="M2094">
        <f t="shared" si="32"/>
        <v>1</v>
      </c>
    </row>
    <row r="2095" spans="1:13" hidden="1" x14ac:dyDescent="0.25">
      <c r="A2095">
        <v>2017</v>
      </c>
      <c r="B2095">
        <v>3000</v>
      </c>
      <c r="C2095">
        <v>3000</v>
      </c>
      <c r="D2095">
        <v>3000</v>
      </c>
      <c r="E2095">
        <f>SUM(Table_munisapp_tylerci_mu_live_rq_master5[[#This Row],[rd_extended_price]]-Table_munisapp_tylerci_mu_live_rq_master5[[#This Row],[rd_price_net]])</f>
        <v>0</v>
      </c>
      <c r="F2095" s="1">
        <v>42758</v>
      </c>
      <c r="G2095">
        <v>1552</v>
      </c>
      <c r="H2095" t="s">
        <v>9099</v>
      </c>
      <c r="I2095" t="s">
        <v>10248</v>
      </c>
      <c r="J2095">
        <v>3170171</v>
      </c>
      <c r="K2095" t="str">
        <f>VLOOKUP(Table_munisapp_tylerci_mu_live_rq_master5[[#This Row],[rh_vendor_suggest]],Vend!A:B,2,0)</f>
        <v>COMMERCIAL TIRE, INC.</v>
      </c>
      <c r="L2095" t="str">
        <f>VLOOKUP(Table_munisapp_tylerci_mu_live_rq_master5[[#This Row],[a_department_code]],Dept!A:B,2,0)</f>
        <v>Roads and Highways</v>
      </c>
      <c r="M2095">
        <f t="shared" si="32"/>
        <v>1</v>
      </c>
    </row>
    <row r="2096" spans="1:13" hidden="1" x14ac:dyDescent="0.25">
      <c r="A2096">
        <v>2017</v>
      </c>
      <c r="B2096">
        <v>5000</v>
      </c>
      <c r="C2096">
        <v>5000</v>
      </c>
      <c r="D2096">
        <v>5000</v>
      </c>
      <c r="E2096">
        <f>SUM(Table_munisapp_tylerci_mu_live_rq_master5[[#This Row],[rd_extended_price]]-Table_munisapp_tylerci_mu_live_rq_master5[[#This Row],[rd_price_net]])</f>
        <v>0</v>
      </c>
      <c r="F2096" s="1">
        <v>42758</v>
      </c>
      <c r="G2096">
        <v>6047</v>
      </c>
      <c r="H2096" t="s">
        <v>9099</v>
      </c>
      <c r="I2096" t="s">
        <v>9720</v>
      </c>
      <c r="J2096">
        <v>3170179</v>
      </c>
      <c r="K2096" t="str">
        <f>VLOOKUP(Table_munisapp_tylerci_mu_live_rq_master5[[#This Row],[rh_vendor_suggest]],Vend!A:B,2,0)</f>
        <v>KIRKCO INC</v>
      </c>
      <c r="L2096" t="str">
        <f>VLOOKUP(Table_munisapp_tylerci_mu_live_rq_master5[[#This Row],[a_department_code]],Dept!A:B,2,0)</f>
        <v>Roads and Highways</v>
      </c>
      <c r="M2096">
        <f t="shared" si="32"/>
        <v>1</v>
      </c>
    </row>
    <row r="2097" spans="1:13" hidden="1" x14ac:dyDescent="0.25">
      <c r="A2097">
        <v>2017</v>
      </c>
      <c r="B2097">
        <v>685.6</v>
      </c>
      <c r="C2097">
        <v>685.6</v>
      </c>
      <c r="D2097">
        <v>685.6</v>
      </c>
      <c r="E2097">
        <f>SUM(Table_munisapp_tylerci_mu_live_rq_master5[[#This Row],[rd_extended_price]]-Table_munisapp_tylerci_mu_live_rq_master5[[#This Row],[rd_price_net]])</f>
        <v>0</v>
      </c>
      <c r="F2097" s="1">
        <v>42759</v>
      </c>
      <c r="G2097">
        <v>2009</v>
      </c>
      <c r="H2097" t="s">
        <v>9094</v>
      </c>
      <c r="I2097" t="s">
        <v>10239</v>
      </c>
      <c r="J2097">
        <v>3170182</v>
      </c>
      <c r="K2097" t="str">
        <f>VLOOKUP(Table_munisapp_tylerci_mu_live_rq_master5[[#This Row],[rh_vendor_suggest]],Vend!A:B,2,0)</f>
        <v>SMITHKLINE BEECHAM CORPORATION</v>
      </c>
      <c r="L2097" t="str">
        <f>VLOOKUP(Table_munisapp_tylerci_mu_live_rq_master5[[#This Row],[a_department_code]],Dept!A:B,2,0)</f>
        <v>Weber Morgan Health Department</v>
      </c>
      <c r="M2097">
        <f t="shared" si="32"/>
        <v>1</v>
      </c>
    </row>
    <row r="2098" spans="1:13" hidden="1" x14ac:dyDescent="0.25">
      <c r="A2098">
        <v>2017</v>
      </c>
      <c r="B2098">
        <v>1161.5999999999999</v>
      </c>
      <c r="C2098">
        <v>1161.5999999999999</v>
      </c>
      <c r="D2098">
        <v>1161.5999999999999</v>
      </c>
      <c r="E2098">
        <f>SUM(Table_munisapp_tylerci_mu_live_rq_master5[[#This Row],[rd_extended_price]]-Table_munisapp_tylerci_mu_live_rq_master5[[#This Row],[rd_price_net]])</f>
        <v>0</v>
      </c>
      <c r="F2098" s="1">
        <v>42759</v>
      </c>
      <c r="G2098">
        <v>2009</v>
      </c>
      <c r="H2098" t="s">
        <v>9094</v>
      </c>
      <c r="I2098" t="s">
        <v>10239</v>
      </c>
      <c r="J2098">
        <v>3170182</v>
      </c>
      <c r="K2098" t="str">
        <f>VLOOKUP(Table_munisapp_tylerci_mu_live_rq_master5[[#This Row],[rh_vendor_suggest]],Vend!A:B,2,0)</f>
        <v>SMITHKLINE BEECHAM CORPORATION</v>
      </c>
      <c r="L2098" t="str">
        <f>VLOOKUP(Table_munisapp_tylerci_mu_live_rq_master5[[#This Row],[a_department_code]],Dept!A:B,2,0)</f>
        <v>Weber Morgan Health Department</v>
      </c>
      <c r="M2098">
        <f t="shared" si="32"/>
        <v>0</v>
      </c>
    </row>
    <row r="2099" spans="1:13" hidden="1" x14ac:dyDescent="0.25">
      <c r="A2099">
        <v>2017</v>
      </c>
      <c r="B2099">
        <v>1313.4</v>
      </c>
      <c r="C2099">
        <v>1313.4</v>
      </c>
      <c r="D2099">
        <v>1313.4</v>
      </c>
      <c r="E2099">
        <f>SUM(Table_munisapp_tylerci_mu_live_rq_master5[[#This Row],[rd_extended_price]]-Table_munisapp_tylerci_mu_live_rq_master5[[#This Row],[rd_price_net]])</f>
        <v>0</v>
      </c>
      <c r="F2099" s="1">
        <v>42759</v>
      </c>
      <c r="G2099">
        <v>2009</v>
      </c>
      <c r="H2099" t="s">
        <v>9094</v>
      </c>
      <c r="I2099" t="s">
        <v>10239</v>
      </c>
      <c r="J2099">
        <v>3170182</v>
      </c>
      <c r="K2099" t="str">
        <f>VLOOKUP(Table_munisapp_tylerci_mu_live_rq_master5[[#This Row],[rh_vendor_suggest]],Vend!A:B,2,0)</f>
        <v>SMITHKLINE BEECHAM CORPORATION</v>
      </c>
      <c r="L2099" t="str">
        <f>VLOOKUP(Table_munisapp_tylerci_mu_live_rq_master5[[#This Row],[a_department_code]],Dept!A:B,2,0)</f>
        <v>Weber Morgan Health Department</v>
      </c>
      <c r="M2099">
        <f t="shared" si="32"/>
        <v>0</v>
      </c>
    </row>
    <row r="2100" spans="1:13" hidden="1" x14ac:dyDescent="0.25">
      <c r="A2100">
        <v>2017</v>
      </c>
      <c r="B2100">
        <v>1955.6</v>
      </c>
      <c r="C2100">
        <v>1955.6</v>
      </c>
      <c r="D2100">
        <v>1955.6</v>
      </c>
      <c r="E2100">
        <f>SUM(Table_munisapp_tylerci_mu_live_rq_master5[[#This Row],[rd_extended_price]]-Table_munisapp_tylerci_mu_live_rq_master5[[#This Row],[rd_price_net]])</f>
        <v>0</v>
      </c>
      <c r="F2100" s="1">
        <v>42759</v>
      </c>
      <c r="G2100">
        <v>2009</v>
      </c>
      <c r="H2100" t="s">
        <v>9094</v>
      </c>
      <c r="I2100" t="s">
        <v>10239</v>
      </c>
      <c r="J2100">
        <v>3170182</v>
      </c>
      <c r="K2100" t="str">
        <f>VLOOKUP(Table_munisapp_tylerci_mu_live_rq_master5[[#This Row],[rh_vendor_suggest]],Vend!A:B,2,0)</f>
        <v>SMITHKLINE BEECHAM CORPORATION</v>
      </c>
      <c r="L2100" t="str">
        <f>VLOOKUP(Table_munisapp_tylerci_mu_live_rq_master5[[#This Row],[a_department_code]],Dept!A:B,2,0)</f>
        <v>Weber Morgan Health Department</v>
      </c>
      <c r="M2100">
        <f t="shared" si="32"/>
        <v>0</v>
      </c>
    </row>
    <row r="2101" spans="1:13" hidden="1" x14ac:dyDescent="0.25">
      <c r="A2101">
        <v>2017</v>
      </c>
      <c r="B2101">
        <v>140.66</v>
      </c>
      <c r="C2101">
        <v>2109.9</v>
      </c>
      <c r="D2101">
        <v>2109.9</v>
      </c>
      <c r="E2101">
        <f>SUM(Table_munisapp_tylerci_mu_live_rq_master5[[#This Row],[rd_extended_price]]-Table_munisapp_tylerci_mu_live_rq_master5[[#This Row],[rd_price_net]])</f>
        <v>0</v>
      </c>
      <c r="F2101" s="1">
        <v>42758</v>
      </c>
      <c r="G2101">
        <v>3363</v>
      </c>
      <c r="H2101" t="s">
        <v>9094</v>
      </c>
      <c r="I2101" t="s">
        <v>10239</v>
      </c>
      <c r="J2101">
        <v>3170175</v>
      </c>
      <c r="K2101" t="str">
        <f>VLOOKUP(Table_munisapp_tylerci_mu_live_rq_master5[[#This Row],[rh_vendor_suggest]],Vend!A:B,2,0)</f>
        <v>SANOFI PASTEUR INC</v>
      </c>
      <c r="L2101" t="str">
        <f>VLOOKUP(Table_munisapp_tylerci_mu_live_rq_master5[[#This Row],[a_department_code]],Dept!A:B,2,0)</f>
        <v>Weber Morgan Health Department</v>
      </c>
      <c r="M2101">
        <f t="shared" si="32"/>
        <v>1</v>
      </c>
    </row>
    <row r="2102" spans="1:13" hidden="1" x14ac:dyDescent="0.25">
      <c r="A2102">
        <v>2017</v>
      </c>
      <c r="B2102">
        <v>46</v>
      </c>
      <c r="C2102">
        <v>2300</v>
      </c>
      <c r="D2102">
        <v>2300</v>
      </c>
      <c r="E2102">
        <f>SUM(Table_munisapp_tylerci_mu_live_rq_master5[[#This Row],[rd_extended_price]]-Table_munisapp_tylerci_mu_live_rq_master5[[#This Row],[rd_price_net]])</f>
        <v>0</v>
      </c>
      <c r="F2102" s="1">
        <v>42759</v>
      </c>
      <c r="G2102">
        <v>1624</v>
      </c>
      <c r="H2102" t="s">
        <v>9094</v>
      </c>
      <c r="I2102" t="s">
        <v>10239</v>
      </c>
      <c r="J2102">
        <v>3170180</v>
      </c>
      <c r="K2102" t="str">
        <f>VLOOKUP(Table_munisapp_tylerci_mu_live_rq_master5[[#This Row],[rh_vendor_suggest]],Vend!A:B,2,0)</f>
        <v>CRUCELL VACCINES INC.</v>
      </c>
      <c r="L2102" t="str">
        <f>VLOOKUP(Table_munisapp_tylerci_mu_live_rq_master5[[#This Row],[a_department_code]],Dept!A:B,2,0)</f>
        <v>Weber Morgan Health Department</v>
      </c>
      <c r="M2102">
        <f t="shared" si="32"/>
        <v>1</v>
      </c>
    </row>
    <row r="2103" spans="1:13" hidden="1" x14ac:dyDescent="0.25">
      <c r="A2103">
        <v>2017</v>
      </c>
      <c r="B2103">
        <v>1595.75</v>
      </c>
      <c r="C2103">
        <v>4787.25</v>
      </c>
      <c r="D2103">
        <v>4787.25</v>
      </c>
      <c r="E2103">
        <f>SUM(Table_munisapp_tylerci_mu_live_rq_master5[[#This Row],[rd_extended_price]]-Table_munisapp_tylerci_mu_live_rq_master5[[#This Row],[rd_price_net]])</f>
        <v>0</v>
      </c>
      <c r="F2103" s="1">
        <v>42759</v>
      </c>
      <c r="G2103">
        <v>3052</v>
      </c>
      <c r="H2103" t="s">
        <v>9094</v>
      </c>
      <c r="I2103" t="s">
        <v>10239</v>
      </c>
      <c r="J2103">
        <v>3170183</v>
      </c>
      <c r="K2103" t="str">
        <f>VLOOKUP(Table_munisapp_tylerci_mu_live_rq_master5[[#This Row],[rh_vendor_suggest]],Vend!A:B,2,0)</f>
        <v>PFIZER</v>
      </c>
      <c r="L2103" t="str">
        <f>VLOOKUP(Table_munisapp_tylerci_mu_live_rq_master5[[#This Row],[a_department_code]],Dept!A:B,2,0)</f>
        <v>Weber Morgan Health Department</v>
      </c>
      <c r="M2103">
        <f t="shared" si="32"/>
        <v>1</v>
      </c>
    </row>
    <row r="2104" spans="1:13" hidden="1" x14ac:dyDescent="0.25">
      <c r="A2104">
        <v>2017</v>
      </c>
      <c r="B2104">
        <v>515.5</v>
      </c>
      <c r="C2104">
        <v>515.5</v>
      </c>
      <c r="D2104">
        <v>515.5</v>
      </c>
      <c r="E2104">
        <f>SUM(Table_munisapp_tylerci_mu_live_rq_master5[[#This Row],[rd_extended_price]]-Table_munisapp_tylerci_mu_live_rq_master5[[#This Row],[rd_price_net]])</f>
        <v>0</v>
      </c>
      <c r="F2104" s="1">
        <v>42759</v>
      </c>
      <c r="G2104">
        <v>3052</v>
      </c>
      <c r="H2104" t="s">
        <v>9094</v>
      </c>
      <c r="I2104" t="s">
        <v>10239</v>
      </c>
      <c r="J2104">
        <v>3170183</v>
      </c>
      <c r="K2104" t="str">
        <f>VLOOKUP(Table_munisapp_tylerci_mu_live_rq_master5[[#This Row],[rh_vendor_suggest]],Vend!A:B,2,0)</f>
        <v>PFIZER</v>
      </c>
      <c r="L2104" t="str">
        <f>VLOOKUP(Table_munisapp_tylerci_mu_live_rq_master5[[#This Row],[a_department_code]],Dept!A:B,2,0)</f>
        <v>Weber Morgan Health Department</v>
      </c>
      <c r="M2104">
        <f t="shared" si="32"/>
        <v>0</v>
      </c>
    </row>
    <row r="2105" spans="1:13" hidden="1" x14ac:dyDescent="0.25">
      <c r="A2105">
        <v>2017</v>
      </c>
      <c r="B2105">
        <v>30</v>
      </c>
      <c r="C2105">
        <v>30</v>
      </c>
      <c r="D2105">
        <v>30</v>
      </c>
      <c r="E2105">
        <f>SUM(Table_munisapp_tylerci_mu_live_rq_master5[[#This Row],[rd_extended_price]]-Table_munisapp_tylerci_mu_live_rq_master5[[#This Row],[rd_price_net]])</f>
        <v>0</v>
      </c>
      <c r="F2105" s="1">
        <v>42769</v>
      </c>
      <c r="G2105">
        <v>3242</v>
      </c>
      <c r="H2105" t="s">
        <v>9094</v>
      </c>
      <c r="I2105" t="s">
        <v>9333</v>
      </c>
      <c r="J2105">
        <v>3170228</v>
      </c>
      <c r="K2105" t="str">
        <f>VLOOKUP(Table_munisapp_tylerci_mu_live_rq_master5[[#This Row],[rh_vendor_suggest]],Vend!A:B,2,0)</f>
        <v>RB PRINTING SERVICES LLC</v>
      </c>
      <c r="L2105" t="str">
        <f>VLOOKUP(Table_munisapp_tylerci_mu_live_rq_master5[[#This Row],[a_department_code]],Dept!A:B,2,0)</f>
        <v>Weber Morgan Health Department</v>
      </c>
      <c r="M2105">
        <f t="shared" si="32"/>
        <v>1</v>
      </c>
    </row>
    <row r="2106" spans="1:13" hidden="1" x14ac:dyDescent="0.25">
      <c r="A2106">
        <v>2017</v>
      </c>
      <c r="B2106">
        <v>141.85</v>
      </c>
      <c r="C2106">
        <v>141.85</v>
      </c>
      <c r="D2106">
        <v>141.85</v>
      </c>
      <c r="E2106">
        <f>SUM(Table_munisapp_tylerci_mu_live_rq_master5[[#This Row],[rd_extended_price]]-Table_munisapp_tylerci_mu_live_rq_master5[[#This Row],[rd_price_net]])</f>
        <v>0</v>
      </c>
      <c r="F2106" s="1">
        <v>42779</v>
      </c>
      <c r="G2106">
        <v>3242</v>
      </c>
      <c r="H2106" t="s">
        <v>9094</v>
      </c>
      <c r="I2106" t="s">
        <v>10249</v>
      </c>
      <c r="J2106">
        <v>3170280</v>
      </c>
      <c r="K2106" t="str">
        <f>VLOOKUP(Table_munisapp_tylerci_mu_live_rq_master5[[#This Row],[rh_vendor_suggest]],Vend!A:B,2,0)</f>
        <v>RB PRINTING SERVICES LLC</v>
      </c>
      <c r="L2106" t="str">
        <f>VLOOKUP(Table_munisapp_tylerci_mu_live_rq_master5[[#This Row],[a_department_code]],Dept!A:B,2,0)</f>
        <v>Weber Morgan Health Department</v>
      </c>
      <c r="M2106">
        <f t="shared" si="32"/>
        <v>1</v>
      </c>
    </row>
    <row r="2107" spans="1:13" hidden="1" x14ac:dyDescent="0.25">
      <c r="A2107">
        <v>2017</v>
      </c>
      <c r="B2107">
        <v>111.25</v>
      </c>
      <c r="C2107">
        <v>111.25</v>
      </c>
      <c r="D2107">
        <v>111.25</v>
      </c>
      <c r="E2107">
        <f>SUM(Table_munisapp_tylerci_mu_live_rq_master5[[#This Row],[rd_extended_price]]-Table_munisapp_tylerci_mu_live_rq_master5[[#This Row],[rd_price_net]])</f>
        <v>0</v>
      </c>
      <c r="F2107" s="1">
        <v>42779</v>
      </c>
      <c r="G2107">
        <v>3242</v>
      </c>
      <c r="H2107" t="s">
        <v>9094</v>
      </c>
      <c r="I2107" t="s">
        <v>10249</v>
      </c>
      <c r="J2107">
        <v>3170280</v>
      </c>
      <c r="K2107" t="str">
        <f>VLOOKUP(Table_munisapp_tylerci_mu_live_rq_master5[[#This Row],[rh_vendor_suggest]],Vend!A:B,2,0)</f>
        <v>RB PRINTING SERVICES LLC</v>
      </c>
      <c r="L2107" t="str">
        <f>VLOOKUP(Table_munisapp_tylerci_mu_live_rq_master5[[#This Row],[a_department_code]],Dept!A:B,2,0)</f>
        <v>Weber Morgan Health Department</v>
      </c>
      <c r="M2107">
        <f t="shared" si="32"/>
        <v>0</v>
      </c>
    </row>
    <row r="2108" spans="1:13" hidden="1" x14ac:dyDescent="0.25">
      <c r="A2108">
        <v>2017</v>
      </c>
      <c r="B2108">
        <v>111.25</v>
      </c>
      <c r="C2108">
        <v>111.25</v>
      </c>
      <c r="D2108">
        <v>111.25</v>
      </c>
      <c r="E2108">
        <f>SUM(Table_munisapp_tylerci_mu_live_rq_master5[[#This Row],[rd_extended_price]]-Table_munisapp_tylerci_mu_live_rq_master5[[#This Row],[rd_price_net]])</f>
        <v>0</v>
      </c>
      <c r="F2108" s="1">
        <v>42779</v>
      </c>
      <c r="G2108">
        <v>3242</v>
      </c>
      <c r="H2108" t="s">
        <v>9094</v>
      </c>
      <c r="I2108" t="s">
        <v>10249</v>
      </c>
      <c r="J2108">
        <v>3170280</v>
      </c>
      <c r="K2108" t="str">
        <f>VLOOKUP(Table_munisapp_tylerci_mu_live_rq_master5[[#This Row],[rh_vendor_suggest]],Vend!A:B,2,0)</f>
        <v>RB PRINTING SERVICES LLC</v>
      </c>
      <c r="L2108" t="str">
        <f>VLOOKUP(Table_munisapp_tylerci_mu_live_rq_master5[[#This Row],[a_department_code]],Dept!A:B,2,0)</f>
        <v>Weber Morgan Health Department</v>
      </c>
      <c r="M2108">
        <f t="shared" si="32"/>
        <v>0</v>
      </c>
    </row>
    <row r="2109" spans="1:13" hidden="1" x14ac:dyDescent="0.25">
      <c r="A2109">
        <v>2017</v>
      </c>
      <c r="B2109">
        <v>334</v>
      </c>
      <c r="C2109">
        <v>334</v>
      </c>
      <c r="D2109">
        <v>334</v>
      </c>
      <c r="E2109">
        <f>SUM(Table_munisapp_tylerci_mu_live_rq_master5[[#This Row],[rd_extended_price]]-Table_munisapp_tylerci_mu_live_rq_master5[[#This Row],[rd_price_net]])</f>
        <v>0</v>
      </c>
      <c r="F2109" s="1">
        <v>42779</v>
      </c>
      <c r="G2109">
        <v>3242</v>
      </c>
      <c r="H2109" t="s">
        <v>9094</v>
      </c>
      <c r="I2109" t="s">
        <v>10250</v>
      </c>
      <c r="J2109">
        <v>3170281</v>
      </c>
      <c r="K2109" t="str">
        <f>VLOOKUP(Table_munisapp_tylerci_mu_live_rq_master5[[#This Row],[rh_vendor_suggest]],Vend!A:B,2,0)</f>
        <v>RB PRINTING SERVICES LLC</v>
      </c>
      <c r="L2109" t="str">
        <f>VLOOKUP(Table_munisapp_tylerci_mu_live_rq_master5[[#This Row],[a_department_code]],Dept!A:B,2,0)</f>
        <v>Weber Morgan Health Department</v>
      </c>
      <c r="M2109">
        <f t="shared" si="32"/>
        <v>1</v>
      </c>
    </row>
    <row r="2110" spans="1:13" hidden="1" x14ac:dyDescent="0.25">
      <c r="A2110">
        <v>2017</v>
      </c>
      <c r="B2110">
        <v>800</v>
      </c>
      <c r="C2110">
        <v>800</v>
      </c>
      <c r="D2110">
        <v>800</v>
      </c>
      <c r="E2110">
        <f>SUM(Table_munisapp_tylerci_mu_live_rq_master5[[#This Row],[rd_extended_price]]-Table_munisapp_tylerci_mu_live_rq_master5[[#This Row],[rd_price_net]])</f>
        <v>0</v>
      </c>
      <c r="F2110" s="1">
        <v>42758</v>
      </c>
      <c r="G2110">
        <v>1506</v>
      </c>
      <c r="H2110" t="s">
        <v>9107</v>
      </c>
      <c r="I2110" t="s">
        <v>10251</v>
      </c>
      <c r="J2110">
        <v>3170170</v>
      </c>
      <c r="K2110" t="str">
        <f>VLOOKUP(Table_munisapp_tylerci_mu_live_rq_master5[[#This Row],[rh_vendor_suggest]],Vend!A:B,2,0)</f>
        <v>CINTAS FIRST AID &amp; SAFETY</v>
      </c>
      <c r="L2110" t="str">
        <f>VLOOKUP(Table_munisapp_tylerci_mu_live_rq_master5[[#This Row],[a_department_code]],Dept!A:B,2,0)</f>
        <v>Golden Spike Event Center</v>
      </c>
      <c r="M2110">
        <f t="shared" si="32"/>
        <v>1</v>
      </c>
    </row>
    <row r="2111" spans="1:13" hidden="1" x14ac:dyDescent="0.25">
      <c r="A2111">
        <v>2017</v>
      </c>
      <c r="B2111">
        <v>500</v>
      </c>
      <c r="C2111">
        <v>500</v>
      </c>
      <c r="D2111">
        <v>500</v>
      </c>
      <c r="E2111">
        <f>SUM(Table_munisapp_tylerci_mu_live_rq_master5[[#This Row],[rd_extended_price]]-Table_munisapp_tylerci_mu_live_rq_master5[[#This Row],[rd_price_net]])</f>
        <v>0</v>
      </c>
      <c r="F2111" s="1">
        <v>42758</v>
      </c>
      <c r="G2111">
        <v>2934</v>
      </c>
      <c r="H2111" t="s">
        <v>9094</v>
      </c>
      <c r="I2111" t="s">
        <v>10252</v>
      </c>
      <c r="J2111">
        <v>3170174</v>
      </c>
      <c r="K2111" t="str">
        <f>VLOOKUP(Table_munisapp_tylerci_mu_live_rq_master5[[#This Row],[rh_vendor_suggest]],Vend!A:B,2,0)</f>
        <v>OGDEN PIZZERIA, INC</v>
      </c>
      <c r="L2111" t="str">
        <f>VLOOKUP(Table_munisapp_tylerci_mu_live_rq_master5[[#This Row],[a_department_code]],Dept!A:B,2,0)</f>
        <v>Weber Morgan Health Department</v>
      </c>
      <c r="M2111">
        <f t="shared" si="32"/>
        <v>1</v>
      </c>
    </row>
    <row r="2112" spans="1:13" hidden="1" x14ac:dyDescent="0.25">
      <c r="A2112">
        <v>2017</v>
      </c>
      <c r="B2112">
        <v>250</v>
      </c>
      <c r="C2112">
        <v>250</v>
      </c>
      <c r="D2112">
        <v>250</v>
      </c>
      <c r="E2112">
        <f>SUM(Table_munisapp_tylerci_mu_live_rq_master5[[#This Row],[rd_extended_price]]-Table_munisapp_tylerci_mu_live_rq_master5[[#This Row],[rd_price_net]])</f>
        <v>0</v>
      </c>
      <c r="F2112" s="1">
        <v>42758</v>
      </c>
      <c r="G2112">
        <v>1584</v>
      </c>
      <c r="H2112" t="s">
        <v>9094</v>
      </c>
      <c r="I2112" t="s">
        <v>10253</v>
      </c>
      <c r="J2112">
        <v>3170172</v>
      </c>
      <c r="K2112" t="str">
        <f>VLOOKUP(Table_munisapp_tylerci_mu_live_rq_master5[[#This Row],[rh_vendor_suggest]],Vend!A:B,2,0)</f>
        <v>COSTA VIDA</v>
      </c>
      <c r="L2112" t="str">
        <f>VLOOKUP(Table_munisapp_tylerci_mu_live_rq_master5[[#This Row],[a_department_code]],Dept!A:B,2,0)</f>
        <v>Weber Morgan Health Department</v>
      </c>
      <c r="M2112">
        <f t="shared" si="32"/>
        <v>1</v>
      </c>
    </row>
    <row r="2113" spans="1:13" hidden="1" x14ac:dyDescent="0.25">
      <c r="A2113">
        <v>2017</v>
      </c>
      <c r="B2113">
        <v>242.18</v>
      </c>
      <c r="C2113">
        <v>242.18</v>
      </c>
      <c r="D2113">
        <v>242.18</v>
      </c>
      <c r="E2113">
        <f>SUM(Table_munisapp_tylerci_mu_live_rq_master5[[#This Row],[rd_extended_price]]-Table_munisapp_tylerci_mu_live_rq_master5[[#This Row],[rd_price_net]])</f>
        <v>0</v>
      </c>
      <c r="F2113" s="1">
        <v>42762</v>
      </c>
      <c r="G2113">
        <v>1871</v>
      </c>
      <c r="H2113" t="s">
        <v>9082</v>
      </c>
      <c r="I2113" t="s">
        <v>10254</v>
      </c>
      <c r="J2113">
        <v>3170187</v>
      </c>
      <c r="K2113" t="str">
        <f>VLOOKUP(Table_munisapp_tylerci_mu_live_rq_master5[[#This Row],[rh_vendor_suggest]],Vend!A:B,2,0)</f>
        <v>ENPOINTE TECHNOLOGIES</v>
      </c>
      <c r="L2113" t="str">
        <f>VLOOKUP(Table_munisapp_tylerci_mu_live_rq_master5[[#This Row],[a_department_code]],Dept!A:B,2,0)</f>
        <v>Human Resources</v>
      </c>
      <c r="M2113">
        <f t="shared" si="32"/>
        <v>1</v>
      </c>
    </row>
    <row r="2114" spans="1:13" hidden="1" x14ac:dyDescent="0.25">
      <c r="A2114">
        <v>2017</v>
      </c>
      <c r="B2114">
        <v>10000</v>
      </c>
      <c r="C2114">
        <v>10000</v>
      </c>
      <c r="D2114">
        <v>10000</v>
      </c>
      <c r="E2114">
        <f>SUM(Table_munisapp_tylerci_mu_live_rq_master5[[#This Row],[rd_extended_price]]-Table_munisapp_tylerci_mu_live_rq_master5[[#This Row],[rd_price_net]])</f>
        <v>0</v>
      </c>
      <c r="F2114" s="1">
        <v>42762</v>
      </c>
      <c r="G2114">
        <v>5280</v>
      </c>
      <c r="H2114" t="s">
        <v>9060</v>
      </c>
      <c r="I2114" t="s">
        <v>9676</v>
      </c>
      <c r="J2114">
        <v>3170191</v>
      </c>
      <c r="K2114" t="str">
        <f>VLOOKUP(Table_munisapp_tylerci_mu_live_rq_master5[[#This Row],[rh_vendor_suggest]],Vend!A:B,2,0)</f>
        <v>ADVANCE AUTO PARTS</v>
      </c>
      <c r="L2114" t="str">
        <f>VLOOKUP(Table_munisapp_tylerci_mu_live_rq_master5[[#This Row],[a_department_code]],Dept!A:B,2,0)</f>
        <v>Garage</v>
      </c>
      <c r="M2114">
        <f t="shared" ref="M2114:M2177" si="33">IF(J2114=J2113,0,1)</f>
        <v>1</v>
      </c>
    </row>
    <row r="2115" spans="1:13" hidden="1" x14ac:dyDescent="0.25">
      <c r="A2115">
        <v>2017</v>
      </c>
      <c r="B2115">
        <v>10000</v>
      </c>
      <c r="C2115">
        <v>10000</v>
      </c>
      <c r="D2115">
        <v>10000</v>
      </c>
      <c r="E2115">
        <f>SUM(Table_munisapp_tylerci_mu_live_rq_master5[[#This Row],[rd_extended_price]]-Table_munisapp_tylerci_mu_live_rq_master5[[#This Row],[rd_price_net]])</f>
        <v>0</v>
      </c>
      <c r="F2115" s="1">
        <v>42762</v>
      </c>
      <c r="G2115">
        <v>5266</v>
      </c>
      <c r="H2115" t="s">
        <v>9060</v>
      </c>
      <c r="I2115" t="s">
        <v>9676</v>
      </c>
      <c r="J2115">
        <v>3170190</v>
      </c>
      <c r="K2115" t="str">
        <f>VLOOKUP(Table_munisapp_tylerci_mu_live_rq_master5[[#This Row],[rh_vendor_suggest]],Vend!A:B,2,0)</f>
        <v>NAPA/GENUINE PARTS COMPANY</v>
      </c>
      <c r="L2115" t="str">
        <f>VLOOKUP(Table_munisapp_tylerci_mu_live_rq_master5[[#This Row],[a_department_code]],Dept!A:B,2,0)</f>
        <v>Garage</v>
      </c>
      <c r="M2115">
        <f t="shared" si="33"/>
        <v>1</v>
      </c>
    </row>
    <row r="2116" spans="1:13" hidden="1" x14ac:dyDescent="0.25">
      <c r="A2116">
        <v>2017</v>
      </c>
      <c r="B2116">
        <v>949.05</v>
      </c>
      <c r="C2116">
        <v>949.05</v>
      </c>
      <c r="D2116">
        <v>949.05</v>
      </c>
      <c r="E2116">
        <f>SUM(Table_munisapp_tylerci_mu_live_rq_master5[[#This Row],[rd_extended_price]]-Table_munisapp_tylerci_mu_live_rq_master5[[#This Row],[rd_price_net]])</f>
        <v>0</v>
      </c>
      <c r="F2116" s="1">
        <v>42767</v>
      </c>
      <c r="G2116">
        <v>5253</v>
      </c>
      <c r="H2116" t="s">
        <v>9083</v>
      </c>
      <c r="I2116" t="s">
        <v>10255</v>
      </c>
      <c r="J2116">
        <v>3170205</v>
      </c>
      <c r="K2116" t="str">
        <f>VLOOKUP(Table_munisapp_tylerci_mu_live_rq_master5[[#This Row],[rh_vendor_suggest]],Vend!A:B,2,0)</f>
        <v>MICROSOFT</v>
      </c>
      <c r="L2116" t="str">
        <f>VLOOKUP(Table_munisapp_tylerci_mu_live_rq_master5[[#This Row],[a_department_code]],Dept!A:B,2,0)</f>
        <v>Information Technology</v>
      </c>
      <c r="M2116">
        <f t="shared" si="33"/>
        <v>1</v>
      </c>
    </row>
    <row r="2117" spans="1:13" hidden="1" x14ac:dyDescent="0.25">
      <c r="A2117">
        <v>2017</v>
      </c>
      <c r="B2117">
        <v>110.49</v>
      </c>
      <c r="C2117">
        <v>110.49</v>
      </c>
      <c r="D2117">
        <v>110.49</v>
      </c>
      <c r="E2117">
        <f>SUM(Table_munisapp_tylerci_mu_live_rq_master5[[#This Row],[rd_extended_price]]-Table_munisapp_tylerci_mu_live_rq_master5[[#This Row],[rd_price_net]])</f>
        <v>0</v>
      </c>
      <c r="F2117" s="1">
        <v>42767</v>
      </c>
      <c r="G2117">
        <v>5253</v>
      </c>
      <c r="H2117" t="s">
        <v>9083</v>
      </c>
      <c r="I2117" t="s">
        <v>10255</v>
      </c>
      <c r="J2117">
        <v>3170205</v>
      </c>
      <c r="K2117" t="str">
        <f>VLOOKUP(Table_munisapp_tylerci_mu_live_rq_master5[[#This Row],[rh_vendor_suggest]],Vend!A:B,2,0)</f>
        <v>MICROSOFT</v>
      </c>
      <c r="L2117" t="str">
        <f>VLOOKUP(Table_munisapp_tylerci_mu_live_rq_master5[[#This Row],[a_department_code]],Dept!A:B,2,0)</f>
        <v>Information Technology</v>
      </c>
      <c r="M2117">
        <f t="shared" si="33"/>
        <v>0</v>
      </c>
    </row>
    <row r="2118" spans="1:13" hidden="1" x14ac:dyDescent="0.25">
      <c r="A2118">
        <v>2017</v>
      </c>
      <c r="B2118">
        <v>4500</v>
      </c>
      <c r="C2118">
        <v>4500</v>
      </c>
      <c r="D2118">
        <v>4500</v>
      </c>
      <c r="E2118">
        <f>SUM(Table_munisapp_tylerci_mu_live_rq_master5[[#This Row],[rd_extended_price]]-Table_munisapp_tylerci_mu_live_rq_master5[[#This Row],[rd_price_net]])</f>
        <v>0</v>
      </c>
      <c r="F2118" s="1">
        <v>42762</v>
      </c>
      <c r="G2118">
        <v>1847</v>
      </c>
      <c r="H2118" t="s">
        <v>9060</v>
      </c>
      <c r="I2118" t="s">
        <v>9676</v>
      </c>
      <c r="J2118">
        <v>3170186</v>
      </c>
      <c r="K2118" t="str">
        <f>VLOOKUP(Table_munisapp_tylerci_mu_live_rq_master5[[#This Row],[rh_vendor_suggest]],Vend!A:B,2,0)</f>
        <v>ELLIOTT AUTO SUPPLY INC</v>
      </c>
      <c r="L2118" t="str">
        <f>VLOOKUP(Table_munisapp_tylerci_mu_live_rq_master5[[#This Row],[a_department_code]],Dept!A:B,2,0)</f>
        <v>Garage</v>
      </c>
      <c r="M2118">
        <f t="shared" si="33"/>
        <v>1</v>
      </c>
    </row>
    <row r="2119" spans="1:13" hidden="1" x14ac:dyDescent="0.25">
      <c r="A2119">
        <v>2017</v>
      </c>
      <c r="B2119">
        <v>3000</v>
      </c>
      <c r="C2119">
        <v>3000</v>
      </c>
      <c r="D2119">
        <v>3000</v>
      </c>
      <c r="E2119">
        <f>SUM(Table_munisapp_tylerci_mu_live_rq_master5[[#This Row],[rd_extended_price]]-Table_munisapp_tylerci_mu_live_rq_master5[[#This Row],[rd_price_net]])</f>
        <v>0</v>
      </c>
      <c r="F2119" s="1">
        <v>42762</v>
      </c>
      <c r="G2119">
        <v>1890</v>
      </c>
      <c r="H2119" t="s">
        <v>9060</v>
      </c>
      <c r="I2119" t="s">
        <v>10256</v>
      </c>
      <c r="J2119">
        <v>3170188</v>
      </c>
      <c r="K2119" t="str">
        <f>VLOOKUP(Table_munisapp_tylerci_mu_live_rq_master5[[#This Row],[rh_vendor_suggest]],Vend!A:B,2,0)</f>
        <v>ERIKS NORTH AMERICA INC</v>
      </c>
      <c r="L2119" t="str">
        <f>VLOOKUP(Table_munisapp_tylerci_mu_live_rq_master5[[#This Row],[a_department_code]],Dept!A:B,2,0)</f>
        <v>Garage</v>
      </c>
      <c r="M2119">
        <f t="shared" si="33"/>
        <v>1</v>
      </c>
    </row>
    <row r="2120" spans="1:13" hidden="1" x14ac:dyDescent="0.25">
      <c r="A2120">
        <v>2017</v>
      </c>
      <c r="B2120">
        <v>2683.53</v>
      </c>
      <c r="C2120">
        <v>5367.06</v>
      </c>
      <c r="D2120">
        <v>5367.06</v>
      </c>
      <c r="E2120">
        <f>SUM(Table_munisapp_tylerci_mu_live_rq_master5[[#This Row],[rd_extended_price]]-Table_munisapp_tylerci_mu_live_rq_master5[[#This Row],[rd_price_net]])</f>
        <v>0</v>
      </c>
      <c r="F2120" s="1">
        <v>42790</v>
      </c>
      <c r="G2120">
        <v>2764</v>
      </c>
      <c r="H2120" t="s">
        <v>9099</v>
      </c>
      <c r="I2120" t="s">
        <v>10257</v>
      </c>
      <c r="J2120">
        <v>3170301</v>
      </c>
      <c r="K2120" t="str">
        <f>VLOOKUP(Table_munisapp_tylerci_mu_live_rq_master5[[#This Row],[rh_vendor_suggest]],Vend!A:B,2,0)</f>
        <v>MOTOROLA SOLUTIONS, INC.</v>
      </c>
      <c r="L2120" t="str">
        <f>VLOOKUP(Table_munisapp_tylerci_mu_live_rq_master5[[#This Row],[a_department_code]],Dept!A:B,2,0)</f>
        <v>Roads and Highways</v>
      </c>
      <c r="M2120">
        <f t="shared" si="33"/>
        <v>1</v>
      </c>
    </row>
    <row r="2121" spans="1:13" hidden="1" x14ac:dyDescent="0.25">
      <c r="A2121">
        <v>2017</v>
      </c>
      <c r="B2121">
        <v>316.43</v>
      </c>
      <c r="C2121">
        <v>316.43</v>
      </c>
      <c r="D2121">
        <v>316.43</v>
      </c>
      <c r="E2121">
        <f>SUM(Table_munisapp_tylerci_mu_live_rq_master5[[#This Row],[rd_extended_price]]-Table_munisapp_tylerci_mu_live_rq_master5[[#This Row],[rd_price_net]])</f>
        <v>0</v>
      </c>
      <c r="F2121" s="1">
        <v>42768</v>
      </c>
      <c r="G2121">
        <v>1447</v>
      </c>
      <c r="H2121" t="s">
        <v>9061</v>
      </c>
      <c r="I2121" t="s">
        <v>9259</v>
      </c>
      <c r="J2121">
        <v>3170213</v>
      </c>
      <c r="K2121" t="str">
        <f>VLOOKUP(Table_munisapp_tylerci_mu_live_rq_master5[[#This Row],[rh_vendor_suggest]],Vend!A:B,2,0)</f>
        <v>CDW LLC</v>
      </c>
      <c r="L2121" t="str">
        <f>VLOOKUP(Table_munisapp_tylerci_mu_live_rq_master5[[#This Row],[a_department_code]],Dept!A:B,2,0)</f>
        <v>Clerk Auditor</v>
      </c>
      <c r="M2121">
        <f t="shared" si="33"/>
        <v>1</v>
      </c>
    </row>
    <row r="2122" spans="1:13" hidden="1" x14ac:dyDescent="0.25">
      <c r="A2122">
        <v>2017</v>
      </c>
      <c r="B2122">
        <v>179.39</v>
      </c>
      <c r="C2122">
        <v>179.39</v>
      </c>
      <c r="D2122">
        <v>179.39</v>
      </c>
      <c r="E2122">
        <f>SUM(Table_munisapp_tylerci_mu_live_rq_master5[[#This Row],[rd_extended_price]]-Table_munisapp_tylerci_mu_live_rq_master5[[#This Row],[rd_price_net]])</f>
        <v>0</v>
      </c>
      <c r="F2122" s="1">
        <v>42765</v>
      </c>
      <c r="G2122">
        <v>1705</v>
      </c>
      <c r="H2122" t="s">
        <v>9061</v>
      </c>
      <c r="I2122" t="s">
        <v>9334</v>
      </c>
      <c r="J2122">
        <v>3170192</v>
      </c>
      <c r="K2122" t="str">
        <f>VLOOKUP(Table_munisapp_tylerci_mu_live_rq_master5[[#This Row],[rh_vendor_suggest]],Vend!A:B,2,0)</f>
        <v>DELL COMPUTER</v>
      </c>
      <c r="L2122" t="str">
        <f>VLOOKUP(Table_munisapp_tylerci_mu_live_rq_master5[[#This Row],[a_department_code]],Dept!A:B,2,0)</f>
        <v>Clerk Auditor</v>
      </c>
      <c r="M2122">
        <f t="shared" si="33"/>
        <v>1</v>
      </c>
    </row>
    <row r="2123" spans="1:13" hidden="1" x14ac:dyDescent="0.25">
      <c r="A2123">
        <v>2017</v>
      </c>
      <c r="B2123">
        <v>790</v>
      </c>
      <c r="C2123">
        <v>790</v>
      </c>
      <c r="D2123">
        <v>790</v>
      </c>
      <c r="E2123">
        <f>SUM(Table_munisapp_tylerci_mu_live_rq_master5[[#This Row],[rd_extended_price]]-Table_munisapp_tylerci_mu_live_rq_master5[[#This Row],[rd_price_net]])</f>
        <v>0</v>
      </c>
      <c r="F2123" s="1">
        <v>42765</v>
      </c>
      <c r="G2123">
        <v>2907</v>
      </c>
      <c r="H2123" t="s">
        <v>9073</v>
      </c>
      <c r="I2123" t="s">
        <v>10258</v>
      </c>
      <c r="J2123">
        <v>3170195</v>
      </c>
      <c r="K2123" t="str">
        <f>VLOOKUP(Table_munisapp_tylerci_mu_live_rq_master5[[#This Row],[rh_vendor_suggest]],Vend!A:B,2,0)</f>
        <v>OHD, INC</v>
      </c>
      <c r="L2123" t="str">
        <f>VLOOKUP(Table_munisapp_tylerci_mu_live_rq_master5[[#This Row],[a_department_code]],Dept!A:B,2,0)</f>
        <v>Homeland Security</v>
      </c>
      <c r="M2123">
        <f t="shared" si="33"/>
        <v>1</v>
      </c>
    </row>
    <row r="2124" spans="1:13" hidden="1" x14ac:dyDescent="0.25">
      <c r="A2124">
        <v>2017</v>
      </c>
      <c r="B2124">
        <v>5000</v>
      </c>
      <c r="C2124">
        <v>5000</v>
      </c>
      <c r="D2124">
        <v>5000</v>
      </c>
      <c r="E2124">
        <f>SUM(Table_munisapp_tylerci_mu_live_rq_master5[[#This Row],[rd_extended_price]]-Table_munisapp_tylerci_mu_live_rq_master5[[#This Row],[rd_price_net]])</f>
        <v>0</v>
      </c>
      <c r="F2124" s="1">
        <v>42767</v>
      </c>
      <c r="G2124">
        <v>3507</v>
      </c>
      <c r="H2124" t="s">
        <v>9099</v>
      </c>
      <c r="I2124" t="s">
        <v>10259</v>
      </c>
      <c r="J2124">
        <v>3170207</v>
      </c>
      <c r="K2124" t="str">
        <f>VLOOKUP(Table_munisapp_tylerci_mu_live_rq_master5[[#This Row],[rh_vendor_suggest]],Vend!A:B,2,0)</f>
        <v>STAKER &amp; PARSON COMPANIES</v>
      </c>
      <c r="L2124" t="str">
        <f>VLOOKUP(Table_munisapp_tylerci_mu_live_rq_master5[[#This Row],[a_department_code]],Dept!A:B,2,0)</f>
        <v>Roads and Highways</v>
      </c>
      <c r="M2124">
        <f t="shared" si="33"/>
        <v>1</v>
      </c>
    </row>
    <row r="2125" spans="1:13" hidden="1" x14ac:dyDescent="0.25">
      <c r="A2125">
        <v>2017</v>
      </c>
      <c r="B2125">
        <v>2500</v>
      </c>
      <c r="C2125">
        <v>2500</v>
      </c>
      <c r="D2125">
        <v>2500</v>
      </c>
      <c r="E2125">
        <f>SUM(Table_munisapp_tylerci_mu_live_rq_master5[[#This Row],[rd_extended_price]]-Table_munisapp_tylerci_mu_live_rq_master5[[#This Row],[rd_price_net]])</f>
        <v>0</v>
      </c>
      <c r="F2125" s="1">
        <v>42767</v>
      </c>
      <c r="G2125">
        <v>3507</v>
      </c>
      <c r="H2125" t="s">
        <v>9099</v>
      </c>
      <c r="I2125" t="s">
        <v>10259</v>
      </c>
      <c r="J2125">
        <v>3170207</v>
      </c>
      <c r="K2125" t="str">
        <f>VLOOKUP(Table_munisapp_tylerci_mu_live_rq_master5[[#This Row],[rh_vendor_suggest]],Vend!A:B,2,0)</f>
        <v>STAKER &amp; PARSON COMPANIES</v>
      </c>
      <c r="L2125" t="str">
        <f>VLOOKUP(Table_munisapp_tylerci_mu_live_rq_master5[[#This Row],[a_department_code]],Dept!A:B,2,0)</f>
        <v>Roads and Highways</v>
      </c>
      <c r="M2125">
        <f t="shared" si="33"/>
        <v>0</v>
      </c>
    </row>
    <row r="2126" spans="1:13" hidden="1" x14ac:dyDescent="0.25">
      <c r="A2126">
        <v>2017</v>
      </c>
      <c r="B2126">
        <v>500</v>
      </c>
      <c r="C2126">
        <v>500</v>
      </c>
      <c r="D2126">
        <v>500</v>
      </c>
      <c r="E2126">
        <f>SUM(Table_munisapp_tylerci_mu_live_rq_master5[[#This Row],[rd_extended_price]]-Table_munisapp_tylerci_mu_live_rq_master5[[#This Row],[rd_price_net]])</f>
        <v>0</v>
      </c>
      <c r="F2126" s="1">
        <v>42767</v>
      </c>
      <c r="G2126">
        <v>1506</v>
      </c>
      <c r="H2126" t="s">
        <v>9060</v>
      </c>
      <c r="I2126" t="s">
        <v>10260</v>
      </c>
      <c r="J2126">
        <v>3170198</v>
      </c>
      <c r="K2126" t="str">
        <f>VLOOKUP(Table_munisapp_tylerci_mu_live_rq_master5[[#This Row],[rh_vendor_suggest]],Vend!A:B,2,0)</f>
        <v>CINTAS FIRST AID &amp; SAFETY</v>
      </c>
      <c r="L2126" t="str">
        <f>VLOOKUP(Table_munisapp_tylerci_mu_live_rq_master5[[#This Row],[a_department_code]],Dept!A:B,2,0)</f>
        <v>Garage</v>
      </c>
      <c r="M2126">
        <f t="shared" si="33"/>
        <v>1</v>
      </c>
    </row>
    <row r="2127" spans="1:13" hidden="1" x14ac:dyDescent="0.25">
      <c r="A2127">
        <v>2017</v>
      </c>
      <c r="B2127">
        <v>3700</v>
      </c>
      <c r="C2127">
        <v>3700</v>
      </c>
      <c r="D2127">
        <v>3700</v>
      </c>
      <c r="E2127">
        <f>SUM(Table_munisapp_tylerci_mu_live_rq_master5[[#This Row],[rd_extended_price]]-Table_munisapp_tylerci_mu_live_rq_master5[[#This Row],[rd_price_net]])</f>
        <v>0</v>
      </c>
      <c r="F2127" s="1">
        <v>42768</v>
      </c>
      <c r="G2127">
        <v>1164</v>
      </c>
      <c r="H2127" t="s">
        <v>9100</v>
      </c>
      <c r="I2127" t="s">
        <v>9380</v>
      </c>
      <c r="J2127">
        <v>3170212</v>
      </c>
      <c r="K2127" t="str">
        <f>VLOOKUP(Table_munisapp_tylerci_mu_live_rq_master5[[#This Row],[rh_vendor_suggest]],Vend!A:B,2,0)</f>
        <v>AQUATIC DREAMS INC</v>
      </c>
      <c r="L2127" t="str">
        <f>VLOOKUP(Table_munisapp_tylerci_mu_live_rq_master5[[#This Row],[a_department_code]],Dept!A:B,2,0)</f>
        <v>Library</v>
      </c>
      <c r="M2127">
        <f t="shared" si="33"/>
        <v>1</v>
      </c>
    </row>
    <row r="2128" spans="1:13" hidden="1" x14ac:dyDescent="0.25">
      <c r="A2128">
        <v>2017</v>
      </c>
      <c r="B2128">
        <v>1400.58</v>
      </c>
      <c r="C2128">
        <v>1400.58</v>
      </c>
      <c r="D2128">
        <v>1400.58</v>
      </c>
      <c r="E2128">
        <f>SUM(Table_munisapp_tylerci_mu_live_rq_master5[[#This Row],[rd_extended_price]]-Table_munisapp_tylerci_mu_live_rq_master5[[#This Row],[rd_price_net]])</f>
        <v>0</v>
      </c>
      <c r="F2128" s="1">
        <v>42768</v>
      </c>
      <c r="G2128">
        <v>4048</v>
      </c>
      <c r="H2128" t="s">
        <v>9100</v>
      </c>
      <c r="I2128" t="s">
        <v>10261</v>
      </c>
      <c r="J2128">
        <v>3170218</v>
      </c>
      <c r="K2128" t="str">
        <f>VLOOKUP(Table_munisapp_tylerci_mu_live_rq_master5[[#This Row],[rh_vendor_suggest]],Vend!A:B,2,0)</f>
        <v>WILKINSON SUPPLY CO</v>
      </c>
      <c r="L2128" t="str">
        <f>VLOOKUP(Table_munisapp_tylerci_mu_live_rq_master5[[#This Row],[a_department_code]],Dept!A:B,2,0)</f>
        <v>Library</v>
      </c>
      <c r="M2128">
        <f t="shared" si="33"/>
        <v>1</v>
      </c>
    </row>
    <row r="2129" spans="1:13" hidden="1" x14ac:dyDescent="0.25">
      <c r="A2129">
        <v>2017</v>
      </c>
      <c r="B2129">
        <v>500</v>
      </c>
      <c r="C2129">
        <v>500</v>
      </c>
      <c r="D2129">
        <v>500</v>
      </c>
      <c r="E2129">
        <f>SUM(Table_munisapp_tylerci_mu_live_rq_master5[[#This Row],[rd_extended_price]]-Table_munisapp_tylerci_mu_live_rq_master5[[#This Row],[rd_price_net]])</f>
        <v>0</v>
      </c>
      <c r="F2129" s="1">
        <v>42767</v>
      </c>
      <c r="G2129">
        <v>5033</v>
      </c>
      <c r="H2129" t="s">
        <v>9094</v>
      </c>
      <c r="I2129" t="s">
        <v>10201</v>
      </c>
      <c r="J2129">
        <v>3170204</v>
      </c>
      <c r="K2129" t="str">
        <f>VLOOKUP(Table_munisapp_tylerci_mu_live_rq_master5[[#This Row],[rh_vendor_suggest]],Vend!A:B,2,0)</f>
        <v>COSTCO WHOLESALE CORPORATION</v>
      </c>
      <c r="L2129" t="str">
        <f>VLOOKUP(Table_munisapp_tylerci_mu_live_rq_master5[[#This Row],[a_department_code]],Dept!A:B,2,0)</f>
        <v>Weber Morgan Health Department</v>
      </c>
      <c r="M2129">
        <f t="shared" si="33"/>
        <v>1</v>
      </c>
    </row>
    <row r="2130" spans="1:13" hidden="1" x14ac:dyDescent="0.25">
      <c r="A2130">
        <v>2017</v>
      </c>
      <c r="B2130">
        <v>30</v>
      </c>
      <c r="C2130">
        <v>30</v>
      </c>
      <c r="D2130">
        <v>30</v>
      </c>
      <c r="E2130">
        <f>SUM(Table_munisapp_tylerci_mu_live_rq_master5[[#This Row],[rd_extended_price]]-Table_munisapp_tylerci_mu_live_rq_master5[[#This Row],[rd_price_net]])</f>
        <v>0</v>
      </c>
      <c r="F2130" s="1">
        <v>42769</v>
      </c>
      <c r="G2130">
        <v>3242</v>
      </c>
      <c r="H2130" t="s">
        <v>9082</v>
      </c>
      <c r="I2130" t="s">
        <v>9333</v>
      </c>
      <c r="J2130">
        <v>3170226</v>
      </c>
      <c r="K2130" t="str">
        <f>VLOOKUP(Table_munisapp_tylerci_mu_live_rq_master5[[#This Row],[rh_vendor_suggest]],Vend!A:B,2,0)</f>
        <v>RB PRINTING SERVICES LLC</v>
      </c>
      <c r="L2130" t="str">
        <f>VLOOKUP(Table_munisapp_tylerci_mu_live_rq_master5[[#This Row],[a_department_code]],Dept!A:B,2,0)</f>
        <v>Human Resources</v>
      </c>
      <c r="M2130">
        <f t="shared" si="33"/>
        <v>1</v>
      </c>
    </row>
    <row r="2131" spans="1:13" hidden="1" x14ac:dyDescent="0.25">
      <c r="A2131">
        <v>2017</v>
      </c>
      <c r="B2131">
        <v>500</v>
      </c>
      <c r="C2131">
        <v>500</v>
      </c>
      <c r="D2131">
        <v>500</v>
      </c>
      <c r="E2131">
        <f>SUM(Table_munisapp_tylerci_mu_live_rq_master5[[#This Row],[rd_extended_price]]-Table_munisapp_tylerci_mu_live_rq_master5[[#This Row],[rd_price_net]])</f>
        <v>0</v>
      </c>
      <c r="F2131" s="1">
        <v>42767</v>
      </c>
      <c r="G2131">
        <v>3475</v>
      </c>
      <c r="H2131" t="s">
        <v>9094</v>
      </c>
      <c r="I2131" t="s">
        <v>10201</v>
      </c>
      <c r="J2131">
        <v>3170201</v>
      </c>
      <c r="K2131" t="str">
        <f>VLOOKUP(Table_munisapp_tylerci_mu_live_rq_master5[[#This Row],[rh_vendor_suggest]],Vend!A:B,2,0)</f>
        <v>SMITH'S FOOD AND DRUG CENTER</v>
      </c>
      <c r="L2131" t="str">
        <f>VLOOKUP(Table_munisapp_tylerci_mu_live_rq_master5[[#This Row],[a_department_code]],Dept!A:B,2,0)</f>
        <v>Weber Morgan Health Department</v>
      </c>
      <c r="M2131">
        <f t="shared" si="33"/>
        <v>1</v>
      </c>
    </row>
    <row r="2132" spans="1:13" hidden="1" x14ac:dyDescent="0.25">
      <c r="A2132">
        <v>2017</v>
      </c>
      <c r="B2132">
        <v>150</v>
      </c>
      <c r="C2132">
        <v>150</v>
      </c>
      <c r="D2132">
        <v>150</v>
      </c>
      <c r="E2132">
        <f>SUM(Table_munisapp_tylerci_mu_live_rq_master5[[#This Row],[rd_extended_price]]-Table_munisapp_tylerci_mu_live_rq_master5[[#This Row],[rd_price_net]])</f>
        <v>0</v>
      </c>
      <c r="F2132" s="1">
        <v>42767</v>
      </c>
      <c r="G2132">
        <v>3864</v>
      </c>
      <c r="H2132" t="s">
        <v>9094</v>
      </c>
      <c r="I2132" t="s">
        <v>10262</v>
      </c>
      <c r="J2132">
        <v>3170202</v>
      </c>
      <c r="K2132" t="str">
        <f>VLOOKUP(Table_munisapp_tylerci_mu_live_rq_master5[[#This Row],[rh_vendor_suggest]],Vend!A:B,2,0)</f>
        <v>UI INVESTORS INC</v>
      </c>
      <c r="L2132" t="str">
        <f>VLOOKUP(Table_munisapp_tylerci_mu_live_rq_master5[[#This Row],[a_department_code]],Dept!A:B,2,0)</f>
        <v>Weber Morgan Health Department</v>
      </c>
      <c r="M2132">
        <f t="shared" si="33"/>
        <v>1</v>
      </c>
    </row>
    <row r="2133" spans="1:13" hidden="1" x14ac:dyDescent="0.25">
      <c r="A2133">
        <v>2017</v>
      </c>
      <c r="B2133">
        <v>150</v>
      </c>
      <c r="C2133">
        <v>150</v>
      </c>
      <c r="D2133">
        <v>150</v>
      </c>
      <c r="E2133">
        <f>SUM(Table_munisapp_tylerci_mu_live_rq_master5[[#This Row],[rd_extended_price]]-Table_munisapp_tylerci_mu_live_rq_master5[[#This Row],[rd_price_net]])</f>
        <v>0</v>
      </c>
      <c r="F2133" s="1">
        <v>42768</v>
      </c>
      <c r="G2133">
        <v>3353</v>
      </c>
      <c r="H2133" t="s">
        <v>9094</v>
      </c>
      <c r="I2133" t="s">
        <v>10263</v>
      </c>
      <c r="J2133">
        <v>3170217</v>
      </c>
      <c r="K2133" t="str">
        <f>VLOOKUP(Table_munisapp_tylerci_mu_live_rq_master5[[#This Row],[rh_vendor_suggest]],Vend!A:B,2,0)</f>
        <v>SAMS CLUB</v>
      </c>
      <c r="L2133" t="str">
        <f>VLOOKUP(Table_munisapp_tylerci_mu_live_rq_master5[[#This Row],[a_department_code]],Dept!A:B,2,0)</f>
        <v>Weber Morgan Health Department</v>
      </c>
      <c r="M2133">
        <f t="shared" si="33"/>
        <v>1</v>
      </c>
    </row>
    <row r="2134" spans="1:13" hidden="1" x14ac:dyDescent="0.25">
      <c r="A2134">
        <v>2017</v>
      </c>
      <c r="B2134">
        <v>117</v>
      </c>
      <c r="C2134">
        <v>117</v>
      </c>
      <c r="D2134">
        <v>117</v>
      </c>
      <c r="E2134">
        <f>SUM(Table_munisapp_tylerci_mu_live_rq_master5[[#This Row],[rd_extended_price]]-Table_munisapp_tylerci_mu_live_rq_master5[[#This Row],[rd_price_net]])</f>
        <v>0</v>
      </c>
      <c r="F2134" s="1">
        <v>42776</v>
      </c>
      <c r="G2134">
        <v>5820</v>
      </c>
      <c r="H2134" t="s">
        <v>9082</v>
      </c>
      <c r="I2134" t="s">
        <v>10264</v>
      </c>
      <c r="J2134">
        <v>3170274</v>
      </c>
      <c r="K2134" t="str">
        <f>VLOOKUP(Table_munisapp_tylerci_mu_live_rq_master5[[#This Row],[rh_vendor_suggest]],Vend!A:B,2,0)</f>
        <v>SUMMIT PRINTING</v>
      </c>
      <c r="L2134" t="str">
        <f>VLOOKUP(Table_munisapp_tylerci_mu_live_rq_master5[[#This Row],[a_department_code]],Dept!A:B,2,0)</f>
        <v>Human Resources</v>
      </c>
      <c r="M2134">
        <f t="shared" si="33"/>
        <v>1</v>
      </c>
    </row>
    <row r="2135" spans="1:13" hidden="1" x14ac:dyDescent="0.25">
      <c r="A2135">
        <v>2017</v>
      </c>
      <c r="B2135">
        <v>500</v>
      </c>
      <c r="C2135">
        <v>500</v>
      </c>
      <c r="D2135">
        <v>500</v>
      </c>
      <c r="E2135">
        <f>SUM(Table_munisapp_tylerci_mu_live_rq_master5[[#This Row],[rd_extended_price]]-Table_munisapp_tylerci_mu_live_rq_master5[[#This Row],[rd_price_net]])</f>
        <v>0</v>
      </c>
      <c r="F2135" s="1">
        <v>42768</v>
      </c>
      <c r="G2135">
        <v>4105</v>
      </c>
      <c r="H2135" t="s">
        <v>9094</v>
      </c>
      <c r="I2135" t="s">
        <v>10265</v>
      </c>
      <c r="J2135">
        <v>3170219</v>
      </c>
      <c r="K2135" t="str">
        <f>VLOOKUP(Table_munisapp_tylerci_mu_live_rq_master5[[#This Row],[rh_vendor_suggest]],Vend!A:B,2,0)</f>
        <v>ZURCHERS PARTY &amp; WEDDING STORE</v>
      </c>
      <c r="L2135" t="str">
        <f>VLOOKUP(Table_munisapp_tylerci_mu_live_rq_master5[[#This Row],[a_department_code]],Dept!A:B,2,0)</f>
        <v>Weber Morgan Health Department</v>
      </c>
      <c r="M2135">
        <f t="shared" si="33"/>
        <v>1</v>
      </c>
    </row>
    <row r="2136" spans="1:13" hidden="1" x14ac:dyDescent="0.25">
      <c r="A2136">
        <v>2017</v>
      </c>
      <c r="B2136">
        <v>500</v>
      </c>
      <c r="C2136">
        <v>500</v>
      </c>
      <c r="D2136">
        <v>500</v>
      </c>
      <c r="E2136">
        <f>SUM(Table_munisapp_tylerci_mu_live_rq_master5[[#This Row],[rd_extended_price]]-Table_munisapp_tylerci_mu_live_rq_master5[[#This Row],[rd_price_net]])</f>
        <v>0</v>
      </c>
      <c r="F2136" s="1">
        <v>42768</v>
      </c>
      <c r="G2136">
        <v>2592</v>
      </c>
      <c r="H2136" t="s">
        <v>9094</v>
      </c>
      <c r="I2136" t="s">
        <v>10266</v>
      </c>
      <c r="J2136">
        <v>3170216</v>
      </c>
      <c r="K2136" t="str">
        <f>VLOOKUP(Table_munisapp_tylerci_mu_live_rq_master5[[#This Row],[rh_vendor_suggest]],Vend!A:B,2,0)</f>
        <v>MACEYS, INC.</v>
      </c>
      <c r="L2136" t="str">
        <f>VLOOKUP(Table_munisapp_tylerci_mu_live_rq_master5[[#This Row],[a_department_code]],Dept!A:B,2,0)</f>
        <v>Weber Morgan Health Department</v>
      </c>
      <c r="M2136">
        <f t="shared" si="33"/>
        <v>1</v>
      </c>
    </row>
    <row r="2137" spans="1:13" hidden="1" x14ac:dyDescent="0.25">
      <c r="A2137">
        <v>2017</v>
      </c>
      <c r="B2137">
        <v>250</v>
      </c>
      <c r="C2137">
        <v>250</v>
      </c>
      <c r="D2137">
        <v>250</v>
      </c>
      <c r="E2137">
        <f>SUM(Table_munisapp_tylerci_mu_live_rq_master5[[#This Row],[rd_extended_price]]-Table_munisapp_tylerci_mu_live_rq_master5[[#This Row],[rd_price_net]])</f>
        <v>0</v>
      </c>
      <c r="F2137" s="1">
        <v>42768</v>
      </c>
      <c r="G2137">
        <v>1584</v>
      </c>
      <c r="H2137" t="s">
        <v>9094</v>
      </c>
      <c r="I2137" t="s">
        <v>10267</v>
      </c>
      <c r="J2137">
        <v>3170214</v>
      </c>
      <c r="K2137" t="str">
        <f>VLOOKUP(Table_munisapp_tylerci_mu_live_rq_master5[[#This Row],[rh_vendor_suggest]],Vend!A:B,2,0)</f>
        <v>COSTA VIDA</v>
      </c>
      <c r="L2137" t="str">
        <f>VLOOKUP(Table_munisapp_tylerci_mu_live_rq_master5[[#This Row],[a_department_code]],Dept!A:B,2,0)</f>
        <v>Weber Morgan Health Department</v>
      </c>
      <c r="M2137">
        <f t="shared" si="33"/>
        <v>1</v>
      </c>
    </row>
    <row r="2138" spans="1:13" hidden="1" x14ac:dyDescent="0.25">
      <c r="A2138">
        <v>2017</v>
      </c>
      <c r="B2138">
        <v>722.62</v>
      </c>
      <c r="C2138">
        <v>2167.86</v>
      </c>
      <c r="D2138">
        <v>2270.61</v>
      </c>
      <c r="E2138">
        <f>SUM(Table_munisapp_tylerci_mu_live_rq_master5[[#This Row],[rd_extended_price]]-Table_munisapp_tylerci_mu_live_rq_master5[[#This Row],[rd_price_net]])</f>
        <v>-102.75</v>
      </c>
      <c r="F2138" s="1">
        <v>42767</v>
      </c>
      <c r="G2138">
        <v>2722</v>
      </c>
      <c r="H2138" t="s">
        <v>9082</v>
      </c>
      <c r="I2138" t="s">
        <v>10268</v>
      </c>
      <c r="J2138">
        <v>3170200</v>
      </c>
      <c r="K2138" t="str">
        <f>VLOOKUP(Table_munisapp_tylerci_mu_live_rq_master5[[#This Row],[rh_vendor_suggest]],Vend!A:B,2,0)</f>
        <v>MIDWEST OFFICE INC</v>
      </c>
      <c r="L2138" t="str">
        <f>VLOOKUP(Table_munisapp_tylerci_mu_live_rq_master5[[#This Row],[a_department_code]],Dept!A:B,2,0)</f>
        <v>Human Resources</v>
      </c>
      <c r="M2138">
        <f t="shared" si="33"/>
        <v>1</v>
      </c>
    </row>
    <row r="2139" spans="1:13" hidden="1" x14ac:dyDescent="0.25">
      <c r="A2139">
        <v>2017</v>
      </c>
      <c r="B2139">
        <v>259.27</v>
      </c>
      <c r="C2139">
        <v>1296.3499999999999</v>
      </c>
      <c r="D2139">
        <v>1296.3499999999999</v>
      </c>
      <c r="E2139">
        <f>SUM(Table_munisapp_tylerci_mu_live_rq_master5[[#This Row],[rd_extended_price]]-Table_munisapp_tylerci_mu_live_rq_master5[[#This Row],[rd_price_net]])</f>
        <v>0</v>
      </c>
      <c r="F2139" s="1">
        <v>42790</v>
      </c>
      <c r="G2139">
        <v>2756</v>
      </c>
      <c r="H2139" t="s">
        <v>9094</v>
      </c>
      <c r="I2139" t="s">
        <v>10269</v>
      </c>
      <c r="J2139">
        <v>3170300</v>
      </c>
      <c r="K2139" t="str">
        <f>VLOOKUP(Table_munisapp_tylerci_mu_live_rq_master5[[#This Row],[rh_vendor_suggest]],Vend!A:B,2,0)</f>
        <v>MORE PREPARED LLC</v>
      </c>
      <c r="L2139" t="str">
        <f>VLOOKUP(Table_munisapp_tylerci_mu_live_rq_master5[[#This Row],[a_department_code]],Dept!A:B,2,0)</f>
        <v>Weber Morgan Health Department</v>
      </c>
      <c r="M2139">
        <f t="shared" si="33"/>
        <v>1</v>
      </c>
    </row>
    <row r="2140" spans="1:13" hidden="1" x14ac:dyDescent="0.25">
      <c r="A2140">
        <v>2017</v>
      </c>
      <c r="B2140">
        <v>698.2</v>
      </c>
      <c r="C2140">
        <v>698.2</v>
      </c>
      <c r="D2140">
        <v>698.2</v>
      </c>
      <c r="E2140">
        <f>SUM(Table_munisapp_tylerci_mu_live_rq_master5[[#This Row],[rd_extended_price]]-Table_munisapp_tylerci_mu_live_rq_master5[[#This Row],[rd_price_net]])</f>
        <v>0</v>
      </c>
      <c r="F2140" s="1">
        <v>42767</v>
      </c>
      <c r="G2140">
        <v>1292</v>
      </c>
      <c r="H2140" t="s">
        <v>9083</v>
      </c>
      <c r="I2140" t="s">
        <v>10270</v>
      </c>
      <c r="J2140">
        <v>3170196</v>
      </c>
      <c r="K2140" t="str">
        <f>VLOOKUP(Table_munisapp_tylerci_mu_live_rq_master5[[#This Row],[rh_vendor_suggest]],Vend!A:B,2,0)</f>
        <v>BMC SOFTWARE INC</v>
      </c>
      <c r="L2140" t="str">
        <f>VLOOKUP(Table_munisapp_tylerci_mu_live_rq_master5[[#This Row],[a_department_code]],Dept!A:B,2,0)</f>
        <v>Information Technology</v>
      </c>
      <c r="M2140">
        <f t="shared" si="33"/>
        <v>1</v>
      </c>
    </row>
    <row r="2141" spans="1:13" hidden="1" x14ac:dyDescent="0.25">
      <c r="A2141">
        <v>2017</v>
      </c>
      <c r="B2141">
        <v>405</v>
      </c>
      <c r="C2141">
        <v>405</v>
      </c>
      <c r="D2141">
        <v>405</v>
      </c>
      <c r="E2141">
        <f>SUM(Table_munisapp_tylerci_mu_live_rq_master5[[#This Row],[rd_extended_price]]-Table_munisapp_tylerci_mu_live_rq_master5[[#This Row],[rd_price_net]])</f>
        <v>0</v>
      </c>
      <c r="F2141" s="1">
        <v>42788</v>
      </c>
      <c r="G2141">
        <v>3779</v>
      </c>
      <c r="H2141" t="s">
        <v>9109</v>
      </c>
      <c r="I2141" t="s">
        <v>10271</v>
      </c>
      <c r="J2141">
        <v>3170294</v>
      </c>
      <c r="K2141" t="str">
        <f>VLOOKUP(Table_munisapp_tylerci_mu_live_rq_master5[[#This Row],[rh_vendor_suggest]],Vend!A:B,2,0)</f>
        <v>UNITED SITE SERVICES OF NEVADA INC</v>
      </c>
      <c r="L2141" t="str">
        <f>VLOOKUP(Table_munisapp_tylerci_mu_live_rq_master5[[#This Row],[a_department_code]],Dept!A:B,2,0)</f>
        <v>Parks</v>
      </c>
      <c r="M2141">
        <f t="shared" si="33"/>
        <v>1</v>
      </c>
    </row>
    <row r="2142" spans="1:13" hidden="1" x14ac:dyDescent="0.25">
      <c r="A2142">
        <v>2017</v>
      </c>
      <c r="B2142">
        <v>70</v>
      </c>
      <c r="C2142">
        <v>350</v>
      </c>
      <c r="D2142">
        <v>350</v>
      </c>
      <c r="E2142">
        <f>SUM(Table_munisapp_tylerci_mu_live_rq_master5[[#This Row],[rd_extended_price]]-Table_munisapp_tylerci_mu_live_rq_master5[[#This Row],[rd_price_net]])</f>
        <v>0</v>
      </c>
      <c r="F2142" s="1">
        <v>42788</v>
      </c>
      <c r="G2142">
        <v>3779</v>
      </c>
      <c r="H2142" t="s">
        <v>9109</v>
      </c>
      <c r="I2142" t="s">
        <v>10271</v>
      </c>
      <c r="J2142">
        <v>3170294</v>
      </c>
      <c r="K2142" t="str">
        <f>VLOOKUP(Table_munisapp_tylerci_mu_live_rq_master5[[#This Row],[rh_vendor_suggest]],Vend!A:B,2,0)</f>
        <v>UNITED SITE SERVICES OF NEVADA INC</v>
      </c>
      <c r="L2142" t="str">
        <f>VLOOKUP(Table_munisapp_tylerci_mu_live_rq_master5[[#This Row],[a_department_code]],Dept!A:B,2,0)</f>
        <v>Parks</v>
      </c>
      <c r="M2142">
        <f t="shared" si="33"/>
        <v>0</v>
      </c>
    </row>
    <row r="2143" spans="1:13" hidden="1" x14ac:dyDescent="0.25">
      <c r="A2143">
        <v>2017</v>
      </c>
      <c r="B2143">
        <v>125</v>
      </c>
      <c r="C2143">
        <v>125</v>
      </c>
      <c r="D2143">
        <v>125</v>
      </c>
      <c r="E2143">
        <f>SUM(Table_munisapp_tylerci_mu_live_rq_master5[[#This Row],[rd_extended_price]]-Table_munisapp_tylerci_mu_live_rq_master5[[#This Row],[rd_price_net]])</f>
        <v>0</v>
      </c>
      <c r="F2143" s="1">
        <v>42788</v>
      </c>
      <c r="G2143">
        <v>3779</v>
      </c>
      <c r="H2143" t="s">
        <v>9109</v>
      </c>
      <c r="I2143" t="s">
        <v>10271</v>
      </c>
      <c r="J2143">
        <v>3170294</v>
      </c>
      <c r="K2143" t="str">
        <f>VLOOKUP(Table_munisapp_tylerci_mu_live_rq_master5[[#This Row],[rh_vendor_suggest]],Vend!A:B,2,0)</f>
        <v>UNITED SITE SERVICES OF NEVADA INC</v>
      </c>
      <c r="L2143" t="str">
        <f>VLOOKUP(Table_munisapp_tylerci_mu_live_rq_master5[[#This Row],[a_department_code]],Dept!A:B,2,0)</f>
        <v>Parks</v>
      </c>
      <c r="M2143">
        <f t="shared" si="33"/>
        <v>0</v>
      </c>
    </row>
    <row r="2144" spans="1:13" hidden="1" x14ac:dyDescent="0.25">
      <c r="A2144">
        <v>2017</v>
      </c>
      <c r="B2144">
        <v>75</v>
      </c>
      <c r="C2144">
        <v>225</v>
      </c>
      <c r="D2144">
        <v>225</v>
      </c>
      <c r="E2144">
        <f>SUM(Table_munisapp_tylerci_mu_live_rq_master5[[#This Row],[rd_extended_price]]-Table_munisapp_tylerci_mu_live_rq_master5[[#This Row],[rd_price_net]])</f>
        <v>0</v>
      </c>
      <c r="F2144" s="1">
        <v>42788</v>
      </c>
      <c r="G2144">
        <v>3779</v>
      </c>
      <c r="H2144" t="s">
        <v>9109</v>
      </c>
      <c r="I2144" t="s">
        <v>10271</v>
      </c>
      <c r="J2144">
        <v>3170294</v>
      </c>
      <c r="K2144" t="str">
        <f>VLOOKUP(Table_munisapp_tylerci_mu_live_rq_master5[[#This Row],[rh_vendor_suggest]],Vend!A:B,2,0)</f>
        <v>UNITED SITE SERVICES OF NEVADA INC</v>
      </c>
      <c r="L2144" t="str">
        <f>VLOOKUP(Table_munisapp_tylerci_mu_live_rq_master5[[#This Row],[a_department_code]],Dept!A:B,2,0)</f>
        <v>Parks</v>
      </c>
      <c r="M2144">
        <f t="shared" si="33"/>
        <v>0</v>
      </c>
    </row>
    <row r="2145" spans="1:13" hidden="1" x14ac:dyDescent="0.25">
      <c r="A2145">
        <v>2017</v>
      </c>
      <c r="B2145">
        <v>5759</v>
      </c>
      <c r="C2145">
        <v>5759</v>
      </c>
      <c r="D2145">
        <v>5759</v>
      </c>
      <c r="E2145">
        <f>SUM(Table_munisapp_tylerci_mu_live_rq_master5[[#This Row],[rd_extended_price]]-Table_munisapp_tylerci_mu_live_rq_master5[[#This Row],[rd_price_net]])</f>
        <v>0</v>
      </c>
      <c r="F2145" s="1">
        <v>42767</v>
      </c>
      <c r="G2145">
        <v>5802</v>
      </c>
      <c r="H2145" t="s">
        <v>9091</v>
      </c>
      <c r="I2145" t="s">
        <v>10272</v>
      </c>
      <c r="J2145">
        <v>3170206</v>
      </c>
      <c r="K2145" t="str">
        <f>VLOOKUP(Table_munisapp_tylerci_mu_live_rq_master5[[#This Row],[rh_vendor_suggest]],Vend!A:B,2,0)</f>
        <v>ENVIRONMENTAL SYSTEMS RESEARCH INSTITUTE INC</v>
      </c>
      <c r="L2145" t="str">
        <f>VLOOKUP(Table_munisapp_tylerci_mu_live_rq_master5[[#This Row],[a_department_code]],Dept!A:B,2,0)</f>
        <v>Weber Area Dispatch 911</v>
      </c>
      <c r="M2145">
        <f t="shared" si="33"/>
        <v>1</v>
      </c>
    </row>
    <row r="2146" spans="1:13" hidden="1" x14ac:dyDescent="0.25">
      <c r="A2146">
        <v>2017</v>
      </c>
      <c r="B2146">
        <v>1234.05</v>
      </c>
      <c r="C2146">
        <v>1234.05</v>
      </c>
      <c r="D2146">
        <v>1234.05</v>
      </c>
      <c r="E2146">
        <f>SUM(Table_munisapp_tylerci_mu_live_rq_master5[[#This Row],[rd_extended_price]]-Table_munisapp_tylerci_mu_live_rq_master5[[#This Row],[rd_price_net]])</f>
        <v>0</v>
      </c>
      <c r="F2146" s="1">
        <v>42768</v>
      </c>
      <c r="G2146">
        <v>5253</v>
      </c>
      <c r="H2146" t="s">
        <v>9083</v>
      </c>
      <c r="I2146" t="s">
        <v>10273</v>
      </c>
      <c r="J2146">
        <v>3170220</v>
      </c>
      <c r="K2146" t="str">
        <f>VLOOKUP(Table_munisapp_tylerci_mu_live_rq_master5[[#This Row],[rh_vendor_suggest]],Vend!A:B,2,0)</f>
        <v>MICROSOFT</v>
      </c>
      <c r="L2146" t="str">
        <f>VLOOKUP(Table_munisapp_tylerci_mu_live_rq_master5[[#This Row],[a_department_code]],Dept!A:B,2,0)</f>
        <v>Information Technology</v>
      </c>
      <c r="M2146">
        <f t="shared" si="33"/>
        <v>1</v>
      </c>
    </row>
    <row r="2147" spans="1:13" hidden="1" x14ac:dyDescent="0.25">
      <c r="A2147">
        <v>2017</v>
      </c>
      <c r="B2147">
        <v>169.99</v>
      </c>
      <c r="C2147">
        <v>169.99</v>
      </c>
      <c r="D2147">
        <v>169.99</v>
      </c>
      <c r="E2147">
        <f>SUM(Table_munisapp_tylerci_mu_live_rq_master5[[#This Row],[rd_extended_price]]-Table_munisapp_tylerci_mu_live_rq_master5[[#This Row],[rd_price_net]])</f>
        <v>0</v>
      </c>
      <c r="F2147" s="1">
        <v>42768</v>
      </c>
      <c r="G2147">
        <v>5253</v>
      </c>
      <c r="H2147" t="s">
        <v>9083</v>
      </c>
      <c r="I2147" t="s">
        <v>10273</v>
      </c>
      <c r="J2147">
        <v>3170220</v>
      </c>
      <c r="K2147" t="str">
        <f>VLOOKUP(Table_munisapp_tylerci_mu_live_rq_master5[[#This Row],[rh_vendor_suggest]],Vend!A:B,2,0)</f>
        <v>MICROSOFT</v>
      </c>
      <c r="L2147" t="str">
        <f>VLOOKUP(Table_munisapp_tylerci_mu_live_rq_master5[[#This Row],[a_department_code]],Dept!A:B,2,0)</f>
        <v>Information Technology</v>
      </c>
      <c r="M2147">
        <f t="shared" si="33"/>
        <v>0</v>
      </c>
    </row>
    <row r="2148" spans="1:13" hidden="1" x14ac:dyDescent="0.25">
      <c r="A2148">
        <v>2017</v>
      </c>
      <c r="B2148">
        <v>110.49</v>
      </c>
      <c r="C2148">
        <v>110.49</v>
      </c>
      <c r="D2148">
        <v>110.49</v>
      </c>
      <c r="E2148">
        <f>SUM(Table_munisapp_tylerci_mu_live_rq_master5[[#This Row],[rd_extended_price]]-Table_munisapp_tylerci_mu_live_rq_master5[[#This Row],[rd_price_net]])</f>
        <v>0</v>
      </c>
      <c r="F2148" s="1">
        <v>42768</v>
      </c>
      <c r="G2148">
        <v>5253</v>
      </c>
      <c r="H2148" t="s">
        <v>9083</v>
      </c>
      <c r="I2148" t="s">
        <v>10273</v>
      </c>
      <c r="J2148">
        <v>3170220</v>
      </c>
      <c r="K2148" t="str">
        <f>VLOOKUP(Table_munisapp_tylerci_mu_live_rq_master5[[#This Row],[rh_vendor_suggest]],Vend!A:B,2,0)</f>
        <v>MICROSOFT</v>
      </c>
      <c r="L2148" t="str">
        <f>VLOOKUP(Table_munisapp_tylerci_mu_live_rq_master5[[#This Row],[a_department_code]],Dept!A:B,2,0)</f>
        <v>Information Technology</v>
      </c>
      <c r="M2148">
        <f t="shared" si="33"/>
        <v>0</v>
      </c>
    </row>
    <row r="2149" spans="1:13" hidden="1" x14ac:dyDescent="0.25">
      <c r="A2149">
        <v>2017</v>
      </c>
      <c r="B2149">
        <v>1372.57</v>
      </c>
      <c r="C2149">
        <v>1372.57</v>
      </c>
      <c r="D2149">
        <v>1372.57</v>
      </c>
      <c r="E2149">
        <f>SUM(Table_munisapp_tylerci_mu_live_rq_master5[[#This Row],[rd_extended_price]]-Table_munisapp_tylerci_mu_live_rq_master5[[#This Row],[rd_price_net]])</f>
        <v>0</v>
      </c>
      <c r="F2149" s="1">
        <v>42768</v>
      </c>
      <c r="G2149">
        <v>6707</v>
      </c>
      <c r="H2149" t="s">
        <v>9094</v>
      </c>
      <c r="I2149" t="s">
        <v>10274</v>
      </c>
      <c r="J2149">
        <v>3170222</v>
      </c>
      <c r="K2149" t="str">
        <f>VLOOKUP(Table_munisapp_tylerci_mu_live_rq_master5[[#This Row],[rh_vendor_suggest]],Vend!A:B,2,0)</f>
        <v>SAME DAY TRANSLATIONS LLC</v>
      </c>
      <c r="L2149" t="str">
        <f>VLOOKUP(Table_munisapp_tylerci_mu_live_rq_master5[[#This Row],[a_department_code]],Dept!A:B,2,0)</f>
        <v>Weber Morgan Health Department</v>
      </c>
      <c r="M2149">
        <f t="shared" si="33"/>
        <v>1</v>
      </c>
    </row>
    <row r="2150" spans="1:13" hidden="1" x14ac:dyDescent="0.25">
      <c r="A2150">
        <v>2017</v>
      </c>
      <c r="B2150">
        <v>11195.98</v>
      </c>
      <c r="C2150">
        <v>11195.98</v>
      </c>
      <c r="D2150">
        <v>11195.98</v>
      </c>
      <c r="E2150">
        <f>SUM(Table_munisapp_tylerci_mu_live_rq_master5[[#This Row],[rd_extended_price]]-Table_munisapp_tylerci_mu_live_rq_master5[[#This Row],[rd_price_net]])</f>
        <v>0</v>
      </c>
      <c r="F2150" s="1">
        <v>42767</v>
      </c>
      <c r="G2150">
        <v>1525</v>
      </c>
      <c r="H2150" t="s">
        <v>9083</v>
      </c>
      <c r="I2150" t="s">
        <v>10275</v>
      </c>
      <c r="J2150">
        <v>3170199</v>
      </c>
      <c r="K2150" t="str">
        <f>VLOOKUP(Table_munisapp_tylerci_mu_live_rq_master5[[#This Row],[rh_vendor_suggest]],Vend!A:B,2,0)</f>
        <v>CODA TECHNOLOGIES INC</v>
      </c>
      <c r="L2150" t="str">
        <f>VLOOKUP(Table_munisapp_tylerci_mu_live_rq_master5[[#This Row],[a_department_code]],Dept!A:B,2,0)</f>
        <v>Information Technology</v>
      </c>
      <c r="M2150">
        <f t="shared" si="33"/>
        <v>1</v>
      </c>
    </row>
    <row r="2151" spans="1:13" hidden="1" x14ac:dyDescent="0.25">
      <c r="A2151">
        <v>2017</v>
      </c>
      <c r="B2151">
        <v>60.3</v>
      </c>
      <c r="C2151">
        <v>1206</v>
      </c>
      <c r="D2151">
        <v>1240.73</v>
      </c>
      <c r="E2151">
        <f>SUM(Table_munisapp_tylerci_mu_live_rq_master5[[#This Row],[rd_extended_price]]-Table_munisapp_tylerci_mu_live_rq_master5[[#This Row],[rd_price_net]])</f>
        <v>-34.730000000000018</v>
      </c>
      <c r="F2151" s="1">
        <v>42767</v>
      </c>
      <c r="G2151">
        <v>3956</v>
      </c>
      <c r="H2151" t="s">
        <v>9077</v>
      </c>
      <c r="I2151" t="s">
        <v>10276</v>
      </c>
      <c r="J2151">
        <v>3170203</v>
      </c>
      <c r="K2151" t="str">
        <f>VLOOKUP(Table_munisapp_tylerci_mu_live_rq_master5[[#This Row],[rh_vendor_suggest]],Vend!A:B,2,0)</f>
        <v>VORTECH PHARMACEUTICALS LTD</v>
      </c>
      <c r="L2151" t="str">
        <f>VLOOKUP(Table_munisapp_tylerci_mu_live_rq_master5[[#This Row],[a_department_code]],Dept!A:B,2,0)</f>
        <v>Animal Shelter</v>
      </c>
      <c r="M2151">
        <f t="shared" si="33"/>
        <v>1</v>
      </c>
    </row>
    <row r="2152" spans="1:13" hidden="1" x14ac:dyDescent="0.25">
      <c r="A2152">
        <v>2017</v>
      </c>
      <c r="B2152">
        <v>8500</v>
      </c>
      <c r="C2152">
        <v>8500</v>
      </c>
      <c r="D2152">
        <v>8500</v>
      </c>
      <c r="E2152">
        <f>SUM(Table_munisapp_tylerci_mu_live_rq_master5[[#This Row],[rd_extended_price]]-Table_munisapp_tylerci_mu_live_rq_master5[[#This Row],[rd_price_net]])</f>
        <v>0</v>
      </c>
      <c r="F2152" s="1">
        <v>42767</v>
      </c>
      <c r="G2152">
        <v>2575</v>
      </c>
      <c r="H2152" t="s">
        <v>9106</v>
      </c>
      <c r="I2152" t="s">
        <v>10277</v>
      </c>
      <c r="J2152">
        <v>3170210</v>
      </c>
      <c r="K2152" t="str">
        <f>VLOOKUP(Table_munisapp_tylerci_mu_live_rq_master5[[#This Row],[rh_vendor_suggest]],Vend!A:B,2,0)</f>
        <v>LOUIS A ROSER COMPANY</v>
      </c>
      <c r="L2152" t="str">
        <f>VLOOKUP(Table_munisapp_tylerci_mu_live_rq_master5[[#This Row],[a_department_code]],Dept!A:B,2,0)</f>
        <v>Ice Sheet</v>
      </c>
      <c r="M2152">
        <f t="shared" si="33"/>
        <v>1</v>
      </c>
    </row>
    <row r="2153" spans="1:13" hidden="1" x14ac:dyDescent="0.25">
      <c r="A2153">
        <v>2017</v>
      </c>
      <c r="B2153">
        <v>285</v>
      </c>
      <c r="C2153">
        <v>285</v>
      </c>
      <c r="D2153">
        <v>285</v>
      </c>
      <c r="E2153">
        <f>SUM(Table_munisapp_tylerci_mu_live_rq_master5[[#This Row],[rd_extended_price]]-Table_munisapp_tylerci_mu_live_rq_master5[[#This Row],[rd_price_net]])</f>
        <v>0</v>
      </c>
      <c r="F2153" s="1">
        <v>42773</v>
      </c>
      <c r="G2153">
        <v>3242</v>
      </c>
      <c r="H2153" t="s">
        <v>9066</v>
      </c>
      <c r="I2153" t="s">
        <v>9410</v>
      </c>
      <c r="J2153">
        <v>3170256</v>
      </c>
      <c r="K2153" t="str">
        <f>VLOOKUP(Table_munisapp_tylerci_mu_live_rq_master5[[#This Row],[rh_vendor_suggest]],Vend!A:B,2,0)</f>
        <v>RB PRINTING SERVICES LLC</v>
      </c>
      <c r="L2153" t="str">
        <f>VLOOKUP(Table_munisapp_tylerci_mu_live_rq_master5[[#This Row],[a_department_code]],Dept!A:B,2,0)</f>
        <v>Attorney - Civil</v>
      </c>
      <c r="M2153">
        <f t="shared" si="33"/>
        <v>1</v>
      </c>
    </row>
    <row r="2154" spans="1:13" hidden="1" x14ac:dyDescent="0.25">
      <c r="A2154">
        <v>2017</v>
      </c>
      <c r="B2154">
        <v>40</v>
      </c>
      <c r="C2154">
        <v>40</v>
      </c>
      <c r="D2154">
        <v>40</v>
      </c>
      <c r="E2154">
        <f>SUM(Table_munisapp_tylerci_mu_live_rq_master5[[#This Row],[rd_extended_price]]-Table_munisapp_tylerci_mu_live_rq_master5[[#This Row],[rd_price_net]])</f>
        <v>0</v>
      </c>
      <c r="F2154" s="1">
        <v>42773</v>
      </c>
      <c r="G2154">
        <v>3242</v>
      </c>
      <c r="H2154" t="s">
        <v>9066</v>
      </c>
      <c r="I2154" t="s">
        <v>9410</v>
      </c>
      <c r="J2154">
        <v>3170257</v>
      </c>
      <c r="K2154" t="str">
        <f>VLOOKUP(Table_munisapp_tylerci_mu_live_rq_master5[[#This Row],[rh_vendor_suggest]],Vend!A:B,2,0)</f>
        <v>RB PRINTING SERVICES LLC</v>
      </c>
      <c r="L2154" t="str">
        <f>VLOOKUP(Table_munisapp_tylerci_mu_live_rq_master5[[#This Row],[a_department_code]],Dept!A:B,2,0)</f>
        <v>Attorney - Civil</v>
      </c>
      <c r="M2154">
        <f t="shared" si="33"/>
        <v>1</v>
      </c>
    </row>
    <row r="2155" spans="1:13" hidden="1" x14ac:dyDescent="0.25">
      <c r="A2155">
        <v>2017</v>
      </c>
      <c r="B2155">
        <v>684</v>
      </c>
      <c r="C2155">
        <v>684</v>
      </c>
      <c r="D2155">
        <v>684</v>
      </c>
      <c r="E2155">
        <f>SUM(Table_munisapp_tylerci_mu_live_rq_master5[[#This Row],[rd_extended_price]]-Table_munisapp_tylerci_mu_live_rq_master5[[#This Row],[rd_price_net]])</f>
        <v>0</v>
      </c>
      <c r="F2155" s="1">
        <v>42767</v>
      </c>
      <c r="G2155">
        <v>1454</v>
      </c>
      <c r="H2155" t="s">
        <v>9100</v>
      </c>
      <c r="I2155" t="s">
        <v>9370</v>
      </c>
      <c r="J2155">
        <v>3170197</v>
      </c>
      <c r="K2155" t="str">
        <f>VLOOKUP(Table_munisapp_tylerci_mu_live_rq_master5[[#This Row],[rh_vendor_suggest]],Vend!A:B,2,0)</f>
        <v>CENTURION HOLDINGS I LLC</v>
      </c>
      <c r="L2155" t="str">
        <f>VLOOKUP(Table_munisapp_tylerci_mu_live_rq_master5[[#This Row],[a_department_code]],Dept!A:B,2,0)</f>
        <v>Library</v>
      </c>
      <c r="M2155">
        <f t="shared" si="33"/>
        <v>1</v>
      </c>
    </row>
    <row r="2156" spans="1:13" hidden="1" x14ac:dyDescent="0.25">
      <c r="A2156">
        <v>2017</v>
      </c>
      <c r="B2156">
        <v>169412.81</v>
      </c>
      <c r="C2156">
        <v>169412.81</v>
      </c>
      <c r="D2156">
        <v>169412.81</v>
      </c>
      <c r="E2156">
        <f>SUM(Table_munisapp_tylerci_mu_live_rq_master5[[#This Row],[rd_extended_price]]-Table_munisapp_tylerci_mu_live_rq_master5[[#This Row],[rd_price_net]])</f>
        <v>0</v>
      </c>
      <c r="F2156" s="1">
        <v>42768</v>
      </c>
      <c r="G2156">
        <v>1875</v>
      </c>
      <c r="H2156" t="s">
        <v>9100</v>
      </c>
      <c r="I2156" t="s">
        <v>10278</v>
      </c>
      <c r="J2156">
        <v>3170215</v>
      </c>
      <c r="K2156" t="str">
        <f>VLOOKUP(Table_munisapp_tylerci_mu_live_rq_master5[[#This Row],[rh_vendor_suggest]],Vend!A:B,2,0)</f>
        <v>ENVISIONWARE INC</v>
      </c>
      <c r="L2156" t="str">
        <f>VLOOKUP(Table_munisapp_tylerci_mu_live_rq_master5[[#This Row],[a_department_code]],Dept!A:B,2,0)</f>
        <v>Library</v>
      </c>
      <c r="M2156">
        <f t="shared" si="33"/>
        <v>1</v>
      </c>
    </row>
    <row r="2157" spans="1:13" hidden="1" x14ac:dyDescent="0.25">
      <c r="A2157">
        <v>2017</v>
      </c>
      <c r="B2157">
        <v>126</v>
      </c>
      <c r="C2157">
        <v>126</v>
      </c>
      <c r="D2157">
        <v>126</v>
      </c>
      <c r="E2157">
        <f>SUM(Table_munisapp_tylerci_mu_live_rq_master5[[#This Row],[rd_extended_price]]-Table_munisapp_tylerci_mu_live_rq_master5[[#This Row],[rd_price_net]])</f>
        <v>0</v>
      </c>
      <c r="F2157" s="1">
        <v>42768</v>
      </c>
      <c r="G2157">
        <v>5525</v>
      </c>
      <c r="H2157" t="s">
        <v>9083</v>
      </c>
      <c r="I2157" t="s">
        <v>10279</v>
      </c>
      <c r="J2157">
        <v>3170221</v>
      </c>
      <c r="K2157" t="str">
        <f>VLOOKUP(Table_munisapp_tylerci_mu_live_rq_master5[[#This Row],[rh_vendor_suggest]],Vend!A:B,2,0)</f>
        <v>CONVERGEONE, INC</v>
      </c>
      <c r="L2157" t="str">
        <f>VLOOKUP(Table_munisapp_tylerci_mu_live_rq_master5[[#This Row],[a_department_code]],Dept!A:B,2,0)</f>
        <v>Information Technology</v>
      </c>
      <c r="M2157">
        <f t="shared" si="33"/>
        <v>1</v>
      </c>
    </row>
    <row r="2158" spans="1:13" hidden="1" x14ac:dyDescent="0.25">
      <c r="A2158">
        <v>2017</v>
      </c>
      <c r="B2158">
        <v>9000</v>
      </c>
      <c r="C2158">
        <v>9000</v>
      </c>
      <c r="D2158">
        <v>9000</v>
      </c>
      <c r="E2158">
        <f>SUM(Table_munisapp_tylerci_mu_live_rq_master5[[#This Row],[rd_extended_price]]-Table_munisapp_tylerci_mu_live_rq_master5[[#This Row],[rd_price_net]])</f>
        <v>0</v>
      </c>
      <c r="F2158" s="1">
        <v>42767</v>
      </c>
      <c r="G2158">
        <v>1209</v>
      </c>
      <c r="H2158" t="s">
        <v>9100</v>
      </c>
      <c r="I2158" t="s">
        <v>9470</v>
      </c>
      <c r="J2158">
        <v>3170208</v>
      </c>
      <c r="K2158" t="str">
        <f>VLOOKUP(Table_munisapp_tylerci_mu_live_rq_master5[[#This Row],[rh_vendor_suggest]],Vend!A:B,2,0)</f>
        <v>BAKER &amp; TAYLOR INC</v>
      </c>
      <c r="L2158" t="str">
        <f>VLOOKUP(Table_munisapp_tylerci_mu_live_rq_master5[[#This Row],[a_department_code]],Dept!A:B,2,0)</f>
        <v>Library</v>
      </c>
      <c r="M2158">
        <f t="shared" si="33"/>
        <v>1</v>
      </c>
    </row>
    <row r="2159" spans="1:13" hidden="1" x14ac:dyDescent="0.25">
      <c r="A2159">
        <v>2017</v>
      </c>
      <c r="B2159">
        <v>43.99</v>
      </c>
      <c r="C2159">
        <v>7038.4</v>
      </c>
      <c r="D2159">
        <v>7038.4</v>
      </c>
      <c r="E2159">
        <f>SUM(Table_munisapp_tylerci_mu_live_rq_master5[[#This Row],[rd_extended_price]]-Table_munisapp_tylerci_mu_live_rq_master5[[#This Row],[rd_price_net]])</f>
        <v>0</v>
      </c>
      <c r="F2159" s="1">
        <v>42768</v>
      </c>
      <c r="G2159">
        <v>1117</v>
      </c>
      <c r="H2159" t="s">
        <v>9100</v>
      </c>
      <c r="I2159" t="s">
        <v>9969</v>
      </c>
      <c r="J2159">
        <v>3170211</v>
      </c>
      <c r="K2159" t="str">
        <f>VLOOKUP(Table_munisapp_tylerci_mu_live_rq_master5[[#This Row],[rh_vendor_suggest]],Vend!A:B,2,0)</f>
        <v>AMERICAN SOLUTIONS FOR BUSINESS</v>
      </c>
      <c r="L2159" t="str">
        <f>VLOOKUP(Table_munisapp_tylerci_mu_live_rq_master5[[#This Row],[a_department_code]],Dept!A:B,2,0)</f>
        <v>Library</v>
      </c>
      <c r="M2159">
        <f t="shared" si="33"/>
        <v>1</v>
      </c>
    </row>
    <row r="2160" spans="1:13" hidden="1" x14ac:dyDescent="0.25">
      <c r="A2160">
        <v>2017</v>
      </c>
      <c r="B2160">
        <v>5000</v>
      </c>
      <c r="C2160">
        <v>5000</v>
      </c>
      <c r="D2160">
        <v>5000</v>
      </c>
      <c r="E2160">
        <f>SUM(Table_munisapp_tylerci_mu_live_rq_master5[[#This Row],[rd_extended_price]]-Table_munisapp_tylerci_mu_live_rq_master5[[#This Row],[rd_price_net]])</f>
        <v>0</v>
      </c>
      <c r="F2160" s="1">
        <v>42767</v>
      </c>
      <c r="G2160">
        <v>2407</v>
      </c>
      <c r="H2160" t="s">
        <v>9114</v>
      </c>
      <c r="I2160" t="s">
        <v>9382</v>
      </c>
      <c r="J2160">
        <v>3170209</v>
      </c>
      <c r="K2160" t="str">
        <f>VLOOKUP(Table_munisapp_tylerci_mu_live_rq_master5[[#This Row],[rh_vendor_suggest]],Vend!A:B,2,0)</f>
        <v>KELLERSTRASS</v>
      </c>
      <c r="L2160" t="str">
        <f>VLOOKUP(Table_munisapp_tylerci_mu_live_rq_master5[[#This Row],[a_department_code]],Dept!A:B,2,0)</f>
        <v>Transfer Station</v>
      </c>
      <c r="M2160">
        <f t="shared" si="33"/>
        <v>1</v>
      </c>
    </row>
    <row r="2161" spans="1:13" hidden="1" x14ac:dyDescent="0.25">
      <c r="A2161">
        <v>2017</v>
      </c>
      <c r="B2161">
        <v>1268.99</v>
      </c>
      <c r="C2161">
        <v>1268.99</v>
      </c>
      <c r="D2161">
        <v>1268.99</v>
      </c>
      <c r="E2161">
        <f>SUM(Table_munisapp_tylerci_mu_live_rq_master5[[#This Row],[rd_extended_price]]-Table_munisapp_tylerci_mu_live_rq_master5[[#This Row],[rd_price_net]])</f>
        <v>0</v>
      </c>
      <c r="F2161" s="1">
        <v>42772</v>
      </c>
      <c r="G2161">
        <v>1705</v>
      </c>
      <c r="H2161" t="s">
        <v>9083</v>
      </c>
      <c r="I2161" t="s">
        <v>10280</v>
      </c>
      <c r="J2161">
        <v>3170234</v>
      </c>
      <c r="K2161" t="str">
        <f>VLOOKUP(Table_munisapp_tylerci_mu_live_rq_master5[[#This Row],[rh_vendor_suggest]],Vend!A:B,2,0)</f>
        <v>DELL COMPUTER</v>
      </c>
      <c r="L2161" t="str">
        <f>VLOOKUP(Table_munisapp_tylerci_mu_live_rq_master5[[#This Row],[a_department_code]],Dept!A:B,2,0)</f>
        <v>Information Technology</v>
      </c>
      <c r="M2161">
        <f t="shared" si="33"/>
        <v>1</v>
      </c>
    </row>
    <row r="2162" spans="1:13" hidden="1" x14ac:dyDescent="0.25">
      <c r="A2162">
        <v>2017</v>
      </c>
      <c r="B2162">
        <v>189</v>
      </c>
      <c r="C2162">
        <v>189</v>
      </c>
      <c r="D2162">
        <v>189</v>
      </c>
      <c r="E2162">
        <f>SUM(Table_munisapp_tylerci_mu_live_rq_master5[[#This Row],[rd_extended_price]]-Table_munisapp_tylerci_mu_live_rq_master5[[#This Row],[rd_price_net]])</f>
        <v>0</v>
      </c>
      <c r="F2162" s="1">
        <v>42769</v>
      </c>
      <c r="G2162">
        <v>5525</v>
      </c>
      <c r="H2162" t="s">
        <v>9091</v>
      </c>
      <c r="I2162" t="s">
        <v>10281</v>
      </c>
      <c r="J2162">
        <v>3170230</v>
      </c>
      <c r="K2162" t="str">
        <f>VLOOKUP(Table_munisapp_tylerci_mu_live_rq_master5[[#This Row],[rh_vendor_suggest]],Vend!A:B,2,0)</f>
        <v>CONVERGEONE, INC</v>
      </c>
      <c r="L2162" t="str">
        <f>VLOOKUP(Table_munisapp_tylerci_mu_live_rq_master5[[#This Row],[a_department_code]],Dept!A:B,2,0)</f>
        <v>Weber Area Dispatch 911</v>
      </c>
      <c r="M2162">
        <f t="shared" si="33"/>
        <v>1</v>
      </c>
    </row>
    <row r="2163" spans="1:13" hidden="1" x14ac:dyDescent="0.25">
      <c r="A2163">
        <v>2017</v>
      </c>
      <c r="B2163">
        <v>17250</v>
      </c>
      <c r="C2163">
        <v>17250</v>
      </c>
      <c r="D2163">
        <v>17250</v>
      </c>
      <c r="E2163">
        <f>SUM(Table_munisapp_tylerci_mu_live_rq_master5[[#This Row],[rd_extended_price]]-Table_munisapp_tylerci_mu_live_rq_master5[[#This Row],[rd_price_net]])</f>
        <v>0</v>
      </c>
      <c r="F2163" s="1">
        <v>42772</v>
      </c>
      <c r="G2163">
        <v>3099</v>
      </c>
      <c r="H2163" t="s">
        <v>9091</v>
      </c>
      <c r="I2163" t="s">
        <v>10282</v>
      </c>
      <c r="J2163">
        <v>3170236</v>
      </c>
      <c r="K2163" t="str">
        <f>VLOOKUP(Table_munisapp_tylerci_mu_live_rq_master5[[#This Row],[rh_vendor_suggest]],Vend!A:B,2,0)</f>
        <v>MEDICAL PRIORITY CONSULTANTS INC</v>
      </c>
      <c r="L2163" t="str">
        <f>VLOOKUP(Table_munisapp_tylerci_mu_live_rq_master5[[#This Row],[a_department_code]],Dept!A:B,2,0)</f>
        <v>Weber Area Dispatch 911</v>
      </c>
      <c r="M2163">
        <f t="shared" si="33"/>
        <v>1</v>
      </c>
    </row>
    <row r="2164" spans="1:13" hidden="1" x14ac:dyDescent="0.25">
      <c r="A2164">
        <v>2017</v>
      </c>
      <c r="B2164">
        <v>262.49</v>
      </c>
      <c r="C2164">
        <v>262.49</v>
      </c>
      <c r="D2164">
        <v>262.49</v>
      </c>
      <c r="E2164">
        <f>SUM(Table_munisapp_tylerci_mu_live_rq_master5[[#This Row],[rd_extended_price]]-Table_munisapp_tylerci_mu_live_rq_master5[[#This Row],[rd_price_net]])</f>
        <v>0</v>
      </c>
      <c r="F2164" s="1">
        <v>42776</v>
      </c>
      <c r="G2164">
        <v>1705</v>
      </c>
      <c r="H2164" t="s">
        <v>9086</v>
      </c>
      <c r="I2164" t="s">
        <v>10283</v>
      </c>
      <c r="J2164">
        <v>3170263</v>
      </c>
      <c r="K2164" t="str">
        <f>VLOOKUP(Table_munisapp_tylerci_mu_live_rq_master5[[#This Row],[rh_vendor_suggest]],Vend!A:B,2,0)</f>
        <v>DELL COMPUTER</v>
      </c>
      <c r="L2164" t="str">
        <f>VLOOKUP(Table_munisapp_tylerci_mu_live_rq_master5[[#This Row],[a_department_code]],Dept!A:B,2,0)</f>
        <v>Economic Development</v>
      </c>
      <c r="M2164">
        <f t="shared" si="33"/>
        <v>1</v>
      </c>
    </row>
    <row r="2165" spans="1:13" hidden="1" x14ac:dyDescent="0.25">
      <c r="A2165">
        <v>2017</v>
      </c>
      <c r="B2165">
        <v>11858</v>
      </c>
      <c r="C2165">
        <v>11858</v>
      </c>
      <c r="D2165">
        <v>11858</v>
      </c>
      <c r="E2165">
        <f>SUM(Table_munisapp_tylerci_mu_live_rq_master5[[#This Row],[rd_extended_price]]-Table_munisapp_tylerci_mu_live_rq_master5[[#This Row],[rd_price_net]])</f>
        <v>0</v>
      </c>
      <c r="F2165" s="1">
        <v>42769</v>
      </c>
      <c r="G2165">
        <v>2753</v>
      </c>
      <c r="H2165" t="s">
        <v>9069</v>
      </c>
      <c r="I2165" t="s">
        <v>10284</v>
      </c>
      <c r="J2165">
        <v>3170224</v>
      </c>
      <c r="K2165" t="str">
        <f>VLOOKUP(Table_munisapp_tylerci_mu_live_rq_master5[[#This Row],[rh_vendor_suggest]],Vend!A:B,2,0)</f>
        <v>MONSEN ENGINEERING INC</v>
      </c>
      <c r="L2165" t="str">
        <f>VLOOKUP(Table_munisapp_tylerci_mu_live_rq_master5[[#This Row],[a_department_code]],Dept!A:B,2,0)</f>
        <v>Recorder</v>
      </c>
      <c r="M2165">
        <f t="shared" si="33"/>
        <v>1</v>
      </c>
    </row>
    <row r="2166" spans="1:13" hidden="1" x14ac:dyDescent="0.25">
      <c r="A2166">
        <v>2017</v>
      </c>
      <c r="B2166">
        <v>84.87</v>
      </c>
      <c r="C2166">
        <v>169.74</v>
      </c>
      <c r="D2166">
        <v>169.74</v>
      </c>
      <c r="E2166">
        <f>SUM(Table_munisapp_tylerci_mu_live_rq_master5[[#This Row],[rd_extended_price]]-Table_munisapp_tylerci_mu_live_rq_master5[[#This Row],[rd_price_net]])</f>
        <v>0</v>
      </c>
      <c r="F2166" s="1">
        <v>42776</v>
      </c>
      <c r="G2166">
        <v>1871</v>
      </c>
      <c r="H2166" t="s">
        <v>9094</v>
      </c>
      <c r="I2166" t="s">
        <v>10285</v>
      </c>
      <c r="J2166">
        <v>3170265</v>
      </c>
      <c r="K2166" t="str">
        <f>VLOOKUP(Table_munisapp_tylerci_mu_live_rq_master5[[#This Row],[rh_vendor_suggest]],Vend!A:B,2,0)</f>
        <v>ENPOINTE TECHNOLOGIES</v>
      </c>
      <c r="L2166" t="str">
        <f>VLOOKUP(Table_munisapp_tylerci_mu_live_rq_master5[[#This Row],[a_department_code]],Dept!A:B,2,0)</f>
        <v>Weber Morgan Health Department</v>
      </c>
      <c r="M2166">
        <f t="shared" si="33"/>
        <v>1</v>
      </c>
    </row>
    <row r="2167" spans="1:13" hidden="1" x14ac:dyDescent="0.25">
      <c r="A2167">
        <v>2017</v>
      </c>
      <c r="B2167">
        <v>39</v>
      </c>
      <c r="C2167">
        <v>39</v>
      </c>
      <c r="D2167">
        <v>39</v>
      </c>
      <c r="E2167">
        <f>SUM(Table_munisapp_tylerci_mu_live_rq_master5[[#This Row],[rd_extended_price]]-Table_munisapp_tylerci_mu_live_rq_master5[[#This Row],[rd_price_net]])</f>
        <v>0</v>
      </c>
      <c r="F2167" s="1">
        <v>42769</v>
      </c>
      <c r="G2167">
        <v>3242</v>
      </c>
      <c r="H2167" t="s">
        <v>9077</v>
      </c>
      <c r="I2167" t="s">
        <v>9333</v>
      </c>
      <c r="J2167">
        <v>3170225</v>
      </c>
      <c r="K2167" t="str">
        <f>VLOOKUP(Table_munisapp_tylerci_mu_live_rq_master5[[#This Row],[rh_vendor_suggest]],Vend!A:B,2,0)</f>
        <v>RB PRINTING SERVICES LLC</v>
      </c>
      <c r="L2167" t="str">
        <f>VLOOKUP(Table_munisapp_tylerci_mu_live_rq_master5[[#This Row],[a_department_code]],Dept!A:B,2,0)</f>
        <v>Animal Shelter</v>
      </c>
      <c r="M2167">
        <f t="shared" si="33"/>
        <v>1</v>
      </c>
    </row>
    <row r="2168" spans="1:13" hidden="1" x14ac:dyDescent="0.25">
      <c r="A2168">
        <v>2017</v>
      </c>
      <c r="B2168">
        <v>5863.2</v>
      </c>
      <c r="C2168">
        <v>5863.2</v>
      </c>
      <c r="D2168">
        <v>5863.2</v>
      </c>
      <c r="E2168">
        <f>SUM(Table_munisapp_tylerci_mu_live_rq_master5[[#This Row],[rd_extended_price]]-Table_munisapp_tylerci_mu_live_rq_master5[[#This Row],[rd_price_net]])</f>
        <v>0</v>
      </c>
      <c r="F2168" s="1">
        <v>42772</v>
      </c>
      <c r="G2168">
        <v>5525</v>
      </c>
      <c r="H2168" t="s">
        <v>9083</v>
      </c>
      <c r="I2168" t="s">
        <v>10286</v>
      </c>
      <c r="J2168">
        <v>3170240</v>
      </c>
      <c r="K2168" t="str">
        <f>VLOOKUP(Table_munisapp_tylerci_mu_live_rq_master5[[#This Row],[rh_vendor_suggest]],Vend!A:B,2,0)</f>
        <v>CONVERGEONE, INC</v>
      </c>
      <c r="L2168" t="str">
        <f>VLOOKUP(Table_munisapp_tylerci_mu_live_rq_master5[[#This Row],[a_department_code]],Dept!A:B,2,0)</f>
        <v>Information Technology</v>
      </c>
      <c r="M2168">
        <f t="shared" si="33"/>
        <v>1</v>
      </c>
    </row>
    <row r="2169" spans="1:13" hidden="1" x14ac:dyDescent="0.25">
      <c r="A2169">
        <v>2017</v>
      </c>
      <c r="B2169">
        <v>1000</v>
      </c>
      <c r="C2169">
        <v>1000</v>
      </c>
      <c r="D2169">
        <v>1000</v>
      </c>
      <c r="E2169">
        <f>SUM(Table_munisapp_tylerci_mu_live_rq_master5[[#This Row],[rd_extended_price]]-Table_munisapp_tylerci_mu_live_rq_master5[[#This Row],[rd_price_net]])</f>
        <v>0</v>
      </c>
      <c r="F2169" s="1">
        <v>42773</v>
      </c>
      <c r="G2169">
        <v>5547</v>
      </c>
      <c r="H2169" t="s">
        <v>9100</v>
      </c>
      <c r="I2169" t="s">
        <v>10288</v>
      </c>
      <c r="J2169">
        <v>3170260</v>
      </c>
      <c r="K2169" t="str">
        <f>VLOOKUP(Table_munisapp_tylerci_mu_live_rq_master5[[#This Row],[rh_vendor_suggest]],Vend!A:B,2,0)</f>
        <v>ALIBRIS</v>
      </c>
      <c r="L2169" t="str">
        <f>VLOOKUP(Table_munisapp_tylerci_mu_live_rq_master5[[#This Row],[a_department_code]],Dept!A:B,2,0)</f>
        <v>Library</v>
      </c>
      <c r="M2169">
        <f t="shared" si="33"/>
        <v>1</v>
      </c>
    </row>
    <row r="2170" spans="1:13" hidden="1" x14ac:dyDescent="0.25">
      <c r="A2170">
        <v>2017</v>
      </c>
      <c r="B2170">
        <v>35300</v>
      </c>
      <c r="C2170">
        <v>35300</v>
      </c>
      <c r="D2170">
        <v>35300</v>
      </c>
      <c r="E2170">
        <f>SUM(Table_munisapp_tylerci_mu_live_rq_master5[[#This Row],[rd_extended_price]]-Table_munisapp_tylerci_mu_live_rq_master5[[#This Row],[rd_price_net]])</f>
        <v>0</v>
      </c>
      <c r="F2170" s="1">
        <v>42773</v>
      </c>
      <c r="G2170">
        <v>1100</v>
      </c>
      <c r="H2170" t="s">
        <v>9100</v>
      </c>
      <c r="I2170" t="s">
        <v>10287</v>
      </c>
      <c r="J2170">
        <v>3170241</v>
      </c>
      <c r="K2170" t="str">
        <f>VLOOKUP(Table_munisapp_tylerci_mu_live_rq_master5[[#This Row],[rh_vendor_suggest]],Vend!A:B,2,0)</f>
        <v>AMAZON.COM LLC</v>
      </c>
      <c r="L2170" t="str">
        <f>VLOOKUP(Table_munisapp_tylerci_mu_live_rq_master5[[#This Row],[a_department_code]],Dept!A:B,2,0)</f>
        <v>Library</v>
      </c>
      <c r="M2170">
        <f t="shared" si="33"/>
        <v>1</v>
      </c>
    </row>
    <row r="2171" spans="1:13" hidden="1" x14ac:dyDescent="0.25">
      <c r="A2171">
        <v>2017</v>
      </c>
      <c r="B2171">
        <v>696600</v>
      </c>
      <c r="C2171">
        <v>696600</v>
      </c>
      <c r="D2171">
        <v>696600</v>
      </c>
      <c r="E2171">
        <f>SUM(Table_munisapp_tylerci_mu_live_rq_master5[[#This Row],[rd_extended_price]]-Table_munisapp_tylerci_mu_live_rq_master5[[#This Row],[rd_price_net]])</f>
        <v>0</v>
      </c>
      <c r="F2171" s="1">
        <v>42773</v>
      </c>
      <c r="G2171">
        <v>1209</v>
      </c>
      <c r="H2171" t="s">
        <v>9100</v>
      </c>
      <c r="I2171" t="s">
        <v>9246</v>
      </c>
      <c r="J2171">
        <v>3170242</v>
      </c>
      <c r="K2171" t="str">
        <f>VLOOKUP(Table_munisapp_tylerci_mu_live_rq_master5[[#This Row],[rh_vendor_suggest]],Vend!A:B,2,0)</f>
        <v>BAKER &amp; TAYLOR INC</v>
      </c>
      <c r="L2171" t="str">
        <f>VLOOKUP(Table_munisapp_tylerci_mu_live_rq_master5[[#This Row],[a_department_code]],Dept!A:B,2,0)</f>
        <v>Library</v>
      </c>
      <c r="M2171">
        <f t="shared" si="33"/>
        <v>1</v>
      </c>
    </row>
    <row r="2172" spans="1:13" hidden="1" x14ac:dyDescent="0.25">
      <c r="A2172">
        <v>2017</v>
      </c>
      <c r="B2172">
        <v>70600</v>
      </c>
      <c r="C2172">
        <v>70600</v>
      </c>
      <c r="D2172">
        <v>70600</v>
      </c>
      <c r="E2172">
        <f>SUM(Table_munisapp_tylerci_mu_live_rq_master5[[#This Row],[rd_extended_price]]-Table_munisapp_tylerci_mu_live_rq_master5[[#This Row],[rd_price_net]])</f>
        <v>0</v>
      </c>
      <c r="F2172" s="1">
        <v>42773</v>
      </c>
      <c r="G2172">
        <v>1209</v>
      </c>
      <c r="H2172" t="s">
        <v>9100</v>
      </c>
      <c r="I2172" t="s">
        <v>9248</v>
      </c>
      <c r="J2172">
        <v>3170243</v>
      </c>
      <c r="K2172" t="str">
        <f>VLOOKUP(Table_munisapp_tylerci_mu_live_rq_master5[[#This Row],[rh_vendor_suggest]],Vend!A:B,2,0)</f>
        <v>BAKER &amp; TAYLOR INC</v>
      </c>
      <c r="L2172" t="str">
        <f>VLOOKUP(Table_munisapp_tylerci_mu_live_rq_master5[[#This Row],[a_department_code]],Dept!A:B,2,0)</f>
        <v>Library</v>
      </c>
      <c r="M2172">
        <f t="shared" si="33"/>
        <v>1</v>
      </c>
    </row>
    <row r="2173" spans="1:13" hidden="1" x14ac:dyDescent="0.25">
      <c r="A2173">
        <v>2017</v>
      </c>
      <c r="B2173">
        <v>10600</v>
      </c>
      <c r="C2173">
        <v>10600</v>
      </c>
      <c r="D2173">
        <v>10600</v>
      </c>
      <c r="E2173">
        <f>SUM(Table_munisapp_tylerci_mu_live_rq_master5[[#This Row],[rd_extended_price]]-Table_munisapp_tylerci_mu_live_rq_master5[[#This Row],[rd_price_net]])</f>
        <v>0</v>
      </c>
      <c r="F2173" s="1">
        <v>42773</v>
      </c>
      <c r="G2173">
        <v>1209</v>
      </c>
      <c r="H2173" t="s">
        <v>9100</v>
      </c>
      <c r="I2173" t="s">
        <v>10289</v>
      </c>
      <c r="J2173">
        <v>3170244</v>
      </c>
      <c r="K2173" t="str">
        <f>VLOOKUP(Table_munisapp_tylerci_mu_live_rq_master5[[#This Row],[rh_vendor_suggest]],Vend!A:B,2,0)</f>
        <v>BAKER &amp; TAYLOR INC</v>
      </c>
      <c r="L2173" t="str">
        <f>VLOOKUP(Table_munisapp_tylerci_mu_live_rq_master5[[#This Row],[a_department_code]],Dept!A:B,2,0)</f>
        <v>Library</v>
      </c>
      <c r="M2173">
        <f t="shared" si="33"/>
        <v>1</v>
      </c>
    </row>
    <row r="2174" spans="1:13" hidden="1" x14ac:dyDescent="0.25">
      <c r="A2174">
        <v>2017</v>
      </c>
      <c r="B2174">
        <v>59200</v>
      </c>
      <c r="C2174">
        <v>59200</v>
      </c>
      <c r="D2174">
        <v>59200</v>
      </c>
      <c r="E2174">
        <f>SUM(Table_munisapp_tylerci_mu_live_rq_master5[[#This Row],[rd_extended_price]]-Table_munisapp_tylerci_mu_live_rq_master5[[#This Row],[rd_price_net]])</f>
        <v>0</v>
      </c>
      <c r="F2174" s="1">
        <v>42773</v>
      </c>
      <c r="G2174">
        <v>1209</v>
      </c>
      <c r="H2174" t="s">
        <v>9100</v>
      </c>
      <c r="I2174" t="s">
        <v>10290</v>
      </c>
      <c r="J2174">
        <v>3170245</v>
      </c>
      <c r="K2174" t="str">
        <f>VLOOKUP(Table_munisapp_tylerci_mu_live_rq_master5[[#This Row],[rh_vendor_suggest]],Vend!A:B,2,0)</f>
        <v>BAKER &amp; TAYLOR INC</v>
      </c>
      <c r="L2174" t="str">
        <f>VLOOKUP(Table_munisapp_tylerci_mu_live_rq_master5[[#This Row],[a_department_code]],Dept!A:B,2,0)</f>
        <v>Library</v>
      </c>
      <c r="M2174">
        <f t="shared" si="33"/>
        <v>1</v>
      </c>
    </row>
    <row r="2175" spans="1:13" hidden="1" x14ac:dyDescent="0.25">
      <c r="A2175">
        <v>2017</v>
      </c>
      <c r="B2175">
        <v>12000</v>
      </c>
      <c r="C2175">
        <v>12000</v>
      </c>
      <c r="D2175">
        <v>12000</v>
      </c>
      <c r="E2175">
        <f>SUM(Table_munisapp_tylerci_mu_live_rq_master5[[#This Row],[rd_extended_price]]-Table_munisapp_tylerci_mu_live_rq_master5[[#This Row],[rd_price_net]])</f>
        <v>0</v>
      </c>
      <c r="F2175" s="1">
        <v>42773</v>
      </c>
      <c r="G2175">
        <v>1220</v>
      </c>
      <c r="H2175" t="s">
        <v>9100</v>
      </c>
      <c r="I2175" t="s">
        <v>10288</v>
      </c>
      <c r="J2175">
        <v>3170246</v>
      </c>
      <c r="K2175" t="str">
        <f>VLOOKUP(Table_munisapp_tylerci_mu_live_rq_master5[[#This Row],[rh_vendor_suggest]],Vend!A:B,2,0)</f>
        <v>BARNES &amp; NOBLE BOOKSELLERS, USA INC</v>
      </c>
      <c r="L2175" t="str">
        <f>VLOOKUP(Table_munisapp_tylerci_mu_live_rq_master5[[#This Row],[a_department_code]],Dept!A:B,2,0)</f>
        <v>Library</v>
      </c>
      <c r="M2175">
        <f t="shared" si="33"/>
        <v>1</v>
      </c>
    </row>
    <row r="2176" spans="1:13" hidden="1" x14ac:dyDescent="0.25">
      <c r="A2176">
        <v>2017</v>
      </c>
      <c r="B2176">
        <v>7000</v>
      </c>
      <c r="C2176">
        <v>7000</v>
      </c>
      <c r="D2176">
        <v>7000</v>
      </c>
      <c r="E2176">
        <f>SUM(Table_munisapp_tylerci_mu_live_rq_master5[[#This Row],[rd_extended_price]]-Table_munisapp_tylerci_mu_live_rq_master5[[#This Row],[rd_price_net]])</f>
        <v>0</v>
      </c>
      <c r="F2176" s="1">
        <v>42773</v>
      </c>
      <c r="G2176">
        <v>1450</v>
      </c>
      <c r="H2176" t="s">
        <v>9100</v>
      </c>
      <c r="I2176" t="s">
        <v>9450</v>
      </c>
      <c r="J2176">
        <v>3170248</v>
      </c>
      <c r="K2176" t="str">
        <f>VLOOKUP(Table_munisapp_tylerci_mu_live_rq_master5[[#This Row],[rh_vendor_suggest]],Vend!A:B,2,0)</f>
        <v>CENGAGE LEARNING INC</v>
      </c>
      <c r="L2176" t="str">
        <f>VLOOKUP(Table_munisapp_tylerci_mu_live_rq_master5[[#This Row],[a_department_code]],Dept!A:B,2,0)</f>
        <v>Library</v>
      </c>
      <c r="M2176">
        <f t="shared" si="33"/>
        <v>1</v>
      </c>
    </row>
    <row r="2177" spans="1:13" hidden="1" x14ac:dyDescent="0.25">
      <c r="A2177">
        <v>2017</v>
      </c>
      <c r="B2177">
        <v>4000</v>
      </c>
      <c r="C2177">
        <v>4000</v>
      </c>
      <c r="D2177">
        <v>4000</v>
      </c>
      <c r="E2177">
        <f>SUM(Table_munisapp_tylerci_mu_live_rq_master5[[#This Row],[rd_extended_price]]-Table_munisapp_tylerci_mu_live_rq_master5[[#This Row],[rd_price_net]])</f>
        <v>0</v>
      </c>
      <c r="F2177" s="1">
        <v>42773</v>
      </c>
      <c r="G2177">
        <v>1450</v>
      </c>
      <c r="H2177" t="s">
        <v>9100</v>
      </c>
      <c r="I2177" t="s">
        <v>10291</v>
      </c>
      <c r="J2177">
        <v>3170249</v>
      </c>
      <c r="K2177" t="str">
        <f>VLOOKUP(Table_munisapp_tylerci_mu_live_rq_master5[[#This Row],[rh_vendor_suggest]],Vend!A:B,2,0)</f>
        <v>CENGAGE LEARNING INC</v>
      </c>
      <c r="L2177" t="str">
        <f>VLOOKUP(Table_munisapp_tylerci_mu_live_rq_master5[[#This Row],[a_department_code]],Dept!A:B,2,0)</f>
        <v>Library</v>
      </c>
      <c r="M2177">
        <f t="shared" si="33"/>
        <v>1</v>
      </c>
    </row>
    <row r="2178" spans="1:13" hidden="1" x14ac:dyDescent="0.25">
      <c r="A2178">
        <v>2017</v>
      </c>
      <c r="B2178">
        <v>8500</v>
      </c>
      <c r="C2178">
        <v>8500</v>
      </c>
      <c r="D2178">
        <v>8500</v>
      </c>
      <c r="E2178">
        <f>SUM(Table_munisapp_tylerci_mu_live_rq_master5[[#This Row],[rd_extended_price]]-Table_munisapp_tylerci_mu_live_rq_master5[[#This Row],[rd_price_net]])</f>
        <v>0</v>
      </c>
      <c r="F2178" s="1">
        <v>42773</v>
      </c>
      <c r="G2178">
        <v>1724</v>
      </c>
      <c r="H2178" t="s">
        <v>9100</v>
      </c>
      <c r="I2178" t="s">
        <v>9246</v>
      </c>
      <c r="J2178">
        <v>3170250</v>
      </c>
      <c r="K2178" t="str">
        <f>VLOOKUP(Table_munisapp_tylerci_mu_live_rq_master5[[#This Row],[rh_vendor_suggest]],Vend!A:B,2,0)</f>
        <v>DESERET BOOK CO</v>
      </c>
      <c r="L2178" t="str">
        <f>VLOOKUP(Table_munisapp_tylerci_mu_live_rq_master5[[#This Row],[a_department_code]],Dept!A:B,2,0)</f>
        <v>Library</v>
      </c>
      <c r="M2178">
        <f t="shared" ref="M2178:M2241" si="34">IF(J2178=J2177,0,1)</f>
        <v>1</v>
      </c>
    </row>
    <row r="2179" spans="1:13" hidden="1" x14ac:dyDescent="0.25">
      <c r="A2179">
        <v>2017</v>
      </c>
      <c r="B2179">
        <v>40000</v>
      </c>
      <c r="C2179">
        <v>40000</v>
      </c>
      <c r="D2179">
        <v>40000</v>
      </c>
      <c r="E2179">
        <f>SUM(Table_munisapp_tylerci_mu_live_rq_master5[[#This Row],[rd_extended_price]]-Table_munisapp_tylerci_mu_live_rq_master5[[#This Row],[rd_price_net]])</f>
        <v>0</v>
      </c>
      <c r="F2179" s="1">
        <v>42773</v>
      </c>
      <c r="G2179">
        <v>1810</v>
      </c>
      <c r="H2179" t="s">
        <v>9100</v>
      </c>
      <c r="I2179" t="s">
        <v>9452</v>
      </c>
      <c r="J2179">
        <v>3170251</v>
      </c>
      <c r="K2179" t="str">
        <f>VLOOKUP(Table_munisapp_tylerci_mu_live_rq_master5[[#This Row],[rh_vendor_suggest]],Vend!A:B,2,0)</f>
        <v>EBSCO INDUSTRIES INC</v>
      </c>
      <c r="L2179" t="str">
        <f>VLOOKUP(Table_munisapp_tylerci_mu_live_rq_master5[[#This Row],[a_department_code]],Dept!A:B,2,0)</f>
        <v>Library</v>
      </c>
      <c r="M2179">
        <f t="shared" si="34"/>
        <v>1</v>
      </c>
    </row>
    <row r="2180" spans="1:13" hidden="1" x14ac:dyDescent="0.25">
      <c r="A2180">
        <v>2017</v>
      </c>
      <c r="B2180">
        <v>6000</v>
      </c>
      <c r="C2180">
        <v>6000</v>
      </c>
      <c r="D2180">
        <v>6000</v>
      </c>
      <c r="E2180">
        <f>SUM(Table_munisapp_tylerci_mu_live_rq_master5[[#This Row],[rd_extended_price]]-Table_munisapp_tylerci_mu_live_rq_master5[[#This Row],[rd_price_net]])</f>
        <v>0</v>
      </c>
      <c r="F2180" s="1">
        <v>42773</v>
      </c>
      <c r="G2180">
        <v>2046</v>
      </c>
      <c r="H2180" t="s">
        <v>9100</v>
      </c>
      <c r="I2180" t="s">
        <v>9246</v>
      </c>
      <c r="J2180">
        <v>3170252</v>
      </c>
      <c r="K2180" t="str">
        <f>VLOOKUP(Table_munisapp_tylerci_mu_live_rq_master5[[#This Row],[rh_vendor_suggest]],Vend!A:B,2,0)</f>
        <v>GREY HOUSE PUBLISHING INC</v>
      </c>
      <c r="L2180" t="str">
        <f>VLOOKUP(Table_munisapp_tylerci_mu_live_rq_master5[[#This Row],[a_department_code]],Dept!A:B,2,0)</f>
        <v>Library</v>
      </c>
      <c r="M2180">
        <f t="shared" si="34"/>
        <v>1</v>
      </c>
    </row>
    <row r="2181" spans="1:13" hidden="1" x14ac:dyDescent="0.25">
      <c r="A2181">
        <v>2017</v>
      </c>
      <c r="B2181">
        <v>5000</v>
      </c>
      <c r="C2181">
        <v>5000</v>
      </c>
      <c r="D2181">
        <v>5000</v>
      </c>
      <c r="E2181">
        <f>SUM(Table_munisapp_tylerci_mu_live_rq_master5[[#This Row],[rd_extended_price]]-Table_munisapp_tylerci_mu_live_rq_master5[[#This Row],[rd_price_net]])</f>
        <v>0</v>
      </c>
      <c r="F2181" s="1">
        <v>42773</v>
      </c>
      <c r="G2181">
        <v>2660</v>
      </c>
      <c r="H2181" t="s">
        <v>9100</v>
      </c>
      <c r="I2181" t="s">
        <v>9246</v>
      </c>
      <c r="J2181">
        <v>3170253</v>
      </c>
      <c r="K2181" t="str">
        <f>VLOOKUP(Table_munisapp_tylerci_mu_live_rq_master5[[#This Row],[rh_vendor_suggest]],Vend!A:B,2,0)</f>
        <v>MATTHEW BENDER &amp; COMPANY INC</v>
      </c>
      <c r="L2181" t="str">
        <f>VLOOKUP(Table_munisapp_tylerci_mu_live_rq_master5[[#This Row],[a_department_code]],Dept!A:B,2,0)</f>
        <v>Library</v>
      </c>
      <c r="M2181">
        <f t="shared" si="34"/>
        <v>1</v>
      </c>
    </row>
    <row r="2182" spans="1:13" hidden="1" x14ac:dyDescent="0.25">
      <c r="A2182">
        <v>2017</v>
      </c>
      <c r="B2182">
        <v>2500</v>
      </c>
      <c r="C2182">
        <v>2500</v>
      </c>
      <c r="D2182">
        <v>2500</v>
      </c>
      <c r="E2182">
        <f>SUM(Table_munisapp_tylerci_mu_live_rq_master5[[#This Row],[rd_extended_price]]-Table_munisapp_tylerci_mu_live_rq_master5[[#This Row],[rd_price_net]])</f>
        <v>0</v>
      </c>
      <c r="F2182" s="1">
        <v>42773</v>
      </c>
      <c r="G2182">
        <v>2857</v>
      </c>
      <c r="H2182" t="s">
        <v>9100</v>
      </c>
      <c r="I2182" t="s">
        <v>10292</v>
      </c>
      <c r="J2182">
        <v>3170254</v>
      </c>
      <c r="K2182" t="str">
        <f>VLOOKUP(Table_munisapp_tylerci_mu_live_rq_master5[[#This Row],[rh_vendor_suggest]],Vend!A:B,2,0)</f>
        <v>NEWSPAPER AGENCY COMPANY, LLC</v>
      </c>
      <c r="L2182" t="str">
        <f>VLOOKUP(Table_munisapp_tylerci_mu_live_rq_master5[[#This Row],[a_department_code]],Dept!A:B,2,0)</f>
        <v>Library</v>
      </c>
      <c r="M2182">
        <f t="shared" si="34"/>
        <v>1</v>
      </c>
    </row>
    <row r="2183" spans="1:13" hidden="1" x14ac:dyDescent="0.25">
      <c r="A2183">
        <v>2017</v>
      </c>
      <c r="B2183">
        <v>15000</v>
      </c>
      <c r="C2183">
        <v>15000</v>
      </c>
      <c r="D2183">
        <v>15000</v>
      </c>
      <c r="E2183">
        <f>SUM(Table_munisapp_tylerci_mu_live_rq_master5[[#This Row],[rd_extended_price]]-Table_munisapp_tylerci_mu_live_rq_master5[[#This Row],[rd_price_net]])</f>
        <v>0</v>
      </c>
      <c r="F2183" s="1">
        <v>42773</v>
      </c>
      <c r="G2183">
        <v>2982</v>
      </c>
      <c r="H2183" t="s">
        <v>9100</v>
      </c>
      <c r="I2183" t="s">
        <v>9454</v>
      </c>
      <c r="J2183">
        <v>3170255</v>
      </c>
      <c r="K2183" t="str">
        <f>VLOOKUP(Table_munisapp_tylerci_mu_live_rq_master5[[#This Row],[rh_vendor_suggest]],Vend!A:B,2,0)</f>
        <v>OVERDRIVE INC</v>
      </c>
      <c r="L2183" t="str">
        <f>VLOOKUP(Table_munisapp_tylerci_mu_live_rq_master5[[#This Row],[a_department_code]],Dept!A:B,2,0)</f>
        <v>Library</v>
      </c>
      <c r="M2183">
        <f t="shared" si="34"/>
        <v>1</v>
      </c>
    </row>
    <row r="2184" spans="1:13" hidden="1" x14ac:dyDescent="0.25">
      <c r="A2184">
        <v>2017</v>
      </c>
      <c r="B2184">
        <v>7000</v>
      </c>
      <c r="C2184">
        <v>7000</v>
      </c>
      <c r="D2184">
        <v>7000</v>
      </c>
      <c r="E2184">
        <f>SUM(Table_munisapp_tylerci_mu_live_rq_master5[[#This Row],[rd_extended_price]]-Table_munisapp_tylerci_mu_live_rq_master5[[#This Row],[rd_price_net]])</f>
        <v>0</v>
      </c>
      <c r="F2184" s="1">
        <v>42773</v>
      </c>
      <c r="G2184">
        <v>4022</v>
      </c>
      <c r="H2184" t="s">
        <v>9100</v>
      </c>
      <c r="I2184" t="s">
        <v>10293</v>
      </c>
      <c r="J2184">
        <v>3170258</v>
      </c>
      <c r="K2184" t="str">
        <f>VLOOKUP(Table_munisapp_tylerci_mu_live_rq_master5[[#This Row],[rh_vendor_suggest]],Vend!A:B,2,0)</f>
        <v>WEST PUBLISHING CORPORATION</v>
      </c>
      <c r="L2184" t="str">
        <f>VLOOKUP(Table_munisapp_tylerci_mu_live_rq_master5[[#This Row],[a_department_code]],Dept!A:B,2,0)</f>
        <v>Library</v>
      </c>
      <c r="M2184">
        <f t="shared" si="34"/>
        <v>1</v>
      </c>
    </row>
    <row r="2185" spans="1:13" hidden="1" x14ac:dyDescent="0.25">
      <c r="A2185">
        <v>2017</v>
      </c>
      <c r="B2185">
        <v>3000</v>
      </c>
      <c r="C2185">
        <v>3000</v>
      </c>
      <c r="D2185">
        <v>3000</v>
      </c>
      <c r="E2185">
        <f>SUM(Table_munisapp_tylerci_mu_live_rq_master5[[#This Row],[rd_extended_price]]-Table_munisapp_tylerci_mu_live_rq_master5[[#This Row],[rd_price_net]])</f>
        <v>0</v>
      </c>
      <c r="F2185" s="1">
        <v>42773</v>
      </c>
      <c r="G2185">
        <v>1444</v>
      </c>
      <c r="H2185" t="s">
        <v>9100</v>
      </c>
      <c r="I2185" t="s">
        <v>10294</v>
      </c>
      <c r="J2185">
        <v>3170247</v>
      </c>
      <c r="K2185" t="str">
        <f>VLOOKUP(Table_munisapp_tylerci_mu_live_rq_master5[[#This Row],[rh_vendor_suggest]],Vend!A:B,2,0)</f>
        <v>CCH INCORPORATED</v>
      </c>
      <c r="L2185" t="str">
        <f>VLOOKUP(Table_munisapp_tylerci_mu_live_rq_master5[[#This Row],[a_department_code]],Dept!A:B,2,0)</f>
        <v>Library</v>
      </c>
      <c r="M2185">
        <f t="shared" si="34"/>
        <v>1</v>
      </c>
    </row>
    <row r="2186" spans="1:13" hidden="1" x14ac:dyDescent="0.25">
      <c r="A2186">
        <v>2017</v>
      </c>
      <c r="B2186">
        <v>7925</v>
      </c>
      <c r="C2186">
        <v>7925</v>
      </c>
      <c r="D2186">
        <v>7925</v>
      </c>
      <c r="E2186">
        <f>SUM(Table_munisapp_tylerci_mu_live_rq_master5[[#This Row],[rd_extended_price]]-Table_munisapp_tylerci_mu_live_rq_master5[[#This Row],[rd_price_net]])</f>
        <v>0</v>
      </c>
      <c r="F2186" s="1">
        <v>42781</v>
      </c>
      <c r="G2186">
        <v>2520</v>
      </c>
      <c r="H2186" t="s">
        <v>9066</v>
      </c>
      <c r="I2186" t="s">
        <v>10295</v>
      </c>
      <c r="J2186">
        <v>3170285</v>
      </c>
      <c r="K2186" t="str">
        <f>VLOOKUP(Table_munisapp_tylerci_mu_live_rq_master5[[#This Row],[rh_vendor_suggest]],Vend!A:B,2,0)</f>
        <v>LES OLSON COMPANY</v>
      </c>
      <c r="L2186" t="str">
        <f>VLOOKUP(Table_munisapp_tylerci_mu_live_rq_master5[[#This Row],[a_department_code]],Dept!A:B,2,0)</f>
        <v>Attorney - Civil</v>
      </c>
      <c r="M2186">
        <f t="shared" si="34"/>
        <v>1</v>
      </c>
    </row>
    <row r="2187" spans="1:13" hidden="1" x14ac:dyDescent="0.25">
      <c r="A2187">
        <v>2017</v>
      </c>
      <c r="B2187">
        <v>2194.21</v>
      </c>
      <c r="C2187">
        <v>6582.63</v>
      </c>
      <c r="D2187">
        <v>6582.63</v>
      </c>
      <c r="E2187">
        <f>SUM(Table_munisapp_tylerci_mu_live_rq_master5[[#This Row],[rd_extended_price]]-Table_munisapp_tylerci_mu_live_rq_master5[[#This Row],[rd_price_net]])</f>
        <v>0</v>
      </c>
      <c r="F2187" s="1">
        <v>42776</v>
      </c>
      <c r="G2187">
        <v>1705</v>
      </c>
      <c r="H2187" t="s">
        <v>9083</v>
      </c>
      <c r="I2187" t="s">
        <v>10296</v>
      </c>
      <c r="J2187">
        <v>3170262</v>
      </c>
      <c r="K2187" t="str">
        <f>VLOOKUP(Table_munisapp_tylerci_mu_live_rq_master5[[#This Row],[rh_vendor_suggest]],Vend!A:B,2,0)</f>
        <v>DELL COMPUTER</v>
      </c>
      <c r="L2187" t="str">
        <f>VLOOKUP(Table_munisapp_tylerci_mu_live_rq_master5[[#This Row],[a_department_code]],Dept!A:B,2,0)</f>
        <v>Information Technology</v>
      </c>
      <c r="M2187">
        <f t="shared" si="34"/>
        <v>1</v>
      </c>
    </row>
    <row r="2188" spans="1:13" hidden="1" x14ac:dyDescent="0.25">
      <c r="A2188">
        <v>2017</v>
      </c>
      <c r="B2188">
        <v>262.49</v>
      </c>
      <c r="C2188">
        <v>787.47</v>
      </c>
      <c r="D2188">
        <v>787.47</v>
      </c>
      <c r="E2188">
        <f>SUM(Table_munisapp_tylerci_mu_live_rq_master5[[#This Row],[rd_extended_price]]-Table_munisapp_tylerci_mu_live_rq_master5[[#This Row],[rd_price_net]])</f>
        <v>0</v>
      </c>
      <c r="F2188" s="1">
        <v>42776</v>
      </c>
      <c r="G2188">
        <v>1705</v>
      </c>
      <c r="H2188" t="s">
        <v>9083</v>
      </c>
      <c r="I2188" t="s">
        <v>10296</v>
      </c>
      <c r="J2188">
        <v>3170262</v>
      </c>
      <c r="K2188" t="str">
        <f>VLOOKUP(Table_munisapp_tylerci_mu_live_rq_master5[[#This Row],[rh_vendor_suggest]],Vend!A:B,2,0)</f>
        <v>DELL COMPUTER</v>
      </c>
      <c r="L2188" t="str">
        <f>VLOOKUP(Table_munisapp_tylerci_mu_live_rq_master5[[#This Row],[a_department_code]],Dept!A:B,2,0)</f>
        <v>Information Technology</v>
      </c>
      <c r="M2188">
        <f t="shared" si="34"/>
        <v>0</v>
      </c>
    </row>
    <row r="2189" spans="1:13" hidden="1" x14ac:dyDescent="0.25">
      <c r="A2189">
        <v>2017</v>
      </c>
      <c r="B2189">
        <v>700</v>
      </c>
      <c r="C2189">
        <v>700</v>
      </c>
      <c r="D2189">
        <v>700</v>
      </c>
      <c r="E2189">
        <f>SUM(Table_munisapp_tylerci_mu_live_rq_master5[[#This Row],[rd_extended_price]]-Table_munisapp_tylerci_mu_live_rq_master5[[#This Row],[rd_price_net]])</f>
        <v>0</v>
      </c>
      <c r="F2189" s="1">
        <v>42772</v>
      </c>
      <c r="G2189">
        <v>1299</v>
      </c>
      <c r="H2189" t="s">
        <v>9060</v>
      </c>
      <c r="I2189" t="s">
        <v>10297</v>
      </c>
      <c r="J2189">
        <v>3170232</v>
      </c>
      <c r="K2189" t="str">
        <f>VLOOKUP(Table_munisapp_tylerci_mu_live_rq_master5[[#This Row],[rh_vendor_suggest]],Vend!A:B,2,0)</f>
        <v>CKSK &amp; BJ INC</v>
      </c>
      <c r="L2189" t="str">
        <f>VLOOKUP(Table_munisapp_tylerci_mu_live_rq_master5[[#This Row],[a_department_code]],Dept!A:B,2,0)</f>
        <v>Garage</v>
      </c>
      <c r="M2189">
        <f t="shared" si="34"/>
        <v>1</v>
      </c>
    </row>
    <row r="2190" spans="1:13" hidden="1" x14ac:dyDescent="0.25">
      <c r="A2190">
        <v>2017</v>
      </c>
      <c r="B2190">
        <v>5000</v>
      </c>
      <c r="C2190">
        <v>5000</v>
      </c>
      <c r="D2190">
        <v>5000</v>
      </c>
      <c r="E2190">
        <f>SUM(Table_munisapp_tylerci_mu_live_rq_master5[[#This Row],[rd_extended_price]]-Table_munisapp_tylerci_mu_live_rq_master5[[#This Row],[rd_price_net]])</f>
        <v>0</v>
      </c>
      <c r="F2190" s="1">
        <v>42772</v>
      </c>
      <c r="G2190">
        <v>2506</v>
      </c>
      <c r="H2190" t="s">
        <v>9060</v>
      </c>
      <c r="I2190" t="s">
        <v>10298</v>
      </c>
      <c r="J2190">
        <v>3170235</v>
      </c>
      <c r="K2190" t="str">
        <f>VLOOKUP(Table_munisapp_tylerci_mu_live_rq_master5[[#This Row],[rh_vendor_suggest]],Vend!A:B,2,0)</f>
        <v>LAWSON PRODUCTS</v>
      </c>
      <c r="L2190" t="str">
        <f>VLOOKUP(Table_munisapp_tylerci_mu_live_rq_master5[[#This Row],[a_department_code]],Dept!A:B,2,0)</f>
        <v>Garage</v>
      </c>
      <c r="M2190">
        <f t="shared" si="34"/>
        <v>1</v>
      </c>
    </row>
    <row r="2191" spans="1:13" hidden="1" x14ac:dyDescent="0.25">
      <c r="A2191">
        <v>2017</v>
      </c>
      <c r="B2191">
        <v>1000</v>
      </c>
      <c r="C2191">
        <v>1000</v>
      </c>
      <c r="D2191">
        <v>1000</v>
      </c>
      <c r="E2191">
        <f>SUM(Table_munisapp_tylerci_mu_live_rq_master5[[#This Row],[rd_extended_price]]-Table_munisapp_tylerci_mu_live_rq_master5[[#This Row],[rd_price_net]])</f>
        <v>0</v>
      </c>
      <c r="F2191" s="1">
        <v>42772</v>
      </c>
      <c r="G2191">
        <v>1486</v>
      </c>
      <c r="H2191" t="s">
        <v>9060</v>
      </c>
      <c r="I2191" t="s">
        <v>10299</v>
      </c>
      <c r="J2191">
        <v>3170233</v>
      </c>
      <c r="K2191" t="str">
        <f>VLOOKUP(Table_munisapp_tylerci_mu_live_rq_master5[[#This Row],[rh_vendor_suggest]],Vend!A:B,2,0)</f>
        <v>CHIC AUTOMOTIVE CORP</v>
      </c>
      <c r="L2191" t="str">
        <f>VLOOKUP(Table_munisapp_tylerci_mu_live_rq_master5[[#This Row],[a_department_code]],Dept!A:B,2,0)</f>
        <v>Garage</v>
      </c>
      <c r="M2191">
        <f t="shared" si="34"/>
        <v>1</v>
      </c>
    </row>
    <row r="2192" spans="1:13" hidden="1" x14ac:dyDescent="0.25">
      <c r="A2192">
        <v>2017</v>
      </c>
      <c r="B2192">
        <v>10000</v>
      </c>
      <c r="C2192">
        <v>10000</v>
      </c>
      <c r="D2192">
        <v>10000</v>
      </c>
      <c r="E2192">
        <f>SUM(Table_munisapp_tylerci_mu_live_rq_master5[[#This Row],[rd_extended_price]]-Table_munisapp_tylerci_mu_live_rq_master5[[#This Row],[rd_price_net]])</f>
        <v>0</v>
      </c>
      <c r="F2192" s="1">
        <v>42776</v>
      </c>
      <c r="G2192">
        <v>2782</v>
      </c>
      <c r="H2192" t="s">
        <v>9060</v>
      </c>
      <c r="I2192" t="s">
        <v>10300</v>
      </c>
      <c r="J2192">
        <v>3170268</v>
      </c>
      <c r="K2192" t="str">
        <f>VLOOKUP(Table_munisapp_tylerci_mu_live_rq_master5[[#This Row],[rh_vendor_suggest]],Vend!A:B,2,0)</f>
        <v>MOUNTAIN WEST TRUCK CENTER/VOLVO</v>
      </c>
      <c r="L2192" t="str">
        <f>VLOOKUP(Table_munisapp_tylerci_mu_live_rq_master5[[#This Row],[a_department_code]],Dept!A:B,2,0)</f>
        <v>Garage</v>
      </c>
      <c r="M2192">
        <f t="shared" si="34"/>
        <v>1</v>
      </c>
    </row>
    <row r="2193" spans="1:13" hidden="1" x14ac:dyDescent="0.25">
      <c r="A2193">
        <v>2017</v>
      </c>
      <c r="B2193">
        <v>1000</v>
      </c>
      <c r="C2193">
        <v>1000</v>
      </c>
      <c r="D2193">
        <v>1000</v>
      </c>
      <c r="E2193">
        <f>SUM(Table_munisapp_tylerci_mu_live_rq_master5[[#This Row],[rd_extended_price]]-Table_munisapp_tylerci_mu_live_rq_master5[[#This Row],[rd_price_net]])</f>
        <v>0</v>
      </c>
      <c r="F2193" s="1">
        <v>42772</v>
      </c>
      <c r="G2193">
        <v>1058</v>
      </c>
      <c r="H2193" t="s">
        <v>9060</v>
      </c>
      <c r="I2193" t="s">
        <v>9541</v>
      </c>
      <c r="J2193">
        <v>3170231</v>
      </c>
      <c r="K2193" t="str">
        <f>VLOOKUP(Table_munisapp_tylerci_mu_live_rq_master5[[#This Row],[rh_vendor_suggest]],Vend!A:B,2,0)</f>
        <v>AIRGAS USA, LLC</v>
      </c>
      <c r="L2193" t="str">
        <f>VLOOKUP(Table_munisapp_tylerci_mu_live_rq_master5[[#This Row],[a_department_code]],Dept!A:B,2,0)</f>
        <v>Garage</v>
      </c>
      <c r="M2193">
        <f t="shared" si="34"/>
        <v>1</v>
      </c>
    </row>
    <row r="2194" spans="1:13" hidden="1" x14ac:dyDescent="0.25">
      <c r="A2194">
        <v>2017</v>
      </c>
      <c r="B2194">
        <v>9000</v>
      </c>
      <c r="C2194">
        <v>9000</v>
      </c>
      <c r="D2194">
        <v>9000</v>
      </c>
      <c r="E2194">
        <f>SUM(Table_munisapp_tylerci_mu_live_rq_master5[[#This Row],[rd_extended_price]]-Table_munisapp_tylerci_mu_live_rq_master5[[#This Row],[rd_price_net]])</f>
        <v>0</v>
      </c>
      <c r="F2194" s="1">
        <v>42776</v>
      </c>
      <c r="G2194">
        <v>3460</v>
      </c>
      <c r="H2194" t="s">
        <v>9060</v>
      </c>
      <c r="I2194" t="s">
        <v>10300</v>
      </c>
      <c r="J2194">
        <v>3170270</v>
      </c>
      <c r="K2194" t="str">
        <f>VLOOKUP(Table_munisapp_tylerci_mu_live_rq_master5[[#This Row],[rh_vendor_suggest]],Vend!A:B,2,0)</f>
        <v>SIX STATES DIST</v>
      </c>
      <c r="L2194" t="str">
        <f>VLOOKUP(Table_munisapp_tylerci_mu_live_rq_master5[[#This Row],[a_department_code]],Dept!A:B,2,0)</f>
        <v>Garage</v>
      </c>
      <c r="M2194">
        <f t="shared" si="34"/>
        <v>1</v>
      </c>
    </row>
    <row r="2195" spans="1:13" hidden="1" x14ac:dyDescent="0.25">
      <c r="A2195">
        <v>2017</v>
      </c>
      <c r="B2195">
        <v>6000</v>
      </c>
      <c r="C2195">
        <v>6000</v>
      </c>
      <c r="D2195">
        <v>6000</v>
      </c>
      <c r="E2195">
        <f>SUM(Table_munisapp_tylerci_mu_live_rq_master5[[#This Row],[rd_extended_price]]-Table_munisapp_tylerci_mu_live_rq_master5[[#This Row],[rd_price_net]])</f>
        <v>0</v>
      </c>
      <c r="F2195" s="1">
        <v>42776</v>
      </c>
      <c r="G2195">
        <v>4031</v>
      </c>
      <c r="H2195" t="s">
        <v>9060</v>
      </c>
      <c r="I2195" t="s">
        <v>10301</v>
      </c>
      <c r="J2195">
        <v>3170271</v>
      </c>
      <c r="K2195" t="str">
        <f>VLOOKUP(Table_munisapp_tylerci_mu_live_rq_master5[[#This Row],[rh_vendor_suggest]],Vend!A:B,2,0)</f>
        <v>WESTLAND FORD INC</v>
      </c>
      <c r="L2195" t="str">
        <f>VLOOKUP(Table_munisapp_tylerci_mu_live_rq_master5[[#This Row],[a_department_code]],Dept!A:B,2,0)</f>
        <v>Garage</v>
      </c>
      <c r="M2195">
        <f t="shared" si="34"/>
        <v>1</v>
      </c>
    </row>
    <row r="2196" spans="1:13" hidden="1" x14ac:dyDescent="0.25">
      <c r="A2196">
        <v>2017</v>
      </c>
      <c r="B2196">
        <v>6000</v>
      </c>
      <c r="C2196">
        <v>6000</v>
      </c>
      <c r="D2196">
        <v>6000</v>
      </c>
      <c r="E2196">
        <f>SUM(Table_munisapp_tylerci_mu_live_rq_master5[[#This Row],[rd_extended_price]]-Table_munisapp_tylerci_mu_live_rq_master5[[#This Row],[rd_price_net]])</f>
        <v>0</v>
      </c>
      <c r="F2196" s="1">
        <v>42776</v>
      </c>
      <c r="G2196">
        <v>4063</v>
      </c>
      <c r="H2196" t="s">
        <v>9060</v>
      </c>
      <c r="I2196" t="s">
        <v>10302</v>
      </c>
      <c r="J2196">
        <v>3170272</v>
      </c>
      <c r="K2196" t="str">
        <f>VLOOKUP(Table_munisapp_tylerci_mu_live_rq_master5[[#This Row],[rh_vendor_suggest]],Vend!A:B,2,0)</f>
        <v>WINDSHIELD CONNECTION</v>
      </c>
      <c r="L2196" t="str">
        <f>VLOOKUP(Table_munisapp_tylerci_mu_live_rq_master5[[#This Row],[a_department_code]],Dept!A:B,2,0)</f>
        <v>Garage</v>
      </c>
      <c r="M2196">
        <f t="shared" si="34"/>
        <v>1</v>
      </c>
    </row>
    <row r="2197" spans="1:13" hidden="1" x14ac:dyDescent="0.25">
      <c r="A2197">
        <v>2017</v>
      </c>
      <c r="B2197">
        <v>2000</v>
      </c>
      <c r="C2197">
        <v>2000</v>
      </c>
      <c r="D2197">
        <v>2000</v>
      </c>
      <c r="E2197">
        <f>SUM(Table_munisapp_tylerci_mu_live_rq_master5[[#This Row],[rd_extended_price]]-Table_munisapp_tylerci_mu_live_rq_master5[[#This Row],[rd_price_net]])</f>
        <v>0</v>
      </c>
      <c r="F2197" s="1">
        <v>42772</v>
      </c>
      <c r="G2197">
        <v>3773</v>
      </c>
      <c r="H2197" t="s">
        <v>9060</v>
      </c>
      <c r="I2197" t="s">
        <v>10303</v>
      </c>
      <c r="J2197">
        <v>3170239</v>
      </c>
      <c r="K2197" t="str">
        <f>VLOOKUP(Table_munisapp_tylerci_mu_live_rq_master5[[#This Row],[rh_vendor_suggest]],Vend!A:B,2,0)</f>
        <v>UNIFIRST CORP</v>
      </c>
      <c r="L2197" t="str">
        <f>VLOOKUP(Table_munisapp_tylerci_mu_live_rq_master5[[#This Row],[a_department_code]],Dept!A:B,2,0)</f>
        <v>Garage</v>
      </c>
      <c r="M2197">
        <f t="shared" si="34"/>
        <v>1</v>
      </c>
    </row>
    <row r="2198" spans="1:13" hidden="1" x14ac:dyDescent="0.25">
      <c r="A2198">
        <v>2017</v>
      </c>
      <c r="B2198">
        <v>6000</v>
      </c>
      <c r="C2198">
        <v>6000</v>
      </c>
      <c r="D2198">
        <v>6000</v>
      </c>
      <c r="E2198">
        <f>SUM(Table_munisapp_tylerci_mu_live_rq_master5[[#This Row],[rd_extended_price]]-Table_munisapp_tylerci_mu_live_rq_master5[[#This Row],[rd_price_net]])</f>
        <v>0</v>
      </c>
      <c r="F2198" s="1">
        <v>42776</v>
      </c>
      <c r="G2198">
        <v>2297</v>
      </c>
      <c r="H2198" t="s">
        <v>9060</v>
      </c>
      <c r="I2198" t="s">
        <v>10304</v>
      </c>
      <c r="J2198">
        <v>3170266</v>
      </c>
      <c r="K2198" t="str">
        <f>VLOOKUP(Table_munisapp_tylerci_mu_live_rq_master5[[#This Row],[rh_vendor_suggest]],Vend!A:B,2,0)</f>
        <v>JNW MACHINE HYDRAULIC CYLINDER REPAIR INC</v>
      </c>
      <c r="L2198" t="str">
        <f>VLOOKUP(Table_munisapp_tylerci_mu_live_rq_master5[[#This Row],[a_department_code]],Dept!A:B,2,0)</f>
        <v>Garage</v>
      </c>
      <c r="M2198">
        <f t="shared" si="34"/>
        <v>1</v>
      </c>
    </row>
    <row r="2199" spans="1:13" hidden="1" x14ac:dyDescent="0.25">
      <c r="A2199">
        <v>2017</v>
      </c>
      <c r="B2199">
        <v>899</v>
      </c>
      <c r="C2199">
        <v>5394</v>
      </c>
      <c r="D2199">
        <v>5394</v>
      </c>
      <c r="E2199">
        <f>SUM(Table_munisapp_tylerci_mu_live_rq_master5[[#This Row],[rd_extended_price]]-Table_munisapp_tylerci_mu_live_rq_master5[[#This Row],[rd_price_net]])</f>
        <v>0</v>
      </c>
      <c r="F2199" s="1">
        <v>42773</v>
      </c>
      <c r="G2199">
        <v>4080</v>
      </c>
      <c r="H2199" t="s">
        <v>9100</v>
      </c>
      <c r="I2199" t="s">
        <v>10305</v>
      </c>
      <c r="J2199">
        <v>3170259</v>
      </c>
      <c r="K2199" t="str">
        <f>VLOOKUP(Table_munisapp_tylerci_mu_live_rq_master5[[#This Row],[rh_vendor_suggest]],Vend!A:B,2,0)</f>
        <v>WORLD BOOK, INC.</v>
      </c>
      <c r="L2199" t="str">
        <f>VLOOKUP(Table_munisapp_tylerci_mu_live_rq_master5[[#This Row],[a_department_code]],Dept!A:B,2,0)</f>
        <v>Library</v>
      </c>
      <c r="M2199">
        <f t="shared" si="34"/>
        <v>1</v>
      </c>
    </row>
    <row r="2200" spans="1:13" hidden="1" x14ac:dyDescent="0.25">
      <c r="A2200">
        <v>2017</v>
      </c>
      <c r="B2200">
        <v>547.75</v>
      </c>
      <c r="C2200">
        <v>547.75</v>
      </c>
      <c r="D2200">
        <v>547.75</v>
      </c>
      <c r="E2200">
        <f>SUM(Table_munisapp_tylerci_mu_live_rq_master5[[#This Row],[rd_extended_price]]-Table_munisapp_tylerci_mu_live_rq_master5[[#This Row],[rd_price_net]])</f>
        <v>0</v>
      </c>
      <c r="F2200" s="1">
        <v>42783</v>
      </c>
      <c r="G2200">
        <v>1117</v>
      </c>
      <c r="H2200" t="s">
        <v>9094</v>
      </c>
      <c r="I2200" t="s">
        <v>10306</v>
      </c>
      <c r="J2200">
        <v>3170287</v>
      </c>
      <c r="K2200" t="str">
        <f>VLOOKUP(Table_munisapp_tylerci_mu_live_rq_master5[[#This Row],[rh_vendor_suggest]],Vend!A:B,2,0)</f>
        <v>AMERICAN SOLUTIONS FOR BUSINESS</v>
      </c>
      <c r="L2200" t="str">
        <f>VLOOKUP(Table_munisapp_tylerci_mu_live_rq_master5[[#This Row],[a_department_code]],Dept!A:B,2,0)</f>
        <v>Weber Morgan Health Department</v>
      </c>
      <c r="M2200">
        <f t="shared" si="34"/>
        <v>1</v>
      </c>
    </row>
    <row r="2201" spans="1:13" hidden="1" x14ac:dyDescent="0.25">
      <c r="A2201">
        <v>2017</v>
      </c>
      <c r="B2201">
        <v>68.5</v>
      </c>
      <c r="C2201">
        <v>68.5</v>
      </c>
      <c r="D2201">
        <v>68.5</v>
      </c>
      <c r="E2201">
        <f>SUM(Table_munisapp_tylerci_mu_live_rq_master5[[#This Row],[rd_extended_price]]-Table_munisapp_tylerci_mu_live_rq_master5[[#This Row],[rd_price_net]])</f>
        <v>0</v>
      </c>
      <c r="F2201" s="1">
        <v>42789</v>
      </c>
      <c r="G2201">
        <v>6744</v>
      </c>
      <c r="H2201" t="s">
        <v>9094</v>
      </c>
      <c r="I2201" t="s">
        <v>10307</v>
      </c>
      <c r="J2201">
        <v>3170298</v>
      </c>
      <c r="K2201" t="str">
        <f>VLOOKUP(Table_munisapp_tylerci_mu_live_rq_master5[[#This Row],[rh_vendor_suggest]],Vend!A:B,2,0)</f>
        <v>RK PRINTING</v>
      </c>
      <c r="L2201" t="str">
        <f>VLOOKUP(Table_munisapp_tylerci_mu_live_rq_master5[[#This Row],[a_department_code]],Dept!A:B,2,0)</f>
        <v>Weber Morgan Health Department</v>
      </c>
      <c r="M2201">
        <f t="shared" si="34"/>
        <v>1</v>
      </c>
    </row>
    <row r="2202" spans="1:13" hidden="1" x14ac:dyDescent="0.25">
      <c r="A2202">
        <v>2017</v>
      </c>
      <c r="B2202">
        <v>1000</v>
      </c>
      <c r="C2202">
        <v>1000</v>
      </c>
      <c r="D2202">
        <v>1000</v>
      </c>
      <c r="E2202">
        <f>SUM(Table_munisapp_tylerci_mu_live_rq_master5[[#This Row],[rd_extended_price]]-Table_munisapp_tylerci_mu_live_rq_master5[[#This Row],[rd_price_net]])</f>
        <v>0</v>
      </c>
      <c r="F2202" s="1">
        <v>42776</v>
      </c>
      <c r="G2202">
        <v>1811</v>
      </c>
      <c r="H2202" t="s">
        <v>9106</v>
      </c>
      <c r="I2202" t="s">
        <v>10308</v>
      </c>
      <c r="J2202">
        <v>3170264</v>
      </c>
      <c r="K2202" t="str">
        <f>VLOOKUP(Table_munisapp_tylerci_mu_live_rq_master5[[#This Row],[rh_vendor_suggest]],Vend!A:B,2,0)</f>
        <v>EC POWER SYSTEMS</v>
      </c>
      <c r="L2202" t="str">
        <f>VLOOKUP(Table_munisapp_tylerci_mu_live_rq_master5[[#This Row],[a_department_code]],Dept!A:B,2,0)</f>
        <v>Ice Sheet</v>
      </c>
      <c r="M2202">
        <f t="shared" si="34"/>
        <v>1</v>
      </c>
    </row>
    <row r="2203" spans="1:13" hidden="1" x14ac:dyDescent="0.25">
      <c r="A2203">
        <v>2017</v>
      </c>
      <c r="B2203">
        <v>5000</v>
      </c>
      <c r="C2203">
        <v>5000</v>
      </c>
      <c r="D2203">
        <v>5000</v>
      </c>
      <c r="E2203">
        <f>SUM(Table_munisapp_tylerci_mu_live_rq_master5[[#This Row],[rd_extended_price]]-Table_munisapp_tylerci_mu_live_rq_master5[[#This Row],[rd_price_net]])</f>
        <v>0</v>
      </c>
      <c r="F2203" s="1">
        <v>42776</v>
      </c>
      <c r="G2203">
        <v>2778</v>
      </c>
      <c r="H2203" t="s">
        <v>9106</v>
      </c>
      <c r="I2203" t="s">
        <v>10309</v>
      </c>
      <c r="J2203">
        <v>3170267</v>
      </c>
      <c r="K2203" t="str">
        <f>VLOOKUP(Table_munisapp_tylerci_mu_live_rq_master5[[#This Row],[rh_vendor_suggest]],Vend!A:B,2,0)</f>
        <v>MOUNTAIN VALLEY MECHANICAL</v>
      </c>
      <c r="L2203" t="str">
        <f>VLOOKUP(Table_munisapp_tylerci_mu_live_rq_master5[[#This Row],[a_department_code]],Dept!A:B,2,0)</f>
        <v>Ice Sheet</v>
      </c>
      <c r="M2203">
        <f t="shared" si="34"/>
        <v>1</v>
      </c>
    </row>
    <row r="2204" spans="1:13" hidden="1" x14ac:dyDescent="0.25">
      <c r="A2204">
        <v>2017</v>
      </c>
      <c r="B2204">
        <v>242.18</v>
      </c>
      <c r="C2204">
        <v>1453.08</v>
      </c>
      <c r="D2204">
        <v>1453.08</v>
      </c>
      <c r="E2204">
        <f>SUM(Table_munisapp_tylerci_mu_live_rq_master5[[#This Row],[rd_extended_price]]-Table_munisapp_tylerci_mu_live_rq_master5[[#This Row],[rd_price_net]])</f>
        <v>0</v>
      </c>
      <c r="F2204" s="1">
        <v>42779</v>
      </c>
      <c r="G2204">
        <v>1871</v>
      </c>
      <c r="H2204" t="s">
        <v>9072</v>
      </c>
      <c r="I2204" t="s">
        <v>9897</v>
      </c>
      <c r="J2204">
        <v>3170279</v>
      </c>
      <c r="K2204" t="str">
        <f>VLOOKUP(Table_munisapp_tylerci_mu_live_rq_master5[[#This Row],[rh_vendor_suggest]],Vend!A:B,2,0)</f>
        <v>ENPOINTE TECHNOLOGIES</v>
      </c>
      <c r="L2204" t="str">
        <f>VLOOKUP(Table_munisapp_tylerci_mu_live_rq_master5[[#This Row],[a_department_code]],Dept!A:B,2,0)</f>
        <v>Jail</v>
      </c>
      <c r="M2204">
        <f t="shared" si="34"/>
        <v>1</v>
      </c>
    </row>
    <row r="2205" spans="1:13" hidden="1" x14ac:dyDescent="0.25">
      <c r="A2205">
        <v>2017</v>
      </c>
      <c r="B2205">
        <v>4.75</v>
      </c>
      <c r="C2205">
        <v>11637.5</v>
      </c>
      <c r="D2205">
        <v>11637.5</v>
      </c>
      <c r="E2205">
        <f>SUM(Table_munisapp_tylerci_mu_live_rq_master5[[#This Row],[rd_extended_price]]-Table_munisapp_tylerci_mu_live_rq_master5[[#This Row],[rd_price_net]])</f>
        <v>0</v>
      </c>
      <c r="F2205" s="1">
        <v>42776</v>
      </c>
      <c r="G2205">
        <v>1294</v>
      </c>
      <c r="H2205" t="s">
        <v>9072</v>
      </c>
      <c r="I2205" t="s">
        <v>10310</v>
      </c>
      <c r="J2205">
        <v>3170261</v>
      </c>
      <c r="K2205" t="str">
        <f>VLOOKUP(Table_munisapp_tylerci_mu_live_rq_master5[[#This Row],[rh_vendor_suggest]],Vend!A:B,2,0)</f>
        <v>BOB BARKER CO</v>
      </c>
      <c r="L2205" t="str">
        <f>VLOOKUP(Table_munisapp_tylerci_mu_live_rq_master5[[#This Row],[a_department_code]],Dept!A:B,2,0)</f>
        <v>Jail</v>
      </c>
      <c r="M2205">
        <f t="shared" si="34"/>
        <v>1</v>
      </c>
    </row>
    <row r="2206" spans="1:13" hidden="1" x14ac:dyDescent="0.25">
      <c r="A2206">
        <v>2017</v>
      </c>
      <c r="B2206">
        <v>4000</v>
      </c>
      <c r="C2206">
        <v>4000</v>
      </c>
      <c r="D2206">
        <v>4000</v>
      </c>
      <c r="E2206">
        <f>SUM(Table_munisapp_tylerci_mu_live_rq_master5[[#This Row],[rd_extended_price]]-Table_munisapp_tylerci_mu_live_rq_master5[[#This Row],[rd_price_net]])</f>
        <v>0</v>
      </c>
      <c r="F2206" s="1">
        <v>42776</v>
      </c>
      <c r="G2206">
        <v>6517</v>
      </c>
      <c r="H2206" t="s">
        <v>9107</v>
      </c>
      <c r="I2206" t="s">
        <v>10311</v>
      </c>
      <c r="J2206">
        <v>3170275</v>
      </c>
      <c r="K2206" t="str">
        <f>VLOOKUP(Table_munisapp_tylerci_mu_live_rq_master5[[#This Row],[rh_vendor_suggest]],Vend!A:B,2,0)</f>
        <v>DRYCREEK SHAVINGS &amp; CUBES</v>
      </c>
      <c r="L2206" t="str">
        <f>VLOOKUP(Table_munisapp_tylerci_mu_live_rq_master5[[#This Row],[a_department_code]],Dept!A:B,2,0)</f>
        <v>Golden Spike Event Center</v>
      </c>
      <c r="M2206">
        <f t="shared" si="34"/>
        <v>1</v>
      </c>
    </row>
    <row r="2207" spans="1:13" hidden="1" x14ac:dyDescent="0.25">
      <c r="A2207">
        <v>2017</v>
      </c>
      <c r="B2207">
        <v>3000</v>
      </c>
      <c r="C2207">
        <v>3000</v>
      </c>
      <c r="D2207">
        <v>3000</v>
      </c>
      <c r="E2207">
        <f>SUM(Table_munisapp_tylerci_mu_live_rq_master5[[#This Row],[rd_extended_price]]-Table_munisapp_tylerci_mu_live_rq_master5[[#This Row],[rd_price_net]])</f>
        <v>0</v>
      </c>
      <c r="F2207" s="1">
        <v>42776</v>
      </c>
      <c r="G2207">
        <v>5073</v>
      </c>
      <c r="H2207" t="s">
        <v>9107</v>
      </c>
      <c r="I2207" t="s">
        <v>10312</v>
      </c>
      <c r="J2207">
        <v>3170273</v>
      </c>
      <c r="K2207" t="str">
        <f>VLOOKUP(Table_munisapp_tylerci_mu_live_rq_master5[[#This Row],[rh_vendor_suggest]],Vend!A:B,2,0)</f>
        <v>KANE CONSULTING, INC</v>
      </c>
      <c r="L2207" t="str">
        <f>VLOOKUP(Table_munisapp_tylerci_mu_live_rq_master5[[#This Row],[a_department_code]],Dept!A:B,2,0)</f>
        <v>Golden Spike Event Center</v>
      </c>
      <c r="M2207">
        <f t="shared" si="34"/>
        <v>1</v>
      </c>
    </row>
    <row r="2208" spans="1:13" hidden="1" x14ac:dyDescent="0.25">
      <c r="A2208">
        <v>2017</v>
      </c>
      <c r="B2208">
        <v>29.95</v>
      </c>
      <c r="C2208">
        <v>299.5</v>
      </c>
      <c r="D2208">
        <v>299.5</v>
      </c>
      <c r="E2208">
        <f>SUM(Table_munisapp_tylerci_mu_live_rq_master5[[#This Row],[rd_extended_price]]-Table_munisapp_tylerci_mu_live_rq_master5[[#This Row],[rd_price_net]])</f>
        <v>0</v>
      </c>
      <c r="F2208" s="1">
        <v>42776</v>
      </c>
      <c r="G2208">
        <v>1117</v>
      </c>
      <c r="H2208" t="s">
        <v>9088</v>
      </c>
      <c r="I2208" t="s">
        <v>10313</v>
      </c>
      <c r="J2208">
        <v>3170276</v>
      </c>
      <c r="K2208" t="str">
        <f>VLOOKUP(Table_munisapp_tylerci_mu_live_rq_master5[[#This Row],[rh_vendor_suggest]],Vend!A:B,2,0)</f>
        <v>AMERICAN SOLUTIONS FOR BUSINESS</v>
      </c>
      <c r="L2208" t="str">
        <f>VLOOKUP(Table_munisapp_tylerci_mu_live_rq_master5[[#This Row],[a_department_code]],Dept!A:B,2,0)</f>
        <v>Property Management</v>
      </c>
      <c r="M2208">
        <f t="shared" si="34"/>
        <v>1</v>
      </c>
    </row>
    <row r="2209" spans="1:13" hidden="1" x14ac:dyDescent="0.25">
      <c r="A2209">
        <v>2017</v>
      </c>
      <c r="B2209">
        <v>65</v>
      </c>
      <c r="C2209">
        <v>1300</v>
      </c>
      <c r="D2209">
        <v>1300</v>
      </c>
      <c r="E2209">
        <f>SUM(Table_munisapp_tylerci_mu_live_rq_master5[[#This Row],[rd_extended_price]]-Table_munisapp_tylerci_mu_live_rq_master5[[#This Row],[rd_price_net]])</f>
        <v>0</v>
      </c>
      <c r="F2209" s="1">
        <v>42779</v>
      </c>
      <c r="G2209">
        <v>1300</v>
      </c>
      <c r="H2209" t="s">
        <v>9100</v>
      </c>
      <c r="I2209" t="s">
        <v>10314</v>
      </c>
      <c r="J2209">
        <v>3170278</v>
      </c>
      <c r="K2209" t="str">
        <f>VLOOKUP(Table_munisapp_tylerci_mu_live_rq_master5[[#This Row],[rh_vendor_suggest]],Vend!A:B,2,0)</f>
        <v>BOMAN KEMP</v>
      </c>
      <c r="L2209" t="str">
        <f>VLOOKUP(Table_munisapp_tylerci_mu_live_rq_master5[[#This Row],[a_department_code]],Dept!A:B,2,0)</f>
        <v>Library</v>
      </c>
      <c r="M2209">
        <f t="shared" si="34"/>
        <v>1</v>
      </c>
    </row>
    <row r="2210" spans="1:13" hidden="1" x14ac:dyDescent="0.25">
      <c r="A2210">
        <v>2017</v>
      </c>
      <c r="B2210">
        <v>884</v>
      </c>
      <c r="C2210">
        <v>884</v>
      </c>
      <c r="D2210">
        <v>884</v>
      </c>
      <c r="E2210">
        <f>SUM(Table_munisapp_tylerci_mu_live_rq_master5[[#This Row],[rd_extended_price]]-Table_munisapp_tylerci_mu_live_rq_master5[[#This Row],[rd_price_net]])</f>
        <v>0</v>
      </c>
      <c r="F2210" s="1">
        <v>42779</v>
      </c>
      <c r="G2210">
        <v>5355</v>
      </c>
      <c r="H2210" t="s">
        <v>9100</v>
      </c>
      <c r="I2210" t="s">
        <v>10315</v>
      </c>
      <c r="J2210">
        <v>3170282</v>
      </c>
      <c r="K2210" t="str">
        <f>VLOOKUP(Table_munisapp_tylerci_mu_live_rq_master5[[#This Row],[rh_vendor_suggest]],Vend!A:B,2,0)</f>
        <v>SIMPLEX GRINNELL</v>
      </c>
      <c r="L2210" t="str">
        <f>VLOOKUP(Table_munisapp_tylerci_mu_live_rq_master5[[#This Row],[a_department_code]],Dept!A:B,2,0)</f>
        <v>Library</v>
      </c>
      <c r="M2210">
        <f t="shared" si="34"/>
        <v>1</v>
      </c>
    </row>
    <row r="2211" spans="1:13" hidden="1" x14ac:dyDescent="0.25">
      <c r="A2211">
        <v>2017</v>
      </c>
      <c r="B2211">
        <v>1434.79</v>
      </c>
      <c r="C2211">
        <v>1434.79</v>
      </c>
      <c r="D2211">
        <v>1434.79</v>
      </c>
      <c r="E2211">
        <f>SUM(Table_munisapp_tylerci_mu_live_rq_master5[[#This Row],[rd_extended_price]]-Table_munisapp_tylerci_mu_live_rq_master5[[#This Row],[rd_price_net]])</f>
        <v>0</v>
      </c>
      <c r="F2211" s="1">
        <v>42781</v>
      </c>
      <c r="G2211">
        <v>1705</v>
      </c>
      <c r="H2211" t="s">
        <v>9083</v>
      </c>
      <c r="I2211" t="s">
        <v>10316</v>
      </c>
      <c r="J2211">
        <v>3170283</v>
      </c>
      <c r="K2211" t="str">
        <f>VLOOKUP(Table_munisapp_tylerci_mu_live_rq_master5[[#This Row],[rh_vendor_suggest]],Vend!A:B,2,0)</f>
        <v>DELL COMPUTER</v>
      </c>
      <c r="L2211" t="str">
        <f>VLOOKUP(Table_munisapp_tylerci_mu_live_rq_master5[[#This Row],[a_department_code]],Dept!A:B,2,0)</f>
        <v>Information Technology</v>
      </c>
      <c r="M2211">
        <f t="shared" si="34"/>
        <v>1</v>
      </c>
    </row>
    <row r="2212" spans="1:13" hidden="1" x14ac:dyDescent="0.25">
      <c r="A2212">
        <v>2017</v>
      </c>
      <c r="B2212">
        <v>0</v>
      </c>
      <c r="C2212">
        <v>0</v>
      </c>
      <c r="D2212">
        <v>0</v>
      </c>
      <c r="E2212">
        <f>SUM(Table_munisapp_tylerci_mu_live_rq_master5[[#This Row],[rd_extended_price]]-Table_munisapp_tylerci_mu_live_rq_master5[[#This Row],[rd_price_net]])</f>
        <v>0</v>
      </c>
      <c r="F2212" s="1"/>
      <c r="G2212">
        <v>3329</v>
      </c>
      <c r="H2212" t="s">
        <v>9072</v>
      </c>
      <c r="I2212" t="s">
        <v>10317</v>
      </c>
      <c r="J2212">
        <v>0</v>
      </c>
      <c r="K2212" t="str">
        <f>VLOOKUP(Table_munisapp_tylerci_mu_live_rq_master5[[#This Row],[rh_vendor_suggest]],Vend!A:B,2,0)</f>
        <v>SAFECHECKS</v>
      </c>
      <c r="L2212" t="str">
        <f>VLOOKUP(Table_munisapp_tylerci_mu_live_rq_master5[[#This Row],[a_department_code]],Dept!A:B,2,0)</f>
        <v>Jail</v>
      </c>
      <c r="M2212">
        <f t="shared" si="34"/>
        <v>1</v>
      </c>
    </row>
    <row r="2213" spans="1:13" hidden="1" x14ac:dyDescent="0.25">
      <c r="A2213">
        <v>2017</v>
      </c>
      <c r="B2213">
        <v>117.5</v>
      </c>
      <c r="C2213">
        <v>117.5</v>
      </c>
      <c r="D2213">
        <v>117.5</v>
      </c>
      <c r="E2213">
        <f>SUM(Table_munisapp_tylerci_mu_live_rq_master5[[#This Row],[rd_extended_price]]-Table_munisapp_tylerci_mu_live_rq_master5[[#This Row],[rd_price_net]])</f>
        <v>0</v>
      </c>
      <c r="F2213" s="1">
        <v>42795</v>
      </c>
      <c r="G2213">
        <v>3242</v>
      </c>
      <c r="H2213" t="s">
        <v>9071</v>
      </c>
      <c r="I2213" t="s">
        <v>10318</v>
      </c>
      <c r="J2213">
        <v>3170318</v>
      </c>
      <c r="K2213" t="str">
        <f>VLOOKUP(Table_munisapp_tylerci_mu_live_rq_master5[[#This Row],[rh_vendor_suggest]],Vend!A:B,2,0)</f>
        <v>RB PRINTING SERVICES LLC</v>
      </c>
      <c r="L2213" t="str">
        <f>VLOOKUP(Table_munisapp_tylerci_mu_live_rq_master5[[#This Row],[a_department_code]],Dept!A:B,2,0)</f>
        <v>Sheriff</v>
      </c>
      <c r="M2213">
        <f t="shared" si="34"/>
        <v>1</v>
      </c>
    </row>
    <row r="2214" spans="1:13" hidden="1" x14ac:dyDescent="0.25">
      <c r="A2214">
        <v>2017</v>
      </c>
      <c r="B2214">
        <v>1211</v>
      </c>
      <c r="C2214">
        <v>8477</v>
      </c>
      <c r="D2214">
        <v>8477</v>
      </c>
      <c r="E2214">
        <f>SUM(Table_munisapp_tylerci_mu_live_rq_master5[[#This Row],[rd_extended_price]]-Table_munisapp_tylerci_mu_live_rq_master5[[#This Row],[rd_price_net]])</f>
        <v>0</v>
      </c>
      <c r="F2214" s="1">
        <v>42781</v>
      </c>
      <c r="G2214">
        <v>2519</v>
      </c>
      <c r="H2214" t="s">
        <v>9100</v>
      </c>
      <c r="I2214" t="s">
        <v>10319</v>
      </c>
      <c r="J2214">
        <v>3170284</v>
      </c>
      <c r="K2214" t="str">
        <f>VLOOKUP(Table_munisapp_tylerci_mu_live_rq_master5[[#This Row],[rh_vendor_suggest]],Vend!A:B,2,0)</f>
        <v>LENOVO INC</v>
      </c>
      <c r="L2214" t="str">
        <f>VLOOKUP(Table_munisapp_tylerci_mu_live_rq_master5[[#This Row],[a_department_code]],Dept!A:B,2,0)</f>
        <v>Library</v>
      </c>
      <c r="M2214">
        <f t="shared" si="34"/>
        <v>1</v>
      </c>
    </row>
    <row r="2215" spans="1:13" hidden="1" x14ac:dyDescent="0.25">
      <c r="A2215">
        <v>2017</v>
      </c>
      <c r="B2215">
        <v>47.75</v>
      </c>
      <c r="C2215">
        <v>955</v>
      </c>
      <c r="D2215">
        <v>955</v>
      </c>
      <c r="E2215">
        <f>SUM(Table_munisapp_tylerci_mu_live_rq_master5[[#This Row],[rd_extended_price]]-Table_munisapp_tylerci_mu_live_rq_master5[[#This Row],[rd_price_net]])</f>
        <v>0</v>
      </c>
      <c r="F2215" s="1">
        <v>42783</v>
      </c>
      <c r="G2215">
        <v>1293</v>
      </c>
      <c r="H2215" t="s">
        <v>9072</v>
      </c>
      <c r="I2215" t="s">
        <v>10320</v>
      </c>
      <c r="J2215">
        <v>3170288</v>
      </c>
      <c r="K2215" t="str">
        <f>VLOOKUP(Table_munisapp_tylerci_mu_live_rq_master5[[#This Row],[rh_vendor_suggest]],Vend!A:B,2,0)</f>
        <v>BOARD OF EDUCATION OF SALT LAKE CITY</v>
      </c>
      <c r="L2215" t="str">
        <f>VLOOKUP(Table_munisapp_tylerci_mu_live_rq_master5[[#This Row],[a_department_code]],Dept!A:B,2,0)</f>
        <v>Jail</v>
      </c>
      <c r="M2215">
        <f t="shared" si="34"/>
        <v>1</v>
      </c>
    </row>
    <row r="2216" spans="1:13" hidden="1" x14ac:dyDescent="0.25">
      <c r="A2216">
        <v>2017</v>
      </c>
      <c r="B2216">
        <v>94.25</v>
      </c>
      <c r="C2216">
        <v>471.25</v>
      </c>
      <c r="D2216">
        <v>471.25</v>
      </c>
      <c r="E2216">
        <f>SUM(Table_munisapp_tylerci_mu_live_rq_master5[[#This Row],[rd_extended_price]]-Table_munisapp_tylerci_mu_live_rq_master5[[#This Row],[rd_price_net]])</f>
        <v>0</v>
      </c>
      <c r="F2216" s="1">
        <v>42783</v>
      </c>
      <c r="G2216">
        <v>1293</v>
      </c>
      <c r="H2216" t="s">
        <v>9072</v>
      </c>
      <c r="I2216" t="s">
        <v>10320</v>
      </c>
      <c r="J2216">
        <v>3170288</v>
      </c>
      <c r="K2216" t="str">
        <f>VLOOKUP(Table_munisapp_tylerci_mu_live_rq_master5[[#This Row],[rh_vendor_suggest]],Vend!A:B,2,0)</f>
        <v>BOARD OF EDUCATION OF SALT LAKE CITY</v>
      </c>
      <c r="L2216" t="str">
        <f>VLOOKUP(Table_munisapp_tylerci_mu_live_rq_master5[[#This Row],[a_department_code]],Dept!A:B,2,0)</f>
        <v>Jail</v>
      </c>
      <c r="M2216">
        <f t="shared" si="34"/>
        <v>0</v>
      </c>
    </row>
    <row r="2217" spans="1:13" hidden="1" x14ac:dyDescent="0.25">
      <c r="A2217">
        <v>2017</v>
      </c>
      <c r="B2217">
        <v>0</v>
      </c>
      <c r="C2217">
        <v>0</v>
      </c>
      <c r="D2217">
        <v>0</v>
      </c>
      <c r="E2217">
        <f>SUM(Table_munisapp_tylerci_mu_live_rq_master5[[#This Row],[rd_extended_price]]-Table_munisapp_tylerci_mu_live_rq_master5[[#This Row],[rd_price_net]])</f>
        <v>0</v>
      </c>
      <c r="F2217" s="1">
        <v>42783</v>
      </c>
      <c r="G2217">
        <v>1293</v>
      </c>
      <c r="H2217" t="s">
        <v>9072</v>
      </c>
      <c r="I2217" t="s">
        <v>10320</v>
      </c>
      <c r="J2217">
        <v>3170288</v>
      </c>
      <c r="K2217" t="str">
        <f>VLOOKUP(Table_munisapp_tylerci_mu_live_rq_master5[[#This Row],[rh_vendor_suggest]],Vend!A:B,2,0)</f>
        <v>BOARD OF EDUCATION OF SALT LAKE CITY</v>
      </c>
      <c r="L2217" t="str">
        <f>VLOOKUP(Table_munisapp_tylerci_mu_live_rq_master5[[#This Row],[a_department_code]],Dept!A:B,2,0)</f>
        <v>Jail</v>
      </c>
      <c r="M2217">
        <f t="shared" si="34"/>
        <v>0</v>
      </c>
    </row>
    <row r="2218" spans="1:13" hidden="1" x14ac:dyDescent="0.25">
      <c r="A2218">
        <v>2017</v>
      </c>
      <c r="B2218">
        <v>11910</v>
      </c>
      <c r="C2218">
        <v>11910</v>
      </c>
      <c r="D2218">
        <v>11910</v>
      </c>
      <c r="E2218">
        <f>SUM(Table_munisapp_tylerci_mu_live_rq_master5[[#This Row],[rd_extended_price]]-Table_munisapp_tylerci_mu_live_rq_master5[[#This Row],[rd_price_net]])</f>
        <v>0</v>
      </c>
      <c r="F2218" s="1">
        <v>42810</v>
      </c>
      <c r="G2218">
        <v>1435</v>
      </c>
      <c r="H2218" t="s">
        <v>9099</v>
      </c>
      <c r="I2218" t="s">
        <v>9805</v>
      </c>
      <c r="J2218">
        <v>3170355</v>
      </c>
      <c r="K2218" t="str">
        <f>VLOOKUP(Table_munisapp_tylerci_mu_live_rq_master5[[#This Row],[rh_vendor_suggest]],Vend!A:B,2,0)</f>
        <v>CATE RENTAL &amp; SALES LLC</v>
      </c>
      <c r="L2218" t="str">
        <f>VLOOKUP(Table_munisapp_tylerci_mu_live_rq_master5[[#This Row],[a_department_code]],Dept!A:B,2,0)</f>
        <v>Roads and Highways</v>
      </c>
      <c r="M2218">
        <f t="shared" si="34"/>
        <v>1</v>
      </c>
    </row>
    <row r="2219" spans="1:13" hidden="1" x14ac:dyDescent="0.25">
      <c r="A2219">
        <v>2017</v>
      </c>
      <c r="B2219">
        <v>4575</v>
      </c>
      <c r="C2219">
        <v>4575</v>
      </c>
      <c r="D2219">
        <v>4575</v>
      </c>
      <c r="E2219">
        <f>SUM(Table_munisapp_tylerci_mu_live_rq_master5[[#This Row],[rd_extended_price]]-Table_munisapp_tylerci_mu_live_rq_master5[[#This Row],[rd_price_net]])</f>
        <v>0</v>
      </c>
      <c r="F2219" s="1">
        <v>42810</v>
      </c>
      <c r="G2219">
        <v>2128</v>
      </c>
      <c r="H2219" t="s">
        <v>9099</v>
      </c>
      <c r="I2219" t="s">
        <v>10321</v>
      </c>
      <c r="J2219">
        <v>3170358</v>
      </c>
      <c r="K2219" t="str">
        <f>VLOOKUP(Table_munisapp_tylerci_mu_live_rq_master5[[#This Row],[rh_vendor_suggest]],Vend!A:B,2,0)</f>
        <v>HONNEN EQUIPMENT CO</v>
      </c>
      <c r="L2219" t="str">
        <f>VLOOKUP(Table_munisapp_tylerci_mu_live_rq_master5[[#This Row],[a_department_code]],Dept!A:B,2,0)</f>
        <v>Roads and Highways</v>
      </c>
      <c r="M2219">
        <f t="shared" si="34"/>
        <v>1</v>
      </c>
    </row>
    <row r="2220" spans="1:13" hidden="1" x14ac:dyDescent="0.25">
      <c r="A2220">
        <v>2017</v>
      </c>
      <c r="B2220">
        <v>242.16</v>
      </c>
      <c r="C2220">
        <v>1695.12</v>
      </c>
      <c r="D2220">
        <v>1695.12</v>
      </c>
      <c r="E2220">
        <f>SUM(Table_munisapp_tylerci_mu_live_rq_master5[[#This Row],[rd_extended_price]]-Table_munisapp_tylerci_mu_live_rq_master5[[#This Row],[rd_price_net]])</f>
        <v>0</v>
      </c>
      <c r="F2220" s="1">
        <v>42787</v>
      </c>
      <c r="G2220">
        <v>1871</v>
      </c>
      <c r="H2220" t="s">
        <v>9090</v>
      </c>
      <c r="I2220" t="s">
        <v>10322</v>
      </c>
      <c r="J2220">
        <v>3170292</v>
      </c>
      <c r="K2220" t="str">
        <f>VLOOKUP(Table_munisapp_tylerci_mu_live_rq_master5[[#This Row],[rh_vendor_suggest]],Vend!A:B,2,0)</f>
        <v>ENPOINTE TECHNOLOGIES</v>
      </c>
      <c r="L2220" t="str">
        <f>VLOOKUP(Table_munisapp_tylerci_mu_live_rq_master5[[#This Row],[a_department_code]],Dept!A:B,2,0)</f>
        <v>Engineering</v>
      </c>
      <c r="M2220">
        <f t="shared" si="34"/>
        <v>1</v>
      </c>
    </row>
    <row r="2221" spans="1:13" hidden="1" x14ac:dyDescent="0.25">
      <c r="A2221">
        <v>2017</v>
      </c>
      <c r="B2221">
        <v>84.5</v>
      </c>
      <c r="C2221">
        <v>1943.5</v>
      </c>
      <c r="D2221">
        <v>1943.5</v>
      </c>
      <c r="E2221">
        <f>SUM(Table_munisapp_tylerci_mu_live_rq_master5[[#This Row],[rd_extended_price]]-Table_munisapp_tylerci_mu_live_rq_master5[[#This Row],[rd_price_net]])</f>
        <v>0</v>
      </c>
      <c r="F2221" s="1">
        <v>42783</v>
      </c>
      <c r="G2221">
        <v>2193</v>
      </c>
      <c r="H2221" t="s">
        <v>9110</v>
      </c>
      <c r="I2221" t="s">
        <v>10323</v>
      </c>
      <c r="J2221">
        <v>3170289</v>
      </c>
      <c r="K2221" t="str">
        <f>VLOOKUP(Table_munisapp_tylerci_mu_live_rq_master5[[#This Row],[rh_vendor_suggest]],Vend!A:B,2,0)</f>
        <v>INTERMOUNTAIN FARMERS ASSOC INC</v>
      </c>
      <c r="L2221" t="str">
        <f>VLOOKUP(Table_munisapp_tylerci_mu_live_rq_master5[[#This Row],[a_department_code]],Dept!A:B,2,0)</f>
        <v>Recreation</v>
      </c>
      <c r="M2221">
        <f t="shared" si="34"/>
        <v>1</v>
      </c>
    </row>
    <row r="2222" spans="1:13" hidden="1" x14ac:dyDescent="0.25">
      <c r="A2222">
        <v>2017</v>
      </c>
      <c r="B2222">
        <v>4350</v>
      </c>
      <c r="C2222">
        <v>4350</v>
      </c>
      <c r="D2222">
        <v>4796</v>
      </c>
      <c r="E2222">
        <f>SUM(Table_munisapp_tylerci_mu_live_rq_master5[[#This Row],[rd_extended_price]]-Table_munisapp_tylerci_mu_live_rq_master5[[#This Row],[rd_price_net]])</f>
        <v>-446</v>
      </c>
      <c r="F2222" s="1">
        <v>42787</v>
      </c>
      <c r="G2222">
        <v>4081</v>
      </c>
      <c r="H2222" t="s">
        <v>9107</v>
      </c>
      <c r="I2222" t="s">
        <v>10324</v>
      </c>
      <c r="J2222">
        <v>3170293</v>
      </c>
      <c r="K2222" t="str">
        <f>VLOOKUP(Table_munisapp_tylerci_mu_live_rq_master5[[#This Row],[rh_vendor_suggest]],Vend!A:B,2,0)</f>
        <v>WORLDWIDE TICKETS AND LABELS INC</v>
      </c>
      <c r="L2222" t="str">
        <f>VLOOKUP(Table_munisapp_tylerci_mu_live_rq_master5[[#This Row],[a_department_code]],Dept!A:B,2,0)</f>
        <v>Golden Spike Event Center</v>
      </c>
      <c r="M2222">
        <f t="shared" si="34"/>
        <v>1</v>
      </c>
    </row>
    <row r="2223" spans="1:13" hidden="1" x14ac:dyDescent="0.25">
      <c r="A2223">
        <v>2017</v>
      </c>
      <c r="B2223">
        <v>500</v>
      </c>
      <c r="C2223">
        <v>500</v>
      </c>
      <c r="D2223">
        <v>500</v>
      </c>
      <c r="E2223">
        <f>SUM(Table_munisapp_tylerci_mu_live_rq_master5[[#This Row],[rd_extended_price]]-Table_munisapp_tylerci_mu_live_rq_master5[[#This Row],[rd_price_net]])</f>
        <v>0</v>
      </c>
      <c r="F2223" s="1">
        <v>42787</v>
      </c>
      <c r="G2223">
        <v>1122</v>
      </c>
      <c r="H2223" t="s">
        <v>9107</v>
      </c>
      <c r="I2223" t="s">
        <v>9173</v>
      </c>
      <c r="J2223">
        <v>3170291</v>
      </c>
      <c r="K2223" t="str">
        <f>VLOOKUP(Table_munisapp_tylerci_mu_live_rq_master5[[#This Row],[rh_vendor_suggest]],Vend!A:B,2,0)</f>
        <v>AMERIGAS</v>
      </c>
      <c r="L2223" t="str">
        <f>VLOOKUP(Table_munisapp_tylerci_mu_live_rq_master5[[#This Row],[a_department_code]],Dept!A:B,2,0)</f>
        <v>Golden Spike Event Center</v>
      </c>
      <c r="M2223">
        <f t="shared" si="34"/>
        <v>1</v>
      </c>
    </row>
    <row r="2224" spans="1:13" hidden="1" x14ac:dyDescent="0.25">
      <c r="A2224">
        <v>2017</v>
      </c>
      <c r="B2224">
        <v>331</v>
      </c>
      <c r="C2224">
        <v>331</v>
      </c>
      <c r="D2224">
        <v>331</v>
      </c>
      <c r="E2224">
        <f>SUM(Table_munisapp_tylerci_mu_live_rq_master5[[#This Row],[rd_extended_price]]-Table_munisapp_tylerci_mu_live_rq_master5[[#This Row],[rd_price_net]])</f>
        <v>0</v>
      </c>
      <c r="F2224" s="1">
        <v>42783</v>
      </c>
      <c r="G2224">
        <v>5820</v>
      </c>
      <c r="H2224" t="s">
        <v>9078</v>
      </c>
      <c r="I2224" t="s">
        <v>10264</v>
      </c>
      <c r="J2224">
        <v>3170290</v>
      </c>
      <c r="K2224" t="str">
        <f>VLOOKUP(Table_munisapp_tylerci_mu_live_rq_master5[[#This Row],[rh_vendor_suggest]],Vend!A:B,2,0)</f>
        <v>SUMMIT PRINTING</v>
      </c>
      <c r="L2224" t="str">
        <f>VLOOKUP(Table_munisapp_tylerci_mu_live_rq_master5[[#This Row],[a_department_code]],Dept!A:B,2,0)</f>
        <v>Treasurer</v>
      </c>
      <c r="M2224">
        <f t="shared" si="34"/>
        <v>1</v>
      </c>
    </row>
    <row r="2225" spans="1:13" hidden="1" x14ac:dyDescent="0.25">
      <c r="A2225">
        <v>2017</v>
      </c>
      <c r="B2225">
        <v>2279</v>
      </c>
      <c r="C2225">
        <v>9116</v>
      </c>
      <c r="D2225">
        <v>9116</v>
      </c>
      <c r="E2225">
        <f>SUM(Table_munisapp_tylerci_mu_live_rq_master5[[#This Row],[rd_extended_price]]-Table_munisapp_tylerci_mu_live_rq_master5[[#This Row],[rd_price_net]])</f>
        <v>0</v>
      </c>
      <c r="F2225" s="1">
        <v>42810</v>
      </c>
      <c r="G2225">
        <v>6803</v>
      </c>
      <c r="H2225" t="s">
        <v>9073</v>
      </c>
      <c r="I2225" t="s">
        <v>10325</v>
      </c>
      <c r="J2225">
        <v>3170374</v>
      </c>
      <c r="K2225" t="str">
        <f>VLOOKUP(Table_munisapp_tylerci_mu_live_rq_master5[[#This Row],[rh_vendor_suggest]],Vend!A:B,2,0)</f>
        <v>MORTECH MANUFACTURING INC.</v>
      </c>
      <c r="L2225" t="str">
        <f>VLOOKUP(Table_munisapp_tylerci_mu_live_rq_master5[[#This Row],[a_department_code]],Dept!A:B,2,0)</f>
        <v>Homeland Security</v>
      </c>
      <c r="M2225">
        <f t="shared" si="34"/>
        <v>1</v>
      </c>
    </row>
    <row r="2226" spans="1:13" hidden="1" x14ac:dyDescent="0.25">
      <c r="A2226">
        <v>2017</v>
      </c>
      <c r="B2226">
        <v>72</v>
      </c>
      <c r="C2226">
        <v>288</v>
      </c>
      <c r="D2226">
        <v>288</v>
      </c>
      <c r="E2226">
        <f>SUM(Table_munisapp_tylerci_mu_live_rq_master5[[#This Row],[rd_extended_price]]-Table_munisapp_tylerci_mu_live_rq_master5[[#This Row],[rd_price_net]])</f>
        <v>0</v>
      </c>
      <c r="F2226" s="1">
        <v>42810</v>
      </c>
      <c r="G2226">
        <v>6803</v>
      </c>
      <c r="H2226" t="s">
        <v>9073</v>
      </c>
      <c r="I2226" t="s">
        <v>10325</v>
      </c>
      <c r="J2226">
        <v>3170374</v>
      </c>
      <c r="K2226" t="str">
        <f>VLOOKUP(Table_munisapp_tylerci_mu_live_rq_master5[[#This Row],[rh_vendor_suggest]],Vend!A:B,2,0)</f>
        <v>MORTECH MANUFACTURING INC.</v>
      </c>
      <c r="L2226" t="str">
        <f>VLOOKUP(Table_munisapp_tylerci_mu_live_rq_master5[[#This Row],[a_department_code]],Dept!A:B,2,0)</f>
        <v>Homeland Security</v>
      </c>
      <c r="M2226">
        <f t="shared" si="34"/>
        <v>0</v>
      </c>
    </row>
    <row r="2227" spans="1:13" hidden="1" x14ac:dyDescent="0.25">
      <c r="A2227">
        <v>2017</v>
      </c>
      <c r="B2227">
        <v>87</v>
      </c>
      <c r="C2227">
        <v>348</v>
      </c>
      <c r="D2227">
        <v>348</v>
      </c>
      <c r="E2227">
        <f>SUM(Table_munisapp_tylerci_mu_live_rq_master5[[#This Row],[rd_extended_price]]-Table_munisapp_tylerci_mu_live_rq_master5[[#This Row],[rd_price_net]])</f>
        <v>0</v>
      </c>
      <c r="F2227" s="1">
        <v>42810</v>
      </c>
      <c r="G2227">
        <v>6803</v>
      </c>
      <c r="H2227" t="s">
        <v>9073</v>
      </c>
      <c r="I2227" t="s">
        <v>10325</v>
      </c>
      <c r="J2227">
        <v>3170374</v>
      </c>
      <c r="K2227" t="str">
        <f>VLOOKUP(Table_munisapp_tylerci_mu_live_rq_master5[[#This Row],[rh_vendor_suggest]],Vend!A:B,2,0)</f>
        <v>MORTECH MANUFACTURING INC.</v>
      </c>
      <c r="L2227" t="str">
        <f>VLOOKUP(Table_munisapp_tylerci_mu_live_rq_master5[[#This Row],[a_department_code]],Dept!A:B,2,0)</f>
        <v>Homeland Security</v>
      </c>
      <c r="M2227">
        <f t="shared" si="34"/>
        <v>0</v>
      </c>
    </row>
    <row r="2228" spans="1:13" hidden="1" x14ac:dyDescent="0.25">
      <c r="A2228">
        <v>2017</v>
      </c>
      <c r="B2228">
        <v>39</v>
      </c>
      <c r="C2228">
        <v>312</v>
      </c>
      <c r="D2228">
        <v>312</v>
      </c>
      <c r="E2228">
        <f>SUM(Table_munisapp_tylerci_mu_live_rq_master5[[#This Row],[rd_extended_price]]-Table_munisapp_tylerci_mu_live_rq_master5[[#This Row],[rd_price_net]])</f>
        <v>0</v>
      </c>
      <c r="F2228" s="1">
        <v>42810</v>
      </c>
      <c r="G2228">
        <v>6803</v>
      </c>
      <c r="H2228" t="s">
        <v>9073</v>
      </c>
      <c r="I2228" t="s">
        <v>10325</v>
      </c>
      <c r="J2228">
        <v>3170374</v>
      </c>
      <c r="K2228" t="str">
        <f>VLOOKUP(Table_munisapp_tylerci_mu_live_rq_master5[[#This Row],[rh_vendor_suggest]],Vend!A:B,2,0)</f>
        <v>MORTECH MANUFACTURING INC.</v>
      </c>
      <c r="L2228" t="str">
        <f>VLOOKUP(Table_munisapp_tylerci_mu_live_rq_master5[[#This Row],[a_department_code]],Dept!A:B,2,0)</f>
        <v>Homeland Security</v>
      </c>
      <c r="M2228">
        <f t="shared" si="34"/>
        <v>0</v>
      </c>
    </row>
    <row r="2229" spans="1:13" hidden="1" x14ac:dyDescent="0.25">
      <c r="A2229">
        <v>2017</v>
      </c>
      <c r="B2229">
        <v>121</v>
      </c>
      <c r="C2229">
        <v>968</v>
      </c>
      <c r="D2229">
        <v>968</v>
      </c>
      <c r="E2229">
        <f>SUM(Table_munisapp_tylerci_mu_live_rq_master5[[#This Row],[rd_extended_price]]-Table_munisapp_tylerci_mu_live_rq_master5[[#This Row],[rd_price_net]])</f>
        <v>0</v>
      </c>
      <c r="F2229" s="1">
        <v>42810</v>
      </c>
      <c r="G2229">
        <v>6803</v>
      </c>
      <c r="H2229" t="s">
        <v>9073</v>
      </c>
      <c r="I2229" t="s">
        <v>10325</v>
      </c>
      <c r="J2229">
        <v>3170374</v>
      </c>
      <c r="K2229" t="str">
        <f>VLOOKUP(Table_munisapp_tylerci_mu_live_rq_master5[[#This Row],[rh_vendor_suggest]],Vend!A:B,2,0)</f>
        <v>MORTECH MANUFACTURING INC.</v>
      </c>
      <c r="L2229" t="str">
        <f>VLOOKUP(Table_munisapp_tylerci_mu_live_rq_master5[[#This Row],[a_department_code]],Dept!A:B,2,0)</f>
        <v>Homeland Security</v>
      </c>
      <c r="M2229">
        <f t="shared" si="34"/>
        <v>0</v>
      </c>
    </row>
    <row r="2230" spans="1:13" hidden="1" x14ac:dyDescent="0.25">
      <c r="A2230">
        <v>2017</v>
      </c>
      <c r="B2230">
        <v>55.33</v>
      </c>
      <c r="C2230">
        <v>663.96</v>
      </c>
      <c r="D2230">
        <v>663.96</v>
      </c>
      <c r="E2230">
        <f>SUM(Table_munisapp_tylerci_mu_live_rq_master5[[#This Row],[rd_extended_price]]-Table_munisapp_tylerci_mu_live_rq_master5[[#This Row],[rd_price_net]])</f>
        <v>0</v>
      </c>
      <c r="F2230" s="1">
        <v>42810</v>
      </c>
      <c r="G2230">
        <v>6803</v>
      </c>
      <c r="H2230" t="s">
        <v>9073</v>
      </c>
      <c r="I2230" t="s">
        <v>10325</v>
      </c>
      <c r="J2230">
        <v>3170374</v>
      </c>
      <c r="K2230" t="str">
        <f>VLOOKUP(Table_munisapp_tylerci_mu_live_rq_master5[[#This Row],[rh_vendor_suggest]],Vend!A:B,2,0)</f>
        <v>MORTECH MANUFACTURING INC.</v>
      </c>
      <c r="L2230" t="str">
        <f>VLOOKUP(Table_munisapp_tylerci_mu_live_rq_master5[[#This Row],[a_department_code]],Dept!A:B,2,0)</f>
        <v>Homeland Security</v>
      </c>
      <c r="M2230">
        <f t="shared" si="34"/>
        <v>0</v>
      </c>
    </row>
    <row r="2231" spans="1:13" hidden="1" x14ac:dyDescent="0.25">
      <c r="A2231">
        <v>2017</v>
      </c>
      <c r="B2231">
        <v>83.33</v>
      </c>
      <c r="C2231">
        <v>999.96</v>
      </c>
      <c r="D2231">
        <v>999.96</v>
      </c>
      <c r="E2231">
        <f>SUM(Table_munisapp_tylerci_mu_live_rq_master5[[#This Row],[rd_extended_price]]-Table_munisapp_tylerci_mu_live_rq_master5[[#This Row],[rd_price_net]])</f>
        <v>0</v>
      </c>
      <c r="F2231" s="1">
        <v>42810</v>
      </c>
      <c r="G2231">
        <v>6803</v>
      </c>
      <c r="H2231" t="s">
        <v>9073</v>
      </c>
      <c r="I2231" t="s">
        <v>10325</v>
      </c>
      <c r="J2231">
        <v>3170374</v>
      </c>
      <c r="K2231" t="str">
        <f>VLOOKUP(Table_munisapp_tylerci_mu_live_rq_master5[[#This Row],[rh_vendor_suggest]],Vend!A:B,2,0)</f>
        <v>MORTECH MANUFACTURING INC.</v>
      </c>
      <c r="L2231" t="str">
        <f>VLOOKUP(Table_munisapp_tylerci_mu_live_rq_master5[[#This Row],[a_department_code]],Dept!A:B,2,0)</f>
        <v>Homeland Security</v>
      </c>
      <c r="M2231">
        <f t="shared" si="34"/>
        <v>0</v>
      </c>
    </row>
    <row r="2232" spans="1:13" hidden="1" x14ac:dyDescent="0.25">
      <c r="A2232">
        <v>2017</v>
      </c>
      <c r="B2232">
        <v>7.5</v>
      </c>
      <c r="C2232">
        <v>15</v>
      </c>
      <c r="D2232">
        <v>15</v>
      </c>
      <c r="E2232">
        <f>SUM(Table_munisapp_tylerci_mu_live_rq_master5[[#This Row],[rd_extended_price]]-Table_munisapp_tylerci_mu_live_rq_master5[[#This Row],[rd_price_net]])</f>
        <v>0</v>
      </c>
      <c r="F2232" s="1">
        <v>42810</v>
      </c>
      <c r="G2232">
        <v>6803</v>
      </c>
      <c r="H2232" t="s">
        <v>9073</v>
      </c>
      <c r="I2232" t="s">
        <v>10325</v>
      </c>
      <c r="J2232">
        <v>3170374</v>
      </c>
      <c r="K2232" t="str">
        <f>VLOOKUP(Table_munisapp_tylerci_mu_live_rq_master5[[#This Row],[rh_vendor_suggest]],Vend!A:B,2,0)</f>
        <v>MORTECH MANUFACTURING INC.</v>
      </c>
      <c r="L2232" t="str">
        <f>VLOOKUP(Table_munisapp_tylerci_mu_live_rq_master5[[#This Row],[a_department_code]],Dept!A:B,2,0)</f>
        <v>Homeland Security</v>
      </c>
      <c r="M2232">
        <f t="shared" si="34"/>
        <v>0</v>
      </c>
    </row>
    <row r="2233" spans="1:13" hidden="1" x14ac:dyDescent="0.25">
      <c r="A2233">
        <v>2017</v>
      </c>
      <c r="B2233">
        <v>7.5</v>
      </c>
      <c r="C2233">
        <v>15</v>
      </c>
      <c r="D2233">
        <v>15</v>
      </c>
      <c r="E2233">
        <f>SUM(Table_munisapp_tylerci_mu_live_rq_master5[[#This Row],[rd_extended_price]]-Table_munisapp_tylerci_mu_live_rq_master5[[#This Row],[rd_price_net]])</f>
        <v>0</v>
      </c>
      <c r="F2233" s="1">
        <v>42810</v>
      </c>
      <c r="G2233">
        <v>6803</v>
      </c>
      <c r="H2233" t="s">
        <v>9073</v>
      </c>
      <c r="I2233" t="s">
        <v>10325</v>
      </c>
      <c r="J2233">
        <v>3170374</v>
      </c>
      <c r="K2233" t="str">
        <f>VLOOKUP(Table_munisapp_tylerci_mu_live_rq_master5[[#This Row],[rh_vendor_suggest]],Vend!A:B,2,0)</f>
        <v>MORTECH MANUFACTURING INC.</v>
      </c>
      <c r="L2233" t="str">
        <f>VLOOKUP(Table_munisapp_tylerci_mu_live_rq_master5[[#This Row],[a_department_code]],Dept!A:B,2,0)</f>
        <v>Homeland Security</v>
      </c>
      <c r="M2233">
        <f t="shared" si="34"/>
        <v>0</v>
      </c>
    </row>
    <row r="2234" spans="1:13" hidden="1" x14ac:dyDescent="0.25">
      <c r="A2234">
        <v>2017</v>
      </c>
      <c r="B2234">
        <v>7.5</v>
      </c>
      <c r="C2234">
        <v>15</v>
      </c>
      <c r="D2234">
        <v>15</v>
      </c>
      <c r="E2234">
        <f>SUM(Table_munisapp_tylerci_mu_live_rq_master5[[#This Row],[rd_extended_price]]-Table_munisapp_tylerci_mu_live_rq_master5[[#This Row],[rd_price_net]])</f>
        <v>0</v>
      </c>
      <c r="F2234" s="1">
        <v>42810</v>
      </c>
      <c r="G2234">
        <v>6803</v>
      </c>
      <c r="H2234" t="s">
        <v>9073</v>
      </c>
      <c r="I2234" t="s">
        <v>10325</v>
      </c>
      <c r="J2234">
        <v>3170374</v>
      </c>
      <c r="K2234" t="str">
        <f>VLOOKUP(Table_munisapp_tylerci_mu_live_rq_master5[[#This Row],[rh_vendor_suggest]],Vend!A:B,2,0)</f>
        <v>MORTECH MANUFACTURING INC.</v>
      </c>
      <c r="L2234" t="str">
        <f>VLOOKUP(Table_munisapp_tylerci_mu_live_rq_master5[[#This Row],[a_department_code]],Dept!A:B,2,0)</f>
        <v>Homeland Security</v>
      </c>
      <c r="M2234">
        <f t="shared" si="34"/>
        <v>0</v>
      </c>
    </row>
    <row r="2235" spans="1:13" hidden="1" x14ac:dyDescent="0.25">
      <c r="A2235">
        <v>2017</v>
      </c>
      <c r="B2235">
        <v>7.5</v>
      </c>
      <c r="C2235">
        <v>15</v>
      </c>
      <c r="D2235">
        <v>15</v>
      </c>
      <c r="E2235">
        <f>SUM(Table_munisapp_tylerci_mu_live_rq_master5[[#This Row],[rd_extended_price]]-Table_munisapp_tylerci_mu_live_rq_master5[[#This Row],[rd_price_net]])</f>
        <v>0</v>
      </c>
      <c r="F2235" s="1">
        <v>42810</v>
      </c>
      <c r="G2235">
        <v>6803</v>
      </c>
      <c r="H2235" t="s">
        <v>9073</v>
      </c>
      <c r="I2235" t="s">
        <v>10325</v>
      </c>
      <c r="J2235">
        <v>3170374</v>
      </c>
      <c r="K2235" t="str">
        <f>VLOOKUP(Table_munisapp_tylerci_mu_live_rq_master5[[#This Row],[rh_vendor_suggest]],Vend!A:B,2,0)</f>
        <v>MORTECH MANUFACTURING INC.</v>
      </c>
      <c r="L2235" t="str">
        <f>VLOOKUP(Table_munisapp_tylerci_mu_live_rq_master5[[#This Row],[a_department_code]],Dept!A:B,2,0)</f>
        <v>Homeland Security</v>
      </c>
      <c r="M2235">
        <f t="shared" si="34"/>
        <v>0</v>
      </c>
    </row>
    <row r="2236" spans="1:13" hidden="1" x14ac:dyDescent="0.25">
      <c r="A2236">
        <v>2017</v>
      </c>
      <c r="B2236">
        <v>102</v>
      </c>
      <c r="C2236">
        <v>204</v>
      </c>
      <c r="D2236">
        <v>204</v>
      </c>
      <c r="E2236">
        <f>SUM(Table_munisapp_tylerci_mu_live_rq_master5[[#This Row],[rd_extended_price]]-Table_munisapp_tylerci_mu_live_rq_master5[[#This Row],[rd_price_net]])</f>
        <v>0</v>
      </c>
      <c r="F2236" s="1">
        <v>42810</v>
      </c>
      <c r="G2236">
        <v>6803</v>
      </c>
      <c r="H2236" t="s">
        <v>9073</v>
      </c>
      <c r="I2236" t="s">
        <v>10325</v>
      </c>
      <c r="J2236">
        <v>3170374</v>
      </c>
      <c r="K2236" t="str">
        <f>VLOOKUP(Table_munisapp_tylerci_mu_live_rq_master5[[#This Row],[rh_vendor_suggest]],Vend!A:B,2,0)</f>
        <v>MORTECH MANUFACTURING INC.</v>
      </c>
      <c r="L2236" t="str">
        <f>VLOOKUP(Table_munisapp_tylerci_mu_live_rq_master5[[#This Row],[a_department_code]],Dept!A:B,2,0)</f>
        <v>Homeland Security</v>
      </c>
      <c r="M2236">
        <f t="shared" si="34"/>
        <v>0</v>
      </c>
    </row>
    <row r="2237" spans="1:13" hidden="1" x14ac:dyDescent="0.25">
      <c r="A2237">
        <v>2017</v>
      </c>
      <c r="B2237">
        <v>14.64</v>
      </c>
      <c r="C2237">
        <v>292.8</v>
      </c>
      <c r="D2237">
        <v>292.8</v>
      </c>
      <c r="E2237">
        <f>SUM(Table_munisapp_tylerci_mu_live_rq_master5[[#This Row],[rd_extended_price]]-Table_munisapp_tylerci_mu_live_rq_master5[[#This Row],[rd_price_net]])</f>
        <v>0</v>
      </c>
      <c r="F2237" s="1">
        <v>42810</v>
      </c>
      <c r="G2237">
        <v>6803</v>
      </c>
      <c r="H2237" t="s">
        <v>9073</v>
      </c>
      <c r="I2237" t="s">
        <v>10325</v>
      </c>
      <c r="J2237">
        <v>3170374</v>
      </c>
      <c r="K2237" t="str">
        <f>VLOOKUP(Table_munisapp_tylerci_mu_live_rq_master5[[#This Row],[rh_vendor_suggest]],Vend!A:B,2,0)</f>
        <v>MORTECH MANUFACTURING INC.</v>
      </c>
      <c r="L2237" t="str">
        <f>VLOOKUP(Table_munisapp_tylerci_mu_live_rq_master5[[#This Row],[a_department_code]],Dept!A:B,2,0)</f>
        <v>Homeland Security</v>
      </c>
      <c r="M2237">
        <f t="shared" si="34"/>
        <v>0</v>
      </c>
    </row>
    <row r="2238" spans="1:13" hidden="1" x14ac:dyDescent="0.25">
      <c r="A2238">
        <v>2017</v>
      </c>
      <c r="B2238">
        <v>18</v>
      </c>
      <c r="C2238">
        <v>36</v>
      </c>
      <c r="D2238">
        <v>36</v>
      </c>
      <c r="E2238">
        <f>SUM(Table_munisapp_tylerci_mu_live_rq_master5[[#This Row],[rd_extended_price]]-Table_munisapp_tylerci_mu_live_rq_master5[[#This Row],[rd_price_net]])</f>
        <v>0</v>
      </c>
      <c r="F2238" s="1">
        <v>42810</v>
      </c>
      <c r="G2238">
        <v>6803</v>
      </c>
      <c r="H2238" t="s">
        <v>9073</v>
      </c>
      <c r="I2238" t="s">
        <v>10325</v>
      </c>
      <c r="J2238">
        <v>3170374</v>
      </c>
      <c r="K2238" t="str">
        <f>VLOOKUP(Table_munisapp_tylerci_mu_live_rq_master5[[#This Row],[rh_vendor_suggest]],Vend!A:B,2,0)</f>
        <v>MORTECH MANUFACTURING INC.</v>
      </c>
      <c r="L2238" t="str">
        <f>VLOOKUP(Table_munisapp_tylerci_mu_live_rq_master5[[#This Row],[a_department_code]],Dept!A:B,2,0)</f>
        <v>Homeland Security</v>
      </c>
      <c r="M2238">
        <f t="shared" si="34"/>
        <v>0</v>
      </c>
    </row>
    <row r="2239" spans="1:13" hidden="1" x14ac:dyDescent="0.25">
      <c r="A2239">
        <v>2017</v>
      </c>
      <c r="B2239">
        <v>11.26</v>
      </c>
      <c r="C2239">
        <v>90.08</v>
      </c>
      <c r="D2239">
        <v>90.08</v>
      </c>
      <c r="E2239">
        <f>SUM(Table_munisapp_tylerci_mu_live_rq_master5[[#This Row],[rd_extended_price]]-Table_munisapp_tylerci_mu_live_rq_master5[[#This Row],[rd_price_net]])</f>
        <v>0</v>
      </c>
      <c r="F2239" s="1">
        <v>42810</v>
      </c>
      <c r="G2239">
        <v>6803</v>
      </c>
      <c r="H2239" t="s">
        <v>9073</v>
      </c>
      <c r="I2239" t="s">
        <v>10325</v>
      </c>
      <c r="J2239">
        <v>3170374</v>
      </c>
      <c r="K2239" t="str">
        <f>VLOOKUP(Table_munisapp_tylerci_mu_live_rq_master5[[#This Row],[rh_vendor_suggest]],Vend!A:B,2,0)</f>
        <v>MORTECH MANUFACTURING INC.</v>
      </c>
      <c r="L2239" t="str">
        <f>VLOOKUP(Table_munisapp_tylerci_mu_live_rq_master5[[#This Row],[a_department_code]],Dept!A:B,2,0)</f>
        <v>Homeland Security</v>
      </c>
      <c r="M2239">
        <f t="shared" si="34"/>
        <v>0</v>
      </c>
    </row>
    <row r="2240" spans="1:13" hidden="1" x14ac:dyDescent="0.25">
      <c r="A2240">
        <v>2017</v>
      </c>
      <c r="B2240">
        <v>9.2899999999999991</v>
      </c>
      <c r="C2240">
        <v>74.319999999999993</v>
      </c>
      <c r="D2240">
        <v>74.319999999999993</v>
      </c>
      <c r="E2240">
        <f>SUM(Table_munisapp_tylerci_mu_live_rq_master5[[#This Row],[rd_extended_price]]-Table_munisapp_tylerci_mu_live_rq_master5[[#This Row],[rd_price_net]])</f>
        <v>0</v>
      </c>
      <c r="F2240" s="1">
        <v>42810</v>
      </c>
      <c r="G2240">
        <v>6803</v>
      </c>
      <c r="H2240" t="s">
        <v>9073</v>
      </c>
      <c r="I2240" t="s">
        <v>10325</v>
      </c>
      <c r="J2240">
        <v>3170374</v>
      </c>
      <c r="K2240" t="str">
        <f>VLOOKUP(Table_munisapp_tylerci_mu_live_rq_master5[[#This Row],[rh_vendor_suggest]],Vend!A:B,2,0)</f>
        <v>MORTECH MANUFACTURING INC.</v>
      </c>
      <c r="L2240" t="str">
        <f>VLOOKUP(Table_munisapp_tylerci_mu_live_rq_master5[[#This Row],[a_department_code]],Dept!A:B,2,0)</f>
        <v>Homeland Security</v>
      </c>
      <c r="M2240">
        <f t="shared" si="34"/>
        <v>0</v>
      </c>
    </row>
    <row r="2241" spans="1:13" hidden="1" x14ac:dyDescent="0.25">
      <c r="A2241">
        <v>2017</v>
      </c>
      <c r="B2241">
        <v>25.65</v>
      </c>
      <c r="C2241">
        <v>205.2</v>
      </c>
      <c r="D2241">
        <v>205.2</v>
      </c>
      <c r="E2241">
        <f>SUM(Table_munisapp_tylerci_mu_live_rq_master5[[#This Row],[rd_extended_price]]-Table_munisapp_tylerci_mu_live_rq_master5[[#This Row],[rd_price_net]])</f>
        <v>0</v>
      </c>
      <c r="F2241" s="1">
        <v>42810</v>
      </c>
      <c r="G2241">
        <v>6803</v>
      </c>
      <c r="H2241" t="s">
        <v>9073</v>
      </c>
      <c r="I2241" t="s">
        <v>10325</v>
      </c>
      <c r="J2241">
        <v>3170374</v>
      </c>
      <c r="K2241" t="str">
        <f>VLOOKUP(Table_munisapp_tylerci_mu_live_rq_master5[[#This Row],[rh_vendor_suggest]],Vend!A:B,2,0)</f>
        <v>MORTECH MANUFACTURING INC.</v>
      </c>
      <c r="L2241" t="str">
        <f>VLOOKUP(Table_munisapp_tylerci_mu_live_rq_master5[[#This Row],[a_department_code]],Dept!A:B,2,0)</f>
        <v>Homeland Security</v>
      </c>
      <c r="M2241">
        <f t="shared" si="34"/>
        <v>0</v>
      </c>
    </row>
    <row r="2242" spans="1:13" hidden="1" x14ac:dyDescent="0.25">
      <c r="A2242">
        <v>2017</v>
      </c>
      <c r="B2242">
        <v>21.6</v>
      </c>
      <c r="C2242">
        <v>172.8</v>
      </c>
      <c r="D2242">
        <v>172.8</v>
      </c>
      <c r="E2242">
        <f>SUM(Table_munisapp_tylerci_mu_live_rq_master5[[#This Row],[rd_extended_price]]-Table_munisapp_tylerci_mu_live_rq_master5[[#This Row],[rd_price_net]])</f>
        <v>0</v>
      </c>
      <c r="F2242" s="1">
        <v>42810</v>
      </c>
      <c r="G2242">
        <v>6803</v>
      </c>
      <c r="H2242" t="s">
        <v>9073</v>
      </c>
      <c r="I2242" t="s">
        <v>10325</v>
      </c>
      <c r="J2242">
        <v>3170374</v>
      </c>
      <c r="K2242" t="str">
        <f>VLOOKUP(Table_munisapp_tylerci_mu_live_rq_master5[[#This Row],[rh_vendor_suggest]],Vend!A:B,2,0)</f>
        <v>MORTECH MANUFACTURING INC.</v>
      </c>
      <c r="L2242" t="str">
        <f>VLOOKUP(Table_munisapp_tylerci_mu_live_rq_master5[[#This Row],[a_department_code]],Dept!A:B,2,0)</f>
        <v>Homeland Security</v>
      </c>
      <c r="M2242">
        <f t="shared" ref="M2242:M2305" si="35">IF(J2242=J2241,0,1)</f>
        <v>0</v>
      </c>
    </row>
    <row r="2243" spans="1:13" hidden="1" x14ac:dyDescent="0.25">
      <c r="A2243">
        <v>2017</v>
      </c>
      <c r="B2243">
        <v>5.18</v>
      </c>
      <c r="C2243">
        <v>103.6</v>
      </c>
      <c r="D2243">
        <v>103.6</v>
      </c>
      <c r="E2243">
        <f>SUM(Table_munisapp_tylerci_mu_live_rq_master5[[#This Row],[rd_extended_price]]-Table_munisapp_tylerci_mu_live_rq_master5[[#This Row],[rd_price_net]])</f>
        <v>0</v>
      </c>
      <c r="F2243" s="1">
        <v>42810</v>
      </c>
      <c r="G2243">
        <v>6803</v>
      </c>
      <c r="H2243" t="s">
        <v>9073</v>
      </c>
      <c r="I2243" t="s">
        <v>10325</v>
      </c>
      <c r="J2243">
        <v>3170374</v>
      </c>
      <c r="K2243" t="str">
        <f>VLOOKUP(Table_munisapp_tylerci_mu_live_rq_master5[[#This Row],[rh_vendor_suggest]],Vend!A:B,2,0)</f>
        <v>MORTECH MANUFACTURING INC.</v>
      </c>
      <c r="L2243" t="str">
        <f>VLOOKUP(Table_munisapp_tylerci_mu_live_rq_master5[[#This Row],[a_department_code]],Dept!A:B,2,0)</f>
        <v>Homeland Security</v>
      </c>
      <c r="M2243">
        <f t="shared" si="35"/>
        <v>0</v>
      </c>
    </row>
    <row r="2244" spans="1:13" hidden="1" x14ac:dyDescent="0.25">
      <c r="A2244">
        <v>2017</v>
      </c>
      <c r="B2244">
        <v>99</v>
      </c>
      <c r="C2244">
        <v>198</v>
      </c>
      <c r="D2244">
        <v>198</v>
      </c>
      <c r="E2244">
        <f>SUM(Table_munisapp_tylerci_mu_live_rq_master5[[#This Row],[rd_extended_price]]-Table_munisapp_tylerci_mu_live_rq_master5[[#This Row],[rd_price_net]])</f>
        <v>0</v>
      </c>
      <c r="F2244" s="1">
        <v>42810</v>
      </c>
      <c r="G2244">
        <v>6803</v>
      </c>
      <c r="H2244" t="s">
        <v>9073</v>
      </c>
      <c r="I2244" t="s">
        <v>10325</v>
      </c>
      <c r="J2244">
        <v>3170374</v>
      </c>
      <c r="K2244" t="str">
        <f>VLOOKUP(Table_munisapp_tylerci_mu_live_rq_master5[[#This Row],[rh_vendor_suggest]],Vend!A:B,2,0)</f>
        <v>MORTECH MANUFACTURING INC.</v>
      </c>
      <c r="L2244" t="str">
        <f>VLOOKUP(Table_munisapp_tylerci_mu_live_rq_master5[[#This Row],[a_department_code]],Dept!A:B,2,0)</f>
        <v>Homeland Security</v>
      </c>
      <c r="M2244">
        <f t="shared" si="35"/>
        <v>0</v>
      </c>
    </row>
    <row r="2245" spans="1:13" hidden="1" x14ac:dyDescent="0.25">
      <c r="A2245">
        <v>2017</v>
      </c>
      <c r="B2245">
        <v>8.9600000000000009</v>
      </c>
      <c r="C2245">
        <v>35.840000000000003</v>
      </c>
      <c r="D2245">
        <v>35.840000000000003</v>
      </c>
      <c r="E2245">
        <f>SUM(Table_munisapp_tylerci_mu_live_rq_master5[[#This Row],[rd_extended_price]]-Table_munisapp_tylerci_mu_live_rq_master5[[#This Row],[rd_price_net]])</f>
        <v>0</v>
      </c>
      <c r="F2245" s="1">
        <v>42810</v>
      </c>
      <c r="G2245">
        <v>6803</v>
      </c>
      <c r="H2245" t="s">
        <v>9073</v>
      </c>
      <c r="I2245" t="s">
        <v>10325</v>
      </c>
      <c r="J2245">
        <v>3170374</v>
      </c>
      <c r="K2245" t="str">
        <f>VLOOKUP(Table_munisapp_tylerci_mu_live_rq_master5[[#This Row],[rh_vendor_suggest]],Vend!A:B,2,0)</f>
        <v>MORTECH MANUFACTURING INC.</v>
      </c>
      <c r="L2245" t="str">
        <f>VLOOKUP(Table_munisapp_tylerci_mu_live_rq_master5[[#This Row],[a_department_code]],Dept!A:B,2,0)</f>
        <v>Homeland Security</v>
      </c>
      <c r="M2245">
        <f t="shared" si="35"/>
        <v>0</v>
      </c>
    </row>
    <row r="2246" spans="1:13" hidden="1" x14ac:dyDescent="0.25">
      <c r="A2246">
        <v>2017</v>
      </c>
      <c r="B2246">
        <v>8.7799999999999994</v>
      </c>
      <c r="C2246">
        <v>35.119999999999997</v>
      </c>
      <c r="D2246">
        <v>35.119999999999997</v>
      </c>
      <c r="E2246">
        <f>SUM(Table_munisapp_tylerci_mu_live_rq_master5[[#This Row],[rd_extended_price]]-Table_munisapp_tylerci_mu_live_rq_master5[[#This Row],[rd_price_net]])</f>
        <v>0</v>
      </c>
      <c r="F2246" s="1">
        <v>42810</v>
      </c>
      <c r="G2246">
        <v>6803</v>
      </c>
      <c r="H2246" t="s">
        <v>9073</v>
      </c>
      <c r="I2246" t="s">
        <v>10325</v>
      </c>
      <c r="J2246">
        <v>3170374</v>
      </c>
      <c r="K2246" t="str">
        <f>VLOOKUP(Table_munisapp_tylerci_mu_live_rq_master5[[#This Row],[rh_vendor_suggest]],Vend!A:B,2,0)</f>
        <v>MORTECH MANUFACTURING INC.</v>
      </c>
      <c r="L2246" t="str">
        <f>VLOOKUP(Table_munisapp_tylerci_mu_live_rq_master5[[#This Row],[a_department_code]],Dept!A:B,2,0)</f>
        <v>Homeland Security</v>
      </c>
      <c r="M2246">
        <f t="shared" si="35"/>
        <v>0</v>
      </c>
    </row>
    <row r="2247" spans="1:13" hidden="1" x14ac:dyDescent="0.25">
      <c r="A2247">
        <v>2017</v>
      </c>
      <c r="B2247">
        <v>21</v>
      </c>
      <c r="C2247">
        <v>84</v>
      </c>
      <c r="D2247">
        <v>84</v>
      </c>
      <c r="E2247">
        <f>SUM(Table_munisapp_tylerci_mu_live_rq_master5[[#This Row],[rd_extended_price]]-Table_munisapp_tylerci_mu_live_rq_master5[[#This Row],[rd_price_net]])</f>
        <v>0</v>
      </c>
      <c r="F2247" s="1">
        <v>42810</v>
      </c>
      <c r="G2247">
        <v>6803</v>
      </c>
      <c r="H2247" t="s">
        <v>9073</v>
      </c>
      <c r="I2247" t="s">
        <v>10325</v>
      </c>
      <c r="J2247">
        <v>3170374</v>
      </c>
      <c r="K2247" t="str">
        <f>VLOOKUP(Table_munisapp_tylerci_mu_live_rq_master5[[#This Row],[rh_vendor_suggest]],Vend!A:B,2,0)</f>
        <v>MORTECH MANUFACTURING INC.</v>
      </c>
      <c r="L2247" t="str">
        <f>VLOOKUP(Table_munisapp_tylerci_mu_live_rq_master5[[#This Row],[a_department_code]],Dept!A:B,2,0)</f>
        <v>Homeland Security</v>
      </c>
      <c r="M2247">
        <f t="shared" si="35"/>
        <v>0</v>
      </c>
    </row>
    <row r="2248" spans="1:13" hidden="1" x14ac:dyDescent="0.25">
      <c r="A2248">
        <v>2017</v>
      </c>
      <c r="B2248">
        <v>12.24</v>
      </c>
      <c r="C2248">
        <v>48.96</v>
      </c>
      <c r="D2248">
        <v>48.96</v>
      </c>
      <c r="E2248">
        <f>SUM(Table_munisapp_tylerci_mu_live_rq_master5[[#This Row],[rd_extended_price]]-Table_munisapp_tylerci_mu_live_rq_master5[[#This Row],[rd_price_net]])</f>
        <v>0</v>
      </c>
      <c r="F2248" s="1">
        <v>42810</v>
      </c>
      <c r="G2248">
        <v>6803</v>
      </c>
      <c r="H2248" t="s">
        <v>9073</v>
      </c>
      <c r="I2248" t="s">
        <v>10325</v>
      </c>
      <c r="J2248">
        <v>3170374</v>
      </c>
      <c r="K2248" t="str">
        <f>VLOOKUP(Table_munisapp_tylerci_mu_live_rq_master5[[#This Row],[rh_vendor_suggest]],Vend!A:B,2,0)</f>
        <v>MORTECH MANUFACTURING INC.</v>
      </c>
      <c r="L2248" t="str">
        <f>VLOOKUP(Table_munisapp_tylerci_mu_live_rq_master5[[#This Row],[a_department_code]],Dept!A:B,2,0)</f>
        <v>Homeland Security</v>
      </c>
      <c r="M2248">
        <f t="shared" si="35"/>
        <v>0</v>
      </c>
    </row>
    <row r="2249" spans="1:13" hidden="1" x14ac:dyDescent="0.25">
      <c r="A2249">
        <v>2017</v>
      </c>
      <c r="B2249">
        <v>11.63</v>
      </c>
      <c r="C2249">
        <v>46.52</v>
      </c>
      <c r="D2249">
        <v>46.52</v>
      </c>
      <c r="E2249">
        <f>SUM(Table_munisapp_tylerci_mu_live_rq_master5[[#This Row],[rd_extended_price]]-Table_munisapp_tylerci_mu_live_rq_master5[[#This Row],[rd_price_net]])</f>
        <v>0</v>
      </c>
      <c r="F2249" s="1">
        <v>42810</v>
      </c>
      <c r="G2249">
        <v>6803</v>
      </c>
      <c r="H2249" t="s">
        <v>9073</v>
      </c>
      <c r="I2249" t="s">
        <v>10325</v>
      </c>
      <c r="J2249">
        <v>3170374</v>
      </c>
      <c r="K2249" t="str">
        <f>VLOOKUP(Table_munisapp_tylerci_mu_live_rq_master5[[#This Row],[rh_vendor_suggest]],Vend!A:B,2,0)</f>
        <v>MORTECH MANUFACTURING INC.</v>
      </c>
      <c r="L2249" t="str">
        <f>VLOOKUP(Table_munisapp_tylerci_mu_live_rq_master5[[#This Row],[a_department_code]],Dept!A:B,2,0)</f>
        <v>Homeland Security</v>
      </c>
      <c r="M2249">
        <f t="shared" si="35"/>
        <v>0</v>
      </c>
    </row>
    <row r="2250" spans="1:13" hidden="1" x14ac:dyDescent="0.25">
      <c r="A2250">
        <v>2017</v>
      </c>
      <c r="B2250">
        <v>78</v>
      </c>
      <c r="C2250">
        <v>78</v>
      </c>
      <c r="D2250">
        <v>78</v>
      </c>
      <c r="E2250">
        <f>SUM(Table_munisapp_tylerci_mu_live_rq_master5[[#This Row],[rd_extended_price]]-Table_munisapp_tylerci_mu_live_rq_master5[[#This Row],[rd_price_net]])</f>
        <v>0</v>
      </c>
      <c r="F2250" s="1">
        <v>42810</v>
      </c>
      <c r="G2250">
        <v>6803</v>
      </c>
      <c r="H2250" t="s">
        <v>9073</v>
      </c>
      <c r="I2250" t="s">
        <v>10325</v>
      </c>
      <c r="J2250">
        <v>3170374</v>
      </c>
      <c r="K2250" t="str">
        <f>VLOOKUP(Table_munisapp_tylerci_mu_live_rq_master5[[#This Row],[rh_vendor_suggest]],Vend!A:B,2,0)</f>
        <v>MORTECH MANUFACTURING INC.</v>
      </c>
      <c r="L2250" t="str">
        <f>VLOOKUP(Table_munisapp_tylerci_mu_live_rq_master5[[#This Row],[a_department_code]],Dept!A:B,2,0)</f>
        <v>Homeland Security</v>
      </c>
      <c r="M2250">
        <f t="shared" si="35"/>
        <v>0</v>
      </c>
    </row>
    <row r="2251" spans="1:13" hidden="1" x14ac:dyDescent="0.25">
      <c r="A2251">
        <v>2017</v>
      </c>
      <c r="B2251">
        <v>78</v>
      </c>
      <c r="C2251">
        <v>78</v>
      </c>
      <c r="D2251">
        <v>78</v>
      </c>
      <c r="E2251">
        <f>SUM(Table_munisapp_tylerci_mu_live_rq_master5[[#This Row],[rd_extended_price]]-Table_munisapp_tylerci_mu_live_rq_master5[[#This Row],[rd_price_net]])</f>
        <v>0</v>
      </c>
      <c r="F2251" s="1">
        <v>42810</v>
      </c>
      <c r="G2251">
        <v>6803</v>
      </c>
      <c r="H2251" t="s">
        <v>9073</v>
      </c>
      <c r="I2251" t="s">
        <v>10325</v>
      </c>
      <c r="J2251">
        <v>3170374</v>
      </c>
      <c r="K2251" t="str">
        <f>VLOOKUP(Table_munisapp_tylerci_mu_live_rq_master5[[#This Row],[rh_vendor_suggest]],Vend!A:B,2,0)</f>
        <v>MORTECH MANUFACTURING INC.</v>
      </c>
      <c r="L2251" t="str">
        <f>VLOOKUP(Table_munisapp_tylerci_mu_live_rq_master5[[#This Row],[a_department_code]],Dept!A:B,2,0)</f>
        <v>Homeland Security</v>
      </c>
      <c r="M2251">
        <f t="shared" si="35"/>
        <v>0</v>
      </c>
    </row>
    <row r="2252" spans="1:13" hidden="1" x14ac:dyDescent="0.25">
      <c r="A2252">
        <v>2017</v>
      </c>
      <c r="B2252">
        <v>49</v>
      </c>
      <c r="C2252">
        <v>98</v>
      </c>
      <c r="D2252">
        <v>98</v>
      </c>
      <c r="E2252">
        <f>SUM(Table_munisapp_tylerci_mu_live_rq_master5[[#This Row],[rd_extended_price]]-Table_munisapp_tylerci_mu_live_rq_master5[[#This Row],[rd_price_net]])</f>
        <v>0</v>
      </c>
      <c r="F2252" s="1">
        <v>42810</v>
      </c>
      <c r="G2252">
        <v>6803</v>
      </c>
      <c r="H2252" t="s">
        <v>9073</v>
      </c>
      <c r="I2252" t="s">
        <v>10325</v>
      </c>
      <c r="J2252">
        <v>3170374</v>
      </c>
      <c r="K2252" t="str">
        <f>VLOOKUP(Table_munisapp_tylerci_mu_live_rq_master5[[#This Row],[rh_vendor_suggest]],Vend!A:B,2,0)</f>
        <v>MORTECH MANUFACTURING INC.</v>
      </c>
      <c r="L2252" t="str">
        <f>VLOOKUP(Table_munisapp_tylerci_mu_live_rq_master5[[#This Row],[a_department_code]],Dept!A:B,2,0)</f>
        <v>Homeland Security</v>
      </c>
      <c r="M2252">
        <f t="shared" si="35"/>
        <v>0</v>
      </c>
    </row>
    <row r="2253" spans="1:13" hidden="1" x14ac:dyDescent="0.25">
      <c r="A2253">
        <v>2017</v>
      </c>
      <c r="B2253">
        <v>45</v>
      </c>
      <c r="C2253">
        <v>90</v>
      </c>
      <c r="D2253">
        <v>90</v>
      </c>
      <c r="E2253">
        <f>SUM(Table_munisapp_tylerci_mu_live_rq_master5[[#This Row],[rd_extended_price]]-Table_munisapp_tylerci_mu_live_rq_master5[[#This Row],[rd_price_net]])</f>
        <v>0</v>
      </c>
      <c r="F2253" s="1">
        <v>42810</v>
      </c>
      <c r="G2253">
        <v>6803</v>
      </c>
      <c r="H2253" t="s">
        <v>9073</v>
      </c>
      <c r="I2253" t="s">
        <v>10325</v>
      </c>
      <c r="J2253">
        <v>3170374</v>
      </c>
      <c r="K2253" t="str">
        <f>VLOOKUP(Table_munisapp_tylerci_mu_live_rq_master5[[#This Row],[rh_vendor_suggest]],Vend!A:B,2,0)</f>
        <v>MORTECH MANUFACTURING INC.</v>
      </c>
      <c r="L2253" t="str">
        <f>VLOOKUP(Table_munisapp_tylerci_mu_live_rq_master5[[#This Row],[a_department_code]],Dept!A:B,2,0)</f>
        <v>Homeland Security</v>
      </c>
      <c r="M2253">
        <f t="shared" si="35"/>
        <v>0</v>
      </c>
    </row>
    <row r="2254" spans="1:13" hidden="1" x14ac:dyDescent="0.25">
      <c r="A2254">
        <v>2017</v>
      </c>
      <c r="B2254">
        <v>28.42</v>
      </c>
      <c r="C2254">
        <v>28.42</v>
      </c>
      <c r="D2254">
        <v>28.42</v>
      </c>
      <c r="E2254">
        <f>SUM(Table_munisapp_tylerci_mu_live_rq_master5[[#This Row],[rd_extended_price]]-Table_munisapp_tylerci_mu_live_rq_master5[[#This Row],[rd_price_net]])</f>
        <v>0</v>
      </c>
      <c r="F2254" s="1">
        <v>42810</v>
      </c>
      <c r="G2254">
        <v>6803</v>
      </c>
      <c r="H2254" t="s">
        <v>9073</v>
      </c>
      <c r="I2254" t="s">
        <v>10325</v>
      </c>
      <c r="J2254">
        <v>3170374</v>
      </c>
      <c r="K2254" t="str">
        <f>VLOOKUP(Table_munisapp_tylerci_mu_live_rq_master5[[#This Row],[rh_vendor_suggest]],Vend!A:B,2,0)</f>
        <v>MORTECH MANUFACTURING INC.</v>
      </c>
      <c r="L2254" t="str">
        <f>VLOOKUP(Table_munisapp_tylerci_mu_live_rq_master5[[#This Row],[a_department_code]],Dept!A:B,2,0)</f>
        <v>Homeland Security</v>
      </c>
      <c r="M2254">
        <f t="shared" si="35"/>
        <v>0</v>
      </c>
    </row>
    <row r="2255" spans="1:13" hidden="1" x14ac:dyDescent="0.25">
      <c r="A2255">
        <v>2017</v>
      </c>
      <c r="B2255">
        <v>25.94</v>
      </c>
      <c r="C2255">
        <v>25.94</v>
      </c>
      <c r="D2255">
        <v>25.94</v>
      </c>
      <c r="E2255">
        <f>SUM(Table_munisapp_tylerci_mu_live_rq_master5[[#This Row],[rd_extended_price]]-Table_munisapp_tylerci_mu_live_rq_master5[[#This Row],[rd_price_net]])</f>
        <v>0</v>
      </c>
      <c r="F2255" s="1">
        <v>42810</v>
      </c>
      <c r="G2255">
        <v>6803</v>
      </c>
      <c r="H2255" t="s">
        <v>9073</v>
      </c>
      <c r="I2255" t="s">
        <v>10325</v>
      </c>
      <c r="J2255">
        <v>3170374</v>
      </c>
      <c r="K2255" t="str">
        <f>VLOOKUP(Table_munisapp_tylerci_mu_live_rq_master5[[#This Row],[rh_vendor_suggest]],Vend!A:B,2,0)</f>
        <v>MORTECH MANUFACTURING INC.</v>
      </c>
      <c r="L2255" t="str">
        <f>VLOOKUP(Table_munisapp_tylerci_mu_live_rq_master5[[#This Row],[a_department_code]],Dept!A:B,2,0)</f>
        <v>Homeland Security</v>
      </c>
      <c r="M2255">
        <f t="shared" si="35"/>
        <v>0</v>
      </c>
    </row>
    <row r="2256" spans="1:13" hidden="1" x14ac:dyDescent="0.25">
      <c r="A2256">
        <v>2017</v>
      </c>
      <c r="B2256">
        <v>175</v>
      </c>
      <c r="C2256">
        <v>175</v>
      </c>
      <c r="D2256">
        <v>175</v>
      </c>
      <c r="E2256">
        <f>SUM(Table_munisapp_tylerci_mu_live_rq_master5[[#This Row],[rd_extended_price]]-Table_munisapp_tylerci_mu_live_rq_master5[[#This Row],[rd_price_net]])</f>
        <v>0</v>
      </c>
      <c r="F2256" s="1">
        <v>42810</v>
      </c>
      <c r="G2256">
        <v>6803</v>
      </c>
      <c r="H2256" t="s">
        <v>9073</v>
      </c>
      <c r="I2256" t="s">
        <v>10325</v>
      </c>
      <c r="J2256">
        <v>3170374</v>
      </c>
      <c r="K2256" t="str">
        <f>VLOOKUP(Table_munisapp_tylerci_mu_live_rq_master5[[#This Row],[rh_vendor_suggest]],Vend!A:B,2,0)</f>
        <v>MORTECH MANUFACTURING INC.</v>
      </c>
      <c r="L2256" t="str">
        <f>VLOOKUP(Table_munisapp_tylerci_mu_live_rq_master5[[#This Row],[a_department_code]],Dept!A:B,2,0)</f>
        <v>Homeland Security</v>
      </c>
      <c r="M2256">
        <f t="shared" si="35"/>
        <v>0</v>
      </c>
    </row>
    <row r="2257" spans="1:13" hidden="1" x14ac:dyDescent="0.25">
      <c r="A2257">
        <v>2017</v>
      </c>
      <c r="B2257">
        <v>20000</v>
      </c>
      <c r="C2257">
        <v>20000</v>
      </c>
      <c r="D2257">
        <v>20000</v>
      </c>
      <c r="E2257">
        <f>SUM(Table_munisapp_tylerci_mu_live_rq_master5[[#This Row],[rd_extended_price]]-Table_munisapp_tylerci_mu_live_rq_master5[[#This Row],[rd_price_net]])</f>
        <v>0</v>
      </c>
      <c r="F2257" s="1">
        <v>42796</v>
      </c>
      <c r="G2257">
        <v>1607</v>
      </c>
      <c r="H2257" t="s">
        <v>9114</v>
      </c>
      <c r="I2257" t="s">
        <v>10326</v>
      </c>
      <c r="J2257">
        <v>3170322</v>
      </c>
      <c r="K2257" t="str">
        <f>VLOOKUP(Table_munisapp_tylerci_mu_live_rq_master5[[#This Row],[rh_vendor_suggest]],Vend!A:B,2,0)</f>
        <v>CRANE EQUIPMENT MANUFACTURING CORP</v>
      </c>
      <c r="L2257" t="str">
        <f>VLOOKUP(Table_munisapp_tylerci_mu_live_rq_master5[[#This Row],[a_department_code]],Dept!A:B,2,0)</f>
        <v>Transfer Station</v>
      </c>
      <c r="M2257">
        <f t="shared" si="35"/>
        <v>1</v>
      </c>
    </row>
    <row r="2258" spans="1:13" hidden="1" x14ac:dyDescent="0.25">
      <c r="A2258">
        <v>2017</v>
      </c>
      <c r="B2258">
        <v>2.073</v>
      </c>
      <c r="C2258">
        <v>4146</v>
      </c>
      <c r="D2258">
        <v>4146</v>
      </c>
      <c r="E2258">
        <f>SUM(Table_munisapp_tylerci_mu_live_rq_master5[[#This Row],[rd_extended_price]]-Table_munisapp_tylerci_mu_live_rq_master5[[#This Row],[rd_price_net]])</f>
        <v>0</v>
      </c>
      <c r="F2258" s="1">
        <v>42789</v>
      </c>
      <c r="G2258">
        <v>3701</v>
      </c>
      <c r="H2258" t="s">
        <v>9114</v>
      </c>
      <c r="I2258" t="s">
        <v>10327</v>
      </c>
      <c r="J2258">
        <v>3170296</v>
      </c>
      <c r="K2258" t="str">
        <f>VLOOKUP(Table_munisapp_tylerci_mu_live_rq_master5[[#This Row],[rh_vendor_suggest]],Vend!A:B,2,0)</f>
        <v>TOM RANDALL DISTRIBUTING</v>
      </c>
      <c r="L2258" t="str">
        <f>VLOOKUP(Table_munisapp_tylerci_mu_live_rq_master5[[#This Row],[a_department_code]],Dept!A:B,2,0)</f>
        <v>Transfer Station</v>
      </c>
      <c r="M2258">
        <f t="shared" si="35"/>
        <v>1</v>
      </c>
    </row>
    <row r="2259" spans="1:13" hidden="1" x14ac:dyDescent="0.25">
      <c r="A2259">
        <v>2017</v>
      </c>
      <c r="B2259">
        <v>150</v>
      </c>
      <c r="C2259">
        <v>150</v>
      </c>
      <c r="D2259">
        <v>150</v>
      </c>
      <c r="E2259">
        <f>SUM(Table_munisapp_tylerci_mu_live_rq_master5[[#This Row],[rd_extended_price]]-Table_munisapp_tylerci_mu_live_rq_master5[[#This Row],[rd_price_net]])</f>
        <v>0</v>
      </c>
      <c r="F2259" s="1">
        <v>42789</v>
      </c>
      <c r="G2259">
        <v>3701</v>
      </c>
      <c r="H2259" t="s">
        <v>9114</v>
      </c>
      <c r="I2259" t="s">
        <v>10327</v>
      </c>
      <c r="J2259">
        <v>3170296</v>
      </c>
      <c r="K2259" t="str">
        <f>VLOOKUP(Table_munisapp_tylerci_mu_live_rq_master5[[#This Row],[rh_vendor_suggest]],Vend!A:B,2,0)</f>
        <v>TOM RANDALL DISTRIBUTING</v>
      </c>
      <c r="L2259" t="str">
        <f>VLOOKUP(Table_munisapp_tylerci_mu_live_rq_master5[[#This Row],[a_department_code]],Dept!A:B,2,0)</f>
        <v>Transfer Station</v>
      </c>
      <c r="M2259">
        <f t="shared" si="35"/>
        <v>0</v>
      </c>
    </row>
    <row r="2260" spans="1:13" hidden="1" x14ac:dyDescent="0.25">
      <c r="A2260">
        <v>2017</v>
      </c>
      <c r="B2260">
        <v>1161.5999999999999</v>
      </c>
      <c r="C2260">
        <v>1161.5999999999999</v>
      </c>
      <c r="D2260">
        <v>1161.5999999999999</v>
      </c>
      <c r="E2260">
        <f>SUM(Table_munisapp_tylerci_mu_live_rq_master5[[#This Row],[rd_extended_price]]-Table_munisapp_tylerci_mu_live_rq_master5[[#This Row],[rd_price_net]])</f>
        <v>0</v>
      </c>
      <c r="F2260" s="1">
        <v>42794</v>
      </c>
      <c r="G2260">
        <v>2009</v>
      </c>
      <c r="H2260" t="s">
        <v>9094</v>
      </c>
      <c r="I2260" t="s">
        <v>10239</v>
      </c>
      <c r="J2260">
        <v>3170311</v>
      </c>
      <c r="K2260" t="str">
        <f>VLOOKUP(Table_munisapp_tylerci_mu_live_rq_master5[[#This Row],[rh_vendor_suggest]],Vend!A:B,2,0)</f>
        <v>SMITHKLINE BEECHAM CORPORATION</v>
      </c>
      <c r="L2260" t="str">
        <f>VLOOKUP(Table_munisapp_tylerci_mu_live_rq_master5[[#This Row],[a_department_code]],Dept!A:B,2,0)</f>
        <v>Weber Morgan Health Department</v>
      </c>
      <c r="M2260">
        <f t="shared" si="35"/>
        <v>1</v>
      </c>
    </row>
    <row r="2261" spans="1:13" hidden="1" x14ac:dyDescent="0.25">
      <c r="A2261">
        <v>2017</v>
      </c>
      <c r="B2261">
        <v>118.5</v>
      </c>
      <c r="C2261">
        <v>118.5</v>
      </c>
      <c r="D2261">
        <v>118.5</v>
      </c>
      <c r="E2261">
        <f>SUM(Table_munisapp_tylerci_mu_live_rq_master5[[#This Row],[rd_extended_price]]-Table_munisapp_tylerci_mu_live_rq_master5[[#This Row],[rd_price_net]])</f>
        <v>0</v>
      </c>
      <c r="F2261" s="1">
        <v>42794</v>
      </c>
      <c r="G2261">
        <v>2009</v>
      </c>
      <c r="H2261" t="s">
        <v>9094</v>
      </c>
      <c r="I2261" t="s">
        <v>10239</v>
      </c>
      <c r="J2261">
        <v>3170311</v>
      </c>
      <c r="K2261" t="str">
        <f>VLOOKUP(Table_munisapp_tylerci_mu_live_rq_master5[[#This Row],[rh_vendor_suggest]],Vend!A:B,2,0)</f>
        <v>SMITHKLINE BEECHAM CORPORATION</v>
      </c>
      <c r="L2261" t="str">
        <f>VLOOKUP(Table_munisapp_tylerci_mu_live_rq_master5[[#This Row],[a_department_code]],Dept!A:B,2,0)</f>
        <v>Weber Morgan Health Department</v>
      </c>
      <c r="M2261">
        <f t="shared" si="35"/>
        <v>0</v>
      </c>
    </row>
    <row r="2262" spans="1:13" hidden="1" x14ac:dyDescent="0.25">
      <c r="A2262">
        <v>2017</v>
      </c>
      <c r="B2262">
        <v>3911.2</v>
      </c>
      <c r="C2262">
        <v>3911.2</v>
      </c>
      <c r="D2262">
        <v>3911.2</v>
      </c>
      <c r="E2262">
        <f>SUM(Table_munisapp_tylerci_mu_live_rq_master5[[#This Row],[rd_extended_price]]-Table_munisapp_tylerci_mu_live_rq_master5[[#This Row],[rd_price_net]])</f>
        <v>0</v>
      </c>
      <c r="F2262" s="1">
        <v>42794</v>
      </c>
      <c r="G2262">
        <v>2009</v>
      </c>
      <c r="H2262" t="s">
        <v>9094</v>
      </c>
      <c r="I2262" t="s">
        <v>10239</v>
      </c>
      <c r="J2262">
        <v>3170311</v>
      </c>
      <c r="K2262" t="str">
        <f>VLOOKUP(Table_munisapp_tylerci_mu_live_rq_master5[[#This Row],[rh_vendor_suggest]],Vend!A:B,2,0)</f>
        <v>SMITHKLINE BEECHAM CORPORATION</v>
      </c>
      <c r="L2262" t="str">
        <f>VLOOKUP(Table_munisapp_tylerci_mu_live_rq_master5[[#This Row],[a_department_code]],Dept!A:B,2,0)</f>
        <v>Weber Morgan Health Department</v>
      </c>
      <c r="M2262">
        <f t="shared" si="35"/>
        <v>0</v>
      </c>
    </row>
    <row r="2263" spans="1:13" hidden="1" x14ac:dyDescent="0.25">
      <c r="A2263">
        <v>2017</v>
      </c>
      <c r="B2263">
        <v>3703.3</v>
      </c>
      <c r="C2263">
        <v>3703.3</v>
      </c>
      <c r="D2263">
        <v>3703.3</v>
      </c>
      <c r="E2263">
        <f>SUM(Table_munisapp_tylerci_mu_live_rq_master5[[#This Row],[rd_extended_price]]-Table_munisapp_tylerci_mu_live_rq_master5[[#This Row],[rd_price_net]])</f>
        <v>0</v>
      </c>
      <c r="F2263" s="1">
        <v>42790</v>
      </c>
      <c r="G2263">
        <v>2688</v>
      </c>
      <c r="H2263" t="s">
        <v>9094</v>
      </c>
      <c r="I2263" t="s">
        <v>10239</v>
      </c>
      <c r="J2263">
        <v>3170299</v>
      </c>
      <c r="K2263" t="str">
        <f>VLOOKUP(Table_munisapp_tylerci_mu_live_rq_master5[[#This Row],[rh_vendor_suggest]],Vend!A:B,2,0)</f>
        <v>MERCK SHARP &amp; DOHME CORP</v>
      </c>
      <c r="L2263" t="str">
        <f>VLOOKUP(Table_munisapp_tylerci_mu_live_rq_master5[[#This Row],[a_department_code]],Dept!A:B,2,0)</f>
        <v>Weber Morgan Health Department</v>
      </c>
      <c r="M2263">
        <f t="shared" si="35"/>
        <v>1</v>
      </c>
    </row>
    <row r="2264" spans="1:13" hidden="1" x14ac:dyDescent="0.25">
      <c r="A2264">
        <v>2017</v>
      </c>
      <c r="B2264">
        <v>647.16999999999996</v>
      </c>
      <c r="C2264">
        <v>647.16999999999996</v>
      </c>
      <c r="D2264">
        <v>647.16999999999996</v>
      </c>
      <c r="E2264">
        <f>SUM(Table_munisapp_tylerci_mu_live_rq_master5[[#This Row],[rd_extended_price]]-Table_munisapp_tylerci_mu_live_rq_master5[[#This Row],[rd_price_net]])</f>
        <v>0</v>
      </c>
      <c r="F2264" s="1">
        <v>42790</v>
      </c>
      <c r="G2264">
        <v>2688</v>
      </c>
      <c r="H2264" t="s">
        <v>9094</v>
      </c>
      <c r="I2264" t="s">
        <v>10239</v>
      </c>
      <c r="J2264">
        <v>3170299</v>
      </c>
      <c r="K2264" t="str">
        <f>VLOOKUP(Table_munisapp_tylerci_mu_live_rq_master5[[#This Row],[rh_vendor_suggest]],Vend!A:B,2,0)</f>
        <v>MERCK SHARP &amp; DOHME CORP</v>
      </c>
      <c r="L2264" t="str">
        <f>VLOOKUP(Table_munisapp_tylerci_mu_live_rq_master5[[#This Row],[a_department_code]],Dept!A:B,2,0)</f>
        <v>Weber Morgan Health Department</v>
      </c>
      <c r="M2264">
        <f t="shared" si="35"/>
        <v>0</v>
      </c>
    </row>
    <row r="2265" spans="1:13" hidden="1" x14ac:dyDescent="0.25">
      <c r="A2265">
        <v>2017</v>
      </c>
      <c r="B2265">
        <v>1879.3</v>
      </c>
      <c r="C2265">
        <v>1879.3</v>
      </c>
      <c r="D2265">
        <v>1879.3</v>
      </c>
      <c r="E2265">
        <f>SUM(Table_munisapp_tylerci_mu_live_rq_master5[[#This Row],[rd_extended_price]]-Table_munisapp_tylerci_mu_live_rq_master5[[#This Row],[rd_price_net]])</f>
        <v>0</v>
      </c>
      <c r="F2265" s="1">
        <v>42790</v>
      </c>
      <c r="G2265">
        <v>2688</v>
      </c>
      <c r="H2265" t="s">
        <v>9094</v>
      </c>
      <c r="I2265" t="s">
        <v>10239</v>
      </c>
      <c r="J2265">
        <v>3170299</v>
      </c>
      <c r="K2265" t="str">
        <f>VLOOKUP(Table_munisapp_tylerci_mu_live_rq_master5[[#This Row],[rh_vendor_suggest]],Vend!A:B,2,0)</f>
        <v>MERCK SHARP &amp; DOHME CORP</v>
      </c>
      <c r="L2265" t="str">
        <f>VLOOKUP(Table_munisapp_tylerci_mu_live_rq_master5[[#This Row],[a_department_code]],Dept!A:B,2,0)</f>
        <v>Weber Morgan Health Department</v>
      </c>
      <c r="M2265">
        <f t="shared" si="35"/>
        <v>0</v>
      </c>
    </row>
    <row r="2266" spans="1:13" hidden="1" x14ac:dyDescent="0.25">
      <c r="A2266">
        <v>2017</v>
      </c>
      <c r="B2266">
        <v>67.5</v>
      </c>
      <c r="C2266">
        <v>67.5</v>
      </c>
      <c r="D2266">
        <v>67.5</v>
      </c>
      <c r="E2266">
        <f>SUM(Table_munisapp_tylerci_mu_live_rq_master5[[#This Row],[rd_extended_price]]-Table_munisapp_tylerci_mu_live_rq_master5[[#This Row],[rd_price_net]])</f>
        <v>0</v>
      </c>
      <c r="F2266" s="1">
        <v>42790</v>
      </c>
      <c r="G2266">
        <v>2688</v>
      </c>
      <c r="H2266" t="s">
        <v>9094</v>
      </c>
      <c r="I2266" t="s">
        <v>10239</v>
      </c>
      <c r="J2266">
        <v>3170299</v>
      </c>
      <c r="K2266" t="str">
        <f>VLOOKUP(Table_munisapp_tylerci_mu_live_rq_master5[[#This Row],[rh_vendor_suggest]],Vend!A:B,2,0)</f>
        <v>MERCK SHARP &amp; DOHME CORP</v>
      </c>
      <c r="L2266" t="str">
        <f>VLOOKUP(Table_munisapp_tylerci_mu_live_rq_master5[[#This Row],[a_department_code]],Dept!A:B,2,0)</f>
        <v>Weber Morgan Health Department</v>
      </c>
      <c r="M2266">
        <f t="shared" si="35"/>
        <v>0</v>
      </c>
    </row>
    <row r="2267" spans="1:13" hidden="1" x14ac:dyDescent="0.25">
      <c r="A2267">
        <v>2017</v>
      </c>
      <c r="B2267">
        <v>234.45</v>
      </c>
      <c r="C2267">
        <v>234.45</v>
      </c>
      <c r="D2267">
        <v>234.45</v>
      </c>
      <c r="E2267">
        <f>SUM(Table_munisapp_tylerci_mu_live_rq_master5[[#This Row],[rd_extended_price]]-Table_munisapp_tylerci_mu_live_rq_master5[[#This Row],[rd_price_net]])</f>
        <v>0</v>
      </c>
      <c r="F2267" s="1">
        <v>42790</v>
      </c>
      <c r="G2267">
        <v>3363</v>
      </c>
      <c r="H2267" t="s">
        <v>9094</v>
      </c>
      <c r="I2267" t="s">
        <v>10239</v>
      </c>
      <c r="J2267">
        <v>3170303</v>
      </c>
      <c r="K2267" t="str">
        <f>VLOOKUP(Table_munisapp_tylerci_mu_live_rq_master5[[#This Row],[rh_vendor_suggest]],Vend!A:B,2,0)</f>
        <v>SANOFI PASTEUR INC</v>
      </c>
      <c r="L2267" t="str">
        <f>VLOOKUP(Table_munisapp_tylerci_mu_live_rq_master5[[#This Row],[a_department_code]],Dept!A:B,2,0)</f>
        <v>Weber Morgan Health Department</v>
      </c>
      <c r="M2267">
        <f t="shared" si="35"/>
        <v>1</v>
      </c>
    </row>
    <row r="2268" spans="1:13" hidden="1" x14ac:dyDescent="0.25">
      <c r="A2268">
        <v>2017</v>
      </c>
      <c r="B2268">
        <v>306.14</v>
      </c>
      <c r="C2268">
        <v>306.14</v>
      </c>
      <c r="D2268">
        <v>306.14</v>
      </c>
      <c r="E2268">
        <f>SUM(Table_munisapp_tylerci_mu_live_rq_master5[[#This Row],[rd_extended_price]]-Table_munisapp_tylerci_mu_live_rq_master5[[#This Row],[rd_price_net]])</f>
        <v>0</v>
      </c>
      <c r="F2268" s="1">
        <v>42790</v>
      </c>
      <c r="G2268">
        <v>3363</v>
      </c>
      <c r="H2268" t="s">
        <v>9094</v>
      </c>
      <c r="I2268" t="s">
        <v>10239</v>
      </c>
      <c r="J2268">
        <v>3170303</v>
      </c>
      <c r="K2268" t="str">
        <f>VLOOKUP(Table_munisapp_tylerci_mu_live_rq_master5[[#This Row],[rh_vendor_suggest]],Vend!A:B,2,0)</f>
        <v>SANOFI PASTEUR INC</v>
      </c>
      <c r="L2268" t="str">
        <f>VLOOKUP(Table_munisapp_tylerci_mu_live_rq_master5[[#This Row],[a_department_code]],Dept!A:B,2,0)</f>
        <v>Weber Morgan Health Department</v>
      </c>
      <c r="M2268">
        <f t="shared" si="35"/>
        <v>0</v>
      </c>
    </row>
    <row r="2269" spans="1:13" hidden="1" x14ac:dyDescent="0.25">
      <c r="A2269">
        <v>2017</v>
      </c>
      <c r="B2269">
        <v>437.42</v>
      </c>
      <c r="C2269">
        <v>437.42</v>
      </c>
      <c r="D2269">
        <v>437.42</v>
      </c>
      <c r="E2269">
        <f>SUM(Table_munisapp_tylerci_mu_live_rq_master5[[#This Row],[rd_extended_price]]-Table_munisapp_tylerci_mu_live_rq_master5[[#This Row],[rd_price_net]])</f>
        <v>0</v>
      </c>
      <c r="F2269" s="1">
        <v>42790</v>
      </c>
      <c r="G2269">
        <v>3363</v>
      </c>
      <c r="H2269" t="s">
        <v>9094</v>
      </c>
      <c r="I2269" t="s">
        <v>10239</v>
      </c>
      <c r="J2269">
        <v>3170303</v>
      </c>
      <c r="K2269" t="str">
        <f>VLOOKUP(Table_munisapp_tylerci_mu_live_rq_master5[[#This Row],[rh_vendor_suggest]],Vend!A:B,2,0)</f>
        <v>SANOFI PASTEUR INC</v>
      </c>
      <c r="L2269" t="str">
        <f>VLOOKUP(Table_munisapp_tylerci_mu_live_rq_master5[[#This Row],[a_department_code]],Dept!A:B,2,0)</f>
        <v>Weber Morgan Health Department</v>
      </c>
      <c r="M2269">
        <f t="shared" si="35"/>
        <v>0</v>
      </c>
    </row>
    <row r="2270" spans="1:13" hidden="1" x14ac:dyDescent="0.25">
      <c r="A2270">
        <v>2017</v>
      </c>
      <c r="B2270">
        <v>2031</v>
      </c>
      <c r="C2270">
        <v>2031</v>
      </c>
      <c r="D2270">
        <v>2031</v>
      </c>
      <c r="E2270">
        <f>SUM(Table_munisapp_tylerci_mu_live_rq_master5[[#This Row],[rd_extended_price]]-Table_munisapp_tylerci_mu_live_rq_master5[[#This Row],[rd_price_net]])</f>
        <v>0</v>
      </c>
      <c r="F2270" s="1">
        <v>42790</v>
      </c>
      <c r="G2270">
        <v>3363</v>
      </c>
      <c r="H2270" t="s">
        <v>9094</v>
      </c>
      <c r="I2270" t="s">
        <v>10239</v>
      </c>
      <c r="J2270">
        <v>3170303</v>
      </c>
      <c r="K2270" t="str">
        <f>VLOOKUP(Table_munisapp_tylerci_mu_live_rq_master5[[#This Row],[rh_vendor_suggest]],Vend!A:B,2,0)</f>
        <v>SANOFI PASTEUR INC</v>
      </c>
      <c r="L2270" t="str">
        <f>VLOOKUP(Table_munisapp_tylerci_mu_live_rq_master5[[#This Row],[a_department_code]],Dept!A:B,2,0)</f>
        <v>Weber Morgan Health Department</v>
      </c>
      <c r="M2270">
        <f t="shared" si="35"/>
        <v>0</v>
      </c>
    </row>
    <row r="2271" spans="1:13" hidden="1" x14ac:dyDescent="0.25">
      <c r="A2271">
        <v>2017</v>
      </c>
      <c r="B2271">
        <v>3840.69</v>
      </c>
      <c r="C2271">
        <v>3840.69</v>
      </c>
      <c r="D2271">
        <v>3840.69</v>
      </c>
      <c r="E2271">
        <f>SUM(Table_munisapp_tylerci_mu_live_rq_master5[[#This Row],[rd_extended_price]]-Table_munisapp_tylerci_mu_live_rq_master5[[#This Row],[rd_price_net]])</f>
        <v>0</v>
      </c>
      <c r="F2271" s="1">
        <v>42790</v>
      </c>
      <c r="G2271">
        <v>3363</v>
      </c>
      <c r="H2271" t="s">
        <v>9094</v>
      </c>
      <c r="I2271" t="s">
        <v>10239</v>
      </c>
      <c r="J2271">
        <v>3170303</v>
      </c>
      <c r="K2271" t="str">
        <f>VLOOKUP(Table_munisapp_tylerci_mu_live_rq_master5[[#This Row],[rh_vendor_suggest]],Vend!A:B,2,0)</f>
        <v>SANOFI PASTEUR INC</v>
      </c>
      <c r="L2271" t="str">
        <f>VLOOKUP(Table_munisapp_tylerci_mu_live_rq_master5[[#This Row],[a_department_code]],Dept!A:B,2,0)</f>
        <v>Weber Morgan Health Department</v>
      </c>
      <c r="M2271">
        <f t="shared" si="35"/>
        <v>0</v>
      </c>
    </row>
    <row r="2272" spans="1:13" hidden="1" x14ac:dyDescent="0.25">
      <c r="A2272">
        <v>2017</v>
      </c>
      <c r="B2272">
        <v>46</v>
      </c>
      <c r="C2272">
        <v>2300</v>
      </c>
      <c r="D2272">
        <v>2300</v>
      </c>
      <c r="E2272">
        <f>SUM(Table_munisapp_tylerci_mu_live_rq_master5[[#This Row],[rd_extended_price]]-Table_munisapp_tylerci_mu_live_rq_master5[[#This Row],[rd_price_net]])</f>
        <v>0</v>
      </c>
      <c r="F2272" s="1">
        <v>42790</v>
      </c>
      <c r="G2272">
        <v>3019</v>
      </c>
      <c r="H2272" t="s">
        <v>9094</v>
      </c>
      <c r="I2272" t="s">
        <v>10239</v>
      </c>
      <c r="J2272">
        <v>3170302</v>
      </c>
      <c r="K2272" t="str">
        <f>VLOOKUP(Table_munisapp_tylerci_mu_live_rq_master5[[#This Row],[rh_vendor_suggest]],Vend!A:B,2,0)</f>
        <v>PAXVAX INC</v>
      </c>
      <c r="L2272" t="str">
        <f>VLOOKUP(Table_munisapp_tylerci_mu_live_rq_master5[[#This Row],[a_department_code]],Dept!A:B,2,0)</f>
        <v>Weber Morgan Health Department</v>
      </c>
      <c r="M2272">
        <f t="shared" si="35"/>
        <v>1</v>
      </c>
    </row>
    <row r="2273" spans="1:13" hidden="1" x14ac:dyDescent="0.25">
      <c r="A2273">
        <v>2017</v>
      </c>
      <c r="B2273">
        <v>7900</v>
      </c>
      <c r="C2273">
        <v>7900</v>
      </c>
      <c r="D2273">
        <v>7900</v>
      </c>
      <c r="E2273">
        <f>SUM(Table_munisapp_tylerci_mu_live_rq_master5[[#This Row],[rd_extended_price]]-Table_munisapp_tylerci_mu_live_rq_master5[[#This Row],[rd_price_net]])</f>
        <v>0</v>
      </c>
      <c r="F2273" s="1">
        <v>42789</v>
      </c>
      <c r="G2273">
        <v>5328</v>
      </c>
      <c r="H2273" t="s">
        <v>9091</v>
      </c>
      <c r="I2273" t="s">
        <v>10328</v>
      </c>
      <c r="J2273">
        <v>3170297</v>
      </c>
      <c r="K2273" t="str">
        <f>VLOOKUP(Table_munisapp_tylerci_mu_live_rq_master5[[#This Row],[rh_vendor_suggest]],Vend!A:B,2,0)</f>
        <v>VOICE PRODUCTS SERVICE LLC</v>
      </c>
      <c r="L2273" t="str">
        <f>VLOOKUP(Table_munisapp_tylerci_mu_live_rq_master5[[#This Row],[a_department_code]],Dept!A:B,2,0)</f>
        <v>Weber Area Dispatch 911</v>
      </c>
      <c r="M2273">
        <f t="shared" si="35"/>
        <v>1</v>
      </c>
    </row>
    <row r="2274" spans="1:13" hidden="1" x14ac:dyDescent="0.25">
      <c r="A2274">
        <v>2017</v>
      </c>
      <c r="B2274">
        <v>500</v>
      </c>
      <c r="C2274">
        <v>500</v>
      </c>
      <c r="D2274">
        <v>500</v>
      </c>
      <c r="E2274">
        <f>SUM(Table_munisapp_tylerci_mu_live_rq_master5[[#This Row],[rd_extended_price]]-Table_munisapp_tylerci_mu_live_rq_master5[[#This Row],[rd_price_net]])</f>
        <v>0</v>
      </c>
      <c r="F2274" s="1">
        <v>42789</v>
      </c>
      <c r="G2274">
        <v>2934</v>
      </c>
      <c r="H2274" t="s">
        <v>9094</v>
      </c>
      <c r="I2274" t="s">
        <v>10329</v>
      </c>
      <c r="J2274">
        <v>3170295</v>
      </c>
      <c r="K2274" t="str">
        <f>VLOOKUP(Table_munisapp_tylerci_mu_live_rq_master5[[#This Row],[rh_vendor_suggest]],Vend!A:B,2,0)</f>
        <v>OGDEN PIZZERIA, INC</v>
      </c>
      <c r="L2274" t="str">
        <f>VLOOKUP(Table_munisapp_tylerci_mu_live_rq_master5[[#This Row],[a_department_code]],Dept!A:B,2,0)</f>
        <v>Weber Morgan Health Department</v>
      </c>
      <c r="M2274">
        <f t="shared" si="35"/>
        <v>1</v>
      </c>
    </row>
    <row r="2275" spans="1:13" hidden="1" x14ac:dyDescent="0.25">
      <c r="A2275">
        <v>2017</v>
      </c>
      <c r="B2275">
        <v>0</v>
      </c>
      <c r="C2275">
        <v>0</v>
      </c>
      <c r="D2275">
        <v>0</v>
      </c>
      <c r="E2275">
        <f>SUM(Table_munisapp_tylerci_mu_live_rq_master5[[#This Row],[rd_extended_price]]-Table_munisapp_tylerci_mu_live_rq_master5[[#This Row],[rd_price_net]])</f>
        <v>0</v>
      </c>
      <c r="F2275" s="1"/>
      <c r="G2275">
        <v>0</v>
      </c>
      <c r="H2275" t="s">
        <v>9072</v>
      </c>
      <c r="I2275" t="s">
        <v>10330</v>
      </c>
      <c r="J2275">
        <v>0</v>
      </c>
      <c r="K2275" t="e">
        <f>VLOOKUP(Table_munisapp_tylerci_mu_live_rq_master5[[#This Row],[rh_vendor_suggest]],Vend!A:B,2,0)</f>
        <v>#N/A</v>
      </c>
      <c r="L2275" t="str">
        <f>VLOOKUP(Table_munisapp_tylerci_mu_live_rq_master5[[#This Row],[a_department_code]],Dept!A:B,2,0)</f>
        <v>Jail</v>
      </c>
      <c r="M2275">
        <f t="shared" si="35"/>
        <v>1</v>
      </c>
    </row>
    <row r="2276" spans="1:13" hidden="1" x14ac:dyDescent="0.25">
      <c r="A2276">
        <v>2017</v>
      </c>
      <c r="B2276">
        <v>2813.2</v>
      </c>
      <c r="C2276">
        <v>2813.2</v>
      </c>
      <c r="D2276">
        <v>2813.2</v>
      </c>
      <c r="E2276">
        <f>SUM(Table_munisapp_tylerci_mu_live_rq_master5[[#This Row],[rd_extended_price]]-Table_munisapp_tylerci_mu_live_rq_master5[[#This Row],[rd_price_net]])</f>
        <v>0</v>
      </c>
      <c r="F2276" s="1">
        <v>42790</v>
      </c>
      <c r="G2276">
        <v>3363</v>
      </c>
      <c r="H2276" t="s">
        <v>9094</v>
      </c>
      <c r="I2276" t="s">
        <v>10239</v>
      </c>
      <c r="J2276">
        <v>3170304</v>
      </c>
      <c r="K2276" t="str">
        <f>VLOOKUP(Table_munisapp_tylerci_mu_live_rq_master5[[#This Row],[rh_vendor_suggest]],Vend!A:B,2,0)</f>
        <v>SANOFI PASTEUR INC</v>
      </c>
      <c r="L2276" t="str">
        <f>VLOOKUP(Table_munisapp_tylerci_mu_live_rq_master5[[#This Row],[a_department_code]],Dept!A:B,2,0)</f>
        <v>Weber Morgan Health Department</v>
      </c>
      <c r="M2276">
        <f t="shared" si="35"/>
        <v>1</v>
      </c>
    </row>
    <row r="2277" spans="1:13" hidden="1" x14ac:dyDescent="0.25">
      <c r="A2277">
        <v>2017</v>
      </c>
      <c r="B2277">
        <v>1724.69</v>
      </c>
      <c r="C2277">
        <v>1724.69</v>
      </c>
      <c r="D2277">
        <v>1724.69</v>
      </c>
      <c r="E2277">
        <f>SUM(Table_munisapp_tylerci_mu_live_rq_master5[[#This Row],[rd_extended_price]]-Table_munisapp_tylerci_mu_live_rq_master5[[#This Row],[rd_price_net]])</f>
        <v>0</v>
      </c>
      <c r="F2277" s="1">
        <v>42790</v>
      </c>
      <c r="G2277">
        <v>3494</v>
      </c>
      <c r="H2277" t="s">
        <v>9100</v>
      </c>
      <c r="I2277" t="s">
        <v>10331</v>
      </c>
      <c r="J2277">
        <v>3170305</v>
      </c>
      <c r="K2277" t="str">
        <f>VLOOKUP(Table_munisapp_tylerci_mu_live_rq_master5[[#This Row],[rh_vendor_suggest]],Vend!A:B,2,0)</f>
        <v>SPACESAVER INTERMOUNTAIN, LLC</v>
      </c>
      <c r="L2277" t="str">
        <f>VLOOKUP(Table_munisapp_tylerci_mu_live_rq_master5[[#This Row],[a_department_code]],Dept!A:B,2,0)</f>
        <v>Library</v>
      </c>
      <c r="M2277">
        <f t="shared" si="35"/>
        <v>1</v>
      </c>
    </row>
    <row r="2278" spans="1:13" hidden="1" x14ac:dyDescent="0.25">
      <c r="A2278">
        <v>2017</v>
      </c>
      <c r="B2278">
        <v>950</v>
      </c>
      <c r="C2278">
        <v>950</v>
      </c>
      <c r="D2278">
        <v>950</v>
      </c>
      <c r="E2278">
        <f>SUM(Table_munisapp_tylerci_mu_live_rq_master5[[#This Row],[rd_extended_price]]-Table_munisapp_tylerci_mu_live_rq_master5[[#This Row],[rd_price_net]])</f>
        <v>0</v>
      </c>
      <c r="F2278" s="1">
        <v>42794</v>
      </c>
      <c r="G2278">
        <v>5914</v>
      </c>
      <c r="H2278" t="s">
        <v>9100</v>
      </c>
      <c r="I2278" t="s">
        <v>10332</v>
      </c>
      <c r="J2278">
        <v>3170317</v>
      </c>
      <c r="K2278" t="str">
        <f>VLOOKUP(Table_munisapp_tylerci_mu_live_rq_master5[[#This Row],[rh_vendor_suggest]],Vend!A:B,2,0)</f>
        <v>WESTERN TECHNOLOGIES INC</v>
      </c>
      <c r="L2278" t="str">
        <f>VLOOKUP(Table_munisapp_tylerci_mu_live_rq_master5[[#This Row],[a_department_code]],Dept!A:B,2,0)</f>
        <v>Library</v>
      </c>
      <c r="M2278">
        <f t="shared" si="35"/>
        <v>1</v>
      </c>
    </row>
    <row r="2279" spans="1:13" hidden="1" x14ac:dyDescent="0.25">
      <c r="A2279">
        <v>2017</v>
      </c>
      <c r="B2279">
        <v>3351.08</v>
      </c>
      <c r="C2279">
        <v>3351.08</v>
      </c>
      <c r="D2279">
        <v>3351.08</v>
      </c>
      <c r="E2279">
        <f>SUM(Table_munisapp_tylerci_mu_live_rq_master5[[#This Row],[rd_extended_price]]-Table_munisapp_tylerci_mu_live_rq_master5[[#This Row],[rd_price_net]])</f>
        <v>0</v>
      </c>
      <c r="F2279" s="1">
        <v>42790</v>
      </c>
      <c r="G2279">
        <v>3743</v>
      </c>
      <c r="H2279" t="s">
        <v>9100</v>
      </c>
      <c r="I2279" t="s">
        <v>9437</v>
      </c>
      <c r="J2279">
        <v>3170306</v>
      </c>
      <c r="K2279" t="str">
        <f>VLOOKUP(Table_munisapp_tylerci_mu_live_rq_master5[[#This Row],[rh_vendor_suggest]],Vend!A:B,2,0)</f>
        <v>TRUSTED NETWORK SOLUTIONS, INC.</v>
      </c>
      <c r="L2279" t="str">
        <f>VLOOKUP(Table_munisapp_tylerci_mu_live_rq_master5[[#This Row],[a_department_code]],Dept!A:B,2,0)</f>
        <v>Library</v>
      </c>
      <c r="M2279">
        <f t="shared" si="35"/>
        <v>1</v>
      </c>
    </row>
    <row r="2280" spans="1:13" hidden="1" x14ac:dyDescent="0.25">
      <c r="A2280">
        <v>2017</v>
      </c>
      <c r="B2280">
        <v>2160</v>
      </c>
      <c r="C2280">
        <v>2160</v>
      </c>
      <c r="D2280">
        <v>2160</v>
      </c>
      <c r="E2280">
        <f>SUM(Table_munisapp_tylerci_mu_live_rq_master5[[#This Row],[rd_extended_price]]-Table_munisapp_tylerci_mu_live_rq_master5[[#This Row],[rd_price_net]])</f>
        <v>0</v>
      </c>
      <c r="F2280" s="1">
        <v>42796</v>
      </c>
      <c r="G2280">
        <v>2055</v>
      </c>
      <c r="H2280" t="s">
        <v>9100</v>
      </c>
      <c r="I2280" t="s">
        <v>10333</v>
      </c>
      <c r="J2280">
        <v>3170323</v>
      </c>
      <c r="K2280" t="str">
        <f>VLOOKUP(Table_munisapp_tylerci_mu_live_rq_master5[[#This Row],[rh_vendor_suggest]],Vend!A:B,2,0)</f>
        <v>GURU LABS LC</v>
      </c>
      <c r="L2280" t="str">
        <f>VLOOKUP(Table_munisapp_tylerci_mu_live_rq_master5[[#This Row],[a_department_code]],Dept!A:B,2,0)</f>
        <v>Library</v>
      </c>
      <c r="M2280">
        <f t="shared" si="35"/>
        <v>1</v>
      </c>
    </row>
    <row r="2281" spans="1:13" hidden="1" x14ac:dyDescent="0.25">
      <c r="A2281">
        <v>2017</v>
      </c>
      <c r="B2281">
        <v>2160</v>
      </c>
      <c r="C2281">
        <v>2160</v>
      </c>
      <c r="D2281">
        <v>2160</v>
      </c>
      <c r="E2281">
        <f>SUM(Table_munisapp_tylerci_mu_live_rq_master5[[#This Row],[rd_extended_price]]-Table_munisapp_tylerci_mu_live_rq_master5[[#This Row],[rd_price_net]])</f>
        <v>0</v>
      </c>
      <c r="F2281" s="1">
        <v>42796</v>
      </c>
      <c r="G2281">
        <v>2055</v>
      </c>
      <c r="H2281" t="s">
        <v>9100</v>
      </c>
      <c r="I2281" t="s">
        <v>10334</v>
      </c>
      <c r="J2281">
        <v>3170324</v>
      </c>
      <c r="K2281" t="str">
        <f>VLOOKUP(Table_munisapp_tylerci_mu_live_rq_master5[[#This Row],[rh_vendor_suggest]],Vend!A:B,2,0)</f>
        <v>GURU LABS LC</v>
      </c>
      <c r="L2281" t="str">
        <f>VLOOKUP(Table_munisapp_tylerci_mu_live_rq_master5[[#This Row],[a_department_code]],Dept!A:B,2,0)</f>
        <v>Library</v>
      </c>
      <c r="M2281">
        <f t="shared" si="35"/>
        <v>1</v>
      </c>
    </row>
    <row r="2282" spans="1:13" hidden="1" x14ac:dyDescent="0.25">
      <c r="A2282">
        <v>2017</v>
      </c>
      <c r="B2282">
        <v>10723.2</v>
      </c>
      <c r="C2282">
        <v>10723.2</v>
      </c>
      <c r="D2282">
        <v>11530.2</v>
      </c>
      <c r="E2282">
        <f>SUM(Table_munisapp_tylerci_mu_live_rq_master5[[#This Row],[rd_extended_price]]-Table_munisapp_tylerci_mu_live_rq_master5[[#This Row],[rd_price_net]])</f>
        <v>-807</v>
      </c>
      <c r="F2282" s="1">
        <v>42795</v>
      </c>
      <c r="G2282">
        <v>5640</v>
      </c>
      <c r="H2282" t="s">
        <v>9068</v>
      </c>
      <c r="I2282" t="s">
        <v>10335</v>
      </c>
      <c r="J2282">
        <v>3170321</v>
      </c>
      <c r="K2282" t="str">
        <f>VLOOKUP(Table_munisapp_tylerci_mu_live_rq_master5[[#This Row],[rh_vendor_suggest]],Vend!A:B,2,0)</f>
        <v>AMERICAN SECURITY CABINETS</v>
      </c>
      <c r="L2282" t="str">
        <f>VLOOKUP(Table_munisapp_tylerci_mu_live_rq_master5[[#This Row],[a_department_code]],Dept!A:B,2,0)</f>
        <v>Elections</v>
      </c>
      <c r="M2282">
        <f t="shared" si="35"/>
        <v>1</v>
      </c>
    </row>
    <row r="2283" spans="1:13" hidden="1" x14ac:dyDescent="0.25">
      <c r="A2283">
        <v>2017</v>
      </c>
      <c r="B2283">
        <v>1899.95</v>
      </c>
      <c r="C2283">
        <v>1899.95</v>
      </c>
      <c r="D2283">
        <v>1899.95</v>
      </c>
      <c r="E2283">
        <f>SUM(Table_munisapp_tylerci_mu_live_rq_master5[[#This Row],[rd_extended_price]]-Table_munisapp_tylerci_mu_live_rq_master5[[#This Row],[rd_price_net]])</f>
        <v>0</v>
      </c>
      <c r="F2283" s="1">
        <v>42793</v>
      </c>
      <c r="G2283">
        <v>4048</v>
      </c>
      <c r="H2283" t="s">
        <v>9100</v>
      </c>
      <c r="I2283" t="s">
        <v>10336</v>
      </c>
      <c r="J2283">
        <v>3170308</v>
      </c>
      <c r="K2283" t="str">
        <f>VLOOKUP(Table_munisapp_tylerci_mu_live_rq_master5[[#This Row],[rh_vendor_suggest]],Vend!A:B,2,0)</f>
        <v>WILKINSON SUPPLY CO</v>
      </c>
      <c r="L2283" t="str">
        <f>VLOOKUP(Table_munisapp_tylerci_mu_live_rq_master5[[#This Row],[a_department_code]],Dept!A:B,2,0)</f>
        <v>Library</v>
      </c>
      <c r="M2283">
        <f t="shared" si="35"/>
        <v>1</v>
      </c>
    </row>
    <row r="2284" spans="1:13" hidden="1" x14ac:dyDescent="0.25">
      <c r="A2284">
        <v>2017</v>
      </c>
      <c r="B2284">
        <v>179.39</v>
      </c>
      <c r="C2284">
        <v>179.39</v>
      </c>
      <c r="D2284">
        <v>179.39</v>
      </c>
      <c r="E2284">
        <f>SUM(Table_munisapp_tylerci_mu_live_rq_master5[[#This Row],[rd_extended_price]]-Table_munisapp_tylerci_mu_live_rq_master5[[#This Row],[rd_price_net]])</f>
        <v>0</v>
      </c>
      <c r="F2284" s="1">
        <v>42793</v>
      </c>
      <c r="G2284">
        <v>1705</v>
      </c>
      <c r="H2284" t="s">
        <v>9114</v>
      </c>
      <c r="I2284" t="s">
        <v>10337</v>
      </c>
      <c r="J2284">
        <v>3170307</v>
      </c>
      <c r="K2284" t="str">
        <f>VLOOKUP(Table_munisapp_tylerci_mu_live_rq_master5[[#This Row],[rh_vendor_suggest]],Vend!A:B,2,0)</f>
        <v>DELL COMPUTER</v>
      </c>
      <c r="L2284" t="str">
        <f>VLOOKUP(Table_munisapp_tylerci_mu_live_rq_master5[[#This Row],[a_department_code]],Dept!A:B,2,0)</f>
        <v>Transfer Station</v>
      </c>
      <c r="M2284">
        <f t="shared" si="35"/>
        <v>1</v>
      </c>
    </row>
    <row r="2285" spans="1:13" hidden="1" x14ac:dyDescent="0.25">
      <c r="A2285">
        <v>2017</v>
      </c>
      <c r="B2285">
        <v>19752.5</v>
      </c>
      <c r="C2285">
        <v>19752.5</v>
      </c>
      <c r="D2285">
        <v>19752.5</v>
      </c>
      <c r="E2285">
        <f>SUM(Table_munisapp_tylerci_mu_live_rq_master5[[#This Row],[rd_extended_price]]-Table_munisapp_tylerci_mu_live_rq_master5[[#This Row],[rd_price_net]])</f>
        <v>0</v>
      </c>
      <c r="F2285" s="1">
        <v>42793</v>
      </c>
      <c r="G2285">
        <v>5914</v>
      </c>
      <c r="H2285" t="s">
        <v>9100</v>
      </c>
      <c r="I2285" t="s">
        <v>10338</v>
      </c>
      <c r="J2285">
        <v>3170309</v>
      </c>
      <c r="K2285" t="str">
        <f>VLOOKUP(Table_munisapp_tylerci_mu_live_rq_master5[[#This Row],[rh_vendor_suggest]],Vend!A:B,2,0)</f>
        <v>WESTERN TECHNOLOGIES INC</v>
      </c>
      <c r="L2285" t="str">
        <f>VLOOKUP(Table_munisapp_tylerci_mu_live_rq_master5[[#This Row],[a_department_code]],Dept!A:B,2,0)</f>
        <v>Library</v>
      </c>
      <c r="M2285">
        <f t="shared" si="35"/>
        <v>1</v>
      </c>
    </row>
    <row r="2286" spans="1:13" hidden="1" x14ac:dyDescent="0.25">
      <c r="A2286">
        <v>2017</v>
      </c>
      <c r="B2286">
        <v>139</v>
      </c>
      <c r="C2286">
        <v>278</v>
      </c>
      <c r="D2286">
        <v>278</v>
      </c>
      <c r="E2286">
        <f>SUM(Table_munisapp_tylerci_mu_live_rq_master5[[#This Row],[rd_extended_price]]-Table_munisapp_tylerci_mu_live_rq_master5[[#This Row],[rd_price_net]])</f>
        <v>0</v>
      </c>
      <c r="F2286" s="1">
        <v>42794</v>
      </c>
      <c r="G2286">
        <v>5525</v>
      </c>
      <c r="H2286" t="s">
        <v>9083</v>
      </c>
      <c r="I2286" t="s">
        <v>9331</v>
      </c>
      <c r="J2286">
        <v>3170316</v>
      </c>
      <c r="K2286" t="str">
        <f>VLOOKUP(Table_munisapp_tylerci_mu_live_rq_master5[[#This Row],[rh_vendor_suggest]],Vend!A:B,2,0)</f>
        <v>CONVERGEONE, INC</v>
      </c>
      <c r="L2286" t="str">
        <f>VLOOKUP(Table_munisapp_tylerci_mu_live_rq_master5[[#This Row],[a_department_code]],Dept!A:B,2,0)</f>
        <v>Information Technology</v>
      </c>
      <c r="M2286">
        <f t="shared" si="35"/>
        <v>1</v>
      </c>
    </row>
    <row r="2287" spans="1:13" hidden="1" x14ac:dyDescent="0.25">
      <c r="A2287">
        <v>2017</v>
      </c>
      <c r="B2287">
        <v>39</v>
      </c>
      <c r="C2287">
        <v>39</v>
      </c>
      <c r="D2287">
        <v>39</v>
      </c>
      <c r="E2287">
        <f>SUM(Table_munisapp_tylerci_mu_live_rq_master5[[#This Row],[rd_extended_price]]-Table_munisapp_tylerci_mu_live_rq_master5[[#This Row],[rd_price_net]])</f>
        <v>0</v>
      </c>
      <c r="F2287" s="1">
        <v>42802</v>
      </c>
      <c r="G2287">
        <v>3242</v>
      </c>
      <c r="H2287" t="s">
        <v>9094</v>
      </c>
      <c r="I2287" t="s">
        <v>10339</v>
      </c>
      <c r="J2287">
        <v>3170344</v>
      </c>
      <c r="K2287" t="str">
        <f>VLOOKUP(Table_munisapp_tylerci_mu_live_rq_master5[[#This Row],[rh_vendor_suggest]],Vend!A:B,2,0)</f>
        <v>RB PRINTING SERVICES LLC</v>
      </c>
      <c r="L2287" t="str">
        <f>VLOOKUP(Table_munisapp_tylerci_mu_live_rq_master5[[#This Row],[a_department_code]],Dept!A:B,2,0)</f>
        <v>Weber Morgan Health Department</v>
      </c>
      <c r="M2287">
        <f t="shared" si="35"/>
        <v>1</v>
      </c>
    </row>
    <row r="2288" spans="1:13" hidden="1" x14ac:dyDescent="0.25">
      <c r="A2288">
        <v>2017</v>
      </c>
      <c r="B2288">
        <v>135</v>
      </c>
      <c r="C2288">
        <v>135</v>
      </c>
      <c r="D2288">
        <v>135</v>
      </c>
      <c r="E2288">
        <f>SUM(Table_munisapp_tylerci_mu_live_rq_master5[[#This Row],[rd_extended_price]]-Table_munisapp_tylerci_mu_live_rq_master5[[#This Row],[rd_price_net]])</f>
        <v>0</v>
      </c>
      <c r="F2288" s="1">
        <v>42794</v>
      </c>
      <c r="G2288">
        <v>1584</v>
      </c>
      <c r="H2288" t="s">
        <v>9094</v>
      </c>
      <c r="I2288" t="s">
        <v>10340</v>
      </c>
      <c r="J2288">
        <v>3170310</v>
      </c>
      <c r="K2288" t="str">
        <f>VLOOKUP(Table_munisapp_tylerci_mu_live_rq_master5[[#This Row],[rh_vendor_suggest]],Vend!A:B,2,0)</f>
        <v>COSTA VIDA</v>
      </c>
      <c r="L2288" t="str">
        <f>VLOOKUP(Table_munisapp_tylerci_mu_live_rq_master5[[#This Row],[a_department_code]],Dept!A:B,2,0)</f>
        <v>Weber Morgan Health Department</v>
      </c>
      <c r="M2288">
        <f t="shared" si="35"/>
        <v>1</v>
      </c>
    </row>
    <row r="2289" spans="1:13" hidden="1" x14ac:dyDescent="0.25">
      <c r="A2289">
        <v>2017</v>
      </c>
      <c r="B2289">
        <v>100</v>
      </c>
      <c r="C2289">
        <v>100</v>
      </c>
      <c r="D2289">
        <v>100</v>
      </c>
      <c r="E2289">
        <f>SUM(Table_munisapp_tylerci_mu_live_rq_master5[[#This Row],[rd_extended_price]]-Table_munisapp_tylerci_mu_live_rq_master5[[#This Row],[rd_price_net]])</f>
        <v>0</v>
      </c>
      <c r="F2289" s="1">
        <v>42794</v>
      </c>
      <c r="G2289">
        <v>3475</v>
      </c>
      <c r="H2289" t="s">
        <v>9094</v>
      </c>
      <c r="I2289" t="s">
        <v>10341</v>
      </c>
      <c r="J2289">
        <v>3170314</v>
      </c>
      <c r="K2289" t="str">
        <f>VLOOKUP(Table_munisapp_tylerci_mu_live_rq_master5[[#This Row],[rh_vendor_suggest]],Vend!A:B,2,0)</f>
        <v>SMITH'S FOOD AND DRUG CENTER</v>
      </c>
      <c r="L2289" t="str">
        <f>VLOOKUP(Table_munisapp_tylerci_mu_live_rq_master5[[#This Row],[a_department_code]],Dept!A:B,2,0)</f>
        <v>Weber Morgan Health Department</v>
      </c>
      <c r="M2289">
        <f t="shared" si="35"/>
        <v>1</v>
      </c>
    </row>
    <row r="2290" spans="1:13" hidden="1" x14ac:dyDescent="0.25">
      <c r="A2290">
        <v>2017</v>
      </c>
      <c r="B2290">
        <v>2940</v>
      </c>
      <c r="C2290">
        <v>2940</v>
      </c>
      <c r="D2290">
        <v>2940</v>
      </c>
      <c r="E2290">
        <f>SUM(Table_munisapp_tylerci_mu_live_rq_master5[[#This Row],[rd_extended_price]]-Table_munisapp_tylerci_mu_live_rq_master5[[#This Row],[rd_price_net]])</f>
        <v>0</v>
      </c>
      <c r="F2290" s="1">
        <v>42794</v>
      </c>
      <c r="G2290">
        <v>4008</v>
      </c>
      <c r="H2290" t="s">
        <v>9100</v>
      </c>
      <c r="I2290" t="s">
        <v>10342</v>
      </c>
      <c r="J2290">
        <v>3170315</v>
      </c>
      <c r="K2290" t="str">
        <f>VLOOKUP(Table_munisapp_tylerci_mu_live_rq_master5[[#This Row],[rh_vendor_suggest]],Vend!A:B,2,0)</f>
        <v>WEBROOT INC</v>
      </c>
      <c r="L2290" t="str">
        <f>VLOOKUP(Table_munisapp_tylerci_mu_live_rq_master5[[#This Row],[a_department_code]],Dept!A:B,2,0)</f>
        <v>Library</v>
      </c>
      <c r="M2290">
        <f t="shared" si="35"/>
        <v>1</v>
      </c>
    </row>
    <row r="2291" spans="1:13" hidden="1" x14ac:dyDescent="0.25">
      <c r="A2291">
        <v>2017</v>
      </c>
      <c r="B2291">
        <v>2025</v>
      </c>
      <c r="C2291">
        <v>2025</v>
      </c>
      <c r="D2291">
        <v>2025</v>
      </c>
      <c r="E2291">
        <f>SUM(Table_munisapp_tylerci_mu_live_rq_master5[[#This Row],[rd_extended_price]]-Table_munisapp_tylerci_mu_live_rq_master5[[#This Row],[rd_price_net]])</f>
        <v>0</v>
      </c>
      <c r="F2291" s="1">
        <v>42794</v>
      </c>
      <c r="G2291">
        <v>2057</v>
      </c>
      <c r="H2291" t="s">
        <v>9100</v>
      </c>
      <c r="I2291" t="s">
        <v>10343</v>
      </c>
      <c r="J2291">
        <v>3170312</v>
      </c>
      <c r="K2291" t="str">
        <f>VLOOKUP(Table_munisapp_tylerci_mu_live_rq_master5[[#This Row],[rh_vendor_suggest]],Vend!A:B,2,0)</f>
        <v>GWAVA</v>
      </c>
      <c r="L2291" t="str">
        <f>VLOOKUP(Table_munisapp_tylerci_mu_live_rq_master5[[#This Row],[a_department_code]],Dept!A:B,2,0)</f>
        <v>Library</v>
      </c>
      <c r="M2291">
        <f t="shared" si="35"/>
        <v>1</v>
      </c>
    </row>
    <row r="2292" spans="1:13" hidden="1" x14ac:dyDescent="0.25">
      <c r="A2292">
        <v>2017</v>
      </c>
      <c r="B2292">
        <v>115</v>
      </c>
      <c r="C2292">
        <v>115</v>
      </c>
      <c r="D2292">
        <v>115</v>
      </c>
      <c r="E2292">
        <f>SUM(Table_munisapp_tylerci_mu_live_rq_master5[[#This Row],[rd_extended_price]]-Table_munisapp_tylerci_mu_live_rq_master5[[#This Row],[rd_price_net]])</f>
        <v>0</v>
      </c>
      <c r="F2292" s="1">
        <v>42794</v>
      </c>
      <c r="G2292">
        <v>3242</v>
      </c>
      <c r="H2292" t="s">
        <v>9082</v>
      </c>
      <c r="I2292" t="s">
        <v>9675</v>
      </c>
      <c r="J2292">
        <v>3170313</v>
      </c>
      <c r="K2292" t="str">
        <f>VLOOKUP(Table_munisapp_tylerci_mu_live_rq_master5[[#This Row],[rh_vendor_suggest]],Vend!A:B,2,0)</f>
        <v>RB PRINTING SERVICES LLC</v>
      </c>
      <c r="L2292" t="str">
        <f>VLOOKUP(Table_munisapp_tylerci_mu_live_rq_master5[[#This Row],[a_department_code]],Dept!A:B,2,0)</f>
        <v>Human Resources</v>
      </c>
      <c r="M2292">
        <f t="shared" si="35"/>
        <v>1</v>
      </c>
    </row>
    <row r="2293" spans="1:13" hidden="1" x14ac:dyDescent="0.25">
      <c r="A2293">
        <v>2017</v>
      </c>
      <c r="B2293">
        <v>3500</v>
      </c>
      <c r="C2293">
        <v>3500</v>
      </c>
      <c r="D2293">
        <v>3500</v>
      </c>
      <c r="E2293">
        <f>SUM(Table_munisapp_tylerci_mu_live_rq_master5[[#This Row],[rd_extended_price]]-Table_munisapp_tylerci_mu_live_rq_master5[[#This Row],[rd_price_net]])</f>
        <v>0</v>
      </c>
      <c r="F2293" s="1">
        <v>42800</v>
      </c>
      <c r="G2293">
        <v>2407</v>
      </c>
      <c r="H2293" t="s">
        <v>9106</v>
      </c>
      <c r="I2293" t="s">
        <v>10344</v>
      </c>
      <c r="J2293">
        <v>3170332</v>
      </c>
      <c r="K2293" t="str">
        <f>VLOOKUP(Table_munisapp_tylerci_mu_live_rq_master5[[#This Row],[rh_vendor_suggest]],Vend!A:B,2,0)</f>
        <v>KELLERSTRASS</v>
      </c>
      <c r="L2293" t="str">
        <f>VLOOKUP(Table_munisapp_tylerci_mu_live_rq_master5[[#This Row],[a_department_code]],Dept!A:B,2,0)</f>
        <v>Ice Sheet</v>
      </c>
      <c r="M2293">
        <f t="shared" si="35"/>
        <v>1</v>
      </c>
    </row>
    <row r="2294" spans="1:13" hidden="1" x14ac:dyDescent="0.25">
      <c r="A2294">
        <v>2017</v>
      </c>
      <c r="B2294">
        <v>157.25</v>
      </c>
      <c r="C2294">
        <v>3931.25</v>
      </c>
      <c r="D2294">
        <v>3931.25</v>
      </c>
      <c r="E2294">
        <f>SUM(Table_munisapp_tylerci_mu_live_rq_master5[[#This Row],[rd_extended_price]]-Table_munisapp_tylerci_mu_live_rq_master5[[#This Row],[rd_price_net]])</f>
        <v>0</v>
      </c>
      <c r="F2294" s="1">
        <v>42795</v>
      </c>
      <c r="G2294">
        <v>5255</v>
      </c>
      <c r="H2294" t="s">
        <v>9072</v>
      </c>
      <c r="I2294" t="s">
        <v>10345</v>
      </c>
      <c r="J2294">
        <v>3170319</v>
      </c>
      <c r="K2294" t="str">
        <f>VLOOKUP(Table_munisapp_tylerci_mu_live_rq_master5[[#This Row],[rh_vendor_suggest]],Vend!A:B,2,0)</f>
        <v>PETERSON PLUMBING SUPPLY</v>
      </c>
      <c r="L2294" t="str">
        <f>VLOOKUP(Table_munisapp_tylerci_mu_live_rq_master5[[#This Row],[a_department_code]],Dept!A:B,2,0)</f>
        <v>Jail</v>
      </c>
      <c r="M2294">
        <f t="shared" si="35"/>
        <v>1</v>
      </c>
    </row>
    <row r="2295" spans="1:13" hidden="1" x14ac:dyDescent="0.25">
      <c r="A2295">
        <v>2017</v>
      </c>
      <c r="B2295">
        <v>2300</v>
      </c>
      <c r="C2295">
        <v>2300</v>
      </c>
      <c r="D2295">
        <v>2371</v>
      </c>
      <c r="E2295">
        <f>SUM(Table_munisapp_tylerci_mu_live_rq_master5[[#This Row],[rd_extended_price]]-Table_munisapp_tylerci_mu_live_rq_master5[[#This Row],[rd_price_net]])</f>
        <v>-71</v>
      </c>
      <c r="F2295" s="1">
        <v>42795</v>
      </c>
      <c r="G2295">
        <v>6757</v>
      </c>
      <c r="H2295" t="s">
        <v>9071</v>
      </c>
      <c r="I2295" t="s">
        <v>10346</v>
      </c>
      <c r="J2295">
        <v>3170320</v>
      </c>
      <c r="K2295" t="str">
        <f>VLOOKUP(Table_munisapp_tylerci_mu_live_rq_master5[[#This Row],[rh_vendor_suggest]],Vend!A:B,2,0)</f>
        <v>EDGEONE LLC</v>
      </c>
      <c r="L2295" t="str">
        <f>VLOOKUP(Table_munisapp_tylerci_mu_live_rq_master5[[#This Row],[a_department_code]],Dept!A:B,2,0)</f>
        <v>Sheriff</v>
      </c>
      <c r="M2295">
        <f t="shared" si="35"/>
        <v>1</v>
      </c>
    </row>
    <row r="2296" spans="1:13" hidden="1" x14ac:dyDescent="0.25">
      <c r="A2296">
        <v>2017</v>
      </c>
      <c r="B2296">
        <v>10765.92</v>
      </c>
      <c r="C2296">
        <v>10765.92</v>
      </c>
      <c r="D2296">
        <v>10765.92</v>
      </c>
      <c r="E2296">
        <f>SUM(Table_munisapp_tylerci_mu_live_rq_master5[[#This Row],[rd_extended_price]]-Table_munisapp_tylerci_mu_live_rq_master5[[#This Row],[rd_price_net]])</f>
        <v>0</v>
      </c>
      <c r="F2296" s="1">
        <v>42797</v>
      </c>
      <c r="G2296">
        <v>2965</v>
      </c>
      <c r="H2296" t="s">
        <v>9083</v>
      </c>
      <c r="I2296" t="s">
        <v>10347</v>
      </c>
      <c r="J2296">
        <v>3170328</v>
      </c>
      <c r="K2296" t="str">
        <f>VLOOKUP(Table_munisapp_tylerci_mu_live_rq_master5[[#This Row],[rh_vendor_suggest]],Vend!A:B,2,0)</f>
        <v>ORACLE AMERICA INC</v>
      </c>
      <c r="L2296" t="str">
        <f>VLOOKUP(Table_munisapp_tylerci_mu_live_rq_master5[[#This Row],[a_department_code]],Dept!A:B,2,0)</f>
        <v>Information Technology</v>
      </c>
      <c r="M2296">
        <f t="shared" si="35"/>
        <v>1</v>
      </c>
    </row>
    <row r="2297" spans="1:13" hidden="1" x14ac:dyDescent="0.25">
      <c r="A2297">
        <v>2017</v>
      </c>
      <c r="B2297">
        <v>874</v>
      </c>
      <c r="C2297">
        <v>874</v>
      </c>
      <c r="D2297">
        <v>874</v>
      </c>
      <c r="E2297">
        <f>SUM(Table_munisapp_tylerci_mu_live_rq_master5[[#This Row],[rd_extended_price]]-Table_munisapp_tylerci_mu_live_rq_master5[[#This Row],[rd_price_net]])</f>
        <v>0</v>
      </c>
      <c r="F2297" s="1">
        <v>42796</v>
      </c>
      <c r="G2297">
        <v>3483</v>
      </c>
      <c r="H2297" t="s">
        <v>9091</v>
      </c>
      <c r="I2297" t="s">
        <v>10348</v>
      </c>
      <c r="J2297">
        <v>3170326</v>
      </c>
      <c r="K2297" t="str">
        <f>VLOOKUP(Table_munisapp_tylerci_mu_live_rq_master5[[#This Row],[rh_vendor_suggest]],Vend!A:B,2,0)</f>
        <v>SOLUTIONS II INC</v>
      </c>
      <c r="L2297" t="str">
        <f>VLOOKUP(Table_munisapp_tylerci_mu_live_rq_master5[[#This Row],[a_department_code]],Dept!A:B,2,0)</f>
        <v>Weber Area Dispatch 911</v>
      </c>
      <c r="M2297">
        <f t="shared" si="35"/>
        <v>1</v>
      </c>
    </row>
    <row r="2298" spans="1:13" hidden="1" x14ac:dyDescent="0.25">
      <c r="A2298">
        <v>2017</v>
      </c>
      <c r="B2298">
        <v>1124</v>
      </c>
      <c r="C2298">
        <v>1124</v>
      </c>
      <c r="D2298">
        <v>1124</v>
      </c>
      <c r="E2298">
        <f>SUM(Table_munisapp_tylerci_mu_live_rq_master5[[#This Row],[rd_extended_price]]-Table_munisapp_tylerci_mu_live_rq_master5[[#This Row],[rd_price_net]])</f>
        <v>0</v>
      </c>
      <c r="F2298" s="1">
        <v>42796</v>
      </c>
      <c r="G2298">
        <v>3483</v>
      </c>
      <c r="H2298" t="s">
        <v>9091</v>
      </c>
      <c r="I2298" t="s">
        <v>10348</v>
      </c>
      <c r="J2298">
        <v>3170326</v>
      </c>
      <c r="K2298" t="str">
        <f>VLOOKUP(Table_munisapp_tylerci_mu_live_rq_master5[[#This Row],[rh_vendor_suggest]],Vend!A:B,2,0)</f>
        <v>SOLUTIONS II INC</v>
      </c>
      <c r="L2298" t="str">
        <f>VLOOKUP(Table_munisapp_tylerci_mu_live_rq_master5[[#This Row],[a_department_code]],Dept!A:B,2,0)</f>
        <v>Weber Area Dispatch 911</v>
      </c>
      <c r="M2298">
        <f t="shared" si="35"/>
        <v>0</v>
      </c>
    </row>
    <row r="2299" spans="1:13" hidden="1" x14ac:dyDescent="0.25">
      <c r="A2299">
        <v>2017</v>
      </c>
      <c r="B2299">
        <v>2529.9</v>
      </c>
      <c r="C2299">
        <v>5059.8</v>
      </c>
      <c r="D2299">
        <v>5059.8</v>
      </c>
      <c r="E2299">
        <f>SUM(Table_munisapp_tylerci_mu_live_rq_master5[[#This Row],[rd_extended_price]]-Table_munisapp_tylerci_mu_live_rq_master5[[#This Row],[rd_price_net]])</f>
        <v>0</v>
      </c>
      <c r="F2299" s="1">
        <v>42796</v>
      </c>
      <c r="G2299">
        <v>3129</v>
      </c>
      <c r="H2299" t="s">
        <v>9117</v>
      </c>
      <c r="I2299" t="s">
        <v>10349</v>
      </c>
      <c r="J2299">
        <v>3170325</v>
      </c>
      <c r="K2299" t="str">
        <f>VLOOKUP(Table_munisapp_tylerci_mu_live_rq_master5[[#This Row],[rh_vendor_suggest]],Vend!A:B,2,0)</f>
        <v>QWEST CORPORATION</v>
      </c>
      <c r="L2299" t="str">
        <f>VLOOKUP(Table_munisapp_tylerci_mu_live_rq_master5[[#This Row],[a_department_code]],Dept!A:B,2,0)</f>
        <v>Dispatch Local Build Authority</v>
      </c>
      <c r="M2299">
        <f t="shared" si="35"/>
        <v>1</v>
      </c>
    </row>
    <row r="2300" spans="1:13" hidden="1" x14ac:dyDescent="0.25">
      <c r="A2300">
        <v>2017</v>
      </c>
      <c r="B2300">
        <v>1092.46</v>
      </c>
      <c r="C2300">
        <v>2184.92</v>
      </c>
      <c r="D2300">
        <v>2184.92</v>
      </c>
      <c r="E2300">
        <f>SUM(Table_munisapp_tylerci_mu_live_rq_master5[[#This Row],[rd_extended_price]]-Table_munisapp_tylerci_mu_live_rq_master5[[#This Row],[rd_price_net]])</f>
        <v>0</v>
      </c>
      <c r="F2300" s="1">
        <v>42796</v>
      </c>
      <c r="G2300">
        <v>3129</v>
      </c>
      <c r="H2300" t="s">
        <v>9117</v>
      </c>
      <c r="I2300" t="s">
        <v>10349</v>
      </c>
      <c r="J2300">
        <v>3170325</v>
      </c>
      <c r="K2300" t="str">
        <f>VLOOKUP(Table_munisapp_tylerci_mu_live_rq_master5[[#This Row],[rh_vendor_suggest]],Vend!A:B,2,0)</f>
        <v>QWEST CORPORATION</v>
      </c>
      <c r="L2300" t="str">
        <f>VLOOKUP(Table_munisapp_tylerci_mu_live_rq_master5[[#This Row],[a_department_code]],Dept!A:B,2,0)</f>
        <v>Dispatch Local Build Authority</v>
      </c>
      <c r="M2300">
        <f t="shared" si="35"/>
        <v>0</v>
      </c>
    </row>
    <row r="2301" spans="1:13" hidden="1" x14ac:dyDescent="0.25">
      <c r="A2301">
        <v>2017</v>
      </c>
      <c r="B2301">
        <v>543.92999999999995</v>
      </c>
      <c r="C2301">
        <v>2175.7199999999998</v>
      </c>
      <c r="D2301">
        <v>2175.7199999999998</v>
      </c>
      <c r="E2301">
        <f>SUM(Table_munisapp_tylerci_mu_live_rq_master5[[#This Row],[rd_extended_price]]-Table_munisapp_tylerci_mu_live_rq_master5[[#This Row],[rd_price_net]])</f>
        <v>0</v>
      </c>
      <c r="F2301" s="1">
        <v>42796</v>
      </c>
      <c r="G2301">
        <v>3129</v>
      </c>
      <c r="H2301" t="s">
        <v>9117</v>
      </c>
      <c r="I2301" t="s">
        <v>10349</v>
      </c>
      <c r="J2301">
        <v>3170325</v>
      </c>
      <c r="K2301" t="str">
        <f>VLOOKUP(Table_munisapp_tylerci_mu_live_rq_master5[[#This Row],[rh_vendor_suggest]],Vend!A:B,2,0)</f>
        <v>QWEST CORPORATION</v>
      </c>
      <c r="L2301" t="str">
        <f>VLOOKUP(Table_munisapp_tylerci_mu_live_rq_master5[[#This Row],[a_department_code]],Dept!A:B,2,0)</f>
        <v>Dispatch Local Build Authority</v>
      </c>
      <c r="M2301">
        <f t="shared" si="35"/>
        <v>0</v>
      </c>
    </row>
    <row r="2302" spans="1:13" hidden="1" x14ac:dyDescent="0.25">
      <c r="A2302">
        <v>2017</v>
      </c>
      <c r="B2302">
        <v>1724.93</v>
      </c>
      <c r="C2302">
        <v>8624.65</v>
      </c>
      <c r="D2302">
        <v>8624.65</v>
      </c>
      <c r="E2302">
        <f>SUM(Table_munisapp_tylerci_mu_live_rq_master5[[#This Row],[rd_extended_price]]-Table_munisapp_tylerci_mu_live_rq_master5[[#This Row],[rd_price_net]])</f>
        <v>0</v>
      </c>
      <c r="F2302" s="1">
        <v>42796</v>
      </c>
      <c r="G2302">
        <v>3129</v>
      </c>
      <c r="H2302" t="s">
        <v>9117</v>
      </c>
      <c r="I2302" t="s">
        <v>10349</v>
      </c>
      <c r="J2302">
        <v>3170325</v>
      </c>
      <c r="K2302" t="str">
        <f>VLOOKUP(Table_munisapp_tylerci_mu_live_rq_master5[[#This Row],[rh_vendor_suggest]],Vend!A:B,2,0)</f>
        <v>QWEST CORPORATION</v>
      </c>
      <c r="L2302" t="str">
        <f>VLOOKUP(Table_munisapp_tylerci_mu_live_rq_master5[[#This Row],[a_department_code]],Dept!A:B,2,0)</f>
        <v>Dispatch Local Build Authority</v>
      </c>
      <c r="M2302">
        <f t="shared" si="35"/>
        <v>0</v>
      </c>
    </row>
    <row r="2303" spans="1:13" hidden="1" x14ac:dyDescent="0.25">
      <c r="A2303">
        <v>2017</v>
      </c>
      <c r="B2303">
        <v>229.99</v>
      </c>
      <c r="C2303">
        <v>1609.93</v>
      </c>
      <c r="D2303">
        <v>1609.93</v>
      </c>
      <c r="E2303">
        <f>SUM(Table_munisapp_tylerci_mu_live_rq_master5[[#This Row],[rd_extended_price]]-Table_munisapp_tylerci_mu_live_rq_master5[[#This Row],[rd_price_net]])</f>
        <v>0</v>
      </c>
      <c r="F2303" s="1">
        <v>42796</v>
      </c>
      <c r="G2303">
        <v>3129</v>
      </c>
      <c r="H2303" t="s">
        <v>9117</v>
      </c>
      <c r="I2303" t="s">
        <v>10349</v>
      </c>
      <c r="J2303">
        <v>3170325</v>
      </c>
      <c r="K2303" t="str">
        <f>VLOOKUP(Table_munisapp_tylerci_mu_live_rq_master5[[#This Row],[rh_vendor_suggest]],Vend!A:B,2,0)</f>
        <v>QWEST CORPORATION</v>
      </c>
      <c r="L2303" t="str">
        <f>VLOOKUP(Table_munisapp_tylerci_mu_live_rq_master5[[#This Row],[a_department_code]],Dept!A:B,2,0)</f>
        <v>Dispatch Local Build Authority</v>
      </c>
      <c r="M2303">
        <f t="shared" si="35"/>
        <v>0</v>
      </c>
    </row>
    <row r="2304" spans="1:13" hidden="1" x14ac:dyDescent="0.25">
      <c r="A2304">
        <v>2017</v>
      </c>
      <c r="B2304">
        <v>1437.44</v>
      </c>
      <c r="C2304">
        <v>1437.44</v>
      </c>
      <c r="D2304">
        <v>1437.44</v>
      </c>
      <c r="E2304">
        <f>SUM(Table_munisapp_tylerci_mu_live_rq_master5[[#This Row],[rd_extended_price]]-Table_munisapp_tylerci_mu_live_rq_master5[[#This Row],[rd_price_net]])</f>
        <v>0</v>
      </c>
      <c r="F2304" s="1">
        <v>42796</v>
      </c>
      <c r="G2304">
        <v>3129</v>
      </c>
      <c r="H2304" t="s">
        <v>9117</v>
      </c>
      <c r="I2304" t="s">
        <v>10349</v>
      </c>
      <c r="J2304">
        <v>3170325</v>
      </c>
      <c r="K2304" t="str">
        <f>VLOOKUP(Table_munisapp_tylerci_mu_live_rq_master5[[#This Row],[rh_vendor_suggest]],Vend!A:B,2,0)</f>
        <v>QWEST CORPORATION</v>
      </c>
      <c r="L2304" t="str">
        <f>VLOOKUP(Table_munisapp_tylerci_mu_live_rq_master5[[#This Row],[a_department_code]],Dept!A:B,2,0)</f>
        <v>Dispatch Local Build Authority</v>
      </c>
      <c r="M2304">
        <f t="shared" si="35"/>
        <v>0</v>
      </c>
    </row>
    <row r="2305" spans="1:13" hidden="1" x14ac:dyDescent="0.25">
      <c r="A2305">
        <v>2017</v>
      </c>
      <c r="B2305">
        <v>1724.93</v>
      </c>
      <c r="C2305">
        <v>1724.93</v>
      </c>
      <c r="D2305">
        <v>1724.93</v>
      </c>
      <c r="E2305">
        <f>SUM(Table_munisapp_tylerci_mu_live_rq_master5[[#This Row],[rd_extended_price]]-Table_munisapp_tylerci_mu_live_rq_master5[[#This Row],[rd_price_net]])</f>
        <v>0</v>
      </c>
      <c r="F2305" s="1">
        <v>42796</v>
      </c>
      <c r="G2305">
        <v>3129</v>
      </c>
      <c r="H2305" t="s">
        <v>9117</v>
      </c>
      <c r="I2305" t="s">
        <v>10349</v>
      </c>
      <c r="J2305">
        <v>3170325</v>
      </c>
      <c r="K2305" t="str">
        <f>VLOOKUP(Table_munisapp_tylerci_mu_live_rq_master5[[#This Row],[rh_vendor_suggest]],Vend!A:B,2,0)</f>
        <v>QWEST CORPORATION</v>
      </c>
      <c r="L2305" t="str">
        <f>VLOOKUP(Table_munisapp_tylerci_mu_live_rq_master5[[#This Row],[a_department_code]],Dept!A:B,2,0)</f>
        <v>Dispatch Local Build Authority</v>
      </c>
      <c r="M2305">
        <f t="shared" si="35"/>
        <v>0</v>
      </c>
    </row>
    <row r="2306" spans="1:13" hidden="1" x14ac:dyDescent="0.25">
      <c r="A2306">
        <v>2017</v>
      </c>
      <c r="B2306">
        <v>4106.49</v>
      </c>
      <c r="C2306">
        <v>4106.49</v>
      </c>
      <c r="D2306">
        <v>4106.49</v>
      </c>
      <c r="E2306">
        <f>SUM(Table_munisapp_tylerci_mu_live_rq_master5[[#This Row],[rd_extended_price]]-Table_munisapp_tylerci_mu_live_rq_master5[[#This Row],[rd_price_net]])</f>
        <v>0</v>
      </c>
      <c r="F2306" s="1">
        <v>42796</v>
      </c>
      <c r="G2306">
        <v>3129</v>
      </c>
      <c r="H2306" t="s">
        <v>9117</v>
      </c>
      <c r="I2306" t="s">
        <v>10349</v>
      </c>
      <c r="J2306">
        <v>3170325</v>
      </c>
      <c r="K2306" t="str">
        <f>VLOOKUP(Table_munisapp_tylerci_mu_live_rq_master5[[#This Row],[rh_vendor_suggest]],Vend!A:B,2,0)</f>
        <v>QWEST CORPORATION</v>
      </c>
      <c r="L2306" t="str">
        <f>VLOOKUP(Table_munisapp_tylerci_mu_live_rq_master5[[#This Row],[a_department_code]],Dept!A:B,2,0)</f>
        <v>Dispatch Local Build Authority</v>
      </c>
      <c r="M2306">
        <f t="shared" ref="M2306:M2369" si="36">IF(J2306=J2305,0,1)</f>
        <v>0</v>
      </c>
    </row>
    <row r="2307" spans="1:13" hidden="1" x14ac:dyDescent="0.25">
      <c r="A2307">
        <v>2017</v>
      </c>
      <c r="B2307">
        <v>163.84</v>
      </c>
      <c r="C2307">
        <v>163.84</v>
      </c>
      <c r="D2307">
        <v>163.84</v>
      </c>
      <c r="E2307">
        <f>SUM(Table_munisapp_tylerci_mu_live_rq_master5[[#This Row],[rd_extended_price]]-Table_munisapp_tylerci_mu_live_rq_master5[[#This Row],[rd_price_net]])</f>
        <v>0</v>
      </c>
      <c r="F2307" s="1">
        <v>42796</v>
      </c>
      <c r="G2307">
        <v>3129</v>
      </c>
      <c r="H2307" t="s">
        <v>9117</v>
      </c>
      <c r="I2307" t="s">
        <v>10349</v>
      </c>
      <c r="J2307">
        <v>3170325</v>
      </c>
      <c r="K2307" t="str">
        <f>VLOOKUP(Table_munisapp_tylerci_mu_live_rq_master5[[#This Row],[rh_vendor_suggest]],Vend!A:B,2,0)</f>
        <v>QWEST CORPORATION</v>
      </c>
      <c r="L2307" t="str">
        <f>VLOOKUP(Table_munisapp_tylerci_mu_live_rq_master5[[#This Row],[a_department_code]],Dept!A:B,2,0)</f>
        <v>Dispatch Local Build Authority</v>
      </c>
      <c r="M2307">
        <f t="shared" si="36"/>
        <v>0</v>
      </c>
    </row>
    <row r="2308" spans="1:13" hidden="1" x14ac:dyDescent="0.25">
      <c r="A2308">
        <v>2017</v>
      </c>
      <c r="B2308">
        <v>2300</v>
      </c>
      <c r="C2308">
        <v>2300</v>
      </c>
      <c r="D2308">
        <v>2300</v>
      </c>
      <c r="E2308">
        <f>SUM(Table_munisapp_tylerci_mu_live_rq_master5[[#This Row],[rd_extended_price]]-Table_munisapp_tylerci_mu_live_rq_master5[[#This Row],[rd_price_net]])</f>
        <v>0</v>
      </c>
      <c r="F2308" s="1">
        <v>42800</v>
      </c>
      <c r="G2308">
        <v>6758</v>
      </c>
      <c r="H2308" t="s">
        <v>9106</v>
      </c>
      <c r="I2308" t="s">
        <v>10350</v>
      </c>
      <c r="J2308">
        <v>3170338</v>
      </c>
      <c r="K2308" t="str">
        <f>VLOOKUP(Table_munisapp_tylerci_mu_live_rq_master5[[#This Row],[rh_vendor_suggest]],Vend!A:B,2,0)</f>
        <v>BECKER ARENA PRODUCTS, INC</v>
      </c>
      <c r="L2308" t="str">
        <f>VLOOKUP(Table_munisapp_tylerci_mu_live_rq_master5[[#This Row],[a_department_code]],Dept!A:B,2,0)</f>
        <v>Ice Sheet</v>
      </c>
      <c r="M2308">
        <f t="shared" si="36"/>
        <v>1</v>
      </c>
    </row>
    <row r="2309" spans="1:13" hidden="1" x14ac:dyDescent="0.25">
      <c r="A2309">
        <v>2017</v>
      </c>
      <c r="B2309">
        <v>1832.55</v>
      </c>
      <c r="C2309">
        <v>1832.55</v>
      </c>
      <c r="D2309">
        <v>1832.55</v>
      </c>
      <c r="E2309">
        <f>SUM(Table_munisapp_tylerci_mu_live_rq_master5[[#This Row],[rd_extended_price]]-Table_munisapp_tylerci_mu_live_rq_master5[[#This Row],[rd_price_net]])</f>
        <v>0</v>
      </c>
      <c r="F2309" s="1">
        <v>42797</v>
      </c>
      <c r="G2309">
        <v>1141</v>
      </c>
      <c r="H2309" t="s">
        <v>9083</v>
      </c>
      <c r="I2309" t="s">
        <v>10351</v>
      </c>
      <c r="J2309">
        <v>3170327</v>
      </c>
      <c r="K2309" t="str">
        <f>VLOOKUP(Table_munisapp_tylerci_mu_live_rq_master5[[#This Row],[rh_vendor_suggest]],Vend!A:B,2,0)</f>
        <v>ANIXTER</v>
      </c>
      <c r="L2309" t="str">
        <f>VLOOKUP(Table_munisapp_tylerci_mu_live_rq_master5[[#This Row],[a_department_code]],Dept!A:B,2,0)</f>
        <v>Information Technology</v>
      </c>
      <c r="M2309">
        <f t="shared" si="36"/>
        <v>1</v>
      </c>
    </row>
    <row r="2310" spans="1:13" hidden="1" x14ac:dyDescent="0.25">
      <c r="A2310">
        <v>2017</v>
      </c>
      <c r="B2310">
        <v>3675</v>
      </c>
      <c r="C2310">
        <v>3675</v>
      </c>
      <c r="D2310">
        <v>3675</v>
      </c>
      <c r="E2310">
        <f>SUM(Table_munisapp_tylerci_mu_live_rq_master5[[#This Row],[rd_extended_price]]-Table_munisapp_tylerci_mu_live_rq_master5[[#This Row],[rd_price_net]])</f>
        <v>0</v>
      </c>
      <c r="F2310" s="1">
        <v>42802</v>
      </c>
      <c r="G2310">
        <v>3470</v>
      </c>
      <c r="H2310" t="s">
        <v>9099</v>
      </c>
      <c r="I2310" t="s">
        <v>10352</v>
      </c>
      <c r="J2310">
        <v>3170345</v>
      </c>
      <c r="K2310" t="str">
        <f>VLOOKUP(Table_munisapp_tylerci_mu_live_rq_master5[[#This Row],[rh_vendor_suggest]],Vend!A:B,2,0)</f>
        <v>SMITH &amp; EDWARDS</v>
      </c>
      <c r="L2310" t="str">
        <f>VLOOKUP(Table_munisapp_tylerci_mu_live_rq_master5[[#This Row],[a_department_code]],Dept!A:B,2,0)</f>
        <v>Roads and Highways</v>
      </c>
      <c r="M2310">
        <f t="shared" si="36"/>
        <v>1</v>
      </c>
    </row>
    <row r="2311" spans="1:13" hidden="1" x14ac:dyDescent="0.25">
      <c r="A2311">
        <v>2017</v>
      </c>
      <c r="B2311">
        <v>3000</v>
      </c>
      <c r="C2311">
        <v>3000</v>
      </c>
      <c r="D2311">
        <v>3000</v>
      </c>
      <c r="E2311">
        <f>SUM(Table_munisapp_tylerci_mu_live_rq_master5[[#This Row],[rd_extended_price]]-Table_munisapp_tylerci_mu_live_rq_master5[[#This Row],[rd_price_net]])</f>
        <v>0</v>
      </c>
      <c r="F2311" s="1">
        <v>42797</v>
      </c>
      <c r="G2311">
        <v>5916</v>
      </c>
      <c r="H2311" t="s">
        <v>9100</v>
      </c>
      <c r="I2311" t="s">
        <v>10353</v>
      </c>
      <c r="J2311">
        <v>3170329</v>
      </c>
      <c r="K2311" t="str">
        <f>VLOOKUP(Table_munisapp_tylerci_mu_live_rq_master5[[#This Row],[rh_vendor_suggest]],Vend!A:B,2,0)</f>
        <v>MCL ELECTRIC INC</v>
      </c>
      <c r="L2311" t="str">
        <f>VLOOKUP(Table_munisapp_tylerci_mu_live_rq_master5[[#This Row],[a_department_code]],Dept!A:B,2,0)</f>
        <v>Library</v>
      </c>
      <c r="M2311">
        <f t="shared" si="36"/>
        <v>1</v>
      </c>
    </row>
    <row r="2312" spans="1:13" hidden="1" x14ac:dyDescent="0.25">
      <c r="A2312">
        <v>2017</v>
      </c>
      <c r="B2312">
        <v>1000</v>
      </c>
      <c r="C2312">
        <v>1000</v>
      </c>
      <c r="D2312">
        <v>1000</v>
      </c>
      <c r="E2312">
        <f>SUM(Table_munisapp_tylerci_mu_live_rq_master5[[#This Row],[rd_extended_price]]-Table_munisapp_tylerci_mu_live_rq_master5[[#This Row],[rd_price_net]])</f>
        <v>0</v>
      </c>
      <c r="F2312" s="1">
        <v>42800</v>
      </c>
      <c r="G2312">
        <v>3353</v>
      </c>
      <c r="H2312" t="s">
        <v>9077</v>
      </c>
      <c r="I2312" t="s">
        <v>10354</v>
      </c>
      <c r="J2312">
        <v>3170333</v>
      </c>
      <c r="K2312" t="str">
        <f>VLOOKUP(Table_munisapp_tylerci_mu_live_rq_master5[[#This Row],[rh_vendor_suggest]],Vend!A:B,2,0)</f>
        <v>SAMS CLUB</v>
      </c>
      <c r="L2312" t="str">
        <f>VLOOKUP(Table_munisapp_tylerci_mu_live_rq_master5[[#This Row],[a_department_code]],Dept!A:B,2,0)</f>
        <v>Animal Shelter</v>
      </c>
      <c r="M2312">
        <f t="shared" si="36"/>
        <v>1</v>
      </c>
    </row>
    <row r="2313" spans="1:13" hidden="1" x14ac:dyDescent="0.25">
      <c r="A2313">
        <v>2017</v>
      </c>
      <c r="B2313">
        <v>2064.6</v>
      </c>
      <c r="C2313">
        <v>2064.6</v>
      </c>
      <c r="D2313">
        <v>2064.6</v>
      </c>
      <c r="E2313">
        <f>SUM(Table_munisapp_tylerci_mu_live_rq_master5[[#This Row],[rd_extended_price]]-Table_munisapp_tylerci_mu_live_rq_master5[[#This Row],[rd_price_net]])</f>
        <v>0</v>
      </c>
      <c r="F2313" s="1">
        <v>42800</v>
      </c>
      <c r="G2313">
        <v>2317</v>
      </c>
      <c r="H2313" t="s">
        <v>9100</v>
      </c>
      <c r="I2313" t="s">
        <v>10355</v>
      </c>
      <c r="J2313">
        <v>3170331</v>
      </c>
      <c r="K2313" t="str">
        <f>VLOOKUP(Table_munisapp_tylerci_mu_live_rq_master5[[#This Row],[rh_vendor_suggest]],Vend!A:B,2,0)</f>
        <v>JOISSU PRODUCTS INC</v>
      </c>
      <c r="L2313" t="str">
        <f>VLOOKUP(Table_munisapp_tylerci_mu_live_rq_master5[[#This Row],[a_department_code]],Dept!A:B,2,0)</f>
        <v>Library</v>
      </c>
      <c r="M2313">
        <f t="shared" si="36"/>
        <v>1</v>
      </c>
    </row>
    <row r="2314" spans="1:13" hidden="1" x14ac:dyDescent="0.25">
      <c r="A2314">
        <v>2017</v>
      </c>
      <c r="B2314">
        <v>1182.3399999999999</v>
      </c>
      <c r="C2314">
        <v>1182.3399999999999</v>
      </c>
      <c r="D2314">
        <v>1182.3399999999999</v>
      </c>
      <c r="E2314">
        <f>SUM(Table_munisapp_tylerci_mu_live_rq_master5[[#This Row],[rd_extended_price]]-Table_munisapp_tylerci_mu_live_rq_master5[[#This Row],[rd_price_net]])</f>
        <v>0</v>
      </c>
      <c r="F2314" s="1">
        <v>42800</v>
      </c>
      <c r="G2314">
        <v>3469</v>
      </c>
      <c r="H2314" t="s">
        <v>9100</v>
      </c>
      <c r="I2314" t="s">
        <v>10356</v>
      </c>
      <c r="J2314">
        <v>3170334</v>
      </c>
      <c r="K2314" t="str">
        <f>VLOOKUP(Table_munisapp_tylerci_mu_live_rq_master5[[#This Row],[rh_vendor_suggest]],Vend!A:B,2,0)</f>
        <v>SMILEMAKERS INC</v>
      </c>
      <c r="L2314" t="str">
        <f>VLOOKUP(Table_munisapp_tylerci_mu_live_rq_master5[[#This Row],[a_department_code]],Dept!A:B,2,0)</f>
        <v>Library</v>
      </c>
      <c r="M2314">
        <f t="shared" si="36"/>
        <v>1</v>
      </c>
    </row>
    <row r="2315" spans="1:13" hidden="1" x14ac:dyDescent="0.25">
      <c r="A2315">
        <v>2017</v>
      </c>
      <c r="B2315">
        <v>1445.29</v>
      </c>
      <c r="C2315">
        <v>1445.29</v>
      </c>
      <c r="D2315">
        <v>1445.29</v>
      </c>
      <c r="E2315">
        <f>SUM(Table_munisapp_tylerci_mu_live_rq_master5[[#This Row],[rd_extended_price]]-Table_munisapp_tylerci_mu_live_rq_master5[[#This Row],[rd_price_net]])</f>
        <v>0</v>
      </c>
      <c r="F2315" s="1">
        <v>42800</v>
      </c>
      <c r="G2315">
        <v>6770</v>
      </c>
      <c r="H2315" t="s">
        <v>9100</v>
      </c>
      <c r="I2315" t="s">
        <v>10357</v>
      </c>
      <c r="J2315">
        <v>3170339</v>
      </c>
      <c r="K2315" t="str">
        <f>VLOOKUP(Table_munisapp_tylerci_mu_live_rq_master5[[#This Row],[rh_vendor_suggest]],Vend!A:B,2,0)</f>
        <v>ORIENTAL TRADING CO</v>
      </c>
      <c r="L2315" t="str">
        <f>VLOOKUP(Table_munisapp_tylerci_mu_live_rq_master5[[#This Row],[a_department_code]],Dept!A:B,2,0)</f>
        <v>Library</v>
      </c>
      <c r="M2315">
        <f t="shared" si="36"/>
        <v>1</v>
      </c>
    </row>
    <row r="2316" spans="1:13" hidden="1" x14ac:dyDescent="0.25">
      <c r="A2316">
        <v>2017</v>
      </c>
      <c r="B2316">
        <v>4.5</v>
      </c>
      <c r="C2316">
        <v>900</v>
      </c>
      <c r="D2316">
        <v>900</v>
      </c>
      <c r="E2316">
        <f>SUM(Table_munisapp_tylerci_mu_live_rq_master5[[#This Row],[rd_extended_price]]-Table_munisapp_tylerci_mu_live_rq_master5[[#This Row],[rd_price_net]])</f>
        <v>0</v>
      </c>
      <c r="F2316" s="1">
        <v>42800</v>
      </c>
      <c r="G2316">
        <v>1294</v>
      </c>
      <c r="H2316" t="s">
        <v>9072</v>
      </c>
      <c r="I2316" t="s">
        <v>10358</v>
      </c>
      <c r="J2316">
        <v>3170330</v>
      </c>
      <c r="K2316" t="str">
        <f>VLOOKUP(Table_munisapp_tylerci_mu_live_rq_master5[[#This Row],[rh_vendor_suggest]],Vend!A:B,2,0)</f>
        <v>BOB BARKER CO</v>
      </c>
      <c r="L2316" t="str">
        <f>VLOOKUP(Table_munisapp_tylerci_mu_live_rq_master5[[#This Row],[a_department_code]],Dept!A:B,2,0)</f>
        <v>Jail</v>
      </c>
      <c r="M2316">
        <f t="shared" si="36"/>
        <v>1</v>
      </c>
    </row>
    <row r="2317" spans="1:13" hidden="1" x14ac:dyDescent="0.25">
      <c r="A2317">
        <v>2017</v>
      </c>
      <c r="B2317">
        <v>5.89</v>
      </c>
      <c r="C2317">
        <v>1030.75</v>
      </c>
      <c r="D2317">
        <v>1030.75</v>
      </c>
      <c r="E2317">
        <f>SUM(Table_munisapp_tylerci_mu_live_rq_master5[[#This Row],[rd_extended_price]]-Table_munisapp_tylerci_mu_live_rq_master5[[#This Row],[rd_price_net]])</f>
        <v>0</v>
      </c>
      <c r="F2317" s="1">
        <v>42800</v>
      </c>
      <c r="G2317">
        <v>1294</v>
      </c>
      <c r="H2317" t="s">
        <v>9072</v>
      </c>
      <c r="I2317" t="s">
        <v>10358</v>
      </c>
      <c r="J2317">
        <v>3170330</v>
      </c>
      <c r="K2317" t="str">
        <f>VLOOKUP(Table_munisapp_tylerci_mu_live_rq_master5[[#This Row],[rh_vendor_suggest]],Vend!A:B,2,0)</f>
        <v>BOB BARKER CO</v>
      </c>
      <c r="L2317" t="str">
        <f>VLOOKUP(Table_munisapp_tylerci_mu_live_rq_master5[[#This Row],[a_department_code]],Dept!A:B,2,0)</f>
        <v>Jail</v>
      </c>
      <c r="M2317">
        <f t="shared" si="36"/>
        <v>0</v>
      </c>
    </row>
    <row r="2318" spans="1:13" hidden="1" x14ac:dyDescent="0.25">
      <c r="A2318">
        <v>2017</v>
      </c>
      <c r="B2318">
        <v>5.89</v>
      </c>
      <c r="C2318">
        <v>589</v>
      </c>
      <c r="D2318">
        <v>589</v>
      </c>
      <c r="E2318">
        <f>SUM(Table_munisapp_tylerci_mu_live_rq_master5[[#This Row],[rd_extended_price]]-Table_munisapp_tylerci_mu_live_rq_master5[[#This Row],[rd_price_net]])</f>
        <v>0</v>
      </c>
      <c r="F2318" s="1">
        <v>42800</v>
      </c>
      <c r="G2318">
        <v>1294</v>
      </c>
      <c r="H2318" t="s">
        <v>9072</v>
      </c>
      <c r="I2318" t="s">
        <v>10358</v>
      </c>
      <c r="J2318">
        <v>3170330</v>
      </c>
      <c r="K2318" t="str">
        <f>VLOOKUP(Table_munisapp_tylerci_mu_live_rq_master5[[#This Row],[rh_vendor_suggest]],Vend!A:B,2,0)</f>
        <v>BOB BARKER CO</v>
      </c>
      <c r="L2318" t="str">
        <f>VLOOKUP(Table_munisapp_tylerci_mu_live_rq_master5[[#This Row],[a_department_code]],Dept!A:B,2,0)</f>
        <v>Jail</v>
      </c>
      <c r="M2318">
        <f t="shared" si="36"/>
        <v>0</v>
      </c>
    </row>
    <row r="2319" spans="1:13" hidden="1" x14ac:dyDescent="0.25">
      <c r="A2319">
        <v>2017</v>
      </c>
      <c r="B2319">
        <v>13.22</v>
      </c>
      <c r="C2319">
        <v>793.2</v>
      </c>
      <c r="D2319">
        <v>793.2</v>
      </c>
      <c r="E2319">
        <f>SUM(Table_munisapp_tylerci_mu_live_rq_master5[[#This Row],[rd_extended_price]]-Table_munisapp_tylerci_mu_live_rq_master5[[#This Row],[rd_price_net]])</f>
        <v>0</v>
      </c>
      <c r="F2319" s="1">
        <v>42800</v>
      </c>
      <c r="G2319">
        <v>1294</v>
      </c>
      <c r="H2319" t="s">
        <v>9072</v>
      </c>
      <c r="I2319" t="s">
        <v>10358</v>
      </c>
      <c r="J2319">
        <v>3170330</v>
      </c>
      <c r="K2319" t="str">
        <f>VLOOKUP(Table_munisapp_tylerci_mu_live_rq_master5[[#This Row],[rh_vendor_suggest]],Vend!A:B,2,0)</f>
        <v>BOB BARKER CO</v>
      </c>
      <c r="L2319" t="str">
        <f>VLOOKUP(Table_munisapp_tylerci_mu_live_rq_master5[[#This Row],[a_department_code]],Dept!A:B,2,0)</f>
        <v>Jail</v>
      </c>
      <c r="M2319">
        <f t="shared" si="36"/>
        <v>0</v>
      </c>
    </row>
    <row r="2320" spans="1:13" hidden="1" x14ac:dyDescent="0.25">
      <c r="A2320">
        <v>2017</v>
      </c>
      <c r="B2320">
        <v>47.31</v>
      </c>
      <c r="C2320">
        <v>2365.5</v>
      </c>
      <c r="D2320">
        <v>2365.5</v>
      </c>
      <c r="E2320">
        <f>SUM(Table_munisapp_tylerci_mu_live_rq_master5[[#This Row],[rd_extended_price]]-Table_munisapp_tylerci_mu_live_rq_master5[[#This Row],[rd_price_net]])</f>
        <v>0</v>
      </c>
      <c r="F2320" s="1">
        <v>42800</v>
      </c>
      <c r="G2320">
        <v>1294</v>
      </c>
      <c r="H2320" t="s">
        <v>9072</v>
      </c>
      <c r="I2320" t="s">
        <v>10358</v>
      </c>
      <c r="J2320">
        <v>3170330</v>
      </c>
      <c r="K2320" t="str">
        <f>VLOOKUP(Table_munisapp_tylerci_mu_live_rq_master5[[#This Row],[rh_vendor_suggest]],Vend!A:B,2,0)</f>
        <v>BOB BARKER CO</v>
      </c>
      <c r="L2320" t="str">
        <f>VLOOKUP(Table_munisapp_tylerci_mu_live_rq_master5[[#This Row],[a_department_code]],Dept!A:B,2,0)</f>
        <v>Jail</v>
      </c>
      <c r="M2320">
        <f t="shared" si="36"/>
        <v>0</v>
      </c>
    </row>
    <row r="2321" spans="1:13" hidden="1" x14ac:dyDescent="0.25">
      <c r="A2321">
        <v>2017</v>
      </c>
      <c r="B2321">
        <v>16</v>
      </c>
      <c r="C2321">
        <v>480</v>
      </c>
      <c r="D2321">
        <v>480</v>
      </c>
      <c r="E2321">
        <f>SUM(Table_munisapp_tylerci_mu_live_rq_master5[[#This Row],[rd_extended_price]]-Table_munisapp_tylerci_mu_live_rq_master5[[#This Row],[rd_price_net]])</f>
        <v>0</v>
      </c>
      <c r="F2321" s="1">
        <v>42804</v>
      </c>
      <c r="G2321">
        <v>6785</v>
      </c>
      <c r="H2321" t="s">
        <v>9072</v>
      </c>
      <c r="I2321" t="s">
        <v>10358</v>
      </c>
      <c r="J2321">
        <v>3170351</v>
      </c>
      <c r="K2321" t="str">
        <f>VLOOKUP(Table_munisapp_tylerci_mu_live_rq_master5[[#This Row],[rh_vendor_suggest]],Vend!A:B,2,0)</f>
        <v>CAREFREE UNIFORMS</v>
      </c>
      <c r="L2321" t="str">
        <f>VLOOKUP(Table_munisapp_tylerci_mu_live_rq_master5[[#This Row],[a_department_code]],Dept!A:B,2,0)</f>
        <v>Jail</v>
      </c>
      <c r="M2321">
        <f t="shared" si="36"/>
        <v>1</v>
      </c>
    </row>
    <row r="2322" spans="1:13" hidden="1" x14ac:dyDescent="0.25">
      <c r="A2322">
        <v>2017</v>
      </c>
      <c r="B2322">
        <v>18</v>
      </c>
      <c r="C2322">
        <v>540</v>
      </c>
      <c r="D2322">
        <v>540</v>
      </c>
      <c r="E2322">
        <f>SUM(Table_munisapp_tylerci_mu_live_rq_master5[[#This Row],[rd_extended_price]]-Table_munisapp_tylerci_mu_live_rq_master5[[#This Row],[rd_price_net]])</f>
        <v>0</v>
      </c>
      <c r="F2322" s="1">
        <v>42804</v>
      </c>
      <c r="G2322">
        <v>6785</v>
      </c>
      <c r="H2322" t="s">
        <v>9072</v>
      </c>
      <c r="I2322" t="s">
        <v>10358</v>
      </c>
      <c r="J2322">
        <v>3170351</v>
      </c>
      <c r="K2322" t="str">
        <f>VLOOKUP(Table_munisapp_tylerci_mu_live_rq_master5[[#This Row],[rh_vendor_suggest]],Vend!A:B,2,0)</f>
        <v>CAREFREE UNIFORMS</v>
      </c>
      <c r="L2322" t="str">
        <f>VLOOKUP(Table_munisapp_tylerci_mu_live_rq_master5[[#This Row],[a_department_code]],Dept!A:B,2,0)</f>
        <v>Jail</v>
      </c>
      <c r="M2322">
        <f t="shared" si="36"/>
        <v>0</v>
      </c>
    </row>
    <row r="2323" spans="1:13" hidden="1" x14ac:dyDescent="0.25">
      <c r="A2323">
        <v>2017</v>
      </c>
      <c r="B2323">
        <v>4.75</v>
      </c>
      <c r="C2323">
        <v>1520</v>
      </c>
      <c r="D2323">
        <v>1520</v>
      </c>
      <c r="E2323">
        <f>SUM(Table_munisapp_tylerci_mu_live_rq_master5[[#This Row],[rd_extended_price]]-Table_munisapp_tylerci_mu_live_rq_master5[[#This Row],[rd_price_net]])</f>
        <v>0</v>
      </c>
      <c r="F2323" s="1">
        <v>42804</v>
      </c>
      <c r="G2323">
        <v>6785</v>
      </c>
      <c r="H2323" t="s">
        <v>9072</v>
      </c>
      <c r="I2323" t="s">
        <v>10358</v>
      </c>
      <c r="J2323">
        <v>3170351</v>
      </c>
      <c r="K2323" t="str">
        <f>VLOOKUP(Table_munisapp_tylerci_mu_live_rq_master5[[#This Row],[rh_vendor_suggest]],Vend!A:B,2,0)</f>
        <v>CAREFREE UNIFORMS</v>
      </c>
      <c r="L2323" t="str">
        <f>VLOOKUP(Table_munisapp_tylerci_mu_live_rq_master5[[#This Row],[a_department_code]],Dept!A:B,2,0)</f>
        <v>Jail</v>
      </c>
      <c r="M2323">
        <f t="shared" si="36"/>
        <v>0</v>
      </c>
    </row>
    <row r="2324" spans="1:13" hidden="1" x14ac:dyDescent="0.25">
      <c r="A2324">
        <v>2017</v>
      </c>
      <c r="B2324">
        <v>9.76</v>
      </c>
      <c r="C2324">
        <v>244</v>
      </c>
      <c r="D2324">
        <v>244</v>
      </c>
      <c r="E2324">
        <f>SUM(Table_munisapp_tylerci_mu_live_rq_master5[[#This Row],[rd_extended_price]]-Table_munisapp_tylerci_mu_live_rq_master5[[#This Row],[rd_price_net]])</f>
        <v>0</v>
      </c>
      <c r="F2324" s="1">
        <v>42804</v>
      </c>
      <c r="G2324">
        <v>6785</v>
      </c>
      <c r="H2324" t="s">
        <v>9072</v>
      </c>
      <c r="I2324" t="s">
        <v>10358</v>
      </c>
      <c r="J2324">
        <v>3170351</v>
      </c>
      <c r="K2324" t="str">
        <f>VLOOKUP(Table_munisapp_tylerci_mu_live_rq_master5[[#This Row],[rh_vendor_suggest]],Vend!A:B,2,0)</f>
        <v>CAREFREE UNIFORMS</v>
      </c>
      <c r="L2324" t="str">
        <f>VLOOKUP(Table_munisapp_tylerci_mu_live_rq_master5[[#This Row],[a_department_code]],Dept!A:B,2,0)</f>
        <v>Jail</v>
      </c>
      <c r="M2324">
        <f t="shared" si="36"/>
        <v>0</v>
      </c>
    </row>
    <row r="2325" spans="1:13" hidden="1" x14ac:dyDescent="0.25">
      <c r="A2325">
        <v>2017</v>
      </c>
      <c r="B2325">
        <v>9.76</v>
      </c>
      <c r="C2325">
        <v>244</v>
      </c>
      <c r="D2325">
        <v>244</v>
      </c>
      <c r="E2325">
        <f>SUM(Table_munisapp_tylerci_mu_live_rq_master5[[#This Row],[rd_extended_price]]-Table_munisapp_tylerci_mu_live_rq_master5[[#This Row],[rd_price_net]])</f>
        <v>0</v>
      </c>
      <c r="F2325" s="1">
        <v>42804</v>
      </c>
      <c r="G2325">
        <v>6785</v>
      </c>
      <c r="H2325" t="s">
        <v>9072</v>
      </c>
      <c r="I2325" t="s">
        <v>10358</v>
      </c>
      <c r="J2325">
        <v>3170351</v>
      </c>
      <c r="K2325" t="str">
        <f>VLOOKUP(Table_munisapp_tylerci_mu_live_rq_master5[[#This Row],[rh_vendor_suggest]],Vend!A:B,2,0)</f>
        <v>CAREFREE UNIFORMS</v>
      </c>
      <c r="L2325" t="str">
        <f>VLOOKUP(Table_munisapp_tylerci_mu_live_rq_master5[[#This Row],[a_department_code]],Dept!A:B,2,0)</f>
        <v>Jail</v>
      </c>
      <c r="M2325">
        <f t="shared" si="36"/>
        <v>0</v>
      </c>
    </row>
    <row r="2326" spans="1:13" hidden="1" x14ac:dyDescent="0.25">
      <c r="A2326">
        <v>2017</v>
      </c>
      <c r="B2326">
        <v>9.76</v>
      </c>
      <c r="C2326">
        <v>39.04</v>
      </c>
      <c r="D2326">
        <v>39.04</v>
      </c>
      <c r="E2326">
        <f>SUM(Table_munisapp_tylerci_mu_live_rq_master5[[#This Row],[rd_extended_price]]-Table_munisapp_tylerci_mu_live_rq_master5[[#This Row],[rd_price_net]])</f>
        <v>0</v>
      </c>
      <c r="F2326" s="1">
        <v>42804</v>
      </c>
      <c r="G2326">
        <v>6785</v>
      </c>
      <c r="H2326" t="s">
        <v>9072</v>
      </c>
      <c r="I2326" t="s">
        <v>10358</v>
      </c>
      <c r="J2326">
        <v>3170351</v>
      </c>
      <c r="K2326" t="str">
        <f>VLOOKUP(Table_munisapp_tylerci_mu_live_rq_master5[[#This Row],[rh_vendor_suggest]],Vend!A:B,2,0)</f>
        <v>CAREFREE UNIFORMS</v>
      </c>
      <c r="L2326" t="str">
        <f>VLOOKUP(Table_munisapp_tylerci_mu_live_rq_master5[[#This Row],[a_department_code]],Dept!A:B,2,0)</f>
        <v>Jail</v>
      </c>
      <c r="M2326">
        <f t="shared" si="36"/>
        <v>0</v>
      </c>
    </row>
    <row r="2327" spans="1:13" hidden="1" x14ac:dyDescent="0.25">
      <c r="A2327">
        <v>2017</v>
      </c>
      <c r="B2327">
        <v>1000</v>
      </c>
      <c r="C2327">
        <v>1000</v>
      </c>
      <c r="D2327">
        <v>1000</v>
      </c>
      <c r="E2327">
        <f>SUM(Table_munisapp_tylerci_mu_live_rq_master5[[#This Row],[rd_extended_price]]-Table_munisapp_tylerci_mu_live_rq_master5[[#This Row],[rd_price_net]])</f>
        <v>0</v>
      </c>
      <c r="F2327" s="1">
        <v>42800</v>
      </c>
      <c r="G2327">
        <v>5033</v>
      </c>
      <c r="H2327" t="s">
        <v>9071</v>
      </c>
      <c r="I2327" t="s">
        <v>9311</v>
      </c>
      <c r="J2327">
        <v>3170337</v>
      </c>
      <c r="K2327" t="str">
        <f>VLOOKUP(Table_munisapp_tylerci_mu_live_rq_master5[[#This Row],[rh_vendor_suggest]],Vend!A:B,2,0)</f>
        <v>COSTCO WHOLESALE CORPORATION</v>
      </c>
      <c r="L2327" t="str">
        <f>VLOOKUP(Table_munisapp_tylerci_mu_live_rq_master5[[#This Row],[a_department_code]],Dept!A:B,2,0)</f>
        <v>Sheriff</v>
      </c>
      <c r="M2327">
        <f t="shared" si="36"/>
        <v>1</v>
      </c>
    </row>
    <row r="2328" spans="1:13" hidden="1" x14ac:dyDescent="0.25">
      <c r="A2328">
        <v>2017</v>
      </c>
      <c r="B2328">
        <v>20000</v>
      </c>
      <c r="C2328">
        <v>20000</v>
      </c>
      <c r="D2328">
        <v>20000</v>
      </c>
      <c r="E2328">
        <f>SUM(Table_munisapp_tylerci_mu_live_rq_master5[[#This Row],[rd_extended_price]]-Table_munisapp_tylerci_mu_live_rq_master5[[#This Row],[rd_price_net]])</f>
        <v>0</v>
      </c>
      <c r="F2328" s="1">
        <v>42802</v>
      </c>
      <c r="G2328">
        <v>1209</v>
      </c>
      <c r="H2328" t="s">
        <v>9100</v>
      </c>
      <c r="I2328" t="s">
        <v>9833</v>
      </c>
      <c r="J2328">
        <v>3170341</v>
      </c>
      <c r="K2328" t="str">
        <f>VLOOKUP(Table_munisapp_tylerci_mu_live_rq_master5[[#This Row],[rh_vendor_suggest]],Vend!A:B,2,0)</f>
        <v>BAKER &amp; TAYLOR INC</v>
      </c>
      <c r="L2328" t="str">
        <f>VLOOKUP(Table_munisapp_tylerci_mu_live_rq_master5[[#This Row],[a_department_code]],Dept!A:B,2,0)</f>
        <v>Library</v>
      </c>
      <c r="M2328">
        <f t="shared" si="36"/>
        <v>1</v>
      </c>
    </row>
    <row r="2329" spans="1:13" hidden="1" x14ac:dyDescent="0.25">
      <c r="A2329">
        <v>2017</v>
      </c>
      <c r="B2329">
        <v>10000</v>
      </c>
      <c r="C2329">
        <v>10000</v>
      </c>
      <c r="D2329">
        <v>10000</v>
      </c>
      <c r="E2329">
        <f>SUM(Table_munisapp_tylerci_mu_live_rq_master5[[#This Row],[rd_extended_price]]-Table_munisapp_tylerci_mu_live_rq_master5[[#This Row],[rd_price_net]])</f>
        <v>0</v>
      </c>
      <c r="F2329" s="1">
        <v>42800</v>
      </c>
      <c r="G2329">
        <v>3798</v>
      </c>
      <c r="H2329" t="s">
        <v>9111</v>
      </c>
      <c r="I2329" t="s">
        <v>9737</v>
      </c>
      <c r="J2329">
        <v>3170336</v>
      </c>
      <c r="K2329" t="str">
        <f>VLOOKUP(Table_munisapp_tylerci_mu_live_rq_master5[[#This Row],[rh_vendor_suggest]],Vend!A:B,2,0)</f>
        <v>US FOOD SERVICE</v>
      </c>
      <c r="L2329" t="str">
        <f>VLOOKUP(Table_munisapp_tylerci_mu_live_rq_master5[[#This Row],[a_department_code]],Dept!A:B,2,0)</f>
        <v>Recreation Facilities Admin</v>
      </c>
      <c r="M2329">
        <f t="shared" si="36"/>
        <v>1</v>
      </c>
    </row>
    <row r="2330" spans="1:13" hidden="1" x14ac:dyDescent="0.25">
      <c r="A2330">
        <v>2017</v>
      </c>
      <c r="B2330">
        <v>10000</v>
      </c>
      <c r="C2330">
        <v>10000</v>
      </c>
      <c r="D2330">
        <v>10000</v>
      </c>
      <c r="E2330">
        <f>SUM(Table_munisapp_tylerci_mu_live_rq_master5[[#This Row],[rd_extended_price]]-Table_munisapp_tylerci_mu_live_rq_master5[[#This Row],[rd_price_net]])</f>
        <v>0</v>
      </c>
      <c r="F2330" s="1">
        <v>42800</v>
      </c>
      <c r="G2330">
        <v>3589</v>
      </c>
      <c r="H2330" t="s">
        <v>9111</v>
      </c>
      <c r="I2330" t="s">
        <v>9737</v>
      </c>
      <c r="J2330">
        <v>3170335</v>
      </c>
      <c r="K2330" t="str">
        <f>VLOOKUP(Table_munisapp_tylerci_mu_live_rq_master5[[#This Row],[rh_vendor_suggest]],Vend!A:B,2,0)</f>
        <v>SWIRE COCA COLA</v>
      </c>
      <c r="L2330" t="str">
        <f>VLOOKUP(Table_munisapp_tylerci_mu_live_rq_master5[[#This Row],[a_department_code]],Dept!A:B,2,0)</f>
        <v>Recreation Facilities Admin</v>
      </c>
      <c r="M2330">
        <f t="shared" si="36"/>
        <v>1</v>
      </c>
    </row>
    <row r="2331" spans="1:13" hidden="1" x14ac:dyDescent="0.25">
      <c r="A2331">
        <v>2017</v>
      </c>
      <c r="B2331">
        <v>250</v>
      </c>
      <c r="C2331">
        <v>250</v>
      </c>
      <c r="D2331">
        <v>250</v>
      </c>
      <c r="E2331">
        <f>SUM(Table_munisapp_tylerci_mu_live_rq_master5[[#This Row],[rd_extended_price]]-Table_munisapp_tylerci_mu_live_rq_master5[[#This Row],[rd_price_net]])</f>
        <v>0</v>
      </c>
      <c r="F2331" s="1">
        <v>42802</v>
      </c>
      <c r="G2331">
        <v>3940</v>
      </c>
      <c r="H2331" t="s">
        <v>9107</v>
      </c>
      <c r="I2331" t="s">
        <v>10360</v>
      </c>
      <c r="J2331">
        <v>3170346</v>
      </c>
      <c r="K2331" t="str">
        <f>VLOOKUP(Table_munisapp_tylerci_mu_live_rq_master5[[#This Row],[rh_vendor_suggest]],Vend!A:B,2,0)</f>
        <v>VIC'S QUALITY SAFE &amp; KEY SERVICE</v>
      </c>
      <c r="L2331" t="str">
        <f>VLOOKUP(Table_munisapp_tylerci_mu_live_rq_master5[[#This Row],[a_department_code]],Dept!A:B,2,0)</f>
        <v>Golden Spike Event Center</v>
      </c>
      <c r="M2331">
        <f t="shared" si="36"/>
        <v>1</v>
      </c>
    </row>
    <row r="2332" spans="1:13" hidden="1" x14ac:dyDescent="0.25">
      <c r="A2332">
        <v>2017</v>
      </c>
      <c r="B2332">
        <v>1331</v>
      </c>
      <c r="C2332">
        <v>1331</v>
      </c>
      <c r="D2332">
        <v>1331</v>
      </c>
      <c r="E2332">
        <f>SUM(Table_munisapp_tylerci_mu_live_rq_master5[[#This Row],[rd_extended_price]]-Table_munisapp_tylerci_mu_live_rq_master5[[#This Row],[rd_price_net]])</f>
        <v>0</v>
      </c>
      <c r="F2332" s="1">
        <v>42802</v>
      </c>
      <c r="G2332">
        <v>1053</v>
      </c>
      <c r="H2332" t="s">
        <v>9100</v>
      </c>
      <c r="I2332" t="s">
        <v>10361</v>
      </c>
      <c r="J2332">
        <v>3170340</v>
      </c>
      <c r="K2332" t="str">
        <f>VLOOKUP(Table_munisapp_tylerci_mu_live_rq_master5[[#This Row],[rh_vendor_suggest]],Vend!A:B,2,0)</f>
        <v>AIR CYCLE CORPORATION</v>
      </c>
      <c r="L2332" t="str">
        <f>VLOOKUP(Table_munisapp_tylerci_mu_live_rq_master5[[#This Row],[a_department_code]],Dept!A:B,2,0)</f>
        <v>Library</v>
      </c>
      <c r="M2332">
        <f t="shared" si="36"/>
        <v>1</v>
      </c>
    </row>
    <row r="2333" spans="1:13" hidden="1" x14ac:dyDescent="0.25">
      <c r="A2333">
        <v>2017</v>
      </c>
      <c r="B2333">
        <v>1666.26</v>
      </c>
      <c r="C2333">
        <v>1666.26</v>
      </c>
      <c r="D2333">
        <v>1666.26</v>
      </c>
      <c r="E2333">
        <f>SUM(Table_munisapp_tylerci_mu_live_rq_master5[[#This Row],[rd_extended_price]]-Table_munisapp_tylerci_mu_live_rq_master5[[#This Row],[rd_price_net]])</f>
        <v>0</v>
      </c>
      <c r="F2333" s="1">
        <v>42802</v>
      </c>
      <c r="G2333">
        <v>1705</v>
      </c>
      <c r="H2333" t="s">
        <v>9083</v>
      </c>
      <c r="I2333" t="s">
        <v>10362</v>
      </c>
      <c r="J2333">
        <v>3170342</v>
      </c>
      <c r="K2333" t="str">
        <f>VLOOKUP(Table_munisapp_tylerci_mu_live_rq_master5[[#This Row],[rh_vendor_suggest]],Vend!A:B,2,0)</f>
        <v>DELL COMPUTER</v>
      </c>
      <c r="L2333" t="str">
        <f>VLOOKUP(Table_munisapp_tylerci_mu_live_rq_master5[[#This Row],[a_department_code]],Dept!A:B,2,0)</f>
        <v>Information Technology</v>
      </c>
      <c r="M2333">
        <f t="shared" si="36"/>
        <v>1</v>
      </c>
    </row>
    <row r="2334" spans="1:13" hidden="1" x14ac:dyDescent="0.25">
      <c r="A2334">
        <v>2017</v>
      </c>
      <c r="B2334">
        <v>242.18</v>
      </c>
      <c r="C2334">
        <v>726.54</v>
      </c>
      <c r="D2334">
        <v>726.54</v>
      </c>
      <c r="E2334">
        <f>SUM(Table_munisapp_tylerci_mu_live_rq_master5[[#This Row],[rd_extended_price]]-Table_munisapp_tylerci_mu_live_rq_master5[[#This Row],[rd_price_net]])</f>
        <v>0</v>
      </c>
      <c r="F2334" s="1">
        <v>42804</v>
      </c>
      <c r="G2334">
        <v>1871</v>
      </c>
      <c r="H2334" t="s">
        <v>9083</v>
      </c>
      <c r="I2334" t="s">
        <v>10363</v>
      </c>
      <c r="J2334">
        <v>3170348</v>
      </c>
      <c r="K2334" t="str">
        <f>VLOOKUP(Table_munisapp_tylerci_mu_live_rq_master5[[#This Row],[rh_vendor_suggest]],Vend!A:B,2,0)</f>
        <v>ENPOINTE TECHNOLOGIES</v>
      </c>
      <c r="L2334" t="str">
        <f>VLOOKUP(Table_munisapp_tylerci_mu_live_rq_master5[[#This Row],[a_department_code]],Dept!A:B,2,0)</f>
        <v>Information Technology</v>
      </c>
      <c r="M2334">
        <f t="shared" si="36"/>
        <v>1</v>
      </c>
    </row>
    <row r="2335" spans="1:13" hidden="1" x14ac:dyDescent="0.25">
      <c r="A2335">
        <v>2017</v>
      </c>
      <c r="B2335">
        <v>500</v>
      </c>
      <c r="C2335">
        <v>500</v>
      </c>
      <c r="D2335">
        <v>500</v>
      </c>
      <c r="E2335">
        <f>SUM(Table_munisapp_tylerci_mu_live_rq_master5[[#This Row],[rd_extended_price]]-Table_munisapp_tylerci_mu_live_rq_master5[[#This Row],[rd_price_net]])</f>
        <v>0</v>
      </c>
      <c r="F2335" s="1">
        <v>42802</v>
      </c>
      <c r="G2335">
        <v>6776</v>
      </c>
      <c r="H2335" t="s">
        <v>9107</v>
      </c>
      <c r="I2335" t="s">
        <v>10364</v>
      </c>
      <c r="J2335">
        <v>3170347</v>
      </c>
      <c r="K2335" t="str">
        <f>VLOOKUP(Table_munisapp_tylerci_mu_live_rq_master5[[#This Row],[rh_vendor_suggest]],Vend!A:B,2,0)</f>
        <v>C BARKER GLASS INC</v>
      </c>
      <c r="L2335" t="str">
        <f>VLOOKUP(Table_munisapp_tylerci_mu_live_rq_master5[[#This Row],[a_department_code]],Dept!A:B,2,0)</f>
        <v>Golden Spike Event Center</v>
      </c>
      <c r="M2335">
        <f t="shared" si="36"/>
        <v>1</v>
      </c>
    </row>
    <row r="2336" spans="1:13" hidden="1" x14ac:dyDescent="0.25">
      <c r="A2336">
        <v>2017</v>
      </c>
      <c r="B2336">
        <v>1500</v>
      </c>
      <c r="C2336">
        <v>1500</v>
      </c>
      <c r="D2336">
        <v>1500</v>
      </c>
      <c r="E2336">
        <f>SUM(Table_munisapp_tylerci_mu_live_rq_master5[[#This Row],[rd_extended_price]]-Table_munisapp_tylerci_mu_live_rq_master5[[#This Row],[rd_price_net]])</f>
        <v>0</v>
      </c>
      <c r="F2336" s="1">
        <v>42802</v>
      </c>
      <c r="G2336">
        <v>2193</v>
      </c>
      <c r="H2336" t="s">
        <v>9114</v>
      </c>
      <c r="I2336" t="s">
        <v>10365</v>
      </c>
      <c r="J2336">
        <v>3170343</v>
      </c>
      <c r="K2336" t="str">
        <f>VLOOKUP(Table_munisapp_tylerci_mu_live_rq_master5[[#This Row],[rh_vendor_suggest]],Vend!A:B,2,0)</f>
        <v>INTERMOUNTAIN FARMERS ASSOC INC</v>
      </c>
      <c r="L2336" t="str">
        <f>VLOOKUP(Table_munisapp_tylerci_mu_live_rq_master5[[#This Row],[a_department_code]],Dept!A:B,2,0)</f>
        <v>Transfer Station</v>
      </c>
      <c r="M2336">
        <f t="shared" si="36"/>
        <v>1</v>
      </c>
    </row>
    <row r="2337" spans="1:13" hidden="1" x14ac:dyDescent="0.25">
      <c r="A2337">
        <v>2017</v>
      </c>
      <c r="B2337">
        <v>2500</v>
      </c>
      <c r="C2337">
        <v>2500</v>
      </c>
      <c r="D2337">
        <v>2500</v>
      </c>
      <c r="E2337">
        <f>SUM(Table_munisapp_tylerci_mu_live_rq_master5[[#This Row],[rd_extended_price]]-Table_munisapp_tylerci_mu_live_rq_master5[[#This Row],[rd_price_net]])</f>
        <v>0</v>
      </c>
      <c r="F2337" s="1">
        <v>42807</v>
      </c>
      <c r="G2337">
        <v>1435</v>
      </c>
      <c r="H2337" t="s">
        <v>9114</v>
      </c>
      <c r="I2337" t="s">
        <v>10366</v>
      </c>
      <c r="J2337">
        <v>3170352</v>
      </c>
      <c r="K2337" t="str">
        <f>VLOOKUP(Table_munisapp_tylerci_mu_live_rq_master5[[#This Row],[rh_vendor_suggest]],Vend!A:B,2,0)</f>
        <v>CATE RENTAL &amp; SALES LLC</v>
      </c>
      <c r="L2337" t="str">
        <f>VLOOKUP(Table_munisapp_tylerci_mu_live_rq_master5[[#This Row],[a_department_code]],Dept!A:B,2,0)</f>
        <v>Transfer Station</v>
      </c>
      <c r="M2337">
        <f t="shared" si="36"/>
        <v>1</v>
      </c>
    </row>
    <row r="2338" spans="1:13" hidden="1" x14ac:dyDescent="0.25">
      <c r="A2338">
        <v>2017</v>
      </c>
      <c r="B2338">
        <v>242.18</v>
      </c>
      <c r="C2338">
        <v>968.72</v>
      </c>
      <c r="D2338">
        <v>968.72</v>
      </c>
      <c r="E2338">
        <f>SUM(Table_munisapp_tylerci_mu_live_rq_master5[[#This Row],[rd_extended_price]]-Table_munisapp_tylerci_mu_live_rq_master5[[#This Row],[rd_price_net]])</f>
        <v>0</v>
      </c>
      <c r="F2338" s="1">
        <v>42810</v>
      </c>
      <c r="G2338">
        <v>1871</v>
      </c>
      <c r="H2338" t="s">
        <v>9082</v>
      </c>
      <c r="I2338" t="s">
        <v>10367</v>
      </c>
      <c r="J2338">
        <v>3170357</v>
      </c>
      <c r="K2338" t="str">
        <f>VLOOKUP(Table_munisapp_tylerci_mu_live_rq_master5[[#This Row],[rh_vendor_suggest]],Vend!A:B,2,0)</f>
        <v>ENPOINTE TECHNOLOGIES</v>
      </c>
      <c r="L2338" t="str">
        <f>VLOOKUP(Table_munisapp_tylerci_mu_live_rq_master5[[#This Row],[a_department_code]],Dept!A:B,2,0)</f>
        <v>Human Resources</v>
      </c>
      <c r="M2338">
        <f t="shared" si="36"/>
        <v>1</v>
      </c>
    </row>
    <row r="2339" spans="1:13" hidden="1" x14ac:dyDescent="0.25">
      <c r="A2339">
        <v>2017</v>
      </c>
      <c r="B2339">
        <v>5000</v>
      </c>
      <c r="C2339">
        <v>5000</v>
      </c>
      <c r="D2339">
        <v>5000</v>
      </c>
      <c r="E2339">
        <f>SUM(Table_munisapp_tylerci_mu_live_rq_master5[[#This Row],[rd_extended_price]]-Table_munisapp_tylerci_mu_live_rq_master5[[#This Row],[rd_price_net]])</f>
        <v>0</v>
      </c>
      <c r="F2339" s="1">
        <v>42810</v>
      </c>
      <c r="G2339">
        <v>2575</v>
      </c>
      <c r="H2339" t="s">
        <v>9106</v>
      </c>
      <c r="I2339" t="s">
        <v>10368</v>
      </c>
      <c r="J2339">
        <v>3170359</v>
      </c>
      <c r="K2339" t="str">
        <f>VLOOKUP(Table_munisapp_tylerci_mu_live_rq_master5[[#This Row],[rh_vendor_suggest]],Vend!A:B,2,0)</f>
        <v>LOUIS A ROSER COMPANY</v>
      </c>
      <c r="L2339" t="str">
        <f>VLOOKUP(Table_munisapp_tylerci_mu_live_rq_master5[[#This Row],[a_department_code]],Dept!A:B,2,0)</f>
        <v>Ice Sheet</v>
      </c>
      <c r="M2339">
        <f t="shared" si="36"/>
        <v>1</v>
      </c>
    </row>
    <row r="2340" spans="1:13" hidden="1" x14ac:dyDescent="0.25">
      <c r="A2340">
        <v>2017</v>
      </c>
      <c r="B2340">
        <v>27.7</v>
      </c>
      <c r="C2340">
        <v>1385</v>
      </c>
      <c r="D2340">
        <v>1385</v>
      </c>
      <c r="E2340">
        <f>SUM(Table_munisapp_tylerci_mu_live_rq_master5[[#This Row],[rd_extended_price]]-Table_munisapp_tylerci_mu_live_rq_master5[[#This Row],[rd_price_net]])</f>
        <v>0</v>
      </c>
      <c r="F2340" s="1">
        <v>42856</v>
      </c>
      <c r="G2340">
        <v>3986</v>
      </c>
      <c r="H2340" t="s">
        <v>9100</v>
      </c>
      <c r="I2340" t="s">
        <v>10369</v>
      </c>
      <c r="J2340">
        <v>3170476</v>
      </c>
      <c r="K2340" t="str">
        <f>VLOOKUP(Table_munisapp_tylerci_mu_live_rq_master5[[#This Row],[rh_vendor_suggest]],Vend!A:B,2,0)</f>
        <v>WAXIE JANITORIAL</v>
      </c>
      <c r="L2340" t="str">
        <f>VLOOKUP(Table_munisapp_tylerci_mu_live_rq_master5[[#This Row],[a_department_code]],Dept!A:B,2,0)</f>
        <v>Library</v>
      </c>
      <c r="M2340">
        <f t="shared" si="36"/>
        <v>1</v>
      </c>
    </row>
    <row r="2341" spans="1:13" hidden="1" x14ac:dyDescent="0.25">
      <c r="A2341">
        <v>2017</v>
      </c>
      <c r="B2341">
        <v>12.82</v>
      </c>
      <c r="C2341">
        <v>102.56</v>
      </c>
      <c r="D2341">
        <v>102.56</v>
      </c>
      <c r="E2341">
        <f>SUM(Table_munisapp_tylerci_mu_live_rq_master5[[#This Row],[rd_extended_price]]-Table_munisapp_tylerci_mu_live_rq_master5[[#This Row],[rd_price_net]])</f>
        <v>0</v>
      </c>
      <c r="F2341" s="1">
        <v>42856</v>
      </c>
      <c r="G2341">
        <v>3986</v>
      </c>
      <c r="H2341" t="s">
        <v>9100</v>
      </c>
      <c r="I2341" t="s">
        <v>10369</v>
      </c>
      <c r="J2341">
        <v>3170476</v>
      </c>
      <c r="K2341" t="str">
        <f>VLOOKUP(Table_munisapp_tylerci_mu_live_rq_master5[[#This Row],[rh_vendor_suggest]],Vend!A:B,2,0)</f>
        <v>WAXIE JANITORIAL</v>
      </c>
      <c r="L2341" t="str">
        <f>VLOOKUP(Table_munisapp_tylerci_mu_live_rq_master5[[#This Row],[a_department_code]],Dept!A:B,2,0)</f>
        <v>Library</v>
      </c>
      <c r="M2341">
        <f t="shared" si="36"/>
        <v>0</v>
      </c>
    </row>
    <row r="2342" spans="1:13" hidden="1" x14ac:dyDescent="0.25">
      <c r="A2342">
        <v>2017</v>
      </c>
      <c r="B2342">
        <v>0.67</v>
      </c>
      <c r="C2342">
        <v>6.7</v>
      </c>
      <c r="D2342">
        <v>6.7</v>
      </c>
      <c r="E2342">
        <f>SUM(Table_munisapp_tylerci_mu_live_rq_master5[[#This Row],[rd_extended_price]]-Table_munisapp_tylerci_mu_live_rq_master5[[#This Row],[rd_price_net]])</f>
        <v>0</v>
      </c>
      <c r="F2342" s="1">
        <v>42856</v>
      </c>
      <c r="G2342">
        <v>3986</v>
      </c>
      <c r="H2342" t="s">
        <v>9100</v>
      </c>
      <c r="I2342" t="s">
        <v>10369</v>
      </c>
      <c r="J2342">
        <v>3170476</v>
      </c>
      <c r="K2342" t="str">
        <f>VLOOKUP(Table_munisapp_tylerci_mu_live_rq_master5[[#This Row],[rh_vendor_suggest]],Vend!A:B,2,0)</f>
        <v>WAXIE JANITORIAL</v>
      </c>
      <c r="L2342" t="str">
        <f>VLOOKUP(Table_munisapp_tylerci_mu_live_rq_master5[[#This Row],[a_department_code]],Dept!A:B,2,0)</f>
        <v>Library</v>
      </c>
      <c r="M2342">
        <f t="shared" si="36"/>
        <v>0</v>
      </c>
    </row>
    <row r="2343" spans="1:13" hidden="1" x14ac:dyDescent="0.25">
      <c r="A2343">
        <v>2017</v>
      </c>
      <c r="B2343">
        <v>20.81</v>
      </c>
      <c r="C2343">
        <v>1040.5</v>
      </c>
      <c r="D2343">
        <v>1040.5</v>
      </c>
      <c r="E2343">
        <f>SUM(Table_munisapp_tylerci_mu_live_rq_master5[[#This Row],[rd_extended_price]]-Table_munisapp_tylerci_mu_live_rq_master5[[#This Row],[rd_price_net]])</f>
        <v>0</v>
      </c>
      <c r="F2343" s="1">
        <v>42856</v>
      </c>
      <c r="G2343">
        <v>3986</v>
      </c>
      <c r="H2343" t="s">
        <v>9100</v>
      </c>
      <c r="I2343" t="s">
        <v>10369</v>
      </c>
      <c r="J2343">
        <v>3170476</v>
      </c>
      <c r="K2343" t="str">
        <f>VLOOKUP(Table_munisapp_tylerci_mu_live_rq_master5[[#This Row],[rh_vendor_suggest]],Vend!A:B,2,0)</f>
        <v>WAXIE JANITORIAL</v>
      </c>
      <c r="L2343" t="str">
        <f>VLOOKUP(Table_munisapp_tylerci_mu_live_rq_master5[[#This Row],[a_department_code]],Dept!A:B,2,0)</f>
        <v>Library</v>
      </c>
      <c r="M2343">
        <f t="shared" si="36"/>
        <v>0</v>
      </c>
    </row>
    <row r="2344" spans="1:13" hidden="1" x14ac:dyDescent="0.25">
      <c r="A2344">
        <v>2017</v>
      </c>
      <c r="B2344">
        <v>32.67</v>
      </c>
      <c r="C2344">
        <v>1306.8</v>
      </c>
      <c r="D2344">
        <v>1306.8</v>
      </c>
      <c r="E2344">
        <f>SUM(Table_munisapp_tylerci_mu_live_rq_master5[[#This Row],[rd_extended_price]]-Table_munisapp_tylerci_mu_live_rq_master5[[#This Row],[rd_price_net]])</f>
        <v>0</v>
      </c>
      <c r="F2344" s="1">
        <v>42856</v>
      </c>
      <c r="G2344">
        <v>3986</v>
      </c>
      <c r="H2344" t="s">
        <v>9100</v>
      </c>
      <c r="I2344" t="s">
        <v>10369</v>
      </c>
      <c r="J2344">
        <v>3170476</v>
      </c>
      <c r="K2344" t="str">
        <f>VLOOKUP(Table_munisapp_tylerci_mu_live_rq_master5[[#This Row],[rh_vendor_suggest]],Vend!A:B,2,0)</f>
        <v>WAXIE JANITORIAL</v>
      </c>
      <c r="L2344" t="str">
        <f>VLOOKUP(Table_munisapp_tylerci_mu_live_rq_master5[[#This Row],[a_department_code]],Dept!A:B,2,0)</f>
        <v>Library</v>
      </c>
      <c r="M2344">
        <f t="shared" si="36"/>
        <v>0</v>
      </c>
    </row>
    <row r="2345" spans="1:13" hidden="1" x14ac:dyDescent="0.25">
      <c r="A2345">
        <v>2017</v>
      </c>
      <c r="B2345">
        <v>2663.2</v>
      </c>
      <c r="C2345">
        <v>2663.2</v>
      </c>
      <c r="D2345">
        <v>2663.2</v>
      </c>
      <c r="E2345">
        <f>SUM(Table_munisapp_tylerci_mu_live_rq_master5[[#This Row],[rd_extended_price]]-Table_munisapp_tylerci_mu_live_rq_master5[[#This Row],[rd_price_net]])</f>
        <v>0</v>
      </c>
      <c r="F2345" s="1">
        <v>42816</v>
      </c>
      <c r="G2345">
        <v>3363</v>
      </c>
      <c r="H2345" t="s">
        <v>9094</v>
      </c>
      <c r="I2345" t="s">
        <v>10239</v>
      </c>
      <c r="J2345">
        <v>3170376</v>
      </c>
      <c r="K2345" t="str">
        <f>VLOOKUP(Table_munisapp_tylerci_mu_live_rq_master5[[#This Row],[rh_vendor_suggest]],Vend!A:B,2,0)</f>
        <v>SANOFI PASTEUR INC</v>
      </c>
      <c r="L2345" t="str">
        <f>VLOOKUP(Table_munisapp_tylerci_mu_live_rq_master5[[#This Row],[a_department_code]],Dept!A:B,2,0)</f>
        <v>Weber Morgan Health Department</v>
      </c>
      <c r="M2345">
        <f t="shared" si="36"/>
        <v>1</v>
      </c>
    </row>
    <row r="2346" spans="1:13" hidden="1" x14ac:dyDescent="0.25">
      <c r="A2346">
        <v>2017</v>
      </c>
      <c r="B2346">
        <v>5.87</v>
      </c>
      <c r="C2346">
        <v>469.6</v>
      </c>
      <c r="D2346">
        <v>469.6</v>
      </c>
      <c r="E2346">
        <f>SUM(Table_munisapp_tylerci_mu_live_rq_master5[[#This Row],[rd_extended_price]]-Table_munisapp_tylerci_mu_live_rq_master5[[#This Row],[rd_price_net]])</f>
        <v>0</v>
      </c>
      <c r="F2346" s="1">
        <v>42811</v>
      </c>
      <c r="G2346">
        <v>6804</v>
      </c>
      <c r="H2346" t="s">
        <v>9100</v>
      </c>
      <c r="I2346" t="s">
        <v>10370</v>
      </c>
      <c r="J2346">
        <v>3170375</v>
      </c>
      <c r="K2346" t="str">
        <f>VLOOKUP(Table_munisapp_tylerci_mu_live_rq_master5[[#This Row],[rh_vendor_suggest]],Vend!A:B,2,0)</f>
        <v>BRADY INDUSTRIES OF UTAH, LLC</v>
      </c>
      <c r="L2346" t="str">
        <f>VLOOKUP(Table_munisapp_tylerci_mu_live_rq_master5[[#This Row],[a_department_code]],Dept!A:B,2,0)</f>
        <v>Library</v>
      </c>
      <c r="M2346">
        <f t="shared" si="36"/>
        <v>1</v>
      </c>
    </row>
    <row r="2347" spans="1:13" hidden="1" x14ac:dyDescent="0.25">
      <c r="A2347">
        <v>2017</v>
      </c>
      <c r="B2347">
        <v>10210</v>
      </c>
      <c r="C2347">
        <v>10210</v>
      </c>
      <c r="D2347">
        <v>10210</v>
      </c>
      <c r="E2347">
        <f>SUM(Table_munisapp_tylerci_mu_live_rq_master5[[#This Row],[rd_extended_price]]-Table_munisapp_tylerci_mu_live_rq_master5[[#This Row],[rd_price_net]])</f>
        <v>0</v>
      </c>
      <c r="F2347" s="1">
        <v>42804</v>
      </c>
      <c r="G2347">
        <v>2696</v>
      </c>
      <c r="H2347" t="s">
        <v>9100</v>
      </c>
      <c r="I2347" t="s">
        <v>10371</v>
      </c>
      <c r="J2347">
        <v>3170349</v>
      </c>
      <c r="K2347" t="str">
        <f>VLOOKUP(Table_munisapp_tylerci_mu_live_rq_master5[[#This Row],[rh_vendor_suggest]],Vend!A:B,2,0)</f>
        <v>MHI SERVICE</v>
      </c>
      <c r="L2347" t="str">
        <f>VLOOKUP(Table_munisapp_tylerci_mu_live_rq_master5[[#This Row],[a_department_code]],Dept!A:B,2,0)</f>
        <v>Library</v>
      </c>
      <c r="M2347">
        <f t="shared" si="36"/>
        <v>1</v>
      </c>
    </row>
    <row r="2348" spans="1:13" hidden="1" x14ac:dyDescent="0.25">
      <c r="A2348">
        <v>2017</v>
      </c>
      <c r="B2348">
        <v>300</v>
      </c>
      <c r="C2348">
        <v>300</v>
      </c>
      <c r="D2348">
        <v>300</v>
      </c>
      <c r="E2348">
        <f>SUM(Table_munisapp_tylerci_mu_live_rq_master5[[#This Row],[rd_extended_price]]-Table_munisapp_tylerci_mu_live_rq_master5[[#This Row],[rd_price_net]])</f>
        <v>0</v>
      </c>
      <c r="F2348" s="1">
        <v>42804</v>
      </c>
      <c r="G2348">
        <v>2696</v>
      </c>
      <c r="H2348" t="s">
        <v>9100</v>
      </c>
      <c r="I2348" t="s">
        <v>10371</v>
      </c>
      <c r="J2348">
        <v>3170349</v>
      </c>
      <c r="K2348" t="str">
        <f>VLOOKUP(Table_munisapp_tylerci_mu_live_rq_master5[[#This Row],[rh_vendor_suggest]],Vend!A:B,2,0)</f>
        <v>MHI SERVICE</v>
      </c>
      <c r="L2348" t="str">
        <f>VLOOKUP(Table_munisapp_tylerci_mu_live_rq_master5[[#This Row],[a_department_code]],Dept!A:B,2,0)</f>
        <v>Library</v>
      </c>
      <c r="M2348">
        <f t="shared" si="36"/>
        <v>0</v>
      </c>
    </row>
    <row r="2349" spans="1:13" hidden="1" x14ac:dyDescent="0.25">
      <c r="A2349">
        <v>2017</v>
      </c>
      <c r="B2349">
        <v>1800</v>
      </c>
      <c r="C2349">
        <v>1800</v>
      </c>
      <c r="D2349">
        <v>1800</v>
      </c>
      <c r="E2349">
        <f>SUM(Table_munisapp_tylerci_mu_live_rq_master5[[#This Row],[rd_extended_price]]-Table_munisapp_tylerci_mu_live_rq_master5[[#This Row],[rd_price_net]])</f>
        <v>0</v>
      </c>
      <c r="F2349" s="1">
        <v>42804</v>
      </c>
      <c r="G2349">
        <v>2696</v>
      </c>
      <c r="H2349" t="s">
        <v>9100</v>
      </c>
      <c r="I2349" t="s">
        <v>10371</v>
      </c>
      <c r="J2349">
        <v>3170349</v>
      </c>
      <c r="K2349" t="str">
        <f>VLOOKUP(Table_munisapp_tylerci_mu_live_rq_master5[[#This Row],[rh_vendor_suggest]],Vend!A:B,2,0)</f>
        <v>MHI SERVICE</v>
      </c>
      <c r="L2349" t="str">
        <f>VLOOKUP(Table_munisapp_tylerci_mu_live_rq_master5[[#This Row],[a_department_code]],Dept!A:B,2,0)</f>
        <v>Library</v>
      </c>
      <c r="M2349">
        <f t="shared" si="36"/>
        <v>0</v>
      </c>
    </row>
    <row r="2350" spans="1:13" hidden="1" x14ac:dyDescent="0.25">
      <c r="A2350">
        <v>2017</v>
      </c>
      <c r="B2350">
        <v>2583.91</v>
      </c>
      <c r="C2350">
        <v>2583.91</v>
      </c>
      <c r="D2350">
        <v>2583.91</v>
      </c>
      <c r="E2350">
        <f>SUM(Table_munisapp_tylerci_mu_live_rq_master5[[#This Row],[rd_extended_price]]-Table_munisapp_tylerci_mu_live_rq_master5[[#This Row],[rd_price_net]])</f>
        <v>0</v>
      </c>
      <c r="F2350" s="1">
        <v>42804</v>
      </c>
      <c r="G2350">
        <v>6771</v>
      </c>
      <c r="H2350" t="s">
        <v>9100</v>
      </c>
      <c r="I2350" t="s">
        <v>10372</v>
      </c>
      <c r="J2350">
        <v>3170350</v>
      </c>
      <c r="K2350" t="str">
        <f>VLOOKUP(Table_munisapp_tylerci_mu_live_rq_master5[[#This Row],[rh_vendor_suggest]],Vend!A:B,2,0)</f>
        <v>TRIARCO ARTS &amp; CRAFTS LLC</v>
      </c>
      <c r="L2350" t="str">
        <f>VLOOKUP(Table_munisapp_tylerci_mu_live_rq_master5[[#This Row],[a_department_code]],Dept!A:B,2,0)</f>
        <v>Library</v>
      </c>
      <c r="M2350">
        <f t="shared" si="36"/>
        <v>1</v>
      </c>
    </row>
    <row r="2351" spans="1:13" hidden="1" x14ac:dyDescent="0.25">
      <c r="A2351">
        <v>2017</v>
      </c>
      <c r="B2351">
        <v>722.62</v>
      </c>
      <c r="C2351">
        <v>722.62</v>
      </c>
      <c r="D2351">
        <v>818.33</v>
      </c>
      <c r="E2351">
        <f>SUM(Table_munisapp_tylerci_mu_live_rq_master5[[#This Row],[rd_extended_price]]-Table_munisapp_tylerci_mu_live_rq_master5[[#This Row],[rd_price_net]])</f>
        <v>-95.710000000000036</v>
      </c>
      <c r="F2351" s="1">
        <v>42810</v>
      </c>
      <c r="G2351">
        <v>2722</v>
      </c>
      <c r="H2351" t="s">
        <v>9082</v>
      </c>
      <c r="I2351" t="s">
        <v>10373</v>
      </c>
      <c r="J2351">
        <v>3170362</v>
      </c>
      <c r="K2351" t="str">
        <f>VLOOKUP(Table_munisapp_tylerci_mu_live_rq_master5[[#This Row],[rh_vendor_suggest]],Vend!A:B,2,0)</f>
        <v>MIDWEST OFFICE INC</v>
      </c>
      <c r="L2351" t="str">
        <f>VLOOKUP(Table_munisapp_tylerci_mu_live_rq_master5[[#This Row],[a_department_code]],Dept!A:B,2,0)</f>
        <v>Human Resources</v>
      </c>
      <c r="M2351">
        <f t="shared" si="36"/>
        <v>1</v>
      </c>
    </row>
    <row r="2352" spans="1:13" hidden="1" x14ac:dyDescent="0.25">
      <c r="A2352">
        <v>2017</v>
      </c>
      <c r="B2352">
        <v>6100</v>
      </c>
      <c r="C2352">
        <v>6100</v>
      </c>
      <c r="D2352">
        <v>6100</v>
      </c>
      <c r="E2352">
        <f>SUM(Table_munisapp_tylerci_mu_live_rq_master5[[#This Row],[rd_extended_price]]-Table_munisapp_tylerci_mu_live_rq_master5[[#This Row],[rd_price_net]])</f>
        <v>0</v>
      </c>
      <c r="F2352" s="1">
        <v>42810</v>
      </c>
      <c r="G2352">
        <v>3571</v>
      </c>
      <c r="H2352" t="s">
        <v>9066</v>
      </c>
      <c r="I2352" t="s">
        <v>10374</v>
      </c>
      <c r="J2352">
        <v>3170366</v>
      </c>
      <c r="K2352" t="str">
        <f>VLOOKUP(Table_munisapp_tylerci_mu_live_rq_master5[[#This Row],[rh_vendor_suggest]],Vend!A:B,2,0)</f>
        <v>SUNSET KUBOTA INC</v>
      </c>
      <c r="L2352" t="str">
        <f>VLOOKUP(Table_munisapp_tylerci_mu_live_rq_master5[[#This Row],[a_department_code]],Dept!A:B,2,0)</f>
        <v>Attorney - Civil</v>
      </c>
      <c r="M2352">
        <f t="shared" si="36"/>
        <v>1</v>
      </c>
    </row>
    <row r="2353" spans="1:13" hidden="1" x14ac:dyDescent="0.25">
      <c r="A2353">
        <v>2017</v>
      </c>
      <c r="B2353">
        <v>5500</v>
      </c>
      <c r="C2353">
        <v>5500</v>
      </c>
      <c r="D2353">
        <v>5500</v>
      </c>
      <c r="E2353">
        <f>SUM(Table_munisapp_tylerci_mu_live_rq_master5[[#This Row],[rd_extended_price]]-Table_munisapp_tylerci_mu_live_rq_master5[[#This Row],[rd_price_net]])</f>
        <v>0</v>
      </c>
      <c r="F2353" s="1">
        <v>42807</v>
      </c>
      <c r="G2353">
        <v>3701</v>
      </c>
      <c r="H2353" t="s">
        <v>9114</v>
      </c>
      <c r="I2353" t="s">
        <v>9176</v>
      </c>
      <c r="J2353">
        <v>3170354</v>
      </c>
      <c r="K2353" t="str">
        <f>VLOOKUP(Table_munisapp_tylerci_mu_live_rq_master5[[#This Row],[rh_vendor_suggest]],Vend!A:B,2,0)</f>
        <v>TOM RANDALL DISTRIBUTING</v>
      </c>
      <c r="L2353" t="str">
        <f>VLOOKUP(Table_munisapp_tylerci_mu_live_rq_master5[[#This Row],[a_department_code]],Dept!A:B,2,0)</f>
        <v>Transfer Station</v>
      </c>
      <c r="M2353">
        <f t="shared" si="36"/>
        <v>1</v>
      </c>
    </row>
    <row r="2354" spans="1:13" hidden="1" x14ac:dyDescent="0.25">
      <c r="A2354">
        <v>2017</v>
      </c>
      <c r="B2354">
        <v>5000</v>
      </c>
      <c r="C2354">
        <v>5000</v>
      </c>
      <c r="D2354">
        <v>5000</v>
      </c>
      <c r="E2354">
        <f>SUM(Table_munisapp_tylerci_mu_live_rq_master5[[#This Row],[rd_extended_price]]-Table_munisapp_tylerci_mu_live_rq_master5[[#This Row],[rd_price_net]])</f>
        <v>0</v>
      </c>
      <c r="F2354" s="1">
        <v>42807</v>
      </c>
      <c r="G2354">
        <v>2442</v>
      </c>
      <c r="H2354" t="s">
        <v>9116</v>
      </c>
      <c r="I2354" t="s">
        <v>10375</v>
      </c>
      <c r="J2354">
        <v>3170353</v>
      </c>
      <c r="K2354" t="str">
        <f>VLOOKUP(Table_munisapp_tylerci_mu_live_rq_master5[[#This Row],[rh_vendor_suggest]],Vend!A:B,2,0)</f>
        <v>KLEINFELDER, INC.</v>
      </c>
      <c r="L2354" t="str">
        <f>VLOOKUP(Table_munisapp_tylerci_mu_live_rq_master5[[#This Row],[a_department_code]],Dept!A:B,2,0)</f>
        <v>Landfill Gas Recovery</v>
      </c>
      <c r="M2354">
        <f t="shared" si="36"/>
        <v>1</v>
      </c>
    </row>
    <row r="2355" spans="1:13" hidden="1" x14ac:dyDescent="0.25">
      <c r="A2355">
        <v>2017</v>
      </c>
      <c r="B2355">
        <v>400</v>
      </c>
      <c r="C2355">
        <v>400</v>
      </c>
      <c r="D2355">
        <v>400</v>
      </c>
      <c r="E2355">
        <f>SUM(Table_munisapp_tylerci_mu_live_rq_master5[[#This Row],[rd_extended_price]]-Table_munisapp_tylerci_mu_live_rq_master5[[#This Row],[rd_price_net]])</f>
        <v>0</v>
      </c>
      <c r="F2355" s="1">
        <v>42810</v>
      </c>
      <c r="G2355">
        <v>2592</v>
      </c>
      <c r="H2355" t="s">
        <v>9094</v>
      </c>
      <c r="I2355" t="s">
        <v>10376</v>
      </c>
      <c r="J2355">
        <v>3170360</v>
      </c>
      <c r="K2355" t="str">
        <f>VLOOKUP(Table_munisapp_tylerci_mu_live_rq_master5[[#This Row],[rh_vendor_suggest]],Vend!A:B,2,0)</f>
        <v>MACEYS, INC.</v>
      </c>
      <c r="L2355" t="str">
        <f>VLOOKUP(Table_munisapp_tylerci_mu_live_rq_master5[[#This Row],[a_department_code]],Dept!A:B,2,0)</f>
        <v>Weber Morgan Health Department</v>
      </c>
      <c r="M2355">
        <f t="shared" si="36"/>
        <v>1</v>
      </c>
    </row>
    <row r="2356" spans="1:13" hidden="1" x14ac:dyDescent="0.25">
      <c r="A2356">
        <v>2017</v>
      </c>
      <c r="B2356">
        <v>0</v>
      </c>
      <c r="C2356">
        <v>0</v>
      </c>
      <c r="D2356">
        <v>0</v>
      </c>
      <c r="E2356">
        <f>SUM(Table_munisapp_tylerci_mu_live_rq_master5[[#This Row],[rd_extended_price]]-Table_munisapp_tylerci_mu_live_rq_master5[[#This Row],[rd_price_net]])</f>
        <v>0</v>
      </c>
      <c r="F2356" s="1"/>
      <c r="G2356">
        <v>0</v>
      </c>
      <c r="H2356" t="s">
        <v>9083</v>
      </c>
      <c r="I2356" t="s">
        <v>10377</v>
      </c>
      <c r="J2356">
        <v>0</v>
      </c>
      <c r="K2356" t="e">
        <f>VLOOKUP(Table_munisapp_tylerci_mu_live_rq_master5[[#This Row],[rh_vendor_suggest]],Vend!A:B,2,0)</f>
        <v>#N/A</v>
      </c>
      <c r="L2356" t="str">
        <f>VLOOKUP(Table_munisapp_tylerci_mu_live_rq_master5[[#This Row],[a_department_code]],Dept!A:B,2,0)</f>
        <v>Information Technology</v>
      </c>
      <c r="M2356">
        <f t="shared" si="36"/>
        <v>1</v>
      </c>
    </row>
    <row r="2357" spans="1:13" hidden="1" x14ac:dyDescent="0.25">
      <c r="A2357">
        <v>2017</v>
      </c>
      <c r="B2357">
        <v>125</v>
      </c>
      <c r="C2357">
        <v>2500</v>
      </c>
      <c r="D2357">
        <v>2500</v>
      </c>
      <c r="E2357">
        <f>SUM(Table_munisapp_tylerci_mu_live_rq_master5[[#This Row],[rd_extended_price]]-Table_munisapp_tylerci_mu_live_rq_master5[[#This Row],[rd_price_net]])</f>
        <v>0</v>
      </c>
      <c r="F2357" s="1">
        <v>42810</v>
      </c>
      <c r="G2357">
        <v>5525</v>
      </c>
      <c r="H2357" t="s">
        <v>9083</v>
      </c>
      <c r="I2357" t="s">
        <v>5828</v>
      </c>
      <c r="J2357">
        <v>3170369</v>
      </c>
      <c r="K2357" t="str">
        <f>VLOOKUP(Table_munisapp_tylerci_mu_live_rq_master5[[#This Row],[rh_vendor_suggest]],Vend!A:B,2,0)</f>
        <v>CONVERGEONE, INC</v>
      </c>
      <c r="L2357" t="str">
        <f>VLOOKUP(Table_munisapp_tylerci_mu_live_rq_master5[[#This Row],[a_department_code]],Dept!A:B,2,0)</f>
        <v>Information Technology</v>
      </c>
      <c r="M2357">
        <f t="shared" si="36"/>
        <v>1</v>
      </c>
    </row>
    <row r="2358" spans="1:13" hidden="1" x14ac:dyDescent="0.25">
      <c r="A2358">
        <v>2017</v>
      </c>
      <c r="B2358">
        <v>400</v>
      </c>
      <c r="C2358">
        <v>400</v>
      </c>
      <c r="D2358">
        <v>400</v>
      </c>
      <c r="E2358">
        <f>SUM(Table_munisapp_tylerci_mu_live_rq_master5[[#This Row],[rd_extended_price]]-Table_munisapp_tylerci_mu_live_rq_master5[[#This Row],[rd_price_net]])</f>
        <v>0</v>
      </c>
      <c r="F2358" s="1">
        <v>42810</v>
      </c>
      <c r="G2358">
        <v>5033</v>
      </c>
      <c r="H2358" t="s">
        <v>9094</v>
      </c>
      <c r="I2358" t="s">
        <v>10376</v>
      </c>
      <c r="J2358">
        <v>3170367</v>
      </c>
      <c r="K2358" t="str">
        <f>VLOOKUP(Table_munisapp_tylerci_mu_live_rq_master5[[#This Row],[rh_vendor_suggest]],Vend!A:B,2,0)</f>
        <v>COSTCO WHOLESALE CORPORATION</v>
      </c>
      <c r="L2358" t="str">
        <f>VLOOKUP(Table_munisapp_tylerci_mu_live_rq_master5[[#This Row],[a_department_code]],Dept!A:B,2,0)</f>
        <v>Weber Morgan Health Department</v>
      </c>
      <c r="M2358">
        <f t="shared" si="36"/>
        <v>1</v>
      </c>
    </row>
    <row r="2359" spans="1:13" hidden="1" x14ac:dyDescent="0.25">
      <c r="A2359">
        <v>2017</v>
      </c>
      <c r="B2359">
        <v>300</v>
      </c>
      <c r="C2359">
        <v>300</v>
      </c>
      <c r="D2359">
        <v>300</v>
      </c>
      <c r="E2359">
        <f>SUM(Table_munisapp_tylerci_mu_live_rq_master5[[#This Row],[rd_extended_price]]-Table_munisapp_tylerci_mu_live_rq_master5[[#This Row],[rd_price_net]])</f>
        <v>0</v>
      </c>
      <c r="F2359" s="1">
        <v>42810</v>
      </c>
      <c r="G2359">
        <v>2592</v>
      </c>
      <c r="H2359" t="s">
        <v>9094</v>
      </c>
      <c r="I2359" t="s">
        <v>10378</v>
      </c>
      <c r="J2359">
        <v>3170361</v>
      </c>
      <c r="K2359" t="str">
        <f>VLOOKUP(Table_munisapp_tylerci_mu_live_rq_master5[[#This Row],[rh_vendor_suggest]],Vend!A:B,2,0)</f>
        <v>MACEYS, INC.</v>
      </c>
      <c r="L2359" t="str">
        <f>VLOOKUP(Table_munisapp_tylerci_mu_live_rq_master5[[#This Row],[a_department_code]],Dept!A:B,2,0)</f>
        <v>Weber Morgan Health Department</v>
      </c>
      <c r="M2359">
        <f t="shared" si="36"/>
        <v>1</v>
      </c>
    </row>
    <row r="2360" spans="1:13" hidden="1" x14ac:dyDescent="0.25">
      <c r="A2360">
        <v>2017</v>
      </c>
      <c r="B2360">
        <v>300</v>
      </c>
      <c r="C2360">
        <v>300</v>
      </c>
      <c r="D2360">
        <v>300</v>
      </c>
      <c r="E2360">
        <f>SUM(Table_munisapp_tylerci_mu_live_rq_master5[[#This Row],[rd_extended_price]]-Table_munisapp_tylerci_mu_live_rq_master5[[#This Row],[rd_price_net]])</f>
        <v>0</v>
      </c>
      <c r="F2360" s="1">
        <v>42810</v>
      </c>
      <c r="G2360">
        <v>5033</v>
      </c>
      <c r="H2360" t="s">
        <v>9094</v>
      </c>
      <c r="I2360" t="s">
        <v>10378</v>
      </c>
      <c r="J2360">
        <v>3170368</v>
      </c>
      <c r="K2360" t="str">
        <f>VLOOKUP(Table_munisapp_tylerci_mu_live_rq_master5[[#This Row],[rh_vendor_suggest]],Vend!A:B,2,0)</f>
        <v>COSTCO WHOLESALE CORPORATION</v>
      </c>
      <c r="L2360" t="str">
        <f>VLOOKUP(Table_munisapp_tylerci_mu_live_rq_master5[[#This Row],[a_department_code]],Dept!A:B,2,0)</f>
        <v>Weber Morgan Health Department</v>
      </c>
      <c r="M2360">
        <f t="shared" si="36"/>
        <v>1</v>
      </c>
    </row>
    <row r="2361" spans="1:13" hidden="1" x14ac:dyDescent="0.25">
      <c r="A2361">
        <v>2017</v>
      </c>
      <c r="B2361">
        <v>1.25</v>
      </c>
      <c r="C2361">
        <v>1750</v>
      </c>
      <c r="D2361">
        <v>1750</v>
      </c>
      <c r="E2361">
        <f>SUM(Table_munisapp_tylerci_mu_live_rq_master5[[#This Row],[rd_extended_price]]-Table_munisapp_tylerci_mu_live_rq_master5[[#This Row],[rd_price_net]])</f>
        <v>0</v>
      </c>
      <c r="F2361" s="1">
        <v>42810</v>
      </c>
      <c r="G2361">
        <v>6787</v>
      </c>
      <c r="H2361" t="s">
        <v>9100</v>
      </c>
      <c r="I2361" t="s">
        <v>10379</v>
      </c>
      <c r="J2361">
        <v>3170371</v>
      </c>
      <c r="K2361" t="str">
        <f>VLOOKUP(Table_munisapp_tylerci_mu_live_rq_master5[[#This Row],[rh_vendor_suggest]],Vend!A:B,2,0)</f>
        <v>DAVID DUDDY</v>
      </c>
      <c r="L2361" t="str">
        <f>VLOOKUP(Table_munisapp_tylerci_mu_live_rq_master5[[#This Row],[a_department_code]],Dept!A:B,2,0)</f>
        <v>Library</v>
      </c>
      <c r="M2361">
        <f t="shared" si="36"/>
        <v>1</v>
      </c>
    </row>
    <row r="2362" spans="1:13" hidden="1" x14ac:dyDescent="0.25">
      <c r="A2362">
        <v>2017</v>
      </c>
      <c r="B2362">
        <v>350</v>
      </c>
      <c r="C2362">
        <v>350</v>
      </c>
      <c r="D2362">
        <v>350</v>
      </c>
      <c r="E2362">
        <f>SUM(Table_munisapp_tylerci_mu_live_rq_master5[[#This Row],[rd_extended_price]]-Table_munisapp_tylerci_mu_live_rq_master5[[#This Row],[rd_price_net]])</f>
        <v>0</v>
      </c>
      <c r="F2362" s="1">
        <v>42810</v>
      </c>
      <c r="G2362">
        <v>6787</v>
      </c>
      <c r="H2362" t="s">
        <v>9100</v>
      </c>
      <c r="I2362" t="s">
        <v>10379</v>
      </c>
      <c r="J2362">
        <v>3170371</v>
      </c>
      <c r="K2362" t="str">
        <f>VLOOKUP(Table_munisapp_tylerci_mu_live_rq_master5[[#This Row],[rh_vendor_suggest]],Vend!A:B,2,0)</f>
        <v>DAVID DUDDY</v>
      </c>
      <c r="L2362" t="str">
        <f>VLOOKUP(Table_munisapp_tylerci_mu_live_rq_master5[[#This Row],[a_department_code]],Dept!A:B,2,0)</f>
        <v>Library</v>
      </c>
      <c r="M2362">
        <f t="shared" si="36"/>
        <v>0</v>
      </c>
    </row>
    <row r="2363" spans="1:13" hidden="1" x14ac:dyDescent="0.25">
      <c r="A2363">
        <v>2017</v>
      </c>
      <c r="B2363">
        <v>643.08000000000004</v>
      </c>
      <c r="C2363">
        <v>643.08000000000004</v>
      </c>
      <c r="D2363">
        <v>643.08000000000004</v>
      </c>
      <c r="E2363">
        <f>SUM(Table_munisapp_tylerci_mu_live_rq_master5[[#This Row],[rd_extended_price]]-Table_munisapp_tylerci_mu_live_rq_master5[[#This Row],[rd_price_net]])</f>
        <v>0</v>
      </c>
      <c r="F2363" s="1">
        <v>42821</v>
      </c>
      <c r="G2363">
        <v>1447</v>
      </c>
      <c r="H2363" t="s">
        <v>9066</v>
      </c>
      <c r="I2363" t="s">
        <v>10380</v>
      </c>
      <c r="J2363">
        <v>3170395</v>
      </c>
      <c r="K2363" t="str">
        <f>VLOOKUP(Table_munisapp_tylerci_mu_live_rq_master5[[#This Row],[rh_vendor_suggest]],Vend!A:B,2,0)</f>
        <v>CDW LLC</v>
      </c>
      <c r="L2363" t="str">
        <f>VLOOKUP(Table_munisapp_tylerci_mu_live_rq_master5[[#This Row],[a_department_code]],Dept!A:B,2,0)</f>
        <v>Attorney - Civil</v>
      </c>
      <c r="M2363">
        <f t="shared" si="36"/>
        <v>1</v>
      </c>
    </row>
    <row r="2364" spans="1:13" hidden="1" x14ac:dyDescent="0.25">
      <c r="A2364">
        <v>2017</v>
      </c>
      <c r="B2364">
        <v>1095.3800000000001</v>
      </c>
      <c r="C2364">
        <v>1095.3800000000001</v>
      </c>
      <c r="D2364">
        <v>1095.3800000000001</v>
      </c>
      <c r="E2364">
        <f>SUM(Table_munisapp_tylerci_mu_live_rq_master5[[#This Row],[rd_extended_price]]-Table_munisapp_tylerci_mu_live_rq_master5[[#This Row],[rd_price_net]])</f>
        <v>0</v>
      </c>
      <c r="F2364" s="1">
        <v>42810</v>
      </c>
      <c r="G2364">
        <v>5525</v>
      </c>
      <c r="H2364" t="s">
        <v>9083</v>
      </c>
      <c r="I2364" t="s">
        <v>10381</v>
      </c>
      <c r="J2364">
        <v>3170370</v>
      </c>
      <c r="K2364" t="str">
        <f>VLOOKUP(Table_munisapp_tylerci_mu_live_rq_master5[[#This Row],[rh_vendor_suggest]],Vend!A:B,2,0)</f>
        <v>CONVERGEONE, INC</v>
      </c>
      <c r="L2364" t="str">
        <f>VLOOKUP(Table_munisapp_tylerci_mu_live_rq_master5[[#This Row],[a_department_code]],Dept!A:B,2,0)</f>
        <v>Information Technology</v>
      </c>
      <c r="M2364">
        <f t="shared" si="36"/>
        <v>1</v>
      </c>
    </row>
    <row r="2365" spans="1:13" hidden="1" x14ac:dyDescent="0.25">
      <c r="A2365">
        <v>2017</v>
      </c>
      <c r="B2365">
        <v>58</v>
      </c>
      <c r="C2365">
        <v>58</v>
      </c>
      <c r="D2365">
        <v>58</v>
      </c>
      <c r="E2365">
        <f>SUM(Table_munisapp_tylerci_mu_live_rq_master5[[#This Row],[rd_extended_price]]-Table_munisapp_tylerci_mu_live_rq_master5[[#This Row],[rd_price_net]])</f>
        <v>0</v>
      </c>
      <c r="F2365" s="1">
        <v>42810</v>
      </c>
      <c r="G2365">
        <v>5525</v>
      </c>
      <c r="H2365" t="s">
        <v>9083</v>
      </c>
      <c r="I2365" t="s">
        <v>10381</v>
      </c>
      <c r="J2365">
        <v>3170370</v>
      </c>
      <c r="K2365" t="str">
        <f>VLOOKUP(Table_munisapp_tylerci_mu_live_rq_master5[[#This Row],[rh_vendor_suggest]],Vend!A:B,2,0)</f>
        <v>CONVERGEONE, INC</v>
      </c>
      <c r="L2365" t="str">
        <f>VLOOKUP(Table_munisapp_tylerci_mu_live_rq_master5[[#This Row],[a_department_code]],Dept!A:B,2,0)</f>
        <v>Information Technology</v>
      </c>
      <c r="M2365">
        <f t="shared" si="36"/>
        <v>0</v>
      </c>
    </row>
    <row r="2366" spans="1:13" hidden="1" x14ac:dyDescent="0.25">
      <c r="A2366">
        <v>2017</v>
      </c>
      <c r="B2366">
        <v>210600</v>
      </c>
      <c r="C2366">
        <v>210600</v>
      </c>
      <c r="D2366">
        <v>210600</v>
      </c>
      <c r="E2366">
        <f>SUM(Table_munisapp_tylerci_mu_live_rq_master5[[#This Row],[rd_extended_price]]-Table_munisapp_tylerci_mu_live_rq_master5[[#This Row],[rd_price_net]])</f>
        <v>0</v>
      </c>
      <c r="F2366" s="1">
        <v>42810</v>
      </c>
      <c r="G2366">
        <v>3022</v>
      </c>
      <c r="H2366" t="s">
        <v>9099</v>
      </c>
      <c r="I2366" t="s">
        <v>10382</v>
      </c>
      <c r="J2366">
        <v>3170363</v>
      </c>
      <c r="K2366" t="str">
        <f>VLOOKUP(Table_munisapp_tylerci_mu_live_rq_master5[[#This Row],[rh_vendor_suggest]],Vend!A:B,2,0)</f>
        <v>PEAK ASPHALT</v>
      </c>
      <c r="L2366" t="str">
        <f>VLOOKUP(Table_munisapp_tylerci_mu_live_rq_master5[[#This Row],[a_department_code]],Dept!A:B,2,0)</f>
        <v>Roads and Highways</v>
      </c>
      <c r="M2366">
        <f t="shared" si="36"/>
        <v>1</v>
      </c>
    </row>
    <row r="2367" spans="1:13" hidden="1" x14ac:dyDescent="0.25">
      <c r="A2367">
        <v>2017</v>
      </c>
      <c r="B2367">
        <v>17500</v>
      </c>
      <c r="C2367">
        <v>17500</v>
      </c>
      <c r="D2367">
        <v>17500</v>
      </c>
      <c r="E2367">
        <f>SUM(Table_munisapp_tylerci_mu_live_rq_master5[[#This Row],[rd_extended_price]]-Table_munisapp_tylerci_mu_live_rq_master5[[#This Row],[rd_price_net]])</f>
        <v>0</v>
      </c>
      <c r="F2367" s="1">
        <v>42810</v>
      </c>
      <c r="G2367">
        <v>3022</v>
      </c>
      <c r="H2367" t="s">
        <v>9099</v>
      </c>
      <c r="I2367" t="s">
        <v>10382</v>
      </c>
      <c r="J2367">
        <v>3170363</v>
      </c>
      <c r="K2367" t="str">
        <f>VLOOKUP(Table_munisapp_tylerci_mu_live_rq_master5[[#This Row],[rh_vendor_suggest]],Vend!A:B,2,0)</f>
        <v>PEAK ASPHALT</v>
      </c>
      <c r="L2367" t="str">
        <f>VLOOKUP(Table_munisapp_tylerci_mu_live_rq_master5[[#This Row],[a_department_code]],Dept!A:B,2,0)</f>
        <v>Roads and Highways</v>
      </c>
      <c r="M2367">
        <f t="shared" si="36"/>
        <v>0</v>
      </c>
    </row>
    <row r="2368" spans="1:13" hidden="1" x14ac:dyDescent="0.25">
      <c r="A2368">
        <v>2017</v>
      </c>
      <c r="B2368">
        <v>9200</v>
      </c>
      <c r="C2368">
        <v>9200</v>
      </c>
      <c r="D2368">
        <v>9200</v>
      </c>
      <c r="E2368">
        <f>SUM(Table_munisapp_tylerci_mu_live_rq_master5[[#This Row],[rd_extended_price]]-Table_munisapp_tylerci_mu_live_rq_master5[[#This Row],[rd_price_net]])</f>
        <v>0</v>
      </c>
      <c r="F2368" s="1">
        <v>42831</v>
      </c>
      <c r="G2368">
        <v>6796</v>
      </c>
      <c r="H2368" t="s">
        <v>9100</v>
      </c>
      <c r="I2368" t="s">
        <v>10383</v>
      </c>
      <c r="J2368">
        <v>3170421</v>
      </c>
      <c r="K2368" t="str">
        <f>VLOOKUP(Table_munisapp_tylerci_mu_live_rq_master5[[#This Row],[rh_vendor_suggest]],Vend!A:B,2,0)</f>
        <v>ARCSITIO DESIGN INC</v>
      </c>
      <c r="L2368" t="str">
        <f>VLOOKUP(Table_munisapp_tylerci_mu_live_rq_master5[[#This Row],[a_department_code]],Dept!A:B,2,0)</f>
        <v>Library</v>
      </c>
      <c r="M2368">
        <f t="shared" si="36"/>
        <v>1</v>
      </c>
    </row>
    <row r="2369" spans="1:13" hidden="1" x14ac:dyDescent="0.25">
      <c r="A2369">
        <v>2017</v>
      </c>
      <c r="B2369">
        <v>170.19</v>
      </c>
      <c r="C2369">
        <v>4254.75</v>
      </c>
      <c r="D2369">
        <v>4254.75</v>
      </c>
      <c r="E2369">
        <f>SUM(Table_munisapp_tylerci_mu_live_rq_master5[[#This Row],[rd_extended_price]]-Table_munisapp_tylerci_mu_live_rq_master5[[#This Row],[rd_price_net]])</f>
        <v>0</v>
      </c>
      <c r="F2369" s="1">
        <v>42810</v>
      </c>
      <c r="G2369">
        <v>1705</v>
      </c>
      <c r="H2369" t="s">
        <v>9083</v>
      </c>
      <c r="I2369" t="s">
        <v>10384</v>
      </c>
      <c r="J2369">
        <v>3170356</v>
      </c>
      <c r="K2369" t="str">
        <f>VLOOKUP(Table_munisapp_tylerci_mu_live_rq_master5[[#This Row],[rh_vendor_suggest]],Vend!A:B,2,0)</f>
        <v>DELL COMPUTER</v>
      </c>
      <c r="L2369" t="str">
        <f>VLOOKUP(Table_munisapp_tylerci_mu_live_rq_master5[[#This Row],[a_department_code]],Dept!A:B,2,0)</f>
        <v>Information Technology</v>
      </c>
      <c r="M2369">
        <f t="shared" si="36"/>
        <v>1</v>
      </c>
    </row>
    <row r="2370" spans="1:13" hidden="1" x14ac:dyDescent="0.25">
      <c r="A2370">
        <v>2017</v>
      </c>
      <c r="B2370">
        <v>731.91</v>
      </c>
      <c r="C2370">
        <v>11710.56</v>
      </c>
      <c r="D2370">
        <v>11710.56</v>
      </c>
      <c r="E2370">
        <f>SUM(Table_munisapp_tylerci_mu_live_rq_master5[[#This Row],[rd_extended_price]]-Table_munisapp_tylerci_mu_live_rq_master5[[#This Row],[rd_price_net]])</f>
        <v>0</v>
      </c>
      <c r="F2370" s="1">
        <v>42810</v>
      </c>
      <c r="G2370">
        <v>1705</v>
      </c>
      <c r="H2370" t="s">
        <v>9083</v>
      </c>
      <c r="I2370" t="s">
        <v>10384</v>
      </c>
      <c r="J2370">
        <v>3170356</v>
      </c>
      <c r="K2370" t="str">
        <f>VLOOKUP(Table_munisapp_tylerci_mu_live_rq_master5[[#This Row],[rh_vendor_suggest]],Vend!A:B,2,0)</f>
        <v>DELL COMPUTER</v>
      </c>
      <c r="L2370" t="str">
        <f>VLOOKUP(Table_munisapp_tylerci_mu_live_rq_master5[[#This Row],[a_department_code]],Dept!A:B,2,0)</f>
        <v>Information Technology</v>
      </c>
      <c r="M2370">
        <f t="shared" ref="M2370:M2433" si="37">IF(J2370=J2369,0,1)</f>
        <v>0</v>
      </c>
    </row>
    <row r="2371" spans="1:13" hidden="1" x14ac:dyDescent="0.25">
      <c r="A2371">
        <v>2017</v>
      </c>
      <c r="B2371">
        <v>12000</v>
      </c>
      <c r="C2371">
        <v>12000</v>
      </c>
      <c r="D2371">
        <v>12000</v>
      </c>
      <c r="E2371">
        <f>SUM(Table_munisapp_tylerci_mu_live_rq_master5[[#This Row],[rd_extended_price]]-Table_munisapp_tylerci_mu_live_rq_master5[[#This Row],[rd_price_net]])</f>
        <v>0</v>
      </c>
      <c r="F2371" s="1">
        <v>42810</v>
      </c>
      <c r="G2371">
        <v>6794</v>
      </c>
      <c r="H2371" t="s">
        <v>9099</v>
      </c>
      <c r="I2371" t="s">
        <v>10385</v>
      </c>
      <c r="J2371">
        <v>3170372</v>
      </c>
      <c r="K2371" t="str">
        <f>VLOOKUP(Table_munisapp_tylerci_mu_live_rq_master5[[#This Row],[rh_vendor_suggest]],Vend!A:B,2,0)</f>
        <v>BASIN WESTERN, INC.</v>
      </c>
      <c r="L2371" t="str">
        <f>VLOOKUP(Table_munisapp_tylerci_mu_live_rq_master5[[#This Row],[a_department_code]],Dept!A:B,2,0)</f>
        <v>Roads and Highways</v>
      </c>
      <c r="M2371">
        <f t="shared" si="37"/>
        <v>1</v>
      </c>
    </row>
    <row r="2372" spans="1:13" hidden="1" x14ac:dyDescent="0.25">
      <c r="A2372">
        <v>2017</v>
      </c>
      <c r="B2372">
        <v>2600</v>
      </c>
      <c r="C2372">
        <v>2600</v>
      </c>
      <c r="D2372">
        <v>2600</v>
      </c>
      <c r="E2372">
        <f>SUM(Table_munisapp_tylerci_mu_live_rq_master5[[#This Row],[rd_extended_price]]-Table_munisapp_tylerci_mu_live_rq_master5[[#This Row],[rd_price_net]])</f>
        <v>0</v>
      </c>
      <c r="F2372" s="1">
        <v>42810</v>
      </c>
      <c r="G2372">
        <v>3410</v>
      </c>
      <c r="H2372" t="s">
        <v>9100</v>
      </c>
      <c r="I2372" t="s">
        <v>10386</v>
      </c>
      <c r="J2372">
        <v>3170365</v>
      </c>
      <c r="K2372" t="str">
        <f>VLOOKUP(Table_munisapp_tylerci_mu_live_rq_master5[[#This Row],[rh_vendor_suggest]],Vend!A:B,2,0)</f>
        <v>SERVERLOGIC CORPORATION</v>
      </c>
      <c r="L2372" t="str">
        <f>VLOOKUP(Table_munisapp_tylerci_mu_live_rq_master5[[#This Row],[a_department_code]],Dept!A:B,2,0)</f>
        <v>Library</v>
      </c>
      <c r="M2372">
        <f t="shared" si="37"/>
        <v>1</v>
      </c>
    </row>
    <row r="2373" spans="1:13" hidden="1" x14ac:dyDescent="0.25">
      <c r="A2373">
        <v>2017</v>
      </c>
      <c r="B2373">
        <v>4496.91</v>
      </c>
      <c r="C2373">
        <v>4496.91</v>
      </c>
      <c r="D2373">
        <v>4496.91</v>
      </c>
      <c r="E2373">
        <f>SUM(Table_munisapp_tylerci_mu_live_rq_master5[[#This Row],[rd_extended_price]]-Table_munisapp_tylerci_mu_live_rq_master5[[#This Row],[rd_price_net]])</f>
        <v>0</v>
      </c>
      <c r="F2373" s="1">
        <v>42810</v>
      </c>
      <c r="G2373">
        <v>3376</v>
      </c>
      <c r="H2373" t="s">
        <v>9100</v>
      </c>
      <c r="I2373" t="s">
        <v>10387</v>
      </c>
      <c r="J2373">
        <v>3170364</v>
      </c>
      <c r="K2373" t="str">
        <f>VLOOKUP(Table_munisapp_tylerci_mu_live_rq_master5[[#This Row],[rh_vendor_suggest]],Vend!A:B,2,0)</f>
        <v>SCHOLASTIC INC</v>
      </c>
      <c r="L2373" t="str">
        <f>VLOOKUP(Table_munisapp_tylerci_mu_live_rq_master5[[#This Row],[a_department_code]],Dept!A:B,2,0)</f>
        <v>Library</v>
      </c>
      <c r="M2373">
        <f t="shared" si="37"/>
        <v>1</v>
      </c>
    </row>
    <row r="2374" spans="1:13" hidden="1" x14ac:dyDescent="0.25">
      <c r="A2374">
        <v>2017</v>
      </c>
      <c r="B2374">
        <v>1000</v>
      </c>
      <c r="C2374">
        <v>1000</v>
      </c>
      <c r="D2374">
        <v>1000</v>
      </c>
      <c r="E2374">
        <f>SUM(Table_munisapp_tylerci_mu_live_rq_master5[[#This Row],[rd_extended_price]]-Table_munisapp_tylerci_mu_live_rq_master5[[#This Row],[rd_price_net]])</f>
        <v>0</v>
      </c>
      <c r="F2374" s="1">
        <v>42810</v>
      </c>
      <c r="G2374">
        <v>2125</v>
      </c>
      <c r="H2374" t="s">
        <v>9107</v>
      </c>
      <c r="I2374" t="s">
        <v>9708</v>
      </c>
      <c r="J2374">
        <v>3170373</v>
      </c>
      <c r="K2374" t="str">
        <f>VLOOKUP(Table_munisapp_tylerci_mu_live_rq_master5[[#This Row],[rh_vendor_suggest]],Vend!A:B,2,0)</f>
        <v>HOME DEPOT</v>
      </c>
      <c r="L2374" t="str">
        <f>VLOOKUP(Table_munisapp_tylerci_mu_live_rq_master5[[#This Row],[a_department_code]],Dept!A:B,2,0)</f>
        <v>Golden Spike Event Center</v>
      </c>
      <c r="M2374">
        <f t="shared" si="37"/>
        <v>1</v>
      </c>
    </row>
    <row r="2375" spans="1:13" hidden="1" x14ac:dyDescent="0.25">
      <c r="A2375">
        <v>2017</v>
      </c>
      <c r="B2375">
        <v>5938.54</v>
      </c>
      <c r="C2375">
        <v>47508.32</v>
      </c>
      <c r="D2375">
        <v>47508.32</v>
      </c>
      <c r="E2375">
        <f>SUM(Table_munisapp_tylerci_mu_live_rq_master5[[#This Row],[rd_extended_price]]-Table_munisapp_tylerci_mu_live_rq_master5[[#This Row],[rd_price_net]])</f>
        <v>0</v>
      </c>
      <c r="F2375" s="1">
        <v>42828</v>
      </c>
      <c r="G2375">
        <v>3120</v>
      </c>
      <c r="H2375" t="s">
        <v>9105</v>
      </c>
      <c r="I2375" t="s">
        <v>10388</v>
      </c>
      <c r="J2375">
        <v>3170410</v>
      </c>
      <c r="K2375" t="str">
        <f>VLOOKUP(Table_munisapp_tylerci_mu_live_rq_master5[[#This Row],[rh_vendor_suggest]],Vend!A:B,2,0)</f>
        <v>PUEBLO HOTEL SUPPLY CO</v>
      </c>
      <c r="L2375" t="str">
        <f>VLOOKUP(Table_munisapp_tylerci_mu_live_rq_master5[[#This Row],[a_department_code]],Dept!A:B,2,0)</f>
        <v>Ogden Eccles Conference Center</v>
      </c>
      <c r="M2375">
        <f t="shared" si="37"/>
        <v>1</v>
      </c>
    </row>
    <row r="2376" spans="1:13" hidden="1" x14ac:dyDescent="0.25">
      <c r="A2376">
        <v>2017</v>
      </c>
      <c r="B2376">
        <v>9.4499999999999993</v>
      </c>
      <c r="C2376">
        <v>4725</v>
      </c>
      <c r="D2376">
        <v>4725</v>
      </c>
      <c r="E2376">
        <f>SUM(Table_munisapp_tylerci_mu_live_rq_master5[[#This Row],[rd_extended_price]]-Table_munisapp_tylerci_mu_live_rq_master5[[#This Row],[rd_price_net]])</f>
        <v>0</v>
      </c>
      <c r="F2376" s="1">
        <v>42816</v>
      </c>
      <c r="G2376">
        <v>1243</v>
      </c>
      <c r="H2376" t="s">
        <v>9072</v>
      </c>
      <c r="I2376" t="s">
        <v>10389</v>
      </c>
      <c r="J2376">
        <v>3170378</v>
      </c>
      <c r="K2376" t="str">
        <f>VLOOKUP(Table_munisapp_tylerci_mu_live_rq_master5[[#This Row],[rh_vendor_suggest]],Vend!A:B,2,0)</f>
        <v>BELL'S SECURITY SALES INC</v>
      </c>
      <c r="L2376" t="str">
        <f>VLOOKUP(Table_munisapp_tylerci_mu_live_rq_master5[[#This Row],[a_department_code]],Dept!A:B,2,0)</f>
        <v>Jail</v>
      </c>
      <c r="M2376">
        <f t="shared" si="37"/>
        <v>1</v>
      </c>
    </row>
    <row r="2377" spans="1:13" hidden="1" x14ac:dyDescent="0.25">
      <c r="A2377">
        <v>2017</v>
      </c>
      <c r="B2377">
        <v>5000</v>
      </c>
      <c r="C2377">
        <v>5000</v>
      </c>
      <c r="D2377">
        <v>5000</v>
      </c>
      <c r="E2377">
        <f>SUM(Table_munisapp_tylerci_mu_live_rq_master5[[#This Row],[rd_extended_price]]-Table_munisapp_tylerci_mu_live_rq_master5[[#This Row],[rd_price_net]])</f>
        <v>0</v>
      </c>
      <c r="F2377" s="1">
        <v>42816</v>
      </c>
      <c r="G2377">
        <v>6800</v>
      </c>
      <c r="H2377" t="s">
        <v>9061</v>
      </c>
      <c r="I2377" t="s">
        <v>10390</v>
      </c>
      <c r="J2377">
        <v>3170384</v>
      </c>
      <c r="K2377" t="str">
        <f>VLOOKUP(Table_munisapp_tylerci_mu_live_rq_master5[[#This Row],[rh_vendor_suggest]],Vend!A:B,2,0)</f>
        <v>EPIX ENTERPRISES LLC</v>
      </c>
      <c r="L2377" t="str">
        <f>VLOOKUP(Table_munisapp_tylerci_mu_live_rq_master5[[#This Row],[a_department_code]],Dept!A:B,2,0)</f>
        <v>Clerk Auditor</v>
      </c>
      <c r="M2377">
        <f t="shared" si="37"/>
        <v>1</v>
      </c>
    </row>
    <row r="2378" spans="1:13" hidden="1" x14ac:dyDescent="0.25">
      <c r="A2378">
        <v>2017</v>
      </c>
      <c r="B2378">
        <v>5000</v>
      </c>
      <c r="C2378">
        <v>5000</v>
      </c>
      <c r="D2378">
        <v>5000</v>
      </c>
      <c r="E2378">
        <f>SUM(Table_munisapp_tylerci_mu_live_rq_master5[[#This Row],[rd_extended_price]]-Table_munisapp_tylerci_mu_live_rq_master5[[#This Row],[rd_price_net]])</f>
        <v>0</v>
      </c>
      <c r="F2378" s="1">
        <v>42816</v>
      </c>
      <c r="G2378">
        <v>6801</v>
      </c>
      <c r="H2378" t="s">
        <v>9061</v>
      </c>
      <c r="I2378" t="s">
        <v>10391</v>
      </c>
      <c r="J2378">
        <v>3170385</v>
      </c>
      <c r="K2378" t="str">
        <f>VLOOKUP(Table_munisapp_tylerci_mu_live_rq_master5[[#This Row],[rh_vendor_suggest]],Vend!A:B,2,0)</f>
        <v>PURE TITLE SERVICES LLC</v>
      </c>
      <c r="L2378" t="str">
        <f>VLOOKUP(Table_munisapp_tylerci_mu_live_rq_master5[[#This Row],[a_department_code]],Dept!A:B,2,0)</f>
        <v>Clerk Auditor</v>
      </c>
      <c r="M2378">
        <f t="shared" si="37"/>
        <v>1</v>
      </c>
    </row>
    <row r="2379" spans="1:13" hidden="1" x14ac:dyDescent="0.25">
      <c r="A2379">
        <v>2017</v>
      </c>
      <c r="B2379">
        <v>5000</v>
      </c>
      <c r="C2379">
        <v>5000</v>
      </c>
      <c r="D2379">
        <v>5000</v>
      </c>
      <c r="E2379">
        <f>SUM(Table_munisapp_tylerci_mu_live_rq_master5[[#This Row],[rd_extended_price]]-Table_munisapp_tylerci_mu_live_rq_master5[[#This Row],[rd_price_net]])</f>
        <v>0</v>
      </c>
      <c r="F2379" s="1">
        <v>42816</v>
      </c>
      <c r="G2379">
        <v>6802</v>
      </c>
      <c r="H2379" t="s">
        <v>9061</v>
      </c>
      <c r="I2379" t="s">
        <v>10391</v>
      </c>
      <c r="J2379">
        <v>3170386</v>
      </c>
      <c r="K2379" t="str">
        <f>VLOOKUP(Table_munisapp_tylerci_mu_live_rq_master5[[#This Row],[rh_vendor_suggest]],Vend!A:B,2,0)</f>
        <v>PPMS INC</v>
      </c>
      <c r="L2379" t="str">
        <f>VLOOKUP(Table_munisapp_tylerci_mu_live_rq_master5[[#This Row],[a_department_code]],Dept!A:B,2,0)</f>
        <v>Clerk Auditor</v>
      </c>
      <c r="M2379">
        <f t="shared" si="37"/>
        <v>1</v>
      </c>
    </row>
    <row r="2380" spans="1:13" hidden="1" x14ac:dyDescent="0.25">
      <c r="A2380">
        <v>2017</v>
      </c>
      <c r="B2380">
        <v>5000</v>
      </c>
      <c r="C2380">
        <v>5000</v>
      </c>
      <c r="D2380">
        <v>5000</v>
      </c>
      <c r="E2380">
        <f>SUM(Table_munisapp_tylerci_mu_live_rq_master5[[#This Row],[rd_extended_price]]-Table_munisapp_tylerci_mu_live_rq_master5[[#This Row],[rd_price_net]])</f>
        <v>0</v>
      </c>
      <c r="F2380" s="1">
        <v>42816</v>
      </c>
      <c r="G2380">
        <v>2173</v>
      </c>
      <c r="H2380" t="s">
        <v>9061</v>
      </c>
      <c r="I2380" t="s">
        <v>10391</v>
      </c>
      <c r="J2380">
        <v>3170379</v>
      </c>
      <c r="K2380" t="str">
        <f>VLOOKUP(Table_munisapp_tylerci_mu_live_rq_master5[[#This Row],[rh_vendor_suggest]],Vend!A:B,2,0)</f>
        <v>INDEPTH SOLUTIONS INC</v>
      </c>
      <c r="L2380" t="str">
        <f>VLOOKUP(Table_munisapp_tylerci_mu_live_rq_master5[[#This Row],[a_department_code]],Dept!A:B,2,0)</f>
        <v>Clerk Auditor</v>
      </c>
      <c r="M2380">
        <f t="shared" si="37"/>
        <v>1</v>
      </c>
    </row>
    <row r="2381" spans="1:13" hidden="1" x14ac:dyDescent="0.25">
      <c r="A2381">
        <v>2017</v>
      </c>
      <c r="B2381">
        <v>2940</v>
      </c>
      <c r="C2381">
        <v>2940</v>
      </c>
      <c r="D2381">
        <v>2940</v>
      </c>
      <c r="E2381">
        <f>SUM(Table_munisapp_tylerci_mu_live_rq_master5[[#This Row],[rd_extended_price]]-Table_munisapp_tylerci_mu_live_rq_master5[[#This Row],[rd_price_net]])</f>
        <v>0</v>
      </c>
      <c r="F2381" s="1">
        <v>42857</v>
      </c>
      <c r="G2381">
        <v>2040</v>
      </c>
      <c r="H2381" t="s">
        <v>9110</v>
      </c>
      <c r="I2381" t="s">
        <v>10392</v>
      </c>
      <c r="J2381">
        <v>3170479</v>
      </c>
      <c r="K2381" t="str">
        <f>VLOOKUP(Table_munisapp_tylerci_mu_live_rq_master5[[#This Row],[rh_vendor_suggest]],Vend!A:B,2,0)</f>
        <v>GREAT BASIN TURF PRODUCTS</v>
      </c>
      <c r="L2381" t="str">
        <f>VLOOKUP(Table_munisapp_tylerci_mu_live_rq_master5[[#This Row],[a_department_code]],Dept!A:B,2,0)</f>
        <v>Recreation</v>
      </c>
      <c r="M2381">
        <f t="shared" si="37"/>
        <v>1</v>
      </c>
    </row>
    <row r="2382" spans="1:13" hidden="1" x14ac:dyDescent="0.25">
      <c r="A2382">
        <v>2017</v>
      </c>
      <c r="B2382">
        <v>331</v>
      </c>
      <c r="C2382">
        <v>331</v>
      </c>
      <c r="D2382">
        <v>331</v>
      </c>
      <c r="E2382">
        <f>SUM(Table_munisapp_tylerci_mu_live_rq_master5[[#This Row],[rd_extended_price]]-Table_munisapp_tylerci_mu_live_rq_master5[[#This Row],[rd_price_net]])</f>
        <v>0</v>
      </c>
      <c r="F2382" s="1">
        <v>42816</v>
      </c>
      <c r="G2382">
        <v>5820</v>
      </c>
      <c r="H2382" t="s">
        <v>9078</v>
      </c>
      <c r="I2382" t="s">
        <v>10264</v>
      </c>
      <c r="J2382">
        <v>3170383</v>
      </c>
      <c r="K2382" t="str">
        <f>VLOOKUP(Table_munisapp_tylerci_mu_live_rq_master5[[#This Row],[rh_vendor_suggest]],Vend!A:B,2,0)</f>
        <v>SUMMIT PRINTING</v>
      </c>
      <c r="L2382" t="str">
        <f>VLOOKUP(Table_munisapp_tylerci_mu_live_rq_master5[[#This Row],[a_department_code]],Dept!A:B,2,0)</f>
        <v>Treasurer</v>
      </c>
      <c r="M2382">
        <f t="shared" si="37"/>
        <v>1</v>
      </c>
    </row>
    <row r="2383" spans="1:13" hidden="1" x14ac:dyDescent="0.25">
      <c r="A2383">
        <v>2017</v>
      </c>
      <c r="B2383">
        <v>2398.5</v>
      </c>
      <c r="C2383">
        <v>2398.5</v>
      </c>
      <c r="D2383">
        <v>2398.5</v>
      </c>
      <c r="E2383">
        <f>SUM(Table_munisapp_tylerci_mu_live_rq_master5[[#This Row],[rd_extended_price]]-Table_munisapp_tylerci_mu_live_rq_master5[[#This Row],[rd_price_net]])</f>
        <v>0</v>
      </c>
      <c r="F2383" s="1">
        <v>42816</v>
      </c>
      <c r="G2383">
        <v>3327</v>
      </c>
      <c r="H2383" t="s">
        <v>9094</v>
      </c>
      <c r="I2383" t="s">
        <v>9732</v>
      </c>
      <c r="J2383">
        <v>3170380</v>
      </c>
      <c r="K2383" t="str">
        <f>VLOOKUP(Table_munisapp_tylerci_mu_live_rq_master5[[#This Row],[rh_vendor_suggest]],Vend!A:B,2,0)</f>
        <v>SAFE KIDS WORLDWIDE</v>
      </c>
      <c r="L2383" t="str">
        <f>VLOOKUP(Table_munisapp_tylerci_mu_live_rq_master5[[#This Row],[a_department_code]],Dept!A:B,2,0)</f>
        <v>Weber Morgan Health Department</v>
      </c>
      <c r="M2383">
        <f t="shared" si="37"/>
        <v>1</v>
      </c>
    </row>
    <row r="2384" spans="1:13" hidden="1" x14ac:dyDescent="0.25">
      <c r="A2384">
        <v>2017</v>
      </c>
      <c r="B2384">
        <v>1300</v>
      </c>
      <c r="C2384">
        <v>1300</v>
      </c>
      <c r="D2384">
        <v>1300</v>
      </c>
      <c r="E2384">
        <f>SUM(Table_munisapp_tylerci_mu_live_rq_master5[[#This Row],[rd_extended_price]]-Table_munisapp_tylerci_mu_live_rq_master5[[#This Row],[rd_price_net]])</f>
        <v>0</v>
      </c>
      <c r="F2384" s="1">
        <v>42816</v>
      </c>
      <c r="G2384">
        <v>1117</v>
      </c>
      <c r="H2384" t="s">
        <v>9114</v>
      </c>
      <c r="I2384" t="s">
        <v>10393</v>
      </c>
      <c r="J2384">
        <v>3170377</v>
      </c>
      <c r="K2384" t="str">
        <f>VLOOKUP(Table_munisapp_tylerci_mu_live_rq_master5[[#This Row],[rh_vendor_suggest]],Vend!A:B,2,0)</f>
        <v>AMERICAN SOLUTIONS FOR BUSINESS</v>
      </c>
      <c r="L2384" t="str">
        <f>VLOOKUP(Table_munisapp_tylerci_mu_live_rq_master5[[#This Row],[a_department_code]],Dept!A:B,2,0)</f>
        <v>Transfer Station</v>
      </c>
      <c r="M2384">
        <f t="shared" si="37"/>
        <v>1</v>
      </c>
    </row>
    <row r="2385" spans="1:13" hidden="1" x14ac:dyDescent="0.25">
      <c r="A2385">
        <v>2017</v>
      </c>
      <c r="B2385">
        <v>699.99</v>
      </c>
      <c r="C2385">
        <v>699.99</v>
      </c>
      <c r="D2385">
        <v>699.99</v>
      </c>
      <c r="E2385">
        <f>SUM(Table_munisapp_tylerci_mu_live_rq_master5[[#This Row],[rd_extended_price]]-Table_munisapp_tylerci_mu_live_rq_master5[[#This Row],[rd_price_net]])</f>
        <v>0</v>
      </c>
      <c r="F2385" s="1"/>
      <c r="G2385">
        <v>0</v>
      </c>
      <c r="H2385" t="s">
        <v>9083</v>
      </c>
      <c r="I2385" t="s">
        <v>10394</v>
      </c>
      <c r="J2385">
        <v>0</v>
      </c>
      <c r="K2385" t="e">
        <f>VLOOKUP(Table_munisapp_tylerci_mu_live_rq_master5[[#This Row],[rh_vendor_suggest]],Vend!A:B,2,0)</f>
        <v>#N/A</v>
      </c>
      <c r="L2385" t="str">
        <f>VLOOKUP(Table_munisapp_tylerci_mu_live_rq_master5[[#This Row],[a_department_code]],Dept!A:B,2,0)</f>
        <v>Information Technology</v>
      </c>
      <c r="M2385">
        <f t="shared" si="37"/>
        <v>1</v>
      </c>
    </row>
    <row r="2386" spans="1:13" hidden="1" x14ac:dyDescent="0.25">
      <c r="A2386">
        <v>2017</v>
      </c>
      <c r="B2386">
        <v>574.28</v>
      </c>
      <c r="C2386">
        <v>574.28</v>
      </c>
      <c r="D2386">
        <v>574.28</v>
      </c>
      <c r="E2386">
        <f>SUM(Table_munisapp_tylerci_mu_live_rq_master5[[#This Row],[rd_extended_price]]-Table_munisapp_tylerci_mu_live_rq_master5[[#This Row],[rd_price_net]])</f>
        <v>0</v>
      </c>
      <c r="F2386" s="1">
        <v>42818</v>
      </c>
      <c r="G2386">
        <v>1871</v>
      </c>
      <c r="H2386" t="s">
        <v>9083</v>
      </c>
      <c r="I2386" t="s">
        <v>10395</v>
      </c>
      <c r="J2386">
        <v>3170390</v>
      </c>
      <c r="K2386" t="str">
        <f>VLOOKUP(Table_munisapp_tylerci_mu_live_rq_master5[[#This Row],[rh_vendor_suggest]],Vend!A:B,2,0)</f>
        <v>ENPOINTE TECHNOLOGIES</v>
      </c>
      <c r="L2386" t="str">
        <f>VLOOKUP(Table_munisapp_tylerci_mu_live_rq_master5[[#This Row],[a_department_code]],Dept!A:B,2,0)</f>
        <v>Information Technology</v>
      </c>
      <c r="M2386">
        <f t="shared" si="37"/>
        <v>1</v>
      </c>
    </row>
    <row r="2387" spans="1:13" hidden="1" x14ac:dyDescent="0.25">
      <c r="A2387">
        <v>2017</v>
      </c>
      <c r="B2387">
        <v>500</v>
      </c>
      <c r="C2387">
        <v>500</v>
      </c>
      <c r="D2387">
        <v>500</v>
      </c>
      <c r="E2387">
        <f>SUM(Table_munisapp_tylerci_mu_live_rq_master5[[#This Row],[rd_extended_price]]-Table_munisapp_tylerci_mu_live_rq_master5[[#This Row],[rd_price_net]])</f>
        <v>0</v>
      </c>
      <c r="F2387" s="1">
        <v>42816</v>
      </c>
      <c r="G2387">
        <v>5033</v>
      </c>
      <c r="H2387" t="s">
        <v>9100</v>
      </c>
      <c r="I2387" t="s">
        <v>10396</v>
      </c>
      <c r="J2387">
        <v>3170382</v>
      </c>
      <c r="K2387" t="str">
        <f>VLOOKUP(Table_munisapp_tylerci_mu_live_rq_master5[[#This Row],[rh_vendor_suggest]],Vend!A:B,2,0)</f>
        <v>COSTCO WHOLESALE CORPORATION</v>
      </c>
      <c r="L2387" t="str">
        <f>VLOOKUP(Table_munisapp_tylerci_mu_live_rq_master5[[#This Row],[a_department_code]],Dept!A:B,2,0)</f>
        <v>Library</v>
      </c>
      <c r="M2387">
        <f t="shared" si="37"/>
        <v>1</v>
      </c>
    </row>
    <row r="2388" spans="1:13" hidden="1" x14ac:dyDescent="0.25">
      <c r="A2388">
        <v>2017</v>
      </c>
      <c r="B2388">
        <v>0</v>
      </c>
      <c r="C2388">
        <v>0</v>
      </c>
      <c r="D2388">
        <v>0</v>
      </c>
      <c r="E2388">
        <f>SUM(Table_munisapp_tylerci_mu_live_rq_master5[[#This Row],[rd_extended_price]]-Table_munisapp_tylerci_mu_live_rq_master5[[#This Row],[rd_price_net]])</f>
        <v>0</v>
      </c>
      <c r="F2388" s="1"/>
      <c r="G2388">
        <v>0</v>
      </c>
      <c r="H2388" t="s">
        <v>9083</v>
      </c>
      <c r="I2388" t="s">
        <v>10397</v>
      </c>
      <c r="J2388">
        <v>0</v>
      </c>
      <c r="K2388" t="e">
        <f>VLOOKUP(Table_munisapp_tylerci_mu_live_rq_master5[[#This Row],[rh_vendor_suggest]],Vend!A:B,2,0)</f>
        <v>#N/A</v>
      </c>
      <c r="L2388" t="str">
        <f>VLOOKUP(Table_munisapp_tylerci_mu_live_rq_master5[[#This Row],[a_department_code]],Dept!A:B,2,0)</f>
        <v>Information Technology</v>
      </c>
      <c r="M2388">
        <f t="shared" si="37"/>
        <v>1</v>
      </c>
    </row>
    <row r="2389" spans="1:13" hidden="1" x14ac:dyDescent="0.25">
      <c r="A2389">
        <v>2017</v>
      </c>
      <c r="B2389">
        <v>574.28</v>
      </c>
      <c r="C2389">
        <v>574.28</v>
      </c>
      <c r="D2389">
        <v>574.28</v>
      </c>
      <c r="E2389">
        <f>SUM(Table_munisapp_tylerci_mu_live_rq_master5[[#This Row],[rd_extended_price]]-Table_munisapp_tylerci_mu_live_rq_master5[[#This Row],[rd_price_net]])</f>
        <v>0</v>
      </c>
      <c r="F2389" s="1">
        <v>42818</v>
      </c>
      <c r="G2389">
        <v>1871</v>
      </c>
      <c r="H2389" t="s">
        <v>9083</v>
      </c>
      <c r="I2389" t="s">
        <v>10398</v>
      </c>
      <c r="J2389">
        <v>3170391</v>
      </c>
      <c r="K2389" t="str">
        <f>VLOOKUP(Table_munisapp_tylerci_mu_live_rq_master5[[#This Row],[rh_vendor_suggest]],Vend!A:B,2,0)</f>
        <v>ENPOINTE TECHNOLOGIES</v>
      </c>
      <c r="L2389" t="str">
        <f>VLOOKUP(Table_munisapp_tylerci_mu_live_rq_master5[[#This Row],[a_department_code]],Dept!A:B,2,0)</f>
        <v>Information Technology</v>
      </c>
      <c r="M2389">
        <f t="shared" si="37"/>
        <v>1</v>
      </c>
    </row>
    <row r="2390" spans="1:13" hidden="1" x14ac:dyDescent="0.25">
      <c r="A2390">
        <v>2017</v>
      </c>
      <c r="B2390">
        <v>1161.5999999999999</v>
      </c>
      <c r="C2390">
        <v>1161.5999999999999</v>
      </c>
      <c r="D2390">
        <v>1161.5999999999999</v>
      </c>
      <c r="E2390">
        <f>SUM(Table_munisapp_tylerci_mu_live_rq_master5[[#This Row],[rd_extended_price]]-Table_munisapp_tylerci_mu_live_rq_master5[[#This Row],[rd_price_net]])</f>
        <v>0</v>
      </c>
      <c r="F2390" s="1">
        <v>42821</v>
      </c>
      <c r="G2390">
        <v>2009</v>
      </c>
      <c r="H2390" t="s">
        <v>9094</v>
      </c>
      <c r="I2390" t="s">
        <v>10239</v>
      </c>
      <c r="J2390">
        <v>3170396</v>
      </c>
      <c r="K2390" t="str">
        <f>VLOOKUP(Table_munisapp_tylerci_mu_live_rq_master5[[#This Row],[rh_vendor_suggest]],Vend!A:B,2,0)</f>
        <v>SMITHKLINE BEECHAM CORPORATION</v>
      </c>
      <c r="L2390" t="str">
        <f>VLOOKUP(Table_munisapp_tylerci_mu_live_rq_master5[[#This Row],[a_department_code]],Dept!A:B,2,0)</f>
        <v>Weber Morgan Health Department</v>
      </c>
      <c r="M2390">
        <f t="shared" si="37"/>
        <v>1</v>
      </c>
    </row>
    <row r="2391" spans="1:13" hidden="1" x14ac:dyDescent="0.25">
      <c r="A2391">
        <v>2017</v>
      </c>
      <c r="B2391">
        <v>1313.4</v>
      </c>
      <c r="C2391">
        <v>1313.4</v>
      </c>
      <c r="D2391">
        <v>1313.4</v>
      </c>
      <c r="E2391">
        <f>SUM(Table_munisapp_tylerci_mu_live_rq_master5[[#This Row],[rd_extended_price]]-Table_munisapp_tylerci_mu_live_rq_master5[[#This Row],[rd_price_net]])</f>
        <v>0</v>
      </c>
      <c r="F2391" s="1">
        <v>42821</v>
      </c>
      <c r="G2391">
        <v>2009</v>
      </c>
      <c r="H2391" t="s">
        <v>9094</v>
      </c>
      <c r="I2391" t="s">
        <v>10239</v>
      </c>
      <c r="J2391">
        <v>3170396</v>
      </c>
      <c r="K2391" t="str">
        <f>VLOOKUP(Table_munisapp_tylerci_mu_live_rq_master5[[#This Row],[rh_vendor_suggest]],Vend!A:B,2,0)</f>
        <v>SMITHKLINE BEECHAM CORPORATION</v>
      </c>
      <c r="L2391" t="str">
        <f>VLOOKUP(Table_munisapp_tylerci_mu_live_rq_master5[[#This Row],[a_department_code]],Dept!A:B,2,0)</f>
        <v>Weber Morgan Health Department</v>
      </c>
      <c r="M2391">
        <f t="shared" si="37"/>
        <v>0</v>
      </c>
    </row>
    <row r="2392" spans="1:13" hidden="1" x14ac:dyDescent="0.25">
      <c r="A2392">
        <v>2017</v>
      </c>
      <c r="B2392">
        <v>216.9</v>
      </c>
      <c r="C2392">
        <v>216.9</v>
      </c>
      <c r="D2392">
        <v>216.9</v>
      </c>
      <c r="E2392">
        <f>SUM(Table_munisapp_tylerci_mu_live_rq_master5[[#This Row],[rd_extended_price]]-Table_munisapp_tylerci_mu_live_rq_master5[[#This Row],[rd_price_net]])</f>
        <v>0</v>
      </c>
      <c r="F2392" s="1">
        <v>42821</v>
      </c>
      <c r="G2392">
        <v>2009</v>
      </c>
      <c r="H2392" t="s">
        <v>9094</v>
      </c>
      <c r="I2392" t="s">
        <v>10239</v>
      </c>
      <c r="J2392">
        <v>3170396</v>
      </c>
      <c r="K2392" t="str">
        <f>VLOOKUP(Table_munisapp_tylerci_mu_live_rq_master5[[#This Row],[rh_vendor_suggest]],Vend!A:B,2,0)</f>
        <v>SMITHKLINE BEECHAM CORPORATION</v>
      </c>
      <c r="L2392" t="str">
        <f>VLOOKUP(Table_munisapp_tylerci_mu_live_rq_master5[[#This Row],[a_department_code]],Dept!A:B,2,0)</f>
        <v>Weber Morgan Health Department</v>
      </c>
      <c r="M2392">
        <f t="shared" si="37"/>
        <v>0</v>
      </c>
    </row>
    <row r="2393" spans="1:13" hidden="1" x14ac:dyDescent="0.25">
      <c r="A2393">
        <v>2017</v>
      </c>
      <c r="B2393">
        <v>2316</v>
      </c>
      <c r="C2393">
        <v>2316</v>
      </c>
      <c r="D2393">
        <v>2316</v>
      </c>
      <c r="E2393">
        <f>SUM(Table_munisapp_tylerci_mu_live_rq_master5[[#This Row],[rd_extended_price]]-Table_munisapp_tylerci_mu_live_rq_master5[[#This Row],[rd_price_net]])</f>
        <v>0</v>
      </c>
      <c r="F2393" s="1">
        <v>42821</v>
      </c>
      <c r="G2393">
        <v>2009</v>
      </c>
      <c r="H2393" t="s">
        <v>9094</v>
      </c>
      <c r="I2393" t="s">
        <v>10239</v>
      </c>
      <c r="J2393">
        <v>3170396</v>
      </c>
      <c r="K2393" t="str">
        <f>VLOOKUP(Table_munisapp_tylerci_mu_live_rq_master5[[#This Row],[rh_vendor_suggest]],Vend!A:B,2,0)</f>
        <v>SMITHKLINE BEECHAM CORPORATION</v>
      </c>
      <c r="L2393" t="str">
        <f>VLOOKUP(Table_munisapp_tylerci_mu_live_rq_master5[[#This Row],[a_department_code]],Dept!A:B,2,0)</f>
        <v>Weber Morgan Health Department</v>
      </c>
      <c r="M2393">
        <f t="shared" si="37"/>
        <v>0</v>
      </c>
    </row>
    <row r="2394" spans="1:13" hidden="1" x14ac:dyDescent="0.25">
      <c r="A2394">
        <v>2017</v>
      </c>
      <c r="B2394">
        <v>2933.4</v>
      </c>
      <c r="C2394">
        <v>2933.4</v>
      </c>
      <c r="D2394">
        <v>2933.4</v>
      </c>
      <c r="E2394">
        <f>SUM(Table_munisapp_tylerci_mu_live_rq_master5[[#This Row],[rd_extended_price]]-Table_munisapp_tylerci_mu_live_rq_master5[[#This Row],[rd_price_net]])</f>
        <v>0</v>
      </c>
      <c r="F2394" s="1">
        <v>42821</v>
      </c>
      <c r="G2394">
        <v>2009</v>
      </c>
      <c r="H2394" t="s">
        <v>9094</v>
      </c>
      <c r="I2394" t="s">
        <v>10239</v>
      </c>
      <c r="J2394">
        <v>3170396</v>
      </c>
      <c r="K2394" t="str">
        <f>VLOOKUP(Table_munisapp_tylerci_mu_live_rq_master5[[#This Row],[rh_vendor_suggest]],Vend!A:B,2,0)</f>
        <v>SMITHKLINE BEECHAM CORPORATION</v>
      </c>
      <c r="L2394" t="str">
        <f>VLOOKUP(Table_munisapp_tylerci_mu_live_rq_master5[[#This Row],[a_department_code]],Dept!A:B,2,0)</f>
        <v>Weber Morgan Health Department</v>
      </c>
      <c r="M2394">
        <f t="shared" si="37"/>
        <v>0</v>
      </c>
    </row>
    <row r="2395" spans="1:13" hidden="1" x14ac:dyDescent="0.25">
      <c r="A2395">
        <v>2017</v>
      </c>
      <c r="B2395">
        <v>580.79999999999995</v>
      </c>
      <c r="C2395">
        <v>580.79999999999995</v>
      </c>
      <c r="D2395">
        <v>580.79999999999995</v>
      </c>
      <c r="E2395">
        <f>SUM(Table_munisapp_tylerci_mu_live_rq_master5[[#This Row],[rd_extended_price]]-Table_munisapp_tylerci_mu_live_rq_master5[[#This Row],[rd_price_net]])</f>
        <v>0</v>
      </c>
      <c r="F2395" s="1">
        <v>42821</v>
      </c>
      <c r="G2395">
        <v>2688</v>
      </c>
      <c r="H2395" t="s">
        <v>9094</v>
      </c>
      <c r="I2395" t="s">
        <v>9646</v>
      </c>
      <c r="J2395">
        <v>3170397</v>
      </c>
      <c r="K2395" t="str">
        <f>VLOOKUP(Table_munisapp_tylerci_mu_live_rq_master5[[#This Row],[rh_vendor_suggest]],Vend!A:B,2,0)</f>
        <v>MERCK SHARP &amp; DOHME CORP</v>
      </c>
      <c r="L2395" t="str">
        <f>VLOOKUP(Table_munisapp_tylerci_mu_live_rq_master5[[#This Row],[a_department_code]],Dept!A:B,2,0)</f>
        <v>Weber Morgan Health Department</v>
      </c>
      <c r="M2395">
        <f t="shared" si="37"/>
        <v>1</v>
      </c>
    </row>
    <row r="2396" spans="1:13" hidden="1" x14ac:dyDescent="0.25">
      <c r="A2396">
        <v>2017</v>
      </c>
      <c r="B2396">
        <v>3703.3</v>
      </c>
      <c r="C2396">
        <v>3703.3</v>
      </c>
      <c r="D2396">
        <v>3703.3</v>
      </c>
      <c r="E2396">
        <f>SUM(Table_munisapp_tylerci_mu_live_rq_master5[[#This Row],[rd_extended_price]]-Table_munisapp_tylerci_mu_live_rq_master5[[#This Row],[rd_price_net]])</f>
        <v>0</v>
      </c>
      <c r="F2396" s="1">
        <v>42821</v>
      </c>
      <c r="G2396">
        <v>2688</v>
      </c>
      <c r="H2396" t="s">
        <v>9094</v>
      </c>
      <c r="I2396" t="s">
        <v>9646</v>
      </c>
      <c r="J2396">
        <v>3170397</v>
      </c>
      <c r="K2396" t="str">
        <f>VLOOKUP(Table_munisapp_tylerci_mu_live_rq_master5[[#This Row],[rh_vendor_suggest]],Vend!A:B,2,0)</f>
        <v>MERCK SHARP &amp; DOHME CORP</v>
      </c>
      <c r="L2396" t="str">
        <f>VLOOKUP(Table_munisapp_tylerci_mu_live_rq_master5[[#This Row],[a_department_code]],Dept!A:B,2,0)</f>
        <v>Weber Morgan Health Department</v>
      </c>
      <c r="M2396">
        <f t="shared" si="37"/>
        <v>0</v>
      </c>
    </row>
    <row r="2397" spans="1:13" hidden="1" x14ac:dyDescent="0.25">
      <c r="A2397">
        <v>2017</v>
      </c>
      <c r="B2397">
        <v>1941.51</v>
      </c>
      <c r="C2397">
        <v>1941.51</v>
      </c>
      <c r="D2397">
        <v>1941.51</v>
      </c>
      <c r="E2397">
        <f>SUM(Table_munisapp_tylerci_mu_live_rq_master5[[#This Row],[rd_extended_price]]-Table_munisapp_tylerci_mu_live_rq_master5[[#This Row],[rd_price_net]])</f>
        <v>0</v>
      </c>
      <c r="F2397" s="1">
        <v>42821</v>
      </c>
      <c r="G2397">
        <v>2688</v>
      </c>
      <c r="H2397" t="s">
        <v>9094</v>
      </c>
      <c r="I2397" t="s">
        <v>9646</v>
      </c>
      <c r="J2397">
        <v>3170397</v>
      </c>
      <c r="K2397" t="str">
        <f>VLOOKUP(Table_munisapp_tylerci_mu_live_rq_master5[[#This Row],[rh_vendor_suggest]],Vend!A:B,2,0)</f>
        <v>MERCK SHARP &amp; DOHME CORP</v>
      </c>
      <c r="L2397" t="str">
        <f>VLOOKUP(Table_munisapp_tylerci_mu_live_rq_master5[[#This Row],[a_department_code]],Dept!A:B,2,0)</f>
        <v>Weber Morgan Health Department</v>
      </c>
      <c r="M2397">
        <f t="shared" si="37"/>
        <v>0</v>
      </c>
    </row>
    <row r="2398" spans="1:13" hidden="1" x14ac:dyDescent="0.25">
      <c r="A2398">
        <v>2017</v>
      </c>
      <c r="B2398">
        <v>2285.88</v>
      </c>
      <c r="C2398">
        <v>2285.88</v>
      </c>
      <c r="D2398">
        <v>2285.88</v>
      </c>
      <c r="E2398">
        <f>SUM(Table_munisapp_tylerci_mu_live_rq_master5[[#This Row],[rd_extended_price]]-Table_munisapp_tylerci_mu_live_rq_master5[[#This Row],[rd_price_net]])</f>
        <v>0</v>
      </c>
      <c r="F2398" s="1">
        <v>42821</v>
      </c>
      <c r="G2398">
        <v>2688</v>
      </c>
      <c r="H2398" t="s">
        <v>9094</v>
      </c>
      <c r="I2398" t="s">
        <v>9646</v>
      </c>
      <c r="J2398">
        <v>3170397</v>
      </c>
      <c r="K2398" t="str">
        <f>VLOOKUP(Table_munisapp_tylerci_mu_live_rq_master5[[#This Row],[rh_vendor_suggest]],Vend!A:B,2,0)</f>
        <v>MERCK SHARP &amp; DOHME CORP</v>
      </c>
      <c r="L2398" t="str">
        <f>VLOOKUP(Table_munisapp_tylerci_mu_live_rq_master5[[#This Row],[a_department_code]],Dept!A:B,2,0)</f>
        <v>Weber Morgan Health Department</v>
      </c>
      <c r="M2398">
        <f t="shared" si="37"/>
        <v>0</v>
      </c>
    </row>
    <row r="2399" spans="1:13" hidden="1" x14ac:dyDescent="0.25">
      <c r="A2399">
        <v>2017</v>
      </c>
      <c r="B2399">
        <v>120</v>
      </c>
      <c r="C2399">
        <v>120</v>
      </c>
      <c r="D2399">
        <v>120</v>
      </c>
      <c r="E2399">
        <f>SUM(Table_munisapp_tylerci_mu_live_rq_master5[[#This Row],[rd_extended_price]]-Table_munisapp_tylerci_mu_live_rq_master5[[#This Row],[rd_price_net]])</f>
        <v>0</v>
      </c>
      <c r="F2399" s="1">
        <v>42821</v>
      </c>
      <c r="G2399">
        <v>2688</v>
      </c>
      <c r="H2399" t="s">
        <v>9094</v>
      </c>
      <c r="I2399" t="s">
        <v>9646</v>
      </c>
      <c r="J2399">
        <v>3170397</v>
      </c>
      <c r="K2399" t="str">
        <f>VLOOKUP(Table_munisapp_tylerci_mu_live_rq_master5[[#This Row],[rh_vendor_suggest]],Vend!A:B,2,0)</f>
        <v>MERCK SHARP &amp; DOHME CORP</v>
      </c>
      <c r="L2399" t="str">
        <f>VLOOKUP(Table_munisapp_tylerci_mu_live_rq_master5[[#This Row],[a_department_code]],Dept!A:B,2,0)</f>
        <v>Weber Morgan Health Department</v>
      </c>
      <c r="M2399">
        <f t="shared" si="37"/>
        <v>0</v>
      </c>
    </row>
    <row r="2400" spans="1:13" hidden="1" x14ac:dyDescent="0.25">
      <c r="A2400">
        <v>2017</v>
      </c>
      <c r="B2400">
        <v>8000</v>
      </c>
      <c r="C2400">
        <v>8000</v>
      </c>
      <c r="D2400">
        <v>8000</v>
      </c>
      <c r="E2400">
        <f>SUM(Table_munisapp_tylerci_mu_live_rq_master5[[#This Row],[rd_extended_price]]-Table_munisapp_tylerci_mu_live_rq_master5[[#This Row],[rd_price_net]])</f>
        <v>0</v>
      </c>
      <c r="F2400" s="1">
        <v>42816</v>
      </c>
      <c r="G2400">
        <v>3379</v>
      </c>
      <c r="H2400" t="s">
        <v>9114</v>
      </c>
      <c r="I2400" t="s">
        <v>10399</v>
      </c>
      <c r="J2400">
        <v>3170381</v>
      </c>
      <c r="K2400" t="str">
        <f>VLOOKUP(Table_munisapp_tylerci_mu_live_rq_master5[[#This Row],[rh_vendor_suggest]],Vend!A:B,2,0)</f>
        <v>SCHUYLER RUBBER CO., INC.</v>
      </c>
      <c r="L2400" t="str">
        <f>VLOOKUP(Table_munisapp_tylerci_mu_live_rq_master5[[#This Row],[a_department_code]],Dept!A:B,2,0)</f>
        <v>Transfer Station</v>
      </c>
      <c r="M2400">
        <f t="shared" si="37"/>
        <v>1</v>
      </c>
    </row>
    <row r="2401" spans="1:13" hidden="1" x14ac:dyDescent="0.25">
      <c r="A2401">
        <v>2017</v>
      </c>
      <c r="B2401">
        <v>1692.5</v>
      </c>
      <c r="C2401">
        <v>1692.5</v>
      </c>
      <c r="D2401">
        <v>1692.5</v>
      </c>
      <c r="E2401">
        <f>SUM(Table_munisapp_tylerci_mu_live_rq_master5[[#This Row],[rd_extended_price]]-Table_munisapp_tylerci_mu_live_rq_master5[[#This Row],[rd_price_net]])</f>
        <v>0</v>
      </c>
      <c r="F2401" s="1">
        <v>42821</v>
      </c>
      <c r="G2401">
        <v>3363</v>
      </c>
      <c r="H2401" t="s">
        <v>9094</v>
      </c>
      <c r="I2401" t="s">
        <v>9646</v>
      </c>
      <c r="J2401">
        <v>3170398</v>
      </c>
      <c r="K2401" t="str">
        <f>VLOOKUP(Table_munisapp_tylerci_mu_live_rq_master5[[#This Row],[rh_vendor_suggest]],Vend!A:B,2,0)</f>
        <v>SANOFI PASTEUR INC</v>
      </c>
      <c r="L2401" t="str">
        <f>VLOOKUP(Table_munisapp_tylerci_mu_live_rq_master5[[#This Row],[a_department_code]],Dept!A:B,2,0)</f>
        <v>Weber Morgan Health Department</v>
      </c>
      <c r="M2401">
        <f t="shared" si="37"/>
        <v>1</v>
      </c>
    </row>
    <row r="2402" spans="1:13" hidden="1" x14ac:dyDescent="0.25">
      <c r="A2402">
        <v>2017</v>
      </c>
      <c r="B2402">
        <v>7681.38</v>
      </c>
      <c r="C2402">
        <v>7681.38</v>
      </c>
      <c r="D2402">
        <v>7681.38</v>
      </c>
      <c r="E2402">
        <f>SUM(Table_munisapp_tylerci_mu_live_rq_master5[[#This Row],[rd_extended_price]]-Table_munisapp_tylerci_mu_live_rq_master5[[#This Row],[rd_price_net]])</f>
        <v>0</v>
      </c>
      <c r="F2402" s="1">
        <v>42821</v>
      </c>
      <c r="G2402">
        <v>3363</v>
      </c>
      <c r="H2402" t="s">
        <v>9094</v>
      </c>
      <c r="I2402" t="s">
        <v>9646</v>
      </c>
      <c r="J2402">
        <v>3170398</v>
      </c>
      <c r="K2402" t="str">
        <f>VLOOKUP(Table_munisapp_tylerci_mu_live_rq_master5[[#This Row],[rh_vendor_suggest]],Vend!A:B,2,0)</f>
        <v>SANOFI PASTEUR INC</v>
      </c>
      <c r="L2402" t="str">
        <f>VLOOKUP(Table_munisapp_tylerci_mu_live_rq_master5[[#This Row],[a_department_code]],Dept!A:B,2,0)</f>
        <v>Weber Morgan Health Department</v>
      </c>
      <c r="M2402">
        <f t="shared" si="37"/>
        <v>0</v>
      </c>
    </row>
    <row r="2403" spans="1:13" hidden="1" x14ac:dyDescent="0.25">
      <c r="A2403">
        <v>2017</v>
      </c>
      <c r="B2403">
        <v>703.3</v>
      </c>
      <c r="C2403">
        <v>4219.8</v>
      </c>
      <c r="D2403">
        <v>4219.8</v>
      </c>
      <c r="E2403">
        <f>SUM(Table_munisapp_tylerci_mu_live_rq_master5[[#This Row],[rd_extended_price]]-Table_munisapp_tylerci_mu_live_rq_master5[[#This Row],[rd_price_net]])</f>
        <v>0</v>
      </c>
      <c r="F2403" s="1">
        <v>42818</v>
      </c>
      <c r="G2403">
        <v>3363</v>
      </c>
      <c r="H2403" t="s">
        <v>9094</v>
      </c>
      <c r="I2403" t="s">
        <v>10239</v>
      </c>
      <c r="J2403">
        <v>3170393</v>
      </c>
      <c r="K2403" t="str">
        <f>VLOOKUP(Table_munisapp_tylerci_mu_live_rq_master5[[#This Row],[rh_vendor_suggest]],Vend!A:B,2,0)</f>
        <v>SANOFI PASTEUR INC</v>
      </c>
      <c r="L2403" t="str">
        <f>VLOOKUP(Table_munisapp_tylerci_mu_live_rq_master5[[#This Row],[a_department_code]],Dept!A:B,2,0)</f>
        <v>Weber Morgan Health Department</v>
      </c>
      <c r="M2403">
        <f t="shared" si="37"/>
        <v>1</v>
      </c>
    </row>
    <row r="2404" spans="1:13" hidden="1" x14ac:dyDescent="0.25">
      <c r="A2404">
        <v>2017</v>
      </c>
      <c r="B2404">
        <v>10999.99</v>
      </c>
      <c r="C2404">
        <v>10999.99</v>
      </c>
      <c r="D2404">
        <v>10999.99</v>
      </c>
      <c r="E2404">
        <f>SUM(Table_munisapp_tylerci_mu_live_rq_master5[[#This Row],[rd_extended_price]]-Table_munisapp_tylerci_mu_live_rq_master5[[#This Row],[rd_price_net]])</f>
        <v>0</v>
      </c>
      <c r="F2404" s="1">
        <v>42818</v>
      </c>
      <c r="G2404">
        <v>1705</v>
      </c>
      <c r="H2404" t="s">
        <v>9083</v>
      </c>
      <c r="I2404" t="s">
        <v>10400</v>
      </c>
      <c r="J2404">
        <v>3170389</v>
      </c>
      <c r="K2404" t="str">
        <f>VLOOKUP(Table_munisapp_tylerci_mu_live_rq_master5[[#This Row],[rh_vendor_suggest]],Vend!A:B,2,0)</f>
        <v>DELL COMPUTER</v>
      </c>
      <c r="L2404" t="str">
        <f>VLOOKUP(Table_munisapp_tylerci_mu_live_rq_master5[[#This Row],[a_department_code]],Dept!A:B,2,0)</f>
        <v>Information Technology</v>
      </c>
      <c r="M2404">
        <f t="shared" si="37"/>
        <v>1</v>
      </c>
    </row>
    <row r="2405" spans="1:13" hidden="1" x14ac:dyDescent="0.25">
      <c r="A2405">
        <v>2017</v>
      </c>
      <c r="B2405">
        <v>4890.8999999999996</v>
      </c>
      <c r="C2405">
        <v>4890.8999999999996</v>
      </c>
      <c r="D2405">
        <v>4890.8999999999996</v>
      </c>
      <c r="E2405">
        <f>SUM(Table_munisapp_tylerci_mu_live_rq_master5[[#This Row],[rd_extended_price]]-Table_munisapp_tylerci_mu_live_rq_master5[[#This Row],[rd_price_net]])</f>
        <v>0</v>
      </c>
      <c r="F2405" s="1">
        <v>42818</v>
      </c>
      <c r="G2405">
        <v>1141</v>
      </c>
      <c r="H2405" t="s">
        <v>9083</v>
      </c>
      <c r="I2405" t="s">
        <v>10401</v>
      </c>
      <c r="J2405">
        <v>3170388</v>
      </c>
      <c r="K2405" t="str">
        <f>VLOOKUP(Table_munisapp_tylerci_mu_live_rq_master5[[#This Row],[rh_vendor_suggest]],Vend!A:B,2,0)</f>
        <v>ANIXTER</v>
      </c>
      <c r="L2405" t="str">
        <f>VLOOKUP(Table_munisapp_tylerci_mu_live_rq_master5[[#This Row],[a_department_code]],Dept!A:B,2,0)</f>
        <v>Information Technology</v>
      </c>
      <c r="M2405">
        <f t="shared" si="37"/>
        <v>1</v>
      </c>
    </row>
    <row r="2406" spans="1:13" hidden="1" x14ac:dyDescent="0.25">
      <c r="A2406">
        <v>2017</v>
      </c>
      <c r="B2406">
        <v>9.76</v>
      </c>
      <c r="C2406">
        <v>244</v>
      </c>
      <c r="D2406">
        <v>244</v>
      </c>
      <c r="E2406">
        <f>SUM(Table_munisapp_tylerci_mu_live_rq_master5[[#This Row],[rd_extended_price]]-Table_munisapp_tylerci_mu_live_rq_master5[[#This Row],[rd_price_net]])</f>
        <v>0</v>
      </c>
      <c r="F2406" s="1">
        <v>42816</v>
      </c>
      <c r="G2406">
        <v>6785</v>
      </c>
      <c r="H2406" t="s">
        <v>9072</v>
      </c>
      <c r="I2406" t="s">
        <v>10402</v>
      </c>
      <c r="J2406">
        <v>3170387</v>
      </c>
      <c r="K2406" t="str">
        <f>VLOOKUP(Table_munisapp_tylerci_mu_live_rq_master5[[#This Row],[rh_vendor_suggest]],Vend!A:B,2,0)</f>
        <v>CAREFREE UNIFORMS</v>
      </c>
      <c r="L2406" t="str">
        <f>VLOOKUP(Table_munisapp_tylerci_mu_live_rq_master5[[#This Row],[a_department_code]],Dept!A:B,2,0)</f>
        <v>Jail</v>
      </c>
      <c r="M2406">
        <f t="shared" si="37"/>
        <v>1</v>
      </c>
    </row>
    <row r="2407" spans="1:13" hidden="1" x14ac:dyDescent="0.25">
      <c r="A2407">
        <v>2017</v>
      </c>
      <c r="B2407">
        <v>242.16</v>
      </c>
      <c r="C2407">
        <v>242.16</v>
      </c>
      <c r="D2407">
        <v>242.16</v>
      </c>
      <c r="E2407">
        <f>SUM(Table_munisapp_tylerci_mu_live_rq_master5[[#This Row],[rd_extended_price]]-Table_munisapp_tylerci_mu_live_rq_master5[[#This Row],[rd_price_net]])</f>
        <v>0</v>
      </c>
      <c r="F2407" s="1">
        <v>42818</v>
      </c>
      <c r="G2407">
        <v>1871</v>
      </c>
      <c r="H2407" t="s">
        <v>9083</v>
      </c>
      <c r="I2407" t="s">
        <v>10403</v>
      </c>
      <c r="J2407">
        <v>3170392</v>
      </c>
      <c r="K2407" t="str">
        <f>VLOOKUP(Table_munisapp_tylerci_mu_live_rq_master5[[#This Row],[rh_vendor_suggest]],Vend!A:B,2,0)</f>
        <v>ENPOINTE TECHNOLOGIES</v>
      </c>
      <c r="L2407" t="str">
        <f>VLOOKUP(Table_munisapp_tylerci_mu_live_rq_master5[[#This Row],[a_department_code]],Dept!A:B,2,0)</f>
        <v>Information Technology</v>
      </c>
      <c r="M2407">
        <f t="shared" si="37"/>
        <v>1</v>
      </c>
    </row>
    <row r="2408" spans="1:13" hidden="1" x14ac:dyDescent="0.25">
      <c r="A2408">
        <v>2017</v>
      </c>
      <c r="B2408">
        <v>1766.47</v>
      </c>
      <c r="C2408">
        <v>3532.94</v>
      </c>
      <c r="D2408">
        <v>3532.94</v>
      </c>
      <c r="E2408">
        <f>SUM(Table_munisapp_tylerci_mu_live_rq_master5[[#This Row],[rd_extended_price]]-Table_munisapp_tylerci_mu_live_rq_master5[[#This Row],[rd_price_net]])</f>
        <v>0</v>
      </c>
      <c r="F2408" s="1">
        <v>42828</v>
      </c>
      <c r="G2408">
        <v>1705</v>
      </c>
      <c r="H2408" t="s">
        <v>9083</v>
      </c>
      <c r="I2408" t="s">
        <v>10404</v>
      </c>
      <c r="J2408">
        <v>3170407</v>
      </c>
      <c r="K2408" t="str">
        <f>VLOOKUP(Table_munisapp_tylerci_mu_live_rq_master5[[#This Row],[rh_vendor_suggest]],Vend!A:B,2,0)</f>
        <v>DELL COMPUTER</v>
      </c>
      <c r="L2408" t="str">
        <f>VLOOKUP(Table_munisapp_tylerci_mu_live_rq_master5[[#This Row],[a_department_code]],Dept!A:B,2,0)</f>
        <v>Information Technology</v>
      </c>
      <c r="M2408">
        <f t="shared" si="37"/>
        <v>1</v>
      </c>
    </row>
    <row r="2409" spans="1:13" hidden="1" x14ac:dyDescent="0.25">
      <c r="A2409">
        <v>2017</v>
      </c>
      <c r="B2409">
        <v>218.99</v>
      </c>
      <c r="C2409">
        <v>437.98</v>
      </c>
      <c r="D2409">
        <v>437.98</v>
      </c>
      <c r="E2409">
        <f>SUM(Table_munisapp_tylerci_mu_live_rq_master5[[#This Row],[rd_extended_price]]-Table_munisapp_tylerci_mu_live_rq_master5[[#This Row],[rd_price_net]])</f>
        <v>0</v>
      </c>
      <c r="F2409" s="1">
        <v>42828</v>
      </c>
      <c r="G2409">
        <v>1705</v>
      </c>
      <c r="H2409" t="s">
        <v>9083</v>
      </c>
      <c r="I2409" t="s">
        <v>10404</v>
      </c>
      <c r="J2409">
        <v>3170407</v>
      </c>
      <c r="K2409" t="str">
        <f>VLOOKUP(Table_munisapp_tylerci_mu_live_rq_master5[[#This Row],[rh_vendor_suggest]],Vend!A:B,2,0)</f>
        <v>DELL COMPUTER</v>
      </c>
      <c r="L2409" t="str">
        <f>VLOOKUP(Table_munisapp_tylerci_mu_live_rq_master5[[#This Row],[a_department_code]],Dept!A:B,2,0)</f>
        <v>Information Technology</v>
      </c>
      <c r="M2409">
        <f t="shared" si="37"/>
        <v>0</v>
      </c>
    </row>
    <row r="2410" spans="1:13" hidden="1" x14ac:dyDescent="0.25">
      <c r="A2410">
        <v>2017</v>
      </c>
      <c r="B2410">
        <v>6398</v>
      </c>
      <c r="C2410">
        <v>6398</v>
      </c>
      <c r="D2410">
        <v>6398</v>
      </c>
      <c r="E2410">
        <f>SUM(Table_munisapp_tylerci_mu_live_rq_master5[[#This Row],[rd_extended_price]]-Table_munisapp_tylerci_mu_live_rq_master5[[#This Row],[rd_price_net]])</f>
        <v>0</v>
      </c>
      <c r="F2410" s="1">
        <v>42842</v>
      </c>
      <c r="G2410">
        <v>6857</v>
      </c>
      <c r="H2410" t="s">
        <v>9100</v>
      </c>
      <c r="I2410" t="s">
        <v>10405</v>
      </c>
      <c r="J2410">
        <v>3170436</v>
      </c>
      <c r="K2410" t="str">
        <f>VLOOKUP(Table_munisapp_tylerci_mu_live_rq_master5[[#This Row],[rh_vendor_suggest]],Vend!A:B,2,0)</f>
        <v>MODERN IMAGIN SOLUTIONS, INC.</v>
      </c>
      <c r="L2410" t="str">
        <f>VLOOKUP(Table_munisapp_tylerci_mu_live_rq_master5[[#This Row],[a_department_code]],Dept!A:B,2,0)</f>
        <v>Library</v>
      </c>
      <c r="M2410">
        <f t="shared" si="37"/>
        <v>1</v>
      </c>
    </row>
    <row r="2411" spans="1:13" hidden="1" x14ac:dyDescent="0.25">
      <c r="A2411">
        <v>2017</v>
      </c>
      <c r="B2411">
        <v>25975</v>
      </c>
      <c r="C2411">
        <v>25975</v>
      </c>
      <c r="D2411">
        <v>25975</v>
      </c>
      <c r="E2411">
        <f>SUM(Table_munisapp_tylerci_mu_live_rq_master5[[#This Row],[rd_extended_price]]-Table_munisapp_tylerci_mu_live_rq_master5[[#This Row],[rd_price_net]])</f>
        <v>0</v>
      </c>
      <c r="F2411" s="1">
        <v>42818</v>
      </c>
      <c r="G2411">
        <v>2520</v>
      </c>
      <c r="H2411" t="s">
        <v>9100</v>
      </c>
      <c r="I2411" t="s">
        <v>10406</v>
      </c>
      <c r="J2411">
        <v>3170394</v>
      </c>
      <c r="K2411" t="str">
        <f>VLOOKUP(Table_munisapp_tylerci_mu_live_rq_master5[[#This Row],[rh_vendor_suggest]],Vend!A:B,2,0)</f>
        <v>LES OLSON COMPANY</v>
      </c>
      <c r="L2411" t="str">
        <f>VLOOKUP(Table_munisapp_tylerci_mu_live_rq_master5[[#This Row],[a_department_code]],Dept!A:B,2,0)</f>
        <v>Library</v>
      </c>
      <c r="M2411">
        <f t="shared" si="37"/>
        <v>1</v>
      </c>
    </row>
    <row r="2412" spans="1:13" hidden="1" x14ac:dyDescent="0.25">
      <c r="A2412">
        <v>2017</v>
      </c>
      <c r="B2412">
        <v>100</v>
      </c>
      <c r="C2412">
        <v>100</v>
      </c>
      <c r="D2412">
        <v>100</v>
      </c>
      <c r="E2412">
        <f>SUM(Table_munisapp_tylerci_mu_live_rq_master5[[#This Row],[rd_extended_price]]-Table_munisapp_tylerci_mu_live_rq_master5[[#This Row],[rd_price_net]])</f>
        <v>0</v>
      </c>
      <c r="F2412" s="1">
        <v>42823</v>
      </c>
      <c r="G2412">
        <v>1246</v>
      </c>
      <c r="H2412" t="s">
        <v>9094</v>
      </c>
      <c r="I2412" t="s">
        <v>10407</v>
      </c>
      <c r="J2412">
        <v>3170400</v>
      </c>
      <c r="K2412" t="str">
        <f>VLOOKUP(Table_munisapp_tylerci_mu_live_rq_master5[[#This Row],[rh_vendor_suggest]],Vend!A:B,2,0)</f>
        <v>BEN LOMOND LANES</v>
      </c>
      <c r="L2412" t="str">
        <f>VLOOKUP(Table_munisapp_tylerci_mu_live_rq_master5[[#This Row],[a_department_code]],Dept!A:B,2,0)</f>
        <v>Weber Morgan Health Department</v>
      </c>
      <c r="M2412">
        <f t="shared" si="37"/>
        <v>1</v>
      </c>
    </row>
    <row r="2413" spans="1:13" hidden="1" x14ac:dyDescent="0.25">
      <c r="A2413">
        <v>2017</v>
      </c>
      <c r="B2413">
        <v>72</v>
      </c>
      <c r="C2413">
        <v>72</v>
      </c>
      <c r="D2413">
        <v>72</v>
      </c>
      <c r="E2413">
        <f>SUM(Table_munisapp_tylerci_mu_live_rq_master5[[#This Row],[rd_extended_price]]-Table_munisapp_tylerci_mu_live_rq_master5[[#This Row],[rd_price_net]])</f>
        <v>0</v>
      </c>
      <c r="F2413" s="1">
        <v>42851</v>
      </c>
      <c r="G2413">
        <v>3242</v>
      </c>
      <c r="H2413" t="s">
        <v>9078</v>
      </c>
      <c r="I2413" t="s">
        <v>10408</v>
      </c>
      <c r="J2413">
        <v>3170463</v>
      </c>
      <c r="K2413" t="str">
        <f>VLOOKUP(Table_munisapp_tylerci_mu_live_rq_master5[[#This Row],[rh_vendor_suggest]],Vend!A:B,2,0)</f>
        <v>RB PRINTING SERVICES LLC</v>
      </c>
      <c r="L2413" t="str">
        <f>VLOOKUP(Table_munisapp_tylerci_mu_live_rq_master5[[#This Row],[a_department_code]],Dept!A:B,2,0)</f>
        <v>Treasurer</v>
      </c>
      <c r="M2413">
        <f t="shared" si="37"/>
        <v>1</v>
      </c>
    </row>
    <row r="2414" spans="1:13" hidden="1" x14ac:dyDescent="0.25">
      <c r="A2414">
        <v>2017</v>
      </c>
      <c r="B2414">
        <v>517.34</v>
      </c>
      <c r="C2414">
        <v>1034.68</v>
      </c>
      <c r="D2414">
        <v>1034.68</v>
      </c>
      <c r="E2414">
        <f>SUM(Table_munisapp_tylerci_mu_live_rq_master5[[#This Row],[rd_extended_price]]-Table_munisapp_tylerci_mu_live_rq_master5[[#This Row],[rd_price_net]])</f>
        <v>0</v>
      </c>
      <c r="F2414" s="1">
        <v>42823</v>
      </c>
      <c r="G2414">
        <v>1141</v>
      </c>
      <c r="H2414" t="s">
        <v>9117</v>
      </c>
      <c r="I2414" t="s">
        <v>10409</v>
      </c>
      <c r="J2414">
        <v>3170399</v>
      </c>
      <c r="K2414" t="str">
        <f>VLOOKUP(Table_munisapp_tylerci_mu_live_rq_master5[[#This Row],[rh_vendor_suggest]],Vend!A:B,2,0)</f>
        <v>ANIXTER</v>
      </c>
      <c r="L2414" t="str">
        <f>VLOOKUP(Table_munisapp_tylerci_mu_live_rq_master5[[#This Row],[a_department_code]],Dept!A:B,2,0)</f>
        <v>Dispatch Local Build Authority</v>
      </c>
      <c r="M2414">
        <f t="shared" si="37"/>
        <v>1</v>
      </c>
    </row>
    <row r="2415" spans="1:13" hidden="1" x14ac:dyDescent="0.25">
      <c r="A2415">
        <v>2017</v>
      </c>
      <c r="B2415">
        <v>8.9600000000000009</v>
      </c>
      <c r="C2415">
        <v>53.76</v>
      </c>
      <c r="D2415">
        <v>53.76</v>
      </c>
      <c r="E2415">
        <f>SUM(Table_munisapp_tylerci_mu_live_rq_master5[[#This Row],[rd_extended_price]]-Table_munisapp_tylerci_mu_live_rq_master5[[#This Row],[rd_price_net]])</f>
        <v>0</v>
      </c>
      <c r="F2415" s="1">
        <v>42823</v>
      </c>
      <c r="G2415">
        <v>1141</v>
      </c>
      <c r="H2415" t="s">
        <v>9117</v>
      </c>
      <c r="I2415" t="s">
        <v>10409</v>
      </c>
      <c r="J2415">
        <v>3170399</v>
      </c>
      <c r="K2415" t="str">
        <f>VLOOKUP(Table_munisapp_tylerci_mu_live_rq_master5[[#This Row],[rh_vendor_suggest]],Vend!A:B,2,0)</f>
        <v>ANIXTER</v>
      </c>
      <c r="L2415" t="str">
        <f>VLOOKUP(Table_munisapp_tylerci_mu_live_rq_master5[[#This Row],[a_department_code]],Dept!A:B,2,0)</f>
        <v>Dispatch Local Build Authority</v>
      </c>
      <c r="M2415">
        <f t="shared" si="37"/>
        <v>0</v>
      </c>
    </row>
    <row r="2416" spans="1:13" hidden="1" x14ac:dyDescent="0.25">
      <c r="A2416">
        <v>2017</v>
      </c>
      <c r="B2416">
        <v>11.64</v>
      </c>
      <c r="C2416">
        <v>69.84</v>
      </c>
      <c r="D2416">
        <v>69.84</v>
      </c>
      <c r="E2416">
        <f>SUM(Table_munisapp_tylerci_mu_live_rq_master5[[#This Row],[rd_extended_price]]-Table_munisapp_tylerci_mu_live_rq_master5[[#This Row],[rd_price_net]])</f>
        <v>0</v>
      </c>
      <c r="F2416" s="1">
        <v>42823</v>
      </c>
      <c r="G2416">
        <v>1141</v>
      </c>
      <c r="H2416" t="s">
        <v>9117</v>
      </c>
      <c r="I2416" t="s">
        <v>10409</v>
      </c>
      <c r="J2416">
        <v>3170399</v>
      </c>
      <c r="K2416" t="str">
        <f>VLOOKUP(Table_munisapp_tylerci_mu_live_rq_master5[[#This Row],[rh_vendor_suggest]],Vend!A:B,2,0)</f>
        <v>ANIXTER</v>
      </c>
      <c r="L2416" t="str">
        <f>VLOOKUP(Table_munisapp_tylerci_mu_live_rq_master5[[#This Row],[a_department_code]],Dept!A:B,2,0)</f>
        <v>Dispatch Local Build Authority</v>
      </c>
      <c r="M2416">
        <f t="shared" si="37"/>
        <v>0</v>
      </c>
    </row>
    <row r="2417" spans="1:13" hidden="1" x14ac:dyDescent="0.25">
      <c r="A2417">
        <v>2017</v>
      </c>
      <c r="B2417">
        <v>8.34</v>
      </c>
      <c r="C2417">
        <v>50.04</v>
      </c>
      <c r="D2417">
        <v>50.04</v>
      </c>
      <c r="E2417">
        <f>SUM(Table_munisapp_tylerci_mu_live_rq_master5[[#This Row],[rd_extended_price]]-Table_munisapp_tylerci_mu_live_rq_master5[[#This Row],[rd_price_net]])</f>
        <v>0</v>
      </c>
      <c r="F2417" s="1">
        <v>42823</v>
      </c>
      <c r="G2417">
        <v>1141</v>
      </c>
      <c r="H2417" t="s">
        <v>9117</v>
      </c>
      <c r="I2417" t="s">
        <v>10409</v>
      </c>
      <c r="J2417">
        <v>3170399</v>
      </c>
      <c r="K2417" t="str">
        <f>VLOOKUP(Table_munisapp_tylerci_mu_live_rq_master5[[#This Row],[rh_vendor_suggest]],Vend!A:B,2,0)</f>
        <v>ANIXTER</v>
      </c>
      <c r="L2417" t="str">
        <f>VLOOKUP(Table_munisapp_tylerci_mu_live_rq_master5[[#This Row],[a_department_code]],Dept!A:B,2,0)</f>
        <v>Dispatch Local Build Authority</v>
      </c>
      <c r="M2417">
        <f t="shared" si="37"/>
        <v>0</v>
      </c>
    </row>
    <row r="2418" spans="1:13" hidden="1" x14ac:dyDescent="0.25">
      <c r="A2418">
        <v>2017</v>
      </c>
      <c r="B2418">
        <v>13.91</v>
      </c>
      <c r="C2418">
        <v>13.91</v>
      </c>
      <c r="D2418">
        <v>13.91</v>
      </c>
      <c r="E2418">
        <f>SUM(Table_munisapp_tylerci_mu_live_rq_master5[[#This Row],[rd_extended_price]]-Table_munisapp_tylerci_mu_live_rq_master5[[#This Row],[rd_price_net]])</f>
        <v>0</v>
      </c>
      <c r="F2418" s="1">
        <v>42823</v>
      </c>
      <c r="G2418">
        <v>1141</v>
      </c>
      <c r="H2418" t="s">
        <v>9117</v>
      </c>
      <c r="I2418" t="s">
        <v>10409</v>
      </c>
      <c r="J2418">
        <v>3170399</v>
      </c>
      <c r="K2418" t="str">
        <f>VLOOKUP(Table_munisapp_tylerci_mu_live_rq_master5[[#This Row],[rh_vendor_suggest]],Vend!A:B,2,0)</f>
        <v>ANIXTER</v>
      </c>
      <c r="L2418" t="str">
        <f>VLOOKUP(Table_munisapp_tylerci_mu_live_rq_master5[[#This Row],[a_department_code]],Dept!A:B,2,0)</f>
        <v>Dispatch Local Build Authority</v>
      </c>
      <c r="M2418">
        <f t="shared" si="37"/>
        <v>0</v>
      </c>
    </row>
    <row r="2419" spans="1:13" hidden="1" x14ac:dyDescent="0.25">
      <c r="A2419">
        <v>2017</v>
      </c>
      <c r="B2419">
        <v>20.14</v>
      </c>
      <c r="C2419">
        <v>40.28</v>
      </c>
      <c r="D2419">
        <v>40.28</v>
      </c>
      <c r="E2419">
        <f>SUM(Table_munisapp_tylerci_mu_live_rq_master5[[#This Row],[rd_extended_price]]-Table_munisapp_tylerci_mu_live_rq_master5[[#This Row],[rd_price_net]])</f>
        <v>0</v>
      </c>
      <c r="F2419" s="1">
        <v>42823</v>
      </c>
      <c r="G2419">
        <v>1141</v>
      </c>
      <c r="H2419" t="s">
        <v>9117</v>
      </c>
      <c r="I2419" t="s">
        <v>10409</v>
      </c>
      <c r="J2419">
        <v>3170399</v>
      </c>
      <c r="K2419" t="str">
        <f>VLOOKUP(Table_munisapp_tylerci_mu_live_rq_master5[[#This Row],[rh_vendor_suggest]],Vend!A:B,2,0)</f>
        <v>ANIXTER</v>
      </c>
      <c r="L2419" t="str">
        <f>VLOOKUP(Table_munisapp_tylerci_mu_live_rq_master5[[#This Row],[a_department_code]],Dept!A:B,2,0)</f>
        <v>Dispatch Local Build Authority</v>
      </c>
      <c r="M2419">
        <f t="shared" si="37"/>
        <v>0</v>
      </c>
    </row>
    <row r="2420" spans="1:13" hidden="1" x14ac:dyDescent="0.25">
      <c r="A2420">
        <v>2017</v>
      </c>
      <c r="B2420">
        <v>20</v>
      </c>
      <c r="C2420">
        <v>60</v>
      </c>
      <c r="D2420">
        <v>60</v>
      </c>
      <c r="E2420">
        <f>SUM(Table_munisapp_tylerci_mu_live_rq_master5[[#This Row],[rd_extended_price]]-Table_munisapp_tylerci_mu_live_rq_master5[[#This Row],[rd_price_net]])</f>
        <v>0</v>
      </c>
      <c r="F2420" s="1">
        <v>42823</v>
      </c>
      <c r="G2420">
        <v>1141</v>
      </c>
      <c r="H2420" t="s">
        <v>9117</v>
      </c>
      <c r="I2420" t="s">
        <v>10409</v>
      </c>
      <c r="J2420">
        <v>3170399</v>
      </c>
      <c r="K2420" t="str">
        <f>VLOOKUP(Table_munisapp_tylerci_mu_live_rq_master5[[#This Row],[rh_vendor_suggest]],Vend!A:B,2,0)</f>
        <v>ANIXTER</v>
      </c>
      <c r="L2420" t="str">
        <f>VLOOKUP(Table_munisapp_tylerci_mu_live_rq_master5[[#This Row],[a_department_code]],Dept!A:B,2,0)</f>
        <v>Dispatch Local Build Authority</v>
      </c>
      <c r="M2420">
        <f t="shared" si="37"/>
        <v>0</v>
      </c>
    </row>
    <row r="2421" spans="1:13" hidden="1" x14ac:dyDescent="0.25">
      <c r="A2421">
        <v>2017</v>
      </c>
      <c r="B2421">
        <v>6.74</v>
      </c>
      <c r="C2421">
        <v>168.5</v>
      </c>
      <c r="D2421">
        <v>168.5</v>
      </c>
      <c r="E2421">
        <f>SUM(Table_munisapp_tylerci_mu_live_rq_master5[[#This Row],[rd_extended_price]]-Table_munisapp_tylerci_mu_live_rq_master5[[#This Row],[rd_price_net]])</f>
        <v>0</v>
      </c>
      <c r="F2421" s="1">
        <v>42823</v>
      </c>
      <c r="G2421">
        <v>1141</v>
      </c>
      <c r="H2421" t="s">
        <v>9117</v>
      </c>
      <c r="I2421" t="s">
        <v>10409</v>
      </c>
      <c r="J2421">
        <v>3170399</v>
      </c>
      <c r="K2421" t="str">
        <f>VLOOKUP(Table_munisapp_tylerci_mu_live_rq_master5[[#This Row],[rh_vendor_suggest]],Vend!A:B,2,0)</f>
        <v>ANIXTER</v>
      </c>
      <c r="L2421" t="str">
        <f>VLOOKUP(Table_munisapp_tylerci_mu_live_rq_master5[[#This Row],[a_department_code]],Dept!A:B,2,0)</f>
        <v>Dispatch Local Build Authority</v>
      </c>
      <c r="M2421">
        <f t="shared" si="37"/>
        <v>0</v>
      </c>
    </row>
    <row r="2422" spans="1:13" hidden="1" x14ac:dyDescent="0.25">
      <c r="A2422">
        <v>2017</v>
      </c>
      <c r="B2422">
        <v>7.58</v>
      </c>
      <c r="C2422">
        <v>189.5</v>
      </c>
      <c r="D2422">
        <v>189.5</v>
      </c>
      <c r="E2422">
        <f>SUM(Table_munisapp_tylerci_mu_live_rq_master5[[#This Row],[rd_extended_price]]-Table_munisapp_tylerci_mu_live_rq_master5[[#This Row],[rd_price_net]])</f>
        <v>0</v>
      </c>
      <c r="F2422" s="1">
        <v>42823</v>
      </c>
      <c r="G2422">
        <v>1141</v>
      </c>
      <c r="H2422" t="s">
        <v>9117</v>
      </c>
      <c r="I2422" t="s">
        <v>10409</v>
      </c>
      <c r="J2422">
        <v>3170399</v>
      </c>
      <c r="K2422" t="str">
        <f>VLOOKUP(Table_munisapp_tylerci_mu_live_rq_master5[[#This Row],[rh_vendor_suggest]],Vend!A:B,2,0)</f>
        <v>ANIXTER</v>
      </c>
      <c r="L2422" t="str">
        <f>VLOOKUP(Table_munisapp_tylerci_mu_live_rq_master5[[#This Row],[a_department_code]],Dept!A:B,2,0)</f>
        <v>Dispatch Local Build Authority</v>
      </c>
      <c r="M2422">
        <f t="shared" si="37"/>
        <v>0</v>
      </c>
    </row>
    <row r="2423" spans="1:13" hidden="1" x14ac:dyDescent="0.25">
      <c r="A2423">
        <v>2017</v>
      </c>
      <c r="B2423">
        <v>5.41</v>
      </c>
      <c r="C2423">
        <v>270.5</v>
      </c>
      <c r="D2423">
        <v>270.5</v>
      </c>
      <c r="E2423">
        <f>SUM(Table_munisapp_tylerci_mu_live_rq_master5[[#This Row],[rd_extended_price]]-Table_munisapp_tylerci_mu_live_rq_master5[[#This Row],[rd_price_net]])</f>
        <v>0</v>
      </c>
      <c r="F2423" s="1">
        <v>42823</v>
      </c>
      <c r="G2423">
        <v>1141</v>
      </c>
      <c r="H2423" t="s">
        <v>9117</v>
      </c>
      <c r="I2423" t="s">
        <v>10409</v>
      </c>
      <c r="J2423">
        <v>3170399</v>
      </c>
      <c r="K2423" t="str">
        <f>VLOOKUP(Table_munisapp_tylerci_mu_live_rq_master5[[#This Row],[rh_vendor_suggest]],Vend!A:B,2,0)</f>
        <v>ANIXTER</v>
      </c>
      <c r="L2423" t="str">
        <f>VLOOKUP(Table_munisapp_tylerci_mu_live_rq_master5[[#This Row],[a_department_code]],Dept!A:B,2,0)</f>
        <v>Dispatch Local Build Authority</v>
      </c>
      <c r="M2423">
        <f t="shared" si="37"/>
        <v>0</v>
      </c>
    </row>
    <row r="2424" spans="1:13" hidden="1" x14ac:dyDescent="0.25">
      <c r="A2424">
        <v>2017</v>
      </c>
      <c r="B2424">
        <v>0.85</v>
      </c>
      <c r="C2424">
        <v>42.5</v>
      </c>
      <c r="D2424">
        <v>42.5</v>
      </c>
      <c r="E2424">
        <f>SUM(Table_munisapp_tylerci_mu_live_rq_master5[[#This Row],[rd_extended_price]]-Table_munisapp_tylerci_mu_live_rq_master5[[#This Row],[rd_price_net]])</f>
        <v>0</v>
      </c>
      <c r="F2424" s="1">
        <v>42823</v>
      </c>
      <c r="G2424">
        <v>1141</v>
      </c>
      <c r="H2424" t="s">
        <v>9117</v>
      </c>
      <c r="I2424" t="s">
        <v>10409</v>
      </c>
      <c r="J2424">
        <v>3170399</v>
      </c>
      <c r="K2424" t="str">
        <f>VLOOKUP(Table_munisapp_tylerci_mu_live_rq_master5[[#This Row],[rh_vendor_suggest]],Vend!A:B,2,0)</f>
        <v>ANIXTER</v>
      </c>
      <c r="L2424" t="str">
        <f>VLOOKUP(Table_munisapp_tylerci_mu_live_rq_master5[[#This Row],[a_department_code]],Dept!A:B,2,0)</f>
        <v>Dispatch Local Build Authority</v>
      </c>
      <c r="M2424">
        <f t="shared" si="37"/>
        <v>0</v>
      </c>
    </row>
    <row r="2425" spans="1:13" hidden="1" x14ac:dyDescent="0.25">
      <c r="A2425">
        <v>2017</v>
      </c>
      <c r="B2425">
        <v>117</v>
      </c>
      <c r="C2425">
        <v>117</v>
      </c>
      <c r="D2425">
        <v>117</v>
      </c>
      <c r="E2425">
        <f>SUM(Table_munisapp_tylerci_mu_live_rq_master5[[#This Row],[rd_extended_price]]-Table_munisapp_tylerci_mu_live_rq_master5[[#This Row],[rd_price_net]])</f>
        <v>0</v>
      </c>
      <c r="F2425" s="1">
        <v>42824</v>
      </c>
      <c r="G2425">
        <v>5820</v>
      </c>
      <c r="H2425" t="s">
        <v>9093</v>
      </c>
      <c r="I2425" t="s">
        <v>10410</v>
      </c>
      <c r="J2425">
        <v>3170401</v>
      </c>
      <c r="K2425" t="str">
        <f>VLOOKUP(Table_munisapp_tylerci_mu_live_rq_master5[[#This Row],[rh_vendor_suggest]],Vend!A:B,2,0)</f>
        <v>SUMMIT PRINTING</v>
      </c>
      <c r="L2425" t="str">
        <f>VLOOKUP(Table_munisapp_tylerci_mu_live_rq_master5[[#This Row],[a_department_code]],Dept!A:B,2,0)</f>
        <v>Weber Housing Authority</v>
      </c>
      <c r="M2425">
        <f t="shared" si="37"/>
        <v>1</v>
      </c>
    </row>
    <row r="2426" spans="1:13" hidden="1" x14ac:dyDescent="0.25">
      <c r="A2426">
        <v>2017</v>
      </c>
      <c r="B2426">
        <v>3100</v>
      </c>
      <c r="C2426">
        <v>3100</v>
      </c>
      <c r="D2426">
        <v>3100</v>
      </c>
      <c r="E2426">
        <f>SUM(Table_munisapp_tylerci_mu_live_rq_master5[[#This Row],[rd_extended_price]]-Table_munisapp_tylerci_mu_live_rq_master5[[#This Row],[rd_price_net]])</f>
        <v>0</v>
      </c>
      <c r="F2426" s="1">
        <v>42825</v>
      </c>
      <c r="G2426">
        <v>3743</v>
      </c>
      <c r="H2426" t="s">
        <v>9100</v>
      </c>
      <c r="I2426" t="s">
        <v>10411</v>
      </c>
      <c r="J2426">
        <v>3170405</v>
      </c>
      <c r="K2426" t="str">
        <f>VLOOKUP(Table_munisapp_tylerci_mu_live_rq_master5[[#This Row],[rh_vendor_suggest]],Vend!A:B,2,0)</f>
        <v>TRUSTED NETWORK SOLUTIONS, INC.</v>
      </c>
      <c r="L2426" t="str">
        <f>VLOOKUP(Table_munisapp_tylerci_mu_live_rq_master5[[#This Row],[a_department_code]],Dept!A:B,2,0)</f>
        <v>Library</v>
      </c>
      <c r="M2426">
        <f t="shared" si="37"/>
        <v>1</v>
      </c>
    </row>
    <row r="2427" spans="1:13" hidden="1" x14ac:dyDescent="0.25">
      <c r="A2427">
        <v>2017</v>
      </c>
      <c r="B2427">
        <v>200</v>
      </c>
      <c r="C2427">
        <v>1200</v>
      </c>
      <c r="D2427">
        <v>1200</v>
      </c>
      <c r="E2427">
        <f>SUM(Table_munisapp_tylerci_mu_live_rq_master5[[#This Row],[rd_extended_price]]-Table_munisapp_tylerci_mu_live_rq_master5[[#This Row],[rd_price_net]])</f>
        <v>0</v>
      </c>
      <c r="F2427" s="1">
        <v>42828</v>
      </c>
      <c r="G2427">
        <v>3982</v>
      </c>
      <c r="H2427" t="s">
        <v>9109</v>
      </c>
      <c r="I2427" t="s">
        <v>9499</v>
      </c>
      <c r="J2427">
        <v>3170411</v>
      </c>
      <c r="K2427" t="str">
        <f>VLOOKUP(Table_munisapp_tylerci_mu_live_rq_master5[[#This Row],[rh_vendor_suggest]],Vend!A:B,2,0)</f>
        <v>WASTE MANAGEMENT OF UTAH, INC.</v>
      </c>
      <c r="L2427" t="str">
        <f>VLOOKUP(Table_munisapp_tylerci_mu_live_rq_master5[[#This Row],[a_department_code]],Dept!A:B,2,0)</f>
        <v>Parks</v>
      </c>
      <c r="M2427">
        <f t="shared" si="37"/>
        <v>1</v>
      </c>
    </row>
    <row r="2428" spans="1:13" hidden="1" x14ac:dyDescent="0.25">
      <c r="A2428">
        <v>2017</v>
      </c>
      <c r="B2428">
        <v>650</v>
      </c>
      <c r="C2428">
        <v>3250</v>
      </c>
      <c r="D2428">
        <v>3250</v>
      </c>
      <c r="E2428">
        <f>SUM(Table_munisapp_tylerci_mu_live_rq_master5[[#This Row],[rd_extended_price]]-Table_munisapp_tylerci_mu_live_rq_master5[[#This Row],[rd_price_net]])</f>
        <v>0</v>
      </c>
      <c r="F2428" s="1">
        <v>42828</v>
      </c>
      <c r="G2428">
        <v>3982</v>
      </c>
      <c r="H2428" t="s">
        <v>9109</v>
      </c>
      <c r="I2428" t="s">
        <v>9499</v>
      </c>
      <c r="J2428">
        <v>3170411</v>
      </c>
      <c r="K2428" t="str">
        <f>VLOOKUP(Table_munisapp_tylerci_mu_live_rq_master5[[#This Row],[rh_vendor_suggest]],Vend!A:B,2,0)</f>
        <v>WASTE MANAGEMENT OF UTAH, INC.</v>
      </c>
      <c r="L2428" t="str">
        <f>VLOOKUP(Table_munisapp_tylerci_mu_live_rq_master5[[#This Row],[a_department_code]],Dept!A:B,2,0)</f>
        <v>Parks</v>
      </c>
      <c r="M2428">
        <f t="shared" si="37"/>
        <v>0</v>
      </c>
    </row>
    <row r="2429" spans="1:13" hidden="1" x14ac:dyDescent="0.25">
      <c r="A2429">
        <v>2017</v>
      </c>
      <c r="B2429">
        <v>400</v>
      </c>
      <c r="C2429">
        <v>2000</v>
      </c>
      <c r="D2429">
        <v>2000</v>
      </c>
      <c r="E2429">
        <f>SUM(Table_munisapp_tylerci_mu_live_rq_master5[[#This Row],[rd_extended_price]]-Table_munisapp_tylerci_mu_live_rq_master5[[#This Row],[rd_price_net]])</f>
        <v>0</v>
      </c>
      <c r="F2429" s="1">
        <v>42828</v>
      </c>
      <c r="G2429">
        <v>3982</v>
      </c>
      <c r="H2429" t="s">
        <v>9109</v>
      </c>
      <c r="I2429" t="s">
        <v>9499</v>
      </c>
      <c r="J2429">
        <v>3170411</v>
      </c>
      <c r="K2429" t="str">
        <f>VLOOKUP(Table_munisapp_tylerci_mu_live_rq_master5[[#This Row],[rh_vendor_suggest]],Vend!A:B,2,0)</f>
        <v>WASTE MANAGEMENT OF UTAH, INC.</v>
      </c>
      <c r="L2429" t="str">
        <f>VLOOKUP(Table_munisapp_tylerci_mu_live_rq_master5[[#This Row],[a_department_code]],Dept!A:B,2,0)</f>
        <v>Parks</v>
      </c>
      <c r="M2429">
        <f t="shared" si="37"/>
        <v>0</v>
      </c>
    </row>
    <row r="2430" spans="1:13" hidden="1" x14ac:dyDescent="0.25">
      <c r="A2430">
        <v>2017</v>
      </c>
      <c r="B2430">
        <v>70</v>
      </c>
      <c r="C2430">
        <v>420</v>
      </c>
      <c r="D2430">
        <v>420</v>
      </c>
      <c r="E2430">
        <f>SUM(Table_munisapp_tylerci_mu_live_rq_master5[[#This Row],[rd_extended_price]]-Table_munisapp_tylerci_mu_live_rq_master5[[#This Row],[rd_price_net]])</f>
        <v>0</v>
      </c>
      <c r="F2430" s="1">
        <v>42828</v>
      </c>
      <c r="G2430">
        <v>3982</v>
      </c>
      <c r="H2430" t="s">
        <v>9109</v>
      </c>
      <c r="I2430" t="s">
        <v>9499</v>
      </c>
      <c r="J2430">
        <v>3170411</v>
      </c>
      <c r="K2430" t="str">
        <f>VLOOKUP(Table_munisapp_tylerci_mu_live_rq_master5[[#This Row],[rh_vendor_suggest]],Vend!A:B,2,0)</f>
        <v>WASTE MANAGEMENT OF UTAH, INC.</v>
      </c>
      <c r="L2430" t="str">
        <f>VLOOKUP(Table_munisapp_tylerci_mu_live_rq_master5[[#This Row],[a_department_code]],Dept!A:B,2,0)</f>
        <v>Parks</v>
      </c>
      <c r="M2430">
        <f t="shared" si="37"/>
        <v>0</v>
      </c>
    </row>
    <row r="2431" spans="1:13" hidden="1" x14ac:dyDescent="0.25">
      <c r="A2431">
        <v>2017</v>
      </c>
      <c r="B2431">
        <v>3177.35</v>
      </c>
      <c r="C2431">
        <v>6354.7</v>
      </c>
      <c r="D2431">
        <v>6354.7</v>
      </c>
      <c r="E2431">
        <f>SUM(Table_munisapp_tylerci_mu_live_rq_master5[[#This Row],[rd_extended_price]]-Table_munisapp_tylerci_mu_live_rq_master5[[#This Row],[rd_price_net]])</f>
        <v>0</v>
      </c>
      <c r="F2431" s="1">
        <v>42825</v>
      </c>
      <c r="G2431">
        <v>1386</v>
      </c>
      <c r="H2431" t="s">
        <v>9091</v>
      </c>
      <c r="I2431" t="s">
        <v>10412</v>
      </c>
      <c r="J2431">
        <v>3170403</v>
      </c>
      <c r="K2431" t="str">
        <f>VLOOKUP(Table_munisapp_tylerci_mu_live_rq_master5[[#This Row],[rh_vendor_suggest]],Vend!A:B,2,0)</f>
        <v>CACHE VALLEY ELECTRIC CO</v>
      </c>
      <c r="L2431" t="str">
        <f>VLOOKUP(Table_munisapp_tylerci_mu_live_rq_master5[[#This Row],[a_department_code]],Dept!A:B,2,0)</f>
        <v>Weber Area Dispatch 911</v>
      </c>
      <c r="M2431">
        <f t="shared" si="37"/>
        <v>1</v>
      </c>
    </row>
    <row r="2432" spans="1:13" hidden="1" x14ac:dyDescent="0.25">
      <c r="A2432">
        <v>2017</v>
      </c>
      <c r="B2432">
        <v>3055.75</v>
      </c>
      <c r="C2432">
        <v>6111.5</v>
      </c>
      <c r="D2432">
        <v>6111.5</v>
      </c>
      <c r="E2432">
        <f>SUM(Table_munisapp_tylerci_mu_live_rq_master5[[#This Row],[rd_extended_price]]-Table_munisapp_tylerci_mu_live_rq_master5[[#This Row],[rd_price_net]])</f>
        <v>0</v>
      </c>
      <c r="F2432" s="1">
        <v>42825</v>
      </c>
      <c r="G2432">
        <v>1386</v>
      </c>
      <c r="H2432" t="s">
        <v>9091</v>
      </c>
      <c r="I2432" t="s">
        <v>10412</v>
      </c>
      <c r="J2432">
        <v>3170403</v>
      </c>
      <c r="K2432" t="str">
        <f>VLOOKUP(Table_munisapp_tylerci_mu_live_rq_master5[[#This Row],[rh_vendor_suggest]],Vend!A:B,2,0)</f>
        <v>CACHE VALLEY ELECTRIC CO</v>
      </c>
      <c r="L2432" t="str">
        <f>VLOOKUP(Table_munisapp_tylerci_mu_live_rq_master5[[#This Row],[a_department_code]],Dept!A:B,2,0)</f>
        <v>Weber Area Dispatch 911</v>
      </c>
      <c r="M2432">
        <f t="shared" si="37"/>
        <v>0</v>
      </c>
    </row>
    <row r="2433" spans="1:13" hidden="1" x14ac:dyDescent="0.25">
      <c r="A2433">
        <v>2017</v>
      </c>
      <c r="B2433">
        <v>2201.1</v>
      </c>
      <c r="C2433">
        <v>4402.2</v>
      </c>
      <c r="D2433">
        <v>4402.2</v>
      </c>
      <c r="E2433">
        <f>SUM(Table_munisapp_tylerci_mu_live_rq_master5[[#This Row],[rd_extended_price]]-Table_munisapp_tylerci_mu_live_rq_master5[[#This Row],[rd_price_net]])</f>
        <v>0</v>
      </c>
      <c r="F2433" s="1">
        <v>42825</v>
      </c>
      <c r="G2433">
        <v>1386</v>
      </c>
      <c r="H2433" t="s">
        <v>9117</v>
      </c>
      <c r="I2433" t="s">
        <v>10413</v>
      </c>
      <c r="J2433">
        <v>3170404</v>
      </c>
      <c r="K2433" t="str">
        <f>VLOOKUP(Table_munisapp_tylerci_mu_live_rq_master5[[#This Row],[rh_vendor_suggest]],Vend!A:B,2,0)</f>
        <v>CACHE VALLEY ELECTRIC CO</v>
      </c>
      <c r="L2433" t="str">
        <f>VLOOKUP(Table_munisapp_tylerci_mu_live_rq_master5[[#This Row],[a_department_code]],Dept!A:B,2,0)</f>
        <v>Dispatch Local Build Authority</v>
      </c>
      <c r="M2433">
        <f t="shared" si="37"/>
        <v>1</v>
      </c>
    </row>
    <row r="2434" spans="1:13" hidden="1" x14ac:dyDescent="0.25">
      <c r="A2434">
        <v>2017</v>
      </c>
      <c r="B2434">
        <v>1015.75</v>
      </c>
      <c r="C2434">
        <v>2031.5</v>
      </c>
      <c r="D2434">
        <v>2031.5</v>
      </c>
      <c r="E2434">
        <f>SUM(Table_munisapp_tylerci_mu_live_rq_master5[[#This Row],[rd_extended_price]]-Table_munisapp_tylerci_mu_live_rq_master5[[#This Row],[rd_price_net]])</f>
        <v>0</v>
      </c>
      <c r="F2434" s="1">
        <v>42825</v>
      </c>
      <c r="G2434">
        <v>1386</v>
      </c>
      <c r="H2434" t="s">
        <v>9117</v>
      </c>
      <c r="I2434" t="s">
        <v>10413</v>
      </c>
      <c r="J2434">
        <v>3170404</v>
      </c>
      <c r="K2434" t="str">
        <f>VLOOKUP(Table_munisapp_tylerci_mu_live_rq_master5[[#This Row],[rh_vendor_suggest]],Vend!A:B,2,0)</f>
        <v>CACHE VALLEY ELECTRIC CO</v>
      </c>
      <c r="L2434" t="str">
        <f>VLOOKUP(Table_munisapp_tylerci_mu_live_rq_master5[[#This Row],[a_department_code]],Dept!A:B,2,0)</f>
        <v>Dispatch Local Build Authority</v>
      </c>
      <c r="M2434">
        <f t="shared" ref="M2434:M2497" si="38">IF(J2434=J2433,0,1)</f>
        <v>0</v>
      </c>
    </row>
    <row r="2435" spans="1:13" hidden="1" x14ac:dyDescent="0.25">
      <c r="A2435">
        <v>2017</v>
      </c>
      <c r="B2435">
        <v>250</v>
      </c>
      <c r="C2435">
        <v>250</v>
      </c>
      <c r="D2435">
        <v>250</v>
      </c>
      <c r="E2435">
        <f>SUM(Table_munisapp_tylerci_mu_live_rq_master5[[#This Row],[rd_extended_price]]-Table_munisapp_tylerci_mu_live_rq_master5[[#This Row],[rd_price_net]])</f>
        <v>0</v>
      </c>
      <c r="F2435" s="1"/>
      <c r="G2435">
        <v>3496</v>
      </c>
      <c r="H2435" t="s">
        <v>9076</v>
      </c>
      <c r="I2435" t="s">
        <v>10414</v>
      </c>
      <c r="J2435">
        <v>0</v>
      </c>
      <c r="K2435" t="str">
        <f>VLOOKUP(Table_munisapp_tylerci_mu_live_rq_master5[[#This Row],[rh_vendor_suggest]],Vend!A:B,2,0)</f>
        <v>SPECIALITY RETAIL SHOPS HOLDING CORPORATION</v>
      </c>
      <c r="L2435" t="str">
        <f>VLOOKUP(Table_munisapp_tylerci_mu_live_rq_master5[[#This Row],[a_department_code]],Dept!A:B,2,0)</f>
        <v>Animal Control</v>
      </c>
      <c r="M2435">
        <f t="shared" si="38"/>
        <v>1</v>
      </c>
    </row>
    <row r="2436" spans="1:13" hidden="1" x14ac:dyDescent="0.25">
      <c r="A2436">
        <v>2017</v>
      </c>
      <c r="B2436">
        <v>600</v>
      </c>
      <c r="C2436">
        <v>600</v>
      </c>
      <c r="D2436">
        <v>600</v>
      </c>
      <c r="E2436">
        <f>SUM(Table_munisapp_tylerci_mu_live_rq_master5[[#This Row],[rd_extended_price]]-Table_munisapp_tylerci_mu_live_rq_master5[[#This Row],[rd_price_net]])</f>
        <v>0</v>
      </c>
      <c r="F2436" s="1"/>
      <c r="G2436">
        <v>3496</v>
      </c>
      <c r="H2436" t="s">
        <v>9077</v>
      </c>
      <c r="I2436" t="s">
        <v>10414</v>
      </c>
      <c r="J2436">
        <v>0</v>
      </c>
      <c r="K2436" t="str">
        <f>VLOOKUP(Table_munisapp_tylerci_mu_live_rq_master5[[#This Row],[rh_vendor_suggest]],Vend!A:B,2,0)</f>
        <v>SPECIALITY RETAIL SHOPS HOLDING CORPORATION</v>
      </c>
      <c r="L2436" t="str">
        <f>VLOOKUP(Table_munisapp_tylerci_mu_live_rq_master5[[#This Row],[a_department_code]],Dept!A:B,2,0)</f>
        <v>Animal Shelter</v>
      </c>
      <c r="M2436">
        <f t="shared" si="38"/>
        <v>0</v>
      </c>
    </row>
    <row r="2437" spans="1:13" hidden="1" x14ac:dyDescent="0.25">
      <c r="A2437">
        <v>2017</v>
      </c>
      <c r="B2437">
        <v>30000</v>
      </c>
      <c r="C2437">
        <v>30000</v>
      </c>
      <c r="D2437">
        <v>30000</v>
      </c>
      <c r="E2437">
        <f>SUM(Table_munisapp_tylerci_mu_live_rq_master5[[#This Row],[rd_extended_price]]-Table_munisapp_tylerci_mu_live_rq_master5[[#This Row],[rd_price_net]])</f>
        <v>0</v>
      </c>
      <c r="F2437" s="1">
        <v>42824</v>
      </c>
      <c r="G2437">
        <v>6521</v>
      </c>
      <c r="H2437" t="s">
        <v>9088</v>
      </c>
      <c r="I2437" t="s">
        <v>10415</v>
      </c>
      <c r="J2437">
        <v>3170402</v>
      </c>
      <c r="K2437" t="str">
        <f>VLOOKUP(Table_munisapp_tylerci_mu_live_rq_master5[[#This Row],[rh_vendor_suggest]],Vend!A:B,2,0)</f>
        <v>SIDNEY BRIMHALL INC</v>
      </c>
      <c r="L2437" t="str">
        <f>VLOOKUP(Table_munisapp_tylerci_mu_live_rq_master5[[#This Row],[a_department_code]],Dept!A:B,2,0)</f>
        <v>Property Management</v>
      </c>
      <c r="M2437">
        <f t="shared" si="38"/>
        <v>1</v>
      </c>
    </row>
    <row r="2438" spans="1:13" hidden="1" x14ac:dyDescent="0.25">
      <c r="A2438">
        <v>2017</v>
      </c>
      <c r="B2438">
        <v>24.05</v>
      </c>
      <c r="C2438">
        <v>1924</v>
      </c>
      <c r="D2438">
        <v>1924</v>
      </c>
      <c r="E2438">
        <f>SUM(Table_munisapp_tylerci_mu_live_rq_master5[[#This Row],[rd_extended_price]]-Table_munisapp_tylerci_mu_live_rq_master5[[#This Row],[rd_price_net]])</f>
        <v>0</v>
      </c>
      <c r="F2438" s="1">
        <v>42828</v>
      </c>
      <c r="G2438">
        <v>3984</v>
      </c>
      <c r="H2438" t="s">
        <v>9117</v>
      </c>
      <c r="I2438" t="s">
        <v>10416</v>
      </c>
      <c r="J2438">
        <v>3170412</v>
      </c>
      <c r="K2438" t="str">
        <f>VLOOKUP(Table_munisapp_tylerci_mu_live_rq_master5[[#This Row],[rh_vendor_suggest]],Vend!A:B,2,0)</f>
        <v>WATSON FURNITURE GROUP, INC</v>
      </c>
      <c r="L2438" t="str">
        <f>VLOOKUP(Table_munisapp_tylerci_mu_live_rq_master5[[#This Row],[a_department_code]],Dept!A:B,2,0)</f>
        <v>Dispatch Local Build Authority</v>
      </c>
      <c r="M2438">
        <f t="shared" si="38"/>
        <v>1</v>
      </c>
    </row>
    <row r="2439" spans="1:13" hidden="1" x14ac:dyDescent="0.25">
      <c r="A2439">
        <v>2017</v>
      </c>
      <c r="B2439">
        <v>3.33</v>
      </c>
      <c r="C2439">
        <v>16.649999999999999</v>
      </c>
      <c r="D2439">
        <v>16.649999999999999</v>
      </c>
      <c r="E2439">
        <f>SUM(Table_munisapp_tylerci_mu_live_rq_master5[[#This Row],[rd_extended_price]]-Table_munisapp_tylerci_mu_live_rq_master5[[#This Row],[rd_price_net]])</f>
        <v>0</v>
      </c>
      <c r="F2439" s="1">
        <v>42828</v>
      </c>
      <c r="G2439">
        <v>3984</v>
      </c>
      <c r="H2439" t="s">
        <v>9117</v>
      </c>
      <c r="I2439" t="s">
        <v>10416</v>
      </c>
      <c r="J2439">
        <v>3170412</v>
      </c>
      <c r="K2439" t="str">
        <f>VLOOKUP(Table_munisapp_tylerci_mu_live_rq_master5[[#This Row],[rh_vendor_suggest]],Vend!A:B,2,0)</f>
        <v>WATSON FURNITURE GROUP, INC</v>
      </c>
      <c r="L2439" t="str">
        <f>VLOOKUP(Table_munisapp_tylerci_mu_live_rq_master5[[#This Row],[a_department_code]],Dept!A:B,2,0)</f>
        <v>Dispatch Local Build Authority</v>
      </c>
      <c r="M2439">
        <f t="shared" si="38"/>
        <v>0</v>
      </c>
    </row>
    <row r="2440" spans="1:13" hidden="1" x14ac:dyDescent="0.25">
      <c r="A2440">
        <v>2017</v>
      </c>
      <c r="B2440">
        <v>29.6</v>
      </c>
      <c r="C2440">
        <v>88.8</v>
      </c>
      <c r="D2440">
        <v>88.8</v>
      </c>
      <c r="E2440">
        <f>SUM(Table_munisapp_tylerci_mu_live_rq_master5[[#This Row],[rd_extended_price]]-Table_munisapp_tylerci_mu_live_rq_master5[[#This Row],[rd_price_net]])</f>
        <v>0</v>
      </c>
      <c r="F2440" s="1">
        <v>42828</v>
      </c>
      <c r="G2440">
        <v>3984</v>
      </c>
      <c r="H2440" t="s">
        <v>9117</v>
      </c>
      <c r="I2440" t="s">
        <v>10416</v>
      </c>
      <c r="J2440">
        <v>3170412</v>
      </c>
      <c r="K2440" t="str">
        <f>VLOOKUP(Table_munisapp_tylerci_mu_live_rq_master5[[#This Row],[rh_vendor_suggest]],Vend!A:B,2,0)</f>
        <v>WATSON FURNITURE GROUP, INC</v>
      </c>
      <c r="L2440" t="str">
        <f>VLOOKUP(Table_munisapp_tylerci_mu_live_rq_master5[[#This Row],[a_department_code]],Dept!A:B,2,0)</f>
        <v>Dispatch Local Build Authority</v>
      </c>
      <c r="M2440">
        <f t="shared" si="38"/>
        <v>0</v>
      </c>
    </row>
    <row r="2441" spans="1:13" hidden="1" x14ac:dyDescent="0.25">
      <c r="A2441">
        <v>2017</v>
      </c>
      <c r="B2441">
        <v>29.6</v>
      </c>
      <c r="C2441">
        <v>148</v>
      </c>
      <c r="D2441">
        <v>148</v>
      </c>
      <c r="E2441">
        <f>SUM(Table_munisapp_tylerci_mu_live_rq_master5[[#This Row],[rd_extended_price]]-Table_munisapp_tylerci_mu_live_rq_master5[[#This Row],[rd_price_net]])</f>
        <v>0</v>
      </c>
      <c r="F2441" s="1">
        <v>42828</v>
      </c>
      <c r="G2441">
        <v>3984</v>
      </c>
      <c r="H2441" t="s">
        <v>9117</v>
      </c>
      <c r="I2441" t="s">
        <v>10416</v>
      </c>
      <c r="J2441">
        <v>3170412</v>
      </c>
      <c r="K2441" t="str">
        <f>VLOOKUP(Table_munisapp_tylerci_mu_live_rq_master5[[#This Row],[rh_vendor_suggest]],Vend!A:B,2,0)</f>
        <v>WATSON FURNITURE GROUP, INC</v>
      </c>
      <c r="L2441" t="str">
        <f>VLOOKUP(Table_munisapp_tylerci_mu_live_rq_master5[[#This Row],[a_department_code]],Dept!A:B,2,0)</f>
        <v>Dispatch Local Build Authority</v>
      </c>
      <c r="M2441">
        <f t="shared" si="38"/>
        <v>0</v>
      </c>
    </row>
    <row r="2442" spans="1:13" hidden="1" x14ac:dyDescent="0.25">
      <c r="A2442">
        <v>2017</v>
      </c>
      <c r="B2442">
        <v>37</v>
      </c>
      <c r="C2442">
        <v>444</v>
      </c>
      <c r="D2442">
        <v>444</v>
      </c>
      <c r="E2442">
        <f>SUM(Table_munisapp_tylerci_mu_live_rq_master5[[#This Row],[rd_extended_price]]-Table_munisapp_tylerci_mu_live_rq_master5[[#This Row],[rd_price_net]])</f>
        <v>0</v>
      </c>
      <c r="F2442" s="1">
        <v>42828</v>
      </c>
      <c r="G2442">
        <v>3984</v>
      </c>
      <c r="H2442" t="s">
        <v>9117</v>
      </c>
      <c r="I2442" t="s">
        <v>10416</v>
      </c>
      <c r="J2442">
        <v>3170412</v>
      </c>
      <c r="K2442" t="str">
        <f>VLOOKUP(Table_munisapp_tylerci_mu_live_rq_master5[[#This Row],[rh_vendor_suggest]],Vend!A:B,2,0)</f>
        <v>WATSON FURNITURE GROUP, INC</v>
      </c>
      <c r="L2442" t="str">
        <f>VLOOKUP(Table_munisapp_tylerci_mu_live_rq_master5[[#This Row],[a_department_code]],Dept!A:B,2,0)</f>
        <v>Dispatch Local Build Authority</v>
      </c>
      <c r="M2442">
        <f t="shared" si="38"/>
        <v>0</v>
      </c>
    </row>
    <row r="2443" spans="1:13" hidden="1" x14ac:dyDescent="0.25">
      <c r="A2443">
        <v>2017</v>
      </c>
      <c r="B2443">
        <v>37</v>
      </c>
      <c r="C2443">
        <v>185</v>
      </c>
      <c r="D2443">
        <v>185</v>
      </c>
      <c r="E2443">
        <f>SUM(Table_munisapp_tylerci_mu_live_rq_master5[[#This Row],[rd_extended_price]]-Table_munisapp_tylerci_mu_live_rq_master5[[#This Row],[rd_price_net]])</f>
        <v>0</v>
      </c>
      <c r="F2443" s="1">
        <v>42828</v>
      </c>
      <c r="G2443">
        <v>3984</v>
      </c>
      <c r="H2443" t="s">
        <v>9117</v>
      </c>
      <c r="I2443" t="s">
        <v>10416</v>
      </c>
      <c r="J2443">
        <v>3170412</v>
      </c>
      <c r="K2443" t="str">
        <f>VLOOKUP(Table_munisapp_tylerci_mu_live_rq_master5[[#This Row],[rh_vendor_suggest]],Vend!A:B,2,0)</f>
        <v>WATSON FURNITURE GROUP, INC</v>
      </c>
      <c r="L2443" t="str">
        <f>VLOOKUP(Table_munisapp_tylerci_mu_live_rq_master5[[#This Row],[a_department_code]],Dept!A:B,2,0)</f>
        <v>Dispatch Local Build Authority</v>
      </c>
      <c r="M2443">
        <f t="shared" si="38"/>
        <v>0</v>
      </c>
    </row>
    <row r="2444" spans="1:13" hidden="1" x14ac:dyDescent="0.25">
      <c r="A2444">
        <v>2017</v>
      </c>
      <c r="B2444">
        <v>37</v>
      </c>
      <c r="C2444">
        <v>111</v>
      </c>
      <c r="D2444">
        <v>111</v>
      </c>
      <c r="E2444">
        <f>SUM(Table_munisapp_tylerci_mu_live_rq_master5[[#This Row],[rd_extended_price]]-Table_munisapp_tylerci_mu_live_rq_master5[[#This Row],[rd_price_net]])</f>
        <v>0</v>
      </c>
      <c r="F2444" s="1">
        <v>42828</v>
      </c>
      <c r="G2444">
        <v>3984</v>
      </c>
      <c r="H2444" t="s">
        <v>9117</v>
      </c>
      <c r="I2444" t="s">
        <v>10416</v>
      </c>
      <c r="J2444">
        <v>3170412</v>
      </c>
      <c r="K2444" t="str">
        <f>VLOOKUP(Table_munisapp_tylerci_mu_live_rq_master5[[#This Row],[rh_vendor_suggest]],Vend!A:B,2,0)</f>
        <v>WATSON FURNITURE GROUP, INC</v>
      </c>
      <c r="L2444" t="str">
        <f>VLOOKUP(Table_munisapp_tylerci_mu_live_rq_master5[[#This Row],[a_department_code]],Dept!A:B,2,0)</f>
        <v>Dispatch Local Build Authority</v>
      </c>
      <c r="M2444">
        <f t="shared" si="38"/>
        <v>0</v>
      </c>
    </row>
    <row r="2445" spans="1:13" hidden="1" x14ac:dyDescent="0.25">
      <c r="A2445">
        <v>2017</v>
      </c>
      <c r="B2445">
        <v>350.39</v>
      </c>
      <c r="C2445">
        <v>7007.8</v>
      </c>
      <c r="D2445">
        <v>7007.8</v>
      </c>
      <c r="E2445">
        <f>SUM(Table_munisapp_tylerci_mu_live_rq_master5[[#This Row],[rd_extended_price]]-Table_munisapp_tylerci_mu_live_rq_master5[[#This Row],[rd_price_net]])</f>
        <v>0</v>
      </c>
      <c r="F2445" s="1">
        <v>42828</v>
      </c>
      <c r="G2445">
        <v>3984</v>
      </c>
      <c r="H2445" t="s">
        <v>9117</v>
      </c>
      <c r="I2445" t="s">
        <v>10416</v>
      </c>
      <c r="J2445">
        <v>3170412</v>
      </c>
      <c r="K2445" t="str">
        <f>VLOOKUP(Table_munisapp_tylerci_mu_live_rq_master5[[#This Row],[rh_vendor_suggest]],Vend!A:B,2,0)</f>
        <v>WATSON FURNITURE GROUP, INC</v>
      </c>
      <c r="L2445" t="str">
        <f>VLOOKUP(Table_munisapp_tylerci_mu_live_rq_master5[[#This Row],[a_department_code]],Dept!A:B,2,0)</f>
        <v>Dispatch Local Build Authority</v>
      </c>
      <c r="M2445">
        <f t="shared" si="38"/>
        <v>0</v>
      </c>
    </row>
    <row r="2446" spans="1:13" hidden="1" x14ac:dyDescent="0.25">
      <c r="A2446">
        <v>2017</v>
      </c>
      <c r="B2446">
        <v>4812.96</v>
      </c>
      <c r="C2446">
        <v>96259.199999999997</v>
      </c>
      <c r="D2446">
        <v>96259.199999999997</v>
      </c>
      <c r="E2446">
        <f>SUM(Table_munisapp_tylerci_mu_live_rq_master5[[#This Row],[rd_extended_price]]-Table_munisapp_tylerci_mu_live_rq_master5[[#This Row],[rd_price_net]])</f>
        <v>0</v>
      </c>
      <c r="F2446" s="1">
        <v>42828</v>
      </c>
      <c r="G2446">
        <v>3984</v>
      </c>
      <c r="H2446" t="s">
        <v>9117</v>
      </c>
      <c r="I2446" t="s">
        <v>10416</v>
      </c>
      <c r="J2446">
        <v>3170412</v>
      </c>
      <c r="K2446" t="str">
        <f>VLOOKUP(Table_munisapp_tylerci_mu_live_rq_master5[[#This Row],[rh_vendor_suggest]],Vend!A:B,2,0)</f>
        <v>WATSON FURNITURE GROUP, INC</v>
      </c>
      <c r="L2446" t="str">
        <f>VLOOKUP(Table_munisapp_tylerci_mu_live_rq_master5[[#This Row],[a_department_code]],Dept!A:B,2,0)</f>
        <v>Dispatch Local Build Authority</v>
      </c>
      <c r="M2446">
        <f t="shared" si="38"/>
        <v>0</v>
      </c>
    </row>
    <row r="2447" spans="1:13" hidden="1" x14ac:dyDescent="0.25">
      <c r="A2447">
        <v>2017</v>
      </c>
      <c r="B2447">
        <v>2343.9499999999998</v>
      </c>
      <c r="C2447">
        <v>28127.4</v>
      </c>
      <c r="D2447">
        <v>28127.4</v>
      </c>
      <c r="E2447">
        <f>SUM(Table_munisapp_tylerci_mu_live_rq_master5[[#This Row],[rd_extended_price]]-Table_munisapp_tylerci_mu_live_rq_master5[[#This Row],[rd_price_net]])</f>
        <v>0</v>
      </c>
      <c r="F2447" s="1">
        <v>42828</v>
      </c>
      <c r="G2447">
        <v>3984</v>
      </c>
      <c r="H2447" t="s">
        <v>9117</v>
      </c>
      <c r="I2447" t="s">
        <v>10416</v>
      </c>
      <c r="J2447">
        <v>3170412</v>
      </c>
      <c r="K2447" t="str">
        <f>VLOOKUP(Table_munisapp_tylerci_mu_live_rq_master5[[#This Row],[rh_vendor_suggest]],Vend!A:B,2,0)</f>
        <v>WATSON FURNITURE GROUP, INC</v>
      </c>
      <c r="L2447" t="str">
        <f>VLOOKUP(Table_munisapp_tylerci_mu_live_rq_master5[[#This Row],[a_department_code]],Dept!A:B,2,0)</f>
        <v>Dispatch Local Build Authority</v>
      </c>
      <c r="M2447">
        <f t="shared" si="38"/>
        <v>0</v>
      </c>
    </row>
    <row r="2448" spans="1:13" hidden="1" x14ac:dyDescent="0.25">
      <c r="A2448">
        <v>2017</v>
      </c>
      <c r="B2448">
        <v>1605.8</v>
      </c>
      <c r="C2448">
        <v>8029</v>
      </c>
      <c r="D2448">
        <v>8029</v>
      </c>
      <c r="E2448">
        <f>SUM(Table_munisapp_tylerci_mu_live_rq_master5[[#This Row],[rd_extended_price]]-Table_munisapp_tylerci_mu_live_rq_master5[[#This Row],[rd_price_net]])</f>
        <v>0</v>
      </c>
      <c r="F2448" s="1">
        <v>42828</v>
      </c>
      <c r="G2448">
        <v>3984</v>
      </c>
      <c r="H2448" t="s">
        <v>9117</v>
      </c>
      <c r="I2448" t="s">
        <v>10416</v>
      </c>
      <c r="J2448">
        <v>3170412</v>
      </c>
      <c r="K2448" t="str">
        <f>VLOOKUP(Table_munisapp_tylerci_mu_live_rq_master5[[#This Row],[rh_vendor_suggest]],Vend!A:B,2,0)</f>
        <v>WATSON FURNITURE GROUP, INC</v>
      </c>
      <c r="L2448" t="str">
        <f>VLOOKUP(Table_munisapp_tylerci_mu_live_rq_master5[[#This Row],[a_department_code]],Dept!A:B,2,0)</f>
        <v>Dispatch Local Build Authority</v>
      </c>
      <c r="M2448">
        <f t="shared" si="38"/>
        <v>0</v>
      </c>
    </row>
    <row r="2449" spans="1:13" hidden="1" x14ac:dyDescent="0.25">
      <c r="A2449">
        <v>2017</v>
      </c>
      <c r="B2449">
        <v>1605.8</v>
      </c>
      <c r="C2449">
        <v>4817.3999999999996</v>
      </c>
      <c r="D2449">
        <v>4817.3999999999996</v>
      </c>
      <c r="E2449">
        <f>SUM(Table_munisapp_tylerci_mu_live_rq_master5[[#This Row],[rd_extended_price]]-Table_munisapp_tylerci_mu_live_rq_master5[[#This Row],[rd_price_net]])</f>
        <v>0</v>
      </c>
      <c r="F2449" s="1">
        <v>42828</v>
      </c>
      <c r="G2449">
        <v>3984</v>
      </c>
      <c r="H2449" t="s">
        <v>9117</v>
      </c>
      <c r="I2449" t="s">
        <v>10416</v>
      </c>
      <c r="J2449">
        <v>3170412</v>
      </c>
      <c r="K2449" t="str">
        <f>VLOOKUP(Table_munisapp_tylerci_mu_live_rq_master5[[#This Row],[rh_vendor_suggest]],Vend!A:B,2,0)</f>
        <v>WATSON FURNITURE GROUP, INC</v>
      </c>
      <c r="L2449" t="str">
        <f>VLOOKUP(Table_munisapp_tylerci_mu_live_rq_master5[[#This Row],[a_department_code]],Dept!A:B,2,0)</f>
        <v>Dispatch Local Build Authority</v>
      </c>
      <c r="M2449">
        <f t="shared" si="38"/>
        <v>0</v>
      </c>
    </row>
    <row r="2450" spans="1:13" hidden="1" x14ac:dyDescent="0.25">
      <c r="A2450">
        <v>2017</v>
      </c>
      <c r="B2450">
        <v>17.39</v>
      </c>
      <c r="C2450">
        <v>139.12</v>
      </c>
      <c r="D2450">
        <v>139.12</v>
      </c>
      <c r="E2450">
        <f>SUM(Table_munisapp_tylerci_mu_live_rq_master5[[#This Row],[rd_extended_price]]-Table_munisapp_tylerci_mu_live_rq_master5[[#This Row],[rd_price_net]])</f>
        <v>0</v>
      </c>
      <c r="F2450" s="1">
        <v>42828</v>
      </c>
      <c r="G2450">
        <v>3984</v>
      </c>
      <c r="H2450" t="s">
        <v>9117</v>
      </c>
      <c r="I2450" t="s">
        <v>10416</v>
      </c>
      <c r="J2450">
        <v>3170412</v>
      </c>
      <c r="K2450" t="str">
        <f>VLOOKUP(Table_munisapp_tylerci_mu_live_rq_master5[[#This Row],[rh_vendor_suggest]],Vend!A:B,2,0)</f>
        <v>WATSON FURNITURE GROUP, INC</v>
      </c>
      <c r="L2450" t="str">
        <f>VLOOKUP(Table_munisapp_tylerci_mu_live_rq_master5[[#This Row],[a_department_code]],Dept!A:B,2,0)</f>
        <v>Dispatch Local Build Authority</v>
      </c>
      <c r="M2450">
        <f t="shared" si="38"/>
        <v>0</v>
      </c>
    </row>
    <row r="2451" spans="1:13" hidden="1" x14ac:dyDescent="0.25">
      <c r="A2451">
        <v>2017</v>
      </c>
      <c r="B2451">
        <v>22.57</v>
      </c>
      <c r="C2451">
        <v>22.57</v>
      </c>
      <c r="D2451">
        <v>22.57</v>
      </c>
      <c r="E2451">
        <f>SUM(Table_munisapp_tylerci_mu_live_rq_master5[[#This Row],[rd_extended_price]]-Table_munisapp_tylerci_mu_live_rq_master5[[#This Row],[rd_price_net]])</f>
        <v>0</v>
      </c>
      <c r="F2451" s="1">
        <v>42828</v>
      </c>
      <c r="G2451">
        <v>3984</v>
      </c>
      <c r="H2451" t="s">
        <v>9117</v>
      </c>
      <c r="I2451" t="s">
        <v>10416</v>
      </c>
      <c r="J2451">
        <v>3170412</v>
      </c>
      <c r="K2451" t="str">
        <f>VLOOKUP(Table_munisapp_tylerci_mu_live_rq_master5[[#This Row],[rh_vendor_suggest]],Vend!A:B,2,0)</f>
        <v>WATSON FURNITURE GROUP, INC</v>
      </c>
      <c r="L2451" t="str">
        <f>VLOOKUP(Table_munisapp_tylerci_mu_live_rq_master5[[#This Row],[a_department_code]],Dept!A:B,2,0)</f>
        <v>Dispatch Local Build Authority</v>
      </c>
      <c r="M2451">
        <f t="shared" si="38"/>
        <v>0</v>
      </c>
    </row>
    <row r="2452" spans="1:13" hidden="1" x14ac:dyDescent="0.25">
      <c r="A2452">
        <v>2017</v>
      </c>
      <c r="B2452">
        <v>395.9</v>
      </c>
      <c r="C2452">
        <v>395.9</v>
      </c>
      <c r="D2452">
        <v>395.9</v>
      </c>
      <c r="E2452">
        <f>SUM(Table_munisapp_tylerci_mu_live_rq_master5[[#This Row],[rd_extended_price]]-Table_munisapp_tylerci_mu_live_rq_master5[[#This Row],[rd_price_net]])</f>
        <v>0</v>
      </c>
      <c r="F2452" s="1">
        <v>42828</v>
      </c>
      <c r="G2452">
        <v>3984</v>
      </c>
      <c r="H2452" t="s">
        <v>9117</v>
      </c>
      <c r="I2452" t="s">
        <v>10416</v>
      </c>
      <c r="J2452">
        <v>3170412</v>
      </c>
      <c r="K2452" t="str">
        <f>VLOOKUP(Table_munisapp_tylerci_mu_live_rq_master5[[#This Row],[rh_vendor_suggest]],Vend!A:B,2,0)</f>
        <v>WATSON FURNITURE GROUP, INC</v>
      </c>
      <c r="L2452" t="str">
        <f>VLOOKUP(Table_munisapp_tylerci_mu_live_rq_master5[[#This Row],[a_department_code]],Dept!A:B,2,0)</f>
        <v>Dispatch Local Build Authority</v>
      </c>
      <c r="M2452">
        <f t="shared" si="38"/>
        <v>0</v>
      </c>
    </row>
    <row r="2453" spans="1:13" hidden="1" x14ac:dyDescent="0.25">
      <c r="A2453">
        <v>2017</v>
      </c>
      <c r="B2453">
        <v>296</v>
      </c>
      <c r="C2453">
        <v>5328</v>
      </c>
      <c r="D2453">
        <v>5328</v>
      </c>
      <c r="E2453">
        <f>SUM(Table_munisapp_tylerci_mu_live_rq_master5[[#This Row],[rd_extended_price]]-Table_munisapp_tylerci_mu_live_rq_master5[[#This Row],[rd_price_net]])</f>
        <v>0</v>
      </c>
      <c r="F2453" s="1">
        <v>42828</v>
      </c>
      <c r="G2453">
        <v>3984</v>
      </c>
      <c r="H2453" t="s">
        <v>9117</v>
      </c>
      <c r="I2453" t="s">
        <v>10416</v>
      </c>
      <c r="J2453">
        <v>3170412</v>
      </c>
      <c r="K2453" t="str">
        <f>VLOOKUP(Table_munisapp_tylerci_mu_live_rq_master5[[#This Row],[rh_vendor_suggest]],Vend!A:B,2,0)</f>
        <v>WATSON FURNITURE GROUP, INC</v>
      </c>
      <c r="L2453" t="str">
        <f>VLOOKUP(Table_munisapp_tylerci_mu_live_rq_master5[[#This Row],[a_department_code]],Dept!A:B,2,0)</f>
        <v>Dispatch Local Build Authority</v>
      </c>
      <c r="M2453">
        <f t="shared" si="38"/>
        <v>0</v>
      </c>
    </row>
    <row r="2454" spans="1:13" hidden="1" x14ac:dyDescent="0.25">
      <c r="A2454">
        <v>2017</v>
      </c>
      <c r="B2454">
        <v>19.61</v>
      </c>
      <c r="C2454">
        <v>78.44</v>
      </c>
      <c r="D2454">
        <v>78.44</v>
      </c>
      <c r="E2454">
        <f>SUM(Table_munisapp_tylerci_mu_live_rq_master5[[#This Row],[rd_extended_price]]-Table_munisapp_tylerci_mu_live_rq_master5[[#This Row],[rd_price_net]])</f>
        <v>0</v>
      </c>
      <c r="F2454" s="1">
        <v>42828</v>
      </c>
      <c r="G2454">
        <v>3984</v>
      </c>
      <c r="H2454" t="s">
        <v>9117</v>
      </c>
      <c r="I2454" t="s">
        <v>10416</v>
      </c>
      <c r="J2454">
        <v>3170412</v>
      </c>
      <c r="K2454" t="str">
        <f>VLOOKUP(Table_munisapp_tylerci_mu_live_rq_master5[[#This Row],[rh_vendor_suggest]],Vend!A:B,2,0)</f>
        <v>WATSON FURNITURE GROUP, INC</v>
      </c>
      <c r="L2454" t="str">
        <f>VLOOKUP(Table_munisapp_tylerci_mu_live_rq_master5[[#This Row],[a_department_code]],Dept!A:B,2,0)</f>
        <v>Dispatch Local Build Authority</v>
      </c>
      <c r="M2454">
        <f t="shared" si="38"/>
        <v>0</v>
      </c>
    </row>
    <row r="2455" spans="1:13" hidden="1" x14ac:dyDescent="0.25">
      <c r="A2455">
        <v>2017</v>
      </c>
      <c r="B2455">
        <v>19.61</v>
      </c>
      <c r="C2455">
        <v>78.44</v>
      </c>
      <c r="D2455">
        <v>78.44</v>
      </c>
      <c r="E2455">
        <f>SUM(Table_munisapp_tylerci_mu_live_rq_master5[[#This Row],[rd_extended_price]]-Table_munisapp_tylerci_mu_live_rq_master5[[#This Row],[rd_price_net]])</f>
        <v>0</v>
      </c>
      <c r="F2455" s="1">
        <v>42828</v>
      </c>
      <c r="G2455">
        <v>3984</v>
      </c>
      <c r="H2455" t="s">
        <v>9117</v>
      </c>
      <c r="I2455" t="s">
        <v>10416</v>
      </c>
      <c r="J2455">
        <v>3170412</v>
      </c>
      <c r="K2455" t="str">
        <f>VLOOKUP(Table_munisapp_tylerci_mu_live_rq_master5[[#This Row],[rh_vendor_suggest]],Vend!A:B,2,0)</f>
        <v>WATSON FURNITURE GROUP, INC</v>
      </c>
      <c r="L2455" t="str">
        <f>VLOOKUP(Table_munisapp_tylerci_mu_live_rq_master5[[#This Row],[a_department_code]],Dept!A:B,2,0)</f>
        <v>Dispatch Local Build Authority</v>
      </c>
      <c r="M2455">
        <f t="shared" si="38"/>
        <v>0</v>
      </c>
    </row>
    <row r="2456" spans="1:13" hidden="1" x14ac:dyDescent="0.25">
      <c r="A2456">
        <v>2017</v>
      </c>
      <c r="B2456">
        <v>19.61</v>
      </c>
      <c r="C2456">
        <v>58.83</v>
      </c>
      <c r="D2456">
        <v>58.83</v>
      </c>
      <c r="E2456">
        <f>SUM(Table_munisapp_tylerci_mu_live_rq_master5[[#This Row],[rd_extended_price]]-Table_munisapp_tylerci_mu_live_rq_master5[[#This Row],[rd_price_net]])</f>
        <v>0</v>
      </c>
      <c r="F2456" s="1">
        <v>42828</v>
      </c>
      <c r="G2456">
        <v>3984</v>
      </c>
      <c r="H2456" t="s">
        <v>9117</v>
      </c>
      <c r="I2456" t="s">
        <v>10416</v>
      </c>
      <c r="J2456">
        <v>3170412</v>
      </c>
      <c r="K2456" t="str">
        <f>VLOOKUP(Table_munisapp_tylerci_mu_live_rq_master5[[#This Row],[rh_vendor_suggest]],Vend!A:B,2,0)</f>
        <v>WATSON FURNITURE GROUP, INC</v>
      </c>
      <c r="L2456" t="str">
        <f>VLOOKUP(Table_munisapp_tylerci_mu_live_rq_master5[[#This Row],[a_department_code]],Dept!A:B,2,0)</f>
        <v>Dispatch Local Build Authority</v>
      </c>
      <c r="M2456">
        <f t="shared" si="38"/>
        <v>0</v>
      </c>
    </row>
    <row r="2457" spans="1:13" hidden="1" x14ac:dyDescent="0.25">
      <c r="A2457">
        <v>2017</v>
      </c>
      <c r="B2457">
        <v>19.61</v>
      </c>
      <c r="C2457">
        <v>58.83</v>
      </c>
      <c r="D2457">
        <v>58.83</v>
      </c>
      <c r="E2457">
        <f>SUM(Table_munisapp_tylerci_mu_live_rq_master5[[#This Row],[rd_extended_price]]-Table_munisapp_tylerci_mu_live_rq_master5[[#This Row],[rd_price_net]])</f>
        <v>0</v>
      </c>
      <c r="F2457" s="1">
        <v>42828</v>
      </c>
      <c r="G2457">
        <v>3984</v>
      </c>
      <c r="H2457" t="s">
        <v>9117</v>
      </c>
      <c r="I2457" t="s">
        <v>10416</v>
      </c>
      <c r="J2457">
        <v>3170412</v>
      </c>
      <c r="K2457" t="str">
        <f>VLOOKUP(Table_munisapp_tylerci_mu_live_rq_master5[[#This Row],[rh_vendor_suggest]],Vend!A:B,2,0)</f>
        <v>WATSON FURNITURE GROUP, INC</v>
      </c>
      <c r="L2457" t="str">
        <f>VLOOKUP(Table_munisapp_tylerci_mu_live_rq_master5[[#This Row],[a_department_code]],Dept!A:B,2,0)</f>
        <v>Dispatch Local Build Authority</v>
      </c>
      <c r="M2457">
        <f t="shared" si="38"/>
        <v>0</v>
      </c>
    </row>
    <row r="2458" spans="1:13" hidden="1" x14ac:dyDescent="0.25">
      <c r="A2458">
        <v>2017</v>
      </c>
      <c r="B2458">
        <v>313.76</v>
      </c>
      <c r="C2458">
        <v>1568.8</v>
      </c>
      <c r="D2458">
        <v>1568.8</v>
      </c>
      <c r="E2458">
        <f>SUM(Table_munisapp_tylerci_mu_live_rq_master5[[#This Row],[rd_extended_price]]-Table_munisapp_tylerci_mu_live_rq_master5[[#This Row],[rd_price_net]])</f>
        <v>0</v>
      </c>
      <c r="F2458" s="1">
        <v>42828</v>
      </c>
      <c r="G2458">
        <v>3984</v>
      </c>
      <c r="H2458" t="s">
        <v>9117</v>
      </c>
      <c r="I2458" t="s">
        <v>10416</v>
      </c>
      <c r="J2458">
        <v>3170412</v>
      </c>
      <c r="K2458" t="str">
        <f>VLOOKUP(Table_munisapp_tylerci_mu_live_rq_master5[[#This Row],[rh_vendor_suggest]],Vend!A:B,2,0)</f>
        <v>WATSON FURNITURE GROUP, INC</v>
      </c>
      <c r="L2458" t="str">
        <f>VLOOKUP(Table_munisapp_tylerci_mu_live_rq_master5[[#This Row],[a_department_code]],Dept!A:B,2,0)</f>
        <v>Dispatch Local Build Authority</v>
      </c>
      <c r="M2458">
        <f t="shared" si="38"/>
        <v>0</v>
      </c>
    </row>
    <row r="2459" spans="1:13" hidden="1" x14ac:dyDescent="0.25">
      <c r="A2459">
        <v>2017</v>
      </c>
      <c r="B2459">
        <v>368.89</v>
      </c>
      <c r="C2459">
        <v>1106.67</v>
      </c>
      <c r="D2459">
        <v>1106.67</v>
      </c>
      <c r="E2459">
        <f>SUM(Table_munisapp_tylerci_mu_live_rq_master5[[#This Row],[rd_extended_price]]-Table_munisapp_tylerci_mu_live_rq_master5[[#This Row],[rd_price_net]])</f>
        <v>0</v>
      </c>
      <c r="F2459" s="1">
        <v>42828</v>
      </c>
      <c r="G2459">
        <v>3984</v>
      </c>
      <c r="H2459" t="s">
        <v>9117</v>
      </c>
      <c r="I2459" t="s">
        <v>10416</v>
      </c>
      <c r="J2459">
        <v>3170412</v>
      </c>
      <c r="K2459" t="str">
        <f>VLOOKUP(Table_munisapp_tylerci_mu_live_rq_master5[[#This Row],[rh_vendor_suggest]],Vend!A:B,2,0)</f>
        <v>WATSON FURNITURE GROUP, INC</v>
      </c>
      <c r="L2459" t="str">
        <f>VLOOKUP(Table_munisapp_tylerci_mu_live_rq_master5[[#This Row],[a_department_code]],Dept!A:B,2,0)</f>
        <v>Dispatch Local Build Authority</v>
      </c>
      <c r="M2459">
        <f t="shared" si="38"/>
        <v>0</v>
      </c>
    </row>
    <row r="2460" spans="1:13" hidden="1" x14ac:dyDescent="0.25">
      <c r="A2460">
        <v>2017</v>
      </c>
      <c r="B2460">
        <v>354.09</v>
      </c>
      <c r="C2460">
        <v>6019.53</v>
      </c>
      <c r="D2460">
        <v>6019.53</v>
      </c>
      <c r="E2460">
        <f>SUM(Table_munisapp_tylerci_mu_live_rq_master5[[#This Row],[rd_extended_price]]-Table_munisapp_tylerci_mu_live_rq_master5[[#This Row],[rd_price_net]])</f>
        <v>0</v>
      </c>
      <c r="F2460" s="1">
        <v>42828</v>
      </c>
      <c r="G2460">
        <v>3984</v>
      </c>
      <c r="H2460" t="s">
        <v>9117</v>
      </c>
      <c r="I2460" t="s">
        <v>10416</v>
      </c>
      <c r="J2460">
        <v>3170412</v>
      </c>
      <c r="K2460" t="str">
        <f>VLOOKUP(Table_munisapp_tylerci_mu_live_rq_master5[[#This Row],[rh_vendor_suggest]],Vend!A:B,2,0)</f>
        <v>WATSON FURNITURE GROUP, INC</v>
      </c>
      <c r="L2460" t="str">
        <f>VLOOKUP(Table_munisapp_tylerci_mu_live_rq_master5[[#This Row],[a_department_code]],Dept!A:B,2,0)</f>
        <v>Dispatch Local Build Authority</v>
      </c>
      <c r="M2460">
        <f t="shared" si="38"/>
        <v>0</v>
      </c>
    </row>
    <row r="2461" spans="1:13" hidden="1" x14ac:dyDescent="0.25">
      <c r="A2461">
        <v>2017</v>
      </c>
      <c r="B2461">
        <v>422.91</v>
      </c>
      <c r="C2461">
        <v>1268.73</v>
      </c>
      <c r="D2461">
        <v>1268.73</v>
      </c>
      <c r="E2461">
        <f>SUM(Table_munisapp_tylerci_mu_live_rq_master5[[#This Row],[rd_extended_price]]-Table_munisapp_tylerci_mu_live_rq_master5[[#This Row],[rd_price_net]])</f>
        <v>0</v>
      </c>
      <c r="F2461" s="1">
        <v>42828</v>
      </c>
      <c r="G2461">
        <v>3984</v>
      </c>
      <c r="H2461" t="s">
        <v>9117</v>
      </c>
      <c r="I2461" t="s">
        <v>10416</v>
      </c>
      <c r="J2461">
        <v>3170412</v>
      </c>
      <c r="K2461" t="str">
        <f>VLOOKUP(Table_munisapp_tylerci_mu_live_rq_master5[[#This Row],[rh_vendor_suggest]],Vend!A:B,2,0)</f>
        <v>WATSON FURNITURE GROUP, INC</v>
      </c>
      <c r="L2461" t="str">
        <f>VLOOKUP(Table_munisapp_tylerci_mu_live_rq_master5[[#This Row],[a_department_code]],Dept!A:B,2,0)</f>
        <v>Dispatch Local Build Authority</v>
      </c>
      <c r="M2461">
        <f t="shared" si="38"/>
        <v>0</v>
      </c>
    </row>
    <row r="2462" spans="1:13" hidden="1" x14ac:dyDescent="0.25">
      <c r="A2462">
        <v>2017</v>
      </c>
      <c r="B2462">
        <v>845.82</v>
      </c>
      <c r="C2462">
        <v>10149.84</v>
      </c>
      <c r="D2462">
        <v>10149.84</v>
      </c>
      <c r="E2462">
        <f>SUM(Table_munisapp_tylerci_mu_live_rq_master5[[#This Row],[rd_extended_price]]-Table_munisapp_tylerci_mu_live_rq_master5[[#This Row],[rd_price_net]])</f>
        <v>0</v>
      </c>
      <c r="F2462" s="1">
        <v>42828</v>
      </c>
      <c r="G2462">
        <v>3984</v>
      </c>
      <c r="H2462" t="s">
        <v>9117</v>
      </c>
      <c r="I2462" t="s">
        <v>10416</v>
      </c>
      <c r="J2462">
        <v>3170412</v>
      </c>
      <c r="K2462" t="str">
        <f>VLOOKUP(Table_munisapp_tylerci_mu_live_rq_master5[[#This Row],[rh_vendor_suggest]],Vend!A:B,2,0)</f>
        <v>WATSON FURNITURE GROUP, INC</v>
      </c>
      <c r="L2462" t="str">
        <f>VLOOKUP(Table_munisapp_tylerci_mu_live_rq_master5[[#This Row],[a_department_code]],Dept!A:B,2,0)</f>
        <v>Dispatch Local Build Authority</v>
      </c>
      <c r="M2462">
        <f t="shared" si="38"/>
        <v>0</v>
      </c>
    </row>
    <row r="2463" spans="1:13" hidden="1" x14ac:dyDescent="0.25">
      <c r="A2463">
        <v>2017</v>
      </c>
      <c r="B2463">
        <v>902.06</v>
      </c>
      <c r="C2463">
        <v>7216.48</v>
      </c>
      <c r="D2463">
        <v>7216.48</v>
      </c>
      <c r="E2463">
        <f>SUM(Table_munisapp_tylerci_mu_live_rq_master5[[#This Row],[rd_extended_price]]-Table_munisapp_tylerci_mu_live_rq_master5[[#This Row],[rd_price_net]])</f>
        <v>0</v>
      </c>
      <c r="F2463" s="1">
        <v>42828</v>
      </c>
      <c r="G2463">
        <v>3984</v>
      </c>
      <c r="H2463" t="s">
        <v>9117</v>
      </c>
      <c r="I2463" t="s">
        <v>10416</v>
      </c>
      <c r="J2463">
        <v>3170412</v>
      </c>
      <c r="K2463" t="str">
        <f>VLOOKUP(Table_munisapp_tylerci_mu_live_rq_master5[[#This Row],[rh_vendor_suggest]],Vend!A:B,2,0)</f>
        <v>WATSON FURNITURE GROUP, INC</v>
      </c>
      <c r="L2463" t="str">
        <f>VLOOKUP(Table_munisapp_tylerci_mu_live_rq_master5[[#This Row],[a_department_code]],Dept!A:B,2,0)</f>
        <v>Dispatch Local Build Authority</v>
      </c>
      <c r="M2463">
        <f t="shared" si="38"/>
        <v>0</v>
      </c>
    </row>
    <row r="2464" spans="1:13" hidden="1" x14ac:dyDescent="0.25">
      <c r="A2464">
        <v>2017</v>
      </c>
      <c r="B2464">
        <v>647.13</v>
      </c>
      <c r="C2464">
        <v>5177.04</v>
      </c>
      <c r="D2464">
        <v>5177.04</v>
      </c>
      <c r="E2464">
        <f>SUM(Table_munisapp_tylerci_mu_live_rq_master5[[#This Row],[rd_extended_price]]-Table_munisapp_tylerci_mu_live_rq_master5[[#This Row],[rd_price_net]])</f>
        <v>0</v>
      </c>
      <c r="F2464" s="1">
        <v>42828</v>
      </c>
      <c r="G2464">
        <v>3984</v>
      </c>
      <c r="H2464" t="s">
        <v>9117</v>
      </c>
      <c r="I2464" t="s">
        <v>10416</v>
      </c>
      <c r="J2464">
        <v>3170412</v>
      </c>
      <c r="K2464" t="str">
        <f>VLOOKUP(Table_munisapp_tylerci_mu_live_rq_master5[[#This Row],[rh_vendor_suggest]],Vend!A:B,2,0)</f>
        <v>WATSON FURNITURE GROUP, INC</v>
      </c>
      <c r="L2464" t="str">
        <f>VLOOKUP(Table_munisapp_tylerci_mu_live_rq_master5[[#This Row],[a_department_code]],Dept!A:B,2,0)</f>
        <v>Dispatch Local Build Authority</v>
      </c>
      <c r="M2464">
        <f t="shared" si="38"/>
        <v>0</v>
      </c>
    </row>
    <row r="2465" spans="1:13" hidden="1" x14ac:dyDescent="0.25">
      <c r="A2465">
        <v>2017</v>
      </c>
      <c r="B2465">
        <v>647.13</v>
      </c>
      <c r="C2465">
        <v>7118.43</v>
      </c>
      <c r="D2465">
        <v>7118.43</v>
      </c>
      <c r="E2465">
        <f>SUM(Table_munisapp_tylerci_mu_live_rq_master5[[#This Row],[rd_extended_price]]-Table_munisapp_tylerci_mu_live_rq_master5[[#This Row],[rd_price_net]])</f>
        <v>0</v>
      </c>
      <c r="F2465" s="1">
        <v>42828</v>
      </c>
      <c r="G2465">
        <v>3984</v>
      </c>
      <c r="H2465" t="s">
        <v>9117</v>
      </c>
      <c r="I2465" t="s">
        <v>10416</v>
      </c>
      <c r="J2465">
        <v>3170412</v>
      </c>
      <c r="K2465" t="str">
        <f>VLOOKUP(Table_munisapp_tylerci_mu_live_rq_master5[[#This Row],[rh_vendor_suggest]],Vend!A:B,2,0)</f>
        <v>WATSON FURNITURE GROUP, INC</v>
      </c>
      <c r="L2465" t="str">
        <f>VLOOKUP(Table_munisapp_tylerci_mu_live_rq_master5[[#This Row],[a_department_code]],Dept!A:B,2,0)</f>
        <v>Dispatch Local Build Authority</v>
      </c>
      <c r="M2465">
        <f t="shared" si="38"/>
        <v>0</v>
      </c>
    </row>
    <row r="2466" spans="1:13" hidden="1" x14ac:dyDescent="0.25">
      <c r="A2466">
        <v>2017</v>
      </c>
      <c r="B2466">
        <v>1298.33</v>
      </c>
      <c r="C2466">
        <v>3894.99</v>
      </c>
      <c r="D2466">
        <v>3894.99</v>
      </c>
      <c r="E2466">
        <f>SUM(Table_munisapp_tylerci_mu_live_rq_master5[[#This Row],[rd_extended_price]]-Table_munisapp_tylerci_mu_live_rq_master5[[#This Row],[rd_price_net]])</f>
        <v>0</v>
      </c>
      <c r="F2466" s="1">
        <v>42828</v>
      </c>
      <c r="G2466">
        <v>3984</v>
      </c>
      <c r="H2466" t="s">
        <v>9117</v>
      </c>
      <c r="I2466" t="s">
        <v>10416</v>
      </c>
      <c r="J2466">
        <v>3170412</v>
      </c>
      <c r="K2466" t="str">
        <f>VLOOKUP(Table_munisapp_tylerci_mu_live_rq_master5[[#This Row],[rh_vendor_suggest]],Vend!A:B,2,0)</f>
        <v>WATSON FURNITURE GROUP, INC</v>
      </c>
      <c r="L2466" t="str">
        <f>VLOOKUP(Table_munisapp_tylerci_mu_live_rq_master5[[#This Row],[a_department_code]],Dept!A:B,2,0)</f>
        <v>Dispatch Local Build Authority</v>
      </c>
      <c r="M2466">
        <f t="shared" si="38"/>
        <v>0</v>
      </c>
    </row>
    <row r="2467" spans="1:13" hidden="1" x14ac:dyDescent="0.25">
      <c r="A2467">
        <v>2017</v>
      </c>
      <c r="B2467">
        <v>1298.33</v>
      </c>
      <c r="C2467">
        <v>5193.32</v>
      </c>
      <c r="D2467">
        <v>5193.32</v>
      </c>
      <c r="E2467">
        <f>SUM(Table_munisapp_tylerci_mu_live_rq_master5[[#This Row],[rd_extended_price]]-Table_munisapp_tylerci_mu_live_rq_master5[[#This Row],[rd_price_net]])</f>
        <v>0</v>
      </c>
      <c r="F2467" s="1">
        <v>42828</v>
      </c>
      <c r="G2467">
        <v>3984</v>
      </c>
      <c r="H2467" t="s">
        <v>9117</v>
      </c>
      <c r="I2467" t="s">
        <v>10416</v>
      </c>
      <c r="J2467">
        <v>3170412</v>
      </c>
      <c r="K2467" t="str">
        <f>VLOOKUP(Table_munisapp_tylerci_mu_live_rq_master5[[#This Row],[rh_vendor_suggest]],Vend!A:B,2,0)</f>
        <v>WATSON FURNITURE GROUP, INC</v>
      </c>
      <c r="L2467" t="str">
        <f>VLOOKUP(Table_munisapp_tylerci_mu_live_rq_master5[[#This Row],[a_department_code]],Dept!A:B,2,0)</f>
        <v>Dispatch Local Build Authority</v>
      </c>
      <c r="M2467">
        <f t="shared" si="38"/>
        <v>0</v>
      </c>
    </row>
    <row r="2468" spans="1:13" hidden="1" x14ac:dyDescent="0.25">
      <c r="A2468">
        <v>2017</v>
      </c>
      <c r="B2468">
        <v>310.43</v>
      </c>
      <c r="C2468">
        <v>310.43</v>
      </c>
      <c r="D2468">
        <v>310.43</v>
      </c>
      <c r="E2468">
        <f>SUM(Table_munisapp_tylerci_mu_live_rq_master5[[#This Row],[rd_extended_price]]-Table_munisapp_tylerci_mu_live_rq_master5[[#This Row],[rd_price_net]])</f>
        <v>0</v>
      </c>
      <c r="F2468" s="1">
        <v>42828</v>
      </c>
      <c r="G2468">
        <v>3984</v>
      </c>
      <c r="H2468" t="s">
        <v>9117</v>
      </c>
      <c r="I2468" t="s">
        <v>10416</v>
      </c>
      <c r="J2468">
        <v>3170412</v>
      </c>
      <c r="K2468" t="str">
        <f>VLOOKUP(Table_munisapp_tylerci_mu_live_rq_master5[[#This Row],[rh_vendor_suggest]],Vend!A:B,2,0)</f>
        <v>WATSON FURNITURE GROUP, INC</v>
      </c>
      <c r="L2468" t="str">
        <f>VLOOKUP(Table_munisapp_tylerci_mu_live_rq_master5[[#This Row],[a_department_code]],Dept!A:B,2,0)</f>
        <v>Dispatch Local Build Authority</v>
      </c>
      <c r="M2468">
        <f t="shared" si="38"/>
        <v>0</v>
      </c>
    </row>
    <row r="2469" spans="1:13" hidden="1" x14ac:dyDescent="0.25">
      <c r="A2469">
        <v>2017</v>
      </c>
      <c r="B2469">
        <v>310.43</v>
      </c>
      <c r="C2469">
        <v>310.43</v>
      </c>
      <c r="D2469">
        <v>310.43</v>
      </c>
      <c r="E2469">
        <f>SUM(Table_munisapp_tylerci_mu_live_rq_master5[[#This Row],[rd_extended_price]]-Table_munisapp_tylerci_mu_live_rq_master5[[#This Row],[rd_price_net]])</f>
        <v>0</v>
      </c>
      <c r="F2469" s="1">
        <v>42828</v>
      </c>
      <c r="G2469">
        <v>3984</v>
      </c>
      <c r="H2469" t="s">
        <v>9117</v>
      </c>
      <c r="I2469" t="s">
        <v>10416</v>
      </c>
      <c r="J2469">
        <v>3170412</v>
      </c>
      <c r="K2469" t="str">
        <f>VLOOKUP(Table_munisapp_tylerci_mu_live_rq_master5[[#This Row],[rh_vendor_suggest]],Vend!A:B,2,0)</f>
        <v>WATSON FURNITURE GROUP, INC</v>
      </c>
      <c r="L2469" t="str">
        <f>VLOOKUP(Table_munisapp_tylerci_mu_live_rq_master5[[#This Row],[a_department_code]],Dept!A:B,2,0)</f>
        <v>Dispatch Local Build Authority</v>
      </c>
      <c r="M2469">
        <f t="shared" si="38"/>
        <v>0</v>
      </c>
    </row>
    <row r="2470" spans="1:13" hidden="1" x14ac:dyDescent="0.25">
      <c r="A2470">
        <v>2017</v>
      </c>
      <c r="B2470">
        <v>1080.77</v>
      </c>
      <c r="C2470">
        <v>21615.4</v>
      </c>
      <c r="D2470">
        <v>21615.4</v>
      </c>
      <c r="E2470">
        <f>SUM(Table_munisapp_tylerci_mu_live_rq_master5[[#This Row],[rd_extended_price]]-Table_munisapp_tylerci_mu_live_rq_master5[[#This Row],[rd_price_net]])</f>
        <v>0</v>
      </c>
      <c r="F2470" s="1">
        <v>42828</v>
      </c>
      <c r="G2470">
        <v>3984</v>
      </c>
      <c r="H2470" t="s">
        <v>9117</v>
      </c>
      <c r="I2470" t="s">
        <v>10416</v>
      </c>
      <c r="J2470">
        <v>3170412</v>
      </c>
      <c r="K2470" t="str">
        <f>VLOOKUP(Table_munisapp_tylerci_mu_live_rq_master5[[#This Row],[rh_vendor_suggest]],Vend!A:B,2,0)</f>
        <v>WATSON FURNITURE GROUP, INC</v>
      </c>
      <c r="L2470" t="str">
        <f>VLOOKUP(Table_munisapp_tylerci_mu_live_rq_master5[[#This Row],[a_department_code]],Dept!A:B,2,0)</f>
        <v>Dispatch Local Build Authority</v>
      </c>
      <c r="M2470">
        <f t="shared" si="38"/>
        <v>0</v>
      </c>
    </row>
    <row r="2471" spans="1:13" hidden="1" x14ac:dyDescent="0.25">
      <c r="A2471">
        <v>2017</v>
      </c>
      <c r="B2471">
        <v>1597.66</v>
      </c>
      <c r="C2471">
        <v>1597.66</v>
      </c>
      <c r="D2471">
        <v>1597.66</v>
      </c>
      <c r="E2471">
        <f>SUM(Table_munisapp_tylerci_mu_live_rq_master5[[#This Row],[rd_extended_price]]-Table_munisapp_tylerci_mu_live_rq_master5[[#This Row],[rd_price_net]])</f>
        <v>0</v>
      </c>
      <c r="F2471" s="1">
        <v>42828</v>
      </c>
      <c r="G2471">
        <v>3984</v>
      </c>
      <c r="H2471" t="s">
        <v>9117</v>
      </c>
      <c r="I2471" t="s">
        <v>10416</v>
      </c>
      <c r="J2471">
        <v>3170412</v>
      </c>
      <c r="K2471" t="str">
        <f>VLOOKUP(Table_munisapp_tylerci_mu_live_rq_master5[[#This Row],[rh_vendor_suggest]],Vend!A:B,2,0)</f>
        <v>WATSON FURNITURE GROUP, INC</v>
      </c>
      <c r="L2471" t="str">
        <f>VLOOKUP(Table_munisapp_tylerci_mu_live_rq_master5[[#This Row],[a_department_code]],Dept!A:B,2,0)</f>
        <v>Dispatch Local Build Authority</v>
      </c>
      <c r="M2471">
        <f t="shared" si="38"/>
        <v>0</v>
      </c>
    </row>
    <row r="2472" spans="1:13" hidden="1" x14ac:dyDescent="0.25">
      <c r="A2472">
        <v>2017</v>
      </c>
      <c r="B2472">
        <v>1846.67</v>
      </c>
      <c r="C2472">
        <v>1846.67</v>
      </c>
      <c r="D2472">
        <v>1846.67</v>
      </c>
      <c r="E2472">
        <f>SUM(Table_munisapp_tylerci_mu_live_rq_master5[[#This Row],[rd_extended_price]]-Table_munisapp_tylerci_mu_live_rq_master5[[#This Row],[rd_price_net]])</f>
        <v>0</v>
      </c>
      <c r="F2472" s="1">
        <v>42828</v>
      </c>
      <c r="G2472">
        <v>3984</v>
      </c>
      <c r="H2472" t="s">
        <v>9117</v>
      </c>
      <c r="I2472" t="s">
        <v>10416</v>
      </c>
      <c r="J2472">
        <v>3170412</v>
      </c>
      <c r="K2472" t="str">
        <f>VLOOKUP(Table_munisapp_tylerci_mu_live_rq_master5[[#This Row],[rh_vendor_suggest]],Vend!A:B,2,0)</f>
        <v>WATSON FURNITURE GROUP, INC</v>
      </c>
      <c r="L2472" t="str">
        <f>VLOOKUP(Table_munisapp_tylerci_mu_live_rq_master5[[#This Row],[a_department_code]],Dept!A:B,2,0)</f>
        <v>Dispatch Local Build Authority</v>
      </c>
      <c r="M2472">
        <f t="shared" si="38"/>
        <v>0</v>
      </c>
    </row>
    <row r="2473" spans="1:13" hidden="1" x14ac:dyDescent="0.25">
      <c r="A2473">
        <v>2017</v>
      </c>
      <c r="B2473">
        <v>114.7</v>
      </c>
      <c r="C2473">
        <v>114.7</v>
      </c>
      <c r="D2473">
        <v>114.7</v>
      </c>
      <c r="E2473">
        <f>SUM(Table_munisapp_tylerci_mu_live_rq_master5[[#This Row],[rd_extended_price]]-Table_munisapp_tylerci_mu_live_rq_master5[[#This Row],[rd_price_net]])</f>
        <v>0</v>
      </c>
      <c r="F2473" s="1">
        <v>42828</v>
      </c>
      <c r="G2473">
        <v>3984</v>
      </c>
      <c r="H2473" t="s">
        <v>9117</v>
      </c>
      <c r="I2473" t="s">
        <v>10416</v>
      </c>
      <c r="J2473">
        <v>3170412</v>
      </c>
      <c r="K2473" t="str">
        <f>VLOOKUP(Table_munisapp_tylerci_mu_live_rq_master5[[#This Row],[rh_vendor_suggest]],Vend!A:B,2,0)</f>
        <v>WATSON FURNITURE GROUP, INC</v>
      </c>
      <c r="L2473" t="str">
        <f>VLOOKUP(Table_munisapp_tylerci_mu_live_rq_master5[[#This Row],[a_department_code]],Dept!A:B,2,0)</f>
        <v>Dispatch Local Build Authority</v>
      </c>
      <c r="M2473">
        <f t="shared" si="38"/>
        <v>0</v>
      </c>
    </row>
    <row r="2474" spans="1:13" hidden="1" x14ac:dyDescent="0.25">
      <c r="A2474">
        <v>2017</v>
      </c>
      <c r="B2474">
        <v>220.89</v>
      </c>
      <c r="C2474">
        <v>220.89</v>
      </c>
      <c r="D2474">
        <v>220.89</v>
      </c>
      <c r="E2474">
        <f>SUM(Table_munisapp_tylerci_mu_live_rq_master5[[#This Row],[rd_extended_price]]-Table_munisapp_tylerci_mu_live_rq_master5[[#This Row],[rd_price_net]])</f>
        <v>0</v>
      </c>
      <c r="F2474" s="1">
        <v>42828</v>
      </c>
      <c r="G2474">
        <v>3984</v>
      </c>
      <c r="H2474" t="s">
        <v>9117</v>
      </c>
      <c r="I2474" t="s">
        <v>10416</v>
      </c>
      <c r="J2474">
        <v>3170412</v>
      </c>
      <c r="K2474" t="str">
        <f>VLOOKUP(Table_munisapp_tylerci_mu_live_rq_master5[[#This Row],[rh_vendor_suggest]],Vend!A:B,2,0)</f>
        <v>WATSON FURNITURE GROUP, INC</v>
      </c>
      <c r="L2474" t="str">
        <f>VLOOKUP(Table_munisapp_tylerci_mu_live_rq_master5[[#This Row],[a_department_code]],Dept!A:B,2,0)</f>
        <v>Dispatch Local Build Authority</v>
      </c>
      <c r="M2474">
        <f t="shared" si="38"/>
        <v>0</v>
      </c>
    </row>
    <row r="2475" spans="1:13" hidden="1" x14ac:dyDescent="0.25">
      <c r="A2475">
        <v>2017</v>
      </c>
      <c r="B2475">
        <v>334.85</v>
      </c>
      <c r="C2475">
        <v>6697</v>
      </c>
      <c r="D2475">
        <v>6697</v>
      </c>
      <c r="E2475">
        <f>SUM(Table_munisapp_tylerci_mu_live_rq_master5[[#This Row],[rd_extended_price]]-Table_munisapp_tylerci_mu_live_rq_master5[[#This Row],[rd_price_net]])</f>
        <v>0</v>
      </c>
      <c r="F2475" s="1">
        <v>42828</v>
      </c>
      <c r="G2475">
        <v>3984</v>
      </c>
      <c r="H2475" t="s">
        <v>9117</v>
      </c>
      <c r="I2475" t="s">
        <v>10416</v>
      </c>
      <c r="J2475">
        <v>3170412</v>
      </c>
      <c r="K2475" t="str">
        <f>VLOOKUP(Table_munisapp_tylerci_mu_live_rq_master5[[#This Row],[rh_vendor_suggest]],Vend!A:B,2,0)</f>
        <v>WATSON FURNITURE GROUP, INC</v>
      </c>
      <c r="L2475" t="str">
        <f>VLOOKUP(Table_munisapp_tylerci_mu_live_rq_master5[[#This Row],[a_department_code]],Dept!A:B,2,0)</f>
        <v>Dispatch Local Build Authority</v>
      </c>
      <c r="M2475">
        <f t="shared" si="38"/>
        <v>0</v>
      </c>
    </row>
    <row r="2476" spans="1:13" hidden="1" x14ac:dyDescent="0.25">
      <c r="A2476">
        <v>2017</v>
      </c>
      <c r="B2476">
        <v>49.21</v>
      </c>
      <c r="C2476">
        <v>984.2</v>
      </c>
      <c r="D2476">
        <v>984.2</v>
      </c>
      <c r="E2476">
        <f>SUM(Table_munisapp_tylerci_mu_live_rq_master5[[#This Row],[rd_extended_price]]-Table_munisapp_tylerci_mu_live_rq_master5[[#This Row],[rd_price_net]])</f>
        <v>0</v>
      </c>
      <c r="F2476" s="1">
        <v>42828</v>
      </c>
      <c r="G2476">
        <v>3984</v>
      </c>
      <c r="H2476" t="s">
        <v>9117</v>
      </c>
      <c r="I2476" t="s">
        <v>10416</v>
      </c>
      <c r="J2476">
        <v>3170412</v>
      </c>
      <c r="K2476" t="str">
        <f>VLOOKUP(Table_munisapp_tylerci_mu_live_rq_master5[[#This Row],[rh_vendor_suggest]],Vend!A:B,2,0)</f>
        <v>WATSON FURNITURE GROUP, INC</v>
      </c>
      <c r="L2476" t="str">
        <f>VLOOKUP(Table_munisapp_tylerci_mu_live_rq_master5[[#This Row],[a_department_code]],Dept!A:B,2,0)</f>
        <v>Dispatch Local Build Authority</v>
      </c>
      <c r="M2476">
        <f t="shared" si="38"/>
        <v>0</v>
      </c>
    </row>
    <row r="2477" spans="1:13" hidden="1" x14ac:dyDescent="0.25">
      <c r="A2477">
        <v>2017</v>
      </c>
      <c r="B2477">
        <v>11.84</v>
      </c>
      <c r="C2477">
        <v>473.6</v>
      </c>
      <c r="D2477">
        <v>473.6</v>
      </c>
      <c r="E2477">
        <f>SUM(Table_munisapp_tylerci_mu_live_rq_master5[[#This Row],[rd_extended_price]]-Table_munisapp_tylerci_mu_live_rq_master5[[#This Row],[rd_price_net]])</f>
        <v>0</v>
      </c>
      <c r="F2477" s="1">
        <v>42828</v>
      </c>
      <c r="G2477">
        <v>3984</v>
      </c>
      <c r="H2477" t="s">
        <v>9117</v>
      </c>
      <c r="I2477" t="s">
        <v>10416</v>
      </c>
      <c r="J2477">
        <v>3170412</v>
      </c>
      <c r="K2477" t="str">
        <f>VLOOKUP(Table_munisapp_tylerci_mu_live_rq_master5[[#This Row],[rh_vendor_suggest]],Vend!A:B,2,0)</f>
        <v>WATSON FURNITURE GROUP, INC</v>
      </c>
      <c r="L2477" t="str">
        <f>VLOOKUP(Table_munisapp_tylerci_mu_live_rq_master5[[#This Row],[a_department_code]],Dept!A:B,2,0)</f>
        <v>Dispatch Local Build Authority</v>
      </c>
      <c r="M2477">
        <f t="shared" si="38"/>
        <v>0</v>
      </c>
    </row>
    <row r="2478" spans="1:13" hidden="1" x14ac:dyDescent="0.25">
      <c r="A2478">
        <v>2017</v>
      </c>
      <c r="B2478">
        <v>15.91</v>
      </c>
      <c r="C2478">
        <v>2545.6</v>
      </c>
      <c r="D2478">
        <v>2545.6</v>
      </c>
      <c r="E2478">
        <f>SUM(Table_munisapp_tylerci_mu_live_rq_master5[[#This Row],[rd_extended_price]]-Table_munisapp_tylerci_mu_live_rq_master5[[#This Row],[rd_price_net]])</f>
        <v>0</v>
      </c>
      <c r="F2478" s="1">
        <v>42828</v>
      </c>
      <c r="G2478">
        <v>3984</v>
      </c>
      <c r="H2478" t="s">
        <v>9117</v>
      </c>
      <c r="I2478" t="s">
        <v>10416</v>
      </c>
      <c r="J2478">
        <v>3170412</v>
      </c>
      <c r="K2478" t="str">
        <f>VLOOKUP(Table_munisapp_tylerci_mu_live_rq_master5[[#This Row],[rh_vendor_suggest]],Vend!A:B,2,0)</f>
        <v>WATSON FURNITURE GROUP, INC</v>
      </c>
      <c r="L2478" t="str">
        <f>VLOOKUP(Table_munisapp_tylerci_mu_live_rq_master5[[#This Row],[a_department_code]],Dept!A:B,2,0)</f>
        <v>Dispatch Local Build Authority</v>
      </c>
      <c r="M2478">
        <f t="shared" si="38"/>
        <v>0</v>
      </c>
    </row>
    <row r="2479" spans="1:13" hidden="1" x14ac:dyDescent="0.25">
      <c r="A2479">
        <v>2017</v>
      </c>
      <c r="B2479">
        <v>51.06</v>
      </c>
      <c r="C2479">
        <v>1021.2</v>
      </c>
      <c r="D2479">
        <v>1021.2</v>
      </c>
      <c r="E2479">
        <f>SUM(Table_munisapp_tylerci_mu_live_rq_master5[[#This Row],[rd_extended_price]]-Table_munisapp_tylerci_mu_live_rq_master5[[#This Row],[rd_price_net]])</f>
        <v>0</v>
      </c>
      <c r="F2479" s="1">
        <v>42828</v>
      </c>
      <c r="G2479">
        <v>3984</v>
      </c>
      <c r="H2479" t="s">
        <v>9117</v>
      </c>
      <c r="I2479" t="s">
        <v>10416</v>
      </c>
      <c r="J2479">
        <v>3170412</v>
      </c>
      <c r="K2479" t="str">
        <f>VLOOKUP(Table_munisapp_tylerci_mu_live_rq_master5[[#This Row],[rh_vendor_suggest]],Vend!A:B,2,0)</f>
        <v>WATSON FURNITURE GROUP, INC</v>
      </c>
      <c r="L2479" t="str">
        <f>VLOOKUP(Table_munisapp_tylerci_mu_live_rq_master5[[#This Row],[a_department_code]],Dept!A:B,2,0)</f>
        <v>Dispatch Local Build Authority</v>
      </c>
      <c r="M2479">
        <f t="shared" si="38"/>
        <v>0</v>
      </c>
    </row>
    <row r="2480" spans="1:13" hidden="1" x14ac:dyDescent="0.25">
      <c r="A2480">
        <v>2017</v>
      </c>
      <c r="B2480">
        <v>692.64</v>
      </c>
      <c r="C2480">
        <v>2077.92</v>
      </c>
      <c r="D2480">
        <v>2077.92</v>
      </c>
      <c r="E2480">
        <f>SUM(Table_munisapp_tylerci_mu_live_rq_master5[[#This Row],[rd_extended_price]]-Table_munisapp_tylerci_mu_live_rq_master5[[#This Row],[rd_price_net]])</f>
        <v>0</v>
      </c>
      <c r="F2480" s="1">
        <v>42828</v>
      </c>
      <c r="G2480">
        <v>3984</v>
      </c>
      <c r="H2480" t="s">
        <v>9117</v>
      </c>
      <c r="I2480" t="s">
        <v>10416</v>
      </c>
      <c r="J2480">
        <v>3170412</v>
      </c>
      <c r="K2480" t="str">
        <f>VLOOKUP(Table_munisapp_tylerci_mu_live_rq_master5[[#This Row],[rh_vendor_suggest]],Vend!A:B,2,0)</f>
        <v>WATSON FURNITURE GROUP, INC</v>
      </c>
      <c r="L2480" t="str">
        <f>VLOOKUP(Table_munisapp_tylerci_mu_live_rq_master5[[#This Row],[a_department_code]],Dept!A:B,2,0)</f>
        <v>Dispatch Local Build Authority</v>
      </c>
      <c r="M2480">
        <f t="shared" si="38"/>
        <v>0</v>
      </c>
    </row>
    <row r="2481" spans="1:13" hidden="1" x14ac:dyDescent="0.25">
      <c r="A2481">
        <v>2017</v>
      </c>
      <c r="B2481">
        <v>679.69</v>
      </c>
      <c r="C2481">
        <v>1359.38</v>
      </c>
      <c r="D2481">
        <v>1359.38</v>
      </c>
      <c r="E2481">
        <f>SUM(Table_munisapp_tylerci_mu_live_rq_master5[[#This Row],[rd_extended_price]]-Table_munisapp_tylerci_mu_live_rq_master5[[#This Row],[rd_price_net]])</f>
        <v>0</v>
      </c>
      <c r="F2481" s="1">
        <v>42828</v>
      </c>
      <c r="G2481">
        <v>3984</v>
      </c>
      <c r="H2481" t="s">
        <v>9117</v>
      </c>
      <c r="I2481" t="s">
        <v>10416</v>
      </c>
      <c r="J2481">
        <v>3170412</v>
      </c>
      <c r="K2481" t="str">
        <f>VLOOKUP(Table_munisapp_tylerci_mu_live_rq_master5[[#This Row],[rh_vendor_suggest]],Vend!A:B,2,0)</f>
        <v>WATSON FURNITURE GROUP, INC</v>
      </c>
      <c r="L2481" t="str">
        <f>VLOOKUP(Table_munisapp_tylerci_mu_live_rq_master5[[#This Row],[a_department_code]],Dept!A:B,2,0)</f>
        <v>Dispatch Local Build Authority</v>
      </c>
      <c r="M2481">
        <f t="shared" si="38"/>
        <v>0</v>
      </c>
    </row>
    <row r="2482" spans="1:13" hidden="1" x14ac:dyDescent="0.25">
      <c r="A2482">
        <v>2017</v>
      </c>
      <c r="B2482">
        <v>391.46</v>
      </c>
      <c r="C2482">
        <v>782.92</v>
      </c>
      <c r="D2482">
        <v>782.92</v>
      </c>
      <c r="E2482">
        <f>SUM(Table_munisapp_tylerci_mu_live_rq_master5[[#This Row],[rd_extended_price]]-Table_munisapp_tylerci_mu_live_rq_master5[[#This Row],[rd_price_net]])</f>
        <v>0</v>
      </c>
      <c r="F2482" s="1">
        <v>42828</v>
      </c>
      <c r="G2482">
        <v>3984</v>
      </c>
      <c r="H2482" t="s">
        <v>9117</v>
      </c>
      <c r="I2482" t="s">
        <v>10416</v>
      </c>
      <c r="J2482">
        <v>3170412</v>
      </c>
      <c r="K2482" t="str">
        <f>VLOOKUP(Table_munisapp_tylerci_mu_live_rq_master5[[#This Row],[rh_vendor_suggest]],Vend!A:B,2,0)</f>
        <v>WATSON FURNITURE GROUP, INC</v>
      </c>
      <c r="L2482" t="str">
        <f>VLOOKUP(Table_munisapp_tylerci_mu_live_rq_master5[[#This Row],[a_department_code]],Dept!A:B,2,0)</f>
        <v>Dispatch Local Build Authority</v>
      </c>
      <c r="M2482">
        <f t="shared" si="38"/>
        <v>0</v>
      </c>
    </row>
    <row r="2483" spans="1:13" hidden="1" x14ac:dyDescent="0.25">
      <c r="A2483">
        <v>2017</v>
      </c>
      <c r="B2483">
        <v>24.05</v>
      </c>
      <c r="C2483">
        <v>192.4</v>
      </c>
      <c r="D2483">
        <v>192.4</v>
      </c>
      <c r="E2483">
        <f>SUM(Table_munisapp_tylerci_mu_live_rq_master5[[#This Row],[rd_extended_price]]-Table_munisapp_tylerci_mu_live_rq_master5[[#This Row],[rd_price_net]])</f>
        <v>0</v>
      </c>
      <c r="F2483" s="1">
        <v>42828</v>
      </c>
      <c r="G2483">
        <v>3984</v>
      </c>
      <c r="H2483" t="s">
        <v>9117</v>
      </c>
      <c r="I2483" t="s">
        <v>10416</v>
      </c>
      <c r="J2483">
        <v>3170412</v>
      </c>
      <c r="K2483" t="str">
        <f>VLOOKUP(Table_munisapp_tylerci_mu_live_rq_master5[[#This Row],[rh_vendor_suggest]],Vend!A:B,2,0)</f>
        <v>WATSON FURNITURE GROUP, INC</v>
      </c>
      <c r="L2483" t="str">
        <f>VLOOKUP(Table_munisapp_tylerci_mu_live_rq_master5[[#This Row],[a_department_code]],Dept!A:B,2,0)</f>
        <v>Dispatch Local Build Authority</v>
      </c>
      <c r="M2483">
        <f t="shared" si="38"/>
        <v>0</v>
      </c>
    </row>
    <row r="2484" spans="1:13" hidden="1" x14ac:dyDescent="0.25">
      <c r="A2484">
        <v>2017</v>
      </c>
      <c r="B2484">
        <v>3.33</v>
      </c>
      <c r="C2484">
        <v>19.98</v>
      </c>
      <c r="D2484">
        <v>19.98</v>
      </c>
      <c r="E2484">
        <f>SUM(Table_munisapp_tylerci_mu_live_rq_master5[[#This Row],[rd_extended_price]]-Table_munisapp_tylerci_mu_live_rq_master5[[#This Row],[rd_price_net]])</f>
        <v>0</v>
      </c>
      <c r="F2484" s="1">
        <v>42828</v>
      </c>
      <c r="G2484">
        <v>3984</v>
      </c>
      <c r="H2484" t="s">
        <v>9117</v>
      </c>
      <c r="I2484" t="s">
        <v>10416</v>
      </c>
      <c r="J2484">
        <v>3170412</v>
      </c>
      <c r="K2484" t="str">
        <f>VLOOKUP(Table_munisapp_tylerci_mu_live_rq_master5[[#This Row],[rh_vendor_suggest]],Vend!A:B,2,0)</f>
        <v>WATSON FURNITURE GROUP, INC</v>
      </c>
      <c r="L2484" t="str">
        <f>VLOOKUP(Table_munisapp_tylerci_mu_live_rq_master5[[#This Row],[a_department_code]],Dept!A:B,2,0)</f>
        <v>Dispatch Local Build Authority</v>
      </c>
      <c r="M2484">
        <f t="shared" si="38"/>
        <v>0</v>
      </c>
    </row>
    <row r="2485" spans="1:13" hidden="1" x14ac:dyDescent="0.25">
      <c r="A2485">
        <v>2017</v>
      </c>
      <c r="B2485">
        <v>29.6</v>
      </c>
      <c r="C2485">
        <v>29.6</v>
      </c>
      <c r="D2485">
        <v>29.6</v>
      </c>
      <c r="E2485">
        <f>SUM(Table_munisapp_tylerci_mu_live_rq_master5[[#This Row],[rd_extended_price]]-Table_munisapp_tylerci_mu_live_rq_master5[[#This Row],[rd_price_net]])</f>
        <v>0</v>
      </c>
      <c r="F2485" s="1">
        <v>42828</v>
      </c>
      <c r="G2485">
        <v>3984</v>
      </c>
      <c r="H2485" t="s">
        <v>9117</v>
      </c>
      <c r="I2485" t="s">
        <v>10416</v>
      </c>
      <c r="J2485">
        <v>3170412</v>
      </c>
      <c r="K2485" t="str">
        <f>VLOOKUP(Table_munisapp_tylerci_mu_live_rq_master5[[#This Row],[rh_vendor_suggest]],Vend!A:B,2,0)</f>
        <v>WATSON FURNITURE GROUP, INC</v>
      </c>
      <c r="L2485" t="str">
        <f>VLOOKUP(Table_munisapp_tylerci_mu_live_rq_master5[[#This Row],[a_department_code]],Dept!A:B,2,0)</f>
        <v>Dispatch Local Build Authority</v>
      </c>
      <c r="M2485">
        <f t="shared" si="38"/>
        <v>0</v>
      </c>
    </row>
    <row r="2486" spans="1:13" hidden="1" x14ac:dyDescent="0.25">
      <c r="A2486">
        <v>2017</v>
      </c>
      <c r="B2486">
        <v>29.6</v>
      </c>
      <c r="C2486">
        <v>29.6</v>
      </c>
      <c r="D2486">
        <v>29.6</v>
      </c>
      <c r="E2486">
        <f>SUM(Table_munisapp_tylerci_mu_live_rq_master5[[#This Row],[rd_extended_price]]-Table_munisapp_tylerci_mu_live_rq_master5[[#This Row],[rd_price_net]])</f>
        <v>0</v>
      </c>
      <c r="F2486" s="1">
        <v>42828</v>
      </c>
      <c r="G2486">
        <v>3984</v>
      </c>
      <c r="H2486" t="s">
        <v>9117</v>
      </c>
      <c r="I2486" t="s">
        <v>10416</v>
      </c>
      <c r="J2486">
        <v>3170412</v>
      </c>
      <c r="K2486" t="str">
        <f>VLOOKUP(Table_munisapp_tylerci_mu_live_rq_master5[[#This Row],[rh_vendor_suggest]],Vend!A:B,2,0)</f>
        <v>WATSON FURNITURE GROUP, INC</v>
      </c>
      <c r="L2486" t="str">
        <f>VLOOKUP(Table_munisapp_tylerci_mu_live_rq_master5[[#This Row],[a_department_code]],Dept!A:B,2,0)</f>
        <v>Dispatch Local Build Authority</v>
      </c>
      <c r="M2486">
        <f t="shared" si="38"/>
        <v>0</v>
      </c>
    </row>
    <row r="2487" spans="1:13" hidden="1" x14ac:dyDescent="0.25">
      <c r="A2487">
        <v>2017</v>
      </c>
      <c r="B2487">
        <v>37</v>
      </c>
      <c r="C2487">
        <v>37</v>
      </c>
      <c r="D2487">
        <v>37</v>
      </c>
      <c r="E2487">
        <f>SUM(Table_munisapp_tylerci_mu_live_rq_master5[[#This Row],[rd_extended_price]]-Table_munisapp_tylerci_mu_live_rq_master5[[#This Row],[rd_price_net]])</f>
        <v>0</v>
      </c>
      <c r="F2487" s="1">
        <v>42828</v>
      </c>
      <c r="G2487">
        <v>3984</v>
      </c>
      <c r="H2487" t="s">
        <v>9117</v>
      </c>
      <c r="I2487" t="s">
        <v>10416</v>
      </c>
      <c r="J2487">
        <v>3170412</v>
      </c>
      <c r="K2487" t="str">
        <f>VLOOKUP(Table_munisapp_tylerci_mu_live_rq_master5[[#This Row],[rh_vendor_suggest]],Vend!A:B,2,0)</f>
        <v>WATSON FURNITURE GROUP, INC</v>
      </c>
      <c r="L2487" t="str">
        <f>VLOOKUP(Table_munisapp_tylerci_mu_live_rq_master5[[#This Row],[a_department_code]],Dept!A:B,2,0)</f>
        <v>Dispatch Local Build Authority</v>
      </c>
      <c r="M2487">
        <f t="shared" si="38"/>
        <v>0</v>
      </c>
    </row>
    <row r="2488" spans="1:13" hidden="1" x14ac:dyDescent="0.25">
      <c r="A2488">
        <v>2017</v>
      </c>
      <c r="B2488">
        <v>37</v>
      </c>
      <c r="C2488">
        <v>37</v>
      </c>
      <c r="D2488">
        <v>37</v>
      </c>
      <c r="E2488">
        <f>SUM(Table_munisapp_tylerci_mu_live_rq_master5[[#This Row],[rd_extended_price]]-Table_munisapp_tylerci_mu_live_rq_master5[[#This Row],[rd_price_net]])</f>
        <v>0</v>
      </c>
      <c r="F2488" s="1">
        <v>42828</v>
      </c>
      <c r="G2488">
        <v>3984</v>
      </c>
      <c r="H2488" t="s">
        <v>9117</v>
      </c>
      <c r="I2488" t="s">
        <v>10416</v>
      </c>
      <c r="J2488">
        <v>3170412</v>
      </c>
      <c r="K2488" t="str">
        <f>VLOOKUP(Table_munisapp_tylerci_mu_live_rq_master5[[#This Row],[rh_vendor_suggest]],Vend!A:B,2,0)</f>
        <v>WATSON FURNITURE GROUP, INC</v>
      </c>
      <c r="L2488" t="str">
        <f>VLOOKUP(Table_munisapp_tylerci_mu_live_rq_master5[[#This Row],[a_department_code]],Dept!A:B,2,0)</f>
        <v>Dispatch Local Build Authority</v>
      </c>
      <c r="M2488">
        <f t="shared" si="38"/>
        <v>0</v>
      </c>
    </row>
    <row r="2489" spans="1:13" hidden="1" x14ac:dyDescent="0.25">
      <c r="A2489">
        <v>2017</v>
      </c>
      <c r="B2489">
        <v>350.39</v>
      </c>
      <c r="C2489">
        <v>700.78</v>
      </c>
      <c r="D2489">
        <v>700.78</v>
      </c>
      <c r="E2489">
        <f>SUM(Table_munisapp_tylerci_mu_live_rq_master5[[#This Row],[rd_extended_price]]-Table_munisapp_tylerci_mu_live_rq_master5[[#This Row],[rd_price_net]])</f>
        <v>0</v>
      </c>
      <c r="F2489" s="1">
        <v>42828</v>
      </c>
      <c r="G2489">
        <v>3984</v>
      </c>
      <c r="H2489" t="s">
        <v>9117</v>
      </c>
      <c r="I2489" t="s">
        <v>10416</v>
      </c>
      <c r="J2489">
        <v>3170412</v>
      </c>
      <c r="K2489" t="str">
        <f>VLOOKUP(Table_munisapp_tylerci_mu_live_rq_master5[[#This Row],[rh_vendor_suggest]],Vend!A:B,2,0)</f>
        <v>WATSON FURNITURE GROUP, INC</v>
      </c>
      <c r="L2489" t="str">
        <f>VLOOKUP(Table_munisapp_tylerci_mu_live_rq_master5[[#This Row],[a_department_code]],Dept!A:B,2,0)</f>
        <v>Dispatch Local Build Authority</v>
      </c>
      <c r="M2489">
        <f t="shared" si="38"/>
        <v>0</v>
      </c>
    </row>
    <row r="2490" spans="1:13" hidden="1" x14ac:dyDescent="0.25">
      <c r="A2490">
        <v>2017</v>
      </c>
      <c r="B2490">
        <v>4812.96</v>
      </c>
      <c r="C2490">
        <v>9625.92</v>
      </c>
      <c r="D2490">
        <v>9625.92</v>
      </c>
      <c r="E2490">
        <f>SUM(Table_munisapp_tylerci_mu_live_rq_master5[[#This Row],[rd_extended_price]]-Table_munisapp_tylerci_mu_live_rq_master5[[#This Row],[rd_price_net]])</f>
        <v>0</v>
      </c>
      <c r="F2490" s="1">
        <v>42828</v>
      </c>
      <c r="G2490">
        <v>3984</v>
      </c>
      <c r="H2490" t="s">
        <v>9117</v>
      </c>
      <c r="I2490" t="s">
        <v>10416</v>
      </c>
      <c r="J2490">
        <v>3170412</v>
      </c>
      <c r="K2490" t="str">
        <f>VLOOKUP(Table_munisapp_tylerci_mu_live_rq_master5[[#This Row],[rh_vendor_suggest]],Vend!A:B,2,0)</f>
        <v>WATSON FURNITURE GROUP, INC</v>
      </c>
      <c r="L2490" t="str">
        <f>VLOOKUP(Table_munisapp_tylerci_mu_live_rq_master5[[#This Row],[a_department_code]],Dept!A:B,2,0)</f>
        <v>Dispatch Local Build Authority</v>
      </c>
      <c r="M2490">
        <f t="shared" si="38"/>
        <v>0</v>
      </c>
    </row>
    <row r="2491" spans="1:13" hidden="1" x14ac:dyDescent="0.25">
      <c r="A2491">
        <v>2017</v>
      </c>
      <c r="B2491">
        <v>1605.8</v>
      </c>
      <c r="C2491">
        <v>1605.8</v>
      </c>
      <c r="D2491">
        <v>1605.8</v>
      </c>
      <c r="E2491">
        <f>SUM(Table_munisapp_tylerci_mu_live_rq_master5[[#This Row],[rd_extended_price]]-Table_munisapp_tylerci_mu_live_rq_master5[[#This Row],[rd_price_net]])</f>
        <v>0</v>
      </c>
      <c r="F2491" s="1">
        <v>42828</v>
      </c>
      <c r="G2491">
        <v>3984</v>
      </c>
      <c r="H2491" t="s">
        <v>9117</v>
      </c>
      <c r="I2491" t="s">
        <v>10416</v>
      </c>
      <c r="J2491">
        <v>3170412</v>
      </c>
      <c r="K2491" t="str">
        <f>VLOOKUP(Table_munisapp_tylerci_mu_live_rq_master5[[#This Row],[rh_vendor_suggest]],Vend!A:B,2,0)</f>
        <v>WATSON FURNITURE GROUP, INC</v>
      </c>
      <c r="L2491" t="str">
        <f>VLOOKUP(Table_munisapp_tylerci_mu_live_rq_master5[[#This Row],[a_department_code]],Dept!A:B,2,0)</f>
        <v>Dispatch Local Build Authority</v>
      </c>
      <c r="M2491">
        <f t="shared" si="38"/>
        <v>0</v>
      </c>
    </row>
    <row r="2492" spans="1:13" hidden="1" x14ac:dyDescent="0.25">
      <c r="A2492">
        <v>2017</v>
      </c>
      <c r="B2492">
        <v>1605.8</v>
      </c>
      <c r="C2492">
        <v>1605.8</v>
      </c>
      <c r="D2492">
        <v>1605.8</v>
      </c>
      <c r="E2492">
        <f>SUM(Table_munisapp_tylerci_mu_live_rq_master5[[#This Row],[rd_extended_price]]-Table_munisapp_tylerci_mu_live_rq_master5[[#This Row],[rd_price_net]])</f>
        <v>0</v>
      </c>
      <c r="F2492" s="1">
        <v>42828</v>
      </c>
      <c r="G2492">
        <v>3984</v>
      </c>
      <c r="H2492" t="s">
        <v>9117</v>
      </c>
      <c r="I2492" t="s">
        <v>10416</v>
      </c>
      <c r="J2492">
        <v>3170412</v>
      </c>
      <c r="K2492" t="str">
        <f>VLOOKUP(Table_munisapp_tylerci_mu_live_rq_master5[[#This Row],[rh_vendor_suggest]],Vend!A:B,2,0)</f>
        <v>WATSON FURNITURE GROUP, INC</v>
      </c>
      <c r="L2492" t="str">
        <f>VLOOKUP(Table_munisapp_tylerci_mu_live_rq_master5[[#This Row],[a_department_code]],Dept!A:B,2,0)</f>
        <v>Dispatch Local Build Authority</v>
      </c>
      <c r="M2492">
        <f t="shared" si="38"/>
        <v>0</v>
      </c>
    </row>
    <row r="2493" spans="1:13" hidden="1" x14ac:dyDescent="0.25">
      <c r="A2493">
        <v>2017</v>
      </c>
      <c r="B2493">
        <v>17.39</v>
      </c>
      <c r="C2493">
        <v>34.78</v>
      </c>
      <c r="D2493">
        <v>34.78</v>
      </c>
      <c r="E2493">
        <f>SUM(Table_munisapp_tylerci_mu_live_rq_master5[[#This Row],[rd_extended_price]]-Table_munisapp_tylerci_mu_live_rq_master5[[#This Row],[rd_price_net]])</f>
        <v>0</v>
      </c>
      <c r="F2493" s="1">
        <v>42828</v>
      </c>
      <c r="G2493">
        <v>3984</v>
      </c>
      <c r="H2493" t="s">
        <v>9117</v>
      </c>
      <c r="I2493" t="s">
        <v>10416</v>
      </c>
      <c r="J2493">
        <v>3170412</v>
      </c>
      <c r="K2493" t="str">
        <f>VLOOKUP(Table_munisapp_tylerci_mu_live_rq_master5[[#This Row],[rh_vendor_suggest]],Vend!A:B,2,0)</f>
        <v>WATSON FURNITURE GROUP, INC</v>
      </c>
      <c r="L2493" t="str">
        <f>VLOOKUP(Table_munisapp_tylerci_mu_live_rq_master5[[#This Row],[a_department_code]],Dept!A:B,2,0)</f>
        <v>Dispatch Local Build Authority</v>
      </c>
      <c r="M2493">
        <f t="shared" si="38"/>
        <v>0</v>
      </c>
    </row>
    <row r="2494" spans="1:13" hidden="1" x14ac:dyDescent="0.25">
      <c r="A2494">
        <v>2017</v>
      </c>
      <c r="B2494">
        <v>506.16</v>
      </c>
      <c r="C2494">
        <v>2024.64</v>
      </c>
      <c r="D2494">
        <v>2024.64</v>
      </c>
      <c r="E2494">
        <f>SUM(Table_munisapp_tylerci_mu_live_rq_master5[[#This Row],[rd_extended_price]]-Table_munisapp_tylerci_mu_live_rq_master5[[#This Row],[rd_price_net]])</f>
        <v>0</v>
      </c>
      <c r="F2494" s="1">
        <v>42828</v>
      </c>
      <c r="G2494">
        <v>3984</v>
      </c>
      <c r="H2494" t="s">
        <v>9117</v>
      </c>
      <c r="I2494" t="s">
        <v>10416</v>
      </c>
      <c r="J2494">
        <v>3170412</v>
      </c>
      <c r="K2494" t="str">
        <f>VLOOKUP(Table_munisapp_tylerci_mu_live_rq_master5[[#This Row],[rh_vendor_suggest]],Vend!A:B,2,0)</f>
        <v>WATSON FURNITURE GROUP, INC</v>
      </c>
      <c r="L2494" t="str">
        <f>VLOOKUP(Table_munisapp_tylerci_mu_live_rq_master5[[#This Row],[a_department_code]],Dept!A:B,2,0)</f>
        <v>Dispatch Local Build Authority</v>
      </c>
      <c r="M2494">
        <f t="shared" si="38"/>
        <v>0</v>
      </c>
    </row>
    <row r="2495" spans="1:13" hidden="1" x14ac:dyDescent="0.25">
      <c r="A2495">
        <v>2017</v>
      </c>
      <c r="B2495">
        <v>19.61</v>
      </c>
      <c r="C2495">
        <v>39.22</v>
      </c>
      <c r="D2495">
        <v>39.22</v>
      </c>
      <c r="E2495">
        <f>SUM(Table_munisapp_tylerci_mu_live_rq_master5[[#This Row],[rd_extended_price]]-Table_munisapp_tylerci_mu_live_rq_master5[[#This Row],[rd_price_net]])</f>
        <v>0</v>
      </c>
      <c r="F2495" s="1">
        <v>42828</v>
      </c>
      <c r="G2495">
        <v>3984</v>
      </c>
      <c r="H2495" t="s">
        <v>9117</v>
      </c>
      <c r="I2495" t="s">
        <v>10416</v>
      </c>
      <c r="J2495">
        <v>3170412</v>
      </c>
      <c r="K2495" t="str">
        <f>VLOOKUP(Table_munisapp_tylerci_mu_live_rq_master5[[#This Row],[rh_vendor_suggest]],Vend!A:B,2,0)</f>
        <v>WATSON FURNITURE GROUP, INC</v>
      </c>
      <c r="L2495" t="str">
        <f>VLOOKUP(Table_munisapp_tylerci_mu_live_rq_master5[[#This Row],[a_department_code]],Dept!A:B,2,0)</f>
        <v>Dispatch Local Build Authority</v>
      </c>
      <c r="M2495">
        <f t="shared" si="38"/>
        <v>0</v>
      </c>
    </row>
    <row r="2496" spans="1:13" hidden="1" x14ac:dyDescent="0.25">
      <c r="A2496">
        <v>2017</v>
      </c>
      <c r="B2496">
        <v>19.61</v>
      </c>
      <c r="C2496">
        <v>39.22</v>
      </c>
      <c r="D2496">
        <v>39.22</v>
      </c>
      <c r="E2496">
        <f>SUM(Table_munisapp_tylerci_mu_live_rq_master5[[#This Row],[rd_extended_price]]-Table_munisapp_tylerci_mu_live_rq_master5[[#This Row],[rd_price_net]])</f>
        <v>0</v>
      </c>
      <c r="F2496" s="1">
        <v>42828</v>
      </c>
      <c r="G2496">
        <v>3984</v>
      </c>
      <c r="H2496" t="s">
        <v>9117</v>
      </c>
      <c r="I2496" t="s">
        <v>10416</v>
      </c>
      <c r="J2496">
        <v>3170412</v>
      </c>
      <c r="K2496" t="str">
        <f>VLOOKUP(Table_munisapp_tylerci_mu_live_rq_master5[[#This Row],[rh_vendor_suggest]],Vend!A:B,2,0)</f>
        <v>WATSON FURNITURE GROUP, INC</v>
      </c>
      <c r="L2496" t="str">
        <f>VLOOKUP(Table_munisapp_tylerci_mu_live_rq_master5[[#This Row],[a_department_code]],Dept!A:B,2,0)</f>
        <v>Dispatch Local Build Authority</v>
      </c>
      <c r="M2496">
        <f t="shared" si="38"/>
        <v>0</v>
      </c>
    </row>
    <row r="2497" spans="1:13" hidden="1" x14ac:dyDescent="0.25">
      <c r="A2497">
        <v>2017</v>
      </c>
      <c r="B2497">
        <v>313.76</v>
      </c>
      <c r="C2497">
        <v>627.52</v>
      </c>
      <c r="D2497">
        <v>627.52</v>
      </c>
      <c r="E2497">
        <f>SUM(Table_munisapp_tylerci_mu_live_rq_master5[[#This Row],[rd_extended_price]]-Table_munisapp_tylerci_mu_live_rq_master5[[#This Row],[rd_price_net]])</f>
        <v>0</v>
      </c>
      <c r="F2497" s="1">
        <v>42828</v>
      </c>
      <c r="G2497">
        <v>3984</v>
      </c>
      <c r="H2497" t="s">
        <v>9117</v>
      </c>
      <c r="I2497" t="s">
        <v>10416</v>
      </c>
      <c r="J2497">
        <v>3170412</v>
      </c>
      <c r="K2497" t="str">
        <f>VLOOKUP(Table_munisapp_tylerci_mu_live_rq_master5[[#This Row],[rh_vendor_suggest]],Vend!A:B,2,0)</f>
        <v>WATSON FURNITURE GROUP, INC</v>
      </c>
      <c r="L2497" t="str">
        <f>VLOOKUP(Table_munisapp_tylerci_mu_live_rq_master5[[#This Row],[a_department_code]],Dept!A:B,2,0)</f>
        <v>Dispatch Local Build Authority</v>
      </c>
      <c r="M2497">
        <f t="shared" si="38"/>
        <v>0</v>
      </c>
    </row>
    <row r="2498" spans="1:13" hidden="1" x14ac:dyDescent="0.25">
      <c r="A2498">
        <v>2017</v>
      </c>
      <c r="B2498">
        <v>354.09</v>
      </c>
      <c r="C2498">
        <v>708.18</v>
      </c>
      <c r="D2498">
        <v>708.18</v>
      </c>
      <c r="E2498">
        <f>SUM(Table_munisapp_tylerci_mu_live_rq_master5[[#This Row],[rd_extended_price]]-Table_munisapp_tylerci_mu_live_rq_master5[[#This Row],[rd_price_net]])</f>
        <v>0</v>
      </c>
      <c r="F2498" s="1">
        <v>42828</v>
      </c>
      <c r="G2498">
        <v>3984</v>
      </c>
      <c r="H2498" t="s">
        <v>9117</v>
      </c>
      <c r="I2498" t="s">
        <v>10416</v>
      </c>
      <c r="J2498">
        <v>3170412</v>
      </c>
      <c r="K2498" t="str">
        <f>VLOOKUP(Table_munisapp_tylerci_mu_live_rq_master5[[#This Row],[rh_vendor_suggest]],Vend!A:B,2,0)</f>
        <v>WATSON FURNITURE GROUP, INC</v>
      </c>
      <c r="L2498" t="str">
        <f>VLOOKUP(Table_munisapp_tylerci_mu_live_rq_master5[[#This Row],[a_department_code]],Dept!A:B,2,0)</f>
        <v>Dispatch Local Build Authority</v>
      </c>
      <c r="M2498">
        <f t="shared" ref="M2498:M2561" si="39">IF(J2498=J2497,0,1)</f>
        <v>0</v>
      </c>
    </row>
    <row r="2499" spans="1:13" hidden="1" x14ac:dyDescent="0.25">
      <c r="A2499">
        <v>2017</v>
      </c>
      <c r="B2499">
        <v>707.81</v>
      </c>
      <c r="C2499">
        <v>1415.62</v>
      </c>
      <c r="D2499">
        <v>1415.62</v>
      </c>
      <c r="E2499">
        <f>SUM(Table_munisapp_tylerci_mu_live_rq_master5[[#This Row],[rd_extended_price]]-Table_munisapp_tylerci_mu_live_rq_master5[[#This Row],[rd_price_net]])</f>
        <v>0</v>
      </c>
      <c r="F2499" s="1">
        <v>42828</v>
      </c>
      <c r="G2499">
        <v>3984</v>
      </c>
      <c r="H2499" t="s">
        <v>9117</v>
      </c>
      <c r="I2499" t="s">
        <v>10416</v>
      </c>
      <c r="J2499">
        <v>3170412</v>
      </c>
      <c r="K2499" t="str">
        <f>VLOOKUP(Table_munisapp_tylerci_mu_live_rq_master5[[#This Row],[rh_vendor_suggest]],Vend!A:B,2,0)</f>
        <v>WATSON FURNITURE GROUP, INC</v>
      </c>
      <c r="L2499" t="str">
        <f>VLOOKUP(Table_munisapp_tylerci_mu_live_rq_master5[[#This Row],[a_department_code]],Dept!A:B,2,0)</f>
        <v>Dispatch Local Build Authority</v>
      </c>
      <c r="M2499">
        <f t="shared" si="39"/>
        <v>0</v>
      </c>
    </row>
    <row r="2500" spans="1:13" hidden="1" x14ac:dyDescent="0.25">
      <c r="A2500">
        <v>2017</v>
      </c>
      <c r="B2500">
        <v>647.13</v>
      </c>
      <c r="C2500">
        <v>647.13</v>
      </c>
      <c r="D2500">
        <v>647.13</v>
      </c>
      <c r="E2500">
        <f>SUM(Table_munisapp_tylerci_mu_live_rq_master5[[#This Row],[rd_extended_price]]-Table_munisapp_tylerci_mu_live_rq_master5[[#This Row],[rd_price_net]])</f>
        <v>0</v>
      </c>
      <c r="F2500" s="1">
        <v>42828</v>
      </c>
      <c r="G2500">
        <v>3984</v>
      </c>
      <c r="H2500" t="s">
        <v>9117</v>
      </c>
      <c r="I2500" t="s">
        <v>10416</v>
      </c>
      <c r="J2500">
        <v>3170412</v>
      </c>
      <c r="K2500" t="str">
        <f>VLOOKUP(Table_munisapp_tylerci_mu_live_rq_master5[[#This Row],[rh_vendor_suggest]],Vend!A:B,2,0)</f>
        <v>WATSON FURNITURE GROUP, INC</v>
      </c>
      <c r="L2500" t="str">
        <f>VLOOKUP(Table_munisapp_tylerci_mu_live_rq_master5[[#This Row],[a_department_code]],Dept!A:B,2,0)</f>
        <v>Dispatch Local Build Authority</v>
      </c>
      <c r="M2500">
        <f t="shared" si="39"/>
        <v>0</v>
      </c>
    </row>
    <row r="2501" spans="1:13" hidden="1" x14ac:dyDescent="0.25">
      <c r="A2501">
        <v>2017</v>
      </c>
      <c r="B2501">
        <v>647.13</v>
      </c>
      <c r="C2501">
        <v>647.13</v>
      </c>
      <c r="D2501">
        <v>647.13</v>
      </c>
      <c r="E2501">
        <f>SUM(Table_munisapp_tylerci_mu_live_rq_master5[[#This Row],[rd_extended_price]]-Table_munisapp_tylerci_mu_live_rq_master5[[#This Row],[rd_price_net]])</f>
        <v>0</v>
      </c>
      <c r="F2501" s="1">
        <v>42828</v>
      </c>
      <c r="G2501">
        <v>3984</v>
      </c>
      <c r="H2501" t="s">
        <v>9117</v>
      </c>
      <c r="I2501" t="s">
        <v>10416</v>
      </c>
      <c r="J2501">
        <v>3170412</v>
      </c>
      <c r="K2501" t="str">
        <f>VLOOKUP(Table_munisapp_tylerci_mu_live_rq_master5[[#This Row],[rh_vendor_suggest]],Vend!A:B,2,0)</f>
        <v>WATSON FURNITURE GROUP, INC</v>
      </c>
      <c r="L2501" t="str">
        <f>VLOOKUP(Table_munisapp_tylerci_mu_live_rq_master5[[#This Row],[a_department_code]],Dept!A:B,2,0)</f>
        <v>Dispatch Local Build Authority</v>
      </c>
      <c r="M2501">
        <f t="shared" si="39"/>
        <v>0</v>
      </c>
    </row>
    <row r="2502" spans="1:13" hidden="1" x14ac:dyDescent="0.25">
      <c r="A2502">
        <v>2017</v>
      </c>
      <c r="B2502">
        <v>1298.33</v>
      </c>
      <c r="C2502">
        <v>1298.33</v>
      </c>
      <c r="D2502">
        <v>1298.33</v>
      </c>
      <c r="E2502">
        <f>SUM(Table_munisapp_tylerci_mu_live_rq_master5[[#This Row],[rd_extended_price]]-Table_munisapp_tylerci_mu_live_rq_master5[[#This Row],[rd_price_net]])</f>
        <v>0</v>
      </c>
      <c r="F2502" s="1">
        <v>42828</v>
      </c>
      <c r="G2502">
        <v>3984</v>
      </c>
      <c r="H2502" t="s">
        <v>9117</v>
      </c>
      <c r="I2502" t="s">
        <v>10416</v>
      </c>
      <c r="J2502">
        <v>3170412</v>
      </c>
      <c r="K2502" t="str">
        <f>VLOOKUP(Table_munisapp_tylerci_mu_live_rq_master5[[#This Row],[rh_vendor_suggest]],Vend!A:B,2,0)</f>
        <v>WATSON FURNITURE GROUP, INC</v>
      </c>
      <c r="L2502" t="str">
        <f>VLOOKUP(Table_munisapp_tylerci_mu_live_rq_master5[[#This Row],[a_department_code]],Dept!A:B,2,0)</f>
        <v>Dispatch Local Build Authority</v>
      </c>
      <c r="M2502">
        <f t="shared" si="39"/>
        <v>0</v>
      </c>
    </row>
    <row r="2503" spans="1:13" hidden="1" x14ac:dyDescent="0.25">
      <c r="A2503">
        <v>2017</v>
      </c>
      <c r="B2503">
        <v>1298.33</v>
      </c>
      <c r="C2503">
        <v>1298.33</v>
      </c>
      <c r="D2503">
        <v>1298.33</v>
      </c>
      <c r="E2503">
        <f>SUM(Table_munisapp_tylerci_mu_live_rq_master5[[#This Row],[rd_extended_price]]-Table_munisapp_tylerci_mu_live_rq_master5[[#This Row],[rd_price_net]])</f>
        <v>0</v>
      </c>
      <c r="F2503" s="1">
        <v>42828</v>
      </c>
      <c r="G2503">
        <v>3984</v>
      </c>
      <c r="H2503" t="s">
        <v>9117</v>
      </c>
      <c r="I2503" t="s">
        <v>10416</v>
      </c>
      <c r="J2503">
        <v>3170412</v>
      </c>
      <c r="K2503" t="str">
        <f>VLOOKUP(Table_munisapp_tylerci_mu_live_rq_master5[[#This Row],[rh_vendor_suggest]],Vend!A:B,2,0)</f>
        <v>WATSON FURNITURE GROUP, INC</v>
      </c>
      <c r="L2503" t="str">
        <f>VLOOKUP(Table_munisapp_tylerci_mu_live_rq_master5[[#This Row],[a_department_code]],Dept!A:B,2,0)</f>
        <v>Dispatch Local Build Authority</v>
      </c>
      <c r="M2503">
        <f t="shared" si="39"/>
        <v>0</v>
      </c>
    </row>
    <row r="2504" spans="1:13" hidden="1" x14ac:dyDescent="0.25">
      <c r="A2504">
        <v>2017</v>
      </c>
      <c r="B2504">
        <v>1080.77</v>
      </c>
      <c r="C2504">
        <v>2161.54</v>
      </c>
      <c r="D2504">
        <v>2161.54</v>
      </c>
      <c r="E2504">
        <f>SUM(Table_munisapp_tylerci_mu_live_rq_master5[[#This Row],[rd_extended_price]]-Table_munisapp_tylerci_mu_live_rq_master5[[#This Row],[rd_price_net]])</f>
        <v>0</v>
      </c>
      <c r="F2504" s="1">
        <v>42828</v>
      </c>
      <c r="G2504">
        <v>3984</v>
      </c>
      <c r="H2504" t="s">
        <v>9117</v>
      </c>
      <c r="I2504" t="s">
        <v>10416</v>
      </c>
      <c r="J2504">
        <v>3170412</v>
      </c>
      <c r="K2504" t="str">
        <f>VLOOKUP(Table_munisapp_tylerci_mu_live_rq_master5[[#This Row],[rh_vendor_suggest]],Vend!A:B,2,0)</f>
        <v>WATSON FURNITURE GROUP, INC</v>
      </c>
      <c r="L2504" t="str">
        <f>VLOOKUP(Table_munisapp_tylerci_mu_live_rq_master5[[#This Row],[a_department_code]],Dept!A:B,2,0)</f>
        <v>Dispatch Local Build Authority</v>
      </c>
      <c r="M2504">
        <f t="shared" si="39"/>
        <v>0</v>
      </c>
    </row>
    <row r="2505" spans="1:13" hidden="1" x14ac:dyDescent="0.25">
      <c r="A2505">
        <v>2017</v>
      </c>
      <c r="B2505">
        <v>266.77</v>
      </c>
      <c r="C2505">
        <v>266.77</v>
      </c>
      <c r="D2505">
        <v>266.77</v>
      </c>
      <c r="E2505">
        <f>SUM(Table_munisapp_tylerci_mu_live_rq_master5[[#This Row],[rd_extended_price]]-Table_munisapp_tylerci_mu_live_rq_master5[[#This Row],[rd_price_net]])</f>
        <v>0</v>
      </c>
      <c r="F2505" s="1">
        <v>42828</v>
      </c>
      <c r="G2505">
        <v>3984</v>
      </c>
      <c r="H2505" t="s">
        <v>9117</v>
      </c>
      <c r="I2505" t="s">
        <v>10416</v>
      </c>
      <c r="J2505">
        <v>3170412</v>
      </c>
      <c r="K2505" t="str">
        <f>VLOOKUP(Table_munisapp_tylerci_mu_live_rq_master5[[#This Row],[rh_vendor_suggest]],Vend!A:B,2,0)</f>
        <v>WATSON FURNITURE GROUP, INC</v>
      </c>
      <c r="L2505" t="str">
        <f>VLOOKUP(Table_munisapp_tylerci_mu_live_rq_master5[[#This Row],[a_department_code]],Dept!A:B,2,0)</f>
        <v>Dispatch Local Build Authority</v>
      </c>
      <c r="M2505">
        <f t="shared" si="39"/>
        <v>0</v>
      </c>
    </row>
    <row r="2506" spans="1:13" hidden="1" x14ac:dyDescent="0.25">
      <c r="A2506">
        <v>2017</v>
      </c>
      <c r="B2506">
        <v>15.91</v>
      </c>
      <c r="C2506">
        <v>190.92</v>
      </c>
      <c r="D2506">
        <v>190.92</v>
      </c>
      <c r="E2506">
        <f>SUM(Table_munisapp_tylerci_mu_live_rq_master5[[#This Row],[rd_extended_price]]-Table_munisapp_tylerci_mu_live_rq_master5[[#This Row],[rd_price_net]])</f>
        <v>0</v>
      </c>
      <c r="F2506" s="1">
        <v>42828</v>
      </c>
      <c r="G2506">
        <v>3984</v>
      </c>
      <c r="H2506" t="s">
        <v>9117</v>
      </c>
      <c r="I2506" t="s">
        <v>10416</v>
      </c>
      <c r="J2506">
        <v>3170412</v>
      </c>
      <c r="K2506" t="str">
        <f>VLOOKUP(Table_munisapp_tylerci_mu_live_rq_master5[[#This Row],[rh_vendor_suggest]],Vend!A:B,2,0)</f>
        <v>WATSON FURNITURE GROUP, INC</v>
      </c>
      <c r="L2506" t="str">
        <f>VLOOKUP(Table_munisapp_tylerci_mu_live_rq_master5[[#This Row],[a_department_code]],Dept!A:B,2,0)</f>
        <v>Dispatch Local Build Authority</v>
      </c>
      <c r="M2506">
        <f t="shared" si="39"/>
        <v>0</v>
      </c>
    </row>
    <row r="2507" spans="1:13" hidden="1" x14ac:dyDescent="0.25">
      <c r="A2507">
        <v>2017</v>
      </c>
      <c r="B2507">
        <v>334.85</v>
      </c>
      <c r="C2507">
        <v>669.7</v>
      </c>
      <c r="D2507">
        <v>669.7</v>
      </c>
      <c r="E2507">
        <f>SUM(Table_munisapp_tylerci_mu_live_rq_master5[[#This Row],[rd_extended_price]]-Table_munisapp_tylerci_mu_live_rq_master5[[#This Row],[rd_price_net]])</f>
        <v>0</v>
      </c>
      <c r="F2507" s="1">
        <v>42828</v>
      </c>
      <c r="G2507">
        <v>3984</v>
      </c>
      <c r="H2507" t="s">
        <v>9117</v>
      </c>
      <c r="I2507" t="s">
        <v>10416</v>
      </c>
      <c r="J2507">
        <v>3170412</v>
      </c>
      <c r="K2507" t="str">
        <f>VLOOKUP(Table_munisapp_tylerci_mu_live_rq_master5[[#This Row],[rh_vendor_suggest]],Vend!A:B,2,0)</f>
        <v>WATSON FURNITURE GROUP, INC</v>
      </c>
      <c r="L2507" t="str">
        <f>VLOOKUP(Table_munisapp_tylerci_mu_live_rq_master5[[#This Row],[a_department_code]],Dept!A:B,2,0)</f>
        <v>Dispatch Local Build Authority</v>
      </c>
      <c r="M2507">
        <f t="shared" si="39"/>
        <v>0</v>
      </c>
    </row>
    <row r="2508" spans="1:13" hidden="1" x14ac:dyDescent="0.25">
      <c r="A2508">
        <v>2017</v>
      </c>
      <c r="B2508">
        <v>49.21</v>
      </c>
      <c r="C2508">
        <v>98.42</v>
      </c>
      <c r="D2508">
        <v>98.42</v>
      </c>
      <c r="E2508">
        <f>SUM(Table_munisapp_tylerci_mu_live_rq_master5[[#This Row],[rd_extended_price]]-Table_munisapp_tylerci_mu_live_rq_master5[[#This Row],[rd_price_net]])</f>
        <v>0</v>
      </c>
      <c r="F2508" s="1">
        <v>42828</v>
      </c>
      <c r="G2508">
        <v>3984</v>
      </c>
      <c r="H2508" t="s">
        <v>9117</v>
      </c>
      <c r="I2508" t="s">
        <v>10416</v>
      </c>
      <c r="J2508">
        <v>3170412</v>
      </c>
      <c r="K2508" t="str">
        <f>VLOOKUP(Table_munisapp_tylerci_mu_live_rq_master5[[#This Row],[rh_vendor_suggest]],Vend!A:B,2,0)</f>
        <v>WATSON FURNITURE GROUP, INC</v>
      </c>
      <c r="L2508" t="str">
        <f>VLOOKUP(Table_munisapp_tylerci_mu_live_rq_master5[[#This Row],[a_department_code]],Dept!A:B,2,0)</f>
        <v>Dispatch Local Build Authority</v>
      </c>
      <c r="M2508">
        <f t="shared" si="39"/>
        <v>0</v>
      </c>
    </row>
    <row r="2509" spans="1:13" hidden="1" x14ac:dyDescent="0.25">
      <c r="A2509">
        <v>2017</v>
      </c>
      <c r="B2509">
        <v>11.84</v>
      </c>
      <c r="C2509">
        <v>47.36</v>
      </c>
      <c r="D2509">
        <v>47.36</v>
      </c>
      <c r="E2509">
        <f>SUM(Table_munisapp_tylerci_mu_live_rq_master5[[#This Row],[rd_extended_price]]-Table_munisapp_tylerci_mu_live_rq_master5[[#This Row],[rd_price_net]])</f>
        <v>0</v>
      </c>
      <c r="F2509" s="1">
        <v>42828</v>
      </c>
      <c r="G2509">
        <v>3984</v>
      </c>
      <c r="H2509" t="s">
        <v>9117</v>
      </c>
      <c r="I2509" t="s">
        <v>10416</v>
      </c>
      <c r="J2509">
        <v>3170412</v>
      </c>
      <c r="K2509" t="str">
        <f>VLOOKUP(Table_munisapp_tylerci_mu_live_rq_master5[[#This Row],[rh_vendor_suggest]],Vend!A:B,2,0)</f>
        <v>WATSON FURNITURE GROUP, INC</v>
      </c>
      <c r="L2509" t="str">
        <f>VLOOKUP(Table_munisapp_tylerci_mu_live_rq_master5[[#This Row],[a_department_code]],Dept!A:B,2,0)</f>
        <v>Dispatch Local Build Authority</v>
      </c>
      <c r="M2509">
        <f t="shared" si="39"/>
        <v>0</v>
      </c>
    </row>
    <row r="2510" spans="1:13" hidden="1" x14ac:dyDescent="0.25">
      <c r="A2510">
        <v>2017</v>
      </c>
      <c r="B2510">
        <v>15.91</v>
      </c>
      <c r="C2510">
        <v>254.56</v>
      </c>
      <c r="D2510">
        <v>254.56</v>
      </c>
      <c r="E2510">
        <f>SUM(Table_munisapp_tylerci_mu_live_rq_master5[[#This Row],[rd_extended_price]]-Table_munisapp_tylerci_mu_live_rq_master5[[#This Row],[rd_price_net]])</f>
        <v>0</v>
      </c>
      <c r="F2510" s="1">
        <v>42828</v>
      </c>
      <c r="G2510">
        <v>3984</v>
      </c>
      <c r="H2510" t="s">
        <v>9117</v>
      </c>
      <c r="I2510" t="s">
        <v>10416</v>
      </c>
      <c r="J2510">
        <v>3170412</v>
      </c>
      <c r="K2510" t="str">
        <f>VLOOKUP(Table_munisapp_tylerci_mu_live_rq_master5[[#This Row],[rh_vendor_suggest]],Vend!A:B,2,0)</f>
        <v>WATSON FURNITURE GROUP, INC</v>
      </c>
      <c r="L2510" t="str">
        <f>VLOOKUP(Table_munisapp_tylerci_mu_live_rq_master5[[#This Row],[a_department_code]],Dept!A:B,2,0)</f>
        <v>Dispatch Local Build Authority</v>
      </c>
      <c r="M2510">
        <f t="shared" si="39"/>
        <v>0</v>
      </c>
    </row>
    <row r="2511" spans="1:13" hidden="1" x14ac:dyDescent="0.25">
      <c r="A2511">
        <v>2017</v>
      </c>
      <c r="B2511">
        <v>51.06</v>
      </c>
      <c r="C2511">
        <v>102.12</v>
      </c>
      <c r="D2511">
        <v>102.12</v>
      </c>
      <c r="E2511">
        <f>SUM(Table_munisapp_tylerci_mu_live_rq_master5[[#This Row],[rd_extended_price]]-Table_munisapp_tylerci_mu_live_rq_master5[[#This Row],[rd_price_net]])</f>
        <v>0</v>
      </c>
      <c r="F2511" s="1">
        <v>42828</v>
      </c>
      <c r="G2511">
        <v>3984</v>
      </c>
      <c r="H2511" t="s">
        <v>9117</v>
      </c>
      <c r="I2511" t="s">
        <v>10416</v>
      </c>
      <c r="J2511">
        <v>3170412</v>
      </c>
      <c r="K2511" t="str">
        <f>VLOOKUP(Table_munisapp_tylerci_mu_live_rq_master5[[#This Row],[rh_vendor_suggest]],Vend!A:B,2,0)</f>
        <v>WATSON FURNITURE GROUP, INC</v>
      </c>
      <c r="L2511" t="str">
        <f>VLOOKUP(Table_munisapp_tylerci_mu_live_rq_master5[[#This Row],[a_department_code]],Dept!A:B,2,0)</f>
        <v>Dispatch Local Build Authority</v>
      </c>
      <c r="M2511">
        <f t="shared" si="39"/>
        <v>0</v>
      </c>
    </row>
    <row r="2512" spans="1:13" hidden="1" x14ac:dyDescent="0.25">
      <c r="A2512">
        <v>2017</v>
      </c>
      <c r="B2512">
        <v>31408</v>
      </c>
      <c r="C2512">
        <v>31408</v>
      </c>
      <c r="D2512">
        <v>31408</v>
      </c>
      <c r="E2512">
        <f>SUM(Table_munisapp_tylerci_mu_live_rq_master5[[#This Row],[rd_extended_price]]-Table_munisapp_tylerci_mu_live_rq_master5[[#This Row],[rd_price_net]])</f>
        <v>0</v>
      </c>
      <c r="F2512" s="1">
        <v>42828</v>
      </c>
      <c r="G2512">
        <v>3984</v>
      </c>
      <c r="H2512" t="s">
        <v>9117</v>
      </c>
      <c r="I2512" t="s">
        <v>10416</v>
      </c>
      <c r="J2512">
        <v>3170412</v>
      </c>
      <c r="K2512" t="str">
        <f>VLOOKUP(Table_munisapp_tylerci_mu_live_rq_master5[[#This Row],[rh_vendor_suggest]],Vend!A:B,2,0)</f>
        <v>WATSON FURNITURE GROUP, INC</v>
      </c>
      <c r="L2512" t="str">
        <f>VLOOKUP(Table_munisapp_tylerci_mu_live_rq_master5[[#This Row],[a_department_code]],Dept!A:B,2,0)</f>
        <v>Dispatch Local Build Authority</v>
      </c>
      <c r="M2512">
        <f t="shared" si="39"/>
        <v>0</v>
      </c>
    </row>
    <row r="2513" spans="1:13" hidden="1" x14ac:dyDescent="0.25">
      <c r="A2513">
        <v>2017</v>
      </c>
      <c r="B2513">
        <v>0</v>
      </c>
      <c r="C2513">
        <v>0</v>
      </c>
      <c r="D2513">
        <v>3955</v>
      </c>
      <c r="E2513">
        <f>SUM(Table_munisapp_tylerci_mu_live_rq_master5[[#This Row],[rd_extended_price]]-Table_munisapp_tylerci_mu_live_rq_master5[[#This Row],[rd_price_net]])</f>
        <v>-3955</v>
      </c>
      <c r="F2513" s="1">
        <v>42828</v>
      </c>
      <c r="G2513">
        <v>3984</v>
      </c>
      <c r="H2513" t="s">
        <v>9117</v>
      </c>
      <c r="I2513" t="s">
        <v>10416</v>
      </c>
      <c r="J2513">
        <v>3170412</v>
      </c>
      <c r="K2513" t="str">
        <f>VLOOKUP(Table_munisapp_tylerci_mu_live_rq_master5[[#This Row],[rh_vendor_suggest]],Vend!A:B,2,0)</f>
        <v>WATSON FURNITURE GROUP, INC</v>
      </c>
      <c r="L2513" t="str">
        <f>VLOOKUP(Table_munisapp_tylerci_mu_live_rq_master5[[#This Row],[a_department_code]],Dept!A:B,2,0)</f>
        <v>Dispatch Local Build Authority</v>
      </c>
      <c r="M2513">
        <f t="shared" si="39"/>
        <v>0</v>
      </c>
    </row>
    <row r="2514" spans="1:13" hidden="1" x14ac:dyDescent="0.25">
      <c r="A2514">
        <v>2017</v>
      </c>
      <c r="B2514">
        <v>795</v>
      </c>
      <c r="C2514">
        <v>795</v>
      </c>
      <c r="D2514">
        <v>807</v>
      </c>
      <c r="E2514">
        <f>SUM(Table_munisapp_tylerci_mu_live_rq_master5[[#This Row],[rd_extended_price]]-Table_munisapp_tylerci_mu_live_rq_master5[[#This Row],[rd_price_net]])</f>
        <v>-12</v>
      </c>
      <c r="F2514" s="1">
        <v>42825</v>
      </c>
      <c r="G2514">
        <v>5776</v>
      </c>
      <c r="H2514" t="s">
        <v>9117</v>
      </c>
      <c r="I2514" t="s">
        <v>10417</v>
      </c>
      <c r="J2514">
        <v>3170406</v>
      </c>
      <c r="K2514" t="str">
        <f>VLOOKUP(Table_munisapp_tylerci_mu_live_rq_master5[[#This Row],[rh_vendor_suggest]],Vend!A:B,2,0)</f>
        <v>ISOLVED</v>
      </c>
      <c r="L2514" t="str">
        <f>VLOOKUP(Table_munisapp_tylerci_mu_live_rq_master5[[#This Row],[a_department_code]],Dept!A:B,2,0)</f>
        <v>Dispatch Local Build Authority</v>
      </c>
      <c r="M2514">
        <f t="shared" si="39"/>
        <v>1</v>
      </c>
    </row>
    <row r="2515" spans="1:13" hidden="1" x14ac:dyDescent="0.25">
      <c r="A2515">
        <v>2017</v>
      </c>
      <c r="B2515">
        <v>1.07</v>
      </c>
      <c r="C2515">
        <v>856</v>
      </c>
      <c r="D2515">
        <v>856</v>
      </c>
      <c r="E2515">
        <f>SUM(Table_munisapp_tylerci_mu_live_rq_master5[[#This Row],[rd_extended_price]]-Table_munisapp_tylerci_mu_live_rq_master5[[#This Row],[rd_price_net]])</f>
        <v>0</v>
      </c>
      <c r="F2515" s="1">
        <v>42828</v>
      </c>
      <c r="G2515">
        <v>2909</v>
      </c>
      <c r="H2515" t="s">
        <v>9100</v>
      </c>
      <c r="I2515" t="s">
        <v>10418</v>
      </c>
      <c r="J2515">
        <v>3170409</v>
      </c>
      <c r="K2515" t="str">
        <f>VLOOKUP(Table_munisapp_tylerci_mu_live_rq_master5[[#This Row],[rh_vendor_suggest]],Vend!A:B,2,0)</f>
        <v>OFFICE DEPOT BUSINESS SERVICE DIV</v>
      </c>
      <c r="L2515" t="str">
        <f>VLOOKUP(Table_munisapp_tylerci_mu_live_rq_master5[[#This Row],[a_department_code]],Dept!A:B,2,0)</f>
        <v>Library</v>
      </c>
      <c r="M2515">
        <f t="shared" si="39"/>
        <v>1</v>
      </c>
    </row>
    <row r="2516" spans="1:13" hidden="1" x14ac:dyDescent="0.25">
      <c r="A2516">
        <v>2017</v>
      </c>
      <c r="B2516">
        <v>6603.75</v>
      </c>
      <c r="C2516">
        <v>6603.75</v>
      </c>
      <c r="D2516">
        <v>6603.75</v>
      </c>
      <c r="E2516">
        <f>SUM(Table_munisapp_tylerci_mu_live_rq_master5[[#This Row],[rd_extended_price]]-Table_munisapp_tylerci_mu_live_rq_master5[[#This Row],[rd_price_net]])</f>
        <v>0</v>
      </c>
      <c r="F2516" s="1">
        <v>42828</v>
      </c>
      <c r="G2516">
        <v>6476</v>
      </c>
      <c r="H2516" t="s">
        <v>9099</v>
      </c>
      <c r="I2516" t="s">
        <v>10419</v>
      </c>
      <c r="J2516">
        <v>3170413</v>
      </c>
      <c r="K2516" t="str">
        <f>VLOOKUP(Table_munisapp_tylerci_mu_live_rq_master5[[#This Row],[rh_vendor_suggest]],Vend!A:B,2,0)</f>
        <v>WASATCH TRAILER SALES, INC.</v>
      </c>
      <c r="L2516" t="str">
        <f>VLOOKUP(Table_munisapp_tylerci_mu_live_rq_master5[[#This Row],[a_department_code]],Dept!A:B,2,0)</f>
        <v>Roads and Highways</v>
      </c>
      <c r="M2516">
        <f t="shared" si="39"/>
        <v>1</v>
      </c>
    </row>
    <row r="2517" spans="1:13" hidden="1" x14ac:dyDescent="0.25">
      <c r="A2517">
        <v>2017</v>
      </c>
      <c r="B2517">
        <v>1183.32</v>
      </c>
      <c r="C2517">
        <v>1183.32</v>
      </c>
      <c r="D2517">
        <v>1183.32</v>
      </c>
      <c r="E2517">
        <f>SUM(Table_munisapp_tylerci_mu_live_rq_master5[[#This Row],[rd_extended_price]]-Table_munisapp_tylerci_mu_live_rq_master5[[#This Row],[rd_price_net]])</f>
        <v>0</v>
      </c>
      <c r="F2517" s="1">
        <v>42828</v>
      </c>
      <c r="G2517">
        <v>1705</v>
      </c>
      <c r="H2517" t="s">
        <v>9083</v>
      </c>
      <c r="I2517" t="s">
        <v>10420</v>
      </c>
      <c r="J2517">
        <v>3170408</v>
      </c>
      <c r="K2517" t="str">
        <f>VLOOKUP(Table_munisapp_tylerci_mu_live_rq_master5[[#This Row],[rh_vendor_suggest]],Vend!A:B,2,0)</f>
        <v>DELL COMPUTER</v>
      </c>
      <c r="L2517" t="str">
        <f>VLOOKUP(Table_munisapp_tylerci_mu_live_rq_master5[[#This Row],[a_department_code]],Dept!A:B,2,0)</f>
        <v>Information Technology</v>
      </c>
      <c r="M2517">
        <f t="shared" si="39"/>
        <v>1</v>
      </c>
    </row>
    <row r="2518" spans="1:13" hidden="1" x14ac:dyDescent="0.25">
      <c r="A2518">
        <v>2017</v>
      </c>
      <c r="B2518">
        <v>0</v>
      </c>
      <c r="C2518">
        <v>0</v>
      </c>
      <c r="D2518">
        <v>0</v>
      </c>
      <c r="E2518">
        <f>SUM(Table_munisapp_tylerci_mu_live_rq_master5[[#This Row],[rd_extended_price]]-Table_munisapp_tylerci_mu_live_rq_master5[[#This Row],[rd_price_net]])</f>
        <v>0</v>
      </c>
      <c r="F2518" s="1"/>
      <c r="G2518">
        <v>0</v>
      </c>
      <c r="H2518" t="s">
        <v>9066</v>
      </c>
      <c r="I2518" t="s">
        <v>10421</v>
      </c>
      <c r="J2518">
        <v>0</v>
      </c>
      <c r="K2518" t="e">
        <f>VLOOKUP(Table_munisapp_tylerci_mu_live_rq_master5[[#This Row],[rh_vendor_suggest]],Vend!A:B,2,0)</f>
        <v>#N/A</v>
      </c>
      <c r="L2518" t="str">
        <f>VLOOKUP(Table_munisapp_tylerci_mu_live_rq_master5[[#This Row],[a_department_code]],Dept!A:B,2,0)</f>
        <v>Attorney - Civil</v>
      </c>
      <c r="M2518">
        <f t="shared" si="39"/>
        <v>1</v>
      </c>
    </row>
    <row r="2519" spans="1:13" hidden="1" x14ac:dyDescent="0.25">
      <c r="A2519">
        <v>2017</v>
      </c>
      <c r="B2519">
        <v>0</v>
      </c>
      <c r="C2519">
        <v>0</v>
      </c>
      <c r="D2519">
        <v>0</v>
      </c>
      <c r="E2519">
        <f>SUM(Table_munisapp_tylerci_mu_live_rq_master5[[#This Row],[rd_extended_price]]-Table_munisapp_tylerci_mu_live_rq_master5[[#This Row],[rd_price_net]])</f>
        <v>0</v>
      </c>
      <c r="F2519" s="1"/>
      <c r="G2519">
        <v>0</v>
      </c>
      <c r="H2519" t="s">
        <v>9066</v>
      </c>
      <c r="I2519" t="s">
        <v>10421</v>
      </c>
      <c r="J2519">
        <v>0</v>
      </c>
      <c r="K2519" t="e">
        <f>VLOOKUP(Table_munisapp_tylerci_mu_live_rq_master5[[#This Row],[rh_vendor_suggest]],Vend!A:B,2,0)</f>
        <v>#N/A</v>
      </c>
      <c r="L2519" t="str">
        <f>VLOOKUP(Table_munisapp_tylerci_mu_live_rq_master5[[#This Row],[a_department_code]],Dept!A:B,2,0)</f>
        <v>Attorney - Civil</v>
      </c>
      <c r="M2519">
        <f t="shared" si="39"/>
        <v>0</v>
      </c>
    </row>
    <row r="2520" spans="1:13" hidden="1" x14ac:dyDescent="0.25">
      <c r="A2520">
        <v>2017</v>
      </c>
      <c r="B2520">
        <v>597.08000000000004</v>
      </c>
      <c r="C2520">
        <v>597.08000000000004</v>
      </c>
      <c r="D2520">
        <v>597.08000000000004</v>
      </c>
      <c r="E2520">
        <f>SUM(Table_munisapp_tylerci_mu_live_rq_master5[[#This Row],[rd_extended_price]]-Table_munisapp_tylerci_mu_live_rq_master5[[#This Row],[rd_price_net]])</f>
        <v>0</v>
      </c>
      <c r="F2520" s="1">
        <v>42842</v>
      </c>
      <c r="G2520">
        <v>1447</v>
      </c>
      <c r="H2520" t="s">
        <v>9075</v>
      </c>
      <c r="I2520" t="s">
        <v>10422</v>
      </c>
      <c r="J2520">
        <v>3170431</v>
      </c>
      <c r="K2520" t="str">
        <f>VLOOKUP(Table_munisapp_tylerci_mu_live_rq_master5[[#This Row],[rh_vendor_suggest]],Vend!A:B,2,0)</f>
        <v>CDW LLC</v>
      </c>
      <c r="L2520" t="str">
        <f>VLOOKUP(Table_munisapp_tylerci_mu_live_rq_master5[[#This Row],[a_department_code]],Dept!A:B,2,0)</f>
        <v>Crime Scene Investigations</v>
      </c>
      <c r="M2520">
        <f t="shared" si="39"/>
        <v>1</v>
      </c>
    </row>
    <row r="2521" spans="1:13" hidden="1" x14ac:dyDescent="0.25">
      <c r="A2521">
        <v>2017</v>
      </c>
      <c r="B2521">
        <v>277</v>
      </c>
      <c r="C2521">
        <v>1662</v>
      </c>
      <c r="D2521">
        <v>1662</v>
      </c>
      <c r="E2521">
        <f>SUM(Table_munisapp_tylerci_mu_live_rq_master5[[#This Row],[rd_extended_price]]-Table_munisapp_tylerci_mu_live_rq_master5[[#This Row],[rd_price_net]])</f>
        <v>0</v>
      </c>
      <c r="F2521" s="1">
        <v>42837</v>
      </c>
      <c r="G2521">
        <v>5525</v>
      </c>
      <c r="H2521" t="s">
        <v>9071</v>
      </c>
      <c r="I2521" t="s">
        <v>10423</v>
      </c>
      <c r="J2521">
        <v>3170428</v>
      </c>
      <c r="K2521" t="str">
        <f>VLOOKUP(Table_munisapp_tylerci_mu_live_rq_master5[[#This Row],[rh_vendor_suggest]],Vend!A:B,2,0)</f>
        <v>CONVERGEONE, INC</v>
      </c>
      <c r="L2521" t="str">
        <f>VLOOKUP(Table_munisapp_tylerci_mu_live_rq_master5[[#This Row],[a_department_code]],Dept!A:B,2,0)</f>
        <v>Sheriff</v>
      </c>
      <c r="M2521">
        <f t="shared" si="39"/>
        <v>1</v>
      </c>
    </row>
    <row r="2522" spans="1:13" hidden="1" x14ac:dyDescent="0.25">
      <c r="A2522">
        <v>2017</v>
      </c>
      <c r="B2522">
        <v>10000</v>
      </c>
      <c r="C2522">
        <v>10000</v>
      </c>
      <c r="D2522">
        <v>10000</v>
      </c>
      <c r="E2522">
        <f>SUM(Table_munisapp_tylerci_mu_live_rq_master5[[#This Row],[rd_extended_price]]-Table_munisapp_tylerci_mu_live_rq_master5[[#This Row],[rd_price_net]])</f>
        <v>0</v>
      </c>
      <c r="F2522" s="1">
        <v>42831</v>
      </c>
      <c r="G2522">
        <v>3488</v>
      </c>
      <c r="H2522" t="s">
        <v>9107</v>
      </c>
      <c r="I2522" t="s">
        <v>10040</v>
      </c>
      <c r="J2522">
        <v>3170419</v>
      </c>
      <c r="K2522" t="str">
        <f>VLOOKUP(Table_munisapp_tylerci_mu_live_rq_master5[[#This Row],[rh_vendor_suggest]],Vend!A:B,2,0)</f>
        <v>SOUTH &amp; JONES TIMBER COMPANY, INC</v>
      </c>
      <c r="L2522" t="str">
        <f>VLOOKUP(Table_munisapp_tylerci_mu_live_rq_master5[[#This Row],[a_department_code]],Dept!A:B,2,0)</f>
        <v>Golden Spike Event Center</v>
      </c>
      <c r="M2522">
        <f t="shared" si="39"/>
        <v>1</v>
      </c>
    </row>
    <row r="2523" spans="1:13" hidden="1" x14ac:dyDescent="0.25">
      <c r="A2523">
        <v>2017</v>
      </c>
      <c r="B2523">
        <v>6079.85</v>
      </c>
      <c r="C2523">
        <v>6079.85</v>
      </c>
      <c r="D2523">
        <v>6079.85</v>
      </c>
      <c r="E2523">
        <f>SUM(Table_munisapp_tylerci_mu_live_rq_master5[[#This Row],[rd_extended_price]]-Table_munisapp_tylerci_mu_live_rq_master5[[#This Row],[rd_price_net]])</f>
        <v>0</v>
      </c>
      <c r="F2523" s="1">
        <v>42831</v>
      </c>
      <c r="G2523">
        <v>5889</v>
      </c>
      <c r="H2523" t="s">
        <v>9098</v>
      </c>
      <c r="I2523" t="s">
        <v>9788</v>
      </c>
      <c r="J2523">
        <v>3170420</v>
      </c>
      <c r="K2523" t="str">
        <f>VLOOKUP(Table_munisapp_tylerci_mu_live_rq_master5[[#This Row],[rh_vendor_suggest]],Vend!A:B,2,0)</f>
        <v>WILBUR ELLIS</v>
      </c>
      <c r="L2523" t="str">
        <f>VLOOKUP(Table_munisapp_tylerci_mu_live_rq_master5[[#This Row],[a_department_code]],Dept!A:B,2,0)</f>
        <v>Weed Department</v>
      </c>
      <c r="M2523">
        <f t="shared" si="39"/>
        <v>1</v>
      </c>
    </row>
    <row r="2524" spans="1:13" hidden="1" x14ac:dyDescent="0.25">
      <c r="A2524">
        <v>2017</v>
      </c>
      <c r="B2524">
        <v>400</v>
      </c>
      <c r="C2524">
        <v>400</v>
      </c>
      <c r="D2524">
        <v>400</v>
      </c>
      <c r="E2524">
        <f>SUM(Table_munisapp_tylerci_mu_live_rq_master5[[#This Row],[rd_extended_price]]-Table_munisapp_tylerci_mu_live_rq_master5[[#This Row],[rd_price_net]])</f>
        <v>0</v>
      </c>
      <c r="F2524" s="1">
        <v>42830</v>
      </c>
      <c r="G2524">
        <v>3701</v>
      </c>
      <c r="H2524" t="s">
        <v>9114</v>
      </c>
      <c r="I2524" t="s">
        <v>10424</v>
      </c>
      <c r="J2524">
        <v>3170414</v>
      </c>
      <c r="K2524" t="str">
        <f>VLOOKUP(Table_munisapp_tylerci_mu_live_rq_master5[[#This Row],[rh_vendor_suggest]],Vend!A:B,2,0)</f>
        <v>TOM RANDALL DISTRIBUTING</v>
      </c>
      <c r="L2524" t="str">
        <f>VLOOKUP(Table_munisapp_tylerci_mu_live_rq_master5[[#This Row],[a_department_code]],Dept!A:B,2,0)</f>
        <v>Transfer Station</v>
      </c>
      <c r="M2524">
        <f t="shared" si="39"/>
        <v>1</v>
      </c>
    </row>
    <row r="2525" spans="1:13" hidden="1" x14ac:dyDescent="0.25">
      <c r="A2525">
        <v>2017</v>
      </c>
      <c r="B2525">
        <v>13975</v>
      </c>
      <c r="C2525">
        <v>13975</v>
      </c>
      <c r="D2525">
        <v>13975</v>
      </c>
      <c r="E2525">
        <f>SUM(Table_munisapp_tylerci_mu_live_rq_master5[[#This Row],[rd_extended_price]]-Table_munisapp_tylerci_mu_live_rq_master5[[#This Row],[rd_price_net]])</f>
        <v>0</v>
      </c>
      <c r="F2525" s="1">
        <v>42913</v>
      </c>
      <c r="G2525">
        <v>6806</v>
      </c>
      <c r="H2525" t="s">
        <v>9100</v>
      </c>
      <c r="I2525" t="s">
        <v>10425</v>
      </c>
      <c r="J2525">
        <v>3170589</v>
      </c>
      <c r="K2525" t="str">
        <f>VLOOKUP(Table_munisapp_tylerci_mu_live_rq_master5[[#This Row],[rh_vendor_suggest]],Vend!A:B,2,0)</f>
        <v>CREATIVE WEST INC</v>
      </c>
      <c r="L2525" t="str">
        <f>VLOOKUP(Table_munisapp_tylerci_mu_live_rq_master5[[#This Row],[a_department_code]],Dept!A:B,2,0)</f>
        <v>Library</v>
      </c>
      <c r="M2525">
        <f t="shared" si="39"/>
        <v>1</v>
      </c>
    </row>
    <row r="2526" spans="1:13" hidden="1" x14ac:dyDescent="0.25">
      <c r="A2526">
        <v>2017</v>
      </c>
      <c r="B2526">
        <v>374.84</v>
      </c>
      <c r="C2526">
        <v>374.84</v>
      </c>
      <c r="D2526">
        <v>374.84</v>
      </c>
      <c r="E2526">
        <f>SUM(Table_munisapp_tylerci_mu_live_rq_master5[[#This Row],[rd_extended_price]]-Table_munisapp_tylerci_mu_live_rq_master5[[#This Row],[rd_price_net]])</f>
        <v>0</v>
      </c>
      <c r="F2526" s="1">
        <v>42867</v>
      </c>
      <c r="G2526">
        <v>3242</v>
      </c>
      <c r="H2526" t="s">
        <v>9094</v>
      </c>
      <c r="I2526" t="s">
        <v>9181</v>
      </c>
      <c r="J2526">
        <v>3170509</v>
      </c>
      <c r="K2526" t="str">
        <f>VLOOKUP(Table_munisapp_tylerci_mu_live_rq_master5[[#This Row],[rh_vendor_suggest]],Vend!A:B,2,0)</f>
        <v>RB PRINTING SERVICES LLC</v>
      </c>
      <c r="L2526" t="str">
        <f>VLOOKUP(Table_munisapp_tylerci_mu_live_rq_master5[[#This Row],[a_department_code]],Dept!A:B,2,0)</f>
        <v>Weber Morgan Health Department</v>
      </c>
      <c r="M2526">
        <f t="shared" si="39"/>
        <v>1</v>
      </c>
    </row>
    <row r="2527" spans="1:13" hidden="1" x14ac:dyDescent="0.25">
      <c r="A2527">
        <v>2017</v>
      </c>
      <c r="B2527">
        <v>426.25</v>
      </c>
      <c r="C2527">
        <v>426.25</v>
      </c>
      <c r="D2527">
        <v>426.25</v>
      </c>
      <c r="E2527">
        <f>SUM(Table_munisapp_tylerci_mu_live_rq_master5[[#This Row],[rd_extended_price]]-Table_munisapp_tylerci_mu_live_rq_master5[[#This Row],[rd_price_net]])</f>
        <v>0</v>
      </c>
      <c r="F2527" s="1">
        <v>42867</v>
      </c>
      <c r="G2527">
        <v>3242</v>
      </c>
      <c r="H2527" t="s">
        <v>9094</v>
      </c>
      <c r="I2527" t="s">
        <v>9181</v>
      </c>
      <c r="J2527">
        <v>3170509</v>
      </c>
      <c r="K2527" t="str">
        <f>VLOOKUP(Table_munisapp_tylerci_mu_live_rq_master5[[#This Row],[rh_vendor_suggest]],Vend!A:B,2,0)</f>
        <v>RB PRINTING SERVICES LLC</v>
      </c>
      <c r="L2527" t="str">
        <f>VLOOKUP(Table_munisapp_tylerci_mu_live_rq_master5[[#This Row],[a_department_code]],Dept!A:B,2,0)</f>
        <v>Weber Morgan Health Department</v>
      </c>
      <c r="M2527">
        <f t="shared" si="39"/>
        <v>0</v>
      </c>
    </row>
    <row r="2528" spans="1:13" hidden="1" x14ac:dyDescent="0.25">
      <c r="A2528">
        <v>2017</v>
      </c>
      <c r="B2528">
        <v>599</v>
      </c>
      <c r="C2528">
        <v>1797</v>
      </c>
      <c r="D2528">
        <v>1797</v>
      </c>
      <c r="E2528">
        <f>SUM(Table_munisapp_tylerci_mu_live_rq_master5[[#This Row],[rd_extended_price]]-Table_munisapp_tylerci_mu_live_rq_master5[[#This Row],[rd_price_net]])</f>
        <v>0</v>
      </c>
      <c r="F2528" s="1">
        <v>42831</v>
      </c>
      <c r="G2528">
        <v>1559</v>
      </c>
      <c r="H2528" t="s">
        <v>9117</v>
      </c>
      <c r="I2528" t="s">
        <v>10426</v>
      </c>
      <c r="J2528">
        <v>3170416</v>
      </c>
      <c r="K2528" t="str">
        <f>VLOOKUP(Table_munisapp_tylerci_mu_live_rq_master5[[#This Row],[rh_vendor_suggest]],Vend!A:B,2,0)</f>
        <v>COMPUTECH CONSULTING</v>
      </c>
      <c r="L2528" t="str">
        <f>VLOOKUP(Table_munisapp_tylerci_mu_live_rq_master5[[#This Row],[a_department_code]],Dept!A:B,2,0)</f>
        <v>Dispatch Local Build Authority</v>
      </c>
      <c r="M2528">
        <f t="shared" si="39"/>
        <v>1</v>
      </c>
    </row>
    <row r="2529" spans="1:13" hidden="1" x14ac:dyDescent="0.25">
      <c r="A2529">
        <v>2017</v>
      </c>
      <c r="B2529">
        <v>479</v>
      </c>
      <c r="C2529">
        <v>2874</v>
      </c>
      <c r="D2529">
        <v>2874</v>
      </c>
      <c r="E2529">
        <f>SUM(Table_munisapp_tylerci_mu_live_rq_master5[[#This Row],[rd_extended_price]]-Table_munisapp_tylerci_mu_live_rq_master5[[#This Row],[rd_price_net]])</f>
        <v>0</v>
      </c>
      <c r="F2529" s="1">
        <v>42831</v>
      </c>
      <c r="G2529">
        <v>1559</v>
      </c>
      <c r="H2529" t="s">
        <v>9117</v>
      </c>
      <c r="I2529" t="s">
        <v>10426</v>
      </c>
      <c r="J2529">
        <v>3170416</v>
      </c>
      <c r="K2529" t="str">
        <f>VLOOKUP(Table_munisapp_tylerci_mu_live_rq_master5[[#This Row],[rh_vendor_suggest]],Vend!A:B,2,0)</f>
        <v>COMPUTECH CONSULTING</v>
      </c>
      <c r="L2529" t="str">
        <f>VLOOKUP(Table_munisapp_tylerci_mu_live_rq_master5[[#This Row],[a_department_code]],Dept!A:B,2,0)</f>
        <v>Dispatch Local Build Authority</v>
      </c>
      <c r="M2529">
        <f t="shared" si="39"/>
        <v>0</v>
      </c>
    </row>
    <row r="2530" spans="1:13" hidden="1" x14ac:dyDescent="0.25">
      <c r="A2530">
        <v>2017</v>
      </c>
      <c r="B2530">
        <v>0</v>
      </c>
      <c r="C2530">
        <v>0</v>
      </c>
      <c r="D2530">
        <v>124.43</v>
      </c>
      <c r="E2530">
        <f>SUM(Table_munisapp_tylerci_mu_live_rq_master5[[#This Row],[rd_extended_price]]-Table_munisapp_tylerci_mu_live_rq_master5[[#This Row],[rd_price_net]])</f>
        <v>-124.43</v>
      </c>
      <c r="F2530" s="1">
        <v>42831</v>
      </c>
      <c r="G2530">
        <v>1559</v>
      </c>
      <c r="H2530" t="s">
        <v>9117</v>
      </c>
      <c r="I2530" t="s">
        <v>10426</v>
      </c>
      <c r="J2530">
        <v>3170416</v>
      </c>
      <c r="K2530" t="str">
        <f>VLOOKUP(Table_munisapp_tylerci_mu_live_rq_master5[[#This Row],[rh_vendor_suggest]],Vend!A:B,2,0)</f>
        <v>COMPUTECH CONSULTING</v>
      </c>
      <c r="L2530" t="str">
        <f>VLOOKUP(Table_munisapp_tylerci_mu_live_rq_master5[[#This Row],[a_department_code]],Dept!A:B,2,0)</f>
        <v>Dispatch Local Build Authority</v>
      </c>
      <c r="M2530">
        <f t="shared" si="39"/>
        <v>0</v>
      </c>
    </row>
    <row r="2531" spans="1:13" hidden="1" x14ac:dyDescent="0.25">
      <c r="A2531">
        <v>2017</v>
      </c>
      <c r="B2531">
        <v>69.59</v>
      </c>
      <c r="C2531">
        <v>626.30999999999995</v>
      </c>
      <c r="D2531">
        <v>626.30999999999995</v>
      </c>
      <c r="E2531">
        <f>SUM(Table_munisapp_tylerci_mu_live_rq_master5[[#This Row],[rd_extended_price]]-Table_munisapp_tylerci_mu_live_rq_master5[[#This Row],[rd_price_net]])</f>
        <v>0</v>
      </c>
      <c r="F2531" s="1">
        <v>42831</v>
      </c>
      <c r="G2531">
        <v>1141</v>
      </c>
      <c r="H2531" t="s">
        <v>9117</v>
      </c>
      <c r="I2531" t="s">
        <v>10426</v>
      </c>
      <c r="J2531">
        <v>3170415</v>
      </c>
      <c r="K2531" t="str">
        <f>VLOOKUP(Table_munisapp_tylerci_mu_live_rq_master5[[#This Row],[rh_vendor_suggest]],Vend!A:B,2,0)</f>
        <v>ANIXTER</v>
      </c>
      <c r="L2531" t="str">
        <f>VLOOKUP(Table_munisapp_tylerci_mu_live_rq_master5[[#This Row],[a_department_code]],Dept!A:B,2,0)</f>
        <v>Dispatch Local Build Authority</v>
      </c>
      <c r="M2531">
        <f t="shared" si="39"/>
        <v>1</v>
      </c>
    </row>
    <row r="2532" spans="1:13" hidden="1" x14ac:dyDescent="0.25">
      <c r="A2532">
        <v>2017</v>
      </c>
      <c r="B2532">
        <v>537.95000000000005</v>
      </c>
      <c r="C2532">
        <v>4841.55</v>
      </c>
      <c r="D2532">
        <v>4841.55</v>
      </c>
      <c r="E2532">
        <f>SUM(Table_munisapp_tylerci_mu_live_rq_master5[[#This Row],[rd_extended_price]]-Table_munisapp_tylerci_mu_live_rq_master5[[#This Row],[rd_price_net]])</f>
        <v>0</v>
      </c>
      <c r="F2532" s="1">
        <v>42831</v>
      </c>
      <c r="G2532">
        <v>1141</v>
      </c>
      <c r="H2532" t="s">
        <v>9117</v>
      </c>
      <c r="I2532" t="s">
        <v>10426</v>
      </c>
      <c r="J2532">
        <v>3170415</v>
      </c>
      <c r="K2532" t="str">
        <f>VLOOKUP(Table_munisapp_tylerci_mu_live_rq_master5[[#This Row],[rh_vendor_suggest]],Vend!A:B,2,0)</f>
        <v>ANIXTER</v>
      </c>
      <c r="L2532" t="str">
        <f>VLOOKUP(Table_munisapp_tylerci_mu_live_rq_master5[[#This Row],[a_department_code]],Dept!A:B,2,0)</f>
        <v>Dispatch Local Build Authority</v>
      </c>
      <c r="M2532">
        <f t="shared" si="39"/>
        <v>0</v>
      </c>
    </row>
    <row r="2533" spans="1:13" hidden="1" x14ac:dyDescent="0.25">
      <c r="A2533">
        <v>2017</v>
      </c>
      <c r="B2533">
        <v>0</v>
      </c>
      <c r="C2533">
        <v>0</v>
      </c>
      <c r="D2533">
        <v>140</v>
      </c>
      <c r="E2533">
        <f>SUM(Table_munisapp_tylerci_mu_live_rq_master5[[#This Row],[rd_extended_price]]-Table_munisapp_tylerci_mu_live_rq_master5[[#This Row],[rd_price_net]])</f>
        <v>-140</v>
      </c>
      <c r="F2533" s="1">
        <v>42831</v>
      </c>
      <c r="G2533">
        <v>1141</v>
      </c>
      <c r="H2533" t="s">
        <v>9117</v>
      </c>
      <c r="I2533" t="s">
        <v>10426</v>
      </c>
      <c r="J2533">
        <v>3170415</v>
      </c>
      <c r="K2533" t="str">
        <f>VLOOKUP(Table_munisapp_tylerci_mu_live_rq_master5[[#This Row],[rh_vendor_suggest]],Vend!A:B,2,0)</f>
        <v>ANIXTER</v>
      </c>
      <c r="L2533" t="str">
        <f>VLOOKUP(Table_munisapp_tylerci_mu_live_rq_master5[[#This Row],[a_department_code]],Dept!A:B,2,0)</f>
        <v>Dispatch Local Build Authority</v>
      </c>
      <c r="M2533">
        <f t="shared" si="39"/>
        <v>0</v>
      </c>
    </row>
    <row r="2534" spans="1:13" hidden="1" x14ac:dyDescent="0.25">
      <c r="A2534">
        <v>2017</v>
      </c>
      <c r="B2534">
        <v>758</v>
      </c>
      <c r="C2534">
        <v>4548</v>
      </c>
      <c r="D2534">
        <v>4548</v>
      </c>
      <c r="E2534">
        <f>SUM(Table_munisapp_tylerci_mu_live_rq_master5[[#This Row],[rd_extended_price]]-Table_munisapp_tylerci_mu_live_rq_master5[[#This Row],[rd_price_net]])</f>
        <v>0</v>
      </c>
      <c r="F2534" s="1">
        <v>42831</v>
      </c>
      <c r="G2534">
        <v>3353</v>
      </c>
      <c r="H2534" t="s">
        <v>9117</v>
      </c>
      <c r="I2534" t="s">
        <v>10427</v>
      </c>
      <c r="J2534">
        <v>3170417</v>
      </c>
      <c r="K2534" t="str">
        <f>VLOOKUP(Table_munisapp_tylerci_mu_live_rq_master5[[#This Row],[rh_vendor_suggest]],Vend!A:B,2,0)</f>
        <v>SAMS CLUB</v>
      </c>
      <c r="L2534" t="str">
        <f>VLOOKUP(Table_munisapp_tylerci_mu_live_rq_master5[[#This Row],[a_department_code]],Dept!A:B,2,0)</f>
        <v>Dispatch Local Build Authority</v>
      </c>
      <c r="M2534">
        <f t="shared" si="39"/>
        <v>1</v>
      </c>
    </row>
    <row r="2535" spans="1:13" hidden="1" x14ac:dyDescent="0.25">
      <c r="A2535">
        <v>2017</v>
      </c>
      <c r="B2535">
        <v>5969.25</v>
      </c>
      <c r="C2535">
        <v>5969.25</v>
      </c>
      <c r="D2535">
        <v>5969.25</v>
      </c>
      <c r="E2535">
        <f>SUM(Table_munisapp_tylerci_mu_live_rq_master5[[#This Row],[rd_extended_price]]-Table_munisapp_tylerci_mu_live_rq_master5[[#This Row],[rd_price_net]])</f>
        <v>0</v>
      </c>
      <c r="F2535" s="1">
        <v>42831</v>
      </c>
      <c r="G2535">
        <v>3376</v>
      </c>
      <c r="H2535" t="s">
        <v>9100</v>
      </c>
      <c r="I2535" t="s">
        <v>10428</v>
      </c>
      <c r="J2535">
        <v>3170418</v>
      </c>
      <c r="K2535" t="str">
        <f>VLOOKUP(Table_munisapp_tylerci_mu_live_rq_master5[[#This Row],[rh_vendor_suggest]],Vend!A:B,2,0)</f>
        <v>SCHOLASTIC INC</v>
      </c>
      <c r="L2535" t="str">
        <f>VLOOKUP(Table_munisapp_tylerci_mu_live_rq_master5[[#This Row],[a_department_code]],Dept!A:B,2,0)</f>
        <v>Library</v>
      </c>
      <c r="M2535">
        <f t="shared" si="39"/>
        <v>1</v>
      </c>
    </row>
    <row r="2536" spans="1:13" hidden="1" x14ac:dyDescent="0.25">
      <c r="A2536">
        <v>2017</v>
      </c>
      <c r="B2536">
        <v>242.16</v>
      </c>
      <c r="C2536">
        <v>484.32</v>
      </c>
      <c r="D2536">
        <v>484.32</v>
      </c>
      <c r="E2536">
        <f>SUM(Table_munisapp_tylerci_mu_live_rq_master5[[#This Row],[rd_extended_price]]-Table_munisapp_tylerci_mu_live_rq_master5[[#This Row],[rd_price_net]])</f>
        <v>0</v>
      </c>
      <c r="F2536" s="1">
        <v>42852</v>
      </c>
      <c r="G2536">
        <v>1871</v>
      </c>
      <c r="H2536" t="s">
        <v>9078</v>
      </c>
      <c r="I2536" t="s">
        <v>10429</v>
      </c>
      <c r="J2536">
        <v>3170469</v>
      </c>
      <c r="K2536" t="str">
        <f>VLOOKUP(Table_munisapp_tylerci_mu_live_rq_master5[[#This Row],[rh_vendor_suggest]],Vend!A:B,2,0)</f>
        <v>ENPOINTE TECHNOLOGIES</v>
      </c>
      <c r="L2536" t="str">
        <f>VLOOKUP(Table_munisapp_tylerci_mu_live_rq_master5[[#This Row],[a_department_code]],Dept!A:B,2,0)</f>
        <v>Treasurer</v>
      </c>
      <c r="M2536">
        <f t="shared" si="39"/>
        <v>1</v>
      </c>
    </row>
    <row r="2537" spans="1:13" hidden="1" x14ac:dyDescent="0.25">
      <c r="A2537">
        <v>2017</v>
      </c>
      <c r="B2537">
        <v>1359.5</v>
      </c>
      <c r="C2537">
        <v>1359.5</v>
      </c>
      <c r="D2537">
        <v>1359.5</v>
      </c>
      <c r="E2537">
        <f>SUM(Table_munisapp_tylerci_mu_live_rq_master5[[#This Row],[rd_extended_price]]-Table_munisapp_tylerci_mu_live_rq_master5[[#This Row],[rd_price_net]])</f>
        <v>0</v>
      </c>
      <c r="F2537" s="1">
        <v>42856</v>
      </c>
      <c r="G2537">
        <v>1850</v>
      </c>
      <c r="H2537" t="s">
        <v>9075</v>
      </c>
      <c r="I2537" t="s">
        <v>10430</v>
      </c>
      <c r="J2537">
        <v>3170473</v>
      </c>
      <c r="K2537" t="str">
        <f>VLOOKUP(Table_munisapp_tylerci_mu_live_rq_master5[[#This Row],[rh_vendor_suggest]],Vend!A:B,2,0)</f>
        <v>ELLIS PRINTING LLC</v>
      </c>
      <c r="L2537" t="str">
        <f>VLOOKUP(Table_munisapp_tylerci_mu_live_rq_master5[[#This Row],[a_department_code]],Dept!A:B,2,0)</f>
        <v>Crime Scene Investigations</v>
      </c>
      <c r="M2537">
        <f t="shared" si="39"/>
        <v>1</v>
      </c>
    </row>
    <row r="2538" spans="1:13" hidden="1" x14ac:dyDescent="0.25">
      <c r="A2538">
        <v>2017</v>
      </c>
      <c r="B2538">
        <v>4.24</v>
      </c>
      <c r="C2538">
        <v>636</v>
      </c>
      <c r="D2538">
        <v>636</v>
      </c>
      <c r="E2538">
        <f>SUM(Table_munisapp_tylerci_mu_live_rq_master5[[#This Row],[rd_extended_price]]-Table_munisapp_tylerci_mu_live_rq_master5[[#This Row],[rd_price_net]])</f>
        <v>0</v>
      </c>
      <c r="F2538" s="1">
        <v>42864</v>
      </c>
      <c r="G2538">
        <v>1117</v>
      </c>
      <c r="H2538" t="s">
        <v>9094</v>
      </c>
      <c r="I2538" t="s">
        <v>10431</v>
      </c>
      <c r="J2538">
        <v>3170504</v>
      </c>
      <c r="K2538" t="str">
        <f>VLOOKUP(Table_munisapp_tylerci_mu_live_rq_master5[[#This Row],[rh_vendor_suggest]],Vend!A:B,2,0)</f>
        <v>AMERICAN SOLUTIONS FOR BUSINESS</v>
      </c>
      <c r="L2538" t="str">
        <f>VLOOKUP(Table_munisapp_tylerci_mu_live_rq_master5[[#This Row],[a_department_code]],Dept!A:B,2,0)</f>
        <v>Weber Morgan Health Department</v>
      </c>
      <c r="M2538">
        <f t="shared" si="39"/>
        <v>1</v>
      </c>
    </row>
    <row r="2539" spans="1:13" hidden="1" x14ac:dyDescent="0.25">
      <c r="A2539">
        <v>2017</v>
      </c>
      <c r="B2539">
        <v>2.99</v>
      </c>
      <c r="C2539">
        <v>299</v>
      </c>
      <c r="D2539">
        <v>299</v>
      </c>
      <c r="E2539">
        <f>SUM(Table_munisapp_tylerci_mu_live_rq_master5[[#This Row],[rd_extended_price]]-Table_munisapp_tylerci_mu_live_rq_master5[[#This Row],[rd_price_net]])</f>
        <v>0</v>
      </c>
      <c r="F2539" s="1">
        <v>42864</v>
      </c>
      <c r="G2539">
        <v>1117</v>
      </c>
      <c r="H2539" t="s">
        <v>9094</v>
      </c>
      <c r="I2539" t="s">
        <v>10431</v>
      </c>
      <c r="J2539">
        <v>3170504</v>
      </c>
      <c r="K2539" t="str">
        <f>VLOOKUP(Table_munisapp_tylerci_mu_live_rq_master5[[#This Row],[rh_vendor_suggest]],Vend!A:B,2,0)</f>
        <v>AMERICAN SOLUTIONS FOR BUSINESS</v>
      </c>
      <c r="L2539" t="str">
        <f>VLOOKUP(Table_munisapp_tylerci_mu_live_rq_master5[[#This Row],[a_department_code]],Dept!A:B,2,0)</f>
        <v>Weber Morgan Health Department</v>
      </c>
      <c r="M2539">
        <f t="shared" si="39"/>
        <v>0</v>
      </c>
    </row>
    <row r="2540" spans="1:13" hidden="1" x14ac:dyDescent="0.25">
      <c r="A2540">
        <v>2017</v>
      </c>
      <c r="B2540">
        <v>499</v>
      </c>
      <c r="C2540">
        <v>7984</v>
      </c>
      <c r="D2540">
        <v>7984</v>
      </c>
      <c r="E2540">
        <f>SUM(Table_munisapp_tylerci_mu_live_rq_master5[[#This Row],[rd_extended_price]]-Table_munisapp_tylerci_mu_live_rq_master5[[#This Row],[rd_price_net]])</f>
        <v>0</v>
      </c>
      <c r="F2540" s="1">
        <v>42851</v>
      </c>
      <c r="G2540">
        <v>6218</v>
      </c>
      <c r="H2540" t="s">
        <v>9099</v>
      </c>
      <c r="I2540" t="s">
        <v>10432</v>
      </c>
      <c r="J2540">
        <v>3170466</v>
      </c>
      <c r="K2540" t="str">
        <f>VLOOKUP(Table_munisapp_tylerci_mu_live_rq_master5[[#This Row],[rh_vendor_suggest]],Vend!A:B,2,0)</f>
        <v>THOMPSON LOGGING INC</v>
      </c>
      <c r="L2540" t="str">
        <f>VLOOKUP(Table_munisapp_tylerci_mu_live_rq_master5[[#This Row],[a_department_code]],Dept!A:B,2,0)</f>
        <v>Roads and Highways</v>
      </c>
      <c r="M2540">
        <f t="shared" si="39"/>
        <v>1</v>
      </c>
    </row>
    <row r="2541" spans="1:13" hidden="1" x14ac:dyDescent="0.25">
      <c r="A2541">
        <v>2017</v>
      </c>
      <c r="B2541">
        <v>18000</v>
      </c>
      <c r="C2541">
        <v>18000</v>
      </c>
      <c r="D2541">
        <v>18000</v>
      </c>
      <c r="E2541">
        <f>SUM(Table_munisapp_tylerci_mu_live_rq_master5[[#This Row],[rd_extended_price]]-Table_munisapp_tylerci_mu_live_rq_master5[[#This Row],[rd_price_net]])</f>
        <v>0</v>
      </c>
      <c r="F2541" s="1">
        <v>42832</v>
      </c>
      <c r="G2541">
        <v>1209</v>
      </c>
      <c r="H2541" t="s">
        <v>9100</v>
      </c>
      <c r="I2541" t="s">
        <v>10433</v>
      </c>
      <c r="J2541">
        <v>3170422</v>
      </c>
      <c r="K2541" t="str">
        <f>VLOOKUP(Table_munisapp_tylerci_mu_live_rq_master5[[#This Row],[rh_vendor_suggest]],Vend!A:B,2,0)</f>
        <v>BAKER &amp; TAYLOR INC</v>
      </c>
      <c r="L2541" t="str">
        <f>VLOOKUP(Table_munisapp_tylerci_mu_live_rq_master5[[#This Row],[a_department_code]],Dept!A:B,2,0)</f>
        <v>Library</v>
      </c>
      <c r="M2541">
        <f t="shared" si="39"/>
        <v>1</v>
      </c>
    </row>
    <row r="2542" spans="1:13" hidden="1" x14ac:dyDescent="0.25">
      <c r="A2542">
        <v>2017</v>
      </c>
      <c r="B2542">
        <v>42802.96</v>
      </c>
      <c r="C2542">
        <v>42802.96</v>
      </c>
      <c r="D2542">
        <v>42802.96</v>
      </c>
      <c r="E2542">
        <f>SUM(Table_munisapp_tylerci_mu_live_rq_master5[[#This Row],[rd_extended_price]]-Table_munisapp_tylerci_mu_live_rq_master5[[#This Row],[rd_price_net]])</f>
        <v>0</v>
      </c>
      <c r="F2542" s="1">
        <v>42832</v>
      </c>
      <c r="G2542">
        <v>1386</v>
      </c>
      <c r="H2542" t="s">
        <v>9100</v>
      </c>
      <c r="I2542" t="s">
        <v>10434</v>
      </c>
      <c r="J2542">
        <v>3170423</v>
      </c>
      <c r="K2542" t="str">
        <f>VLOOKUP(Table_munisapp_tylerci_mu_live_rq_master5[[#This Row],[rh_vendor_suggest]],Vend!A:B,2,0)</f>
        <v>CACHE VALLEY ELECTRIC CO</v>
      </c>
      <c r="L2542" t="str">
        <f>VLOOKUP(Table_munisapp_tylerci_mu_live_rq_master5[[#This Row],[a_department_code]],Dept!A:B,2,0)</f>
        <v>Library</v>
      </c>
      <c r="M2542">
        <f t="shared" si="39"/>
        <v>1</v>
      </c>
    </row>
    <row r="2543" spans="1:13" hidden="1" x14ac:dyDescent="0.25">
      <c r="A2543">
        <v>2017</v>
      </c>
      <c r="B2543">
        <v>1000</v>
      </c>
      <c r="C2543">
        <v>1000</v>
      </c>
      <c r="D2543">
        <v>1000</v>
      </c>
      <c r="E2543">
        <f>SUM(Table_munisapp_tylerci_mu_live_rq_master5[[#This Row],[rd_extended_price]]-Table_munisapp_tylerci_mu_live_rq_master5[[#This Row],[rd_price_net]])</f>
        <v>0</v>
      </c>
      <c r="F2543" s="1">
        <v>42842</v>
      </c>
      <c r="G2543">
        <v>6827</v>
      </c>
      <c r="H2543" t="s">
        <v>9107</v>
      </c>
      <c r="I2543" t="s">
        <v>10435</v>
      </c>
      <c r="J2543">
        <v>3170435</v>
      </c>
      <c r="K2543" t="str">
        <f>VLOOKUP(Table_munisapp_tylerci_mu_live_rq_master5[[#This Row],[rh_vendor_suggest]],Vend!A:B,2,0)</f>
        <v>KNOCKDOWN DOORS &amp; HARDWARE SOLUTIONS LLC</v>
      </c>
      <c r="L2543" t="str">
        <f>VLOOKUP(Table_munisapp_tylerci_mu_live_rq_master5[[#This Row],[a_department_code]],Dept!A:B,2,0)</f>
        <v>Golden Spike Event Center</v>
      </c>
      <c r="M2543">
        <f t="shared" si="39"/>
        <v>1</v>
      </c>
    </row>
    <row r="2544" spans="1:13" hidden="1" x14ac:dyDescent="0.25">
      <c r="A2544">
        <v>2017</v>
      </c>
      <c r="B2544">
        <v>2160</v>
      </c>
      <c r="C2544">
        <v>2160</v>
      </c>
      <c r="D2544">
        <v>2160</v>
      </c>
      <c r="E2544">
        <f>SUM(Table_munisapp_tylerci_mu_live_rq_master5[[#This Row],[rd_extended_price]]-Table_munisapp_tylerci_mu_live_rq_master5[[#This Row],[rd_price_net]])</f>
        <v>0</v>
      </c>
      <c r="F2544" s="1">
        <v>42837</v>
      </c>
      <c r="G2544">
        <v>2009</v>
      </c>
      <c r="H2544" t="s">
        <v>9072</v>
      </c>
      <c r="I2544" t="s">
        <v>10436</v>
      </c>
      <c r="J2544">
        <v>3170427</v>
      </c>
      <c r="K2544" t="str">
        <f>VLOOKUP(Table_munisapp_tylerci_mu_live_rq_master5[[#This Row],[rh_vendor_suggest]],Vend!A:B,2,0)</f>
        <v>SMITHKLINE BEECHAM CORPORATION</v>
      </c>
      <c r="L2544" t="str">
        <f>VLOOKUP(Table_munisapp_tylerci_mu_live_rq_master5[[#This Row],[a_department_code]],Dept!A:B,2,0)</f>
        <v>Jail</v>
      </c>
      <c r="M2544">
        <f t="shared" si="39"/>
        <v>1</v>
      </c>
    </row>
    <row r="2545" spans="1:13" hidden="1" x14ac:dyDescent="0.25">
      <c r="A2545">
        <v>2017</v>
      </c>
      <c r="B2545">
        <v>2646.21</v>
      </c>
      <c r="C2545">
        <v>5292.42</v>
      </c>
      <c r="D2545">
        <v>5292.42</v>
      </c>
      <c r="E2545">
        <f>SUM(Table_munisapp_tylerci_mu_live_rq_master5[[#This Row],[rd_extended_price]]-Table_munisapp_tylerci_mu_live_rq_master5[[#This Row],[rd_price_net]])</f>
        <v>0</v>
      </c>
      <c r="F2545" s="1">
        <v>42837</v>
      </c>
      <c r="G2545">
        <v>1705</v>
      </c>
      <c r="H2545" t="s">
        <v>9071</v>
      </c>
      <c r="I2545" t="s">
        <v>10437</v>
      </c>
      <c r="J2545">
        <v>3170425</v>
      </c>
      <c r="K2545" t="str">
        <f>VLOOKUP(Table_munisapp_tylerci_mu_live_rq_master5[[#This Row],[rh_vendor_suggest]],Vend!A:B,2,0)</f>
        <v>DELL COMPUTER</v>
      </c>
      <c r="L2545" t="str">
        <f>VLOOKUP(Table_munisapp_tylerci_mu_live_rq_master5[[#This Row],[a_department_code]],Dept!A:B,2,0)</f>
        <v>Sheriff</v>
      </c>
      <c r="M2545">
        <f t="shared" si="39"/>
        <v>1</v>
      </c>
    </row>
    <row r="2546" spans="1:13" hidden="1" x14ac:dyDescent="0.25">
      <c r="A2546">
        <v>2017</v>
      </c>
      <c r="B2546">
        <v>33.99</v>
      </c>
      <c r="C2546">
        <v>33.99</v>
      </c>
      <c r="D2546">
        <v>33.99</v>
      </c>
      <c r="E2546">
        <f>SUM(Table_munisapp_tylerci_mu_live_rq_master5[[#This Row],[rd_extended_price]]-Table_munisapp_tylerci_mu_live_rq_master5[[#This Row],[rd_price_net]])</f>
        <v>0</v>
      </c>
      <c r="F2546" s="1">
        <v>42857</v>
      </c>
      <c r="G2546">
        <v>1117</v>
      </c>
      <c r="H2546" t="s">
        <v>9100</v>
      </c>
      <c r="I2546" t="s">
        <v>10438</v>
      </c>
      <c r="J2546">
        <v>3170478</v>
      </c>
      <c r="K2546" t="str">
        <f>VLOOKUP(Table_munisapp_tylerci_mu_live_rq_master5[[#This Row],[rh_vendor_suggest]],Vend!A:B,2,0)</f>
        <v>AMERICAN SOLUTIONS FOR BUSINESS</v>
      </c>
      <c r="L2546" t="str">
        <f>VLOOKUP(Table_munisapp_tylerci_mu_live_rq_master5[[#This Row],[a_department_code]],Dept!A:B,2,0)</f>
        <v>Library</v>
      </c>
      <c r="M2546">
        <f t="shared" si="39"/>
        <v>1</v>
      </c>
    </row>
    <row r="2547" spans="1:13" hidden="1" x14ac:dyDescent="0.25">
      <c r="A2547">
        <v>2017</v>
      </c>
      <c r="B2547">
        <v>58.19</v>
      </c>
      <c r="C2547">
        <v>290.95</v>
      </c>
      <c r="D2547">
        <v>290.95</v>
      </c>
      <c r="E2547">
        <f>SUM(Table_munisapp_tylerci_mu_live_rq_master5[[#This Row],[rd_extended_price]]-Table_munisapp_tylerci_mu_live_rq_master5[[#This Row],[rd_price_net]])</f>
        <v>0</v>
      </c>
      <c r="F2547" s="1">
        <v>42857</v>
      </c>
      <c r="G2547">
        <v>1117</v>
      </c>
      <c r="H2547" t="s">
        <v>9100</v>
      </c>
      <c r="I2547" t="s">
        <v>10438</v>
      </c>
      <c r="J2547">
        <v>3170478</v>
      </c>
      <c r="K2547" t="str">
        <f>VLOOKUP(Table_munisapp_tylerci_mu_live_rq_master5[[#This Row],[rh_vendor_suggest]],Vend!A:B,2,0)</f>
        <v>AMERICAN SOLUTIONS FOR BUSINESS</v>
      </c>
      <c r="L2547" t="str">
        <f>VLOOKUP(Table_munisapp_tylerci_mu_live_rq_master5[[#This Row],[a_department_code]],Dept!A:B,2,0)</f>
        <v>Library</v>
      </c>
      <c r="M2547">
        <f t="shared" si="39"/>
        <v>0</v>
      </c>
    </row>
    <row r="2548" spans="1:13" hidden="1" x14ac:dyDescent="0.25">
      <c r="A2548">
        <v>2017</v>
      </c>
      <c r="B2548">
        <v>93.49</v>
      </c>
      <c r="C2548">
        <v>280.47000000000003</v>
      </c>
      <c r="D2548">
        <v>280.47000000000003</v>
      </c>
      <c r="E2548">
        <f>SUM(Table_munisapp_tylerci_mu_live_rq_master5[[#This Row],[rd_extended_price]]-Table_munisapp_tylerci_mu_live_rq_master5[[#This Row],[rd_price_net]])</f>
        <v>0</v>
      </c>
      <c r="F2548" s="1">
        <v>42857</v>
      </c>
      <c r="G2548">
        <v>1117</v>
      </c>
      <c r="H2548" t="s">
        <v>9100</v>
      </c>
      <c r="I2548" t="s">
        <v>10438</v>
      </c>
      <c r="J2548">
        <v>3170478</v>
      </c>
      <c r="K2548" t="str">
        <f>VLOOKUP(Table_munisapp_tylerci_mu_live_rq_master5[[#This Row],[rh_vendor_suggest]],Vend!A:B,2,0)</f>
        <v>AMERICAN SOLUTIONS FOR BUSINESS</v>
      </c>
      <c r="L2548" t="str">
        <f>VLOOKUP(Table_munisapp_tylerci_mu_live_rq_master5[[#This Row],[a_department_code]],Dept!A:B,2,0)</f>
        <v>Library</v>
      </c>
      <c r="M2548">
        <f t="shared" si="39"/>
        <v>0</v>
      </c>
    </row>
    <row r="2549" spans="1:13" hidden="1" x14ac:dyDescent="0.25">
      <c r="A2549">
        <v>2017</v>
      </c>
      <c r="B2549">
        <v>5.59</v>
      </c>
      <c r="C2549">
        <v>55.9</v>
      </c>
      <c r="D2549">
        <v>55.9</v>
      </c>
      <c r="E2549">
        <f>SUM(Table_munisapp_tylerci_mu_live_rq_master5[[#This Row],[rd_extended_price]]-Table_munisapp_tylerci_mu_live_rq_master5[[#This Row],[rd_price_net]])</f>
        <v>0</v>
      </c>
      <c r="F2549" s="1">
        <v>42857</v>
      </c>
      <c r="G2549">
        <v>1117</v>
      </c>
      <c r="H2549" t="s">
        <v>9100</v>
      </c>
      <c r="I2549" t="s">
        <v>10438</v>
      </c>
      <c r="J2549">
        <v>3170478</v>
      </c>
      <c r="K2549" t="str">
        <f>VLOOKUP(Table_munisapp_tylerci_mu_live_rq_master5[[#This Row],[rh_vendor_suggest]],Vend!A:B,2,0)</f>
        <v>AMERICAN SOLUTIONS FOR BUSINESS</v>
      </c>
      <c r="L2549" t="str">
        <f>VLOOKUP(Table_munisapp_tylerci_mu_live_rq_master5[[#This Row],[a_department_code]],Dept!A:B,2,0)</f>
        <v>Library</v>
      </c>
      <c r="M2549">
        <f t="shared" si="39"/>
        <v>0</v>
      </c>
    </row>
    <row r="2550" spans="1:13" hidden="1" x14ac:dyDescent="0.25">
      <c r="A2550">
        <v>2017</v>
      </c>
      <c r="B2550">
        <v>2.42</v>
      </c>
      <c r="C2550">
        <v>48.4</v>
      </c>
      <c r="D2550">
        <v>48.4</v>
      </c>
      <c r="E2550">
        <f>SUM(Table_munisapp_tylerci_mu_live_rq_master5[[#This Row],[rd_extended_price]]-Table_munisapp_tylerci_mu_live_rq_master5[[#This Row],[rd_price_net]])</f>
        <v>0</v>
      </c>
      <c r="F2550" s="1">
        <v>42857</v>
      </c>
      <c r="G2550">
        <v>1117</v>
      </c>
      <c r="H2550" t="s">
        <v>9100</v>
      </c>
      <c r="I2550" t="s">
        <v>10438</v>
      </c>
      <c r="J2550">
        <v>3170478</v>
      </c>
      <c r="K2550" t="str">
        <f>VLOOKUP(Table_munisapp_tylerci_mu_live_rq_master5[[#This Row],[rh_vendor_suggest]],Vend!A:B,2,0)</f>
        <v>AMERICAN SOLUTIONS FOR BUSINESS</v>
      </c>
      <c r="L2550" t="str">
        <f>VLOOKUP(Table_munisapp_tylerci_mu_live_rq_master5[[#This Row],[a_department_code]],Dept!A:B,2,0)</f>
        <v>Library</v>
      </c>
      <c r="M2550">
        <f t="shared" si="39"/>
        <v>0</v>
      </c>
    </row>
    <row r="2551" spans="1:13" hidden="1" x14ac:dyDescent="0.25">
      <c r="A2551">
        <v>2017</v>
      </c>
      <c r="B2551">
        <v>15.39</v>
      </c>
      <c r="C2551">
        <v>15.39</v>
      </c>
      <c r="D2551">
        <v>15.39</v>
      </c>
      <c r="E2551">
        <f>SUM(Table_munisapp_tylerci_mu_live_rq_master5[[#This Row],[rd_extended_price]]-Table_munisapp_tylerci_mu_live_rq_master5[[#This Row],[rd_price_net]])</f>
        <v>0</v>
      </c>
      <c r="F2551" s="1">
        <v>42857</v>
      </c>
      <c r="G2551">
        <v>1117</v>
      </c>
      <c r="H2551" t="s">
        <v>9100</v>
      </c>
      <c r="I2551" t="s">
        <v>10438</v>
      </c>
      <c r="J2551">
        <v>3170478</v>
      </c>
      <c r="K2551" t="str">
        <f>VLOOKUP(Table_munisapp_tylerci_mu_live_rq_master5[[#This Row],[rh_vendor_suggest]],Vend!A:B,2,0)</f>
        <v>AMERICAN SOLUTIONS FOR BUSINESS</v>
      </c>
      <c r="L2551" t="str">
        <f>VLOOKUP(Table_munisapp_tylerci_mu_live_rq_master5[[#This Row],[a_department_code]],Dept!A:B,2,0)</f>
        <v>Library</v>
      </c>
      <c r="M2551">
        <f t="shared" si="39"/>
        <v>0</v>
      </c>
    </row>
    <row r="2552" spans="1:13" hidden="1" x14ac:dyDescent="0.25">
      <c r="A2552">
        <v>2017</v>
      </c>
      <c r="B2552">
        <v>12.39</v>
      </c>
      <c r="C2552">
        <v>37.17</v>
      </c>
      <c r="D2552">
        <v>37.17</v>
      </c>
      <c r="E2552">
        <f>SUM(Table_munisapp_tylerci_mu_live_rq_master5[[#This Row],[rd_extended_price]]-Table_munisapp_tylerci_mu_live_rq_master5[[#This Row],[rd_price_net]])</f>
        <v>0</v>
      </c>
      <c r="F2552" s="1">
        <v>42857</v>
      </c>
      <c r="G2552">
        <v>1117</v>
      </c>
      <c r="H2552" t="s">
        <v>9100</v>
      </c>
      <c r="I2552" t="s">
        <v>10438</v>
      </c>
      <c r="J2552">
        <v>3170478</v>
      </c>
      <c r="K2552" t="str">
        <f>VLOOKUP(Table_munisapp_tylerci_mu_live_rq_master5[[#This Row],[rh_vendor_suggest]],Vend!A:B,2,0)</f>
        <v>AMERICAN SOLUTIONS FOR BUSINESS</v>
      </c>
      <c r="L2552" t="str">
        <f>VLOOKUP(Table_munisapp_tylerci_mu_live_rq_master5[[#This Row],[a_department_code]],Dept!A:B,2,0)</f>
        <v>Library</v>
      </c>
      <c r="M2552">
        <f t="shared" si="39"/>
        <v>0</v>
      </c>
    </row>
    <row r="2553" spans="1:13" hidden="1" x14ac:dyDescent="0.25">
      <c r="A2553">
        <v>2017</v>
      </c>
      <c r="B2553">
        <v>7.88</v>
      </c>
      <c r="C2553">
        <v>31.52</v>
      </c>
      <c r="D2553">
        <v>31.52</v>
      </c>
      <c r="E2553">
        <f>SUM(Table_munisapp_tylerci_mu_live_rq_master5[[#This Row],[rd_extended_price]]-Table_munisapp_tylerci_mu_live_rq_master5[[#This Row],[rd_price_net]])</f>
        <v>0</v>
      </c>
      <c r="F2553" s="1">
        <v>42857</v>
      </c>
      <c r="G2553">
        <v>1117</v>
      </c>
      <c r="H2553" t="s">
        <v>9100</v>
      </c>
      <c r="I2553" t="s">
        <v>10438</v>
      </c>
      <c r="J2553">
        <v>3170478</v>
      </c>
      <c r="K2553" t="str">
        <f>VLOOKUP(Table_munisapp_tylerci_mu_live_rq_master5[[#This Row],[rh_vendor_suggest]],Vend!A:B,2,0)</f>
        <v>AMERICAN SOLUTIONS FOR BUSINESS</v>
      </c>
      <c r="L2553" t="str">
        <f>VLOOKUP(Table_munisapp_tylerci_mu_live_rq_master5[[#This Row],[a_department_code]],Dept!A:B,2,0)</f>
        <v>Library</v>
      </c>
      <c r="M2553">
        <f t="shared" si="39"/>
        <v>0</v>
      </c>
    </row>
    <row r="2554" spans="1:13" hidden="1" x14ac:dyDescent="0.25">
      <c r="A2554">
        <v>2017</v>
      </c>
      <c r="B2554">
        <v>16.23</v>
      </c>
      <c r="C2554">
        <v>81.150000000000006</v>
      </c>
      <c r="D2554">
        <v>81.150000000000006</v>
      </c>
      <c r="E2554">
        <f>SUM(Table_munisapp_tylerci_mu_live_rq_master5[[#This Row],[rd_extended_price]]-Table_munisapp_tylerci_mu_live_rq_master5[[#This Row],[rd_price_net]])</f>
        <v>0</v>
      </c>
      <c r="F2554" s="1">
        <v>42857</v>
      </c>
      <c r="G2554">
        <v>1117</v>
      </c>
      <c r="H2554" t="s">
        <v>9100</v>
      </c>
      <c r="I2554" t="s">
        <v>10438</v>
      </c>
      <c r="J2554">
        <v>3170478</v>
      </c>
      <c r="K2554" t="str">
        <f>VLOOKUP(Table_munisapp_tylerci_mu_live_rq_master5[[#This Row],[rh_vendor_suggest]],Vend!A:B,2,0)</f>
        <v>AMERICAN SOLUTIONS FOR BUSINESS</v>
      </c>
      <c r="L2554" t="str">
        <f>VLOOKUP(Table_munisapp_tylerci_mu_live_rq_master5[[#This Row],[a_department_code]],Dept!A:B,2,0)</f>
        <v>Library</v>
      </c>
      <c r="M2554">
        <f t="shared" si="39"/>
        <v>0</v>
      </c>
    </row>
    <row r="2555" spans="1:13" hidden="1" x14ac:dyDescent="0.25">
      <c r="A2555">
        <v>2017</v>
      </c>
      <c r="B2555">
        <v>48.25</v>
      </c>
      <c r="C2555">
        <v>144.75</v>
      </c>
      <c r="D2555">
        <v>144.75</v>
      </c>
      <c r="E2555">
        <f>SUM(Table_munisapp_tylerci_mu_live_rq_master5[[#This Row],[rd_extended_price]]-Table_munisapp_tylerci_mu_live_rq_master5[[#This Row],[rd_price_net]])</f>
        <v>0</v>
      </c>
      <c r="F2555" s="1">
        <v>42857</v>
      </c>
      <c r="G2555">
        <v>1117</v>
      </c>
      <c r="H2555" t="s">
        <v>9100</v>
      </c>
      <c r="I2555" t="s">
        <v>10438</v>
      </c>
      <c r="J2555">
        <v>3170478</v>
      </c>
      <c r="K2555" t="str">
        <f>VLOOKUP(Table_munisapp_tylerci_mu_live_rq_master5[[#This Row],[rh_vendor_suggest]],Vend!A:B,2,0)</f>
        <v>AMERICAN SOLUTIONS FOR BUSINESS</v>
      </c>
      <c r="L2555" t="str">
        <f>VLOOKUP(Table_munisapp_tylerci_mu_live_rq_master5[[#This Row],[a_department_code]],Dept!A:B,2,0)</f>
        <v>Library</v>
      </c>
      <c r="M2555">
        <f t="shared" si="39"/>
        <v>0</v>
      </c>
    </row>
    <row r="2556" spans="1:13" hidden="1" x14ac:dyDescent="0.25">
      <c r="A2556">
        <v>2017</v>
      </c>
      <c r="B2556">
        <v>60.99</v>
      </c>
      <c r="C2556">
        <v>182.97</v>
      </c>
      <c r="D2556">
        <v>182.97</v>
      </c>
      <c r="E2556">
        <f>SUM(Table_munisapp_tylerci_mu_live_rq_master5[[#This Row],[rd_extended_price]]-Table_munisapp_tylerci_mu_live_rq_master5[[#This Row],[rd_price_net]])</f>
        <v>0</v>
      </c>
      <c r="F2556" s="1">
        <v>42857</v>
      </c>
      <c r="G2556">
        <v>1117</v>
      </c>
      <c r="H2556" t="s">
        <v>9100</v>
      </c>
      <c r="I2556" t="s">
        <v>10438</v>
      </c>
      <c r="J2556">
        <v>3170478</v>
      </c>
      <c r="K2556" t="str">
        <f>VLOOKUP(Table_munisapp_tylerci_mu_live_rq_master5[[#This Row],[rh_vendor_suggest]],Vend!A:B,2,0)</f>
        <v>AMERICAN SOLUTIONS FOR BUSINESS</v>
      </c>
      <c r="L2556" t="str">
        <f>VLOOKUP(Table_munisapp_tylerci_mu_live_rq_master5[[#This Row],[a_department_code]],Dept!A:B,2,0)</f>
        <v>Library</v>
      </c>
      <c r="M2556">
        <f t="shared" si="39"/>
        <v>0</v>
      </c>
    </row>
    <row r="2557" spans="1:13" hidden="1" x14ac:dyDescent="0.25">
      <c r="A2557">
        <v>2017</v>
      </c>
      <c r="B2557">
        <v>56.99</v>
      </c>
      <c r="C2557">
        <v>113.98</v>
      </c>
      <c r="D2557">
        <v>113.98</v>
      </c>
      <c r="E2557">
        <f>SUM(Table_munisapp_tylerci_mu_live_rq_master5[[#This Row],[rd_extended_price]]-Table_munisapp_tylerci_mu_live_rq_master5[[#This Row],[rd_price_net]])</f>
        <v>0</v>
      </c>
      <c r="F2557" s="1">
        <v>42857</v>
      </c>
      <c r="G2557">
        <v>1117</v>
      </c>
      <c r="H2557" t="s">
        <v>9100</v>
      </c>
      <c r="I2557" t="s">
        <v>10438</v>
      </c>
      <c r="J2557">
        <v>3170478</v>
      </c>
      <c r="K2557" t="str">
        <f>VLOOKUP(Table_munisapp_tylerci_mu_live_rq_master5[[#This Row],[rh_vendor_suggest]],Vend!A:B,2,0)</f>
        <v>AMERICAN SOLUTIONS FOR BUSINESS</v>
      </c>
      <c r="L2557" t="str">
        <f>VLOOKUP(Table_munisapp_tylerci_mu_live_rq_master5[[#This Row],[a_department_code]],Dept!A:B,2,0)</f>
        <v>Library</v>
      </c>
      <c r="M2557">
        <f t="shared" si="39"/>
        <v>0</v>
      </c>
    </row>
    <row r="2558" spans="1:13" hidden="1" x14ac:dyDescent="0.25">
      <c r="A2558">
        <v>2017</v>
      </c>
      <c r="B2558">
        <v>53.89</v>
      </c>
      <c r="C2558">
        <v>53.89</v>
      </c>
      <c r="D2558">
        <v>53.89</v>
      </c>
      <c r="E2558">
        <f>SUM(Table_munisapp_tylerci_mu_live_rq_master5[[#This Row],[rd_extended_price]]-Table_munisapp_tylerci_mu_live_rq_master5[[#This Row],[rd_price_net]])</f>
        <v>0</v>
      </c>
      <c r="F2558" s="1">
        <v>42857</v>
      </c>
      <c r="G2558">
        <v>1117</v>
      </c>
      <c r="H2558" t="s">
        <v>9100</v>
      </c>
      <c r="I2558" t="s">
        <v>10438</v>
      </c>
      <c r="J2558">
        <v>3170478</v>
      </c>
      <c r="K2558" t="str">
        <f>VLOOKUP(Table_munisapp_tylerci_mu_live_rq_master5[[#This Row],[rh_vendor_suggest]],Vend!A:B,2,0)</f>
        <v>AMERICAN SOLUTIONS FOR BUSINESS</v>
      </c>
      <c r="L2558" t="str">
        <f>VLOOKUP(Table_munisapp_tylerci_mu_live_rq_master5[[#This Row],[a_department_code]],Dept!A:B,2,0)</f>
        <v>Library</v>
      </c>
      <c r="M2558">
        <f t="shared" si="39"/>
        <v>0</v>
      </c>
    </row>
    <row r="2559" spans="1:13" hidden="1" x14ac:dyDescent="0.25">
      <c r="A2559">
        <v>2017</v>
      </c>
      <c r="B2559">
        <v>11.99</v>
      </c>
      <c r="C2559">
        <v>119.9</v>
      </c>
      <c r="D2559">
        <v>119.9</v>
      </c>
      <c r="E2559">
        <f>SUM(Table_munisapp_tylerci_mu_live_rq_master5[[#This Row],[rd_extended_price]]-Table_munisapp_tylerci_mu_live_rq_master5[[#This Row],[rd_price_net]])</f>
        <v>0</v>
      </c>
      <c r="F2559" s="1">
        <v>42857</v>
      </c>
      <c r="G2559">
        <v>1117</v>
      </c>
      <c r="H2559" t="s">
        <v>9100</v>
      </c>
      <c r="I2559" t="s">
        <v>10438</v>
      </c>
      <c r="J2559">
        <v>3170478</v>
      </c>
      <c r="K2559" t="str">
        <f>VLOOKUP(Table_munisapp_tylerci_mu_live_rq_master5[[#This Row],[rh_vendor_suggest]],Vend!A:B,2,0)</f>
        <v>AMERICAN SOLUTIONS FOR BUSINESS</v>
      </c>
      <c r="L2559" t="str">
        <f>VLOOKUP(Table_munisapp_tylerci_mu_live_rq_master5[[#This Row],[a_department_code]],Dept!A:B,2,0)</f>
        <v>Library</v>
      </c>
      <c r="M2559">
        <f t="shared" si="39"/>
        <v>0</v>
      </c>
    </row>
    <row r="2560" spans="1:13" hidden="1" x14ac:dyDescent="0.25">
      <c r="A2560">
        <v>2017</v>
      </c>
      <c r="B2560">
        <v>50.66</v>
      </c>
      <c r="C2560">
        <v>607.91999999999996</v>
      </c>
      <c r="D2560">
        <v>607.91999999999996</v>
      </c>
      <c r="E2560">
        <f>SUM(Table_munisapp_tylerci_mu_live_rq_master5[[#This Row],[rd_extended_price]]-Table_munisapp_tylerci_mu_live_rq_master5[[#This Row],[rd_price_net]])</f>
        <v>0</v>
      </c>
      <c r="F2560" s="1">
        <v>42857</v>
      </c>
      <c r="G2560">
        <v>1117</v>
      </c>
      <c r="H2560" t="s">
        <v>9100</v>
      </c>
      <c r="I2560" t="s">
        <v>10438</v>
      </c>
      <c r="J2560">
        <v>3170478</v>
      </c>
      <c r="K2560" t="str">
        <f>VLOOKUP(Table_munisapp_tylerci_mu_live_rq_master5[[#This Row],[rh_vendor_suggest]],Vend!A:B,2,0)</f>
        <v>AMERICAN SOLUTIONS FOR BUSINESS</v>
      </c>
      <c r="L2560" t="str">
        <f>VLOOKUP(Table_munisapp_tylerci_mu_live_rq_master5[[#This Row],[a_department_code]],Dept!A:B,2,0)</f>
        <v>Library</v>
      </c>
      <c r="M2560">
        <f t="shared" si="39"/>
        <v>0</v>
      </c>
    </row>
    <row r="2561" spans="1:13" hidden="1" x14ac:dyDescent="0.25">
      <c r="A2561">
        <v>2017</v>
      </c>
      <c r="B2561">
        <v>8.39</v>
      </c>
      <c r="C2561">
        <v>100.68</v>
      </c>
      <c r="D2561">
        <v>100.68</v>
      </c>
      <c r="E2561">
        <f>SUM(Table_munisapp_tylerci_mu_live_rq_master5[[#This Row],[rd_extended_price]]-Table_munisapp_tylerci_mu_live_rq_master5[[#This Row],[rd_price_net]])</f>
        <v>0</v>
      </c>
      <c r="F2561" s="1">
        <v>42857</v>
      </c>
      <c r="G2561">
        <v>1117</v>
      </c>
      <c r="H2561" t="s">
        <v>9100</v>
      </c>
      <c r="I2561" t="s">
        <v>10438</v>
      </c>
      <c r="J2561">
        <v>3170478</v>
      </c>
      <c r="K2561" t="str">
        <f>VLOOKUP(Table_munisapp_tylerci_mu_live_rq_master5[[#This Row],[rh_vendor_suggest]],Vend!A:B,2,0)</f>
        <v>AMERICAN SOLUTIONS FOR BUSINESS</v>
      </c>
      <c r="L2561" t="str">
        <f>VLOOKUP(Table_munisapp_tylerci_mu_live_rq_master5[[#This Row],[a_department_code]],Dept!A:B,2,0)</f>
        <v>Library</v>
      </c>
      <c r="M2561">
        <f t="shared" si="39"/>
        <v>0</v>
      </c>
    </row>
    <row r="2562" spans="1:13" hidden="1" x14ac:dyDescent="0.25">
      <c r="A2562">
        <v>2017</v>
      </c>
      <c r="B2562">
        <v>14.44</v>
      </c>
      <c r="C2562">
        <v>28.88</v>
      </c>
      <c r="D2562">
        <v>28.88</v>
      </c>
      <c r="E2562">
        <f>SUM(Table_munisapp_tylerci_mu_live_rq_master5[[#This Row],[rd_extended_price]]-Table_munisapp_tylerci_mu_live_rq_master5[[#This Row],[rd_price_net]])</f>
        <v>0</v>
      </c>
      <c r="F2562" s="1">
        <v>42857</v>
      </c>
      <c r="G2562">
        <v>1117</v>
      </c>
      <c r="H2562" t="s">
        <v>9100</v>
      </c>
      <c r="I2562" t="s">
        <v>10438</v>
      </c>
      <c r="J2562">
        <v>3170478</v>
      </c>
      <c r="K2562" t="str">
        <f>VLOOKUP(Table_munisapp_tylerci_mu_live_rq_master5[[#This Row],[rh_vendor_suggest]],Vend!A:B,2,0)</f>
        <v>AMERICAN SOLUTIONS FOR BUSINESS</v>
      </c>
      <c r="L2562" t="str">
        <f>VLOOKUP(Table_munisapp_tylerci_mu_live_rq_master5[[#This Row],[a_department_code]],Dept!A:B,2,0)</f>
        <v>Library</v>
      </c>
      <c r="M2562">
        <f t="shared" ref="M2562:M2625" si="40">IF(J2562=J2561,0,1)</f>
        <v>0</v>
      </c>
    </row>
    <row r="2563" spans="1:13" hidden="1" x14ac:dyDescent="0.25">
      <c r="A2563">
        <v>2017</v>
      </c>
      <c r="B2563">
        <v>14.44</v>
      </c>
      <c r="C2563">
        <v>57.76</v>
      </c>
      <c r="D2563">
        <v>57.76</v>
      </c>
      <c r="E2563">
        <f>SUM(Table_munisapp_tylerci_mu_live_rq_master5[[#This Row],[rd_extended_price]]-Table_munisapp_tylerci_mu_live_rq_master5[[#This Row],[rd_price_net]])</f>
        <v>0</v>
      </c>
      <c r="F2563" s="1">
        <v>42857</v>
      </c>
      <c r="G2563">
        <v>1117</v>
      </c>
      <c r="H2563" t="s">
        <v>9100</v>
      </c>
      <c r="I2563" t="s">
        <v>10438</v>
      </c>
      <c r="J2563">
        <v>3170478</v>
      </c>
      <c r="K2563" t="str">
        <f>VLOOKUP(Table_munisapp_tylerci_mu_live_rq_master5[[#This Row],[rh_vendor_suggest]],Vend!A:B,2,0)</f>
        <v>AMERICAN SOLUTIONS FOR BUSINESS</v>
      </c>
      <c r="L2563" t="str">
        <f>VLOOKUP(Table_munisapp_tylerci_mu_live_rq_master5[[#This Row],[a_department_code]],Dept!A:B,2,0)</f>
        <v>Library</v>
      </c>
      <c r="M2563">
        <f t="shared" si="40"/>
        <v>0</v>
      </c>
    </row>
    <row r="2564" spans="1:13" hidden="1" x14ac:dyDescent="0.25">
      <c r="A2564">
        <v>2017</v>
      </c>
      <c r="B2564">
        <v>10.88</v>
      </c>
      <c r="C2564">
        <v>163.19999999999999</v>
      </c>
      <c r="D2564">
        <v>163.19999999999999</v>
      </c>
      <c r="E2564">
        <f>SUM(Table_munisapp_tylerci_mu_live_rq_master5[[#This Row],[rd_extended_price]]-Table_munisapp_tylerci_mu_live_rq_master5[[#This Row],[rd_price_net]])</f>
        <v>0</v>
      </c>
      <c r="F2564" s="1">
        <v>42857</v>
      </c>
      <c r="G2564">
        <v>1117</v>
      </c>
      <c r="H2564" t="s">
        <v>9100</v>
      </c>
      <c r="I2564" t="s">
        <v>10438</v>
      </c>
      <c r="J2564">
        <v>3170478</v>
      </c>
      <c r="K2564" t="str">
        <f>VLOOKUP(Table_munisapp_tylerci_mu_live_rq_master5[[#This Row],[rh_vendor_suggest]],Vend!A:B,2,0)</f>
        <v>AMERICAN SOLUTIONS FOR BUSINESS</v>
      </c>
      <c r="L2564" t="str">
        <f>VLOOKUP(Table_munisapp_tylerci_mu_live_rq_master5[[#This Row],[a_department_code]],Dept!A:B,2,0)</f>
        <v>Library</v>
      </c>
      <c r="M2564">
        <f t="shared" si="40"/>
        <v>0</v>
      </c>
    </row>
    <row r="2565" spans="1:13" hidden="1" x14ac:dyDescent="0.25">
      <c r="A2565">
        <v>2017</v>
      </c>
      <c r="B2565">
        <v>16.29</v>
      </c>
      <c r="C2565">
        <v>81.45</v>
      </c>
      <c r="D2565">
        <v>81.45</v>
      </c>
      <c r="E2565">
        <f>SUM(Table_munisapp_tylerci_mu_live_rq_master5[[#This Row],[rd_extended_price]]-Table_munisapp_tylerci_mu_live_rq_master5[[#This Row],[rd_price_net]])</f>
        <v>0</v>
      </c>
      <c r="F2565" s="1">
        <v>42857</v>
      </c>
      <c r="G2565">
        <v>1117</v>
      </c>
      <c r="H2565" t="s">
        <v>9100</v>
      </c>
      <c r="I2565" t="s">
        <v>10438</v>
      </c>
      <c r="J2565">
        <v>3170478</v>
      </c>
      <c r="K2565" t="str">
        <f>VLOOKUP(Table_munisapp_tylerci_mu_live_rq_master5[[#This Row],[rh_vendor_suggest]],Vend!A:B,2,0)</f>
        <v>AMERICAN SOLUTIONS FOR BUSINESS</v>
      </c>
      <c r="L2565" t="str">
        <f>VLOOKUP(Table_munisapp_tylerci_mu_live_rq_master5[[#This Row],[a_department_code]],Dept!A:B,2,0)</f>
        <v>Library</v>
      </c>
      <c r="M2565">
        <f t="shared" si="40"/>
        <v>0</v>
      </c>
    </row>
    <row r="2566" spans="1:13" hidden="1" x14ac:dyDescent="0.25">
      <c r="A2566">
        <v>2017</v>
      </c>
      <c r="B2566">
        <v>16.29</v>
      </c>
      <c r="C2566">
        <v>81.45</v>
      </c>
      <c r="D2566">
        <v>81.45</v>
      </c>
      <c r="E2566">
        <f>SUM(Table_munisapp_tylerci_mu_live_rq_master5[[#This Row],[rd_extended_price]]-Table_munisapp_tylerci_mu_live_rq_master5[[#This Row],[rd_price_net]])</f>
        <v>0</v>
      </c>
      <c r="F2566" s="1">
        <v>42857</v>
      </c>
      <c r="G2566">
        <v>1117</v>
      </c>
      <c r="H2566" t="s">
        <v>9100</v>
      </c>
      <c r="I2566" t="s">
        <v>10438</v>
      </c>
      <c r="J2566">
        <v>3170478</v>
      </c>
      <c r="K2566" t="str">
        <f>VLOOKUP(Table_munisapp_tylerci_mu_live_rq_master5[[#This Row],[rh_vendor_suggest]],Vend!A:B,2,0)</f>
        <v>AMERICAN SOLUTIONS FOR BUSINESS</v>
      </c>
      <c r="L2566" t="str">
        <f>VLOOKUP(Table_munisapp_tylerci_mu_live_rq_master5[[#This Row],[a_department_code]],Dept!A:B,2,0)</f>
        <v>Library</v>
      </c>
      <c r="M2566">
        <f t="shared" si="40"/>
        <v>0</v>
      </c>
    </row>
    <row r="2567" spans="1:13" hidden="1" x14ac:dyDescent="0.25">
      <c r="A2567">
        <v>2017</v>
      </c>
      <c r="B2567">
        <v>0.6</v>
      </c>
      <c r="C2567">
        <v>2.4</v>
      </c>
      <c r="D2567">
        <v>2.4</v>
      </c>
      <c r="E2567">
        <f>SUM(Table_munisapp_tylerci_mu_live_rq_master5[[#This Row],[rd_extended_price]]-Table_munisapp_tylerci_mu_live_rq_master5[[#This Row],[rd_price_net]])</f>
        <v>0</v>
      </c>
      <c r="F2567" s="1">
        <v>42857</v>
      </c>
      <c r="G2567">
        <v>1117</v>
      </c>
      <c r="H2567" t="s">
        <v>9100</v>
      </c>
      <c r="I2567" t="s">
        <v>10438</v>
      </c>
      <c r="J2567">
        <v>3170478</v>
      </c>
      <c r="K2567" t="str">
        <f>VLOOKUP(Table_munisapp_tylerci_mu_live_rq_master5[[#This Row],[rh_vendor_suggest]],Vend!A:B,2,0)</f>
        <v>AMERICAN SOLUTIONS FOR BUSINESS</v>
      </c>
      <c r="L2567" t="str">
        <f>VLOOKUP(Table_munisapp_tylerci_mu_live_rq_master5[[#This Row],[a_department_code]],Dept!A:B,2,0)</f>
        <v>Library</v>
      </c>
      <c r="M2567">
        <f t="shared" si="40"/>
        <v>0</v>
      </c>
    </row>
    <row r="2568" spans="1:13" hidden="1" x14ac:dyDescent="0.25">
      <c r="A2568">
        <v>2017</v>
      </c>
      <c r="B2568">
        <v>10.99</v>
      </c>
      <c r="C2568">
        <v>483.56</v>
      </c>
      <c r="D2568">
        <v>483.56</v>
      </c>
      <c r="E2568">
        <f>SUM(Table_munisapp_tylerci_mu_live_rq_master5[[#This Row],[rd_extended_price]]-Table_munisapp_tylerci_mu_live_rq_master5[[#This Row],[rd_price_net]])</f>
        <v>0</v>
      </c>
      <c r="F2568" s="1">
        <v>42857</v>
      </c>
      <c r="G2568">
        <v>1117</v>
      </c>
      <c r="H2568" t="s">
        <v>9100</v>
      </c>
      <c r="I2568" t="s">
        <v>10438</v>
      </c>
      <c r="J2568">
        <v>3170478</v>
      </c>
      <c r="K2568" t="str">
        <f>VLOOKUP(Table_munisapp_tylerci_mu_live_rq_master5[[#This Row],[rh_vendor_suggest]],Vend!A:B,2,0)</f>
        <v>AMERICAN SOLUTIONS FOR BUSINESS</v>
      </c>
      <c r="L2568" t="str">
        <f>VLOOKUP(Table_munisapp_tylerci_mu_live_rq_master5[[#This Row],[a_department_code]],Dept!A:B,2,0)</f>
        <v>Library</v>
      </c>
      <c r="M2568">
        <f t="shared" si="40"/>
        <v>0</v>
      </c>
    </row>
    <row r="2569" spans="1:13" hidden="1" x14ac:dyDescent="0.25">
      <c r="A2569">
        <v>2017</v>
      </c>
      <c r="B2569">
        <v>11050</v>
      </c>
      <c r="C2569">
        <v>11050</v>
      </c>
      <c r="D2569">
        <v>11050</v>
      </c>
      <c r="E2569">
        <f>SUM(Table_munisapp_tylerci_mu_live_rq_master5[[#This Row],[rd_extended_price]]-Table_munisapp_tylerci_mu_live_rq_master5[[#This Row],[rd_price_net]])</f>
        <v>0</v>
      </c>
      <c r="F2569" s="1">
        <v>42837</v>
      </c>
      <c r="G2569">
        <v>1875</v>
      </c>
      <c r="H2569" t="s">
        <v>9100</v>
      </c>
      <c r="I2569" t="s">
        <v>10439</v>
      </c>
      <c r="J2569">
        <v>3170426</v>
      </c>
      <c r="K2569" t="str">
        <f>VLOOKUP(Table_munisapp_tylerci_mu_live_rq_master5[[#This Row],[rh_vendor_suggest]],Vend!A:B,2,0)</f>
        <v>ENVISIONWARE INC</v>
      </c>
      <c r="L2569" t="str">
        <f>VLOOKUP(Table_munisapp_tylerci_mu_live_rq_master5[[#This Row],[a_department_code]],Dept!A:B,2,0)</f>
        <v>Library</v>
      </c>
      <c r="M2569">
        <f t="shared" si="40"/>
        <v>1</v>
      </c>
    </row>
    <row r="2570" spans="1:13" hidden="1" x14ac:dyDescent="0.25">
      <c r="A2570">
        <v>2017</v>
      </c>
      <c r="B2570">
        <v>11.5</v>
      </c>
      <c r="C2570">
        <v>1058</v>
      </c>
      <c r="D2570">
        <v>1058</v>
      </c>
      <c r="E2570">
        <f>SUM(Table_munisapp_tylerci_mu_live_rq_master5[[#This Row],[rd_extended_price]]-Table_munisapp_tylerci_mu_live_rq_master5[[#This Row],[rd_price_net]])</f>
        <v>0</v>
      </c>
      <c r="F2570" s="1">
        <v>42837</v>
      </c>
      <c r="G2570">
        <v>1141</v>
      </c>
      <c r="H2570" t="s">
        <v>9117</v>
      </c>
      <c r="I2570" t="s">
        <v>10440</v>
      </c>
      <c r="J2570">
        <v>3170424</v>
      </c>
      <c r="K2570" t="str">
        <f>VLOOKUP(Table_munisapp_tylerci_mu_live_rq_master5[[#This Row],[rh_vendor_suggest]],Vend!A:B,2,0)</f>
        <v>ANIXTER</v>
      </c>
      <c r="L2570" t="str">
        <f>VLOOKUP(Table_munisapp_tylerci_mu_live_rq_master5[[#This Row],[a_department_code]],Dept!A:B,2,0)</f>
        <v>Dispatch Local Build Authority</v>
      </c>
      <c r="M2570">
        <f t="shared" si="40"/>
        <v>1</v>
      </c>
    </row>
    <row r="2571" spans="1:13" hidden="1" x14ac:dyDescent="0.25">
      <c r="A2571">
        <v>2017</v>
      </c>
      <c r="B2571">
        <v>12.92</v>
      </c>
      <c r="C2571">
        <v>839.8</v>
      </c>
      <c r="D2571">
        <v>839.8</v>
      </c>
      <c r="E2571">
        <f>SUM(Table_munisapp_tylerci_mu_live_rq_master5[[#This Row],[rd_extended_price]]-Table_munisapp_tylerci_mu_live_rq_master5[[#This Row],[rd_price_net]])</f>
        <v>0</v>
      </c>
      <c r="F2571" s="1">
        <v>42837</v>
      </c>
      <c r="G2571">
        <v>6846</v>
      </c>
      <c r="H2571" t="s">
        <v>9100</v>
      </c>
      <c r="I2571" t="s">
        <v>10433</v>
      </c>
      <c r="J2571">
        <v>3170429</v>
      </c>
      <c r="K2571" t="str">
        <f>VLOOKUP(Table_munisapp_tylerci_mu_live_rq_master5[[#This Row],[rh_vendor_suggest]],Vend!A:B,2,0)</f>
        <v>CTBOOK HOLDINGS, LLC</v>
      </c>
      <c r="L2571" t="str">
        <f>VLOOKUP(Table_munisapp_tylerci_mu_live_rq_master5[[#This Row],[a_department_code]],Dept!A:B,2,0)</f>
        <v>Library</v>
      </c>
      <c r="M2571">
        <f t="shared" si="40"/>
        <v>1</v>
      </c>
    </row>
    <row r="2572" spans="1:13" hidden="1" x14ac:dyDescent="0.25">
      <c r="A2572">
        <v>2017</v>
      </c>
      <c r="B2572">
        <v>599.95000000000005</v>
      </c>
      <c r="C2572">
        <v>19798.349999999999</v>
      </c>
      <c r="D2572">
        <v>19870.349999999999</v>
      </c>
      <c r="E2572">
        <f>SUM(Table_munisapp_tylerci_mu_live_rq_master5[[#This Row],[rd_extended_price]]-Table_munisapp_tylerci_mu_live_rq_master5[[#This Row],[rd_price_net]])</f>
        <v>-72</v>
      </c>
      <c r="F2572" s="1">
        <v>42842</v>
      </c>
      <c r="G2572">
        <v>6864</v>
      </c>
      <c r="H2572" t="s">
        <v>9071</v>
      </c>
      <c r="I2572" t="s">
        <v>10441</v>
      </c>
      <c r="J2572">
        <v>3170437</v>
      </c>
      <c r="K2572" t="str">
        <f>VLOOKUP(Table_munisapp_tylerci_mu_live_rq_master5[[#This Row],[rh_vendor_suggest]],Vend!A:B,2,0)</f>
        <v>VIEVU LLC</v>
      </c>
      <c r="L2572" t="str">
        <f>VLOOKUP(Table_munisapp_tylerci_mu_live_rq_master5[[#This Row],[a_department_code]],Dept!A:B,2,0)</f>
        <v>Sheriff</v>
      </c>
      <c r="M2572">
        <f t="shared" si="40"/>
        <v>1</v>
      </c>
    </row>
    <row r="2573" spans="1:13" hidden="1" x14ac:dyDescent="0.25">
      <c r="A2573">
        <v>2017</v>
      </c>
      <c r="B2573">
        <v>205</v>
      </c>
      <c r="C2573">
        <v>205</v>
      </c>
      <c r="D2573">
        <v>205</v>
      </c>
      <c r="E2573">
        <f>SUM(Table_munisapp_tylerci_mu_live_rq_master5[[#This Row],[rd_extended_price]]-Table_munisapp_tylerci_mu_live_rq_master5[[#This Row],[rd_price_net]])</f>
        <v>0</v>
      </c>
      <c r="F2573" s="1">
        <v>42842</v>
      </c>
      <c r="G2573">
        <v>3242</v>
      </c>
      <c r="H2573" t="s">
        <v>9094</v>
      </c>
      <c r="I2573" t="s">
        <v>10442</v>
      </c>
      <c r="J2573">
        <v>3170434</v>
      </c>
      <c r="K2573" t="str">
        <f>VLOOKUP(Table_munisapp_tylerci_mu_live_rq_master5[[#This Row],[rh_vendor_suggest]],Vend!A:B,2,0)</f>
        <v>RB PRINTING SERVICES LLC</v>
      </c>
      <c r="L2573" t="str">
        <f>VLOOKUP(Table_munisapp_tylerci_mu_live_rq_master5[[#This Row],[a_department_code]],Dept!A:B,2,0)</f>
        <v>Weber Morgan Health Department</v>
      </c>
      <c r="M2573">
        <f t="shared" si="40"/>
        <v>1</v>
      </c>
    </row>
    <row r="2574" spans="1:13" hidden="1" x14ac:dyDescent="0.25">
      <c r="A2574">
        <v>2017</v>
      </c>
      <c r="B2574">
        <v>100</v>
      </c>
      <c r="C2574">
        <v>100</v>
      </c>
      <c r="D2574">
        <v>100</v>
      </c>
      <c r="E2574">
        <f>SUM(Table_munisapp_tylerci_mu_live_rq_master5[[#This Row],[rd_extended_price]]-Table_munisapp_tylerci_mu_live_rq_master5[[#This Row],[rd_price_net]])</f>
        <v>0</v>
      </c>
      <c r="F2574" s="1">
        <v>42842</v>
      </c>
      <c r="G2574">
        <v>3242</v>
      </c>
      <c r="H2574" t="s">
        <v>9094</v>
      </c>
      <c r="I2574" t="s">
        <v>10442</v>
      </c>
      <c r="J2574">
        <v>3170434</v>
      </c>
      <c r="K2574" t="str">
        <f>VLOOKUP(Table_munisapp_tylerci_mu_live_rq_master5[[#This Row],[rh_vendor_suggest]],Vend!A:B,2,0)</f>
        <v>RB PRINTING SERVICES LLC</v>
      </c>
      <c r="L2574" t="str">
        <f>VLOOKUP(Table_munisapp_tylerci_mu_live_rq_master5[[#This Row],[a_department_code]],Dept!A:B,2,0)</f>
        <v>Weber Morgan Health Department</v>
      </c>
      <c r="M2574">
        <f t="shared" si="40"/>
        <v>0</v>
      </c>
    </row>
    <row r="2575" spans="1:13" hidden="1" x14ac:dyDescent="0.25">
      <c r="A2575">
        <v>2017</v>
      </c>
      <c r="B2575">
        <v>105</v>
      </c>
      <c r="C2575">
        <v>105</v>
      </c>
      <c r="D2575">
        <v>105</v>
      </c>
      <c r="E2575">
        <f>SUM(Table_munisapp_tylerci_mu_live_rq_master5[[#This Row],[rd_extended_price]]-Table_munisapp_tylerci_mu_live_rq_master5[[#This Row],[rd_price_net]])</f>
        <v>0</v>
      </c>
      <c r="F2575" s="1">
        <v>42842</v>
      </c>
      <c r="G2575">
        <v>3242</v>
      </c>
      <c r="H2575" t="s">
        <v>9094</v>
      </c>
      <c r="I2575" t="s">
        <v>10442</v>
      </c>
      <c r="J2575">
        <v>3170434</v>
      </c>
      <c r="K2575" t="str">
        <f>VLOOKUP(Table_munisapp_tylerci_mu_live_rq_master5[[#This Row],[rh_vendor_suggest]],Vend!A:B,2,0)</f>
        <v>RB PRINTING SERVICES LLC</v>
      </c>
      <c r="L2575" t="str">
        <f>VLOOKUP(Table_munisapp_tylerci_mu_live_rq_master5[[#This Row],[a_department_code]],Dept!A:B,2,0)</f>
        <v>Weber Morgan Health Department</v>
      </c>
      <c r="M2575">
        <f t="shared" si="40"/>
        <v>0</v>
      </c>
    </row>
    <row r="2576" spans="1:13" hidden="1" x14ac:dyDescent="0.25">
      <c r="A2576">
        <v>2017</v>
      </c>
      <c r="B2576">
        <v>113</v>
      </c>
      <c r="C2576">
        <v>113</v>
      </c>
      <c r="D2576">
        <v>113</v>
      </c>
      <c r="E2576">
        <f>SUM(Table_munisapp_tylerci_mu_live_rq_master5[[#This Row],[rd_extended_price]]-Table_munisapp_tylerci_mu_live_rq_master5[[#This Row],[rd_price_net]])</f>
        <v>0</v>
      </c>
      <c r="F2576" s="1">
        <v>42858</v>
      </c>
      <c r="G2576">
        <v>1738</v>
      </c>
      <c r="H2576" t="s">
        <v>9094</v>
      </c>
      <c r="I2576" t="s">
        <v>10443</v>
      </c>
      <c r="J2576">
        <v>3170486</v>
      </c>
      <c r="K2576" t="str">
        <f>VLOOKUP(Table_munisapp_tylerci_mu_live_rq_master5[[#This Row],[rh_vendor_suggest]],Vend!A:B,2,0)</f>
        <v>DINGMAN PROFESSIONAL PRINTING LLC</v>
      </c>
      <c r="L2576" t="str">
        <f>VLOOKUP(Table_munisapp_tylerci_mu_live_rq_master5[[#This Row],[a_department_code]],Dept!A:B,2,0)</f>
        <v>Weber Morgan Health Department</v>
      </c>
      <c r="M2576">
        <f t="shared" si="40"/>
        <v>1</v>
      </c>
    </row>
    <row r="2577" spans="1:13" hidden="1" x14ac:dyDescent="0.25">
      <c r="A2577">
        <v>2017</v>
      </c>
      <c r="B2577">
        <v>17</v>
      </c>
      <c r="C2577">
        <v>17</v>
      </c>
      <c r="D2577">
        <v>17</v>
      </c>
      <c r="E2577">
        <f>SUM(Table_munisapp_tylerci_mu_live_rq_master5[[#This Row],[rd_extended_price]]-Table_munisapp_tylerci_mu_live_rq_master5[[#This Row],[rd_price_net]])</f>
        <v>0</v>
      </c>
      <c r="F2577" s="1">
        <v>42858</v>
      </c>
      <c r="G2577">
        <v>1738</v>
      </c>
      <c r="H2577" t="s">
        <v>9094</v>
      </c>
      <c r="I2577" t="s">
        <v>10443</v>
      </c>
      <c r="J2577">
        <v>3170486</v>
      </c>
      <c r="K2577" t="str">
        <f>VLOOKUP(Table_munisapp_tylerci_mu_live_rq_master5[[#This Row],[rh_vendor_suggest]],Vend!A:B,2,0)</f>
        <v>DINGMAN PROFESSIONAL PRINTING LLC</v>
      </c>
      <c r="L2577" t="str">
        <f>VLOOKUP(Table_munisapp_tylerci_mu_live_rq_master5[[#This Row],[a_department_code]],Dept!A:B,2,0)</f>
        <v>Weber Morgan Health Department</v>
      </c>
      <c r="M2577">
        <f t="shared" si="40"/>
        <v>0</v>
      </c>
    </row>
    <row r="2578" spans="1:13" hidden="1" x14ac:dyDescent="0.25">
      <c r="A2578">
        <v>2017</v>
      </c>
      <c r="B2578">
        <v>5400</v>
      </c>
      <c r="C2578">
        <v>5400</v>
      </c>
      <c r="D2578">
        <v>5400</v>
      </c>
      <c r="E2578">
        <f>SUM(Table_munisapp_tylerci_mu_live_rq_master5[[#This Row],[rd_extended_price]]-Table_munisapp_tylerci_mu_live_rq_master5[[#This Row],[rd_price_net]])</f>
        <v>0</v>
      </c>
      <c r="F2578" s="1">
        <v>42838</v>
      </c>
      <c r="G2578">
        <v>2407</v>
      </c>
      <c r="H2578" t="s">
        <v>9114</v>
      </c>
      <c r="I2578" t="s">
        <v>10444</v>
      </c>
      <c r="J2578">
        <v>3170430</v>
      </c>
      <c r="K2578" t="str">
        <f>VLOOKUP(Table_munisapp_tylerci_mu_live_rq_master5[[#This Row],[rh_vendor_suggest]],Vend!A:B,2,0)</f>
        <v>KELLERSTRASS</v>
      </c>
      <c r="L2578" t="str">
        <f>VLOOKUP(Table_munisapp_tylerci_mu_live_rq_master5[[#This Row],[a_department_code]],Dept!A:B,2,0)</f>
        <v>Transfer Station</v>
      </c>
      <c r="M2578">
        <f t="shared" si="40"/>
        <v>1</v>
      </c>
    </row>
    <row r="2579" spans="1:13" hidden="1" x14ac:dyDescent="0.25">
      <c r="A2579">
        <v>2017</v>
      </c>
      <c r="B2579">
        <v>221.99</v>
      </c>
      <c r="C2579">
        <v>221.99</v>
      </c>
      <c r="D2579">
        <v>221.99</v>
      </c>
      <c r="E2579">
        <f>SUM(Table_munisapp_tylerci_mu_live_rq_master5[[#This Row],[rd_extended_price]]-Table_munisapp_tylerci_mu_live_rq_master5[[#This Row],[rd_price_net]])</f>
        <v>0</v>
      </c>
      <c r="F2579" s="1">
        <v>42843</v>
      </c>
      <c r="G2579">
        <v>1705</v>
      </c>
      <c r="H2579" t="s">
        <v>9094</v>
      </c>
      <c r="I2579" t="s">
        <v>10445</v>
      </c>
      <c r="J2579">
        <v>3170440</v>
      </c>
      <c r="K2579" t="str">
        <f>VLOOKUP(Table_munisapp_tylerci_mu_live_rq_master5[[#This Row],[rh_vendor_suggest]],Vend!A:B,2,0)</f>
        <v>DELL COMPUTER</v>
      </c>
      <c r="L2579" t="str">
        <f>VLOOKUP(Table_munisapp_tylerci_mu_live_rq_master5[[#This Row],[a_department_code]],Dept!A:B,2,0)</f>
        <v>Weber Morgan Health Department</v>
      </c>
      <c r="M2579">
        <f t="shared" si="40"/>
        <v>1</v>
      </c>
    </row>
    <row r="2580" spans="1:13" hidden="1" x14ac:dyDescent="0.25">
      <c r="A2580">
        <v>2017</v>
      </c>
      <c r="B2580">
        <v>66.5</v>
      </c>
      <c r="C2580">
        <v>66.5</v>
      </c>
      <c r="D2580">
        <v>66.5</v>
      </c>
      <c r="E2580">
        <f>SUM(Table_munisapp_tylerci_mu_live_rq_master5[[#This Row],[rd_extended_price]]-Table_munisapp_tylerci_mu_live_rq_master5[[#This Row],[rd_price_net]])</f>
        <v>0</v>
      </c>
      <c r="F2580" s="1">
        <v>42858</v>
      </c>
      <c r="G2580">
        <v>2927</v>
      </c>
      <c r="H2580" t="s">
        <v>9094</v>
      </c>
      <c r="I2580" t="s">
        <v>9181</v>
      </c>
      <c r="J2580">
        <v>3170489</v>
      </c>
      <c r="K2580" t="str">
        <f>VLOOKUP(Table_munisapp_tylerci_mu_live_rq_master5[[#This Row],[rh_vendor_suggest]],Vend!A:B,2,0)</f>
        <v>OGDEN LITHO INC</v>
      </c>
      <c r="L2580" t="str">
        <f>VLOOKUP(Table_munisapp_tylerci_mu_live_rq_master5[[#This Row],[a_department_code]],Dept!A:B,2,0)</f>
        <v>Weber Morgan Health Department</v>
      </c>
      <c r="M2580">
        <f t="shared" si="40"/>
        <v>1</v>
      </c>
    </row>
    <row r="2581" spans="1:13" hidden="1" x14ac:dyDescent="0.25">
      <c r="A2581">
        <v>2017</v>
      </c>
      <c r="B2581">
        <v>66.5</v>
      </c>
      <c r="C2581">
        <v>66.5</v>
      </c>
      <c r="D2581">
        <v>66.5</v>
      </c>
      <c r="E2581">
        <f>SUM(Table_munisapp_tylerci_mu_live_rq_master5[[#This Row],[rd_extended_price]]-Table_munisapp_tylerci_mu_live_rq_master5[[#This Row],[rd_price_net]])</f>
        <v>0</v>
      </c>
      <c r="F2581" s="1">
        <v>42858</v>
      </c>
      <c r="G2581">
        <v>2927</v>
      </c>
      <c r="H2581" t="s">
        <v>9094</v>
      </c>
      <c r="I2581" t="s">
        <v>9181</v>
      </c>
      <c r="J2581">
        <v>3170489</v>
      </c>
      <c r="K2581" t="str">
        <f>VLOOKUP(Table_munisapp_tylerci_mu_live_rq_master5[[#This Row],[rh_vendor_suggest]],Vend!A:B,2,0)</f>
        <v>OGDEN LITHO INC</v>
      </c>
      <c r="L2581" t="str">
        <f>VLOOKUP(Table_munisapp_tylerci_mu_live_rq_master5[[#This Row],[a_department_code]],Dept!A:B,2,0)</f>
        <v>Weber Morgan Health Department</v>
      </c>
      <c r="M2581">
        <f t="shared" si="40"/>
        <v>0</v>
      </c>
    </row>
    <row r="2582" spans="1:13" hidden="1" x14ac:dyDescent="0.25">
      <c r="A2582">
        <v>2017</v>
      </c>
      <c r="B2582">
        <v>59897.98</v>
      </c>
      <c r="C2582">
        <v>59897.98</v>
      </c>
      <c r="D2582">
        <v>59897.98</v>
      </c>
      <c r="E2582">
        <f>SUM(Table_munisapp_tylerci_mu_live_rq_master5[[#This Row],[rd_extended_price]]-Table_munisapp_tylerci_mu_live_rq_master5[[#This Row],[rd_price_net]])</f>
        <v>0</v>
      </c>
      <c r="F2582" s="1">
        <v>42935</v>
      </c>
      <c r="G2582">
        <v>3743</v>
      </c>
      <c r="H2582" t="s">
        <v>9100</v>
      </c>
      <c r="I2582" t="s">
        <v>10446</v>
      </c>
      <c r="J2582">
        <v>3170635</v>
      </c>
      <c r="K2582" t="str">
        <f>VLOOKUP(Table_munisapp_tylerci_mu_live_rq_master5[[#This Row],[rh_vendor_suggest]],Vend!A:B,2,0)</f>
        <v>TRUSTED NETWORK SOLUTIONS, INC.</v>
      </c>
      <c r="L2582" t="str">
        <f>VLOOKUP(Table_munisapp_tylerci_mu_live_rq_master5[[#This Row],[a_department_code]],Dept!A:B,2,0)</f>
        <v>Library</v>
      </c>
      <c r="M2582">
        <f t="shared" si="40"/>
        <v>1</v>
      </c>
    </row>
    <row r="2583" spans="1:13" hidden="1" x14ac:dyDescent="0.25">
      <c r="A2583">
        <v>2017</v>
      </c>
      <c r="B2583">
        <v>4470</v>
      </c>
      <c r="C2583">
        <v>4470</v>
      </c>
      <c r="D2583">
        <v>4470</v>
      </c>
      <c r="E2583">
        <f>SUM(Table_munisapp_tylerci_mu_live_rq_master5[[#This Row],[rd_extended_price]]-Table_munisapp_tylerci_mu_live_rq_master5[[#This Row],[rd_price_net]])</f>
        <v>0</v>
      </c>
      <c r="F2583" s="1">
        <v>42935</v>
      </c>
      <c r="G2583">
        <v>3743</v>
      </c>
      <c r="H2583" t="s">
        <v>9100</v>
      </c>
      <c r="I2583" t="s">
        <v>10446</v>
      </c>
      <c r="J2583">
        <v>3170635</v>
      </c>
      <c r="K2583" t="str">
        <f>VLOOKUP(Table_munisapp_tylerci_mu_live_rq_master5[[#This Row],[rh_vendor_suggest]],Vend!A:B,2,0)</f>
        <v>TRUSTED NETWORK SOLUTIONS, INC.</v>
      </c>
      <c r="L2583" t="str">
        <f>VLOOKUP(Table_munisapp_tylerci_mu_live_rq_master5[[#This Row],[a_department_code]],Dept!A:B,2,0)</f>
        <v>Library</v>
      </c>
      <c r="M2583">
        <f t="shared" si="40"/>
        <v>0</v>
      </c>
    </row>
    <row r="2584" spans="1:13" hidden="1" x14ac:dyDescent="0.25">
      <c r="A2584">
        <v>2017</v>
      </c>
      <c r="B2584">
        <v>10000</v>
      </c>
      <c r="C2584">
        <v>10000</v>
      </c>
      <c r="D2584">
        <v>10000</v>
      </c>
      <c r="E2584">
        <f>SUM(Table_munisapp_tylerci_mu_live_rq_master5[[#This Row],[rd_extended_price]]-Table_munisapp_tylerci_mu_live_rq_master5[[#This Row],[rd_price_net]])</f>
        <v>0</v>
      </c>
      <c r="F2584" s="1">
        <v>42842</v>
      </c>
      <c r="G2584">
        <v>2782</v>
      </c>
      <c r="H2584" t="s">
        <v>9060</v>
      </c>
      <c r="I2584" t="s">
        <v>10300</v>
      </c>
      <c r="J2584">
        <v>3170433</v>
      </c>
      <c r="K2584" t="str">
        <f>VLOOKUP(Table_munisapp_tylerci_mu_live_rq_master5[[#This Row],[rh_vendor_suggest]],Vend!A:B,2,0)</f>
        <v>MOUNTAIN WEST TRUCK CENTER/VOLVO</v>
      </c>
      <c r="L2584" t="str">
        <f>VLOOKUP(Table_munisapp_tylerci_mu_live_rq_master5[[#This Row],[a_department_code]],Dept!A:B,2,0)</f>
        <v>Garage</v>
      </c>
      <c r="M2584">
        <f t="shared" si="40"/>
        <v>1</v>
      </c>
    </row>
    <row r="2585" spans="1:13" hidden="1" x14ac:dyDescent="0.25">
      <c r="A2585">
        <v>2017</v>
      </c>
      <c r="B2585">
        <v>170.19</v>
      </c>
      <c r="C2585">
        <v>170.19</v>
      </c>
      <c r="D2585">
        <v>170.19</v>
      </c>
      <c r="E2585">
        <f>SUM(Table_munisapp_tylerci_mu_live_rq_master5[[#This Row],[rd_extended_price]]-Table_munisapp_tylerci_mu_live_rq_master5[[#This Row],[rd_price_net]])</f>
        <v>0</v>
      </c>
      <c r="F2585" s="1">
        <v>42842</v>
      </c>
      <c r="G2585">
        <v>1705</v>
      </c>
      <c r="H2585" t="s">
        <v>9096</v>
      </c>
      <c r="I2585" t="s">
        <v>10447</v>
      </c>
      <c r="J2585">
        <v>3170432</v>
      </c>
      <c r="K2585" t="str">
        <f>VLOOKUP(Table_munisapp_tylerci_mu_live_rq_master5[[#This Row],[rh_vendor_suggest]],Vend!A:B,2,0)</f>
        <v>DELL COMPUTER</v>
      </c>
      <c r="L2585" t="str">
        <f>VLOOKUP(Table_munisapp_tylerci_mu_live_rq_master5[[#This Row],[a_department_code]],Dept!A:B,2,0)</f>
        <v>Planning</v>
      </c>
      <c r="M2585">
        <f t="shared" si="40"/>
        <v>1</v>
      </c>
    </row>
    <row r="2586" spans="1:13" hidden="1" x14ac:dyDescent="0.25">
      <c r="A2586">
        <v>2017</v>
      </c>
      <c r="B2586">
        <v>4500</v>
      </c>
      <c r="C2586">
        <v>4500</v>
      </c>
      <c r="D2586">
        <v>4500</v>
      </c>
      <c r="E2586">
        <f>SUM(Table_munisapp_tylerci_mu_live_rq_master5[[#This Row],[rd_extended_price]]-Table_munisapp_tylerci_mu_live_rq_master5[[#This Row],[rd_price_net]])</f>
        <v>0</v>
      </c>
      <c r="F2586" s="1">
        <v>42843</v>
      </c>
      <c r="G2586">
        <v>1283</v>
      </c>
      <c r="H2586" t="s">
        <v>9100</v>
      </c>
      <c r="I2586" t="s">
        <v>9833</v>
      </c>
      <c r="J2586">
        <v>3170439</v>
      </c>
      <c r="K2586" t="str">
        <f>VLOOKUP(Table_munisapp_tylerci_mu_live_rq_master5[[#This Row],[rh_vendor_suggest]],Vend!A:B,2,0)</f>
        <v>BLACKSTONE AUDIO INC</v>
      </c>
      <c r="L2586" t="str">
        <f>VLOOKUP(Table_munisapp_tylerci_mu_live_rq_master5[[#This Row],[a_department_code]],Dept!A:B,2,0)</f>
        <v>Library</v>
      </c>
      <c r="M2586">
        <f t="shared" si="40"/>
        <v>1</v>
      </c>
    </row>
    <row r="2587" spans="1:13" hidden="1" x14ac:dyDescent="0.25">
      <c r="A2587">
        <v>2017</v>
      </c>
      <c r="B2587">
        <v>1000</v>
      </c>
      <c r="C2587">
        <v>1000</v>
      </c>
      <c r="D2587">
        <v>1000</v>
      </c>
      <c r="E2587">
        <f>SUM(Table_munisapp_tylerci_mu_live_rq_master5[[#This Row],[rd_extended_price]]-Table_munisapp_tylerci_mu_live_rq_master5[[#This Row],[rd_price_net]])</f>
        <v>0</v>
      </c>
      <c r="F2587" s="1">
        <v>42843</v>
      </c>
      <c r="G2587">
        <v>5548</v>
      </c>
      <c r="H2587" t="s">
        <v>9100</v>
      </c>
      <c r="I2587" t="s">
        <v>9833</v>
      </c>
      <c r="J2587">
        <v>3170442</v>
      </c>
      <c r="K2587" t="str">
        <f>VLOOKUP(Table_munisapp_tylerci_mu_live_rq_master5[[#This Row],[rh_vendor_suggest]],Vend!A:B,2,0)</f>
        <v>BRILLIANCE PUBLISHING INC</v>
      </c>
      <c r="L2587" t="str">
        <f>VLOOKUP(Table_munisapp_tylerci_mu_live_rq_master5[[#This Row],[a_department_code]],Dept!A:B,2,0)</f>
        <v>Library</v>
      </c>
      <c r="M2587">
        <f t="shared" si="40"/>
        <v>1</v>
      </c>
    </row>
    <row r="2588" spans="1:13" hidden="1" x14ac:dyDescent="0.25">
      <c r="A2588">
        <v>2017</v>
      </c>
      <c r="B2588">
        <v>13000</v>
      </c>
      <c r="C2588">
        <v>13000</v>
      </c>
      <c r="D2588">
        <v>13000</v>
      </c>
      <c r="E2588">
        <f>SUM(Table_munisapp_tylerci_mu_live_rq_master5[[#This Row],[rd_extended_price]]-Table_munisapp_tylerci_mu_live_rq_master5[[#This Row],[rd_price_net]])</f>
        <v>0</v>
      </c>
      <c r="F2588" s="1">
        <v>42843</v>
      </c>
      <c r="G2588">
        <v>3179</v>
      </c>
      <c r="H2588" t="s">
        <v>9100</v>
      </c>
      <c r="I2588" t="s">
        <v>9833</v>
      </c>
      <c r="J2588">
        <v>3170441</v>
      </c>
      <c r="K2588" t="str">
        <f>VLOOKUP(Table_munisapp_tylerci_mu_live_rq_master5[[#This Row],[rh_vendor_suggest]],Vend!A:B,2,0)</f>
        <v>RECORDED BOOKS, INC.</v>
      </c>
      <c r="L2588" t="str">
        <f>VLOOKUP(Table_munisapp_tylerci_mu_live_rq_master5[[#This Row],[a_department_code]],Dept!A:B,2,0)</f>
        <v>Library</v>
      </c>
      <c r="M2588">
        <f t="shared" si="40"/>
        <v>1</v>
      </c>
    </row>
    <row r="2589" spans="1:13" hidden="1" x14ac:dyDescent="0.25">
      <c r="A2589">
        <v>2017</v>
      </c>
      <c r="B2589">
        <v>1.24</v>
      </c>
      <c r="C2589">
        <v>2480</v>
      </c>
      <c r="D2589">
        <v>2480</v>
      </c>
      <c r="E2589">
        <f>SUM(Table_munisapp_tylerci_mu_live_rq_master5[[#This Row],[rd_extended_price]]-Table_munisapp_tylerci_mu_live_rq_master5[[#This Row],[rd_price_net]])</f>
        <v>0</v>
      </c>
      <c r="F2589" s="1">
        <v>42843</v>
      </c>
      <c r="G2589">
        <v>1088</v>
      </c>
      <c r="H2589" t="s">
        <v>9100</v>
      </c>
      <c r="I2589" t="s">
        <v>10448</v>
      </c>
      <c r="J2589">
        <v>3170438</v>
      </c>
      <c r="K2589" t="str">
        <f>VLOOKUP(Table_munisapp_tylerci_mu_live_rq_master5[[#This Row],[rh_vendor_suggest]],Vend!A:B,2,0)</f>
        <v>ALLSOP, INC.</v>
      </c>
      <c r="L2589" t="str">
        <f>VLOOKUP(Table_munisapp_tylerci_mu_live_rq_master5[[#This Row],[a_department_code]],Dept!A:B,2,0)</f>
        <v>Library</v>
      </c>
      <c r="M2589">
        <f t="shared" si="40"/>
        <v>1</v>
      </c>
    </row>
    <row r="2590" spans="1:13" hidden="1" x14ac:dyDescent="0.25">
      <c r="A2590">
        <v>2017</v>
      </c>
      <c r="B2590">
        <v>1.5</v>
      </c>
      <c r="C2590">
        <v>600</v>
      </c>
      <c r="D2590">
        <v>600</v>
      </c>
      <c r="E2590">
        <f>SUM(Table_munisapp_tylerci_mu_live_rq_master5[[#This Row],[rd_extended_price]]-Table_munisapp_tylerci_mu_live_rq_master5[[#This Row],[rd_price_net]])</f>
        <v>0</v>
      </c>
      <c r="F2590" s="1">
        <v>42843</v>
      </c>
      <c r="G2590">
        <v>1088</v>
      </c>
      <c r="H2590" t="s">
        <v>9100</v>
      </c>
      <c r="I2590" t="s">
        <v>10448</v>
      </c>
      <c r="J2590">
        <v>3170438</v>
      </c>
      <c r="K2590" t="str">
        <f>VLOOKUP(Table_munisapp_tylerci_mu_live_rq_master5[[#This Row],[rh_vendor_suggest]],Vend!A:B,2,0)</f>
        <v>ALLSOP, INC.</v>
      </c>
      <c r="L2590" t="str">
        <f>VLOOKUP(Table_munisapp_tylerci_mu_live_rq_master5[[#This Row],[a_department_code]],Dept!A:B,2,0)</f>
        <v>Library</v>
      </c>
      <c r="M2590">
        <f t="shared" si="40"/>
        <v>0</v>
      </c>
    </row>
    <row r="2591" spans="1:13" hidden="1" x14ac:dyDescent="0.25">
      <c r="A2591">
        <v>2017</v>
      </c>
      <c r="B2591">
        <v>242.16</v>
      </c>
      <c r="C2591">
        <v>484.32</v>
      </c>
      <c r="D2591">
        <v>484.32</v>
      </c>
      <c r="E2591">
        <f>SUM(Table_munisapp_tylerci_mu_live_rq_master5[[#This Row],[rd_extended_price]]-Table_munisapp_tylerci_mu_live_rq_master5[[#This Row],[rd_price_net]])</f>
        <v>0</v>
      </c>
      <c r="F2591" s="1">
        <v>42846</v>
      </c>
      <c r="G2591">
        <v>1871</v>
      </c>
      <c r="H2591" t="s">
        <v>9083</v>
      </c>
      <c r="I2591" t="s">
        <v>10449</v>
      </c>
      <c r="J2591">
        <v>3170446</v>
      </c>
      <c r="K2591" t="str">
        <f>VLOOKUP(Table_munisapp_tylerci_mu_live_rq_master5[[#This Row],[rh_vendor_suggest]],Vend!A:B,2,0)</f>
        <v>ENPOINTE TECHNOLOGIES</v>
      </c>
      <c r="L2591" t="str">
        <f>VLOOKUP(Table_munisapp_tylerci_mu_live_rq_master5[[#This Row],[a_department_code]],Dept!A:B,2,0)</f>
        <v>Information Technology</v>
      </c>
      <c r="M2591">
        <f t="shared" si="40"/>
        <v>1</v>
      </c>
    </row>
    <row r="2592" spans="1:13" hidden="1" x14ac:dyDescent="0.25">
      <c r="A2592">
        <v>2017</v>
      </c>
      <c r="B2592">
        <v>68.14</v>
      </c>
      <c r="C2592">
        <v>10902.4</v>
      </c>
      <c r="D2592">
        <v>10902.4</v>
      </c>
      <c r="E2592">
        <f>SUM(Table_munisapp_tylerci_mu_live_rq_master5[[#This Row],[rd_extended_price]]-Table_munisapp_tylerci_mu_live_rq_master5[[#This Row],[rd_price_net]])</f>
        <v>0</v>
      </c>
      <c r="F2592" s="1">
        <v>42846</v>
      </c>
      <c r="G2592">
        <v>1569</v>
      </c>
      <c r="H2592" t="s">
        <v>9099</v>
      </c>
      <c r="I2592" t="s">
        <v>10450</v>
      </c>
      <c r="J2592">
        <v>3170445</v>
      </c>
      <c r="K2592" t="str">
        <f>VLOOKUP(Table_munisapp_tylerci_mu_live_rq_master5[[#This Row],[rh_vendor_suggest]],Vend!A:B,2,0)</f>
        <v>CONTECH</v>
      </c>
      <c r="L2592" t="str">
        <f>VLOOKUP(Table_munisapp_tylerci_mu_live_rq_master5[[#This Row],[a_department_code]],Dept!A:B,2,0)</f>
        <v>Roads and Highways</v>
      </c>
      <c r="M2592">
        <f t="shared" si="40"/>
        <v>1</v>
      </c>
    </row>
    <row r="2593" spans="1:13" hidden="1" x14ac:dyDescent="0.25">
      <c r="A2593">
        <v>2017</v>
      </c>
      <c r="B2593">
        <v>25141.75</v>
      </c>
      <c r="C2593">
        <v>25141.75</v>
      </c>
      <c r="D2593">
        <v>25141.75</v>
      </c>
      <c r="E2593">
        <f>SUM(Table_munisapp_tylerci_mu_live_rq_master5[[#This Row],[rd_extended_price]]-Table_munisapp_tylerci_mu_live_rq_master5[[#This Row],[rd_price_net]])</f>
        <v>0</v>
      </c>
      <c r="F2593" s="1">
        <v>42851</v>
      </c>
      <c r="G2593">
        <v>1792</v>
      </c>
      <c r="H2593" t="s">
        <v>9099</v>
      </c>
      <c r="I2593" t="s">
        <v>10451</v>
      </c>
      <c r="J2593">
        <v>3170458</v>
      </c>
      <c r="K2593" t="str">
        <f>VLOOKUP(Table_munisapp_tylerci_mu_live_rq_master5[[#This Row],[rh_vendor_suggest]],Vend!A:B,2,0)</f>
        <v>DUSTBUSTERS, INC</v>
      </c>
      <c r="L2593" t="str">
        <f>VLOOKUP(Table_munisapp_tylerci_mu_live_rq_master5[[#This Row],[a_department_code]],Dept!A:B,2,0)</f>
        <v>Roads and Highways</v>
      </c>
      <c r="M2593">
        <f t="shared" si="40"/>
        <v>1</v>
      </c>
    </row>
    <row r="2594" spans="1:13" hidden="1" x14ac:dyDescent="0.25">
      <c r="A2594">
        <v>2017</v>
      </c>
      <c r="B2594">
        <v>2625</v>
      </c>
      <c r="C2594">
        <v>2625</v>
      </c>
      <c r="D2594">
        <v>2625</v>
      </c>
      <c r="E2594">
        <f>SUM(Table_munisapp_tylerci_mu_live_rq_master5[[#This Row],[rd_extended_price]]-Table_munisapp_tylerci_mu_live_rq_master5[[#This Row],[rd_price_net]])</f>
        <v>0</v>
      </c>
      <c r="F2594" s="1">
        <v>42846</v>
      </c>
      <c r="G2594">
        <v>5832</v>
      </c>
      <c r="H2594" t="s">
        <v>9098</v>
      </c>
      <c r="I2594" t="s">
        <v>10452</v>
      </c>
      <c r="J2594">
        <v>3170450</v>
      </c>
      <c r="K2594" t="str">
        <f>VLOOKUP(Table_munisapp_tylerci_mu_live_rq_master5[[#This Row],[rh_vendor_suggest]],Vend!A:B,2,0)</f>
        <v>DEERE &amp; COMPANY</v>
      </c>
      <c r="L2594" t="str">
        <f>VLOOKUP(Table_munisapp_tylerci_mu_live_rq_master5[[#This Row],[a_department_code]],Dept!A:B,2,0)</f>
        <v>Weed Department</v>
      </c>
      <c r="M2594">
        <f t="shared" si="40"/>
        <v>1</v>
      </c>
    </row>
    <row r="2595" spans="1:13" hidden="1" x14ac:dyDescent="0.25">
      <c r="A2595">
        <v>2017</v>
      </c>
      <c r="B2595">
        <v>10000</v>
      </c>
      <c r="C2595">
        <v>10000</v>
      </c>
      <c r="D2595">
        <v>10000</v>
      </c>
      <c r="E2595">
        <f>SUM(Table_munisapp_tylerci_mu_live_rq_master5[[#This Row],[rd_extended_price]]-Table_munisapp_tylerci_mu_live_rq_master5[[#This Row],[rd_price_net]])</f>
        <v>0</v>
      </c>
      <c r="F2595" s="1">
        <v>42846</v>
      </c>
      <c r="G2595">
        <v>4035</v>
      </c>
      <c r="H2595" t="s">
        <v>9114</v>
      </c>
      <c r="I2595" t="s">
        <v>10055</v>
      </c>
      <c r="J2595">
        <v>3170449</v>
      </c>
      <c r="K2595" t="str">
        <f>VLOOKUP(Table_munisapp_tylerci_mu_live_rq_master5[[#This Row],[rh_vendor_suggest]],Vend!A:B,2,0)</f>
        <v>WHEELER MACHINERY CO</v>
      </c>
      <c r="L2595" t="str">
        <f>VLOOKUP(Table_munisapp_tylerci_mu_live_rq_master5[[#This Row],[a_department_code]],Dept!A:B,2,0)</f>
        <v>Transfer Station</v>
      </c>
      <c r="M2595">
        <f t="shared" si="40"/>
        <v>1</v>
      </c>
    </row>
    <row r="2596" spans="1:13" hidden="1" x14ac:dyDescent="0.25">
      <c r="A2596">
        <v>2017</v>
      </c>
      <c r="B2596">
        <v>10000</v>
      </c>
      <c r="C2596">
        <v>10000</v>
      </c>
      <c r="D2596">
        <v>10000</v>
      </c>
      <c r="E2596">
        <f>SUM(Table_munisapp_tylerci_mu_live_rq_master5[[#This Row],[rd_extended_price]]-Table_munisapp_tylerci_mu_live_rq_master5[[#This Row],[rd_price_net]])</f>
        <v>0</v>
      </c>
      <c r="F2596" s="1">
        <v>42846</v>
      </c>
      <c r="G2596">
        <v>3798</v>
      </c>
      <c r="H2596" t="s">
        <v>9111</v>
      </c>
      <c r="I2596" t="s">
        <v>10453</v>
      </c>
      <c r="J2596">
        <v>3170448</v>
      </c>
      <c r="K2596" t="str">
        <f>VLOOKUP(Table_munisapp_tylerci_mu_live_rq_master5[[#This Row],[rh_vendor_suggest]],Vend!A:B,2,0)</f>
        <v>US FOOD SERVICE</v>
      </c>
      <c r="L2596" t="str">
        <f>VLOOKUP(Table_munisapp_tylerci_mu_live_rq_master5[[#This Row],[a_department_code]],Dept!A:B,2,0)</f>
        <v>Recreation Facilities Admin</v>
      </c>
      <c r="M2596">
        <f t="shared" si="40"/>
        <v>1</v>
      </c>
    </row>
    <row r="2597" spans="1:13" hidden="1" x14ac:dyDescent="0.25">
      <c r="A2597">
        <v>2017</v>
      </c>
      <c r="B2597">
        <v>2.9600000000000001E-2</v>
      </c>
      <c r="C2597">
        <v>296</v>
      </c>
      <c r="D2597">
        <v>296</v>
      </c>
      <c r="E2597">
        <f>SUM(Table_munisapp_tylerci_mu_live_rq_master5[[#This Row],[rd_extended_price]]-Table_munisapp_tylerci_mu_live_rq_master5[[#This Row],[rd_price_net]])</f>
        <v>0</v>
      </c>
      <c r="F2597" s="1">
        <v>42873</v>
      </c>
      <c r="G2597">
        <v>1117</v>
      </c>
      <c r="H2597" t="s">
        <v>9071</v>
      </c>
      <c r="I2597" t="s">
        <v>10454</v>
      </c>
      <c r="J2597">
        <v>3170516</v>
      </c>
      <c r="K2597" t="str">
        <f>VLOOKUP(Table_munisapp_tylerci_mu_live_rq_master5[[#This Row],[rh_vendor_suggest]],Vend!A:B,2,0)</f>
        <v>AMERICAN SOLUTIONS FOR BUSINESS</v>
      </c>
      <c r="L2597" t="str">
        <f>VLOOKUP(Table_munisapp_tylerci_mu_live_rq_master5[[#This Row],[a_department_code]],Dept!A:B,2,0)</f>
        <v>Sheriff</v>
      </c>
      <c r="M2597">
        <f t="shared" si="40"/>
        <v>1</v>
      </c>
    </row>
    <row r="2598" spans="1:13" hidden="1" x14ac:dyDescent="0.25">
      <c r="A2598">
        <v>2017</v>
      </c>
      <c r="B2598">
        <v>29.95</v>
      </c>
      <c r="C2598">
        <v>3594</v>
      </c>
      <c r="D2598">
        <v>3594</v>
      </c>
      <c r="E2598">
        <f>SUM(Table_munisapp_tylerci_mu_live_rq_master5[[#This Row],[rd_extended_price]]-Table_munisapp_tylerci_mu_live_rq_master5[[#This Row],[rd_price_net]])</f>
        <v>0</v>
      </c>
      <c r="F2598" s="1">
        <v>42864</v>
      </c>
      <c r="G2598">
        <v>1117</v>
      </c>
      <c r="H2598" t="s">
        <v>9071</v>
      </c>
      <c r="I2598" t="s">
        <v>9461</v>
      </c>
      <c r="J2598">
        <v>3170503</v>
      </c>
      <c r="K2598" t="str">
        <f>VLOOKUP(Table_munisapp_tylerci_mu_live_rq_master5[[#This Row],[rh_vendor_suggest]],Vend!A:B,2,0)</f>
        <v>AMERICAN SOLUTIONS FOR BUSINESS</v>
      </c>
      <c r="L2598" t="str">
        <f>VLOOKUP(Table_munisapp_tylerci_mu_live_rq_master5[[#This Row],[a_department_code]],Dept!A:B,2,0)</f>
        <v>Sheriff</v>
      </c>
      <c r="M2598">
        <f t="shared" si="40"/>
        <v>1</v>
      </c>
    </row>
    <row r="2599" spans="1:13" hidden="1" x14ac:dyDescent="0.25">
      <c r="A2599">
        <v>2017</v>
      </c>
      <c r="B2599">
        <v>719.2</v>
      </c>
      <c r="C2599">
        <v>719.2</v>
      </c>
      <c r="D2599">
        <v>719.2</v>
      </c>
      <c r="E2599">
        <f>SUM(Table_munisapp_tylerci_mu_live_rq_master5[[#This Row],[rd_extended_price]]-Table_munisapp_tylerci_mu_live_rq_master5[[#This Row],[rd_price_net]])</f>
        <v>0</v>
      </c>
      <c r="F2599" s="1">
        <v>42851</v>
      </c>
      <c r="G2599">
        <v>2009</v>
      </c>
      <c r="H2599" t="s">
        <v>9094</v>
      </c>
      <c r="I2599" t="s">
        <v>9646</v>
      </c>
      <c r="J2599">
        <v>3170460</v>
      </c>
      <c r="K2599" t="str">
        <f>VLOOKUP(Table_munisapp_tylerci_mu_live_rq_master5[[#This Row],[rh_vendor_suggest]],Vend!A:B,2,0)</f>
        <v>SMITHKLINE BEECHAM CORPORATION</v>
      </c>
      <c r="L2599" t="str">
        <f>VLOOKUP(Table_munisapp_tylerci_mu_live_rq_master5[[#This Row],[a_department_code]],Dept!A:B,2,0)</f>
        <v>Weber Morgan Health Department</v>
      </c>
      <c r="M2599">
        <f t="shared" si="40"/>
        <v>1</v>
      </c>
    </row>
    <row r="2600" spans="1:13" hidden="1" x14ac:dyDescent="0.25">
      <c r="A2600">
        <v>2017</v>
      </c>
      <c r="B2600">
        <v>863</v>
      </c>
      <c r="C2600">
        <v>863</v>
      </c>
      <c r="D2600">
        <v>863</v>
      </c>
      <c r="E2600">
        <f>SUM(Table_munisapp_tylerci_mu_live_rq_master5[[#This Row],[rd_extended_price]]-Table_munisapp_tylerci_mu_live_rq_master5[[#This Row],[rd_price_net]])</f>
        <v>0</v>
      </c>
      <c r="F2600" s="1">
        <v>42851</v>
      </c>
      <c r="G2600">
        <v>2009</v>
      </c>
      <c r="H2600" t="s">
        <v>9094</v>
      </c>
      <c r="I2600" t="s">
        <v>9646</v>
      </c>
      <c r="J2600">
        <v>3170460</v>
      </c>
      <c r="K2600" t="str">
        <f>VLOOKUP(Table_munisapp_tylerci_mu_live_rq_master5[[#This Row],[rh_vendor_suggest]],Vend!A:B,2,0)</f>
        <v>SMITHKLINE BEECHAM CORPORATION</v>
      </c>
      <c r="L2600" t="str">
        <f>VLOOKUP(Table_munisapp_tylerci_mu_live_rq_master5[[#This Row],[a_department_code]],Dept!A:B,2,0)</f>
        <v>Weber Morgan Health Department</v>
      </c>
      <c r="M2600">
        <f t="shared" si="40"/>
        <v>0</v>
      </c>
    </row>
    <row r="2601" spans="1:13" hidden="1" x14ac:dyDescent="0.25">
      <c r="A2601">
        <v>2017</v>
      </c>
      <c r="B2601">
        <v>2160</v>
      </c>
      <c r="C2601">
        <v>2160</v>
      </c>
      <c r="D2601">
        <v>2160</v>
      </c>
      <c r="E2601">
        <f>SUM(Table_munisapp_tylerci_mu_live_rq_master5[[#This Row],[rd_extended_price]]-Table_munisapp_tylerci_mu_live_rq_master5[[#This Row],[rd_price_net]])</f>
        <v>0</v>
      </c>
      <c r="F2601" s="1">
        <v>42851</v>
      </c>
      <c r="G2601">
        <v>2009</v>
      </c>
      <c r="H2601" t="s">
        <v>9094</v>
      </c>
      <c r="I2601" t="s">
        <v>9646</v>
      </c>
      <c r="J2601">
        <v>3170460</v>
      </c>
      <c r="K2601" t="str">
        <f>VLOOKUP(Table_munisapp_tylerci_mu_live_rq_master5[[#This Row],[rh_vendor_suggest]],Vend!A:B,2,0)</f>
        <v>SMITHKLINE BEECHAM CORPORATION</v>
      </c>
      <c r="L2601" t="str">
        <f>VLOOKUP(Table_munisapp_tylerci_mu_live_rq_master5[[#This Row],[a_department_code]],Dept!A:B,2,0)</f>
        <v>Weber Morgan Health Department</v>
      </c>
      <c r="M2601">
        <f t="shared" si="40"/>
        <v>0</v>
      </c>
    </row>
    <row r="2602" spans="1:13" hidden="1" x14ac:dyDescent="0.25">
      <c r="A2602">
        <v>2017</v>
      </c>
      <c r="B2602">
        <v>2037.75</v>
      </c>
      <c r="C2602">
        <v>2037.75</v>
      </c>
      <c r="D2602">
        <v>2037.75</v>
      </c>
      <c r="E2602">
        <f>SUM(Table_munisapp_tylerci_mu_live_rq_master5[[#This Row],[rd_extended_price]]-Table_munisapp_tylerci_mu_live_rq_master5[[#This Row],[rd_price_net]])</f>
        <v>0</v>
      </c>
      <c r="F2602" s="1">
        <v>42851</v>
      </c>
      <c r="G2602">
        <v>2009</v>
      </c>
      <c r="H2602" t="s">
        <v>9094</v>
      </c>
      <c r="I2602" t="s">
        <v>9646</v>
      </c>
      <c r="J2602">
        <v>3170460</v>
      </c>
      <c r="K2602" t="str">
        <f>VLOOKUP(Table_munisapp_tylerci_mu_live_rq_master5[[#This Row],[rh_vendor_suggest]],Vend!A:B,2,0)</f>
        <v>SMITHKLINE BEECHAM CORPORATION</v>
      </c>
      <c r="L2602" t="str">
        <f>VLOOKUP(Table_munisapp_tylerci_mu_live_rq_master5[[#This Row],[a_department_code]],Dept!A:B,2,0)</f>
        <v>Weber Morgan Health Department</v>
      </c>
      <c r="M2602">
        <f t="shared" si="40"/>
        <v>0</v>
      </c>
    </row>
    <row r="2603" spans="1:13" hidden="1" x14ac:dyDescent="0.25">
      <c r="A2603">
        <v>2017</v>
      </c>
      <c r="B2603">
        <v>3020.7</v>
      </c>
      <c r="C2603">
        <v>3020.7</v>
      </c>
      <c r="D2603">
        <v>3020.7</v>
      </c>
      <c r="E2603">
        <f>SUM(Table_munisapp_tylerci_mu_live_rq_master5[[#This Row],[rd_extended_price]]-Table_munisapp_tylerci_mu_live_rq_master5[[#This Row],[rd_price_net]])</f>
        <v>0</v>
      </c>
      <c r="F2603" s="1">
        <v>42851</v>
      </c>
      <c r="G2603">
        <v>2009</v>
      </c>
      <c r="H2603" t="s">
        <v>9094</v>
      </c>
      <c r="I2603" t="s">
        <v>9646</v>
      </c>
      <c r="J2603">
        <v>3170460</v>
      </c>
      <c r="K2603" t="str">
        <f>VLOOKUP(Table_munisapp_tylerci_mu_live_rq_master5[[#This Row],[rh_vendor_suggest]],Vend!A:B,2,0)</f>
        <v>SMITHKLINE BEECHAM CORPORATION</v>
      </c>
      <c r="L2603" t="str">
        <f>VLOOKUP(Table_munisapp_tylerci_mu_live_rq_master5[[#This Row],[a_department_code]],Dept!A:B,2,0)</f>
        <v>Weber Morgan Health Department</v>
      </c>
      <c r="M2603">
        <f t="shared" si="40"/>
        <v>0</v>
      </c>
    </row>
    <row r="2604" spans="1:13" hidden="1" x14ac:dyDescent="0.25">
      <c r="A2604">
        <v>2017</v>
      </c>
      <c r="B2604">
        <v>3235.85</v>
      </c>
      <c r="C2604">
        <v>3235.85</v>
      </c>
      <c r="D2604">
        <v>3235.85</v>
      </c>
      <c r="E2604">
        <f>SUM(Table_munisapp_tylerci_mu_live_rq_master5[[#This Row],[rd_extended_price]]-Table_munisapp_tylerci_mu_live_rq_master5[[#This Row],[rd_price_net]])</f>
        <v>0</v>
      </c>
      <c r="F2604" s="1">
        <v>42851</v>
      </c>
      <c r="G2604">
        <v>2688</v>
      </c>
      <c r="H2604" t="s">
        <v>9094</v>
      </c>
      <c r="I2604" t="s">
        <v>9646</v>
      </c>
      <c r="J2604">
        <v>3170461</v>
      </c>
      <c r="K2604" t="str">
        <f>VLOOKUP(Table_munisapp_tylerci_mu_live_rq_master5[[#This Row],[rh_vendor_suggest]],Vend!A:B,2,0)</f>
        <v>MERCK SHARP &amp; DOHME CORP</v>
      </c>
      <c r="L2604" t="str">
        <f>VLOOKUP(Table_munisapp_tylerci_mu_live_rq_master5[[#This Row],[a_department_code]],Dept!A:B,2,0)</f>
        <v>Weber Morgan Health Department</v>
      </c>
      <c r="M2604">
        <f t="shared" si="40"/>
        <v>1</v>
      </c>
    </row>
    <row r="2605" spans="1:13" hidden="1" x14ac:dyDescent="0.25">
      <c r="A2605">
        <v>2017</v>
      </c>
      <c r="B2605">
        <v>2285.88</v>
      </c>
      <c r="C2605">
        <v>2285.88</v>
      </c>
      <c r="D2605">
        <v>2285.88</v>
      </c>
      <c r="E2605">
        <f>SUM(Table_munisapp_tylerci_mu_live_rq_master5[[#This Row],[rd_extended_price]]-Table_munisapp_tylerci_mu_live_rq_master5[[#This Row],[rd_price_net]])</f>
        <v>0</v>
      </c>
      <c r="F2605" s="1">
        <v>42851</v>
      </c>
      <c r="G2605">
        <v>2688</v>
      </c>
      <c r="H2605" t="s">
        <v>9094</v>
      </c>
      <c r="I2605" t="s">
        <v>9646</v>
      </c>
      <c r="J2605">
        <v>3170461</v>
      </c>
      <c r="K2605" t="str">
        <f>VLOOKUP(Table_munisapp_tylerci_mu_live_rq_master5[[#This Row],[rh_vendor_suggest]],Vend!A:B,2,0)</f>
        <v>MERCK SHARP &amp; DOHME CORP</v>
      </c>
      <c r="L2605" t="str">
        <f>VLOOKUP(Table_munisapp_tylerci_mu_live_rq_master5[[#This Row],[a_department_code]],Dept!A:B,2,0)</f>
        <v>Weber Morgan Health Department</v>
      </c>
      <c r="M2605">
        <f t="shared" si="40"/>
        <v>0</v>
      </c>
    </row>
    <row r="2606" spans="1:13" hidden="1" x14ac:dyDescent="0.25">
      <c r="A2606">
        <v>2017</v>
      </c>
      <c r="B2606">
        <v>127.5</v>
      </c>
      <c r="C2606">
        <v>127.5</v>
      </c>
      <c r="D2606">
        <v>127.5</v>
      </c>
      <c r="E2606">
        <f>SUM(Table_munisapp_tylerci_mu_live_rq_master5[[#This Row],[rd_extended_price]]-Table_munisapp_tylerci_mu_live_rq_master5[[#This Row],[rd_price_net]])</f>
        <v>0</v>
      </c>
      <c r="F2606" s="1">
        <v>42851</v>
      </c>
      <c r="G2606">
        <v>2688</v>
      </c>
      <c r="H2606" t="s">
        <v>9094</v>
      </c>
      <c r="I2606" t="s">
        <v>9646</v>
      </c>
      <c r="J2606">
        <v>3170461</v>
      </c>
      <c r="K2606" t="str">
        <f>VLOOKUP(Table_munisapp_tylerci_mu_live_rq_master5[[#This Row],[rh_vendor_suggest]],Vend!A:B,2,0)</f>
        <v>MERCK SHARP &amp; DOHME CORP</v>
      </c>
      <c r="L2606" t="str">
        <f>VLOOKUP(Table_munisapp_tylerci_mu_live_rq_master5[[#This Row],[a_department_code]],Dept!A:B,2,0)</f>
        <v>Weber Morgan Health Department</v>
      </c>
      <c r="M2606">
        <f t="shared" si="40"/>
        <v>0</v>
      </c>
    </row>
    <row r="2607" spans="1:13" hidden="1" x14ac:dyDescent="0.25">
      <c r="A2607">
        <v>2017</v>
      </c>
      <c r="B2607">
        <v>433.23</v>
      </c>
      <c r="C2607">
        <v>433.23</v>
      </c>
      <c r="D2607">
        <v>433.23</v>
      </c>
      <c r="E2607">
        <f>SUM(Table_munisapp_tylerci_mu_live_rq_master5[[#This Row],[rd_extended_price]]-Table_munisapp_tylerci_mu_live_rq_master5[[#This Row],[rd_price_net]])</f>
        <v>0</v>
      </c>
      <c r="F2607" s="1">
        <v>42849</v>
      </c>
      <c r="G2607">
        <v>3363</v>
      </c>
      <c r="H2607" t="s">
        <v>9094</v>
      </c>
      <c r="I2607" t="s">
        <v>9646</v>
      </c>
      <c r="J2607">
        <v>3170454</v>
      </c>
      <c r="K2607" t="str">
        <f>VLOOKUP(Table_munisapp_tylerci_mu_live_rq_master5[[#This Row],[rh_vendor_suggest]],Vend!A:B,2,0)</f>
        <v>SANOFI PASTEUR INC</v>
      </c>
      <c r="L2607" t="str">
        <f>VLOOKUP(Table_munisapp_tylerci_mu_live_rq_master5[[#This Row],[a_department_code]],Dept!A:B,2,0)</f>
        <v>Weber Morgan Health Department</v>
      </c>
      <c r="M2607">
        <f t="shared" si="40"/>
        <v>1</v>
      </c>
    </row>
    <row r="2608" spans="1:13" hidden="1" x14ac:dyDescent="0.25">
      <c r="A2608">
        <v>2017</v>
      </c>
      <c r="B2608">
        <v>47</v>
      </c>
      <c r="C2608">
        <v>2350</v>
      </c>
      <c r="D2608">
        <v>2350</v>
      </c>
      <c r="E2608">
        <f>SUM(Table_munisapp_tylerci_mu_live_rq_master5[[#This Row],[rd_extended_price]]-Table_munisapp_tylerci_mu_live_rq_master5[[#This Row],[rd_price_net]])</f>
        <v>0</v>
      </c>
      <c r="F2608" s="1">
        <v>42849</v>
      </c>
      <c r="G2608">
        <v>3019</v>
      </c>
      <c r="H2608" t="s">
        <v>9094</v>
      </c>
      <c r="I2608" t="s">
        <v>10239</v>
      </c>
      <c r="J2608">
        <v>3170453</v>
      </c>
      <c r="K2608" t="str">
        <f>VLOOKUP(Table_munisapp_tylerci_mu_live_rq_master5[[#This Row],[rh_vendor_suggest]],Vend!A:B,2,0)</f>
        <v>PAXVAX INC</v>
      </c>
      <c r="L2608" t="str">
        <f>VLOOKUP(Table_munisapp_tylerci_mu_live_rq_master5[[#This Row],[a_department_code]],Dept!A:B,2,0)</f>
        <v>Weber Morgan Health Department</v>
      </c>
      <c r="M2608">
        <f t="shared" si="40"/>
        <v>1</v>
      </c>
    </row>
    <row r="2609" spans="1:13" hidden="1" x14ac:dyDescent="0.25">
      <c r="A2609">
        <v>2017</v>
      </c>
      <c r="B2609">
        <v>703.3</v>
      </c>
      <c r="C2609">
        <v>1406.6</v>
      </c>
      <c r="D2609">
        <v>1406.6</v>
      </c>
      <c r="E2609">
        <f>SUM(Table_munisapp_tylerci_mu_live_rq_master5[[#This Row],[rd_extended_price]]-Table_munisapp_tylerci_mu_live_rq_master5[[#This Row],[rd_price_net]])</f>
        <v>0</v>
      </c>
      <c r="F2609" s="1">
        <v>42846</v>
      </c>
      <c r="G2609">
        <v>3363</v>
      </c>
      <c r="H2609" t="s">
        <v>9094</v>
      </c>
      <c r="I2609" t="s">
        <v>10455</v>
      </c>
      <c r="J2609">
        <v>3170447</v>
      </c>
      <c r="K2609" t="str">
        <f>VLOOKUP(Table_munisapp_tylerci_mu_live_rq_master5[[#This Row],[rh_vendor_suggest]],Vend!A:B,2,0)</f>
        <v>SANOFI PASTEUR INC</v>
      </c>
      <c r="L2609" t="str">
        <f>VLOOKUP(Table_munisapp_tylerci_mu_live_rq_master5[[#This Row],[a_department_code]],Dept!A:B,2,0)</f>
        <v>Weber Morgan Health Department</v>
      </c>
      <c r="M2609">
        <f t="shared" si="40"/>
        <v>1</v>
      </c>
    </row>
    <row r="2610" spans="1:13" hidden="1" x14ac:dyDescent="0.25">
      <c r="A2610">
        <v>2017</v>
      </c>
      <c r="B2610">
        <v>11.89</v>
      </c>
      <c r="C2610">
        <v>475.6</v>
      </c>
      <c r="D2610">
        <v>475.6</v>
      </c>
      <c r="E2610">
        <f>SUM(Table_munisapp_tylerci_mu_live_rq_master5[[#This Row],[rd_extended_price]]-Table_munisapp_tylerci_mu_live_rq_master5[[#This Row],[rd_price_net]])</f>
        <v>0</v>
      </c>
      <c r="F2610" s="1">
        <v>42846</v>
      </c>
      <c r="G2610">
        <v>1294</v>
      </c>
      <c r="H2610" t="s">
        <v>9072</v>
      </c>
      <c r="I2610" t="s">
        <v>9989</v>
      </c>
      <c r="J2610">
        <v>3170443</v>
      </c>
      <c r="K2610" t="str">
        <f>VLOOKUP(Table_munisapp_tylerci_mu_live_rq_master5[[#This Row],[rh_vendor_suggest]],Vend!A:B,2,0)</f>
        <v>BOB BARKER CO</v>
      </c>
      <c r="L2610" t="str">
        <f>VLOOKUP(Table_munisapp_tylerci_mu_live_rq_master5[[#This Row],[a_department_code]],Dept!A:B,2,0)</f>
        <v>Jail</v>
      </c>
      <c r="M2610">
        <f t="shared" si="40"/>
        <v>1</v>
      </c>
    </row>
    <row r="2611" spans="1:13" hidden="1" x14ac:dyDescent="0.25">
      <c r="A2611">
        <v>2017</v>
      </c>
      <c r="B2611">
        <v>30</v>
      </c>
      <c r="C2611">
        <v>120</v>
      </c>
      <c r="D2611">
        <v>120</v>
      </c>
      <c r="E2611">
        <f>SUM(Table_munisapp_tylerci_mu_live_rq_master5[[#This Row],[rd_extended_price]]-Table_munisapp_tylerci_mu_live_rq_master5[[#This Row],[rd_price_net]])</f>
        <v>0</v>
      </c>
      <c r="F2611" s="1">
        <v>42846</v>
      </c>
      <c r="G2611">
        <v>1294</v>
      </c>
      <c r="H2611" t="s">
        <v>9072</v>
      </c>
      <c r="I2611" t="s">
        <v>9989</v>
      </c>
      <c r="J2611">
        <v>3170443</v>
      </c>
      <c r="K2611" t="str">
        <f>VLOOKUP(Table_munisapp_tylerci_mu_live_rq_master5[[#This Row],[rh_vendor_suggest]],Vend!A:B,2,0)</f>
        <v>BOB BARKER CO</v>
      </c>
      <c r="L2611" t="str">
        <f>VLOOKUP(Table_munisapp_tylerci_mu_live_rq_master5[[#This Row],[a_department_code]],Dept!A:B,2,0)</f>
        <v>Jail</v>
      </c>
      <c r="M2611">
        <f t="shared" si="40"/>
        <v>0</v>
      </c>
    </row>
    <row r="2612" spans="1:13" hidden="1" x14ac:dyDescent="0.25">
      <c r="A2612">
        <v>2017</v>
      </c>
      <c r="B2612">
        <v>3.04</v>
      </c>
      <c r="C2612">
        <v>304</v>
      </c>
      <c r="D2612">
        <v>304</v>
      </c>
      <c r="E2612">
        <f>SUM(Table_munisapp_tylerci_mu_live_rq_master5[[#This Row],[rd_extended_price]]-Table_munisapp_tylerci_mu_live_rq_master5[[#This Row],[rd_price_net]])</f>
        <v>0</v>
      </c>
      <c r="F2612" s="1">
        <v>42846</v>
      </c>
      <c r="G2612">
        <v>1294</v>
      </c>
      <c r="H2612" t="s">
        <v>9072</v>
      </c>
      <c r="I2612" t="s">
        <v>9989</v>
      </c>
      <c r="J2612">
        <v>3170443</v>
      </c>
      <c r="K2612" t="str">
        <f>VLOOKUP(Table_munisapp_tylerci_mu_live_rq_master5[[#This Row],[rh_vendor_suggest]],Vend!A:B,2,0)</f>
        <v>BOB BARKER CO</v>
      </c>
      <c r="L2612" t="str">
        <f>VLOOKUP(Table_munisapp_tylerci_mu_live_rq_master5[[#This Row],[a_department_code]],Dept!A:B,2,0)</f>
        <v>Jail</v>
      </c>
      <c r="M2612">
        <f t="shared" si="40"/>
        <v>0</v>
      </c>
    </row>
    <row r="2613" spans="1:13" hidden="1" x14ac:dyDescent="0.25">
      <c r="A2613">
        <v>2017</v>
      </c>
      <c r="B2613">
        <v>36.81</v>
      </c>
      <c r="C2613">
        <v>736.2</v>
      </c>
      <c r="D2613">
        <v>736.2</v>
      </c>
      <c r="E2613">
        <f>SUM(Table_munisapp_tylerci_mu_live_rq_master5[[#This Row],[rd_extended_price]]-Table_munisapp_tylerci_mu_live_rq_master5[[#This Row],[rd_price_net]])</f>
        <v>0</v>
      </c>
      <c r="F2613" s="1">
        <v>42846</v>
      </c>
      <c r="G2613">
        <v>1294</v>
      </c>
      <c r="H2613" t="s">
        <v>9072</v>
      </c>
      <c r="I2613" t="s">
        <v>9989</v>
      </c>
      <c r="J2613">
        <v>3170443</v>
      </c>
      <c r="K2613" t="str">
        <f>VLOOKUP(Table_munisapp_tylerci_mu_live_rq_master5[[#This Row],[rh_vendor_suggest]],Vend!A:B,2,0)</f>
        <v>BOB BARKER CO</v>
      </c>
      <c r="L2613" t="str">
        <f>VLOOKUP(Table_munisapp_tylerci_mu_live_rq_master5[[#This Row],[a_department_code]],Dept!A:B,2,0)</f>
        <v>Jail</v>
      </c>
      <c r="M2613">
        <f t="shared" si="40"/>
        <v>0</v>
      </c>
    </row>
    <row r="2614" spans="1:13" hidden="1" x14ac:dyDescent="0.25">
      <c r="A2614">
        <v>2017</v>
      </c>
      <c r="B2614">
        <v>19.489999999999998</v>
      </c>
      <c r="C2614">
        <v>779.6</v>
      </c>
      <c r="D2614">
        <v>779.6</v>
      </c>
      <c r="E2614">
        <f>SUM(Table_munisapp_tylerci_mu_live_rq_master5[[#This Row],[rd_extended_price]]-Table_munisapp_tylerci_mu_live_rq_master5[[#This Row],[rd_price_net]])</f>
        <v>0</v>
      </c>
      <c r="F2614" s="1">
        <v>42846</v>
      </c>
      <c r="G2614">
        <v>1294</v>
      </c>
      <c r="H2614" t="s">
        <v>9072</v>
      </c>
      <c r="I2614" t="s">
        <v>9989</v>
      </c>
      <c r="J2614">
        <v>3170443</v>
      </c>
      <c r="K2614" t="str">
        <f>VLOOKUP(Table_munisapp_tylerci_mu_live_rq_master5[[#This Row],[rh_vendor_suggest]],Vend!A:B,2,0)</f>
        <v>BOB BARKER CO</v>
      </c>
      <c r="L2614" t="str">
        <f>VLOOKUP(Table_munisapp_tylerci_mu_live_rq_master5[[#This Row],[a_department_code]],Dept!A:B,2,0)</f>
        <v>Jail</v>
      </c>
      <c r="M2614">
        <f t="shared" si="40"/>
        <v>0</v>
      </c>
    </row>
    <row r="2615" spans="1:13" hidden="1" x14ac:dyDescent="0.25">
      <c r="A2615">
        <v>2017</v>
      </c>
      <c r="B2615">
        <v>4.3600000000000003</v>
      </c>
      <c r="C2615">
        <v>261.60000000000002</v>
      </c>
      <c r="D2615">
        <v>261.60000000000002</v>
      </c>
      <c r="E2615">
        <f>SUM(Table_munisapp_tylerci_mu_live_rq_master5[[#This Row],[rd_extended_price]]-Table_munisapp_tylerci_mu_live_rq_master5[[#This Row],[rd_price_net]])</f>
        <v>0</v>
      </c>
      <c r="F2615" s="1">
        <v>42846</v>
      </c>
      <c r="G2615">
        <v>1474</v>
      </c>
      <c r="H2615" t="s">
        <v>9072</v>
      </c>
      <c r="I2615" t="s">
        <v>10456</v>
      </c>
      <c r="J2615">
        <v>3170444</v>
      </c>
      <c r="K2615" t="str">
        <f>VLOOKUP(Table_munisapp_tylerci_mu_live_rq_master5[[#This Row],[rh_vendor_suggest]],Vend!A:B,2,0)</f>
        <v>CHARM-TEX INC</v>
      </c>
      <c r="L2615" t="str">
        <f>VLOOKUP(Table_munisapp_tylerci_mu_live_rq_master5[[#This Row],[a_department_code]],Dept!A:B,2,0)</f>
        <v>Jail</v>
      </c>
      <c r="M2615">
        <f t="shared" si="40"/>
        <v>1</v>
      </c>
    </row>
    <row r="2616" spans="1:13" hidden="1" x14ac:dyDescent="0.25">
      <c r="A2616">
        <v>2017</v>
      </c>
      <c r="B2616">
        <v>50.1</v>
      </c>
      <c r="C2616">
        <v>1252.5</v>
      </c>
      <c r="D2616">
        <v>1252.5</v>
      </c>
      <c r="E2616">
        <f>SUM(Table_munisapp_tylerci_mu_live_rq_master5[[#This Row],[rd_extended_price]]-Table_munisapp_tylerci_mu_live_rq_master5[[#This Row],[rd_price_net]])</f>
        <v>0</v>
      </c>
      <c r="F2616" s="1">
        <v>42846</v>
      </c>
      <c r="G2616">
        <v>6342</v>
      </c>
      <c r="H2616" t="s">
        <v>9072</v>
      </c>
      <c r="I2616" t="s">
        <v>10457</v>
      </c>
      <c r="J2616">
        <v>3170451</v>
      </c>
      <c r="K2616" t="str">
        <f>VLOOKUP(Table_munisapp_tylerci_mu_live_rq_master5[[#This Row],[rh_vendor_suggest]],Vend!A:B,2,0)</f>
        <v>TRONEX INTERNATIONAL, INC.</v>
      </c>
      <c r="L2616" t="str">
        <f>VLOOKUP(Table_munisapp_tylerci_mu_live_rq_master5[[#This Row],[a_department_code]],Dept!A:B,2,0)</f>
        <v>Jail</v>
      </c>
      <c r="M2616">
        <f t="shared" si="40"/>
        <v>1</v>
      </c>
    </row>
    <row r="2617" spans="1:13" hidden="1" x14ac:dyDescent="0.25">
      <c r="A2617">
        <v>2017</v>
      </c>
      <c r="B2617">
        <v>50.1</v>
      </c>
      <c r="C2617">
        <v>1252.5</v>
      </c>
      <c r="D2617">
        <v>1252.5</v>
      </c>
      <c r="E2617">
        <f>SUM(Table_munisapp_tylerci_mu_live_rq_master5[[#This Row],[rd_extended_price]]-Table_munisapp_tylerci_mu_live_rq_master5[[#This Row],[rd_price_net]])</f>
        <v>0</v>
      </c>
      <c r="F2617" s="1">
        <v>42846</v>
      </c>
      <c r="G2617">
        <v>6342</v>
      </c>
      <c r="H2617" t="s">
        <v>9072</v>
      </c>
      <c r="I2617" t="s">
        <v>10457</v>
      </c>
      <c r="J2617">
        <v>3170451</v>
      </c>
      <c r="K2617" t="str">
        <f>VLOOKUP(Table_munisapp_tylerci_mu_live_rq_master5[[#This Row],[rh_vendor_suggest]],Vend!A:B,2,0)</f>
        <v>TRONEX INTERNATIONAL, INC.</v>
      </c>
      <c r="L2617" t="str">
        <f>VLOOKUP(Table_munisapp_tylerci_mu_live_rq_master5[[#This Row],[a_department_code]],Dept!A:B,2,0)</f>
        <v>Jail</v>
      </c>
      <c r="M2617">
        <f t="shared" si="40"/>
        <v>0</v>
      </c>
    </row>
    <row r="2618" spans="1:13" hidden="1" x14ac:dyDescent="0.25">
      <c r="A2618">
        <v>2017</v>
      </c>
      <c r="B2618">
        <v>50.1</v>
      </c>
      <c r="C2618">
        <v>1503</v>
      </c>
      <c r="D2618">
        <v>1503</v>
      </c>
      <c r="E2618">
        <f>SUM(Table_munisapp_tylerci_mu_live_rq_master5[[#This Row],[rd_extended_price]]-Table_munisapp_tylerci_mu_live_rq_master5[[#This Row],[rd_price_net]])</f>
        <v>0</v>
      </c>
      <c r="F2618" s="1">
        <v>42846</v>
      </c>
      <c r="G2618">
        <v>6342</v>
      </c>
      <c r="H2618" t="s">
        <v>9072</v>
      </c>
      <c r="I2618" t="s">
        <v>10457</v>
      </c>
      <c r="J2618">
        <v>3170451</v>
      </c>
      <c r="K2618" t="str">
        <f>VLOOKUP(Table_munisapp_tylerci_mu_live_rq_master5[[#This Row],[rh_vendor_suggest]],Vend!A:B,2,0)</f>
        <v>TRONEX INTERNATIONAL, INC.</v>
      </c>
      <c r="L2618" t="str">
        <f>VLOOKUP(Table_munisapp_tylerci_mu_live_rq_master5[[#This Row],[a_department_code]],Dept!A:B,2,0)</f>
        <v>Jail</v>
      </c>
      <c r="M2618">
        <f t="shared" si="40"/>
        <v>0</v>
      </c>
    </row>
    <row r="2619" spans="1:13" hidden="1" x14ac:dyDescent="0.25">
      <c r="A2619">
        <v>2017</v>
      </c>
      <c r="B2619">
        <v>50.1</v>
      </c>
      <c r="C2619">
        <v>1002</v>
      </c>
      <c r="D2619">
        <v>1002</v>
      </c>
      <c r="E2619">
        <f>SUM(Table_munisapp_tylerci_mu_live_rq_master5[[#This Row],[rd_extended_price]]-Table_munisapp_tylerci_mu_live_rq_master5[[#This Row],[rd_price_net]])</f>
        <v>0</v>
      </c>
      <c r="F2619" s="1">
        <v>42846</v>
      </c>
      <c r="G2619">
        <v>6342</v>
      </c>
      <c r="H2619" t="s">
        <v>9072</v>
      </c>
      <c r="I2619" t="s">
        <v>10457</v>
      </c>
      <c r="J2619">
        <v>3170451</v>
      </c>
      <c r="K2619" t="str">
        <f>VLOOKUP(Table_munisapp_tylerci_mu_live_rq_master5[[#This Row],[rh_vendor_suggest]],Vend!A:B,2,0)</f>
        <v>TRONEX INTERNATIONAL, INC.</v>
      </c>
      <c r="L2619" t="str">
        <f>VLOOKUP(Table_munisapp_tylerci_mu_live_rq_master5[[#This Row],[a_department_code]],Dept!A:B,2,0)</f>
        <v>Jail</v>
      </c>
      <c r="M2619">
        <f t="shared" si="40"/>
        <v>0</v>
      </c>
    </row>
    <row r="2620" spans="1:13" hidden="1" x14ac:dyDescent="0.25">
      <c r="A2620">
        <v>2017</v>
      </c>
      <c r="B2620">
        <v>25</v>
      </c>
      <c r="C2620">
        <v>750</v>
      </c>
      <c r="D2620">
        <v>750</v>
      </c>
      <c r="E2620">
        <f>SUM(Table_munisapp_tylerci_mu_live_rq_master5[[#This Row],[rd_extended_price]]-Table_munisapp_tylerci_mu_live_rq_master5[[#This Row],[rd_price_net]])</f>
        <v>0</v>
      </c>
      <c r="F2620" s="1">
        <v>42851</v>
      </c>
      <c r="G2620">
        <v>1705</v>
      </c>
      <c r="H2620" t="s">
        <v>9094</v>
      </c>
      <c r="I2620" t="s">
        <v>10458</v>
      </c>
      <c r="J2620">
        <v>3170457</v>
      </c>
      <c r="K2620" t="str">
        <f>VLOOKUP(Table_munisapp_tylerci_mu_live_rq_master5[[#This Row],[rh_vendor_suggest]],Vend!A:B,2,0)</f>
        <v>DELL COMPUTER</v>
      </c>
      <c r="L2620" t="str">
        <f>VLOOKUP(Table_munisapp_tylerci_mu_live_rq_master5[[#This Row],[a_department_code]],Dept!A:B,2,0)</f>
        <v>Weber Morgan Health Department</v>
      </c>
      <c r="M2620">
        <f t="shared" si="40"/>
        <v>1</v>
      </c>
    </row>
    <row r="2621" spans="1:13" hidden="1" x14ac:dyDescent="0.25">
      <c r="A2621">
        <v>2017</v>
      </c>
      <c r="B2621">
        <v>40</v>
      </c>
      <c r="C2621">
        <v>400</v>
      </c>
      <c r="D2621">
        <v>400</v>
      </c>
      <c r="E2621">
        <f>SUM(Table_munisapp_tylerci_mu_live_rq_master5[[#This Row],[rd_extended_price]]-Table_munisapp_tylerci_mu_live_rq_master5[[#This Row],[rd_price_net]])</f>
        <v>0</v>
      </c>
      <c r="F2621" s="1">
        <v>42851</v>
      </c>
      <c r="G2621">
        <v>1705</v>
      </c>
      <c r="H2621" t="s">
        <v>9094</v>
      </c>
      <c r="I2621" t="s">
        <v>10458</v>
      </c>
      <c r="J2621">
        <v>3170457</v>
      </c>
      <c r="K2621" t="str">
        <f>VLOOKUP(Table_munisapp_tylerci_mu_live_rq_master5[[#This Row],[rh_vendor_suggest]],Vend!A:B,2,0)</f>
        <v>DELL COMPUTER</v>
      </c>
      <c r="L2621" t="str">
        <f>VLOOKUP(Table_munisapp_tylerci_mu_live_rq_master5[[#This Row],[a_department_code]],Dept!A:B,2,0)</f>
        <v>Weber Morgan Health Department</v>
      </c>
      <c r="M2621">
        <f t="shared" si="40"/>
        <v>0</v>
      </c>
    </row>
    <row r="2622" spans="1:13" hidden="1" x14ac:dyDescent="0.25">
      <c r="A2622">
        <v>2017</v>
      </c>
      <c r="B2622">
        <v>40</v>
      </c>
      <c r="C2622">
        <v>400</v>
      </c>
      <c r="D2622">
        <v>400</v>
      </c>
      <c r="E2622">
        <f>SUM(Table_munisapp_tylerci_mu_live_rq_master5[[#This Row],[rd_extended_price]]-Table_munisapp_tylerci_mu_live_rq_master5[[#This Row],[rd_price_net]])</f>
        <v>0</v>
      </c>
      <c r="F2622" s="1">
        <v>42851</v>
      </c>
      <c r="G2622">
        <v>1705</v>
      </c>
      <c r="H2622" t="s">
        <v>9094</v>
      </c>
      <c r="I2622" t="s">
        <v>10458</v>
      </c>
      <c r="J2622">
        <v>3170457</v>
      </c>
      <c r="K2622" t="str">
        <f>VLOOKUP(Table_munisapp_tylerci_mu_live_rq_master5[[#This Row],[rh_vendor_suggest]],Vend!A:B,2,0)</f>
        <v>DELL COMPUTER</v>
      </c>
      <c r="L2622" t="str">
        <f>VLOOKUP(Table_munisapp_tylerci_mu_live_rq_master5[[#This Row],[a_department_code]],Dept!A:B,2,0)</f>
        <v>Weber Morgan Health Department</v>
      </c>
      <c r="M2622">
        <f t="shared" si="40"/>
        <v>0</v>
      </c>
    </row>
    <row r="2623" spans="1:13" hidden="1" x14ac:dyDescent="0.25">
      <c r="A2623">
        <v>2017</v>
      </c>
      <c r="B2623">
        <v>40</v>
      </c>
      <c r="C2623">
        <v>400</v>
      </c>
      <c r="D2623">
        <v>400</v>
      </c>
      <c r="E2623">
        <f>SUM(Table_munisapp_tylerci_mu_live_rq_master5[[#This Row],[rd_extended_price]]-Table_munisapp_tylerci_mu_live_rq_master5[[#This Row],[rd_price_net]])</f>
        <v>0</v>
      </c>
      <c r="F2623" s="1">
        <v>42851</v>
      </c>
      <c r="G2623">
        <v>1705</v>
      </c>
      <c r="H2623" t="s">
        <v>9094</v>
      </c>
      <c r="I2623" t="s">
        <v>10458</v>
      </c>
      <c r="J2623">
        <v>3170457</v>
      </c>
      <c r="K2623" t="str">
        <f>VLOOKUP(Table_munisapp_tylerci_mu_live_rq_master5[[#This Row],[rh_vendor_suggest]],Vend!A:B,2,0)</f>
        <v>DELL COMPUTER</v>
      </c>
      <c r="L2623" t="str">
        <f>VLOOKUP(Table_munisapp_tylerci_mu_live_rq_master5[[#This Row],[a_department_code]],Dept!A:B,2,0)</f>
        <v>Weber Morgan Health Department</v>
      </c>
      <c r="M2623">
        <f t="shared" si="40"/>
        <v>0</v>
      </c>
    </row>
    <row r="2624" spans="1:13" hidden="1" x14ac:dyDescent="0.25">
      <c r="A2624">
        <v>2017</v>
      </c>
      <c r="B2624">
        <v>316.43</v>
      </c>
      <c r="C2624">
        <v>316.43</v>
      </c>
      <c r="D2624">
        <v>316.43</v>
      </c>
      <c r="E2624">
        <f>SUM(Table_munisapp_tylerci_mu_live_rq_master5[[#This Row],[rd_extended_price]]-Table_munisapp_tylerci_mu_live_rq_master5[[#This Row],[rd_price_net]])</f>
        <v>0</v>
      </c>
      <c r="F2624" s="1">
        <v>42857</v>
      </c>
      <c r="G2624">
        <v>1447</v>
      </c>
      <c r="H2624" t="s">
        <v>9082</v>
      </c>
      <c r="I2624" t="s">
        <v>10459</v>
      </c>
      <c r="J2624">
        <v>3170481</v>
      </c>
      <c r="K2624" t="str">
        <f>VLOOKUP(Table_munisapp_tylerci_mu_live_rq_master5[[#This Row],[rh_vendor_suggest]],Vend!A:B,2,0)</f>
        <v>CDW LLC</v>
      </c>
      <c r="L2624" t="str">
        <f>VLOOKUP(Table_munisapp_tylerci_mu_live_rq_master5[[#This Row],[a_department_code]],Dept!A:B,2,0)</f>
        <v>Human Resources</v>
      </c>
      <c r="M2624">
        <f t="shared" si="40"/>
        <v>1</v>
      </c>
    </row>
    <row r="2625" spans="1:13" hidden="1" x14ac:dyDescent="0.25">
      <c r="A2625">
        <v>2017</v>
      </c>
      <c r="B2625">
        <v>155.84</v>
      </c>
      <c r="C2625">
        <v>467.52</v>
      </c>
      <c r="D2625">
        <v>467.52</v>
      </c>
      <c r="E2625">
        <f>SUM(Table_munisapp_tylerci_mu_live_rq_master5[[#This Row],[rd_extended_price]]-Table_munisapp_tylerci_mu_live_rq_master5[[#This Row],[rd_price_net]])</f>
        <v>0</v>
      </c>
      <c r="F2625" s="1">
        <v>42849</v>
      </c>
      <c r="G2625">
        <v>2909</v>
      </c>
      <c r="H2625" t="s">
        <v>9094</v>
      </c>
      <c r="I2625" t="s">
        <v>10460</v>
      </c>
      <c r="J2625">
        <v>3170452</v>
      </c>
      <c r="K2625" t="str">
        <f>VLOOKUP(Table_munisapp_tylerci_mu_live_rq_master5[[#This Row],[rh_vendor_suggest]],Vend!A:B,2,0)</f>
        <v>OFFICE DEPOT BUSINESS SERVICE DIV</v>
      </c>
      <c r="L2625" t="str">
        <f>VLOOKUP(Table_munisapp_tylerci_mu_live_rq_master5[[#This Row],[a_department_code]],Dept!A:B,2,0)</f>
        <v>Weber Morgan Health Department</v>
      </c>
      <c r="M2625">
        <f t="shared" si="40"/>
        <v>1</v>
      </c>
    </row>
    <row r="2626" spans="1:13" hidden="1" x14ac:dyDescent="0.25">
      <c r="A2626">
        <v>2017</v>
      </c>
      <c r="B2626">
        <v>107.34</v>
      </c>
      <c r="C2626">
        <v>429.36</v>
      </c>
      <c r="D2626">
        <v>429.36</v>
      </c>
      <c r="E2626">
        <f>SUM(Table_munisapp_tylerci_mu_live_rq_master5[[#This Row],[rd_extended_price]]-Table_munisapp_tylerci_mu_live_rq_master5[[#This Row],[rd_price_net]])</f>
        <v>0</v>
      </c>
      <c r="F2626" s="1">
        <v>42849</v>
      </c>
      <c r="G2626">
        <v>2909</v>
      </c>
      <c r="H2626" t="s">
        <v>9094</v>
      </c>
      <c r="I2626" t="s">
        <v>10460</v>
      </c>
      <c r="J2626">
        <v>3170452</v>
      </c>
      <c r="K2626" t="str">
        <f>VLOOKUP(Table_munisapp_tylerci_mu_live_rq_master5[[#This Row],[rh_vendor_suggest]],Vend!A:B,2,0)</f>
        <v>OFFICE DEPOT BUSINESS SERVICE DIV</v>
      </c>
      <c r="L2626" t="str">
        <f>VLOOKUP(Table_munisapp_tylerci_mu_live_rq_master5[[#This Row],[a_department_code]],Dept!A:B,2,0)</f>
        <v>Weber Morgan Health Department</v>
      </c>
      <c r="M2626">
        <f t="shared" ref="M2626:M2689" si="41">IF(J2626=J2625,0,1)</f>
        <v>0</v>
      </c>
    </row>
    <row r="2627" spans="1:13" hidden="1" x14ac:dyDescent="0.25">
      <c r="A2627">
        <v>2017</v>
      </c>
      <c r="B2627">
        <v>124.6</v>
      </c>
      <c r="C2627">
        <v>249.2</v>
      </c>
      <c r="D2627">
        <v>249.2</v>
      </c>
      <c r="E2627">
        <f>SUM(Table_munisapp_tylerci_mu_live_rq_master5[[#This Row],[rd_extended_price]]-Table_munisapp_tylerci_mu_live_rq_master5[[#This Row],[rd_price_net]])</f>
        <v>0</v>
      </c>
      <c r="F2627" s="1">
        <v>42849</v>
      </c>
      <c r="G2627">
        <v>2909</v>
      </c>
      <c r="H2627" t="s">
        <v>9094</v>
      </c>
      <c r="I2627" t="s">
        <v>10460</v>
      </c>
      <c r="J2627">
        <v>3170452</v>
      </c>
      <c r="K2627" t="str">
        <f>VLOOKUP(Table_munisapp_tylerci_mu_live_rq_master5[[#This Row],[rh_vendor_suggest]],Vend!A:B,2,0)</f>
        <v>OFFICE DEPOT BUSINESS SERVICE DIV</v>
      </c>
      <c r="L2627" t="str">
        <f>VLOOKUP(Table_munisapp_tylerci_mu_live_rq_master5[[#This Row],[a_department_code]],Dept!A:B,2,0)</f>
        <v>Weber Morgan Health Department</v>
      </c>
      <c r="M2627">
        <f t="shared" si="41"/>
        <v>0</v>
      </c>
    </row>
    <row r="2628" spans="1:13" hidden="1" x14ac:dyDescent="0.25">
      <c r="A2628">
        <v>2017</v>
      </c>
      <c r="B2628">
        <v>149.35</v>
      </c>
      <c r="C2628">
        <v>298.7</v>
      </c>
      <c r="D2628">
        <v>298.7</v>
      </c>
      <c r="E2628">
        <f>SUM(Table_munisapp_tylerci_mu_live_rq_master5[[#This Row],[rd_extended_price]]-Table_munisapp_tylerci_mu_live_rq_master5[[#This Row],[rd_price_net]])</f>
        <v>0</v>
      </c>
      <c r="F2628" s="1">
        <v>42849</v>
      </c>
      <c r="G2628">
        <v>2909</v>
      </c>
      <c r="H2628" t="s">
        <v>9094</v>
      </c>
      <c r="I2628" t="s">
        <v>10460</v>
      </c>
      <c r="J2628">
        <v>3170452</v>
      </c>
      <c r="K2628" t="str">
        <f>VLOOKUP(Table_munisapp_tylerci_mu_live_rq_master5[[#This Row],[rh_vendor_suggest]],Vend!A:B,2,0)</f>
        <v>OFFICE DEPOT BUSINESS SERVICE DIV</v>
      </c>
      <c r="L2628" t="str">
        <f>VLOOKUP(Table_munisapp_tylerci_mu_live_rq_master5[[#This Row],[a_department_code]],Dept!A:B,2,0)</f>
        <v>Weber Morgan Health Department</v>
      </c>
      <c r="M2628">
        <f t="shared" si="41"/>
        <v>0</v>
      </c>
    </row>
    <row r="2629" spans="1:13" hidden="1" x14ac:dyDescent="0.25">
      <c r="A2629">
        <v>2017</v>
      </c>
      <c r="B2629">
        <v>149.35</v>
      </c>
      <c r="C2629">
        <v>298.7</v>
      </c>
      <c r="D2629">
        <v>298.7</v>
      </c>
      <c r="E2629">
        <f>SUM(Table_munisapp_tylerci_mu_live_rq_master5[[#This Row],[rd_extended_price]]-Table_munisapp_tylerci_mu_live_rq_master5[[#This Row],[rd_price_net]])</f>
        <v>0</v>
      </c>
      <c r="F2629" s="1">
        <v>42849</v>
      </c>
      <c r="G2629">
        <v>2909</v>
      </c>
      <c r="H2629" t="s">
        <v>9094</v>
      </c>
      <c r="I2629" t="s">
        <v>10460</v>
      </c>
      <c r="J2629">
        <v>3170452</v>
      </c>
      <c r="K2629" t="str">
        <f>VLOOKUP(Table_munisapp_tylerci_mu_live_rq_master5[[#This Row],[rh_vendor_suggest]],Vend!A:B,2,0)</f>
        <v>OFFICE DEPOT BUSINESS SERVICE DIV</v>
      </c>
      <c r="L2629" t="str">
        <f>VLOOKUP(Table_munisapp_tylerci_mu_live_rq_master5[[#This Row],[a_department_code]],Dept!A:B,2,0)</f>
        <v>Weber Morgan Health Department</v>
      </c>
      <c r="M2629">
        <f t="shared" si="41"/>
        <v>0</v>
      </c>
    </row>
    <row r="2630" spans="1:13" hidden="1" x14ac:dyDescent="0.25">
      <c r="A2630">
        <v>2017</v>
      </c>
      <c r="B2630">
        <v>149.35</v>
      </c>
      <c r="C2630">
        <v>298.7</v>
      </c>
      <c r="D2630">
        <v>298.7</v>
      </c>
      <c r="E2630">
        <f>SUM(Table_munisapp_tylerci_mu_live_rq_master5[[#This Row],[rd_extended_price]]-Table_munisapp_tylerci_mu_live_rq_master5[[#This Row],[rd_price_net]])</f>
        <v>0</v>
      </c>
      <c r="F2630" s="1">
        <v>42849</v>
      </c>
      <c r="G2630">
        <v>2909</v>
      </c>
      <c r="H2630" t="s">
        <v>9094</v>
      </c>
      <c r="I2630" t="s">
        <v>10460</v>
      </c>
      <c r="J2630">
        <v>3170452</v>
      </c>
      <c r="K2630" t="str">
        <f>VLOOKUP(Table_munisapp_tylerci_mu_live_rq_master5[[#This Row],[rh_vendor_suggest]],Vend!A:B,2,0)</f>
        <v>OFFICE DEPOT BUSINESS SERVICE DIV</v>
      </c>
      <c r="L2630" t="str">
        <f>VLOOKUP(Table_munisapp_tylerci_mu_live_rq_master5[[#This Row],[a_department_code]],Dept!A:B,2,0)</f>
        <v>Weber Morgan Health Department</v>
      </c>
      <c r="M2630">
        <f t="shared" si="41"/>
        <v>0</v>
      </c>
    </row>
    <row r="2631" spans="1:13" hidden="1" x14ac:dyDescent="0.25">
      <c r="A2631">
        <v>2017</v>
      </c>
      <c r="B2631">
        <v>14.7</v>
      </c>
      <c r="C2631">
        <v>44.1</v>
      </c>
      <c r="D2631">
        <v>44.1</v>
      </c>
      <c r="E2631">
        <f>SUM(Table_munisapp_tylerci_mu_live_rq_master5[[#This Row],[rd_extended_price]]-Table_munisapp_tylerci_mu_live_rq_master5[[#This Row],[rd_price_net]])</f>
        <v>0</v>
      </c>
      <c r="F2631" s="1">
        <v>42849</v>
      </c>
      <c r="G2631">
        <v>2909</v>
      </c>
      <c r="H2631" t="s">
        <v>9094</v>
      </c>
      <c r="I2631" t="s">
        <v>10460</v>
      </c>
      <c r="J2631">
        <v>3170452</v>
      </c>
      <c r="K2631" t="str">
        <f>VLOOKUP(Table_munisapp_tylerci_mu_live_rq_master5[[#This Row],[rh_vendor_suggest]],Vend!A:B,2,0)</f>
        <v>OFFICE DEPOT BUSINESS SERVICE DIV</v>
      </c>
      <c r="L2631" t="str">
        <f>VLOOKUP(Table_munisapp_tylerci_mu_live_rq_master5[[#This Row],[a_department_code]],Dept!A:B,2,0)</f>
        <v>Weber Morgan Health Department</v>
      </c>
      <c r="M2631">
        <f t="shared" si="41"/>
        <v>0</v>
      </c>
    </row>
    <row r="2632" spans="1:13" hidden="1" x14ac:dyDescent="0.25">
      <c r="A2632">
        <v>2017</v>
      </c>
      <c r="B2632">
        <v>14.7</v>
      </c>
      <c r="C2632">
        <v>44.1</v>
      </c>
      <c r="D2632">
        <v>44.1</v>
      </c>
      <c r="E2632">
        <f>SUM(Table_munisapp_tylerci_mu_live_rq_master5[[#This Row],[rd_extended_price]]-Table_munisapp_tylerci_mu_live_rq_master5[[#This Row],[rd_price_net]])</f>
        <v>0</v>
      </c>
      <c r="F2632" s="1">
        <v>42849</v>
      </c>
      <c r="G2632">
        <v>2909</v>
      </c>
      <c r="H2632" t="s">
        <v>9094</v>
      </c>
      <c r="I2632" t="s">
        <v>10460</v>
      </c>
      <c r="J2632">
        <v>3170452</v>
      </c>
      <c r="K2632" t="str">
        <f>VLOOKUP(Table_munisapp_tylerci_mu_live_rq_master5[[#This Row],[rh_vendor_suggest]],Vend!A:B,2,0)</f>
        <v>OFFICE DEPOT BUSINESS SERVICE DIV</v>
      </c>
      <c r="L2632" t="str">
        <f>VLOOKUP(Table_munisapp_tylerci_mu_live_rq_master5[[#This Row],[a_department_code]],Dept!A:B,2,0)</f>
        <v>Weber Morgan Health Department</v>
      </c>
      <c r="M2632">
        <f t="shared" si="41"/>
        <v>0</v>
      </c>
    </row>
    <row r="2633" spans="1:13" hidden="1" x14ac:dyDescent="0.25">
      <c r="A2633">
        <v>2017</v>
      </c>
      <c r="B2633">
        <v>14.7</v>
      </c>
      <c r="C2633">
        <v>44.1</v>
      </c>
      <c r="D2633">
        <v>44.1</v>
      </c>
      <c r="E2633">
        <f>SUM(Table_munisapp_tylerci_mu_live_rq_master5[[#This Row],[rd_extended_price]]-Table_munisapp_tylerci_mu_live_rq_master5[[#This Row],[rd_price_net]])</f>
        <v>0</v>
      </c>
      <c r="F2633" s="1">
        <v>42849</v>
      </c>
      <c r="G2633">
        <v>2909</v>
      </c>
      <c r="H2633" t="s">
        <v>9094</v>
      </c>
      <c r="I2633" t="s">
        <v>10460</v>
      </c>
      <c r="J2633">
        <v>3170452</v>
      </c>
      <c r="K2633" t="str">
        <f>VLOOKUP(Table_munisapp_tylerci_mu_live_rq_master5[[#This Row],[rh_vendor_suggest]],Vend!A:B,2,0)</f>
        <v>OFFICE DEPOT BUSINESS SERVICE DIV</v>
      </c>
      <c r="L2633" t="str">
        <f>VLOOKUP(Table_munisapp_tylerci_mu_live_rq_master5[[#This Row],[a_department_code]],Dept!A:B,2,0)</f>
        <v>Weber Morgan Health Department</v>
      </c>
      <c r="M2633">
        <f t="shared" si="41"/>
        <v>0</v>
      </c>
    </row>
    <row r="2634" spans="1:13" hidden="1" x14ac:dyDescent="0.25">
      <c r="A2634">
        <v>2017</v>
      </c>
      <c r="B2634">
        <v>49</v>
      </c>
      <c r="C2634">
        <v>1960</v>
      </c>
      <c r="D2634">
        <v>1960</v>
      </c>
      <c r="E2634">
        <f>SUM(Table_munisapp_tylerci_mu_live_rq_master5[[#This Row],[rd_extended_price]]-Table_munisapp_tylerci_mu_live_rq_master5[[#This Row],[rd_price_net]])</f>
        <v>0</v>
      </c>
      <c r="F2634" s="1">
        <v>42851</v>
      </c>
      <c r="G2634">
        <v>6875</v>
      </c>
      <c r="H2634" t="s">
        <v>9100</v>
      </c>
      <c r="I2634" t="s">
        <v>10461</v>
      </c>
      <c r="J2634">
        <v>3170467</v>
      </c>
      <c r="K2634" t="str">
        <f>VLOOKUP(Table_munisapp_tylerci_mu_live_rq_master5[[#This Row],[rh_vendor_suggest]],Vend!A:B,2,0)</f>
        <v>BAYSCAN TECHNOLOGIES LLC</v>
      </c>
      <c r="L2634" t="str">
        <f>VLOOKUP(Table_munisapp_tylerci_mu_live_rq_master5[[#This Row],[a_department_code]],Dept!A:B,2,0)</f>
        <v>Library</v>
      </c>
      <c r="M2634">
        <f t="shared" si="41"/>
        <v>1</v>
      </c>
    </row>
    <row r="2635" spans="1:13" hidden="1" x14ac:dyDescent="0.25">
      <c r="A2635">
        <v>2017</v>
      </c>
      <c r="B2635">
        <v>11</v>
      </c>
      <c r="C2635">
        <v>275</v>
      </c>
      <c r="D2635">
        <v>275</v>
      </c>
      <c r="E2635">
        <f>SUM(Table_munisapp_tylerci_mu_live_rq_master5[[#This Row],[rd_extended_price]]-Table_munisapp_tylerci_mu_live_rq_master5[[#This Row],[rd_price_net]])</f>
        <v>0</v>
      </c>
      <c r="F2635" s="1">
        <v>42851</v>
      </c>
      <c r="G2635">
        <v>6875</v>
      </c>
      <c r="H2635" t="s">
        <v>9100</v>
      </c>
      <c r="I2635" t="s">
        <v>10461</v>
      </c>
      <c r="J2635">
        <v>3170467</v>
      </c>
      <c r="K2635" t="str">
        <f>VLOOKUP(Table_munisapp_tylerci_mu_live_rq_master5[[#This Row],[rh_vendor_suggest]],Vend!A:B,2,0)</f>
        <v>BAYSCAN TECHNOLOGIES LLC</v>
      </c>
      <c r="L2635" t="str">
        <f>VLOOKUP(Table_munisapp_tylerci_mu_live_rq_master5[[#This Row],[a_department_code]],Dept!A:B,2,0)</f>
        <v>Library</v>
      </c>
      <c r="M2635">
        <f t="shared" si="41"/>
        <v>0</v>
      </c>
    </row>
    <row r="2636" spans="1:13" hidden="1" x14ac:dyDescent="0.25">
      <c r="A2636">
        <v>2017</v>
      </c>
      <c r="B2636">
        <v>30</v>
      </c>
      <c r="C2636">
        <v>30</v>
      </c>
      <c r="D2636">
        <v>30</v>
      </c>
      <c r="E2636">
        <f>SUM(Table_munisapp_tylerci_mu_live_rq_master5[[#This Row],[rd_extended_price]]-Table_munisapp_tylerci_mu_live_rq_master5[[#This Row],[rd_price_net]])</f>
        <v>0</v>
      </c>
      <c r="F2636" s="1">
        <v>42851</v>
      </c>
      <c r="G2636">
        <v>6875</v>
      </c>
      <c r="H2636" t="s">
        <v>9100</v>
      </c>
      <c r="I2636" t="s">
        <v>10461</v>
      </c>
      <c r="J2636">
        <v>3170467</v>
      </c>
      <c r="K2636" t="str">
        <f>VLOOKUP(Table_munisapp_tylerci_mu_live_rq_master5[[#This Row],[rh_vendor_suggest]],Vend!A:B,2,0)</f>
        <v>BAYSCAN TECHNOLOGIES LLC</v>
      </c>
      <c r="L2636" t="str">
        <f>VLOOKUP(Table_munisapp_tylerci_mu_live_rq_master5[[#This Row],[a_department_code]],Dept!A:B,2,0)</f>
        <v>Library</v>
      </c>
      <c r="M2636">
        <f t="shared" si="41"/>
        <v>0</v>
      </c>
    </row>
    <row r="2637" spans="1:13" hidden="1" x14ac:dyDescent="0.25">
      <c r="A2637">
        <v>2017</v>
      </c>
      <c r="B2637">
        <v>399.99</v>
      </c>
      <c r="C2637">
        <v>1599.96</v>
      </c>
      <c r="D2637">
        <v>1599.96</v>
      </c>
      <c r="E2637">
        <f>SUM(Table_munisapp_tylerci_mu_live_rq_master5[[#This Row],[rd_extended_price]]-Table_munisapp_tylerci_mu_live_rq_master5[[#This Row],[rd_price_net]])</f>
        <v>0</v>
      </c>
      <c r="F2637" s="1">
        <v>42870</v>
      </c>
      <c r="G2637">
        <v>6927</v>
      </c>
      <c r="H2637" t="s">
        <v>9071</v>
      </c>
      <c r="I2637" t="s">
        <v>10462</v>
      </c>
      <c r="J2637">
        <v>3170515</v>
      </c>
      <c r="K2637" t="str">
        <f>VLOOKUP(Table_munisapp_tylerci_mu_live_rq_master5[[#This Row],[rh_vendor_suggest]],Vend!A:B,2,0)</f>
        <v>DAVID MATTHEW HOWARD</v>
      </c>
      <c r="L2637" t="str">
        <f>VLOOKUP(Table_munisapp_tylerci_mu_live_rq_master5[[#This Row],[a_department_code]],Dept!A:B,2,0)</f>
        <v>Sheriff</v>
      </c>
      <c r="M2637">
        <f t="shared" si="41"/>
        <v>1</v>
      </c>
    </row>
    <row r="2638" spans="1:13" hidden="1" x14ac:dyDescent="0.25">
      <c r="A2638">
        <v>2017</v>
      </c>
      <c r="B2638">
        <v>2885.02</v>
      </c>
      <c r="C2638">
        <v>5770.04</v>
      </c>
      <c r="D2638">
        <v>5770.04</v>
      </c>
      <c r="E2638">
        <f>SUM(Table_munisapp_tylerci_mu_live_rq_master5[[#This Row],[rd_extended_price]]-Table_munisapp_tylerci_mu_live_rq_master5[[#This Row],[rd_price_net]])</f>
        <v>0</v>
      </c>
      <c r="F2638" s="1">
        <v>42851</v>
      </c>
      <c r="G2638">
        <v>2764</v>
      </c>
      <c r="H2638" t="s">
        <v>9071</v>
      </c>
      <c r="I2638" t="s">
        <v>10463</v>
      </c>
      <c r="J2638">
        <v>3170462</v>
      </c>
      <c r="K2638" t="str">
        <f>VLOOKUP(Table_munisapp_tylerci_mu_live_rq_master5[[#This Row],[rh_vendor_suggest]],Vend!A:B,2,0)</f>
        <v>MOTOROLA SOLUTIONS, INC.</v>
      </c>
      <c r="L2638" t="str">
        <f>VLOOKUP(Table_munisapp_tylerci_mu_live_rq_master5[[#This Row],[a_department_code]],Dept!A:B,2,0)</f>
        <v>Sheriff</v>
      </c>
      <c r="M2638">
        <f t="shared" si="41"/>
        <v>1</v>
      </c>
    </row>
    <row r="2639" spans="1:13" hidden="1" x14ac:dyDescent="0.25">
      <c r="A2639">
        <v>2017</v>
      </c>
      <c r="B2639">
        <v>155</v>
      </c>
      <c r="C2639">
        <v>155</v>
      </c>
      <c r="D2639">
        <v>155</v>
      </c>
      <c r="E2639">
        <f>SUM(Table_munisapp_tylerci_mu_live_rq_master5[[#This Row],[rd_extended_price]]-Table_munisapp_tylerci_mu_live_rq_master5[[#This Row],[rd_price_net]])</f>
        <v>0</v>
      </c>
      <c r="F2639" s="1">
        <v>1</v>
      </c>
      <c r="G2639">
        <v>0</v>
      </c>
      <c r="H2639" t="s">
        <v>9073</v>
      </c>
      <c r="I2639" t="s">
        <v>10464</v>
      </c>
      <c r="J2639">
        <v>0</v>
      </c>
      <c r="K2639" t="e">
        <f>VLOOKUP(Table_munisapp_tylerci_mu_live_rq_master5[[#This Row],[rh_vendor_suggest]],Vend!A:B,2,0)</f>
        <v>#N/A</v>
      </c>
      <c r="L2639" t="str">
        <f>VLOOKUP(Table_munisapp_tylerci_mu_live_rq_master5[[#This Row],[a_department_code]],Dept!A:B,2,0)</f>
        <v>Homeland Security</v>
      </c>
      <c r="M2639">
        <f t="shared" si="41"/>
        <v>1</v>
      </c>
    </row>
    <row r="2640" spans="1:13" hidden="1" x14ac:dyDescent="0.25">
      <c r="A2640">
        <v>2017</v>
      </c>
      <c r="B2640">
        <v>208</v>
      </c>
      <c r="C2640">
        <v>208</v>
      </c>
      <c r="D2640">
        <v>208</v>
      </c>
      <c r="E2640">
        <f>SUM(Table_munisapp_tylerci_mu_live_rq_master5[[#This Row],[rd_extended_price]]-Table_munisapp_tylerci_mu_live_rq_master5[[#This Row],[rd_price_net]])</f>
        <v>0</v>
      </c>
      <c r="F2640" s="1">
        <v>1</v>
      </c>
      <c r="G2640">
        <v>0</v>
      </c>
      <c r="H2640" t="s">
        <v>9073</v>
      </c>
      <c r="I2640" t="s">
        <v>10464</v>
      </c>
      <c r="J2640">
        <v>0</v>
      </c>
      <c r="K2640" t="e">
        <f>VLOOKUP(Table_munisapp_tylerci_mu_live_rq_master5[[#This Row],[rh_vendor_suggest]],Vend!A:B,2,0)</f>
        <v>#N/A</v>
      </c>
      <c r="L2640" t="str">
        <f>VLOOKUP(Table_munisapp_tylerci_mu_live_rq_master5[[#This Row],[a_department_code]],Dept!A:B,2,0)</f>
        <v>Homeland Security</v>
      </c>
      <c r="M2640">
        <f t="shared" si="41"/>
        <v>0</v>
      </c>
    </row>
    <row r="2641" spans="1:13" hidden="1" x14ac:dyDescent="0.25">
      <c r="A2641">
        <v>2017</v>
      </c>
      <c r="B2641">
        <v>29.7</v>
      </c>
      <c r="C2641">
        <v>148.5</v>
      </c>
      <c r="D2641">
        <v>148.5</v>
      </c>
      <c r="E2641">
        <f>SUM(Table_munisapp_tylerci_mu_live_rq_master5[[#This Row],[rd_extended_price]]-Table_munisapp_tylerci_mu_live_rq_master5[[#This Row],[rd_price_net]])</f>
        <v>0</v>
      </c>
      <c r="F2641" s="1">
        <v>1</v>
      </c>
      <c r="G2641">
        <v>0</v>
      </c>
      <c r="H2641" t="s">
        <v>9073</v>
      </c>
      <c r="I2641" t="s">
        <v>10464</v>
      </c>
      <c r="J2641">
        <v>0</v>
      </c>
      <c r="K2641" t="e">
        <f>VLOOKUP(Table_munisapp_tylerci_mu_live_rq_master5[[#This Row],[rh_vendor_suggest]],Vend!A:B,2,0)</f>
        <v>#N/A</v>
      </c>
      <c r="L2641" t="str">
        <f>VLOOKUP(Table_munisapp_tylerci_mu_live_rq_master5[[#This Row],[a_department_code]],Dept!A:B,2,0)</f>
        <v>Homeland Security</v>
      </c>
      <c r="M2641">
        <f t="shared" si="41"/>
        <v>0</v>
      </c>
    </row>
    <row r="2642" spans="1:13" hidden="1" x14ac:dyDescent="0.25">
      <c r="A2642">
        <v>2017</v>
      </c>
      <c r="B2642">
        <v>234</v>
      </c>
      <c r="C2642">
        <v>234</v>
      </c>
      <c r="D2642">
        <v>234</v>
      </c>
      <c r="E2642">
        <f>SUM(Table_munisapp_tylerci_mu_live_rq_master5[[#This Row],[rd_extended_price]]-Table_munisapp_tylerci_mu_live_rq_master5[[#This Row],[rd_price_net]])</f>
        <v>0</v>
      </c>
      <c r="F2642" s="1">
        <v>1</v>
      </c>
      <c r="G2642">
        <v>0</v>
      </c>
      <c r="H2642" t="s">
        <v>9073</v>
      </c>
      <c r="I2642" t="s">
        <v>10464</v>
      </c>
      <c r="J2642">
        <v>0</v>
      </c>
      <c r="K2642" t="e">
        <f>VLOOKUP(Table_munisapp_tylerci_mu_live_rq_master5[[#This Row],[rh_vendor_suggest]],Vend!A:B,2,0)</f>
        <v>#N/A</v>
      </c>
      <c r="L2642" t="str">
        <f>VLOOKUP(Table_munisapp_tylerci_mu_live_rq_master5[[#This Row],[a_department_code]],Dept!A:B,2,0)</f>
        <v>Homeland Security</v>
      </c>
      <c r="M2642">
        <f t="shared" si="41"/>
        <v>0</v>
      </c>
    </row>
    <row r="2643" spans="1:13" hidden="1" x14ac:dyDescent="0.25">
      <c r="A2643">
        <v>2017</v>
      </c>
      <c r="B2643">
        <v>71</v>
      </c>
      <c r="C2643">
        <v>213</v>
      </c>
      <c r="D2643">
        <v>213</v>
      </c>
      <c r="E2643">
        <f>SUM(Table_munisapp_tylerci_mu_live_rq_master5[[#This Row],[rd_extended_price]]-Table_munisapp_tylerci_mu_live_rq_master5[[#This Row],[rd_price_net]])</f>
        <v>0</v>
      </c>
      <c r="F2643" s="1">
        <v>1</v>
      </c>
      <c r="G2643">
        <v>0</v>
      </c>
      <c r="H2643" t="s">
        <v>9073</v>
      </c>
      <c r="I2643" t="s">
        <v>10464</v>
      </c>
      <c r="J2643">
        <v>0</v>
      </c>
      <c r="K2643" t="e">
        <f>VLOOKUP(Table_munisapp_tylerci_mu_live_rq_master5[[#This Row],[rh_vendor_suggest]],Vend!A:B,2,0)</f>
        <v>#N/A</v>
      </c>
      <c r="L2643" t="str">
        <f>VLOOKUP(Table_munisapp_tylerci_mu_live_rq_master5[[#This Row],[a_department_code]],Dept!A:B,2,0)</f>
        <v>Homeland Security</v>
      </c>
      <c r="M2643">
        <f t="shared" si="41"/>
        <v>0</v>
      </c>
    </row>
    <row r="2644" spans="1:13" hidden="1" x14ac:dyDescent="0.25">
      <c r="A2644">
        <v>2017</v>
      </c>
      <c r="B2644">
        <v>122.39</v>
      </c>
      <c r="C2644">
        <v>122.39</v>
      </c>
      <c r="D2644">
        <v>122.39</v>
      </c>
      <c r="E2644">
        <f>SUM(Table_munisapp_tylerci_mu_live_rq_master5[[#This Row],[rd_extended_price]]-Table_munisapp_tylerci_mu_live_rq_master5[[#This Row],[rd_price_net]])</f>
        <v>0</v>
      </c>
      <c r="F2644" s="1">
        <v>1</v>
      </c>
      <c r="G2644">
        <v>0</v>
      </c>
      <c r="H2644" t="s">
        <v>9073</v>
      </c>
      <c r="I2644" t="s">
        <v>10464</v>
      </c>
      <c r="J2644">
        <v>0</v>
      </c>
      <c r="K2644" t="e">
        <f>VLOOKUP(Table_munisapp_tylerci_mu_live_rq_master5[[#This Row],[rh_vendor_suggest]],Vend!A:B,2,0)</f>
        <v>#N/A</v>
      </c>
      <c r="L2644" t="str">
        <f>VLOOKUP(Table_munisapp_tylerci_mu_live_rq_master5[[#This Row],[a_department_code]],Dept!A:B,2,0)</f>
        <v>Homeland Security</v>
      </c>
      <c r="M2644">
        <f t="shared" si="41"/>
        <v>0</v>
      </c>
    </row>
    <row r="2645" spans="1:13" hidden="1" x14ac:dyDescent="0.25">
      <c r="A2645">
        <v>2017</v>
      </c>
      <c r="B2645">
        <v>122.39</v>
      </c>
      <c r="C2645">
        <v>122.39</v>
      </c>
      <c r="D2645">
        <v>122.39</v>
      </c>
      <c r="E2645">
        <f>SUM(Table_munisapp_tylerci_mu_live_rq_master5[[#This Row],[rd_extended_price]]-Table_munisapp_tylerci_mu_live_rq_master5[[#This Row],[rd_price_net]])</f>
        <v>0</v>
      </c>
      <c r="F2645" s="1">
        <v>1</v>
      </c>
      <c r="G2645">
        <v>0</v>
      </c>
      <c r="H2645" t="s">
        <v>9073</v>
      </c>
      <c r="I2645" t="s">
        <v>10464</v>
      </c>
      <c r="J2645">
        <v>0</v>
      </c>
      <c r="K2645" t="e">
        <f>VLOOKUP(Table_munisapp_tylerci_mu_live_rq_master5[[#This Row],[rh_vendor_suggest]],Vend!A:B,2,0)</f>
        <v>#N/A</v>
      </c>
      <c r="L2645" t="str">
        <f>VLOOKUP(Table_munisapp_tylerci_mu_live_rq_master5[[#This Row],[a_department_code]],Dept!A:B,2,0)</f>
        <v>Homeland Security</v>
      </c>
      <c r="M2645">
        <f t="shared" si="41"/>
        <v>0</v>
      </c>
    </row>
    <row r="2646" spans="1:13" hidden="1" x14ac:dyDescent="0.25">
      <c r="A2646">
        <v>2017</v>
      </c>
      <c r="B2646">
        <v>350</v>
      </c>
      <c r="C2646">
        <v>2100</v>
      </c>
      <c r="D2646">
        <v>2100</v>
      </c>
      <c r="E2646">
        <f>SUM(Table_munisapp_tylerci_mu_live_rq_master5[[#This Row],[rd_extended_price]]-Table_munisapp_tylerci_mu_live_rq_master5[[#This Row],[rd_price_net]])</f>
        <v>0</v>
      </c>
      <c r="F2646" s="1">
        <v>42851</v>
      </c>
      <c r="G2646">
        <v>1705</v>
      </c>
      <c r="H2646" t="s">
        <v>9083</v>
      </c>
      <c r="I2646" t="s">
        <v>10465</v>
      </c>
      <c r="J2646">
        <v>3170465</v>
      </c>
      <c r="K2646" t="str">
        <f>VLOOKUP(Table_munisapp_tylerci_mu_live_rq_master5[[#This Row],[rh_vendor_suggest]],Vend!A:B,2,0)</f>
        <v>DELL COMPUTER</v>
      </c>
      <c r="L2646" t="str">
        <f>VLOOKUP(Table_munisapp_tylerci_mu_live_rq_master5[[#This Row],[a_department_code]],Dept!A:B,2,0)</f>
        <v>Information Technology</v>
      </c>
      <c r="M2646">
        <f t="shared" si="41"/>
        <v>1</v>
      </c>
    </row>
    <row r="2647" spans="1:13" hidden="1" x14ac:dyDescent="0.25">
      <c r="A2647">
        <v>2017</v>
      </c>
      <c r="B2647">
        <v>168</v>
      </c>
      <c r="C2647">
        <v>5040</v>
      </c>
      <c r="D2647">
        <v>5040</v>
      </c>
      <c r="E2647">
        <f>SUM(Table_munisapp_tylerci_mu_live_rq_master5[[#This Row],[rd_extended_price]]-Table_munisapp_tylerci_mu_live_rq_master5[[#This Row],[rd_price_net]])</f>
        <v>0</v>
      </c>
      <c r="F2647" s="1">
        <v>42857</v>
      </c>
      <c r="G2647">
        <v>2098</v>
      </c>
      <c r="H2647" t="s">
        <v>9094</v>
      </c>
      <c r="I2647" t="s">
        <v>10466</v>
      </c>
      <c r="J2647">
        <v>3170482</v>
      </c>
      <c r="K2647" t="str">
        <f>VLOOKUP(Table_munisapp_tylerci_mu_live_rq_master5[[#This Row],[rh_vendor_suggest]],Vend!A:B,2,0)</f>
        <v>RADIOMETER AMERICA, INC.</v>
      </c>
      <c r="L2647" t="str">
        <f>VLOOKUP(Table_munisapp_tylerci_mu_live_rq_master5[[#This Row],[a_department_code]],Dept!A:B,2,0)</f>
        <v>Weber Morgan Health Department</v>
      </c>
      <c r="M2647">
        <f t="shared" si="41"/>
        <v>1</v>
      </c>
    </row>
    <row r="2648" spans="1:13" hidden="1" x14ac:dyDescent="0.25">
      <c r="A2648">
        <v>2017</v>
      </c>
      <c r="B2648">
        <v>1372.85</v>
      </c>
      <c r="C2648">
        <v>1372.85</v>
      </c>
      <c r="D2648">
        <v>1372.85</v>
      </c>
      <c r="E2648">
        <f>SUM(Table_munisapp_tylerci_mu_live_rq_master5[[#This Row],[rd_extended_price]]-Table_munisapp_tylerci_mu_live_rq_master5[[#This Row],[rd_price_net]])</f>
        <v>0</v>
      </c>
      <c r="F2648" s="1">
        <v>42851</v>
      </c>
      <c r="G2648">
        <v>1705</v>
      </c>
      <c r="H2648" t="s">
        <v>9083</v>
      </c>
      <c r="I2648" t="s">
        <v>10467</v>
      </c>
      <c r="J2648">
        <v>3170456</v>
      </c>
      <c r="K2648" t="str">
        <f>VLOOKUP(Table_munisapp_tylerci_mu_live_rq_master5[[#This Row],[rh_vendor_suggest]],Vend!A:B,2,0)</f>
        <v>DELL COMPUTER</v>
      </c>
      <c r="L2648" t="str">
        <f>VLOOKUP(Table_munisapp_tylerci_mu_live_rq_master5[[#This Row],[a_department_code]],Dept!A:B,2,0)</f>
        <v>Information Technology</v>
      </c>
      <c r="M2648">
        <f t="shared" si="41"/>
        <v>1</v>
      </c>
    </row>
    <row r="2649" spans="1:13" hidden="1" x14ac:dyDescent="0.25">
      <c r="A2649">
        <v>2017</v>
      </c>
      <c r="B2649">
        <v>1434.79</v>
      </c>
      <c r="C2649">
        <v>4304.37</v>
      </c>
      <c r="D2649">
        <v>4304.37</v>
      </c>
      <c r="E2649">
        <f>SUM(Table_munisapp_tylerci_mu_live_rq_master5[[#This Row],[rd_extended_price]]-Table_munisapp_tylerci_mu_live_rq_master5[[#This Row],[rd_price_net]])</f>
        <v>0</v>
      </c>
      <c r="F2649" s="1">
        <v>42851</v>
      </c>
      <c r="G2649">
        <v>1705</v>
      </c>
      <c r="H2649" t="s">
        <v>9083</v>
      </c>
      <c r="I2649" t="s">
        <v>10467</v>
      </c>
      <c r="J2649">
        <v>3170456</v>
      </c>
      <c r="K2649" t="str">
        <f>VLOOKUP(Table_munisapp_tylerci_mu_live_rq_master5[[#This Row],[rh_vendor_suggest]],Vend!A:B,2,0)</f>
        <v>DELL COMPUTER</v>
      </c>
      <c r="L2649" t="str">
        <f>VLOOKUP(Table_munisapp_tylerci_mu_live_rq_master5[[#This Row],[a_department_code]],Dept!A:B,2,0)</f>
        <v>Information Technology</v>
      </c>
      <c r="M2649">
        <f t="shared" si="41"/>
        <v>0</v>
      </c>
    </row>
    <row r="2650" spans="1:13" hidden="1" x14ac:dyDescent="0.25">
      <c r="A2650">
        <v>2017</v>
      </c>
      <c r="B2650">
        <v>171.5</v>
      </c>
      <c r="C2650">
        <v>514.5</v>
      </c>
      <c r="D2650">
        <v>514.5</v>
      </c>
      <c r="E2650">
        <f>SUM(Table_munisapp_tylerci_mu_live_rq_master5[[#This Row],[rd_extended_price]]-Table_munisapp_tylerci_mu_live_rq_master5[[#This Row],[rd_price_net]])</f>
        <v>0</v>
      </c>
      <c r="F2650" s="1">
        <v>42858</v>
      </c>
      <c r="G2650">
        <v>2678</v>
      </c>
      <c r="H2650" t="s">
        <v>9094</v>
      </c>
      <c r="I2650" t="s">
        <v>10468</v>
      </c>
      <c r="J2650">
        <v>3170488</v>
      </c>
      <c r="K2650" t="str">
        <f>VLOOKUP(Table_munisapp_tylerci_mu_live_rq_master5[[#This Row],[rh_vendor_suggest]],Vend!A:B,2,0)</f>
        <v>MEDIPURPOSE INC</v>
      </c>
      <c r="L2650" t="str">
        <f>VLOOKUP(Table_munisapp_tylerci_mu_live_rq_master5[[#This Row],[a_department_code]],Dept!A:B,2,0)</f>
        <v>Weber Morgan Health Department</v>
      </c>
      <c r="M2650">
        <f t="shared" si="41"/>
        <v>1</v>
      </c>
    </row>
    <row r="2651" spans="1:13" hidden="1" x14ac:dyDescent="0.25">
      <c r="A2651">
        <v>2017</v>
      </c>
      <c r="B2651">
        <v>171.5</v>
      </c>
      <c r="C2651">
        <v>686</v>
      </c>
      <c r="D2651">
        <v>686</v>
      </c>
      <c r="E2651">
        <f>SUM(Table_munisapp_tylerci_mu_live_rq_master5[[#This Row],[rd_extended_price]]-Table_munisapp_tylerci_mu_live_rq_master5[[#This Row],[rd_price_net]])</f>
        <v>0</v>
      </c>
      <c r="F2651" s="1">
        <v>42858</v>
      </c>
      <c r="G2651">
        <v>2678</v>
      </c>
      <c r="H2651" t="s">
        <v>9094</v>
      </c>
      <c r="I2651" t="s">
        <v>10468</v>
      </c>
      <c r="J2651">
        <v>3170488</v>
      </c>
      <c r="K2651" t="str">
        <f>VLOOKUP(Table_munisapp_tylerci_mu_live_rq_master5[[#This Row],[rh_vendor_suggest]],Vend!A:B,2,0)</f>
        <v>MEDIPURPOSE INC</v>
      </c>
      <c r="L2651" t="str">
        <f>VLOOKUP(Table_munisapp_tylerci_mu_live_rq_master5[[#This Row],[a_department_code]],Dept!A:B,2,0)</f>
        <v>Weber Morgan Health Department</v>
      </c>
      <c r="M2651">
        <f t="shared" si="41"/>
        <v>0</v>
      </c>
    </row>
    <row r="2652" spans="1:13" hidden="1" x14ac:dyDescent="0.25">
      <c r="A2652">
        <v>2017</v>
      </c>
      <c r="B2652">
        <v>135</v>
      </c>
      <c r="C2652">
        <v>135</v>
      </c>
      <c r="D2652">
        <v>135</v>
      </c>
      <c r="E2652">
        <f>SUM(Table_munisapp_tylerci_mu_live_rq_master5[[#This Row],[rd_extended_price]]-Table_munisapp_tylerci_mu_live_rq_master5[[#This Row],[rd_price_net]])</f>
        <v>0</v>
      </c>
      <c r="F2652" s="1">
        <v>42851</v>
      </c>
      <c r="G2652">
        <v>1912</v>
      </c>
      <c r="H2652" t="s">
        <v>9094</v>
      </c>
      <c r="I2652" t="s">
        <v>10469</v>
      </c>
      <c r="J2652">
        <v>3170459</v>
      </c>
      <c r="K2652" t="str">
        <f>VLOOKUP(Table_munisapp_tylerci_mu_live_rq_master5[[#This Row],[rh_vendor_suggest]],Vend!A:B,2,0)</f>
        <v>FAT CATS</v>
      </c>
      <c r="L2652" t="str">
        <f>VLOOKUP(Table_munisapp_tylerci_mu_live_rq_master5[[#This Row],[a_department_code]],Dept!A:B,2,0)</f>
        <v>Weber Morgan Health Department</v>
      </c>
      <c r="M2652">
        <f t="shared" si="41"/>
        <v>1</v>
      </c>
    </row>
    <row r="2653" spans="1:13" hidden="1" x14ac:dyDescent="0.25">
      <c r="A2653">
        <v>2017</v>
      </c>
      <c r="B2653">
        <v>250</v>
      </c>
      <c r="C2653">
        <v>250</v>
      </c>
      <c r="D2653">
        <v>250</v>
      </c>
      <c r="E2653">
        <f>SUM(Table_munisapp_tylerci_mu_live_rq_master5[[#This Row],[rd_extended_price]]-Table_munisapp_tylerci_mu_live_rq_master5[[#This Row],[rd_price_net]])</f>
        <v>0</v>
      </c>
      <c r="F2653" s="1">
        <v>42851</v>
      </c>
      <c r="G2653">
        <v>3475</v>
      </c>
      <c r="H2653" t="s">
        <v>9094</v>
      </c>
      <c r="I2653" t="s">
        <v>10470</v>
      </c>
      <c r="J2653">
        <v>3170464</v>
      </c>
      <c r="K2653" t="str">
        <f>VLOOKUP(Table_munisapp_tylerci_mu_live_rq_master5[[#This Row],[rh_vendor_suggest]],Vend!A:B,2,0)</f>
        <v>SMITH'S FOOD AND DRUG CENTER</v>
      </c>
      <c r="L2653" t="str">
        <f>VLOOKUP(Table_munisapp_tylerci_mu_live_rq_master5[[#This Row],[a_department_code]],Dept!A:B,2,0)</f>
        <v>Weber Morgan Health Department</v>
      </c>
      <c r="M2653">
        <f t="shared" si="41"/>
        <v>1</v>
      </c>
    </row>
    <row r="2654" spans="1:13" hidden="1" x14ac:dyDescent="0.25">
      <c r="A2654">
        <v>2017</v>
      </c>
      <c r="B2654">
        <v>200</v>
      </c>
      <c r="C2654">
        <v>200</v>
      </c>
      <c r="D2654">
        <v>200</v>
      </c>
      <c r="E2654">
        <f>SUM(Table_munisapp_tylerci_mu_live_rq_master5[[#This Row],[rd_extended_price]]-Table_munisapp_tylerci_mu_live_rq_master5[[#This Row],[rd_price_net]])</f>
        <v>0</v>
      </c>
      <c r="F2654" s="1">
        <v>42851</v>
      </c>
      <c r="G2654">
        <v>1584</v>
      </c>
      <c r="H2654" t="s">
        <v>9094</v>
      </c>
      <c r="I2654" t="s">
        <v>10471</v>
      </c>
      <c r="J2654">
        <v>3170455</v>
      </c>
      <c r="K2654" t="str">
        <f>VLOOKUP(Table_munisapp_tylerci_mu_live_rq_master5[[#This Row],[rh_vendor_suggest]],Vend!A:B,2,0)</f>
        <v>COSTA VIDA</v>
      </c>
      <c r="L2654" t="str">
        <f>VLOOKUP(Table_munisapp_tylerci_mu_live_rq_master5[[#This Row],[a_department_code]],Dept!A:B,2,0)</f>
        <v>Weber Morgan Health Department</v>
      </c>
      <c r="M2654">
        <f t="shared" si="41"/>
        <v>1</v>
      </c>
    </row>
    <row r="2655" spans="1:13" hidden="1" x14ac:dyDescent="0.25">
      <c r="A2655">
        <v>2017</v>
      </c>
      <c r="B2655">
        <v>5500</v>
      </c>
      <c r="C2655">
        <v>5500</v>
      </c>
      <c r="D2655">
        <v>5500</v>
      </c>
      <c r="E2655">
        <f>SUM(Table_munisapp_tylerci_mu_live_rq_master5[[#This Row],[rd_extended_price]]-Table_munisapp_tylerci_mu_live_rq_master5[[#This Row],[rd_price_net]])</f>
        <v>0</v>
      </c>
      <c r="F2655" s="1">
        <v>42857</v>
      </c>
      <c r="G2655">
        <v>3678</v>
      </c>
      <c r="H2655" t="s">
        <v>9114</v>
      </c>
      <c r="I2655" t="s">
        <v>10472</v>
      </c>
      <c r="J2655">
        <v>3170480</v>
      </c>
      <c r="K2655" t="str">
        <f>VLOOKUP(Table_munisapp_tylerci_mu_live_rq_master5[[#This Row],[rh_vendor_suggest]],Vend!A:B,2,0)</f>
        <v>THOMAS PETROLEUM, LLC</v>
      </c>
      <c r="L2655" t="str">
        <f>VLOOKUP(Table_munisapp_tylerci_mu_live_rq_master5[[#This Row],[a_department_code]],Dept!A:B,2,0)</f>
        <v>Transfer Station</v>
      </c>
      <c r="M2655">
        <f t="shared" si="41"/>
        <v>1</v>
      </c>
    </row>
    <row r="2656" spans="1:13" hidden="1" x14ac:dyDescent="0.25">
      <c r="A2656">
        <v>2017</v>
      </c>
      <c r="B2656">
        <v>31.3</v>
      </c>
      <c r="C2656">
        <v>1252</v>
      </c>
      <c r="D2656">
        <v>1252</v>
      </c>
      <c r="E2656">
        <f>SUM(Table_munisapp_tylerci_mu_live_rq_master5[[#This Row],[rd_extended_price]]-Table_munisapp_tylerci_mu_live_rq_master5[[#This Row],[rd_price_net]])</f>
        <v>0</v>
      </c>
      <c r="F2656" s="1">
        <v>42852</v>
      </c>
      <c r="G2656">
        <v>1708</v>
      </c>
      <c r="H2656" t="s">
        <v>9100</v>
      </c>
      <c r="I2656" t="s">
        <v>10473</v>
      </c>
      <c r="J2656">
        <v>3170468</v>
      </c>
      <c r="K2656" t="str">
        <f>VLOOKUP(Table_munisapp_tylerci_mu_live_rq_master5[[#This Row],[rh_vendor_suggest]],Vend!A:B,2,0)</f>
        <v>DEMCO INC</v>
      </c>
      <c r="L2656" t="str">
        <f>VLOOKUP(Table_munisapp_tylerci_mu_live_rq_master5[[#This Row],[a_department_code]],Dept!A:B,2,0)</f>
        <v>Library</v>
      </c>
      <c r="M2656">
        <f t="shared" si="41"/>
        <v>1</v>
      </c>
    </row>
    <row r="2657" spans="1:13" hidden="1" x14ac:dyDescent="0.25">
      <c r="A2657">
        <v>2017</v>
      </c>
      <c r="B2657">
        <v>28.49</v>
      </c>
      <c r="C2657">
        <v>2849</v>
      </c>
      <c r="D2657">
        <v>2849</v>
      </c>
      <c r="E2657">
        <f>SUM(Table_munisapp_tylerci_mu_live_rq_master5[[#This Row],[rd_extended_price]]-Table_munisapp_tylerci_mu_live_rq_master5[[#This Row],[rd_price_net]])</f>
        <v>0</v>
      </c>
      <c r="F2657" s="1">
        <v>42852</v>
      </c>
      <c r="G2657">
        <v>1708</v>
      </c>
      <c r="H2657" t="s">
        <v>9100</v>
      </c>
      <c r="I2657" t="s">
        <v>10473</v>
      </c>
      <c r="J2657">
        <v>3170468</v>
      </c>
      <c r="K2657" t="str">
        <f>VLOOKUP(Table_munisapp_tylerci_mu_live_rq_master5[[#This Row],[rh_vendor_suggest]],Vend!A:B,2,0)</f>
        <v>DEMCO INC</v>
      </c>
      <c r="L2657" t="str">
        <f>VLOOKUP(Table_munisapp_tylerci_mu_live_rq_master5[[#This Row],[a_department_code]],Dept!A:B,2,0)</f>
        <v>Library</v>
      </c>
      <c r="M2657">
        <f t="shared" si="41"/>
        <v>0</v>
      </c>
    </row>
    <row r="2658" spans="1:13" hidden="1" x14ac:dyDescent="0.25">
      <c r="A2658">
        <v>2017</v>
      </c>
      <c r="B2658">
        <v>0</v>
      </c>
      <c r="C2658">
        <v>0</v>
      </c>
      <c r="D2658">
        <v>0</v>
      </c>
      <c r="E2658">
        <f>SUM(Table_munisapp_tylerci_mu_live_rq_master5[[#This Row],[rd_extended_price]]-Table_munisapp_tylerci_mu_live_rq_master5[[#This Row],[rd_price_net]])</f>
        <v>0</v>
      </c>
      <c r="F2658" s="1">
        <v>42852</v>
      </c>
      <c r="G2658">
        <v>1708</v>
      </c>
      <c r="H2658" t="s">
        <v>9100</v>
      </c>
      <c r="I2658" t="s">
        <v>10473</v>
      </c>
      <c r="J2658">
        <v>3170468</v>
      </c>
      <c r="K2658" t="str">
        <f>VLOOKUP(Table_munisapp_tylerci_mu_live_rq_master5[[#This Row],[rh_vendor_suggest]],Vend!A:B,2,0)</f>
        <v>DEMCO INC</v>
      </c>
      <c r="L2658" t="str">
        <f>VLOOKUP(Table_munisapp_tylerci_mu_live_rq_master5[[#This Row],[a_department_code]],Dept!A:B,2,0)</f>
        <v>Library</v>
      </c>
      <c r="M2658">
        <f t="shared" si="41"/>
        <v>0</v>
      </c>
    </row>
    <row r="2659" spans="1:13" hidden="1" x14ac:dyDescent="0.25">
      <c r="A2659">
        <v>2017</v>
      </c>
      <c r="B2659">
        <v>4.25</v>
      </c>
      <c r="C2659">
        <v>425</v>
      </c>
      <c r="D2659">
        <v>425</v>
      </c>
      <c r="E2659">
        <f>SUM(Table_munisapp_tylerci_mu_live_rq_master5[[#This Row],[rd_extended_price]]-Table_munisapp_tylerci_mu_live_rq_master5[[#This Row],[rd_price_net]])</f>
        <v>0</v>
      </c>
      <c r="F2659" s="1">
        <v>42852</v>
      </c>
      <c r="G2659">
        <v>2248</v>
      </c>
      <c r="H2659" t="s">
        <v>9100</v>
      </c>
      <c r="I2659" t="s">
        <v>10474</v>
      </c>
      <c r="J2659">
        <v>3170470</v>
      </c>
      <c r="K2659" t="str">
        <f>VLOOKUP(Table_munisapp_tylerci_mu_live_rq_master5[[#This Row],[rh_vendor_suggest]],Vend!A:B,2,0)</f>
        <v>JANWAY COMPANY USA, INC</v>
      </c>
      <c r="L2659" t="str">
        <f>VLOOKUP(Table_munisapp_tylerci_mu_live_rq_master5[[#This Row],[a_department_code]],Dept!A:B,2,0)</f>
        <v>Library</v>
      </c>
      <c r="M2659">
        <f t="shared" si="41"/>
        <v>1</v>
      </c>
    </row>
    <row r="2660" spans="1:13" hidden="1" x14ac:dyDescent="0.25">
      <c r="A2660">
        <v>2017</v>
      </c>
      <c r="B2660">
        <v>5.05</v>
      </c>
      <c r="C2660">
        <v>252.5</v>
      </c>
      <c r="D2660">
        <v>252.5</v>
      </c>
      <c r="E2660">
        <f>SUM(Table_munisapp_tylerci_mu_live_rq_master5[[#This Row],[rd_extended_price]]-Table_munisapp_tylerci_mu_live_rq_master5[[#This Row],[rd_price_net]])</f>
        <v>0</v>
      </c>
      <c r="F2660" s="1">
        <v>42852</v>
      </c>
      <c r="G2660">
        <v>2248</v>
      </c>
      <c r="H2660" t="s">
        <v>9100</v>
      </c>
      <c r="I2660" t="s">
        <v>10474</v>
      </c>
      <c r="J2660">
        <v>3170470</v>
      </c>
      <c r="K2660" t="str">
        <f>VLOOKUP(Table_munisapp_tylerci_mu_live_rq_master5[[#This Row],[rh_vendor_suggest]],Vend!A:B,2,0)</f>
        <v>JANWAY COMPANY USA, INC</v>
      </c>
      <c r="L2660" t="str">
        <f>VLOOKUP(Table_munisapp_tylerci_mu_live_rq_master5[[#This Row],[a_department_code]],Dept!A:B,2,0)</f>
        <v>Library</v>
      </c>
      <c r="M2660">
        <f t="shared" si="41"/>
        <v>0</v>
      </c>
    </row>
    <row r="2661" spans="1:13" hidden="1" x14ac:dyDescent="0.25">
      <c r="A2661">
        <v>2017</v>
      </c>
      <c r="B2661">
        <v>45</v>
      </c>
      <c r="C2661">
        <v>45</v>
      </c>
      <c r="D2661">
        <v>45</v>
      </c>
      <c r="E2661">
        <f>SUM(Table_munisapp_tylerci_mu_live_rq_master5[[#This Row],[rd_extended_price]]-Table_munisapp_tylerci_mu_live_rq_master5[[#This Row],[rd_price_net]])</f>
        <v>0</v>
      </c>
      <c r="F2661" s="1">
        <v>42852</v>
      </c>
      <c r="G2661">
        <v>2248</v>
      </c>
      <c r="H2661" t="s">
        <v>9100</v>
      </c>
      <c r="I2661" t="s">
        <v>10474</v>
      </c>
      <c r="J2661">
        <v>3170470</v>
      </c>
      <c r="K2661" t="str">
        <f>VLOOKUP(Table_munisapp_tylerci_mu_live_rq_master5[[#This Row],[rh_vendor_suggest]],Vend!A:B,2,0)</f>
        <v>JANWAY COMPANY USA, INC</v>
      </c>
      <c r="L2661" t="str">
        <f>VLOOKUP(Table_munisapp_tylerci_mu_live_rq_master5[[#This Row],[a_department_code]],Dept!A:B,2,0)</f>
        <v>Library</v>
      </c>
      <c r="M2661">
        <f t="shared" si="41"/>
        <v>0</v>
      </c>
    </row>
    <row r="2662" spans="1:13" hidden="1" x14ac:dyDescent="0.25">
      <c r="A2662">
        <v>2017</v>
      </c>
      <c r="B2662">
        <v>22.44</v>
      </c>
      <c r="C2662">
        <v>224.4</v>
      </c>
      <c r="D2662">
        <v>224.4</v>
      </c>
      <c r="E2662">
        <f>SUM(Table_munisapp_tylerci_mu_live_rq_master5[[#This Row],[rd_extended_price]]-Table_munisapp_tylerci_mu_live_rq_master5[[#This Row],[rd_price_net]])</f>
        <v>0</v>
      </c>
      <c r="F2662" s="1">
        <v>42852</v>
      </c>
      <c r="G2662">
        <v>6073</v>
      </c>
      <c r="H2662" t="s">
        <v>9100</v>
      </c>
      <c r="I2662" t="s">
        <v>10475</v>
      </c>
      <c r="J2662">
        <v>3170471</v>
      </c>
      <c r="K2662" t="str">
        <f>VLOOKUP(Table_munisapp_tylerci_mu_live_rq_master5[[#This Row],[rh_vendor_suggest]],Vend!A:B,2,0)</f>
        <v>BRODART</v>
      </c>
      <c r="L2662" t="str">
        <f>VLOOKUP(Table_munisapp_tylerci_mu_live_rq_master5[[#This Row],[a_department_code]],Dept!A:B,2,0)</f>
        <v>Library</v>
      </c>
      <c r="M2662">
        <f t="shared" si="41"/>
        <v>1</v>
      </c>
    </row>
    <row r="2663" spans="1:13" hidden="1" x14ac:dyDescent="0.25">
      <c r="A2663">
        <v>2017</v>
      </c>
      <c r="B2663">
        <v>33.22</v>
      </c>
      <c r="C2663">
        <v>1328.8</v>
      </c>
      <c r="D2663">
        <v>1328.8</v>
      </c>
      <c r="E2663">
        <f>SUM(Table_munisapp_tylerci_mu_live_rq_master5[[#This Row],[rd_extended_price]]-Table_munisapp_tylerci_mu_live_rq_master5[[#This Row],[rd_price_net]])</f>
        <v>0</v>
      </c>
      <c r="F2663" s="1">
        <v>42852</v>
      </c>
      <c r="G2663">
        <v>6073</v>
      </c>
      <c r="H2663" t="s">
        <v>9100</v>
      </c>
      <c r="I2663" t="s">
        <v>10475</v>
      </c>
      <c r="J2663">
        <v>3170471</v>
      </c>
      <c r="K2663" t="str">
        <f>VLOOKUP(Table_munisapp_tylerci_mu_live_rq_master5[[#This Row],[rh_vendor_suggest]],Vend!A:B,2,0)</f>
        <v>BRODART</v>
      </c>
      <c r="L2663" t="str">
        <f>VLOOKUP(Table_munisapp_tylerci_mu_live_rq_master5[[#This Row],[a_department_code]],Dept!A:B,2,0)</f>
        <v>Library</v>
      </c>
      <c r="M2663">
        <f t="shared" si="41"/>
        <v>0</v>
      </c>
    </row>
    <row r="2664" spans="1:13" hidden="1" x14ac:dyDescent="0.25">
      <c r="A2664">
        <v>2017</v>
      </c>
      <c r="B2664">
        <v>39.130000000000003</v>
      </c>
      <c r="C2664">
        <v>391.3</v>
      </c>
      <c r="D2664">
        <v>391.3</v>
      </c>
      <c r="E2664">
        <f>SUM(Table_munisapp_tylerci_mu_live_rq_master5[[#This Row],[rd_extended_price]]-Table_munisapp_tylerci_mu_live_rq_master5[[#This Row],[rd_price_net]])</f>
        <v>0</v>
      </c>
      <c r="F2664" s="1">
        <v>42852</v>
      </c>
      <c r="G2664">
        <v>6073</v>
      </c>
      <c r="H2664" t="s">
        <v>9100</v>
      </c>
      <c r="I2664" t="s">
        <v>10475</v>
      </c>
      <c r="J2664">
        <v>3170471</v>
      </c>
      <c r="K2664" t="str">
        <f>VLOOKUP(Table_munisapp_tylerci_mu_live_rq_master5[[#This Row],[rh_vendor_suggest]],Vend!A:B,2,0)</f>
        <v>BRODART</v>
      </c>
      <c r="L2664" t="str">
        <f>VLOOKUP(Table_munisapp_tylerci_mu_live_rq_master5[[#This Row],[a_department_code]],Dept!A:B,2,0)</f>
        <v>Library</v>
      </c>
      <c r="M2664">
        <f t="shared" si="41"/>
        <v>0</v>
      </c>
    </row>
    <row r="2665" spans="1:13" hidden="1" x14ac:dyDescent="0.25">
      <c r="A2665">
        <v>2017</v>
      </c>
      <c r="B2665">
        <v>33.53</v>
      </c>
      <c r="C2665">
        <v>335.3</v>
      </c>
      <c r="D2665">
        <v>335.3</v>
      </c>
      <c r="E2665">
        <f>SUM(Table_munisapp_tylerci_mu_live_rq_master5[[#This Row],[rd_extended_price]]-Table_munisapp_tylerci_mu_live_rq_master5[[#This Row],[rd_price_net]])</f>
        <v>0</v>
      </c>
      <c r="F2665" s="1">
        <v>42852</v>
      </c>
      <c r="G2665">
        <v>6073</v>
      </c>
      <c r="H2665" t="s">
        <v>9100</v>
      </c>
      <c r="I2665" t="s">
        <v>10475</v>
      </c>
      <c r="J2665">
        <v>3170471</v>
      </c>
      <c r="K2665" t="str">
        <f>VLOOKUP(Table_munisapp_tylerci_mu_live_rq_master5[[#This Row],[rh_vendor_suggest]],Vend!A:B,2,0)</f>
        <v>BRODART</v>
      </c>
      <c r="L2665" t="str">
        <f>VLOOKUP(Table_munisapp_tylerci_mu_live_rq_master5[[#This Row],[a_department_code]],Dept!A:B,2,0)</f>
        <v>Library</v>
      </c>
      <c r="M2665">
        <f t="shared" si="41"/>
        <v>0</v>
      </c>
    </row>
    <row r="2666" spans="1:13" hidden="1" x14ac:dyDescent="0.25">
      <c r="A2666">
        <v>2017</v>
      </c>
      <c r="B2666">
        <v>17.739999999999998</v>
      </c>
      <c r="C2666">
        <v>887</v>
      </c>
      <c r="D2666">
        <v>887</v>
      </c>
      <c r="E2666">
        <f>SUM(Table_munisapp_tylerci_mu_live_rq_master5[[#This Row],[rd_extended_price]]-Table_munisapp_tylerci_mu_live_rq_master5[[#This Row],[rd_price_net]])</f>
        <v>0</v>
      </c>
      <c r="F2666" s="1">
        <v>42852</v>
      </c>
      <c r="G2666">
        <v>6073</v>
      </c>
      <c r="H2666" t="s">
        <v>9100</v>
      </c>
      <c r="I2666" t="s">
        <v>10475</v>
      </c>
      <c r="J2666">
        <v>3170471</v>
      </c>
      <c r="K2666" t="str">
        <f>VLOOKUP(Table_munisapp_tylerci_mu_live_rq_master5[[#This Row],[rh_vendor_suggest]],Vend!A:B,2,0)</f>
        <v>BRODART</v>
      </c>
      <c r="L2666" t="str">
        <f>VLOOKUP(Table_munisapp_tylerci_mu_live_rq_master5[[#This Row],[a_department_code]],Dept!A:B,2,0)</f>
        <v>Library</v>
      </c>
      <c r="M2666">
        <f t="shared" si="41"/>
        <v>0</v>
      </c>
    </row>
    <row r="2667" spans="1:13" hidden="1" x14ac:dyDescent="0.25">
      <c r="A2667">
        <v>2017</v>
      </c>
      <c r="B2667">
        <v>2.1800000000000002</v>
      </c>
      <c r="C2667">
        <v>490.5</v>
      </c>
      <c r="D2667">
        <v>490.5</v>
      </c>
      <c r="E2667">
        <f>SUM(Table_munisapp_tylerci_mu_live_rq_master5[[#This Row],[rd_extended_price]]-Table_munisapp_tylerci_mu_live_rq_master5[[#This Row],[rd_price_net]])</f>
        <v>0</v>
      </c>
      <c r="F2667" s="1">
        <v>42852</v>
      </c>
      <c r="G2667">
        <v>6073</v>
      </c>
      <c r="H2667" t="s">
        <v>9100</v>
      </c>
      <c r="I2667" t="s">
        <v>10475</v>
      </c>
      <c r="J2667">
        <v>3170471</v>
      </c>
      <c r="K2667" t="str">
        <f>VLOOKUP(Table_munisapp_tylerci_mu_live_rq_master5[[#This Row],[rh_vendor_suggest]],Vend!A:B,2,0)</f>
        <v>BRODART</v>
      </c>
      <c r="L2667" t="str">
        <f>VLOOKUP(Table_munisapp_tylerci_mu_live_rq_master5[[#This Row],[a_department_code]],Dept!A:B,2,0)</f>
        <v>Library</v>
      </c>
      <c r="M2667">
        <f t="shared" si="41"/>
        <v>0</v>
      </c>
    </row>
    <row r="2668" spans="1:13" hidden="1" x14ac:dyDescent="0.25">
      <c r="A2668">
        <v>2017</v>
      </c>
      <c r="B2668">
        <v>24.08</v>
      </c>
      <c r="C2668">
        <v>240.8</v>
      </c>
      <c r="D2668">
        <v>240.8</v>
      </c>
      <c r="E2668">
        <f>SUM(Table_munisapp_tylerci_mu_live_rq_master5[[#This Row],[rd_extended_price]]-Table_munisapp_tylerci_mu_live_rq_master5[[#This Row],[rd_price_net]])</f>
        <v>0</v>
      </c>
      <c r="F2668" s="1">
        <v>42852</v>
      </c>
      <c r="G2668">
        <v>6073</v>
      </c>
      <c r="H2668" t="s">
        <v>9100</v>
      </c>
      <c r="I2668" t="s">
        <v>10475</v>
      </c>
      <c r="J2668">
        <v>3170471</v>
      </c>
      <c r="K2668" t="str">
        <f>VLOOKUP(Table_munisapp_tylerci_mu_live_rq_master5[[#This Row],[rh_vendor_suggest]],Vend!A:B,2,0)</f>
        <v>BRODART</v>
      </c>
      <c r="L2668" t="str">
        <f>VLOOKUP(Table_munisapp_tylerci_mu_live_rq_master5[[#This Row],[a_department_code]],Dept!A:B,2,0)</f>
        <v>Library</v>
      </c>
      <c r="M2668">
        <f t="shared" si="41"/>
        <v>0</v>
      </c>
    </row>
    <row r="2669" spans="1:13" hidden="1" x14ac:dyDescent="0.25">
      <c r="A2669">
        <v>2017</v>
      </c>
      <c r="B2669">
        <v>6.49</v>
      </c>
      <c r="C2669">
        <v>32.450000000000003</v>
      </c>
      <c r="D2669">
        <v>32.450000000000003</v>
      </c>
      <c r="E2669">
        <f>SUM(Table_munisapp_tylerci_mu_live_rq_master5[[#This Row],[rd_extended_price]]-Table_munisapp_tylerci_mu_live_rq_master5[[#This Row],[rd_price_net]])</f>
        <v>0</v>
      </c>
      <c r="F2669" s="1">
        <v>42852</v>
      </c>
      <c r="G2669">
        <v>6073</v>
      </c>
      <c r="H2669" t="s">
        <v>9100</v>
      </c>
      <c r="I2669" t="s">
        <v>10475</v>
      </c>
      <c r="J2669">
        <v>3170471</v>
      </c>
      <c r="K2669" t="str">
        <f>VLOOKUP(Table_munisapp_tylerci_mu_live_rq_master5[[#This Row],[rh_vendor_suggest]],Vend!A:B,2,0)</f>
        <v>BRODART</v>
      </c>
      <c r="L2669" t="str">
        <f>VLOOKUP(Table_munisapp_tylerci_mu_live_rq_master5[[#This Row],[a_department_code]],Dept!A:B,2,0)</f>
        <v>Library</v>
      </c>
      <c r="M2669">
        <f t="shared" si="41"/>
        <v>0</v>
      </c>
    </row>
    <row r="2670" spans="1:13" hidden="1" x14ac:dyDescent="0.25">
      <c r="A2670">
        <v>2017</v>
      </c>
      <c r="B2670">
        <v>0</v>
      </c>
      <c r="C2670">
        <v>0</v>
      </c>
      <c r="D2670">
        <v>0</v>
      </c>
      <c r="E2670">
        <f>SUM(Table_munisapp_tylerci_mu_live_rq_master5[[#This Row],[rd_extended_price]]-Table_munisapp_tylerci_mu_live_rq_master5[[#This Row],[rd_price_net]])</f>
        <v>0</v>
      </c>
      <c r="F2670" s="1">
        <v>42852</v>
      </c>
      <c r="G2670">
        <v>6073</v>
      </c>
      <c r="H2670" t="s">
        <v>9100</v>
      </c>
      <c r="I2670" t="s">
        <v>10475</v>
      </c>
      <c r="J2670">
        <v>3170471</v>
      </c>
      <c r="K2670" t="str">
        <f>VLOOKUP(Table_munisapp_tylerci_mu_live_rq_master5[[#This Row],[rh_vendor_suggest]],Vend!A:B,2,0)</f>
        <v>BRODART</v>
      </c>
      <c r="L2670" t="str">
        <f>VLOOKUP(Table_munisapp_tylerci_mu_live_rq_master5[[#This Row],[a_department_code]],Dept!A:B,2,0)</f>
        <v>Library</v>
      </c>
      <c r="M2670">
        <f t="shared" si="41"/>
        <v>0</v>
      </c>
    </row>
    <row r="2671" spans="1:13" hidden="1" x14ac:dyDescent="0.25">
      <c r="A2671">
        <v>2017</v>
      </c>
      <c r="B2671">
        <v>9075</v>
      </c>
      <c r="C2671">
        <v>9075</v>
      </c>
      <c r="D2671">
        <v>9075</v>
      </c>
      <c r="E2671">
        <f>SUM(Table_munisapp_tylerci_mu_live_rq_master5[[#This Row],[rd_extended_price]]-Table_munisapp_tylerci_mu_live_rq_master5[[#This Row],[rd_price_net]])</f>
        <v>0</v>
      </c>
      <c r="F2671" s="1">
        <v>42852</v>
      </c>
      <c r="G2671">
        <v>6577</v>
      </c>
      <c r="H2671" t="s">
        <v>9100</v>
      </c>
      <c r="I2671" t="s">
        <v>10476</v>
      </c>
      <c r="J2671">
        <v>3170472</v>
      </c>
      <c r="K2671" t="str">
        <f>VLOOKUP(Table_munisapp_tylerci_mu_live_rq_master5[[#This Row],[rh_vendor_suggest]],Vend!A:B,2,0)</f>
        <v>BRETT MILLER LANDSCAPING LLC</v>
      </c>
      <c r="L2671" t="str">
        <f>VLOOKUP(Table_munisapp_tylerci_mu_live_rq_master5[[#This Row],[a_department_code]],Dept!A:B,2,0)</f>
        <v>Library</v>
      </c>
      <c r="M2671">
        <f t="shared" si="41"/>
        <v>1</v>
      </c>
    </row>
    <row r="2672" spans="1:13" hidden="1" x14ac:dyDescent="0.25">
      <c r="A2672">
        <v>2017</v>
      </c>
      <c r="B2672">
        <v>3301.05</v>
      </c>
      <c r="C2672">
        <v>6602.1</v>
      </c>
      <c r="D2672">
        <v>6602.1</v>
      </c>
      <c r="E2672">
        <f>SUM(Table_munisapp_tylerci_mu_live_rq_master5[[#This Row],[rd_extended_price]]-Table_munisapp_tylerci_mu_live_rq_master5[[#This Row],[rd_price_net]])</f>
        <v>0</v>
      </c>
      <c r="F2672" s="1">
        <v>42858</v>
      </c>
      <c r="G2672">
        <v>1386</v>
      </c>
      <c r="H2672" t="s">
        <v>9117</v>
      </c>
      <c r="I2672" t="s">
        <v>10477</v>
      </c>
      <c r="J2672">
        <v>3170483</v>
      </c>
      <c r="K2672" t="str">
        <f>VLOOKUP(Table_munisapp_tylerci_mu_live_rq_master5[[#This Row],[rh_vendor_suggest]],Vend!A:B,2,0)</f>
        <v>CACHE VALLEY ELECTRIC CO</v>
      </c>
      <c r="L2672" t="str">
        <f>VLOOKUP(Table_munisapp_tylerci_mu_live_rq_master5[[#This Row],[a_department_code]],Dept!A:B,2,0)</f>
        <v>Dispatch Local Build Authority</v>
      </c>
      <c r="M2672">
        <f t="shared" si="41"/>
        <v>1</v>
      </c>
    </row>
    <row r="2673" spans="1:13" hidden="1" x14ac:dyDescent="0.25">
      <c r="A2673">
        <v>2017</v>
      </c>
      <c r="B2673">
        <v>1390.4</v>
      </c>
      <c r="C2673">
        <v>2780.8</v>
      </c>
      <c r="D2673">
        <v>2780.8</v>
      </c>
      <c r="E2673">
        <f>SUM(Table_munisapp_tylerci_mu_live_rq_master5[[#This Row],[rd_extended_price]]-Table_munisapp_tylerci_mu_live_rq_master5[[#This Row],[rd_price_net]])</f>
        <v>0</v>
      </c>
      <c r="F2673" s="1">
        <v>42858</v>
      </c>
      <c r="G2673">
        <v>1386</v>
      </c>
      <c r="H2673" t="s">
        <v>9117</v>
      </c>
      <c r="I2673" t="s">
        <v>10477</v>
      </c>
      <c r="J2673">
        <v>3170483</v>
      </c>
      <c r="K2673" t="str">
        <f>VLOOKUP(Table_munisapp_tylerci_mu_live_rq_master5[[#This Row],[rh_vendor_suggest]],Vend!A:B,2,0)</f>
        <v>CACHE VALLEY ELECTRIC CO</v>
      </c>
      <c r="L2673" t="str">
        <f>VLOOKUP(Table_munisapp_tylerci_mu_live_rq_master5[[#This Row],[a_department_code]],Dept!A:B,2,0)</f>
        <v>Dispatch Local Build Authority</v>
      </c>
      <c r="M2673">
        <f t="shared" si="41"/>
        <v>0</v>
      </c>
    </row>
    <row r="2674" spans="1:13" hidden="1" x14ac:dyDescent="0.25">
      <c r="A2674">
        <v>2017</v>
      </c>
      <c r="B2674">
        <v>627</v>
      </c>
      <c r="C2674">
        <v>627</v>
      </c>
      <c r="D2674">
        <v>627</v>
      </c>
      <c r="E2674">
        <f>SUM(Table_munisapp_tylerci_mu_live_rq_master5[[#This Row],[rd_extended_price]]-Table_munisapp_tylerci_mu_live_rq_master5[[#This Row],[rd_price_net]])</f>
        <v>0</v>
      </c>
      <c r="F2674" s="1">
        <v>42867</v>
      </c>
      <c r="G2674">
        <v>1117</v>
      </c>
      <c r="H2674" t="s">
        <v>9094</v>
      </c>
      <c r="I2674" t="s">
        <v>10478</v>
      </c>
      <c r="J2674">
        <v>3170506</v>
      </c>
      <c r="K2674" t="str">
        <f>VLOOKUP(Table_munisapp_tylerci_mu_live_rq_master5[[#This Row],[rh_vendor_suggest]],Vend!A:B,2,0)</f>
        <v>AMERICAN SOLUTIONS FOR BUSINESS</v>
      </c>
      <c r="L2674" t="str">
        <f>VLOOKUP(Table_munisapp_tylerci_mu_live_rq_master5[[#This Row],[a_department_code]],Dept!A:B,2,0)</f>
        <v>Weber Morgan Health Department</v>
      </c>
      <c r="M2674">
        <f t="shared" si="41"/>
        <v>1</v>
      </c>
    </row>
    <row r="2675" spans="1:13" hidden="1" x14ac:dyDescent="0.25">
      <c r="A2675">
        <v>2017</v>
      </c>
      <c r="B2675">
        <v>0.27900000000000003</v>
      </c>
      <c r="C2675">
        <v>279</v>
      </c>
      <c r="D2675">
        <v>279</v>
      </c>
      <c r="E2675">
        <f>SUM(Table_munisapp_tylerci_mu_live_rq_master5[[#This Row],[rd_extended_price]]-Table_munisapp_tylerci_mu_live_rq_master5[[#This Row],[rd_price_net]])</f>
        <v>0</v>
      </c>
      <c r="F2675" s="1">
        <v>42858</v>
      </c>
      <c r="G2675">
        <v>6885</v>
      </c>
      <c r="H2675" t="s">
        <v>9100</v>
      </c>
      <c r="I2675" t="s">
        <v>10479</v>
      </c>
      <c r="J2675">
        <v>3170492</v>
      </c>
      <c r="K2675" t="str">
        <f>VLOOKUP(Table_munisapp_tylerci_mu_live_rq_master5[[#This Row],[rh_vendor_suggest]],Vend!A:B,2,0)</f>
        <v>POLYLINE</v>
      </c>
      <c r="L2675" t="str">
        <f>VLOOKUP(Table_munisapp_tylerci_mu_live_rq_master5[[#This Row],[a_department_code]],Dept!A:B,2,0)</f>
        <v>Library</v>
      </c>
      <c r="M2675">
        <f t="shared" si="41"/>
        <v>1</v>
      </c>
    </row>
    <row r="2676" spans="1:13" hidden="1" x14ac:dyDescent="0.25">
      <c r="A2676">
        <v>2017</v>
      </c>
      <c r="B2676">
        <v>0.39200000000000002</v>
      </c>
      <c r="C2676">
        <v>78.400000000000006</v>
      </c>
      <c r="D2676">
        <v>78.400000000000006</v>
      </c>
      <c r="E2676">
        <f>SUM(Table_munisapp_tylerci_mu_live_rq_master5[[#This Row],[rd_extended_price]]-Table_munisapp_tylerci_mu_live_rq_master5[[#This Row],[rd_price_net]])</f>
        <v>0</v>
      </c>
      <c r="F2676" s="1">
        <v>42858</v>
      </c>
      <c r="G2676">
        <v>6885</v>
      </c>
      <c r="H2676" t="s">
        <v>9100</v>
      </c>
      <c r="I2676" t="s">
        <v>10479</v>
      </c>
      <c r="J2676">
        <v>3170492</v>
      </c>
      <c r="K2676" t="str">
        <f>VLOOKUP(Table_munisapp_tylerci_mu_live_rq_master5[[#This Row],[rh_vendor_suggest]],Vend!A:B,2,0)</f>
        <v>POLYLINE</v>
      </c>
      <c r="L2676" t="str">
        <f>VLOOKUP(Table_munisapp_tylerci_mu_live_rq_master5[[#This Row],[a_department_code]],Dept!A:B,2,0)</f>
        <v>Library</v>
      </c>
      <c r="M2676">
        <f t="shared" si="41"/>
        <v>0</v>
      </c>
    </row>
    <row r="2677" spans="1:13" hidden="1" x14ac:dyDescent="0.25">
      <c r="A2677">
        <v>2017</v>
      </c>
      <c r="B2677">
        <v>0.39200000000000002</v>
      </c>
      <c r="C2677">
        <v>39.200000000000003</v>
      </c>
      <c r="D2677">
        <v>39.200000000000003</v>
      </c>
      <c r="E2677">
        <f>SUM(Table_munisapp_tylerci_mu_live_rq_master5[[#This Row],[rd_extended_price]]-Table_munisapp_tylerci_mu_live_rq_master5[[#This Row],[rd_price_net]])</f>
        <v>0</v>
      </c>
      <c r="F2677" s="1">
        <v>42858</v>
      </c>
      <c r="G2677">
        <v>6885</v>
      </c>
      <c r="H2677" t="s">
        <v>9100</v>
      </c>
      <c r="I2677" t="s">
        <v>10479</v>
      </c>
      <c r="J2677">
        <v>3170492</v>
      </c>
      <c r="K2677" t="str">
        <f>VLOOKUP(Table_munisapp_tylerci_mu_live_rq_master5[[#This Row],[rh_vendor_suggest]],Vend!A:B,2,0)</f>
        <v>POLYLINE</v>
      </c>
      <c r="L2677" t="str">
        <f>VLOOKUP(Table_munisapp_tylerci_mu_live_rq_master5[[#This Row],[a_department_code]],Dept!A:B,2,0)</f>
        <v>Library</v>
      </c>
      <c r="M2677">
        <f t="shared" si="41"/>
        <v>0</v>
      </c>
    </row>
    <row r="2678" spans="1:13" hidden="1" x14ac:dyDescent="0.25">
      <c r="A2678">
        <v>2017</v>
      </c>
      <c r="B2678">
        <v>0.40600000000000003</v>
      </c>
      <c r="C2678">
        <v>81.2</v>
      </c>
      <c r="D2678">
        <v>81.2</v>
      </c>
      <c r="E2678">
        <f>SUM(Table_munisapp_tylerci_mu_live_rq_master5[[#This Row],[rd_extended_price]]-Table_munisapp_tylerci_mu_live_rq_master5[[#This Row],[rd_price_net]])</f>
        <v>0</v>
      </c>
      <c r="F2678" s="1">
        <v>42858</v>
      </c>
      <c r="G2678">
        <v>6885</v>
      </c>
      <c r="H2678" t="s">
        <v>9100</v>
      </c>
      <c r="I2678" t="s">
        <v>10479</v>
      </c>
      <c r="J2678">
        <v>3170492</v>
      </c>
      <c r="K2678" t="str">
        <f>VLOOKUP(Table_munisapp_tylerci_mu_live_rq_master5[[#This Row],[rh_vendor_suggest]],Vend!A:B,2,0)</f>
        <v>POLYLINE</v>
      </c>
      <c r="L2678" t="str">
        <f>VLOOKUP(Table_munisapp_tylerci_mu_live_rq_master5[[#This Row],[a_department_code]],Dept!A:B,2,0)</f>
        <v>Library</v>
      </c>
      <c r="M2678">
        <f t="shared" si="41"/>
        <v>0</v>
      </c>
    </row>
    <row r="2679" spans="1:13" hidden="1" x14ac:dyDescent="0.25">
      <c r="A2679">
        <v>2017</v>
      </c>
      <c r="B2679">
        <v>0.625</v>
      </c>
      <c r="C2679">
        <v>125</v>
      </c>
      <c r="D2679">
        <v>125</v>
      </c>
      <c r="E2679">
        <f>SUM(Table_munisapp_tylerci_mu_live_rq_master5[[#This Row],[rd_extended_price]]-Table_munisapp_tylerci_mu_live_rq_master5[[#This Row],[rd_price_net]])</f>
        <v>0</v>
      </c>
      <c r="F2679" s="1">
        <v>42858</v>
      </c>
      <c r="G2679">
        <v>6885</v>
      </c>
      <c r="H2679" t="s">
        <v>9100</v>
      </c>
      <c r="I2679" t="s">
        <v>10479</v>
      </c>
      <c r="J2679">
        <v>3170492</v>
      </c>
      <c r="K2679" t="str">
        <f>VLOOKUP(Table_munisapp_tylerci_mu_live_rq_master5[[#This Row],[rh_vendor_suggest]],Vend!A:B,2,0)</f>
        <v>POLYLINE</v>
      </c>
      <c r="L2679" t="str">
        <f>VLOOKUP(Table_munisapp_tylerci_mu_live_rq_master5[[#This Row],[a_department_code]],Dept!A:B,2,0)</f>
        <v>Library</v>
      </c>
      <c r="M2679">
        <f t="shared" si="41"/>
        <v>0</v>
      </c>
    </row>
    <row r="2680" spans="1:13" hidden="1" x14ac:dyDescent="0.25">
      <c r="A2680">
        <v>2017</v>
      </c>
      <c r="B2680">
        <v>0.61699999999999999</v>
      </c>
      <c r="C2680">
        <v>185.1</v>
      </c>
      <c r="D2680">
        <v>185.1</v>
      </c>
      <c r="E2680">
        <f>SUM(Table_munisapp_tylerci_mu_live_rq_master5[[#This Row],[rd_extended_price]]-Table_munisapp_tylerci_mu_live_rq_master5[[#This Row],[rd_price_net]])</f>
        <v>0</v>
      </c>
      <c r="F2680" s="1">
        <v>42858</v>
      </c>
      <c r="G2680">
        <v>6885</v>
      </c>
      <c r="H2680" t="s">
        <v>9100</v>
      </c>
      <c r="I2680" t="s">
        <v>10479</v>
      </c>
      <c r="J2680">
        <v>3170492</v>
      </c>
      <c r="K2680" t="str">
        <f>VLOOKUP(Table_munisapp_tylerci_mu_live_rq_master5[[#This Row],[rh_vendor_suggest]],Vend!A:B,2,0)</f>
        <v>POLYLINE</v>
      </c>
      <c r="L2680" t="str">
        <f>VLOOKUP(Table_munisapp_tylerci_mu_live_rq_master5[[#This Row],[a_department_code]],Dept!A:B,2,0)</f>
        <v>Library</v>
      </c>
      <c r="M2680">
        <f t="shared" si="41"/>
        <v>0</v>
      </c>
    </row>
    <row r="2681" spans="1:13" hidden="1" x14ac:dyDescent="0.25">
      <c r="A2681">
        <v>2017</v>
      </c>
      <c r="B2681">
        <v>0.13</v>
      </c>
      <c r="C2681">
        <v>260</v>
      </c>
      <c r="D2681">
        <v>260</v>
      </c>
      <c r="E2681">
        <f>SUM(Table_munisapp_tylerci_mu_live_rq_master5[[#This Row],[rd_extended_price]]-Table_munisapp_tylerci_mu_live_rq_master5[[#This Row],[rd_price_net]])</f>
        <v>0</v>
      </c>
      <c r="F2681" s="1">
        <v>42858</v>
      </c>
      <c r="G2681">
        <v>6885</v>
      </c>
      <c r="H2681" t="s">
        <v>9100</v>
      </c>
      <c r="I2681" t="s">
        <v>10479</v>
      </c>
      <c r="J2681">
        <v>3170492</v>
      </c>
      <c r="K2681" t="str">
        <f>VLOOKUP(Table_munisapp_tylerci_mu_live_rq_master5[[#This Row],[rh_vendor_suggest]],Vend!A:B,2,0)</f>
        <v>POLYLINE</v>
      </c>
      <c r="L2681" t="str">
        <f>VLOOKUP(Table_munisapp_tylerci_mu_live_rq_master5[[#This Row],[a_department_code]],Dept!A:B,2,0)</f>
        <v>Library</v>
      </c>
      <c r="M2681">
        <f t="shared" si="41"/>
        <v>0</v>
      </c>
    </row>
    <row r="2682" spans="1:13" hidden="1" x14ac:dyDescent="0.25">
      <c r="A2682">
        <v>2017</v>
      </c>
      <c r="B2682">
        <v>0.36099999999999999</v>
      </c>
      <c r="C2682">
        <v>144.4</v>
      </c>
      <c r="D2682">
        <v>144.4</v>
      </c>
      <c r="E2682">
        <f>SUM(Table_munisapp_tylerci_mu_live_rq_master5[[#This Row],[rd_extended_price]]-Table_munisapp_tylerci_mu_live_rq_master5[[#This Row],[rd_price_net]])</f>
        <v>0</v>
      </c>
      <c r="F2682" s="1">
        <v>42858</v>
      </c>
      <c r="G2682">
        <v>6885</v>
      </c>
      <c r="H2682" t="s">
        <v>9100</v>
      </c>
      <c r="I2682" t="s">
        <v>10479</v>
      </c>
      <c r="J2682">
        <v>3170492</v>
      </c>
      <c r="K2682" t="str">
        <f>VLOOKUP(Table_munisapp_tylerci_mu_live_rq_master5[[#This Row],[rh_vendor_suggest]],Vend!A:B,2,0)</f>
        <v>POLYLINE</v>
      </c>
      <c r="L2682" t="str">
        <f>VLOOKUP(Table_munisapp_tylerci_mu_live_rq_master5[[#This Row],[a_department_code]],Dept!A:B,2,0)</f>
        <v>Library</v>
      </c>
      <c r="M2682">
        <f t="shared" si="41"/>
        <v>0</v>
      </c>
    </row>
    <row r="2683" spans="1:13" hidden="1" x14ac:dyDescent="0.25">
      <c r="A2683">
        <v>2017</v>
      </c>
      <c r="B2683">
        <v>0.60799999999999998</v>
      </c>
      <c r="C2683">
        <v>60.8</v>
      </c>
      <c r="D2683">
        <v>60.8</v>
      </c>
      <c r="E2683">
        <f>SUM(Table_munisapp_tylerci_mu_live_rq_master5[[#This Row],[rd_extended_price]]-Table_munisapp_tylerci_mu_live_rq_master5[[#This Row],[rd_price_net]])</f>
        <v>0</v>
      </c>
      <c r="F2683" s="1">
        <v>42858</v>
      </c>
      <c r="G2683">
        <v>6885</v>
      </c>
      <c r="H2683" t="s">
        <v>9100</v>
      </c>
      <c r="I2683" t="s">
        <v>10479</v>
      </c>
      <c r="J2683">
        <v>3170492</v>
      </c>
      <c r="K2683" t="str">
        <f>VLOOKUP(Table_munisapp_tylerci_mu_live_rq_master5[[#This Row],[rh_vendor_suggest]],Vend!A:B,2,0)</f>
        <v>POLYLINE</v>
      </c>
      <c r="L2683" t="str">
        <f>VLOOKUP(Table_munisapp_tylerci_mu_live_rq_master5[[#This Row],[a_department_code]],Dept!A:B,2,0)</f>
        <v>Library</v>
      </c>
      <c r="M2683">
        <f t="shared" si="41"/>
        <v>0</v>
      </c>
    </row>
    <row r="2684" spans="1:13" hidden="1" x14ac:dyDescent="0.25">
      <c r="A2684">
        <v>2017</v>
      </c>
      <c r="B2684">
        <v>0.48799999999999999</v>
      </c>
      <c r="C2684">
        <v>29.28</v>
      </c>
      <c r="D2684">
        <v>29.28</v>
      </c>
      <c r="E2684">
        <f>SUM(Table_munisapp_tylerci_mu_live_rq_master5[[#This Row],[rd_extended_price]]-Table_munisapp_tylerci_mu_live_rq_master5[[#This Row],[rd_price_net]])</f>
        <v>0</v>
      </c>
      <c r="F2684" s="1">
        <v>42858</v>
      </c>
      <c r="G2684">
        <v>6885</v>
      </c>
      <c r="H2684" t="s">
        <v>9100</v>
      </c>
      <c r="I2684" t="s">
        <v>10479</v>
      </c>
      <c r="J2684">
        <v>3170492</v>
      </c>
      <c r="K2684" t="str">
        <f>VLOOKUP(Table_munisapp_tylerci_mu_live_rq_master5[[#This Row],[rh_vendor_suggest]],Vend!A:B,2,0)</f>
        <v>POLYLINE</v>
      </c>
      <c r="L2684" t="str">
        <f>VLOOKUP(Table_munisapp_tylerci_mu_live_rq_master5[[#This Row],[a_department_code]],Dept!A:B,2,0)</f>
        <v>Library</v>
      </c>
      <c r="M2684">
        <f t="shared" si="41"/>
        <v>0</v>
      </c>
    </row>
    <row r="2685" spans="1:13" hidden="1" x14ac:dyDescent="0.25">
      <c r="A2685">
        <v>2017</v>
      </c>
      <c r="B2685">
        <v>0.51800000000000002</v>
      </c>
      <c r="C2685">
        <v>51.8</v>
      </c>
      <c r="D2685">
        <v>51.8</v>
      </c>
      <c r="E2685">
        <f>SUM(Table_munisapp_tylerci_mu_live_rq_master5[[#This Row],[rd_extended_price]]-Table_munisapp_tylerci_mu_live_rq_master5[[#This Row],[rd_price_net]])</f>
        <v>0</v>
      </c>
      <c r="F2685" s="1">
        <v>42858</v>
      </c>
      <c r="G2685">
        <v>6885</v>
      </c>
      <c r="H2685" t="s">
        <v>9100</v>
      </c>
      <c r="I2685" t="s">
        <v>10479</v>
      </c>
      <c r="J2685">
        <v>3170492</v>
      </c>
      <c r="K2685" t="str">
        <f>VLOOKUP(Table_munisapp_tylerci_mu_live_rq_master5[[#This Row],[rh_vendor_suggest]],Vend!A:B,2,0)</f>
        <v>POLYLINE</v>
      </c>
      <c r="L2685" t="str">
        <f>VLOOKUP(Table_munisapp_tylerci_mu_live_rq_master5[[#This Row],[a_department_code]],Dept!A:B,2,0)</f>
        <v>Library</v>
      </c>
      <c r="M2685">
        <f t="shared" si="41"/>
        <v>0</v>
      </c>
    </row>
    <row r="2686" spans="1:13" hidden="1" x14ac:dyDescent="0.25">
      <c r="A2686">
        <v>2017</v>
      </c>
      <c r="B2686">
        <v>0.375</v>
      </c>
      <c r="C2686">
        <v>150</v>
      </c>
      <c r="D2686">
        <v>150</v>
      </c>
      <c r="E2686">
        <f>SUM(Table_munisapp_tylerci_mu_live_rq_master5[[#This Row],[rd_extended_price]]-Table_munisapp_tylerci_mu_live_rq_master5[[#This Row],[rd_price_net]])</f>
        <v>0</v>
      </c>
      <c r="F2686" s="1">
        <v>42858</v>
      </c>
      <c r="G2686">
        <v>6885</v>
      </c>
      <c r="H2686" t="s">
        <v>9100</v>
      </c>
      <c r="I2686" t="s">
        <v>10479</v>
      </c>
      <c r="J2686">
        <v>3170492</v>
      </c>
      <c r="K2686" t="str">
        <f>VLOOKUP(Table_munisapp_tylerci_mu_live_rq_master5[[#This Row],[rh_vendor_suggest]],Vend!A:B,2,0)</f>
        <v>POLYLINE</v>
      </c>
      <c r="L2686" t="str">
        <f>VLOOKUP(Table_munisapp_tylerci_mu_live_rq_master5[[#This Row],[a_department_code]],Dept!A:B,2,0)</f>
        <v>Library</v>
      </c>
      <c r="M2686">
        <f t="shared" si="41"/>
        <v>0</v>
      </c>
    </row>
    <row r="2687" spans="1:13" hidden="1" x14ac:dyDescent="0.25">
      <c r="A2687">
        <v>2017</v>
      </c>
      <c r="B2687">
        <v>299.72000000000003</v>
      </c>
      <c r="C2687">
        <v>299.72000000000003</v>
      </c>
      <c r="D2687">
        <v>299.72000000000003</v>
      </c>
      <c r="E2687">
        <f>SUM(Table_munisapp_tylerci_mu_live_rq_master5[[#This Row],[rd_extended_price]]-Table_munisapp_tylerci_mu_live_rq_master5[[#This Row],[rd_price_net]])</f>
        <v>0</v>
      </c>
      <c r="F2687" s="1">
        <v>42858</v>
      </c>
      <c r="G2687">
        <v>6885</v>
      </c>
      <c r="H2687" t="s">
        <v>9100</v>
      </c>
      <c r="I2687" t="s">
        <v>10479</v>
      </c>
      <c r="J2687">
        <v>3170492</v>
      </c>
      <c r="K2687" t="str">
        <f>VLOOKUP(Table_munisapp_tylerci_mu_live_rq_master5[[#This Row],[rh_vendor_suggest]],Vend!A:B,2,0)</f>
        <v>POLYLINE</v>
      </c>
      <c r="L2687" t="str">
        <f>VLOOKUP(Table_munisapp_tylerci_mu_live_rq_master5[[#This Row],[a_department_code]],Dept!A:B,2,0)</f>
        <v>Library</v>
      </c>
      <c r="M2687">
        <f t="shared" si="41"/>
        <v>0</v>
      </c>
    </row>
    <row r="2688" spans="1:13" hidden="1" x14ac:dyDescent="0.25">
      <c r="A2688">
        <v>2017</v>
      </c>
      <c r="B2688">
        <v>242.16</v>
      </c>
      <c r="C2688">
        <v>242.16</v>
      </c>
      <c r="D2688">
        <v>242.16</v>
      </c>
      <c r="E2688">
        <f>SUM(Table_munisapp_tylerci_mu_live_rq_master5[[#This Row],[rd_extended_price]]-Table_munisapp_tylerci_mu_live_rq_master5[[#This Row],[rd_price_net]])</f>
        <v>0</v>
      </c>
      <c r="F2688" s="1">
        <v>42858</v>
      </c>
      <c r="G2688">
        <v>1871</v>
      </c>
      <c r="H2688" t="s">
        <v>9062</v>
      </c>
      <c r="I2688" t="s">
        <v>10480</v>
      </c>
      <c r="J2688">
        <v>3170487</v>
      </c>
      <c r="K2688" t="str">
        <f>VLOOKUP(Table_munisapp_tylerci_mu_live_rq_master5[[#This Row],[rh_vendor_suggest]],Vend!A:B,2,0)</f>
        <v>ENPOINTE TECHNOLOGIES</v>
      </c>
      <c r="L2688" t="str">
        <f>VLOOKUP(Table_munisapp_tylerci_mu_live_rq_master5[[#This Row],[a_department_code]],Dept!A:B,2,0)</f>
        <v>Commission</v>
      </c>
      <c r="M2688">
        <f t="shared" si="41"/>
        <v>1</v>
      </c>
    </row>
    <row r="2689" spans="1:13" hidden="1" x14ac:dyDescent="0.25">
      <c r="A2689">
        <v>2017</v>
      </c>
      <c r="B2689">
        <v>409</v>
      </c>
      <c r="C2689">
        <v>4908</v>
      </c>
      <c r="D2689">
        <v>4908</v>
      </c>
      <c r="E2689">
        <f>SUM(Table_munisapp_tylerci_mu_live_rq_master5[[#This Row],[rd_extended_price]]-Table_munisapp_tylerci_mu_live_rq_master5[[#This Row],[rd_price_net]])</f>
        <v>0</v>
      </c>
      <c r="F2689" s="1">
        <v>42873</v>
      </c>
      <c r="G2689">
        <v>4041</v>
      </c>
      <c r="H2689" t="s">
        <v>9073</v>
      </c>
      <c r="I2689" t="s">
        <v>10481</v>
      </c>
      <c r="J2689">
        <v>3170524</v>
      </c>
      <c r="K2689" t="str">
        <f>VLOOKUP(Table_munisapp_tylerci_mu_live_rq_master5[[#This Row],[rh_vendor_suggest]],Vend!A:B,2,0)</f>
        <v>WHITEHEAD WHOLESALE ELECTRIC INC</v>
      </c>
      <c r="L2689" t="str">
        <f>VLOOKUP(Table_munisapp_tylerci_mu_live_rq_master5[[#This Row],[a_department_code]],Dept!A:B,2,0)</f>
        <v>Homeland Security</v>
      </c>
      <c r="M2689">
        <f t="shared" si="41"/>
        <v>1</v>
      </c>
    </row>
    <row r="2690" spans="1:13" hidden="1" x14ac:dyDescent="0.25">
      <c r="A2690">
        <v>2017</v>
      </c>
      <c r="B2690">
        <v>9860</v>
      </c>
      <c r="C2690">
        <v>9860</v>
      </c>
      <c r="D2690">
        <v>9959</v>
      </c>
      <c r="E2690">
        <f>SUM(Table_munisapp_tylerci_mu_live_rq_master5[[#This Row],[rd_extended_price]]-Table_munisapp_tylerci_mu_live_rq_master5[[#This Row],[rd_price_net]])</f>
        <v>-99</v>
      </c>
      <c r="F2690" s="1">
        <v>42879</v>
      </c>
      <c r="G2690">
        <v>6938</v>
      </c>
      <c r="H2690" t="s">
        <v>9094</v>
      </c>
      <c r="I2690" t="s">
        <v>10482</v>
      </c>
      <c r="J2690">
        <v>3170542</v>
      </c>
      <c r="K2690" t="str">
        <f>VLOOKUP(Table_munisapp_tylerci_mu_live_rq_master5[[#This Row],[rh_vendor_suggest]],Vend!A:B,2,0)</f>
        <v>PATRICIA J. DUKES</v>
      </c>
      <c r="L2690" t="str">
        <f>VLOOKUP(Table_munisapp_tylerci_mu_live_rq_master5[[#This Row],[a_department_code]],Dept!A:B,2,0)</f>
        <v>Weber Morgan Health Department</v>
      </c>
      <c r="M2690">
        <f t="shared" ref="M2690:M2753" si="42">IF(J2690=J2689,0,1)</f>
        <v>1</v>
      </c>
    </row>
    <row r="2691" spans="1:13" hidden="1" x14ac:dyDescent="0.25">
      <c r="A2691">
        <v>2017</v>
      </c>
      <c r="B2691">
        <v>1795</v>
      </c>
      <c r="C2691">
        <v>1795</v>
      </c>
      <c r="D2691">
        <v>1994</v>
      </c>
      <c r="E2691">
        <f>SUM(Table_munisapp_tylerci_mu_live_rq_master5[[#This Row],[rd_extended_price]]-Table_munisapp_tylerci_mu_live_rq_master5[[#This Row],[rd_price_net]])</f>
        <v>-199</v>
      </c>
      <c r="F2691" s="1">
        <v>42879</v>
      </c>
      <c r="G2691">
        <v>6938</v>
      </c>
      <c r="H2691" t="s">
        <v>9094</v>
      </c>
      <c r="I2691" t="s">
        <v>10482</v>
      </c>
      <c r="J2691">
        <v>3170542</v>
      </c>
      <c r="K2691" t="str">
        <f>VLOOKUP(Table_munisapp_tylerci_mu_live_rq_master5[[#This Row],[rh_vendor_suggest]],Vend!A:B,2,0)</f>
        <v>PATRICIA J. DUKES</v>
      </c>
      <c r="L2691" t="str">
        <f>VLOOKUP(Table_munisapp_tylerci_mu_live_rq_master5[[#This Row],[a_department_code]],Dept!A:B,2,0)</f>
        <v>Weber Morgan Health Department</v>
      </c>
      <c r="M2691">
        <f t="shared" si="42"/>
        <v>0</v>
      </c>
    </row>
    <row r="2692" spans="1:13" hidden="1" x14ac:dyDescent="0.25">
      <c r="A2692">
        <v>2017</v>
      </c>
      <c r="B2692">
        <v>287</v>
      </c>
      <c r="C2692">
        <v>287</v>
      </c>
      <c r="D2692">
        <v>287</v>
      </c>
      <c r="E2692">
        <f>SUM(Table_munisapp_tylerci_mu_live_rq_master5[[#This Row],[rd_extended_price]]-Table_munisapp_tylerci_mu_live_rq_master5[[#This Row],[rd_price_net]])</f>
        <v>0</v>
      </c>
      <c r="F2692" s="1">
        <v>42879</v>
      </c>
      <c r="G2692">
        <v>6938</v>
      </c>
      <c r="H2692" t="s">
        <v>9094</v>
      </c>
      <c r="I2692" t="s">
        <v>10482</v>
      </c>
      <c r="J2692">
        <v>3170542</v>
      </c>
      <c r="K2692" t="str">
        <f>VLOOKUP(Table_munisapp_tylerci_mu_live_rq_master5[[#This Row],[rh_vendor_suggest]],Vend!A:B,2,0)</f>
        <v>PATRICIA J. DUKES</v>
      </c>
      <c r="L2692" t="str">
        <f>VLOOKUP(Table_munisapp_tylerci_mu_live_rq_master5[[#This Row],[a_department_code]],Dept!A:B,2,0)</f>
        <v>Weber Morgan Health Department</v>
      </c>
      <c r="M2692">
        <f t="shared" si="42"/>
        <v>0</v>
      </c>
    </row>
    <row r="2693" spans="1:13" hidden="1" x14ac:dyDescent="0.25">
      <c r="A2693">
        <v>2017</v>
      </c>
      <c r="B2693">
        <v>0</v>
      </c>
      <c r="C2693">
        <v>0</v>
      </c>
      <c r="D2693">
        <v>0</v>
      </c>
      <c r="E2693">
        <f>SUM(Table_munisapp_tylerci_mu_live_rq_master5[[#This Row],[rd_extended_price]]-Table_munisapp_tylerci_mu_live_rq_master5[[#This Row],[rd_price_net]])</f>
        <v>0</v>
      </c>
      <c r="F2693" s="1">
        <v>42879</v>
      </c>
      <c r="G2693">
        <v>6938</v>
      </c>
      <c r="H2693" t="s">
        <v>9094</v>
      </c>
      <c r="I2693" t="s">
        <v>10482</v>
      </c>
      <c r="J2693">
        <v>3170542</v>
      </c>
      <c r="K2693" t="str">
        <f>VLOOKUP(Table_munisapp_tylerci_mu_live_rq_master5[[#This Row],[rh_vendor_suggest]],Vend!A:B,2,0)</f>
        <v>PATRICIA J. DUKES</v>
      </c>
      <c r="L2693" t="str">
        <f>VLOOKUP(Table_munisapp_tylerci_mu_live_rq_master5[[#This Row],[a_department_code]],Dept!A:B,2,0)</f>
        <v>Weber Morgan Health Department</v>
      </c>
      <c r="M2693">
        <f t="shared" si="42"/>
        <v>0</v>
      </c>
    </row>
    <row r="2694" spans="1:13" hidden="1" x14ac:dyDescent="0.25">
      <c r="A2694">
        <v>2017</v>
      </c>
      <c r="B2694">
        <v>998.1</v>
      </c>
      <c r="C2694">
        <v>3992.4</v>
      </c>
      <c r="D2694">
        <v>3992.4</v>
      </c>
      <c r="E2694">
        <f>SUM(Table_munisapp_tylerci_mu_live_rq_master5[[#This Row],[rd_extended_price]]-Table_munisapp_tylerci_mu_live_rq_master5[[#This Row],[rd_price_net]])</f>
        <v>0</v>
      </c>
      <c r="F2694" s="1">
        <v>42858</v>
      </c>
      <c r="G2694">
        <v>1705</v>
      </c>
      <c r="H2694" t="s">
        <v>9117</v>
      </c>
      <c r="I2694" t="s">
        <v>10483</v>
      </c>
      <c r="J2694">
        <v>3170485</v>
      </c>
      <c r="K2694" t="str">
        <f>VLOOKUP(Table_munisapp_tylerci_mu_live_rq_master5[[#This Row],[rh_vendor_suggest]],Vend!A:B,2,0)</f>
        <v>DELL COMPUTER</v>
      </c>
      <c r="L2694" t="str">
        <f>VLOOKUP(Table_munisapp_tylerci_mu_live_rq_master5[[#This Row],[a_department_code]],Dept!A:B,2,0)</f>
        <v>Dispatch Local Build Authority</v>
      </c>
      <c r="M2694">
        <f t="shared" si="42"/>
        <v>1</v>
      </c>
    </row>
    <row r="2695" spans="1:13" hidden="1" x14ac:dyDescent="0.25">
      <c r="A2695">
        <v>2017</v>
      </c>
      <c r="B2695">
        <v>177.62</v>
      </c>
      <c r="C2695">
        <v>710.48</v>
      </c>
      <c r="D2695">
        <v>710.48</v>
      </c>
      <c r="E2695">
        <f>SUM(Table_munisapp_tylerci_mu_live_rq_master5[[#This Row],[rd_extended_price]]-Table_munisapp_tylerci_mu_live_rq_master5[[#This Row],[rd_price_net]])</f>
        <v>0</v>
      </c>
      <c r="F2695" s="1">
        <v>42858</v>
      </c>
      <c r="G2695">
        <v>1705</v>
      </c>
      <c r="H2695" t="s">
        <v>9117</v>
      </c>
      <c r="I2695" t="s">
        <v>10483</v>
      </c>
      <c r="J2695">
        <v>3170485</v>
      </c>
      <c r="K2695" t="str">
        <f>VLOOKUP(Table_munisapp_tylerci_mu_live_rq_master5[[#This Row],[rh_vendor_suggest]],Vend!A:B,2,0)</f>
        <v>DELL COMPUTER</v>
      </c>
      <c r="L2695" t="str">
        <f>VLOOKUP(Table_munisapp_tylerci_mu_live_rq_master5[[#This Row],[a_department_code]],Dept!A:B,2,0)</f>
        <v>Dispatch Local Build Authority</v>
      </c>
      <c r="M2695">
        <f t="shared" si="42"/>
        <v>0</v>
      </c>
    </row>
    <row r="2696" spans="1:13" hidden="1" x14ac:dyDescent="0.25">
      <c r="A2696">
        <v>2017</v>
      </c>
      <c r="B2696">
        <v>4.8899999999999997</v>
      </c>
      <c r="C2696">
        <v>58.68</v>
      </c>
      <c r="D2696">
        <v>58.68</v>
      </c>
      <c r="E2696">
        <f>SUM(Table_munisapp_tylerci_mu_live_rq_master5[[#This Row],[rd_extended_price]]-Table_munisapp_tylerci_mu_live_rq_master5[[#This Row],[rd_price_net]])</f>
        <v>0</v>
      </c>
      <c r="F2696" s="1">
        <v>42856</v>
      </c>
      <c r="G2696">
        <v>3122</v>
      </c>
      <c r="H2696" t="s">
        <v>9100</v>
      </c>
      <c r="I2696" t="s">
        <v>10369</v>
      </c>
      <c r="J2696">
        <v>3170475</v>
      </c>
      <c r="K2696" t="str">
        <f>VLOOKUP(Table_munisapp_tylerci_mu_live_rq_master5[[#This Row],[rh_vendor_suggest]],Vend!A:B,2,0)</f>
        <v>PYRAMID PAPER COMPANY</v>
      </c>
      <c r="L2696" t="str">
        <f>VLOOKUP(Table_munisapp_tylerci_mu_live_rq_master5[[#This Row],[a_department_code]],Dept!A:B,2,0)</f>
        <v>Library</v>
      </c>
      <c r="M2696">
        <f t="shared" si="42"/>
        <v>1</v>
      </c>
    </row>
    <row r="2697" spans="1:13" hidden="1" x14ac:dyDescent="0.25">
      <c r="A2697">
        <v>2017</v>
      </c>
      <c r="B2697">
        <v>8.99</v>
      </c>
      <c r="C2697">
        <v>359.6</v>
      </c>
      <c r="D2697">
        <v>359.6</v>
      </c>
      <c r="E2697">
        <f>SUM(Table_munisapp_tylerci_mu_live_rq_master5[[#This Row],[rd_extended_price]]-Table_munisapp_tylerci_mu_live_rq_master5[[#This Row],[rd_price_net]])</f>
        <v>0</v>
      </c>
      <c r="F2697" s="1">
        <v>42856</v>
      </c>
      <c r="G2697">
        <v>3122</v>
      </c>
      <c r="H2697" t="s">
        <v>9100</v>
      </c>
      <c r="I2697" t="s">
        <v>10369</v>
      </c>
      <c r="J2697">
        <v>3170475</v>
      </c>
      <c r="K2697" t="str">
        <f>VLOOKUP(Table_munisapp_tylerci_mu_live_rq_master5[[#This Row],[rh_vendor_suggest]],Vend!A:B,2,0)</f>
        <v>PYRAMID PAPER COMPANY</v>
      </c>
      <c r="L2697" t="str">
        <f>VLOOKUP(Table_munisapp_tylerci_mu_live_rq_master5[[#This Row],[a_department_code]],Dept!A:B,2,0)</f>
        <v>Library</v>
      </c>
      <c r="M2697">
        <f t="shared" si="42"/>
        <v>0</v>
      </c>
    </row>
    <row r="2698" spans="1:13" hidden="1" x14ac:dyDescent="0.25">
      <c r="A2698">
        <v>2017</v>
      </c>
      <c r="B2698">
        <v>72.98</v>
      </c>
      <c r="C2698">
        <v>437.88</v>
      </c>
      <c r="D2698">
        <v>437.88</v>
      </c>
      <c r="E2698">
        <f>SUM(Table_munisapp_tylerci_mu_live_rq_master5[[#This Row],[rd_extended_price]]-Table_munisapp_tylerci_mu_live_rq_master5[[#This Row],[rd_price_net]])</f>
        <v>0</v>
      </c>
      <c r="F2698" s="1">
        <v>42856</v>
      </c>
      <c r="G2698">
        <v>3122</v>
      </c>
      <c r="H2698" t="s">
        <v>9100</v>
      </c>
      <c r="I2698" t="s">
        <v>10369</v>
      </c>
      <c r="J2698">
        <v>3170475</v>
      </c>
      <c r="K2698" t="str">
        <f>VLOOKUP(Table_munisapp_tylerci_mu_live_rq_master5[[#This Row],[rh_vendor_suggest]],Vend!A:B,2,0)</f>
        <v>PYRAMID PAPER COMPANY</v>
      </c>
      <c r="L2698" t="str">
        <f>VLOOKUP(Table_munisapp_tylerci_mu_live_rq_master5[[#This Row],[a_department_code]],Dept!A:B,2,0)</f>
        <v>Library</v>
      </c>
      <c r="M2698">
        <f t="shared" si="42"/>
        <v>0</v>
      </c>
    </row>
    <row r="2699" spans="1:13" hidden="1" x14ac:dyDescent="0.25">
      <c r="A2699">
        <v>2017</v>
      </c>
      <c r="B2699">
        <v>16.98</v>
      </c>
      <c r="C2699">
        <v>271.68</v>
      </c>
      <c r="D2699">
        <v>271.68</v>
      </c>
      <c r="E2699">
        <f>SUM(Table_munisapp_tylerci_mu_live_rq_master5[[#This Row],[rd_extended_price]]-Table_munisapp_tylerci_mu_live_rq_master5[[#This Row],[rd_price_net]])</f>
        <v>0</v>
      </c>
      <c r="F2699" s="1">
        <v>42856</v>
      </c>
      <c r="G2699">
        <v>3122</v>
      </c>
      <c r="H2699" t="s">
        <v>9100</v>
      </c>
      <c r="I2699" t="s">
        <v>10369</v>
      </c>
      <c r="J2699">
        <v>3170475</v>
      </c>
      <c r="K2699" t="str">
        <f>VLOOKUP(Table_munisapp_tylerci_mu_live_rq_master5[[#This Row],[rh_vendor_suggest]],Vend!A:B,2,0)</f>
        <v>PYRAMID PAPER COMPANY</v>
      </c>
      <c r="L2699" t="str">
        <f>VLOOKUP(Table_munisapp_tylerci_mu_live_rq_master5[[#This Row],[a_department_code]],Dept!A:B,2,0)</f>
        <v>Library</v>
      </c>
      <c r="M2699">
        <f t="shared" si="42"/>
        <v>0</v>
      </c>
    </row>
    <row r="2700" spans="1:13" hidden="1" x14ac:dyDescent="0.25">
      <c r="A2700">
        <v>2017</v>
      </c>
      <c r="B2700">
        <v>1.48</v>
      </c>
      <c r="C2700">
        <v>53.28</v>
      </c>
      <c r="D2700">
        <v>53.28</v>
      </c>
      <c r="E2700">
        <f>SUM(Table_munisapp_tylerci_mu_live_rq_master5[[#This Row],[rd_extended_price]]-Table_munisapp_tylerci_mu_live_rq_master5[[#This Row],[rd_price_net]])</f>
        <v>0</v>
      </c>
      <c r="F2700" s="1">
        <v>42856</v>
      </c>
      <c r="G2700">
        <v>3122</v>
      </c>
      <c r="H2700" t="s">
        <v>9100</v>
      </c>
      <c r="I2700" t="s">
        <v>10369</v>
      </c>
      <c r="J2700">
        <v>3170475</v>
      </c>
      <c r="K2700" t="str">
        <f>VLOOKUP(Table_munisapp_tylerci_mu_live_rq_master5[[#This Row],[rh_vendor_suggest]],Vend!A:B,2,0)</f>
        <v>PYRAMID PAPER COMPANY</v>
      </c>
      <c r="L2700" t="str">
        <f>VLOOKUP(Table_munisapp_tylerci_mu_live_rq_master5[[#This Row],[a_department_code]],Dept!A:B,2,0)</f>
        <v>Library</v>
      </c>
      <c r="M2700">
        <f t="shared" si="42"/>
        <v>0</v>
      </c>
    </row>
    <row r="2701" spans="1:13" hidden="1" x14ac:dyDescent="0.25">
      <c r="A2701">
        <v>2017</v>
      </c>
      <c r="B2701">
        <v>4.05</v>
      </c>
      <c r="C2701">
        <v>145.80000000000001</v>
      </c>
      <c r="D2701">
        <v>145.80000000000001</v>
      </c>
      <c r="E2701">
        <f>SUM(Table_munisapp_tylerci_mu_live_rq_master5[[#This Row],[rd_extended_price]]-Table_munisapp_tylerci_mu_live_rq_master5[[#This Row],[rd_price_net]])</f>
        <v>0</v>
      </c>
      <c r="F2701" s="1">
        <v>42856</v>
      </c>
      <c r="G2701">
        <v>3122</v>
      </c>
      <c r="H2701" t="s">
        <v>9100</v>
      </c>
      <c r="I2701" t="s">
        <v>10369</v>
      </c>
      <c r="J2701">
        <v>3170475</v>
      </c>
      <c r="K2701" t="str">
        <f>VLOOKUP(Table_munisapp_tylerci_mu_live_rq_master5[[#This Row],[rh_vendor_suggest]],Vend!A:B,2,0)</f>
        <v>PYRAMID PAPER COMPANY</v>
      </c>
      <c r="L2701" t="str">
        <f>VLOOKUP(Table_munisapp_tylerci_mu_live_rq_master5[[#This Row],[a_department_code]],Dept!A:B,2,0)</f>
        <v>Library</v>
      </c>
      <c r="M2701">
        <f t="shared" si="42"/>
        <v>0</v>
      </c>
    </row>
    <row r="2702" spans="1:13" hidden="1" x14ac:dyDescent="0.25">
      <c r="A2702">
        <v>2017</v>
      </c>
      <c r="B2702">
        <v>4.8899999999999997</v>
      </c>
      <c r="C2702">
        <v>176.04</v>
      </c>
      <c r="D2702">
        <v>176.04</v>
      </c>
      <c r="E2702">
        <f>SUM(Table_munisapp_tylerci_mu_live_rq_master5[[#This Row],[rd_extended_price]]-Table_munisapp_tylerci_mu_live_rq_master5[[#This Row],[rd_price_net]])</f>
        <v>0</v>
      </c>
      <c r="F2702" s="1">
        <v>42856</v>
      </c>
      <c r="G2702">
        <v>3122</v>
      </c>
      <c r="H2702" t="s">
        <v>9100</v>
      </c>
      <c r="I2702" t="s">
        <v>10369</v>
      </c>
      <c r="J2702">
        <v>3170475</v>
      </c>
      <c r="K2702" t="str">
        <f>VLOOKUP(Table_munisapp_tylerci_mu_live_rq_master5[[#This Row],[rh_vendor_suggest]],Vend!A:B,2,0)</f>
        <v>PYRAMID PAPER COMPANY</v>
      </c>
      <c r="L2702" t="str">
        <f>VLOOKUP(Table_munisapp_tylerci_mu_live_rq_master5[[#This Row],[a_department_code]],Dept!A:B,2,0)</f>
        <v>Library</v>
      </c>
      <c r="M2702">
        <f t="shared" si="42"/>
        <v>0</v>
      </c>
    </row>
    <row r="2703" spans="1:13" hidden="1" x14ac:dyDescent="0.25">
      <c r="A2703">
        <v>2017</v>
      </c>
      <c r="B2703">
        <v>5.19</v>
      </c>
      <c r="C2703">
        <v>124.56</v>
      </c>
      <c r="D2703">
        <v>124.56</v>
      </c>
      <c r="E2703">
        <f>SUM(Table_munisapp_tylerci_mu_live_rq_master5[[#This Row],[rd_extended_price]]-Table_munisapp_tylerci_mu_live_rq_master5[[#This Row],[rd_price_net]])</f>
        <v>0</v>
      </c>
      <c r="F2703" s="1">
        <v>42856</v>
      </c>
      <c r="G2703">
        <v>3122</v>
      </c>
      <c r="H2703" t="s">
        <v>9100</v>
      </c>
      <c r="I2703" t="s">
        <v>10369</v>
      </c>
      <c r="J2703">
        <v>3170475</v>
      </c>
      <c r="K2703" t="str">
        <f>VLOOKUP(Table_munisapp_tylerci_mu_live_rq_master5[[#This Row],[rh_vendor_suggest]],Vend!A:B,2,0)</f>
        <v>PYRAMID PAPER COMPANY</v>
      </c>
      <c r="L2703" t="str">
        <f>VLOOKUP(Table_munisapp_tylerci_mu_live_rq_master5[[#This Row],[a_department_code]],Dept!A:B,2,0)</f>
        <v>Library</v>
      </c>
      <c r="M2703">
        <f t="shared" si="42"/>
        <v>0</v>
      </c>
    </row>
    <row r="2704" spans="1:13" hidden="1" x14ac:dyDescent="0.25">
      <c r="A2704">
        <v>2017</v>
      </c>
      <c r="B2704">
        <v>0.39</v>
      </c>
      <c r="C2704">
        <v>19.5</v>
      </c>
      <c r="D2704">
        <v>19.5</v>
      </c>
      <c r="E2704">
        <f>SUM(Table_munisapp_tylerci_mu_live_rq_master5[[#This Row],[rd_extended_price]]-Table_munisapp_tylerci_mu_live_rq_master5[[#This Row],[rd_price_net]])</f>
        <v>0</v>
      </c>
      <c r="F2704" s="1">
        <v>42856</v>
      </c>
      <c r="G2704">
        <v>2144</v>
      </c>
      <c r="H2704" t="s">
        <v>9100</v>
      </c>
      <c r="I2704" t="s">
        <v>10369</v>
      </c>
      <c r="J2704">
        <v>3170474</v>
      </c>
      <c r="K2704" t="str">
        <f>VLOOKUP(Table_munisapp_tylerci_mu_live_rq_master5[[#This Row],[rh_vendor_suggest]],Vend!A:B,2,0)</f>
        <v>HYLON KOBURN CHEMICALS INC</v>
      </c>
      <c r="L2704" t="str">
        <f>VLOOKUP(Table_munisapp_tylerci_mu_live_rq_master5[[#This Row],[a_department_code]],Dept!A:B,2,0)</f>
        <v>Library</v>
      </c>
      <c r="M2704">
        <f t="shared" si="42"/>
        <v>1</v>
      </c>
    </row>
    <row r="2705" spans="1:13" hidden="1" x14ac:dyDescent="0.25">
      <c r="A2705">
        <v>2017</v>
      </c>
      <c r="B2705">
        <v>1.05</v>
      </c>
      <c r="C2705">
        <v>21</v>
      </c>
      <c r="D2705">
        <v>21</v>
      </c>
      <c r="E2705">
        <f>SUM(Table_munisapp_tylerci_mu_live_rq_master5[[#This Row],[rd_extended_price]]-Table_munisapp_tylerci_mu_live_rq_master5[[#This Row],[rd_price_net]])</f>
        <v>0</v>
      </c>
      <c r="F2705" s="1">
        <v>42856</v>
      </c>
      <c r="G2705">
        <v>2144</v>
      </c>
      <c r="H2705" t="s">
        <v>9100</v>
      </c>
      <c r="I2705" t="s">
        <v>10369</v>
      </c>
      <c r="J2705">
        <v>3170474</v>
      </c>
      <c r="K2705" t="str">
        <f>VLOOKUP(Table_munisapp_tylerci_mu_live_rq_master5[[#This Row],[rh_vendor_suggest]],Vend!A:B,2,0)</f>
        <v>HYLON KOBURN CHEMICALS INC</v>
      </c>
      <c r="L2705" t="str">
        <f>VLOOKUP(Table_munisapp_tylerci_mu_live_rq_master5[[#This Row],[a_department_code]],Dept!A:B,2,0)</f>
        <v>Library</v>
      </c>
      <c r="M2705">
        <f t="shared" si="42"/>
        <v>0</v>
      </c>
    </row>
    <row r="2706" spans="1:13" hidden="1" x14ac:dyDescent="0.25">
      <c r="A2706">
        <v>2017</v>
      </c>
      <c r="B2706">
        <v>21.55</v>
      </c>
      <c r="C2706">
        <v>323.25</v>
      </c>
      <c r="D2706">
        <v>323.25</v>
      </c>
      <c r="E2706">
        <f>SUM(Table_munisapp_tylerci_mu_live_rq_master5[[#This Row],[rd_extended_price]]-Table_munisapp_tylerci_mu_live_rq_master5[[#This Row],[rd_price_net]])</f>
        <v>0</v>
      </c>
      <c r="F2706" s="1">
        <v>42856</v>
      </c>
      <c r="G2706">
        <v>2144</v>
      </c>
      <c r="H2706" t="s">
        <v>9100</v>
      </c>
      <c r="I2706" t="s">
        <v>10369</v>
      </c>
      <c r="J2706">
        <v>3170474</v>
      </c>
      <c r="K2706" t="str">
        <f>VLOOKUP(Table_munisapp_tylerci_mu_live_rq_master5[[#This Row],[rh_vendor_suggest]],Vend!A:B,2,0)</f>
        <v>HYLON KOBURN CHEMICALS INC</v>
      </c>
      <c r="L2706" t="str">
        <f>VLOOKUP(Table_munisapp_tylerci_mu_live_rq_master5[[#This Row],[a_department_code]],Dept!A:B,2,0)</f>
        <v>Library</v>
      </c>
      <c r="M2706">
        <f t="shared" si="42"/>
        <v>0</v>
      </c>
    </row>
    <row r="2707" spans="1:13" hidden="1" x14ac:dyDescent="0.25">
      <c r="A2707">
        <v>2017</v>
      </c>
      <c r="B2707">
        <v>21</v>
      </c>
      <c r="C2707">
        <v>105</v>
      </c>
      <c r="D2707">
        <v>105</v>
      </c>
      <c r="E2707">
        <f>SUM(Table_munisapp_tylerci_mu_live_rq_master5[[#This Row],[rd_extended_price]]-Table_munisapp_tylerci_mu_live_rq_master5[[#This Row],[rd_price_net]])</f>
        <v>0</v>
      </c>
      <c r="F2707" s="1">
        <v>42856</v>
      </c>
      <c r="G2707">
        <v>2144</v>
      </c>
      <c r="H2707" t="s">
        <v>9100</v>
      </c>
      <c r="I2707" t="s">
        <v>10369</v>
      </c>
      <c r="J2707">
        <v>3170474</v>
      </c>
      <c r="K2707" t="str">
        <f>VLOOKUP(Table_munisapp_tylerci_mu_live_rq_master5[[#This Row],[rh_vendor_suggest]],Vend!A:B,2,0)</f>
        <v>HYLON KOBURN CHEMICALS INC</v>
      </c>
      <c r="L2707" t="str">
        <f>VLOOKUP(Table_munisapp_tylerci_mu_live_rq_master5[[#This Row],[a_department_code]],Dept!A:B,2,0)</f>
        <v>Library</v>
      </c>
      <c r="M2707">
        <f t="shared" si="42"/>
        <v>0</v>
      </c>
    </row>
    <row r="2708" spans="1:13" hidden="1" x14ac:dyDescent="0.25">
      <c r="A2708">
        <v>2017</v>
      </c>
      <c r="B2708">
        <v>998.1</v>
      </c>
      <c r="C2708">
        <v>15969.6</v>
      </c>
      <c r="D2708">
        <v>15969.6</v>
      </c>
      <c r="E2708">
        <f>SUM(Table_munisapp_tylerci_mu_live_rq_master5[[#This Row],[rd_extended_price]]-Table_munisapp_tylerci_mu_live_rq_master5[[#This Row],[rd_price_net]])</f>
        <v>0</v>
      </c>
      <c r="F2708" s="1">
        <v>42858</v>
      </c>
      <c r="G2708">
        <v>1705</v>
      </c>
      <c r="H2708" t="s">
        <v>9091</v>
      </c>
      <c r="I2708" t="s">
        <v>10484</v>
      </c>
      <c r="J2708">
        <v>3170484</v>
      </c>
      <c r="K2708" t="str">
        <f>VLOOKUP(Table_munisapp_tylerci_mu_live_rq_master5[[#This Row],[rh_vendor_suggest]],Vend!A:B,2,0)</f>
        <v>DELL COMPUTER</v>
      </c>
      <c r="L2708" t="str">
        <f>VLOOKUP(Table_munisapp_tylerci_mu_live_rq_master5[[#This Row],[a_department_code]],Dept!A:B,2,0)</f>
        <v>Weber Area Dispatch 911</v>
      </c>
      <c r="M2708">
        <f t="shared" si="42"/>
        <v>1</v>
      </c>
    </row>
    <row r="2709" spans="1:13" hidden="1" x14ac:dyDescent="0.25">
      <c r="A2709">
        <v>2017</v>
      </c>
      <c r="B2709">
        <v>177.62</v>
      </c>
      <c r="C2709">
        <v>2841.92</v>
      </c>
      <c r="D2709">
        <v>2841.92</v>
      </c>
      <c r="E2709">
        <f>SUM(Table_munisapp_tylerci_mu_live_rq_master5[[#This Row],[rd_extended_price]]-Table_munisapp_tylerci_mu_live_rq_master5[[#This Row],[rd_price_net]])</f>
        <v>0</v>
      </c>
      <c r="F2709" s="1">
        <v>42858</v>
      </c>
      <c r="G2709">
        <v>1705</v>
      </c>
      <c r="H2709" t="s">
        <v>9091</v>
      </c>
      <c r="I2709" t="s">
        <v>10484</v>
      </c>
      <c r="J2709">
        <v>3170484</v>
      </c>
      <c r="K2709" t="str">
        <f>VLOOKUP(Table_munisapp_tylerci_mu_live_rq_master5[[#This Row],[rh_vendor_suggest]],Vend!A:B,2,0)</f>
        <v>DELL COMPUTER</v>
      </c>
      <c r="L2709" t="str">
        <f>VLOOKUP(Table_munisapp_tylerci_mu_live_rq_master5[[#This Row],[a_department_code]],Dept!A:B,2,0)</f>
        <v>Weber Area Dispatch 911</v>
      </c>
      <c r="M2709">
        <f t="shared" si="42"/>
        <v>0</v>
      </c>
    </row>
    <row r="2710" spans="1:13" hidden="1" x14ac:dyDescent="0.25">
      <c r="A2710">
        <v>2017</v>
      </c>
      <c r="B2710">
        <v>13.09</v>
      </c>
      <c r="C2710">
        <v>78.540000000000006</v>
      </c>
      <c r="D2710">
        <v>78.540000000000006</v>
      </c>
      <c r="E2710">
        <f>SUM(Table_munisapp_tylerci_mu_live_rq_master5[[#This Row],[rd_extended_price]]-Table_munisapp_tylerci_mu_live_rq_master5[[#This Row],[rd_price_net]])</f>
        <v>0</v>
      </c>
      <c r="F2710" s="1">
        <v>42856</v>
      </c>
      <c r="G2710">
        <v>6898</v>
      </c>
      <c r="H2710" t="s">
        <v>9100</v>
      </c>
      <c r="I2710" t="s">
        <v>10438</v>
      </c>
      <c r="J2710">
        <v>3170477</v>
      </c>
      <c r="K2710" t="str">
        <f>VLOOKUP(Table_munisapp_tylerci_mu_live_rq_master5[[#This Row],[rh_vendor_suggest]],Vend!A:B,2,0)</f>
        <v>TERA CONSULTING INC.</v>
      </c>
      <c r="L2710" t="str">
        <f>VLOOKUP(Table_munisapp_tylerci_mu_live_rq_master5[[#This Row],[a_department_code]],Dept!A:B,2,0)</f>
        <v>Library</v>
      </c>
      <c r="M2710">
        <f t="shared" si="42"/>
        <v>1</v>
      </c>
    </row>
    <row r="2711" spans="1:13" hidden="1" x14ac:dyDescent="0.25">
      <c r="A2711">
        <v>2017</v>
      </c>
      <c r="B2711">
        <v>1.29</v>
      </c>
      <c r="C2711">
        <v>25.8</v>
      </c>
      <c r="D2711">
        <v>25.8</v>
      </c>
      <c r="E2711">
        <f>SUM(Table_munisapp_tylerci_mu_live_rq_master5[[#This Row],[rd_extended_price]]-Table_munisapp_tylerci_mu_live_rq_master5[[#This Row],[rd_price_net]])</f>
        <v>0</v>
      </c>
      <c r="F2711" s="1">
        <v>42856</v>
      </c>
      <c r="G2711">
        <v>6898</v>
      </c>
      <c r="H2711" t="s">
        <v>9100</v>
      </c>
      <c r="I2711" t="s">
        <v>10438</v>
      </c>
      <c r="J2711">
        <v>3170477</v>
      </c>
      <c r="K2711" t="str">
        <f>VLOOKUP(Table_munisapp_tylerci_mu_live_rq_master5[[#This Row],[rh_vendor_suggest]],Vend!A:B,2,0)</f>
        <v>TERA CONSULTING INC.</v>
      </c>
      <c r="L2711" t="str">
        <f>VLOOKUP(Table_munisapp_tylerci_mu_live_rq_master5[[#This Row],[a_department_code]],Dept!A:B,2,0)</f>
        <v>Library</v>
      </c>
      <c r="M2711">
        <f t="shared" si="42"/>
        <v>0</v>
      </c>
    </row>
    <row r="2712" spans="1:13" hidden="1" x14ac:dyDescent="0.25">
      <c r="A2712">
        <v>2017</v>
      </c>
      <c r="B2712">
        <v>13.9</v>
      </c>
      <c r="C2712">
        <v>69.5</v>
      </c>
      <c r="D2712">
        <v>69.5</v>
      </c>
      <c r="E2712">
        <f>SUM(Table_munisapp_tylerci_mu_live_rq_master5[[#This Row],[rd_extended_price]]-Table_munisapp_tylerci_mu_live_rq_master5[[#This Row],[rd_price_net]])</f>
        <v>0</v>
      </c>
      <c r="F2712" s="1">
        <v>42856</v>
      </c>
      <c r="G2712">
        <v>6898</v>
      </c>
      <c r="H2712" t="s">
        <v>9100</v>
      </c>
      <c r="I2712" t="s">
        <v>10438</v>
      </c>
      <c r="J2712">
        <v>3170477</v>
      </c>
      <c r="K2712" t="str">
        <f>VLOOKUP(Table_munisapp_tylerci_mu_live_rq_master5[[#This Row],[rh_vendor_suggest]],Vend!A:B,2,0)</f>
        <v>TERA CONSULTING INC.</v>
      </c>
      <c r="L2712" t="str">
        <f>VLOOKUP(Table_munisapp_tylerci_mu_live_rq_master5[[#This Row],[a_department_code]],Dept!A:B,2,0)</f>
        <v>Library</v>
      </c>
      <c r="M2712">
        <f t="shared" si="42"/>
        <v>0</v>
      </c>
    </row>
    <row r="2713" spans="1:13" hidden="1" x14ac:dyDescent="0.25">
      <c r="A2713">
        <v>2017</v>
      </c>
      <c r="B2713">
        <v>1.79</v>
      </c>
      <c r="C2713">
        <v>3.58</v>
      </c>
      <c r="D2713">
        <v>3.58</v>
      </c>
      <c r="E2713">
        <f>SUM(Table_munisapp_tylerci_mu_live_rq_master5[[#This Row],[rd_extended_price]]-Table_munisapp_tylerci_mu_live_rq_master5[[#This Row],[rd_price_net]])</f>
        <v>0</v>
      </c>
      <c r="F2713" s="1">
        <v>42856</v>
      </c>
      <c r="G2713">
        <v>6898</v>
      </c>
      <c r="H2713" t="s">
        <v>9100</v>
      </c>
      <c r="I2713" t="s">
        <v>10438</v>
      </c>
      <c r="J2713">
        <v>3170477</v>
      </c>
      <c r="K2713" t="str">
        <f>VLOOKUP(Table_munisapp_tylerci_mu_live_rq_master5[[#This Row],[rh_vendor_suggest]],Vend!A:B,2,0)</f>
        <v>TERA CONSULTING INC.</v>
      </c>
      <c r="L2713" t="str">
        <f>VLOOKUP(Table_munisapp_tylerci_mu_live_rq_master5[[#This Row],[a_department_code]],Dept!A:B,2,0)</f>
        <v>Library</v>
      </c>
      <c r="M2713">
        <f t="shared" si="42"/>
        <v>0</v>
      </c>
    </row>
    <row r="2714" spans="1:13" hidden="1" x14ac:dyDescent="0.25">
      <c r="A2714">
        <v>2017</v>
      </c>
      <c r="B2714">
        <v>3.89</v>
      </c>
      <c r="C2714">
        <v>38.9</v>
      </c>
      <c r="D2714">
        <v>38.9</v>
      </c>
      <c r="E2714">
        <f>SUM(Table_munisapp_tylerci_mu_live_rq_master5[[#This Row],[rd_extended_price]]-Table_munisapp_tylerci_mu_live_rq_master5[[#This Row],[rd_price_net]])</f>
        <v>0</v>
      </c>
      <c r="F2714" s="1">
        <v>42856</v>
      </c>
      <c r="G2714">
        <v>6898</v>
      </c>
      <c r="H2714" t="s">
        <v>9100</v>
      </c>
      <c r="I2714" t="s">
        <v>10438</v>
      </c>
      <c r="J2714">
        <v>3170477</v>
      </c>
      <c r="K2714" t="str">
        <f>VLOOKUP(Table_munisapp_tylerci_mu_live_rq_master5[[#This Row],[rh_vendor_suggest]],Vend!A:B,2,0)</f>
        <v>TERA CONSULTING INC.</v>
      </c>
      <c r="L2714" t="str">
        <f>VLOOKUP(Table_munisapp_tylerci_mu_live_rq_master5[[#This Row],[a_department_code]],Dept!A:B,2,0)</f>
        <v>Library</v>
      </c>
      <c r="M2714">
        <f t="shared" si="42"/>
        <v>0</v>
      </c>
    </row>
    <row r="2715" spans="1:13" hidden="1" x14ac:dyDescent="0.25">
      <c r="A2715">
        <v>2017</v>
      </c>
      <c r="B2715">
        <v>1.69</v>
      </c>
      <c r="C2715">
        <v>16.899999999999999</v>
      </c>
      <c r="D2715">
        <v>16.899999999999999</v>
      </c>
      <c r="E2715">
        <f>SUM(Table_munisapp_tylerci_mu_live_rq_master5[[#This Row],[rd_extended_price]]-Table_munisapp_tylerci_mu_live_rq_master5[[#This Row],[rd_price_net]])</f>
        <v>0</v>
      </c>
      <c r="F2715" s="1">
        <v>42856</v>
      </c>
      <c r="G2715">
        <v>6898</v>
      </c>
      <c r="H2715" t="s">
        <v>9100</v>
      </c>
      <c r="I2715" t="s">
        <v>10438</v>
      </c>
      <c r="J2715">
        <v>3170477</v>
      </c>
      <c r="K2715" t="str">
        <f>VLOOKUP(Table_munisapp_tylerci_mu_live_rq_master5[[#This Row],[rh_vendor_suggest]],Vend!A:B,2,0)</f>
        <v>TERA CONSULTING INC.</v>
      </c>
      <c r="L2715" t="str">
        <f>VLOOKUP(Table_munisapp_tylerci_mu_live_rq_master5[[#This Row],[a_department_code]],Dept!A:B,2,0)</f>
        <v>Library</v>
      </c>
      <c r="M2715">
        <f t="shared" si="42"/>
        <v>0</v>
      </c>
    </row>
    <row r="2716" spans="1:13" hidden="1" x14ac:dyDescent="0.25">
      <c r="A2716">
        <v>2017</v>
      </c>
      <c r="B2716">
        <v>1422.44</v>
      </c>
      <c r="C2716">
        <v>1422.44</v>
      </c>
      <c r="D2716">
        <v>1467.08</v>
      </c>
      <c r="E2716">
        <f>SUM(Table_munisapp_tylerci_mu_live_rq_master5[[#This Row],[rd_extended_price]]-Table_munisapp_tylerci_mu_live_rq_master5[[#This Row],[rd_price_net]])</f>
        <v>-44.639999999999873</v>
      </c>
      <c r="F2716" s="1">
        <v>42860</v>
      </c>
      <c r="G2716">
        <v>3129</v>
      </c>
      <c r="H2716" t="s">
        <v>9117</v>
      </c>
      <c r="I2716" t="s">
        <v>10485</v>
      </c>
      <c r="J2716">
        <v>3170497</v>
      </c>
      <c r="K2716" t="str">
        <f>VLOOKUP(Table_munisapp_tylerci_mu_live_rq_master5[[#This Row],[rh_vendor_suggest]],Vend!A:B,2,0)</f>
        <v>QWEST CORPORATION</v>
      </c>
      <c r="L2716" t="str">
        <f>VLOOKUP(Table_munisapp_tylerci_mu_live_rq_master5[[#This Row],[a_department_code]],Dept!A:B,2,0)</f>
        <v>Dispatch Local Build Authority</v>
      </c>
      <c r="M2716">
        <f t="shared" si="42"/>
        <v>1</v>
      </c>
    </row>
    <row r="2717" spans="1:13" hidden="1" x14ac:dyDescent="0.25">
      <c r="A2717">
        <v>2017</v>
      </c>
      <c r="B2717">
        <v>1144.25</v>
      </c>
      <c r="C2717">
        <v>1144.25</v>
      </c>
      <c r="D2717">
        <v>1144.25</v>
      </c>
      <c r="E2717">
        <f>SUM(Table_munisapp_tylerci_mu_live_rq_master5[[#This Row],[rd_extended_price]]-Table_munisapp_tylerci_mu_live_rq_master5[[#This Row],[rd_price_net]])</f>
        <v>0</v>
      </c>
      <c r="F2717" s="1">
        <v>42860</v>
      </c>
      <c r="G2717">
        <v>3129</v>
      </c>
      <c r="H2717" t="s">
        <v>9117</v>
      </c>
      <c r="I2717" t="s">
        <v>10485</v>
      </c>
      <c r="J2717">
        <v>3170497</v>
      </c>
      <c r="K2717" t="str">
        <f>VLOOKUP(Table_munisapp_tylerci_mu_live_rq_master5[[#This Row],[rh_vendor_suggest]],Vend!A:B,2,0)</f>
        <v>QWEST CORPORATION</v>
      </c>
      <c r="L2717" t="str">
        <f>VLOOKUP(Table_munisapp_tylerci_mu_live_rq_master5[[#This Row],[a_department_code]],Dept!A:B,2,0)</f>
        <v>Dispatch Local Build Authority</v>
      </c>
      <c r="M2717">
        <f t="shared" si="42"/>
        <v>0</v>
      </c>
    </row>
    <row r="2718" spans="1:13" hidden="1" x14ac:dyDescent="0.25">
      <c r="A2718">
        <v>2017</v>
      </c>
      <c r="B2718">
        <v>1725</v>
      </c>
      <c r="C2718">
        <v>1725</v>
      </c>
      <c r="D2718">
        <v>1725</v>
      </c>
      <c r="E2718">
        <f>SUM(Table_munisapp_tylerci_mu_live_rq_master5[[#This Row],[rd_extended_price]]-Table_munisapp_tylerci_mu_live_rq_master5[[#This Row],[rd_price_net]])</f>
        <v>0</v>
      </c>
      <c r="F2718" s="1">
        <v>42860</v>
      </c>
      <c r="G2718">
        <v>3129</v>
      </c>
      <c r="H2718" t="s">
        <v>9117</v>
      </c>
      <c r="I2718" t="s">
        <v>10485</v>
      </c>
      <c r="J2718">
        <v>3170497</v>
      </c>
      <c r="K2718" t="str">
        <f>VLOOKUP(Table_munisapp_tylerci_mu_live_rq_master5[[#This Row],[rh_vendor_suggest]],Vend!A:B,2,0)</f>
        <v>QWEST CORPORATION</v>
      </c>
      <c r="L2718" t="str">
        <f>VLOOKUP(Table_munisapp_tylerci_mu_live_rq_master5[[#This Row],[a_department_code]],Dept!A:B,2,0)</f>
        <v>Dispatch Local Build Authority</v>
      </c>
      <c r="M2718">
        <f t="shared" si="42"/>
        <v>0</v>
      </c>
    </row>
    <row r="2719" spans="1:13" hidden="1" x14ac:dyDescent="0.25">
      <c r="A2719">
        <v>2017</v>
      </c>
      <c r="B2719">
        <v>230</v>
      </c>
      <c r="C2719">
        <v>690</v>
      </c>
      <c r="D2719">
        <v>690</v>
      </c>
      <c r="E2719">
        <f>SUM(Table_munisapp_tylerci_mu_live_rq_master5[[#This Row],[rd_extended_price]]-Table_munisapp_tylerci_mu_live_rq_master5[[#This Row],[rd_price_net]])</f>
        <v>0</v>
      </c>
      <c r="F2719" s="1">
        <v>42860</v>
      </c>
      <c r="G2719">
        <v>3129</v>
      </c>
      <c r="H2719" t="s">
        <v>9117</v>
      </c>
      <c r="I2719" t="s">
        <v>10485</v>
      </c>
      <c r="J2719">
        <v>3170497</v>
      </c>
      <c r="K2719" t="str">
        <f>VLOOKUP(Table_munisapp_tylerci_mu_live_rq_master5[[#This Row],[rh_vendor_suggest]],Vend!A:B,2,0)</f>
        <v>QWEST CORPORATION</v>
      </c>
      <c r="L2719" t="str">
        <f>VLOOKUP(Table_munisapp_tylerci_mu_live_rq_master5[[#This Row],[a_department_code]],Dept!A:B,2,0)</f>
        <v>Dispatch Local Build Authority</v>
      </c>
      <c r="M2719">
        <f t="shared" si="42"/>
        <v>0</v>
      </c>
    </row>
    <row r="2720" spans="1:13" hidden="1" x14ac:dyDescent="0.25">
      <c r="A2720">
        <v>2017</v>
      </c>
      <c r="B2720">
        <v>1437.5</v>
      </c>
      <c r="C2720">
        <v>1437.5</v>
      </c>
      <c r="D2720">
        <v>1437.5</v>
      </c>
      <c r="E2720">
        <f>SUM(Table_munisapp_tylerci_mu_live_rq_master5[[#This Row],[rd_extended_price]]-Table_munisapp_tylerci_mu_live_rq_master5[[#This Row],[rd_price_net]])</f>
        <v>0</v>
      </c>
      <c r="F2720" s="1">
        <v>42860</v>
      </c>
      <c r="G2720">
        <v>3129</v>
      </c>
      <c r="H2720" t="s">
        <v>9117</v>
      </c>
      <c r="I2720" t="s">
        <v>10485</v>
      </c>
      <c r="J2720">
        <v>3170497</v>
      </c>
      <c r="K2720" t="str">
        <f>VLOOKUP(Table_munisapp_tylerci_mu_live_rq_master5[[#This Row],[rh_vendor_suggest]],Vend!A:B,2,0)</f>
        <v>QWEST CORPORATION</v>
      </c>
      <c r="L2720" t="str">
        <f>VLOOKUP(Table_munisapp_tylerci_mu_live_rq_master5[[#This Row],[a_department_code]],Dept!A:B,2,0)</f>
        <v>Dispatch Local Build Authority</v>
      </c>
      <c r="M2720">
        <f t="shared" si="42"/>
        <v>0</v>
      </c>
    </row>
    <row r="2721" spans="1:13" hidden="1" x14ac:dyDescent="0.25">
      <c r="A2721">
        <v>2017</v>
      </c>
      <c r="B2721">
        <v>128.38999999999999</v>
      </c>
      <c r="C2721">
        <v>128.38999999999999</v>
      </c>
      <c r="D2721">
        <v>128.38999999999999</v>
      </c>
      <c r="E2721">
        <f>SUM(Table_munisapp_tylerci_mu_live_rq_master5[[#This Row],[rd_extended_price]]-Table_munisapp_tylerci_mu_live_rq_master5[[#This Row],[rd_price_net]])</f>
        <v>0</v>
      </c>
      <c r="F2721" s="1">
        <v>42860</v>
      </c>
      <c r="G2721">
        <v>3129</v>
      </c>
      <c r="H2721" t="s">
        <v>9117</v>
      </c>
      <c r="I2721" t="s">
        <v>10485</v>
      </c>
      <c r="J2721">
        <v>3170497</v>
      </c>
      <c r="K2721" t="str">
        <f>VLOOKUP(Table_munisapp_tylerci_mu_live_rq_master5[[#This Row],[rh_vendor_suggest]],Vend!A:B,2,0)</f>
        <v>QWEST CORPORATION</v>
      </c>
      <c r="L2721" t="str">
        <f>VLOOKUP(Table_munisapp_tylerci_mu_live_rq_master5[[#This Row],[a_department_code]],Dept!A:B,2,0)</f>
        <v>Dispatch Local Build Authority</v>
      </c>
      <c r="M2721">
        <f t="shared" si="42"/>
        <v>0</v>
      </c>
    </row>
    <row r="2722" spans="1:13" hidden="1" x14ac:dyDescent="0.25">
      <c r="A2722">
        <v>2017</v>
      </c>
      <c r="B2722">
        <v>4000</v>
      </c>
      <c r="C2722">
        <v>4000</v>
      </c>
      <c r="D2722">
        <v>4000</v>
      </c>
      <c r="E2722">
        <f>SUM(Table_munisapp_tylerci_mu_live_rq_master5[[#This Row],[rd_extended_price]]-Table_munisapp_tylerci_mu_live_rq_master5[[#This Row],[rd_price_net]])</f>
        <v>0</v>
      </c>
      <c r="F2722" s="1">
        <v>42858</v>
      </c>
      <c r="G2722">
        <v>3179</v>
      </c>
      <c r="H2722" t="s">
        <v>9100</v>
      </c>
      <c r="I2722" t="s">
        <v>10486</v>
      </c>
      <c r="J2722">
        <v>3170490</v>
      </c>
      <c r="K2722" t="str">
        <f>VLOOKUP(Table_munisapp_tylerci_mu_live_rq_master5[[#This Row],[rh_vendor_suggest]],Vend!A:B,2,0)</f>
        <v>RECORDED BOOKS, INC.</v>
      </c>
      <c r="L2722" t="str">
        <f>VLOOKUP(Table_munisapp_tylerci_mu_live_rq_master5[[#This Row],[a_department_code]],Dept!A:B,2,0)</f>
        <v>Library</v>
      </c>
      <c r="M2722">
        <f t="shared" si="42"/>
        <v>1</v>
      </c>
    </row>
    <row r="2723" spans="1:13" hidden="1" x14ac:dyDescent="0.25">
      <c r="A2723">
        <v>2017</v>
      </c>
      <c r="B2723">
        <v>624</v>
      </c>
      <c r="C2723">
        <v>624</v>
      </c>
      <c r="D2723">
        <v>624</v>
      </c>
      <c r="E2723">
        <f>SUM(Table_munisapp_tylerci_mu_live_rq_master5[[#This Row],[rd_extended_price]]-Table_munisapp_tylerci_mu_live_rq_master5[[#This Row],[rd_price_net]])</f>
        <v>0</v>
      </c>
      <c r="F2723" s="1">
        <v>42860</v>
      </c>
      <c r="G2723">
        <v>5328</v>
      </c>
      <c r="H2723" t="s">
        <v>9117</v>
      </c>
      <c r="I2723" t="s">
        <v>10485</v>
      </c>
      <c r="J2723">
        <v>3170501</v>
      </c>
      <c r="K2723" t="str">
        <f>VLOOKUP(Table_munisapp_tylerci_mu_live_rq_master5[[#This Row],[rh_vendor_suggest]],Vend!A:B,2,0)</f>
        <v>VOICE PRODUCTS SERVICE LLC</v>
      </c>
      <c r="L2723" t="str">
        <f>VLOOKUP(Table_munisapp_tylerci_mu_live_rq_master5[[#This Row],[a_department_code]],Dept!A:B,2,0)</f>
        <v>Dispatch Local Build Authority</v>
      </c>
      <c r="M2723">
        <f t="shared" si="42"/>
        <v>1</v>
      </c>
    </row>
    <row r="2724" spans="1:13" hidden="1" x14ac:dyDescent="0.25">
      <c r="A2724">
        <v>2017</v>
      </c>
      <c r="B2724">
        <v>240</v>
      </c>
      <c r="C2724">
        <v>240</v>
      </c>
      <c r="D2724">
        <v>240</v>
      </c>
      <c r="E2724">
        <f>SUM(Table_munisapp_tylerci_mu_live_rq_master5[[#This Row],[rd_extended_price]]-Table_munisapp_tylerci_mu_live_rq_master5[[#This Row],[rd_price_net]])</f>
        <v>0</v>
      </c>
      <c r="F2724" s="1">
        <v>42860</v>
      </c>
      <c r="G2724">
        <v>5328</v>
      </c>
      <c r="H2724" t="s">
        <v>9117</v>
      </c>
      <c r="I2724" t="s">
        <v>10485</v>
      </c>
      <c r="J2724">
        <v>3170501</v>
      </c>
      <c r="K2724" t="str">
        <f>VLOOKUP(Table_munisapp_tylerci_mu_live_rq_master5[[#This Row],[rh_vendor_suggest]],Vend!A:B,2,0)</f>
        <v>VOICE PRODUCTS SERVICE LLC</v>
      </c>
      <c r="L2724" t="str">
        <f>VLOOKUP(Table_munisapp_tylerci_mu_live_rq_master5[[#This Row],[a_department_code]],Dept!A:B,2,0)</f>
        <v>Dispatch Local Build Authority</v>
      </c>
      <c r="M2724">
        <f t="shared" si="42"/>
        <v>0</v>
      </c>
    </row>
    <row r="2725" spans="1:13" hidden="1" x14ac:dyDescent="0.25">
      <c r="A2725">
        <v>2017</v>
      </c>
      <c r="B2725">
        <v>1160</v>
      </c>
      <c r="C2725">
        <v>3480</v>
      </c>
      <c r="D2725">
        <v>3480</v>
      </c>
      <c r="E2725">
        <f>SUM(Table_munisapp_tylerci_mu_live_rq_master5[[#This Row],[rd_extended_price]]-Table_munisapp_tylerci_mu_live_rq_master5[[#This Row],[rd_price_net]])</f>
        <v>0</v>
      </c>
      <c r="F2725" s="1">
        <v>42860</v>
      </c>
      <c r="G2725">
        <v>5328</v>
      </c>
      <c r="H2725" t="s">
        <v>9117</v>
      </c>
      <c r="I2725" t="s">
        <v>10485</v>
      </c>
      <c r="J2725">
        <v>3170501</v>
      </c>
      <c r="K2725" t="str">
        <f>VLOOKUP(Table_munisapp_tylerci_mu_live_rq_master5[[#This Row],[rh_vendor_suggest]],Vend!A:B,2,0)</f>
        <v>VOICE PRODUCTS SERVICE LLC</v>
      </c>
      <c r="L2725" t="str">
        <f>VLOOKUP(Table_munisapp_tylerci_mu_live_rq_master5[[#This Row],[a_department_code]],Dept!A:B,2,0)</f>
        <v>Dispatch Local Build Authority</v>
      </c>
      <c r="M2725">
        <f t="shared" si="42"/>
        <v>0</v>
      </c>
    </row>
    <row r="2726" spans="1:13" hidden="1" x14ac:dyDescent="0.25">
      <c r="A2726">
        <v>2017</v>
      </c>
      <c r="B2726">
        <v>725</v>
      </c>
      <c r="C2726">
        <v>725</v>
      </c>
      <c r="D2726">
        <v>725</v>
      </c>
      <c r="E2726">
        <f>SUM(Table_munisapp_tylerci_mu_live_rq_master5[[#This Row],[rd_extended_price]]-Table_munisapp_tylerci_mu_live_rq_master5[[#This Row],[rd_price_net]])</f>
        <v>0</v>
      </c>
      <c r="F2726" s="1">
        <v>42860</v>
      </c>
      <c r="G2726">
        <v>5328</v>
      </c>
      <c r="H2726" t="s">
        <v>9117</v>
      </c>
      <c r="I2726" t="s">
        <v>10485</v>
      </c>
      <c r="J2726">
        <v>3170501</v>
      </c>
      <c r="K2726" t="str">
        <f>VLOOKUP(Table_munisapp_tylerci_mu_live_rq_master5[[#This Row],[rh_vendor_suggest]],Vend!A:B,2,0)</f>
        <v>VOICE PRODUCTS SERVICE LLC</v>
      </c>
      <c r="L2726" t="str">
        <f>VLOOKUP(Table_munisapp_tylerci_mu_live_rq_master5[[#This Row],[a_department_code]],Dept!A:B,2,0)</f>
        <v>Dispatch Local Build Authority</v>
      </c>
      <c r="M2726">
        <f t="shared" si="42"/>
        <v>0</v>
      </c>
    </row>
    <row r="2727" spans="1:13" hidden="1" x14ac:dyDescent="0.25">
      <c r="A2727">
        <v>2017</v>
      </c>
      <c r="B2727">
        <v>725</v>
      </c>
      <c r="C2727">
        <v>725</v>
      </c>
      <c r="D2727">
        <v>725</v>
      </c>
      <c r="E2727">
        <f>SUM(Table_munisapp_tylerci_mu_live_rq_master5[[#This Row],[rd_extended_price]]-Table_munisapp_tylerci_mu_live_rq_master5[[#This Row],[rd_price_net]])</f>
        <v>0</v>
      </c>
      <c r="F2727" s="1">
        <v>42860</v>
      </c>
      <c r="G2727">
        <v>5328</v>
      </c>
      <c r="H2727" t="s">
        <v>9117</v>
      </c>
      <c r="I2727" t="s">
        <v>10485</v>
      </c>
      <c r="J2727">
        <v>3170501</v>
      </c>
      <c r="K2727" t="str">
        <f>VLOOKUP(Table_munisapp_tylerci_mu_live_rq_master5[[#This Row],[rh_vendor_suggest]],Vend!A:B,2,0)</f>
        <v>VOICE PRODUCTS SERVICE LLC</v>
      </c>
      <c r="L2727" t="str">
        <f>VLOOKUP(Table_munisapp_tylerci_mu_live_rq_master5[[#This Row],[a_department_code]],Dept!A:B,2,0)</f>
        <v>Dispatch Local Build Authority</v>
      </c>
      <c r="M2727">
        <f t="shared" si="42"/>
        <v>0</v>
      </c>
    </row>
    <row r="2728" spans="1:13" hidden="1" x14ac:dyDescent="0.25">
      <c r="A2728">
        <v>2017</v>
      </c>
      <c r="B2728">
        <v>137</v>
      </c>
      <c r="C2728">
        <v>137</v>
      </c>
      <c r="D2728">
        <v>137</v>
      </c>
      <c r="E2728">
        <f>SUM(Table_munisapp_tylerci_mu_live_rq_master5[[#This Row],[rd_extended_price]]-Table_munisapp_tylerci_mu_live_rq_master5[[#This Row],[rd_price_net]])</f>
        <v>0</v>
      </c>
      <c r="F2728" s="1">
        <v>42860</v>
      </c>
      <c r="G2728">
        <v>5328</v>
      </c>
      <c r="H2728" t="s">
        <v>9117</v>
      </c>
      <c r="I2728" t="s">
        <v>10485</v>
      </c>
      <c r="J2728">
        <v>3170501</v>
      </c>
      <c r="K2728" t="str">
        <f>VLOOKUP(Table_munisapp_tylerci_mu_live_rq_master5[[#This Row],[rh_vendor_suggest]],Vend!A:B,2,0)</f>
        <v>VOICE PRODUCTS SERVICE LLC</v>
      </c>
      <c r="L2728" t="str">
        <f>VLOOKUP(Table_munisapp_tylerci_mu_live_rq_master5[[#This Row],[a_department_code]],Dept!A:B,2,0)</f>
        <v>Dispatch Local Build Authority</v>
      </c>
      <c r="M2728">
        <f t="shared" si="42"/>
        <v>0</v>
      </c>
    </row>
    <row r="2729" spans="1:13" hidden="1" x14ac:dyDescent="0.25">
      <c r="A2729">
        <v>2017</v>
      </c>
      <c r="B2729">
        <v>17704</v>
      </c>
      <c r="C2729">
        <v>17704</v>
      </c>
      <c r="D2729">
        <v>17704</v>
      </c>
      <c r="E2729">
        <f>SUM(Table_munisapp_tylerci_mu_live_rq_master5[[#This Row],[rd_extended_price]]-Table_munisapp_tylerci_mu_live_rq_master5[[#This Row],[rd_price_net]])</f>
        <v>0</v>
      </c>
      <c r="F2729" s="1">
        <v>42860</v>
      </c>
      <c r="G2729">
        <v>5328</v>
      </c>
      <c r="H2729" t="s">
        <v>9117</v>
      </c>
      <c r="I2729" t="s">
        <v>10485</v>
      </c>
      <c r="J2729">
        <v>3170501</v>
      </c>
      <c r="K2729" t="str">
        <f>VLOOKUP(Table_munisapp_tylerci_mu_live_rq_master5[[#This Row],[rh_vendor_suggest]],Vend!A:B,2,0)</f>
        <v>VOICE PRODUCTS SERVICE LLC</v>
      </c>
      <c r="L2729" t="str">
        <f>VLOOKUP(Table_munisapp_tylerci_mu_live_rq_master5[[#This Row],[a_department_code]],Dept!A:B,2,0)</f>
        <v>Dispatch Local Build Authority</v>
      </c>
      <c r="M2729">
        <f t="shared" si="42"/>
        <v>0</v>
      </c>
    </row>
    <row r="2730" spans="1:13" hidden="1" x14ac:dyDescent="0.25">
      <c r="A2730">
        <v>2017</v>
      </c>
      <c r="B2730">
        <v>233</v>
      </c>
      <c r="C2730">
        <v>233</v>
      </c>
      <c r="D2730">
        <v>233</v>
      </c>
      <c r="E2730">
        <f>SUM(Table_munisapp_tylerci_mu_live_rq_master5[[#This Row],[rd_extended_price]]-Table_munisapp_tylerci_mu_live_rq_master5[[#This Row],[rd_price_net]])</f>
        <v>0</v>
      </c>
      <c r="F2730" s="1">
        <v>42860</v>
      </c>
      <c r="G2730">
        <v>5328</v>
      </c>
      <c r="H2730" t="s">
        <v>9117</v>
      </c>
      <c r="I2730" t="s">
        <v>10485</v>
      </c>
      <c r="J2730">
        <v>3170501</v>
      </c>
      <c r="K2730" t="str">
        <f>VLOOKUP(Table_munisapp_tylerci_mu_live_rq_master5[[#This Row],[rh_vendor_suggest]],Vend!A:B,2,0)</f>
        <v>VOICE PRODUCTS SERVICE LLC</v>
      </c>
      <c r="L2730" t="str">
        <f>VLOOKUP(Table_munisapp_tylerci_mu_live_rq_master5[[#This Row],[a_department_code]],Dept!A:B,2,0)</f>
        <v>Dispatch Local Build Authority</v>
      </c>
      <c r="M2730">
        <f t="shared" si="42"/>
        <v>0</v>
      </c>
    </row>
    <row r="2731" spans="1:13" hidden="1" x14ac:dyDescent="0.25">
      <c r="A2731">
        <v>2017</v>
      </c>
      <c r="B2731">
        <v>319</v>
      </c>
      <c r="C2731">
        <v>19778</v>
      </c>
      <c r="D2731">
        <v>19778</v>
      </c>
      <c r="E2731">
        <f>SUM(Table_munisapp_tylerci_mu_live_rq_master5[[#This Row],[rd_extended_price]]-Table_munisapp_tylerci_mu_live_rq_master5[[#This Row],[rd_price_net]])</f>
        <v>0</v>
      </c>
      <c r="F2731" s="1">
        <v>42860</v>
      </c>
      <c r="G2731">
        <v>5328</v>
      </c>
      <c r="H2731" t="s">
        <v>9117</v>
      </c>
      <c r="I2731" t="s">
        <v>10485</v>
      </c>
      <c r="J2731">
        <v>3170501</v>
      </c>
      <c r="K2731" t="str">
        <f>VLOOKUP(Table_munisapp_tylerci_mu_live_rq_master5[[#This Row],[rh_vendor_suggest]],Vend!A:B,2,0)</f>
        <v>VOICE PRODUCTS SERVICE LLC</v>
      </c>
      <c r="L2731" t="str">
        <f>VLOOKUP(Table_munisapp_tylerci_mu_live_rq_master5[[#This Row],[a_department_code]],Dept!A:B,2,0)</f>
        <v>Dispatch Local Build Authority</v>
      </c>
      <c r="M2731">
        <f t="shared" si="42"/>
        <v>0</v>
      </c>
    </row>
    <row r="2732" spans="1:13" hidden="1" x14ac:dyDescent="0.25">
      <c r="A2732">
        <v>2017</v>
      </c>
      <c r="B2732">
        <v>255</v>
      </c>
      <c r="C2732">
        <v>17340</v>
      </c>
      <c r="D2732">
        <v>17340</v>
      </c>
      <c r="E2732">
        <f>SUM(Table_munisapp_tylerci_mu_live_rq_master5[[#This Row],[rd_extended_price]]-Table_munisapp_tylerci_mu_live_rq_master5[[#This Row],[rd_price_net]])</f>
        <v>0</v>
      </c>
      <c r="F2732" s="1">
        <v>42860</v>
      </c>
      <c r="G2732">
        <v>5328</v>
      </c>
      <c r="H2732" t="s">
        <v>9117</v>
      </c>
      <c r="I2732" t="s">
        <v>10485</v>
      </c>
      <c r="J2732">
        <v>3170501</v>
      </c>
      <c r="K2732" t="str">
        <f>VLOOKUP(Table_munisapp_tylerci_mu_live_rq_master5[[#This Row],[rh_vendor_suggest]],Vend!A:B,2,0)</f>
        <v>VOICE PRODUCTS SERVICE LLC</v>
      </c>
      <c r="L2732" t="str">
        <f>VLOOKUP(Table_munisapp_tylerci_mu_live_rq_master5[[#This Row],[a_department_code]],Dept!A:B,2,0)</f>
        <v>Dispatch Local Build Authority</v>
      </c>
      <c r="M2732">
        <f t="shared" si="42"/>
        <v>0</v>
      </c>
    </row>
    <row r="2733" spans="1:13" hidden="1" x14ac:dyDescent="0.25">
      <c r="A2733">
        <v>2017</v>
      </c>
      <c r="B2733">
        <v>29</v>
      </c>
      <c r="C2733">
        <v>928</v>
      </c>
      <c r="D2733">
        <v>928</v>
      </c>
      <c r="E2733">
        <f>SUM(Table_munisapp_tylerci_mu_live_rq_master5[[#This Row],[rd_extended_price]]-Table_munisapp_tylerci_mu_live_rq_master5[[#This Row],[rd_price_net]])</f>
        <v>0</v>
      </c>
      <c r="F2733" s="1">
        <v>42860</v>
      </c>
      <c r="G2733">
        <v>5328</v>
      </c>
      <c r="H2733" t="s">
        <v>9117</v>
      </c>
      <c r="I2733" t="s">
        <v>10485</v>
      </c>
      <c r="J2733">
        <v>3170501</v>
      </c>
      <c r="K2733" t="str">
        <f>VLOOKUP(Table_munisapp_tylerci_mu_live_rq_master5[[#This Row],[rh_vendor_suggest]],Vend!A:B,2,0)</f>
        <v>VOICE PRODUCTS SERVICE LLC</v>
      </c>
      <c r="L2733" t="str">
        <f>VLOOKUP(Table_munisapp_tylerci_mu_live_rq_master5[[#This Row],[a_department_code]],Dept!A:B,2,0)</f>
        <v>Dispatch Local Build Authority</v>
      </c>
      <c r="M2733">
        <f t="shared" si="42"/>
        <v>0</v>
      </c>
    </row>
    <row r="2734" spans="1:13" hidden="1" x14ac:dyDescent="0.25">
      <c r="A2734">
        <v>2017</v>
      </c>
      <c r="B2734">
        <v>29</v>
      </c>
      <c r="C2734">
        <v>638</v>
      </c>
      <c r="D2734">
        <v>638</v>
      </c>
      <c r="E2734">
        <f>SUM(Table_munisapp_tylerci_mu_live_rq_master5[[#This Row],[rd_extended_price]]-Table_munisapp_tylerci_mu_live_rq_master5[[#This Row],[rd_price_net]])</f>
        <v>0</v>
      </c>
      <c r="F2734" s="1">
        <v>42860</v>
      </c>
      <c r="G2734">
        <v>5328</v>
      </c>
      <c r="H2734" t="s">
        <v>9117</v>
      </c>
      <c r="I2734" t="s">
        <v>10485</v>
      </c>
      <c r="J2734">
        <v>3170501</v>
      </c>
      <c r="K2734" t="str">
        <f>VLOOKUP(Table_munisapp_tylerci_mu_live_rq_master5[[#This Row],[rh_vendor_suggest]],Vend!A:B,2,0)</f>
        <v>VOICE PRODUCTS SERVICE LLC</v>
      </c>
      <c r="L2734" t="str">
        <f>VLOOKUP(Table_munisapp_tylerci_mu_live_rq_master5[[#This Row],[a_department_code]],Dept!A:B,2,0)</f>
        <v>Dispatch Local Build Authority</v>
      </c>
      <c r="M2734">
        <f t="shared" si="42"/>
        <v>0</v>
      </c>
    </row>
    <row r="2735" spans="1:13" hidden="1" x14ac:dyDescent="0.25">
      <c r="A2735">
        <v>2017</v>
      </c>
      <c r="B2735">
        <v>870</v>
      </c>
      <c r="C2735">
        <v>870</v>
      </c>
      <c r="D2735">
        <v>870</v>
      </c>
      <c r="E2735">
        <f>SUM(Table_munisapp_tylerci_mu_live_rq_master5[[#This Row],[rd_extended_price]]-Table_munisapp_tylerci_mu_live_rq_master5[[#This Row],[rd_price_net]])</f>
        <v>0</v>
      </c>
      <c r="F2735" s="1">
        <v>42860</v>
      </c>
      <c r="G2735">
        <v>5328</v>
      </c>
      <c r="H2735" t="s">
        <v>9117</v>
      </c>
      <c r="I2735" t="s">
        <v>10485</v>
      </c>
      <c r="J2735">
        <v>3170501</v>
      </c>
      <c r="K2735" t="str">
        <f>VLOOKUP(Table_munisapp_tylerci_mu_live_rq_master5[[#This Row],[rh_vendor_suggest]],Vend!A:B,2,0)</f>
        <v>VOICE PRODUCTS SERVICE LLC</v>
      </c>
      <c r="L2735" t="str">
        <f>VLOOKUP(Table_munisapp_tylerci_mu_live_rq_master5[[#This Row],[a_department_code]],Dept!A:B,2,0)</f>
        <v>Dispatch Local Build Authority</v>
      </c>
      <c r="M2735">
        <f t="shared" si="42"/>
        <v>0</v>
      </c>
    </row>
    <row r="2736" spans="1:13" hidden="1" x14ac:dyDescent="0.25">
      <c r="A2736">
        <v>2017</v>
      </c>
      <c r="B2736">
        <v>203</v>
      </c>
      <c r="C2736">
        <v>1218</v>
      </c>
      <c r="D2736">
        <v>1218</v>
      </c>
      <c r="E2736">
        <f>SUM(Table_munisapp_tylerci_mu_live_rq_master5[[#This Row],[rd_extended_price]]-Table_munisapp_tylerci_mu_live_rq_master5[[#This Row],[rd_price_net]])</f>
        <v>0</v>
      </c>
      <c r="F2736" s="1">
        <v>42860</v>
      </c>
      <c r="G2736">
        <v>5328</v>
      </c>
      <c r="H2736" t="s">
        <v>9117</v>
      </c>
      <c r="I2736" t="s">
        <v>10485</v>
      </c>
      <c r="J2736">
        <v>3170501</v>
      </c>
      <c r="K2736" t="str">
        <f>VLOOKUP(Table_munisapp_tylerci_mu_live_rq_master5[[#This Row],[rh_vendor_suggest]],Vend!A:B,2,0)</f>
        <v>VOICE PRODUCTS SERVICE LLC</v>
      </c>
      <c r="L2736" t="str">
        <f>VLOOKUP(Table_munisapp_tylerci_mu_live_rq_master5[[#This Row],[a_department_code]],Dept!A:B,2,0)</f>
        <v>Dispatch Local Build Authority</v>
      </c>
      <c r="M2736">
        <f t="shared" si="42"/>
        <v>0</v>
      </c>
    </row>
    <row r="2737" spans="1:13" hidden="1" x14ac:dyDescent="0.25">
      <c r="A2737">
        <v>2017</v>
      </c>
      <c r="B2737">
        <v>290</v>
      </c>
      <c r="C2737">
        <v>290</v>
      </c>
      <c r="D2737">
        <v>290</v>
      </c>
      <c r="E2737">
        <f>SUM(Table_munisapp_tylerci_mu_live_rq_master5[[#This Row],[rd_extended_price]]-Table_munisapp_tylerci_mu_live_rq_master5[[#This Row],[rd_price_net]])</f>
        <v>0</v>
      </c>
      <c r="F2737" s="1">
        <v>42860</v>
      </c>
      <c r="G2737">
        <v>5328</v>
      </c>
      <c r="H2737" t="s">
        <v>9117</v>
      </c>
      <c r="I2737" t="s">
        <v>10485</v>
      </c>
      <c r="J2737">
        <v>3170501</v>
      </c>
      <c r="K2737" t="str">
        <f>VLOOKUP(Table_munisapp_tylerci_mu_live_rq_master5[[#This Row],[rh_vendor_suggest]],Vend!A:B,2,0)</f>
        <v>VOICE PRODUCTS SERVICE LLC</v>
      </c>
      <c r="L2737" t="str">
        <f>VLOOKUP(Table_munisapp_tylerci_mu_live_rq_master5[[#This Row],[a_department_code]],Dept!A:B,2,0)</f>
        <v>Dispatch Local Build Authority</v>
      </c>
      <c r="M2737">
        <f t="shared" si="42"/>
        <v>0</v>
      </c>
    </row>
    <row r="2738" spans="1:13" hidden="1" x14ac:dyDescent="0.25">
      <c r="A2738">
        <v>2017</v>
      </c>
      <c r="B2738">
        <v>580</v>
      </c>
      <c r="C2738">
        <v>1160</v>
      </c>
      <c r="D2738">
        <v>1160</v>
      </c>
      <c r="E2738">
        <f>SUM(Table_munisapp_tylerci_mu_live_rq_master5[[#This Row],[rd_extended_price]]-Table_munisapp_tylerci_mu_live_rq_master5[[#This Row],[rd_price_net]])</f>
        <v>0</v>
      </c>
      <c r="F2738" s="1">
        <v>42860</v>
      </c>
      <c r="G2738">
        <v>5328</v>
      </c>
      <c r="H2738" t="s">
        <v>9117</v>
      </c>
      <c r="I2738" t="s">
        <v>10485</v>
      </c>
      <c r="J2738">
        <v>3170501</v>
      </c>
      <c r="K2738" t="str">
        <f>VLOOKUP(Table_munisapp_tylerci_mu_live_rq_master5[[#This Row],[rh_vendor_suggest]],Vend!A:B,2,0)</f>
        <v>VOICE PRODUCTS SERVICE LLC</v>
      </c>
      <c r="L2738" t="str">
        <f>VLOOKUP(Table_munisapp_tylerci_mu_live_rq_master5[[#This Row],[a_department_code]],Dept!A:B,2,0)</f>
        <v>Dispatch Local Build Authority</v>
      </c>
      <c r="M2738">
        <f t="shared" si="42"/>
        <v>0</v>
      </c>
    </row>
    <row r="2739" spans="1:13" hidden="1" x14ac:dyDescent="0.25">
      <c r="A2739">
        <v>2017</v>
      </c>
      <c r="B2739">
        <v>58</v>
      </c>
      <c r="C2739">
        <v>3828</v>
      </c>
      <c r="D2739">
        <v>3828</v>
      </c>
      <c r="E2739">
        <f>SUM(Table_munisapp_tylerci_mu_live_rq_master5[[#This Row],[rd_extended_price]]-Table_munisapp_tylerci_mu_live_rq_master5[[#This Row],[rd_price_net]])</f>
        <v>0</v>
      </c>
      <c r="F2739" s="1">
        <v>42860</v>
      </c>
      <c r="G2739">
        <v>5328</v>
      </c>
      <c r="H2739" t="s">
        <v>9117</v>
      </c>
      <c r="I2739" t="s">
        <v>10485</v>
      </c>
      <c r="J2739">
        <v>3170501</v>
      </c>
      <c r="K2739" t="str">
        <f>VLOOKUP(Table_munisapp_tylerci_mu_live_rq_master5[[#This Row],[rh_vendor_suggest]],Vend!A:B,2,0)</f>
        <v>VOICE PRODUCTS SERVICE LLC</v>
      </c>
      <c r="L2739" t="str">
        <f>VLOOKUP(Table_munisapp_tylerci_mu_live_rq_master5[[#This Row],[a_department_code]],Dept!A:B,2,0)</f>
        <v>Dispatch Local Build Authority</v>
      </c>
      <c r="M2739">
        <f t="shared" si="42"/>
        <v>0</v>
      </c>
    </row>
    <row r="2740" spans="1:13" hidden="1" x14ac:dyDescent="0.25">
      <c r="A2740">
        <v>2017</v>
      </c>
      <c r="B2740">
        <v>15</v>
      </c>
      <c r="C2740">
        <v>375</v>
      </c>
      <c r="D2740">
        <v>375</v>
      </c>
      <c r="E2740">
        <f>SUM(Table_munisapp_tylerci_mu_live_rq_master5[[#This Row],[rd_extended_price]]-Table_munisapp_tylerci_mu_live_rq_master5[[#This Row],[rd_price_net]])</f>
        <v>0</v>
      </c>
      <c r="F2740" s="1">
        <v>42860</v>
      </c>
      <c r="G2740">
        <v>5328</v>
      </c>
      <c r="H2740" t="s">
        <v>9117</v>
      </c>
      <c r="I2740" t="s">
        <v>10485</v>
      </c>
      <c r="J2740">
        <v>3170501</v>
      </c>
      <c r="K2740" t="str">
        <f>VLOOKUP(Table_munisapp_tylerci_mu_live_rq_master5[[#This Row],[rh_vendor_suggest]],Vend!A:B,2,0)</f>
        <v>VOICE PRODUCTS SERVICE LLC</v>
      </c>
      <c r="L2740" t="str">
        <f>VLOOKUP(Table_munisapp_tylerci_mu_live_rq_master5[[#This Row],[a_department_code]],Dept!A:B,2,0)</f>
        <v>Dispatch Local Build Authority</v>
      </c>
      <c r="M2740">
        <f t="shared" si="42"/>
        <v>0</v>
      </c>
    </row>
    <row r="2741" spans="1:13" hidden="1" x14ac:dyDescent="0.25">
      <c r="A2741">
        <v>2017</v>
      </c>
      <c r="B2741">
        <v>290</v>
      </c>
      <c r="C2741">
        <v>6380</v>
      </c>
      <c r="D2741">
        <v>6380</v>
      </c>
      <c r="E2741">
        <f>SUM(Table_munisapp_tylerci_mu_live_rq_master5[[#This Row],[rd_extended_price]]-Table_munisapp_tylerci_mu_live_rq_master5[[#This Row],[rd_price_net]])</f>
        <v>0</v>
      </c>
      <c r="F2741" s="1">
        <v>42860</v>
      </c>
      <c r="G2741">
        <v>5328</v>
      </c>
      <c r="H2741" t="s">
        <v>9117</v>
      </c>
      <c r="I2741" t="s">
        <v>10485</v>
      </c>
      <c r="J2741">
        <v>3170501</v>
      </c>
      <c r="K2741" t="str">
        <f>VLOOKUP(Table_munisapp_tylerci_mu_live_rq_master5[[#This Row],[rh_vendor_suggest]],Vend!A:B,2,0)</f>
        <v>VOICE PRODUCTS SERVICE LLC</v>
      </c>
      <c r="L2741" t="str">
        <f>VLOOKUP(Table_munisapp_tylerci_mu_live_rq_master5[[#This Row],[a_department_code]],Dept!A:B,2,0)</f>
        <v>Dispatch Local Build Authority</v>
      </c>
      <c r="M2741">
        <f t="shared" si="42"/>
        <v>0</v>
      </c>
    </row>
    <row r="2742" spans="1:13" hidden="1" x14ac:dyDescent="0.25">
      <c r="A2742">
        <v>2017</v>
      </c>
      <c r="B2742">
        <v>7101</v>
      </c>
      <c r="C2742">
        <v>7101</v>
      </c>
      <c r="D2742">
        <v>7101</v>
      </c>
      <c r="E2742">
        <f>SUM(Table_munisapp_tylerci_mu_live_rq_master5[[#This Row],[rd_extended_price]]-Table_munisapp_tylerci_mu_live_rq_master5[[#This Row],[rd_price_net]])</f>
        <v>0</v>
      </c>
      <c r="F2742" s="1">
        <v>42860</v>
      </c>
      <c r="G2742">
        <v>5328</v>
      </c>
      <c r="H2742" t="s">
        <v>9117</v>
      </c>
      <c r="I2742" t="s">
        <v>10485</v>
      </c>
      <c r="J2742">
        <v>3170501</v>
      </c>
      <c r="K2742" t="str">
        <f>VLOOKUP(Table_munisapp_tylerci_mu_live_rq_master5[[#This Row],[rh_vendor_suggest]],Vend!A:B,2,0)</f>
        <v>VOICE PRODUCTS SERVICE LLC</v>
      </c>
      <c r="L2742" t="str">
        <f>VLOOKUP(Table_munisapp_tylerci_mu_live_rq_master5[[#This Row],[a_department_code]],Dept!A:B,2,0)</f>
        <v>Dispatch Local Build Authority</v>
      </c>
      <c r="M2742">
        <f t="shared" si="42"/>
        <v>0</v>
      </c>
    </row>
    <row r="2743" spans="1:13" hidden="1" x14ac:dyDescent="0.25">
      <c r="A2743">
        <v>2017</v>
      </c>
      <c r="B2743">
        <v>24900</v>
      </c>
      <c r="C2743">
        <v>24900</v>
      </c>
      <c r="D2743">
        <v>24900</v>
      </c>
      <c r="E2743">
        <f>SUM(Table_munisapp_tylerci_mu_live_rq_master5[[#This Row],[rd_extended_price]]-Table_munisapp_tylerci_mu_live_rq_master5[[#This Row],[rd_price_net]])</f>
        <v>0</v>
      </c>
      <c r="F2743" s="1">
        <v>42860</v>
      </c>
      <c r="G2743">
        <v>5328</v>
      </c>
      <c r="H2743" t="s">
        <v>9117</v>
      </c>
      <c r="I2743" t="s">
        <v>10485</v>
      </c>
      <c r="J2743">
        <v>3170501</v>
      </c>
      <c r="K2743" t="str">
        <f>VLOOKUP(Table_munisapp_tylerci_mu_live_rq_master5[[#This Row],[rh_vendor_suggest]],Vend!A:B,2,0)</f>
        <v>VOICE PRODUCTS SERVICE LLC</v>
      </c>
      <c r="L2743" t="str">
        <f>VLOOKUP(Table_munisapp_tylerci_mu_live_rq_master5[[#This Row],[a_department_code]],Dept!A:B,2,0)</f>
        <v>Dispatch Local Build Authority</v>
      </c>
      <c r="M2743">
        <f t="shared" si="42"/>
        <v>0</v>
      </c>
    </row>
    <row r="2744" spans="1:13" hidden="1" x14ac:dyDescent="0.25">
      <c r="A2744">
        <v>2017</v>
      </c>
      <c r="B2744">
        <v>8000</v>
      </c>
      <c r="C2744">
        <v>8000</v>
      </c>
      <c r="D2744">
        <v>8000</v>
      </c>
      <c r="E2744">
        <f>SUM(Table_munisapp_tylerci_mu_live_rq_master5[[#This Row],[rd_extended_price]]-Table_munisapp_tylerci_mu_live_rq_master5[[#This Row],[rd_price_net]])</f>
        <v>0</v>
      </c>
      <c r="F2744" s="1">
        <v>42858</v>
      </c>
      <c r="G2744">
        <v>3592</v>
      </c>
      <c r="H2744" t="s">
        <v>9114</v>
      </c>
      <c r="I2744" t="s">
        <v>9695</v>
      </c>
      <c r="J2744">
        <v>3170491</v>
      </c>
      <c r="K2744" t="str">
        <f>VLOOKUP(Table_munisapp_tylerci_mu_live_rq_master5[[#This Row],[rh_vendor_suggest]],Vend!A:B,2,0)</f>
        <v>T H GLENNON CO INC</v>
      </c>
      <c r="L2744" t="str">
        <f>VLOOKUP(Table_munisapp_tylerci_mu_live_rq_master5[[#This Row],[a_department_code]],Dept!A:B,2,0)</f>
        <v>Transfer Station</v>
      </c>
      <c r="M2744">
        <f t="shared" si="42"/>
        <v>1</v>
      </c>
    </row>
    <row r="2745" spans="1:13" hidden="1" x14ac:dyDescent="0.25">
      <c r="A2745">
        <v>2017</v>
      </c>
      <c r="B2745">
        <v>242.16</v>
      </c>
      <c r="C2745">
        <v>726.48</v>
      </c>
      <c r="D2745">
        <v>726.48</v>
      </c>
      <c r="E2745">
        <f>SUM(Table_munisapp_tylerci_mu_live_rq_master5[[#This Row],[rd_extended_price]]-Table_munisapp_tylerci_mu_live_rq_master5[[#This Row],[rd_price_net]])</f>
        <v>0</v>
      </c>
      <c r="F2745" s="1">
        <v>42860</v>
      </c>
      <c r="G2745">
        <v>1871</v>
      </c>
      <c r="H2745" t="s">
        <v>9080</v>
      </c>
      <c r="I2745" t="s">
        <v>10487</v>
      </c>
      <c r="J2745">
        <v>3170495</v>
      </c>
      <c r="K2745" t="str">
        <f>VLOOKUP(Table_munisapp_tylerci_mu_live_rq_master5[[#This Row],[rh_vendor_suggest]],Vend!A:B,2,0)</f>
        <v>ENPOINTE TECHNOLOGIES</v>
      </c>
      <c r="L2745" t="str">
        <f>VLOOKUP(Table_munisapp_tylerci_mu_live_rq_master5[[#This Row],[a_department_code]],Dept!A:B,2,0)</f>
        <v>Training</v>
      </c>
      <c r="M2745">
        <f t="shared" si="42"/>
        <v>1</v>
      </c>
    </row>
    <row r="2746" spans="1:13" hidden="1" x14ac:dyDescent="0.25">
      <c r="A2746">
        <v>2017</v>
      </c>
      <c r="B2746">
        <v>182</v>
      </c>
      <c r="C2746">
        <v>364</v>
      </c>
      <c r="D2746">
        <v>364</v>
      </c>
      <c r="E2746">
        <f>SUM(Table_munisapp_tylerci_mu_live_rq_master5[[#This Row],[rd_extended_price]]-Table_munisapp_tylerci_mu_live_rq_master5[[#This Row],[rd_price_net]])</f>
        <v>0</v>
      </c>
      <c r="F2746" s="1">
        <v>42860</v>
      </c>
      <c r="G2746">
        <v>2755</v>
      </c>
      <c r="H2746" t="s">
        <v>9094</v>
      </c>
      <c r="I2746" t="s">
        <v>10488</v>
      </c>
      <c r="J2746">
        <v>3170496</v>
      </c>
      <c r="K2746" t="str">
        <f>VLOOKUP(Table_munisapp_tylerci_mu_live_rq_master5[[#This Row],[rh_vendor_suggest]],Vend!A:B,2,0)</f>
        <v>MOORE MEDICAL</v>
      </c>
      <c r="L2746" t="str">
        <f>VLOOKUP(Table_munisapp_tylerci_mu_live_rq_master5[[#This Row],[a_department_code]],Dept!A:B,2,0)</f>
        <v>Weber Morgan Health Department</v>
      </c>
      <c r="M2746">
        <f t="shared" si="42"/>
        <v>1</v>
      </c>
    </row>
    <row r="2747" spans="1:13" hidden="1" x14ac:dyDescent="0.25">
      <c r="A2747">
        <v>2017</v>
      </c>
      <c r="B2747">
        <v>181</v>
      </c>
      <c r="C2747">
        <v>181</v>
      </c>
      <c r="D2747">
        <v>181</v>
      </c>
      <c r="E2747">
        <f>SUM(Table_munisapp_tylerci_mu_live_rq_master5[[#This Row],[rd_extended_price]]-Table_munisapp_tylerci_mu_live_rq_master5[[#This Row],[rd_price_net]])</f>
        <v>0</v>
      </c>
      <c r="F2747" s="1">
        <v>42860</v>
      </c>
      <c r="G2747">
        <v>2755</v>
      </c>
      <c r="H2747" t="s">
        <v>9094</v>
      </c>
      <c r="I2747" t="s">
        <v>10488</v>
      </c>
      <c r="J2747">
        <v>3170496</v>
      </c>
      <c r="K2747" t="str">
        <f>VLOOKUP(Table_munisapp_tylerci_mu_live_rq_master5[[#This Row],[rh_vendor_suggest]],Vend!A:B,2,0)</f>
        <v>MOORE MEDICAL</v>
      </c>
      <c r="L2747" t="str">
        <f>VLOOKUP(Table_munisapp_tylerci_mu_live_rq_master5[[#This Row],[a_department_code]],Dept!A:B,2,0)</f>
        <v>Weber Morgan Health Department</v>
      </c>
      <c r="M2747">
        <f t="shared" si="42"/>
        <v>0</v>
      </c>
    </row>
    <row r="2748" spans="1:13" hidden="1" x14ac:dyDescent="0.25">
      <c r="A2748">
        <v>2017</v>
      </c>
      <c r="B2748">
        <v>2410</v>
      </c>
      <c r="C2748">
        <v>2410</v>
      </c>
      <c r="D2748">
        <v>2410</v>
      </c>
      <c r="E2748">
        <f>SUM(Table_munisapp_tylerci_mu_live_rq_master5[[#This Row],[rd_extended_price]]-Table_munisapp_tylerci_mu_live_rq_master5[[#This Row],[rd_price_net]])</f>
        <v>0</v>
      </c>
      <c r="F2748" s="1">
        <v>42860</v>
      </c>
      <c r="G2748">
        <v>2755</v>
      </c>
      <c r="H2748" t="s">
        <v>9094</v>
      </c>
      <c r="I2748" t="s">
        <v>10488</v>
      </c>
      <c r="J2748">
        <v>3170496</v>
      </c>
      <c r="K2748" t="str">
        <f>VLOOKUP(Table_munisapp_tylerci_mu_live_rq_master5[[#This Row],[rh_vendor_suggest]],Vend!A:B,2,0)</f>
        <v>MOORE MEDICAL</v>
      </c>
      <c r="L2748" t="str">
        <f>VLOOKUP(Table_munisapp_tylerci_mu_live_rq_master5[[#This Row],[a_department_code]],Dept!A:B,2,0)</f>
        <v>Weber Morgan Health Department</v>
      </c>
      <c r="M2748">
        <f t="shared" si="42"/>
        <v>0</v>
      </c>
    </row>
    <row r="2749" spans="1:13" hidden="1" x14ac:dyDescent="0.25">
      <c r="A2749">
        <v>2017</v>
      </c>
      <c r="B2749">
        <v>1.02</v>
      </c>
      <c r="C2749">
        <v>306</v>
      </c>
      <c r="D2749">
        <v>306</v>
      </c>
      <c r="E2749">
        <f>SUM(Table_munisapp_tylerci_mu_live_rq_master5[[#This Row],[rd_extended_price]]-Table_munisapp_tylerci_mu_live_rq_master5[[#This Row],[rd_price_net]])</f>
        <v>0</v>
      </c>
      <c r="F2749" s="1">
        <v>42860</v>
      </c>
      <c r="G2749">
        <v>6606</v>
      </c>
      <c r="H2749" t="s">
        <v>9094</v>
      </c>
      <c r="I2749" t="s">
        <v>10489</v>
      </c>
      <c r="J2749">
        <v>3170499</v>
      </c>
      <c r="K2749" t="str">
        <f>VLOOKUP(Table_munisapp_tylerci_mu_live_rq_master5[[#This Row],[rh_vendor_suggest]],Vend!A:B,2,0)</f>
        <v>CHANNING BETE COMPANY INC</v>
      </c>
      <c r="L2749" t="str">
        <f>VLOOKUP(Table_munisapp_tylerci_mu_live_rq_master5[[#This Row],[a_department_code]],Dept!A:B,2,0)</f>
        <v>Weber Morgan Health Department</v>
      </c>
      <c r="M2749">
        <f t="shared" si="42"/>
        <v>1</v>
      </c>
    </row>
    <row r="2750" spans="1:13" hidden="1" x14ac:dyDescent="0.25">
      <c r="A2750">
        <v>2017</v>
      </c>
      <c r="B2750">
        <v>1.02</v>
      </c>
      <c r="C2750">
        <v>204</v>
      </c>
      <c r="D2750">
        <v>204</v>
      </c>
      <c r="E2750">
        <f>SUM(Table_munisapp_tylerci_mu_live_rq_master5[[#This Row],[rd_extended_price]]-Table_munisapp_tylerci_mu_live_rq_master5[[#This Row],[rd_price_net]])</f>
        <v>0</v>
      </c>
      <c r="F2750" s="1">
        <v>42860</v>
      </c>
      <c r="G2750">
        <v>6606</v>
      </c>
      <c r="H2750" t="s">
        <v>9094</v>
      </c>
      <c r="I2750" t="s">
        <v>10489</v>
      </c>
      <c r="J2750">
        <v>3170499</v>
      </c>
      <c r="K2750" t="str">
        <f>VLOOKUP(Table_munisapp_tylerci_mu_live_rq_master5[[#This Row],[rh_vendor_suggest]],Vend!A:B,2,0)</f>
        <v>CHANNING BETE COMPANY INC</v>
      </c>
      <c r="L2750" t="str">
        <f>VLOOKUP(Table_munisapp_tylerci_mu_live_rq_master5[[#This Row],[a_department_code]],Dept!A:B,2,0)</f>
        <v>Weber Morgan Health Department</v>
      </c>
      <c r="M2750">
        <f t="shared" si="42"/>
        <v>0</v>
      </c>
    </row>
    <row r="2751" spans="1:13" hidden="1" x14ac:dyDescent="0.25">
      <c r="A2751">
        <v>2017</v>
      </c>
      <c r="B2751">
        <v>1.02</v>
      </c>
      <c r="C2751">
        <v>306</v>
      </c>
      <c r="D2751">
        <v>306</v>
      </c>
      <c r="E2751">
        <f>SUM(Table_munisapp_tylerci_mu_live_rq_master5[[#This Row],[rd_extended_price]]-Table_munisapp_tylerci_mu_live_rq_master5[[#This Row],[rd_price_net]])</f>
        <v>0</v>
      </c>
      <c r="F2751" s="1">
        <v>42860</v>
      </c>
      <c r="G2751">
        <v>6606</v>
      </c>
      <c r="H2751" t="s">
        <v>9094</v>
      </c>
      <c r="I2751" t="s">
        <v>10489</v>
      </c>
      <c r="J2751">
        <v>3170499</v>
      </c>
      <c r="K2751" t="str">
        <f>VLOOKUP(Table_munisapp_tylerci_mu_live_rq_master5[[#This Row],[rh_vendor_suggest]],Vend!A:B,2,0)</f>
        <v>CHANNING BETE COMPANY INC</v>
      </c>
      <c r="L2751" t="str">
        <f>VLOOKUP(Table_munisapp_tylerci_mu_live_rq_master5[[#This Row],[a_department_code]],Dept!A:B,2,0)</f>
        <v>Weber Morgan Health Department</v>
      </c>
      <c r="M2751">
        <f t="shared" si="42"/>
        <v>0</v>
      </c>
    </row>
    <row r="2752" spans="1:13" hidden="1" x14ac:dyDescent="0.25">
      <c r="A2752">
        <v>2017</v>
      </c>
      <c r="B2752">
        <v>1.02</v>
      </c>
      <c r="C2752">
        <v>204</v>
      </c>
      <c r="D2752">
        <v>204</v>
      </c>
      <c r="E2752">
        <f>SUM(Table_munisapp_tylerci_mu_live_rq_master5[[#This Row],[rd_extended_price]]-Table_munisapp_tylerci_mu_live_rq_master5[[#This Row],[rd_price_net]])</f>
        <v>0</v>
      </c>
      <c r="F2752" s="1">
        <v>42860</v>
      </c>
      <c r="G2752">
        <v>6606</v>
      </c>
      <c r="H2752" t="s">
        <v>9094</v>
      </c>
      <c r="I2752" t="s">
        <v>10489</v>
      </c>
      <c r="J2752">
        <v>3170499</v>
      </c>
      <c r="K2752" t="str">
        <f>VLOOKUP(Table_munisapp_tylerci_mu_live_rq_master5[[#This Row],[rh_vendor_suggest]],Vend!A:B,2,0)</f>
        <v>CHANNING BETE COMPANY INC</v>
      </c>
      <c r="L2752" t="str">
        <f>VLOOKUP(Table_munisapp_tylerci_mu_live_rq_master5[[#This Row],[a_department_code]],Dept!A:B,2,0)</f>
        <v>Weber Morgan Health Department</v>
      </c>
      <c r="M2752">
        <f t="shared" si="42"/>
        <v>0</v>
      </c>
    </row>
    <row r="2753" spans="1:13" hidden="1" x14ac:dyDescent="0.25">
      <c r="A2753">
        <v>2017</v>
      </c>
      <c r="B2753">
        <v>1.02</v>
      </c>
      <c r="C2753">
        <v>408</v>
      </c>
      <c r="D2753">
        <v>408</v>
      </c>
      <c r="E2753">
        <f>SUM(Table_munisapp_tylerci_mu_live_rq_master5[[#This Row],[rd_extended_price]]-Table_munisapp_tylerci_mu_live_rq_master5[[#This Row],[rd_price_net]])</f>
        <v>0</v>
      </c>
      <c r="F2753" s="1">
        <v>42860</v>
      </c>
      <c r="G2753">
        <v>6606</v>
      </c>
      <c r="H2753" t="s">
        <v>9094</v>
      </c>
      <c r="I2753" t="s">
        <v>10489</v>
      </c>
      <c r="J2753">
        <v>3170499</v>
      </c>
      <c r="K2753" t="str">
        <f>VLOOKUP(Table_munisapp_tylerci_mu_live_rq_master5[[#This Row],[rh_vendor_suggest]],Vend!A:B,2,0)</f>
        <v>CHANNING BETE COMPANY INC</v>
      </c>
      <c r="L2753" t="str">
        <f>VLOOKUP(Table_munisapp_tylerci_mu_live_rq_master5[[#This Row],[a_department_code]],Dept!A:B,2,0)</f>
        <v>Weber Morgan Health Department</v>
      </c>
      <c r="M2753">
        <f t="shared" si="42"/>
        <v>0</v>
      </c>
    </row>
    <row r="2754" spans="1:13" hidden="1" x14ac:dyDescent="0.25">
      <c r="A2754">
        <v>2017</v>
      </c>
      <c r="B2754">
        <v>1.9</v>
      </c>
      <c r="C2754">
        <v>570</v>
      </c>
      <c r="D2754">
        <v>570</v>
      </c>
      <c r="E2754">
        <f>SUM(Table_munisapp_tylerci_mu_live_rq_master5[[#This Row],[rd_extended_price]]-Table_munisapp_tylerci_mu_live_rq_master5[[#This Row],[rd_price_net]])</f>
        <v>0</v>
      </c>
      <c r="F2754" s="1">
        <v>42860</v>
      </c>
      <c r="G2754">
        <v>6606</v>
      </c>
      <c r="H2754" t="s">
        <v>9094</v>
      </c>
      <c r="I2754" t="s">
        <v>10489</v>
      </c>
      <c r="J2754">
        <v>3170499</v>
      </c>
      <c r="K2754" t="str">
        <f>VLOOKUP(Table_munisapp_tylerci_mu_live_rq_master5[[#This Row],[rh_vendor_suggest]],Vend!A:B,2,0)</f>
        <v>CHANNING BETE COMPANY INC</v>
      </c>
      <c r="L2754" t="str">
        <f>VLOOKUP(Table_munisapp_tylerci_mu_live_rq_master5[[#This Row],[a_department_code]],Dept!A:B,2,0)</f>
        <v>Weber Morgan Health Department</v>
      </c>
      <c r="M2754">
        <f t="shared" ref="M2754:M2817" si="43">IF(J2754=J2753,0,1)</f>
        <v>0</v>
      </c>
    </row>
    <row r="2755" spans="1:13" hidden="1" x14ac:dyDescent="0.25">
      <c r="A2755">
        <v>2017</v>
      </c>
      <c r="B2755">
        <v>1.9</v>
      </c>
      <c r="C2755">
        <v>380</v>
      </c>
      <c r="D2755">
        <v>380</v>
      </c>
      <c r="E2755">
        <f>SUM(Table_munisapp_tylerci_mu_live_rq_master5[[#This Row],[rd_extended_price]]-Table_munisapp_tylerci_mu_live_rq_master5[[#This Row],[rd_price_net]])</f>
        <v>0</v>
      </c>
      <c r="F2755" s="1">
        <v>42860</v>
      </c>
      <c r="G2755">
        <v>6606</v>
      </c>
      <c r="H2755" t="s">
        <v>9094</v>
      </c>
      <c r="I2755" t="s">
        <v>10489</v>
      </c>
      <c r="J2755">
        <v>3170499</v>
      </c>
      <c r="K2755" t="str">
        <f>VLOOKUP(Table_munisapp_tylerci_mu_live_rq_master5[[#This Row],[rh_vendor_suggest]],Vend!A:B,2,0)</f>
        <v>CHANNING BETE COMPANY INC</v>
      </c>
      <c r="L2755" t="str">
        <f>VLOOKUP(Table_munisapp_tylerci_mu_live_rq_master5[[#This Row],[a_department_code]],Dept!A:B,2,0)</f>
        <v>Weber Morgan Health Department</v>
      </c>
      <c r="M2755">
        <f t="shared" si="43"/>
        <v>0</v>
      </c>
    </row>
    <row r="2756" spans="1:13" hidden="1" x14ac:dyDescent="0.25">
      <c r="A2756">
        <v>2017</v>
      </c>
      <c r="B2756">
        <v>16</v>
      </c>
      <c r="C2756">
        <v>384</v>
      </c>
      <c r="D2756">
        <v>384</v>
      </c>
      <c r="E2756">
        <f>SUM(Table_munisapp_tylerci_mu_live_rq_master5[[#This Row],[rd_extended_price]]-Table_munisapp_tylerci_mu_live_rq_master5[[#This Row],[rd_price_net]])</f>
        <v>0</v>
      </c>
      <c r="F2756" s="1">
        <v>42860</v>
      </c>
      <c r="G2756">
        <v>6785</v>
      </c>
      <c r="H2756" t="s">
        <v>9072</v>
      </c>
      <c r="I2756" t="s">
        <v>10490</v>
      </c>
      <c r="J2756">
        <v>3170500</v>
      </c>
      <c r="K2756" t="str">
        <f>VLOOKUP(Table_munisapp_tylerci_mu_live_rq_master5[[#This Row],[rh_vendor_suggest]],Vend!A:B,2,0)</f>
        <v>CAREFREE UNIFORMS</v>
      </c>
      <c r="L2756" t="str">
        <f>VLOOKUP(Table_munisapp_tylerci_mu_live_rq_master5[[#This Row],[a_department_code]],Dept!A:B,2,0)</f>
        <v>Jail</v>
      </c>
      <c r="M2756">
        <f t="shared" si="43"/>
        <v>1</v>
      </c>
    </row>
    <row r="2757" spans="1:13" hidden="1" x14ac:dyDescent="0.25">
      <c r="A2757">
        <v>2017</v>
      </c>
      <c r="B2757">
        <v>18</v>
      </c>
      <c r="C2757">
        <v>432</v>
      </c>
      <c r="D2757">
        <v>432</v>
      </c>
      <c r="E2757">
        <f>SUM(Table_munisapp_tylerci_mu_live_rq_master5[[#This Row],[rd_extended_price]]-Table_munisapp_tylerci_mu_live_rq_master5[[#This Row],[rd_price_net]])</f>
        <v>0</v>
      </c>
      <c r="F2757" s="1">
        <v>42860</v>
      </c>
      <c r="G2757">
        <v>6785</v>
      </c>
      <c r="H2757" t="s">
        <v>9072</v>
      </c>
      <c r="I2757" t="s">
        <v>10490</v>
      </c>
      <c r="J2757">
        <v>3170500</v>
      </c>
      <c r="K2757" t="str">
        <f>VLOOKUP(Table_munisapp_tylerci_mu_live_rq_master5[[#This Row],[rh_vendor_suggest]],Vend!A:B,2,0)</f>
        <v>CAREFREE UNIFORMS</v>
      </c>
      <c r="L2757" t="str">
        <f>VLOOKUP(Table_munisapp_tylerci_mu_live_rq_master5[[#This Row],[a_department_code]],Dept!A:B,2,0)</f>
        <v>Jail</v>
      </c>
      <c r="M2757">
        <f t="shared" si="43"/>
        <v>0</v>
      </c>
    </row>
    <row r="2758" spans="1:13" hidden="1" x14ac:dyDescent="0.25">
      <c r="A2758">
        <v>2017</v>
      </c>
      <c r="B2758">
        <v>2.7</v>
      </c>
      <c r="C2758">
        <v>270</v>
      </c>
      <c r="D2758">
        <v>270</v>
      </c>
      <c r="E2758">
        <f>SUM(Table_munisapp_tylerci_mu_live_rq_master5[[#This Row],[rd_extended_price]]-Table_munisapp_tylerci_mu_live_rq_master5[[#This Row],[rd_price_net]])</f>
        <v>0</v>
      </c>
      <c r="F2758" s="1">
        <v>42860</v>
      </c>
      <c r="G2758">
        <v>6785</v>
      </c>
      <c r="H2758" t="s">
        <v>9072</v>
      </c>
      <c r="I2758" t="s">
        <v>10490</v>
      </c>
      <c r="J2758">
        <v>3170500</v>
      </c>
      <c r="K2758" t="str">
        <f>VLOOKUP(Table_munisapp_tylerci_mu_live_rq_master5[[#This Row],[rh_vendor_suggest]],Vend!A:B,2,0)</f>
        <v>CAREFREE UNIFORMS</v>
      </c>
      <c r="L2758" t="str">
        <f>VLOOKUP(Table_munisapp_tylerci_mu_live_rq_master5[[#This Row],[a_department_code]],Dept!A:B,2,0)</f>
        <v>Jail</v>
      </c>
      <c r="M2758">
        <f t="shared" si="43"/>
        <v>0</v>
      </c>
    </row>
    <row r="2759" spans="1:13" hidden="1" x14ac:dyDescent="0.25">
      <c r="A2759">
        <v>2017</v>
      </c>
      <c r="B2759">
        <v>2.7</v>
      </c>
      <c r="C2759">
        <v>270</v>
      </c>
      <c r="D2759">
        <v>270</v>
      </c>
      <c r="E2759">
        <f>SUM(Table_munisapp_tylerci_mu_live_rq_master5[[#This Row],[rd_extended_price]]-Table_munisapp_tylerci_mu_live_rq_master5[[#This Row],[rd_price_net]])</f>
        <v>0</v>
      </c>
      <c r="F2759" s="1">
        <v>42860</v>
      </c>
      <c r="G2759">
        <v>6785</v>
      </c>
      <c r="H2759" t="s">
        <v>9072</v>
      </c>
      <c r="I2759" t="s">
        <v>10490</v>
      </c>
      <c r="J2759">
        <v>3170500</v>
      </c>
      <c r="K2759" t="str">
        <f>VLOOKUP(Table_munisapp_tylerci_mu_live_rq_master5[[#This Row],[rh_vendor_suggest]],Vend!A:B,2,0)</f>
        <v>CAREFREE UNIFORMS</v>
      </c>
      <c r="L2759" t="str">
        <f>VLOOKUP(Table_munisapp_tylerci_mu_live_rq_master5[[#This Row],[a_department_code]],Dept!A:B,2,0)</f>
        <v>Jail</v>
      </c>
      <c r="M2759">
        <f t="shared" si="43"/>
        <v>0</v>
      </c>
    </row>
    <row r="2760" spans="1:13" hidden="1" x14ac:dyDescent="0.25">
      <c r="A2760">
        <v>2017</v>
      </c>
      <c r="B2760">
        <v>4.75</v>
      </c>
      <c r="C2760">
        <v>171</v>
      </c>
      <c r="D2760">
        <v>171</v>
      </c>
      <c r="E2760">
        <f>SUM(Table_munisapp_tylerci_mu_live_rq_master5[[#This Row],[rd_extended_price]]-Table_munisapp_tylerci_mu_live_rq_master5[[#This Row],[rd_price_net]])</f>
        <v>0</v>
      </c>
      <c r="F2760" s="1">
        <v>42860</v>
      </c>
      <c r="G2760">
        <v>6785</v>
      </c>
      <c r="H2760" t="s">
        <v>9072</v>
      </c>
      <c r="I2760" t="s">
        <v>10490</v>
      </c>
      <c r="J2760">
        <v>3170500</v>
      </c>
      <c r="K2760" t="str">
        <f>VLOOKUP(Table_munisapp_tylerci_mu_live_rq_master5[[#This Row],[rh_vendor_suggest]],Vend!A:B,2,0)</f>
        <v>CAREFREE UNIFORMS</v>
      </c>
      <c r="L2760" t="str">
        <f>VLOOKUP(Table_munisapp_tylerci_mu_live_rq_master5[[#This Row],[a_department_code]],Dept!A:B,2,0)</f>
        <v>Jail</v>
      </c>
      <c r="M2760">
        <f t="shared" si="43"/>
        <v>0</v>
      </c>
    </row>
    <row r="2761" spans="1:13" hidden="1" x14ac:dyDescent="0.25">
      <c r="A2761">
        <v>2017</v>
      </c>
      <c r="B2761">
        <v>5.25</v>
      </c>
      <c r="C2761">
        <v>126</v>
      </c>
      <c r="D2761">
        <v>126</v>
      </c>
      <c r="E2761">
        <f>SUM(Table_munisapp_tylerci_mu_live_rq_master5[[#This Row],[rd_extended_price]]-Table_munisapp_tylerci_mu_live_rq_master5[[#This Row],[rd_price_net]])</f>
        <v>0</v>
      </c>
      <c r="F2761" s="1">
        <v>42860</v>
      </c>
      <c r="G2761">
        <v>6785</v>
      </c>
      <c r="H2761" t="s">
        <v>9072</v>
      </c>
      <c r="I2761" t="s">
        <v>10490</v>
      </c>
      <c r="J2761">
        <v>3170500</v>
      </c>
      <c r="K2761" t="str">
        <f>VLOOKUP(Table_munisapp_tylerci_mu_live_rq_master5[[#This Row],[rh_vendor_suggest]],Vend!A:B,2,0)</f>
        <v>CAREFREE UNIFORMS</v>
      </c>
      <c r="L2761" t="str">
        <f>VLOOKUP(Table_munisapp_tylerci_mu_live_rq_master5[[#This Row],[a_department_code]],Dept!A:B,2,0)</f>
        <v>Jail</v>
      </c>
      <c r="M2761">
        <f t="shared" si="43"/>
        <v>0</v>
      </c>
    </row>
    <row r="2762" spans="1:13" hidden="1" x14ac:dyDescent="0.25">
      <c r="A2762">
        <v>2017</v>
      </c>
      <c r="B2762">
        <v>5.25</v>
      </c>
      <c r="C2762">
        <v>63</v>
      </c>
      <c r="D2762">
        <v>63</v>
      </c>
      <c r="E2762">
        <f>SUM(Table_munisapp_tylerci_mu_live_rq_master5[[#This Row],[rd_extended_price]]-Table_munisapp_tylerci_mu_live_rq_master5[[#This Row],[rd_price_net]])</f>
        <v>0</v>
      </c>
      <c r="F2762" s="1">
        <v>42860</v>
      </c>
      <c r="G2762">
        <v>6785</v>
      </c>
      <c r="H2762" t="s">
        <v>9072</v>
      </c>
      <c r="I2762" t="s">
        <v>10490</v>
      </c>
      <c r="J2762">
        <v>3170500</v>
      </c>
      <c r="K2762" t="str">
        <f>VLOOKUP(Table_munisapp_tylerci_mu_live_rq_master5[[#This Row],[rh_vendor_suggest]],Vend!A:B,2,0)</f>
        <v>CAREFREE UNIFORMS</v>
      </c>
      <c r="L2762" t="str">
        <f>VLOOKUP(Table_munisapp_tylerci_mu_live_rq_master5[[#This Row],[a_department_code]],Dept!A:B,2,0)</f>
        <v>Jail</v>
      </c>
      <c r="M2762">
        <f t="shared" si="43"/>
        <v>0</v>
      </c>
    </row>
    <row r="2763" spans="1:13" hidden="1" x14ac:dyDescent="0.25">
      <c r="A2763">
        <v>2017</v>
      </c>
      <c r="B2763">
        <v>7.78</v>
      </c>
      <c r="C2763">
        <v>972.5</v>
      </c>
      <c r="D2763">
        <v>972.5</v>
      </c>
      <c r="E2763">
        <f>SUM(Table_munisapp_tylerci_mu_live_rq_master5[[#This Row],[rd_extended_price]]-Table_munisapp_tylerci_mu_live_rq_master5[[#This Row],[rd_price_net]])</f>
        <v>0</v>
      </c>
      <c r="F2763" s="1">
        <v>42860</v>
      </c>
      <c r="G2763">
        <v>1294</v>
      </c>
      <c r="H2763" t="s">
        <v>9072</v>
      </c>
      <c r="I2763" t="s">
        <v>10491</v>
      </c>
      <c r="J2763">
        <v>3170493</v>
      </c>
      <c r="K2763" t="str">
        <f>VLOOKUP(Table_munisapp_tylerci_mu_live_rq_master5[[#This Row],[rh_vendor_suggest]],Vend!A:B,2,0)</f>
        <v>BOB BARKER CO</v>
      </c>
      <c r="L2763" t="str">
        <f>VLOOKUP(Table_munisapp_tylerci_mu_live_rq_master5[[#This Row],[a_department_code]],Dept!A:B,2,0)</f>
        <v>Jail</v>
      </c>
      <c r="M2763">
        <f t="shared" si="43"/>
        <v>1</v>
      </c>
    </row>
    <row r="2764" spans="1:13" hidden="1" x14ac:dyDescent="0.25">
      <c r="A2764">
        <v>2017</v>
      </c>
      <c r="B2764">
        <v>5.89</v>
      </c>
      <c r="C2764">
        <v>294.5</v>
      </c>
      <c r="D2764">
        <v>294.5</v>
      </c>
      <c r="E2764">
        <f>SUM(Table_munisapp_tylerci_mu_live_rq_master5[[#This Row],[rd_extended_price]]-Table_munisapp_tylerci_mu_live_rq_master5[[#This Row],[rd_price_net]])</f>
        <v>0</v>
      </c>
      <c r="F2764" s="1">
        <v>42860</v>
      </c>
      <c r="G2764">
        <v>1294</v>
      </c>
      <c r="H2764" t="s">
        <v>9072</v>
      </c>
      <c r="I2764" t="s">
        <v>10491</v>
      </c>
      <c r="J2764">
        <v>3170493</v>
      </c>
      <c r="K2764" t="str">
        <f>VLOOKUP(Table_munisapp_tylerci_mu_live_rq_master5[[#This Row],[rh_vendor_suggest]],Vend!A:B,2,0)</f>
        <v>BOB BARKER CO</v>
      </c>
      <c r="L2764" t="str">
        <f>VLOOKUP(Table_munisapp_tylerci_mu_live_rq_master5[[#This Row],[a_department_code]],Dept!A:B,2,0)</f>
        <v>Jail</v>
      </c>
      <c r="M2764">
        <f t="shared" si="43"/>
        <v>0</v>
      </c>
    </row>
    <row r="2765" spans="1:13" hidden="1" x14ac:dyDescent="0.25">
      <c r="A2765">
        <v>2017</v>
      </c>
      <c r="B2765">
        <v>5.89</v>
      </c>
      <c r="C2765">
        <v>589</v>
      </c>
      <c r="D2765">
        <v>589</v>
      </c>
      <c r="E2765">
        <f>SUM(Table_munisapp_tylerci_mu_live_rq_master5[[#This Row],[rd_extended_price]]-Table_munisapp_tylerci_mu_live_rq_master5[[#This Row],[rd_price_net]])</f>
        <v>0</v>
      </c>
      <c r="F2765" s="1">
        <v>42860</v>
      </c>
      <c r="G2765">
        <v>1294</v>
      </c>
      <c r="H2765" t="s">
        <v>9072</v>
      </c>
      <c r="I2765" t="s">
        <v>10491</v>
      </c>
      <c r="J2765">
        <v>3170493</v>
      </c>
      <c r="K2765" t="str">
        <f>VLOOKUP(Table_munisapp_tylerci_mu_live_rq_master5[[#This Row],[rh_vendor_suggest]],Vend!A:B,2,0)</f>
        <v>BOB BARKER CO</v>
      </c>
      <c r="L2765" t="str">
        <f>VLOOKUP(Table_munisapp_tylerci_mu_live_rq_master5[[#This Row],[a_department_code]],Dept!A:B,2,0)</f>
        <v>Jail</v>
      </c>
      <c r="M2765">
        <f t="shared" si="43"/>
        <v>0</v>
      </c>
    </row>
    <row r="2766" spans="1:13" hidden="1" x14ac:dyDescent="0.25">
      <c r="A2766">
        <v>2017</v>
      </c>
      <c r="B2766">
        <v>6.2</v>
      </c>
      <c r="C2766">
        <v>620</v>
      </c>
      <c r="D2766">
        <v>620</v>
      </c>
      <c r="E2766">
        <f>SUM(Table_munisapp_tylerci_mu_live_rq_master5[[#This Row],[rd_extended_price]]-Table_munisapp_tylerci_mu_live_rq_master5[[#This Row],[rd_price_net]])</f>
        <v>0</v>
      </c>
      <c r="F2766" s="1">
        <v>42860</v>
      </c>
      <c r="G2766">
        <v>1294</v>
      </c>
      <c r="H2766" t="s">
        <v>9072</v>
      </c>
      <c r="I2766" t="s">
        <v>10491</v>
      </c>
      <c r="J2766">
        <v>3170493</v>
      </c>
      <c r="K2766" t="str">
        <f>VLOOKUP(Table_munisapp_tylerci_mu_live_rq_master5[[#This Row],[rh_vendor_suggest]],Vend!A:B,2,0)</f>
        <v>BOB BARKER CO</v>
      </c>
      <c r="L2766" t="str">
        <f>VLOOKUP(Table_munisapp_tylerci_mu_live_rq_master5[[#This Row],[a_department_code]],Dept!A:B,2,0)</f>
        <v>Jail</v>
      </c>
      <c r="M2766">
        <f t="shared" si="43"/>
        <v>0</v>
      </c>
    </row>
    <row r="2767" spans="1:13" hidden="1" x14ac:dyDescent="0.25">
      <c r="A2767">
        <v>2017</v>
      </c>
      <c r="B2767">
        <v>13.22</v>
      </c>
      <c r="C2767">
        <v>687.44</v>
      </c>
      <c r="D2767">
        <v>687.44</v>
      </c>
      <c r="E2767">
        <f>SUM(Table_munisapp_tylerci_mu_live_rq_master5[[#This Row],[rd_extended_price]]-Table_munisapp_tylerci_mu_live_rq_master5[[#This Row],[rd_price_net]])</f>
        <v>0</v>
      </c>
      <c r="F2767" s="1">
        <v>42860</v>
      </c>
      <c r="G2767">
        <v>1294</v>
      </c>
      <c r="H2767" t="s">
        <v>9072</v>
      </c>
      <c r="I2767" t="s">
        <v>10491</v>
      </c>
      <c r="J2767">
        <v>3170493</v>
      </c>
      <c r="K2767" t="str">
        <f>VLOOKUP(Table_munisapp_tylerci_mu_live_rq_master5[[#This Row],[rh_vendor_suggest]],Vend!A:B,2,0)</f>
        <v>BOB BARKER CO</v>
      </c>
      <c r="L2767" t="str">
        <f>VLOOKUP(Table_munisapp_tylerci_mu_live_rq_master5[[#This Row],[a_department_code]],Dept!A:B,2,0)</f>
        <v>Jail</v>
      </c>
      <c r="M2767">
        <f t="shared" si="43"/>
        <v>0</v>
      </c>
    </row>
    <row r="2768" spans="1:13" hidden="1" x14ac:dyDescent="0.25">
      <c r="A2768">
        <v>2017</v>
      </c>
      <c r="B2768">
        <v>13.22</v>
      </c>
      <c r="C2768">
        <v>687.44</v>
      </c>
      <c r="D2768">
        <v>687.44</v>
      </c>
      <c r="E2768">
        <f>SUM(Table_munisapp_tylerci_mu_live_rq_master5[[#This Row],[rd_extended_price]]-Table_munisapp_tylerci_mu_live_rq_master5[[#This Row],[rd_price_net]])</f>
        <v>0</v>
      </c>
      <c r="F2768" s="1">
        <v>42860</v>
      </c>
      <c r="G2768">
        <v>1294</v>
      </c>
      <c r="H2768" t="s">
        <v>9072</v>
      </c>
      <c r="I2768" t="s">
        <v>10491</v>
      </c>
      <c r="J2768">
        <v>3170493</v>
      </c>
      <c r="K2768" t="str">
        <f>VLOOKUP(Table_munisapp_tylerci_mu_live_rq_master5[[#This Row],[rh_vendor_suggest]],Vend!A:B,2,0)</f>
        <v>BOB BARKER CO</v>
      </c>
      <c r="L2768" t="str">
        <f>VLOOKUP(Table_munisapp_tylerci_mu_live_rq_master5[[#This Row],[a_department_code]],Dept!A:B,2,0)</f>
        <v>Jail</v>
      </c>
      <c r="M2768">
        <f t="shared" si="43"/>
        <v>0</v>
      </c>
    </row>
    <row r="2769" spans="1:13" hidden="1" x14ac:dyDescent="0.25">
      <c r="A2769">
        <v>2017</v>
      </c>
      <c r="B2769">
        <v>6.23</v>
      </c>
      <c r="C2769">
        <v>249.2</v>
      </c>
      <c r="D2769">
        <v>249.2</v>
      </c>
      <c r="E2769">
        <f>SUM(Table_munisapp_tylerci_mu_live_rq_master5[[#This Row],[rd_extended_price]]-Table_munisapp_tylerci_mu_live_rq_master5[[#This Row],[rd_price_net]])</f>
        <v>0</v>
      </c>
      <c r="F2769" s="1">
        <v>42860</v>
      </c>
      <c r="G2769">
        <v>1294</v>
      </c>
      <c r="H2769" t="s">
        <v>9072</v>
      </c>
      <c r="I2769" t="s">
        <v>10491</v>
      </c>
      <c r="J2769">
        <v>3170493</v>
      </c>
      <c r="K2769" t="str">
        <f>VLOOKUP(Table_munisapp_tylerci_mu_live_rq_master5[[#This Row],[rh_vendor_suggest]],Vend!A:B,2,0)</f>
        <v>BOB BARKER CO</v>
      </c>
      <c r="L2769" t="str">
        <f>VLOOKUP(Table_munisapp_tylerci_mu_live_rq_master5[[#This Row],[a_department_code]],Dept!A:B,2,0)</f>
        <v>Jail</v>
      </c>
      <c r="M2769">
        <f t="shared" si="43"/>
        <v>0</v>
      </c>
    </row>
    <row r="2770" spans="1:13" hidden="1" x14ac:dyDescent="0.25">
      <c r="A2770">
        <v>2017</v>
      </c>
      <c r="B2770">
        <v>4.5</v>
      </c>
      <c r="C2770">
        <v>900</v>
      </c>
      <c r="D2770">
        <v>900</v>
      </c>
      <c r="E2770">
        <f>SUM(Table_munisapp_tylerci_mu_live_rq_master5[[#This Row],[rd_extended_price]]-Table_munisapp_tylerci_mu_live_rq_master5[[#This Row],[rd_price_net]])</f>
        <v>0</v>
      </c>
      <c r="F2770" s="1">
        <v>42860</v>
      </c>
      <c r="G2770">
        <v>1294</v>
      </c>
      <c r="H2770" t="s">
        <v>9072</v>
      </c>
      <c r="I2770" t="s">
        <v>10491</v>
      </c>
      <c r="J2770">
        <v>3170493</v>
      </c>
      <c r="K2770" t="str">
        <f>VLOOKUP(Table_munisapp_tylerci_mu_live_rq_master5[[#This Row],[rh_vendor_suggest]],Vend!A:B,2,0)</f>
        <v>BOB BARKER CO</v>
      </c>
      <c r="L2770" t="str">
        <f>VLOOKUP(Table_munisapp_tylerci_mu_live_rq_master5[[#This Row],[a_department_code]],Dept!A:B,2,0)</f>
        <v>Jail</v>
      </c>
      <c r="M2770">
        <f t="shared" si="43"/>
        <v>0</v>
      </c>
    </row>
    <row r="2771" spans="1:13" hidden="1" x14ac:dyDescent="0.25">
      <c r="A2771">
        <v>2017</v>
      </c>
      <c r="B2771">
        <v>0</v>
      </c>
      <c r="C2771">
        <v>0</v>
      </c>
      <c r="D2771">
        <v>0</v>
      </c>
      <c r="E2771">
        <f>SUM(Table_munisapp_tylerci_mu_live_rq_master5[[#This Row],[rd_extended_price]]-Table_munisapp_tylerci_mu_live_rq_master5[[#This Row],[rd_price_net]])</f>
        <v>0</v>
      </c>
      <c r="F2771" s="1"/>
      <c r="G2771">
        <v>0</v>
      </c>
      <c r="H2771" t="s">
        <v>9071</v>
      </c>
      <c r="I2771" t="s">
        <v>10492</v>
      </c>
      <c r="J2771">
        <v>0</v>
      </c>
      <c r="K2771" t="e">
        <f>VLOOKUP(Table_munisapp_tylerci_mu_live_rq_master5[[#This Row],[rh_vendor_suggest]],Vend!A:B,2,0)</f>
        <v>#N/A</v>
      </c>
      <c r="L2771" t="str">
        <f>VLOOKUP(Table_munisapp_tylerci_mu_live_rq_master5[[#This Row],[a_department_code]],Dept!A:B,2,0)</f>
        <v>Sheriff</v>
      </c>
      <c r="M2771">
        <f t="shared" si="43"/>
        <v>1</v>
      </c>
    </row>
    <row r="2772" spans="1:13" hidden="1" x14ac:dyDescent="0.25">
      <c r="A2772">
        <v>2017</v>
      </c>
      <c r="B2772">
        <v>0</v>
      </c>
      <c r="C2772">
        <v>0</v>
      </c>
      <c r="D2772">
        <v>0</v>
      </c>
      <c r="E2772">
        <f>SUM(Table_munisapp_tylerci_mu_live_rq_master5[[#This Row],[rd_extended_price]]-Table_munisapp_tylerci_mu_live_rq_master5[[#This Row],[rd_price_net]])</f>
        <v>0</v>
      </c>
      <c r="F2772" s="1"/>
      <c r="G2772">
        <v>0</v>
      </c>
      <c r="H2772" t="s">
        <v>9071</v>
      </c>
      <c r="I2772" t="s">
        <v>10492</v>
      </c>
      <c r="J2772">
        <v>0</v>
      </c>
      <c r="K2772" t="e">
        <f>VLOOKUP(Table_munisapp_tylerci_mu_live_rq_master5[[#This Row],[rh_vendor_suggest]],Vend!A:B,2,0)</f>
        <v>#N/A</v>
      </c>
      <c r="L2772" t="str">
        <f>VLOOKUP(Table_munisapp_tylerci_mu_live_rq_master5[[#This Row],[a_department_code]],Dept!A:B,2,0)</f>
        <v>Sheriff</v>
      </c>
      <c r="M2772">
        <f t="shared" si="43"/>
        <v>0</v>
      </c>
    </row>
    <row r="2773" spans="1:13" hidden="1" x14ac:dyDescent="0.25">
      <c r="A2773">
        <v>2017</v>
      </c>
      <c r="B2773">
        <v>189</v>
      </c>
      <c r="C2773">
        <v>189</v>
      </c>
      <c r="D2773">
        <v>189</v>
      </c>
      <c r="E2773">
        <f>SUM(Table_munisapp_tylerci_mu_live_rq_master5[[#This Row],[rd_extended_price]]-Table_munisapp_tylerci_mu_live_rq_master5[[#This Row],[rd_price_net]])</f>
        <v>0</v>
      </c>
      <c r="F2773" s="1">
        <v>42867</v>
      </c>
      <c r="G2773">
        <v>5820</v>
      </c>
      <c r="H2773" t="s">
        <v>9114</v>
      </c>
      <c r="I2773" t="s">
        <v>10264</v>
      </c>
      <c r="J2773">
        <v>3170510</v>
      </c>
      <c r="K2773" t="str">
        <f>VLOOKUP(Table_munisapp_tylerci_mu_live_rq_master5[[#This Row],[rh_vendor_suggest]],Vend!A:B,2,0)</f>
        <v>SUMMIT PRINTING</v>
      </c>
      <c r="L2773" t="str">
        <f>VLOOKUP(Table_munisapp_tylerci_mu_live_rq_master5[[#This Row],[a_department_code]],Dept!A:B,2,0)</f>
        <v>Transfer Station</v>
      </c>
      <c r="M2773">
        <f t="shared" si="43"/>
        <v>1</v>
      </c>
    </row>
    <row r="2774" spans="1:13" hidden="1" x14ac:dyDescent="0.25">
      <c r="A2774">
        <v>2017</v>
      </c>
      <c r="B2774">
        <v>6205</v>
      </c>
      <c r="C2774">
        <v>6205</v>
      </c>
      <c r="D2774">
        <v>6205</v>
      </c>
      <c r="E2774">
        <f>SUM(Table_munisapp_tylerci_mu_live_rq_master5[[#This Row],[rd_extended_price]]-Table_munisapp_tylerci_mu_live_rq_master5[[#This Row],[rd_price_net]])</f>
        <v>0</v>
      </c>
      <c r="F2774" s="1">
        <v>42864</v>
      </c>
      <c r="G2774">
        <v>2520</v>
      </c>
      <c r="H2774" t="s">
        <v>9094</v>
      </c>
      <c r="I2774" t="s">
        <v>10493</v>
      </c>
      <c r="J2774">
        <v>3170505</v>
      </c>
      <c r="K2774" t="str">
        <f>VLOOKUP(Table_munisapp_tylerci_mu_live_rq_master5[[#This Row],[rh_vendor_suggest]],Vend!A:B,2,0)</f>
        <v>LES OLSON COMPANY</v>
      </c>
      <c r="L2774" t="str">
        <f>VLOOKUP(Table_munisapp_tylerci_mu_live_rq_master5[[#This Row],[a_department_code]],Dept!A:B,2,0)</f>
        <v>Weber Morgan Health Department</v>
      </c>
      <c r="M2774">
        <f t="shared" si="43"/>
        <v>1</v>
      </c>
    </row>
    <row r="2775" spans="1:13" hidden="1" x14ac:dyDescent="0.25">
      <c r="A2775">
        <v>2017</v>
      </c>
      <c r="B2775">
        <v>1866</v>
      </c>
      <c r="C2775">
        <v>1866</v>
      </c>
      <c r="D2775">
        <v>1866</v>
      </c>
      <c r="E2775">
        <f>SUM(Table_munisapp_tylerci_mu_live_rq_master5[[#This Row],[rd_extended_price]]-Table_munisapp_tylerci_mu_live_rq_master5[[#This Row],[rd_price_net]])</f>
        <v>0</v>
      </c>
      <c r="F2775" s="1">
        <v>42860</v>
      </c>
      <c r="G2775">
        <v>1617</v>
      </c>
      <c r="H2775" t="s">
        <v>9100</v>
      </c>
      <c r="I2775" t="s">
        <v>10494</v>
      </c>
      <c r="J2775">
        <v>3170494</v>
      </c>
      <c r="K2775" t="str">
        <f>VLOOKUP(Table_munisapp_tylerci_mu_live_rq_master5[[#This Row],[rh_vendor_suggest]],Vend!A:B,2,0)</f>
        <v>CRITTENDEN GLASS</v>
      </c>
      <c r="L2775" t="str">
        <f>VLOOKUP(Table_munisapp_tylerci_mu_live_rq_master5[[#This Row],[a_department_code]],Dept!A:B,2,0)</f>
        <v>Library</v>
      </c>
      <c r="M2775">
        <f t="shared" si="43"/>
        <v>1</v>
      </c>
    </row>
    <row r="2776" spans="1:13" hidden="1" x14ac:dyDescent="0.25">
      <c r="A2776">
        <v>2017</v>
      </c>
      <c r="B2776">
        <v>1980</v>
      </c>
      <c r="C2776">
        <v>1980</v>
      </c>
      <c r="D2776">
        <v>1980</v>
      </c>
      <c r="E2776">
        <f>SUM(Table_munisapp_tylerci_mu_live_rq_master5[[#This Row],[rd_extended_price]]-Table_munisapp_tylerci_mu_live_rq_master5[[#This Row],[rd_price_net]])</f>
        <v>0</v>
      </c>
      <c r="F2776" s="1">
        <v>42864</v>
      </c>
      <c r="G2776">
        <v>1053</v>
      </c>
      <c r="H2776" t="s">
        <v>9100</v>
      </c>
      <c r="I2776" t="s">
        <v>10495</v>
      </c>
      <c r="J2776">
        <v>3170502</v>
      </c>
      <c r="K2776" t="str">
        <f>VLOOKUP(Table_munisapp_tylerci_mu_live_rq_master5[[#This Row],[rh_vendor_suggest]],Vend!A:B,2,0)</f>
        <v>AIR CYCLE CORPORATION</v>
      </c>
      <c r="L2776" t="str">
        <f>VLOOKUP(Table_munisapp_tylerci_mu_live_rq_master5[[#This Row],[a_department_code]],Dept!A:B,2,0)</f>
        <v>Library</v>
      </c>
      <c r="M2776">
        <f t="shared" si="43"/>
        <v>1</v>
      </c>
    </row>
    <row r="2777" spans="1:13" hidden="1" x14ac:dyDescent="0.25">
      <c r="A2777">
        <v>2017</v>
      </c>
      <c r="B2777">
        <v>3000</v>
      </c>
      <c r="C2777">
        <v>3000</v>
      </c>
      <c r="D2777">
        <v>3000</v>
      </c>
      <c r="E2777">
        <f>SUM(Table_munisapp_tylerci_mu_live_rq_master5[[#This Row],[rd_extended_price]]-Table_munisapp_tylerci_mu_live_rq_master5[[#This Row],[rd_price_net]])</f>
        <v>0</v>
      </c>
      <c r="F2777" s="1">
        <v>42867</v>
      </c>
      <c r="G2777">
        <v>1552</v>
      </c>
      <c r="H2777" t="s">
        <v>9099</v>
      </c>
      <c r="I2777" t="s">
        <v>10248</v>
      </c>
      <c r="J2777">
        <v>3170508</v>
      </c>
      <c r="K2777" t="str">
        <f>VLOOKUP(Table_munisapp_tylerci_mu_live_rq_master5[[#This Row],[rh_vendor_suggest]],Vend!A:B,2,0)</f>
        <v>COMMERCIAL TIRE, INC.</v>
      </c>
      <c r="L2777" t="str">
        <f>VLOOKUP(Table_munisapp_tylerci_mu_live_rq_master5[[#This Row],[a_department_code]],Dept!A:B,2,0)</f>
        <v>Roads and Highways</v>
      </c>
      <c r="M2777">
        <f t="shared" si="43"/>
        <v>1</v>
      </c>
    </row>
    <row r="2778" spans="1:13" hidden="1" x14ac:dyDescent="0.25">
      <c r="A2778">
        <v>2017</v>
      </c>
      <c r="B2778">
        <v>700</v>
      </c>
      <c r="C2778">
        <v>700</v>
      </c>
      <c r="D2778">
        <v>700</v>
      </c>
      <c r="E2778">
        <f>SUM(Table_munisapp_tylerci_mu_live_rq_master5[[#This Row],[rd_extended_price]]-Table_munisapp_tylerci_mu_live_rq_master5[[#This Row],[rd_price_net]])</f>
        <v>0</v>
      </c>
      <c r="F2778" s="1">
        <v>42867</v>
      </c>
      <c r="G2778">
        <v>1299</v>
      </c>
      <c r="H2778" t="s">
        <v>9060</v>
      </c>
      <c r="I2778" t="s">
        <v>10297</v>
      </c>
      <c r="J2778">
        <v>3170507</v>
      </c>
      <c r="K2778" t="str">
        <f>VLOOKUP(Table_munisapp_tylerci_mu_live_rq_master5[[#This Row],[rh_vendor_suggest]],Vend!A:B,2,0)</f>
        <v>CKSK &amp; BJ INC</v>
      </c>
      <c r="L2778" t="str">
        <f>VLOOKUP(Table_munisapp_tylerci_mu_live_rq_master5[[#This Row],[a_department_code]],Dept!A:B,2,0)</f>
        <v>Garage</v>
      </c>
      <c r="M2778">
        <f t="shared" si="43"/>
        <v>1</v>
      </c>
    </row>
    <row r="2779" spans="1:13" hidden="1" x14ac:dyDescent="0.25">
      <c r="A2779">
        <v>2017</v>
      </c>
      <c r="B2779">
        <v>3200</v>
      </c>
      <c r="C2779">
        <v>3200</v>
      </c>
      <c r="D2779">
        <v>3200</v>
      </c>
      <c r="E2779">
        <f>SUM(Table_munisapp_tylerci_mu_live_rq_master5[[#This Row],[rd_extended_price]]-Table_munisapp_tylerci_mu_live_rq_master5[[#This Row],[rd_price_net]])</f>
        <v>0</v>
      </c>
      <c r="F2779" s="1">
        <v>42879</v>
      </c>
      <c r="G2779">
        <v>3507</v>
      </c>
      <c r="H2779" t="s">
        <v>9099</v>
      </c>
      <c r="I2779" t="s">
        <v>10241</v>
      </c>
      <c r="J2779">
        <v>3170537</v>
      </c>
      <c r="K2779" t="str">
        <f>VLOOKUP(Table_munisapp_tylerci_mu_live_rq_master5[[#This Row],[rh_vendor_suggest]],Vend!A:B,2,0)</f>
        <v>STAKER &amp; PARSON COMPANIES</v>
      </c>
      <c r="L2779" t="str">
        <f>VLOOKUP(Table_munisapp_tylerci_mu_live_rq_master5[[#This Row],[a_department_code]],Dept!A:B,2,0)</f>
        <v>Roads and Highways</v>
      </c>
      <c r="M2779">
        <f t="shared" si="43"/>
        <v>1</v>
      </c>
    </row>
    <row r="2780" spans="1:13" hidden="1" x14ac:dyDescent="0.25">
      <c r="A2780">
        <v>2017</v>
      </c>
      <c r="B2780">
        <v>14694</v>
      </c>
      <c r="C2780">
        <v>14694</v>
      </c>
      <c r="D2780">
        <v>14694</v>
      </c>
      <c r="E2780">
        <f>SUM(Table_munisapp_tylerci_mu_live_rq_master5[[#This Row],[rd_extended_price]]-Table_munisapp_tylerci_mu_live_rq_master5[[#This Row],[rd_price_net]])</f>
        <v>0</v>
      </c>
      <c r="F2780" s="1">
        <v>42873</v>
      </c>
      <c r="G2780">
        <v>2760</v>
      </c>
      <c r="H2780" t="s">
        <v>9072</v>
      </c>
      <c r="I2780" t="s">
        <v>10496</v>
      </c>
      <c r="J2780">
        <v>3170522</v>
      </c>
      <c r="K2780" t="str">
        <f>VLOOKUP(Table_munisapp_tylerci_mu_live_rq_master5[[#This Row],[rh_vendor_suggest]],Vend!A:B,2,0)</f>
        <v>MORPHO USA INC</v>
      </c>
      <c r="L2780" t="str">
        <f>VLOOKUP(Table_munisapp_tylerci_mu_live_rq_master5[[#This Row],[a_department_code]],Dept!A:B,2,0)</f>
        <v>Jail</v>
      </c>
      <c r="M2780">
        <f t="shared" si="43"/>
        <v>1</v>
      </c>
    </row>
    <row r="2781" spans="1:13" hidden="1" x14ac:dyDescent="0.25">
      <c r="A2781">
        <v>2017</v>
      </c>
      <c r="B2781">
        <v>242.16</v>
      </c>
      <c r="C2781">
        <v>242.16</v>
      </c>
      <c r="D2781">
        <v>242.16</v>
      </c>
      <c r="E2781">
        <f>SUM(Table_munisapp_tylerci_mu_live_rq_master5[[#This Row],[rd_extended_price]]-Table_munisapp_tylerci_mu_live_rq_master5[[#This Row],[rd_price_net]])</f>
        <v>0</v>
      </c>
      <c r="F2781" s="1">
        <v>42870</v>
      </c>
      <c r="G2781">
        <v>1871</v>
      </c>
      <c r="H2781" t="s">
        <v>9094</v>
      </c>
      <c r="I2781" t="s">
        <v>9254</v>
      </c>
      <c r="J2781">
        <v>3170511</v>
      </c>
      <c r="K2781" t="str">
        <f>VLOOKUP(Table_munisapp_tylerci_mu_live_rq_master5[[#This Row],[rh_vendor_suggest]],Vend!A:B,2,0)</f>
        <v>ENPOINTE TECHNOLOGIES</v>
      </c>
      <c r="L2781" t="str">
        <f>VLOOKUP(Table_munisapp_tylerci_mu_live_rq_master5[[#This Row],[a_department_code]],Dept!A:B,2,0)</f>
        <v>Weber Morgan Health Department</v>
      </c>
      <c r="M2781">
        <f t="shared" si="43"/>
        <v>1</v>
      </c>
    </row>
    <row r="2782" spans="1:13" hidden="1" x14ac:dyDescent="0.25">
      <c r="A2782">
        <v>2017</v>
      </c>
      <c r="B2782">
        <v>1440</v>
      </c>
      <c r="C2782">
        <v>1440</v>
      </c>
      <c r="D2782">
        <v>1440</v>
      </c>
      <c r="E2782">
        <f>SUM(Table_munisapp_tylerci_mu_live_rq_master5[[#This Row],[rd_extended_price]]-Table_munisapp_tylerci_mu_live_rq_master5[[#This Row],[rd_price_net]])</f>
        <v>0</v>
      </c>
      <c r="F2782" s="1">
        <v>42870</v>
      </c>
      <c r="G2782">
        <v>2009</v>
      </c>
      <c r="H2782" t="s">
        <v>9094</v>
      </c>
      <c r="I2782" t="s">
        <v>9646</v>
      </c>
      <c r="J2782">
        <v>3170512</v>
      </c>
      <c r="K2782" t="str">
        <f>VLOOKUP(Table_munisapp_tylerci_mu_live_rq_master5[[#This Row],[rh_vendor_suggest]],Vend!A:B,2,0)</f>
        <v>SMITHKLINE BEECHAM CORPORATION</v>
      </c>
      <c r="L2782" t="str">
        <f>VLOOKUP(Table_munisapp_tylerci_mu_live_rq_master5[[#This Row],[a_department_code]],Dept!A:B,2,0)</f>
        <v>Weber Morgan Health Department</v>
      </c>
      <c r="M2782">
        <f t="shared" si="43"/>
        <v>1</v>
      </c>
    </row>
    <row r="2783" spans="1:13" hidden="1" x14ac:dyDescent="0.25">
      <c r="A2783">
        <v>2017</v>
      </c>
      <c r="B2783">
        <v>2717</v>
      </c>
      <c r="C2783">
        <v>2717</v>
      </c>
      <c r="D2783">
        <v>2717</v>
      </c>
      <c r="E2783">
        <f>SUM(Table_munisapp_tylerci_mu_live_rq_master5[[#This Row],[rd_extended_price]]-Table_munisapp_tylerci_mu_live_rq_master5[[#This Row],[rd_price_net]])</f>
        <v>0</v>
      </c>
      <c r="F2783" s="1">
        <v>42870</v>
      </c>
      <c r="G2783">
        <v>2009</v>
      </c>
      <c r="H2783" t="s">
        <v>9094</v>
      </c>
      <c r="I2783" t="s">
        <v>9646</v>
      </c>
      <c r="J2783">
        <v>3170512</v>
      </c>
      <c r="K2783" t="str">
        <f>VLOOKUP(Table_munisapp_tylerci_mu_live_rq_master5[[#This Row],[rh_vendor_suggest]],Vend!A:B,2,0)</f>
        <v>SMITHKLINE BEECHAM CORPORATION</v>
      </c>
      <c r="L2783" t="str">
        <f>VLOOKUP(Table_munisapp_tylerci_mu_live_rq_master5[[#This Row],[a_department_code]],Dept!A:B,2,0)</f>
        <v>Weber Morgan Health Department</v>
      </c>
      <c r="M2783">
        <f t="shared" si="43"/>
        <v>0</v>
      </c>
    </row>
    <row r="2784" spans="1:13" hidden="1" x14ac:dyDescent="0.25">
      <c r="A2784">
        <v>2017</v>
      </c>
      <c r="B2784">
        <v>3703.3</v>
      </c>
      <c r="C2784">
        <v>3703.3</v>
      </c>
      <c r="D2784">
        <v>3703.3</v>
      </c>
      <c r="E2784">
        <f>SUM(Table_munisapp_tylerci_mu_live_rq_master5[[#This Row],[rd_extended_price]]-Table_munisapp_tylerci_mu_live_rq_master5[[#This Row],[rd_price_net]])</f>
        <v>0</v>
      </c>
      <c r="F2784" s="1">
        <v>42873</v>
      </c>
      <c r="G2784">
        <v>2688</v>
      </c>
      <c r="H2784" t="s">
        <v>9094</v>
      </c>
      <c r="I2784" t="s">
        <v>9646</v>
      </c>
      <c r="J2784">
        <v>3170521</v>
      </c>
      <c r="K2784" t="str">
        <f>VLOOKUP(Table_munisapp_tylerci_mu_live_rq_master5[[#This Row],[rh_vendor_suggest]],Vend!A:B,2,0)</f>
        <v>MERCK SHARP &amp; DOHME CORP</v>
      </c>
      <c r="L2784" t="str">
        <f>VLOOKUP(Table_munisapp_tylerci_mu_live_rq_master5[[#This Row],[a_department_code]],Dept!A:B,2,0)</f>
        <v>Weber Morgan Health Department</v>
      </c>
      <c r="M2784">
        <f t="shared" si="43"/>
        <v>1</v>
      </c>
    </row>
    <row r="2785" spans="1:13" hidden="1" x14ac:dyDescent="0.25">
      <c r="A2785">
        <v>2017</v>
      </c>
      <c r="B2785">
        <v>2588.6799999999998</v>
      </c>
      <c r="C2785">
        <v>2588.6799999999998</v>
      </c>
      <c r="D2785">
        <v>2588.6799999999998</v>
      </c>
      <c r="E2785">
        <f>SUM(Table_munisapp_tylerci_mu_live_rq_master5[[#This Row],[rd_extended_price]]-Table_munisapp_tylerci_mu_live_rq_master5[[#This Row],[rd_price_net]])</f>
        <v>0</v>
      </c>
      <c r="F2785" s="1">
        <v>42873</v>
      </c>
      <c r="G2785">
        <v>2688</v>
      </c>
      <c r="H2785" t="s">
        <v>9094</v>
      </c>
      <c r="I2785" t="s">
        <v>9646</v>
      </c>
      <c r="J2785">
        <v>3170521</v>
      </c>
      <c r="K2785" t="str">
        <f>VLOOKUP(Table_munisapp_tylerci_mu_live_rq_master5[[#This Row],[rh_vendor_suggest]],Vend!A:B,2,0)</f>
        <v>MERCK SHARP &amp; DOHME CORP</v>
      </c>
      <c r="L2785" t="str">
        <f>VLOOKUP(Table_munisapp_tylerci_mu_live_rq_master5[[#This Row],[a_department_code]],Dept!A:B,2,0)</f>
        <v>Weber Morgan Health Department</v>
      </c>
      <c r="M2785">
        <f t="shared" si="43"/>
        <v>0</v>
      </c>
    </row>
    <row r="2786" spans="1:13" hidden="1" x14ac:dyDescent="0.25">
      <c r="A2786">
        <v>2017</v>
      </c>
      <c r="B2786">
        <v>2285.88</v>
      </c>
      <c r="C2786">
        <v>2285.88</v>
      </c>
      <c r="D2786">
        <v>2285.88</v>
      </c>
      <c r="E2786">
        <f>SUM(Table_munisapp_tylerci_mu_live_rq_master5[[#This Row],[rd_extended_price]]-Table_munisapp_tylerci_mu_live_rq_master5[[#This Row],[rd_price_net]])</f>
        <v>0</v>
      </c>
      <c r="F2786" s="1">
        <v>42873</v>
      </c>
      <c r="G2786">
        <v>2688</v>
      </c>
      <c r="H2786" t="s">
        <v>9094</v>
      </c>
      <c r="I2786" t="s">
        <v>9646</v>
      </c>
      <c r="J2786">
        <v>3170521</v>
      </c>
      <c r="K2786" t="str">
        <f>VLOOKUP(Table_munisapp_tylerci_mu_live_rq_master5[[#This Row],[rh_vendor_suggest]],Vend!A:B,2,0)</f>
        <v>MERCK SHARP &amp; DOHME CORP</v>
      </c>
      <c r="L2786" t="str">
        <f>VLOOKUP(Table_munisapp_tylerci_mu_live_rq_master5[[#This Row],[a_department_code]],Dept!A:B,2,0)</f>
        <v>Weber Morgan Health Department</v>
      </c>
      <c r="M2786">
        <f t="shared" si="43"/>
        <v>0</v>
      </c>
    </row>
    <row r="2787" spans="1:13" hidden="1" x14ac:dyDescent="0.25">
      <c r="A2787">
        <v>2017</v>
      </c>
      <c r="B2787">
        <v>120</v>
      </c>
      <c r="C2787">
        <v>120</v>
      </c>
      <c r="D2787">
        <v>120</v>
      </c>
      <c r="E2787">
        <f>SUM(Table_munisapp_tylerci_mu_live_rq_master5[[#This Row],[rd_extended_price]]-Table_munisapp_tylerci_mu_live_rq_master5[[#This Row],[rd_price_net]])</f>
        <v>0</v>
      </c>
      <c r="F2787" s="1">
        <v>42873</v>
      </c>
      <c r="G2787">
        <v>2688</v>
      </c>
      <c r="H2787" t="s">
        <v>9094</v>
      </c>
      <c r="I2787" t="s">
        <v>9646</v>
      </c>
      <c r="J2787">
        <v>3170521</v>
      </c>
      <c r="K2787" t="str">
        <f>VLOOKUP(Table_munisapp_tylerci_mu_live_rq_master5[[#This Row],[rh_vendor_suggest]],Vend!A:B,2,0)</f>
        <v>MERCK SHARP &amp; DOHME CORP</v>
      </c>
      <c r="L2787" t="str">
        <f>VLOOKUP(Table_munisapp_tylerci_mu_live_rq_master5[[#This Row],[a_department_code]],Dept!A:B,2,0)</f>
        <v>Weber Morgan Health Department</v>
      </c>
      <c r="M2787">
        <f t="shared" si="43"/>
        <v>0</v>
      </c>
    </row>
    <row r="2788" spans="1:13" hidden="1" x14ac:dyDescent="0.25">
      <c r="A2788">
        <v>2017</v>
      </c>
      <c r="B2788">
        <v>677</v>
      </c>
      <c r="C2788">
        <v>677</v>
      </c>
      <c r="D2788">
        <v>677</v>
      </c>
      <c r="E2788">
        <f>SUM(Table_munisapp_tylerci_mu_live_rq_master5[[#This Row],[rd_extended_price]]-Table_munisapp_tylerci_mu_live_rq_master5[[#This Row],[rd_price_net]])</f>
        <v>0</v>
      </c>
      <c r="F2788" s="1">
        <v>42870</v>
      </c>
      <c r="G2788">
        <v>3363</v>
      </c>
      <c r="H2788" t="s">
        <v>9094</v>
      </c>
      <c r="I2788" t="s">
        <v>9646</v>
      </c>
      <c r="J2788">
        <v>3170514</v>
      </c>
      <c r="K2788" t="str">
        <f>VLOOKUP(Table_munisapp_tylerci_mu_live_rq_master5[[#This Row],[rh_vendor_suggest]],Vend!A:B,2,0)</f>
        <v>SANOFI PASTEUR INC</v>
      </c>
      <c r="L2788" t="str">
        <f>VLOOKUP(Table_munisapp_tylerci_mu_live_rq_master5[[#This Row],[a_department_code]],Dept!A:B,2,0)</f>
        <v>Weber Morgan Health Department</v>
      </c>
      <c r="M2788">
        <f t="shared" si="43"/>
        <v>1</v>
      </c>
    </row>
    <row r="2789" spans="1:13" hidden="1" x14ac:dyDescent="0.25">
      <c r="A2789">
        <v>2017</v>
      </c>
      <c r="B2789">
        <v>47</v>
      </c>
      <c r="C2789">
        <v>3760</v>
      </c>
      <c r="D2789">
        <v>3760</v>
      </c>
      <c r="E2789">
        <f>SUM(Table_munisapp_tylerci_mu_live_rq_master5[[#This Row],[rd_extended_price]]-Table_munisapp_tylerci_mu_live_rq_master5[[#This Row],[rd_price_net]])</f>
        <v>0</v>
      </c>
      <c r="F2789" s="1">
        <v>42870</v>
      </c>
      <c r="G2789">
        <v>3019</v>
      </c>
      <c r="H2789" t="s">
        <v>9094</v>
      </c>
      <c r="I2789" t="s">
        <v>10239</v>
      </c>
      <c r="J2789">
        <v>3170513</v>
      </c>
      <c r="K2789" t="str">
        <f>VLOOKUP(Table_munisapp_tylerci_mu_live_rq_master5[[#This Row],[rh_vendor_suggest]],Vend!A:B,2,0)</f>
        <v>PAXVAX INC</v>
      </c>
      <c r="L2789" t="str">
        <f>VLOOKUP(Table_munisapp_tylerci_mu_live_rq_master5[[#This Row],[a_department_code]],Dept!A:B,2,0)</f>
        <v>Weber Morgan Health Department</v>
      </c>
      <c r="M2789">
        <f t="shared" si="43"/>
        <v>1</v>
      </c>
    </row>
    <row r="2790" spans="1:13" hidden="1" x14ac:dyDescent="0.25">
      <c r="A2790">
        <v>2017</v>
      </c>
      <c r="B2790">
        <v>0</v>
      </c>
      <c r="C2790">
        <v>0</v>
      </c>
      <c r="D2790">
        <v>0</v>
      </c>
      <c r="E2790">
        <f>SUM(Table_munisapp_tylerci_mu_live_rq_master5[[#This Row],[rd_extended_price]]-Table_munisapp_tylerci_mu_live_rq_master5[[#This Row],[rd_price_net]])</f>
        <v>0</v>
      </c>
      <c r="F2790" s="1"/>
      <c r="G2790">
        <v>2674</v>
      </c>
      <c r="H2790" t="s">
        <v>9094</v>
      </c>
      <c r="I2790" t="s">
        <v>9646</v>
      </c>
      <c r="J2790">
        <v>0</v>
      </c>
      <c r="K2790" t="str">
        <f>VLOOKUP(Table_munisapp_tylerci_mu_live_rq_master5[[#This Row],[rh_vendor_suggest]],Vend!A:B,2,0)</f>
        <v>MCKESSON CORPORATION</v>
      </c>
      <c r="L2790" t="str">
        <f>VLOOKUP(Table_munisapp_tylerci_mu_live_rq_master5[[#This Row],[a_department_code]],Dept!A:B,2,0)</f>
        <v>Weber Morgan Health Department</v>
      </c>
      <c r="M2790">
        <f t="shared" si="43"/>
        <v>1</v>
      </c>
    </row>
    <row r="2791" spans="1:13" hidden="1" x14ac:dyDescent="0.25">
      <c r="A2791">
        <v>2017</v>
      </c>
      <c r="B2791">
        <v>23000</v>
      </c>
      <c r="C2791">
        <v>23000</v>
      </c>
      <c r="D2791">
        <v>23000</v>
      </c>
      <c r="E2791">
        <f>SUM(Table_munisapp_tylerci_mu_live_rq_master5[[#This Row],[rd_extended_price]]-Table_munisapp_tylerci_mu_live_rq_master5[[#This Row],[rd_price_net]])</f>
        <v>0</v>
      </c>
      <c r="F2791" s="1">
        <v>42873</v>
      </c>
      <c r="G2791">
        <v>1297</v>
      </c>
      <c r="H2791" t="s">
        <v>9114</v>
      </c>
      <c r="I2791" t="s">
        <v>10497</v>
      </c>
      <c r="J2791">
        <v>3170518</v>
      </c>
      <c r="K2791" t="str">
        <f>VLOOKUP(Table_munisapp_tylerci_mu_live_rq_master5[[#This Row],[rh_vendor_suggest]],Vend!A:B,2,0)</f>
        <v>BOB'S TREE SERVICE INC</v>
      </c>
      <c r="L2791" t="str">
        <f>VLOOKUP(Table_munisapp_tylerci_mu_live_rq_master5[[#This Row],[a_department_code]],Dept!A:B,2,0)</f>
        <v>Transfer Station</v>
      </c>
      <c r="M2791">
        <f t="shared" si="43"/>
        <v>1</v>
      </c>
    </row>
    <row r="2792" spans="1:13" hidden="1" x14ac:dyDescent="0.25">
      <c r="A2792">
        <v>2017</v>
      </c>
      <c r="B2792">
        <v>30</v>
      </c>
      <c r="C2792">
        <v>30</v>
      </c>
      <c r="D2792">
        <v>30</v>
      </c>
      <c r="E2792">
        <f>SUM(Table_munisapp_tylerci_mu_live_rq_master5[[#This Row],[rd_extended_price]]-Table_munisapp_tylerci_mu_live_rq_master5[[#This Row],[rd_price_net]])</f>
        <v>0</v>
      </c>
      <c r="F2792" s="1">
        <v>42873</v>
      </c>
      <c r="G2792">
        <v>3242</v>
      </c>
      <c r="H2792" t="s">
        <v>9078</v>
      </c>
      <c r="I2792" t="s">
        <v>10498</v>
      </c>
      <c r="J2792">
        <v>3170523</v>
      </c>
      <c r="K2792" t="str">
        <f>VLOOKUP(Table_munisapp_tylerci_mu_live_rq_master5[[#This Row],[rh_vendor_suggest]],Vend!A:B,2,0)</f>
        <v>RB PRINTING SERVICES LLC</v>
      </c>
      <c r="L2792" t="str">
        <f>VLOOKUP(Table_munisapp_tylerci_mu_live_rq_master5[[#This Row],[a_department_code]],Dept!A:B,2,0)</f>
        <v>Treasurer</v>
      </c>
      <c r="M2792">
        <f t="shared" si="43"/>
        <v>1</v>
      </c>
    </row>
    <row r="2793" spans="1:13" hidden="1" x14ac:dyDescent="0.25">
      <c r="A2793">
        <v>2017</v>
      </c>
      <c r="B2793">
        <v>703.3</v>
      </c>
      <c r="C2793">
        <v>2813.2</v>
      </c>
      <c r="D2793">
        <v>2813.2</v>
      </c>
      <c r="E2793">
        <f>SUM(Table_munisapp_tylerci_mu_live_rq_master5[[#This Row],[rd_extended_price]]-Table_munisapp_tylerci_mu_live_rq_master5[[#This Row],[rd_price_net]])</f>
        <v>0</v>
      </c>
      <c r="F2793" s="1">
        <v>42874</v>
      </c>
      <c r="G2793">
        <v>3363</v>
      </c>
      <c r="H2793" t="s">
        <v>9094</v>
      </c>
      <c r="I2793" t="s">
        <v>9646</v>
      </c>
      <c r="J2793">
        <v>3170526</v>
      </c>
      <c r="K2793" t="str">
        <f>VLOOKUP(Table_munisapp_tylerci_mu_live_rq_master5[[#This Row],[rh_vendor_suggest]],Vend!A:B,2,0)</f>
        <v>SANOFI PASTEUR INC</v>
      </c>
      <c r="L2793" t="str">
        <f>VLOOKUP(Table_munisapp_tylerci_mu_live_rq_master5[[#This Row],[a_department_code]],Dept!A:B,2,0)</f>
        <v>Weber Morgan Health Department</v>
      </c>
      <c r="M2793">
        <f t="shared" si="43"/>
        <v>1</v>
      </c>
    </row>
    <row r="2794" spans="1:13" hidden="1" x14ac:dyDescent="0.25">
      <c r="A2794">
        <v>2017</v>
      </c>
      <c r="B2794">
        <v>872</v>
      </c>
      <c r="C2794">
        <v>872</v>
      </c>
      <c r="D2794">
        <v>872</v>
      </c>
      <c r="E2794">
        <f>SUM(Table_munisapp_tylerci_mu_live_rq_master5[[#This Row],[rd_extended_price]]-Table_munisapp_tylerci_mu_live_rq_master5[[#This Row],[rd_price_net]])</f>
        <v>0</v>
      </c>
      <c r="F2794" s="1">
        <v>42873</v>
      </c>
      <c r="G2794">
        <v>6289</v>
      </c>
      <c r="H2794" t="s">
        <v>9073</v>
      </c>
      <c r="I2794" t="s">
        <v>10499</v>
      </c>
      <c r="J2794">
        <v>3170525</v>
      </c>
      <c r="K2794" t="str">
        <f>VLOOKUP(Table_munisapp_tylerci_mu_live_rq_master5[[#This Row],[rh_vendor_suggest]],Vend!A:B,2,0)</f>
        <v>INDIAN SPRINGS MANUFACTURING COMPANY</v>
      </c>
      <c r="L2794" t="str">
        <f>VLOOKUP(Table_munisapp_tylerci_mu_live_rq_master5[[#This Row],[a_department_code]],Dept!A:B,2,0)</f>
        <v>Homeland Security</v>
      </c>
      <c r="M2794">
        <f t="shared" si="43"/>
        <v>1</v>
      </c>
    </row>
    <row r="2795" spans="1:13" hidden="1" x14ac:dyDescent="0.25">
      <c r="A2795">
        <v>2017</v>
      </c>
      <c r="B2795">
        <v>800</v>
      </c>
      <c r="C2795">
        <v>800</v>
      </c>
      <c r="D2795">
        <v>876</v>
      </c>
      <c r="E2795">
        <f>SUM(Table_munisapp_tylerci_mu_live_rq_master5[[#This Row],[rd_extended_price]]-Table_munisapp_tylerci_mu_live_rq_master5[[#This Row],[rd_price_net]])</f>
        <v>-76</v>
      </c>
      <c r="F2795" s="1">
        <v>42873</v>
      </c>
      <c r="G2795">
        <v>6289</v>
      </c>
      <c r="H2795" t="s">
        <v>9073</v>
      </c>
      <c r="I2795" t="s">
        <v>10499</v>
      </c>
      <c r="J2795">
        <v>3170525</v>
      </c>
      <c r="K2795" t="str">
        <f>VLOOKUP(Table_munisapp_tylerci_mu_live_rq_master5[[#This Row],[rh_vendor_suggest]],Vend!A:B,2,0)</f>
        <v>INDIAN SPRINGS MANUFACTURING COMPANY</v>
      </c>
      <c r="L2795" t="str">
        <f>VLOOKUP(Table_munisapp_tylerci_mu_live_rq_master5[[#This Row],[a_department_code]],Dept!A:B,2,0)</f>
        <v>Homeland Security</v>
      </c>
      <c r="M2795">
        <f t="shared" si="43"/>
        <v>0</v>
      </c>
    </row>
    <row r="2796" spans="1:13" hidden="1" x14ac:dyDescent="0.25">
      <c r="A2796">
        <v>2017</v>
      </c>
      <c r="B2796">
        <v>257</v>
      </c>
      <c r="C2796">
        <v>1542</v>
      </c>
      <c r="D2796">
        <v>1542</v>
      </c>
      <c r="E2796">
        <f>SUM(Table_munisapp_tylerci_mu_live_rq_master5[[#This Row],[rd_extended_price]]-Table_munisapp_tylerci_mu_live_rq_master5[[#This Row],[rd_price_net]])</f>
        <v>0</v>
      </c>
      <c r="F2796" s="1">
        <v>42873</v>
      </c>
      <c r="G2796">
        <v>2174</v>
      </c>
      <c r="H2796" t="s">
        <v>9071</v>
      </c>
      <c r="I2796" t="s">
        <v>10500</v>
      </c>
      <c r="J2796">
        <v>3170520</v>
      </c>
      <c r="K2796" t="str">
        <f>VLOOKUP(Table_munisapp_tylerci_mu_live_rq_master5[[#This Row],[rh_vendor_suggest]],Vend!A:B,2,0)</f>
        <v>INDUSTRIAL PRODUCTS MFG INC</v>
      </c>
      <c r="L2796" t="str">
        <f>VLOOKUP(Table_munisapp_tylerci_mu_live_rq_master5[[#This Row],[a_department_code]],Dept!A:B,2,0)</f>
        <v>Sheriff</v>
      </c>
      <c r="M2796">
        <f t="shared" si="43"/>
        <v>1</v>
      </c>
    </row>
    <row r="2797" spans="1:13" hidden="1" x14ac:dyDescent="0.25">
      <c r="A2797">
        <v>2017</v>
      </c>
      <c r="B2797">
        <v>160</v>
      </c>
      <c r="C2797">
        <v>2560</v>
      </c>
      <c r="D2797">
        <v>2560</v>
      </c>
      <c r="E2797">
        <f>SUM(Table_munisapp_tylerci_mu_live_rq_master5[[#This Row],[rd_extended_price]]-Table_munisapp_tylerci_mu_live_rq_master5[[#This Row],[rd_price_net]])</f>
        <v>0</v>
      </c>
      <c r="F2797" s="1">
        <v>42873</v>
      </c>
      <c r="G2797">
        <v>2174</v>
      </c>
      <c r="H2797" t="s">
        <v>9071</v>
      </c>
      <c r="I2797" t="s">
        <v>10500</v>
      </c>
      <c r="J2797">
        <v>3170520</v>
      </c>
      <c r="K2797" t="str">
        <f>VLOOKUP(Table_munisapp_tylerci_mu_live_rq_master5[[#This Row],[rh_vendor_suggest]],Vend!A:B,2,0)</f>
        <v>INDUSTRIAL PRODUCTS MFG INC</v>
      </c>
      <c r="L2797" t="str">
        <f>VLOOKUP(Table_munisapp_tylerci_mu_live_rq_master5[[#This Row],[a_department_code]],Dept!A:B,2,0)</f>
        <v>Sheriff</v>
      </c>
      <c r="M2797">
        <f t="shared" si="43"/>
        <v>0</v>
      </c>
    </row>
    <row r="2798" spans="1:13" hidden="1" x14ac:dyDescent="0.25">
      <c r="A2798">
        <v>2017</v>
      </c>
      <c r="B2798">
        <v>176</v>
      </c>
      <c r="C2798">
        <v>528</v>
      </c>
      <c r="D2798">
        <v>528</v>
      </c>
      <c r="E2798">
        <f>SUM(Table_munisapp_tylerci_mu_live_rq_master5[[#This Row],[rd_extended_price]]-Table_munisapp_tylerci_mu_live_rq_master5[[#This Row],[rd_price_net]])</f>
        <v>0</v>
      </c>
      <c r="F2798" s="1">
        <v>42873</v>
      </c>
      <c r="G2798">
        <v>2174</v>
      </c>
      <c r="H2798" t="s">
        <v>9071</v>
      </c>
      <c r="I2798" t="s">
        <v>10500</v>
      </c>
      <c r="J2798">
        <v>3170520</v>
      </c>
      <c r="K2798" t="str">
        <f>VLOOKUP(Table_munisapp_tylerci_mu_live_rq_master5[[#This Row],[rh_vendor_suggest]],Vend!A:B,2,0)</f>
        <v>INDUSTRIAL PRODUCTS MFG INC</v>
      </c>
      <c r="L2798" t="str">
        <f>VLOOKUP(Table_munisapp_tylerci_mu_live_rq_master5[[#This Row],[a_department_code]],Dept!A:B,2,0)</f>
        <v>Sheriff</v>
      </c>
      <c r="M2798">
        <f t="shared" si="43"/>
        <v>0</v>
      </c>
    </row>
    <row r="2799" spans="1:13" hidden="1" x14ac:dyDescent="0.25">
      <c r="A2799">
        <v>2017</v>
      </c>
      <c r="B2799">
        <v>47.75</v>
      </c>
      <c r="C2799">
        <v>955</v>
      </c>
      <c r="D2799">
        <v>955</v>
      </c>
      <c r="E2799">
        <f>SUM(Table_munisapp_tylerci_mu_live_rq_master5[[#This Row],[rd_extended_price]]-Table_munisapp_tylerci_mu_live_rq_master5[[#This Row],[rd_price_net]])</f>
        <v>0</v>
      </c>
      <c r="F2799" s="1">
        <v>42873</v>
      </c>
      <c r="G2799">
        <v>1293</v>
      </c>
      <c r="H2799" t="s">
        <v>9072</v>
      </c>
      <c r="I2799" t="s">
        <v>10501</v>
      </c>
      <c r="J2799">
        <v>3170517</v>
      </c>
      <c r="K2799" t="str">
        <f>VLOOKUP(Table_munisapp_tylerci_mu_live_rq_master5[[#This Row],[rh_vendor_suggest]],Vend!A:B,2,0)</f>
        <v>BOARD OF EDUCATION OF SALT LAKE CITY</v>
      </c>
      <c r="L2799" t="str">
        <f>VLOOKUP(Table_munisapp_tylerci_mu_live_rq_master5[[#This Row],[a_department_code]],Dept!A:B,2,0)</f>
        <v>Jail</v>
      </c>
      <c r="M2799">
        <f t="shared" si="43"/>
        <v>1</v>
      </c>
    </row>
    <row r="2800" spans="1:13" hidden="1" x14ac:dyDescent="0.25">
      <c r="A2800">
        <v>2017</v>
      </c>
      <c r="B2800">
        <v>94.25</v>
      </c>
      <c r="C2800">
        <v>471.25</v>
      </c>
      <c r="D2800">
        <v>471.25</v>
      </c>
      <c r="E2800">
        <f>SUM(Table_munisapp_tylerci_mu_live_rq_master5[[#This Row],[rd_extended_price]]-Table_munisapp_tylerci_mu_live_rq_master5[[#This Row],[rd_price_net]])</f>
        <v>0</v>
      </c>
      <c r="F2800" s="1">
        <v>42873</v>
      </c>
      <c r="G2800">
        <v>1293</v>
      </c>
      <c r="H2800" t="s">
        <v>9072</v>
      </c>
      <c r="I2800" t="s">
        <v>10501</v>
      </c>
      <c r="J2800">
        <v>3170517</v>
      </c>
      <c r="K2800" t="str">
        <f>VLOOKUP(Table_munisapp_tylerci_mu_live_rq_master5[[#This Row],[rh_vendor_suggest]],Vend!A:B,2,0)</f>
        <v>BOARD OF EDUCATION OF SALT LAKE CITY</v>
      </c>
      <c r="L2800" t="str">
        <f>VLOOKUP(Table_munisapp_tylerci_mu_live_rq_master5[[#This Row],[a_department_code]],Dept!A:B,2,0)</f>
        <v>Jail</v>
      </c>
      <c r="M2800">
        <f t="shared" si="43"/>
        <v>0</v>
      </c>
    </row>
    <row r="2801" spans="1:13" hidden="1" x14ac:dyDescent="0.25">
      <c r="A2801">
        <v>2017</v>
      </c>
      <c r="B2801">
        <v>0</v>
      </c>
      <c r="C2801">
        <v>0</v>
      </c>
      <c r="D2801">
        <v>0</v>
      </c>
      <c r="E2801">
        <f>SUM(Table_munisapp_tylerci_mu_live_rq_master5[[#This Row],[rd_extended_price]]-Table_munisapp_tylerci_mu_live_rq_master5[[#This Row],[rd_price_net]])</f>
        <v>0</v>
      </c>
      <c r="F2801" s="1">
        <v>42873</v>
      </c>
      <c r="G2801">
        <v>1293</v>
      </c>
      <c r="H2801" t="s">
        <v>9072</v>
      </c>
      <c r="I2801" t="s">
        <v>10501</v>
      </c>
      <c r="J2801">
        <v>3170517</v>
      </c>
      <c r="K2801" t="str">
        <f>VLOOKUP(Table_munisapp_tylerci_mu_live_rq_master5[[#This Row],[rh_vendor_suggest]],Vend!A:B,2,0)</f>
        <v>BOARD OF EDUCATION OF SALT LAKE CITY</v>
      </c>
      <c r="L2801" t="str">
        <f>VLOOKUP(Table_munisapp_tylerci_mu_live_rq_master5[[#This Row],[a_department_code]],Dept!A:B,2,0)</f>
        <v>Jail</v>
      </c>
      <c r="M2801">
        <f t="shared" si="43"/>
        <v>0</v>
      </c>
    </row>
    <row r="2802" spans="1:13" hidden="1" x14ac:dyDescent="0.25">
      <c r="A2802">
        <v>2017</v>
      </c>
      <c r="B2802">
        <v>130</v>
      </c>
      <c r="C2802">
        <v>7800</v>
      </c>
      <c r="D2802">
        <v>7800</v>
      </c>
      <c r="E2802">
        <f>SUM(Table_munisapp_tylerci_mu_live_rq_master5[[#This Row],[rd_extended_price]]-Table_munisapp_tylerci_mu_live_rq_master5[[#This Row],[rd_price_net]])</f>
        <v>0</v>
      </c>
      <c r="F2802" s="1">
        <v>42873</v>
      </c>
      <c r="G2802">
        <v>1705</v>
      </c>
      <c r="H2802" t="s">
        <v>9117</v>
      </c>
      <c r="I2802" t="s">
        <v>9917</v>
      </c>
      <c r="J2802">
        <v>3170519</v>
      </c>
      <c r="K2802" t="str">
        <f>VLOOKUP(Table_munisapp_tylerci_mu_live_rq_master5[[#This Row],[rh_vendor_suggest]],Vend!A:B,2,0)</f>
        <v>DELL COMPUTER</v>
      </c>
      <c r="L2802" t="str">
        <f>VLOOKUP(Table_munisapp_tylerci_mu_live_rq_master5[[#This Row],[a_department_code]],Dept!A:B,2,0)</f>
        <v>Dispatch Local Build Authority</v>
      </c>
      <c r="M2802">
        <f t="shared" si="43"/>
        <v>1</v>
      </c>
    </row>
    <row r="2803" spans="1:13" hidden="1" x14ac:dyDescent="0.25">
      <c r="A2803">
        <v>2017</v>
      </c>
      <c r="B2803">
        <v>26.75</v>
      </c>
      <c r="C2803">
        <v>6018.75</v>
      </c>
      <c r="D2803">
        <v>6018.75</v>
      </c>
      <c r="E2803">
        <f>SUM(Table_munisapp_tylerci_mu_live_rq_master5[[#This Row],[rd_extended_price]]-Table_munisapp_tylerci_mu_live_rq_master5[[#This Row],[rd_price_net]])</f>
        <v>0</v>
      </c>
      <c r="F2803" s="1">
        <v>42878</v>
      </c>
      <c r="G2803">
        <v>5927</v>
      </c>
      <c r="H2803" t="s">
        <v>9100</v>
      </c>
      <c r="I2803" t="s">
        <v>10502</v>
      </c>
      <c r="J2803">
        <v>3170532</v>
      </c>
      <c r="K2803" t="str">
        <f>VLOOKUP(Table_munisapp_tylerci_mu_live_rq_master5[[#This Row],[rh_vendor_suggest]],Vend!A:B,2,0)</f>
        <v>CRAYON SOFTWARE</v>
      </c>
      <c r="L2803" t="str">
        <f>VLOOKUP(Table_munisapp_tylerci_mu_live_rq_master5[[#This Row],[a_department_code]],Dept!A:B,2,0)</f>
        <v>Library</v>
      </c>
      <c r="M2803">
        <f t="shared" si="43"/>
        <v>1</v>
      </c>
    </row>
    <row r="2804" spans="1:13" hidden="1" x14ac:dyDescent="0.25">
      <c r="A2804">
        <v>2017</v>
      </c>
      <c r="B2804">
        <v>30.12</v>
      </c>
      <c r="C2804">
        <v>4518</v>
      </c>
      <c r="D2804">
        <v>4518</v>
      </c>
      <c r="E2804">
        <f>SUM(Table_munisapp_tylerci_mu_live_rq_master5[[#This Row],[rd_extended_price]]-Table_munisapp_tylerci_mu_live_rq_master5[[#This Row],[rd_price_net]])</f>
        <v>0</v>
      </c>
      <c r="F2804" s="1">
        <v>42878</v>
      </c>
      <c r="G2804">
        <v>5927</v>
      </c>
      <c r="H2804" t="s">
        <v>9100</v>
      </c>
      <c r="I2804" t="s">
        <v>10502</v>
      </c>
      <c r="J2804">
        <v>3170532</v>
      </c>
      <c r="K2804" t="str">
        <f>VLOOKUP(Table_munisapp_tylerci_mu_live_rq_master5[[#This Row],[rh_vendor_suggest]],Vend!A:B,2,0)</f>
        <v>CRAYON SOFTWARE</v>
      </c>
      <c r="L2804" t="str">
        <f>VLOOKUP(Table_munisapp_tylerci_mu_live_rq_master5[[#This Row],[a_department_code]],Dept!A:B,2,0)</f>
        <v>Library</v>
      </c>
      <c r="M2804">
        <f t="shared" si="43"/>
        <v>0</v>
      </c>
    </row>
    <row r="2805" spans="1:13" hidden="1" x14ac:dyDescent="0.25">
      <c r="A2805">
        <v>2017</v>
      </c>
      <c r="B2805">
        <v>4941.41</v>
      </c>
      <c r="C2805">
        <v>4941.41</v>
      </c>
      <c r="D2805">
        <v>4941.41</v>
      </c>
      <c r="E2805">
        <f>SUM(Table_munisapp_tylerci_mu_live_rq_master5[[#This Row],[rd_extended_price]]-Table_munisapp_tylerci_mu_live_rq_master5[[#This Row],[rd_price_net]])</f>
        <v>0</v>
      </c>
      <c r="F2805" s="1">
        <v>42874</v>
      </c>
      <c r="G2805">
        <v>1386</v>
      </c>
      <c r="H2805" t="s">
        <v>9100</v>
      </c>
      <c r="I2805" t="s">
        <v>10503</v>
      </c>
      <c r="J2805">
        <v>3170528</v>
      </c>
      <c r="K2805" t="str">
        <f>VLOOKUP(Table_munisapp_tylerci_mu_live_rq_master5[[#This Row],[rh_vendor_suggest]],Vend!A:B,2,0)</f>
        <v>CACHE VALLEY ELECTRIC CO</v>
      </c>
      <c r="L2805" t="str">
        <f>VLOOKUP(Table_munisapp_tylerci_mu_live_rq_master5[[#This Row],[a_department_code]],Dept!A:B,2,0)</f>
        <v>Library</v>
      </c>
      <c r="M2805">
        <f t="shared" si="43"/>
        <v>1</v>
      </c>
    </row>
    <row r="2806" spans="1:13" hidden="1" x14ac:dyDescent="0.25">
      <c r="A2806">
        <v>2017</v>
      </c>
      <c r="B2806">
        <v>3500</v>
      </c>
      <c r="C2806">
        <v>3500</v>
      </c>
      <c r="D2806">
        <v>3500</v>
      </c>
      <c r="E2806">
        <f>SUM(Table_munisapp_tylerci_mu_live_rq_master5[[#This Row],[rd_extended_price]]-Table_munisapp_tylerci_mu_live_rq_master5[[#This Row],[rd_price_net]])</f>
        <v>0</v>
      </c>
      <c r="F2806" s="1">
        <v>42874</v>
      </c>
      <c r="G2806">
        <v>1197</v>
      </c>
      <c r="H2806" t="s">
        <v>9083</v>
      </c>
      <c r="I2806" t="s">
        <v>10504</v>
      </c>
      <c r="J2806">
        <v>3170527</v>
      </c>
      <c r="K2806" t="str">
        <f>VLOOKUP(Table_munisapp_tylerci_mu_live_rq_master5[[#This Row],[rh_vendor_suggest]],Vend!A:B,2,0)</f>
        <v>AVAYA, INC</v>
      </c>
      <c r="L2806" t="str">
        <f>VLOOKUP(Table_munisapp_tylerci_mu_live_rq_master5[[#This Row],[a_department_code]],Dept!A:B,2,0)</f>
        <v>Information Technology</v>
      </c>
      <c r="M2806">
        <f t="shared" si="43"/>
        <v>1</v>
      </c>
    </row>
    <row r="2807" spans="1:13" hidden="1" x14ac:dyDescent="0.25">
      <c r="A2807">
        <v>2017</v>
      </c>
      <c r="B2807">
        <v>471.21</v>
      </c>
      <c r="C2807">
        <v>471.21</v>
      </c>
      <c r="D2807">
        <v>471.21</v>
      </c>
      <c r="E2807">
        <f>SUM(Table_munisapp_tylerci_mu_live_rq_master5[[#This Row],[rd_extended_price]]-Table_munisapp_tylerci_mu_live_rq_master5[[#This Row],[rd_price_net]])</f>
        <v>0</v>
      </c>
      <c r="F2807" s="1">
        <v>42874</v>
      </c>
      <c r="G2807">
        <v>5525</v>
      </c>
      <c r="H2807" t="s">
        <v>9117</v>
      </c>
      <c r="I2807" t="s">
        <v>10505</v>
      </c>
      <c r="J2807">
        <v>3170530</v>
      </c>
      <c r="K2807" t="str">
        <f>VLOOKUP(Table_munisapp_tylerci_mu_live_rq_master5[[#This Row],[rh_vendor_suggest]],Vend!A:B,2,0)</f>
        <v>CONVERGEONE, INC</v>
      </c>
      <c r="L2807" t="str">
        <f>VLOOKUP(Table_munisapp_tylerci_mu_live_rq_master5[[#This Row],[a_department_code]],Dept!A:B,2,0)</f>
        <v>Dispatch Local Build Authority</v>
      </c>
      <c r="M2807">
        <f t="shared" si="43"/>
        <v>1</v>
      </c>
    </row>
    <row r="2808" spans="1:13" hidden="1" x14ac:dyDescent="0.25">
      <c r="A2808">
        <v>2017</v>
      </c>
      <c r="B2808">
        <v>115.11</v>
      </c>
      <c r="C2808">
        <v>115.11</v>
      </c>
      <c r="D2808">
        <v>115.11</v>
      </c>
      <c r="E2808">
        <f>SUM(Table_munisapp_tylerci_mu_live_rq_master5[[#This Row],[rd_extended_price]]-Table_munisapp_tylerci_mu_live_rq_master5[[#This Row],[rd_price_net]])</f>
        <v>0</v>
      </c>
      <c r="F2808" s="1">
        <v>42874</v>
      </c>
      <c r="G2808">
        <v>5525</v>
      </c>
      <c r="H2808" t="s">
        <v>9117</v>
      </c>
      <c r="I2808" t="s">
        <v>10505</v>
      </c>
      <c r="J2808">
        <v>3170530</v>
      </c>
      <c r="K2808" t="str">
        <f>VLOOKUP(Table_munisapp_tylerci_mu_live_rq_master5[[#This Row],[rh_vendor_suggest]],Vend!A:B,2,0)</f>
        <v>CONVERGEONE, INC</v>
      </c>
      <c r="L2808" t="str">
        <f>VLOOKUP(Table_munisapp_tylerci_mu_live_rq_master5[[#This Row],[a_department_code]],Dept!A:B,2,0)</f>
        <v>Dispatch Local Build Authority</v>
      </c>
      <c r="M2808">
        <f t="shared" si="43"/>
        <v>0</v>
      </c>
    </row>
    <row r="2809" spans="1:13" hidden="1" x14ac:dyDescent="0.25">
      <c r="A2809">
        <v>2017</v>
      </c>
      <c r="B2809">
        <v>51.09</v>
      </c>
      <c r="C2809">
        <v>51.09</v>
      </c>
      <c r="D2809">
        <v>51.09</v>
      </c>
      <c r="E2809">
        <f>SUM(Table_munisapp_tylerci_mu_live_rq_master5[[#This Row],[rd_extended_price]]-Table_munisapp_tylerci_mu_live_rq_master5[[#This Row],[rd_price_net]])</f>
        <v>0</v>
      </c>
      <c r="F2809" s="1">
        <v>42874</v>
      </c>
      <c r="G2809">
        <v>5525</v>
      </c>
      <c r="H2809" t="s">
        <v>9117</v>
      </c>
      <c r="I2809" t="s">
        <v>10505</v>
      </c>
      <c r="J2809">
        <v>3170530</v>
      </c>
      <c r="K2809" t="str">
        <f>VLOOKUP(Table_munisapp_tylerci_mu_live_rq_master5[[#This Row],[rh_vendor_suggest]],Vend!A:B,2,0)</f>
        <v>CONVERGEONE, INC</v>
      </c>
      <c r="L2809" t="str">
        <f>VLOOKUP(Table_munisapp_tylerci_mu_live_rq_master5[[#This Row],[a_department_code]],Dept!A:B,2,0)</f>
        <v>Dispatch Local Build Authority</v>
      </c>
      <c r="M2809">
        <f t="shared" si="43"/>
        <v>0</v>
      </c>
    </row>
    <row r="2810" spans="1:13" hidden="1" x14ac:dyDescent="0.25">
      <c r="A2810">
        <v>2017</v>
      </c>
      <c r="B2810">
        <v>63.48</v>
      </c>
      <c r="C2810">
        <v>63.48</v>
      </c>
      <c r="D2810">
        <v>63.48</v>
      </c>
      <c r="E2810">
        <f>SUM(Table_munisapp_tylerci_mu_live_rq_master5[[#This Row],[rd_extended_price]]-Table_munisapp_tylerci_mu_live_rq_master5[[#This Row],[rd_price_net]])</f>
        <v>0</v>
      </c>
      <c r="F2810" s="1">
        <v>42874</v>
      </c>
      <c r="G2810">
        <v>5525</v>
      </c>
      <c r="H2810" t="s">
        <v>9117</v>
      </c>
      <c r="I2810" t="s">
        <v>10505</v>
      </c>
      <c r="J2810">
        <v>3170530</v>
      </c>
      <c r="K2810" t="str">
        <f>VLOOKUP(Table_munisapp_tylerci_mu_live_rq_master5[[#This Row],[rh_vendor_suggest]],Vend!A:B,2,0)</f>
        <v>CONVERGEONE, INC</v>
      </c>
      <c r="L2810" t="str">
        <f>VLOOKUP(Table_munisapp_tylerci_mu_live_rq_master5[[#This Row],[a_department_code]],Dept!A:B,2,0)</f>
        <v>Dispatch Local Build Authority</v>
      </c>
      <c r="M2810">
        <f t="shared" si="43"/>
        <v>0</v>
      </c>
    </row>
    <row r="2811" spans="1:13" hidden="1" x14ac:dyDescent="0.25">
      <c r="A2811">
        <v>2017</v>
      </c>
      <c r="B2811">
        <v>35</v>
      </c>
      <c r="C2811">
        <v>70</v>
      </c>
      <c r="D2811">
        <v>70</v>
      </c>
      <c r="E2811">
        <f>SUM(Table_munisapp_tylerci_mu_live_rq_master5[[#This Row],[rd_extended_price]]-Table_munisapp_tylerci_mu_live_rq_master5[[#This Row],[rd_price_net]])</f>
        <v>0</v>
      </c>
      <c r="F2811" s="1">
        <v>42874</v>
      </c>
      <c r="G2811">
        <v>5525</v>
      </c>
      <c r="H2811" t="s">
        <v>9117</v>
      </c>
      <c r="I2811" t="s">
        <v>10505</v>
      </c>
      <c r="J2811">
        <v>3170530</v>
      </c>
      <c r="K2811" t="str">
        <f>VLOOKUP(Table_munisapp_tylerci_mu_live_rq_master5[[#This Row],[rh_vendor_suggest]],Vend!A:B,2,0)</f>
        <v>CONVERGEONE, INC</v>
      </c>
      <c r="L2811" t="str">
        <f>VLOOKUP(Table_munisapp_tylerci_mu_live_rq_master5[[#This Row],[a_department_code]],Dept!A:B,2,0)</f>
        <v>Dispatch Local Build Authority</v>
      </c>
      <c r="M2811">
        <f t="shared" si="43"/>
        <v>0</v>
      </c>
    </row>
    <row r="2812" spans="1:13" hidden="1" x14ac:dyDescent="0.25">
      <c r="A2812">
        <v>2017</v>
      </c>
      <c r="B2812">
        <v>43</v>
      </c>
      <c r="C2812">
        <v>430</v>
      </c>
      <c r="D2812">
        <v>430</v>
      </c>
      <c r="E2812">
        <f>SUM(Table_munisapp_tylerci_mu_live_rq_master5[[#This Row],[rd_extended_price]]-Table_munisapp_tylerci_mu_live_rq_master5[[#This Row],[rd_price_net]])</f>
        <v>0</v>
      </c>
      <c r="F2812" s="1">
        <v>42874</v>
      </c>
      <c r="G2812">
        <v>2174</v>
      </c>
      <c r="H2812" t="s">
        <v>9071</v>
      </c>
      <c r="I2812" t="s">
        <v>9966</v>
      </c>
      <c r="J2812">
        <v>3170529</v>
      </c>
      <c r="K2812" t="str">
        <f>VLOOKUP(Table_munisapp_tylerci_mu_live_rq_master5[[#This Row],[rh_vendor_suggest]],Vend!A:B,2,0)</f>
        <v>INDUSTRIAL PRODUCTS MFG INC</v>
      </c>
      <c r="L2812" t="str">
        <f>VLOOKUP(Table_munisapp_tylerci_mu_live_rq_master5[[#This Row],[a_department_code]],Dept!A:B,2,0)</f>
        <v>Sheriff</v>
      </c>
      <c r="M2812">
        <f t="shared" si="43"/>
        <v>1</v>
      </c>
    </row>
    <row r="2813" spans="1:13" hidden="1" x14ac:dyDescent="0.25">
      <c r="A2813">
        <v>2017</v>
      </c>
      <c r="B2813">
        <v>41.6</v>
      </c>
      <c r="C2813">
        <v>416</v>
      </c>
      <c r="D2813">
        <v>416</v>
      </c>
      <c r="E2813">
        <f>SUM(Table_munisapp_tylerci_mu_live_rq_master5[[#This Row],[rd_extended_price]]-Table_munisapp_tylerci_mu_live_rq_master5[[#This Row],[rd_price_net]])</f>
        <v>0</v>
      </c>
      <c r="F2813" s="1">
        <v>42874</v>
      </c>
      <c r="G2813">
        <v>2174</v>
      </c>
      <c r="H2813" t="s">
        <v>9071</v>
      </c>
      <c r="I2813" t="s">
        <v>9966</v>
      </c>
      <c r="J2813">
        <v>3170529</v>
      </c>
      <c r="K2813" t="str">
        <f>VLOOKUP(Table_munisapp_tylerci_mu_live_rq_master5[[#This Row],[rh_vendor_suggest]],Vend!A:B,2,0)</f>
        <v>INDUSTRIAL PRODUCTS MFG INC</v>
      </c>
      <c r="L2813" t="str">
        <f>VLOOKUP(Table_munisapp_tylerci_mu_live_rq_master5[[#This Row],[a_department_code]],Dept!A:B,2,0)</f>
        <v>Sheriff</v>
      </c>
      <c r="M2813">
        <f t="shared" si="43"/>
        <v>0</v>
      </c>
    </row>
    <row r="2814" spans="1:13" hidden="1" x14ac:dyDescent="0.25">
      <c r="A2814">
        <v>2017</v>
      </c>
      <c r="B2814">
        <v>33.950000000000003</v>
      </c>
      <c r="C2814">
        <v>339.5</v>
      </c>
      <c r="D2814">
        <v>339.5</v>
      </c>
      <c r="E2814">
        <f>SUM(Table_munisapp_tylerci_mu_live_rq_master5[[#This Row],[rd_extended_price]]-Table_munisapp_tylerci_mu_live_rq_master5[[#This Row],[rd_price_net]])</f>
        <v>0</v>
      </c>
      <c r="F2814" s="1">
        <v>42874</v>
      </c>
      <c r="G2814">
        <v>2174</v>
      </c>
      <c r="H2814" t="s">
        <v>9071</v>
      </c>
      <c r="I2814" t="s">
        <v>9966</v>
      </c>
      <c r="J2814">
        <v>3170529</v>
      </c>
      <c r="K2814" t="str">
        <f>VLOOKUP(Table_munisapp_tylerci_mu_live_rq_master5[[#This Row],[rh_vendor_suggest]],Vend!A:B,2,0)</f>
        <v>INDUSTRIAL PRODUCTS MFG INC</v>
      </c>
      <c r="L2814" t="str">
        <f>VLOOKUP(Table_munisapp_tylerci_mu_live_rq_master5[[#This Row],[a_department_code]],Dept!A:B,2,0)</f>
        <v>Sheriff</v>
      </c>
      <c r="M2814">
        <f t="shared" si="43"/>
        <v>0</v>
      </c>
    </row>
    <row r="2815" spans="1:13" hidden="1" x14ac:dyDescent="0.25">
      <c r="A2815">
        <v>2017</v>
      </c>
      <c r="B2815">
        <v>48.75</v>
      </c>
      <c r="C2815">
        <v>585</v>
      </c>
      <c r="D2815">
        <v>585</v>
      </c>
      <c r="E2815">
        <f>SUM(Table_munisapp_tylerci_mu_live_rq_master5[[#This Row],[rd_extended_price]]-Table_munisapp_tylerci_mu_live_rq_master5[[#This Row],[rd_price_net]])</f>
        <v>0</v>
      </c>
      <c r="F2815" s="1">
        <v>42874</v>
      </c>
      <c r="G2815">
        <v>2174</v>
      </c>
      <c r="H2815" t="s">
        <v>9071</v>
      </c>
      <c r="I2815" t="s">
        <v>9966</v>
      </c>
      <c r="J2815">
        <v>3170529</v>
      </c>
      <c r="K2815" t="str">
        <f>VLOOKUP(Table_munisapp_tylerci_mu_live_rq_master5[[#This Row],[rh_vendor_suggest]],Vend!A:B,2,0)</f>
        <v>INDUSTRIAL PRODUCTS MFG INC</v>
      </c>
      <c r="L2815" t="str">
        <f>VLOOKUP(Table_munisapp_tylerci_mu_live_rq_master5[[#This Row],[a_department_code]],Dept!A:B,2,0)</f>
        <v>Sheriff</v>
      </c>
      <c r="M2815">
        <f t="shared" si="43"/>
        <v>0</v>
      </c>
    </row>
    <row r="2816" spans="1:13" hidden="1" x14ac:dyDescent="0.25">
      <c r="A2816">
        <v>2017</v>
      </c>
      <c r="B2816">
        <v>47.6</v>
      </c>
      <c r="C2816">
        <v>571.20000000000005</v>
      </c>
      <c r="D2816">
        <v>571.20000000000005</v>
      </c>
      <c r="E2816">
        <f>SUM(Table_munisapp_tylerci_mu_live_rq_master5[[#This Row],[rd_extended_price]]-Table_munisapp_tylerci_mu_live_rq_master5[[#This Row],[rd_price_net]])</f>
        <v>0</v>
      </c>
      <c r="F2816" s="1">
        <v>42874</v>
      </c>
      <c r="G2816">
        <v>2174</v>
      </c>
      <c r="H2816" t="s">
        <v>9071</v>
      </c>
      <c r="I2816" t="s">
        <v>9966</v>
      </c>
      <c r="J2816">
        <v>3170529</v>
      </c>
      <c r="K2816" t="str">
        <f>VLOOKUP(Table_munisapp_tylerci_mu_live_rq_master5[[#This Row],[rh_vendor_suggest]],Vend!A:B,2,0)</f>
        <v>INDUSTRIAL PRODUCTS MFG INC</v>
      </c>
      <c r="L2816" t="str">
        <f>VLOOKUP(Table_munisapp_tylerci_mu_live_rq_master5[[#This Row],[a_department_code]],Dept!A:B,2,0)</f>
        <v>Sheriff</v>
      </c>
      <c r="M2816">
        <f t="shared" si="43"/>
        <v>0</v>
      </c>
    </row>
    <row r="2817" spans="1:13" hidden="1" x14ac:dyDescent="0.25">
      <c r="A2817">
        <v>2017</v>
      </c>
      <c r="B2817">
        <v>30.75</v>
      </c>
      <c r="C2817">
        <v>307.5</v>
      </c>
      <c r="D2817">
        <v>307.5</v>
      </c>
      <c r="E2817">
        <f>SUM(Table_munisapp_tylerci_mu_live_rq_master5[[#This Row],[rd_extended_price]]-Table_munisapp_tylerci_mu_live_rq_master5[[#This Row],[rd_price_net]])</f>
        <v>0</v>
      </c>
      <c r="F2817" s="1">
        <v>42874</v>
      </c>
      <c r="G2817">
        <v>2174</v>
      </c>
      <c r="H2817" t="s">
        <v>9071</v>
      </c>
      <c r="I2817" t="s">
        <v>9966</v>
      </c>
      <c r="J2817">
        <v>3170529</v>
      </c>
      <c r="K2817" t="str">
        <f>VLOOKUP(Table_munisapp_tylerci_mu_live_rq_master5[[#This Row],[rh_vendor_suggest]],Vend!A:B,2,0)</f>
        <v>INDUSTRIAL PRODUCTS MFG INC</v>
      </c>
      <c r="L2817" t="str">
        <f>VLOOKUP(Table_munisapp_tylerci_mu_live_rq_master5[[#This Row],[a_department_code]],Dept!A:B,2,0)</f>
        <v>Sheriff</v>
      </c>
      <c r="M2817">
        <f t="shared" si="43"/>
        <v>0</v>
      </c>
    </row>
    <row r="2818" spans="1:13" hidden="1" x14ac:dyDescent="0.25">
      <c r="A2818">
        <v>2017</v>
      </c>
      <c r="B2818">
        <v>30.6</v>
      </c>
      <c r="C2818">
        <v>306</v>
      </c>
      <c r="D2818">
        <v>306</v>
      </c>
      <c r="E2818">
        <f>SUM(Table_munisapp_tylerci_mu_live_rq_master5[[#This Row],[rd_extended_price]]-Table_munisapp_tylerci_mu_live_rq_master5[[#This Row],[rd_price_net]])</f>
        <v>0</v>
      </c>
      <c r="F2818" s="1">
        <v>42874</v>
      </c>
      <c r="G2818">
        <v>2174</v>
      </c>
      <c r="H2818" t="s">
        <v>9071</v>
      </c>
      <c r="I2818" t="s">
        <v>9966</v>
      </c>
      <c r="J2818">
        <v>3170529</v>
      </c>
      <c r="K2818" t="str">
        <f>VLOOKUP(Table_munisapp_tylerci_mu_live_rq_master5[[#This Row],[rh_vendor_suggest]],Vend!A:B,2,0)</f>
        <v>INDUSTRIAL PRODUCTS MFG INC</v>
      </c>
      <c r="L2818" t="str">
        <f>VLOOKUP(Table_munisapp_tylerci_mu_live_rq_master5[[#This Row],[a_department_code]],Dept!A:B,2,0)</f>
        <v>Sheriff</v>
      </c>
      <c r="M2818">
        <f t="shared" ref="M2818:M2881" si="44">IF(J2818=J2817,0,1)</f>
        <v>0</v>
      </c>
    </row>
    <row r="2819" spans="1:13" hidden="1" x14ac:dyDescent="0.25">
      <c r="A2819">
        <v>2017</v>
      </c>
      <c r="B2819">
        <v>88.96</v>
      </c>
      <c r="C2819">
        <v>88.96</v>
      </c>
      <c r="D2819">
        <v>88.96</v>
      </c>
      <c r="E2819">
        <f>SUM(Table_munisapp_tylerci_mu_live_rq_master5[[#This Row],[rd_extended_price]]-Table_munisapp_tylerci_mu_live_rq_master5[[#This Row],[rd_price_net]])</f>
        <v>0</v>
      </c>
      <c r="F2819" s="1">
        <v>42874</v>
      </c>
      <c r="G2819">
        <v>2174</v>
      </c>
      <c r="H2819" t="s">
        <v>9071</v>
      </c>
      <c r="I2819" t="s">
        <v>9966</v>
      </c>
      <c r="J2819">
        <v>3170529</v>
      </c>
      <c r="K2819" t="str">
        <f>VLOOKUP(Table_munisapp_tylerci_mu_live_rq_master5[[#This Row],[rh_vendor_suggest]],Vend!A:B,2,0)</f>
        <v>INDUSTRIAL PRODUCTS MFG INC</v>
      </c>
      <c r="L2819" t="str">
        <f>VLOOKUP(Table_munisapp_tylerci_mu_live_rq_master5[[#This Row],[a_department_code]],Dept!A:B,2,0)</f>
        <v>Sheriff</v>
      </c>
      <c r="M2819">
        <f t="shared" si="44"/>
        <v>0</v>
      </c>
    </row>
    <row r="2820" spans="1:13" hidden="1" x14ac:dyDescent="0.25">
      <c r="A2820">
        <v>2017</v>
      </c>
      <c r="B2820">
        <v>95.36</v>
      </c>
      <c r="C2820">
        <v>95.36</v>
      </c>
      <c r="D2820">
        <v>95.36</v>
      </c>
      <c r="E2820">
        <f>SUM(Table_munisapp_tylerci_mu_live_rq_master5[[#This Row],[rd_extended_price]]-Table_munisapp_tylerci_mu_live_rq_master5[[#This Row],[rd_price_net]])</f>
        <v>0</v>
      </c>
      <c r="F2820" s="1">
        <v>42874</v>
      </c>
      <c r="G2820">
        <v>2174</v>
      </c>
      <c r="H2820" t="s">
        <v>9071</v>
      </c>
      <c r="I2820" t="s">
        <v>9966</v>
      </c>
      <c r="J2820">
        <v>3170529</v>
      </c>
      <c r="K2820" t="str">
        <f>VLOOKUP(Table_munisapp_tylerci_mu_live_rq_master5[[#This Row],[rh_vendor_suggest]],Vend!A:B,2,0)</f>
        <v>INDUSTRIAL PRODUCTS MFG INC</v>
      </c>
      <c r="L2820" t="str">
        <f>VLOOKUP(Table_munisapp_tylerci_mu_live_rq_master5[[#This Row],[a_department_code]],Dept!A:B,2,0)</f>
        <v>Sheriff</v>
      </c>
      <c r="M2820">
        <f t="shared" si="44"/>
        <v>0</v>
      </c>
    </row>
    <row r="2821" spans="1:13" hidden="1" x14ac:dyDescent="0.25">
      <c r="A2821">
        <v>2017</v>
      </c>
      <c r="B2821">
        <v>10000</v>
      </c>
      <c r="C2821">
        <v>10000</v>
      </c>
      <c r="D2821">
        <v>10000</v>
      </c>
      <c r="E2821">
        <f>SUM(Table_munisapp_tylerci_mu_live_rq_master5[[#This Row],[rd_extended_price]]-Table_munisapp_tylerci_mu_live_rq_master5[[#This Row],[rd_price_net]])</f>
        <v>0</v>
      </c>
      <c r="F2821" s="1">
        <v>42879</v>
      </c>
      <c r="G2821">
        <v>6158</v>
      </c>
      <c r="H2821" t="s">
        <v>9109</v>
      </c>
      <c r="I2821" t="s">
        <v>10506</v>
      </c>
      <c r="J2821">
        <v>3170540</v>
      </c>
      <c r="K2821" t="str">
        <f>VLOOKUP(Table_munisapp_tylerci_mu_live_rq_master5[[#This Row],[rh_vendor_suggest]],Vend!A:B,2,0)</f>
        <v>CREATIVE WELDING</v>
      </c>
      <c r="L2821" t="str">
        <f>VLOOKUP(Table_munisapp_tylerci_mu_live_rq_master5[[#This Row],[a_department_code]],Dept!A:B,2,0)</f>
        <v>Parks</v>
      </c>
      <c r="M2821">
        <f t="shared" si="44"/>
        <v>1</v>
      </c>
    </row>
    <row r="2822" spans="1:13" hidden="1" x14ac:dyDescent="0.25">
      <c r="A2822">
        <v>2017</v>
      </c>
      <c r="B2822">
        <v>8000</v>
      </c>
      <c r="C2822">
        <v>8000</v>
      </c>
      <c r="D2822">
        <v>8000</v>
      </c>
      <c r="E2822">
        <f>SUM(Table_munisapp_tylerci_mu_live_rq_master5[[#This Row],[rd_extended_price]]-Table_munisapp_tylerci_mu_live_rq_master5[[#This Row],[rd_price_net]])</f>
        <v>0</v>
      </c>
      <c r="F2822" s="1">
        <v>42879</v>
      </c>
      <c r="G2822">
        <v>6158</v>
      </c>
      <c r="H2822" t="s">
        <v>9109</v>
      </c>
      <c r="I2822" t="s">
        <v>10507</v>
      </c>
      <c r="J2822">
        <v>3170541</v>
      </c>
      <c r="K2822" t="str">
        <f>VLOOKUP(Table_munisapp_tylerci_mu_live_rq_master5[[#This Row],[rh_vendor_suggest]],Vend!A:B,2,0)</f>
        <v>CREATIVE WELDING</v>
      </c>
      <c r="L2822" t="str">
        <f>VLOOKUP(Table_munisapp_tylerci_mu_live_rq_master5[[#This Row],[a_department_code]],Dept!A:B,2,0)</f>
        <v>Parks</v>
      </c>
      <c r="M2822">
        <f t="shared" si="44"/>
        <v>1</v>
      </c>
    </row>
    <row r="2823" spans="1:13" hidden="1" x14ac:dyDescent="0.25">
      <c r="A2823">
        <v>2017</v>
      </c>
      <c r="B2823">
        <v>100</v>
      </c>
      <c r="C2823">
        <v>100</v>
      </c>
      <c r="D2823">
        <v>100</v>
      </c>
      <c r="E2823">
        <f>SUM(Table_munisapp_tylerci_mu_live_rq_master5[[#This Row],[rd_extended_price]]-Table_munisapp_tylerci_mu_live_rq_master5[[#This Row],[rd_price_net]])</f>
        <v>0</v>
      </c>
      <c r="F2823" s="1">
        <v>42878</v>
      </c>
      <c r="G2823">
        <v>3475</v>
      </c>
      <c r="H2823" t="s">
        <v>9094</v>
      </c>
      <c r="I2823" t="s">
        <v>10508</v>
      </c>
      <c r="J2823">
        <v>3170531</v>
      </c>
      <c r="K2823" t="str">
        <f>VLOOKUP(Table_munisapp_tylerci_mu_live_rq_master5[[#This Row],[rh_vendor_suggest]],Vend!A:B,2,0)</f>
        <v>SMITH'S FOOD AND DRUG CENTER</v>
      </c>
      <c r="L2823" t="str">
        <f>VLOOKUP(Table_munisapp_tylerci_mu_live_rq_master5[[#This Row],[a_department_code]],Dept!A:B,2,0)</f>
        <v>Weber Morgan Health Department</v>
      </c>
      <c r="M2823">
        <f t="shared" si="44"/>
        <v>1</v>
      </c>
    </row>
    <row r="2824" spans="1:13" hidden="1" x14ac:dyDescent="0.25">
      <c r="A2824">
        <v>2017</v>
      </c>
      <c r="B2824">
        <v>1500</v>
      </c>
      <c r="C2824">
        <v>1500</v>
      </c>
      <c r="D2824">
        <v>1500</v>
      </c>
      <c r="E2824">
        <f>SUM(Table_munisapp_tylerci_mu_live_rq_master5[[#This Row],[rd_extended_price]]-Table_munisapp_tylerci_mu_live_rq_master5[[#This Row],[rd_price_net]])</f>
        <v>0</v>
      </c>
      <c r="F2824" s="1">
        <v>42879</v>
      </c>
      <c r="G2824">
        <v>2193</v>
      </c>
      <c r="H2824" t="s">
        <v>9107</v>
      </c>
      <c r="I2824" t="s">
        <v>9708</v>
      </c>
      <c r="J2824">
        <v>3170536</v>
      </c>
      <c r="K2824" t="str">
        <f>VLOOKUP(Table_munisapp_tylerci_mu_live_rq_master5[[#This Row],[rh_vendor_suggest]],Vend!A:B,2,0)</f>
        <v>INTERMOUNTAIN FARMERS ASSOC INC</v>
      </c>
      <c r="L2824" t="str">
        <f>VLOOKUP(Table_munisapp_tylerci_mu_live_rq_master5[[#This Row],[a_department_code]],Dept!A:B,2,0)</f>
        <v>Golden Spike Event Center</v>
      </c>
      <c r="M2824">
        <f t="shared" si="44"/>
        <v>1</v>
      </c>
    </row>
    <row r="2825" spans="1:13" hidden="1" x14ac:dyDescent="0.25">
      <c r="A2825">
        <v>2017</v>
      </c>
      <c r="B2825">
        <v>65</v>
      </c>
      <c r="C2825">
        <v>65</v>
      </c>
      <c r="D2825">
        <v>65</v>
      </c>
      <c r="E2825">
        <f>SUM(Table_munisapp_tylerci_mu_live_rq_master5[[#This Row],[rd_extended_price]]-Table_munisapp_tylerci_mu_live_rq_master5[[#This Row],[rd_price_net]])</f>
        <v>0</v>
      </c>
      <c r="F2825" s="1">
        <v>42879</v>
      </c>
      <c r="G2825">
        <v>6942</v>
      </c>
      <c r="H2825" t="s">
        <v>9117</v>
      </c>
      <c r="I2825" t="s">
        <v>10509</v>
      </c>
      <c r="J2825">
        <v>3170543</v>
      </c>
      <c r="K2825" t="str">
        <f>VLOOKUP(Table_munisapp_tylerci_mu_live_rq_master5[[#This Row],[rh_vendor_suggest]],Vend!A:B,2,0)</f>
        <v>3C BUSINESS SOLUTIONS INC</v>
      </c>
      <c r="L2825" t="str">
        <f>VLOOKUP(Table_munisapp_tylerci_mu_live_rq_master5[[#This Row],[a_department_code]],Dept!A:B,2,0)</f>
        <v>Dispatch Local Build Authority</v>
      </c>
      <c r="M2825">
        <f t="shared" si="44"/>
        <v>1</v>
      </c>
    </row>
    <row r="2826" spans="1:13" hidden="1" x14ac:dyDescent="0.25">
      <c r="A2826">
        <v>2017</v>
      </c>
      <c r="B2826">
        <v>7.45</v>
      </c>
      <c r="C2826">
        <v>59.6</v>
      </c>
      <c r="D2826">
        <v>59.6</v>
      </c>
      <c r="E2826">
        <f>SUM(Table_munisapp_tylerci_mu_live_rq_master5[[#This Row],[rd_extended_price]]-Table_munisapp_tylerci_mu_live_rq_master5[[#This Row],[rd_price_net]])</f>
        <v>0</v>
      </c>
      <c r="F2826" s="1">
        <v>42879</v>
      </c>
      <c r="G2826">
        <v>6942</v>
      </c>
      <c r="H2826" t="s">
        <v>9117</v>
      </c>
      <c r="I2826" t="s">
        <v>10509</v>
      </c>
      <c r="J2826">
        <v>3170543</v>
      </c>
      <c r="K2826" t="str">
        <f>VLOOKUP(Table_munisapp_tylerci_mu_live_rq_master5[[#This Row],[rh_vendor_suggest]],Vend!A:B,2,0)</f>
        <v>3C BUSINESS SOLUTIONS INC</v>
      </c>
      <c r="L2826" t="str">
        <f>VLOOKUP(Table_munisapp_tylerci_mu_live_rq_master5[[#This Row],[a_department_code]],Dept!A:B,2,0)</f>
        <v>Dispatch Local Build Authority</v>
      </c>
      <c r="M2826">
        <f t="shared" si="44"/>
        <v>0</v>
      </c>
    </row>
    <row r="2827" spans="1:13" hidden="1" x14ac:dyDescent="0.25">
      <c r="A2827">
        <v>2017</v>
      </c>
      <c r="B2827">
        <v>9.08</v>
      </c>
      <c r="C2827">
        <v>90.8</v>
      </c>
      <c r="D2827">
        <v>90.8</v>
      </c>
      <c r="E2827">
        <f>SUM(Table_munisapp_tylerci_mu_live_rq_master5[[#This Row],[rd_extended_price]]-Table_munisapp_tylerci_mu_live_rq_master5[[#This Row],[rd_price_net]])</f>
        <v>0</v>
      </c>
      <c r="F2827" s="1">
        <v>42879</v>
      </c>
      <c r="G2827">
        <v>6942</v>
      </c>
      <c r="H2827" t="s">
        <v>9117</v>
      </c>
      <c r="I2827" t="s">
        <v>10509</v>
      </c>
      <c r="J2827">
        <v>3170543</v>
      </c>
      <c r="K2827" t="str">
        <f>VLOOKUP(Table_munisapp_tylerci_mu_live_rq_master5[[#This Row],[rh_vendor_suggest]],Vend!A:B,2,0)</f>
        <v>3C BUSINESS SOLUTIONS INC</v>
      </c>
      <c r="L2827" t="str">
        <f>VLOOKUP(Table_munisapp_tylerci_mu_live_rq_master5[[#This Row],[a_department_code]],Dept!A:B,2,0)</f>
        <v>Dispatch Local Build Authority</v>
      </c>
      <c r="M2827">
        <f t="shared" si="44"/>
        <v>0</v>
      </c>
    </row>
    <row r="2828" spans="1:13" hidden="1" x14ac:dyDescent="0.25">
      <c r="A2828">
        <v>2017</v>
      </c>
      <c r="B2828">
        <v>9.08</v>
      </c>
      <c r="C2828">
        <v>36.32</v>
      </c>
      <c r="D2828">
        <v>36.32</v>
      </c>
      <c r="E2828">
        <f>SUM(Table_munisapp_tylerci_mu_live_rq_master5[[#This Row],[rd_extended_price]]-Table_munisapp_tylerci_mu_live_rq_master5[[#This Row],[rd_price_net]])</f>
        <v>0</v>
      </c>
      <c r="F2828" s="1">
        <v>42879</v>
      </c>
      <c r="G2828">
        <v>6942</v>
      </c>
      <c r="H2828" t="s">
        <v>9117</v>
      </c>
      <c r="I2828" t="s">
        <v>10509</v>
      </c>
      <c r="J2828">
        <v>3170543</v>
      </c>
      <c r="K2828" t="str">
        <f>VLOOKUP(Table_munisapp_tylerci_mu_live_rq_master5[[#This Row],[rh_vendor_suggest]],Vend!A:B,2,0)</f>
        <v>3C BUSINESS SOLUTIONS INC</v>
      </c>
      <c r="L2828" t="str">
        <f>VLOOKUP(Table_munisapp_tylerci_mu_live_rq_master5[[#This Row],[a_department_code]],Dept!A:B,2,0)</f>
        <v>Dispatch Local Build Authority</v>
      </c>
      <c r="M2828">
        <f t="shared" si="44"/>
        <v>0</v>
      </c>
    </row>
    <row r="2829" spans="1:13" hidden="1" x14ac:dyDescent="0.25">
      <c r="A2829">
        <v>2017</v>
      </c>
      <c r="B2829">
        <v>9.08</v>
      </c>
      <c r="C2829">
        <v>199.76</v>
      </c>
      <c r="D2829">
        <v>199.76</v>
      </c>
      <c r="E2829">
        <f>SUM(Table_munisapp_tylerci_mu_live_rq_master5[[#This Row],[rd_extended_price]]-Table_munisapp_tylerci_mu_live_rq_master5[[#This Row],[rd_price_net]])</f>
        <v>0</v>
      </c>
      <c r="F2829" s="1">
        <v>42879</v>
      </c>
      <c r="G2829">
        <v>6942</v>
      </c>
      <c r="H2829" t="s">
        <v>9117</v>
      </c>
      <c r="I2829" t="s">
        <v>10509</v>
      </c>
      <c r="J2829">
        <v>3170543</v>
      </c>
      <c r="K2829" t="str">
        <f>VLOOKUP(Table_munisapp_tylerci_mu_live_rq_master5[[#This Row],[rh_vendor_suggest]],Vend!A:B,2,0)</f>
        <v>3C BUSINESS SOLUTIONS INC</v>
      </c>
      <c r="L2829" t="str">
        <f>VLOOKUP(Table_munisapp_tylerci_mu_live_rq_master5[[#This Row],[a_department_code]],Dept!A:B,2,0)</f>
        <v>Dispatch Local Build Authority</v>
      </c>
      <c r="M2829">
        <f t="shared" si="44"/>
        <v>0</v>
      </c>
    </row>
    <row r="2830" spans="1:13" hidden="1" x14ac:dyDescent="0.25">
      <c r="A2830">
        <v>2017</v>
      </c>
      <c r="B2830">
        <v>9.08</v>
      </c>
      <c r="C2830">
        <v>454</v>
      </c>
      <c r="D2830">
        <v>454</v>
      </c>
      <c r="E2830">
        <f>SUM(Table_munisapp_tylerci_mu_live_rq_master5[[#This Row],[rd_extended_price]]-Table_munisapp_tylerci_mu_live_rq_master5[[#This Row],[rd_price_net]])</f>
        <v>0</v>
      </c>
      <c r="F2830" s="1">
        <v>42879</v>
      </c>
      <c r="G2830">
        <v>6942</v>
      </c>
      <c r="H2830" t="s">
        <v>9117</v>
      </c>
      <c r="I2830" t="s">
        <v>10509</v>
      </c>
      <c r="J2830">
        <v>3170543</v>
      </c>
      <c r="K2830" t="str">
        <f>VLOOKUP(Table_munisapp_tylerci_mu_live_rq_master5[[#This Row],[rh_vendor_suggest]],Vend!A:B,2,0)</f>
        <v>3C BUSINESS SOLUTIONS INC</v>
      </c>
      <c r="L2830" t="str">
        <f>VLOOKUP(Table_munisapp_tylerci_mu_live_rq_master5[[#This Row],[a_department_code]],Dept!A:B,2,0)</f>
        <v>Dispatch Local Build Authority</v>
      </c>
      <c r="M2830">
        <f t="shared" si="44"/>
        <v>0</v>
      </c>
    </row>
    <row r="2831" spans="1:13" hidden="1" x14ac:dyDescent="0.25">
      <c r="A2831">
        <v>2017</v>
      </c>
      <c r="B2831">
        <v>9.08</v>
      </c>
      <c r="C2831">
        <v>36.32</v>
      </c>
      <c r="D2831">
        <v>36.32</v>
      </c>
      <c r="E2831">
        <f>SUM(Table_munisapp_tylerci_mu_live_rq_master5[[#This Row],[rd_extended_price]]-Table_munisapp_tylerci_mu_live_rq_master5[[#This Row],[rd_price_net]])</f>
        <v>0</v>
      </c>
      <c r="F2831" s="1">
        <v>42879</v>
      </c>
      <c r="G2831">
        <v>6942</v>
      </c>
      <c r="H2831" t="s">
        <v>9117</v>
      </c>
      <c r="I2831" t="s">
        <v>10509</v>
      </c>
      <c r="J2831">
        <v>3170543</v>
      </c>
      <c r="K2831" t="str">
        <f>VLOOKUP(Table_munisapp_tylerci_mu_live_rq_master5[[#This Row],[rh_vendor_suggest]],Vend!A:B,2,0)</f>
        <v>3C BUSINESS SOLUTIONS INC</v>
      </c>
      <c r="L2831" t="str">
        <f>VLOOKUP(Table_munisapp_tylerci_mu_live_rq_master5[[#This Row],[a_department_code]],Dept!A:B,2,0)</f>
        <v>Dispatch Local Build Authority</v>
      </c>
      <c r="M2831">
        <f t="shared" si="44"/>
        <v>0</v>
      </c>
    </row>
    <row r="2832" spans="1:13" hidden="1" x14ac:dyDescent="0.25">
      <c r="A2832">
        <v>2017</v>
      </c>
      <c r="B2832">
        <v>9.08</v>
      </c>
      <c r="C2832">
        <v>54.48</v>
      </c>
      <c r="D2832">
        <v>54.48</v>
      </c>
      <c r="E2832">
        <f>SUM(Table_munisapp_tylerci_mu_live_rq_master5[[#This Row],[rd_extended_price]]-Table_munisapp_tylerci_mu_live_rq_master5[[#This Row],[rd_price_net]])</f>
        <v>0</v>
      </c>
      <c r="F2832" s="1">
        <v>42879</v>
      </c>
      <c r="G2832">
        <v>6942</v>
      </c>
      <c r="H2832" t="s">
        <v>9117</v>
      </c>
      <c r="I2832" t="s">
        <v>10509</v>
      </c>
      <c r="J2832">
        <v>3170543</v>
      </c>
      <c r="K2832" t="str">
        <f>VLOOKUP(Table_munisapp_tylerci_mu_live_rq_master5[[#This Row],[rh_vendor_suggest]],Vend!A:B,2,0)</f>
        <v>3C BUSINESS SOLUTIONS INC</v>
      </c>
      <c r="L2832" t="str">
        <f>VLOOKUP(Table_munisapp_tylerci_mu_live_rq_master5[[#This Row],[a_department_code]],Dept!A:B,2,0)</f>
        <v>Dispatch Local Build Authority</v>
      </c>
      <c r="M2832">
        <f t="shared" si="44"/>
        <v>0</v>
      </c>
    </row>
    <row r="2833" spans="1:13" hidden="1" x14ac:dyDescent="0.25">
      <c r="A2833">
        <v>2017</v>
      </c>
      <c r="B2833">
        <v>9.93</v>
      </c>
      <c r="C2833">
        <v>347.55</v>
      </c>
      <c r="D2833">
        <v>347.55</v>
      </c>
      <c r="E2833">
        <f>SUM(Table_munisapp_tylerci_mu_live_rq_master5[[#This Row],[rd_extended_price]]-Table_munisapp_tylerci_mu_live_rq_master5[[#This Row],[rd_price_net]])</f>
        <v>0</v>
      </c>
      <c r="F2833" s="1">
        <v>42879</v>
      </c>
      <c r="G2833">
        <v>6942</v>
      </c>
      <c r="H2833" t="s">
        <v>9117</v>
      </c>
      <c r="I2833" t="s">
        <v>10509</v>
      </c>
      <c r="J2833">
        <v>3170543</v>
      </c>
      <c r="K2833" t="str">
        <f>VLOOKUP(Table_munisapp_tylerci_mu_live_rq_master5[[#This Row],[rh_vendor_suggest]],Vend!A:B,2,0)</f>
        <v>3C BUSINESS SOLUTIONS INC</v>
      </c>
      <c r="L2833" t="str">
        <f>VLOOKUP(Table_munisapp_tylerci_mu_live_rq_master5[[#This Row],[a_department_code]],Dept!A:B,2,0)</f>
        <v>Dispatch Local Build Authority</v>
      </c>
      <c r="M2833">
        <f t="shared" si="44"/>
        <v>0</v>
      </c>
    </row>
    <row r="2834" spans="1:13" hidden="1" x14ac:dyDescent="0.25">
      <c r="A2834">
        <v>2017</v>
      </c>
      <c r="B2834">
        <v>9.93</v>
      </c>
      <c r="C2834">
        <v>39.72</v>
      </c>
      <c r="D2834">
        <v>39.72</v>
      </c>
      <c r="E2834">
        <f>SUM(Table_munisapp_tylerci_mu_live_rq_master5[[#This Row],[rd_extended_price]]-Table_munisapp_tylerci_mu_live_rq_master5[[#This Row],[rd_price_net]])</f>
        <v>0</v>
      </c>
      <c r="F2834" s="1">
        <v>42879</v>
      </c>
      <c r="G2834">
        <v>6942</v>
      </c>
      <c r="H2834" t="s">
        <v>9117</v>
      </c>
      <c r="I2834" t="s">
        <v>10509</v>
      </c>
      <c r="J2834">
        <v>3170543</v>
      </c>
      <c r="K2834" t="str">
        <f>VLOOKUP(Table_munisapp_tylerci_mu_live_rq_master5[[#This Row],[rh_vendor_suggest]],Vend!A:B,2,0)</f>
        <v>3C BUSINESS SOLUTIONS INC</v>
      </c>
      <c r="L2834" t="str">
        <f>VLOOKUP(Table_munisapp_tylerci_mu_live_rq_master5[[#This Row],[a_department_code]],Dept!A:B,2,0)</f>
        <v>Dispatch Local Build Authority</v>
      </c>
      <c r="M2834">
        <f t="shared" si="44"/>
        <v>0</v>
      </c>
    </row>
    <row r="2835" spans="1:13" hidden="1" x14ac:dyDescent="0.25">
      <c r="A2835">
        <v>2017</v>
      </c>
      <c r="B2835">
        <v>9.93</v>
      </c>
      <c r="C2835">
        <v>148.94999999999999</v>
      </c>
      <c r="D2835">
        <v>148.94999999999999</v>
      </c>
      <c r="E2835">
        <f>SUM(Table_munisapp_tylerci_mu_live_rq_master5[[#This Row],[rd_extended_price]]-Table_munisapp_tylerci_mu_live_rq_master5[[#This Row],[rd_price_net]])</f>
        <v>0</v>
      </c>
      <c r="F2835" s="1">
        <v>42879</v>
      </c>
      <c r="G2835">
        <v>6942</v>
      </c>
      <c r="H2835" t="s">
        <v>9117</v>
      </c>
      <c r="I2835" t="s">
        <v>10509</v>
      </c>
      <c r="J2835">
        <v>3170543</v>
      </c>
      <c r="K2835" t="str">
        <f>VLOOKUP(Table_munisapp_tylerci_mu_live_rq_master5[[#This Row],[rh_vendor_suggest]],Vend!A:B,2,0)</f>
        <v>3C BUSINESS SOLUTIONS INC</v>
      </c>
      <c r="L2835" t="str">
        <f>VLOOKUP(Table_munisapp_tylerci_mu_live_rq_master5[[#This Row],[a_department_code]],Dept!A:B,2,0)</f>
        <v>Dispatch Local Build Authority</v>
      </c>
      <c r="M2835">
        <f t="shared" si="44"/>
        <v>0</v>
      </c>
    </row>
    <row r="2836" spans="1:13" hidden="1" x14ac:dyDescent="0.25">
      <c r="A2836">
        <v>2017</v>
      </c>
      <c r="B2836">
        <v>9.93</v>
      </c>
      <c r="C2836">
        <v>248.25</v>
      </c>
      <c r="D2836">
        <v>248.25</v>
      </c>
      <c r="E2836">
        <f>SUM(Table_munisapp_tylerci_mu_live_rq_master5[[#This Row],[rd_extended_price]]-Table_munisapp_tylerci_mu_live_rq_master5[[#This Row],[rd_price_net]])</f>
        <v>0</v>
      </c>
      <c r="F2836" s="1">
        <v>42879</v>
      </c>
      <c r="G2836">
        <v>6942</v>
      </c>
      <c r="H2836" t="s">
        <v>9117</v>
      </c>
      <c r="I2836" t="s">
        <v>10509</v>
      </c>
      <c r="J2836">
        <v>3170543</v>
      </c>
      <c r="K2836" t="str">
        <f>VLOOKUP(Table_munisapp_tylerci_mu_live_rq_master5[[#This Row],[rh_vendor_suggest]],Vend!A:B,2,0)</f>
        <v>3C BUSINESS SOLUTIONS INC</v>
      </c>
      <c r="L2836" t="str">
        <f>VLOOKUP(Table_munisapp_tylerci_mu_live_rq_master5[[#This Row],[a_department_code]],Dept!A:B,2,0)</f>
        <v>Dispatch Local Build Authority</v>
      </c>
      <c r="M2836">
        <f t="shared" si="44"/>
        <v>0</v>
      </c>
    </row>
    <row r="2837" spans="1:13" hidden="1" x14ac:dyDescent="0.25">
      <c r="A2837">
        <v>2017</v>
      </c>
      <c r="B2837">
        <v>9.93</v>
      </c>
      <c r="C2837">
        <v>69.510000000000005</v>
      </c>
      <c r="D2837">
        <v>69.510000000000005</v>
      </c>
      <c r="E2837">
        <f>SUM(Table_munisapp_tylerci_mu_live_rq_master5[[#This Row],[rd_extended_price]]-Table_munisapp_tylerci_mu_live_rq_master5[[#This Row],[rd_price_net]])</f>
        <v>0</v>
      </c>
      <c r="F2837" s="1">
        <v>42879</v>
      </c>
      <c r="G2837">
        <v>6942</v>
      </c>
      <c r="H2837" t="s">
        <v>9117</v>
      </c>
      <c r="I2837" t="s">
        <v>10509</v>
      </c>
      <c r="J2837">
        <v>3170543</v>
      </c>
      <c r="K2837" t="str">
        <f>VLOOKUP(Table_munisapp_tylerci_mu_live_rq_master5[[#This Row],[rh_vendor_suggest]],Vend!A:B,2,0)</f>
        <v>3C BUSINESS SOLUTIONS INC</v>
      </c>
      <c r="L2837" t="str">
        <f>VLOOKUP(Table_munisapp_tylerci_mu_live_rq_master5[[#This Row],[a_department_code]],Dept!A:B,2,0)</f>
        <v>Dispatch Local Build Authority</v>
      </c>
      <c r="M2837">
        <f t="shared" si="44"/>
        <v>0</v>
      </c>
    </row>
    <row r="2838" spans="1:13" hidden="1" x14ac:dyDescent="0.25">
      <c r="A2838">
        <v>2017</v>
      </c>
      <c r="B2838">
        <v>9.93</v>
      </c>
      <c r="C2838">
        <v>39.72</v>
      </c>
      <c r="D2838">
        <v>39.72</v>
      </c>
      <c r="E2838">
        <f>SUM(Table_munisapp_tylerci_mu_live_rq_master5[[#This Row],[rd_extended_price]]-Table_munisapp_tylerci_mu_live_rq_master5[[#This Row],[rd_price_net]])</f>
        <v>0</v>
      </c>
      <c r="F2838" s="1">
        <v>42879</v>
      </c>
      <c r="G2838">
        <v>6942</v>
      </c>
      <c r="H2838" t="s">
        <v>9117</v>
      </c>
      <c r="I2838" t="s">
        <v>10509</v>
      </c>
      <c r="J2838">
        <v>3170543</v>
      </c>
      <c r="K2838" t="str">
        <f>VLOOKUP(Table_munisapp_tylerci_mu_live_rq_master5[[#This Row],[rh_vendor_suggest]],Vend!A:B,2,0)</f>
        <v>3C BUSINESS SOLUTIONS INC</v>
      </c>
      <c r="L2838" t="str">
        <f>VLOOKUP(Table_munisapp_tylerci_mu_live_rq_master5[[#This Row],[a_department_code]],Dept!A:B,2,0)</f>
        <v>Dispatch Local Build Authority</v>
      </c>
      <c r="M2838">
        <f t="shared" si="44"/>
        <v>0</v>
      </c>
    </row>
    <row r="2839" spans="1:13" hidden="1" x14ac:dyDescent="0.25">
      <c r="A2839">
        <v>2017</v>
      </c>
      <c r="B2839">
        <v>11.19</v>
      </c>
      <c r="C2839">
        <v>111.9</v>
      </c>
      <c r="D2839">
        <v>111.9</v>
      </c>
      <c r="E2839">
        <f>SUM(Table_munisapp_tylerci_mu_live_rq_master5[[#This Row],[rd_extended_price]]-Table_munisapp_tylerci_mu_live_rq_master5[[#This Row],[rd_price_net]])</f>
        <v>0</v>
      </c>
      <c r="F2839" s="1">
        <v>42879</v>
      </c>
      <c r="G2839">
        <v>6942</v>
      </c>
      <c r="H2839" t="s">
        <v>9117</v>
      </c>
      <c r="I2839" t="s">
        <v>10509</v>
      </c>
      <c r="J2839">
        <v>3170543</v>
      </c>
      <c r="K2839" t="str">
        <f>VLOOKUP(Table_munisapp_tylerci_mu_live_rq_master5[[#This Row],[rh_vendor_suggest]],Vend!A:B,2,0)</f>
        <v>3C BUSINESS SOLUTIONS INC</v>
      </c>
      <c r="L2839" t="str">
        <f>VLOOKUP(Table_munisapp_tylerci_mu_live_rq_master5[[#This Row],[a_department_code]],Dept!A:B,2,0)</f>
        <v>Dispatch Local Build Authority</v>
      </c>
      <c r="M2839">
        <f t="shared" si="44"/>
        <v>0</v>
      </c>
    </row>
    <row r="2840" spans="1:13" hidden="1" x14ac:dyDescent="0.25">
      <c r="A2840">
        <v>2017</v>
      </c>
      <c r="B2840">
        <v>11.19</v>
      </c>
      <c r="C2840">
        <v>89.52</v>
      </c>
      <c r="D2840">
        <v>89.52</v>
      </c>
      <c r="E2840">
        <f>SUM(Table_munisapp_tylerci_mu_live_rq_master5[[#This Row],[rd_extended_price]]-Table_munisapp_tylerci_mu_live_rq_master5[[#This Row],[rd_price_net]])</f>
        <v>0</v>
      </c>
      <c r="F2840" s="1">
        <v>42879</v>
      </c>
      <c r="G2840">
        <v>6942</v>
      </c>
      <c r="H2840" t="s">
        <v>9117</v>
      </c>
      <c r="I2840" t="s">
        <v>10509</v>
      </c>
      <c r="J2840">
        <v>3170543</v>
      </c>
      <c r="K2840" t="str">
        <f>VLOOKUP(Table_munisapp_tylerci_mu_live_rq_master5[[#This Row],[rh_vendor_suggest]],Vend!A:B,2,0)</f>
        <v>3C BUSINESS SOLUTIONS INC</v>
      </c>
      <c r="L2840" t="str">
        <f>VLOOKUP(Table_munisapp_tylerci_mu_live_rq_master5[[#This Row],[a_department_code]],Dept!A:B,2,0)</f>
        <v>Dispatch Local Build Authority</v>
      </c>
      <c r="M2840">
        <f t="shared" si="44"/>
        <v>0</v>
      </c>
    </row>
    <row r="2841" spans="1:13" hidden="1" x14ac:dyDescent="0.25">
      <c r="A2841">
        <v>2017</v>
      </c>
      <c r="B2841">
        <v>11.19</v>
      </c>
      <c r="C2841">
        <v>111.9</v>
      </c>
      <c r="D2841">
        <v>111.9</v>
      </c>
      <c r="E2841">
        <f>SUM(Table_munisapp_tylerci_mu_live_rq_master5[[#This Row],[rd_extended_price]]-Table_munisapp_tylerci_mu_live_rq_master5[[#This Row],[rd_price_net]])</f>
        <v>0</v>
      </c>
      <c r="F2841" s="1">
        <v>42879</v>
      </c>
      <c r="G2841">
        <v>6942</v>
      </c>
      <c r="H2841" t="s">
        <v>9117</v>
      </c>
      <c r="I2841" t="s">
        <v>10509</v>
      </c>
      <c r="J2841">
        <v>3170543</v>
      </c>
      <c r="K2841" t="str">
        <f>VLOOKUP(Table_munisapp_tylerci_mu_live_rq_master5[[#This Row],[rh_vendor_suggest]],Vend!A:B,2,0)</f>
        <v>3C BUSINESS SOLUTIONS INC</v>
      </c>
      <c r="L2841" t="str">
        <f>VLOOKUP(Table_munisapp_tylerci_mu_live_rq_master5[[#This Row],[a_department_code]],Dept!A:B,2,0)</f>
        <v>Dispatch Local Build Authority</v>
      </c>
      <c r="M2841">
        <f t="shared" si="44"/>
        <v>0</v>
      </c>
    </row>
    <row r="2842" spans="1:13" hidden="1" x14ac:dyDescent="0.25">
      <c r="A2842">
        <v>2017</v>
      </c>
      <c r="B2842">
        <v>11.19</v>
      </c>
      <c r="C2842">
        <v>111.9</v>
      </c>
      <c r="D2842">
        <v>111.9</v>
      </c>
      <c r="E2842">
        <f>SUM(Table_munisapp_tylerci_mu_live_rq_master5[[#This Row],[rd_extended_price]]-Table_munisapp_tylerci_mu_live_rq_master5[[#This Row],[rd_price_net]])</f>
        <v>0</v>
      </c>
      <c r="F2842" s="1">
        <v>42879</v>
      </c>
      <c r="G2842">
        <v>6942</v>
      </c>
      <c r="H2842" t="s">
        <v>9117</v>
      </c>
      <c r="I2842" t="s">
        <v>10509</v>
      </c>
      <c r="J2842">
        <v>3170543</v>
      </c>
      <c r="K2842" t="str">
        <f>VLOOKUP(Table_munisapp_tylerci_mu_live_rq_master5[[#This Row],[rh_vendor_suggest]],Vend!A:B,2,0)</f>
        <v>3C BUSINESS SOLUTIONS INC</v>
      </c>
      <c r="L2842" t="str">
        <f>VLOOKUP(Table_munisapp_tylerci_mu_live_rq_master5[[#This Row],[a_department_code]],Dept!A:B,2,0)</f>
        <v>Dispatch Local Build Authority</v>
      </c>
      <c r="M2842">
        <f t="shared" si="44"/>
        <v>0</v>
      </c>
    </row>
    <row r="2843" spans="1:13" hidden="1" x14ac:dyDescent="0.25">
      <c r="A2843">
        <v>2017</v>
      </c>
      <c r="B2843">
        <v>11.19</v>
      </c>
      <c r="C2843">
        <v>111.9</v>
      </c>
      <c r="D2843">
        <v>111.9</v>
      </c>
      <c r="E2843">
        <f>SUM(Table_munisapp_tylerci_mu_live_rq_master5[[#This Row],[rd_extended_price]]-Table_munisapp_tylerci_mu_live_rq_master5[[#This Row],[rd_price_net]])</f>
        <v>0</v>
      </c>
      <c r="F2843" s="1">
        <v>42879</v>
      </c>
      <c r="G2843">
        <v>6942</v>
      </c>
      <c r="H2843" t="s">
        <v>9117</v>
      </c>
      <c r="I2843" t="s">
        <v>10509</v>
      </c>
      <c r="J2843">
        <v>3170543</v>
      </c>
      <c r="K2843" t="str">
        <f>VLOOKUP(Table_munisapp_tylerci_mu_live_rq_master5[[#This Row],[rh_vendor_suggest]],Vend!A:B,2,0)</f>
        <v>3C BUSINESS SOLUTIONS INC</v>
      </c>
      <c r="L2843" t="str">
        <f>VLOOKUP(Table_munisapp_tylerci_mu_live_rq_master5[[#This Row],[a_department_code]],Dept!A:B,2,0)</f>
        <v>Dispatch Local Build Authority</v>
      </c>
      <c r="M2843">
        <f t="shared" si="44"/>
        <v>0</v>
      </c>
    </row>
    <row r="2844" spans="1:13" hidden="1" x14ac:dyDescent="0.25">
      <c r="A2844">
        <v>2017</v>
      </c>
      <c r="B2844">
        <v>11.19</v>
      </c>
      <c r="C2844">
        <v>55.95</v>
      </c>
      <c r="D2844">
        <v>55.95</v>
      </c>
      <c r="E2844">
        <f>SUM(Table_munisapp_tylerci_mu_live_rq_master5[[#This Row],[rd_extended_price]]-Table_munisapp_tylerci_mu_live_rq_master5[[#This Row],[rd_price_net]])</f>
        <v>0</v>
      </c>
      <c r="F2844" s="1">
        <v>42879</v>
      </c>
      <c r="G2844">
        <v>6942</v>
      </c>
      <c r="H2844" t="s">
        <v>9117</v>
      </c>
      <c r="I2844" t="s">
        <v>10509</v>
      </c>
      <c r="J2844">
        <v>3170543</v>
      </c>
      <c r="K2844" t="str">
        <f>VLOOKUP(Table_munisapp_tylerci_mu_live_rq_master5[[#This Row],[rh_vendor_suggest]],Vend!A:B,2,0)</f>
        <v>3C BUSINESS SOLUTIONS INC</v>
      </c>
      <c r="L2844" t="str">
        <f>VLOOKUP(Table_munisapp_tylerci_mu_live_rq_master5[[#This Row],[a_department_code]],Dept!A:B,2,0)</f>
        <v>Dispatch Local Build Authority</v>
      </c>
      <c r="M2844">
        <f t="shared" si="44"/>
        <v>0</v>
      </c>
    </row>
    <row r="2845" spans="1:13" hidden="1" x14ac:dyDescent="0.25">
      <c r="A2845">
        <v>2017</v>
      </c>
      <c r="B2845">
        <v>12.85</v>
      </c>
      <c r="C2845">
        <v>64.25</v>
      </c>
      <c r="D2845">
        <v>64.25</v>
      </c>
      <c r="E2845">
        <f>SUM(Table_munisapp_tylerci_mu_live_rq_master5[[#This Row],[rd_extended_price]]-Table_munisapp_tylerci_mu_live_rq_master5[[#This Row],[rd_price_net]])</f>
        <v>0</v>
      </c>
      <c r="F2845" s="1">
        <v>42879</v>
      </c>
      <c r="G2845">
        <v>6942</v>
      </c>
      <c r="H2845" t="s">
        <v>9117</v>
      </c>
      <c r="I2845" t="s">
        <v>10509</v>
      </c>
      <c r="J2845">
        <v>3170543</v>
      </c>
      <c r="K2845" t="str">
        <f>VLOOKUP(Table_munisapp_tylerci_mu_live_rq_master5[[#This Row],[rh_vendor_suggest]],Vend!A:B,2,0)</f>
        <v>3C BUSINESS SOLUTIONS INC</v>
      </c>
      <c r="L2845" t="str">
        <f>VLOOKUP(Table_munisapp_tylerci_mu_live_rq_master5[[#This Row],[a_department_code]],Dept!A:B,2,0)</f>
        <v>Dispatch Local Build Authority</v>
      </c>
      <c r="M2845">
        <f t="shared" si="44"/>
        <v>0</v>
      </c>
    </row>
    <row r="2846" spans="1:13" hidden="1" x14ac:dyDescent="0.25">
      <c r="A2846">
        <v>2017</v>
      </c>
      <c r="B2846">
        <v>12.85</v>
      </c>
      <c r="C2846">
        <v>205.6</v>
      </c>
      <c r="D2846">
        <v>205.6</v>
      </c>
      <c r="E2846">
        <f>SUM(Table_munisapp_tylerci_mu_live_rq_master5[[#This Row],[rd_extended_price]]-Table_munisapp_tylerci_mu_live_rq_master5[[#This Row],[rd_price_net]])</f>
        <v>0</v>
      </c>
      <c r="F2846" s="1">
        <v>42879</v>
      </c>
      <c r="G2846">
        <v>6942</v>
      </c>
      <c r="H2846" t="s">
        <v>9117</v>
      </c>
      <c r="I2846" t="s">
        <v>10509</v>
      </c>
      <c r="J2846">
        <v>3170543</v>
      </c>
      <c r="K2846" t="str">
        <f>VLOOKUP(Table_munisapp_tylerci_mu_live_rq_master5[[#This Row],[rh_vendor_suggest]],Vend!A:B,2,0)</f>
        <v>3C BUSINESS SOLUTIONS INC</v>
      </c>
      <c r="L2846" t="str">
        <f>VLOOKUP(Table_munisapp_tylerci_mu_live_rq_master5[[#This Row],[a_department_code]],Dept!A:B,2,0)</f>
        <v>Dispatch Local Build Authority</v>
      </c>
      <c r="M2846">
        <f t="shared" si="44"/>
        <v>0</v>
      </c>
    </row>
    <row r="2847" spans="1:13" hidden="1" x14ac:dyDescent="0.25">
      <c r="A2847">
        <v>2017</v>
      </c>
      <c r="B2847">
        <v>12.85</v>
      </c>
      <c r="C2847">
        <v>51.4</v>
      </c>
      <c r="D2847">
        <v>51.4</v>
      </c>
      <c r="E2847">
        <f>SUM(Table_munisapp_tylerci_mu_live_rq_master5[[#This Row],[rd_extended_price]]-Table_munisapp_tylerci_mu_live_rq_master5[[#This Row],[rd_price_net]])</f>
        <v>0</v>
      </c>
      <c r="F2847" s="1">
        <v>42879</v>
      </c>
      <c r="G2847">
        <v>6942</v>
      </c>
      <c r="H2847" t="s">
        <v>9117</v>
      </c>
      <c r="I2847" t="s">
        <v>10509</v>
      </c>
      <c r="J2847">
        <v>3170543</v>
      </c>
      <c r="K2847" t="str">
        <f>VLOOKUP(Table_munisapp_tylerci_mu_live_rq_master5[[#This Row],[rh_vendor_suggest]],Vend!A:B,2,0)</f>
        <v>3C BUSINESS SOLUTIONS INC</v>
      </c>
      <c r="L2847" t="str">
        <f>VLOOKUP(Table_munisapp_tylerci_mu_live_rq_master5[[#This Row],[a_department_code]],Dept!A:B,2,0)</f>
        <v>Dispatch Local Build Authority</v>
      </c>
      <c r="M2847">
        <f t="shared" si="44"/>
        <v>0</v>
      </c>
    </row>
    <row r="2848" spans="1:13" hidden="1" x14ac:dyDescent="0.25">
      <c r="A2848">
        <v>2017</v>
      </c>
      <c r="B2848">
        <v>12.85</v>
      </c>
      <c r="C2848">
        <v>205.6</v>
      </c>
      <c r="D2848">
        <v>205.6</v>
      </c>
      <c r="E2848">
        <f>SUM(Table_munisapp_tylerci_mu_live_rq_master5[[#This Row],[rd_extended_price]]-Table_munisapp_tylerci_mu_live_rq_master5[[#This Row],[rd_price_net]])</f>
        <v>0</v>
      </c>
      <c r="F2848" s="1">
        <v>42879</v>
      </c>
      <c r="G2848">
        <v>6942</v>
      </c>
      <c r="H2848" t="s">
        <v>9117</v>
      </c>
      <c r="I2848" t="s">
        <v>10509</v>
      </c>
      <c r="J2848">
        <v>3170543</v>
      </c>
      <c r="K2848" t="str">
        <f>VLOOKUP(Table_munisapp_tylerci_mu_live_rq_master5[[#This Row],[rh_vendor_suggest]],Vend!A:B,2,0)</f>
        <v>3C BUSINESS SOLUTIONS INC</v>
      </c>
      <c r="L2848" t="str">
        <f>VLOOKUP(Table_munisapp_tylerci_mu_live_rq_master5[[#This Row],[a_department_code]],Dept!A:B,2,0)</f>
        <v>Dispatch Local Build Authority</v>
      </c>
      <c r="M2848">
        <f t="shared" si="44"/>
        <v>0</v>
      </c>
    </row>
    <row r="2849" spans="1:13" hidden="1" x14ac:dyDescent="0.25">
      <c r="A2849">
        <v>2017</v>
      </c>
      <c r="B2849">
        <v>12.85</v>
      </c>
      <c r="C2849">
        <v>25.7</v>
      </c>
      <c r="D2849">
        <v>25.7</v>
      </c>
      <c r="E2849">
        <f>SUM(Table_munisapp_tylerci_mu_live_rq_master5[[#This Row],[rd_extended_price]]-Table_munisapp_tylerci_mu_live_rq_master5[[#This Row],[rd_price_net]])</f>
        <v>0</v>
      </c>
      <c r="F2849" s="1">
        <v>42879</v>
      </c>
      <c r="G2849">
        <v>6942</v>
      </c>
      <c r="H2849" t="s">
        <v>9117</v>
      </c>
      <c r="I2849" t="s">
        <v>10509</v>
      </c>
      <c r="J2849">
        <v>3170543</v>
      </c>
      <c r="K2849" t="str">
        <f>VLOOKUP(Table_munisapp_tylerci_mu_live_rq_master5[[#This Row],[rh_vendor_suggest]],Vend!A:B,2,0)</f>
        <v>3C BUSINESS SOLUTIONS INC</v>
      </c>
      <c r="L2849" t="str">
        <f>VLOOKUP(Table_munisapp_tylerci_mu_live_rq_master5[[#This Row],[a_department_code]],Dept!A:B,2,0)</f>
        <v>Dispatch Local Build Authority</v>
      </c>
      <c r="M2849">
        <f t="shared" si="44"/>
        <v>0</v>
      </c>
    </row>
    <row r="2850" spans="1:13" hidden="1" x14ac:dyDescent="0.25">
      <c r="A2850">
        <v>2017</v>
      </c>
      <c r="B2850">
        <v>17.45</v>
      </c>
      <c r="C2850">
        <v>34.9</v>
      </c>
      <c r="D2850">
        <v>34.9</v>
      </c>
      <c r="E2850">
        <f>SUM(Table_munisapp_tylerci_mu_live_rq_master5[[#This Row],[rd_extended_price]]-Table_munisapp_tylerci_mu_live_rq_master5[[#This Row],[rd_price_net]])</f>
        <v>0</v>
      </c>
      <c r="F2850" s="1">
        <v>42879</v>
      </c>
      <c r="G2850">
        <v>6942</v>
      </c>
      <c r="H2850" t="s">
        <v>9117</v>
      </c>
      <c r="I2850" t="s">
        <v>10509</v>
      </c>
      <c r="J2850">
        <v>3170543</v>
      </c>
      <c r="K2850" t="str">
        <f>VLOOKUP(Table_munisapp_tylerci_mu_live_rq_master5[[#This Row],[rh_vendor_suggest]],Vend!A:B,2,0)</f>
        <v>3C BUSINESS SOLUTIONS INC</v>
      </c>
      <c r="L2850" t="str">
        <f>VLOOKUP(Table_munisapp_tylerci_mu_live_rq_master5[[#This Row],[a_department_code]],Dept!A:B,2,0)</f>
        <v>Dispatch Local Build Authority</v>
      </c>
      <c r="M2850">
        <f t="shared" si="44"/>
        <v>0</v>
      </c>
    </row>
    <row r="2851" spans="1:13" hidden="1" x14ac:dyDescent="0.25">
      <c r="A2851">
        <v>2017</v>
      </c>
      <c r="B2851">
        <v>17.45</v>
      </c>
      <c r="C2851">
        <v>122.15</v>
      </c>
      <c r="D2851">
        <v>122.15</v>
      </c>
      <c r="E2851">
        <f>SUM(Table_munisapp_tylerci_mu_live_rq_master5[[#This Row],[rd_extended_price]]-Table_munisapp_tylerci_mu_live_rq_master5[[#This Row],[rd_price_net]])</f>
        <v>0</v>
      </c>
      <c r="F2851" s="1">
        <v>42879</v>
      </c>
      <c r="G2851">
        <v>6942</v>
      </c>
      <c r="H2851" t="s">
        <v>9117</v>
      </c>
      <c r="I2851" t="s">
        <v>10509</v>
      </c>
      <c r="J2851">
        <v>3170543</v>
      </c>
      <c r="K2851" t="str">
        <f>VLOOKUP(Table_munisapp_tylerci_mu_live_rq_master5[[#This Row],[rh_vendor_suggest]],Vend!A:B,2,0)</f>
        <v>3C BUSINESS SOLUTIONS INC</v>
      </c>
      <c r="L2851" t="str">
        <f>VLOOKUP(Table_munisapp_tylerci_mu_live_rq_master5[[#This Row],[a_department_code]],Dept!A:B,2,0)</f>
        <v>Dispatch Local Build Authority</v>
      </c>
      <c r="M2851">
        <f t="shared" si="44"/>
        <v>0</v>
      </c>
    </row>
    <row r="2852" spans="1:13" hidden="1" x14ac:dyDescent="0.25">
      <c r="A2852">
        <v>2017</v>
      </c>
      <c r="B2852">
        <v>17.45</v>
      </c>
      <c r="C2852">
        <v>209.4</v>
      </c>
      <c r="D2852">
        <v>209.4</v>
      </c>
      <c r="E2852">
        <f>SUM(Table_munisapp_tylerci_mu_live_rq_master5[[#This Row],[rd_extended_price]]-Table_munisapp_tylerci_mu_live_rq_master5[[#This Row],[rd_price_net]])</f>
        <v>0</v>
      </c>
      <c r="F2852" s="1">
        <v>42879</v>
      </c>
      <c r="G2852">
        <v>6942</v>
      </c>
      <c r="H2852" t="s">
        <v>9117</v>
      </c>
      <c r="I2852" t="s">
        <v>10509</v>
      </c>
      <c r="J2852">
        <v>3170543</v>
      </c>
      <c r="K2852" t="str">
        <f>VLOOKUP(Table_munisapp_tylerci_mu_live_rq_master5[[#This Row],[rh_vendor_suggest]],Vend!A:B,2,0)</f>
        <v>3C BUSINESS SOLUTIONS INC</v>
      </c>
      <c r="L2852" t="str">
        <f>VLOOKUP(Table_munisapp_tylerci_mu_live_rq_master5[[#This Row],[a_department_code]],Dept!A:B,2,0)</f>
        <v>Dispatch Local Build Authority</v>
      </c>
      <c r="M2852">
        <f t="shared" si="44"/>
        <v>0</v>
      </c>
    </row>
    <row r="2853" spans="1:13" hidden="1" x14ac:dyDescent="0.25">
      <c r="A2853">
        <v>2017</v>
      </c>
      <c r="B2853">
        <v>17.45</v>
      </c>
      <c r="C2853">
        <v>244.3</v>
      </c>
      <c r="D2853">
        <v>244.3</v>
      </c>
      <c r="E2853">
        <f>SUM(Table_munisapp_tylerci_mu_live_rq_master5[[#This Row],[rd_extended_price]]-Table_munisapp_tylerci_mu_live_rq_master5[[#This Row],[rd_price_net]])</f>
        <v>0</v>
      </c>
      <c r="F2853" s="1">
        <v>42879</v>
      </c>
      <c r="G2853">
        <v>6942</v>
      </c>
      <c r="H2853" t="s">
        <v>9117</v>
      </c>
      <c r="I2853" t="s">
        <v>10509</v>
      </c>
      <c r="J2853">
        <v>3170543</v>
      </c>
      <c r="K2853" t="str">
        <f>VLOOKUP(Table_munisapp_tylerci_mu_live_rq_master5[[#This Row],[rh_vendor_suggest]],Vend!A:B,2,0)</f>
        <v>3C BUSINESS SOLUTIONS INC</v>
      </c>
      <c r="L2853" t="str">
        <f>VLOOKUP(Table_munisapp_tylerci_mu_live_rq_master5[[#This Row],[a_department_code]],Dept!A:B,2,0)</f>
        <v>Dispatch Local Build Authority</v>
      </c>
      <c r="M2853">
        <f t="shared" si="44"/>
        <v>0</v>
      </c>
    </row>
    <row r="2854" spans="1:13" hidden="1" x14ac:dyDescent="0.25">
      <c r="A2854">
        <v>2017</v>
      </c>
      <c r="B2854">
        <v>33.79</v>
      </c>
      <c r="C2854">
        <v>202.74</v>
      </c>
      <c r="D2854">
        <v>202.74</v>
      </c>
      <c r="E2854">
        <f>SUM(Table_munisapp_tylerci_mu_live_rq_master5[[#This Row],[rd_extended_price]]-Table_munisapp_tylerci_mu_live_rq_master5[[#This Row],[rd_price_net]])</f>
        <v>0</v>
      </c>
      <c r="F2854" s="1">
        <v>42879</v>
      </c>
      <c r="G2854">
        <v>6942</v>
      </c>
      <c r="H2854" t="s">
        <v>9117</v>
      </c>
      <c r="I2854" t="s">
        <v>10509</v>
      </c>
      <c r="J2854">
        <v>3170543</v>
      </c>
      <c r="K2854" t="str">
        <f>VLOOKUP(Table_munisapp_tylerci_mu_live_rq_master5[[#This Row],[rh_vendor_suggest]],Vend!A:B,2,0)</f>
        <v>3C BUSINESS SOLUTIONS INC</v>
      </c>
      <c r="L2854" t="str">
        <f>VLOOKUP(Table_munisapp_tylerci_mu_live_rq_master5[[#This Row],[a_department_code]],Dept!A:B,2,0)</f>
        <v>Dispatch Local Build Authority</v>
      </c>
      <c r="M2854">
        <f t="shared" si="44"/>
        <v>0</v>
      </c>
    </row>
    <row r="2855" spans="1:13" hidden="1" x14ac:dyDescent="0.25">
      <c r="A2855">
        <v>2017</v>
      </c>
      <c r="B2855">
        <v>42.79</v>
      </c>
      <c r="C2855">
        <v>128.37</v>
      </c>
      <c r="D2855">
        <v>128.37</v>
      </c>
      <c r="E2855">
        <f>SUM(Table_munisapp_tylerci_mu_live_rq_master5[[#This Row],[rd_extended_price]]-Table_munisapp_tylerci_mu_live_rq_master5[[#This Row],[rd_price_net]])</f>
        <v>0</v>
      </c>
      <c r="F2855" s="1">
        <v>42879</v>
      </c>
      <c r="G2855">
        <v>6942</v>
      </c>
      <c r="H2855" t="s">
        <v>9117</v>
      </c>
      <c r="I2855" t="s">
        <v>10509</v>
      </c>
      <c r="J2855">
        <v>3170543</v>
      </c>
      <c r="K2855" t="str">
        <f>VLOOKUP(Table_munisapp_tylerci_mu_live_rq_master5[[#This Row],[rh_vendor_suggest]],Vend!A:B,2,0)</f>
        <v>3C BUSINESS SOLUTIONS INC</v>
      </c>
      <c r="L2855" t="str">
        <f>VLOOKUP(Table_munisapp_tylerci_mu_live_rq_master5[[#This Row],[a_department_code]],Dept!A:B,2,0)</f>
        <v>Dispatch Local Build Authority</v>
      </c>
      <c r="M2855">
        <f t="shared" si="44"/>
        <v>0</v>
      </c>
    </row>
    <row r="2856" spans="1:13" hidden="1" x14ac:dyDescent="0.25">
      <c r="A2856">
        <v>2017</v>
      </c>
      <c r="B2856">
        <v>35.200000000000003</v>
      </c>
      <c r="C2856">
        <v>140.80000000000001</v>
      </c>
      <c r="D2856">
        <v>140.80000000000001</v>
      </c>
      <c r="E2856">
        <f>SUM(Table_munisapp_tylerci_mu_live_rq_master5[[#This Row],[rd_extended_price]]-Table_munisapp_tylerci_mu_live_rq_master5[[#This Row],[rd_price_net]])</f>
        <v>0</v>
      </c>
      <c r="F2856" s="1">
        <v>42879</v>
      </c>
      <c r="G2856">
        <v>6942</v>
      </c>
      <c r="H2856" t="s">
        <v>9117</v>
      </c>
      <c r="I2856" t="s">
        <v>10509</v>
      </c>
      <c r="J2856">
        <v>3170543</v>
      </c>
      <c r="K2856" t="str">
        <f>VLOOKUP(Table_munisapp_tylerci_mu_live_rq_master5[[#This Row],[rh_vendor_suggest]],Vend!A:B,2,0)</f>
        <v>3C BUSINESS SOLUTIONS INC</v>
      </c>
      <c r="L2856" t="str">
        <f>VLOOKUP(Table_munisapp_tylerci_mu_live_rq_master5[[#This Row],[a_department_code]],Dept!A:B,2,0)</f>
        <v>Dispatch Local Build Authority</v>
      </c>
      <c r="M2856">
        <f t="shared" si="44"/>
        <v>0</v>
      </c>
    </row>
    <row r="2857" spans="1:13" hidden="1" x14ac:dyDescent="0.25">
      <c r="A2857">
        <v>2017</v>
      </c>
      <c r="B2857">
        <v>38.25</v>
      </c>
      <c r="C2857">
        <v>114.75</v>
      </c>
      <c r="D2857">
        <v>114.75</v>
      </c>
      <c r="E2857">
        <f>SUM(Table_munisapp_tylerci_mu_live_rq_master5[[#This Row],[rd_extended_price]]-Table_munisapp_tylerci_mu_live_rq_master5[[#This Row],[rd_price_net]])</f>
        <v>0</v>
      </c>
      <c r="F2857" s="1">
        <v>42879</v>
      </c>
      <c r="G2857">
        <v>6942</v>
      </c>
      <c r="H2857" t="s">
        <v>9117</v>
      </c>
      <c r="I2857" t="s">
        <v>10509</v>
      </c>
      <c r="J2857">
        <v>3170543</v>
      </c>
      <c r="K2857" t="str">
        <f>VLOOKUP(Table_munisapp_tylerci_mu_live_rq_master5[[#This Row],[rh_vendor_suggest]],Vend!A:B,2,0)</f>
        <v>3C BUSINESS SOLUTIONS INC</v>
      </c>
      <c r="L2857" t="str">
        <f>VLOOKUP(Table_munisapp_tylerci_mu_live_rq_master5[[#This Row],[a_department_code]],Dept!A:B,2,0)</f>
        <v>Dispatch Local Build Authority</v>
      </c>
      <c r="M2857">
        <f t="shared" si="44"/>
        <v>0</v>
      </c>
    </row>
    <row r="2858" spans="1:13" hidden="1" x14ac:dyDescent="0.25">
      <c r="A2858">
        <v>2017</v>
      </c>
      <c r="B2858">
        <v>423.3</v>
      </c>
      <c r="C2858">
        <v>423.3</v>
      </c>
      <c r="D2858">
        <v>423.3</v>
      </c>
      <c r="E2858">
        <f>SUM(Table_munisapp_tylerci_mu_live_rq_master5[[#This Row],[rd_extended_price]]-Table_munisapp_tylerci_mu_live_rq_master5[[#This Row],[rd_price_net]])</f>
        <v>0</v>
      </c>
      <c r="F2858" s="1">
        <v>42879</v>
      </c>
      <c r="G2858">
        <v>6942</v>
      </c>
      <c r="H2858" t="s">
        <v>9117</v>
      </c>
      <c r="I2858" t="s">
        <v>10509</v>
      </c>
      <c r="J2858">
        <v>3170543</v>
      </c>
      <c r="K2858" t="str">
        <f>VLOOKUP(Table_munisapp_tylerci_mu_live_rq_master5[[#This Row],[rh_vendor_suggest]],Vend!A:B,2,0)</f>
        <v>3C BUSINESS SOLUTIONS INC</v>
      </c>
      <c r="L2858" t="str">
        <f>VLOOKUP(Table_munisapp_tylerci_mu_live_rq_master5[[#This Row],[a_department_code]],Dept!A:B,2,0)</f>
        <v>Dispatch Local Build Authority</v>
      </c>
      <c r="M2858">
        <f t="shared" si="44"/>
        <v>0</v>
      </c>
    </row>
    <row r="2859" spans="1:13" hidden="1" x14ac:dyDescent="0.25">
      <c r="A2859">
        <v>2017</v>
      </c>
      <c r="B2859">
        <v>5600</v>
      </c>
      <c r="C2859">
        <v>5600</v>
      </c>
      <c r="D2859">
        <v>5600</v>
      </c>
      <c r="E2859">
        <f>SUM(Table_munisapp_tylerci_mu_live_rq_master5[[#This Row],[rd_extended_price]]-Table_munisapp_tylerci_mu_live_rq_master5[[#This Row],[rd_price_net]])</f>
        <v>0</v>
      </c>
      <c r="F2859" s="1">
        <v>42879</v>
      </c>
      <c r="G2859">
        <v>3701</v>
      </c>
      <c r="H2859" t="s">
        <v>9114</v>
      </c>
      <c r="I2859" t="s">
        <v>9176</v>
      </c>
      <c r="J2859">
        <v>3170539</v>
      </c>
      <c r="K2859" t="str">
        <f>VLOOKUP(Table_munisapp_tylerci_mu_live_rq_master5[[#This Row],[rh_vendor_suggest]],Vend!A:B,2,0)</f>
        <v>TOM RANDALL DISTRIBUTING</v>
      </c>
      <c r="L2859" t="str">
        <f>VLOOKUP(Table_munisapp_tylerci_mu_live_rq_master5[[#This Row],[a_department_code]],Dept!A:B,2,0)</f>
        <v>Transfer Station</v>
      </c>
      <c r="M2859">
        <f t="shared" si="44"/>
        <v>1</v>
      </c>
    </row>
    <row r="2860" spans="1:13" hidden="1" x14ac:dyDescent="0.25">
      <c r="A2860">
        <v>2017</v>
      </c>
      <c r="B2860">
        <v>15000</v>
      </c>
      <c r="C2860">
        <v>15000</v>
      </c>
      <c r="D2860">
        <v>15000</v>
      </c>
      <c r="E2860">
        <f>SUM(Table_munisapp_tylerci_mu_live_rq_master5[[#This Row],[rd_extended_price]]-Table_munisapp_tylerci_mu_live_rq_master5[[#This Row],[rd_price_net]])</f>
        <v>0</v>
      </c>
      <c r="F2860" s="1">
        <v>42879</v>
      </c>
      <c r="G2860">
        <v>1118</v>
      </c>
      <c r="H2860" t="s">
        <v>9060</v>
      </c>
      <c r="I2860" t="s">
        <v>9678</v>
      </c>
      <c r="J2860">
        <v>3170533</v>
      </c>
      <c r="K2860" t="str">
        <f>VLOOKUP(Table_munisapp_tylerci_mu_live_rq_master5[[#This Row],[rh_vendor_suggest]],Vend!A:B,2,0)</f>
        <v>AMERICAN TIRE DISTRIBUTORS</v>
      </c>
      <c r="L2860" t="str">
        <f>VLOOKUP(Table_munisapp_tylerci_mu_live_rq_master5[[#This Row],[a_department_code]],Dept!A:B,2,0)</f>
        <v>Garage</v>
      </c>
      <c r="M2860">
        <f t="shared" si="44"/>
        <v>1</v>
      </c>
    </row>
    <row r="2861" spans="1:13" hidden="1" x14ac:dyDescent="0.25">
      <c r="A2861">
        <v>2017</v>
      </c>
      <c r="B2861">
        <v>334.01</v>
      </c>
      <c r="C2861">
        <v>668.02</v>
      </c>
      <c r="D2861">
        <v>668.02</v>
      </c>
      <c r="E2861">
        <f>SUM(Table_munisapp_tylerci_mu_live_rq_master5[[#This Row],[rd_extended_price]]-Table_munisapp_tylerci_mu_live_rq_master5[[#This Row],[rd_price_net]])</f>
        <v>0</v>
      </c>
      <c r="F2861" s="1">
        <v>42879</v>
      </c>
      <c r="G2861">
        <v>2099</v>
      </c>
      <c r="H2861" t="s">
        <v>9117</v>
      </c>
      <c r="I2861" t="s">
        <v>10510</v>
      </c>
      <c r="J2861">
        <v>3170534</v>
      </c>
      <c r="K2861" t="str">
        <f>VLOOKUP(Table_munisapp_tylerci_mu_live_rq_master5[[#This Row],[rh_vendor_suggest]],Vend!A:B,2,0)</f>
        <v>HENRIKSEN BUTLER DESIGN GROUP, LLC</v>
      </c>
      <c r="L2861" t="str">
        <f>VLOOKUP(Table_munisapp_tylerci_mu_live_rq_master5[[#This Row],[a_department_code]],Dept!A:B,2,0)</f>
        <v>Dispatch Local Build Authority</v>
      </c>
      <c r="M2861">
        <f t="shared" si="44"/>
        <v>1</v>
      </c>
    </row>
    <row r="2862" spans="1:13" hidden="1" x14ac:dyDescent="0.25">
      <c r="A2862">
        <v>2017</v>
      </c>
      <c r="B2862">
        <v>1203.33</v>
      </c>
      <c r="C2862">
        <v>4813.32</v>
      </c>
      <c r="D2862">
        <v>4813.32</v>
      </c>
      <c r="E2862">
        <f>SUM(Table_munisapp_tylerci_mu_live_rq_master5[[#This Row],[rd_extended_price]]-Table_munisapp_tylerci_mu_live_rq_master5[[#This Row],[rd_price_net]])</f>
        <v>0</v>
      </c>
      <c r="F2862" s="1">
        <v>42879</v>
      </c>
      <c r="G2862">
        <v>2099</v>
      </c>
      <c r="H2862" t="s">
        <v>9117</v>
      </c>
      <c r="I2862" t="s">
        <v>10510</v>
      </c>
      <c r="J2862">
        <v>3170534</v>
      </c>
      <c r="K2862" t="str">
        <f>VLOOKUP(Table_munisapp_tylerci_mu_live_rq_master5[[#This Row],[rh_vendor_suggest]],Vend!A:B,2,0)</f>
        <v>HENRIKSEN BUTLER DESIGN GROUP, LLC</v>
      </c>
      <c r="L2862" t="str">
        <f>VLOOKUP(Table_munisapp_tylerci_mu_live_rq_master5[[#This Row],[a_department_code]],Dept!A:B,2,0)</f>
        <v>Dispatch Local Build Authority</v>
      </c>
      <c r="M2862">
        <f t="shared" si="44"/>
        <v>0</v>
      </c>
    </row>
    <row r="2863" spans="1:13" hidden="1" x14ac:dyDescent="0.25">
      <c r="A2863">
        <v>2017</v>
      </c>
      <c r="B2863">
        <v>510.28</v>
      </c>
      <c r="C2863">
        <v>510.28</v>
      </c>
      <c r="D2863">
        <v>510.28</v>
      </c>
      <c r="E2863">
        <f>SUM(Table_munisapp_tylerci_mu_live_rq_master5[[#This Row],[rd_extended_price]]-Table_munisapp_tylerci_mu_live_rq_master5[[#This Row],[rd_price_net]])</f>
        <v>0</v>
      </c>
      <c r="F2863" s="1">
        <v>42879</v>
      </c>
      <c r="G2863">
        <v>2099</v>
      </c>
      <c r="H2863" t="s">
        <v>9117</v>
      </c>
      <c r="I2863" t="s">
        <v>10510</v>
      </c>
      <c r="J2863">
        <v>3170534</v>
      </c>
      <c r="K2863" t="str">
        <f>VLOOKUP(Table_munisapp_tylerci_mu_live_rq_master5[[#This Row],[rh_vendor_suggest]],Vend!A:B,2,0)</f>
        <v>HENRIKSEN BUTLER DESIGN GROUP, LLC</v>
      </c>
      <c r="L2863" t="str">
        <f>VLOOKUP(Table_munisapp_tylerci_mu_live_rq_master5[[#This Row],[a_department_code]],Dept!A:B,2,0)</f>
        <v>Dispatch Local Build Authority</v>
      </c>
      <c r="M2863">
        <f t="shared" si="44"/>
        <v>0</v>
      </c>
    </row>
    <row r="2864" spans="1:13" hidden="1" x14ac:dyDescent="0.25">
      <c r="A2864">
        <v>2017</v>
      </c>
      <c r="B2864">
        <v>87.32</v>
      </c>
      <c r="C2864">
        <v>87.32</v>
      </c>
      <c r="D2864">
        <v>87.32</v>
      </c>
      <c r="E2864">
        <f>SUM(Table_munisapp_tylerci_mu_live_rq_master5[[#This Row],[rd_extended_price]]-Table_munisapp_tylerci_mu_live_rq_master5[[#This Row],[rd_price_net]])</f>
        <v>0</v>
      </c>
      <c r="F2864" s="1">
        <v>42879</v>
      </c>
      <c r="G2864">
        <v>2099</v>
      </c>
      <c r="H2864" t="s">
        <v>9117</v>
      </c>
      <c r="I2864" t="s">
        <v>10510</v>
      </c>
      <c r="J2864">
        <v>3170534</v>
      </c>
      <c r="K2864" t="str">
        <f>VLOOKUP(Table_munisapp_tylerci_mu_live_rq_master5[[#This Row],[rh_vendor_suggest]],Vend!A:B,2,0)</f>
        <v>HENRIKSEN BUTLER DESIGN GROUP, LLC</v>
      </c>
      <c r="L2864" t="str">
        <f>VLOOKUP(Table_munisapp_tylerci_mu_live_rq_master5[[#This Row],[a_department_code]],Dept!A:B,2,0)</f>
        <v>Dispatch Local Build Authority</v>
      </c>
      <c r="M2864">
        <f t="shared" si="44"/>
        <v>0</v>
      </c>
    </row>
    <row r="2865" spans="1:13" hidden="1" x14ac:dyDescent="0.25">
      <c r="A2865">
        <v>2017</v>
      </c>
      <c r="B2865">
        <v>719.89</v>
      </c>
      <c r="C2865">
        <v>719.89</v>
      </c>
      <c r="D2865">
        <v>719.89</v>
      </c>
      <c r="E2865">
        <f>SUM(Table_munisapp_tylerci_mu_live_rq_master5[[#This Row],[rd_extended_price]]-Table_munisapp_tylerci_mu_live_rq_master5[[#This Row],[rd_price_net]])</f>
        <v>0</v>
      </c>
      <c r="F2865" s="1">
        <v>42879</v>
      </c>
      <c r="G2865">
        <v>2099</v>
      </c>
      <c r="H2865" t="s">
        <v>9117</v>
      </c>
      <c r="I2865" t="s">
        <v>10510</v>
      </c>
      <c r="J2865">
        <v>3170534</v>
      </c>
      <c r="K2865" t="str">
        <f>VLOOKUP(Table_munisapp_tylerci_mu_live_rq_master5[[#This Row],[rh_vendor_suggest]],Vend!A:B,2,0)</f>
        <v>HENRIKSEN BUTLER DESIGN GROUP, LLC</v>
      </c>
      <c r="L2865" t="str">
        <f>VLOOKUP(Table_munisapp_tylerci_mu_live_rq_master5[[#This Row],[a_department_code]],Dept!A:B,2,0)</f>
        <v>Dispatch Local Build Authority</v>
      </c>
      <c r="M2865">
        <f t="shared" si="44"/>
        <v>0</v>
      </c>
    </row>
    <row r="2866" spans="1:13" hidden="1" x14ac:dyDescent="0.25">
      <c r="A2866">
        <v>2017</v>
      </c>
      <c r="B2866">
        <v>12.06</v>
      </c>
      <c r="C2866">
        <v>12.06</v>
      </c>
      <c r="D2866">
        <v>12.06</v>
      </c>
      <c r="E2866">
        <f>SUM(Table_munisapp_tylerci_mu_live_rq_master5[[#This Row],[rd_extended_price]]-Table_munisapp_tylerci_mu_live_rq_master5[[#This Row],[rd_price_net]])</f>
        <v>0</v>
      </c>
      <c r="F2866" s="1">
        <v>42879</v>
      </c>
      <c r="G2866">
        <v>2099</v>
      </c>
      <c r="H2866" t="s">
        <v>9117</v>
      </c>
      <c r="I2866" t="s">
        <v>10510</v>
      </c>
      <c r="J2866">
        <v>3170534</v>
      </c>
      <c r="K2866" t="str">
        <f>VLOOKUP(Table_munisapp_tylerci_mu_live_rq_master5[[#This Row],[rh_vendor_suggest]],Vend!A:B,2,0)</f>
        <v>HENRIKSEN BUTLER DESIGN GROUP, LLC</v>
      </c>
      <c r="L2866" t="str">
        <f>VLOOKUP(Table_munisapp_tylerci_mu_live_rq_master5[[#This Row],[a_department_code]],Dept!A:B,2,0)</f>
        <v>Dispatch Local Build Authority</v>
      </c>
      <c r="M2866">
        <f t="shared" si="44"/>
        <v>0</v>
      </c>
    </row>
    <row r="2867" spans="1:13" hidden="1" x14ac:dyDescent="0.25">
      <c r="A2867">
        <v>2017</v>
      </c>
      <c r="B2867">
        <v>21.11</v>
      </c>
      <c r="C2867">
        <v>21.11</v>
      </c>
      <c r="D2867">
        <v>21.11</v>
      </c>
      <c r="E2867">
        <f>SUM(Table_munisapp_tylerci_mu_live_rq_master5[[#This Row],[rd_extended_price]]-Table_munisapp_tylerci_mu_live_rq_master5[[#This Row],[rd_price_net]])</f>
        <v>0</v>
      </c>
      <c r="F2867" s="1">
        <v>42879</v>
      </c>
      <c r="G2867">
        <v>2099</v>
      </c>
      <c r="H2867" t="s">
        <v>9117</v>
      </c>
      <c r="I2867" t="s">
        <v>10510</v>
      </c>
      <c r="J2867">
        <v>3170534</v>
      </c>
      <c r="K2867" t="str">
        <f>VLOOKUP(Table_munisapp_tylerci_mu_live_rq_master5[[#This Row],[rh_vendor_suggest]],Vend!A:B,2,0)</f>
        <v>HENRIKSEN BUTLER DESIGN GROUP, LLC</v>
      </c>
      <c r="L2867" t="str">
        <f>VLOOKUP(Table_munisapp_tylerci_mu_live_rq_master5[[#This Row],[a_department_code]],Dept!A:B,2,0)</f>
        <v>Dispatch Local Build Authority</v>
      </c>
      <c r="M2867">
        <f t="shared" si="44"/>
        <v>0</v>
      </c>
    </row>
    <row r="2868" spans="1:13" hidden="1" x14ac:dyDescent="0.25">
      <c r="A2868">
        <v>2017</v>
      </c>
      <c r="B2868">
        <v>18.96</v>
      </c>
      <c r="C2868">
        <v>18.96</v>
      </c>
      <c r="D2868">
        <v>18.96</v>
      </c>
      <c r="E2868">
        <f>SUM(Table_munisapp_tylerci_mu_live_rq_master5[[#This Row],[rd_extended_price]]-Table_munisapp_tylerci_mu_live_rq_master5[[#This Row],[rd_price_net]])</f>
        <v>0</v>
      </c>
      <c r="F2868" s="1">
        <v>42879</v>
      </c>
      <c r="G2868">
        <v>2099</v>
      </c>
      <c r="H2868" t="s">
        <v>9117</v>
      </c>
      <c r="I2868" t="s">
        <v>10510</v>
      </c>
      <c r="J2868">
        <v>3170534</v>
      </c>
      <c r="K2868" t="str">
        <f>VLOOKUP(Table_munisapp_tylerci_mu_live_rq_master5[[#This Row],[rh_vendor_suggest]],Vend!A:B,2,0)</f>
        <v>HENRIKSEN BUTLER DESIGN GROUP, LLC</v>
      </c>
      <c r="L2868" t="str">
        <f>VLOOKUP(Table_munisapp_tylerci_mu_live_rq_master5[[#This Row],[a_department_code]],Dept!A:B,2,0)</f>
        <v>Dispatch Local Build Authority</v>
      </c>
      <c r="M2868">
        <f t="shared" si="44"/>
        <v>0</v>
      </c>
    </row>
    <row r="2869" spans="1:13" hidden="1" x14ac:dyDescent="0.25">
      <c r="A2869">
        <v>2017</v>
      </c>
      <c r="B2869">
        <v>86.53</v>
      </c>
      <c r="C2869">
        <v>86.53</v>
      </c>
      <c r="D2869">
        <v>86.53</v>
      </c>
      <c r="E2869">
        <f>SUM(Table_munisapp_tylerci_mu_live_rq_master5[[#This Row],[rd_extended_price]]-Table_munisapp_tylerci_mu_live_rq_master5[[#This Row],[rd_price_net]])</f>
        <v>0</v>
      </c>
      <c r="F2869" s="1">
        <v>42879</v>
      </c>
      <c r="G2869">
        <v>2099</v>
      </c>
      <c r="H2869" t="s">
        <v>9117</v>
      </c>
      <c r="I2869" t="s">
        <v>10510</v>
      </c>
      <c r="J2869">
        <v>3170534</v>
      </c>
      <c r="K2869" t="str">
        <f>VLOOKUP(Table_munisapp_tylerci_mu_live_rq_master5[[#This Row],[rh_vendor_suggest]],Vend!A:B,2,0)</f>
        <v>HENRIKSEN BUTLER DESIGN GROUP, LLC</v>
      </c>
      <c r="L2869" t="str">
        <f>VLOOKUP(Table_munisapp_tylerci_mu_live_rq_master5[[#This Row],[a_department_code]],Dept!A:B,2,0)</f>
        <v>Dispatch Local Build Authority</v>
      </c>
      <c r="M2869">
        <f t="shared" si="44"/>
        <v>0</v>
      </c>
    </row>
    <row r="2870" spans="1:13" hidden="1" x14ac:dyDescent="0.25">
      <c r="A2870">
        <v>2017</v>
      </c>
      <c r="B2870">
        <v>67.84</v>
      </c>
      <c r="C2870">
        <v>67.84</v>
      </c>
      <c r="D2870">
        <v>67.84</v>
      </c>
      <c r="E2870">
        <f>SUM(Table_munisapp_tylerci_mu_live_rq_master5[[#This Row],[rd_extended_price]]-Table_munisapp_tylerci_mu_live_rq_master5[[#This Row],[rd_price_net]])</f>
        <v>0</v>
      </c>
      <c r="F2870" s="1">
        <v>42879</v>
      </c>
      <c r="G2870">
        <v>2099</v>
      </c>
      <c r="H2870" t="s">
        <v>9117</v>
      </c>
      <c r="I2870" t="s">
        <v>10510</v>
      </c>
      <c r="J2870">
        <v>3170534</v>
      </c>
      <c r="K2870" t="str">
        <f>VLOOKUP(Table_munisapp_tylerci_mu_live_rq_master5[[#This Row],[rh_vendor_suggest]],Vend!A:B,2,0)</f>
        <v>HENRIKSEN BUTLER DESIGN GROUP, LLC</v>
      </c>
      <c r="L2870" t="str">
        <f>VLOOKUP(Table_munisapp_tylerci_mu_live_rq_master5[[#This Row],[a_department_code]],Dept!A:B,2,0)</f>
        <v>Dispatch Local Build Authority</v>
      </c>
      <c r="M2870">
        <f t="shared" si="44"/>
        <v>0</v>
      </c>
    </row>
    <row r="2871" spans="1:13" hidden="1" x14ac:dyDescent="0.25">
      <c r="A2871">
        <v>2017</v>
      </c>
      <c r="B2871">
        <v>137.79</v>
      </c>
      <c r="C2871">
        <v>137.79</v>
      </c>
      <c r="D2871">
        <v>137.79</v>
      </c>
      <c r="E2871">
        <f>SUM(Table_munisapp_tylerci_mu_live_rq_master5[[#This Row],[rd_extended_price]]-Table_munisapp_tylerci_mu_live_rq_master5[[#This Row],[rd_price_net]])</f>
        <v>0</v>
      </c>
      <c r="F2871" s="1">
        <v>42879</v>
      </c>
      <c r="G2871">
        <v>2099</v>
      </c>
      <c r="H2871" t="s">
        <v>9117</v>
      </c>
      <c r="I2871" t="s">
        <v>10510</v>
      </c>
      <c r="J2871">
        <v>3170534</v>
      </c>
      <c r="K2871" t="str">
        <f>VLOOKUP(Table_munisapp_tylerci_mu_live_rq_master5[[#This Row],[rh_vendor_suggest]],Vend!A:B,2,0)</f>
        <v>HENRIKSEN BUTLER DESIGN GROUP, LLC</v>
      </c>
      <c r="L2871" t="str">
        <f>VLOOKUP(Table_munisapp_tylerci_mu_live_rq_master5[[#This Row],[a_department_code]],Dept!A:B,2,0)</f>
        <v>Dispatch Local Build Authority</v>
      </c>
      <c r="M2871">
        <f t="shared" si="44"/>
        <v>0</v>
      </c>
    </row>
    <row r="2872" spans="1:13" hidden="1" x14ac:dyDescent="0.25">
      <c r="A2872">
        <v>2017</v>
      </c>
      <c r="B2872">
        <v>719.89</v>
      </c>
      <c r="C2872">
        <v>719.89</v>
      </c>
      <c r="D2872">
        <v>719.89</v>
      </c>
      <c r="E2872">
        <f>SUM(Table_munisapp_tylerci_mu_live_rq_master5[[#This Row],[rd_extended_price]]-Table_munisapp_tylerci_mu_live_rq_master5[[#This Row],[rd_price_net]])</f>
        <v>0</v>
      </c>
      <c r="F2872" s="1">
        <v>42879</v>
      </c>
      <c r="G2872">
        <v>2099</v>
      </c>
      <c r="H2872" t="s">
        <v>9117</v>
      </c>
      <c r="I2872" t="s">
        <v>10510</v>
      </c>
      <c r="J2872">
        <v>3170534</v>
      </c>
      <c r="K2872" t="str">
        <f>VLOOKUP(Table_munisapp_tylerci_mu_live_rq_master5[[#This Row],[rh_vendor_suggest]],Vend!A:B,2,0)</f>
        <v>HENRIKSEN BUTLER DESIGN GROUP, LLC</v>
      </c>
      <c r="L2872" t="str">
        <f>VLOOKUP(Table_munisapp_tylerci_mu_live_rq_master5[[#This Row],[a_department_code]],Dept!A:B,2,0)</f>
        <v>Dispatch Local Build Authority</v>
      </c>
      <c r="M2872">
        <f t="shared" si="44"/>
        <v>0</v>
      </c>
    </row>
    <row r="2873" spans="1:13" hidden="1" x14ac:dyDescent="0.25">
      <c r="A2873">
        <v>2017</v>
      </c>
      <c r="B2873">
        <v>218.35</v>
      </c>
      <c r="C2873">
        <v>218.35</v>
      </c>
      <c r="D2873">
        <v>218.35</v>
      </c>
      <c r="E2873">
        <f>SUM(Table_munisapp_tylerci_mu_live_rq_master5[[#This Row],[rd_extended_price]]-Table_munisapp_tylerci_mu_live_rq_master5[[#This Row],[rd_price_net]])</f>
        <v>0</v>
      </c>
      <c r="F2873" s="1">
        <v>42879</v>
      </c>
      <c r="G2873">
        <v>2099</v>
      </c>
      <c r="H2873" t="s">
        <v>9117</v>
      </c>
      <c r="I2873" t="s">
        <v>10510</v>
      </c>
      <c r="J2873">
        <v>3170534</v>
      </c>
      <c r="K2873" t="str">
        <f>VLOOKUP(Table_munisapp_tylerci_mu_live_rq_master5[[#This Row],[rh_vendor_suggest]],Vend!A:B,2,0)</f>
        <v>HENRIKSEN BUTLER DESIGN GROUP, LLC</v>
      </c>
      <c r="L2873" t="str">
        <f>VLOOKUP(Table_munisapp_tylerci_mu_live_rq_master5[[#This Row],[a_department_code]],Dept!A:B,2,0)</f>
        <v>Dispatch Local Build Authority</v>
      </c>
      <c r="M2873">
        <f t="shared" si="44"/>
        <v>0</v>
      </c>
    </row>
    <row r="2874" spans="1:13" hidden="1" x14ac:dyDescent="0.25">
      <c r="A2874">
        <v>2017</v>
      </c>
      <c r="B2874">
        <v>170.98</v>
      </c>
      <c r="C2874">
        <v>170.98</v>
      </c>
      <c r="D2874">
        <v>170.98</v>
      </c>
      <c r="E2874">
        <f>SUM(Table_munisapp_tylerci_mu_live_rq_master5[[#This Row],[rd_extended_price]]-Table_munisapp_tylerci_mu_live_rq_master5[[#This Row],[rd_price_net]])</f>
        <v>0</v>
      </c>
      <c r="F2874" s="1">
        <v>42879</v>
      </c>
      <c r="G2874">
        <v>2099</v>
      </c>
      <c r="H2874" t="s">
        <v>9117</v>
      </c>
      <c r="I2874" t="s">
        <v>10510</v>
      </c>
      <c r="J2874">
        <v>3170534</v>
      </c>
      <c r="K2874" t="str">
        <f>VLOOKUP(Table_munisapp_tylerci_mu_live_rq_master5[[#This Row],[rh_vendor_suggest]],Vend!A:B,2,0)</f>
        <v>HENRIKSEN BUTLER DESIGN GROUP, LLC</v>
      </c>
      <c r="L2874" t="str">
        <f>VLOOKUP(Table_munisapp_tylerci_mu_live_rq_master5[[#This Row],[a_department_code]],Dept!A:B,2,0)</f>
        <v>Dispatch Local Build Authority</v>
      </c>
      <c r="M2874">
        <f t="shared" si="44"/>
        <v>0</v>
      </c>
    </row>
    <row r="2875" spans="1:13" hidden="1" x14ac:dyDescent="0.25">
      <c r="A2875">
        <v>2017</v>
      </c>
      <c r="B2875">
        <v>223.44</v>
      </c>
      <c r="C2875">
        <v>223.44</v>
      </c>
      <c r="D2875">
        <v>223.44</v>
      </c>
      <c r="E2875">
        <f>SUM(Table_munisapp_tylerci_mu_live_rq_master5[[#This Row],[rd_extended_price]]-Table_munisapp_tylerci_mu_live_rq_master5[[#This Row],[rd_price_net]])</f>
        <v>0</v>
      </c>
      <c r="F2875" s="1">
        <v>42879</v>
      </c>
      <c r="G2875">
        <v>2099</v>
      </c>
      <c r="H2875" t="s">
        <v>9117</v>
      </c>
      <c r="I2875" t="s">
        <v>10510</v>
      </c>
      <c r="J2875">
        <v>3170534</v>
      </c>
      <c r="K2875" t="str">
        <f>VLOOKUP(Table_munisapp_tylerci_mu_live_rq_master5[[#This Row],[rh_vendor_suggest]],Vend!A:B,2,0)</f>
        <v>HENRIKSEN BUTLER DESIGN GROUP, LLC</v>
      </c>
      <c r="L2875" t="str">
        <f>VLOOKUP(Table_munisapp_tylerci_mu_live_rq_master5[[#This Row],[a_department_code]],Dept!A:B,2,0)</f>
        <v>Dispatch Local Build Authority</v>
      </c>
      <c r="M2875">
        <f t="shared" si="44"/>
        <v>0</v>
      </c>
    </row>
    <row r="2876" spans="1:13" hidden="1" x14ac:dyDescent="0.25">
      <c r="A2876">
        <v>2017</v>
      </c>
      <c r="B2876">
        <v>123.01</v>
      </c>
      <c r="C2876">
        <v>123.01</v>
      </c>
      <c r="D2876">
        <v>123.01</v>
      </c>
      <c r="E2876">
        <f>SUM(Table_munisapp_tylerci_mu_live_rq_master5[[#This Row],[rd_extended_price]]-Table_munisapp_tylerci_mu_live_rq_master5[[#This Row],[rd_price_net]])</f>
        <v>0</v>
      </c>
      <c r="F2876" s="1">
        <v>42879</v>
      </c>
      <c r="G2876">
        <v>2099</v>
      </c>
      <c r="H2876" t="s">
        <v>9117</v>
      </c>
      <c r="I2876" t="s">
        <v>10510</v>
      </c>
      <c r="J2876">
        <v>3170534</v>
      </c>
      <c r="K2876" t="str">
        <f>VLOOKUP(Table_munisapp_tylerci_mu_live_rq_master5[[#This Row],[rh_vendor_suggest]],Vend!A:B,2,0)</f>
        <v>HENRIKSEN BUTLER DESIGN GROUP, LLC</v>
      </c>
      <c r="L2876" t="str">
        <f>VLOOKUP(Table_munisapp_tylerci_mu_live_rq_master5[[#This Row],[a_department_code]],Dept!A:B,2,0)</f>
        <v>Dispatch Local Build Authority</v>
      </c>
      <c r="M2876">
        <f t="shared" si="44"/>
        <v>0</v>
      </c>
    </row>
    <row r="2877" spans="1:13" hidden="1" x14ac:dyDescent="0.25">
      <c r="A2877">
        <v>2017</v>
      </c>
      <c r="B2877">
        <v>163.71</v>
      </c>
      <c r="C2877">
        <v>163.71</v>
      </c>
      <c r="D2877">
        <v>163.71</v>
      </c>
      <c r="E2877">
        <f>SUM(Table_munisapp_tylerci_mu_live_rq_master5[[#This Row],[rd_extended_price]]-Table_munisapp_tylerci_mu_live_rq_master5[[#This Row],[rd_price_net]])</f>
        <v>0</v>
      </c>
      <c r="F2877" s="1">
        <v>42879</v>
      </c>
      <c r="G2877">
        <v>2099</v>
      </c>
      <c r="H2877" t="s">
        <v>9117</v>
      </c>
      <c r="I2877" t="s">
        <v>10510</v>
      </c>
      <c r="J2877">
        <v>3170534</v>
      </c>
      <c r="K2877" t="str">
        <f>VLOOKUP(Table_munisapp_tylerci_mu_live_rq_master5[[#This Row],[rh_vendor_suggest]],Vend!A:B,2,0)</f>
        <v>HENRIKSEN BUTLER DESIGN GROUP, LLC</v>
      </c>
      <c r="L2877" t="str">
        <f>VLOOKUP(Table_munisapp_tylerci_mu_live_rq_master5[[#This Row],[a_department_code]],Dept!A:B,2,0)</f>
        <v>Dispatch Local Build Authority</v>
      </c>
      <c r="M2877">
        <f t="shared" si="44"/>
        <v>0</v>
      </c>
    </row>
    <row r="2878" spans="1:13" hidden="1" x14ac:dyDescent="0.25">
      <c r="A2878">
        <v>2017</v>
      </c>
      <c r="B2878">
        <v>367.23</v>
      </c>
      <c r="C2878">
        <v>367.23</v>
      </c>
      <c r="D2878">
        <v>367.23</v>
      </c>
      <c r="E2878">
        <f>SUM(Table_munisapp_tylerci_mu_live_rq_master5[[#This Row],[rd_extended_price]]-Table_munisapp_tylerci_mu_live_rq_master5[[#This Row],[rd_price_net]])</f>
        <v>0</v>
      </c>
      <c r="F2878" s="1">
        <v>42879</v>
      </c>
      <c r="G2878">
        <v>2099</v>
      </c>
      <c r="H2878" t="s">
        <v>9117</v>
      </c>
      <c r="I2878" t="s">
        <v>10510</v>
      </c>
      <c r="J2878">
        <v>3170534</v>
      </c>
      <c r="K2878" t="str">
        <f>VLOOKUP(Table_munisapp_tylerci_mu_live_rq_master5[[#This Row],[rh_vendor_suggest]],Vend!A:B,2,0)</f>
        <v>HENRIKSEN BUTLER DESIGN GROUP, LLC</v>
      </c>
      <c r="L2878" t="str">
        <f>VLOOKUP(Table_munisapp_tylerci_mu_live_rq_master5[[#This Row],[a_department_code]],Dept!A:B,2,0)</f>
        <v>Dispatch Local Build Authority</v>
      </c>
      <c r="M2878">
        <f t="shared" si="44"/>
        <v>0</v>
      </c>
    </row>
    <row r="2879" spans="1:13" hidden="1" x14ac:dyDescent="0.25">
      <c r="A2879">
        <v>2017</v>
      </c>
      <c r="B2879">
        <v>0</v>
      </c>
      <c r="C2879">
        <v>0</v>
      </c>
      <c r="D2879">
        <v>0</v>
      </c>
      <c r="E2879">
        <f>SUM(Table_munisapp_tylerci_mu_live_rq_master5[[#This Row],[rd_extended_price]]-Table_munisapp_tylerci_mu_live_rq_master5[[#This Row],[rd_price_net]])</f>
        <v>0</v>
      </c>
      <c r="F2879" s="1">
        <v>42879</v>
      </c>
      <c r="G2879">
        <v>2099</v>
      </c>
      <c r="H2879" t="s">
        <v>9117</v>
      </c>
      <c r="I2879" t="s">
        <v>10510</v>
      </c>
      <c r="J2879">
        <v>3170534</v>
      </c>
      <c r="K2879" t="str">
        <f>VLOOKUP(Table_munisapp_tylerci_mu_live_rq_master5[[#This Row],[rh_vendor_suggest]],Vend!A:B,2,0)</f>
        <v>HENRIKSEN BUTLER DESIGN GROUP, LLC</v>
      </c>
      <c r="L2879" t="str">
        <f>VLOOKUP(Table_munisapp_tylerci_mu_live_rq_master5[[#This Row],[a_department_code]],Dept!A:B,2,0)</f>
        <v>Dispatch Local Build Authority</v>
      </c>
      <c r="M2879">
        <f t="shared" si="44"/>
        <v>0</v>
      </c>
    </row>
    <row r="2880" spans="1:13" hidden="1" x14ac:dyDescent="0.25">
      <c r="A2880">
        <v>2017</v>
      </c>
      <c r="B2880">
        <v>21.11</v>
      </c>
      <c r="C2880">
        <v>21.11</v>
      </c>
      <c r="D2880">
        <v>21.11</v>
      </c>
      <c r="E2880">
        <f>SUM(Table_munisapp_tylerci_mu_live_rq_master5[[#This Row],[rd_extended_price]]-Table_munisapp_tylerci_mu_live_rq_master5[[#This Row],[rd_price_net]])</f>
        <v>0</v>
      </c>
      <c r="F2880" s="1">
        <v>42879</v>
      </c>
      <c r="G2880">
        <v>2099</v>
      </c>
      <c r="H2880" t="s">
        <v>9117</v>
      </c>
      <c r="I2880" t="s">
        <v>10510</v>
      </c>
      <c r="J2880">
        <v>3170534</v>
      </c>
      <c r="K2880" t="str">
        <f>VLOOKUP(Table_munisapp_tylerci_mu_live_rq_master5[[#This Row],[rh_vendor_suggest]],Vend!A:B,2,0)</f>
        <v>HENRIKSEN BUTLER DESIGN GROUP, LLC</v>
      </c>
      <c r="L2880" t="str">
        <f>VLOOKUP(Table_munisapp_tylerci_mu_live_rq_master5[[#This Row],[a_department_code]],Dept!A:B,2,0)</f>
        <v>Dispatch Local Build Authority</v>
      </c>
      <c r="M2880">
        <f t="shared" si="44"/>
        <v>0</v>
      </c>
    </row>
    <row r="2881" spans="1:13" hidden="1" x14ac:dyDescent="0.25">
      <c r="A2881">
        <v>2017</v>
      </c>
      <c r="B2881">
        <v>151.96</v>
      </c>
      <c r="C2881">
        <v>607.84</v>
      </c>
      <c r="D2881">
        <v>607.84</v>
      </c>
      <c r="E2881">
        <f>SUM(Table_munisapp_tylerci_mu_live_rq_master5[[#This Row],[rd_extended_price]]-Table_munisapp_tylerci_mu_live_rq_master5[[#This Row],[rd_price_net]])</f>
        <v>0</v>
      </c>
      <c r="F2881" s="1">
        <v>42879</v>
      </c>
      <c r="G2881">
        <v>2099</v>
      </c>
      <c r="H2881" t="s">
        <v>9117</v>
      </c>
      <c r="I2881" t="s">
        <v>10510</v>
      </c>
      <c r="J2881">
        <v>3170534</v>
      </c>
      <c r="K2881" t="str">
        <f>VLOOKUP(Table_munisapp_tylerci_mu_live_rq_master5[[#This Row],[rh_vendor_suggest]],Vend!A:B,2,0)</f>
        <v>HENRIKSEN BUTLER DESIGN GROUP, LLC</v>
      </c>
      <c r="L2881" t="str">
        <f>VLOOKUP(Table_munisapp_tylerci_mu_live_rq_master5[[#This Row],[a_department_code]],Dept!A:B,2,0)</f>
        <v>Dispatch Local Build Authority</v>
      </c>
      <c r="M2881">
        <f t="shared" si="44"/>
        <v>0</v>
      </c>
    </row>
    <row r="2882" spans="1:13" hidden="1" x14ac:dyDescent="0.25">
      <c r="A2882">
        <v>2017</v>
      </c>
      <c r="B2882">
        <v>281.89999999999998</v>
      </c>
      <c r="C2882">
        <v>281.89999999999998</v>
      </c>
      <c r="D2882">
        <v>281.89999999999998</v>
      </c>
      <c r="E2882">
        <f>SUM(Table_munisapp_tylerci_mu_live_rq_master5[[#This Row],[rd_extended_price]]-Table_munisapp_tylerci_mu_live_rq_master5[[#This Row],[rd_price_net]])</f>
        <v>0</v>
      </c>
      <c r="F2882" s="1">
        <v>42879</v>
      </c>
      <c r="G2882">
        <v>2099</v>
      </c>
      <c r="H2882" t="s">
        <v>9117</v>
      </c>
      <c r="I2882" t="s">
        <v>10510</v>
      </c>
      <c r="J2882">
        <v>3170534</v>
      </c>
      <c r="K2882" t="str">
        <f>VLOOKUP(Table_munisapp_tylerci_mu_live_rq_master5[[#This Row],[rh_vendor_suggest]],Vend!A:B,2,0)</f>
        <v>HENRIKSEN BUTLER DESIGN GROUP, LLC</v>
      </c>
      <c r="L2882" t="str">
        <f>VLOOKUP(Table_munisapp_tylerci_mu_live_rq_master5[[#This Row],[a_department_code]],Dept!A:B,2,0)</f>
        <v>Dispatch Local Build Authority</v>
      </c>
      <c r="M2882">
        <f t="shared" ref="M2882:M2945" si="45">IF(J2882=J2881,0,1)</f>
        <v>0</v>
      </c>
    </row>
    <row r="2883" spans="1:13" hidden="1" x14ac:dyDescent="0.25">
      <c r="A2883">
        <v>2017</v>
      </c>
      <c r="B2883">
        <v>48.24</v>
      </c>
      <c r="C2883">
        <v>192.96</v>
      </c>
      <c r="D2883">
        <v>192.96</v>
      </c>
      <c r="E2883">
        <f>SUM(Table_munisapp_tylerci_mu_live_rq_master5[[#This Row],[rd_extended_price]]-Table_munisapp_tylerci_mu_live_rq_master5[[#This Row],[rd_price_net]])</f>
        <v>0</v>
      </c>
      <c r="F2883" s="1">
        <v>42879</v>
      </c>
      <c r="G2883">
        <v>2099</v>
      </c>
      <c r="H2883" t="s">
        <v>9117</v>
      </c>
      <c r="I2883" t="s">
        <v>10510</v>
      </c>
      <c r="J2883">
        <v>3170534</v>
      </c>
      <c r="K2883" t="str">
        <f>VLOOKUP(Table_munisapp_tylerci_mu_live_rq_master5[[#This Row],[rh_vendor_suggest]],Vend!A:B,2,0)</f>
        <v>HENRIKSEN BUTLER DESIGN GROUP, LLC</v>
      </c>
      <c r="L2883" t="str">
        <f>VLOOKUP(Table_munisapp_tylerci_mu_live_rq_master5[[#This Row],[a_department_code]],Dept!A:B,2,0)</f>
        <v>Dispatch Local Build Authority</v>
      </c>
      <c r="M2883">
        <f t="shared" si="45"/>
        <v>0</v>
      </c>
    </row>
    <row r="2884" spans="1:13" hidden="1" x14ac:dyDescent="0.25">
      <c r="A2884">
        <v>2017</v>
      </c>
      <c r="B2884">
        <v>87.32</v>
      </c>
      <c r="C2884">
        <v>261.95999999999998</v>
      </c>
      <c r="D2884">
        <v>261.95999999999998</v>
      </c>
      <c r="E2884">
        <f>SUM(Table_munisapp_tylerci_mu_live_rq_master5[[#This Row],[rd_extended_price]]-Table_munisapp_tylerci_mu_live_rq_master5[[#This Row],[rd_price_net]])</f>
        <v>0</v>
      </c>
      <c r="F2884" s="1">
        <v>42879</v>
      </c>
      <c r="G2884">
        <v>2099</v>
      </c>
      <c r="H2884" t="s">
        <v>9117</v>
      </c>
      <c r="I2884" t="s">
        <v>10510</v>
      </c>
      <c r="J2884">
        <v>3170534</v>
      </c>
      <c r="K2884" t="str">
        <f>VLOOKUP(Table_munisapp_tylerci_mu_live_rq_master5[[#This Row],[rh_vendor_suggest]],Vend!A:B,2,0)</f>
        <v>HENRIKSEN BUTLER DESIGN GROUP, LLC</v>
      </c>
      <c r="L2884" t="str">
        <f>VLOOKUP(Table_munisapp_tylerci_mu_live_rq_master5[[#This Row],[a_department_code]],Dept!A:B,2,0)</f>
        <v>Dispatch Local Build Authority</v>
      </c>
      <c r="M2884">
        <f t="shared" si="45"/>
        <v>0</v>
      </c>
    </row>
    <row r="2885" spans="1:13" hidden="1" x14ac:dyDescent="0.25">
      <c r="A2885">
        <v>2017</v>
      </c>
      <c r="B2885">
        <v>986.93</v>
      </c>
      <c r="C2885">
        <v>2960.79</v>
      </c>
      <c r="D2885">
        <v>2960.79</v>
      </c>
      <c r="E2885">
        <f>SUM(Table_munisapp_tylerci_mu_live_rq_master5[[#This Row],[rd_extended_price]]-Table_munisapp_tylerci_mu_live_rq_master5[[#This Row],[rd_price_net]])</f>
        <v>0</v>
      </c>
      <c r="F2885" s="1">
        <v>42879</v>
      </c>
      <c r="G2885">
        <v>2099</v>
      </c>
      <c r="H2885" t="s">
        <v>9117</v>
      </c>
      <c r="I2885" t="s">
        <v>10510</v>
      </c>
      <c r="J2885">
        <v>3170534</v>
      </c>
      <c r="K2885" t="str">
        <f>VLOOKUP(Table_munisapp_tylerci_mu_live_rq_master5[[#This Row],[rh_vendor_suggest]],Vend!A:B,2,0)</f>
        <v>HENRIKSEN BUTLER DESIGN GROUP, LLC</v>
      </c>
      <c r="L2885" t="str">
        <f>VLOOKUP(Table_munisapp_tylerci_mu_live_rq_master5[[#This Row],[a_department_code]],Dept!A:B,2,0)</f>
        <v>Dispatch Local Build Authority</v>
      </c>
      <c r="M2885">
        <f t="shared" si="45"/>
        <v>0</v>
      </c>
    </row>
    <row r="2886" spans="1:13" hidden="1" x14ac:dyDescent="0.25">
      <c r="A2886">
        <v>2017</v>
      </c>
      <c r="B2886">
        <v>342.09</v>
      </c>
      <c r="C2886">
        <v>342.09</v>
      </c>
      <c r="D2886">
        <v>342.09</v>
      </c>
      <c r="E2886">
        <f>SUM(Table_munisapp_tylerci_mu_live_rq_master5[[#This Row],[rd_extended_price]]-Table_munisapp_tylerci_mu_live_rq_master5[[#This Row],[rd_price_net]])</f>
        <v>0</v>
      </c>
      <c r="F2886" s="1">
        <v>42879</v>
      </c>
      <c r="G2886">
        <v>2099</v>
      </c>
      <c r="H2886" t="s">
        <v>9117</v>
      </c>
      <c r="I2886" t="s">
        <v>10510</v>
      </c>
      <c r="J2886">
        <v>3170534</v>
      </c>
      <c r="K2886" t="str">
        <f>VLOOKUP(Table_munisapp_tylerci_mu_live_rq_master5[[#This Row],[rh_vendor_suggest]],Vend!A:B,2,0)</f>
        <v>HENRIKSEN BUTLER DESIGN GROUP, LLC</v>
      </c>
      <c r="L2886" t="str">
        <f>VLOOKUP(Table_munisapp_tylerci_mu_live_rq_master5[[#This Row],[a_department_code]],Dept!A:B,2,0)</f>
        <v>Dispatch Local Build Authority</v>
      </c>
      <c r="M2886">
        <f t="shared" si="45"/>
        <v>0</v>
      </c>
    </row>
    <row r="2887" spans="1:13" hidden="1" x14ac:dyDescent="0.25">
      <c r="A2887">
        <v>2017</v>
      </c>
      <c r="B2887">
        <v>355.47</v>
      </c>
      <c r="C2887">
        <v>1066.4100000000001</v>
      </c>
      <c r="D2887">
        <v>1066.4100000000001</v>
      </c>
      <c r="E2887">
        <f>SUM(Table_munisapp_tylerci_mu_live_rq_master5[[#This Row],[rd_extended_price]]-Table_munisapp_tylerci_mu_live_rq_master5[[#This Row],[rd_price_net]])</f>
        <v>0</v>
      </c>
      <c r="F2887" s="1">
        <v>42879</v>
      </c>
      <c r="G2887">
        <v>2099</v>
      </c>
      <c r="H2887" t="s">
        <v>9117</v>
      </c>
      <c r="I2887" t="s">
        <v>10510</v>
      </c>
      <c r="J2887">
        <v>3170534</v>
      </c>
      <c r="K2887" t="str">
        <f>VLOOKUP(Table_munisapp_tylerci_mu_live_rq_master5[[#This Row],[rh_vendor_suggest]],Vend!A:B,2,0)</f>
        <v>HENRIKSEN BUTLER DESIGN GROUP, LLC</v>
      </c>
      <c r="L2887" t="str">
        <f>VLOOKUP(Table_munisapp_tylerci_mu_live_rq_master5[[#This Row],[a_department_code]],Dept!A:B,2,0)</f>
        <v>Dispatch Local Build Authority</v>
      </c>
      <c r="M2887">
        <f t="shared" si="45"/>
        <v>0</v>
      </c>
    </row>
    <row r="2888" spans="1:13" hidden="1" x14ac:dyDescent="0.25">
      <c r="A2888">
        <v>2017</v>
      </c>
      <c r="B2888">
        <v>403.38</v>
      </c>
      <c r="C2888">
        <v>1210.1400000000001</v>
      </c>
      <c r="D2888">
        <v>1210.1400000000001</v>
      </c>
      <c r="E2888">
        <f>SUM(Table_munisapp_tylerci_mu_live_rq_master5[[#This Row],[rd_extended_price]]-Table_munisapp_tylerci_mu_live_rq_master5[[#This Row],[rd_price_net]])</f>
        <v>0</v>
      </c>
      <c r="F2888" s="1">
        <v>42879</v>
      </c>
      <c r="G2888">
        <v>2099</v>
      </c>
      <c r="H2888" t="s">
        <v>9117</v>
      </c>
      <c r="I2888" t="s">
        <v>10510</v>
      </c>
      <c r="J2888">
        <v>3170534</v>
      </c>
      <c r="K2888" t="str">
        <f>VLOOKUP(Table_munisapp_tylerci_mu_live_rq_master5[[#This Row],[rh_vendor_suggest]],Vend!A:B,2,0)</f>
        <v>HENRIKSEN BUTLER DESIGN GROUP, LLC</v>
      </c>
      <c r="L2888" t="str">
        <f>VLOOKUP(Table_munisapp_tylerci_mu_live_rq_master5[[#This Row],[a_department_code]],Dept!A:B,2,0)</f>
        <v>Dispatch Local Build Authority</v>
      </c>
      <c r="M2888">
        <f t="shared" si="45"/>
        <v>0</v>
      </c>
    </row>
    <row r="2889" spans="1:13" hidden="1" x14ac:dyDescent="0.25">
      <c r="A2889">
        <v>2017</v>
      </c>
      <c r="B2889">
        <v>996</v>
      </c>
      <c r="C2889">
        <v>1992</v>
      </c>
      <c r="D2889">
        <v>1992</v>
      </c>
      <c r="E2889">
        <f>SUM(Table_munisapp_tylerci_mu_live_rq_master5[[#This Row],[rd_extended_price]]-Table_munisapp_tylerci_mu_live_rq_master5[[#This Row],[rd_price_net]])</f>
        <v>0</v>
      </c>
      <c r="F2889" s="1">
        <v>42879</v>
      </c>
      <c r="G2889">
        <v>2099</v>
      </c>
      <c r="H2889" t="s">
        <v>9117</v>
      </c>
      <c r="I2889" t="s">
        <v>10510</v>
      </c>
      <c r="J2889">
        <v>3170534</v>
      </c>
      <c r="K2889" t="str">
        <f>VLOOKUP(Table_munisapp_tylerci_mu_live_rq_master5[[#This Row],[rh_vendor_suggest]],Vend!A:B,2,0)</f>
        <v>HENRIKSEN BUTLER DESIGN GROUP, LLC</v>
      </c>
      <c r="L2889" t="str">
        <f>VLOOKUP(Table_munisapp_tylerci_mu_live_rq_master5[[#This Row],[a_department_code]],Dept!A:B,2,0)</f>
        <v>Dispatch Local Build Authority</v>
      </c>
      <c r="M2889">
        <f t="shared" si="45"/>
        <v>0</v>
      </c>
    </row>
    <row r="2890" spans="1:13" hidden="1" x14ac:dyDescent="0.25">
      <c r="A2890">
        <v>2017</v>
      </c>
      <c r="B2890">
        <v>996</v>
      </c>
      <c r="C2890">
        <v>996</v>
      </c>
      <c r="D2890">
        <v>996</v>
      </c>
      <c r="E2890">
        <f>SUM(Table_munisapp_tylerci_mu_live_rq_master5[[#This Row],[rd_extended_price]]-Table_munisapp_tylerci_mu_live_rq_master5[[#This Row],[rd_price_net]])</f>
        <v>0</v>
      </c>
      <c r="F2890" s="1">
        <v>42879</v>
      </c>
      <c r="G2890">
        <v>2099</v>
      </c>
      <c r="H2890" t="s">
        <v>9117</v>
      </c>
      <c r="I2890" t="s">
        <v>10510</v>
      </c>
      <c r="J2890">
        <v>3170534</v>
      </c>
      <c r="K2890" t="str">
        <f>VLOOKUP(Table_munisapp_tylerci_mu_live_rq_master5[[#This Row],[rh_vendor_suggest]],Vend!A:B,2,0)</f>
        <v>HENRIKSEN BUTLER DESIGN GROUP, LLC</v>
      </c>
      <c r="L2890" t="str">
        <f>VLOOKUP(Table_munisapp_tylerci_mu_live_rq_master5[[#This Row],[a_department_code]],Dept!A:B,2,0)</f>
        <v>Dispatch Local Build Authority</v>
      </c>
      <c r="M2890">
        <f t="shared" si="45"/>
        <v>0</v>
      </c>
    </row>
    <row r="2891" spans="1:13" hidden="1" x14ac:dyDescent="0.25">
      <c r="A2891">
        <v>2017</v>
      </c>
      <c r="B2891">
        <v>116.98</v>
      </c>
      <c r="C2891">
        <v>233.96</v>
      </c>
      <c r="D2891">
        <v>233.96</v>
      </c>
      <c r="E2891">
        <f>SUM(Table_munisapp_tylerci_mu_live_rq_master5[[#This Row],[rd_extended_price]]-Table_munisapp_tylerci_mu_live_rq_master5[[#This Row],[rd_price_net]])</f>
        <v>0</v>
      </c>
      <c r="F2891" s="1">
        <v>42879</v>
      </c>
      <c r="G2891">
        <v>2099</v>
      </c>
      <c r="H2891" t="s">
        <v>9117</v>
      </c>
      <c r="I2891" t="s">
        <v>10510</v>
      </c>
      <c r="J2891">
        <v>3170534</v>
      </c>
      <c r="K2891" t="str">
        <f>VLOOKUP(Table_munisapp_tylerci_mu_live_rq_master5[[#This Row],[rh_vendor_suggest]],Vend!A:B,2,0)</f>
        <v>HENRIKSEN BUTLER DESIGN GROUP, LLC</v>
      </c>
      <c r="L2891" t="str">
        <f>VLOOKUP(Table_munisapp_tylerci_mu_live_rq_master5[[#This Row],[a_department_code]],Dept!A:B,2,0)</f>
        <v>Dispatch Local Build Authority</v>
      </c>
      <c r="M2891">
        <f t="shared" si="45"/>
        <v>0</v>
      </c>
    </row>
    <row r="2892" spans="1:13" hidden="1" x14ac:dyDescent="0.25">
      <c r="A2892">
        <v>2017</v>
      </c>
      <c r="B2892">
        <v>719.89</v>
      </c>
      <c r="C2892">
        <v>2159.67</v>
      </c>
      <c r="D2892">
        <v>2159.67</v>
      </c>
      <c r="E2892">
        <f>SUM(Table_munisapp_tylerci_mu_live_rq_master5[[#This Row],[rd_extended_price]]-Table_munisapp_tylerci_mu_live_rq_master5[[#This Row],[rd_price_net]])</f>
        <v>0</v>
      </c>
      <c r="F2892" s="1">
        <v>42879</v>
      </c>
      <c r="G2892">
        <v>2099</v>
      </c>
      <c r="H2892" t="s">
        <v>9117</v>
      </c>
      <c r="I2892" t="s">
        <v>10510</v>
      </c>
      <c r="J2892">
        <v>3170534</v>
      </c>
      <c r="K2892" t="str">
        <f>VLOOKUP(Table_munisapp_tylerci_mu_live_rq_master5[[#This Row],[rh_vendor_suggest]],Vend!A:B,2,0)</f>
        <v>HENRIKSEN BUTLER DESIGN GROUP, LLC</v>
      </c>
      <c r="L2892" t="str">
        <f>VLOOKUP(Table_munisapp_tylerci_mu_live_rq_master5[[#This Row],[a_department_code]],Dept!A:B,2,0)</f>
        <v>Dispatch Local Build Authority</v>
      </c>
      <c r="M2892">
        <f t="shared" si="45"/>
        <v>0</v>
      </c>
    </row>
    <row r="2893" spans="1:13" hidden="1" x14ac:dyDescent="0.25">
      <c r="A2893">
        <v>2017</v>
      </c>
      <c r="B2893">
        <v>7</v>
      </c>
      <c r="C2893">
        <v>77</v>
      </c>
      <c r="D2893">
        <v>77</v>
      </c>
      <c r="E2893">
        <f>SUM(Table_munisapp_tylerci_mu_live_rq_master5[[#This Row],[rd_extended_price]]-Table_munisapp_tylerci_mu_live_rq_master5[[#This Row],[rd_price_net]])</f>
        <v>0</v>
      </c>
      <c r="F2893" s="1">
        <v>42879</v>
      </c>
      <c r="G2893">
        <v>2099</v>
      </c>
      <c r="H2893" t="s">
        <v>9117</v>
      </c>
      <c r="I2893" t="s">
        <v>10510</v>
      </c>
      <c r="J2893">
        <v>3170534</v>
      </c>
      <c r="K2893" t="str">
        <f>VLOOKUP(Table_munisapp_tylerci_mu_live_rq_master5[[#This Row],[rh_vendor_suggest]],Vend!A:B,2,0)</f>
        <v>HENRIKSEN BUTLER DESIGN GROUP, LLC</v>
      </c>
      <c r="L2893" t="str">
        <f>VLOOKUP(Table_munisapp_tylerci_mu_live_rq_master5[[#This Row],[a_department_code]],Dept!A:B,2,0)</f>
        <v>Dispatch Local Build Authority</v>
      </c>
      <c r="M2893">
        <f t="shared" si="45"/>
        <v>0</v>
      </c>
    </row>
    <row r="2894" spans="1:13" hidden="1" x14ac:dyDescent="0.25">
      <c r="A2894">
        <v>2017</v>
      </c>
      <c r="B2894">
        <v>0</v>
      </c>
      <c r="C2894">
        <v>0</v>
      </c>
      <c r="D2894">
        <v>0</v>
      </c>
      <c r="E2894">
        <f>SUM(Table_munisapp_tylerci_mu_live_rq_master5[[#This Row],[rd_extended_price]]-Table_munisapp_tylerci_mu_live_rq_master5[[#This Row],[rd_price_net]])</f>
        <v>0</v>
      </c>
      <c r="F2894" s="1">
        <v>42879</v>
      </c>
      <c r="G2894">
        <v>2099</v>
      </c>
      <c r="H2894" t="s">
        <v>9117</v>
      </c>
      <c r="I2894" t="s">
        <v>10510</v>
      </c>
      <c r="J2894">
        <v>3170534</v>
      </c>
      <c r="K2894" t="str">
        <f>VLOOKUP(Table_munisapp_tylerci_mu_live_rq_master5[[#This Row],[rh_vendor_suggest]],Vend!A:B,2,0)</f>
        <v>HENRIKSEN BUTLER DESIGN GROUP, LLC</v>
      </c>
      <c r="L2894" t="str">
        <f>VLOOKUP(Table_munisapp_tylerci_mu_live_rq_master5[[#This Row],[a_department_code]],Dept!A:B,2,0)</f>
        <v>Dispatch Local Build Authority</v>
      </c>
      <c r="M2894">
        <f t="shared" si="45"/>
        <v>0</v>
      </c>
    </row>
    <row r="2895" spans="1:13" hidden="1" x14ac:dyDescent="0.25">
      <c r="A2895">
        <v>2017</v>
      </c>
      <c r="B2895">
        <v>0</v>
      </c>
      <c r="C2895">
        <v>0</v>
      </c>
      <c r="D2895">
        <v>0</v>
      </c>
      <c r="E2895">
        <f>SUM(Table_munisapp_tylerci_mu_live_rq_master5[[#This Row],[rd_extended_price]]-Table_munisapp_tylerci_mu_live_rq_master5[[#This Row],[rd_price_net]])</f>
        <v>0</v>
      </c>
      <c r="F2895" s="1">
        <v>42879</v>
      </c>
      <c r="G2895">
        <v>2099</v>
      </c>
      <c r="H2895" t="s">
        <v>9117</v>
      </c>
      <c r="I2895" t="s">
        <v>10510</v>
      </c>
      <c r="J2895">
        <v>3170534</v>
      </c>
      <c r="K2895" t="str">
        <f>VLOOKUP(Table_munisapp_tylerci_mu_live_rq_master5[[#This Row],[rh_vendor_suggest]],Vend!A:B,2,0)</f>
        <v>HENRIKSEN BUTLER DESIGN GROUP, LLC</v>
      </c>
      <c r="L2895" t="str">
        <f>VLOOKUP(Table_munisapp_tylerci_mu_live_rq_master5[[#This Row],[a_department_code]],Dept!A:B,2,0)</f>
        <v>Dispatch Local Build Authority</v>
      </c>
      <c r="M2895">
        <f t="shared" si="45"/>
        <v>0</v>
      </c>
    </row>
    <row r="2896" spans="1:13" hidden="1" x14ac:dyDescent="0.25">
      <c r="A2896">
        <v>2017</v>
      </c>
      <c r="B2896">
        <v>0</v>
      </c>
      <c r="C2896">
        <v>0</v>
      </c>
      <c r="D2896">
        <v>0</v>
      </c>
      <c r="E2896">
        <f>SUM(Table_munisapp_tylerci_mu_live_rq_master5[[#This Row],[rd_extended_price]]-Table_munisapp_tylerci_mu_live_rq_master5[[#This Row],[rd_price_net]])</f>
        <v>0</v>
      </c>
      <c r="F2896" s="1">
        <v>42879</v>
      </c>
      <c r="G2896">
        <v>2099</v>
      </c>
      <c r="H2896" t="s">
        <v>9117</v>
      </c>
      <c r="I2896" t="s">
        <v>10510</v>
      </c>
      <c r="J2896">
        <v>3170534</v>
      </c>
      <c r="K2896" t="str">
        <f>VLOOKUP(Table_munisapp_tylerci_mu_live_rq_master5[[#This Row],[rh_vendor_suggest]],Vend!A:B,2,0)</f>
        <v>HENRIKSEN BUTLER DESIGN GROUP, LLC</v>
      </c>
      <c r="L2896" t="str">
        <f>VLOOKUP(Table_munisapp_tylerci_mu_live_rq_master5[[#This Row],[a_department_code]],Dept!A:B,2,0)</f>
        <v>Dispatch Local Build Authority</v>
      </c>
      <c r="M2896">
        <f t="shared" si="45"/>
        <v>0</v>
      </c>
    </row>
    <row r="2897" spans="1:13" hidden="1" x14ac:dyDescent="0.25">
      <c r="A2897">
        <v>2017</v>
      </c>
      <c r="B2897">
        <v>21.11</v>
      </c>
      <c r="C2897">
        <v>21.11</v>
      </c>
      <c r="D2897">
        <v>21.11</v>
      </c>
      <c r="E2897">
        <f>SUM(Table_munisapp_tylerci_mu_live_rq_master5[[#This Row],[rd_extended_price]]-Table_munisapp_tylerci_mu_live_rq_master5[[#This Row],[rd_price_net]])</f>
        <v>0</v>
      </c>
      <c r="F2897" s="1">
        <v>42879</v>
      </c>
      <c r="G2897">
        <v>2099</v>
      </c>
      <c r="H2897" t="s">
        <v>9117</v>
      </c>
      <c r="I2897" t="s">
        <v>10510</v>
      </c>
      <c r="J2897">
        <v>3170534</v>
      </c>
      <c r="K2897" t="str">
        <f>VLOOKUP(Table_munisapp_tylerci_mu_live_rq_master5[[#This Row],[rh_vendor_suggest]],Vend!A:B,2,0)</f>
        <v>HENRIKSEN BUTLER DESIGN GROUP, LLC</v>
      </c>
      <c r="L2897" t="str">
        <f>VLOOKUP(Table_munisapp_tylerci_mu_live_rq_master5[[#This Row],[a_department_code]],Dept!A:B,2,0)</f>
        <v>Dispatch Local Build Authority</v>
      </c>
      <c r="M2897">
        <f t="shared" si="45"/>
        <v>0</v>
      </c>
    </row>
    <row r="2898" spans="1:13" hidden="1" x14ac:dyDescent="0.25">
      <c r="A2898">
        <v>2017</v>
      </c>
      <c r="B2898">
        <v>77.790000000000006</v>
      </c>
      <c r="C2898">
        <v>77.790000000000006</v>
      </c>
      <c r="D2898">
        <v>77.790000000000006</v>
      </c>
      <c r="E2898">
        <f>SUM(Table_munisapp_tylerci_mu_live_rq_master5[[#This Row],[rd_extended_price]]-Table_munisapp_tylerci_mu_live_rq_master5[[#This Row],[rd_price_net]])</f>
        <v>0</v>
      </c>
      <c r="F2898" s="1">
        <v>42879</v>
      </c>
      <c r="G2898">
        <v>2099</v>
      </c>
      <c r="H2898" t="s">
        <v>9117</v>
      </c>
      <c r="I2898" t="s">
        <v>10510</v>
      </c>
      <c r="J2898">
        <v>3170534</v>
      </c>
      <c r="K2898" t="str">
        <f>VLOOKUP(Table_munisapp_tylerci_mu_live_rq_master5[[#This Row],[rh_vendor_suggest]],Vend!A:B,2,0)</f>
        <v>HENRIKSEN BUTLER DESIGN GROUP, LLC</v>
      </c>
      <c r="L2898" t="str">
        <f>VLOOKUP(Table_munisapp_tylerci_mu_live_rq_master5[[#This Row],[a_department_code]],Dept!A:B,2,0)</f>
        <v>Dispatch Local Build Authority</v>
      </c>
      <c r="M2898">
        <f t="shared" si="45"/>
        <v>0</v>
      </c>
    </row>
    <row r="2899" spans="1:13" hidden="1" x14ac:dyDescent="0.25">
      <c r="A2899">
        <v>2017</v>
      </c>
      <c r="B2899">
        <v>86.53</v>
      </c>
      <c r="C2899">
        <v>86.53</v>
      </c>
      <c r="D2899">
        <v>86.53</v>
      </c>
      <c r="E2899">
        <f>SUM(Table_munisapp_tylerci_mu_live_rq_master5[[#This Row],[rd_extended_price]]-Table_munisapp_tylerci_mu_live_rq_master5[[#This Row],[rd_price_net]])</f>
        <v>0</v>
      </c>
      <c r="F2899" s="1">
        <v>42879</v>
      </c>
      <c r="G2899">
        <v>2099</v>
      </c>
      <c r="H2899" t="s">
        <v>9117</v>
      </c>
      <c r="I2899" t="s">
        <v>10510</v>
      </c>
      <c r="J2899">
        <v>3170534</v>
      </c>
      <c r="K2899" t="str">
        <f>VLOOKUP(Table_munisapp_tylerci_mu_live_rq_master5[[#This Row],[rh_vendor_suggest]],Vend!A:B,2,0)</f>
        <v>HENRIKSEN BUTLER DESIGN GROUP, LLC</v>
      </c>
      <c r="L2899" t="str">
        <f>VLOOKUP(Table_munisapp_tylerci_mu_live_rq_master5[[#This Row],[a_department_code]],Dept!A:B,2,0)</f>
        <v>Dispatch Local Build Authority</v>
      </c>
      <c r="M2899">
        <f t="shared" si="45"/>
        <v>0</v>
      </c>
    </row>
    <row r="2900" spans="1:13" hidden="1" x14ac:dyDescent="0.25">
      <c r="A2900">
        <v>2017</v>
      </c>
      <c r="B2900">
        <v>67.84</v>
      </c>
      <c r="C2900">
        <v>67.84</v>
      </c>
      <c r="D2900">
        <v>67.84</v>
      </c>
      <c r="E2900">
        <f>SUM(Table_munisapp_tylerci_mu_live_rq_master5[[#This Row],[rd_extended_price]]-Table_munisapp_tylerci_mu_live_rq_master5[[#This Row],[rd_price_net]])</f>
        <v>0</v>
      </c>
      <c r="F2900" s="1">
        <v>42879</v>
      </c>
      <c r="G2900">
        <v>2099</v>
      </c>
      <c r="H2900" t="s">
        <v>9117</v>
      </c>
      <c r="I2900" t="s">
        <v>10510</v>
      </c>
      <c r="J2900">
        <v>3170534</v>
      </c>
      <c r="K2900" t="str">
        <f>VLOOKUP(Table_munisapp_tylerci_mu_live_rq_master5[[#This Row],[rh_vendor_suggest]],Vend!A:B,2,0)</f>
        <v>HENRIKSEN BUTLER DESIGN GROUP, LLC</v>
      </c>
      <c r="L2900" t="str">
        <f>VLOOKUP(Table_munisapp_tylerci_mu_live_rq_master5[[#This Row],[a_department_code]],Dept!A:B,2,0)</f>
        <v>Dispatch Local Build Authority</v>
      </c>
      <c r="M2900">
        <f t="shared" si="45"/>
        <v>0</v>
      </c>
    </row>
    <row r="2901" spans="1:13" hidden="1" x14ac:dyDescent="0.25">
      <c r="A2901">
        <v>2017</v>
      </c>
      <c r="B2901">
        <v>254.47</v>
      </c>
      <c r="C2901">
        <v>254.47</v>
      </c>
      <c r="D2901">
        <v>254.47</v>
      </c>
      <c r="E2901">
        <f>SUM(Table_munisapp_tylerci_mu_live_rq_master5[[#This Row],[rd_extended_price]]-Table_munisapp_tylerci_mu_live_rq_master5[[#This Row],[rd_price_net]])</f>
        <v>0</v>
      </c>
      <c r="F2901" s="1">
        <v>42879</v>
      </c>
      <c r="G2901">
        <v>2099</v>
      </c>
      <c r="H2901" t="s">
        <v>9117</v>
      </c>
      <c r="I2901" t="s">
        <v>10510</v>
      </c>
      <c r="J2901">
        <v>3170534</v>
      </c>
      <c r="K2901" t="str">
        <f>VLOOKUP(Table_munisapp_tylerci_mu_live_rq_master5[[#This Row],[rh_vendor_suggest]],Vend!A:B,2,0)</f>
        <v>HENRIKSEN BUTLER DESIGN GROUP, LLC</v>
      </c>
      <c r="L2901" t="str">
        <f>VLOOKUP(Table_munisapp_tylerci_mu_live_rq_master5[[#This Row],[a_department_code]],Dept!A:B,2,0)</f>
        <v>Dispatch Local Build Authority</v>
      </c>
      <c r="M2901">
        <f t="shared" si="45"/>
        <v>0</v>
      </c>
    </row>
    <row r="2902" spans="1:13" hidden="1" x14ac:dyDescent="0.25">
      <c r="A2902">
        <v>2017</v>
      </c>
      <c r="B2902">
        <v>12.06</v>
      </c>
      <c r="C2902">
        <v>12.06</v>
      </c>
      <c r="D2902">
        <v>12.06</v>
      </c>
      <c r="E2902">
        <f>SUM(Table_munisapp_tylerci_mu_live_rq_master5[[#This Row],[rd_extended_price]]-Table_munisapp_tylerci_mu_live_rq_master5[[#This Row],[rd_price_net]])</f>
        <v>0</v>
      </c>
      <c r="F2902" s="1">
        <v>42879</v>
      </c>
      <c r="G2902">
        <v>2099</v>
      </c>
      <c r="H2902" t="s">
        <v>9117</v>
      </c>
      <c r="I2902" t="s">
        <v>10510</v>
      </c>
      <c r="J2902">
        <v>3170534</v>
      </c>
      <c r="K2902" t="str">
        <f>VLOOKUP(Table_munisapp_tylerci_mu_live_rq_master5[[#This Row],[rh_vendor_suggest]],Vend!A:B,2,0)</f>
        <v>HENRIKSEN BUTLER DESIGN GROUP, LLC</v>
      </c>
      <c r="L2902" t="str">
        <f>VLOOKUP(Table_munisapp_tylerci_mu_live_rq_master5[[#This Row],[a_department_code]],Dept!A:B,2,0)</f>
        <v>Dispatch Local Build Authority</v>
      </c>
      <c r="M2902">
        <f t="shared" si="45"/>
        <v>0</v>
      </c>
    </row>
    <row r="2903" spans="1:13" hidden="1" x14ac:dyDescent="0.25">
      <c r="A2903">
        <v>2017</v>
      </c>
      <c r="B2903">
        <v>575.36</v>
      </c>
      <c r="C2903">
        <v>575.36</v>
      </c>
      <c r="D2903">
        <v>575.36</v>
      </c>
      <c r="E2903">
        <f>SUM(Table_munisapp_tylerci_mu_live_rq_master5[[#This Row],[rd_extended_price]]-Table_munisapp_tylerci_mu_live_rq_master5[[#This Row],[rd_price_net]])</f>
        <v>0</v>
      </c>
      <c r="F2903" s="1">
        <v>42879</v>
      </c>
      <c r="G2903">
        <v>2099</v>
      </c>
      <c r="H2903" t="s">
        <v>9117</v>
      </c>
      <c r="I2903" t="s">
        <v>10510</v>
      </c>
      <c r="J2903">
        <v>3170534</v>
      </c>
      <c r="K2903" t="str">
        <f>VLOOKUP(Table_munisapp_tylerci_mu_live_rq_master5[[#This Row],[rh_vendor_suggest]],Vend!A:B,2,0)</f>
        <v>HENRIKSEN BUTLER DESIGN GROUP, LLC</v>
      </c>
      <c r="L2903" t="str">
        <f>VLOOKUP(Table_munisapp_tylerci_mu_live_rq_master5[[#This Row],[a_department_code]],Dept!A:B,2,0)</f>
        <v>Dispatch Local Build Authority</v>
      </c>
      <c r="M2903">
        <f t="shared" si="45"/>
        <v>0</v>
      </c>
    </row>
    <row r="2904" spans="1:13" hidden="1" x14ac:dyDescent="0.25">
      <c r="A2904">
        <v>2017</v>
      </c>
      <c r="B2904">
        <v>189.9</v>
      </c>
      <c r="C2904">
        <v>189.9</v>
      </c>
      <c r="D2904">
        <v>189.9</v>
      </c>
      <c r="E2904">
        <f>SUM(Table_munisapp_tylerci_mu_live_rq_master5[[#This Row],[rd_extended_price]]-Table_munisapp_tylerci_mu_live_rq_master5[[#This Row],[rd_price_net]])</f>
        <v>0</v>
      </c>
      <c r="F2904" s="1">
        <v>42879</v>
      </c>
      <c r="G2904">
        <v>2099</v>
      </c>
      <c r="H2904" t="s">
        <v>9117</v>
      </c>
      <c r="I2904" t="s">
        <v>10510</v>
      </c>
      <c r="J2904">
        <v>3170534</v>
      </c>
      <c r="K2904" t="str">
        <f>VLOOKUP(Table_munisapp_tylerci_mu_live_rq_master5[[#This Row],[rh_vendor_suggest]],Vend!A:B,2,0)</f>
        <v>HENRIKSEN BUTLER DESIGN GROUP, LLC</v>
      </c>
      <c r="L2904" t="str">
        <f>VLOOKUP(Table_munisapp_tylerci_mu_live_rq_master5[[#This Row],[a_department_code]],Dept!A:B,2,0)</f>
        <v>Dispatch Local Build Authority</v>
      </c>
      <c r="M2904">
        <f t="shared" si="45"/>
        <v>0</v>
      </c>
    </row>
    <row r="2905" spans="1:13" hidden="1" x14ac:dyDescent="0.25">
      <c r="A2905">
        <v>2017</v>
      </c>
      <c r="B2905">
        <v>361.55</v>
      </c>
      <c r="C2905">
        <v>361.55</v>
      </c>
      <c r="D2905">
        <v>361.55</v>
      </c>
      <c r="E2905">
        <f>SUM(Table_munisapp_tylerci_mu_live_rq_master5[[#This Row],[rd_extended_price]]-Table_munisapp_tylerci_mu_live_rq_master5[[#This Row],[rd_price_net]])</f>
        <v>0</v>
      </c>
      <c r="F2905" s="1">
        <v>42879</v>
      </c>
      <c r="G2905">
        <v>2099</v>
      </c>
      <c r="H2905" t="s">
        <v>9117</v>
      </c>
      <c r="I2905" t="s">
        <v>10510</v>
      </c>
      <c r="J2905">
        <v>3170534</v>
      </c>
      <c r="K2905" t="str">
        <f>VLOOKUP(Table_munisapp_tylerci_mu_live_rq_master5[[#This Row],[rh_vendor_suggest]],Vend!A:B,2,0)</f>
        <v>HENRIKSEN BUTLER DESIGN GROUP, LLC</v>
      </c>
      <c r="L2905" t="str">
        <f>VLOOKUP(Table_munisapp_tylerci_mu_live_rq_master5[[#This Row],[a_department_code]],Dept!A:B,2,0)</f>
        <v>Dispatch Local Build Authority</v>
      </c>
      <c r="M2905">
        <f t="shared" si="45"/>
        <v>0</v>
      </c>
    </row>
    <row r="2906" spans="1:13" hidden="1" x14ac:dyDescent="0.25">
      <c r="A2906">
        <v>2017</v>
      </c>
      <c r="B2906">
        <v>74.7</v>
      </c>
      <c r="C2906">
        <v>74.7</v>
      </c>
      <c r="D2906">
        <v>74.7</v>
      </c>
      <c r="E2906">
        <f>SUM(Table_munisapp_tylerci_mu_live_rq_master5[[#This Row],[rd_extended_price]]-Table_munisapp_tylerci_mu_live_rq_master5[[#This Row],[rd_price_net]])</f>
        <v>0</v>
      </c>
      <c r="F2906" s="1">
        <v>42879</v>
      </c>
      <c r="G2906">
        <v>2099</v>
      </c>
      <c r="H2906" t="s">
        <v>9117</v>
      </c>
      <c r="I2906" t="s">
        <v>10510</v>
      </c>
      <c r="J2906">
        <v>3170534</v>
      </c>
      <c r="K2906" t="str">
        <f>VLOOKUP(Table_munisapp_tylerci_mu_live_rq_master5[[#This Row],[rh_vendor_suggest]],Vend!A:B,2,0)</f>
        <v>HENRIKSEN BUTLER DESIGN GROUP, LLC</v>
      </c>
      <c r="L2906" t="str">
        <f>VLOOKUP(Table_munisapp_tylerci_mu_live_rq_master5[[#This Row],[a_department_code]],Dept!A:B,2,0)</f>
        <v>Dispatch Local Build Authority</v>
      </c>
      <c r="M2906">
        <f t="shared" si="45"/>
        <v>0</v>
      </c>
    </row>
    <row r="2907" spans="1:13" hidden="1" x14ac:dyDescent="0.25">
      <c r="A2907">
        <v>2017</v>
      </c>
      <c r="B2907">
        <v>742.68</v>
      </c>
      <c r="C2907">
        <v>742.68</v>
      </c>
      <c r="D2907">
        <v>742.68</v>
      </c>
      <c r="E2907">
        <f>SUM(Table_munisapp_tylerci_mu_live_rq_master5[[#This Row],[rd_extended_price]]-Table_munisapp_tylerci_mu_live_rq_master5[[#This Row],[rd_price_net]])</f>
        <v>0</v>
      </c>
      <c r="F2907" s="1">
        <v>42879</v>
      </c>
      <c r="G2907">
        <v>2099</v>
      </c>
      <c r="H2907" t="s">
        <v>9117</v>
      </c>
      <c r="I2907" t="s">
        <v>10510</v>
      </c>
      <c r="J2907">
        <v>3170534</v>
      </c>
      <c r="K2907" t="str">
        <f>VLOOKUP(Table_munisapp_tylerci_mu_live_rq_master5[[#This Row],[rh_vendor_suggest]],Vend!A:B,2,0)</f>
        <v>HENRIKSEN BUTLER DESIGN GROUP, LLC</v>
      </c>
      <c r="L2907" t="str">
        <f>VLOOKUP(Table_munisapp_tylerci_mu_live_rq_master5[[#This Row],[a_department_code]],Dept!A:B,2,0)</f>
        <v>Dispatch Local Build Authority</v>
      </c>
      <c r="M2907">
        <f t="shared" si="45"/>
        <v>0</v>
      </c>
    </row>
    <row r="2908" spans="1:13" hidden="1" x14ac:dyDescent="0.25">
      <c r="A2908">
        <v>2017</v>
      </c>
      <c r="B2908">
        <v>719.89</v>
      </c>
      <c r="C2908">
        <v>719.89</v>
      </c>
      <c r="D2908">
        <v>719.89</v>
      </c>
      <c r="E2908">
        <f>SUM(Table_munisapp_tylerci_mu_live_rq_master5[[#This Row],[rd_extended_price]]-Table_munisapp_tylerci_mu_live_rq_master5[[#This Row],[rd_price_net]])</f>
        <v>0</v>
      </c>
      <c r="F2908" s="1">
        <v>42879</v>
      </c>
      <c r="G2908">
        <v>2099</v>
      </c>
      <c r="H2908" t="s">
        <v>9117</v>
      </c>
      <c r="I2908" t="s">
        <v>10510</v>
      </c>
      <c r="J2908">
        <v>3170534</v>
      </c>
      <c r="K2908" t="str">
        <f>VLOOKUP(Table_munisapp_tylerci_mu_live_rq_master5[[#This Row],[rh_vendor_suggest]],Vend!A:B,2,0)</f>
        <v>HENRIKSEN BUTLER DESIGN GROUP, LLC</v>
      </c>
      <c r="L2908" t="str">
        <f>VLOOKUP(Table_munisapp_tylerci_mu_live_rq_master5[[#This Row],[a_department_code]],Dept!A:B,2,0)</f>
        <v>Dispatch Local Build Authority</v>
      </c>
      <c r="M2908">
        <f t="shared" si="45"/>
        <v>0</v>
      </c>
    </row>
    <row r="2909" spans="1:13" hidden="1" x14ac:dyDescent="0.25">
      <c r="A2909">
        <v>2017</v>
      </c>
      <c r="B2909">
        <v>419.73</v>
      </c>
      <c r="C2909">
        <v>419.73</v>
      </c>
      <c r="D2909">
        <v>419.73</v>
      </c>
      <c r="E2909">
        <f>SUM(Table_munisapp_tylerci_mu_live_rq_master5[[#This Row],[rd_extended_price]]-Table_munisapp_tylerci_mu_live_rq_master5[[#This Row],[rd_price_net]])</f>
        <v>0</v>
      </c>
      <c r="F2909" s="1">
        <v>42879</v>
      </c>
      <c r="G2909">
        <v>2099</v>
      </c>
      <c r="H2909" t="s">
        <v>9117</v>
      </c>
      <c r="I2909" t="s">
        <v>10510</v>
      </c>
      <c r="J2909">
        <v>3170534</v>
      </c>
      <c r="K2909" t="str">
        <f>VLOOKUP(Table_munisapp_tylerci_mu_live_rq_master5[[#This Row],[rh_vendor_suggest]],Vend!A:B,2,0)</f>
        <v>HENRIKSEN BUTLER DESIGN GROUP, LLC</v>
      </c>
      <c r="L2909" t="str">
        <f>VLOOKUP(Table_munisapp_tylerci_mu_live_rq_master5[[#This Row],[a_department_code]],Dept!A:B,2,0)</f>
        <v>Dispatch Local Build Authority</v>
      </c>
      <c r="M2909">
        <f t="shared" si="45"/>
        <v>0</v>
      </c>
    </row>
    <row r="2910" spans="1:13" hidden="1" x14ac:dyDescent="0.25">
      <c r="A2910">
        <v>2017</v>
      </c>
      <c r="B2910">
        <v>811.8</v>
      </c>
      <c r="C2910">
        <v>811.8</v>
      </c>
      <c r="D2910">
        <v>811.8</v>
      </c>
      <c r="E2910">
        <f>SUM(Table_munisapp_tylerci_mu_live_rq_master5[[#This Row],[rd_extended_price]]-Table_munisapp_tylerci_mu_live_rq_master5[[#This Row],[rd_price_net]])</f>
        <v>0</v>
      </c>
      <c r="F2910" s="1">
        <v>42879</v>
      </c>
      <c r="G2910">
        <v>2099</v>
      </c>
      <c r="H2910" t="s">
        <v>9117</v>
      </c>
      <c r="I2910" t="s">
        <v>10510</v>
      </c>
      <c r="J2910">
        <v>3170534</v>
      </c>
      <c r="K2910" t="str">
        <f>VLOOKUP(Table_munisapp_tylerci_mu_live_rq_master5[[#This Row],[rh_vendor_suggest]],Vend!A:B,2,0)</f>
        <v>HENRIKSEN BUTLER DESIGN GROUP, LLC</v>
      </c>
      <c r="L2910" t="str">
        <f>VLOOKUP(Table_munisapp_tylerci_mu_live_rq_master5[[#This Row],[a_department_code]],Dept!A:B,2,0)</f>
        <v>Dispatch Local Build Authority</v>
      </c>
      <c r="M2910">
        <f t="shared" si="45"/>
        <v>0</v>
      </c>
    </row>
    <row r="2911" spans="1:13" hidden="1" x14ac:dyDescent="0.25">
      <c r="A2911">
        <v>2017</v>
      </c>
      <c r="B2911">
        <v>218.35</v>
      </c>
      <c r="C2911">
        <v>436.7</v>
      </c>
      <c r="D2911">
        <v>436.7</v>
      </c>
      <c r="E2911">
        <f>SUM(Table_munisapp_tylerci_mu_live_rq_master5[[#This Row],[rd_extended_price]]-Table_munisapp_tylerci_mu_live_rq_master5[[#This Row],[rd_price_net]])</f>
        <v>0</v>
      </c>
      <c r="F2911" s="1">
        <v>42879</v>
      </c>
      <c r="G2911">
        <v>2099</v>
      </c>
      <c r="H2911" t="s">
        <v>9117</v>
      </c>
      <c r="I2911" t="s">
        <v>10510</v>
      </c>
      <c r="J2911">
        <v>3170534</v>
      </c>
      <c r="K2911" t="str">
        <f>VLOOKUP(Table_munisapp_tylerci_mu_live_rq_master5[[#This Row],[rh_vendor_suggest]],Vend!A:B,2,0)</f>
        <v>HENRIKSEN BUTLER DESIGN GROUP, LLC</v>
      </c>
      <c r="L2911" t="str">
        <f>VLOOKUP(Table_munisapp_tylerci_mu_live_rq_master5[[#This Row],[a_department_code]],Dept!A:B,2,0)</f>
        <v>Dispatch Local Build Authority</v>
      </c>
      <c r="M2911">
        <f t="shared" si="45"/>
        <v>0</v>
      </c>
    </row>
    <row r="2912" spans="1:13" hidden="1" x14ac:dyDescent="0.25">
      <c r="A2912">
        <v>2017</v>
      </c>
      <c r="B2912">
        <v>0</v>
      </c>
      <c r="C2912">
        <v>0</v>
      </c>
      <c r="D2912">
        <v>0</v>
      </c>
      <c r="E2912">
        <f>SUM(Table_munisapp_tylerci_mu_live_rq_master5[[#This Row],[rd_extended_price]]-Table_munisapp_tylerci_mu_live_rq_master5[[#This Row],[rd_price_net]])</f>
        <v>0</v>
      </c>
      <c r="F2912" s="1">
        <v>42879</v>
      </c>
      <c r="G2912">
        <v>2099</v>
      </c>
      <c r="H2912" t="s">
        <v>9117</v>
      </c>
      <c r="I2912" t="s">
        <v>10510</v>
      </c>
      <c r="J2912">
        <v>3170534</v>
      </c>
      <c r="K2912" t="str">
        <f>VLOOKUP(Table_munisapp_tylerci_mu_live_rq_master5[[#This Row],[rh_vendor_suggest]],Vend!A:B,2,0)</f>
        <v>HENRIKSEN BUTLER DESIGN GROUP, LLC</v>
      </c>
      <c r="L2912" t="str">
        <f>VLOOKUP(Table_munisapp_tylerci_mu_live_rq_master5[[#This Row],[a_department_code]],Dept!A:B,2,0)</f>
        <v>Dispatch Local Build Authority</v>
      </c>
      <c r="M2912">
        <f t="shared" si="45"/>
        <v>0</v>
      </c>
    </row>
    <row r="2913" spans="1:13" hidden="1" x14ac:dyDescent="0.25">
      <c r="A2913">
        <v>2017</v>
      </c>
      <c r="B2913">
        <v>583.83000000000004</v>
      </c>
      <c r="C2913">
        <v>8173.62</v>
      </c>
      <c r="D2913">
        <v>8173.62</v>
      </c>
      <c r="E2913">
        <f>SUM(Table_munisapp_tylerci_mu_live_rq_master5[[#This Row],[rd_extended_price]]-Table_munisapp_tylerci_mu_live_rq_master5[[#This Row],[rd_price_net]])</f>
        <v>0</v>
      </c>
      <c r="F2913" s="1">
        <v>42879</v>
      </c>
      <c r="G2913">
        <v>2099</v>
      </c>
      <c r="H2913" t="s">
        <v>9117</v>
      </c>
      <c r="I2913" t="s">
        <v>10510</v>
      </c>
      <c r="J2913">
        <v>3170534</v>
      </c>
      <c r="K2913" t="str">
        <f>VLOOKUP(Table_munisapp_tylerci_mu_live_rq_master5[[#This Row],[rh_vendor_suggest]],Vend!A:B,2,0)</f>
        <v>HENRIKSEN BUTLER DESIGN GROUP, LLC</v>
      </c>
      <c r="L2913" t="str">
        <f>VLOOKUP(Table_munisapp_tylerci_mu_live_rq_master5[[#This Row],[a_department_code]],Dept!A:B,2,0)</f>
        <v>Dispatch Local Build Authority</v>
      </c>
      <c r="M2913">
        <f t="shared" si="45"/>
        <v>0</v>
      </c>
    </row>
    <row r="2914" spans="1:13" hidden="1" x14ac:dyDescent="0.25">
      <c r="A2914">
        <v>2017</v>
      </c>
      <c r="B2914">
        <v>228.96</v>
      </c>
      <c r="C2914">
        <v>2518.56</v>
      </c>
      <c r="D2914">
        <v>2518.56</v>
      </c>
      <c r="E2914">
        <f>SUM(Table_munisapp_tylerci_mu_live_rq_master5[[#This Row],[rd_extended_price]]-Table_munisapp_tylerci_mu_live_rq_master5[[#This Row],[rd_price_net]])</f>
        <v>0</v>
      </c>
      <c r="F2914" s="1">
        <v>42879</v>
      </c>
      <c r="G2914">
        <v>2099</v>
      </c>
      <c r="H2914" t="s">
        <v>9117</v>
      </c>
      <c r="I2914" t="s">
        <v>10510</v>
      </c>
      <c r="J2914">
        <v>3170534</v>
      </c>
      <c r="K2914" t="str">
        <f>VLOOKUP(Table_munisapp_tylerci_mu_live_rq_master5[[#This Row],[rh_vendor_suggest]],Vend!A:B,2,0)</f>
        <v>HENRIKSEN BUTLER DESIGN GROUP, LLC</v>
      </c>
      <c r="L2914" t="str">
        <f>VLOOKUP(Table_munisapp_tylerci_mu_live_rq_master5[[#This Row],[a_department_code]],Dept!A:B,2,0)</f>
        <v>Dispatch Local Build Authority</v>
      </c>
      <c r="M2914">
        <f t="shared" si="45"/>
        <v>0</v>
      </c>
    </row>
    <row r="2915" spans="1:13" hidden="1" x14ac:dyDescent="0.25">
      <c r="A2915">
        <v>2017</v>
      </c>
      <c r="B2915">
        <v>21.11</v>
      </c>
      <c r="C2915">
        <v>42.22</v>
      </c>
      <c r="D2915">
        <v>42.22</v>
      </c>
      <c r="E2915">
        <f>SUM(Table_munisapp_tylerci_mu_live_rq_master5[[#This Row],[rd_extended_price]]-Table_munisapp_tylerci_mu_live_rq_master5[[#This Row],[rd_price_net]])</f>
        <v>0</v>
      </c>
      <c r="F2915" s="1">
        <v>42879</v>
      </c>
      <c r="G2915">
        <v>2099</v>
      </c>
      <c r="H2915" t="s">
        <v>9117</v>
      </c>
      <c r="I2915" t="s">
        <v>10510</v>
      </c>
      <c r="J2915">
        <v>3170534</v>
      </c>
      <c r="K2915" t="str">
        <f>VLOOKUP(Table_munisapp_tylerci_mu_live_rq_master5[[#This Row],[rh_vendor_suggest]],Vend!A:B,2,0)</f>
        <v>HENRIKSEN BUTLER DESIGN GROUP, LLC</v>
      </c>
      <c r="L2915" t="str">
        <f>VLOOKUP(Table_munisapp_tylerci_mu_live_rq_master5[[#This Row],[a_department_code]],Dept!A:B,2,0)</f>
        <v>Dispatch Local Build Authority</v>
      </c>
      <c r="M2915">
        <f t="shared" si="45"/>
        <v>0</v>
      </c>
    </row>
    <row r="2916" spans="1:13" hidden="1" x14ac:dyDescent="0.25">
      <c r="A2916">
        <v>2017</v>
      </c>
      <c r="B2916">
        <v>77.790000000000006</v>
      </c>
      <c r="C2916">
        <v>77.790000000000006</v>
      </c>
      <c r="D2916">
        <v>77.790000000000006</v>
      </c>
      <c r="E2916">
        <f>SUM(Table_munisapp_tylerci_mu_live_rq_master5[[#This Row],[rd_extended_price]]-Table_munisapp_tylerci_mu_live_rq_master5[[#This Row],[rd_price_net]])</f>
        <v>0</v>
      </c>
      <c r="F2916" s="1">
        <v>42879</v>
      </c>
      <c r="G2916">
        <v>2099</v>
      </c>
      <c r="H2916" t="s">
        <v>9117</v>
      </c>
      <c r="I2916" t="s">
        <v>10510</v>
      </c>
      <c r="J2916">
        <v>3170534</v>
      </c>
      <c r="K2916" t="str">
        <f>VLOOKUP(Table_munisapp_tylerci_mu_live_rq_master5[[#This Row],[rh_vendor_suggest]],Vend!A:B,2,0)</f>
        <v>HENRIKSEN BUTLER DESIGN GROUP, LLC</v>
      </c>
      <c r="L2916" t="str">
        <f>VLOOKUP(Table_munisapp_tylerci_mu_live_rq_master5[[#This Row],[a_department_code]],Dept!A:B,2,0)</f>
        <v>Dispatch Local Build Authority</v>
      </c>
      <c r="M2916">
        <f t="shared" si="45"/>
        <v>0</v>
      </c>
    </row>
    <row r="2917" spans="1:13" hidden="1" x14ac:dyDescent="0.25">
      <c r="A2917">
        <v>2017</v>
      </c>
      <c r="B2917">
        <v>122.41</v>
      </c>
      <c r="C2917">
        <v>122.41</v>
      </c>
      <c r="D2917">
        <v>122.41</v>
      </c>
      <c r="E2917">
        <f>SUM(Table_munisapp_tylerci_mu_live_rq_master5[[#This Row],[rd_extended_price]]-Table_munisapp_tylerci_mu_live_rq_master5[[#This Row],[rd_price_net]])</f>
        <v>0</v>
      </c>
      <c r="F2917" s="1">
        <v>42879</v>
      </c>
      <c r="G2917">
        <v>2099</v>
      </c>
      <c r="H2917" t="s">
        <v>9117</v>
      </c>
      <c r="I2917" t="s">
        <v>10510</v>
      </c>
      <c r="J2917">
        <v>3170534</v>
      </c>
      <c r="K2917" t="str">
        <f>VLOOKUP(Table_munisapp_tylerci_mu_live_rq_master5[[#This Row],[rh_vendor_suggest]],Vend!A:B,2,0)</f>
        <v>HENRIKSEN BUTLER DESIGN GROUP, LLC</v>
      </c>
      <c r="L2917" t="str">
        <f>VLOOKUP(Table_munisapp_tylerci_mu_live_rq_master5[[#This Row],[a_department_code]],Dept!A:B,2,0)</f>
        <v>Dispatch Local Build Authority</v>
      </c>
      <c r="M2917">
        <f t="shared" si="45"/>
        <v>0</v>
      </c>
    </row>
    <row r="2918" spans="1:13" hidden="1" x14ac:dyDescent="0.25">
      <c r="A2918">
        <v>2017</v>
      </c>
      <c r="B2918">
        <v>85.02</v>
      </c>
      <c r="C2918">
        <v>85.02</v>
      </c>
      <c r="D2918">
        <v>85.02</v>
      </c>
      <c r="E2918">
        <f>SUM(Table_munisapp_tylerci_mu_live_rq_master5[[#This Row],[rd_extended_price]]-Table_munisapp_tylerci_mu_live_rq_master5[[#This Row],[rd_price_net]])</f>
        <v>0</v>
      </c>
      <c r="F2918" s="1">
        <v>42879</v>
      </c>
      <c r="G2918">
        <v>2099</v>
      </c>
      <c r="H2918" t="s">
        <v>9117</v>
      </c>
      <c r="I2918" t="s">
        <v>10510</v>
      </c>
      <c r="J2918">
        <v>3170534</v>
      </c>
      <c r="K2918" t="str">
        <f>VLOOKUP(Table_munisapp_tylerci_mu_live_rq_master5[[#This Row],[rh_vendor_suggest]],Vend!A:B,2,0)</f>
        <v>HENRIKSEN BUTLER DESIGN GROUP, LLC</v>
      </c>
      <c r="L2918" t="str">
        <f>VLOOKUP(Table_munisapp_tylerci_mu_live_rq_master5[[#This Row],[a_department_code]],Dept!A:B,2,0)</f>
        <v>Dispatch Local Build Authority</v>
      </c>
      <c r="M2918">
        <f t="shared" si="45"/>
        <v>0</v>
      </c>
    </row>
    <row r="2919" spans="1:13" hidden="1" x14ac:dyDescent="0.25">
      <c r="A2919">
        <v>2017</v>
      </c>
      <c r="B2919">
        <v>86.53</v>
      </c>
      <c r="C2919">
        <v>86.53</v>
      </c>
      <c r="D2919">
        <v>86.53</v>
      </c>
      <c r="E2919">
        <f>SUM(Table_munisapp_tylerci_mu_live_rq_master5[[#This Row],[rd_extended_price]]-Table_munisapp_tylerci_mu_live_rq_master5[[#This Row],[rd_price_net]])</f>
        <v>0</v>
      </c>
      <c r="F2919" s="1">
        <v>42879</v>
      </c>
      <c r="G2919">
        <v>2099</v>
      </c>
      <c r="H2919" t="s">
        <v>9117</v>
      </c>
      <c r="I2919" t="s">
        <v>10510</v>
      </c>
      <c r="J2919">
        <v>3170534</v>
      </c>
      <c r="K2919" t="str">
        <f>VLOOKUP(Table_munisapp_tylerci_mu_live_rq_master5[[#This Row],[rh_vendor_suggest]],Vend!A:B,2,0)</f>
        <v>HENRIKSEN BUTLER DESIGN GROUP, LLC</v>
      </c>
      <c r="L2919" t="str">
        <f>VLOOKUP(Table_munisapp_tylerci_mu_live_rq_master5[[#This Row],[a_department_code]],Dept!A:B,2,0)</f>
        <v>Dispatch Local Build Authority</v>
      </c>
      <c r="M2919">
        <f t="shared" si="45"/>
        <v>0</v>
      </c>
    </row>
    <row r="2920" spans="1:13" hidden="1" x14ac:dyDescent="0.25">
      <c r="A2920">
        <v>2017</v>
      </c>
      <c r="B2920">
        <v>425.62</v>
      </c>
      <c r="C2920">
        <v>425.62</v>
      </c>
      <c r="D2920">
        <v>425.62</v>
      </c>
      <c r="E2920">
        <f>SUM(Table_munisapp_tylerci_mu_live_rq_master5[[#This Row],[rd_extended_price]]-Table_munisapp_tylerci_mu_live_rq_master5[[#This Row],[rd_price_net]])</f>
        <v>0</v>
      </c>
      <c r="F2920" s="1">
        <v>42879</v>
      </c>
      <c r="G2920">
        <v>2099</v>
      </c>
      <c r="H2920" t="s">
        <v>9117</v>
      </c>
      <c r="I2920" t="s">
        <v>10510</v>
      </c>
      <c r="J2920">
        <v>3170534</v>
      </c>
      <c r="K2920" t="str">
        <f>VLOOKUP(Table_munisapp_tylerci_mu_live_rq_master5[[#This Row],[rh_vendor_suggest]],Vend!A:B,2,0)</f>
        <v>HENRIKSEN BUTLER DESIGN GROUP, LLC</v>
      </c>
      <c r="L2920" t="str">
        <f>VLOOKUP(Table_munisapp_tylerci_mu_live_rq_master5[[#This Row],[a_department_code]],Dept!A:B,2,0)</f>
        <v>Dispatch Local Build Authority</v>
      </c>
      <c r="M2920">
        <f t="shared" si="45"/>
        <v>0</v>
      </c>
    </row>
    <row r="2921" spans="1:13" hidden="1" x14ac:dyDescent="0.25">
      <c r="A2921">
        <v>2017</v>
      </c>
      <c r="B2921">
        <v>177.95</v>
      </c>
      <c r="C2921">
        <v>177.95</v>
      </c>
      <c r="D2921">
        <v>177.95</v>
      </c>
      <c r="E2921">
        <f>SUM(Table_munisapp_tylerci_mu_live_rq_master5[[#This Row],[rd_extended_price]]-Table_munisapp_tylerci_mu_live_rq_master5[[#This Row],[rd_price_net]])</f>
        <v>0</v>
      </c>
      <c r="F2921" s="1">
        <v>42879</v>
      </c>
      <c r="G2921">
        <v>2099</v>
      </c>
      <c r="H2921" t="s">
        <v>9117</v>
      </c>
      <c r="I2921" t="s">
        <v>10510</v>
      </c>
      <c r="J2921">
        <v>3170534</v>
      </c>
      <c r="K2921" t="str">
        <f>VLOOKUP(Table_munisapp_tylerci_mu_live_rq_master5[[#This Row],[rh_vendor_suggest]],Vend!A:B,2,0)</f>
        <v>HENRIKSEN BUTLER DESIGN GROUP, LLC</v>
      </c>
      <c r="L2921" t="str">
        <f>VLOOKUP(Table_munisapp_tylerci_mu_live_rq_master5[[#This Row],[a_department_code]],Dept!A:B,2,0)</f>
        <v>Dispatch Local Build Authority</v>
      </c>
      <c r="M2921">
        <f t="shared" si="45"/>
        <v>0</v>
      </c>
    </row>
    <row r="2922" spans="1:13" hidden="1" x14ac:dyDescent="0.25">
      <c r="A2922">
        <v>2017</v>
      </c>
      <c r="B2922">
        <v>69.650000000000006</v>
      </c>
      <c r="C2922">
        <v>69.650000000000006</v>
      </c>
      <c r="D2922">
        <v>69.650000000000006</v>
      </c>
      <c r="E2922">
        <f>SUM(Table_munisapp_tylerci_mu_live_rq_master5[[#This Row],[rd_extended_price]]-Table_munisapp_tylerci_mu_live_rq_master5[[#This Row],[rd_price_net]])</f>
        <v>0</v>
      </c>
      <c r="F2922" s="1">
        <v>42879</v>
      </c>
      <c r="G2922">
        <v>2099</v>
      </c>
      <c r="H2922" t="s">
        <v>9117</v>
      </c>
      <c r="I2922" t="s">
        <v>10510</v>
      </c>
      <c r="J2922">
        <v>3170534</v>
      </c>
      <c r="K2922" t="str">
        <f>VLOOKUP(Table_munisapp_tylerci_mu_live_rq_master5[[#This Row],[rh_vendor_suggest]],Vend!A:B,2,0)</f>
        <v>HENRIKSEN BUTLER DESIGN GROUP, LLC</v>
      </c>
      <c r="L2922" t="str">
        <f>VLOOKUP(Table_munisapp_tylerci_mu_live_rq_master5[[#This Row],[a_department_code]],Dept!A:B,2,0)</f>
        <v>Dispatch Local Build Authority</v>
      </c>
      <c r="M2922">
        <f t="shared" si="45"/>
        <v>0</v>
      </c>
    </row>
    <row r="2923" spans="1:13" hidden="1" x14ac:dyDescent="0.25">
      <c r="A2923">
        <v>2017</v>
      </c>
      <c r="B2923">
        <v>147.74</v>
      </c>
      <c r="C2923">
        <v>147.74</v>
      </c>
      <c r="D2923">
        <v>147.74</v>
      </c>
      <c r="E2923">
        <f>SUM(Table_munisapp_tylerci_mu_live_rq_master5[[#This Row],[rd_extended_price]]-Table_munisapp_tylerci_mu_live_rq_master5[[#This Row],[rd_price_net]])</f>
        <v>0</v>
      </c>
      <c r="F2923" s="1">
        <v>42879</v>
      </c>
      <c r="G2923">
        <v>2099</v>
      </c>
      <c r="H2923" t="s">
        <v>9117</v>
      </c>
      <c r="I2923" t="s">
        <v>10510</v>
      </c>
      <c r="J2923">
        <v>3170534</v>
      </c>
      <c r="K2923" t="str">
        <f>VLOOKUP(Table_munisapp_tylerci_mu_live_rq_master5[[#This Row],[rh_vendor_suggest]],Vend!A:B,2,0)</f>
        <v>HENRIKSEN BUTLER DESIGN GROUP, LLC</v>
      </c>
      <c r="L2923" t="str">
        <f>VLOOKUP(Table_munisapp_tylerci_mu_live_rq_master5[[#This Row],[a_department_code]],Dept!A:B,2,0)</f>
        <v>Dispatch Local Build Authority</v>
      </c>
      <c r="M2923">
        <f t="shared" si="45"/>
        <v>0</v>
      </c>
    </row>
    <row r="2924" spans="1:13" hidden="1" x14ac:dyDescent="0.25">
      <c r="A2924">
        <v>2017</v>
      </c>
      <c r="B2924">
        <v>292.76</v>
      </c>
      <c r="C2924">
        <v>292.76</v>
      </c>
      <c r="D2924">
        <v>292.76</v>
      </c>
      <c r="E2924">
        <f>SUM(Table_munisapp_tylerci_mu_live_rq_master5[[#This Row],[rd_extended_price]]-Table_munisapp_tylerci_mu_live_rq_master5[[#This Row],[rd_price_net]])</f>
        <v>0</v>
      </c>
      <c r="F2924" s="1">
        <v>42879</v>
      </c>
      <c r="G2924">
        <v>2099</v>
      </c>
      <c r="H2924" t="s">
        <v>9117</v>
      </c>
      <c r="I2924" t="s">
        <v>10510</v>
      </c>
      <c r="J2924">
        <v>3170534</v>
      </c>
      <c r="K2924" t="str">
        <f>VLOOKUP(Table_munisapp_tylerci_mu_live_rq_master5[[#This Row],[rh_vendor_suggest]],Vend!A:B,2,0)</f>
        <v>HENRIKSEN BUTLER DESIGN GROUP, LLC</v>
      </c>
      <c r="L2924" t="str">
        <f>VLOOKUP(Table_munisapp_tylerci_mu_live_rq_master5[[#This Row],[a_department_code]],Dept!A:B,2,0)</f>
        <v>Dispatch Local Build Authority</v>
      </c>
      <c r="M2924">
        <f t="shared" si="45"/>
        <v>0</v>
      </c>
    </row>
    <row r="2925" spans="1:13" hidden="1" x14ac:dyDescent="0.25">
      <c r="A2925">
        <v>2017</v>
      </c>
      <c r="B2925">
        <v>993.74</v>
      </c>
      <c r="C2925">
        <v>993.74</v>
      </c>
      <c r="D2925">
        <v>993.74</v>
      </c>
      <c r="E2925">
        <f>SUM(Table_munisapp_tylerci_mu_live_rq_master5[[#This Row],[rd_extended_price]]-Table_munisapp_tylerci_mu_live_rq_master5[[#This Row],[rd_price_net]])</f>
        <v>0</v>
      </c>
      <c r="F2925" s="1">
        <v>42879</v>
      </c>
      <c r="G2925">
        <v>2099</v>
      </c>
      <c r="H2925" t="s">
        <v>9117</v>
      </c>
      <c r="I2925" t="s">
        <v>10510</v>
      </c>
      <c r="J2925">
        <v>3170534</v>
      </c>
      <c r="K2925" t="str">
        <f>VLOOKUP(Table_munisapp_tylerci_mu_live_rq_master5[[#This Row],[rh_vendor_suggest]],Vend!A:B,2,0)</f>
        <v>HENRIKSEN BUTLER DESIGN GROUP, LLC</v>
      </c>
      <c r="L2925" t="str">
        <f>VLOOKUP(Table_munisapp_tylerci_mu_live_rq_master5[[#This Row],[a_department_code]],Dept!A:B,2,0)</f>
        <v>Dispatch Local Build Authority</v>
      </c>
      <c r="M2925">
        <f t="shared" si="45"/>
        <v>0</v>
      </c>
    </row>
    <row r="2926" spans="1:13" hidden="1" x14ac:dyDescent="0.25">
      <c r="A2926">
        <v>2017</v>
      </c>
      <c r="B2926">
        <v>1312.33</v>
      </c>
      <c r="C2926">
        <v>1312.33</v>
      </c>
      <c r="D2926">
        <v>1312.33</v>
      </c>
      <c r="E2926">
        <f>SUM(Table_munisapp_tylerci_mu_live_rq_master5[[#This Row],[rd_extended_price]]-Table_munisapp_tylerci_mu_live_rq_master5[[#This Row],[rd_price_net]])</f>
        <v>0</v>
      </c>
      <c r="F2926" s="1">
        <v>42879</v>
      </c>
      <c r="G2926">
        <v>2099</v>
      </c>
      <c r="H2926" t="s">
        <v>9117</v>
      </c>
      <c r="I2926" t="s">
        <v>10510</v>
      </c>
      <c r="J2926">
        <v>3170534</v>
      </c>
      <c r="K2926" t="str">
        <f>VLOOKUP(Table_munisapp_tylerci_mu_live_rq_master5[[#This Row],[rh_vendor_suggest]],Vend!A:B,2,0)</f>
        <v>HENRIKSEN BUTLER DESIGN GROUP, LLC</v>
      </c>
      <c r="L2926" t="str">
        <f>VLOOKUP(Table_munisapp_tylerci_mu_live_rq_master5[[#This Row],[a_department_code]],Dept!A:B,2,0)</f>
        <v>Dispatch Local Build Authority</v>
      </c>
      <c r="M2926">
        <f t="shared" si="45"/>
        <v>0</v>
      </c>
    </row>
    <row r="2927" spans="1:13" hidden="1" x14ac:dyDescent="0.25">
      <c r="A2927">
        <v>2017</v>
      </c>
      <c r="B2927">
        <v>488.04</v>
      </c>
      <c r="C2927">
        <v>976.08</v>
      </c>
      <c r="D2927">
        <v>976.08</v>
      </c>
      <c r="E2927">
        <f>SUM(Table_munisapp_tylerci_mu_live_rq_master5[[#This Row],[rd_extended_price]]-Table_munisapp_tylerci_mu_live_rq_master5[[#This Row],[rd_price_net]])</f>
        <v>0</v>
      </c>
      <c r="F2927" s="1">
        <v>42879</v>
      </c>
      <c r="G2927">
        <v>2099</v>
      </c>
      <c r="H2927" t="s">
        <v>9117</v>
      </c>
      <c r="I2927" t="s">
        <v>10510</v>
      </c>
      <c r="J2927">
        <v>3170534</v>
      </c>
      <c r="K2927" t="str">
        <f>VLOOKUP(Table_munisapp_tylerci_mu_live_rq_master5[[#This Row],[rh_vendor_suggest]],Vend!A:B,2,0)</f>
        <v>HENRIKSEN BUTLER DESIGN GROUP, LLC</v>
      </c>
      <c r="L2927" t="str">
        <f>VLOOKUP(Table_munisapp_tylerci_mu_live_rq_master5[[#This Row],[a_department_code]],Dept!A:B,2,0)</f>
        <v>Dispatch Local Build Authority</v>
      </c>
      <c r="M2927">
        <f t="shared" si="45"/>
        <v>0</v>
      </c>
    </row>
    <row r="2928" spans="1:13" hidden="1" x14ac:dyDescent="0.25">
      <c r="A2928">
        <v>2017</v>
      </c>
      <c r="B2928">
        <v>202.52</v>
      </c>
      <c r="C2928">
        <v>202.52</v>
      </c>
      <c r="D2928">
        <v>202.52</v>
      </c>
      <c r="E2928">
        <f>SUM(Table_munisapp_tylerci_mu_live_rq_master5[[#This Row],[rd_extended_price]]-Table_munisapp_tylerci_mu_live_rq_master5[[#This Row],[rd_price_net]])</f>
        <v>0</v>
      </c>
      <c r="F2928" s="1">
        <v>42879</v>
      </c>
      <c r="G2928">
        <v>2099</v>
      </c>
      <c r="H2928" t="s">
        <v>9117</v>
      </c>
      <c r="I2928" t="s">
        <v>10510</v>
      </c>
      <c r="J2928">
        <v>3170534</v>
      </c>
      <c r="K2928" t="str">
        <f>VLOOKUP(Table_munisapp_tylerci_mu_live_rq_master5[[#This Row],[rh_vendor_suggest]],Vend!A:B,2,0)</f>
        <v>HENRIKSEN BUTLER DESIGN GROUP, LLC</v>
      </c>
      <c r="L2928" t="str">
        <f>VLOOKUP(Table_munisapp_tylerci_mu_live_rq_master5[[#This Row],[a_department_code]],Dept!A:B,2,0)</f>
        <v>Dispatch Local Build Authority</v>
      </c>
      <c r="M2928">
        <f t="shared" si="45"/>
        <v>0</v>
      </c>
    </row>
    <row r="2929" spans="1:13" hidden="1" x14ac:dyDescent="0.25">
      <c r="A2929">
        <v>2017</v>
      </c>
      <c r="B2929">
        <v>170.98</v>
      </c>
      <c r="C2929">
        <v>170.98</v>
      </c>
      <c r="D2929">
        <v>170.98</v>
      </c>
      <c r="E2929">
        <f>SUM(Table_munisapp_tylerci_mu_live_rq_master5[[#This Row],[rd_extended_price]]-Table_munisapp_tylerci_mu_live_rq_master5[[#This Row],[rd_price_net]])</f>
        <v>0</v>
      </c>
      <c r="F2929" s="1">
        <v>42879</v>
      </c>
      <c r="G2929">
        <v>2099</v>
      </c>
      <c r="H2929" t="s">
        <v>9117</v>
      </c>
      <c r="I2929" t="s">
        <v>10510</v>
      </c>
      <c r="J2929">
        <v>3170534</v>
      </c>
      <c r="K2929" t="str">
        <f>VLOOKUP(Table_munisapp_tylerci_mu_live_rq_master5[[#This Row],[rh_vendor_suggest]],Vend!A:B,2,0)</f>
        <v>HENRIKSEN BUTLER DESIGN GROUP, LLC</v>
      </c>
      <c r="L2929" t="str">
        <f>VLOOKUP(Table_munisapp_tylerci_mu_live_rq_master5[[#This Row],[a_department_code]],Dept!A:B,2,0)</f>
        <v>Dispatch Local Build Authority</v>
      </c>
      <c r="M2929">
        <f t="shared" si="45"/>
        <v>0</v>
      </c>
    </row>
    <row r="2930" spans="1:13" hidden="1" x14ac:dyDescent="0.25">
      <c r="A2930">
        <v>2017</v>
      </c>
      <c r="B2930">
        <v>618.08000000000004</v>
      </c>
      <c r="C2930">
        <v>618.08000000000004</v>
      </c>
      <c r="D2930">
        <v>618.08000000000004</v>
      </c>
      <c r="E2930">
        <f>SUM(Table_munisapp_tylerci_mu_live_rq_master5[[#This Row],[rd_extended_price]]-Table_munisapp_tylerci_mu_live_rq_master5[[#This Row],[rd_price_net]])</f>
        <v>0</v>
      </c>
      <c r="F2930" s="1">
        <v>42879</v>
      </c>
      <c r="G2930">
        <v>2099</v>
      </c>
      <c r="H2930" t="s">
        <v>9117</v>
      </c>
      <c r="I2930" t="s">
        <v>10510</v>
      </c>
      <c r="J2930">
        <v>3170534</v>
      </c>
      <c r="K2930" t="str">
        <f>VLOOKUP(Table_munisapp_tylerci_mu_live_rq_master5[[#This Row],[rh_vendor_suggest]],Vend!A:B,2,0)</f>
        <v>HENRIKSEN BUTLER DESIGN GROUP, LLC</v>
      </c>
      <c r="L2930" t="str">
        <f>VLOOKUP(Table_munisapp_tylerci_mu_live_rq_master5[[#This Row],[a_department_code]],Dept!A:B,2,0)</f>
        <v>Dispatch Local Build Authority</v>
      </c>
      <c r="M2930">
        <f t="shared" si="45"/>
        <v>0</v>
      </c>
    </row>
    <row r="2931" spans="1:13" hidden="1" x14ac:dyDescent="0.25">
      <c r="A2931">
        <v>2017</v>
      </c>
      <c r="B2931">
        <v>719.89</v>
      </c>
      <c r="C2931">
        <v>719.89</v>
      </c>
      <c r="D2931">
        <v>719.89</v>
      </c>
      <c r="E2931">
        <f>SUM(Table_munisapp_tylerci_mu_live_rq_master5[[#This Row],[rd_extended_price]]-Table_munisapp_tylerci_mu_live_rq_master5[[#This Row],[rd_price_net]])</f>
        <v>0</v>
      </c>
      <c r="F2931" s="1">
        <v>42879</v>
      </c>
      <c r="G2931">
        <v>2099</v>
      </c>
      <c r="H2931" t="s">
        <v>9117</v>
      </c>
      <c r="I2931" t="s">
        <v>10510</v>
      </c>
      <c r="J2931">
        <v>3170534</v>
      </c>
      <c r="K2931" t="str">
        <f>VLOOKUP(Table_munisapp_tylerci_mu_live_rq_master5[[#This Row],[rh_vendor_suggest]],Vend!A:B,2,0)</f>
        <v>HENRIKSEN BUTLER DESIGN GROUP, LLC</v>
      </c>
      <c r="L2931" t="str">
        <f>VLOOKUP(Table_munisapp_tylerci_mu_live_rq_master5[[#This Row],[a_department_code]],Dept!A:B,2,0)</f>
        <v>Dispatch Local Build Authority</v>
      </c>
      <c r="M2931">
        <f t="shared" si="45"/>
        <v>0</v>
      </c>
    </row>
    <row r="2932" spans="1:13" hidden="1" x14ac:dyDescent="0.25">
      <c r="A2932">
        <v>2017</v>
      </c>
      <c r="B2932">
        <v>1162.96</v>
      </c>
      <c r="C2932">
        <v>2325.92</v>
      </c>
      <c r="D2932">
        <v>2325.92</v>
      </c>
      <c r="E2932">
        <f>SUM(Table_munisapp_tylerci_mu_live_rq_master5[[#This Row],[rd_extended_price]]-Table_munisapp_tylerci_mu_live_rq_master5[[#This Row],[rd_price_net]])</f>
        <v>0</v>
      </c>
      <c r="F2932" s="1">
        <v>42879</v>
      </c>
      <c r="G2932">
        <v>2099</v>
      </c>
      <c r="H2932" t="s">
        <v>9117</v>
      </c>
      <c r="I2932" t="s">
        <v>10510</v>
      </c>
      <c r="J2932">
        <v>3170534</v>
      </c>
      <c r="K2932" t="str">
        <f>VLOOKUP(Table_munisapp_tylerci_mu_live_rq_master5[[#This Row],[rh_vendor_suggest]],Vend!A:B,2,0)</f>
        <v>HENRIKSEN BUTLER DESIGN GROUP, LLC</v>
      </c>
      <c r="L2932" t="str">
        <f>VLOOKUP(Table_munisapp_tylerci_mu_live_rq_master5[[#This Row],[a_department_code]],Dept!A:B,2,0)</f>
        <v>Dispatch Local Build Authority</v>
      </c>
      <c r="M2932">
        <f t="shared" si="45"/>
        <v>0</v>
      </c>
    </row>
    <row r="2933" spans="1:13" hidden="1" x14ac:dyDescent="0.25">
      <c r="A2933">
        <v>2017</v>
      </c>
      <c r="B2933">
        <v>48.85</v>
      </c>
      <c r="C2933">
        <v>97.7</v>
      </c>
      <c r="D2933">
        <v>97.7</v>
      </c>
      <c r="E2933">
        <f>SUM(Table_munisapp_tylerci_mu_live_rq_master5[[#This Row],[rd_extended_price]]-Table_munisapp_tylerci_mu_live_rq_master5[[#This Row],[rd_price_net]])</f>
        <v>0</v>
      </c>
      <c r="F2933" s="1">
        <v>42879</v>
      </c>
      <c r="G2933">
        <v>2099</v>
      </c>
      <c r="H2933" t="s">
        <v>9117</v>
      </c>
      <c r="I2933" t="s">
        <v>10510</v>
      </c>
      <c r="J2933">
        <v>3170534</v>
      </c>
      <c r="K2933" t="str">
        <f>VLOOKUP(Table_munisapp_tylerci_mu_live_rq_master5[[#This Row],[rh_vendor_suggest]],Vend!A:B,2,0)</f>
        <v>HENRIKSEN BUTLER DESIGN GROUP, LLC</v>
      </c>
      <c r="L2933" t="str">
        <f>VLOOKUP(Table_munisapp_tylerci_mu_live_rq_master5[[#This Row],[a_department_code]],Dept!A:B,2,0)</f>
        <v>Dispatch Local Build Authority</v>
      </c>
      <c r="M2933">
        <f t="shared" si="45"/>
        <v>0</v>
      </c>
    </row>
    <row r="2934" spans="1:13" hidden="1" x14ac:dyDescent="0.25">
      <c r="A2934">
        <v>2017</v>
      </c>
      <c r="B2934">
        <v>218.35</v>
      </c>
      <c r="C2934">
        <v>436.7</v>
      </c>
      <c r="D2934">
        <v>436.7</v>
      </c>
      <c r="E2934">
        <f>SUM(Table_munisapp_tylerci_mu_live_rq_master5[[#This Row],[rd_extended_price]]-Table_munisapp_tylerci_mu_live_rq_master5[[#This Row],[rd_price_net]])</f>
        <v>0</v>
      </c>
      <c r="F2934" s="1">
        <v>42879</v>
      </c>
      <c r="G2934">
        <v>2099</v>
      </c>
      <c r="H2934" t="s">
        <v>9117</v>
      </c>
      <c r="I2934" t="s">
        <v>10510</v>
      </c>
      <c r="J2934">
        <v>3170534</v>
      </c>
      <c r="K2934" t="str">
        <f>VLOOKUP(Table_munisapp_tylerci_mu_live_rq_master5[[#This Row],[rh_vendor_suggest]],Vend!A:B,2,0)</f>
        <v>HENRIKSEN BUTLER DESIGN GROUP, LLC</v>
      </c>
      <c r="L2934" t="str">
        <f>VLOOKUP(Table_munisapp_tylerci_mu_live_rq_master5[[#This Row],[a_department_code]],Dept!A:B,2,0)</f>
        <v>Dispatch Local Build Authority</v>
      </c>
      <c r="M2934">
        <f t="shared" si="45"/>
        <v>0</v>
      </c>
    </row>
    <row r="2935" spans="1:13" hidden="1" x14ac:dyDescent="0.25">
      <c r="A2935">
        <v>2017</v>
      </c>
      <c r="B2935">
        <v>0</v>
      </c>
      <c r="C2935">
        <v>0</v>
      </c>
      <c r="D2935">
        <v>0</v>
      </c>
      <c r="E2935">
        <f>SUM(Table_munisapp_tylerci_mu_live_rq_master5[[#This Row],[rd_extended_price]]-Table_munisapp_tylerci_mu_live_rq_master5[[#This Row],[rd_price_net]])</f>
        <v>0</v>
      </c>
      <c r="F2935" s="1">
        <v>42879</v>
      </c>
      <c r="G2935">
        <v>2099</v>
      </c>
      <c r="H2935" t="s">
        <v>9117</v>
      </c>
      <c r="I2935" t="s">
        <v>10510</v>
      </c>
      <c r="J2935">
        <v>3170534</v>
      </c>
      <c r="K2935" t="str">
        <f>VLOOKUP(Table_munisapp_tylerci_mu_live_rq_master5[[#This Row],[rh_vendor_suggest]],Vend!A:B,2,0)</f>
        <v>HENRIKSEN BUTLER DESIGN GROUP, LLC</v>
      </c>
      <c r="L2935" t="str">
        <f>VLOOKUP(Table_munisapp_tylerci_mu_live_rq_master5[[#This Row],[a_department_code]],Dept!A:B,2,0)</f>
        <v>Dispatch Local Build Authority</v>
      </c>
      <c r="M2935">
        <f t="shared" si="45"/>
        <v>0</v>
      </c>
    </row>
    <row r="2936" spans="1:13" hidden="1" x14ac:dyDescent="0.25">
      <c r="A2936">
        <v>2017</v>
      </c>
      <c r="B2936">
        <v>21.11</v>
      </c>
      <c r="C2936">
        <v>21.11</v>
      </c>
      <c r="D2936">
        <v>21.11</v>
      </c>
      <c r="E2936">
        <f>SUM(Table_munisapp_tylerci_mu_live_rq_master5[[#This Row],[rd_extended_price]]-Table_munisapp_tylerci_mu_live_rq_master5[[#This Row],[rd_price_net]])</f>
        <v>0</v>
      </c>
      <c r="F2936" s="1">
        <v>42879</v>
      </c>
      <c r="G2936">
        <v>2099</v>
      </c>
      <c r="H2936" t="s">
        <v>9117</v>
      </c>
      <c r="I2936" t="s">
        <v>10510</v>
      </c>
      <c r="J2936">
        <v>3170534</v>
      </c>
      <c r="K2936" t="str">
        <f>VLOOKUP(Table_munisapp_tylerci_mu_live_rq_master5[[#This Row],[rh_vendor_suggest]],Vend!A:B,2,0)</f>
        <v>HENRIKSEN BUTLER DESIGN GROUP, LLC</v>
      </c>
      <c r="L2936" t="str">
        <f>VLOOKUP(Table_munisapp_tylerci_mu_live_rq_master5[[#This Row],[a_department_code]],Dept!A:B,2,0)</f>
        <v>Dispatch Local Build Authority</v>
      </c>
      <c r="M2936">
        <f t="shared" si="45"/>
        <v>0</v>
      </c>
    </row>
    <row r="2937" spans="1:13" hidden="1" x14ac:dyDescent="0.25">
      <c r="A2937">
        <v>2017</v>
      </c>
      <c r="B2937">
        <v>77.790000000000006</v>
      </c>
      <c r="C2937">
        <v>77.790000000000006</v>
      </c>
      <c r="D2937">
        <v>77.790000000000006</v>
      </c>
      <c r="E2937">
        <f>SUM(Table_munisapp_tylerci_mu_live_rq_master5[[#This Row],[rd_extended_price]]-Table_munisapp_tylerci_mu_live_rq_master5[[#This Row],[rd_price_net]])</f>
        <v>0</v>
      </c>
      <c r="F2937" s="1">
        <v>42879</v>
      </c>
      <c r="G2937">
        <v>2099</v>
      </c>
      <c r="H2937" t="s">
        <v>9117</v>
      </c>
      <c r="I2937" t="s">
        <v>10510</v>
      </c>
      <c r="J2937">
        <v>3170534</v>
      </c>
      <c r="K2937" t="str">
        <f>VLOOKUP(Table_munisapp_tylerci_mu_live_rq_master5[[#This Row],[rh_vendor_suggest]],Vend!A:B,2,0)</f>
        <v>HENRIKSEN BUTLER DESIGN GROUP, LLC</v>
      </c>
      <c r="L2937" t="str">
        <f>VLOOKUP(Table_munisapp_tylerci_mu_live_rq_master5[[#This Row],[a_department_code]],Dept!A:B,2,0)</f>
        <v>Dispatch Local Build Authority</v>
      </c>
      <c r="M2937">
        <f t="shared" si="45"/>
        <v>0</v>
      </c>
    </row>
    <row r="2938" spans="1:13" hidden="1" x14ac:dyDescent="0.25">
      <c r="A2938">
        <v>2017</v>
      </c>
      <c r="B2938">
        <v>85.02</v>
      </c>
      <c r="C2938">
        <v>85.02</v>
      </c>
      <c r="D2938">
        <v>85.02</v>
      </c>
      <c r="E2938">
        <f>SUM(Table_munisapp_tylerci_mu_live_rq_master5[[#This Row],[rd_extended_price]]-Table_munisapp_tylerci_mu_live_rq_master5[[#This Row],[rd_price_net]])</f>
        <v>0</v>
      </c>
      <c r="F2938" s="1">
        <v>42879</v>
      </c>
      <c r="G2938">
        <v>2099</v>
      </c>
      <c r="H2938" t="s">
        <v>9117</v>
      </c>
      <c r="I2938" t="s">
        <v>10510</v>
      </c>
      <c r="J2938">
        <v>3170534</v>
      </c>
      <c r="K2938" t="str">
        <f>VLOOKUP(Table_munisapp_tylerci_mu_live_rq_master5[[#This Row],[rh_vendor_suggest]],Vend!A:B,2,0)</f>
        <v>HENRIKSEN BUTLER DESIGN GROUP, LLC</v>
      </c>
      <c r="L2938" t="str">
        <f>VLOOKUP(Table_munisapp_tylerci_mu_live_rq_master5[[#This Row],[a_department_code]],Dept!A:B,2,0)</f>
        <v>Dispatch Local Build Authority</v>
      </c>
      <c r="M2938">
        <f t="shared" si="45"/>
        <v>0</v>
      </c>
    </row>
    <row r="2939" spans="1:13" hidden="1" x14ac:dyDescent="0.25">
      <c r="A2939">
        <v>2017</v>
      </c>
      <c r="B2939">
        <v>86.53</v>
      </c>
      <c r="C2939">
        <v>86.53</v>
      </c>
      <c r="D2939">
        <v>86.53</v>
      </c>
      <c r="E2939">
        <f>SUM(Table_munisapp_tylerci_mu_live_rq_master5[[#This Row],[rd_extended_price]]-Table_munisapp_tylerci_mu_live_rq_master5[[#This Row],[rd_price_net]])</f>
        <v>0</v>
      </c>
      <c r="F2939" s="1">
        <v>42879</v>
      </c>
      <c r="G2939">
        <v>2099</v>
      </c>
      <c r="H2939" t="s">
        <v>9117</v>
      </c>
      <c r="I2939" t="s">
        <v>10510</v>
      </c>
      <c r="J2939">
        <v>3170534</v>
      </c>
      <c r="K2939" t="str">
        <f>VLOOKUP(Table_munisapp_tylerci_mu_live_rq_master5[[#This Row],[rh_vendor_suggest]],Vend!A:B,2,0)</f>
        <v>HENRIKSEN BUTLER DESIGN GROUP, LLC</v>
      </c>
      <c r="L2939" t="str">
        <f>VLOOKUP(Table_munisapp_tylerci_mu_live_rq_master5[[#This Row],[a_department_code]],Dept!A:B,2,0)</f>
        <v>Dispatch Local Build Authority</v>
      </c>
      <c r="M2939">
        <f t="shared" si="45"/>
        <v>0</v>
      </c>
    </row>
    <row r="2940" spans="1:13" hidden="1" x14ac:dyDescent="0.25">
      <c r="A2940">
        <v>2017</v>
      </c>
      <c r="B2940">
        <v>69.650000000000006</v>
      </c>
      <c r="C2940">
        <v>69.650000000000006</v>
      </c>
      <c r="D2940">
        <v>69.650000000000006</v>
      </c>
      <c r="E2940">
        <f>SUM(Table_munisapp_tylerci_mu_live_rq_master5[[#This Row],[rd_extended_price]]-Table_munisapp_tylerci_mu_live_rq_master5[[#This Row],[rd_price_net]])</f>
        <v>0</v>
      </c>
      <c r="F2940" s="1">
        <v>42879</v>
      </c>
      <c r="G2940">
        <v>2099</v>
      </c>
      <c r="H2940" t="s">
        <v>9117</v>
      </c>
      <c r="I2940" t="s">
        <v>10510</v>
      </c>
      <c r="J2940">
        <v>3170534</v>
      </c>
      <c r="K2940" t="str">
        <f>VLOOKUP(Table_munisapp_tylerci_mu_live_rq_master5[[#This Row],[rh_vendor_suggest]],Vend!A:B,2,0)</f>
        <v>HENRIKSEN BUTLER DESIGN GROUP, LLC</v>
      </c>
      <c r="L2940" t="str">
        <f>VLOOKUP(Table_munisapp_tylerci_mu_live_rq_master5[[#This Row],[a_department_code]],Dept!A:B,2,0)</f>
        <v>Dispatch Local Build Authority</v>
      </c>
      <c r="M2940">
        <f t="shared" si="45"/>
        <v>0</v>
      </c>
    </row>
    <row r="2941" spans="1:13" hidden="1" x14ac:dyDescent="0.25">
      <c r="A2941">
        <v>2017</v>
      </c>
      <c r="B2941">
        <v>90.15</v>
      </c>
      <c r="C2941">
        <v>90.15</v>
      </c>
      <c r="D2941">
        <v>90.15</v>
      </c>
      <c r="E2941">
        <f>SUM(Table_munisapp_tylerci_mu_live_rq_master5[[#This Row],[rd_extended_price]]-Table_munisapp_tylerci_mu_live_rq_master5[[#This Row],[rd_price_net]])</f>
        <v>0</v>
      </c>
      <c r="F2941" s="1">
        <v>42879</v>
      </c>
      <c r="G2941">
        <v>2099</v>
      </c>
      <c r="H2941" t="s">
        <v>9117</v>
      </c>
      <c r="I2941" t="s">
        <v>10510</v>
      </c>
      <c r="J2941">
        <v>3170534</v>
      </c>
      <c r="K2941" t="str">
        <f>VLOOKUP(Table_munisapp_tylerci_mu_live_rq_master5[[#This Row],[rh_vendor_suggest]],Vend!A:B,2,0)</f>
        <v>HENRIKSEN BUTLER DESIGN GROUP, LLC</v>
      </c>
      <c r="L2941" t="str">
        <f>VLOOKUP(Table_munisapp_tylerci_mu_live_rq_master5[[#This Row],[a_department_code]],Dept!A:B,2,0)</f>
        <v>Dispatch Local Build Authority</v>
      </c>
      <c r="M2941">
        <f t="shared" si="45"/>
        <v>0</v>
      </c>
    </row>
    <row r="2942" spans="1:13" hidden="1" x14ac:dyDescent="0.25">
      <c r="A2942">
        <v>2017</v>
      </c>
      <c r="B2942">
        <v>254.47</v>
      </c>
      <c r="C2942">
        <v>254.47</v>
      </c>
      <c r="D2942">
        <v>254.47</v>
      </c>
      <c r="E2942">
        <f>SUM(Table_munisapp_tylerci_mu_live_rq_master5[[#This Row],[rd_extended_price]]-Table_munisapp_tylerci_mu_live_rq_master5[[#This Row],[rd_price_net]])</f>
        <v>0</v>
      </c>
      <c r="F2942" s="1">
        <v>42879</v>
      </c>
      <c r="G2942">
        <v>2099</v>
      </c>
      <c r="H2942" t="s">
        <v>9117</v>
      </c>
      <c r="I2942" t="s">
        <v>10510</v>
      </c>
      <c r="J2942">
        <v>3170534</v>
      </c>
      <c r="K2942" t="str">
        <f>VLOOKUP(Table_munisapp_tylerci_mu_live_rq_master5[[#This Row],[rh_vendor_suggest]],Vend!A:B,2,0)</f>
        <v>HENRIKSEN BUTLER DESIGN GROUP, LLC</v>
      </c>
      <c r="L2942" t="str">
        <f>VLOOKUP(Table_munisapp_tylerci_mu_live_rq_master5[[#This Row],[a_department_code]],Dept!A:B,2,0)</f>
        <v>Dispatch Local Build Authority</v>
      </c>
      <c r="M2942">
        <f t="shared" si="45"/>
        <v>0</v>
      </c>
    </row>
    <row r="2943" spans="1:13" hidden="1" x14ac:dyDescent="0.25">
      <c r="A2943">
        <v>2017</v>
      </c>
      <c r="B2943">
        <v>575.36</v>
      </c>
      <c r="C2943">
        <v>575.36</v>
      </c>
      <c r="D2943">
        <v>575.36</v>
      </c>
      <c r="E2943">
        <f>SUM(Table_munisapp_tylerci_mu_live_rq_master5[[#This Row],[rd_extended_price]]-Table_munisapp_tylerci_mu_live_rq_master5[[#This Row],[rd_price_net]])</f>
        <v>0</v>
      </c>
      <c r="F2943" s="1">
        <v>42879</v>
      </c>
      <c r="G2943">
        <v>2099</v>
      </c>
      <c r="H2943" t="s">
        <v>9117</v>
      </c>
      <c r="I2943" t="s">
        <v>10510</v>
      </c>
      <c r="J2943">
        <v>3170534</v>
      </c>
      <c r="K2943" t="str">
        <f>VLOOKUP(Table_munisapp_tylerci_mu_live_rq_master5[[#This Row],[rh_vendor_suggest]],Vend!A:B,2,0)</f>
        <v>HENRIKSEN BUTLER DESIGN GROUP, LLC</v>
      </c>
      <c r="L2943" t="str">
        <f>VLOOKUP(Table_munisapp_tylerci_mu_live_rq_master5[[#This Row],[a_department_code]],Dept!A:B,2,0)</f>
        <v>Dispatch Local Build Authority</v>
      </c>
      <c r="M2943">
        <f t="shared" si="45"/>
        <v>0</v>
      </c>
    </row>
    <row r="2944" spans="1:13" hidden="1" x14ac:dyDescent="0.25">
      <c r="A2944">
        <v>2017</v>
      </c>
      <c r="B2944">
        <v>202.52</v>
      </c>
      <c r="C2944">
        <v>202.52</v>
      </c>
      <c r="D2944">
        <v>202.52</v>
      </c>
      <c r="E2944">
        <f>SUM(Table_munisapp_tylerci_mu_live_rq_master5[[#This Row],[rd_extended_price]]-Table_munisapp_tylerci_mu_live_rq_master5[[#This Row],[rd_price_net]])</f>
        <v>0</v>
      </c>
      <c r="F2944" s="1">
        <v>42879</v>
      </c>
      <c r="G2944">
        <v>2099</v>
      </c>
      <c r="H2944" t="s">
        <v>9117</v>
      </c>
      <c r="I2944" t="s">
        <v>10510</v>
      </c>
      <c r="J2944">
        <v>3170534</v>
      </c>
      <c r="K2944" t="str">
        <f>VLOOKUP(Table_munisapp_tylerci_mu_live_rq_master5[[#This Row],[rh_vendor_suggest]],Vend!A:B,2,0)</f>
        <v>HENRIKSEN BUTLER DESIGN GROUP, LLC</v>
      </c>
      <c r="L2944" t="str">
        <f>VLOOKUP(Table_munisapp_tylerci_mu_live_rq_master5[[#This Row],[a_department_code]],Dept!A:B,2,0)</f>
        <v>Dispatch Local Build Authority</v>
      </c>
      <c r="M2944">
        <f t="shared" si="45"/>
        <v>0</v>
      </c>
    </row>
    <row r="2945" spans="1:13" hidden="1" x14ac:dyDescent="0.25">
      <c r="A2945">
        <v>2017</v>
      </c>
      <c r="B2945">
        <v>170.98</v>
      </c>
      <c r="C2945">
        <v>170.98</v>
      </c>
      <c r="D2945">
        <v>170.98</v>
      </c>
      <c r="E2945">
        <f>SUM(Table_munisapp_tylerci_mu_live_rq_master5[[#This Row],[rd_extended_price]]-Table_munisapp_tylerci_mu_live_rq_master5[[#This Row],[rd_price_net]])</f>
        <v>0</v>
      </c>
      <c r="F2945" s="1">
        <v>42879</v>
      </c>
      <c r="G2945">
        <v>2099</v>
      </c>
      <c r="H2945" t="s">
        <v>9117</v>
      </c>
      <c r="I2945" t="s">
        <v>10510</v>
      </c>
      <c r="J2945">
        <v>3170534</v>
      </c>
      <c r="K2945" t="str">
        <f>VLOOKUP(Table_munisapp_tylerci_mu_live_rq_master5[[#This Row],[rh_vendor_suggest]],Vend!A:B,2,0)</f>
        <v>HENRIKSEN BUTLER DESIGN GROUP, LLC</v>
      </c>
      <c r="L2945" t="str">
        <f>VLOOKUP(Table_munisapp_tylerci_mu_live_rq_master5[[#This Row],[a_department_code]],Dept!A:B,2,0)</f>
        <v>Dispatch Local Build Authority</v>
      </c>
      <c r="M2945">
        <f t="shared" si="45"/>
        <v>0</v>
      </c>
    </row>
    <row r="2946" spans="1:13" hidden="1" x14ac:dyDescent="0.25">
      <c r="A2946">
        <v>2017</v>
      </c>
      <c r="B2946">
        <v>742.68</v>
      </c>
      <c r="C2946">
        <v>742.68</v>
      </c>
      <c r="D2946">
        <v>742.68</v>
      </c>
      <c r="E2946">
        <f>SUM(Table_munisapp_tylerci_mu_live_rq_master5[[#This Row],[rd_extended_price]]-Table_munisapp_tylerci_mu_live_rq_master5[[#This Row],[rd_price_net]])</f>
        <v>0</v>
      </c>
      <c r="F2946" s="1">
        <v>42879</v>
      </c>
      <c r="G2946">
        <v>2099</v>
      </c>
      <c r="H2946" t="s">
        <v>9117</v>
      </c>
      <c r="I2946" t="s">
        <v>10510</v>
      </c>
      <c r="J2946">
        <v>3170534</v>
      </c>
      <c r="K2946" t="str">
        <f>VLOOKUP(Table_munisapp_tylerci_mu_live_rq_master5[[#This Row],[rh_vendor_suggest]],Vend!A:B,2,0)</f>
        <v>HENRIKSEN BUTLER DESIGN GROUP, LLC</v>
      </c>
      <c r="L2946" t="str">
        <f>VLOOKUP(Table_munisapp_tylerci_mu_live_rq_master5[[#This Row],[a_department_code]],Dept!A:B,2,0)</f>
        <v>Dispatch Local Build Authority</v>
      </c>
      <c r="M2946">
        <f t="shared" ref="M2946:M3009" si="46">IF(J2946=J2945,0,1)</f>
        <v>0</v>
      </c>
    </row>
    <row r="2947" spans="1:13" hidden="1" x14ac:dyDescent="0.25">
      <c r="A2947">
        <v>2017</v>
      </c>
      <c r="B2947">
        <v>719.89</v>
      </c>
      <c r="C2947">
        <v>719.89</v>
      </c>
      <c r="D2947">
        <v>719.89</v>
      </c>
      <c r="E2947">
        <f>SUM(Table_munisapp_tylerci_mu_live_rq_master5[[#This Row],[rd_extended_price]]-Table_munisapp_tylerci_mu_live_rq_master5[[#This Row],[rd_price_net]])</f>
        <v>0</v>
      </c>
      <c r="F2947" s="1">
        <v>42879</v>
      </c>
      <c r="G2947">
        <v>2099</v>
      </c>
      <c r="H2947" t="s">
        <v>9117</v>
      </c>
      <c r="I2947" t="s">
        <v>10510</v>
      </c>
      <c r="J2947">
        <v>3170534</v>
      </c>
      <c r="K2947" t="str">
        <f>VLOOKUP(Table_munisapp_tylerci_mu_live_rq_master5[[#This Row],[rh_vendor_suggest]],Vend!A:B,2,0)</f>
        <v>HENRIKSEN BUTLER DESIGN GROUP, LLC</v>
      </c>
      <c r="L2947" t="str">
        <f>VLOOKUP(Table_munisapp_tylerci_mu_live_rq_master5[[#This Row],[a_department_code]],Dept!A:B,2,0)</f>
        <v>Dispatch Local Build Authority</v>
      </c>
      <c r="M2947">
        <f t="shared" si="46"/>
        <v>0</v>
      </c>
    </row>
    <row r="2948" spans="1:13" hidden="1" x14ac:dyDescent="0.25">
      <c r="A2948">
        <v>2017</v>
      </c>
      <c r="B2948">
        <v>218.35</v>
      </c>
      <c r="C2948">
        <v>436.7</v>
      </c>
      <c r="D2948">
        <v>436.7</v>
      </c>
      <c r="E2948">
        <f>SUM(Table_munisapp_tylerci_mu_live_rq_master5[[#This Row],[rd_extended_price]]-Table_munisapp_tylerci_mu_live_rq_master5[[#This Row],[rd_price_net]])</f>
        <v>0</v>
      </c>
      <c r="F2948" s="1">
        <v>42879</v>
      </c>
      <c r="G2948">
        <v>2099</v>
      </c>
      <c r="H2948" t="s">
        <v>9117</v>
      </c>
      <c r="I2948" t="s">
        <v>10510</v>
      </c>
      <c r="J2948">
        <v>3170534</v>
      </c>
      <c r="K2948" t="str">
        <f>VLOOKUP(Table_munisapp_tylerci_mu_live_rq_master5[[#This Row],[rh_vendor_suggest]],Vend!A:B,2,0)</f>
        <v>HENRIKSEN BUTLER DESIGN GROUP, LLC</v>
      </c>
      <c r="L2948" t="str">
        <f>VLOOKUP(Table_munisapp_tylerci_mu_live_rq_master5[[#This Row],[a_department_code]],Dept!A:B,2,0)</f>
        <v>Dispatch Local Build Authority</v>
      </c>
      <c r="M2948">
        <f t="shared" si="46"/>
        <v>0</v>
      </c>
    </row>
    <row r="2949" spans="1:13" hidden="1" x14ac:dyDescent="0.25">
      <c r="A2949">
        <v>2017</v>
      </c>
      <c r="B2949">
        <v>0</v>
      </c>
      <c r="C2949">
        <v>0</v>
      </c>
      <c r="D2949">
        <v>0</v>
      </c>
      <c r="E2949">
        <f>SUM(Table_munisapp_tylerci_mu_live_rq_master5[[#This Row],[rd_extended_price]]-Table_munisapp_tylerci_mu_live_rq_master5[[#This Row],[rd_price_net]])</f>
        <v>0</v>
      </c>
      <c r="F2949" s="1">
        <v>42879</v>
      </c>
      <c r="G2949">
        <v>2099</v>
      </c>
      <c r="H2949" t="s">
        <v>9117</v>
      </c>
      <c r="I2949" t="s">
        <v>10510</v>
      </c>
      <c r="J2949">
        <v>3170534</v>
      </c>
      <c r="K2949" t="str">
        <f>VLOOKUP(Table_munisapp_tylerci_mu_live_rq_master5[[#This Row],[rh_vendor_suggest]],Vend!A:B,2,0)</f>
        <v>HENRIKSEN BUTLER DESIGN GROUP, LLC</v>
      </c>
      <c r="L2949" t="str">
        <f>VLOOKUP(Table_munisapp_tylerci_mu_live_rq_master5[[#This Row],[a_department_code]],Dept!A:B,2,0)</f>
        <v>Dispatch Local Build Authority</v>
      </c>
      <c r="M2949">
        <f t="shared" si="46"/>
        <v>0</v>
      </c>
    </row>
    <row r="2950" spans="1:13" hidden="1" x14ac:dyDescent="0.25">
      <c r="A2950">
        <v>2017</v>
      </c>
      <c r="B2950">
        <v>116.98</v>
      </c>
      <c r="C2950">
        <v>116.98</v>
      </c>
      <c r="D2950">
        <v>116.98</v>
      </c>
      <c r="E2950">
        <f>SUM(Table_munisapp_tylerci_mu_live_rq_master5[[#This Row],[rd_extended_price]]-Table_munisapp_tylerci_mu_live_rq_master5[[#This Row],[rd_price_net]])</f>
        <v>0</v>
      </c>
      <c r="F2950" s="1">
        <v>42879</v>
      </c>
      <c r="G2950">
        <v>2099</v>
      </c>
      <c r="H2950" t="s">
        <v>9117</v>
      </c>
      <c r="I2950" t="s">
        <v>10510</v>
      </c>
      <c r="J2950">
        <v>3170534</v>
      </c>
      <c r="K2950" t="str">
        <f>VLOOKUP(Table_munisapp_tylerci_mu_live_rq_master5[[#This Row],[rh_vendor_suggest]],Vend!A:B,2,0)</f>
        <v>HENRIKSEN BUTLER DESIGN GROUP, LLC</v>
      </c>
      <c r="L2950" t="str">
        <f>VLOOKUP(Table_munisapp_tylerci_mu_live_rq_master5[[#This Row],[a_department_code]],Dept!A:B,2,0)</f>
        <v>Dispatch Local Build Authority</v>
      </c>
      <c r="M2950">
        <f t="shared" si="46"/>
        <v>0</v>
      </c>
    </row>
    <row r="2951" spans="1:13" hidden="1" x14ac:dyDescent="0.25">
      <c r="A2951">
        <v>2017</v>
      </c>
      <c r="B2951">
        <v>48.24</v>
      </c>
      <c r="C2951">
        <v>289.44</v>
      </c>
      <c r="D2951">
        <v>289.44</v>
      </c>
      <c r="E2951">
        <f>SUM(Table_munisapp_tylerci_mu_live_rq_master5[[#This Row],[rd_extended_price]]-Table_munisapp_tylerci_mu_live_rq_master5[[#This Row],[rd_price_net]])</f>
        <v>0</v>
      </c>
      <c r="F2951" s="1">
        <v>42879</v>
      </c>
      <c r="G2951">
        <v>2099</v>
      </c>
      <c r="H2951" t="s">
        <v>9117</v>
      </c>
      <c r="I2951" t="s">
        <v>10510</v>
      </c>
      <c r="J2951">
        <v>3170534</v>
      </c>
      <c r="K2951" t="str">
        <f>VLOOKUP(Table_munisapp_tylerci_mu_live_rq_master5[[#This Row],[rh_vendor_suggest]],Vend!A:B,2,0)</f>
        <v>HENRIKSEN BUTLER DESIGN GROUP, LLC</v>
      </c>
      <c r="L2951" t="str">
        <f>VLOOKUP(Table_munisapp_tylerci_mu_live_rq_master5[[#This Row],[a_department_code]],Dept!A:B,2,0)</f>
        <v>Dispatch Local Build Authority</v>
      </c>
      <c r="M2951">
        <f t="shared" si="46"/>
        <v>0</v>
      </c>
    </row>
    <row r="2952" spans="1:13" hidden="1" x14ac:dyDescent="0.25">
      <c r="A2952">
        <v>2017</v>
      </c>
      <c r="B2952">
        <v>190.85</v>
      </c>
      <c r="C2952">
        <v>190.85</v>
      </c>
      <c r="D2952">
        <v>190.85</v>
      </c>
      <c r="E2952">
        <f>SUM(Table_munisapp_tylerci_mu_live_rq_master5[[#This Row],[rd_extended_price]]-Table_munisapp_tylerci_mu_live_rq_master5[[#This Row],[rd_price_net]])</f>
        <v>0</v>
      </c>
      <c r="F2952" s="1">
        <v>42879</v>
      </c>
      <c r="G2952">
        <v>2099</v>
      </c>
      <c r="H2952" t="s">
        <v>9117</v>
      </c>
      <c r="I2952" t="s">
        <v>10510</v>
      </c>
      <c r="J2952">
        <v>3170534</v>
      </c>
      <c r="K2952" t="str">
        <f>VLOOKUP(Table_munisapp_tylerci_mu_live_rq_master5[[#This Row],[rh_vendor_suggest]],Vend!A:B,2,0)</f>
        <v>HENRIKSEN BUTLER DESIGN GROUP, LLC</v>
      </c>
      <c r="L2952" t="str">
        <f>VLOOKUP(Table_munisapp_tylerci_mu_live_rq_master5[[#This Row],[a_department_code]],Dept!A:B,2,0)</f>
        <v>Dispatch Local Build Authority</v>
      </c>
      <c r="M2952">
        <f t="shared" si="46"/>
        <v>0</v>
      </c>
    </row>
    <row r="2953" spans="1:13" hidden="1" x14ac:dyDescent="0.25">
      <c r="A2953">
        <v>2017</v>
      </c>
      <c r="B2953">
        <v>60.3</v>
      </c>
      <c r="C2953">
        <v>180.9</v>
      </c>
      <c r="D2953">
        <v>180.9</v>
      </c>
      <c r="E2953">
        <f>SUM(Table_munisapp_tylerci_mu_live_rq_master5[[#This Row],[rd_extended_price]]-Table_munisapp_tylerci_mu_live_rq_master5[[#This Row],[rd_price_net]])</f>
        <v>0</v>
      </c>
      <c r="F2953" s="1">
        <v>42879</v>
      </c>
      <c r="G2953">
        <v>2099</v>
      </c>
      <c r="H2953" t="s">
        <v>9117</v>
      </c>
      <c r="I2953" t="s">
        <v>10510</v>
      </c>
      <c r="J2953">
        <v>3170534</v>
      </c>
      <c r="K2953" t="str">
        <f>VLOOKUP(Table_munisapp_tylerci_mu_live_rq_master5[[#This Row],[rh_vendor_suggest]],Vend!A:B,2,0)</f>
        <v>HENRIKSEN BUTLER DESIGN GROUP, LLC</v>
      </c>
      <c r="L2953" t="str">
        <f>VLOOKUP(Table_munisapp_tylerci_mu_live_rq_master5[[#This Row],[a_department_code]],Dept!A:B,2,0)</f>
        <v>Dispatch Local Build Authority</v>
      </c>
      <c r="M2953">
        <f t="shared" si="46"/>
        <v>0</v>
      </c>
    </row>
    <row r="2954" spans="1:13" hidden="1" x14ac:dyDescent="0.25">
      <c r="A2954">
        <v>2017</v>
      </c>
      <c r="B2954">
        <v>986.93</v>
      </c>
      <c r="C2954">
        <v>2960.79</v>
      </c>
      <c r="D2954">
        <v>2960.79</v>
      </c>
      <c r="E2954">
        <f>SUM(Table_munisapp_tylerci_mu_live_rq_master5[[#This Row],[rd_extended_price]]-Table_munisapp_tylerci_mu_live_rq_master5[[#This Row],[rd_price_net]])</f>
        <v>0</v>
      </c>
      <c r="F2954" s="1">
        <v>42879</v>
      </c>
      <c r="G2954">
        <v>2099</v>
      </c>
      <c r="H2954" t="s">
        <v>9117</v>
      </c>
      <c r="I2954" t="s">
        <v>10510</v>
      </c>
      <c r="J2954">
        <v>3170534</v>
      </c>
      <c r="K2954" t="str">
        <f>VLOOKUP(Table_munisapp_tylerci_mu_live_rq_master5[[#This Row],[rh_vendor_suggest]],Vend!A:B,2,0)</f>
        <v>HENRIKSEN BUTLER DESIGN GROUP, LLC</v>
      </c>
      <c r="L2954" t="str">
        <f>VLOOKUP(Table_munisapp_tylerci_mu_live_rq_master5[[#This Row],[a_department_code]],Dept!A:B,2,0)</f>
        <v>Dispatch Local Build Authority</v>
      </c>
      <c r="M2954">
        <f t="shared" si="46"/>
        <v>0</v>
      </c>
    </row>
    <row r="2955" spans="1:13" hidden="1" x14ac:dyDescent="0.25">
      <c r="A2955">
        <v>2017</v>
      </c>
      <c r="B2955">
        <v>397.4</v>
      </c>
      <c r="C2955">
        <v>794.8</v>
      </c>
      <c r="D2955">
        <v>794.8</v>
      </c>
      <c r="E2955">
        <f>SUM(Table_munisapp_tylerci_mu_live_rq_master5[[#This Row],[rd_extended_price]]-Table_munisapp_tylerci_mu_live_rq_master5[[#This Row],[rd_price_net]])</f>
        <v>0</v>
      </c>
      <c r="F2955" s="1">
        <v>42879</v>
      </c>
      <c r="G2955">
        <v>2099</v>
      </c>
      <c r="H2955" t="s">
        <v>9117</v>
      </c>
      <c r="I2955" t="s">
        <v>10510</v>
      </c>
      <c r="J2955">
        <v>3170534</v>
      </c>
      <c r="K2955" t="str">
        <f>VLOOKUP(Table_munisapp_tylerci_mu_live_rq_master5[[#This Row],[rh_vendor_suggest]],Vend!A:B,2,0)</f>
        <v>HENRIKSEN BUTLER DESIGN GROUP, LLC</v>
      </c>
      <c r="L2955" t="str">
        <f>VLOOKUP(Table_munisapp_tylerci_mu_live_rq_master5[[#This Row],[a_department_code]],Dept!A:B,2,0)</f>
        <v>Dispatch Local Build Authority</v>
      </c>
      <c r="M2955">
        <f t="shared" si="46"/>
        <v>0</v>
      </c>
    </row>
    <row r="2956" spans="1:13" hidden="1" x14ac:dyDescent="0.25">
      <c r="A2956">
        <v>2017</v>
      </c>
      <c r="B2956">
        <v>481.07</v>
      </c>
      <c r="C2956">
        <v>962.14</v>
      </c>
      <c r="D2956">
        <v>962.14</v>
      </c>
      <c r="E2956">
        <f>SUM(Table_munisapp_tylerci_mu_live_rq_master5[[#This Row],[rd_extended_price]]-Table_munisapp_tylerci_mu_live_rq_master5[[#This Row],[rd_price_net]])</f>
        <v>0</v>
      </c>
      <c r="F2956" s="1">
        <v>42879</v>
      </c>
      <c r="G2956">
        <v>2099</v>
      </c>
      <c r="H2956" t="s">
        <v>9117</v>
      </c>
      <c r="I2956" t="s">
        <v>10510</v>
      </c>
      <c r="J2956">
        <v>3170534</v>
      </c>
      <c r="K2956" t="str">
        <f>VLOOKUP(Table_munisapp_tylerci_mu_live_rq_master5[[#This Row],[rh_vendor_suggest]],Vend!A:B,2,0)</f>
        <v>HENRIKSEN BUTLER DESIGN GROUP, LLC</v>
      </c>
      <c r="L2956" t="str">
        <f>VLOOKUP(Table_munisapp_tylerci_mu_live_rq_master5[[#This Row],[a_department_code]],Dept!A:B,2,0)</f>
        <v>Dispatch Local Build Authority</v>
      </c>
      <c r="M2956">
        <f t="shared" si="46"/>
        <v>0</v>
      </c>
    </row>
    <row r="2957" spans="1:13" hidden="1" x14ac:dyDescent="0.25">
      <c r="A2957">
        <v>2017</v>
      </c>
      <c r="B2957">
        <v>482.4</v>
      </c>
      <c r="C2957">
        <v>482.4</v>
      </c>
      <c r="D2957">
        <v>482.4</v>
      </c>
      <c r="E2957">
        <f>SUM(Table_munisapp_tylerci_mu_live_rq_master5[[#This Row],[rd_extended_price]]-Table_munisapp_tylerci_mu_live_rq_master5[[#This Row],[rd_price_net]])</f>
        <v>0</v>
      </c>
      <c r="F2957" s="1">
        <v>42879</v>
      </c>
      <c r="G2957">
        <v>2099</v>
      </c>
      <c r="H2957" t="s">
        <v>9117</v>
      </c>
      <c r="I2957" t="s">
        <v>10510</v>
      </c>
      <c r="J2957">
        <v>3170534</v>
      </c>
      <c r="K2957" t="str">
        <f>VLOOKUP(Table_munisapp_tylerci_mu_live_rq_master5[[#This Row],[rh_vendor_suggest]],Vend!A:B,2,0)</f>
        <v>HENRIKSEN BUTLER DESIGN GROUP, LLC</v>
      </c>
      <c r="L2957" t="str">
        <f>VLOOKUP(Table_munisapp_tylerci_mu_live_rq_master5[[#This Row],[a_department_code]],Dept!A:B,2,0)</f>
        <v>Dispatch Local Build Authority</v>
      </c>
      <c r="M2957">
        <f t="shared" si="46"/>
        <v>0</v>
      </c>
    </row>
    <row r="2958" spans="1:13" hidden="1" x14ac:dyDescent="0.25">
      <c r="A2958">
        <v>2017</v>
      </c>
      <c r="B2958">
        <v>202.85</v>
      </c>
      <c r="C2958">
        <v>608.54999999999995</v>
      </c>
      <c r="D2958">
        <v>608.54999999999995</v>
      </c>
      <c r="E2958">
        <f>SUM(Table_munisapp_tylerci_mu_live_rq_master5[[#This Row],[rd_extended_price]]-Table_munisapp_tylerci_mu_live_rq_master5[[#This Row],[rd_price_net]])</f>
        <v>0</v>
      </c>
      <c r="F2958" s="1">
        <v>42879</v>
      </c>
      <c r="G2958">
        <v>2099</v>
      </c>
      <c r="H2958" t="s">
        <v>9117</v>
      </c>
      <c r="I2958" t="s">
        <v>10510</v>
      </c>
      <c r="J2958">
        <v>3170534</v>
      </c>
      <c r="K2958" t="str">
        <f>VLOOKUP(Table_munisapp_tylerci_mu_live_rq_master5[[#This Row],[rh_vendor_suggest]],Vend!A:B,2,0)</f>
        <v>HENRIKSEN BUTLER DESIGN GROUP, LLC</v>
      </c>
      <c r="L2958" t="str">
        <f>VLOOKUP(Table_munisapp_tylerci_mu_live_rq_master5[[#This Row],[a_department_code]],Dept!A:B,2,0)</f>
        <v>Dispatch Local Build Authority</v>
      </c>
      <c r="M2958">
        <f t="shared" si="46"/>
        <v>0</v>
      </c>
    </row>
    <row r="2959" spans="1:13" hidden="1" x14ac:dyDescent="0.25">
      <c r="A2959">
        <v>2017</v>
      </c>
      <c r="B2959">
        <v>7</v>
      </c>
      <c r="C2959">
        <v>14</v>
      </c>
      <c r="D2959">
        <v>14</v>
      </c>
      <c r="E2959">
        <f>SUM(Table_munisapp_tylerci_mu_live_rq_master5[[#This Row],[rd_extended_price]]-Table_munisapp_tylerci_mu_live_rq_master5[[#This Row],[rd_price_net]])</f>
        <v>0</v>
      </c>
      <c r="F2959" s="1">
        <v>42879</v>
      </c>
      <c r="G2959">
        <v>2099</v>
      </c>
      <c r="H2959" t="s">
        <v>9117</v>
      </c>
      <c r="I2959" t="s">
        <v>10510</v>
      </c>
      <c r="J2959">
        <v>3170534</v>
      </c>
      <c r="K2959" t="str">
        <f>VLOOKUP(Table_munisapp_tylerci_mu_live_rq_master5[[#This Row],[rh_vendor_suggest]],Vend!A:B,2,0)</f>
        <v>HENRIKSEN BUTLER DESIGN GROUP, LLC</v>
      </c>
      <c r="L2959" t="str">
        <f>VLOOKUP(Table_munisapp_tylerci_mu_live_rq_master5[[#This Row],[a_department_code]],Dept!A:B,2,0)</f>
        <v>Dispatch Local Build Authority</v>
      </c>
      <c r="M2959">
        <f t="shared" si="46"/>
        <v>0</v>
      </c>
    </row>
    <row r="2960" spans="1:13" hidden="1" x14ac:dyDescent="0.25">
      <c r="A2960">
        <v>2017</v>
      </c>
      <c r="B2960">
        <v>0</v>
      </c>
      <c r="C2960">
        <v>0</v>
      </c>
      <c r="D2960">
        <v>0</v>
      </c>
      <c r="E2960">
        <f>SUM(Table_munisapp_tylerci_mu_live_rq_master5[[#This Row],[rd_extended_price]]-Table_munisapp_tylerci_mu_live_rq_master5[[#This Row],[rd_price_net]])</f>
        <v>0</v>
      </c>
      <c r="F2960" s="1">
        <v>42879</v>
      </c>
      <c r="G2960">
        <v>2099</v>
      </c>
      <c r="H2960" t="s">
        <v>9117</v>
      </c>
      <c r="I2960" t="s">
        <v>10510</v>
      </c>
      <c r="J2960">
        <v>3170534</v>
      </c>
      <c r="K2960" t="str">
        <f>VLOOKUP(Table_munisapp_tylerci_mu_live_rq_master5[[#This Row],[rh_vendor_suggest]],Vend!A:B,2,0)</f>
        <v>HENRIKSEN BUTLER DESIGN GROUP, LLC</v>
      </c>
      <c r="L2960" t="str">
        <f>VLOOKUP(Table_munisapp_tylerci_mu_live_rq_master5[[#This Row],[a_department_code]],Dept!A:B,2,0)</f>
        <v>Dispatch Local Build Authority</v>
      </c>
      <c r="M2960">
        <f t="shared" si="46"/>
        <v>0</v>
      </c>
    </row>
    <row r="2961" spans="1:13" hidden="1" x14ac:dyDescent="0.25">
      <c r="A2961">
        <v>2017</v>
      </c>
      <c r="B2961">
        <v>0</v>
      </c>
      <c r="C2961">
        <v>0</v>
      </c>
      <c r="D2961">
        <v>0</v>
      </c>
      <c r="E2961">
        <f>SUM(Table_munisapp_tylerci_mu_live_rq_master5[[#This Row],[rd_extended_price]]-Table_munisapp_tylerci_mu_live_rq_master5[[#This Row],[rd_price_net]])</f>
        <v>0</v>
      </c>
      <c r="F2961" s="1">
        <v>42879</v>
      </c>
      <c r="G2961">
        <v>2099</v>
      </c>
      <c r="H2961" t="s">
        <v>9117</v>
      </c>
      <c r="I2961" t="s">
        <v>10510</v>
      </c>
      <c r="J2961">
        <v>3170534</v>
      </c>
      <c r="K2961" t="str">
        <f>VLOOKUP(Table_munisapp_tylerci_mu_live_rq_master5[[#This Row],[rh_vendor_suggest]],Vend!A:B,2,0)</f>
        <v>HENRIKSEN BUTLER DESIGN GROUP, LLC</v>
      </c>
      <c r="L2961" t="str">
        <f>VLOOKUP(Table_munisapp_tylerci_mu_live_rq_master5[[#This Row],[a_department_code]],Dept!A:B,2,0)</f>
        <v>Dispatch Local Build Authority</v>
      </c>
      <c r="M2961">
        <f t="shared" si="46"/>
        <v>0</v>
      </c>
    </row>
    <row r="2962" spans="1:13" hidden="1" x14ac:dyDescent="0.25">
      <c r="A2962">
        <v>2017</v>
      </c>
      <c r="B2962">
        <v>0</v>
      </c>
      <c r="C2962">
        <v>0</v>
      </c>
      <c r="D2962">
        <v>0</v>
      </c>
      <c r="E2962">
        <f>SUM(Table_munisapp_tylerci_mu_live_rq_master5[[#This Row],[rd_extended_price]]-Table_munisapp_tylerci_mu_live_rq_master5[[#This Row],[rd_price_net]])</f>
        <v>0</v>
      </c>
      <c r="F2962" s="1">
        <v>42879</v>
      </c>
      <c r="G2962">
        <v>2099</v>
      </c>
      <c r="H2962" t="s">
        <v>9117</v>
      </c>
      <c r="I2962" t="s">
        <v>10510</v>
      </c>
      <c r="J2962">
        <v>3170534</v>
      </c>
      <c r="K2962" t="str">
        <f>VLOOKUP(Table_munisapp_tylerci_mu_live_rq_master5[[#This Row],[rh_vendor_suggest]],Vend!A:B,2,0)</f>
        <v>HENRIKSEN BUTLER DESIGN GROUP, LLC</v>
      </c>
      <c r="L2962" t="str">
        <f>VLOOKUP(Table_munisapp_tylerci_mu_live_rq_master5[[#This Row],[a_department_code]],Dept!A:B,2,0)</f>
        <v>Dispatch Local Build Authority</v>
      </c>
      <c r="M2962">
        <f t="shared" si="46"/>
        <v>0</v>
      </c>
    </row>
    <row r="2963" spans="1:13" hidden="1" x14ac:dyDescent="0.25">
      <c r="A2963">
        <v>2017</v>
      </c>
      <c r="B2963">
        <v>282.8</v>
      </c>
      <c r="C2963">
        <v>282.8</v>
      </c>
      <c r="D2963">
        <v>282.8</v>
      </c>
      <c r="E2963">
        <f>SUM(Table_munisapp_tylerci_mu_live_rq_master5[[#This Row],[rd_extended_price]]-Table_munisapp_tylerci_mu_live_rq_master5[[#This Row],[rd_price_net]])</f>
        <v>0</v>
      </c>
      <c r="F2963" s="1">
        <v>42879</v>
      </c>
      <c r="G2963">
        <v>2099</v>
      </c>
      <c r="H2963" t="s">
        <v>9117</v>
      </c>
      <c r="I2963" t="s">
        <v>10510</v>
      </c>
      <c r="J2963">
        <v>3170534</v>
      </c>
      <c r="K2963" t="str">
        <f>VLOOKUP(Table_munisapp_tylerci_mu_live_rq_master5[[#This Row],[rh_vendor_suggest]],Vend!A:B,2,0)</f>
        <v>HENRIKSEN BUTLER DESIGN GROUP, LLC</v>
      </c>
      <c r="L2963" t="str">
        <f>VLOOKUP(Table_munisapp_tylerci_mu_live_rq_master5[[#This Row],[a_department_code]],Dept!A:B,2,0)</f>
        <v>Dispatch Local Build Authority</v>
      </c>
      <c r="M2963">
        <f t="shared" si="46"/>
        <v>0</v>
      </c>
    </row>
    <row r="2964" spans="1:13" hidden="1" x14ac:dyDescent="0.25">
      <c r="A2964">
        <v>2017</v>
      </c>
      <c r="B2964">
        <v>201.55</v>
      </c>
      <c r="C2964">
        <v>604.65</v>
      </c>
      <c r="D2964">
        <v>604.65</v>
      </c>
      <c r="E2964">
        <f>SUM(Table_munisapp_tylerci_mu_live_rq_master5[[#This Row],[rd_extended_price]]-Table_munisapp_tylerci_mu_live_rq_master5[[#This Row],[rd_price_net]])</f>
        <v>0</v>
      </c>
      <c r="F2964" s="1">
        <v>42879</v>
      </c>
      <c r="G2964">
        <v>2099</v>
      </c>
      <c r="H2964" t="s">
        <v>9117</v>
      </c>
      <c r="I2964" t="s">
        <v>10510</v>
      </c>
      <c r="J2964">
        <v>3170534</v>
      </c>
      <c r="K2964" t="str">
        <f>VLOOKUP(Table_munisapp_tylerci_mu_live_rq_master5[[#This Row],[rh_vendor_suggest]],Vend!A:B,2,0)</f>
        <v>HENRIKSEN BUTLER DESIGN GROUP, LLC</v>
      </c>
      <c r="L2964" t="str">
        <f>VLOOKUP(Table_munisapp_tylerci_mu_live_rq_master5[[#This Row],[a_department_code]],Dept!A:B,2,0)</f>
        <v>Dispatch Local Build Authority</v>
      </c>
      <c r="M2964">
        <f t="shared" si="46"/>
        <v>0</v>
      </c>
    </row>
    <row r="2965" spans="1:13" hidden="1" x14ac:dyDescent="0.25">
      <c r="A2965">
        <v>2017</v>
      </c>
      <c r="B2965">
        <v>510.28</v>
      </c>
      <c r="C2965">
        <v>510.28</v>
      </c>
      <c r="D2965">
        <v>510.28</v>
      </c>
      <c r="E2965">
        <f>SUM(Table_munisapp_tylerci_mu_live_rq_master5[[#This Row],[rd_extended_price]]-Table_munisapp_tylerci_mu_live_rq_master5[[#This Row],[rd_price_net]])</f>
        <v>0</v>
      </c>
      <c r="F2965" s="1">
        <v>42879</v>
      </c>
      <c r="G2965">
        <v>2099</v>
      </c>
      <c r="H2965" t="s">
        <v>9117</v>
      </c>
      <c r="I2965" t="s">
        <v>10510</v>
      </c>
      <c r="J2965">
        <v>3170534</v>
      </c>
      <c r="K2965" t="str">
        <f>VLOOKUP(Table_munisapp_tylerci_mu_live_rq_master5[[#This Row],[rh_vendor_suggest]],Vend!A:B,2,0)</f>
        <v>HENRIKSEN BUTLER DESIGN GROUP, LLC</v>
      </c>
      <c r="L2965" t="str">
        <f>VLOOKUP(Table_munisapp_tylerci_mu_live_rq_master5[[#This Row],[a_department_code]],Dept!A:B,2,0)</f>
        <v>Dispatch Local Build Authority</v>
      </c>
      <c r="M2965">
        <f t="shared" si="46"/>
        <v>0</v>
      </c>
    </row>
    <row r="2966" spans="1:13" hidden="1" x14ac:dyDescent="0.25">
      <c r="A2966">
        <v>2017</v>
      </c>
      <c r="B2966">
        <v>87.32</v>
      </c>
      <c r="C2966">
        <v>87.32</v>
      </c>
      <c r="D2966">
        <v>87.32</v>
      </c>
      <c r="E2966">
        <f>SUM(Table_munisapp_tylerci_mu_live_rq_master5[[#This Row],[rd_extended_price]]-Table_munisapp_tylerci_mu_live_rq_master5[[#This Row],[rd_price_net]])</f>
        <v>0</v>
      </c>
      <c r="F2966" s="1">
        <v>42879</v>
      </c>
      <c r="G2966">
        <v>2099</v>
      </c>
      <c r="H2966" t="s">
        <v>9117</v>
      </c>
      <c r="I2966" t="s">
        <v>10510</v>
      </c>
      <c r="J2966">
        <v>3170534</v>
      </c>
      <c r="K2966" t="str">
        <f>VLOOKUP(Table_munisapp_tylerci_mu_live_rq_master5[[#This Row],[rh_vendor_suggest]],Vend!A:B,2,0)</f>
        <v>HENRIKSEN BUTLER DESIGN GROUP, LLC</v>
      </c>
      <c r="L2966" t="str">
        <f>VLOOKUP(Table_munisapp_tylerci_mu_live_rq_master5[[#This Row],[a_department_code]],Dept!A:B,2,0)</f>
        <v>Dispatch Local Build Authority</v>
      </c>
      <c r="M2966">
        <f t="shared" si="46"/>
        <v>0</v>
      </c>
    </row>
    <row r="2967" spans="1:13" hidden="1" x14ac:dyDescent="0.25">
      <c r="A2967">
        <v>2017</v>
      </c>
      <c r="B2967">
        <v>463.68</v>
      </c>
      <c r="C2967">
        <v>6491.52</v>
      </c>
      <c r="D2967">
        <v>6491.52</v>
      </c>
      <c r="E2967">
        <f>SUM(Table_munisapp_tylerci_mu_live_rq_master5[[#This Row],[rd_extended_price]]-Table_munisapp_tylerci_mu_live_rq_master5[[#This Row],[rd_price_net]])</f>
        <v>0</v>
      </c>
      <c r="F2967" s="1">
        <v>42879</v>
      </c>
      <c r="G2967">
        <v>2099</v>
      </c>
      <c r="H2967" t="s">
        <v>9117</v>
      </c>
      <c r="I2967" t="s">
        <v>10510</v>
      </c>
      <c r="J2967">
        <v>3170534</v>
      </c>
      <c r="K2967" t="str">
        <f>VLOOKUP(Table_munisapp_tylerci_mu_live_rq_master5[[#This Row],[rh_vendor_suggest]],Vend!A:B,2,0)</f>
        <v>HENRIKSEN BUTLER DESIGN GROUP, LLC</v>
      </c>
      <c r="L2967" t="str">
        <f>VLOOKUP(Table_munisapp_tylerci_mu_live_rq_master5[[#This Row],[a_department_code]],Dept!A:B,2,0)</f>
        <v>Dispatch Local Build Authority</v>
      </c>
      <c r="M2967">
        <f t="shared" si="46"/>
        <v>0</v>
      </c>
    </row>
    <row r="2968" spans="1:13" hidden="1" x14ac:dyDescent="0.25">
      <c r="A2968">
        <v>2017</v>
      </c>
      <c r="B2968">
        <v>197.49</v>
      </c>
      <c r="C2968">
        <v>5529.72</v>
      </c>
      <c r="D2968">
        <v>5529.72</v>
      </c>
      <c r="E2968">
        <f>SUM(Table_munisapp_tylerci_mu_live_rq_master5[[#This Row],[rd_extended_price]]-Table_munisapp_tylerci_mu_live_rq_master5[[#This Row],[rd_price_net]])</f>
        <v>0</v>
      </c>
      <c r="F2968" s="1">
        <v>42879</v>
      </c>
      <c r="G2968">
        <v>2099</v>
      </c>
      <c r="H2968" t="s">
        <v>9117</v>
      </c>
      <c r="I2968" t="s">
        <v>10510</v>
      </c>
      <c r="J2968">
        <v>3170534</v>
      </c>
      <c r="K2968" t="str">
        <f>VLOOKUP(Table_munisapp_tylerci_mu_live_rq_master5[[#This Row],[rh_vendor_suggest]],Vend!A:B,2,0)</f>
        <v>HENRIKSEN BUTLER DESIGN GROUP, LLC</v>
      </c>
      <c r="L2968" t="str">
        <f>VLOOKUP(Table_munisapp_tylerci_mu_live_rq_master5[[#This Row],[a_department_code]],Dept!A:B,2,0)</f>
        <v>Dispatch Local Build Authority</v>
      </c>
      <c r="M2968">
        <f t="shared" si="46"/>
        <v>0</v>
      </c>
    </row>
    <row r="2969" spans="1:13" hidden="1" x14ac:dyDescent="0.25">
      <c r="A2969">
        <v>2017</v>
      </c>
      <c r="B2969">
        <v>12.06</v>
      </c>
      <c r="C2969">
        <v>36.18</v>
      </c>
      <c r="D2969">
        <v>36.18</v>
      </c>
      <c r="E2969">
        <f>SUM(Table_munisapp_tylerci_mu_live_rq_master5[[#This Row],[rd_extended_price]]-Table_munisapp_tylerci_mu_live_rq_master5[[#This Row],[rd_price_net]])</f>
        <v>0</v>
      </c>
      <c r="F2969" s="1">
        <v>42879</v>
      </c>
      <c r="G2969">
        <v>2099</v>
      </c>
      <c r="H2969" t="s">
        <v>9117</v>
      </c>
      <c r="I2969" t="s">
        <v>10510</v>
      </c>
      <c r="J2969">
        <v>3170534</v>
      </c>
      <c r="K2969" t="str">
        <f>VLOOKUP(Table_munisapp_tylerci_mu_live_rq_master5[[#This Row],[rh_vendor_suggest]],Vend!A:B,2,0)</f>
        <v>HENRIKSEN BUTLER DESIGN GROUP, LLC</v>
      </c>
      <c r="L2969" t="str">
        <f>VLOOKUP(Table_munisapp_tylerci_mu_live_rq_master5[[#This Row],[a_department_code]],Dept!A:B,2,0)</f>
        <v>Dispatch Local Build Authority</v>
      </c>
      <c r="M2969">
        <f t="shared" si="46"/>
        <v>0</v>
      </c>
    </row>
    <row r="2970" spans="1:13" hidden="1" x14ac:dyDescent="0.25">
      <c r="A2970">
        <v>2017</v>
      </c>
      <c r="B2970">
        <v>60.3</v>
      </c>
      <c r="C2970">
        <v>180.9</v>
      </c>
      <c r="D2970">
        <v>180.9</v>
      </c>
      <c r="E2970">
        <f>SUM(Table_munisapp_tylerci_mu_live_rq_master5[[#This Row],[rd_extended_price]]-Table_munisapp_tylerci_mu_live_rq_master5[[#This Row],[rd_price_net]])</f>
        <v>0</v>
      </c>
      <c r="F2970" s="1">
        <v>42879</v>
      </c>
      <c r="G2970">
        <v>2099</v>
      </c>
      <c r="H2970" t="s">
        <v>9117</v>
      </c>
      <c r="I2970" t="s">
        <v>10510</v>
      </c>
      <c r="J2970">
        <v>3170534</v>
      </c>
      <c r="K2970" t="str">
        <f>VLOOKUP(Table_munisapp_tylerci_mu_live_rq_master5[[#This Row],[rh_vendor_suggest]],Vend!A:B,2,0)</f>
        <v>HENRIKSEN BUTLER DESIGN GROUP, LLC</v>
      </c>
      <c r="L2970" t="str">
        <f>VLOOKUP(Table_munisapp_tylerci_mu_live_rq_master5[[#This Row],[a_department_code]],Dept!A:B,2,0)</f>
        <v>Dispatch Local Build Authority</v>
      </c>
      <c r="M2970">
        <f t="shared" si="46"/>
        <v>0</v>
      </c>
    </row>
    <row r="2971" spans="1:13" hidden="1" x14ac:dyDescent="0.25">
      <c r="A2971">
        <v>2017</v>
      </c>
      <c r="B2971">
        <v>120.3</v>
      </c>
      <c r="C2971">
        <v>360.9</v>
      </c>
      <c r="D2971">
        <v>360.9</v>
      </c>
      <c r="E2971">
        <f>SUM(Table_munisapp_tylerci_mu_live_rq_master5[[#This Row],[rd_extended_price]]-Table_munisapp_tylerci_mu_live_rq_master5[[#This Row],[rd_price_net]])</f>
        <v>0</v>
      </c>
      <c r="F2971" s="1">
        <v>42879</v>
      </c>
      <c r="G2971">
        <v>2099</v>
      </c>
      <c r="H2971" t="s">
        <v>9117</v>
      </c>
      <c r="I2971" t="s">
        <v>10510</v>
      </c>
      <c r="J2971">
        <v>3170534</v>
      </c>
      <c r="K2971" t="str">
        <f>VLOOKUP(Table_munisapp_tylerci_mu_live_rq_master5[[#This Row],[rh_vendor_suggest]],Vend!A:B,2,0)</f>
        <v>HENRIKSEN BUTLER DESIGN GROUP, LLC</v>
      </c>
      <c r="L2971" t="str">
        <f>VLOOKUP(Table_munisapp_tylerci_mu_live_rq_master5[[#This Row],[a_department_code]],Dept!A:B,2,0)</f>
        <v>Dispatch Local Build Authority</v>
      </c>
      <c r="M2971">
        <f t="shared" si="46"/>
        <v>0</v>
      </c>
    </row>
    <row r="2972" spans="1:13" hidden="1" x14ac:dyDescent="0.25">
      <c r="A2972">
        <v>2017</v>
      </c>
      <c r="B2972">
        <v>482.4</v>
      </c>
      <c r="C2972">
        <v>964.8</v>
      </c>
      <c r="D2972">
        <v>964.8</v>
      </c>
      <c r="E2972">
        <f>SUM(Table_munisapp_tylerci_mu_live_rq_master5[[#This Row],[rd_extended_price]]-Table_munisapp_tylerci_mu_live_rq_master5[[#This Row],[rd_price_net]])</f>
        <v>0</v>
      </c>
      <c r="F2972" s="1">
        <v>42879</v>
      </c>
      <c r="G2972">
        <v>2099</v>
      </c>
      <c r="H2972" t="s">
        <v>9117</v>
      </c>
      <c r="I2972" t="s">
        <v>10510</v>
      </c>
      <c r="J2972">
        <v>3170534</v>
      </c>
      <c r="K2972" t="str">
        <f>VLOOKUP(Table_munisapp_tylerci_mu_live_rq_master5[[#This Row],[rh_vendor_suggest]],Vend!A:B,2,0)</f>
        <v>HENRIKSEN BUTLER DESIGN GROUP, LLC</v>
      </c>
      <c r="L2972" t="str">
        <f>VLOOKUP(Table_munisapp_tylerci_mu_live_rq_master5[[#This Row],[a_department_code]],Dept!A:B,2,0)</f>
        <v>Dispatch Local Build Authority</v>
      </c>
      <c r="M2972">
        <f t="shared" si="46"/>
        <v>0</v>
      </c>
    </row>
    <row r="2973" spans="1:13" hidden="1" x14ac:dyDescent="0.25">
      <c r="A2973">
        <v>2017</v>
      </c>
      <c r="B2973">
        <v>48.24</v>
      </c>
      <c r="C2973">
        <v>578.88</v>
      </c>
      <c r="D2973">
        <v>578.88</v>
      </c>
      <c r="E2973">
        <f>SUM(Table_munisapp_tylerci_mu_live_rq_master5[[#This Row],[rd_extended_price]]-Table_munisapp_tylerci_mu_live_rq_master5[[#This Row],[rd_price_net]])</f>
        <v>0</v>
      </c>
      <c r="F2973" s="1">
        <v>42879</v>
      </c>
      <c r="G2973">
        <v>2099</v>
      </c>
      <c r="H2973" t="s">
        <v>9117</v>
      </c>
      <c r="I2973" t="s">
        <v>10510</v>
      </c>
      <c r="J2973">
        <v>3170534</v>
      </c>
      <c r="K2973" t="str">
        <f>VLOOKUP(Table_munisapp_tylerci_mu_live_rq_master5[[#This Row],[rh_vendor_suggest]],Vend!A:B,2,0)</f>
        <v>HENRIKSEN BUTLER DESIGN GROUP, LLC</v>
      </c>
      <c r="L2973" t="str">
        <f>VLOOKUP(Table_munisapp_tylerci_mu_live_rq_master5[[#This Row],[a_department_code]],Dept!A:B,2,0)</f>
        <v>Dispatch Local Build Authority</v>
      </c>
      <c r="M2973">
        <f t="shared" si="46"/>
        <v>0</v>
      </c>
    </row>
    <row r="2974" spans="1:13" hidden="1" x14ac:dyDescent="0.25">
      <c r="A2974">
        <v>2017</v>
      </c>
      <c r="B2974">
        <v>21.11</v>
      </c>
      <c r="C2974">
        <v>63.33</v>
      </c>
      <c r="D2974">
        <v>63.33</v>
      </c>
      <c r="E2974">
        <f>SUM(Table_munisapp_tylerci_mu_live_rq_master5[[#This Row],[rd_extended_price]]-Table_munisapp_tylerci_mu_live_rq_master5[[#This Row],[rd_price_net]])</f>
        <v>0</v>
      </c>
      <c r="F2974" s="1">
        <v>42879</v>
      </c>
      <c r="G2974">
        <v>2099</v>
      </c>
      <c r="H2974" t="s">
        <v>9117</v>
      </c>
      <c r="I2974" t="s">
        <v>10510</v>
      </c>
      <c r="J2974">
        <v>3170534</v>
      </c>
      <c r="K2974" t="str">
        <f>VLOOKUP(Table_munisapp_tylerci_mu_live_rq_master5[[#This Row],[rh_vendor_suggest]],Vend!A:B,2,0)</f>
        <v>HENRIKSEN BUTLER DESIGN GROUP, LLC</v>
      </c>
      <c r="L2974" t="str">
        <f>VLOOKUP(Table_munisapp_tylerci_mu_live_rq_master5[[#This Row],[a_department_code]],Dept!A:B,2,0)</f>
        <v>Dispatch Local Build Authority</v>
      </c>
      <c r="M2974">
        <f t="shared" si="46"/>
        <v>0</v>
      </c>
    </row>
    <row r="2975" spans="1:13" hidden="1" x14ac:dyDescent="0.25">
      <c r="A2975">
        <v>2017</v>
      </c>
      <c r="B2975">
        <v>190.85</v>
      </c>
      <c r="C2975">
        <v>381.7</v>
      </c>
      <c r="D2975">
        <v>381.7</v>
      </c>
      <c r="E2975">
        <f>SUM(Table_munisapp_tylerci_mu_live_rq_master5[[#This Row],[rd_extended_price]]-Table_munisapp_tylerci_mu_live_rq_master5[[#This Row],[rd_price_net]])</f>
        <v>0</v>
      </c>
      <c r="F2975" s="1">
        <v>42879</v>
      </c>
      <c r="G2975">
        <v>2099</v>
      </c>
      <c r="H2975" t="s">
        <v>9117</v>
      </c>
      <c r="I2975" t="s">
        <v>10510</v>
      </c>
      <c r="J2975">
        <v>3170534</v>
      </c>
      <c r="K2975" t="str">
        <f>VLOOKUP(Table_munisapp_tylerci_mu_live_rq_master5[[#This Row],[rh_vendor_suggest]],Vend!A:B,2,0)</f>
        <v>HENRIKSEN BUTLER DESIGN GROUP, LLC</v>
      </c>
      <c r="L2975" t="str">
        <f>VLOOKUP(Table_munisapp_tylerci_mu_live_rq_master5[[#This Row],[a_department_code]],Dept!A:B,2,0)</f>
        <v>Dispatch Local Build Authority</v>
      </c>
      <c r="M2975">
        <f t="shared" si="46"/>
        <v>0</v>
      </c>
    </row>
    <row r="2976" spans="1:13" hidden="1" x14ac:dyDescent="0.25">
      <c r="A2976">
        <v>2017</v>
      </c>
      <c r="B2976">
        <v>116.98</v>
      </c>
      <c r="C2976">
        <v>233.96</v>
      </c>
      <c r="D2976">
        <v>233.96</v>
      </c>
      <c r="E2976">
        <f>SUM(Table_munisapp_tylerci_mu_live_rq_master5[[#This Row],[rd_extended_price]]-Table_munisapp_tylerci_mu_live_rq_master5[[#This Row],[rd_price_net]])</f>
        <v>0</v>
      </c>
      <c r="F2976" s="1">
        <v>42879</v>
      </c>
      <c r="G2976">
        <v>2099</v>
      </c>
      <c r="H2976" t="s">
        <v>9117</v>
      </c>
      <c r="I2976" t="s">
        <v>10510</v>
      </c>
      <c r="J2976">
        <v>3170534</v>
      </c>
      <c r="K2976" t="str">
        <f>VLOOKUP(Table_munisapp_tylerci_mu_live_rq_master5[[#This Row],[rh_vendor_suggest]],Vend!A:B,2,0)</f>
        <v>HENRIKSEN BUTLER DESIGN GROUP, LLC</v>
      </c>
      <c r="L2976" t="str">
        <f>VLOOKUP(Table_munisapp_tylerci_mu_live_rq_master5[[#This Row],[a_department_code]],Dept!A:B,2,0)</f>
        <v>Dispatch Local Build Authority</v>
      </c>
      <c r="M2976">
        <f t="shared" si="46"/>
        <v>0</v>
      </c>
    </row>
    <row r="2977" spans="1:13" hidden="1" x14ac:dyDescent="0.25">
      <c r="A2977">
        <v>2017</v>
      </c>
      <c r="B2977">
        <v>719.89</v>
      </c>
      <c r="C2977">
        <v>2159.67</v>
      </c>
      <c r="D2977">
        <v>2159.67</v>
      </c>
      <c r="E2977">
        <f>SUM(Table_munisapp_tylerci_mu_live_rq_master5[[#This Row],[rd_extended_price]]-Table_munisapp_tylerci_mu_live_rq_master5[[#This Row],[rd_price_net]])</f>
        <v>0</v>
      </c>
      <c r="F2977" s="1">
        <v>42879</v>
      </c>
      <c r="G2977">
        <v>2099</v>
      </c>
      <c r="H2977" t="s">
        <v>9117</v>
      </c>
      <c r="I2977" t="s">
        <v>10510</v>
      </c>
      <c r="J2977">
        <v>3170534</v>
      </c>
      <c r="K2977" t="str">
        <f>VLOOKUP(Table_munisapp_tylerci_mu_live_rq_master5[[#This Row],[rh_vendor_suggest]],Vend!A:B,2,0)</f>
        <v>HENRIKSEN BUTLER DESIGN GROUP, LLC</v>
      </c>
      <c r="L2977" t="str">
        <f>VLOOKUP(Table_munisapp_tylerci_mu_live_rq_master5[[#This Row],[a_department_code]],Dept!A:B,2,0)</f>
        <v>Dispatch Local Build Authority</v>
      </c>
      <c r="M2977">
        <f t="shared" si="46"/>
        <v>0</v>
      </c>
    </row>
    <row r="2978" spans="1:13" hidden="1" x14ac:dyDescent="0.25">
      <c r="A2978">
        <v>2017</v>
      </c>
      <c r="B2978">
        <v>123.01</v>
      </c>
      <c r="C2978">
        <v>123.01</v>
      </c>
      <c r="D2978">
        <v>123.01</v>
      </c>
      <c r="E2978">
        <f>SUM(Table_munisapp_tylerci_mu_live_rq_master5[[#This Row],[rd_extended_price]]-Table_munisapp_tylerci_mu_live_rq_master5[[#This Row],[rd_price_net]])</f>
        <v>0</v>
      </c>
      <c r="F2978" s="1">
        <v>42879</v>
      </c>
      <c r="G2978">
        <v>2099</v>
      </c>
      <c r="H2978" t="s">
        <v>9117</v>
      </c>
      <c r="I2978" t="s">
        <v>10510</v>
      </c>
      <c r="J2978">
        <v>3170534</v>
      </c>
      <c r="K2978" t="str">
        <f>VLOOKUP(Table_munisapp_tylerci_mu_live_rq_master5[[#This Row],[rh_vendor_suggest]],Vend!A:B,2,0)</f>
        <v>HENRIKSEN BUTLER DESIGN GROUP, LLC</v>
      </c>
      <c r="L2978" t="str">
        <f>VLOOKUP(Table_munisapp_tylerci_mu_live_rq_master5[[#This Row],[a_department_code]],Dept!A:B,2,0)</f>
        <v>Dispatch Local Build Authority</v>
      </c>
      <c r="M2978">
        <f t="shared" si="46"/>
        <v>0</v>
      </c>
    </row>
    <row r="2979" spans="1:13" hidden="1" x14ac:dyDescent="0.25">
      <c r="A2979">
        <v>2017</v>
      </c>
      <c r="B2979">
        <v>359.09</v>
      </c>
      <c r="C2979">
        <v>359.09</v>
      </c>
      <c r="D2979">
        <v>359.09</v>
      </c>
      <c r="E2979">
        <f>SUM(Table_munisapp_tylerci_mu_live_rq_master5[[#This Row],[rd_extended_price]]-Table_munisapp_tylerci_mu_live_rq_master5[[#This Row],[rd_price_net]])</f>
        <v>0</v>
      </c>
      <c r="F2979" s="1">
        <v>42879</v>
      </c>
      <c r="G2979">
        <v>2099</v>
      </c>
      <c r="H2979" t="s">
        <v>9117</v>
      </c>
      <c r="I2979" t="s">
        <v>10510</v>
      </c>
      <c r="J2979">
        <v>3170534</v>
      </c>
      <c r="K2979" t="str">
        <f>VLOOKUP(Table_munisapp_tylerci_mu_live_rq_master5[[#This Row],[rh_vendor_suggest]],Vend!A:B,2,0)</f>
        <v>HENRIKSEN BUTLER DESIGN GROUP, LLC</v>
      </c>
      <c r="L2979" t="str">
        <f>VLOOKUP(Table_munisapp_tylerci_mu_live_rq_master5[[#This Row],[a_department_code]],Dept!A:B,2,0)</f>
        <v>Dispatch Local Build Authority</v>
      </c>
      <c r="M2979">
        <f t="shared" si="46"/>
        <v>0</v>
      </c>
    </row>
    <row r="2980" spans="1:13" hidden="1" x14ac:dyDescent="0.25">
      <c r="A2980">
        <v>2017</v>
      </c>
      <c r="B2980">
        <v>153.16</v>
      </c>
      <c r="C2980">
        <v>153.16</v>
      </c>
      <c r="D2980">
        <v>153.16</v>
      </c>
      <c r="E2980">
        <f>SUM(Table_munisapp_tylerci_mu_live_rq_master5[[#This Row],[rd_extended_price]]-Table_munisapp_tylerci_mu_live_rq_master5[[#This Row],[rd_price_net]])</f>
        <v>0</v>
      </c>
      <c r="F2980" s="1">
        <v>42879</v>
      </c>
      <c r="G2980">
        <v>2099</v>
      </c>
      <c r="H2980" t="s">
        <v>9117</v>
      </c>
      <c r="I2980" t="s">
        <v>10510</v>
      </c>
      <c r="J2980">
        <v>3170534</v>
      </c>
      <c r="K2980" t="str">
        <f>VLOOKUP(Table_munisapp_tylerci_mu_live_rq_master5[[#This Row],[rh_vendor_suggest]],Vend!A:B,2,0)</f>
        <v>HENRIKSEN BUTLER DESIGN GROUP, LLC</v>
      </c>
      <c r="L2980" t="str">
        <f>VLOOKUP(Table_munisapp_tylerci_mu_live_rq_master5[[#This Row],[a_department_code]],Dept!A:B,2,0)</f>
        <v>Dispatch Local Build Authority</v>
      </c>
      <c r="M2980">
        <f t="shared" si="46"/>
        <v>0</v>
      </c>
    </row>
    <row r="2981" spans="1:13" hidden="1" x14ac:dyDescent="0.25">
      <c r="A2981">
        <v>2017</v>
      </c>
      <c r="B2981">
        <v>194.55</v>
      </c>
      <c r="C2981">
        <v>583.65</v>
      </c>
      <c r="D2981">
        <v>583.65</v>
      </c>
      <c r="E2981">
        <f>SUM(Table_munisapp_tylerci_mu_live_rq_master5[[#This Row],[rd_extended_price]]-Table_munisapp_tylerci_mu_live_rq_master5[[#This Row],[rd_price_net]])</f>
        <v>0</v>
      </c>
      <c r="F2981" s="1">
        <v>42879</v>
      </c>
      <c r="G2981">
        <v>2099</v>
      </c>
      <c r="H2981" t="s">
        <v>9117</v>
      </c>
      <c r="I2981" t="s">
        <v>10510</v>
      </c>
      <c r="J2981">
        <v>3170534</v>
      </c>
      <c r="K2981" t="str">
        <f>VLOOKUP(Table_munisapp_tylerci_mu_live_rq_master5[[#This Row],[rh_vendor_suggest]],Vend!A:B,2,0)</f>
        <v>HENRIKSEN BUTLER DESIGN GROUP, LLC</v>
      </c>
      <c r="L2981" t="str">
        <f>VLOOKUP(Table_munisapp_tylerci_mu_live_rq_master5[[#This Row],[a_department_code]],Dept!A:B,2,0)</f>
        <v>Dispatch Local Build Authority</v>
      </c>
      <c r="M2981">
        <f t="shared" si="46"/>
        <v>0</v>
      </c>
    </row>
    <row r="2982" spans="1:13" hidden="1" x14ac:dyDescent="0.25">
      <c r="A2982">
        <v>2017</v>
      </c>
      <c r="B2982">
        <v>7</v>
      </c>
      <c r="C2982">
        <v>28</v>
      </c>
      <c r="D2982">
        <v>28</v>
      </c>
      <c r="E2982">
        <f>SUM(Table_munisapp_tylerci_mu_live_rq_master5[[#This Row],[rd_extended_price]]-Table_munisapp_tylerci_mu_live_rq_master5[[#This Row],[rd_price_net]])</f>
        <v>0</v>
      </c>
      <c r="F2982" s="1">
        <v>42879</v>
      </c>
      <c r="G2982">
        <v>2099</v>
      </c>
      <c r="H2982" t="s">
        <v>9117</v>
      </c>
      <c r="I2982" t="s">
        <v>10510</v>
      </c>
      <c r="J2982">
        <v>3170534</v>
      </c>
      <c r="K2982" t="str">
        <f>VLOOKUP(Table_munisapp_tylerci_mu_live_rq_master5[[#This Row],[rh_vendor_suggest]],Vend!A:B,2,0)</f>
        <v>HENRIKSEN BUTLER DESIGN GROUP, LLC</v>
      </c>
      <c r="L2982" t="str">
        <f>VLOOKUP(Table_munisapp_tylerci_mu_live_rq_master5[[#This Row],[a_department_code]],Dept!A:B,2,0)</f>
        <v>Dispatch Local Build Authority</v>
      </c>
      <c r="M2982">
        <f t="shared" si="46"/>
        <v>0</v>
      </c>
    </row>
    <row r="2983" spans="1:13" hidden="1" x14ac:dyDescent="0.25">
      <c r="A2983">
        <v>2017</v>
      </c>
      <c r="B2983">
        <v>0</v>
      </c>
      <c r="C2983">
        <v>0</v>
      </c>
      <c r="D2983">
        <v>0</v>
      </c>
      <c r="E2983">
        <f>SUM(Table_munisapp_tylerci_mu_live_rq_master5[[#This Row],[rd_extended_price]]-Table_munisapp_tylerci_mu_live_rq_master5[[#This Row],[rd_price_net]])</f>
        <v>0</v>
      </c>
      <c r="F2983" s="1">
        <v>42879</v>
      </c>
      <c r="G2983">
        <v>2099</v>
      </c>
      <c r="H2983" t="s">
        <v>9117</v>
      </c>
      <c r="I2983" t="s">
        <v>10510</v>
      </c>
      <c r="J2983">
        <v>3170534</v>
      </c>
      <c r="K2983" t="str">
        <f>VLOOKUP(Table_munisapp_tylerci_mu_live_rq_master5[[#This Row],[rh_vendor_suggest]],Vend!A:B,2,0)</f>
        <v>HENRIKSEN BUTLER DESIGN GROUP, LLC</v>
      </c>
      <c r="L2983" t="str">
        <f>VLOOKUP(Table_munisapp_tylerci_mu_live_rq_master5[[#This Row],[a_department_code]],Dept!A:B,2,0)</f>
        <v>Dispatch Local Build Authority</v>
      </c>
      <c r="M2983">
        <f t="shared" si="46"/>
        <v>0</v>
      </c>
    </row>
    <row r="2984" spans="1:13" hidden="1" x14ac:dyDescent="0.25">
      <c r="A2984">
        <v>2017</v>
      </c>
      <c r="B2984">
        <v>0</v>
      </c>
      <c r="C2984">
        <v>0</v>
      </c>
      <c r="D2984">
        <v>0</v>
      </c>
      <c r="E2984">
        <f>SUM(Table_munisapp_tylerci_mu_live_rq_master5[[#This Row],[rd_extended_price]]-Table_munisapp_tylerci_mu_live_rq_master5[[#This Row],[rd_price_net]])</f>
        <v>0</v>
      </c>
      <c r="F2984" s="1">
        <v>42879</v>
      </c>
      <c r="G2984">
        <v>2099</v>
      </c>
      <c r="H2984" t="s">
        <v>9117</v>
      </c>
      <c r="I2984" t="s">
        <v>10510</v>
      </c>
      <c r="J2984">
        <v>3170534</v>
      </c>
      <c r="K2984" t="str">
        <f>VLOOKUP(Table_munisapp_tylerci_mu_live_rq_master5[[#This Row],[rh_vendor_suggest]],Vend!A:B,2,0)</f>
        <v>HENRIKSEN BUTLER DESIGN GROUP, LLC</v>
      </c>
      <c r="L2984" t="str">
        <f>VLOOKUP(Table_munisapp_tylerci_mu_live_rq_master5[[#This Row],[a_department_code]],Dept!A:B,2,0)</f>
        <v>Dispatch Local Build Authority</v>
      </c>
      <c r="M2984">
        <f t="shared" si="46"/>
        <v>0</v>
      </c>
    </row>
    <row r="2985" spans="1:13" hidden="1" x14ac:dyDescent="0.25">
      <c r="A2985">
        <v>2017</v>
      </c>
      <c r="B2985">
        <v>0</v>
      </c>
      <c r="C2985">
        <v>0</v>
      </c>
      <c r="D2985">
        <v>0</v>
      </c>
      <c r="E2985">
        <f>SUM(Table_munisapp_tylerci_mu_live_rq_master5[[#This Row],[rd_extended_price]]-Table_munisapp_tylerci_mu_live_rq_master5[[#This Row],[rd_price_net]])</f>
        <v>0</v>
      </c>
      <c r="F2985" s="1">
        <v>42879</v>
      </c>
      <c r="G2985">
        <v>2099</v>
      </c>
      <c r="H2985" t="s">
        <v>9117</v>
      </c>
      <c r="I2985" t="s">
        <v>10510</v>
      </c>
      <c r="J2985">
        <v>3170534</v>
      </c>
      <c r="K2985" t="str">
        <f>VLOOKUP(Table_munisapp_tylerci_mu_live_rq_master5[[#This Row],[rh_vendor_suggest]],Vend!A:B,2,0)</f>
        <v>HENRIKSEN BUTLER DESIGN GROUP, LLC</v>
      </c>
      <c r="L2985" t="str">
        <f>VLOOKUP(Table_munisapp_tylerci_mu_live_rq_master5[[#This Row],[a_department_code]],Dept!A:B,2,0)</f>
        <v>Dispatch Local Build Authority</v>
      </c>
      <c r="M2985">
        <f t="shared" si="46"/>
        <v>0</v>
      </c>
    </row>
    <row r="2986" spans="1:13" hidden="1" x14ac:dyDescent="0.25">
      <c r="A2986">
        <v>2017</v>
      </c>
      <c r="B2986">
        <v>21.11</v>
      </c>
      <c r="C2986">
        <v>21.11</v>
      </c>
      <c r="D2986">
        <v>21.11</v>
      </c>
      <c r="E2986">
        <f>SUM(Table_munisapp_tylerci_mu_live_rq_master5[[#This Row],[rd_extended_price]]-Table_munisapp_tylerci_mu_live_rq_master5[[#This Row],[rd_price_net]])</f>
        <v>0</v>
      </c>
      <c r="F2986" s="1">
        <v>42879</v>
      </c>
      <c r="G2986">
        <v>2099</v>
      </c>
      <c r="H2986" t="s">
        <v>9117</v>
      </c>
      <c r="I2986" t="s">
        <v>10510</v>
      </c>
      <c r="J2986">
        <v>3170534</v>
      </c>
      <c r="K2986" t="str">
        <f>VLOOKUP(Table_munisapp_tylerci_mu_live_rq_master5[[#This Row],[rh_vendor_suggest]],Vend!A:B,2,0)</f>
        <v>HENRIKSEN BUTLER DESIGN GROUP, LLC</v>
      </c>
      <c r="L2986" t="str">
        <f>VLOOKUP(Table_munisapp_tylerci_mu_live_rq_master5[[#This Row],[a_department_code]],Dept!A:B,2,0)</f>
        <v>Dispatch Local Build Authority</v>
      </c>
      <c r="M2986">
        <f t="shared" si="46"/>
        <v>0</v>
      </c>
    </row>
    <row r="2987" spans="1:13" hidden="1" x14ac:dyDescent="0.25">
      <c r="A2987">
        <v>2017</v>
      </c>
      <c r="B2987">
        <v>116.98</v>
      </c>
      <c r="C2987">
        <v>116.98</v>
      </c>
      <c r="D2987">
        <v>116.98</v>
      </c>
      <c r="E2987">
        <f>SUM(Table_munisapp_tylerci_mu_live_rq_master5[[#This Row],[rd_extended_price]]-Table_munisapp_tylerci_mu_live_rq_master5[[#This Row],[rd_price_net]])</f>
        <v>0</v>
      </c>
      <c r="F2987" s="1">
        <v>42879</v>
      </c>
      <c r="G2987">
        <v>2099</v>
      </c>
      <c r="H2987" t="s">
        <v>9117</v>
      </c>
      <c r="I2987" t="s">
        <v>10510</v>
      </c>
      <c r="J2987">
        <v>3170534</v>
      </c>
      <c r="K2987" t="str">
        <f>VLOOKUP(Table_munisapp_tylerci_mu_live_rq_master5[[#This Row],[rh_vendor_suggest]],Vend!A:B,2,0)</f>
        <v>HENRIKSEN BUTLER DESIGN GROUP, LLC</v>
      </c>
      <c r="L2987" t="str">
        <f>VLOOKUP(Table_munisapp_tylerci_mu_live_rq_master5[[#This Row],[a_department_code]],Dept!A:B,2,0)</f>
        <v>Dispatch Local Build Authority</v>
      </c>
      <c r="M2987">
        <f t="shared" si="46"/>
        <v>0</v>
      </c>
    </row>
    <row r="2988" spans="1:13" hidden="1" x14ac:dyDescent="0.25">
      <c r="A2988">
        <v>2017</v>
      </c>
      <c r="B2988">
        <v>77.790000000000006</v>
      </c>
      <c r="C2988">
        <v>77.790000000000006</v>
      </c>
      <c r="D2988">
        <v>77.790000000000006</v>
      </c>
      <c r="E2988">
        <f>SUM(Table_munisapp_tylerci_mu_live_rq_master5[[#This Row],[rd_extended_price]]-Table_munisapp_tylerci_mu_live_rq_master5[[#This Row],[rd_price_net]])</f>
        <v>0</v>
      </c>
      <c r="F2988" s="1">
        <v>42879</v>
      </c>
      <c r="G2988">
        <v>2099</v>
      </c>
      <c r="H2988" t="s">
        <v>9117</v>
      </c>
      <c r="I2988" t="s">
        <v>10510</v>
      </c>
      <c r="J2988">
        <v>3170534</v>
      </c>
      <c r="K2988" t="str">
        <f>VLOOKUP(Table_munisapp_tylerci_mu_live_rq_master5[[#This Row],[rh_vendor_suggest]],Vend!A:B,2,0)</f>
        <v>HENRIKSEN BUTLER DESIGN GROUP, LLC</v>
      </c>
      <c r="L2988" t="str">
        <f>VLOOKUP(Table_munisapp_tylerci_mu_live_rq_master5[[#This Row],[a_department_code]],Dept!A:B,2,0)</f>
        <v>Dispatch Local Build Authority</v>
      </c>
      <c r="M2988">
        <f t="shared" si="46"/>
        <v>0</v>
      </c>
    </row>
    <row r="2989" spans="1:13" hidden="1" x14ac:dyDescent="0.25">
      <c r="A2989">
        <v>2017</v>
      </c>
      <c r="B2989">
        <v>85.02</v>
      </c>
      <c r="C2989">
        <v>85.02</v>
      </c>
      <c r="D2989">
        <v>85.02</v>
      </c>
      <c r="E2989">
        <f>SUM(Table_munisapp_tylerci_mu_live_rq_master5[[#This Row],[rd_extended_price]]-Table_munisapp_tylerci_mu_live_rq_master5[[#This Row],[rd_price_net]])</f>
        <v>0</v>
      </c>
      <c r="F2989" s="1">
        <v>42879</v>
      </c>
      <c r="G2989">
        <v>2099</v>
      </c>
      <c r="H2989" t="s">
        <v>9117</v>
      </c>
      <c r="I2989" t="s">
        <v>10510</v>
      </c>
      <c r="J2989">
        <v>3170534</v>
      </c>
      <c r="K2989" t="str">
        <f>VLOOKUP(Table_munisapp_tylerci_mu_live_rq_master5[[#This Row],[rh_vendor_suggest]],Vend!A:B,2,0)</f>
        <v>HENRIKSEN BUTLER DESIGN GROUP, LLC</v>
      </c>
      <c r="L2989" t="str">
        <f>VLOOKUP(Table_munisapp_tylerci_mu_live_rq_master5[[#This Row],[a_department_code]],Dept!A:B,2,0)</f>
        <v>Dispatch Local Build Authority</v>
      </c>
      <c r="M2989">
        <f t="shared" si="46"/>
        <v>0</v>
      </c>
    </row>
    <row r="2990" spans="1:13" hidden="1" x14ac:dyDescent="0.25">
      <c r="A2990">
        <v>2017</v>
      </c>
      <c r="B2990">
        <v>86.53</v>
      </c>
      <c r="C2990">
        <v>86.53</v>
      </c>
      <c r="D2990">
        <v>86.53</v>
      </c>
      <c r="E2990">
        <f>SUM(Table_munisapp_tylerci_mu_live_rq_master5[[#This Row],[rd_extended_price]]-Table_munisapp_tylerci_mu_live_rq_master5[[#This Row],[rd_price_net]])</f>
        <v>0</v>
      </c>
      <c r="F2990" s="1">
        <v>42879</v>
      </c>
      <c r="G2990">
        <v>2099</v>
      </c>
      <c r="H2990" t="s">
        <v>9117</v>
      </c>
      <c r="I2990" t="s">
        <v>10510</v>
      </c>
      <c r="J2990">
        <v>3170534</v>
      </c>
      <c r="K2990" t="str">
        <f>VLOOKUP(Table_munisapp_tylerci_mu_live_rq_master5[[#This Row],[rh_vendor_suggest]],Vend!A:B,2,0)</f>
        <v>HENRIKSEN BUTLER DESIGN GROUP, LLC</v>
      </c>
      <c r="L2990" t="str">
        <f>VLOOKUP(Table_munisapp_tylerci_mu_live_rq_master5[[#This Row],[a_department_code]],Dept!A:B,2,0)</f>
        <v>Dispatch Local Build Authority</v>
      </c>
      <c r="M2990">
        <f t="shared" si="46"/>
        <v>0</v>
      </c>
    </row>
    <row r="2991" spans="1:13" hidden="1" x14ac:dyDescent="0.25">
      <c r="A2991">
        <v>2017</v>
      </c>
      <c r="B2991">
        <v>190.85</v>
      </c>
      <c r="C2991">
        <v>190.85</v>
      </c>
      <c r="D2991">
        <v>190.85</v>
      </c>
      <c r="E2991">
        <f>SUM(Table_munisapp_tylerci_mu_live_rq_master5[[#This Row],[rd_extended_price]]-Table_munisapp_tylerci_mu_live_rq_master5[[#This Row],[rd_price_net]])</f>
        <v>0</v>
      </c>
      <c r="F2991" s="1">
        <v>42879</v>
      </c>
      <c r="G2991">
        <v>2099</v>
      </c>
      <c r="H2991" t="s">
        <v>9117</v>
      </c>
      <c r="I2991" t="s">
        <v>10510</v>
      </c>
      <c r="J2991">
        <v>3170534</v>
      </c>
      <c r="K2991" t="str">
        <f>VLOOKUP(Table_munisapp_tylerci_mu_live_rq_master5[[#This Row],[rh_vendor_suggest]],Vend!A:B,2,0)</f>
        <v>HENRIKSEN BUTLER DESIGN GROUP, LLC</v>
      </c>
      <c r="L2991" t="str">
        <f>VLOOKUP(Table_munisapp_tylerci_mu_live_rq_master5[[#This Row],[a_department_code]],Dept!A:B,2,0)</f>
        <v>Dispatch Local Build Authority</v>
      </c>
      <c r="M2991">
        <f t="shared" si="46"/>
        <v>0</v>
      </c>
    </row>
    <row r="2992" spans="1:13" hidden="1" x14ac:dyDescent="0.25">
      <c r="A2992">
        <v>2017</v>
      </c>
      <c r="B2992">
        <v>69.650000000000006</v>
      </c>
      <c r="C2992">
        <v>69.650000000000006</v>
      </c>
      <c r="D2992">
        <v>69.650000000000006</v>
      </c>
      <c r="E2992">
        <f>SUM(Table_munisapp_tylerci_mu_live_rq_master5[[#This Row],[rd_extended_price]]-Table_munisapp_tylerci_mu_live_rq_master5[[#This Row],[rd_price_net]])</f>
        <v>0</v>
      </c>
      <c r="F2992" s="1">
        <v>42879</v>
      </c>
      <c r="G2992">
        <v>2099</v>
      </c>
      <c r="H2992" t="s">
        <v>9117</v>
      </c>
      <c r="I2992" t="s">
        <v>10510</v>
      </c>
      <c r="J2992">
        <v>3170534</v>
      </c>
      <c r="K2992" t="str">
        <f>VLOOKUP(Table_munisapp_tylerci_mu_live_rq_master5[[#This Row],[rh_vendor_suggest]],Vend!A:B,2,0)</f>
        <v>HENRIKSEN BUTLER DESIGN GROUP, LLC</v>
      </c>
      <c r="L2992" t="str">
        <f>VLOOKUP(Table_munisapp_tylerci_mu_live_rq_master5[[#This Row],[a_department_code]],Dept!A:B,2,0)</f>
        <v>Dispatch Local Build Authority</v>
      </c>
      <c r="M2992">
        <f t="shared" si="46"/>
        <v>0</v>
      </c>
    </row>
    <row r="2993" spans="1:13" hidden="1" x14ac:dyDescent="0.25">
      <c r="A2993">
        <v>2017</v>
      </c>
      <c r="B2993">
        <v>90.15</v>
      </c>
      <c r="C2993">
        <v>90.15</v>
      </c>
      <c r="D2993">
        <v>90.15</v>
      </c>
      <c r="E2993">
        <f>SUM(Table_munisapp_tylerci_mu_live_rq_master5[[#This Row],[rd_extended_price]]-Table_munisapp_tylerci_mu_live_rq_master5[[#This Row],[rd_price_net]])</f>
        <v>0</v>
      </c>
      <c r="F2993" s="1">
        <v>42879</v>
      </c>
      <c r="G2993">
        <v>2099</v>
      </c>
      <c r="H2993" t="s">
        <v>9117</v>
      </c>
      <c r="I2993" t="s">
        <v>10510</v>
      </c>
      <c r="J2993">
        <v>3170534</v>
      </c>
      <c r="K2993" t="str">
        <f>VLOOKUP(Table_munisapp_tylerci_mu_live_rq_master5[[#This Row],[rh_vendor_suggest]],Vend!A:B,2,0)</f>
        <v>HENRIKSEN BUTLER DESIGN GROUP, LLC</v>
      </c>
      <c r="L2993" t="str">
        <f>VLOOKUP(Table_munisapp_tylerci_mu_live_rq_master5[[#This Row],[a_department_code]],Dept!A:B,2,0)</f>
        <v>Dispatch Local Build Authority</v>
      </c>
      <c r="M2993">
        <f t="shared" si="46"/>
        <v>0</v>
      </c>
    </row>
    <row r="2994" spans="1:13" hidden="1" x14ac:dyDescent="0.25">
      <c r="A2994">
        <v>2017</v>
      </c>
      <c r="B2994">
        <v>254.47</v>
      </c>
      <c r="C2994">
        <v>254.47</v>
      </c>
      <c r="D2994">
        <v>254.47</v>
      </c>
      <c r="E2994">
        <f>SUM(Table_munisapp_tylerci_mu_live_rq_master5[[#This Row],[rd_extended_price]]-Table_munisapp_tylerci_mu_live_rq_master5[[#This Row],[rd_price_net]])</f>
        <v>0</v>
      </c>
      <c r="F2994" s="1">
        <v>42879</v>
      </c>
      <c r="G2994">
        <v>2099</v>
      </c>
      <c r="H2994" t="s">
        <v>9117</v>
      </c>
      <c r="I2994" t="s">
        <v>10510</v>
      </c>
      <c r="J2994">
        <v>3170534</v>
      </c>
      <c r="K2994" t="str">
        <f>VLOOKUP(Table_munisapp_tylerci_mu_live_rq_master5[[#This Row],[rh_vendor_suggest]],Vend!A:B,2,0)</f>
        <v>HENRIKSEN BUTLER DESIGN GROUP, LLC</v>
      </c>
      <c r="L2994" t="str">
        <f>VLOOKUP(Table_munisapp_tylerci_mu_live_rq_master5[[#This Row],[a_department_code]],Dept!A:B,2,0)</f>
        <v>Dispatch Local Build Authority</v>
      </c>
      <c r="M2994">
        <f t="shared" si="46"/>
        <v>0</v>
      </c>
    </row>
    <row r="2995" spans="1:13" hidden="1" x14ac:dyDescent="0.25">
      <c r="A2995">
        <v>2017</v>
      </c>
      <c r="B2995">
        <v>719.89</v>
      </c>
      <c r="C2995">
        <v>719.89</v>
      </c>
      <c r="D2995">
        <v>719.89</v>
      </c>
      <c r="E2995">
        <f>SUM(Table_munisapp_tylerci_mu_live_rq_master5[[#This Row],[rd_extended_price]]-Table_munisapp_tylerci_mu_live_rq_master5[[#This Row],[rd_price_net]])</f>
        <v>0</v>
      </c>
      <c r="F2995" s="1">
        <v>42879</v>
      </c>
      <c r="G2995">
        <v>2099</v>
      </c>
      <c r="H2995" t="s">
        <v>9117</v>
      </c>
      <c r="I2995" t="s">
        <v>10510</v>
      </c>
      <c r="J2995">
        <v>3170534</v>
      </c>
      <c r="K2995" t="str">
        <f>VLOOKUP(Table_munisapp_tylerci_mu_live_rq_master5[[#This Row],[rh_vendor_suggest]],Vend!A:B,2,0)</f>
        <v>HENRIKSEN BUTLER DESIGN GROUP, LLC</v>
      </c>
      <c r="L2995" t="str">
        <f>VLOOKUP(Table_munisapp_tylerci_mu_live_rq_master5[[#This Row],[a_department_code]],Dept!A:B,2,0)</f>
        <v>Dispatch Local Build Authority</v>
      </c>
      <c r="M2995">
        <f t="shared" si="46"/>
        <v>0</v>
      </c>
    </row>
    <row r="2996" spans="1:13" hidden="1" x14ac:dyDescent="0.25">
      <c r="A2996">
        <v>2017</v>
      </c>
      <c r="B2996">
        <v>482.4</v>
      </c>
      <c r="C2996">
        <v>482.4</v>
      </c>
      <c r="D2996">
        <v>482.4</v>
      </c>
      <c r="E2996">
        <f>SUM(Table_munisapp_tylerci_mu_live_rq_master5[[#This Row],[rd_extended_price]]-Table_munisapp_tylerci_mu_live_rq_master5[[#This Row],[rd_price_net]])</f>
        <v>0</v>
      </c>
      <c r="F2996" s="1">
        <v>42879</v>
      </c>
      <c r="G2996">
        <v>2099</v>
      </c>
      <c r="H2996" t="s">
        <v>9117</v>
      </c>
      <c r="I2996" t="s">
        <v>10510</v>
      </c>
      <c r="J2996">
        <v>3170534</v>
      </c>
      <c r="K2996" t="str">
        <f>VLOOKUP(Table_munisapp_tylerci_mu_live_rq_master5[[#This Row],[rh_vendor_suggest]],Vend!A:B,2,0)</f>
        <v>HENRIKSEN BUTLER DESIGN GROUP, LLC</v>
      </c>
      <c r="L2996" t="str">
        <f>VLOOKUP(Table_munisapp_tylerci_mu_live_rq_master5[[#This Row],[a_department_code]],Dept!A:B,2,0)</f>
        <v>Dispatch Local Build Authority</v>
      </c>
      <c r="M2996">
        <f t="shared" si="46"/>
        <v>0</v>
      </c>
    </row>
    <row r="2997" spans="1:13" hidden="1" x14ac:dyDescent="0.25">
      <c r="A2997">
        <v>2017</v>
      </c>
      <c r="B2997">
        <v>218.35</v>
      </c>
      <c r="C2997">
        <v>436.7</v>
      </c>
      <c r="D2997">
        <v>436.7</v>
      </c>
      <c r="E2997">
        <f>SUM(Table_munisapp_tylerci_mu_live_rq_master5[[#This Row],[rd_extended_price]]-Table_munisapp_tylerci_mu_live_rq_master5[[#This Row],[rd_price_net]])</f>
        <v>0</v>
      </c>
      <c r="F2997" s="1">
        <v>42879</v>
      </c>
      <c r="G2997">
        <v>2099</v>
      </c>
      <c r="H2997" t="s">
        <v>9117</v>
      </c>
      <c r="I2997" t="s">
        <v>10510</v>
      </c>
      <c r="J2997">
        <v>3170534</v>
      </c>
      <c r="K2997" t="str">
        <f>VLOOKUP(Table_munisapp_tylerci_mu_live_rq_master5[[#This Row],[rh_vendor_suggest]],Vend!A:B,2,0)</f>
        <v>HENRIKSEN BUTLER DESIGN GROUP, LLC</v>
      </c>
      <c r="L2997" t="str">
        <f>VLOOKUP(Table_munisapp_tylerci_mu_live_rq_master5[[#This Row],[a_department_code]],Dept!A:B,2,0)</f>
        <v>Dispatch Local Build Authority</v>
      </c>
      <c r="M2997">
        <f t="shared" si="46"/>
        <v>0</v>
      </c>
    </row>
    <row r="2998" spans="1:13" hidden="1" x14ac:dyDescent="0.25">
      <c r="A2998">
        <v>2017</v>
      </c>
      <c r="B2998">
        <v>202.52</v>
      </c>
      <c r="C2998">
        <v>202.52</v>
      </c>
      <c r="D2998">
        <v>202.52</v>
      </c>
      <c r="E2998">
        <f>SUM(Table_munisapp_tylerci_mu_live_rq_master5[[#This Row],[rd_extended_price]]-Table_munisapp_tylerci_mu_live_rq_master5[[#This Row],[rd_price_net]])</f>
        <v>0</v>
      </c>
      <c r="F2998" s="1">
        <v>42879</v>
      </c>
      <c r="G2998">
        <v>2099</v>
      </c>
      <c r="H2998" t="s">
        <v>9117</v>
      </c>
      <c r="I2998" t="s">
        <v>10510</v>
      </c>
      <c r="J2998">
        <v>3170534</v>
      </c>
      <c r="K2998" t="str">
        <f>VLOOKUP(Table_munisapp_tylerci_mu_live_rq_master5[[#This Row],[rh_vendor_suggest]],Vend!A:B,2,0)</f>
        <v>HENRIKSEN BUTLER DESIGN GROUP, LLC</v>
      </c>
      <c r="L2998" t="str">
        <f>VLOOKUP(Table_munisapp_tylerci_mu_live_rq_master5[[#This Row],[a_department_code]],Dept!A:B,2,0)</f>
        <v>Dispatch Local Build Authority</v>
      </c>
      <c r="M2998">
        <f t="shared" si="46"/>
        <v>0</v>
      </c>
    </row>
    <row r="2999" spans="1:13" hidden="1" x14ac:dyDescent="0.25">
      <c r="A2999">
        <v>2017</v>
      </c>
      <c r="B2999">
        <v>950.33</v>
      </c>
      <c r="C2999">
        <v>950.33</v>
      </c>
      <c r="D2999">
        <v>950.33</v>
      </c>
      <c r="E2999">
        <f>SUM(Table_munisapp_tylerci_mu_live_rq_master5[[#This Row],[rd_extended_price]]-Table_munisapp_tylerci_mu_live_rq_master5[[#This Row],[rd_price_net]])</f>
        <v>0</v>
      </c>
      <c r="F2999" s="1">
        <v>42879</v>
      </c>
      <c r="G2999">
        <v>2099</v>
      </c>
      <c r="H2999" t="s">
        <v>9117</v>
      </c>
      <c r="I2999" t="s">
        <v>10510</v>
      </c>
      <c r="J2999">
        <v>3170534</v>
      </c>
      <c r="K2999" t="str">
        <f>VLOOKUP(Table_munisapp_tylerci_mu_live_rq_master5[[#This Row],[rh_vendor_suggest]],Vend!A:B,2,0)</f>
        <v>HENRIKSEN BUTLER DESIGN GROUP, LLC</v>
      </c>
      <c r="L2999" t="str">
        <f>VLOOKUP(Table_munisapp_tylerci_mu_live_rq_master5[[#This Row],[a_department_code]],Dept!A:B,2,0)</f>
        <v>Dispatch Local Build Authority</v>
      </c>
      <c r="M2999">
        <f t="shared" si="46"/>
        <v>0</v>
      </c>
    </row>
    <row r="3000" spans="1:13" hidden="1" x14ac:dyDescent="0.25">
      <c r="A3000">
        <v>2017</v>
      </c>
      <c r="B3000">
        <v>170.98</v>
      </c>
      <c r="C3000">
        <v>170.98</v>
      </c>
      <c r="D3000">
        <v>170.98</v>
      </c>
      <c r="E3000">
        <f>SUM(Table_munisapp_tylerci_mu_live_rq_master5[[#This Row],[rd_extended_price]]-Table_munisapp_tylerci_mu_live_rq_master5[[#This Row],[rd_price_net]])</f>
        <v>0</v>
      </c>
      <c r="F3000" s="1">
        <v>42879</v>
      </c>
      <c r="G3000">
        <v>2099</v>
      </c>
      <c r="H3000" t="s">
        <v>9117</v>
      </c>
      <c r="I3000" t="s">
        <v>10510</v>
      </c>
      <c r="J3000">
        <v>3170534</v>
      </c>
      <c r="K3000" t="str">
        <f>VLOOKUP(Table_munisapp_tylerci_mu_live_rq_master5[[#This Row],[rh_vendor_suggest]],Vend!A:B,2,0)</f>
        <v>HENRIKSEN BUTLER DESIGN GROUP, LLC</v>
      </c>
      <c r="L3000" t="str">
        <f>VLOOKUP(Table_munisapp_tylerci_mu_live_rq_master5[[#This Row],[a_department_code]],Dept!A:B,2,0)</f>
        <v>Dispatch Local Build Authority</v>
      </c>
      <c r="M3000">
        <f t="shared" si="46"/>
        <v>0</v>
      </c>
    </row>
    <row r="3001" spans="1:13" hidden="1" x14ac:dyDescent="0.25">
      <c r="A3001">
        <v>2017</v>
      </c>
      <c r="B3001">
        <v>7</v>
      </c>
      <c r="C3001">
        <v>14</v>
      </c>
      <c r="D3001">
        <v>14</v>
      </c>
      <c r="E3001">
        <f>SUM(Table_munisapp_tylerci_mu_live_rq_master5[[#This Row],[rd_extended_price]]-Table_munisapp_tylerci_mu_live_rq_master5[[#This Row],[rd_price_net]])</f>
        <v>0</v>
      </c>
      <c r="F3001" s="1">
        <v>42879</v>
      </c>
      <c r="G3001">
        <v>2099</v>
      </c>
      <c r="H3001" t="s">
        <v>9117</v>
      </c>
      <c r="I3001" t="s">
        <v>10510</v>
      </c>
      <c r="J3001">
        <v>3170534</v>
      </c>
      <c r="K3001" t="str">
        <f>VLOOKUP(Table_munisapp_tylerci_mu_live_rq_master5[[#This Row],[rh_vendor_suggest]],Vend!A:B,2,0)</f>
        <v>HENRIKSEN BUTLER DESIGN GROUP, LLC</v>
      </c>
      <c r="L3001" t="str">
        <f>VLOOKUP(Table_munisapp_tylerci_mu_live_rq_master5[[#This Row],[a_department_code]],Dept!A:B,2,0)</f>
        <v>Dispatch Local Build Authority</v>
      </c>
      <c r="M3001">
        <f t="shared" si="46"/>
        <v>0</v>
      </c>
    </row>
    <row r="3002" spans="1:13" hidden="1" x14ac:dyDescent="0.25">
      <c r="A3002">
        <v>2017</v>
      </c>
      <c r="B3002">
        <v>0</v>
      </c>
      <c r="C3002">
        <v>0</v>
      </c>
      <c r="D3002">
        <v>0</v>
      </c>
      <c r="E3002">
        <f>SUM(Table_munisapp_tylerci_mu_live_rq_master5[[#This Row],[rd_extended_price]]-Table_munisapp_tylerci_mu_live_rq_master5[[#This Row],[rd_price_net]])</f>
        <v>0</v>
      </c>
      <c r="F3002" s="1">
        <v>42879</v>
      </c>
      <c r="G3002">
        <v>2099</v>
      </c>
      <c r="H3002" t="s">
        <v>9117</v>
      </c>
      <c r="I3002" t="s">
        <v>10510</v>
      </c>
      <c r="J3002">
        <v>3170534</v>
      </c>
      <c r="K3002" t="str">
        <f>VLOOKUP(Table_munisapp_tylerci_mu_live_rq_master5[[#This Row],[rh_vendor_suggest]],Vend!A:B,2,0)</f>
        <v>HENRIKSEN BUTLER DESIGN GROUP, LLC</v>
      </c>
      <c r="L3002" t="str">
        <f>VLOOKUP(Table_munisapp_tylerci_mu_live_rq_master5[[#This Row],[a_department_code]],Dept!A:B,2,0)</f>
        <v>Dispatch Local Build Authority</v>
      </c>
      <c r="M3002">
        <f t="shared" si="46"/>
        <v>0</v>
      </c>
    </row>
    <row r="3003" spans="1:13" hidden="1" x14ac:dyDescent="0.25">
      <c r="A3003">
        <v>2017</v>
      </c>
      <c r="B3003">
        <v>216.91</v>
      </c>
      <c r="C3003">
        <v>433.82</v>
      </c>
      <c r="D3003">
        <v>433.82</v>
      </c>
      <c r="E3003">
        <f>SUM(Table_munisapp_tylerci_mu_live_rq_master5[[#This Row],[rd_extended_price]]-Table_munisapp_tylerci_mu_live_rq_master5[[#This Row],[rd_price_net]])</f>
        <v>0</v>
      </c>
      <c r="F3003" s="1">
        <v>42879</v>
      </c>
      <c r="G3003">
        <v>2099</v>
      </c>
      <c r="H3003" t="s">
        <v>9117</v>
      </c>
      <c r="I3003" t="s">
        <v>10510</v>
      </c>
      <c r="J3003">
        <v>3170534</v>
      </c>
      <c r="K3003" t="str">
        <f>VLOOKUP(Table_munisapp_tylerci_mu_live_rq_master5[[#This Row],[rh_vendor_suggest]],Vend!A:B,2,0)</f>
        <v>HENRIKSEN BUTLER DESIGN GROUP, LLC</v>
      </c>
      <c r="L3003" t="str">
        <f>VLOOKUP(Table_munisapp_tylerci_mu_live_rq_master5[[#This Row],[a_department_code]],Dept!A:B,2,0)</f>
        <v>Dispatch Local Build Authority</v>
      </c>
      <c r="M3003">
        <f t="shared" si="46"/>
        <v>0</v>
      </c>
    </row>
    <row r="3004" spans="1:13" hidden="1" x14ac:dyDescent="0.25">
      <c r="A3004">
        <v>2017</v>
      </c>
      <c r="B3004">
        <v>216.91</v>
      </c>
      <c r="C3004">
        <v>433.82</v>
      </c>
      <c r="D3004">
        <v>433.82</v>
      </c>
      <c r="E3004">
        <f>SUM(Table_munisapp_tylerci_mu_live_rq_master5[[#This Row],[rd_extended_price]]-Table_munisapp_tylerci_mu_live_rq_master5[[#This Row],[rd_price_net]])</f>
        <v>0</v>
      </c>
      <c r="F3004" s="1">
        <v>42879</v>
      </c>
      <c r="G3004">
        <v>2099</v>
      </c>
      <c r="H3004" t="s">
        <v>9117</v>
      </c>
      <c r="I3004" t="s">
        <v>10510</v>
      </c>
      <c r="J3004">
        <v>3170534</v>
      </c>
      <c r="K3004" t="str">
        <f>VLOOKUP(Table_munisapp_tylerci_mu_live_rq_master5[[#This Row],[rh_vendor_suggest]],Vend!A:B,2,0)</f>
        <v>HENRIKSEN BUTLER DESIGN GROUP, LLC</v>
      </c>
      <c r="L3004" t="str">
        <f>VLOOKUP(Table_munisapp_tylerci_mu_live_rq_master5[[#This Row],[a_department_code]],Dept!A:B,2,0)</f>
        <v>Dispatch Local Build Authority</v>
      </c>
      <c r="M3004">
        <f t="shared" si="46"/>
        <v>0</v>
      </c>
    </row>
    <row r="3005" spans="1:13" hidden="1" x14ac:dyDescent="0.25">
      <c r="A3005">
        <v>2017</v>
      </c>
      <c r="B3005">
        <v>216.91</v>
      </c>
      <c r="C3005">
        <v>433.82</v>
      </c>
      <c r="D3005">
        <v>433.82</v>
      </c>
      <c r="E3005">
        <f>SUM(Table_munisapp_tylerci_mu_live_rq_master5[[#This Row],[rd_extended_price]]-Table_munisapp_tylerci_mu_live_rq_master5[[#This Row],[rd_price_net]])</f>
        <v>0</v>
      </c>
      <c r="F3005" s="1">
        <v>42879</v>
      </c>
      <c r="G3005">
        <v>2099</v>
      </c>
      <c r="H3005" t="s">
        <v>9117</v>
      </c>
      <c r="I3005" t="s">
        <v>10510</v>
      </c>
      <c r="J3005">
        <v>3170534</v>
      </c>
      <c r="K3005" t="str">
        <f>VLOOKUP(Table_munisapp_tylerci_mu_live_rq_master5[[#This Row],[rh_vendor_suggest]],Vend!A:B,2,0)</f>
        <v>HENRIKSEN BUTLER DESIGN GROUP, LLC</v>
      </c>
      <c r="L3005" t="str">
        <f>VLOOKUP(Table_munisapp_tylerci_mu_live_rq_master5[[#This Row],[a_department_code]],Dept!A:B,2,0)</f>
        <v>Dispatch Local Build Authority</v>
      </c>
      <c r="M3005">
        <f t="shared" si="46"/>
        <v>0</v>
      </c>
    </row>
    <row r="3006" spans="1:13" hidden="1" x14ac:dyDescent="0.25">
      <c r="A3006">
        <v>2017</v>
      </c>
      <c r="B3006">
        <v>56.28</v>
      </c>
      <c r="C3006">
        <v>2026.08</v>
      </c>
      <c r="D3006">
        <v>2026.08</v>
      </c>
      <c r="E3006">
        <f>SUM(Table_munisapp_tylerci_mu_live_rq_master5[[#This Row],[rd_extended_price]]-Table_munisapp_tylerci_mu_live_rq_master5[[#This Row],[rd_price_net]])</f>
        <v>0</v>
      </c>
      <c r="F3006" s="1">
        <v>42879</v>
      </c>
      <c r="G3006">
        <v>2099</v>
      </c>
      <c r="H3006" t="s">
        <v>9117</v>
      </c>
      <c r="I3006" t="s">
        <v>10510</v>
      </c>
      <c r="J3006">
        <v>3170534</v>
      </c>
      <c r="K3006" t="str">
        <f>VLOOKUP(Table_munisapp_tylerci_mu_live_rq_master5[[#This Row],[rh_vendor_suggest]],Vend!A:B,2,0)</f>
        <v>HENRIKSEN BUTLER DESIGN GROUP, LLC</v>
      </c>
      <c r="L3006" t="str">
        <f>VLOOKUP(Table_munisapp_tylerci_mu_live_rq_master5[[#This Row],[a_department_code]],Dept!A:B,2,0)</f>
        <v>Dispatch Local Build Authority</v>
      </c>
      <c r="M3006">
        <f t="shared" si="46"/>
        <v>0</v>
      </c>
    </row>
    <row r="3007" spans="1:13" hidden="1" x14ac:dyDescent="0.25">
      <c r="A3007">
        <v>2017</v>
      </c>
      <c r="B3007">
        <v>34.17</v>
      </c>
      <c r="C3007">
        <v>7602.83</v>
      </c>
      <c r="D3007">
        <v>7602.83</v>
      </c>
      <c r="E3007">
        <f>SUM(Table_munisapp_tylerci_mu_live_rq_master5[[#This Row],[rd_extended_price]]-Table_munisapp_tylerci_mu_live_rq_master5[[#This Row],[rd_price_net]])</f>
        <v>0</v>
      </c>
      <c r="F3007" s="1">
        <v>42879</v>
      </c>
      <c r="G3007">
        <v>2099</v>
      </c>
      <c r="H3007" t="s">
        <v>9117</v>
      </c>
      <c r="I3007" t="s">
        <v>10510</v>
      </c>
      <c r="J3007">
        <v>3170534</v>
      </c>
      <c r="K3007" t="str">
        <f>VLOOKUP(Table_munisapp_tylerci_mu_live_rq_master5[[#This Row],[rh_vendor_suggest]],Vend!A:B,2,0)</f>
        <v>HENRIKSEN BUTLER DESIGN GROUP, LLC</v>
      </c>
      <c r="L3007" t="str">
        <f>VLOOKUP(Table_munisapp_tylerci_mu_live_rq_master5[[#This Row],[a_department_code]],Dept!A:B,2,0)</f>
        <v>Dispatch Local Build Authority</v>
      </c>
      <c r="M3007">
        <f t="shared" si="46"/>
        <v>0</v>
      </c>
    </row>
    <row r="3008" spans="1:13" hidden="1" x14ac:dyDescent="0.25">
      <c r="A3008">
        <v>2017</v>
      </c>
      <c r="B3008">
        <v>8000</v>
      </c>
      <c r="C3008">
        <v>8000</v>
      </c>
      <c r="D3008">
        <v>8000</v>
      </c>
      <c r="E3008">
        <f>SUM(Table_munisapp_tylerci_mu_live_rq_master5[[#This Row],[rd_extended_price]]-Table_munisapp_tylerci_mu_live_rq_master5[[#This Row],[rd_price_net]])</f>
        <v>0</v>
      </c>
      <c r="F3008" s="1">
        <v>42879</v>
      </c>
      <c r="G3008">
        <v>3592</v>
      </c>
      <c r="H3008" t="s">
        <v>9114</v>
      </c>
      <c r="I3008" t="s">
        <v>10511</v>
      </c>
      <c r="J3008">
        <v>3170538</v>
      </c>
      <c r="K3008" t="str">
        <f>VLOOKUP(Table_munisapp_tylerci_mu_live_rq_master5[[#This Row],[rh_vendor_suggest]],Vend!A:B,2,0)</f>
        <v>T H GLENNON CO INC</v>
      </c>
      <c r="L3008" t="str">
        <f>VLOOKUP(Table_munisapp_tylerci_mu_live_rq_master5[[#This Row],[a_department_code]],Dept!A:B,2,0)</f>
        <v>Transfer Station</v>
      </c>
      <c r="M3008">
        <f t="shared" si="46"/>
        <v>1</v>
      </c>
    </row>
    <row r="3009" spans="1:13" hidden="1" x14ac:dyDescent="0.25">
      <c r="A3009">
        <v>2017</v>
      </c>
      <c r="B3009">
        <v>300</v>
      </c>
      <c r="C3009">
        <v>300</v>
      </c>
      <c r="D3009">
        <v>300</v>
      </c>
      <c r="E3009">
        <f>SUM(Table_munisapp_tylerci_mu_live_rq_master5[[#This Row],[rd_extended_price]]-Table_munisapp_tylerci_mu_live_rq_master5[[#This Row],[rd_price_net]])</f>
        <v>0</v>
      </c>
      <c r="F3009" s="1"/>
      <c r="G3009">
        <v>0</v>
      </c>
      <c r="H3009" t="s">
        <v>9083</v>
      </c>
      <c r="I3009" t="s">
        <v>10512</v>
      </c>
      <c r="J3009">
        <v>0</v>
      </c>
      <c r="K3009" t="e">
        <f>VLOOKUP(Table_munisapp_tylerci_mu_live_rq_master5[[#This Row],[rh_vendor_suggest]],Vend!A:B,2,0)</f>
        <v>#N/A</v>
      </c>
      <c r="L3009" t="str">
        <f>VLOOKUP(Table_munisapp_tylerci_mu_live_rq_master5[[#This Row],[a_department_code]],Dept!A:B,2,0)</f>
        <v>Information Technology</v>
      </c>
      <c r="M3009">
        <f t="shared" si="46"/>
        <v>1</v>
      </c>
    </row>
    <row r="3010" spans="1:13" hidden="1" x14ac:dyDescent="0.25">
      <c r="A3010">
        <v>2017</v>
      </c>
      <c r="B3010">
        <v>479.57</v>
      </c>
      <c r="C3010">
        <v>1918.28</v>
      </c>
      <c r="D3010">
        <v>1918.28</v>
      </c>
      <c r="E3010">
        <f>SUM(Table_munisapp_tylerci_mu_live_rq_master5[[#This Row],[rd_extended_price]]-Table_munisapp_tylerci_mu_live_rq_master5[[#This Row],[rd_price_net]])</f>
        <v>0</v>
      </c>
      <c r="F3010" s="1">
        <v>42879</v>
      </c>
      <c r="G3010">
        <v>2099</v>
      </c>
      <c r="H3010" t="s">
        <v>9117</v>
      </c>
      <c r="I3010" t="s">
        <v>10513</v>
      </c>
      <c r="J3010">
        <v>3170535</v>
      </c>
      <c r="K3010" t="str">
        <f>VLOOKUP(Table_munisapp_tylerci_mu_live_rq_master5[[#This Row],[rh_vendor_suggest]],Vend!A:B,2,0)</f>
        <v>HENRIKSEN BUTLER DESIGN GROUP, LLC</v>
      </c>
      <c r="L3010" t="str">
        <f>VLOOKUP(Table_munisapp_tylerci_mu_live_rq_master5[[#This Row],[a_department_code]],Dept!A:B,2,0)</f>
        <v>Dispatch Local Build Authority</v>
      </c>
      <c r="M3010">
        <f t="shared" ref="M3010:M3073" si="47">IF(J3010=J3009,0,1)</f>
        <v>1</v>
      </c>
    </row>
    <row r="3011" spans="1:13" hidden="1" x14ac:dyDescent="0.25">
      <c r="A3011">
        <v>2017</v>
      </c>
      <c r="B3011">
        <v>1416.87</v>
      </c>
      <c r="C3011">
        <v>2833.74</v>
      </c>
      <c r="D3011">
        <v>2833.74</v>
      </c>
      <c r="E3011">
        <f>SUM(Table_munisapp_tylerci_mu_live_rq_master5[[#This Row],[rd_extended_price]]-Table_munisapp_tylerci_mu_live_rq_master5[[#This Row],[rd_price_net]])</f>
        <v>0</v>
      </c>
      <c r="F3011" s="1">
        <v>42879</v>
      </c>
      <c r="G3011">
        <v>2099</v>
      </c>
      <c r="H3011" t="s">
        <v>9117</v>
      </c>
      <c r="I3011" t="s">
        <v>10513</v>
      </c>
      <c r="J3011">
        <v>3170535</v>
      </c>
      <c r="K3011" t="str">
        <f>VLOOKUP(Table_munisapp_tylerci_mu_live_rq_master5[[#This Row],[rh_vendor_suggest]],Vend!A:B,2,0)</f>
        <v>HENRIKSEN BUTLER DESIGN GROUP, LLC</v>
      </c>
      <c r="L3011" t="str">
        <f>VLOOKUP(Table_munisapp_tylerci_mu_live_rq_master5[[#This Row],[a_department_code]],Dept!A:B,2,0)</f>
        <v>Dispatch Local Build Authority</v>
      </c>
      <c r="M3011">
        <f t="shared" si="47"/>
        <v>0</v>
      </c>
    </row>
    <row r="3012" spans="1:13" hidden="1" x14ac:dyDescent="0.25">
      <c r="A3012">
        <v>2017</v>
      </c>
      <c r="B3012">
        <v>3083.54</v>
      </c>
      <c r="C3012">
        <v>3083.54</v>
      </c>
      <c r="D3012">
        <v>3083.54</v>
      </c>
      <c r="E3012">
        <f>SUM(Table_munisapp_tylerci_mu_live_rq_master5[[#This Row],[rd_extended_price]]-Table_munisapp_tylerci_mu_live_rq_master5[[#This Row],[rd_price_net]])</f>
        <v>0</v>
      </c>
      <c r="F3012" s="1">
        <v>42879</v>
      </c>
      <c r="G3012">
        <v>2099</v>
      </c>
      <c r="H3012" t="s">
        <v>9117</v>
      </c>
      <c r="I3012" t="s">
        <v>10513</v>
      </c>
      <c r="J3012">
        <v>3170535</v>
      </c>
      <c r="K3012" t="str">
        <f>VLOOKUP(Table_munisapp_tylerci_mu_live_rq_master5[[#This Row],[rh_vendor_suggest]],Vend!A:B,2,0)</f>
        <v>HENRIKSEN BUTLER DESIGN GROUP, LLC</v>
      </c>
      <c r="L3012" t="str">
        <f>VLOOKUP(Table_munisapp_tylerci_mu_live_rq_master5[[#This Row],[a_department_code]],Dept!A:B,2,0)</f>
        <v>Dispatch Local Build Authority</v>
      </c>
      <c r="M3012">
        <f t="shared" si="47"/>
        <v>0</v>
      </c>
    </row>
    <row r="3013" spans="1:13" hidden="1" x14ac:dyDescent="0.25">
      <c r="A3013">
        <v>2017</v>
      </c>
      <c r="B3013">
        <v>6.83</v>
      </c>
      <c r="C3013">
        <v>27.32</v>
      </c>
      <c r="D3013">
        <v>27.32</v>
      </c>
      <c r="E3013">
        <f>SUM(Table_munisapp_tylerci_mu_live_rq_master5[[#This Row],[rd_extended_price]]-Table_munisapp_tylerci_mu_live_rq_master5[[#This Row],[rd_price_net]])</f>
        <v>0</v>
      </c>
      <c r="F3013" s="1">
        <v>42879</v>
      </c>
      <c r="G3013">
        <v>2099</v>
      </c>
      <c r="H3013" t="s">
        <v>9117</v>
      </c>
      <c r="I3013" t="s">
        <v>10513</v>
      </c>
      <c r="J3013">
        <v>3170535</v>
      </c>
      <c r="K3013" t="str">
        <f>VLOOKUP(Table_munisapp_tylerci_mu_live_rq_master5[[#This Row],[rh_vendor_suggest]],Vend!A:B,2,0)</f>
        <v>HENRIKSEN BUTLER DESIGN GROUP, LLC</v>
      </c>
      <c r="L3013" t="str">
        <f>VLOOKUP(Table_munisapp_tylerci_mu_live_rq_master5[[#This Row],[a_department_code]],Dept!A:B,2,0)</f>
        <v>Dispatch Local Build Authority</v>
      </c>
      <c r="M3013">
        <f t="shared" si="47"/>
        <v>0</v>
      </c>
    </row>
    <row r="3014" spans="1:13" hidden="1" x14ac:dyDescent="0.25">
      <c r="A3014">
        <v>2017</v>
      </c>
      <c r="B3014">
        <v>55.51</v>
      </c>
      <c r="C3014">
        <v>111.02</v>
      </c>
      <c r="D3014">
        <v>111.02</v>
      </c>
      <c r="E3014">
        <f>SUM(Table_munisapp_tylerci_mu_live_rq_master5[[#This Row],[rd_extended_price]]-Table_munisapp_tylerci_mu_live_rq_master5[[#This Row],[rd_price_net]])</f>
        <v>0</v>
      </c>
      <c r="F3014" s="1">
        <v>42879</v>
      </c>
      <c r="G3014">
        <v>2099</v>
      </c>
      <c r="H3014" t="s">
        <v>9117</v>
      </c>
      <c r="I3014" t="s">
        <v>10513</v>
      </c>
      <c r="J3014">
        <v>3170535</v>
      </c>
      <c r="K3014" t="str">
        <f>VLOOKUP(Table_munisapp_tylerci_mu_live_rq_master5[[#This Row],[rh_vendor_suggest]],Vend!A:B,2,0)</f>
        <v>HENRIKSEN BUTLER DESIGN GROUP, LLC</v>
      </c>
      <c r="L3014" t="str">
        <f>VLOOKUP(Table_munisapp_tylerci_mu_live_rq_master5[[#This Row],[a_department_code]],Dept!A:B,2,0)</f>
        <v>Dispatch Local Build Authority</v>
      </c>
      <c r="M3014">
        <f t="shared" si="47"/>
        <v>0</v>
      </c>
    </row>
    <row r="3015" spans="1:13" hidden="1" x14ac:dyDescent="0.25">
      <c r="A3015">
        <v>2017</v>
      </c>
      <c r="B3015">
        <v>0</v>
      </c>
      <c r="C3015">
        <v>0</v>
      </c>
      <c r="D3015">
        <v>0</v>
      </c>
      <c r="E3015">
        <f>SUM(Table_munisapp_tylerci_mu_live_rq_master5[[#This Row],[rd_extended_price]]-Table_munisapp_tylerci_mu_live_rq_master5[[#This Row],[rd_price_net]])</f>
        <v>0</v>
      </c>
      <c r="F3015" s="1">
        <v>42879</v>
      </c>
      <c r="G3015">
        <v>2099</v>
      </c>
      <c r="H3015" t="s">
        <v>9117</v>
      </c>
      <c r="I3015" t="s">
        <v>10513</v>
      </c>
      <c r="J3015">
        <v>3170535</v>
      </c>
      <c r="K3015" t="str">
        <f>VLOOKUP(Table_munisapp_tylerci_mu_live_rq_master5[[#This Row],[rh_vendor_suggest]],Vend!A:B,2,0)</f>
        <v>HENRIKSEN BUTLER DESIGN GROUP, LLC</v>
      </c>
      <c r="L3015" t="str">
        <f>VLOOKUP(Table_munisapp_tylerci_mu_live_rq_master5[[#This Row],[a_department_code]],Dept!A:B,2,0)</f>
        <v>Dispatch Local Build Authority</v>
      </c>
      <c r="M3015">
        <f t="shared" si="47"/>
        <v>0</v>
      </c>
    </row>
    <row r="3016" spans="1:13" hidden="1" x14ac:dyDescent="0.25">
      <c r="A3016">
        <v>2017</v>
      </c>
      <c r="B3016">
        <v>0</v>
      </c>
      <c r="C3016">
        <v>0</v>
      </c>
      <c r="D3016">
        <v>0</v>
      </c>
      <c r="E3016">
        <f>SUM(Table_munisapp_tylerci_mu_live_rq_master5[[#This Row],[rd_extended_price]]-Table_munisapp_tylerci_mu_live_rq_master5[[#This Row],[rd_price_net]])</f>
        <v>0</v>
      </c>
      <c r="F3016" s="1">
        <v>42879</v>
      </c>
      <c r="G3016">
        <v>2099</v>
      </c>
      <c r="H3016" t="s">
        <v>9117</v>
      </c>
      <c r="I3016" t="s">
        <v>10513</v>
      </c>
      <c r="J3016">
        <v>3170535</v>
      </c>
      <c r="K3016" t="str">
        <f>VLOOKUP(Table_munisapp_tylerci_mu_live_rq_master5[[#This Row],[rh_vendor_suggest]],Vend!A:B,2,0)</f>
        <v>HENRIKSEN BUTLER DESIGN GROUP, LLC</v>
      </c>
      <c r="L3016" t="str">
        <f>VLOOKUP(Table_munisapp_tylerci_mu_live_rq_master5[[#This Row],[a_department_code]],Dept!A:B,2,0)</f>
        <v>Dispatch Local Build Authority</v>
      </c>
      <c r="M3016">
        <f t="shared" si="47"/>
        <v>0</v>
      </c>
    </row>
    <row r="3017" spans="1:13" hidden="1" x14ac:dyDescent="0.25">
      <c r="A3017">
        <v>2017</v>
      </c>
      <c r="B3017">
        <v>21550.86</v>
      </c>
      <c r="C3017">
        <v>21550.86</v>
      </c>
      <c r="D3017">
        <v>21550.86</v>
      </c>
      <c r="E3017">
        <f>SUM(Table_munisapp_tylerci_mu_live_rq_master5[[#This Row],[rd_extended_price]]-Table_munisapp_tylerci_mu_live_rq_master5[[#This Row],[rd_price_net]])</f>
        <v>0</v>
      </c>
      <c r="F3017" s="1">
        <v>42949</v>
      </c>
      <c r="G3017">
        <v>6471</v>
      </c>
      <c r="H3017" t="s">
        <v>9085</v>
      </c>
      <c r="I3017" t="s">
        <v>9397</v>
      </c>
      <c r="J3017">
        <v>3170684</v>
      </c>
      <c r="K3017" t="str">
        <f>VLOOKUP(Table_munisapp_tylerci_mu_live_rq_master5[[#This Row],[rh_vendor_suggest]],Vend!A:B,2,0)</f>
        <v>ARTISTIC SIGN DESIGN LLC</v>
      </c>
      <c r="L3017" t="str">
        <f>VLOOKUP(Table_munisapp_tylerci_mu_live_rq_master5[[#This Row],[a_department_code]],Dept!A:B,2,0)</f>
        <v>Paramedic</v>
      </c>
      <c r="M3017">
        <f t="shared" si="47"/>
        <v>1</v>
      </c>
    </row>
    <row r="3018" spans="1:13" hidden="1" x14ac:dyDescent="0.25">
      <c r="A3018">
        <v>2017</v>
      </c>
      <c r="B3018">
        <v>48481.1</v>
      </c>
      <c r="C3018">
        <v>48481.1</v>
      </c>
      <c r="D3018">
        <v>48481.1</v>
      </c>
      <c r="E3018">
        <f>SUM(Table_munisapp_tylerci_mu_live_rq_master5[[#This Row],[rd_extended_price]]-Table_munisapp_tylerci_mu_live_rq_master5[[#This Row],[rd_price_net]])</f>
        <v>0</v>
      </c>
      <c r="F3018" s="1">
        <v>42923</v>
      </c>
      <c r="G3018">
        <v>4031</v>
      </c>
      <c r="H3018" t="s">
        <v>9085</v>
      </c>
      <c r="I3018" t="s">
        <v>9398</v>
      </c>
      <c r="J3018">
        <v>3170617</v>
      </c>
      <c r="K3018" t="str">
        <f>VLOOKUP(Table_munisapp_tylerci_mu_live_rq_master5[[#This Row],[rh_vendor_suggest]],Vend!A:B,2,0)</f>
        <v>WESTLAND FORD INC</v>
      </c>
      <c r="L3018" t="str">
        <f>VLOOKUP(Table_munisapp_tylerci_mu_live_rq_master5[[#This Row],[a_department_code]],Dept!A:B,2,0)</f>
        <v>Paramedic</v>
      </c>
      <c r="M3018">
        <f t="shared" si="47"/>
        <v>1</v>
      </c>
    </row>
    <row r="3019" spans="1:13" hidden="1" x14ac:dyDescent="0.25">
      <c r="A3019">
        <v>2017</v>
      </c>
      <c r="B3019">
        <v>65</v>
      </c>
      <c r="C3019">
        <v>715</v>
      </c>
      <c r="D3019">
        <v>715</v>
      </c>
      <c r="E3019">
        <f>SUM(Table_munisapp_tylerci_mu_live_rq_master5[[#This Row],[rd_extended_price]]-Table_munisapp_tylerci_mu_live_rq_master5[[#This Row],[rd_price_net]])</f>
        <v>0</v>
      </c>
      <c r="F3019" s="1">
        <v>42880</v>
      </c>
      <c r="G3019">
        <v>6942</v>
      </c>
      <c r="H3019" t="s">
        <v>9117</v>
      </c>
      <c r="I3019" t="s">
        <v>10514</v>
      </c>
      <c r="J3019">
        <v>3170545</v>
      </c>
      <c r="K3019" t="str">
        <f>VLOOKUP(Table_munisapp_tylerci_mu_live_rq_master5[[#This Row],[rh_vendor_suggest]],Vend!A:B,2,0)</f>
        <v>3C BUSINESS SOLUTIONS INC</v>
      </c>
      <c r="L3019" t="str">
        <f>VLOOKUP(Table_munisapp_tylerci_mu_live_rq_master5[[#This Row],[a_department_code]],Dept!A:B,2,0)</f>
        <v>Dispatch Local Build Authority</v>
      </c>
      <c r="M3019">
        <f t="shared" si="47"/>
        <v>1</v>
      </c>
    </row>
    <row r="3020" spans="1:13" hidden="1" x14ac:dyDescent="0.25">
      <c r="A3020">
        <v>2017</v>
      </c>
      <c r="B3020">
        <v>3.85</v>
      </c>
      <c r="C3020">
        <v>169.4</v>
      </c>
      <c r="D3020">
        <v>169.4</v>
      </c>
      <c r="E3020">
        <f>SUM(Table_munisapp_tylerci_mu_live_rq_master5[[#This Row],[rd_extended_price]]-Table_munisapp_tylerci_mu_live_rq_master5[[#This Row],[rd_price_net]])</f>
        <v>0</v>
      </c>
      <c r="F3020" s="1">
        <v>42880</v>
      </c>
      <c r="G3020">
        <v>6942</v>
      </c>
      <c r="H3020" t="s">
        <v>9117</v>
      </c>
      <c r="I3020" t="s">
        <v>10514</v>
      </c>
      <c r="J3020">
        <v>3170545</v>
      </c>
      <c r="K3020" t="str">
        <f>VLOOKUP(Table_munisapp_tylerci_mu_live_rq_master5[[#This Row],[rh_vendor_suggest]],Vend!A:B,2,0)</f>
        <v>3C BUSINESS SOLUTIONS INC</v>
      </c>
      <c r="L3020" t="str">
        <f>VLOOKUP(Table_munisapp_tylerci_mu_live_rq_master5[[#This Row],[a_department_code]],Dept!A:B,2,0)</f>
        <v>Dispatch Local Build Authority</v>
      </c>
      <c r="M3020">
        <f t="shared" si="47"/>
        <v>0</v>
      </c>
    </row>
    <row r="3021" spans="1:13" hidden="1" x14ac:dyDescent="0.25">
      <c r="A3021">
        <v>2017</v>
      </c>
      <c r="B3021">
        <v>35</v>
      </c>
      <c r="C3021">
        <v>70</v>
      </c>
      <c r="D3021">
        <v>70</v>
      </c>
      <c r="E3021">
        <f>SUM(Table_munisapp_tylerci_mu_live_rq_master5[[#This Row],[rd_extended_price]]-Table_munisapp_tylerci_mu_live_rq_master5[[#This Row],[rd_price_net]])</f>
        <v>0</v>
      </c>
      <c r="F3021" s="1">
        <v>42880</v>
      </c>
      <c r="G3021">
        <v>6942</v>
      </c>
      <c r="H3021" t="s">
        <v>9117</v>
      </c>
      <c r="I3021" t="s">
        <v>10514</v>
      </c>
      <c r="J3021">
        <v>3170545</v>
      </c>
      <c r="K3021" t="str">
        <f>VLOOKUP(Table_munisapp_tylerci_mu_live_rq_master5[[#This Row],[rh_vendor_suggest]],Vend!A:B,2,0)</f>
        <v>3C BUSINESS SOLUTIONS INC</v>
      </c>
      <c r="L3021" t="str">
        <f>VLOOKUP(Table_munisapp_tylerci_mu_live_rq_master5[[#This Row],[a_department_code]],Dept!A:B,2,0)</f>
        <v>Dispatch Local Build Authority</v>
      </c>
      <c r="M3021">
        <f t="shared" si="47"/>
        <v>0</v>
      </c>
    </row>
    <row r="3022" spans="1:13" hidden="1" x14ac:dyDescent="0.25">
      <c r="A3022">
        <v>2017</v>
      </c>
      <c r="B3022">
        <v>22.25</v>
      </c>
      <c r="C3022">
        <v>22.25</v>
      </c>
      <c r="D3022">
        <v>22.25</v>
      </c>
      <c r="E3022">
        <f>SUM(Table_munisapp_tylerci_mu_live_rq_master5[[#This Row],[rd_extended_price]]-Table_munisapp_tylerci_mu_live_rq_master5[[#This Row],[rd_price_net]])</f>
        <v>0</v>
      </c>
      <c r="F3022" s="1">
        <v>42880</v>
      </c>
      <c r="G3022">
        <v>6942</v>
      </c>
      <c r="H3022" t="s">
        <v>9117</v>
      </c>
      <c r="I3022" t="s">
        <v>10514</v>
      </c>
      <c r="J3022">
        <v>3170545</v>
      </c>
      <c r="K3022" t="str">
        <f>VLOOKUP(Table_munisapp_tylerci_mu_live_rq_master5[[#This Row],[rh_vendor_suggest]],Vend!A:B,2,0)</f>
        <v>3C BUSINESS SOLUTIONS INC</v>
      </c>
      <c r="L3022" t="str">
        <f>VLOOKUP(Table_munisapp_tylerci_mu_live_rq_master5[[#This Row],[a_department_code]],Dept!A:B,2,0)</f>
        <v>Dispatch Local Build Authority</v>
      </c>
      <c r="M3022">
        <f t="shared" si="47"/>
        <v>0</v>
      </c>
    </row>
    <row r="3023" spans="1:13" hidden="1" x14ac:dyDescent="0.25">
      <c r="A3023">
        <v>2017</v>
      </c>
      <c r="B3023">
        <v>97.67</v>
      </c>
      <c r="C3023">
        <v>97.67</v>
      </c>
      <c r="D3023">
        <v>97.67</v>
      </c>
      <c r="E3023">
        <f>SUM(Table_munisapp_tylerci_mu_live_rq_master5[[#This Row],[rd_extended_price]]-Table_munisapp_tylerci_mu_live_rq_master5[[#This Row],[rd_price_net]])</f>
        <v>0</v>
      </c>
      <c r="F3023" s="1">
        <v>42880</v>
      </c>
      <c r="G3023">
        <v>6942</v>
      </c>
      <c r="H3023" t="s">
        <v>9117</v>
      </c>
      <c r="I3023" t="s">
        <v>10514</v>
      </c>
      <c r="J3023">
        <v>3170545</v>
      </c>
      <c r="K3023" t="str">
        <f>VLOOKUP(Table_munisapp_tylerci_mu_live_rq_master5[[#This Row],[rh_vendor_suggest]],Vend!A:B,2,0)</f>
        <v>3C BUSINESS SOLUTIONS INC</v>
      </c>
      <c r="L3023" t="str">
        <f>VLOOKUP(Table_munisapp_tylerci_mu_live_rq_master5[[#This Row],[a_department_code]],Dept!A:B,2,0)</f>
        <v>Dispatch Local Build Authority</v>
      </c>
      <c r="M3023">
        <f t="shared" si="47"/>
        <v>0</v>
      </c>
    </row>
    <row r="3024" spans="1:13" hidden="1" x14ac:dyDescent="0.25">
      <c r="A3024">
        <v>2017</v>
      </c>
      <c r="B3024">
        <v>295.99</v>
      </c>
      <c r="C3024">
        <v>591.98</v>
      </c>
      <c r="D3024">
        <v>591.98</v>
      </c>
      <c r="E3024">
        <f>SUM(Table_munisapp_tylerci_mu_live_rq_master5[[#This Row],[rd_extended_price]]-Table_munisapp_tylerci_mu_live_rq_master5[[#This Row],[rd_price_net]])</f>
        <v>0</v>
      </c>
      <c r="F3024" s="1">
        <v>42880</v>
      </c>
      <c r="G3024">
        <v>1705</v>
      </c>
      <c r="H3024" t="s">
        <v>9117</v>
      </c>
      <c r="I3024" t="s">
        <v>10515</v>
      </c>
      <c r="J3024">
        <v>3170544</v>
      </c>
      <c r="K3024" t="str">
        <f>VLOOKUP(Table_munisapp_tylerci_mu_live_rq_master5[[#This Row],[rh_vendor_suggest]],Vend!A:B,2,0)</f>
        <v>DELL COMPUTER</v>
      </c>
      <c r="L3024" t="str">
        <f>VLOOKUP(Table_munisapp_tylerci_mu_live_rq_master5[[#This Row],[a_department_code]],Dept!A:B,2,0)</f>
        <v>Dispatch Local Build Authority</v>
      </c>
      <c r="M3024">
        <f t="shared" si="47"/>
        <v>1</v>
      </c>
    </row>
    <row r="3025" spans="1:13" hidden="1" x14ac:dyDescent="0.25">
      <c r="A3025">
        <v>2017</v>
      </c>
      <c r="B3025">
        <v>1439.95</v>
      </c>
      <c r="C3025">
        <v>1439.95</v>
      </c>
      <c r="D3025">
        <v>1439.95</v>
      </c>
      <c r="E3025">
        <f>SUM(Table_munisapp_tylerci_mu_live_rq_master5[[#This Row],[rd_extended_price]]-Table_munisapp_tylerci_mu_live_rq_master5[[#This Row],[rd_price_net]])</f>
        <v>0</v>
      </c>
      <c r="F3025" s="1">
        <v>42885</v>
      </c>
      <c r="G3025">
        <v>2926</v>
      </c>
      <c r="H3025" t="s">
        <v>9066</v>
      </c>
      <c r="I3025" t="s">
        <v>10516</v>
      </c>
      <c r="J3025">
        <v>3170546</v>
      </c>
      <c r="K3025" t="str">
        <f>VLOOKUP(Table_munisapp_tylerci_mu_live_rq_master5[[#This Row],[rh_vendor_suggest]],Vend!A:B,2,0)</f>
        <v>OGDEN LAWN AND GARDEN</v>
      </c>
      <c r="L3025" t="str">
        <f>VLOOKUP(Table_munisapp_tylerci_mu_live_rq_master5[[#This Row],[a_department_code]],Dept!A:B,2,0)</f>
        <v>Attorney - Civil</v>
      </c>
      <c r="M3025">
        <f t="shared" si="47"/>
        <v>1</v>
      </c>
    </row>
    <row r="3026" spans="1:13" hidden="1" x14ac:dyDescent="0.25">
      <c r="A3026">
        <v>2017</v>
      </c>
      <c r="B3026">
        <v>242.16</v>
      </c>
      <c r="C3026">
        <v>242.16</v>
      </c>
      <c r="D3026">
        <v>242.16</v>
      </c>
      <c r="E3026">
        <f>SUM(Table_munisapp_tylerci_mu_live_rq_master5[[#This Row],[rd_extended_price]]-Table_munisapp_tylerci_mu_live_rq_master5[[#This Row],[rd_price_net]])</f>
        <v>0</v>
      </c>
      <c r="F3026" s="1">
        <v>42885</v>
      </c>
      <c r="G3026">
        <v>1871</v>
      </c>
      <c r="H3026" t="s">
        <v>9107</v>
      </c>
      <c r="I3026" t="s">
        <v>10106</v>
      </c>
      <c r="J3026">
        <v>3170547</v>
      </c>
      <c r="K3026" t="str">
        <f>VLOOKUP(Table_munisapp_tylerci_mu_live_rq_master5[[#This Row],[rh_vendor_suggest]],Vend!A:B,2,0)</f>
        <v>ENPOINTE TECHNOLOGIES</v>
      </c>
      <c r="L3026" t="str">
        <f>VLOOKUP(Table_munisapp_tylerci_mu_live_rq_master5[[#This Row],[a_department_code]],Dept!A:B,2,0)</f>
        <v>Golden Spike Event Center</v>
      </c>
      <c r="M3026">
        <f t="shared" si="47"/>
        <v>1</v>
      </c>
    </row>
    <row r="3027" spans="1:13" hidden="1" x14ac:dyDescent="0.25">
      <c r="A3027">
        <v>2017</v>
      </c>
      <c r="B3027">
        <v>1199</v>
      </c>
      <c r="C3027">
        <v>1199</v>
      </c>
      <c r="D3027">
        <v>1199</v>
      </c>
      <c r="E3027">
        <f>SUM(Table_munisapp_tylerci_mu_live_rq_master5[[#This Row],[rd_extended_price]]-Table_munisapp_tylerci_mu_live_rq_master5[[#This Row],[rd_price_net]])</f>
        <v>0</v>
      </c>
      <c r="F3027" s="1"/>
      <c r="G3027">
        <v>5253</v>
      </c>
      <c r="H3027" t="s">
        <v>9083</v>
      </c>
      <c r="I3027" t="s">
        <v>10517</v>
      </c>
      <c r="J3027">
        <v>0</v>
      </c>
      <c r="K3027" t="str">
        <f>VLOOKUP(Table_munisapp_tylerci_mu_live_rq_master5[[#This Row],[rh_vendor_suggest]],Vend!A:B,2,0)</f>
        <v>MICROSOFT</v>
      </c>
      <c r="L3027" t="str">
        <f>VLOOKUP(Table_munisapp_tylerci_mu_live_rq_master5[[#This Row],[a_department_code]],Dept!A:B,2,0)</f>
        <v>Information Technology</v>
      </c>
      <c r="M3027">
        <f t="shared" si="47"/>
        <v>1</v>
      </c>
    </row>
    <row r="3028" spans="1:13" hidden="1" x14ac:dyDescent="0.25">
      <c r="A3028">
        <v>2017</v>
      </c>
      <c r="B3028">
        <v>199.99</v>
      </c>
      <c r="C3028">
        <v>199.99</v>
      </c>
      <c r="D3028">
        <v>199.99</v>
      </c>
      <c r="E3028">
        <f>SUM(Table_munisapp_tylerci_mu_live_rq_master5[[#This Row],[rd_extended_price]]-Table_munisapp_tylerci_mu_live_rq_master5[[#This Row],[rd_price_net]])</f>
        <v>0</v>
      </c>
      <c r="F3028" s="1"/>
      <c r="G3028">
        <v>5253</v>
      </c>
      <c r="H3028" t="s">
        <v>9083</v>
      </c>
      <c r="I3028" t="s">
        <v>10517</v>
      </c>
      <c r="J3028">
        <v>0</v>
      </c>
      <c r="K3028" t="str">
        <f>VLOOKUP(Table_munisapp_tylerci_mu_live_rq_master5[[#This Row],[rh_vendor_suggest]],Vend!A:B,2,0)</f>
        <v>MICROSOFT</v>
      </c>
      <c r="L3028" t="str">
        <f>VLOOKUP(Table_munisapp_tylerci_mu_live_rq_master5[[#This Row],[a_department_code]],Dept!A:B,2,0)</f>
        <v>Information Technology</v>
      </c>
      <c r="M3028">
        <f t="shared" si="47"/>
        <v>0</v>
      </c>
    </row>
    <row r="3029" spans="1:13" hidden="1" x14ac:dyDescent="0.25">
      <c r="A3029">
        <v>2017</v>
      </c>
      <c r="B3029">
        <v>129.99</v>
      </c>
      <c r="C3029">
        <v>129.99</v>
      </c>
      <c r="D3029">
        <v>129.99</v>
      </c>
      <c r="E3029">
        <f>SUM(Table_munisapp_tylerci_mu_live_rq_master5[[#This Row],[rd_extended_price]]-Table_munisapp_tylerci_mu_live_rq_master5[[#This Row],[rd_price_net]])</f>
        <v>0</v>
      </c>
      <c r="F3029" s="1"/>
      <c r="G3029">
        <v>5253</v>
      </c>
      <c r="H3029" t="s">
        <v>9083</v>
      </c>
      <c r="I3029" t="s">
        <v>10517</v>
      </c>
      <c r="J3029">
        <v>0</v>
      </c>
      <c r="K3029" t="str">
        <f>VLOOKUP(Table_munisapp_tylerci_mu_live_rq_master5[[#This Row],[rh_vendor_suggest]],Vend!A:B,2,0)</f>
        <v>MICROSOFT</v>
      </c>
      <c r="L3029" t="str">
        <f>VLOOKUP(Table_munisapp_tylerci_mu_live_rq_master5[[#This Row],[a_department_code]],Dept!A:B,2,0)</f>
        <v>Information Technology</v>
      </c>
      <c r="M3029">
        <f t="shared" si="47"/>
        <v>0</v>
      </c>
    </row>
    <row r="3030" spans="1:13" hidden="1" x14ac:dyDescent="0.25">
      <c r="A3030">
        <v>2017</v>
      </c>
      <c r="B3030">
        <v>1425.24</v>
      </c>
      <c r="C3030">
        <v>1425.24</v>
      </c>
      <c r="D3030">
        <v>1425.24</v>
      </c>
      <c r="E3030">
        <f>SUM(Table_munisapp_tylerci_mu_live_rq_master5[[#This Row],[rd_extended_price]]-Table_munisapp_tylerci_mu_live_rq_master5[[#This Row],[rd_price_net]])</f>
        <v>0</v>
      </c>
      <c r="F3030" s="1">
        <v>42888</v>
      </c>
      <c r="G3030">
        <v>5525</v>
      </c>
      <c r="H3030" t="s">
        <v>9083</v>
      </c>
      <c r="I3030" t="s">
        <v>10518</v>
      </c>
      <c r="J3030">
        <v>3170551</v>
      </c>
      <c r="K3030" t="str">
        <f>VLOOKUP(Table_munisapp_tylerci_mu_live_rq_master5[[#This Row],[rh_vendor_suggest]],Vend!A:B,2,0)</f>
        <v>CONVERGEONE, INC</v>
      </c>
      <c r="L3030" t="str">
        <f>VLOOKUP(Table_munisapp_tylerci_mu_live_rq_master5[[#This Row],[a_department_code]],Dept!A:B,2,0)</f>
        <v>Information Technology</v>
      </c>
      <c r="M3030">
        <f t="shared" si="47"/>
        <v>1</v>
      </c>
    </row>
    <row r="3031" spans="1:13" hidden="1" x14ac:dyDescent="0.25">
      <c r="A3031">
        <v>2017</v>
      </c>
      <c r="B3031">
        <v>294.39999999999998</v>
      </c>
      <c r="C3031">
        <v>294.39999999999998</v>
      </c>
      <c r="D3031">
        <v>294.39999999999998</v>
      </c>
      <c r="E3031">
        <f>SUM(Table_munisapp_tylerci_mu_live_rq_master5[[#This Row],[rd_extended_price]]-Table_munisapp_tylerci_mu_live_rq_master5[[#This Row],[rd_price_net]])</f>
        <v>0</v>
      </c>
      <c r="F3031" s="1"/>
      <c r="G3031">
        <v>0</v>
      </c>
      <c r="H3031" t="s">
        <v>9083</v>
      </c>
      <c r="I3031" t="s">
        <v>10519</v>
      </c>
      <c r="J3031">
        <v>0</v>
      </c>
      <c r="K3031" t="e">
        <f>VLOOKUP(Table_munisapp_tylerci_mu_live_rq_master5[[#This Row],[rh_vendor_suggest]],Vend!A:B,2,0)</f>
        <v>#N/A</v>
      </c>
      <c r="L3031" t="str">
        <f>VLOOKUP(Table_munisapp_tylerci_mu_live_rq_master5[[#This Row],[a_department_code]],Dept!A:B,2,0)</f>
        <v>Information Technology</v>
      </c>
      <c r="M3031">
        <f t="shared" si="47"/>
        <v>1</v>
      </c>
    </row>
    <row r="3032" spans="1:13" hidden="1" x14ac:dyDescent="0.25">
      <c r="A3032">
        <v>2017</v>
      </c>
      <c r="B3032">
        <v>49.94</v>
      </c>
      <c r="C3032">
        <v>49.94</v>
      </c>
      <c r="D3032">
        <v>49.94</v>
      </c>
      <c r="E3032">
        <f>SUM(Table_munisapp_tylerci_mu_live_rq_master5[[#This Row],[rd_extended_price]]-Table_munisapp_tylerci_mu_live_rq_master5[[#This Row],[rd_price_net]])</f>
        <v>0</v>
      </c>
      <c r="F3032" s="1"/>
      <c r="G3032">
        <v>0</v>
      </c>
      <c r="H3032" t="s">
        <v>9083</v>
      </c>
      <c r="I3032" t="s">
        <v>10520</v>
      </c>
      <c r="J3032">
        <v>0</v>
      </c>
      <c r="K3032" t="e">
        <f>VLOOKUP(Table_munisapp_tylerci_mu_live_rq_master5[[#This Row],[rh_vendor_suggest]],Vend!A:B,2,0)</f>
        <v>#N/A</v>
      </c>
      <c r="L3032" t="str">
        <f>VLOOKUP(Table_munisapp_tylerci_mu_live_rq_master5[[#This Row],[a_department_code]],Dept!A:B,2,0)</f>
        <v>Information Technology</v>
      </c>
      <c r="M3032">
        <f t="shared" si="47"/>
        <v>0</v>
      </c>
    </row>
    <row r="3033" spans="1:13" hidden="1" x14ac:dyDescent="0.25">
      <c r="A3033">
        <v>2017</v>
      </c>
      <c r="B3033">
        <v>10860</v>
      </c>
      <c r="C3033">
        <v>10860</v>
      </c>
      <c r="D3033">
        <v>10860</v>
      </c>
      <c r="E3033">
        <f>SUM(Table_munisapp_tylerci_mu_live_rq_master5[[#This Row],[rd_extended_price]]-Table_munisapp_tylerci_mu_live_rq_master5[[#This Row],[rd_price_net]])</f>
        <v>0</v>
      </c>
      <c r="F3033" s="1">
        <v>42888</v>
      </c>
      <c r="G3033">
        <v>1559</v>
      </c>
      <c r="H3033" t="s">
        <v>9091</v>
      </c>
      <c r="I3033" t="s">
        <v>10521</v>
      </c>
      <c r="J3033">
        <v>3170548</v>
      </c>
      <c r="K3033" t="str">
        <f>VLOOKUP(Table_munisapp_tylerci_mu_live_rq_master5[[#This Row],[rh_vendor_suggest]],Vend!A:B,2,0)</f>
        <v>COMPUTECH CONSULTING</v>
      </c>
      <c r="L3033" t="str">
        <f>VLOOKUP(Table_munisapp_tylerci_mu_live_rq_master5[[#This Row],[a_department_code]],Dept!A:B,2,0)</f>
        <v>Weber Area Dispatch 911</v>
      </c>
      <c r="M3033">
        <f t="shared" si="47"/>
        <v>1</v>
      </c>
    </row>
    <row r="3034" spans="1:13" hidden="1" x14ac:dyDescent="0.25">
      <c r="A3034">
        <v>2017</v>
      </c>
      <c r="B3034">
        <v>19370</v>
      </c>
      <c r="C3034">
        <v>19370</v>
      </c>
      <c r="D3034">
        <v>19370</v>
      </c>
      <c r="E3034">
        <f>SUM(Table_munisapp_tylerci_mu_live_rq_master5[[#This Row],[rd_extended_price]]-Table_munisapp_tylerci_mu_live_rq_master5[[#This Row],[rd_price_net]])</f>
        <v>0</v>
      </c>
      <c r="F3034" s="1">
        <v>42888</v>
      </c>
      <c r="G3034">
        <v>1875</v>
      </c>
      <c r="H3034" t="s">
        <v>9100</v>
      </c>
      <c r="I3034" t="s">
        <v>10522</v>
      </c>
      <c r="J3034">
        <v>3170550</v>
      </c>
      <c r="K3034" t="str">
        <f>VLOOKUP(Table_munisapp_tylerci_mu_live_rq_master5[[#This Row],[rh_vendor_suggest]],Vend!A:B,2,0)</f>
        <v>ENVISIONWARE INC</v>
      </c>
      <c r="L3034" t="str">
        <f>VLOOKUP(Table_munisapp_tylerci_mu_live_rq_master5[[#This Row],[a_department_code]],Dept!A:B,2,0)</f>
        <v>Library</v>
      </c>
      <c r="M3034">
        <f t="shared" si="47"/>
        <v>1</v>
      </c>
    </row>
    <row r="3035" spans="1:13" hidden="1" x14ac:dyDescent="0.25">
      <c r="A3035">
        <v>2017</v>
      </c>
      <c r="B3035">
        <v>247</v>
      </c>
      <c r="C3035">
        <v>247</v>
      </c>
      <c r="D3035">
        <v>247</v>
      </c>
      <c r="E3035">
        <f>SUM(Table_munisapp_tylerci_mu_live_rq_master5[[#This Row],[rd_extended_price]]-Table_munisapp_tylerci_mu_live_rq_master5[[#This Row],[rd_price_net]])</f>
        <v>0</v>
      </c>
      <c r="F3035" s="1">
        <v>42914</v>
      </c>
      <c r="G3035">
        <v>3242</v>
      </c>
      <c r="H3035" t="s">
        <v>9077</v>
      </c>
      <c r="I3035" t="s">
        <v>10523</v>
      </c>
      <c r="J3035">
        <v>3170598</v>
      </c>
      <c r="K3035" t="str">
        <f>VLOOKUP(Table_munisapp_tylerci_mu_live_rq_master5[[#This Row],[rh_vendor_suggest]],Vend!A:B,2,0)</f>
        <v>RB PRINTING SERVICES LLC</v>
      </c>
      <c r="L3035" t="str">
        <f>VLOOKUP(Table_munisapp_tylerci_mu_live_rq_master5[[#This Row],[a_department_code]],Dept!A:B,2,0)</f>
        <v>Animal Shelter</v>
      </c>
      <c r="M3035">
        <f t="shared" si="47"/>
        <v>1</v>
      </c>
    </row>
    <row r="3036" spans="1:13" hidden="1" x14ac:dyDescent="0.25">
      <c r="A3036">
        <v>2017</v>
      </c>
      <c r="B3036">
        <v>449</v>
      </c>
      <c r="C3036">
        <v>13919</v>
      </c>
      <c r="D3036">
        <v>13919</v>
      </c>
      <c r="E3036">
        <f>SUM(Table_munisapp_tylerci_mu_live_rq_master5[[#This Row],[rd_extended_price]]-Table_munisapp_tylerci_mu_live_rq_master5[[#This Row],[rd_price_net]])</f>
        <v>0</v>
      </c>
      <c r="F3036" s="1">
        <v>42993</v>
      </c>
      <c r="G3036">
        <v>3606</v>
      </c>
      <c r="H3036" t="s">
        <v>9071</v>
      </c>
      <c r="I3036" t="s">
        <v>10524</v>
      </c>
      <c r="J3036">
        <v>3170787</v>
      </c>
      <c r="K3036" t="str">
        <f>VLOOKUP(Table_munisapp_tylerci_mu_live_rq_master5[[#This Row],[rh_vendor_suggest]],Vend!A:B,2,0)</f>
        <v>AXON ENTERPRISE INC</v>
      </c>
      <c r="L3036" t="str">
        <f>VLOOKUP(Table_munisapp_tylerci_mu_live_rq_master5[[#This Row],[a_department_code]],Dept!A:B,2,0)</f>
        <v>Sheriff</v>
      </c>
      <c r="M3036">
        <f t="shared" si="47"/>
        <v>1</v>
      </c>
    </row>
    <row r="3037" spans="1:13" hidden="1" x14ac:dyDescent="0.25">
      <c r="A3037">
        <v>2017</v>
      </c>
      <c r="B3037">
        <v>105</v>
      </c>
      <c r="C3037">
        <v>1155</v>
      </c>
      <c r="D3037">
        <v>1155</v>
      </c>
      <c r="E3037">
        <f>SUM(Table_munisapp_tylerci_mu_live_rq_master5[[#This Row],[rd_extended_price]]-Table_munisapp_tylerci_mu_live_rq_master5[[#This Row],[rd_price_net]])</f>
        <v>0</v>
      </c>
      <c r="F3037" s="1">
        <v>42993</v>
      </c>
      <c r="G3037">
        <v>3606</v>
      </c>
      <c r="H3037" t="s">
        <v>9071</v>
      </c>
      <c r="I3037" t="s">
        <v>10524</v>
      </c>
      <c r="J3037">
        <v>3170787</v>
      </c>
      <c r="K3037" t="str">
        <f>VLOOKUP(Table_munisapp_tylerci_mu_live_rq_master5[[#This Row],[rh_vendor_suggest]],Vend!A:B,2,0)</f>
        <v>AXON ENTERPRISE INC</v>
      </c>
      <c r="L3037" t="str">
        <f>VLOOKUP(Table_munisapp_tylerci_mu_live_rq_master5[[#This Row],[a_department_code]],Dept!A:B,2,0)</f>
        <v>Sheriff</v>
      </c>
      <c r="M3037">
        <f t="shared" si="47"/>
        <v>0</v>
      </c>
    </row>
    <row r="3038" spans="1:13" hidden="1" x14ac:dyDescent="0.25">
      <c r="A3038">
        <v>2017</v>
      </c>
      <c r="B3038">
        <v>6.5</v>
      </c>
      <c r="C3038">
        <v>6500</v>
      </c>
      <c r="D3038">
        <v>6652</v>
      </c>
      <c r="E3038">
        <f>SUM(Table_munisapp_tylerci_mu_live_rq_master5[[#This Row],[rd_extended_price]]-Table_munisapp_tylerci_mu_live_rq_master5[[#This Row],[rd_price_net]])</f>
        <v>-152</v>
      </c>
      <c r="F3038" s="1">
        <v>42895</v>
      </c>
      <c r="G3038">
        <v>5831</v>
      </c>
      <c r="H3038" t="s">
        <v>9077</v>
      </c>
      <c r="I3038" t="s">
        <v>10525</v>
      </c>
      <c r="J3038">
        <v>3170566</v>
      </c>
      <c r="K3038" t="str">
        <f>VLOOKUP(Table_munisapp_tylerci_mu_live_rq_master5[[#This Row],[rh_vendor_suggest]],Vend!A:B,2,0)</f>
        <v>DATAMARS INC</v>
      </c>
      <c r="L3038" t="str">
        <f>VLOOKUP(Table_munisapp_tylerci_mu_live_rq_master5[[#This Row],[a_department_code]],Dept!A:B,2,0)</f>
        <v>Animal Shelter</v>
      </c>
      <c r="M3038">
        <f t="shared" si="47"/>
        <v>1</v>
      </c>
    </row>
    <row r="3039" spans="1:13" hidden="1" x14ac:dyDescent="0.25">
      <c r="A3039">
        <v>2017</v>
      </c>
      <c r="B3039">
        <v>1985.46</v>
      </c>
      <c r="C3039">
        <v>1985.46</v>
      </c>
      <c r="D3039">
        <v>1985.46</v>
      </c>
      <c r="E3039">
        <f>SUM(Table_munisapp_tylerci_mu_live_rq_master5[[#This Row],[rd_extended_price]]-Table_munisapp_tylerci_mu_live_rq_master5[[#This Row],[rd_price_net]])</f>
        <v>0</v>
      </c>
      <c r="F3039" s="1">
        <v>42888</v>
      </c>
      <c r="G3039">
        <v>1705</v>
      </c>
      <c r="H3039" t="s">
        <v>9083</v>
      </c>
      <c r="I3039" t="s">
        <v>10526</v>
      </c>
      <c r="J3039">
        <v>3170554</v>
      </c>
      <c r="K3039" t="str">
        <f>VLOOKUP(Table_munisapp_tylerci_mu_live_rq_master5[[#This Row],[rh_vendor_suggest]],Vend!A:B,2,0)</f>
        <v>DELL COMPUTER</v>
      </c>
      <c r="L3039" t="str">
        <f>VLOOKUP(Table_munisapp_tylerci_mu_live_rq_master5[[#This Row],[a_department_code]],Dept!A:B,2,0)</f>
        <v>Information Technology</v>
      </c>
      <c r="M3039">
        <f t="shared" si="47"/>
        <v>1</v>
      </c>
    </row>
    <row r="3040" spans="1:13" hidden="1" x14ac:dyDescent="0.25">
      <c r="A3040">
        <v>2017</v>
      </c>
      <c r="B3040">
        <v>534.48</v>
      </c>
      <c r="C3040">
        <v>1068.96</v>
      </c>
      <c r="D3040">
        <v>1068.96</v>
      </c>
      <c r="E3040">
        <f>SUM(Table_munisapp_tylerci_mu_live_rq_master5[[#This Row],[rd_extended_price]]-Table_munisapp_tylerci_mu_live_rq_master5[[#This Row],[rd_price_net]])</f>
        <v>0</v>
      </c>
      <c r="F3040" s="1">
        <v>42888</v>
      </c>
      <c r="G3040">
        <v>1705</v>
      </c>
      <c r="H3040" t="s">
        <v>9117</v>
      </c>
      <c r="I3040" t="s">
        <v>10527</v>
      </c>
      <c r="J3040">
        <v>3170549</v>
      </c>
      <c r="K3040" t="str">
        <f>VLOOKUP(Table_munisapp_tylerci_mu_live_rq_master5[[#This Row],[rh_vendor_suggest]],Vend!A:B,2,0)</f>
        <v>DELL COMPUTER</v>
      </c>
      <c r="L3040" t="str">
        <f>VLOOKUP(Table_munisapp_tylerci_mu_live_rq_master5[[#This Row],[a_department_code]],Dept!A:B,2,0)</f>
        <v>Dispatch Local Build Authority</v>
      </c>
      <c r="M3040">
        <f t="shared" si="47"/>
        <v>1</v>
      </c>
    </row>
    <row r="3041" spans="1:13" hidden="1" x14ac:dyDescent="0.25">
      <c r="A3041">
        <v>2017</v>
      </c>
      <c r="B3041">
        <v>2650</v>
      </c>
      <c r="C3041">
        <v>2650</v>
      </c>
      <c r="D3041">
        <v>2650</v>
      </c>
      <c r="E3041">
        <f>SUM(Table_munisapp_tylerci_mu_live_rq_master5[[#This Row],[rd_extended_price]]-Table_munisapp_tylerci_mu_live_rq_master5[[#This Row],[rd_price_net]])</f>
        <v>0</v>
      </c>
      <c r="F3041" s="1">
        <v>42893</v>
      </c>
      <c r="G3041">
        <v>6972</v>
      </c>
      <c r="H3041" t="s">
        <v>9114</v>
      </c>
      <c r="I3041" t="s">
        <v>10528</v>
      </c>
      <c r="J3041">
        <v>3170561</v>
      </c>
      <c r="K3041" t="str">
        <f>VLOOKUP(Table_munisapp_tylerci_mu_live_rq_master5[[#This Row],[rh_vendor_suggest]],Vend!A:B,2,0)</f>
        <v>OLD HICKORY SHEDS, LLC</v>
      </c>
      <c r="L3041" t="str">
        <f>VLOOKUP(Table_munisapp_tylerci_mu_live_rq_master5[[#This Row],[a_department_code]],Dept!A:B,2,0)</f>
        <v>Transfer Station</v>
      </c>
      <c r="M3041">
        <f t="shared" si="47"/>
        <v>1</v>
      </c>
    </row>
    <row r="3042" spans="1:13" hidden="1" x14ac:dyDescent="0.25">
      <c r="A3042">
        <v>2017</v>
      </c>
      <c r="B3042">
        <v>5000</v>
      </c>
      <c r="C3042">
        <v>5000</v>
      </c>
      <c r="D3042">
        <v>5000</v>
      </c>
      <c r="E3042">
        <f>SUM(Table_munisapp_tylerci_mu_live_rq_master5[[#This Row],[rd_extended_price]]-Table_munisapp_tylerci_mu_live_rq_master5[[#This Row],[rd_price_net]])</f>
        <v>0</v>
      </c>
      <c r="F3042" s="1">
        <v>42888</v>
      </c>
      <c r="G3042">
        <v>6047</v>
      </c>
      <c r="H3042" t="s">
        <v>9099</v>
      </c>
      <c r="I3042" t="s">
        <v>9720</v>
      </c>
      <c r="J3042">
        <v>3170552</v>
      </c>
      <c r="K3042" t="str">
        <f>VLOOKUP(Table_munisapp_tylerci_mu_live_rq_master5[[#This Row],[rh_vendor_suggest]],Vend!A:B,2,0)</f>
        <v>KIRKCO INC</v>
      </c>
      <c r="L3042" t="str">
        <f>VLOOKUP(Table_munisapp_tylerci_mu_live_rq_master5[[#This Row],[a_department_code]],Dept!A:B,2,0)</f>
        <v>Roads and Highways</v>
      </c>
      <c r="M3042">
        <f t="shared" si="47"/>
        <v>1</v>
      </c>
    </row>
    <row r="3043" spans="1:13" hidden="1" x14ac:dyDescent="0.25">
      <c r="A3043">
        <v>2017</v>
      </c>
      <c r="B3043">
        <v>1347.27</v>
      </c>
      <c r="C3043">
        <v>1347.27</v>
      </c>
      <c r="D3043">
        <v>1347.27</v>
      </c>
      <c r="E3043">
        <f>SUM(Table_munisapp_tylerci_mu_live_rq_master5[[#This Row],[rd_extended_price]]-Table_munisapp_tylerci_mu_live_rq_master5[[#This Row],[rd_price_net]])</f>
        <v>0</v>
      </c>
      <c r="F3043" s="1">
        <v>42888</v>
      </c>
      <c r="G3043">
        <v>6961</v>
      </c>
      <c r="H3043" t="s">
        <v>9117</v>
      </c>
      <c r="I3043" t="s">
        <v>10529</v>
      </c>
      <c r="J3043">
        <v>3170553</v>
      </c>
      <c r="K3043" t="str">
        <f>VLOOKUP(Table_munisapp_tylerci_mu_live_rq_master5[[#This Row],[rh_vendor_suggest]],Vend!A:B,2,0)</f>
        <v>MARSHALL INDUSTRIES INC</v>
      </c>
      <c r="L3043" t="str">
        <f>VLOOKUP(Table_munisapp_tylerci_mu_live_rq_master5[[#This Row],[a_department_code]],Dept!A:B,2,0)</f>
        <v>Dispatch Local Build Authority</v>
      </c>
      <c r="M3043">
        <f t="shared" si="47"/>
        <v>1</v>
      </c>
    </row>
    <row r="3044" spans="1:13" hidden="1" x14ac:dyDescent="0.25">
      <c r="A3044">
        <v>2017</v>
      </c>
      <c r="B3044">
        <v>45.45</v>
      </c>
      <c r="C3044">
        <v>45.45</v>
      </c>
      <c r="D3044">
        <v>45.45</v>
      </c>
      <c r="E3044">
        <f>SUM(Table_munisapp_tylerci_mu_live_rq_master5[[#This Row],[rd_extended_price]]-Table_munisapp_tylerci_mu_live_rq_master5[[#This Row],[rd_price_net]])</f>
        <v>0</v>
      </c>
      <c r="F3044" s="1">
        <v>42888</v>
      </c>
      <c r="G3044">
        <v>6961</v>
      </c>
      <c r="H3044" t="s">
        <v>9117</v>
      </c>
      <c r="I3044" t="s">
        <v>10529</v>
      </c>
      <c r="J3044">
        <v>3170553</v>
      </c>
      <c r="K3044" t="str">
        <f>VLOOKUP(Table_munisapp_tylerci_mu_live_rq_master5[[#This Row],[rh_vendor_suggest]],Vend!A:B,2,0)</f>
        <v>MARSHALL INDUSTRIES INC</v>
      </c>
      <c r="L3044" t="str">
        <f>VLOOKUP(Table_munisapp_tylerci_mu_live_rq_master5[[#This Row],[a_department_code]],Dept!A:B,2,0)</f>
        <v>Dispatch Local Build Authority</v>
      </c>
      <c r="M3044">
        <f t="shared" si="47"/>
        <v>0</v>
      </c>
    </row>
    <row r="3045" spans="1:13" hidden="1" x14ac:dyDescent="0.25">
      <c r="A3045">
        <v>2017</v>
      </c>
      <c r="B3045">
        <v>23.52</v>
      </c>
      <c r="C3045">
        <v>23.52</v>
      </c>
      <c r="D3045">
        <v>23.52</v>
      </c>
      <c r="E3045">
        <f>SUM(Table_munisapp_tylerci_mu_live_rq_master5[[#This Row],[rd_extended_price]]-Table_munisapp_tylerci_mu_live_rq_master5[[#This Row],[rd_price_net]])</f>
        <v>0</v>
      </c>
      <c r="F3045" s="1">
        <v>42888</v>
      </c>
      <c r="G3045">
        <v>6961</v>
      </c>
      <c r="H3045" t="s">
        <v>9117</v>
      </c>
      <c r="I3045" t="s">
        <v>10529</v>
      </c>
      <c r="J3045">
        <v>3170553</v>
      </c>
      <c r="K3045" t="str">
        <f>VLOOKUP(Table_munisapp_tylerci_mu_live_rq_master5[[#This Row],[rh_vendor_suggest]],Vend!A:B,2,0)</f>
        <v>MARSHALL INDUSTRIES INC</v>
      </c>
      <c r="L3045" t="str">
        <f>VLOOKUP(Table_munisapp_tylerci_mu_live_rq_master5[[#This Row],[a_department_code]],Dept!A:B,2,0)</f>
        <v>Dispatch Local Build Authority</v>
      </c>
      <c r="M3045">
        <f t="shared" si="47"/>
        <v>0</v>
      </c>
    </row>
    <row r="3046" spans="1:13" hidden="1" x14ac:dyDescent="0.25">
      <c r="A3046">
        <v>2017</v>
      </c>
      <c r="B3046">
        <v>300</v>
      </c>
      <c r="C3046">
        <v>300</v>
      </c>
      <c r="D3046">
        <v>300</v>
      </c>
      <c r="E3046">
        <f>SUM(Table_munisapp_tylerci_mu_live_rq_master5[[#This Row],[rd_extended_price]]-Table_munisapp_tylerci_mu_live_rq_master5[[#This Row],[rd_price_net]])</f>
        <v>0</v>
      </c>
      <c r="F3046" s="1">
        <v>42888</v>
      </c>
      <c r="G3046">
        <v>6961</v>
      </c>
      <c r="H3046" t="s">
        <v>9117</v>
      </c>
      <c r="I3046" t="s">
        <v>10529</v>
      </c>
      <c r="J3046">
        <v>3170553</v>
      </c>
      <c r="K3046" t="str">
        <f>VLOOKUP(Table_munisapp_tylerci_mu_live_rq_master5[[#This Row],[rh_vendor_suggest]],Vend!A:B,2,0)</f>
        <v>MARSHALL INDUSTRIES INC</v>
      </c>
      <c r="L3046" t="str">
        <f>VLOOKUP(Table_munisapp_tylerci_mu_live_rq_master5[[#This Row],[a_department_code]],Dept!A:B,2,0)</f>
        <v>Dispatch Local Build Authority</v>
      </c>
      <c r="M3046">
        <f t="shared" si="47"/>
        <v>0</v>
      </c>
    </row>
    <row r="3047" spans="1:13" hidden="1" x14ac:dyDescent="0.25">
      <c r="A3047">
        <v>2017</v>
      </c>
      <c r="B3047">
        <v>0</v>
      </c>
      <c r="C3047">
        <v>0</v>
      </c>
      <c r="D3047">
        <v>20</v>
      </c>
      <c r="E3047">
        <f>SUM(Table_munisapp_tylerci_mu_live_rq_master5[[#This Row],[rd_extended_price]]-Table_munisapp_tylerci_mu_live_rq_master5[[#This Row],[rd_price_net]])</f>
        <v>-20</v>
      </c>
      <c r="F3047" s="1">
        <v>42888</v>
      </c>
      <c r="G3047">
        <v>6961</v>
      </c>
      <c r="H3047" t="s">
        <v>9117</v>
      </c>
      <c r="I3047" t="s">
        <v>10529</v>
      </c>
      <c r="J3047">
        <v>3170553</v>
      </c>
      <c r="K3047" t="str">
        <f>VLOOKUP(Table_munisapp_tylerci_mu_live_rq_master5[[#This Row],[rh_vendor_suggest]],Vend!A:B,2,0)</f>
        <v>MARSHALL INDUSTRIES INC</v>
      </c>
      <c r="L3047" t="str">
        <f>VLOOKUP(Table_munisapp_tylerci_mu_live_rq_master5[[#This Row],[a_department_code]],Dept!A:B,2,0)</f>
        <v>Dispatch Local Build Authority</v>
      </c>
      <c r="M3047">
        <f t="shared" si="47"/>
        <v>0</v>
      </c>
    </row>
    <row r="3048" spans="1:13" hidden="1" x14ac:dyDescent="0.25">
      <c r="A3048">
        <v>2017</v>
      </c>
      <c r="B3048">
        <v>877.92</v>
      </c>
      <c r="C3048">
        <v>5267.52</v>
      </c>
      <c r="D3048">
        <v>5267.52</v>
      </c>
      <c r="E3048">
        <f>SUM(Table_munisapp_tylerci_mu_live_rq_master5[[#This Row],[rd_extended_price]]-Table_munisapp_tylerci_mu_live_rq_master5[[#This Row],[rd_price_net]])</f>
        <v>0</v>
      </c>
      <c r="F3048" s="1">
        <v>42893</v>
      </c>
      <c r="G3048">
        <v>6961</v>
      </c>
      <c r="H3048" t="s">
        <v>9117</v>
      </c>
      <c r="I3048" t="s">
        <v>10530</v>
      </c>
      <c r="J3048">
        <v>3170560</v>
      </c>
      <c r="K3048" t="str">
        <f>VLOOKUP(Table_munisapp_tylerci_mu_live_rq_master5[[#This Row],[rh_vendor_suggest]],Vend!A:B,2,0)</f>
        <v>MARSHALL INDUSTRIES INC</v>
      </c>
      <c r="L3048" t="str">
        <f>VLOOKUP(Table_munisapp_tylerci_mu_live_rq_master5[[#This Row],[a_department_code]],Dept!A:B,2,0)</f>
        <v>Dispatch Local Build Authority</v>
      </c>
      <c r="M3048">
        <f t="shared" si="47"/>
        <v>1</v>
      </c>
    </row>
    <row r="3049" spans="1:13" hidden="1" x14ac:dyDescent="0.25">
      <c r="A3049">
        <v>2017</v>
      </c>
      <c r="B3049">
        <v>877.92</v>
      </c>
      <c r="C3049">
        <v>5267.52</v>
      </c>
      <c r="D3049">
        <v>5267.52</v>
      </c>
      <c r="E3049">
        <f>SUM(Table_munisapp_tylerci_mu_live_rq_master5[[#This Row],[rd_extended_price]]-Table_munisapp_tylerci_mu_live_rq_master5[[#This Row],[rd_price_net]])</f>
        <v>0</v>
      </c>
      <c r="F3049" s="1">
        <v>42893</v>
      </c>
      <c r="G3049">
        <v>6961</v>
      </c>
      <c r="H3049" t="s">
        <v>9117</v>
      </c>
      <c r="I3049" t="s">
        <v>10530</v>
      </c>
      <c r="J3049">
        <v>3170560</v>
      </c>
      <c r="K3049" t="str">
        <f>VLOOKUP(Table_munisapp_tylerci_mu_live_rq_master5[[#This Row],[rh_vendor_suggest]],Vend!A:B,2,0)</f>
        <v>MARSHALL INDUSTRIES INC</v>
      </c>
      <c r="L3049" t="str">
        <f>VLOOKUP(Table_munisapp_tylerci_mu_live_rq_master5[[#This Row],[a_department_code]],Dept!A:B,2,0)</f>
        <v>Dispatch Local Build Authority</v>
      </c>
      <c r="M3049">
        <f t="shared" si="47"/>
        <v>0</v>
      </c>
    </row>
    <row r="3050" spans="1:13" hidden="1" x14ac:dyDescent="0.25">
      <c r="A3050">
        <v>2017</v>
      </c>
      <c r="B3050">
        <v>1602.82</v>
      </c>
      <c r="C3050">
        <v>1602.82</v>
      </c>
      <c r="D3050">
        <v>1602.82</v>
      </c>
      <c r="E3050">
        <f>SUM(Table_munisapp_tylerci_mu_live_rq_master5[[#This Row],[rd_extended_price]]-Table_munisapp_tylerci_mu_live_rq_master5[[#This Row],[rd_price_net]])</f>
        <v>0</v>
      </c>
      <c r="F3050" s="1">
        <v>42893</v>
      </c>
      <c r="G3050">
        <v>6961</v>
      </c>
      <c r="H3050" t="s">
        <v>9117</v>
      </c>
      <c r="I3050" t="s">
        <v>10530</v>
      </c>
      <c r="J3050">
        <v>3170560</v>
      </c>
      <c r="K3050" t="str">
        <f>VLOOKUP(Table_munisapp_tylerci_mu_live_rq_master5[[#This Row],[rh_vendor_suggest]],Vend!A:B,2,0)</f>
        <v>MARSHALL INDUSTRIES INC</v>
      </c>
      <c r="L3050" t="str">
        <f>VLOOKUP(Table_munisapp_tylerci_mu_live_rq_master5[[#This Row],[a_department_code]],Dept!A:B,2,0)</f>
        <v>Dispatch Local Build Authority</v>
      </c>
      <c r="M3050">
        <f t="shared" si="47"/>
        <v>0</v>
      </c>
    </row>
    <row r="3051" spans="1:13" hidden="1" x14ac:dyDescent="0.25">
      <c r="A3051">
        <v>2017</v>
      </c>
      <c r="B3051">
        <v>803.64</v>
      </c>
      <c r="C3051">
        <v>803.64</v>
      </c>
      <c r="D3051">
        <v>803.64</v>
      </c>
      <c r="E3051">
        <f>SUM(Table_munisapp_tylerci_mu_live_rq_master5[[#This Row],[rd_extended_price]]-Table_munisapp_tylerci_mu_live_rq_master5[[#This Row],[rd_price_net]])</f>
        <v>0</v>
      </c>
      <c r="F3051" s="1">
        <v>42893</v>
      </c>
      <c r="G3051">
        <v>6961</v>
      </c>
      <c r="H3051" t="s">
        <v>9117</v>
      </c>
      <c r="I3051" t="s">
        <v>10530</v>
      </c>
      <c r="J3051">
        <v>3170560</v>
      </c>
      <c r="K3051" t="str">
        <f>VLOOKUP(Table_munisapp_tylerci_mu_live_rq_master5[[#This Row],[rh_vendor_suggest]],Vend!A:B,2,0)</f>
        <v>MARSHALL INDUSTRIES INC</v>
      </c>
      <c r="L3051" t="str">
        <f>VLOOKUP(Table_munisapp_tylerci_mu_live_rq_master5[[#This Row],[a_department_code]],Dept!A:B,2,0)</f>
        <v>Dispatch Local Build Authority</v>
      </c>
      <c r="M3051">
        <f t="shared" si="47"/>
        <v>0</v>
      </c>
    </row>
    <row r="3052" spans="1:13" hidden="1" x14ac:dyDescent="0.25">
      <c r="A3052">
        <v>2017</v>
      </c>
      <c r="B3052">
        <v>1347.27</v>
      </c>
      <c r="C3052">
        <v>1347.27</v>
      </c>
      <c r="D3052">
        <v>1347.27</v>
      </c>
      <c r="E3052">
        <f>SUM(Table_munisapp_tylerci_mu_live_rq_master5[[#This Row],[rd_extended_price]]-Table_munisapp_tylerci_mu_live_rq_master5[[#This Row],[rd_price_net]])</f>
        <v>0</v>
      </c>
      <c r="F3052" s="1">
        <v>42893</v>
      </c>
      <c r="G3052">
        <v>6961</v>
      </c>
      <c r="H3052" t="s">
        <v>9117</v>
      </c>
      <c r="I3052" t="s">
        <v>10530</v>
      </c>
      <c r="J3052">
        <v>3170560</v>
      </c>
      <c r="K3052" t="str">
        <f>VLOOKUP(Table_munisapp_tylerci_mu_live_rq_master5[[#This Row],[rh_vendor_suggest]],Vend!A:B,2,0)</f>
        <v>MARSHALL INDUSTRIES INC</v>
      </c>
      <c r="L3052" t="str">
        <f>VLOOKUP(Table_munisapp_tylerci_mu_live_rq_master5[[#This Row],[a_department_code]],Dept!A:B,2,0)</f>
        <v>Dispatch Local Build Authority</v>
      </c>
      <c r="M3052">
        <f t="shared" si="47"/>
        <v>0</v>
      </c>
    </row>
    <row r="3053" spans="1:13" hidden="1" x14ac:dyDescent="0.25">
      <c r="A3053">
        <v>2017</v>
      </c>
      <c r="B3053">
        <v>1.02</v>
      </c>
      <c r="C3053">
        <v>204</v>
      </c>
      <c r="D3053">
        <v>204</v>
      </c>
      <c r="E3053">
        <f>SUM(Table_munisapp_tylerci_mu_live_rq_master5[[#This Row],[rd_extended_price]]-Table_munisapp_tylerci_mu_live_rq_master5[[#This Row],[rd_price_net]])</f>
        <v>0</v>
      </c>
      <c r="F3053" s="1">
        <v>42893</v>
      </c>
      <c r="G3053">
        <v>6961</v>
      </c>
      <c r="H3053" t="s">
        <v>9117</v>
      </c>
      <c r="I3053" t="s">
        <v>10530</v>
      </c>
      <c r="J3053">
        <v>3170560</v>
      </c>
      <c r="K3053" t="str">
        <f>VLOOKUP(Table_munisapp_tylerci_mu_live_rq_master5[[#This Row],[rh_vendor_suggest]],Vend!A:B,2,0)</f>
        <v>MARSHALL INDUSTRIES INC</v>
      </c>
      <c r="L3053" t="str">
        <f>VLOOKUP(Table_munisapp_tylerci_mu_live_rq_master5[[#This Row],[a_department_code]],Dept!A:B,2,0)</f>
        <v>Dispatch Local Build Authority</v>
      </c>
      <c r="M3053">
        <f t="shared" si="47"/>
        <v>0</v>
      </c>
    </row>
    <row r="3054" spans="1:13" hidden="1" x14ac:dyDescent="0.25">
      <c r="A3054">
        <v>2017</v>
      </c>
      <c r="B3054">
        <v>45.45</v>
      </c>
      <c r="C3054">
        <v>499.95</v>
      </c>
      <c r="D3054">
        <v>499.95</v>
      </c>
      <c r="E3054">
        <f>SUM(Table_munisapp_tylerci_mu_live_rq_master5[[#This Row],[rd_extended_price]]-Table_munisapp_tylerci_mu_live_rq_master5[[#This Row],[rd_price_net]])</f>
        <v>0</v>
      </c>
      <c r="F3054" s="1">
        <v>42893</v>
      </c>
      <c r="G3054">
        <v>6961</v>
      </c>
      <c r="H3054" t="s">
        <v>9117</v>
      </c>
      <c r="I3054" t="s">
        <v>10530</v>
      </c>
      <c r="J3054">
        <v>3170560</v>
      </c>
      <c r="K3054" t="str">
        <f>VLOOKUP(Table_munisapp_tylerci_mu_live_rq_master5[[#This Row],[rh_vendor_suggest]],Vend!A:B,2,0)</f>
        <v>MARSHALL INDUSTRIES INC</v>
      </c>
      <c r="L3054" t="str">
        <f>VLOOKUP(Table_munisapp_tylerci_mu_live_rq_master5[[#This Row],[a_department_code]],Dept!A:B,2,0)</f>
        <v>Dispatch Local Build Authority</v>
      </c>
      <c r="M3054">
        <f t="shared" si="47"/>
        <v>0</v>
      </c>
    </row>
    <row r="3055" spans="1:13" hidden="1" x14ac:dyDescent="0.25">
      <c r="A3055">
        <v>2017</v>
      </c>
      <c r="B3055">
        <v>1200</v>
      </c>
      <c r="C3055">
        <v>1200</v>
      </c>
      <c r="D3055">
        <v>1200</v>
      </c>
      <c r="E3055">
        <f>SUM(Table_munisapp_tylerci_mu_live_rq_master5[[#This Row],[rd_extended_price]]-Table_munisapp_tylerci_mu_live_rq_master5[[#This Row],[rd_price_net]])</f>
        <v>0</v>
      </c>
      <c r="F3055" s="1">
        <v>42893</v>
      </c>
      <c r="G3055">
        <v>6961</v>
      </c>
      <c r="H3055" t="s">
        <v>9117</v>
      </c>
      <c r="I3055" t="s">
        <v>10530</v>
      </c>
      <c r="J3055">
        <v>3170560</v>
      </c>
      <c r="K3055" t="str">
        <f>VLOOKUP(Table_munisapp_tylerci_mu_live_rq_master5[[#This Row],[rh_vendor_suggest]],Vend!A:B,2,0)</f>
        <v>MARSHALL INDUSTRIES INC</v>
      </c>
      <c r="L3055" t="str">
        <f>VLOOKUP(Table_munisapp_tylerci_mu_live_rq_master5[[#This Row],[a_department_code]],Dept!A:B,2,0)</f>
        <v>Dispatch Local Build Authority</v>
      </c>
      <c r="M3055">
        <f t="shared" si="47"/>
        <v>0</v>
      </c>
    </row>
    <row r="3056" spans="1:13" hidden="1" x14ac:dyDescent="0.25">
      <c r="A3056">
        <v>2017</v>
      </c>
      <c r="B3056">
        <v>720</v>
      </c>
      <c r="C3056">
        <v>720</v>
      </c>
      <c r="D3056">
        <v>720</v>
      </c>
      <c r="E3056">
        <f>SUM(Table_munisapp_tylerci_mu_live_rq_master5[[#This Row],[rd_extended_price]]-Table_munisapp_tylerci_mu_live_rq_master5[[#This Row],[rd_price_net]])</f>
        <v>0</v>
      </c>
      <c r="F3056" s="1">
        <v>42893</v>
      </c>
      <c r="G3056">
        <v>6961</v>
      </c>
      <c r="H3056" t="s">
        <v>9117</v>
      </c>
      <c r="I3056" t="s">
        <v>10530</v>
      </c>
      <c r="J3056">
        <v>3170560</v>
      </c>
      <c r="K3056" t="str">
        <f>VLOOKUP(Table_munisapp_tylerci_mu_live_rq_master5[[#This Row],[rh_vendor_suggest]],Vend!A:B,2,0)</f>
        <v>MARSHALL INDUSTRIES INC</v>
      </c>
      <c r="L3056" t="str">
        <f>VLOOKUP(Table_munisapp_tylerci_mu_live_rq_master5[[#This Row],[a_department_code]],Dept!A:B,2,0)</f>
        <v>Dispatch Local Build Authority</v>
      </c>
      <c r="M3056">
        <f t="shared" si="47"/>
        <v>0</v>
      </c>
    </row>
    <row r="3057" spans="1:13" hidden="1" x14ac:dyDescent="0.25">
      <c r="A3057">
        <v>2017</v>
      </c>
      <c r="B3057">
        <v>0</v>
      </c>
      <c r="C3057">
        <v>0</v>
      </c>
      <c r="D3057">
        <v>100</v>
      </c>
      <c r="E3057">
        <f>SUM(Table_munisapp_tylerci_mu_live_rq_master5[[#This Row],[rd_extended_price]]-Table_munisapp_tylerci_mu_live_rq_master5[[#This Row],[rd_price_net]])</f>
        <v>-100</v>
      </c>
      <c r="F3057" s="1">
        <v>42893</v>
      </c>
      <c r="G3057">
        <v>6961</v>
      </c>
      <c r="H3057" t="s">
        <v>9117</v>
      </c>
      <c r="I3057" t="s">
        <v>10530</v>
      </c>
      <c r="J3057">
        <v>3170560</v>
      </c>
      <c r="K3057" t="str">
        <f>VLOOKUP(Table_munisapp_tylerci_mu_live_rq_master5[[#This Row],[rh_vendor_suggest]],Vend!A:B,2,0)</f>
        <v>MARSHALL INDUSTRIES INC</v>
      </c>
      <c r="L3057" t="str">
        <f>VLOOKUP(Table_munisapp_tylerci_mu_live_rq_master5[[#This Row],[a_department_code]],Dept!A:B,2,0)</f>
        <v>Dispatch Local Build Authority</v>
      </c>
      <c r="M3057">
        <f t="shared" si="47"/>
        <v>0</v>
      </c>
    </row>
    <row r="3058" spans="1:13" hidden="1" x14ac:dyDescent="0.25">
      <c r="A3058">
        <v>2017</v>
      </c>
      <c r="B3058">
        <v>1400</v>
      </c>
      <c r="C3058">
        <v>1400</v>
      </c>
      <c r="D3058">
        <v>1400</v>
      </c>
      <c r="E3058">
        <f>SUM(Table_munisapp_tylerci_mu_live_rq_master5[[#This Row],[rd_extended_price]]-Table_munisapp_tylerci_mu_live_rq_master5[[#This Row],[rd_price_net]])</f>
        <v>0</v>
      </c>
      <c r="F3058" s="1">
        <v>42893</v>
      </c>
      <c r="G3058">
        <v>1451</v>
      </c>
      <c r="H3058" t="s">
        <v>9100</v>
      </c>
      <c r="I3058" t="s">
        <v>10531</v>
      </c>
      <c r="J3058">
        <v>3170555</v>
      </c>
      <c r="K3058" t="str">
        <f>VLOOKUP(Table_munisapp_tylerci_mu_live_rq_master5[[#This Row],[rh_vendor_suggest]],Vend!A:B,2,0)</f>
        <v>CENTER POINT INC</v>
      </c>
      <c r="L3058" t="str">
        <f>VLOOKUP(Table_munisapp_tylerci_mu_live_rq_master5[[#This Row],[a_department_code]],Dept!A:B,2,0)</f>
        <v>Library</v>
      </c>
      <c r="M3058">
        <f t="shared" si="47"/>
        <v>1</v>
      </c>
    </row>
    <row r="3059" spans="1:13" hidden="1" x14ac:dyDescent="0.25">
      <c r="A3059">
        <v>2017</v>
      </c>
      <c r="B3059">
        <v>0</v>
      </c>
      <c r="C3059">
        <v>0</v>
      </c>
      <c r="D3059">
        <v>0</v>
      </c>
      <c r="E3059">
        <f>SUM(Table_munisapp_tylerci_mu_live_rq_master5[[#This Row],[rd_extended_price]]-Table_munisapp_tylerci_mu_live_rq_master5[[#This Row],[rd_price_net]])</f>
        <v>0</v>
      </c>
      <c r="F3059" s="1"/>
      <c r="G3059">
        <v>0</v>
      </c>
      <c r="H3059" t="s">
        <v>9094</v>
      </c>
      <c r="I3059" t="s">
        <v>10532</v>
      </c>
      <c r="J3059">
        <v>0</v>
      </c>
      <c r="K3059" t="e">
        <f>VLOOKUP(Table_munisapp_tylerci_mu_live_rq_master5[[#This Row],[rh_vendor_suggest]],Vend!A:B,2,0)</f>
        <v>#N/A</v>
      </c>
      <c r="L3059" t="str">
        <f>VLOOKUP(Table_munisapp_tylerci_mu_live_rq_master5[[#This Row],[a_department_code]],Dept!A:B,2,0)</f>
        <v>Weber Morgan Health Department</v>
      </c>
      <c r="M3059">
        <f t="shared" si="47"/>
        <v>1</v>
      </c>
    </row>
    <row r="3060" spans="1:13" hidden="1" x14ac:dyDescent="0.25">
      <c r="A3060">
        <v>2017</v>
      </c>
      <c r="B3060">
        <v>0</v>
      </c>
      <c r="C3060">
        <v>0</v>
      </c>
      <c r="D3060">
        <v>0</v>
      </c>
      <c r="E3060">
        <f>SUM(Table_munisapp_tylerci_mu_live_rq_master5[[#This Row],[rd_extended_price]]-Table_munisapp_tylerci_mu_live_rq_master5[[#This Row],[rd_price_net]])</f>
        <v>0</v>
      </c>
      <c r="F3060" s="1"/>
      <c r="G3060">
        <v>0</v>
      </c>
      <c r="H3060" t="s">
        <v>9094</v>
      </c>
      <c r="I3060" t="s">
        <v>10533</v>
      </c>
      <c r="J3060">
        <v>0</v>
      </c>
      <c r="K3060" t="e">
        <f>VLOOKUP(Table_munisapp_tylerci_mu_live_rq_master5[[#This Row],[rh_vendor_suggest]],Vend!A:B,2,0)</f>
        <v>#N/A</v>
      </c>
      <c r="L3060" t="str">
        <f>VLOOKUP(Table_munisapp_tylerci_mu_live_rq_master5[[#This Row],[a_department_code]],Dept!A:B,2,0)</f>
        <v>Weber Morgan Health Department</v>
      </c>
      <c r="M3060">
        <f t="shared" si="47"/>
        <v>0</v>
      </c>
    </row>
    <row r="3061" spans="1:13" hidden="1" x14ac:dyDescent="0.25">
      <c r="A3061">
        <v>2017</v>
      </c>
      <c r="B3061">
        <v>0</v>
      </c>
      <c r="C3061">
        <v>0</v>
      </c>
      <c r="D3061">
        <v>0</v>
      </c>
      <c r="E3061">
        <f>SUM(Table_munisapp_tylerci_mu_live_rq_master5[[#This Row],[rd_extended_price]]-Table_munisapp_tylerci_mu_live_rq_master5[[#This Row],[rd_price_net]])</f>
        <v>0</v>
      </c>
      <c r="F3061" s="1"/>
      <c r="G3061">
        <v>0</v>
      </c>
      <c r="H3061" t="s">
        <v>9094</v>
      </c>
      <c r="I3061" t="s">
        <v>10533</v>
      </c>
      <c r="J3061">
        <v>0</v>
      </c>
      <c r="K3061" t="e">
        <f>VLOOKUP(Table_munisapp_tylerci_mu_live_rq_master5[[#This Row],[rh_vendor_suggest]],Vend!A:B,2,0)</f>
        <v>#N/A</v>
      </c>
      <c r="L3061" t="str">
        <f>VLOOKUP(Table_munisapp_tylerci_mu_live_rq_master5[[#This Row],[a_department_code]],Dept!A:B,2,0)</f>
        <v>Weber Morgan Health Department</v>
      </c>
      <c r="M3061">
        <f t="shared" si="47"/>
        <v>0</v>
      </c>
    </row>
    <row r="3062" spans="1:13" hidden="1" x14ac:dyDescent="0.25">
      <c r="A3062">
        <v>2017</v>
      </c>
      <c r="B3062">
        <v>6.6</v>
      </c>
      <c r="C3062">
        <v>13.2</v>
      </c>
      <c r="D3062">
        <v>13.2</v>
      </c>
      <c r="E3062">
        <f>SUM(Table_munisapp_tylerci_mu_live_rq_master5[[#This Row],[rd_extended_price]]-Table_munisapp_tylerci_mu_live_rq_master5[[#This Row],[rd_price_net]])</f>
        <v>0</v>
      </c>
      <c r="F3062" s="1">
        <v>42893</v>
      </c>
      <c r="G3062">
        <v>6942</v>
      </c>
      <c r="H3062" t="s">
        <v>9117</v>
      </c>
      <c r="I3062" t="s">
        <v>10534</v>
      </c>
      <c r="J3062">
        <v>3170559</v>
      </c>
      <c r="K3062" t="str">
        <f>VLOOKUP(Table_munisapp_tylerci_mu_live_rq_master5[[#This Row],[rh_vendor_suggest]],Vend!A:B,2,0)</f>
        <v>3C BUSINESS SOLUTIONS INC</v>
      </c>
      <c r="L3062" t="str">
        <f>VLOOKUP(Table_munisapp_tylerci_mu_live_rq_master5[[#This Row],[a_department_code]],Dept!A:B,2,0)</f>
        <v>Dispatch Local Build Authority</v>
      </c>
      <c r="M3062">
        <f t="shared" si="47"/>
        <v>1</v>
      </c>
    </row>
    <row r="3063" spans="1:13" hidden="1" x14ac:dyDescent="0.25">
      <c r="A3063">
        <v>2017</v>
      </c>
      <c r="B3063">
        <v>4.17</v>
      </c>
      <c r="C3063">
        <v>4.17</v>
      </c>
      <c r="D3063">
        <v>4.17</v>
      </c>
      <c r="E3063">
        <f>SUM(Table_munisapp_tylerci_mu_live_rq_master5[[#This Row],[rd_extended_price]]-Table_munisapp_tylerci_mu_live_rq_master5[[#This Row],[rd_price_net]])</f>
        <v>0</v>
      </c>
      <c r="F3063" s="1">
        <v>42893</v>
      </c>
      <c r="G3063">
        <v>6942</v>
      </c>
      <c r="H3063" t="s">
        <v>9117</v>
      </c>
      <c r="I3063" t="s">
        <v>10534</v>
      </c>
      <c r="J3063">
        <v>3170559</v>
      </c>
      <c r="K3063" t="str">
        <f>VLOOKUP(Table_munisapp_tylerci_mu_live_rq_master5[[#This Row],[rh_vendor_suggest]],Vend!A:B,2,0)</f>
        <v>3C BUSINESS SOLUTIONS INC</v>
      </c>
      <c r="L3063" t="str">
        <f>VLOOKUP(Table_munisapp_tylerci_mu_live_rq_master5[[#This Row],[a_department_code]],Dept!A:B,2,0)</f>
        <v>Dispatch Local Build Authority</v>
      </c>
      <c r="M3063">
        <f t="shared" si="47"/>
        <v>0</v>
      </c>
    </row>
    <row r="3064" spans="1:13" hidden="1" x14ac:dyDescent="0.25">
      <c r="A3064">
        <v>2017</v>
      </c>
      <c r="B3064">
        <v>0.46</v>
      </c>
      <c r="C3064">
        <v>69</v>
      </c>
      <c r="D3064">
        <v>69</v>
      </c>
      <c r="E3064">
        <f>SUM(Table_munisapp_tylerci_mu_live_rq_master5[[#This Row],[rd_extended_price]]-Table_munisapp_tylerci_mu_live_rq_master5[[#This Row],[rd_price_net]])</f>
        <v>0</v>
      </c>
      <c r="F3064" s="1">
        <v>42893</v>
      </c>
      <c r="G3064">
        <v>6942</v>
      </c>
      <c r="H3064" t="s">
        <v>9117</v>
      </c>
      <c r="I3064" t="s">
        <v>10534</v>
      </c>
      <c r="J3064">
        <v>3170559</v>
      </c>
      <c r="K3064" t="str">
        <f>VLOOKUP(Table_munisapp_tylerci_mu_live_rq_master5[[#This Row],[rh_vendor_suggest]],Vend!A:B,2,0)</f>
        <v>3C BUSINESS SOLUTIONS INC</v>
      </c>
      <c r="L3064" t="str">
        <f>VLOOKUP(Table_munisapp_tylerci_mu_live_rq_master5[[#This Row],[a_department_code]],Dept!A:B,2,0)</f>
        <v>Dispatch Local Build Authority</v>
      </c>
      <c r="M3064">
        <f t="shared" si="47"/>
        <v>0</v>
      </c>
    </row>
    <row r="3065" spans="1:13" hidden="1" x14ac:dyDescent="0.25">
      <c r="A3065">
        <v>2017</v>
      </c>
      <c r="B3065">
        <v>235.31</v>
      </c>
      <c r="C3065">
        <v>235.31</v>
      </c>
      <c r="D3065">
        <v>235.31</v>
      </c>
      <c r="E3065">
        <f>SUM(Table_munisapp_tylerci_mu_live_rq_master5[[#This Row],[rd_extended_price]]-Table_munisapp_tylerci_mu_live_rq_master5[[#This Row],[rd_price_net]])</f>
        <v>0</v>
      </c>
      <c r="F3065" s="1">
        <v>42893</v>
      </c>
      <c r="G3065">
        <v>6942</v>
      </c>
      <c r="H3065" t="s">
        <v>9117</v>
      </c>
      <c r="I3065" t="s">
        <v>10534</v>
      </c>
      <c r="J3065">
        <v>3170559</v>
      </c>
      <c r="K3065" t="str">
        <f>VLOOKUP(Table_munisapp_tylerci_mu_live_rq_master5[[#This Row],[rh_vendor_suggest]],Vend!A:B,2,0)</f>
        <v>3C BUSINESS SOLUTIONS INC</v>
      </c>
      <c r="L3065" t="str">
        <f>VLOOKUP(Table_munisapp_tylerci_mu_live_rq_master5[[#This Row],[a_department_code]],Dept!A:B,2,0)</f>
        <v>Dispatch Local Build Authority</v>
      </c>
      <c r="M3065">
        <f t="shared" si="47"/>
        <v>0</v>
      </c>
    </row>
    <row r="3066" spans="1:13" hidden="1" x14ac:dyDescent="0.25">
      <c r="A3066">
        <v>2017</v>
      </c>
      <c r="B3066">
        <v>65</v>
      </c>
      <c r="C3066">
        <v>130</v>
      </c>
      <c r="D3066">
        <v>130</v>
      </c>
      <c r="E3066">
        <f>SUM(Table_munisapp_tylerci_mu_live_rq_master5[[#This Row],[rd_extended_price]]-Table_munisapp_tylerci_mu_live_rq_master5[[#This Row],[rd_price_net]])</f>
        <v>0</v>
      </c>
      <c r="F3066" s="1">
        <v>42893</v>
      </c>
      <c r="G3066">
        <v>6942</v>
      </c>
      <c r="H3066" t="s">
        <v>9117</v>
      </c>
      <c r="I3066" t="s">
        <v>10534</v>
      </c>
      <c r="J3066">
        <v>3170559</v>
      </c>
      <c r="K3066" t="str">
        <f>VLOOKUP(Table_munisapp_tylerci_mu_live_rq_master5[[#This Row],[rh_vendor_suggest]],Vend!A:B,2,0)</f>
        <v>3C BUSINESS SOLUTIONS INC</v>
      </c>
      <c r="L3066" t="str">
        <f>VLOOKUP(Table_munisapp_tylerci_mu_live_rq_master5[[#This Row],[a_department_code]],Dept!A:B,2,0)</f>
        <v>Dispatch Local Build Authority</v>
      </c>
      <c r="M3066">
        <f t="shared" si="47"/>
        <v>0</v>
      </c>
    </row>
    <row r="3067" spans="1:13" hidden="1" x14ac:dyDescent="0.25">
      <c r="A3067">
        <v>2017</v>
      </c>
      <c r="B3067">
        <v>65</v>
      </c>
      <c r="C3067">
        <v>260</v>
      </c>
      <c r="D3067">
        <v>260</v>
      </c>
      <c r="E3067">
        <f>SUM(Table_munisapp_tylerci_mu_live_rq_master5[[#This Row],[rd_extended_price]]-Table_munisapp_tylerci_mu_live_rq_master5[[#This Row],[rd_price_net]])</f>
        <v>0</v>
      </c>
      <c r="F3067" s="1">
        <v>42893</v>
      </c>
      <c r="G3067">
        <v>6942</v>
      </c>
      <c r="H3067" t="s">
        <v>9117</v>
      </c>
      <c r="I3067" t="s">
        <v>10534</v>
      </c>
      <c r="J3067">
        <v>3170559</v>
      </c>
      <c r="K3067" t="str">
        <f>VLOOKUP(Table_munisapp_tylerci_mu_live_rq_master5[[#This Row],[rh_vendor_suggest]],Vend!A:B,2,0)</f>
        <v>3C BUSINESS SOLUTIONS INC</v>
      </c>
      <c r="L3067" t="str">
        <f>VLOOKUP(Table_munisapp_tylerci_mu_live_rq_master5[[#This Row],[a_department_code]],Dept!A:B,2,0)</f>
        <v>Dispatch Local Build Authority</v>
      </c>
      <c r="M3067">
        <f t="shared" si="47"/>
        <v>0</v>
      </c>
    </row>
    <row r="3068" spans="1:13" hidden="1" x14ac:dyDescent="0.25">
      <c r="A3068">
        <v>2017</v>
      </c>
      <c r="B3068">
        <v>71.22</v>
      </c>
      <c r="C3068">
        <v>71.22</v>
      </c>
      <c r="D3068">
        <v>71.22</v>
      </c>
      <c r="E3068">
        <f>SUM(Table_munisapp_tylerci_mu_live_rq_master5[[#This Row],[rd_extended_price]]-Table_munisapp_tylerci_mu_live_rq_master5[[#This Row],[rd_price_net]])</f>
        <v>0</v>
      </c>
      <c r="F3068" s="1">
        <v>42893</v>
      </c>
      <c r="G3068">
        <v>6942</v>
      </c>
      <c r="H3068" t="s">
        <v>9117</v>
      </c>
      <c r="I3068" t="s">
        <v>10534</v>
      </c>
      <c r="J3068">
        <v>3170559</v>
      </c>
      <c r="K3068" t="str">
        <f>VLOOKUP(Table_munisapp_tylerci_mu_live_rq_master5[[#This Row],[rh_vendor_suggest]],Vend!A:B,2,0)</f>
        <v>3C BUSINESS SOLUTIONS INC</v>
      </c>
      <c r="L3068" t="str">
        <f>VLOOKUP(Table_munisapp_tylerci_mu_live_rq_master5[[#This Row],[a_department_code]],Dept!A:B,2,0)</f>
        <v>Dispatch Local Build Authority</v>
      </c>
      <c r="M3068">
        <f t="shared" si="47"/>
        <v>0</v>
      </c>
    </row>
    <row r="3069" spans="1:13" hidden="1" x14ac:dyDescent="0.25">
      <c r="A3069">
        <v>2017</v>
      </c>
      <c r="B3069">
        <v>89</v>
      </c>
      <c r="C3069">
        <v>445</v>
      </c>
      <c r="D3069">
        <v>445</v>
      </c>
      <c r="E3069">
        <f>SUM(Table_munisapp_tylerci_mu_live_rq_master5[[#This Row],[rd_extended_price]]-Table_munisapp_tylerci_mu_live_rq_master5[[#This Row],[rd_price_net]])</f>
        <v>0</v>
      </c>
      <c r="F3069" s="1">
        <v>42914</v>
      </c>
      <c r="G3069">
        <v>5525</v>
      </c>
      <c r="H3069" t="s">
        <v>9083</v>
      </c>
      <c r="I3069" t="s">
        <v>10535</v>
      </c>
      <c r="J3069">
        <v>3170599</v>
      </c>
      <c r="K3069" t="str">
        <f>VLOOKUP(Table_munisapp_tylerci_mu_live_rq_master5[[#This Row],[rh_vendor_suggest]],Vend!A:B,2,0)</f>
        <v>CONVERGEONE, INC</v>
      </c>
      <c r="L3069" t="str">
        <f>VLOOKUP(Table_munisapp_tylerci_mu_live_rq_master5[[#This Row],[a_department_code]],Dept!A:B,2,0)</f>
        <v>Information Technology</v>
      </c>
      <c r="M3069">
        <f t="shared" si="47"/>
        <v>1</v>
      </c>
    </row>
    <row r="3070" spans="1:13" hidden="1" x14ac:dyDescent="0.25">
      <c r="A3070">
        <v>2017</v>
      </c>
      <c r="B3070">
        <v>0</v>
      </c>
      <c r="C3070">
        <v>0</v>
      </c>
      <c r="D3070">
        <v>0</v>
      </c>
      <c r="E3070">
        <f>SUM(Table_munisapp_tylerci_mu_live_rq_master5[[#This Row],[rd_extended_price]]-Table_munisapp_tylerci_mu_live_rq_master5[[#This Row],[rd_price_net]])</f>
        <v>0</v>
      </c>
      <c r="F3070" s="1">
        <v>1</v>
      </c>
      <c r="G3070">
        <v>0</v>
      </c>
      <c r="H3070" t="s">
        <v>9094</v>
      </c>
      <c r="I3070" t="s">
        <v>10536</v>
      </c>
      <c r="J3070">
        <v>0</v>
      </c>
      <c r="K3070" t="e">
        <f>VLOOKUP(Table_munisapp_tylerci_mu_live_rq_master5[[#This Row],[rh_vendor_suggest]],Vend!A:B,2,0)</f>
        <v>#N/A</v>
      </c>
      <c r="L3070" t="str">
        <f>VLOOKUP(Table_munisapp_tylerci_mu_live_rq_master5[[#This Row],[a_department_code]],Dept!A:B,2,0)</f>
        <v>Weber Morgan Health Department</v>
      </c>
      <c r="M3070">
        <f t="shared" si="47"/>
        <v>1</v>
      </c>
    </row>
    <row r="3071" spans="1:13" hidden="1" x14ac:dyDescent="0.25">
      <c r="A3071">
        <v>2017</v>
      </c>
      <c r="B3071">
        <v>500</v>
      </c>
      <c r="C3071">
        <v>500</v>
      </c>
      <c r="D3071">
        <v>500</v>
      </c>
      <c r="E3071">
        <f>SUM(Table_munisapp_tylerci_mu_live_rq_master5[[#This Row],[rd_extended_price]]-Table_munisapp_tylerci_mu_live_rq_master5[[#This Row],[rd_price_net]])</f>
        <v>0</v>
      </c>
      <c r="F3071" s="1">
        <v>42894</v>
      </c>
      <c r="G3071">
        <v>6712</v>
      </c>
      <c r="H3071" t="s">
        <v>9071</v>
      </c>
      <c r="I3071" t="s">
        <v>10537</v>
      </c>
      <c r="J3071">
        <v>3170563</v>
      </c>
      <c r="K3071" t="str">
        <f>VLOOKUP(Table_munisapp_tylerci_mu_live_rq_master5[[#This Row],[rh_vendor_suggest]],Vend!A:B,2,0)</f>
        <v>TRACTOR SUPPLY CO</v>
      </c>
      <c r="L3071" t="str">
        <f>VLOOKUP(Table_munisapp_tylerci_mu_live_rq_master5[[#This Row],[a_department_code]],Dept!A:B,2,0)</f>
        <v>Sheriff</v>
      </c>
      <c r="M3071">
        <f t="shared" si="47"/>
        <v>1</v>
      </c>
    </row>
    <row r="3072" spans="1:13" hidden="1" x14ac:dyDescent="0.25">
      <c r="A3072">
        <v>2017</v>
      </c>
      <c r="B3072">
        <v>1500</v>
      </c>
      <c r="C3072">
        <v>1500</v>
      </c>
      <c r="D3072">
        <v>1500</v>
      </c>
      <c r="E3072">
        <f>SUM(Table_munisapp_tylerci_mu_live_rq_master5[[#This Row],[rd_extended_price]]-Table_munisapp_tylerci_mu_live_rq_master5[[#This Row],[rd_price_net]])</f>
        <v>0</v>
      </c>
      <c r="F3072" s="1">
        <v>42893</v>
      </c>
      <c r="G3072">
        <v>3507</v>
      </c>
      <c r="H3072" t="s">
        <v>9099</v>
      </c>
      <c r="I3072" t="s">
        <v>10538</v>
      </c>
      <c r="J3072">
        <v>3170558</v>
      </c>
      <c r="K3072" t="str">
        <f>VLOOKUP(Table_munisapp_tylerci_mu_live_rq_master5[[#This Row],[rh_vendor_suggest]],Vend!A:B,2,0)</f>
        <v>STAKER &amp; PARSON COMPANIES</v>
      </c>
      <c r="L3072" t="str">
        <f>VLOOKUP(Table_munisapp_tylerci_mu_live_rq_master5[[#This Row],[a_department_code]],Dept!A:B,2,0)</f>
        <v>Roads and Highways</v>
      </c>
      <c r="M3072">
        <f t="shared" si="47"/>
        <v>1</v>
      </c>
    </row>
    <row r="3073" spans="1:13" hidden="1" x14ac:dyDescent="0.25">
      <c r="A3073">
        <v>2017</v>
      </c>
      <c r="B3073">
        <v>274336.28000000003</v>
      </c>
      <c r="C3073">
        <v>274336.28000000003</v>
      </c>
      <c r="D3073">
        <v>274336.28000000003</v>
      </c>
      <c r="E3073">
        <f>SUM(Table_munisapp_tylerci_mu_live_rq_master5[[#This Row],[rd_extended_price]]-Table_munisapp_tylerci_mu_live_rq_master5[[#This Row],[rd_price_net]])</f>
        <v>0</v>
      </c>
      <c r="F3073" s="1">
        <v>42893</v>
      </c>
      <c r="G3073">
        <v>3494</v>
      </c>
      <c r="H3073" t="s">
        <v>9100</v>
      </c>
      <c r="I3073" t="s">
        <v>10539</v>
      </c>
      <c r="J3073">
        <v>3170557</v>
      </c>
      <c r="K3073" t="str">
        <f>VLOOKUP(Table_munisapp_tylerci_mu_live_rq_master5[[#This Row],[rh_vendor_suggest]],Vend!A:B,2,0)</f>
        <v>SPACESAVER INTERMOUNTAIN, LLC</v>
      </c>
      <c r="L3073" t="str">
        <f>VLOOKUP(Table_munisapp_tylerci_mu_live_rq_master5[[#This Row],[a_department_code]],Dept!A:B,2,0)</f>
        <v>Library</v>
      </c>
      <c r="M3073">
        <f t="shared" si="47"/>
        <v>1</v>
      </c>
    </row>
    <row r="3074" spans="1:13" hidden="1" x14ac:dyDescent="0.25">
      <c r="A3074">
        <v>2017</v>
      </c>
      <c r="B3074">
        <v>3800</v>
      </c>
      <c r="C3074">
        <v>3800</v>
      </c>
      <c r="D3074">
        <v>3800</v>
      </c>
      <c r="E3074">
        <f>SUM(Table_munisapp_tylerci_mu_live_rq_master5[[#This Row],[rd_extended_price]]-Table_munisapp_tylerci_mu_live_rq_master5[[#This Row],[rd_price_net]])</f>
        <v>0</v>
      </c>
      <c r="F3074" s="1">
        <v>42894</v>
      </c>
      <c r="G3074">
        <v>2407</v>
      </c>
      <c r="H3074" t="s">
        <v>9114</v>
      </c>
      <c r="I3074" t="s">
        <v>10540</v>
      </c>
      <c r="J3074">
        <v>3170562</v>
      </c>
      <c r="K3074" t="str">
        <f>VLOOKUP(Table_munisapp_tylerci_mu_live_rq_master5[[#This Row],[rh_vendor_suggest]],Vend!A:B,2,0)</f>
        <v>KELLERSTRASS</v>
      </c>
      <c r="L3074" t="str">
        <f>VLOOKUP(Table_munisapp_tylerci_mu_live_rq_master5[[#This Row],[a_department_code]],Dept!A:B,2,0)</f>
        <v>Transfer Station</v>
      </c>
      <c r="M3074">
        <f t="shared" ref="M3074:M3137" si="48">IF(J3074=J3073,0,1)</f>
        <v>1</v>
      </c>
    </row>
    <row r="3075" spans="1:13" hidden="1" x14ac:dyDescent="0.25">
      <c r="A3075">
        <v>2017</v>
      </c>
      <c r="B3075">
        <v>10000</v>
      </c>
      <c r="C3075">
        <v>10000</v>
      </c>
      <c r="D3075">
        <v>10000</v>
      </c>
      <c r="E3075">
        <f>SUM(Table_munisapp_tylerci_mu_live_rq_master5[[#This Row],[rd_extended_price]]-Table_munisapp_tylerci_mu_live_rq_master5[[#This Row],[rd_price_net]])</f>
        <v>0</v>
      </c>
      <c r="F3075" s="1">
        <v>42893</v>
      </c>
      <c r="G3075">
        <v>3353</v>
      </c>
      <c r="H3075" t="s">
        <v>9111</v>
      </c>
      <c r="I3075" t="s">
        <v>9938</v>
      </c>
      <c r="J3075">
        <v>3170556</v>
      </c>
      <c r="K3075" t="str">
        <f>VLOOKUP(Table_munisapp_tylerci_mu_live_rq_master5[[#This Row],[rh_vendor_suggest]],Vend!A:B,2,0)</f>
        <v>SAMS CLUB</v>
      </c>
      <c r="L3075" t="str">
        <f>VLOOKUP(Table_munisapp_tylerci_mu_live_rq_master5[[#This Row],[a_department_code]],Dept!A:B,2,0)</f>
        <v>Recreation Facilities Admin</v>
      </c>
      <c r="M3075">
        <f t="shared" si="48"/>
        <v>1</v>
      </c>
    </row>
    <row r="3076" spans="1:13" hidden="1" x14ac:dyDescent="0.25">
      <c r="A3076">
        <v>2017</v>
      </c>
      <c r="B3076">
        <v>10000</v>
      </c>
      <c r="C3076">
        <v>10000</v>
      </c>
      <c r="D3076">
        <v>10000</v>
      </c>
      <c r="E3076">
        <f>SUM(Table_munisapp_tylerci_mu_live_rq_master5[[#This Row],[rd_extended_price]]-Table_munisapp_tylerci_mu_live_rq_master5[[#This Row],[rd_price_net]])</f>
        <v>0</v>
      </c>
      <c r="F3076" s="1">
        <v>42901</v>
      </c>
      <c r="G3076">
        <v>3589</v>
      </c>
      <c r="H3076" t="s">
        <v>9111</v>
      </c>
      <c r="I3076" t="s">
        <v>10541</v>
      </c>
      <c r="J3076">
        <v>3170569</v>
      </c>
      <c r="K3076" t="str">
        <f>VLOOKUP(Table_munisapp_tylerci_mu_live_rq_master5[[#This Row],[rh_vendor_suggest]],Vend!A:B,2,0)</f>
        <v>SWIRE COCA COLA</v>
      </c>
      <c r="L3076" t="str">
        <f>VLOOKUP(Table_munisapp_tylerci_mu_live_rq_master5[[#This Row],[a_department_code]],Dept!A:B,2,0)</f>
        <v>Recreation Facilities Admin</v>
      </c>
      <c r="M3076">
        <f t="shared" si="48"/>
        <v>1</v>
      </c>
    </row>
    <row r="3077" spans="1:13" hidden="1" x14ac:dyDescent="0.25">
      <c r="A3077">
        <v>2017</v>
      </c>
      <c r="B3077">
        <v>637.82000000000005</v>
      </c>
      <c r="C3077">
        <v>637.82000000000005</v>
      </c>
      <c r="D3077">
        <v>637.82000000000005</v>
      </c>
      <c r="E3077">
        <f>SUM(Table_munisapp_tylerci_mu_live_rq_master5[[#This Row],[rd_extended_price]]-Table_munisapp_tylerci_mu_live_rq_master5[[#This Row],[rd_price_net]])</f>
        <v>0</v>
      </c>
      <c r="F3077" s="1">
        <v>42895</v>
      </c>
      <c r="G3077">
        <v>3962</v>
      </c>
      <c r="H3077" t="s">
        <v>9072</v>
      </c>
      <c r="I3077" t="s">
        <v>10542</v>
      </c>
      <c r="J3077">
        <v>3170565</v>
      </c>
      <c r="K3077" t="str">
        <f>VLOOKUP(Table_munisapp_tylerci_mu_live_rq_master5[[#This Row],[rh_vendor_suggest]],Vend!A:B,2,0)</f>
        <v>TOWN &amp; COUNTRY FLOORING</v>
      </c>
      <c r="L3077" t="str">
        <f>VLOOKUP(Table_munisapp_tylerci_mu_live_rq_master5[[#This Row],[a_department_code]],Dept!A:B,2,0)</f>
        <v>Jail</v>
      </c>
      <c r="M3077">
        <f t="shared" si="48"/>
        <v>1</v>
      </c>
    </row>
    <row r="3078" spans="1:13" hidden="1" x14ac:dyDescent="0.25">
      <c r="A3078">
        <v>2017</v>
      </c>
      <c r="B3078">
        <v>59.98</v>
      </c>
      <c r="C3078">
        <v>59.98</v>
      </c>
      <c r="D3078">
        <v>59.98</v>
      </c>
      <c r="E3078">
        <f>SUM(Table_munisapp_tylerci_mu_live_rq_master5[[#This Row],[rd_extended_price]]-Table_munisapp_tylerci_mu_live_rq_master5[[#This Row],[rd_price_net]])</f>
        <v>0</v>
      </c>
      <c r="F3078" s="1">
        <v>42895</v>
      </c>
      <c r="G3078">
        <v>3962</v>
      </c>
      <c r="H3078" t="s">
        <v>9072</v>
      </c>
      <c r="I3078" t="s">
        <v>10542</v>
      </c>
      <c r="J3078">
        <v>3170565</v>
      </c>
      <c r="K3078" t="str">
        <f>VLOOKUP(Table_munisapp_tylerci_mu_live_rq_master5[[#This Row],[rh_vendor_suggest]],Vend!A:B,2,0)</f>
        <v>TOWN &amp; COUNTRY FLOORING</v>
      </c>
      <c r="L3078" t="str">
        <f>VLOOKUP(Table_munisapp_tylerci_mu_live_rq_master5[[#This Row],[a_department_code]],Dept!A:B,2,0)</f>
        <v>Jail</v>
      </c>
      <c r="M3078">
        <f t="shared" si="48"/>
        <v>0</v>
      </c>
    </row>
    <row r="3079" spans="1:13" hidden="1" x14ac:dyDescent="0.25">
      <c r="A3079">
        <v>2017</v>
      </c>
      <c r="B3079">
        <v>677</v>
      </c>
      <c r="C3079">
        <v>677</v>
      </c>
      <c r="D3079">
        <v>677</v>
      </c>
      <c r="E3079">
        <f>SUM(Table_munisapp_tylerci_mu_live_rq_master5[[#This Row],[rd_extended_price]]-Table_munisapp_tylerci_mu_live_rq_master5[[#This Row],[rd_price_net]])</f>
        <v>0</v>
      </c>
      <c r="F3079" s="1">
        <v>42895</v>
      </c>
      <c r="G3079">
        <v>3962</v>
      </c>
      <c r="H3079" t="s">
        <v>9072</v>
      </c>
      <c r="I3079" t="s">
        <v>10542</v>
      </c>
      <c r="J3079">
        <v>3170565</v>
      </c>
      <c r="K3079" t="str">
        <f>VLOOKUP(Table_munisapp_tylerci_mu_live_rq_master5[[#This Row],[rh_vendor_suggest]],Vend!A:B,2,0)</f>
        <v>TOWN &amp; COUNTRY FLOORING</v>
      </c>
      <c r="L3079" t="str">
        <f>VLOOKUP(Table_munisapp_tylerci_mu_live_rq_master5[[#This Row],[a_department_code]],Dept!A:B,2,0)</f>
        <v>Jail</v>
      </c>
      <c r="M3079">
        <f t="shared" si="48"/>
        <v>0</v>
      </c>
    </row>
    <row r="3080" spans="1:13" hidden="1" x14ac:dyDescent="0.25">
      <c r="A3080">
        <v>2017</v>
      </c>
      <c r="B3080">
        <v>46.06</v>
      </c>
      <c r="C3080">
        <v>46.06</v>
      </c>
      <c r="D3080">
        <v>46.06</v>
      </c>
      <c r="E3080">
        <f>SUM(Table_munisapp_tylerci_mu_live_rq_master5[[#This Row],[rd_extended_price]]-Table_munisapp_tylerci_mu_live_rq_master5[[#This Row],[rd_price_net]])</f>
        <v>0</v>
      </c>
      <c r="F3080" s="1">
        <v>42895</v>
      </c>
      <c r="G3080">
        <v>3962</v>
      </c>
      <c r="H3080" t="s">
        <v>9072</v>
      </c>
      <c r="I3080" t="s">
        <v>10542</v>
      </c>
      <c r="J3080">
        <v>3170565</v>
      </c>
      <c r="K3080" t="str">
        <f>VLOOKUP(Table_munisapp_tylerci_mu_live_rq_master5[[#This Row],[rh_vendor_suggest]],Vend!A:B,2,0)</f>
        <v>TOWN &amp; COUNTRY FLOORING</v>
      </c>
      <c r="L3080" t="str">
        <f>VLOOKUP(Table_munisapp_tylerci_mu_live_rq_master5[[#This Row],[a_department_code]],Dept!A:B,2,0)</f>
        <v>Jail</v>
      </c>
      <c r="M3080">
        <f t="shared" si="48"/>
        <v>0</v>
      </c>
    </row>
    <row r="3081" spans="1:13" hidden="1" x14ac:dyDescent="0.25">
      <c r="A3081">
        <v>2017</v>
      </c>
      <c r="B3081">
        <v>1824.79</v>
      </c>
      <c r="C3081">
        <v>1824.79</v>
      </c>
      <c r="D3081">
        <v>1824.79</v>
      </c>
      <c r="E3081">
        <f>SUM(Table_munisapp_tylerci_mu_live_rq_master5[[#This Row],[rd_extended_price]]-Table_munisapp_tylerci_mu_live_rq_master5[[#This Row],[rd_price_net]])</f>
        <v>0</v>
      </c>
      <c r="F3081" s="1">
        <v>42895</v>
      </c>
      <c r="G3081">
        <v>1705</v>
      </c>
      <c r="H3081" t="s">
        <v>9090</v>
      </c>
      <c r="I3081" t="s">
        <v>10543</v>
      </c>
      <c r="J3081">
        <v>3170564</v>
      </c>
      <c r="K3081" t="str">
        <f>VLOOKUP(Table_munisapp_tylerci_mu_live_rq_master5[[#This Row],[rh_vendor_suggest]],Vend!A:B,2,0)</f>
        <v>DELL COMPUTER</v>
      </c>
      <c r="L3081" t="str">
        <f>VLOOKUP(Table_munisapp_tylerci_mu_live_rq_master5[[#This Row],[a_department_code]],Dept!A:B,2,0)</f>
        <v>Engineering</v>
      </c>
      <c r="M3081">
        <f t="shared" si="48"/>
        <v>1</v>
      </c>
    </row>
    <row r="3082" spans="1:13" hidden="1" x14ac:dyDescent="0.25">
      <c r="A3082">
        <v>2017</v>
      </c>
      <c r="B3082">
        <v>350</v>
      </c>
      <c r="C3082">
        <v>2100</v>
      </c>
      <c r="D3082">
        <v>2100</v>
      </c>
      <c r="E3082">
        <f>SUM(Table_munisapp_tylerci_mu_live_rq_master5[[#This Row],[rd_extended_price]]-Table_munisapp_tylerci_mu_live_rq_master5[[#This Row],[rd_price_net]])</f>
        <v>0</v>
      </c>
      <c r="F3082" s="1">
        <v>42901</v>
      </c>
      <c r="G3082">
        <v>1705</v>
      </c>
      <c r="H3082" t="s">
        <v>9083</v>
      </c>
      <c r="I3082" t="s">
        <v>10544</v>
      </c>
      <c r="J3082">
        <v>3170567</v>
      </c>
      <c r="K3082" t="str">
        <f>VLOOKUP(Table_munisapp_tylerci_mu_live_rq_master5[[#This Row],[rh_vendor_suggest]],Vend!A:B,2,0)</f>
        <v>DELL COMPUTER</v>
      </c>
      <c r="L3082" t="str">
        <f>VLOOKUP(Table_munisapp_tylerci_mu_live_rq_master5[[#This Row],[a_department_code]],Dept!A:B,2,0)</f>
        <v>Information Technology</v>
      </c>
      <c r="M3082">
        <f t="shared" si="48"/>
        <v>1</v>
      </c>
    </row>
    <row r="3083" spans="1:13" hidden="1" x14ac:dyDescent="0.25">
      <c r="A3083">
        <v>2017</v>
      </c>
      <c r="B3083">
        <v>751.51</v>
      </c>
      <c r="C3083">
        <v>751.51</v>
      </c>
      <c r="D3083">
        <v>751.51</v>
      </c>
      <c r="E3083">
        <f>SUM(Table_munisapp_tylerci_mu_live_rq_master5[[#This Row],[rd_extended_price]]-Table_munisapp_tylerci_mu_live_rq_master5[[#This Row],[rd_price_net]])</f>
        <v>0</v>
      </c>
      <c r="F3083" s="1">
        <v>42901</v>
      </c>
      <c r="G3083">
        <v>5525</v>
      </c>
      <c r="H3083" t="s">
        <v>9094</v>
      </c>
      <c r="I3083" t="s">
        <v>10545</v>
      </c>
      <c r="J3083">
        <v>3170571</v>
      </c>
      <c r="K3083" t="str">
        <f>VLOOKUP(Table_munisapp_tylerci_mu_live_rq_master5[[#This Row],[rh_vendor_suggest]],Vend!A:B,2,0)</f>
        <v>CONVERGEONE, INC</v>
      </c>
      <c r="L3083" t="str">
        <f>VLOOKUP(Table_munisapp_tylerci_mu_live_rq_master5[[#This Row],[a_department_code]],Dept!A:B,2,0)</f>
        <v>Weber Morgan Health Department</v>
      </c>
      <c r="M3083">
        <f t="shared" si="48"/>
        <v>1</v>
      </c>
    </row>
    <row r="3084" spans="1:13" hidden="1" x14ac:dyDescent="0.25">
      <c r="A3084">
        <v>2017</v>
      </c>
      <c r="B3084">
        <v>24176.5</v>
      </c>
      <c r="C3084">
        <v>24176.5</v>
      </c>
      <c r="D3084">
        <v>24176.5</v>
      </c>
      <c r="E3084">
        <f>SUM(Table_munisapp_tylerci_mu_live_rq_master5[[#This Row],[rd_extended_price]]-Table_munisapp_tylerci_mu_live_rq_master5[[#This Row],[rd_price_net]])</f>
        <v>0</v>
      </c>
      <c r="F3084" s="1">
        <v>42901</v>
      </c>
      <c r="G3084">
        <v>6942</v>
      </c>
      <c r="H3084" t="s">
        <v>9117</v>
      </c>
      <c r="I3084" t="s">
        <v>10546</v>
      </c>
      <c r="J3084">
        <v>3170572</v>
      </c>
      <c r="K3084" t="str">
        <f>VLOOKUP(Table_munisapp_tylerci_mu_live_rq_master5[[#This Row],[rh_vendor_suggest]],Vend!A:B,2,0)</f>
        <v>3C BUSINESS SOLUTIONS INC</v>
      </c>
      <c r="L3084" t="str">
        <f>VLOOKUP(Table_munisapp_tylerci_mu_live_rq_master5[[#This Row],[a_department_code]],Dept!A:B,2,0)</f>
        <v>Dispatch Local Build Authority</v>
      </c>
      <c r="M3084">
        <f t="shared" si="48"/>
        <v>1</v>
      </c>
    </row>
    <row r="3085" spans="1:13" hidden="1" x14ac:dyDescent="0.25">
      <c r="A3085">
        <v>2017</v>
      </c>
      <c r="B3085">
        <v>10000</v>
      </c>
      <c r="C3085">
        <v>10000</v>
      </c>
      <c r="D3085">
        <v>10000</v>
      </c>
      <c r="E3085">
        <f>SUM(Table_munisapp_tylerci_mu_live_rq_master5[[#This Row],[rd_extended_price]]-Table_munisapp_tylerci_mu_live_rq_master5[[#This Row],[rd_price_net]])</f>
        <v>0</v>
      </c>
      <c r="F3085" s="1">
        <v>42901</v>
      </c>
      <c r="G3085">
        <v>3488</v>
      </c>
      <c r="H3085" t="s">
        <v>9107</v>
      </c>
      <c r="I3085" t="s">
        <v>10040</v>
      </c>
      <c r="J3085">
        <v>3170568</v>
      </c>
      <c r="K3085" t="str">
        <f>VLOOKUP(Table_munisapp_tylerci_mu_live_rq_master5[[#This Row],[rh_vendor_suggest]],Vend!A:B,2,0)</f>
        <v>SOUTH &amp; JONES TIMBER COMPANY, INC</v>
      </c>
      <c r="L3085" t="str">
        <f>VLOOKUP(Table_munisapp_tylerci_mu_live_rq_master5[[#This Row],[a_department_code]],Dept!A:B,2,0)</f>
        <v>Golden Spike Event Center</v>
      </c>
      <c r="M3085">
        <f t="shared" si="48"/>
        <v>1</v>
      </c>
    </row>
    <row r="3086" spans="1:13" hidden="1" x14ac:dyDescent="0.25">
      <c r="A3086">
        <v>2017</v>
      </c>
      <c r="B3086">
        <v>83.15</v>
      </c>
      <c r="C3086">
        <v>498.9</v>
      </c>
      <c r="D3086">
        <v>530.65</v>
      </c>
      <c r="E3086">
        <f>SUM(Table_munisapp_tylerci_mu_live_rq_master5[[#This Row],[rd_extended_price]]-Table_munisapp_tylerci_mu_live_rq_master5[[#This Row],[rd_price_net]])</f>
        <v>-31.75</v>
      </c>
      <c r="F3086" s="1">
        <v>42906</v>
      </c>
      <c r="G3086">
        <v>1447</v>
      </c>
      <c r="H3086" t="s">
        <v>9071</v>
      </c>
      <c r="I3086" t="s">
        <v>10547</v>
      </c>
      <c r="J3086">
        <v>3170575</v>
      </c>
      <c r="K3086" t="str">
        <f>VLOOKUP(Table_munisapp_tylerci_mu_live_rq_master5[[#This Row],[rh_vendor_suggest]],Vend!A:B,2,0)</f>
        <v>CDW LLC</v>
      </c>
      <c r="L3086" t="str">
        <f>VLOOKUP(Table_munisapp_tylerci_mu_live_rq_master5[[#This Row],[a_department_code]],Dept!A:B,2,0)</f>
        <v>Sheriff</v>
      </c>
      <c r="M3086">
        <f t="shared" si="48"/>
        <v>1</v>
      </c>
    </row>
    <row r="3087" spans="1:13" hidden="1" x14ac:dyDescent="0.25">
      <c r="A3087">
        <v>2017</v>
      </c>
      <c r="B3087">
        <v>125</v>
      </c>
      <c r="C3087">
        <v>750</v>
      </c>
      <c r="D3087">
        <v>750</v>
      </c>
      <c r="E3087">
        <f>SUM(Table_munisapp_tylerci_mu_live_rq_master5[[#This Row],[rd_extended_price]]-Table_munisapp_tylerci_mu_live_rq_master5[[#This Row],[rd_price_net]])</f>
        <v>0</v>
      </c>
      <c r="F3087" s="1">
        <v>42901</v>
      </c>
      <c r="G3087">
        <v>5525</v>
      </c>
      <c r="H3087" t="s">
        <v>9083</v>
      </c>
      <c r="I3087" t="s">
        <v>10548</v>
      </c>
      <c r="J3087">
        <v>3170570</v>
      </c>
      <c r="K3087" t="str">
        <f>VLOOKUP(Table_munisapp_tylerci_mu_live_rq_master5[[#This Row],[rh_vendor_suggest]],Vend!A:B,2,0)</f>
        <v>CONVERGEONE, INC</v>
      </c>
      <c r="L3087" t="str">
        <f>VLOOKUP(Table_munisapp_tylerci_mu_live_rq_master5[[#This Row],[a_department_code]],Dept!A:B,2,0)</f>
        <v>Information Technology</v>
      </c>
      <c r="M3087">
        <f t="shared" si="48"/>
        <v>1</v>
      </c>
    </row>
    <row r="3088" spans="1:13" hidden="1" x14ac:dyDescent="0.25">
      <c r="A3088">
        <v>2017</v>
      </c>
      <c r="B3088">
        <v>3595</v>
      </c>
      <c r="C3088">
        <v>3595</v>
      </c>
      <c r="D3088">
        <v>3595</v>
      </c>
      <c r="E3088">
        <f>SUM(Table_munisapp_tylerci_mu_live_rq_master5[[#This Row],[rd_extended_price]]-Table_munisapp_tylerci_mu_live_rq_master5[[#This Row],[rd_price_net]])</f>
        <v>0</v>
      </c>
      <c r="F3088" s="1">
        <v>42901</v>
      </c>
      <c r="G3088">
        <v>6981</v>
      </c>
      <c r="H3088" t="s">
        <v>9090</v>
      </c>
      <c r="I3088" t="s">
        <v>10549</v>
      </c>
      <c r="J3088">
        <v>3170573</v>
      </c>
      <c r="K3088" t="str">
        <f>VLOOKUP(Table_munisapp_tylerci_mu_live_rq_master5[[#This Row],[rh_vendor_suggest]],Vend!A:B,2,0)</f>
        <v>SPICERS PAPER</v>
      </c>
      <c r="L3088" t="str">
        <f>VLOOKUP(Table_munisapp_tylerci_mu_live_rq_master5[[#This Row],[a_department_code]],Dept!A:B,2,0)</f>
        <v>Engineering</v>
      </c>
      <c r="M3088">
        <f t="shared" si="48"/>
        <v>1</v>
      </c>
    </row>
    <row r="3089" spans="1:13" hidden="1" x14ac:dyDescent="0.25">
      <c r="A3089">
        <v>2017</v>
      </c>
      <c r="B3089">
        <v>379.95</v>
      </c>
      <c r="C3089">
        <v>379.95</v>
      </c>
      <c r="D3089">
        <v>379.95</v>
      </c>
      <c r="E3089">
        <f>SUM(Table_munisapp_tylerci_mu_live_rq_master5[[#This Row],[rd_extended_price]]-Table_munisapp_tylerci_mu_live_rq_master5[[#This Row],[rd_price_net]])</f>
        <v>0</v>
      </c>
      <c r="F3089" s="1">
        <v>42901</v>
      </c>
      <c r="G3089">
        <v>6981</v>
      </c>
      <c r="H3089" t="s">
        <v>9090</v>
      </c>
      <c r="I3089" t="s">
        <v>10549</v>
      </c>
      <c r="J3089">
        <v>3170573</v>
      </c>
      <c r="K3089" t="str">
        <f>VLOOKUP(Table_munisapp_tylerci_mu_live_rq_master5[[#This Row],[rh_vendor_suggest]],Vend!A:B,2,0)</f>
        <v>SPICERS PAPER</v>
      </c>
      <c r="L3089" t="str">
        <f>VLOOKUP(Table_munisapp_tylerci_mu_live_rq_master5[[#This Row],[a_department_code]],Dept!A:B,2,0)</f>
        <v>Engineering</v>
      </c>
      <c r="M3089">
        <f t="shared" si="48"/>
        <v>0</v>
      </c>
    </row>
    <row r="3090" spans="1:13" hidden="1" x14ac:dyDescent="0.25">
      <c r="A3090">
        <v>2017</v>
      </c>
      <c r="B3090">
        <v>959.1</v>
      </c>
      <c r="C3090">
        <v>959.1</v>
      </c>
      <c r="D3090">
        <v>959.1</v>
      </c>
      <c r="E3090">
        <f>SUM(Table_munisapp_tylerci_mu_live_rq_master5[[#This Row],[rd_extended_price]]-Table_munisapp_tylerci_mu_live_rq_master5[[#This Row],[rd_price_net]])</f>
        <v>0</v>
      </c>
      <c r="F3090" s="1">
        <v>42901</v>
      </c>
      <c r="G3090">
        <v>6981</v>
      </c>
      <c r="H3090" t="s">
        <v>9090</v>
      </c>
      <c r="I3090" t="s">
        <v>10549</v>
      </c>
      <c r="J3090">
        <v>3170573</v>
      </c>
      <c r="K3090" t="str">
        <f>VLOOKUP(Table_munisapp_tylerci_mu_live_rq_master5[[#This Row],[rh_vendor_suggest]],Vend!A:B,2,0)</f>
        <v>SPICERS PAPER</v>
      </c>
      <c r="L3090" t="str">
        <f>VLOOKUP(Table_munisapp_tylerci_mu_live_rq_master5[[#This Row],[a_department_code]],Dept!A:B,2,0)</f>
        <v>Engineering</v>
      </c>
      <c r="M3090">
        <f t="shared" si="48"/>
        <v>0</v>
      </c>
    </row>
    <row r="3091" spans="1:13" hidden="1" x14ac:dyDescent="0.25">
      <c r="A3091">
        <v>2017</v>
      </c>
      <c r="B3091">
        <v>4000</v>
      </c>
      <c r="C3091">
        <v>4000</v>
      </c>
      <c r="D3091">
        <v>4000</v>
      </c>
      <c r="E3091">
        <f>SUM(Table_munisapp_tylerci_mu_live_rq_master5[[#This Row],[rd_extended_price]]-Table_munisapp_tylerci_mu_live_rq_master5[[#This Row],[rd_price_net]])</f>
        <v>0</v>
      </c>
      <c r="F3091" s="1">
        <v>42901</v>
      </c>
      <c r="G3091">
        <v>6981</v>
      </c>
      <c r="H3091" t="s">
        <v>9090</v>
      </c>
      <c r="I3091" t="s">
        <v>10549</v>
      </c>
      <c r="J3091">
        <v>3170573</v>
      </c>
      <c r="K3091" t="str">
        <f>VLOOKUP(Table_munisapp_tylerci_mu_live_rq_master5[[#This Row],[rh_vendor_suggest]],Vend!A:B,2,0)</f>
        <v>SPICERS PAPER</v>
      </c>
      <c r="L3091" t="str">
        <f>VLOOKUP(Table_munisapp_tylerci_mu_live_rq_master5[[#This Row],[a_department_code]],Dept!A:B,2,0)</f>
        <v>Engineering</v>
      </c>
      <c r="M3091">
        <f t="shared" si="48"/>
        <v>0</v>
      </c>
    </row>
    <row r="3092" spans="1:13" hidden="1" x14ac:dyDescent="0.25">
      <c r="A3092">
        <v>2017</v>
      </c>
      <c r="B3092">
        <v>252</v>
      </c>
      <c r="C3092">
        <v>1260</v>
      </c>
      <c r="D3092">
        <v>1260</v>
      </c>
      <c r="E3092">
        <f>SUM(Table_munisapp_tylerci_mu_live_rq_master5[[#This Row],[rd_extended_price]]-Table_munisapp_tylerci_mu_live_rq_master5[[#This Row],[rd_price_net]])</f>
        <v>0</v>
      </c>
      <c r="F3092" s="1">
        <v>42901</v>
      </c>
      <c r="G3092">
        <v>6981</v>
      </c>
      <c r="H3092" t="s">
        <v>9090</v>
      </c>
      <c r="I3092" t="s">
        <v>10549</v>
      </c>
      <c r="J3092">
        <v>3170573</v>
      </c>
      <c r="K3092" t="str">
        <f>VLOOKUP(Table_munisapp_tylerci_mu_live_rq_master5[[#This Row],[rh_vendor_suggest]],Vend!A:B,2,0)</f>
        <v>SPICERS PAPER</v>
      </c>
      <c r="L3092" t="str">
        <f>VLOOKUP(Table_munisapp_tylerci_mu_live_rq_master5[[#This Row],[a_department_code]],Dept!A:B,2,0)</f>
        <v>Engineering</v>
      </c>
      <c r="M3092">
        <f t="shared" si="48"/>
        <v>0</v>
      </c>
    </row>
    <row r="3093" spans="1:13" hidden="1" x14ac:dyDescent="0.25">
      <c r="A3093">
        <v>2017</v>
      </c>
      <c r="B3093">
        <v>30238.44</v>
      </c>
      <c r="C3093">
        <v>30238.44</v>
      </c>
      <c r="D3093">
        <v>30238.44</v>
      </c>
      <c r="E3093">
        <f>SUM(Table_munisapp_tylerci_mu_live_rq_master5[[#This Row],[rd_extended_price]]-Table_munisapp_tylerci_mu_live_rq_master5[[#This Row],[rd_price_net]])</f>
        <v>0</v>
      </c>
      <c r="F3093" s="1">
        <v>42949</v>
      </c>
      <c r="G3093">
        <v>3743</v>
      </c>
      <c r="H3093" t="s">
        <v>9100</v>
      </c>
      <c r="I3093" t="s">
        <v>10550</v>
      </c>
      <c r="J3093">
        <v>3170681</v>
      </c>
      <c r="K3093" t="str">
        <f>VLOOKUP(Table_munisapp_tylerci_mu_live_rq_master5[[#This Row],[rh_vendor_suggest]],Vend!A:B,2,0)</f>
        <v>TRUSTED NETWORK SOLUTIONS, INC.</v>
      </c>
      <c r="L3093" t="str">
        <f>VLOOKUP(Table_munisapp_tylerci_mu_live_rq_master5[[#This Row],[a_department_code]],Dept!A:B,2,0)</f>
        <v>Library</v>
      </c>
      <c r="M3093">
        <f t="shared" si="48"/>
        <v>1</v>
      </c>
    </row>
    <row r="3094" spans="1:13" hidden="1" x14ac:dyDescent="0.25">
      <c r="A3094">
        <v>2017</v>
      </c>
      <c r="B3094">
        <v>242.16</v>
      </c>
      <c r="C3094">
        <v>242.16</v>
      </c>
      <c r="D3094">
        <v>242.16</v>
      </c>
      <c r="E3094">
        <f>SUM(Table_munisapp_tylerci_mu_live_rq_master5[[#This Row],[rd_extended_price]]-Table_munisapp_tylerci_mu_live_rq_master5[[#This Row],[rd_price_net]])</f>
        <v>0</v>
      </c>
      <c r="F3094" s="1">
        <v>42902</v>
      </c>
      <c r="G3094">
        <v>1871</v>
      </c>
      <c r="H3094" t="s">
        <v>9083</v>
      </c>
      <c r="I3094" t="s">
        <v>10551</v>
      </c>
      <c r="J3094">
        <v>3170574</v>
      </c>
      <c r="K3094" t="str">
        <f>VLOOKUP(Table_munisapp_tylerci_mu_live_rq_master5[[#This Row],[rh_vendor_suggest]],Vend!A:B,2,0)</f>
        <v>ENPOINTE TECHNOLOGIES</v>
      </c>
      <c r="L3094" t="str">
        <f>VLOOKUP(Table_munisapp_tylerci_mu_live_rq_master5[[#This Row],[a_department_code]],Dept!A:B,2,0)</f>
        <v>Information Technology</v>
      </c>
      <c r="M3094">
        <f t="shared" si="48"/>
        <v>1</v>
      </c>
    </row>
    <row r="3095" spans="1:13" hidden="1" x14ac:dyDescent="0.25">
      <c r="A3095">
        <v>2017</v>
      </c>
      <c r="B3095">
        <v>5995</v>
      </c>
      <c r="C3095">
        <v>11990</v>
      </c>
      <c r="D3095">
        <v>11990</v>
      </c>
      <c r="E3095">
        <f>SUM(Table_munisapp_tylerci_mu_live_rq_master5[[#This Row],[rd_extended_price]]-Table_munisapp_tylerci_mu_live_rq_master5[[#This Row],[rd_price_net]])</f>
        <v>0</v>
      </c>
      <c r="F3095" s="1">
        <v>42950</v>
      </c>
      <c r="G3095">
        <v>7083</v>
      </c>
      <c r="H3095" t="s">
        <v>9100</v>
      </c>
      <c r="I3095" t="s">
        <v>10552</v>
      </c>
      <c r="J3095">
        <v>3170689</v>
      </c>
      <c r="K3095" t="str">
        <f>VLOOKUP(Table_munisapp_tylerci_mu_live_rq_master5[[#This Row],[rh_vendor_suggest]],Vend!A:B,2,0)</f>
        <v>INVITE NETWORKS</v>
      </c>
      <c r="L3095" t="str">
        <f>VLOOKUP(Table_munisapp_tylerci_mu_live_rq_master5[[#This Row],[a_department_code]],Dept!A:B,2,0)</f>
        <v>Library</v>
      </c>
      <c r="M3095">
        <f t="shared" si="48"/>
        <v>1</v>
      </c>
    </row>
    <row r="3096" spans="1:13" hidden="1" x14ac:dyDescent="0.25">
      <c r="A3096">
        <v>2017</v>
      </c>
      <c r="B3096">
        <v>396</v>
      </c>
      <c r="C3096">
        <v>792</v>
      </c>
      <c r="D3096">
        <v>792</v>
      </c>
      <c r="E3096">
        <f>SUM(Table_munisapp_tylerci_mu_live_rq_master5[[#This Row],[rd_extended_price]]-Table_munisapp_tylerci_mu_live_rq_master5[[#This Row],[rd_price_net]])</f>
        <v>0</v>
      </c>
      <c r="F3096" s="1">
        <v>42950</v>
      </c>
      <c r="G3096">
        <v>7083</v>
      </c>
      <c r="H3096" t="s">
        <v>9100</v>
      </c>
      <c r="I3096" t="s">
        <v>10552</v>
      </c>
      <c r="J3096">
        <v>3170689</v>
      </c>
      <c r="K3096" t="str">
        <f>VLOOKUP(Table_munisapp_tylerci_mu_live_rq_master5[[#This Row],[rh_vendor_suggest]],Vend!A:B,2,0)</f>
        <v>INVITE NETWORKS</v>
      </c>
      <c r="L3096" t="str">
        <f>VLOOKUP(Table_munisapp_tylerci_mu_live_rq_master5[[#This Row],[a_department_code]],Dept!A:B,2,0)</f>
        <v>Library</v>
      </c>
      <c r="M3096">
        <f t="shared" si="48"/>
        <v>0</v>
      </c>
    </row>
    <row r="3097" spans="1:13" hidden="1" x14ac:dyDescent="0.25">
      <c r="A3097">
        <v>2017</v>
      </c>
      <c r="B3097">
        <v>0</v>
      </c>
      <c r="C3097">
        <v>0</v>
      </c>
      <c r="D3097">
        <v>0</v>
      </c>
      <c r="E3097">
        <f>SUM(Table_munisapp_tylerci_mu_live_rq_master5[[#This Row],[rd_extended_price]]-Table_munisapp_tylerci_mu_live_rq_master5[[#This Row],[rd_price_net]])</f>
        <v>0</v>
      </c>
      <c r="F3097" s="1">
        <v>42950</v>
      </c>
      <c r="G3097">
        <v>7083</v>
      </c>
      <c r="H3097" t="s">
        <v>9100</v>
      </c>
      <c r="I3097" t="s">
        <v>10552</v>
      </c>
      <c r="J3097">
        <v>3170689</v>
      </c>
      <c r="K3097" t="str">
        <f>VLOOKUP(Table_munisapp_tylerci_mu_live_rq_master5[[#This Row],[rh_vendor_suggest]],Vend!A:B,2,0)</f>
        <v>INVITE NETWORKS</v>
      </c>
      <c r="L3097" t="str">
        <f>VLOOKUP(Table_munisapp_tylerci_mu_live_rq_master5[[#This Row],[a_department_code]],Dept!A:B,2,0)</f>
        <v>Library</v>
      </c>
      <c r="M3097">
        <f t="shared" si="48"/>
        <v>0</v>
      </c>
    </row>
    <row r="3098" spans="1:13" hidden="1" x14ac:dyDescent="0.25">
      <c r="A3098">
        <v>2017</v>
      </c>
      <c r="B3098">
        <v>137</v>
      </c>
      <c r="C3098">
        <v>4384</v>
      </c>
      <c r="D3098">
        <v>4384</v>
      </c>
      <c r="E3098">
        <f>SUM(Table_munisapp_tylerci_mu_live_rq_master5[[#This Row],[rd_extended_price]]-Table_munisapp_tylerci_mu_live_rq_master5[[#This Row],[rd_price_net]])</f>
        <v>0</v>
      </c>
      <c r="F3098" s="1">
        <v>42950</v>
      </c>
      <c r="G3098">
        <v>7083</v>
      </c>
      <c r="H3098" t="s">
        <v>9100</v>
      </c>
      <c r="I3098" t="s">
        <v>10552</v>
      </c>
      <c r="J3098">
        <v>3170689</v>
      </c>
      <c r="K3098" t="str">
        <f>VLOOKUP(Table_munisapp_tylerci_mu_live_rq_master5[[#This Row],[rh_vendor_suggest]],Vend!A:B,2,0)</f>
        <v>INVITE NETWORKS</v>
      </c>
      <c r="L3098" t="str">
        <f>VLOOKUP(Table_munisapp_tylerci_mu_live_rq_master5[[#This Row],[a_department_code]],Dept!A:B,2,0)</f>
        <v>Library</v>
      </c>
      <c r="M3098">
        <f t="shared" si="48"/>
        <v>0</v>
      </c>
    </row>
    <row r="3099" spans="1:13" hidden="1" x14ac:dyDescent="0.25">
      <c r="A3099">
        <v>2017</v>
      </c>
      <c r="B3099">
        <v>0</v>
      </c>
      <c r="C3099">
        <v>0</v>
      </c>
      <c r="D3099">
        <v>0</v>
      </c>
      <c r="E3099">
        <f>SUM(Table_munisapp_tylerci_mu_live_rq_master5[[#This Row],[rd_extended_price]]-Table_munisapp_tylerci_mu_live_rq_master5[[#This Row],[rd_price_net]])</f>
        <v>0</v>
      </c>
      <c r="F3099" s="1">
        <v>42950</v>
      </c>
      <c r="G3099">
        <v>7083</v>
      </c>
      <c r="H3099" t="s">
        <v>9100</v>
      </c>
      <c r="I3099" t="s">
        <v>10552</v>
      </c>
      <c r="J3099">
        <v>3170689</v>
      </c>
      <c r="K3099" t="str">
        <f>VLOOKUP(Table_munisapp_tylerci_mu_live_rq_master5[[#This Row],[rh_vendor_suggest]],Vend!A:B,2,0)</f>
        <v>INVITE NETWORKS</v>
      </c>
      <c r="L3099" t="str">
        <f>VLOOKUP(Table_munisapp_tylerci_mu_live_rq_master5[[#This Row],[a_department_code]],Dept!A:B,2,0)</f>
        <v>Library</v>
      </c>
      <c r="M3099">
        <f t="shared" si="48"/>
        <v>0</v>
      </c>
    </row>
    <row r="3100" spans="1:13" hidden="1" x14ac:dyDescent="0.25">
      <c r="A3100">
        <v>2017</v>
      </c>
      <c r="B3100">
        <v>0</v>
      </c>
      <c r="C3100">
        <v>0</v>
      </c>
      <c r="D3100">
        <v>0</v>
      </c>
      <c r="E3100">
        <f>SUM(Table_munisapp_tylerci_mu_live_rq_master5[[#This Row],[rd_extended_price]]-Table_munisapp_tylerci_mu_live_rq_master5[[#This Row],[rd_price_net]])</f>
        <v>0</v>
      </c>
      <c r="F3100" s="1">
        <v>42950</v>
      </c>
      <c r="G3100">
        <v>7083</v>
      </c>
      <c r="H3100" t="s">
        <v>9100</v>
      </c>
      <c r="I3100" t="s">
        <v>10552</v>
      </c>
      <c r="J3100">
        <v>3170689</v>
      </c>
      <c r="K3100" t="str">
        <f>VLOOKUP(Table_munisapp_tylerci_mu_live_rq_master5[[#This Row],[rh_vendor_suggest]],Vend!A:B,2,0)</f>
        <v>INVITE NETWORKS</v>
      </c>
      <c r="L3100" t="str">
        <f>VLOOKUP(Table_munisapp_tylerci_mu_live_rq_master5[[#This Row],[a_department_code]],Dept!A:B,2,0)</f>
        <v>Library</v>
      </c>
      <c r="M3100">
        <f t="shared" si="48"/>
        <v>0</v>
      </c>
    </row>
    <row r="3101" spans="1:13" hidden="1" x14ac:dyDescent="0.25">
      <c r="A3101">
        <v>2017</v>
      </c>
      <c r="B3101">
        <v>0</v>
      </c>
      <c r="C3101">
        <v>0</v>
      </c>
      <c r="D3101">
        <v>0</v>
      </c>
      <c r="E3101">
        <f>SUM(Table_munisapp_tylerci_mu_live_rq_master5[[#This Row],[rd_extended_price]]-Table_munisapp_tylerci_mu_live_rq_master5[[#This Row],[rd_price_net]])</f>
        <v>0</v>
      </c>
      <c r="F3101" s="1">
        <v>42950</v>
      </c>
      <c r="G3101">
        <v>7083</v>
      </c>
      <c r="H3101" t="s">
        <v>9100</v>
      </c>
      <c r="I3101" t="s">
        <v>10552</v>
      </c>
      <c r="J3101">
        <v>3170689</v>
      </c>
      <c r="K3101" t="str">
        <f>VLOOKUP(Table_munisapp_tylerci_mu_live_rq_master5[[#This Row],[rh_vendor_suggest]],Vend!A:B,2,0)</f>
        <v>INVITE NETWORKS</v>
      </c>
      <c r="L3101" t="str">
        <f>VLOOKUP(Table_munisapp_tylerci_mu_live_rq_master5[[#This Row],[a_department_code]],Dept!A:B,2,0)</f>
        <v>Library</v>
      </c>
      <c r="M3101">
        <f t="shared" si="48"/>
        <v>0</v>
      </c>
    </row>
    <row r="3102" spans="1:13" hidden="1" x14ac:dyDescent="0.25">
      <c r="A3102">
        <v>2017</v>
      </c>
      <c r="B3102">
        <v>0</v>
      </c>
      <c r="C3102">
        <v>0</v>
      </c>
      <c r="D3102">
        <v>0</v>
      </c>
      <c r="E3102">
        <f>SUM(Table_munisapp_tylerci_mu_live_rq_master5[[#This Row],[rd_extended_price]]-Table_munisapp_tylerci_mu_live_rq_master5[[#This Row],[rd_price_net]])</f>
        <v>0</v>
      </c>
      <c r="F3102" s="1">
        <v>42950</v>
      </c>
      <c r="G3102">
        <v>7083</v>
      </c>
      <c r="H3102" t="s">
        <v>9100</v>
      </c>
      <c r="I3102" t="s">
        <v>10552</v>
      </c>
      <c r="J3102">
        <v>3170689</v>
      </c>
      <c r="K3102" t="str">
        <f>VLOOKUP(Table_munisapp_tylerci_mu_live_rq_master5[[#This Row],[rh_vendor_suggest]],Vend!A:B,2,0)</f>
        <v>INVITE NETWORKS</v>
      </c>
      <c r="L3102" t="str">
        <f>VLOOKUP(Table_munisapp_tylerci_mu_live_rq_master5[[#This Row],[a_department_code]],Dept!A:B,2,0)</f>
        <v>Library</v>
      </c>
      <c r="M3102">
        <f t="shared" si="48"/>
        <v>0</v>
      </c>
    </row>
    <row r="3103" spans="1:13" hidden="1" x14ac:dyDescent="0.25">
      <c r="A3103">
        <v>2017</v>
      </c>
      <c r="B3103">
        <v>0</v>
      </c>
      <c r="C3103">
        <v>0</v>
      </c>
      <c r="D3103">
        <v>0</v>
      </c>
      <c r="E3103">
        <f>SUM(Table_munisapp_tylerci_mu_live_rq_master5[[#This Row],[rd_extended_price]]-Table_munisapp_tylerci_mu_live_rq_master5[[#This Row],[rd_price_net]])</f>
        <v>0</v>
      </c>
      <c r="F3103" s="1">
        <v>42950</v>
      </c>
      <c r="G3103">
        <v>7083</v>
      </c>
      <c r="H3103" t="s">
        <v>9100</v>
      </c>
      <c r="I3103" t="s">
        <v>10552</v>
      </c>
      <c r="J3103">
        <v>3170689</v>
      </c>
      <c r="K3103" t="str">
        <f>VLOOKUP(Table_munisapp_tylerci_mu_live_rq_master5[[#This Row],[rh_vendor_suggest]],Vend!A:B,2,0)</f>
        <v>INVITE NETWORKS</v>
      </c>
      <c r="L3103" t="str">
        <f>VLOOKUP(Table_munisapp_tylerci_mu_live_rq_master5[[#This Row],[a_department_code]],Dept!A:B,2,0)</f>
        <v>Library</v>
      </c>
      <c r="M3103">
        <f t="shared" si="48"/>
        <v>0</v>
      </c>
    </row>
    <row r="3104" spans="1:13" hidden="1" x14ac:dyDescent="0.25">
      <c r="A3104">
        <v>2017</v>
      </c>
      <c r="B3104">
        <v>45</v>
      </c>
      <c r="C3104">
        <v>180</v>
      </c>
      <c r="D3104">
        <v>180</v>
      </c>
      <c r="E3104">
        <f>SUM(Table_munisapp_tylerci_mu_live_rq_master5[[#This Row],[rd_extended_price]]-Table_munisapp_tylerci_mu_live_rq_master5[[#This Row],[rd_price_net]])</f>
        <v>0</v>
      </c>
      <c r="F3104" s="1">
        <v>42950</v>
      </c>
      <c r="G3104">
        <v>7083</v>
      </c>
      <c r="H3104" t="s">
        <v>9100</v>
      </c>
      <c r="I3104" t="s">
        <v>10552</v>
      </c>
      <c r="J3104">
        <v>3170689</v>
      </c>
      <c r="K3104" t="str">
        <f>VLOOKUP(Table_munisapp_tylerci_mu_live_rq_master5[[#This Row],[rh_vendor_suggest]],Vend!A:B,2,0)</f>
        <v>INVITE NETWORKS</v>
      </c>
      <c r="L3104" t="str">
        <f>VLOOKUP(Table_munisapp_tylerci_mu_live_rq_master5[[#This Row],[a_department_code]],Dept!A:B,2,0)</f>
        <v>Library</v>
      </c>
      <c r="M3104">
        <f t="shared" si="48"/>
        <v>0</v>
      </c>
    </row>
    <row r="3105" spans="1:13" hidden="1" x14ac:dyDescent="0.25">
      <c r="A3105">
        <v>2017</v>
      </c>
      <c r="B3105">
        <v>1800</v>
      </c>
      <c r="C3105">
        <v>3600</v>
      </c>
      <c r="D3105">
        <v>3600</v>
      </c>
      <c r="E3105">
        <f>SUM(Table_munisapp_tylerci_mu_live_rq_master5[[#This Row],[rd_extended_price]]-Table_munisapp_tylerci_mu_live_rq_master5[[#This Row],[rd_price_net]])</f>
        <v>0</v>
      </c>
      <c r="F3105" s="1">
        <v>42950</v>
      </c>
      <c r="G3105">
        <v>7083</v>
      </c>
      <c r="H3105" t="s">
        <v>9100</v>
      </c>
      <c r="I3105" t="s">
        <v>10552</v>
      </c>
      <c r="J3105">
        <v>3170689</v>
      </c>
      <c r="K3105" t="str">
        <f>VLOOKUP(Table_munisapp_tylerci_mu_live_rq_master5[[#This Row],[rh_vendor_suggest]],Vend!A:B,2,0)</f>
        <v>INVITE NETWORKS</v>
      </c>
      <c r="L3105" t="str">
        <f>VLOOKUP(Table_munisapp_tylerci_mu_live_rq_master5[[#This Row],[a_department_code]],Dept!A:B,2,0)</f>
        <v>Library</v>
      </c>
      <c r="M3105">
        <f t="shared" si="48"/>
        <v>0</v>
      </c>
    </row>
    <row r="3106" spans="1:13" hidden="1" x14ac:dyDescent="0.25">
      <c r="A3106">
        <v>2017</v>
      </c>
      <c r="B3106">
        <v>0</v>
      </c>
      <c r="C3106">
        <v>0</v>
      </c>
      <c r="D3106">
        <v>0</v>
      </c>
      <c r="E3106">
        <f>SUM(Table_munisapp_tylerci_mu_live_rq_master5[[#This Row],[rd_extended_price]]-Table_munisapp_tylerci_mu_live_rq_master5[[#This Row],[rd_price_net]])</f>
        <v>0</v>
      </c>
      <c r="F3106" s="1">
        <v>42950</v>
      </c>
      <c r="G3106">
        <v>7083</v>
      </c>
      <c r="H3106" t="s">
        <v>9100</v>
      </c>
      <c r="I3106" t="s">
        <v>10552</v>
      </c>
      <c r="J3106">
        <v>3170689</v>
      </c>
      <c r="K3106" t="str">
        <f>VLOOKUP(Table_munisapp_tylerci_mu_live_rq_master5[[#This Row],[rh_vendor_suggest]],Vend!A:B,2,0)</f>
        <v>INVITE NETWORKS</v>
      </c>
      <c r="L3106" t="str">
        <f>VLOOKUP(Table_munisapp_tylerci_mu_live_rq_master5[[#This Row],[a_department_code]],Dept!A:B,2,0)</f>
        <v>Library</v>
      </c>
      <c r="M3106">
        <f t="shared" si="48"/>
        <v>0</v>
      </c>
    </row>
    <row r="3107" spans="1:13" hidden="1" x14ac:dyDescent="0.25">
      <c r="A3107">
        <v>2017</v>
      </c>
      <c r="B3107">
        <v>316.43</v>
      </c>
      <c r="C3107">
        <v>316.43</v>
      </c>
      <c r="D3107">
        <v>316.43</v>
      </c>
      <c r="E3107">
        <f>SUM(Table_munisapp_tylerci_mu_live_rq_master5[[#This Row],[rd_extended_price]]-Table_munisapp_tylerci_mu_live_rq_master5[[#This Row],[rd_price_net]])</f>
        <v>0</v>
      </c>
      <c r="F3107" s="1">
        <v>42915</v>
      </c>
      <c r="G3107">
        <v>1447</v>
      </c>
      <c r="H3107" t="s">
        <v>9083</v>
      </c>
      <c r="I3107" t="s">
        <v>10553</v>
      </c>
      <c r="J3107">
        <v>3170601</v>
      </c>
      <c r="K3107" t="str">
        <f>VLOOKUP(Table_munisapp_tylerci_mu_live_rq_master5[[#This Row],[rh_vendor_suggest]],Vend!A:B,2,0)</f>
        <v>CDW LLC</v>
      </c>
      <c r="L3107" t="str">
        <f>VLOOKUP(Table_munisapp_tylerci_mu_live_rq_master5[[#This Row],[a_department_code]],Dept!A:B,2,0)</f>
        <v>Information Technology</v>
      </c>
      <c r="M3107">
        <f t="shared" si="48"/>
        <v>1</v>
      </c>
    </row>
    <row r="3108" spans="1:13" hidden="1" x14ac:dyDescent="0.25">
      <c r="A3108">
        <v>2017</v>
      </c>
      <c r="B3108">
        <v>8000</v>
      </c>
      <c r="C3108">
        <v>8000</v>
      </c>
      <c r="D3108">
        <v>8000</v>
      </c>
      <c r="E3108">
        <f>SUM(Table_munisapp_tylerci_mu_live_rq_master5[[#This Row],[rd_extended_price]]-Table_munisapp_tylerci_mu_live_rq_master5[[#This Row],[rd_price_net]])</f>
        <v>0</v>
      </c>
      <c r="F3108" s="1"/>
      <c r="G3108">
        <v>3592</v>
      </c>
      <c r="H3108" t="s">
        <v>9114</v>
      </c>
      <c r="I3108" t="s">
        <v>10151</v>
      </c>
      <c r="J3108">
        <v>0</v>
      </c>
      <c r="K3108" t="str">
        <f>VLOOKUP(Table_munisapp_tylerci_mu_live_rq_master5[[#This Row],[rh_vendor_suggest]],Vend!A:B,2,0)</f>
        <v>T H GLENNON CO INC</v>
      </c>
      <c r="L3108" t="str">
        <f>VLOOKUP(Table_munisapp_tylerci_mu_live_rq_master5[[#This Row],[a_department_code]],Dept!A:B,2,0)</f>
        <v>Transfer Station</v>
      </c>
      <c r="M3108">
        <f t="shared" si="48"/>
        <v>1</v>
      </c>
    </row>
    <row r="3109" spans="1:13" hidden="1" x14ac:dyDescent="0.25">
      <c r="A3109">
        <v>2017</v>
      </c>
      <c r="B3109">
        <v>75.47</v>
      </c>
      <c r="C3109">
        <v>75.47</v>
      </c>
      <c r="D3109">
        <v>75.47</v>
      </c>
      <c r="E3109">
        <f>SUM(Table_munisapp_tylerci_mu_live_rq_master5[[#This Row],[rd_extended_price]]-Table_munisapp_tylerci_mu_live_rq_master5[[#This Row],[rd_price_net]])</f>
        <v>0</v>
      </c>
      <c r="F3109" s="1">
        <v>42921</v>
      </c>
      <c r="G3109">
        <v>3242</v>
      </c>
      <c r="H3109" t="s">
        <v>9094</v>
      </c>
      <c r="I3109" t="s">
        <v>10554</v>
      </c>
      <c r="J3109">
        <v>3170605</v>
      </c>
      <c r="K3109" t="str">
        <f>VLOOKUP(Table_munisapp_tylerci_mu_live_rq_master5[[#This Row],[rh_vendor_suggest]],Vend!A:B,2,0)</f>
        <v>RB PRINTING SERVICES LLC</v>
      </c>
      <c r="L3109" t="str">
        <f>VLOOKUP(Table_munisapp_tylerci_mu_live_rq_master5[[#This Row],[a_department_code]],Dept!A:B,2,0)</f>
        <v>Weber Morgan Health Department</v>
      </c>
      <c r="M3109">
        <f t="shared" si="48"/>
        <v>1</v>
      </c>
    </row>
    <row r="3110" spans="1:13" hidden="1" x14ac:dyDescent="0.25">
      <c r="A3110">
        <v>2017</v>
      </c>
      <c r="B3110">
        <v>138.75</v>
      </c>
      <c r="C3110">
        <v>138.75</v>
      </c>
      <c r="D3110">
        <v>138.75</v>
      </c>
      <c r="E3110">
        <f>SUM(Table_munisapp_tylerci_mu_live_rq_master5[[#This Row],[rd_extended_price]]-Table_munisapp_tylerci_mu_live_rq_master5[[#This Row],[rd_price_net]])</f>
        <v>0</v>
      </c>
      <c r="F3110" s="1">
        <v>42908</v>
      </c>
      <c r="G3110">
        <v>3242</v>
      </c>
      <c r="H3110" t="s">
        <v>9094</v>
      </c>
      <c r="I3110" t="s">
        <v>10555</v>
      </c>
      <c r="J3110">
        <v>3170580</v>
      </c>
      <c r="K3110" t="str">
        <f>VLOOKUP(Table_munisapp_tylerci_mu_live_rq_master5[[#This Row],[rh_vendor_suggest]],Vend!A:B,2,0)</f>
        <v>RB PRINTING SERVICES LLC</v>
      </c>
      <c r="L3110" t="str">
        <f>VLOOKUP(Table_munisapp_tylerci_mu_live_rq_master5[[#This Row],[a_department_code]],Dept!A:B,2,0)</f>
        <v>Weber Morgan Health Department</v>
      </c>
      <c r="M3110">
        <f t="shared" si="48"/>
        <v>1</v>
      </c>
    </row>
    <row r="3111" spans="1:13" hidden="1" x14ac:dyDescent="0.25">
      <c r="A3111">
        <v>2017</v>
      </c>
      <c r="B3111">
        <v>319326</v>
      </c>
      <c r="C3111">
        <v>319326</v>
      </c>
      <c r="D3111">
        <v>319326</v>
      </c>
      <c r="E3111">
        <f>SUM(Table_munisapp_tylerci_mu_live_rq_master5[[#This Row],[rd_extended_price]]-Table_munisapp_tylerci_mu_live_rq_master5[[#This Row],[rd_price_net]])</f>
        <v>0</v>
      </c>
      <c r="F3111" s="1">
        <v>42907</v>
      </c>
      <c r="G3111">
        <v>3962</v>
      </c>
      <c r="H3111" t="s">
        <v>9100</v>
      </c>
      <c r="I3111" t="s">
        <v>10556</v>
      </c>
      <c r="J3111">
        <v>3170576</v>
      </c>
      <c r="K3111" t="str">
        <f>VLOOKUP(Table_munisapp_tylerci_mu_live_rq_master5[[#This Row],[rh_vendor_suggest]],Vend!A:B,2,0)</f>
        <v>TOWN &amp; COUNTRY FLOORING</v>
      </c>
      <c r="L3111" t="str">
        <f>VLOOKUP(Table_munisapp_tylerci_mu_live_rq_master5[[#This Row],[a_department_code]],Dept!A:B,2,0)</f>
        <v>Library</v>
      </c>
      <c r="M3111">
        <f t="shared" si="48"/>
        <v>1</v>
      </c>
    </row>
    <row r="3112" spans="1:13" hidden="1" x14ac:dyDescent="0.25">
      <c r="A3112">
        <v>2017</v>
      </c>
      <c r="B3112">
        <v>25000</v>
      </c>
      <c r="C3112">
        <v>25000</v>
      </c>
      <c r="D3112">
        <v>25000</v>
      </c>
      <c r="E3112">
        <f>SUM(Table_munisapp_tylerci_mu_live_rq_master5[[#This Row],[rd_extended_price]]-Table_munisapp_tylerci_mu_live_rq_master5[[#This Row],[rd_price_net]])</f>
        <v>0</v>
      </c>
      <c r="F3112" s="1">
        <v>42909</v>
      </c>
      <c r="G3112">
        <v>4035</v>
      </c>
      <c r="H3112" t="s">
        <v>9114</v>
      </c>
      <c r="I3112" t="s">
        <v>10557</v>
      </c>
      <c r="J3112">
        <v>3170582</v>
      </c>
      <c r="K3112" t="str">
        <f>VLOOKUP(Table_munisapp_tylerci_mu_live_rq_master5[[#This Row],[rh_vendor_suggest]],Vend!A:B,2,0)</f>
        <v>WHEELER MACHINERY CO</v>
      </c>
      <c r="L3112" t="str">
        <f>VLOOKUP(Table_munisapp_tylerci_mu_live_rq_master5[[#This Row],[a_department_code]],Dept!A:B,2,0)</f>
        <v>Transfer Station</v>
      </c>
      <c r="M3112">
        <f t="shared" si="48"/>
        <v>1</v>
      </c>
    </row>
    <row r="3113" spans="1:13" hidden="1" x14ac:dyDescent="0.25">
      <c r="A3113">
        <v>2017</v>
      </c>
      <c r="B3113">
        <v>2205</v>
      </c>
      <c r="C3113">
        <v>2205</v>
      </c>
      <c r="D3113">
        <v>2205</v>
      </c>
      <c r="E3113">
        <f>SUM(Table_munisapp_tylerci_mu_live_rq_master5[[#This Row],[rd_extended_price]]-Table_munisapp_tylerci_mu_live_rq_master5[[#This Row],[rd_price_net]])</f>
        <v>0</v>
      </c>
      <c r="F3113" s="1">
        <v>42908</v>
      </c>
      <c r="G3113">
        <v>2009</v>
      </c>
      <c r="H3113" t="s">
        <v>9094</v>
      </c>
      <c r="I3113" t="s">
        <v>9646</v>
      </c>
      <c r="J3113">
        <v>3170577</v>
      </c>
      <c r="K3113" t="str">
        <f>VLOOKUP(Table_munisapp_tylerci_mu_live_rq_master5[[#This Row],[rh_vendor_suggest]],Vend!A:B,2,0)</f>
        <v>SMITHKLINE BEECHAM CORPORATION</v>
      </c>
      <c r="L3113" t="str">
        <f>VLOOKUP(Table_munisapp_tylerci_mu_live_rq_master5[[#This Row],[a_department_code]],Dept!A:B,2,0)</f>
        <v>Weber Morgan Health Department</v>
      </c>
      <c r="M3113">
        <f t="shared" si="48"/>
        <v>1</v>
      </c>
    </row>
    <row r="3114" spans="1:13" hidden="1" x14ac:dyDescent="0.25">
      <c r="A3114">
        <v>2017</v>
      </c>
      <c r="B3114">
        <v>241</v>
      </c>
      <c r="C3114">
        <v>241</v>
      </c>
      <c r="D3114">
        <v>241</v>
      </c>
      <c r="E3114">
        <f>SUM(Table_munisapp_tylerci_mu_live_rq_master5[[#This Row],[rd_extended_price]]-Table_munisapp_tylerci_mu_live_rq_master5[[#This Row],[rd_price_net]])</f>
        <v>0</v>
      </c>
      <c r="F3114" s="1">
        <v>42913</v>
      </c>
      <c r="G3114">
        <v>2009</v>
      </c>
      <c r="H3114" t="s">
        <v>9094</v>
      </c>
      <c r="I3114" t="s">
        <v>9646</v>
      </c>
      <c r="J3114">
        <v>3170593</v>
      </c>
      <c r="K3114" t="str">
        <f>VLOOKUP(Table_munisapp_tylerci_mu_live_rq_master5[[#This Row],[rh_vendor_suggest]],Vend!A:B,2,0)</f>
        <v>SMITHKLINE BEECHAM CORPORATION</v>
      </c>
      <c r="L3114" t="str">
        <f>VLOOKUP(Table_munisapp_tylerci_mu_live_rq_master5[[#This Row],[a_department_code]],Dept!A:B,2,0)</f>
        <v>Weber Morgan Health Department</v>
      </c>
      <c r="M3114">
        <f t="shared" si="48"/>
        <v>1</v>
      </c>
    </row>
    <row r="3115" spans="1:13" hidden="1" x14ac:dyDescent="0.25">
      <c r="A3115">
        <v>2017</v>
      </c>
      <c r="B3115">
        <v>140.5</v>
      </c>
      <c r="C3115">
        <v>140.5</v>
      </c>
      <c r="D3115">
        <v>140.5</v>
      </c>
      <c r="E3115">
        <f>SUM(Table_munisapp_tylerci_mu_live_rq_master5[[#This Row],[rd_extended_price]]-Table_munisapp_tylerci_mu_live_rq_master5[[#This Row],[rd_price_net]])</f>
        <v>0</v>
      </c>
      <c r="F3115" s="1">
        <v>42913</v>
      </c>
      <c r="G3115">
        <v>2009</v>
      </c>
      <c r="H3115" t="s">
        <v>9094</v>
      </c>
      <c r="I3115" t="s">
        <v>9646</v>
      </c>
      <c r="J3115">
        <v>3170593</v>
      </c>
      <c r="K3115" t="str">
        <f>VLOOKUP(Table_munisapp_tylerci_mu_live_rq_master5[[#This Row],[rh_vendor_suggest]],Vend!A:B,2,0)</f>
        <v>SMITHKLINE BEECHAM CORPORATION</v>
      </c>
      <c r="L3115" t="str">
        <f>VLOOKUP(Table_munisapp_tylerci_mu_live_rq_master5[[#This Row],[a_department_code]],Dept!A:B,2,0)</f>
        <v>Weber Morgan Health Department</v>
      </c>
      <c r="M3115">
        <f t="shared" si="48"/>
        <v>0</v>
      </c>
    </row>
    <row r="3116" spans="1:13" hidden="1" x14ac:dyDescent="0.25">
      <c r="A3116">
        <v>2017</v>
      </c>
      <c r="B3116">
        <v>443.1</v>
      </c>
      <c r="C3116">
        <v>443.1</v>
      </c>
      <c r="D3116">
        <v>443.1</v>
      </c>
      <c r="E3116">
        <f>SUM(Table_munisapp_tylerci_mu_live_rq_master5[[#This Row],[rd_extended_price]]-Table_munisapp_tylerci_mu_live_rq_master5[[#This Row],[rd_price_net]])</f>
        <v>0</v>
      </c>
      <c r="F3116" s="1">
        <v>42913</v>
      </c>
      <c r="G3116">
        <v>2009</v>
      </c>
      <c r="H3116" t="s">
        <v>9094</v>
      </c>
      <c r="I3116" t="s">
        <v>9646</v>
      </c>
      <c r="J3116">
        <v>3170593</v>
      </c>
      <c r="K3116" t="str">
        <f>VLOOKUP(Table_munisapp_tylerci_mu_live_rq_master5[[#This Row],[rh_vendor_suggest]],Vend!A:B,2,0)</f>
        <v>SMITHKLINE BEECHAM CORPORATION</v>
      </c>
      <c r="L3116" t="str">
        <f>VLOOKUP(Table_munisapp_tylerci_mu_live_rq_master5[[#This Row],[a_department_code]],Dept!A:B,2,0)</f>
        <v>Weber Morgan Health Department</v>
      </c>
      <c r="M3116">
        <f t="shared" si="48"/>
        <v>0</v>
      </c>
    </row>
    <row r="3117" spans="1:13" hidden="1" x14ac:dyDescent="0.25">
      <c r="A3117">
        <v>2017</v>
      </c>
      <c r="B3117">
        <v>8115.2</v>
      </c>
      <c r="C3117">
        <v>8115.2</v>
      </c>
      <c r="D3117">
        <v>8115.2</v>
      </c>
      <c r="E3117">
        <f>SUM(Table_munisapp_tylerci_mu_live_rq_master5[[#This Row],[rd_extended_price]]-Table_munisapp_tylerci_mu_live_rq_master5[[#This Row],[rd_price_net]])</f>
        <v>0</v>
      </c>
      <c r="F3117" s="1">
        <v>42913</v>
      </c>
      <c r="G3117">
        <v>2009</v>
      </c>
      <c r="H3117" t="s">
        <v>9094</v>
      </c>
      <c r="I3117" t="s">
        <v>9646</v>
      </c>
      <c r="J3117">
        <v>3170593</v>
      </c>
      <c r="K3117" t="str">
        <f>VLOOKUP(Table_munisapp_tylerci_mu_live_rq_master5[[#This Row],[rh_vendor_suggest]],Vend!A:B,2,0)</f>
        <v>SMITHKLINE BEECHAM CORPORATION</v>
      </c>
      <c r="L3117" t="str">
        <f>VLOOKUP(Table_munisapp_tylerci_mu_live_rq_master5[[#This Row],[a_department_code]],Dept!A:B,2,0)</f>
        <v>Weber Morgan Health Department</v>
      </c>
      <c r="M3117">
        <f t="shared" si="48"/>
        <v>0</v>
      </c>
    </row>
    <row r="3118" spans="1:13" hidden="1" x14ac:dyDescent="0.25">
      <c r="A3118">
        <v>2017</v>
      </c>
      <c r="B3118">
        <v>7406.6</v>
      </c>
      <c r="C3118">
        <v>7406.6</v>
      </c>
      <c r="D3118">
        <v>7406.6</v>
      </c>
      <c r="E3118">
        <f>SUM(Table_munisapp_tylerci_mu_live_rq_master5[[#This Row],[rd_extended_price]]-Table_munisapp_tylerci_mu_live_rq_master5[[#This Row],[rd_price_net]])</f>
        <v>0</v>
      </c>
      <c r="F3118" s="1">
        <v>42913</v>
      </c>
      <c r="G3118">
        <v>2688</v>
      </c>
      <c r="H3118" t="s">
        <v>9094</v>
      </c>
      <c r="I3118" t="s">
        <v>9646</v>
      </c>
      <c r="J3118">
        <v>3170594</v>
      </c>
      <c r="K3118" t="str">
        <f>VLOOKUP(Table_munisapp_tylerci_mu_live_rq_master5[[#This Row],[rh_vendor_suggest]],Vend!A:B,2,0)</f>
        <v>MERCK SHARP &amp; DOHME CORP</v>
      </c>
      <c r="L3118" t="str">
        <f>VLOOKUP(Table_munisapp_tylerci_mu_live_rq_master5[[#This Row],[a_department_code]],Dept!A:B,2,0)</f>
        <v>Weber Morgan Health Department</v>
      </c>
      <c r="M3118">
        <f t="shared" si="48"/>
        <v>1</v>
      </c>
    </row>
    <row r="3119" spans="1:13" hidden="1" x14ac:dyDescent="0.25">
      <c r="A3119">
        <v>2017</v>
      </c>
      <c r="B3119">
        <v>3758.6</v>
      </c>
      <c r="C3119">
        <v>3758.6</v>
      </c>
      <c r="D3119">
        <v>3758.6</v>
      </c>
      <c r="E3119">
        <f>SUM(Table_munisapp_tylerci_mu_live_rq_master5[[#This Row],[rd_extended_price]]-Table_munisapp_tylerci_mu_live_rq_master5[[#This Row],[rd_price_net]])</f>
        <v>0</v>
      </c>
      <c r="F3119" s="1">
        <v>42913</v>
      </c>
      <c r="G3119">
        <v>2688</v>
      </c>
      <c r="H3119" t="s">
        <v>9094</v>
      </c>
      <c r="I3119" t="s">
        <v>9646</v>
      </c>
      <c r="J3119">
        <v>3170594</v>
      </c>
      <c r="K3119" t="str">
        <f>VLOOKUP(Table_munisapp_tylerci_mu_live_rq_master5[[#This Row],[rh_vendor_suggest]],Vend!A:B,2,0)</f>
        <v>MERCK SHARP &amp; DOHME CORP</v>
      </c>
      <c r="L3119" t="str">
        <f>VLOOKUP(Table_munisapp_tylerci_mu_live_rq_master5[[#This Row],[a_department_code]],Dept!A:B,2,0)</f>
        <v>Weber Morgan Health Department</v>
      </c>
      <c r="M3119">
        <f t="shared" si="48"/>
        <v>0</v>
      </c>
    </row>
    <row r="3120" spans="1:13" hidden="1" x14ac:dyDescent="0.25">
      <c r="A3120">
        <v>2017</v>
      </c>
      <c r="B3120">
        <v>90</v>
      </c>
      <c r="C3120">
        <v>90</v>
      </c>
      <c r="D3120">
        <v>90</v>
      </c>
      <c r="E3120">
        <f>SUM(Table_munisapp_tylerci_mu_live_rq_master5[[#This Row],[rd_extended_price]]-Table_munisapp_tylerci_mu_live_rq_master5[[#This Row],[rd_price_net]])</f>
        <v>0</v>
      </c>
      <c r="F3120" s="1">
        <v>42913</v>
      </c>
      <c r="G3120">
        <v>2688</v>
      </c>
      <c r="H3120" t="s">
        <v>9094</v>
      </c>
      <c r="I3120" t="s">
        <v>9646</v>
      </c>
      <c r="J3120">
        <v>3170594</v>
      </c>
      <c r="K3120" t="str">
        <f>VLOOKUP(Table_munisapp_tylerci_mu_live_rq_master5[[#This Row],[rh_vendor_suggest]],Vend!A:B,2,0)</f>
        <v>MERCK SHARP &amp; DOHME CORP</v>
      </c>
      <c r="L3120" t="str">
        <f>VLOOKUP(Table_munisapp_tylerci_mu_live_rq_master5[[#This Row],[a_department_code]],Dept!A:B,2,0)</f>
        <v>Weber Morgan Health Department</v>
      </c>
      <c r="M3120">
        <f t="shared" si="48"/>
        <v>0</v>
      </c>
    </row>
    <row r="3121" spans="1:13" hidden="1" x14ac:dyDescent="0.25">
      <c r="A3121">
        <v>2017</v>
      </c>
      <c r="B3121">
        <v>3927.05</v>
      </c>
      <c r="C3121">
        <v>3927.05</v>
      </c>
      <c r="D3121">
        <v>3927.05</v>
      </c>
      <c r="E3121">
        <f>SUM(Table_munisapp_tylerci_mu_live_rq_master5[[#This Row],[rd_extended_price]]-Table_munisapp_tylerci_mu_live_rq_master5[[#This Row],[rd_price_net]])</f>
        <v>0</v>
      </c>
      <c r="F3121" s="1">
        <v>42913</v>
      </c>
      <c r="G3121">
        <v>5525</v>
      </c>
      <c r="H3121" t="s">
        <v>9083</v>
      </c>
      <c r="I3121" t="s">
        <v>10558</v>
      </c>
      <c r="J3121">
        <v>3170588</v>
      </c>
      <c r="K3121" t="str">
        <f>VLOOKUP(Table_munisapp_tylerci_mu_live_rq_master5[[#This Row],[rh_vendor_suggest]],Vend!A:B,2,0)</f>
        <v>CONVERGEONE, INC</v>
      </c>
      <c r="L3121" t="str">
        <f>VLOOKUP(Table_munisapp_tylerci_mu_live_rq_master5[[#This Row],[a_department_code]],Dept!A:B,2,0)</f>
        <v>Information Technology</v>
      </c>
      <c r="M3121">
        <f t="shared" si="48"/>
        <v>1</v>
      </c>
    </row>
    <row r="3122" spans="1:13" hidden="1" x14ac:dyDescent="0.25">
      <c r="A3122">
        <v>2017</v>
      </c>
      <c r="B3122">
        <v>804.47</v>
      </c>
      <c r="C3122">
        <v>804.47</v>
      </c>
      <c r="D3122">
        <v>804.47</v>
      </c>
      <c r="E3122">
        <f>SUM(Table_munisapp_tylerci_mu_live_rq_master5[[#This Row],[rd_extended_price]]-Table_munisapp_tylerci_mu_live_rq_master5[[#This Row],[rd_price_net]])</f>
        <v>0</v>
      </c>
      <c r="F3122" s="1">
        <v>42908</v>
      </c>
      <c r="G3122">
        <v>2688</v>
      </c>
      <c r="H3122" t="s">
        <v>9094</v>
      </c>
      <c r="I3122" t="s">
        <v>10239</v>
      </c>
      <c r="J3122">
        <v>3170578</v>
      </c>
      <c r="K3122" t="str">
        <f>VLOOKUP(Table_munisapp_tylerci_mu_live_rq_master5[[#This Row],[rh_vendor_suggest]],Vend!A:B,2,0)</f>
        <v>MERCK SHARP &amp; DOHME CORP</v>
      </c>
      <c r="L3122" t="str">
        <f>VLOOKUP(Table_munisapp_tylerci_mu_live_rq_master5[[#This Row],[a_department_code]],Dept!A:B,2,0)</f>
        <v>Weber Morgan Health Department</v>
      </c>
      <c r="M3122">
        <f t="shared" si="48"/>
        <v>1</v>
      </c>
    </row>
    <row r="3123" spans="1:13" hidden="1" x14ac:dyDescent="0.25">
      <c r="A3123">
        <v>2017</v>
      </c>
      <c r="B3123">
        <v>7.5</v>
      </c>
      <c r="C3123">
        <v>7.5</v>
      </c>
      <c r="D3123">
        <v>7.5</v>
      </c>
      <c r="E3123">
        <f>SUM(Table_munisapp_tylerci_mu_live_rq_master5[[#This Row],[rd_extended_price]]-Table_munisapp_tylerci_mu_live_rq_master5[[#This Row],[rd_price_net]])</f>
        <v>0</v>
      </c>
      <c r="F3123" s="1">
        <v>42908</v>
      </c>
      <c r="G3123">
        <v>2688</v>
      </c>
      <c r="H3123" t="s">
        <v>9094</v>
      </c>
      <c r="I3123" t="s">
        <v>10239</v>
      </c>
      <c r="J3123">
        <v>3170578</v>
      </c>
      <c r="K3123" t="str">
        <f>VLOOKUP(Table_munisapp_tylerci_mu_live_rq_master5[[#This Row],[rh_vendor_suggest]],Vend!A:B,2,0)</f>
        <v>MERCK SHARP &amp; DOHME CORP</v>
      </c>
      <c r="L3123" t="str">
        <f>VLOOKUP(Table_munisapp_tylerci_mu_live_rq_master5[[#This Row],[a_department_code]],Dept!A:B,2,0)</f>
        <v>Weber Morgan Health Department</v>
      </c>
      <c r="M3123">
        <f t="shared" si="48"/>
        <v>0</v>
      </c>
    </row>
    <row r="3124" spans="1:13" hidden="1" x14ac:dyDescent="0.25">
      <c r="A3124">
        <v>2017</v>
      </c>
      <c r="B3124">
        <v>428.42</v>
      </c>
      <c r="C3124">
        <v>428.42</v>
      </c>
      <c r="D3124">
        <v>428.42</v>
      </c>
      <c r="E3124">
        <f>SUM(Table_munisapp_tylerci_mu_live_rq_master5[[#This Row],[rd_extended_price]]-Table_munisapp_tylerci_mu_live_rq_master5[[#This Row],[rd_price_net]])</f>
        <v>0</v>
      </c>
      <c r="F3124" s="1">
        <v>42913</v>
      </c>
      <c r="G3124">
        <v>3363</v>
      </c>
      <c r="H3124" t="s">
        <v>9094</v>
      </c>
      <c r="I3124" t="s">
        <v>9646</v>
      </c>
      <c r="J3124">
        <v>3170595</v>
      </c>
      <c r="K3124" t="str">
        <f>VLOOKUP(Table_munisapp_tylerci_mu_live_rq_master5[[#This Row],[rh_vendor_suggest]],Vend!A:B,2,0)</f>
        <v>SANOFI PASTEUR INC</v>
      </c>
      <c r="L3124" t="str">
        <f>VLOOKUP(Table_munisapp_tylerci_mu_live_rq_master5[[#This Row],[a_department_code]],Dept!A:B,2,0)</f>
        <v>Weber Morgan Health Department</v>
      </c>
      <c r="M3124">
        <f t="shared" si="48"/>
        <v>1</v>
      </c>
    </row>
    <row r="3125" spans="1:13" hidden="1" x14ac:dyDescent="0.25">
      <c r="A3125">
        <v>2017</v>
      </c>
      <c r="B3125">
        <v>3385</v>
      </c>
      <c r="C3125">
        <v>3385</v>
      </c>
      <c r="D3125">
        <v>3385</v>
      </c>
      <c r="E3125">
        <f>SUM(Table_munisapp_tylerci_mu_live_rq_master5[[#This Row],[rd_extended_price]]-Table_munisapp_tylerci_mu_live_rq_master5[[#This Row],[rd_price_net]])</f>
        <v>0</v>
      </c>
      <c r="F3125" s="1">
        <v>42913</v>
      </c>
      <c r="G3125">
        <v>3363</v>
      </c>
      <c r="H3125" t="s">
        <v>9094</v>
      </c>
      <c r="I3125" t="s">
        <v>9646</v>
      </c>
      <c r="J3125">
        <v>3170595</v>
      </c>
      <c r="K3125" t="str">
        <f>VLOOKUP(Table_munisapp_tylerci_mu_live_rq_master5[[#This Row],[rh_vendor_suggest]],Vend!A:B,2,0)</f>
        <v>SANOFI PASTEUR INC</v>
      </c>
      <c r="L3125" t="str">
        <f>VLOOKUP(Table_munisapp_tylerci_mu_live_rq_master5[[#This Row],[a_department_code]],Dept!A:B,2,0)</f>
        <v>Weber Morgan Health Department</v>
      </c>
      <c r="M3125">
        <f t="shared" si="48"/>
        <v>0</v>
      </c>
    </row>
    <row r="3126" spans="1:13" hidden="1" x14ac:dyDescent="0.25">
      <c r="A3126">
        <v>2017</v>
      </c>
      <c r="B3126">
        <v>2560.46</v>
      </c>
      <c r="C3126">
        <v>2560.46</v>
      </c>
      <c r="D3126">
        <v>2560.46</v>
      </c>
      <c r="E3126">
        <f>SUM(Table_munisapp_tylerci_mu_live_rq_master5[[#This Row],[rd_extended_price]]-Table_munisapp_tylerci_mu_live_rq_master5[[#This Row],[rd_price_net]])</f>
        <v>0</v>
      </c>
      <c r="F3126" s="1">
        <v>42913</v>
      </c>
      <c r="G3126">
        <v>3363</v>
      </c>
      <c r="H3126" t="s">
        <v>9094</v>
      </c>
      <c r="I3126" t="s">
        <v>9646</v>
      </c>
      <c r="J3126">
        <v>3170595</v>
      </c>
      <c r="K3126" t="str">
        <f>VLOOKUP(Table_munisapp_tylerci_mu_live_rq_master5[[#This Row],[rh_vendor_suggest]],Vend!A:B,2,0)</f>
        <v>SANOFI PASTEUR INC</v>
      </c>
      <c r="L3126" t="str">
        <f>VLOOKUP(Table_munisapp_tylerci_mu_live_rq_master5[[#This Row],[a_department_code]],Dept!A:B,2,0)</f>
        <v>Weber Morgan Health Department</v>
      </c>
      <c r="M3126">
        <f t="shared" si="48"/>
        <v>0</v>
      </c>
    </row>
    <row r="3127" spans="1:13" hidden="1" x14ac:dyDescent="0.25">
      <c r="A3127">
        <v>2017</v>
      </c>
      <c r="B3127">
        <v>2813.2</v>
      </c>
      <c r="C3127">
        <v>2813.2</v>
      </c>
      <c r="D3127">
        <v>2813.2</v>
      </c>
      <c r="E3127">
        <f>SUM(Table_munisapp_tylerci_mu_live_rq_master5[[#This Row],[rd_extended_price]]-Table_munisapp_tylerci_mu_live_rq_master5[[#This Row],[rd_price_net]])</f>
        <v>0</v>
      </c>
      <c r="F3127" s="1">
        <v>42913</v>
      </c>
      <c r="G3127">
        <v>3363</v>
      </c>
      <c r="H3127" t="s">
        <v>9094</v>
      </c>
      <c r="I3127" t="s">
        <v>10239</v>
      </c>
      <c r="J3127">
        <v>3170585</v>
      </c>
      <c r="K3127" t="str">
        <f>VLOOKUP(Table_munisapp_tylerci_mu_live_rq_master5[[#This Row],[rh_vendor_suggest]],Vend!A:B,2,0)</f>
        <v>SANOFI PASTEUR INC</v>
      </c>
      <c r="L3127" t="str">
        <f>VLOOKUP(Table_munisapp_tylerci_mu_live_rq_master5[[#This Row],[a_department_code]],Dept!A:B,2,0)</f>
        <v>Weber Morgan Health Department</v>
      </c>
      <c r="M3127">
        <f t="shared" si="48"/>
        <v>1</v>
      </c>
    </row>
    <row r="3128" spans="1:13" hidden="1" x14ac:dyDescent="0.25">
      <c r="A3128">
        <v>2017</v>
      </c>
      <c r="B3128">
        <v>1410</v>
      </c>
      <c r="C3128">
        <v>1410</v>
      </c>
      <c r="D3128">
        <v>1410</v>
      </c>
      <c r="E3128">
        <f>SUM(Table_munisapp_tylerci_mu_live_rq_master5[[#This Row],[rd_extended_price]]-Table_munisapp_tylerci_mu_live_rq_master5[[#This Row],[rd_price_net]])</f>
        <v>0</v>
      </c>
      <c r="F3128" s="1">
        <v>42908</v>
      </c>
      <c r="G3128">
        <v>3019</v>
      </c>
      <c r="H3128" t="s">
        <v>9094</v>
      </c>
      <c r="I3128" t="s">
        <v>9646</v>
      </c>
      <c r="J3128">
        <v>3170579</v>
      </c>
      <c r="K3128" t="str">
        <f>VLOOKUP(Table_munisapp_tylerci_mu_live_rq_master5[[#This Row],[rh_vendor_suggest]],Vend!A:B,2,0)</f>
        <v>PAXVAX INC</v>
      </c>
      <c r="L3128" t="str">
        <f>VLOOKUP(Table_munisapp_tylerci_mu_live_rq_master5[[#This Row],[a_department_code]],Dept!A:B,2,0)</f>
        <v>Weber Morgan Health Department</v>
      </c>
      <c r="M3128">
        <f t="shared" si="48"/>
        <v>1</v>
      </c>
    </row>
    <row r="3129" spans="1:13" hidden="1" x14ac:dyDescent="0.25">
      <c r="A3129">
        <v>2017</v>
      </c>
      <c r="B3129">
        <v>405.63</v>
      </c>
      <c r="C3129">
        <v>405.63</v>
      </c>
      <c r="D3129">
        <v>405.63</v>
      </c>
      <c r="E3129">
        <f>SUM(Table_munisapp_tylerci_mu_live_rq_master5[[#This Row],[rd_extended_price]]-Table_munisapp_tylerci_mu_live_rq_master5[[#This Row],[rd_price_net]])</f>
        <v>0</v>
      </c>
      <c r="F3129" s="1">
        <v>42921</v>
      </c>
      <c r="G3129">
        <v>6942</v>
      </c>
      <c r="H3129" t="s">
        <v>9117</v>
      </c>
      <c r="I3129" t="s">
        <v>10559</v>
      </c>
      <c r="J3129">
        <v>3170607</v>
      </c>
      <c r="K3129" t="str">
        <f>VLOOKUP(Table_munisapp_tylerci_mu_live_rq_master5[[#This Row],[rh_vendor_suggest]],Vend!A:B,2,0)</f>
        <v>3C BUSINESS SOLUTIONS INC</v>
      </c>
      <c r="L3129" t="str">
        <f>VLOOKUP(Table_munisapp_tylerci_mu_live_rq_master5[[#This Row],[a_department_code]],Dept!A:B,2,0)</f>
        <v>Dispatch Local Build Authority</v>
      </c>
      <c r="M3129">
        <f t="shared" si="48"/>
        <v>1</v>
      </c>
    </row>
    <row r="3130" spans="1:13" hidden="1" x14ac:dyDescent="0.25">
      <c r="A3130">
        <v>2017</v>
      </c>
      <c r="B3130">
        <v>426.25</v>
      </c>
      <c r="C3130">
        <v>426.25</v>
      </c>
      <c r="D3130">
        <v>426.25</v>
      </c>
      <c r="E3130">
        <f>SUM(Table_munisapp_tylerci_mu_live_rq_master5[[#This Row],[rd_extended_price]]-Table_munisapp_tylerci_mu_live_rq_master5[[#This Row],[rd_price_net]])</f>
        <v>0</v>
      </c>
      <c r="F3130" s="1">
        <v>42921</v>
      </c>
      <c r="G3130">
        <v>6942</v>
      </c>
      <c r="H3130" t="s">
        <v>9117</v>
      </c>
      <c r="I3130" t="s">
        <v>10559</v>
      </c>
      <c r="J3130">
        <v>3170607</v>
      </c>
      <c r="K3130" t="str">
        <f>VLOOKUP(Table_munisapp_tylerci_mu_live_rq_master5[[#This Row],[rh_vendor_suggest]],Vend!A:B,2,0)</f>
        <v>3C BUSINESS SOLUTIONS INC</v>
      </c>
      <c r="L3130" t="str">
        <f>VLOOKUP(Table_munisapp_tylerci_mu_live_rq_master5[[#This Row],[a_department_code]],Dept!A:B,2,0)</f>
        <v>Dispatch Local Build Authority</v>
      </c>
      <c r="M3130">
        <f t="shared" si="48"/>
        <v>0</v>
      </c>
    </row>
    <row r="3131" spans="1:13" hidden="1" x14ac:dyDescent="0.25">
      <c r="A3131">
        <v>2017</v>
      </c>
      <c r="B3131">
        <v>114.81</v>
      </c>
      <c r="C3131">
        <v>229.62</v>
      </c>
      <c r="D3131">
        <v>229.62</v>
      </c>
      <c r="E3131">
        <f>SUM(Table_munisapp_tylerci_mu_live_rq_master5[[#This Row],[rd_extended_price]]-Table_munisapp_tylerci_mu_live_rq_master5[[#This Row],[rd_price_net]])</f>
        <v>0</v>
      </c>
      <c r="F3131" s="1">
        <v>42921</v>
      </c>
      <c r="G3131">
        <v>6942</v>
      </c>
      <c r="H3131" t="s">
        <v>9117</v>
      </c>
      <c r="I3131" t="s">
        <v>10559</v>
      </c>
      <c r="J3131">
        <v>3170607</v>
      </c>
      <c r="K3131" t="str">
        <f>VLOOKUP(Table_munisapp_tylerci_mu_live_rq_master5[[#This Row],[rh_vendor_suggest]],Vend!A:B,2,0)</f>
        <v>3C BUSINESS SOLUTIONS INC</v>
      </c>
      <c r="L3131" t="str">
        <f>VLOOKUP(Table_munisapp_tylerci_mu_live_rq_master5[[#This Row],[a_department_code]],Dept!A:B,2,0)</f>
        <v>Dispatch Local Build Authority</v>
      </c>
      <c r="M3131">
        <f t="shared" si="48"/>
        <v>0</v>
      </c>
    </row>
    <row r="3132" spans="1:13" hidden="1" x14ac:dyDescent="0.25">
      <c r="A3132">
        <v>2017</v>
      </c>
      <c r="B3132">
        <v>14.82</v>
      </c>
      <c r="C3132">
        <v>29.64</v>
      </c>
      <c r="D3132">
        <v>29.64</v>
      </c>
      <c r="E3132">
        <f>SUM(Table_munisapp_tylerci_mu_live_rq_master5[[#This Row],[rd_extended_price]]-Table_munisapp_tylerci_mu_live_rq_master5[[#This Row],[rd_price_net]])</f>
        <v>0</v>
      </c>
      <c r="F3132" s="1">
        <v>42921</v>
      </c>
      <c r="G3132">
        <v>6942</v>
      </c>
      <c r="H3132" t="s">
        <v>9117</v>
      </c>
      <c r="I3132" t="s">
        <v>10559</v>
      </c>
      <c r="J3132">
        <v>3170607</v>
      </c>
      <c r="K3132" t="str">
        <f>VLOOKUP(Table_munisapp_tylerci_mu_live_rq_master5[[#This Row],[rh_vendor_suggest]],Vend!A:B,2,0)</f>
        <v>3C BUSINESS SOLUTIONS INC</v>
      </c>
      <c r="L3132" t="str">
        <f>VLOOKUP(Table_munisapp_tylerci_mu_live_rq_master5[[#This Row],[a_department_code]],Dept!A:B,2,0)</f>
        <v>Dispatch Local Build Authority</v>
      </c>
      <c r="M3132">
        <f t="shared" si="48"/>
        <v>0</v>
      </c>
    </row>
    <row r="3133" spans="1:13" hidden="1" x14ac:dyDescent="0.25">
      <c r="A3133">
        <v>2017</v>
      </c>
      <c r="B3133">
        <v>77.459999999999994</v>
      </c>
      <c r="C3133">
        <v>154.91999999999999</v>
      </c>
      <c r="D3133">
        <v>154.91999999999999</v>
      </c>
      <c r="E3133">
        <f>SUM(Table_munisapp_tylerci_mu_live_rq_master5[[#This Row],[rd_extended_price]]-Table_munisapp_tylerci_mu_live_rq_master5[[#This Row],[rd_price_net]])</f>
        <v>0</v>
      </c>
      <c r="F3133" s="1">
        <v>42921</v>
      </c>
      <c r="G3133">
        <v>6942</v>
      </c>
      <c r="H3133" t="s">
        <v>9117</v>
      </c>
      <c r="I3133" t="s">
        <v>10559</v>
      </c>
      <c r="J3133">
        <v>3170607</v>
      </c>
      <c r="K3133" t="str">
        <f>VLOOKUP(Table_munisapp_tylerci_mu_live_rq_master5[[#This Row],[rh_vendor_suggest]],Vend!A:B,2,0)</f>
        <v>3C BUSINESS SOLUTIONS INC</v>
      </c>
      <c r="L3133" t="str">
        <f>VLOOKUP(Table_munisapp_tylerci_mu_live_rq_master5[[#This Row],[a_department_code]],Dept!A:B,2,0)</f>
        <v>Dispatch Local Build Authority</v>
      </c>
      <c r="M3133">
        <f t="shared" si="48"/>
        <v>0</v>
      </c>
    </row>
    <row r="3134" spans="1:13" hidden="1" x14ac:dyDescent="0.25">
      <c r="A3134">
        <v>2017</v>
      </c>
      <c r="B3134">
        <v>5.95</v>
      </c>
      <c r="C3134">
        <v>11.9</v>
      </c>
      <c r="D3134">
        <v>11.9</v>
      </c>
      <c r="E3134">
        <f>SUM(Table_munisapp_tylerci_mu_live_rq_master5[[#This Row],[rd_extended_price]]-Table_munisapp_tylerci_mu_live_rq_master5[[#This Row],[rd_price_net]])</f>
        <v>0</v>
      </c>
      <c r="F3134" s="1">
        <v>42921</v>
      </c>
      <c r="G3134">
        <v>6942</v>
      </c>
      <c r="H3134" t="s">
        <v>9117</v>
      </c>
      <c r="I3134" t="s">
        <v>10559</v>
      </c>
      <c r="J3134">
        <v>3170607</v>
      </c>
      <c r="K3134" t="str">
        <f>VLOOKUP(Table_munisapp_tylerci_mu_live_rq_master5[[#This Row],[rh_vendor_suggest]],Vend!A:B,2,0)</f>
        <v>3C BUSINESS SOLUTIONS INC</v>
      </c>
      <c r="L3134" t="str">
        <f>VLOOKUP(Table_munisapp_tylerci_mu_live_rq_master5[[#This Row],[a_department_code]],Dept!A:B,2,0)</f>
        <v>Dispatch Local Build Authority</v>
      </c>
      <c r="M3134">
        <f t="shared" si="48"/>
        <v>0</v>
      </c>
    </row>
    <row r="3135" spans="1:13" hidden="1" x14ac:dyDescent="0.25">
      <c r="A3135">
        <v>2017</v>
      </c>
      <c r="B3135">
        <v>2.5</v>
      </c>
      <c r="C3135">
        <v>5</v>
      </c>
      <c r="D3135">
        <v>5</v>
      </c>
      <c r="E3135">
        <f>SUM(Table_munisapp_tylerci_mu_live_rq_master5[[#This Row],[rd_extended_price]]-Table_munisapp_tylerci_mu_live_rq_master5[[#This Row],[rd_price_net]])</f>
        <v>0</v>
      </c>
      <c r="F3135" s="1">
        <v>42921</v>
      </c>
      <c r="G3135">
        <v>6942</v>
      </c>
      <c r="H3135" t="s">
        <v>9117</v>
      </c>
      <c r="I3135" t="s">
        <v>10559</v>
      </c>
      <c r="J3135">
        <v>3170607</v>
      </c>
      <c r="K3135" t="str">
        <f>VLOOKUP(Table_munisapp_tylerci_mu_live_rq_master5[[#This Row],[rh_vendor_suggest]],Vend!A:B,2,0)</f>
        <v>3C BUSINESS SOLUTIONS INC</v>
      </c>
      <c r="L3135" t="str">
        <f>VLOOKUP(Table_munisapp_tylerci_mu_live_rq_master5[[#This Row],[a_department_code]],Dept!A:B,2,0)</f>
        <v>Dispatch Local Build Authority</v>
      </c>
      <c r="M3135">
        <f t="shared" si="48"/>
        <v>0</v>
      </c>
    </row>
    <row r="3136" spans="1:13" hidden="1" x14ac:dyDescent="0.25">
      <c r="A3136">
        <v>2017</v>
      </c>
      <c r="B3136">
        <v>65</v>
      </c>
      <c r="C3136">
        <v>65</v>
      </c>
      <c r="D3136">
        <v>65</v>
      </c>
      <c r="E3136">
        <f>SUM(Table_munisapp_tylerci_mu_live_rq_master5[[#This Row],[rd_extended_price]]-Table_munisapp_tylerci_mu_live_rq_master5[[#This Row],[rd_price_net]])</f>
        <v>0</v>
      </c>
      <c r="F3136" s="1">
        <v>42921</v>
      </c>
      <c r="G3136">
        <v>6942</v>
      </c>
      <c r="H3136" t="s">
        <v>9117</v>
      </c>
      <c r="I3136" t="s">
        <v>10559</v>
      </c>
      <c r="J3136">
        <v>3170607</v>
      </c>
      <c r="K3136" t="str">
        <f>VLOOKUP(Table_munisapp_tylerci_mu_live_rq_master5[[#This Row],[rh_vendor_suggest]],Vend!A:B,2,0)</f>
        <v>3C BUSINESS SOLUTIONS INC</v>
      </c>
      <c r="L3136" t="str">
        <f>VLOOKUP(Table_munisapp_tylerci_mu_live_rq_master5[[#This Row],[a_department_code]],Dept!A:B,2,0)</f>
        <v>Dispatch Local Build Authority</v>
      </c>
      <c r="M3136">
        <f t="shared" si="48"/>
        <v>0</v>
      </c>
    </row>
    <row r="3137" spans="1:13" hidden="1" x14ac:dyDescent="0.25">
      <c r="A3137">
        <v>2017</v>
      </c>
      <c r="B3137">
        <v>0.7</v>
      </c>
      <c r="C3137">
        <v>262.5</v>
      </c>
      <c r="D3137">
        <v>262.5</v>
      </c>
      <c r="E3137">
        <f>SUM(Table_munisapp_tylerci_mu_live_rq_master5[[#This Row],[rd_extended_price]]-Table_munisapp_tylerci_mu_live_rq_master5[[#This Row],[rd_price_net]])</f>
        <v>0</v>
      </c>
      <c r="F3137" s="1">
        <v>42921</v>
      </c>
      <c r="G3137">
        <v>6942</v>
      </c>
      <c r="H3137" t="s">
        <v>9117</v>
      </c>
      <c r="I3137" t="s">
        <v>10559</v>
      </c>
      <c r="J3137">
        <v>3170607</v>
      </c>
      <c r="K3137" t="str">
        <f>VLOOKUP(Table_munisapp_tylerci_mu_live_rq_master5[[#This Row],[rh_vendor_suggest]],Vend!A:B,2,0)</f>
        <v>3C BUSINESS SOLUTIONS INC</v>
      </c>
      <c r="L3137" t="str">
        <f>VLOOKUP(Table_munisapp_tylerci_mu_live_rq_master5[[#This Row],[a_department_code]],Dept!A:B,2,0)</f>
        <v>Dispatch Local Build Authority</v>
      </c>
      <c r="M3137">
        <f t="shared" si="48"/>
        <v>0</v>
      </c>
    </row>
    <row r="3138" spans="1:13" hidden="1" x14ac:dyDescent="0.25">
      <c r="A3138">
        <v>2017</v>
      </c>
      <c r="B3138">
        <v>0.42</v>
      </c>
      <c r="C3138">
        <v>84</v>
      </c>
      <c r="D3138">
        <v>84</v>
      </c>
      <c r="E3138">
        <f>SUM(Table_munisapp_tylerci_mu_live_rq_master5[[#This Row],[rd_extended_price]]-Table_munisapp_tylerci_mu_live_rq_master5[[#This Row],[rd_price_net]])</f>
        <v>0</v>
      </c>
      <c r="F3138" s="1">
        <v>42921</v>
      </c>
      <c r="G3138">
        <v>6942</v>
      </c>
      <c r="H3138" t="s">
        <v>9117</v>
      </c>
      <c r="I3138" t="s">
        <v>10559</v>
      </c>
      <c r="J3138">
        <v>3170607</v>
      </c>
      <c r="K3138" t="str">
        <f>VLOOKUP(Table_munisapp_tylerci_mu_live_rq_master5[[#This Row],[rh_vendor_suggest]],Vend!A:B,2,0)</f>
        <v>3C BUSINESS SOLUTIONS INC</v>
      </c>
      <c r="L3138" t="str">
        <f>VLOOKUP(Table_munisapp_tylerci_mu_live_rq_master5[[#This Row],[a_department_code]],Dept!A:B,2,0)</f>
        <v>Dispatch Local Build Authority</v>
      </c>
      <c r="M3138">
        <f t="shared" ref="M3138:M3201" si="49">IF(J3138=J3137,0,1)</f>
        <v>0</v>
      </c>
    </row>
    <row r="3139" spans="1:13" hidden="1" x14ac:dyDescent="0.25">
      <c r="A3139">
        <v>2017</v>
      </c>
      <c r="B3139">
        <v>65</v>
      </c>
      <c r="C3139">
        <v>780</v>
      </c>
      <c r="D3139">
        <v>780</v>
      </c>
      <c r="E3139">
        <f>SUM(Table_munisapp_tylerci_mu_live_rq_master5[[#This Row],[rd_extended_price]]-Table_munisapp_tylerci_mu_live_rq_master5[[#This Row],[rd_price_net]])</f>
        <v>0</v>
      </c>
      <c r="F3139" s="1">
        <v>42921</v>
      </c>
      <c r="G3139">
        <v>6942</v>
      </c>
      <c r="H3139" t="s">
        <v>9117</v>
      </c>
      <c r="I3139" t="s">
        <v>10559</v>
      </c>
      <c r="J3139">
        <v>3170607</v>
      </c>
      <c r="K3139" t="str">
        <f>VLOOKUP(Table_munisapp_tylerci_mu_live_rq_master5[[#This Row],[rh_vendor_suggest]],Vend!A:B,2,0)</f>
        <v>3C BUSINESS SOLUTIONS INC</v>
      </c>
      <c r="L3139" t="str">
        <f>VLOOKUP(Table_munisapp_tylerci_mu_live_rq_master5[[#This Row],[a_department_code]],Dept!A:B,2,0)</f>
        <v>Dispatch Local Build Authority</v>
      </c>
      <c r="M3139">
        <f t="shared" si="49"/>
        <v>0</v>
      </c>
    </row>
    <row r="3140" spans="1:13" hidden="1" x14ac:dyDescent="0.25">
      <c r="A3140">
        <v>2017</v>
      </c>
      <c r="B3140">
        <v>65</v>
      </c>
      <c r="C3140">
        <v>520</v>
      </c>
      <c r="D3140">
        <v>520</v>
      </c>
      <c r="E3140">
        <f>SUM(Table_munisapp_tylerci_mu_live_rq_master5[[#This Row],[rd_extended_price]]-Table_munisapp_tylerci_mu_live_rq_master5[[#This Row],[rd_price_net]])</f>
        <v>0</v>
      </c>
      <c r="F3140" s="1">
        <v>42921</v>
      </c>
      <c r="G3140">
        <v>6942</v>
      </c>
      <c r="H3140" t="s">
        <v>9117</v>
      </c>
      <c r="I3140" t="s">
        <v>10559</v>
      </c>
      <c r="J3140">
        <v>3170607</v>
      </c>
      <c r="K3140" t="str">
        <f>VLOOKUP(Table_munisapp_tylerci_mu_live_rq_master5[[#This Row],[rh_vendor_suggest]],Vend!A:B,2,0)</f>
        <v>3C BUSINESS SOLUTIONS INC</v>
      </c>
      <c r="L3140" t="str">
        <f>VLOOKUP(Table_munisapp_tylerci_mu_live_rq_master5[[#This Row],[a_department_code]],Dept!A:B,2,0)</f>
        <v>Dispatch Local Build Authority</v>
      </c>
      <c r="M3140">
        <f t="shared" si="49"/>
        <v>0</v>
      </c>
    </row>
    <row r="3141" spans="1:13" hidden="1" x14ac:dyDescent="0.25">
      <c r="A3141">
        <v>2017</v>
      </c>
      <c r="B3141">
        <v>85</v>
      </c>
      <c r="C3141">
        <v>425</v>
      </c>
      <c r="D3141">
        <v>425</v>
      </c>
      <c r="E3141">
        <f>SUM(Table_munisapp_tylerci_mu_live_rq_master5[[#This Row],[rd_extended_price]]-Table_munisapp_tylerci_mu_live_rq_master5[[#This Row],[rd_price_net]])</f>
        <v>0</v>
      </c>
      <c r="F3141" s="1">
        <v>42921</v>
      </c>
      <c r="G3141">
        <v>6942</v>
      </c>
      <c r="H3141" t="s">
        <v>9117</v>
      </c>
      <c r="I3141" t="s">
        <v>10559</v>
      </c>
      <c r="J3141">
        <v>3170607</v>
      </c>
      <c r="K3141" t="str">
        <f>VLOOKUP(Table_munisapp_tylerci_mu_live_rq_master5[[#This Row],[rh_vendor_suggest]],Vend!A:B,2,0)</f>
        <v>3C BUSINESS SOLUTIONS INC</v>
      </c>
      <c r="L3141" t="str">
        <f>VLOOKUP(Table_munisapp_tylerci_mu_live_rq_master5[[#This Row],[a_department_code]],Dept!A:B,2,0)</f>
        <v>Dispatch Local Build Authority</v>
      </c>
      <c r="M3141">
        <f t="shared" si="49"/>
        <v>0</v>
      </c>
    </row>
    <row r="3142" spans="1:13" hidden="1" x14ac:dyDescent="0.25">
      <c r="A3142">
        <v>2017</v>
      </c>
      <c r="B3142">
        <v>339.95</v>
      </c>
      <c r="C3142">
        <v>339.95</v>
      </c>
      <c r="D3142">
        <v>339.95</v>
      </c>
      <c r="E3142">
        <f>SUM(Table_munisapp_tylerci_mu_live_rq_master5[[#This Row],[rd_extended_price]]-Table_munisapp_tylerci_mu_live_rq_master5[[#This Row],[rd_price_net]])</f>
        <v>0</v>
      </c>
      <c r="F3142" s="1">
        <v>42921</v>
      </c>
      <c r="G3142">
        <v>6942</v>
      </c>
      <c r="H3142" t="s">
        <v>9117</v>
      </c>
      <c r="I3142" t="s">
        <v>10559</v>
      </c>
      <c r="J3142">
        <v>3170607</v>
      </c>
      <c r="K3142" t="str">
        <f>VLOOKUP(Table_munisapp_tylerci_mu_live_rq_master5[[#This Row],[rh_vendor_suggest]],Vend!A:B,2,0)</f>
        <v>3C BUSINESS SOLUTIONS INC</v>
      </c>
      <c r="L3142" t="str">
        <f>VLOOKUP(Table_munisapp_tylerci_mu_live_rq_master5[[#This Row],[a_department_code]],Dept!A:B,2,0)</f>
        <v>Dispatch Local Build Authority</v>
      </c>
      <c r="M3142">
        <f t="shared" si="49"/>
        <v>0</v>
      </c>
    </row>
    <row r="3143" spans="1:13" hidden="1" x14ac:dyDescent="0.25">
      <c r="A3143">
        <v>2017</v>
      </c>
      <c r="B3143">
        <v>10000</v>
      </c>
      <c r="C3143">
        <v>10000</v>
      </c>
      <c r="D3143">
        <v>10000</v>
      </c>
      <c r="E3143">
        <f>SUM(Table_munisapp_tylerci_mu_live_rq_master5[[#This Row],[rd_extended_price]]-Table_munisapp_tylerci_mu_live_rq_master5[[#This Row],[rd_price_net]])</f>
        <v>0</v>
      </c>
      <c r="F3143" s="1">
        <v>42909</v>
      </c>
      <c r="G3143">
        <v>5280</v>
      </c>
      <c r="H3143" t="s">
        <v>9060</v>
      </c>
      <c r="I3143" t="s">
        <v>9676</v>
      </c>
      <c r="J3143">
        <v>3170584</v>
      </c>
      <c r="K3143" t="str">
        <f>VLOOKUP(Table_munisapp_tylerci_mu_live_rq_master5[[#This Row],[rh_vendor_suggest]],Vend!A:B,2,0)</f>
        <v>ADVANCE AUTO PARTS</v>
      </c>
      <c r="L3143" t="str">
        <f>VLOOKUP(Table_munisapp_tylerci_mu_live_rq_master5[[#This Row],[a_department_code]],Dept!A:B,2,0)</f>
        <v>Garage</v>
      </c>
      <c r="M3143">
        <f t="shared" si="49"/>
        <v>1</v>
      </c>
    </row>
    <row r="3144" spans="1:13" hidden="1" x14ac:dyDescent="0.25">
      <c r="A3144">
        <v>2017</v>
      </c>
      <c r="B3144">
        <v>10000</v>
      </c>
      <c r="C3144">
        <v>10000</v>
      </c>
      <c r="D3144">
        <v>10000</v>
      </c>
      <c r="E3144">
        <f>SUM(Table_munisapp_tylerci_mu_live_rq_master5[[#This Row],[rd_extended_price]]-Table_munisapp_tylerci_mu_live_rq_master5[[#This Row],[rd_price_net]])</f>
        <v>0</v>
      </c>
      <c r="F3144" s="1">
        <v>42909</v>
      </c>
      <c r="G3144">
        <v>5266</v>
      </c>
      <c r="H3144" t="s">
        <v>9060</v>
      </c>
      <c r="I3144" t="s">
        <v>9676</v>
      </c>
      <c r="J3144">
        <v>3170583</v>
      </c>
      <c r="K3144" t="str">
        <f>VLOOKUP(Table_munisapp_tylerci_mu_live_rq_master5[[#This Row],[rh_vendor_suggest]],Vend!A:B,2,0)</f>
        <v>NAPA/GENUINE PARTS COMPANY</v>
      </c>
      <c r="L3144" t="str">
        <f>VLOOKUP(Table_munisapp_tylerci_mu_live_rq_master5[[#This Row],[a_department_code]],Dept!A:B,2,0)</f>
        <v>Garage</v>
      </c>
      <c r="M3144">
        <f t="shared" si="49"/>
        <v>1</v>
      </c>
    </row>
    <row r="3145" spans="1:13" hidden="1" x14ac:dyDescent="0.25">
      <c r="A3145">
        <v>2017</v>
      </c>
      <c r="B3145">
        <v>4000</v>
      </c>
      <c r="C3145">
        <v>4000</v>
      </c>
      <c r="D3145">
        <v>4000</v>
      </c>
      <c r="E3145">
        <f>SUM(Table_munisapp_tylerci_mu_live_rq_master5[[#This Row],[rd_extended_price]]-Table_munisapp_tylerci_mu_live_rq_master5[[#This Row],[rd_price_net]])</f>
        <v>0</v>
      </c>
      <c r="F3145" s="1">
        <v>42909</v>
      </c>
      <c r="G3145">
        <v>4031</v>
      </c>
      <c r="H3145" t="s">
        <v>9060</v>
      </c>
      <c r="I3145" t="s">
        <v>10301</v>
      </c>
      <c r="J3145">
        <v>3170581</v>
      </c>
      <c r="K3145" t="str">
        <f>VLOOKUP(Table_munisapp_tylerci_mu_live_rq_master5[[#This Row],[rh_vendor_suggest]],Vend!A:B,2,0)</f>
        <v>WESTLAND FORD INC</v>
      </c>
      <c r="L3145" t="str">
        <f>VLOOKUP(Table_munisapp_tylerci_mu_live_rq_master5[[#This Row],[a_department_code]],Dept!A:B,2,0)</f>
        <v>Garage</v>
      </c>
      <c r="M3145">
        <f t="shared" si="49"/>
        <v>1</v>
      </c>
    </row>
    <row r="3146" spans="1:13" hidden="1" x14ac:dyDescent="0.25">
      <c r="A3146">
        <v>2017</v>
      </c>
      <c r="B3146">
        <v>38.32</v>
      </c>
      <c r="C3146">
        <v>114.96</v>
      </c>
      <c r="D3146">
        <v>114.96</v>
      </c>
      <c r="E3146">
        <f>SUM(Table_munisapp_tylerci_mu_live_rq_master5[[#This Row],[rd_extended_price]]-Table_munisapp_tylerci_mu_live_rq_master5[[#This Row],[rd_price_net]])</f>
        <v>0</v>
      </c>
      <c r="F3146" s="1">
        <v>42913</v>
      </c>
      <c r="G3146">
        <v>6942</v>
      </c>
      <c r="H3146" t="s">
        <v>9117</v>
      </c>
      <c r="I3146" t="s">
        <v>10560</v>
      </c>
      <c r="J3146">
        <v>3170590</v>
      </c>
      <c r="K3146" t="str">
        <f>VLOOKUP(Table_munisapp_tylerci_mu_live_rq_master5[[#This Row],[rh_vendor_suggest]],Vend!A:B,2,0)</f>
        <v>3C BUSINESS SOLUTIONS INC</v>
      </c>
      <c r="L3146" t="str">
        <f>VLOOKUP(Table_munisapp_tylerci_mu_live_rq_master5[[#This Row],[a_department_code]],Dept!A:B,2,0)</f>
        <v>Dispatch Local Build Authority</v>
      </c>
      <c r="M3146">
        <f t="shared" si="49"/>
        <v>1</v>
      </c>
    </row>
    <row r="3147" spans="1:13" hidden="1" x14ac:dyDescent="0.25">
      <c r="A3147">
        <v>2017</v>
      </c>
      <c r="B3147">
        <v>65</v>
      </c>
      <c r="C3147">
        <v>32.5</v>
      </c>
      <c r="D3147">
        <v>32.5</v>
      </c>
      <c r="E3147">
        <f>SUM(Table_munisapp_tylerci_mu_live_rq_master5[[#This Row],[rd_extended_price]]-Table_munisapp_tylerci_mu_live_rq_master5[[#This Row],[rd_price_net]])</f>
        <v>0</v>
      </c>
      <c r="F3147" s="1">
        <v>42913</v>
      </c>
      <c r="G3147">
        <v>6942</v>
      </c>
      <c r="H3147" t="s">
        <v>9117</v>
      </c>
      <c r="I3147" t="s">
        <v>10560</v>
      </c>
      <c r="J3147">
        <v>3170590</v>
      </c>
      <c r="K3147" t="str">
        <f>VLOOKUP(Table_munisapp_tylerci_mu_live_rq_master5[[#This Row],[rh_vendor_suggest]],Vend!A:B,2,0)</f>
        <v>3C BUSINESS SOLUTIONS INC</v>
      </c>
      <c r="L3147" t="str">
        <f>VLOOKUP(Table_munisapp_tylerci_mu_live_rq_master5[[#This Row],[a_department_code]],Dept!A:B,2,0)</f>
        <v>Dispatch Local Build Authority</v>
      </c>
      <c r="M3147">
        <f t="shared" si="49"/>
        <v>0</v>
      </c>
    </row>
    <row r="3148" spans="1:13" hidden="1" x14ac:dyDescent="0.25">
      <c r="A3148">
        <v>2017</v>
      </c>
      <c r="B3148">
        <v>14.72</v>
      </c>
      <c r="C3148">
        <v>14.72</v>
      </c>
      <c r="D3148">
        <v>14.72</v>
      </c>
      <c r="E3148">
        <f>SUM(Table_munisapp_tylerci_mu_live_rq_master5[[#This Row],[rd_extended_price]]-Table_munisapp_tylerci_mu_live_rq_master5[[#This Row],[rd_price_net]])</f>
        <v>0</v>
      </c>
      <c r="F3148" s="1">
        <v>42913</v>
      </c>
      <c r="G3148">
        <v>6942</v>
      </c>
      <c r="H3148" t="s">
        <v>9117</v>
      </c>
      <c r="I3148" t="s">
        <v>10560</v>
      </c>
      <c r="J3148">
        <v>3170590</v>
      </c>
      <c r="K3148" t="str">
        <f>VLOOKUP(Table_munisapp_tylerci_mu_live_rq_master5[[#This Row],[rh_vendor_suggest]],Vend!A:B,2,0)</f>
        <v>3C BUSINESS SOLUTIONS INC</v>
      </c>
      <c r="L3148" t="str">
        <f>VLOOKUP(Table_munisapp_tylerci_mu_live_rq_master5[[#This Row],[a_department_code]],Dept!A:B,2,0)</f>
        <v>Dispatch Local Build Authority</v>
      </c>
      <c r="M3148">
        <f t="shared" si="49"/>
        <v>0</v>
      </c>
    </row>
    <row r="3149" spans="1:13" hidden="1" x14ac:dyDescent="0.25">
      <c r="A3149">
        <v>2017</v>
      </c>
      <c r="B3149">
        <v>182</v>
      </c>
      <c r="C3149">
        <v>1820</v>
      </c>
      <c r="D3149">
        <v>1820</v>
      </c>
      <c r="E3149">
        <f>SUM(Table_munisapp_tylerci_mu_live_rq_master5[[#This Row],[rd_extended_price]]-Table_munisapp_tylerci_mu_live_rq_master5[[#This Row],[rd_price_net]])</f>
        <v>0</v>
      </c>
      <c r="F3149" s="1">
        <v>42913</v>
      </c>
      <c r="G3149">
        <v>2755</v>
      </c>
      <c r="H3149" t="s">
        <v>9094</v>
      </c>
      <c r="I3149" t="s">
        <v>10561</v>
      </c>
      <c r="J3149">
        <v>3170591</v>
      </c>
      <c r="K3149" t="str">
        <f>VLOOKUP(Table_munisapp_tylerci_mu_live_rq_master5[[#This Row],[rh_vendor_suggest]],Vend!A:B,2,0)</f>
        <v>MOORE MEDICAL</v>
      </c>
      <c r="L3149" t="str">
        <f>VLOOKUP(Table_munisapp_tylerci_mu_live_rq_master5[[#This Row],[a_department_code]],Dept!A:B,2,0)</f>
        <v>Weber Morgan Health Department</v>
      </c>
      <c r="M3149">
        <f t="shared" si="49"/>
        <v>1</v>
      </c>
    </row>
    <row r="3150" spans="1:13" hidden="1" x14ac:dyDescent="0.25">
      <c r="A3150">
        <v>2017</v>
      </c>
      <c r="B3150">
        <v>0.95</v>
      </c>
      <c r="C3150">
        <v>475</v>
      </c>
      <c r="D3150">
        <v>475</v>
      </c>
      <c r="E3150">
        <f>SUM(Table_munisapp_tylerci_mu_live_rq_master5[[#This Row],[rd_extended_price]]-Table_munisapp_tylerci_mu_live_rq_master5[[#This Row],[rd_price_net]])</f>
        <v>0</v>
      </c>
      <c r="F3150" s="1">
        <v>42913</v>
      </c>
      <c r="G3150">
        <v>6606</v>
      </c>
      <c r="H3150" t="s">
        <v>9094</v>
      </c>
      <c r="I3150" t="s">
        <v>10562</v>
      </c>
      <c r="J3150">
        <v>3170597</v>
      </c>
      <c r="K3150" t="str">
        <f>VLOOKUP(Table_munisapp_tylerci_mu_live_rq_master5[[#This Row],[rh_vendor_suggest]],Vend!A:B,2,0)</f>
        <v>CHANNING BETE COMPANY INC</v>
      </c>
      <c r="L3150" t="str">
        <f>VLOOKUP(Table_munisapp_tylerci_mu_live_rq_master5[[#This Row],[a_department_code]],Dept!A:B,2,0)</f>
        <v>Weber Morgan Health Department</v>
      </c>
      <c r="M3150">
        <f t="shared" si="49"/>
        <v>1</v>
      </c>
    </row>
    <row r="3151" spans="1:13" hidden="1" x14ac:dyDescent="0.25">
      <c r="A3151">
        <v>2017</v>
      </c>
      <c r="B3151">
        <v>0.95</v>
      </c>
      <c r="C3151">
        <v>475</v>
      </c>
      <c r="D3151">
        <v>475</v>
      </c>
      <c r="E3151">
        <f>SUM(Table_munisapp_tylerci_mu_live_rq_master5[[#This Row],[rd_extended_price]]-Table_munisapp_tylerci_mu_live_rq_master5[[#This Row],[rd_price_net]])</f>
        <v>0</v>
      </c>
      <c r="F3151" s="1">
        <v>42913</v>
      </c>
      <c r="G3151">
        <v>6606</v>
      </c>
      <c r="H3151" t="s">
        <v>9094</v>
      </c>
      <c r="I3151" t="s">
        <v>10562</v>
      </c>
      <c r="J3151">
        <v>3170597</v>
      </c>
      <c r="K3151" t="str">
        <f>VLOOKUP(Table_munisapp_tylerci_mu_live_rq_master5[[#This Row],[rh_vendor_suggest]],Vend!A:B,2,0)</f>
        <v>CHANNING BETE COMPANY INC</v>
      </c>
      <c r="L3151" t="str">
        <f>VLOOKUP(Table_munisapp_tylerci_mu_live_rq_master5[[#This Row],[a_department_code]],Dept!A:B,2,0)</f>
        <v>Weber Morgan Health Department</v>
      </c>
      <c r="M3151">
        <f t="shared" si="49"/>
        <v>0</v>
      </c>
    </row>
    <row r="3152" spans="1:13" hidden="1" x14ac:dyDescent="0.25">
      <c r="A3152">
        <v>2017</v>
      </c>
      <c r="B3152">
        <v>0.95</v>
      </c>
      <c r="C3152">
        <v>475</v>
      </c>
      <c r="D3152">
        <v>475</v>
      </c>
      <c r="E3152">
        <f>SUM(Table_munisapp_tylerci_mu_live_rq_master5[[#This Row],[rd_extended_price]]-Table_munisapp_tylerci_mu_live_rq_master5[[#This Row],[rd_price_net]])</f>
        <v>0</v>
      </c>
      <c r="F3152" s="1">
        <v>42913</v>
      </c>
      <c r="G3152">
        <v>6606</v>
      </c>
      <c r="H3152" t="s">
        <v>9094</v>
      </c>
      <c r="I3152" t="s">
        <v>10562</v>
      </c>
      <c r="J3152">
        <v>3170597</v>
      </c>
      <c r="K3152" t="str">
        <f>VLOOKUP(Table_munisapp_tylerci_mu_live_rq_master5[[#This Row],[rh_vendor_suggest]],Vend!A:B,2,0)</f>
        <v>CHANNING BETE COMPANY INC</v>
      </c>
      <c r="L3152" t="str">
        <f>VLOOKUP(Table_munisapp_tylerci_mu_live_rq_master5[[#This Row],[a_department_code]],Dept!A:B,2,0)</f>
        <v>Weber Morgan Health Department</v>
      </c>
      <c r="M3152">
        <f t="shared" si="49"/>
        <v>0</v>
      </c>
    </row>
    <row r="3153" spans="1:13" hidden="1" x14ac:dyDescent="0.25">
      <c r="A3153">
        <v>2017</v>
      </c>
      <c r="B3153">
        <v>0.95</v>
      </c>
      <c r="C3153">
        <v>475</v>
      </c>
      <c r="D3153">
        <v>475</v>
      </c>
      <c r="E3153">
        <f>SUM(Table_munisapp_tylerci_mu_live_rq_master5[[#This Row],[rd_extended_price]]-Table_munisapp_tylerci_mu_live_rq_master5[[#This Row],[rd_price_net]])</f>
        <v>0</v>
      </c>
      <c r="F3153" s="1">
        <v>42913</v>
      </c>
      <c r="G3153">
        <v>6606</v>
      </c>
      <c r="H3153" t="s">
        <v>9094</v>
      </c>
      <c r="I3153" t="s">
        <v>10562</v>
      </c>
      <c r="J3153">
        <v>3170597</v>
      </c>
      <c r="K3153" t="str">
        <f>VLOOKUP(Table_munisapp_tylerci_mu_live_rq_master5[[#This Row],[rh_vendor_suggest]],Vend!A:B,2,0)</f>
        <v>CHANNING BETE COMPANY INC</v>
      </c>
      <c r="L3153" t="str">
        <f>VLOOKUP(Table_munisapp_tylerci_mu_live_rq_master5[[#This Row],[a_department_code]],Dept!A:B,2,0)</f>
        <v>Weber Morgan Health Department</v>
      </c>
      <c r="M3153">
        <f t="shared" si="49"/>
        <v>0</v>
      </c>
    </row>
    <row r="3154" spans="1:13" hidden="1" x14ac:dyDescent="0.25">
      <c r="A3154">
        <v>2017</v>
      </c>
      <c r="B3154">
        <v>0.95</v>
      </c>
      <c r="C3154">
        <v>950</v>
      </c>
      <c r="D3154">
        <v>950</v>
      </c>
      <c r="E3154">
        <f>SUM(Table_munisapp_tylerci_mu_live_rq_master5[[#This Row],[rd_extended_price]]-Table_munisapp_tylerci_mu_live_rq_master5[[#This Row],[rd_price_net]])</f>
        <v>0</v>
      </c>
      <c r="F3154" s="1">
        <v>42913</v>
      </c>
      <c r="G3154">
        <v>6606</v>
      </c>
      <c r="H3154" t="s">
        <v>9094</v>
      </c>
      <c r="I3154" t="s">
        <v>10562</v>
      </c>
      <c r="J3154">
        <v>3170597</v>
      </c>
      <c r="K3154" t="str">
        <f>VLOOKUP(Table_munisapp_tylerci_mu_live_rq_master5[[#This Row],[rh_vendor_suggest]],Vend!A:B,2,0)</f>
        <v>CHANNING BETE COMPANY INC</v>
      </c>
      <c r="L3154" t="str">
        <f>VLOOKUP(Table_munisapp_tylerci_mu_live_rq_master5[[#This Row],[a_department_code]],Dept!A:B,2,0)</f>
        <v>Weber Morgan Health Department</v>
      </c>
      <c r="M3154">
        <f t="shared" si="49"/>
        <v>0</v>
      </c>
    </row>
    <row r="3155" spans="1:13" hidden="1" x14ac:dyDescent="0.25">
      <c r="A3155">
        <v>2017</v>
      </c>
      <c r="B3155">
        <v>0.95</v>
      </c>
      <c r="C3155">
        <v>950</v>
      </c>
      <c r="D3155">
        <v>950</v>
      </c>
      <c r="E3155">
        <f>SUM(Table_munisapp_tylerci_mu_live_rq_master5[[#This Row],[rd_extended_price]]-Table_munisapp_tylerci_mu_live_rq_master5[[#This Row],[rd_price_net]])</f>
        <v>0</v>
      </c>
      <c r="F3155" s="1">
        <v>42913</v>
      </c>
      <c r="G3155">
        <v>6606</v>
      </c>
      <c r="H3155" t="s">
        <v>9094</v>
      </c>
      <c r="I3155" t="s">
        <v>10562</v>
      </c>
      <c r="J3155">
        <v>3170597</v>
      </c>
      <c r="K3155" t="str">
        <f>VLOOKUP(Table_munisapp_tylerci_mu_live_rq_master5[[#This Row],[rh_vendor_suggest]],Vend!A:B,2,0)</f>
        <v>CHANNING BETE COMPANY INC</v>
      </c>
      <c r="L3155" t="str">
        <f>VLOOKUP(Table_munisapp_tylerci_mu_live_rq_master5[[#This Row],[a_department_code]],Dept!A:B,2,0)</f>
        <v>Weber Morgan Health Department</v>
      </c>
      <c r="M3155">
        <f t="shared" si="49"/>
        <v>0</v>
      </c>
    </row>
    <row r="3156" spans="1:13" hidden="1" x14ac:dyDescent="0.25">
      <c r="A3156">
        <v>2017</v>
      </c>
      <c r="B3156">
        <v>1.31</v>
      </c>
      <c r="C3156">
        <v>1310</v>
      </c>
      <c r="D3156">
        <v>1310</v>
      </c>
      <c r="E3156">
        <f>SUM(Table_munisapp_tylerci_mu_live_rq_master5[[#This Row],[rd_extended_price]]-Table_munisapp_tylerci_mu_live_rq_master5[[#This Row],[rd_price_net]])</f>
        <v>0</v>
      </c>
      <c r="F3156" s="1">
        <v>42913</v>
      </c>
      <c r="G3156">
        <v>6606</v>
      </c>
      <c r="H3156" t="s">
        <v>9094</v>
      </c>
      <c r="I3156" t="s">
        <v>10562</v>
      </c>
      <c r="J3156">
        <v>3170597</v>
      </c>
      <c r="K3156" t="str">
        <f>VLOOKUP(Table_munisapp_tylerci_mu_live_rq_master5[[#This Row],[rh_vendor_suggest]],Vend!A:B,2,0)</f>
        <v>CHANNING BETE COMPANY INC</v>
      </c>
      <c r="L3156" t="str">
        <f>VLOOKUP(Table_munisapp_tylerci_mu_live_rq_master5[[#This Row],[a_department_code]],Dept!A:B,2,0)</f>
        <v>Weber Morgan Health Department</v>
      </c>
      <c r="M3156">
        <f t="shared" si="49"/>
        <v>0</v>
      </c>
    </row>
    <row r="3157" spans="1:13" hidden="1" x14ac:dyDescent="0.25">
      <c r="A3157">
        <v>2017</v>
      </c>
      <c r="B3157">
        <v>1.31</v>
      </c>
      <c r="C3157">
        <v>1310</v>
      </c>
      <c r="D3157">
        <v>1310</v>
      </c>
      <c r="E3157">
        <f>SUM(Table_munisapp_tylerci_mu_live_rq_master5[[#This Row],[rd_extended_price]]-Table_munisapp_tylerci_mu_live_rq_master5[[#This Row],[rd_price_net]])</f>
        <v>0</v>
      </c>
      <c r="F3157" s="1">
        <v>42913</v>
      </c>
      <c r="G3157">
        <v>6606</v>
      </c>
      <c r="H3157" t="s">
        <v>9094</v>
      </c>
      <c r="I3157" t="s">
        <v>10562</v>
      </c>
      <c r="J3157">
        <v>3170597</v>
      </c>
      <c r="K3157" t="str">
        <f>VLOOKUP(Table_munisapp_tylerci_mu_live_rq_master5[[#This Row],[rh_vendor_suggest]],Vend!A:B,2,0)</f>
        <v>CHANNING BETE COMPANY INC</v>
      </c>
      <c r="L3157" t="str">
        <f>VLOOKUP(Table_munisapp_tylerci_mu_live_rq_master5[[#This Row],[a_department_code]],Dept!A:B,2,0)</f>
        <v>Weber Morgan Health Department</v>
      </c>
      <c r="M3157">
        <f t="shared" si="49"/>
        <v>0</v>
      </c>
    </row>
    <row r="3158" spans="1:13" hidden="1" x14ac:dyDescent="0.25">
      <c r="A3158">
        <v>2017</v>
      </c>
      <c r="B3158">
        <v>1.31</v>
      </c>
      <c r="C3158">
        <v>1310</v>
      </c>
      <c r="D3158">
        <v>1310</v>
      </c>
      <c r="E3158">
        <f>SUM(Table_munisapp_tylerci_mu_live_rq_master5[[#This Row],[rd_extended_price]]-Table_munisapp_tylerci_mu_live_rq_master5[[#This Row],[rd_price_net]])</f>
        <v>0</v>
      </c>
      <c r="F3158" s="1">
        <v>42913</v>
      </c>
      <c r="G3158">
        <v>6606</v>
      </c>
      <c r="H3158" t="s">
        <v>9094</v>
      </c>
      <c r="I3158" t="s">
        <v>10562</v>
      </c>
      <c r="J3158">
        <v>3170597</v>
      </c>
      <c r="K3158" t="str">
        <f>VLOOKUP(Table_munisapp_tylerci_mu_live_rq_master5[[#This Row],[rh_vendor_suggest]],Vend!A:B,2,0)</f>
        <v>CHANNING BETE COMPANY INC</v>
      </c>
      <c r="L3158" t="str">
        <f>VLOOKUP(Table_munisapp_tylerci_mu_live_rq_master5[[#This Row],[a_department_code]],Dept!A:B,2,0)</f>
        <v>Weber Morgan Health Department</v>
      </c>
      <c r="M3158">
        <f t="shared" si="49"/>
        <v>0</v>
      </c>
    </row>
    <row r="3159" spans="1:13" hidden="1" x14ac:dyDescent="0.25">
      <c r="A3159">
        <v>2017</v>
      </c>
      <c r="B3159">
        <v>124.84</v>
      </c>
      <c r="C3159">
        <v>124.84</v>
      </c>
      <c r="D3159">
        <v>124.84</v>
      </c>
      <c r="E3159">
        <f>SUM(Table_munisapp_tylerci_mu_live_rq_master5[[#This Row],[rd_extended_price]]-Table_munisapp_tylerci_mu_live_rq_master5[[#This Row],[rd_price_net]])</f>
        <v>0</v>
      </c>
      <c r="F3159" s="1">
        <v>42913</v>
      </c>
      <c r="G3159">
        <v>6606</v>
      </c>
      <c r="H3159" t="s">
        <v>9094</v>
      </c>
      <c r="I3159" t="s">
        <v>10562</v>
      </c>
      <c r="J3159">
        <v>3170597</v>
      </c>
      <c r="K3159" t="str">
        <f>VLOOKUP(Table_munisapp_tylerci_mu_live_rq_master5[[#This Row],[rh_vendor_suggest]],Vend!A:B,2,0)</f>
        <v>CHANNING BETE COMPANY INC</v>
      </c>
      <c r="L3159" t="str">
        <f>VLOOKUP(Table_munisapp_tylerci_mu_live_rq_master5[[#This Row],[a_department_code]],Dept!A:B,2,0)</f>
        <v>Weber Morgan Health Department</v>
      </c>
      <c r="M3159">
        <f t="shared" si="49"/>
        <v>0</v>
      </c>
    </row>
    <row r="3160" spans="1:13" hidden="1" x14ac:dyDescent="0.25">
      <c r="A3160">
        <v>2017</v>
      </c>
      <c r="B3160">
        <v>79.989999999999995</v>
      </c>
      <c r="C3160">
        <v>79.989999999999995</v>
      </c>
      <c r="D3160">
        <v>79.989999999999995</v>
      </c>
      <c r="E3160">
        <f>SUM(Table_munisapp_tylerci_mu_live_rq_master5[[#This Row],[rd_extended_price]]-Table_munisapp_tylerci_mu_live_rq_master5[[#This Row],[rd_price_net]])</f>
        <v>0</v>
      </c>
      <c r="F3160" s="1">
        <v>1</v>
      </c>
      <c r="G3160">
        <v>5012</v>
      </c>
      <c r="H3160" t="s">
        <v>9094</v>
      </c>
      <c r="I3160" t="s">
        <v>10563</v>
      </c>
      <c r="J3160">
        <v>0</v>
      </c>
      <c r="K3160" t="str">
        <f>VLOOKUP(Table_munisapp_tylerci_mu_live_rq_master5[[#This Row],[rh_vendor_suggest]],Vend!A:B,2,0)</f>
        <v>BEST BUY</v>
      </c>
      <c r="L3160" t="str">
        <f>VLOOKUP(Table_munisapp_tylerci_mu_live_rq_master5[[#This Row],[a_department_code]],Dept!A:B,2,0)</f>
        <v>Weber Morgan Health Department</v>
      </c>
      <c r="M3160">
        <f t="shared" si="49"/>
        <v>1</v>
      </c>
    </row>
    <row r="3161" spans="1:13" hidden="1" x14ac:dyDescent="0.25">
      <c r="A3161">
        <v>2017</v>
      </c>
      <c r="B3161">
        <v>709.98</v>
      </c>
      <c r="C3161">
        <v>709.98</v>
      </c>
      <c r="D3161">
        <v>709.98</v>
      </c>
      <c r="E3161">
        <f>SUM(Table_munisapp_tylerci_mu_live_rq_master5[[#This Row],[rd_extended_price]]-Table_munisapp_tylerci_mu_live_rq_master5[[#This Row],[rd_price_net]])</f>
        <v>0</v>
      </c>
      <c r="F3161" s="1">
        <v>1</v>
      </c>
      <c r="G3161">
        <v>5012</v>
      </c>
      <c r="H3161" t="s">
        <v>9094</v>
      </c>
      <c r="I3161" t="s">
        <v>10563</v>
      </c>
      <c r="J3161">
        <v>0</v>
      </c>
      <c r="K3161" t="str">
        <f>VLOOKUP(Table_munisapp_tylerci_mu_live_rq_master5[[#This Row],[rh_vendor_suggest]],Vend!A:B,2,0)</f>
        <v>BEST BUY</v>
      </c>
      <c r="L3161" t="str">
        <f>VLOOKUP(Table_munisapp_tylerci_mu_live_rq_master5[[#This Row],[a_department_code]],Dept!A:B,2,0)</f>
        <v>Weber Morgan Health Department</v>
      </c>
      <c r="M3161">
        <f t="shared" si="49"/>
        <v>0</v>
      </c>
    </row>
    <row r="3162" spans="1:13" hidden="1" x14ac:dyDescent="0.25">
      <c r="A3162">
        <v>2017</v>
      </c>
      <c r="B3162">
        <v>99.99</v>
      </c>
      <c r="C3162">
        <v>99.99</v>
      </c>
      <c r="D3162">
        <v>99.99</v>
      </c>
      <c r="E3162">
        <f>SUM(Table_munisapp_tylerci_mu_live_rq_master5[[#This Row],[rd_extended_price]]-Table_munisapp_tylerci_mu_live_rq_master5[[#This Row],[rd_price_net]])</f>
        <v>0</v>
      </c>
      <c r="F3162" s="1">
        <v>1</v>
      </c>
      <c r="G3162">
        <v>5012</v>
      </c>
      <c r="H3162" t="s">
        <v>9094</v>
      </c>
      <c r="I3162" t="s">
        <v>10563</v>
      </c>
      <c r="J3162">
        <v>0</v>
      </c>
      <c r="K3162" t="str">
        <f>VLOOKUP(Table_munisapp_tylerci_mu_live_rq_master5[[#This Row],[rh_vendor_suggest]],Vend!A:B,2,0)</f>
        <v>BEST BUY</v>
      </c>
      <c r="L3162" t="str">
        <f>VLOOKUP(Table_munisapp_tylerci_mu_live_rq_master5[[#This Row],[a_department_code]],Dept!A:B,2,0)</f>
        <v>Weber Morgan Health Department</v>
      </c>
      <c r="M3162">
        <f t="shared" si="49"/>
        <v>0</v>
      </c>
    </row>
    <row r="3163" spans="1:13" hidden="1" x14ac:dyDescent="0.25">
      <c r="A3163">
        <v>2017</v>
      </c>
      <c r="B3163">
        <v>619.98</v>
      </c>
      <c r="C3163">
        <v>619.98</v>
      </c>
      <c r="D3163">
        <v>619.98</v>
      </c>
      <c r="E3163">
        <f>SUM(Table_munisapp_tylerci_mu_live_rq_master5[[#This Row],[rd_extended_price]]-Table_munisapp_tylerci_mu_live_rq_master5[[#This Row],[rd_price_net]])</f>
        <v>0</v>
      </c>
      <c r="F3163" s="1">
        <v>1</v>
      </c>
      <c r="G3163">
        <v>5012</v>
      </c>
      <c r="H3163" t="s">
        <v>9094</v>
      </c>
      <c r="I3163" t="s">
        <v>10563</v>
      </c>
      <c r="J3163">
        <v>0</v>
      </c>
      <c r="K3163" t="str">
        <f>VLOOKUP(Table_munisapp_tylerci_mu_live_rq_master5[[#This Row],[rh_vendor_suggest]],Vend!A:B,2,0)</f>
        <v>BEST BUY</v>
      </c>
      <c r="L3163" t="str">
        <f>VLOOKUP(Table_munisapp_tylerci_mu_live_rq_master5[[#This Row],[a_department_code]],Dept!A:B,2,0)</f>
        <v>Weber Morgan Health Department</v>
      </c>
      <c r="M3163">
        <f t="shared" si="49"/>
        <v>0</v>
      </c>
    </row>
    <row r="3164" spans="1:13" hidden="1" x14ac:dyDescent="0.25">
      <c r="A3164">
        <v>2017</v>
      </c>
      <c r="B3164">
        <v>99.99</v>
      </c>
      <c r="C3164">
        <v>199.98</v>
      </c>
      <c r="D3164">
        <v>199.98</v>
      </c>
      <c r="E3164">
        <f>SUM(Table_munisapp_tylerci_mu_live_rq_master5[[#This Row],[rd_extended_price]]-Table_munisapp_tylerci_mu_live_rq_master5[[#This Row],[rd_price_net]])</f>
        <v>0</v>
      </c>
      <c r="F3164" s="1">
        <v>1</v>
      </c>
      <c r="G3164">
        <v>5012</v>
      </c>
      <c r="H3164" t="s">
        <v>9094</v>
      </c>
      <c r="I3164" t="s">
        <v>10563</v>
      </c>
      <c r="J3164">
        <v>0</v>
      </c>
      <c r="K3164" t="str">
        <f>VLOOKUP(Table_munisapp_tylerci_mu_live_rq_master5[[#This Row],[rh_vendor_suggest]],Vend!A:B,2,0)</f>
        <v>BEST BUY</v>
      </c>
      <c r="L3164" t="str">
        <f>VLOOKUP(Table_munisapp_tylerci_mu_live_rq_master5[[#This Row],[a_department_code]],Dept!A:B,2,0)</f>
        <v>Weber Morgan Health Department</v>
      </c>
      <c r="M3164">
        <f t="shared" si="49"/>
        <v>0</v>
      </c>
    </row>
    <row r="3165" spans="1:13" hidden="1" x14ac:dyDescent="0.25">
      <c r="A3165">
        <v>2017</v>
      </c>
      <c r="B3165">
        <v>339.98</v>
      </c>
      <c r="C3165">
        <v>339.98</v>
      </c>
      <c r="D3165">
        <v>339.98</v>
      </c>
      <c r="E3165">
        <f>SUM(Table_munisapp_tylerci_mu_live_rq_master5[[#This Row],[rd_extended_price]]-Table_munisapp_tylerci_mu_live_rq_master5[[#This Row],[rd_price_net]])</f>
        <v>0</v>
      </c>
      <c r="F3165" s="1">
        <v>1</v>
      </c>
      <c r="G3165">
        <v>5012</v>
      </c>
      <c r="H3165" t="s">
        <v>9094</v>
      </c>
      <c r="I3165" t="s">
        <v>10563</v>
      </c>
      <c r="J3165">
        <v>0</v>
      </c>
      <c r="K3165" t="str">
        <f>VLOOKUP(Table_munisapp_tylerci_mu_live_rq_master5[[#This Row],[rh_vendor_suggest]],Vend!A:B,2,0)</f>
        <v>BEST BUY</v>
      </c>
      <c r="L3165" t="str">
        <f>VLOOKUP(Table_munisapp_tylerci_mu_live_rq_master5[[#This Row],[a_department_code]],Dept!A:B,2,0)</f>
        <v>Weber Morgan Health Department</v>
      </c>
      <c r="M3165">
        <f t="shared" si="49"/>
        <v>0</v>
      </c>
    </row>
    <row r="3166" spans="1:13" hidden="1" x14ac:dyDescent="0.25">
      <c r="A3166">
        <v>2017</v>
      </c>
      <c r="B3166">
        <v>99.98</v>
      </c>
      <c r="C3166">
        <v>299.94</v>
      </c>
      <c r="D3166">
        <v>299.94</v>
      </c>
      <c r="E3166">
        <f>SUM(Table_munisapp_tylerci_mu_live_rq_master5[[#This Row],[rd_extended_price]]-Table_munisapp_tylerci_mu_live_rq_master5[[#This Row],[rd_price_net]])</f>
        <v>0</v>
      </c>
      <c r="F3166" s="1">
        <v>1</v>
      </c>
      <c r="G3166">
        <v>5012</v>
      </c>
      <c r="H3166" t="s">
        <v>9094</v>
      </c>
      <c r="I3166" t="s">
        <v>10563</v>
      </c>
      <c r="J3166">
        <v>0</v>
      </c>
      <c r="K3166" t="str">
        <f>VLOOKUP(Table_munisapp_tylerci_mu_live_rq_master5[[#This Row],[rh_vendor_suggest]],Vend!A:B,2,0)</f>
        <v>BEST BUY</v>
      </c>
      <c r="L3166" t="str">
        <f>VLOOKUP(Table_munisapp_tylerci_mu_live_rq_master5[[#This Row],[a_department_code]],Dept!A:B,2,0)</f>
        <v>Weber Morgan Health Department</v>
      </c>
      <c r="M3166">
        <f t="shared" si="49"/>
        <v>0</v>
      </c>
    </row>
    <row r="3167" spans="1:13" hidden="1" x14ac:dyDescent="0.25">
      <c r="A3167">
        <v>2017</v>
      </c>
      <c r="B3167">
        <v>2000</v>
      </c>
      <c r="C3167">
        <v>2000</v>
      </c>
      <c r="D3167">
        <v>2000</v>
      </c>
      <c r="E3167">
        <f>SUM(Table_munisapp_tylerci_mu_live_rq_master5[[#This Row],[rd_extended_price]]-Table_munisapp_tylerci_mu_live_rq_master5[[#This Row],[rd_price_net]])</f>
        <v>0</v>
      </c>
      <c r="F3167" s="1">
        <v>42913</v>
      </c>
      <c r="G3167">
        <v>3507</v>
      </c>
      <c r="H3167" t="s">
        <v>9114</v>
      </c>
      <c r="I3167" t="s">
        <v>9831</v>
      </c>
      <c r="J3167">
        <v>3170586</v>
      </c>
      <c r="K3167" t="str">
        <f>VLOOKUP(Table_munisapp_tylerci_mu_live_rq_master5[[#This Row],[rh_vendor_suggest]],Vend!A:B,2,0)</f>
        <v>STAKER &amp; PARSON COMPANIES</v>
      </c>
      <c r="L3167" t="str">
        <f>VLOOKUP(Table_munisapp_tylerci_mu_live_rq_master5[[#This Row],[a_department_code]],Dept!A:B,2,0)</f>
        <v>Transfer Station</v>
      </c>
      <c r="M3167">
        <f t="shared" si="49"/>
        <v>1</v>
      </c>
    </row>
    <row r="3168" spans="1:13" hidden="1" x14ac:dyDescent="0.25">
      <c r="A3168">
        <v>2017</v>
      </c>
      <c r="B3168">
        <v>50.1</v>
      </c>
      <c r="C3168">
        <v>1002</v>
      </c>
      <c r="D3168">
        <v>1002</v>
      </c>
      <c r="E3168">
        <f>SUM(Table_munisapp_tylerci_mu_live_rq_master5[[#This Row],[rd_extended_price]]-Table_munisapp_tylerci_mu_live_rq_master5[[#This Row],[rd_price_net]])</f>
        <v>0</v>
      </c>
      <c r="F3168" s="1">
        <v>42921</v>
      </c>
      <c r="G3168">
        <v>6342</v>
      </c>
      <c r="H3168" t="s">
        <v>9072</v>
      </c>
      <c r="I3168" t="s">
        <v>10457</v>
      </c>
      <c r="J3168">
        <v>3170606</v>
      </c>
      <c r="K3168" t="str">
        <f>VLOOKUP(Table_munisapp_tylerci_mu_live_rq_master5[[#This Row],[rh_vendor_suggest]],Vend!A:B,2,0)</f>
        <v>TRONEX INTERNATIONAL, INC.</v>
      </c>
      <c r="L3168" t="str">
        <f>VLOOKUP(Table_munisapp_tylerci_mu_live_rq_master5[[#This Row],[a_department_code]],Dept!A:B,2,0)</f>
        <v>Jail</v>
      </c>
      <c r="M3168">
        <f t="shared" si="49"/>
        <v>1</v>
      </c>
    </row>
    <row r="3169" spans="1:13" hidden="1" x14ac:dyDescent="0.25">
      <c r="A3169">
        <v>2017</v>
      </c>
      <c r="B3169">
        <v>50.1</v>
      </c>
      <c r="C3169">
        <v>1503</v>
      </c>
      <c r="D3169">
        <v>1503</v>
      </c>
      <c r="E3169">
        <f>SUM(Table_munisapp_tylerci_mu_live_rq_master5[[#This Row],[rd_extended_price]]-Table_munisapp_tylerci_mu_live_rq_master5[[#This Row],[rd_price_net]])</f>
        <v>0</v>
      </c>
      <c r="F3169" s="1">
        <v>42921</v>
      </c>
      <c r="G3169">
        <v>6342</v>
      </c>
      <c r="H3169" t="s">
        <v>9072</v>
      </c>
      <c r="I3169" t="s">
        <v>10457</v>
      </c>
      <c r="J3169">
        <v>3170606</v>
      </c>
      <c r="K3169" t="str">
        <f>VLOOKUP(Table_munisapp_tylerci_mu_live_rq_master5[[#This Row],[rh_vendor_suggest]],Vend!A:B,2,0)</f>
        <v>TRONEX INTERNATIONAL, INC.</v>
      </c>
      <c r="L3169" t="str">
        <f>VLOOKUP(Table_munisapp_tylerci_mu_live_rq_master5[[#This Row],[a_department_code]],Dept!A:B,2,0)</f>
        <v>Jail</v>
      </c>
      <c r="M3169">
        <f t="shared" si="49"/>
        <v>0</v>
      </c>
    </row>
    <row r="3170" spans="1:13" hidden="1" x14ac:dyDescent="0.25">
      <c r="A3170">
        <v>2017</v>
      </c>
      <c r="B3170">
        <v>50.1</v>
      </c>
      <c r="C3170">
        <v>2004</v>
      </c>
      <c r="D3170">
        <v>2004</v>
      </c>
      <c r="E3170">
        <f>SUM(Table_munisapp_tylerci_mu_live_rq_master5[[#This Row],[rd_extended_price]]-Table_munisapp_tylerci_mu_live_rq_master5[[#This Row],[rd_price_net]])</f>
        <v>0</v>
      </c>
      <c r="F3170" s="1">
        <v>42921</v>
      </c>
      <c r="G3170">
        <v>6342</v>
      </c>
      <c r="H3170" t="s">
        <v>9072</v>
      </c>
      <c r="I3170" t="s">
        <v>10457</v>
      </c>
      <c r="J3170">
        <v>3170606</v>
      </c>
      <c r="K3170" t="str">
        <f>VLOOKUP(Table_munisapp_tylerci_mu_live_rq_master5[[#This Row],[rh_vendor_suggest]],Vend!A:B,2,0)</f>
        <v>TRONEX INTERNATIONAL, INC.</v>
      </c>
      <c r="L3170" t="str">
        <f>VLOOKUP(Table_munisapp_tylerci_mu_live_rq_master5[[#This Row],[a_department_code]],Dept!A:B,2,0)</f>
        <v>Jail</v>
      </c>
      <c r="M3170">
        <f t="shared" si="49"/>
        <v>0</v>
      </c>
    </row>
    <row r="3171" spans="1:13" hidden="1" x14ac:dyDescent="0.25">
      <c r="A3171">
        <v>2017</v>
      </c>
      <c r="B3171">
        <v>50.1</v>
      </c>
      <c r="C3171">
        <v>1002</v>
      </c>
      <c r="D3171">
        <v>1002</v>
      </c>
      <c r="E3171">
        <f>SUM(Table_munisapp_tylerci_mu_live_rq_master5[[#This Row],[rd_extended_price]]-Table_munisapp_tylerci_mu_live_rq_master5[[#This Row],[rd_price_net]])</f>
        <v>0</v>
      </c>
      <c r="F3171" s="1">
        <v>42921</v>
      </c>
      <c r="G3171">
        <v>6342</v>
      </c>
      <c r="H3171" t="s">
        <v>9072</v>
      </c>
      <c r="I3171" t="s">
        <v>10457</v>
      </c>
      <c r="J3171">
        <v>3170606</v>
      </c>
      <c r="K3171" t="str">
        <f>VLOOKUP(Table_munisapp_tylerci_mu_live_rq_master5[[#This Row],[rh_vendor_suggest]],Vend!A:B,2,0)</f>
        <v>TRONEX INTERNATIONAL, INC.</v>
      </c>
      <c r="L3171" t="str">
        <f>VLOOKUP(Table_munisapp_tylerci_mu_live_rq_master5[[#This Row],[a_department_code]],Dept!A:B,2,0)</f>
        <v>Jail</v>
      </c>
      <c r="M3171">
        <f t="shared" si="49"/>
        <v>0</v>
      </c>
    </row>
    <row r="3172" spans="1:13" hidden="1" x14ac:dyDescent="0.25">
      <c r="A3172">
        <v>2017</v>
      </c>
      <c r="B3172">
        <v>9939</v>
      </c>
      <c r="C3172">
        <v>9939</v>
      </c>
      <c r="D3172">
        <v>9939</v>
      </c>
      <c r="E3172">
        <f>SUM(Table_munisapp_tylerci_mu_live_rq_master5[[#This Row],[rd_extended_price]]-Table_munisapp_tylerci_mu_live_rq_master5[[#This Row],[rd_price_net]])</f>
        <v>0</v>
      </c>
      <c r="F3172" s="1">
        <v>42913</v>
      </c>
      <c r="G3172">
        <v>3743</v>
      </c>
      <c r="H3172" t="s">
        <v>9100</v>
      </c>
      <c r="I3172" t="s">
        <v>10564</v>
      </c>
      <c r="J3172">
        <v>3170587</v>
      </c>
      <c r="K3172" t="str">
        <f>VLOOKUP(Table_munisapp_tylerci_mu_live_rq_master5[[#This Row],[rh_vendor_suggest]],Vend!A:B,2,0)</f>
        <v>TRUSTED NETWORK SOLUTIONS, INC.</v>
      </c>
      <c r="L3172" t="str">
        <f>VLOOKUP(Table_munisapp_tylerci_mu_live_rq_master5[[#This Row],[a_department_code]],Dept!A:B,2,0)</f>
        <v>Library</v>
      </c>
      <c r="M3172">
        <f t="shared" si="49"/>
        <v>1</v>
      </c>
    </row>
    <row r="3173" spans="1:13" hidden="1" x14ac:dyDescent="0.25">
      <c r="A3173">
        <v>2017</v>
      </c>
      <c r="B3173">
        <v>36.81</v>
      </c>
      <c r="C3173">
        <v>588.96</v>
      </c>
      <c r="D3173">
        <v>588.96</v>
      </c>
      <c r="E3173">
        <f>SUM(Table_munisapp_tylerci_mu_live_rq_master5[[#This Row],[rd_extended_price]]-Table_munisapp_tylerci_mu_live_rq_master5[[#This Row],[rd_price_net]])</f>
        <v>0</v>
      </c>
      <c r="F3173" s="1">
        <v>42921</v>
      </c>
      <c r="G3173">
        <v>1294</v>
      </c>
      <c r="H3173" t="s">
        <v>9072</v>
      </c>
      <c r="I3173" t="s">
        <v>9989</v>
      </c>
      <c r="J3173">
        <v>3170602</v>
      </c>
      <c r="K3173" t="str">
        <f>VLOOKUP(Table_munisapp_tylerci_mu_live_rq_master5[[#This Row],[rh_vendor_suggest]],Vend!A:B,2,0)</f>
        <v>BOB BARKER CO</v>
      </c>
      <c r="L3173" t="str">
        <f>VLOOKUP(Table_munisapp_tylerci_mu_live_rq_master5[[#This Row],[a_department_code]],Dept!A:B,2,0)</f>
        <v>Jail</v>
      </c>
      <c r="M3173">
        <f t="shared" si="49"/>
        <v>1</v>
      </c>
    </row>
    <row r="3174" spans="1:13" hidden="1" x14ac:dyDescent="0.25">
      <c r="A3174">
        <v>2017</v>
      </c>
      <c r="B3174">
        <v>28.5</v>
      </c>
      <c r="C3174">
        <v>1710</v>
      </c>
      <c r="D3174">
        <v>1710</v>
      </c>
      <c r="E3174">
        <f>SUM(Table_munisapp_tylerci_mu_live_rq_master5[[#This Row],[rd_extended_price]]-Table_munisapp_tylerci_mu_live_rq_master5[[#This Row],[rd_price_net]])</f>
        <v>0</v>
      </c>
      <c r="F3174" s="1">
        <v>42921</v>
      </c>
      <c r="G3174">
        <v>1294</v>
      </c>
      <c r="H3174" t="s">
        <v>9072</v>
      </c>
      <c r="I3174" t="s">
        <v>9989</v>
      </c>
      <c r="J3174">
        <v>3170602</v>
      </c>
      <c r="K3174" t="str">
        <f>VLOOKUP(Table_munisapp_tylerci_mu_live_rq_master5[[#This Row],[rh_vendor_suggest]],Vend!A:B,2,0)</f>
        <v>BOB BARKER CO</v>
      </c>
      <c r="L3174" t="str">
        <f>VLOOKUP(Table_munisapp_tylerci_mu_live_rq_master5[[#This Row],[a_department_code]],Dept!A:B,2,0)</f>
        <v>Jail</v>
      </c>
      <c r="M3174">
        <f t="shared" si="49"/>
        <v>0</v>
      </c>
    </row>
    <row r="3175" spans="1:13" hidden="1" x14ac:dyDescent="0.25">
      <c r="A3175">
        <v>2017</v>
      </c>
      <c r="B3175">
        <v>19.489999999999998</v>
      </c>
      <c r="C3175">
        <v>779.6</v>
      </c>
      <c r="D3175">
        <v>779.6</v>
      </c>
      <c r="E3175">
        <f>SUM(Table_munisapp_tylerci_mu_live_rq_master5[[#This Row],[rd_extended_price]]-Table_munisapp_tylerci_mu_live_rq_master5[[#This Row],[rd_price_net]])</f>
        <v>0</v>
      </c>
      <c r="F3175" s="1">
        <v>42921</v>
      </c>
      <c r="G3175">
        <v>1294</v>
      </c>
      <c r="H3175" t="s">
        <v>9072</v>
      </c>
      <c r="I3175" t="s">
        <v>9989</v>
      </c>
      <c r="J3175">
        <v>3170602</v>
      </c>
      <c r="K3175" t="str">
        <f>VLOOKUP(Table_munisapp_tylerci_mu_live_rq_master5[[#This Row],[rh_vendor_suggest]],Vend!A:B,2,0)</f>
        <v>BOB BARKER CO</v>
      </c>
      <c r="L3175" t="str">
        <f>VLOOKUP(Table_munisapp_tylerci_mu_live_rq_master5[[#This Row],[a_department_code]],Dept!A:B,2,0)</f>
        <v>Jail</v>
      </c>
      <c r="M3175">
        <f t="shared" si="49"/>
        <v>0</v>
      </c>
    </row>
    <row r="3176" spans="1:13" hidden="1" x14ac:dyDescent="0.25">
      <c r="A3176">
        <v>2017</v>
      </c>
      <c r="B3176">
        <v>0.88</v>
      </c>
      <c r="C3176">
        <v>704</v>
      </c>
      <c r="D3176">
        <v>704</v>
      </c>
      <c r="E3176">
        <f>SUM(Table_munisapp_tylerci_mu_live_rq_master5[[#This Row],[rd_extended_price]]-Table_munisapp_tylerci_mu_live_rq_master5[[#This Row],[rd_price_net]])</f>
        <v>0</v>
      </c>
      <c r="F3176" s="1">
        <v>42950</v>
      </c>
      <c r="G3176">
        <v>7068</v>
      </c>
      <c r="H3176" t="s">
        <v>9072</v>
      </c>
      <c r="I3176" t="s">
        <v>10565</v>
      </c>
      <c r="J3176">
        <v>3170688</v>
      </c>
      <c r="K3176" t="str">
        <f>VLOOKUP(Table_munisapp_tylerci_mu_live_rq_master5[[#This Row],[rh_vendor_suggest]],Vend!A:B,2,0)</f>
        <v>TIMBERWOLF PRODUCTS, LLC</v>
      </c>
      <c r="L3176" t="str">
        <f>VLOOKUP(Table_munisapp_tylerci_mu_live_rq_master5[[#This Row],[a_department_code]],Dept!A:B,2,0)</f>
        <v>Jail</v>
      </c>
      <c r="M3176">
        <f t="shared" si="49"/>
        <v>1</v>
      </c>
    </row>
    <row r="3177" spans="1:13" hidden="1" x14ac:dyDescent="0.25">
      <c r="A3177">
        <v>2017</v>
      </c>
      <c r="B3177">
        <v>242.16</v>
      </c>
      <c r="C3177">
        <v>242.16</v>
      </c>
      <c r="D3177">
        <v>242.16</v>
      </c>
      <c r="E3177">
        <f>SUM(Table_munisapp_tylerci_mu_live_rq_master5[[#This Row],[rd_extended_price]]-Table_munisapp_tylerci_mu_live_rq_master5[[#This Row],[rd_price_net]])</f>
        <v>0</v>
      </c>
      <c r="F3177" s="1">
        <v>42913</v>
      </c>
      <c r="G3177">
        <v>1871</v>
      </c>
      <c r="H3177" t="s">
        <v>9061</v>
      </c>
      <c r="I3177" t="s">
        <v>10566</v>
      </c>
      <c r="J3177">
        <v>3170592</v>
      </c>
      <c r="K3177" t="str">
        <f>VLOOKUP(Table_munisapp_tylerci_mu_live_rq_master5[[#This Row],[rh_vendor_suggest]],Vend!A:B,2,0)</f>
        <v>ENPOINTE TECHNOLOGIES</v>
      </c>
      <c r="L3177" t="str">
        <f>VLOOKUP(Table_munisapp_tylerci_mu_live_rq_master5[[#This Row],[a_department_code]],Dept!A:B,2,0)</f>
        <v>Clerk Auditor</v>
      </c>
      <c r="M3177">
        <f t="shared" si="49"/>
        <v>1</v>
      </c>
    </row>
    <row r="3178" spans="1:13" hidden="1" x14ac:dyDescent="0.25">
      <c r="A3178">
        <v>2017</v>
      </c>
      <c r="B3178">
        <v>10000</v>
      </c>
      <c r="C3178">
        <v>10000</v>
      </c>
      <c r="D3178">
        <v>10000</v>
      </c>
      <c r="E3178">
        <f>SUM(Table_munisapp_tylerci_mu_live_rq_master5[[#This Row],[rd_extended_price]]-Table_munisapp_tylerci_mu_live_rq_master5[[#This Row],[rd_price_net]])</f>
        <v>0</v>
      </c>
      <c r="F3178" s="1">
        <v>42913</v>
      </c>
      <c r="G3178">
        <v>3798</v>
      </c>
      <c r="H3178" t="s">
        <v>9111</v>
      </c>
      <c r="I3178" t="s">
        <v>10567</v>
      </c>
      <c r="J3178">
        <v>3170596</v>
      </c>
      <c r="K3178" t="str">
        <f>VLOOKUP(Table_munisapp_tylerci_mu_live_rq_master5[[#This Row],[rh_vendor_suggest]],Vend!A:B,2,0)</f>
        <v>US FOOD SERVICE</v>
      </c>
      <c r="L3178" t="str">
        <f>VLOOKUP(Table_munisapp_tylerci_mu_live_rq_master5[[#This Row],[a_department_code]],Dept!A:B,2,0)</f>
        <v>Recreation Facilities Admin</v>
      </c>
      <c r="M3178">
        <f t="shared" si="49"/>
        <v>1</v>
      </c>
    </row>
    <row r="3179" spans="1:13" hidden="1" x14ac:dyDescent="0.25">
      <c r="A3179">
        <v>2017</v>
      </c>
      <c r="B3179">
        <v>135.99</v>
      </c>
      <c r="C3179">
        <v>135.99</v>
      </c>
      <c r="D3179">
        <v>135.99</v>
      </c>
      <c r="E3179">
        <f>SUM(Table_munisapp_tylerci_mu_live_rq_master5[[#This Row],[rd_extended_price]]-Table_munisapp_tylerci_mu_live_rq_master5[[#This Row],[rd_price_net]])</f>
        <v>0</v>
      </c>
      <c r="F3179" s="1">
        <v>42943</v>
      </c>
      <c r="G3179">
        <v>5253</v>
      </c>
      <c r="H3179" t="s">
        <v>9094</v>
      </c>
      <c r="I3179" t="s">
        <v>10568</v>
      </c>
      <c r="J3179">
        <v>3170668</v>
      </c>
      <c r="K3179" t="str">
        <f>VLOOKUP(Table_munisapp_tylerci_mu_live_rq_master5[[#This Row],[rh_vendor_suggest]],Vend!A:B,2,0)</f>
        <v>MICROSOFT</v>
      </c>
      <c r="L3179" t="str">
        <f>VLOOKUP(Table_munisapp_tylerci_mu_live_rq_master5[[#This Row],[a_department_code]],Dept!A:B,2,0)</f>
        <v>Weber Morgan Health Department</v>
      </c>
      <c r="M3179">
        <f t="shared" si="49"/>
        <v>1</v>
      </c>
    </row>
    <row r="3180" spans="1:13" hidden="1" x14ac:dyDescent="0.25">
      <c r="A3180">
        <v>2017</v>
      </c>
      <c r="B3180">
        <v>59.49</v>
      </c>
      <c r="C3180">
        <v>59.49</v>
      </c>
      <c r="D3180">
        <v>59.49</v>
      </c>
      <c r="E3180">
        <f>SUM(Table_munisapp_tylerci_mu_live_rq_master5[[#This Row],[rd_extended_price]]-Table_munisapp_tylerci_mu_live_rq_master5[[#This Row],[rd_price_net]])</f>
        <v>0</v>
      </c>
      <c r="F3180" s="1">
        <v>42943</v>
      </c>
      <c r="G3180">
        <v>5253</v>
      </c>
      <c r="H3180" t="s">
        <v>9094</v>
      </c>
      <c r="I3180" t="s">
        <v>10568</v>
      </c>
      <c r="J3180">
        <v>3170668</v>
      </c>
      <c r="K3180" t="str">
        <f>VLOOKUP(Table_munisapp_tylerci_mu_live_rq_master5[[#This Row],[rh_vendor_suggest]],Vend!A:B,2,0)</f>
        <v>MICROSOFT</v>
      </c>
      <c r="L3180" t="str">
        <f>VLOOKUP(Table_munisapp_tylerci_mu_live_rq_master5[[#This Row],[a_department_code]],Dept!A:B,2,0)</f>
        <v>Weber Morgan Health Department</v>
      </c>
      <c r="M3180">
        <f t="shared" si="49"/>
        <v>0</v>
      </c>
    </row>
    <row r="3181" spans="1:13" hidden="1" x14ac:dyDescent="0.25">
      <c r="A3181">
        <v>2017</v>
      </c>
      <c r="B3181">
        <v>1234.05</v>
      </c>
      <c r="C3181">
        <v>1234.05</v>
      </c>
      <c r="D3181">
        <v>1234.05</v>
      </c>
      <c r="E3181">
        <f>SUM(Table_munisapp_tylerci_mu_live_rq_master5[[#This Row],[rd_extended_price]]-Table_munisapp_tylerci_mu_live_rq_master5[[#This Row],[rd_price_net]])</f>
        <v>0</v>
      </c>
      <c r="F3181" s="1">
        <v>42943</v>
      </c>
      <c r="G3181">
        <v>5253</v>
      </c>
      <c r="H3181" t="s">
        <v>9094</v>
      </c>
      <c r="I3181" t="s">
        <v>10568</v>
      </c>
      <c r="J3181">
        <v>3170668</v>
      </c>
      <c r="K3181" t="str">
        <f>VLOOKUP(Table_munisapp_tylerci_mu_live_rq_master5[[#This Row],[rh_vendor_suggest]],Vend!A:B,2,0)</f>
        <v>MICROSOFT</v>
      </c>
      <c r="L3181" t="str">
        <f>VLOOKUP(Table_munisapp_tylerci_mu_live_rq_master5[[#This Row],[a_department_code]],Dept!A:B,2,0)</f>
        <v>Weber Morgan Health Department</v>
      </c>
      <c r="M3181">
        <f t="shared" si="49"/>
        <v>0</v>
      </c>
    </row>
    <row r="3182" spans="1:13" hidden="1" x14ac:dyDescent="0.25">
      <c r="A3182">
        <v>2017</v>
      </c>
      <c r="B3182">
        <v>5350</v>
      </c>
      <c r="C3182">
        <v>5350</v>
      </c>
      <c r="D3182">
        <v>5350</v>
      </c>
      <c r="E3182">
        <f>SUM(Table_munisapp_tylerci_mu_live_rq_master5[[#This Row],[rd_extended_price]]-Table_munisapp_tylerci_mu_live_rq_master5[[#This Row],[rd_price_net]])</f>
        <v>0</v>
      </c>
      <c r="F3182" s="1">
        <v>42914</v>
      </c>
      <c r="G3182">
        <v>5525</v>
      </c>
      <c r="H3182" t="s">
        <v>9083</v>
      </c>
      <c r="I3182" t="s">
        <v>5828</v>
      </c>
      <c r="J3182">
        <v>3170600</v>
      </c>
      <c r="K3182" t="str">
        <f>VLOOKUP(Table_munisapp_tylerci_mu_live_rq_master5[[#This Row],[rh_vendor_suggest]],Vend!A:B,2,0)</f>
        <v>CONVERGEONE, INC</v>
      </c>
      <c r="L3182" t="str">
        <f>VLOOKUP(Table_munisapp_tylerci_mu_live_rq_master5[[#This Row],[a_department_code]],Dept!A:B,2,0)</f>
        <v>Information Technology</v>
      </c>
      <c r="M3182">
        <f t="shared" si="49"/>
        <v>1</v>
      </c>
    </row>
    <row r="3183" spans="1:13" hidden="1" x14ac:dyDescent="0.25">
      <c r="A3183">
        <v>2017</v>
      </c>
      <c r="B3183">
        <v>10000</v>
      </c>
      <c r="C3183">
        <v>10000</v>
      </c>
      <c r="D3183">
        <v>10000</v>
      </c>
      <c r="E3183">
        <f>SUM(Table_munisapp_tylerci_mu_live_rq_master5[[#This Row],[rd_extended_price]]-Table_munisapp_tylerci_mu_live_rq_master5[[#This Row],[rd_price_net]])</f>
        <v>0</v>
      </c>
      <c r="F3183" s="1">
        <v>42921</v>
      </c>
      <c r="G3183">
        <v>7015</v>
      </c>
      <c r="H3183" t="s">
        <v>9111</v>
      </c>
      <c r="I3183" t="s">
        <v>10569</v>
      </c>
      <c r="J3183">
        <v>3170608</v>
      </c>
      <c r="K3183" t="str">
        <f>VLOOKUP(Table_munisapp_tylerci_mu_live_rq_master5[[#This Row],[rh_vendor_suggest]],Vend!A:B,2,0)</f>
        <v>TOPPER BAKERY INC</v>
      </c>
      <c r="L3183" t="str">
        <f>VLOOKUP(Table_munisapp_tylerci_mu_live_rq_master5[[#This Row],[a_department_code]],Dept!A:B,2,0)</f>
        <v>Recreation Facilities Admin</v>
      </c>
      <c r="M3183">
        <f t="shared" si="49"/>
        <v>1</v>
      </c>
    </row>
    <row r="3184" spans="1:13" hidden="1" x14ac:dyDescent="0.25">
      <c r="A3184">
        <v>2017</v>
      </c>
      <c r="B3184">
        <v>210</v>
      </c>
      <c r="C3184">
        <v>210</v>
      </c>
      <c r="D3184">
        <v>210</v>
      </c>
      <c r="E3184">
        <f>SUM(Table_munisapp_tylerci_mu_live_rq_master5[[#This Row],[rd_extended_price]]-Table_munisapp_tylerci_mu_live_rq_master5[[#This Row],[rd_price_net]])</f>
        <v>0</v>
      </c>
      <c r="F3184" s="1">
        <v>42923</v>
      </c>
      <c r="G3184">
        <v>5820</v>
      </c>
      <c r="H3184" t="s">
        <v>9104</v>
      </c>
      <c r="I3184" t="s">
        <v>10570</v>
      </c>
      <c r="J3184">
        <v>3170611</v>
      </c>
      <c r="K3184" t="str">
        <f>VLOOKUP(Table_munisapp_tylerci_mu_live_rq_master5[[#This Row],[rh_vendor_suggest]],Vend!A:B,2,0)</f>
        <v>SUMMIT PRINTING</v>
      </c>
      <c r="L3184" t="str">
        <f>VLOOKUP(Table_munisapp_tylerci_mu_live_rq_master5[[#This Row],[a_department_code]],Dept!A:B,2,0)</f>
        <v>Sewer Division</v>
      </c>
      <c r="M3184">
        <f t="shared" si="49"/>
        <v>1</v>
      </c>
    </row>
    <row r="3185" spans="1:13" hidden="1" x14ac:dyDescent="0.25">
      <c r="A3185">
        <v>2017</v>
      </c>
      <c r="B3185">
        <v>189</v>
      </c>
      <c r="C3185">
        <v>189</v>
      </c>
      <c r="D3185">
        <v>189</v>
      </c>
      <c r="E3185">
        <f>SUM(Table_munisapp_tylerci_mu_live_rq_master5[[#This Row],[rd_extended_price]]-Table_munisapp_tylerci_mu_live_rq_master5[[#This Row],[rd_price_net]])</f>
        <v>0</v>
      </c>
      <c r="F3185" s="1">
        <v>42923</v>
      </c>
      <c r="G3185">
        <v>5820</v>
      </c>
      <c r="H3185" t="s">
        <v>9104</v>
      </c>
      <c r="I3185" t="s">
        <v>10570</v>
      </c>
      <c r="J3185">
        <v>3170611</v>
      </c>
      <c r="K3185" t="str">
        <f>VLOOKUP(Table_munisapp_tylerci_mu_live_rq_master5[[#This Row],[rh_vendor_suggest]],Vend!A:B,2,0)</f>
        <v>SUMMIT PRINTING</v>
      </c>
      <c r="L3185" t="str">
        <f>VLOOKUP(Table_munisapp_tylerci_mu_live_rq_master5[[#This Row],[a_department_code]],Dept!A:B,2,0)</f>
        <v>Sewer Division</v>
      </c>
      <c r="M3185">
        <f t="shared" si="49"/>
        <v>0</v>
      </c>
    </row>
    <row r="3186" spans="1:13" hidden="1" x14ac:dyDescent="0.25">
      <c r="A3186">
        <v>2017</v>
      </c>
      <c r="B3186">
        <v>159</v>
      </c>
      <c r="C3186">
        <v>159</v>
      </c>
      <c r="D3186">
        <v>159</v>
      </c>
      <c r="E3186">
        <f>SUM(Table_munisapp_tylerci_mu_live_rq_master5[[#This Row],[rd_extended_price]]-Table_munisapp_tylerci_mu_live_rq_master5[[#This Row],[rd_price_net]])</f>
        <v>0</v>
      </c>
      <c r="F3186" s="1">
        <v>42949</v>
      </c>
      <c r="G3186">
        <v>7043</v>
      </c>
      <c r="H3186" t="s">
        <v>9066</v>
      </c>
      <c r="I3186" t="s">
        <v>10571</v>
      </c>
      <c r="J3186">
        <v>3170685</v>
      </c>
      <c r="K3186" t="str">
        <f>VLOOKUP(Table_munisapp_tylerci_mu_live_rq_master5[[#This Row],[rh_vendor_suggest]],Vend!A:B,2,0)</f>
        <v>SEAGULL PRINTING SERVICES, INC.</v>
      </c>
      <c r="L3186" t="str">
        <f>VLOOKUP(Table_munisapp_tylerci_mu_live_rq_master5[[#This Row],[a_department_code]],Dept!A:B,2,0)</f>
        <v>Attorney - Civil</v>
      </c>
      <c r="M3186">
        <f t="shared" si="49"/>
        <v>1</v>
      </c>
    </row>
    <row r="3187" spans="1:13" hidden="1" x14ac:dyDescent="0.25">
      <c r="A3187">
        <v>2017</v>
      </c>
      <c r="B3187">
        <v>162.5</v>
      </c>
      <c r="C3187">
        <v>162.5</v>
      </c>
      <c r="D3187">
        <v>162.5</v>
      </c>
      <c r="E3187">
        <f>SUM(Table_munisapp_tylerci_mu_live_rq_master5[[#This Row],[rd_extended_price]]-Table_munisapp_tylerci_mu_live_rq_master5[[#This Row],[rd_price_net]])</f>
        <v>0</v>
      </c>
      <c r="F3187" s="1">
        <v>42949</v>
      </c>
      <c r="G3187">
        <v>3242</v>
      </c>
      <c r="H3187" t="s">
        <v>9066</v>
      </c>
      <c r="I3187" t="s">
        <v>10572</v>
      </c>
      <c r="J3187">
        <v>3170680</v>
      </c>
      <c r="K3187" t="str">
        <f>VLOOKUP(Table_munisapp_tylerci_mu_live_rq_master5[[#This Row],[rh_vendor_suggest]],Vend!A:B,2,0)</f>
        <v>RB PRINTING SERVICES LLC</v>
      </c>
      <c r="L3187" t="str">
        <f>VLOOKUP(Table_munisapp_tylerci_mu_live_rq_master5[[#This Row],[a_department_code]],Dept!A:B,2,0)</f>
        <v>Attorney - Civil</v>
      </c>
      <c r="M3187">
        <f t="shared" si="49"/>
        <v>1</v>
      </c>
    </row>
    <row r="3188" spans="1:13" hidden="1" x14ac:dyDescent="0.25">
      <c r="A3188">
        <v>2017</v>
      </c>
      <c r="B3188">
        <v>60</v>
      </c>
      <c r="C3188">
        <v>60</v>
      </c>
      <c r="D3188">
        <v>60</v>
      </c>
      <c r="E3188">
        <f>SUM(Table_munisapp_tylerci_mu_live_rq_master5[[#This Row],[rd_extended_price]]-Table_munisapp_tylerci_mu_live_rq_master5[[#This Row],[rd_price_net]])</f>
        <v>0</v>
      </c>
      <c r="F3188" s="1">
        <v>42923</v>
      </c>
      <c r="G3188">
        <v>3242</v>
      </c>
      <c r="H3188" t="s">
        <v>9114</v>
      </c>
      <c r="I3188" t="s">
        <v>10573</v>
      </c>
      <c r="J3188">
        <v>3170614</v>
      </c>
      <c r="K3188" t="str">
        <f>VLOOKUP(Table_munisapp_tylerci_mu_live_rq_master5[[#This Row],[rh_vendor_suggest]],Vend!A:B,2,0)</f>
        <v>RB PRINTING SERVICES LLC</v>
      </c>
      <c r="L3188" t="str">
        <f>VLOOKUP(Table_munisapp_tylerci_mu_live_rq_master5[[#This Row],[a_department_code]],Dept!A:B,2,0)</f>
        <v>Transfer Station</v>
      </c>
      <c r="M3188">
        <f t="shared" si="49"/>
        <v>1</v>
      </c>
    </row>
    <row r="3189" spans="1:13" hidden="1" x14ac:dyDescent="0.25">
      <c r="A3189">
        <v>2017</v>
      </c>
      <c r="B3189">
        <v>30</v>
      </c>
      <c r="C3189">
        <v>30</v>
      </c>
      <c r="D3189">
        <v>30</v>
      </c>
      <c r="E3189">
        <f>SUM(Table_munisapp_tylerci_mu_live_rq_master5[[#This Row],[rd_extended_price]]-Table_munisapp_tylerci_mu_live_rq_master5[[#This Row],[rd_price_net]])</f>
        <v>0</v>
      </c>
      <c r="F3189" s="1">
        <v>42923</v>
      </c>
      <c r="G3189">
        <v>3242</v>
      </c>
      <c r="H3189" t="s">
        <v>9114</v>
      </c>
      <c r="I3189" t="s">
        <v>10573</v>
      </c>
      <c r="J3189">
        <v>3170614</v>
      </c>
      <c r="K3189" t="str">
        <f>VLOOKUP(Table_munisapp_tylerci_mu_live_rq_master5[[#This Row],[rh_vendor_suggest]],Vend!A:B,2,0)</f>
        <v>RB PRINTING SERVICES LLC</v>
      </c>
      <c r="L3189" t="str">
        <f>VLOOKUP(Table_munisapp_tylerci_mu_live_rq_master5[[#This Row],[a_department_code]],Dept!A:B,2,0)</f>
        <v>Transfer Station</v>
      </c>
      <c r="M3189">
        <f t="shared" si="49"/>
        <v>0</v>
      </c>
    </row>
    <row r="3190" spans="1:13" hidden="1" x14ac:dyDescent="0.25">
      <c r="A3190">
        <v>2017</v>
      </c>
      <c r="B3190">
        <v>1.68</v>
      </c>
      <c r="C3190">
        <v>3360</v>
      </c>
      <c r="D3190">
        <v>3360</v>
      </c>
      <c r="E3190">
        <f>SUM(Table_munisapp_tylerci_mu_live_rq_master5[[#This Row],[rd_extended_price]]-Table_munisapp_tylerci_mu_live_rq_master5[[#This Row],[rd_price_net]])</f>
        <v>0</v>
      </c>
      <c r="F3190" s="1">
        <v>42921</v>
      </c>
      <c r="G3190">
        <v>2407</v>
      </c>
      <c r="H3190" t="s">
        <v>9114</v>
      </c>
      <c r="I3190" t="s">
        <v>10472</v>
      </c>
      <c r="J3190">
        <v>3170604</v>
      </c>
      <c r="K3190" t="str">
        <f>VLOOKUP(Table_munisapp_tylerci_mu_live_rq_master5[[#This Row],[rh_vendor_suggest]],Vend!A:B,2,0)</f>
        <v>KELLERSTRASS</v>
      </c>
      <c r="L3190" t="str">
        <f>VLOOKUP(Table_munisapp_tylerci_mu_live_rq_master5[[#This Row],[a_department_code]],Dept!A:B,2,0)</f>
        <v>Transfer Station</v>
      </c>
      <c r="M3190">
        <f t="shared" si="49"/>
        <v>1</v>
      </c>
    </row>
    <row r="3191" spans="1:13" hidden="1" x14ac:dyDescent="0.25">
      <c r="A3191">
        <v>2017</v>
      </c>
      <c r="B3191">
        <v>285</v>
      </c>
      <c r="C3191">
        <v>285</v>
      </c>
      <c r="D3191">
        <v>285</v>
      </c>
      <c r="E3191">
        <f>SUM(Table_munisapp_tylerci_mu_live_rq_master5[[#This Row],[rd_extended_price]]-Table_munisapp_tylerci_mu_live_rq_master5[[#This Row],[rd_price_net]])</f>
        <v>0</v>
      </c>
      <c r="F3191" s="1">
        <v>42923</v>
      </c>
      <c r="G3191">
        <v>3242</v>
      </c>
      <c r="H3191" t="s">
        <v>9066</v>
      </c>
      <c r="I3191" t="s">
        <v>9410</v>
      </c>
      <c r="J3191">
        <v>3170613</v>
      </c>
      <c r="K3191" t="str">
        <f>VLOOKUP(Table_munisapp_tylerci_mu_live_rq_master5[[#This Row],[rh_vendor_suggest]],Vend!A:B,2,0)</f>
        <v>RB PRINTING SERVICES LLC</v>
      </c>
      <c r="L3191" t="str">
        <f>VLOOKUP(Table_munisapp_tylerci_mu_live_rq_master5[[#This Row],[a_department_code]],Dept!A:B,2,0)</f>
        <v>Attorney - Civil</v>
      </c>
      <c r="M3191">
        <f t="shared" si="49"/>
        <v>1</v>
      </c>
    </row>
    <row r="3192" spans="1:13" hidden="1" x14ac:dyDescent="0.25">
      <c r="A3192">
        <v>2017</v>
      </c>
      <c r="B3192">
        <v>1979.4</v>
      </c>
      <c r="C3192">
        <v>1979.4</v>
      </c>
      <c r="D3192">
        <v>1979.4</v>
      </c>
      <c r="E3192">
        <f>SUM(Table_munisapp_tylerci_mu_live_rq_master5[[#This Row],[rd_extended_price]]-Table_munisapp_tylerci_mu_live_rq_master5[[#This Row],[rd_price_net]])</f>
        <v>0</v>
      </c>
      <c r="F3192" s="1">
        <v>42921</v>
      </c>
      <c r="G3192">
        <v>1705</v>
      </c>
      <c r="H3192" t="s">
        <v>9083</v>
      </c>
      <c r="I3192" t="s">
        <v>10574</v>
      </c>
      <c r="J3192">
        <v>3170603</v>
      </c>
      <c r="K3192" t="str">
        <f>VLOOKUP(Table_munisapp_tylerci_mu_live_rq_master5[[#This Row],[rh_vendor_suggest]],Vend!A:B,2,0)</f>
        <v>DELL COMPUTER</v>
      </c>
      <c r="L3192" t="str">
        <f>VLOOKUP(Table_munisapp_tylerci_mu_live_rq_master5[[#This Row],[a_department_code]],Dept!A:B,2,0)</f>
        <v>Information Technology</v>
      </c>
      <c r="M3192">
        <f t="shared" si="49"/>
        <v>1</v>
      </c>
    </row>
    <row r="3193" spans="1:13" hidden="1" x14ac:dyDescent="0.25">
      <c r="A3193">
        <v>2017</v>
      </c>
      <c r="B3193">
        <v>1180.97</v>
      </c>
      <c r="C3193">
        <v>1180.97</v>
      </c>
      <c r="D3193">
        <v>1180.97</v>
      </c>
      <c r="E3193">
        <f>SUM(Table_munisapp_tylerci_mu_live_rq_master5[[#This Row],[rd_extended_price]]-Table_munisapp_tylerci_mu_live_rq_master5[[#This Row],[rd_price_net]])</f>
        <v>0</v>
      </c>
      <c r="F3193" s="1">
        <v>42923</v>
      </c>
      <c r="G3193">
        <v>7024</v>
      </c>
      <c r="H3193" t="s">
        <v>9110</v>
      </c>
      <c r="I3193" t="s">
        <v>10575</v>
      </c>
      <c r="J3193">
        <v>3170612</v>
      </c>
      <c r="K3193" t="str">
        <f>VLOOKUP(Table_munisapp_tylerci_mu_live_rq_master5[[#This Row],[rh_vendor_suggest]],Vend!A:B,2,0)</f>
        <v>NEW IMAGE CUSTOM APPEARANCE</v>
      </c>
      <c r="L3193" t="str">
        <f>VLOOKUP(Table_munisapp_tylerci_mu_live_rq_master5[[#This Row],[a_department_code]],Dept!A:B,2,0)</f>
        <v>Recreation</v>
      </c>
      <c r="M3193">
        <f t="shared" si="49"/>
        <v>1</v>
      </c>
    </row>
    <row r="3194" spans="1:13" hidden="1" x14ac:dyDescent="0.25">
      <c r="A3194">
        <v>2017</v>
      </c>
      <c r="B3194">
        <v>30</v>
      </c>
      <c r="C3194">
        <v>30</v>
      </c>
      <c r="D3194">
        <v>30</v>
      </c>
      <c r="E3194">
        <f>SUM(Table_munisapp_tylerci_mu_live_rq_master5[[#This Row],[rd_extended_price]]-Table_munisapp_tylerci_mu_live_rq_master5[[#This Row],[rd_price_net]])</f>
        <v>0</v>
      </c>
      <c r="F3194" s="1">
        <v>42923</v>
      </c>
      <c r="G3194">
        <v>3242</v>
      </c>
      <c r="H3194" t="s">
        <v>9088</v>
      </c>
      <c r="I3194" t="s">
        <v>10576</v>
      </c>
      <c r="J3194">
        <v>3170610</v>
      </c>
      <c r="K3194" t="str">
        <f>VLOOKUP(Table_munisapp_tylerci_mu_live_rq_master5[[#This Row],[rh_vendor_suggest]],Vend!A:B,2,0)</f>
        <v>RB PRINTING SERVICES LLC</v>
      </c>
      <c r="L3194" t="str">
        <f>VLOOKUP(Table_munisapp_tylerci_mu_live_rq_master5[[#This Row],[a_department_code]],Dept!A:B,2,0)</f>
        <v>Property Management</v>
      </c>
      <c r="M3194">
        <f t="shared" si="49"/>
        <v>1</v>
      </c>
    </row>
    <row r="3195" spans="1:13" hidden="1" x14ac:dyDescent="0.25">
      <c r="A3195">
        <v>2017</v>
      </c>
      <c r="B3195">
        <v>27039</v>
      </c>
      <c r="C3195">
        <v>27039</v>
      </c>
      <c r="D3195">
        <v>27039</v>
      </c>
      <c r="E3195">
        <f>SUM(Table_munisapp_tylerci_mu_live_rq_master5[[#This Row],[rd_extended_price]]-Table_munisapp_tylerci_mu_live_rq_master5[[#This Row],[rd_price_net]])</f>
        <v>0</v>
      </c>
      <c r="F3195" s="1">
        <v>42935</v>
      </c>
      <c r="G3195">
        <v>5802</v>
      </c>
      <c r="H3195" t="s">
        <v>9084</v>
      </c>
      <c r="I3195" t="s">
        <v>10577</v>
      </c>
      <c r="J3195">
        <v>3170638</v>
      </c>
      <c r="K3195" t="str">
        <f>VLOOKUP(Table_munisapp_tylerci_mu_live_rq_master5[[#This Row],[rh_vendor_suggest]],Vend!A:B,2,0)</f>
        <v>ENVIRONMENTAL SYSTEMS RESEARCH INSTITUTE INC</v>
      </c>
      <c r="L3195" t="str">
        <f>VLOOKUP(Table_munisapp_tylerci_mu_live_rq_master5[[#This Row],[a_department_code]],Dept!A:B,2,0)</f>
        <v>GIS</v>
      </c>
      <c r="M3195">
        <f t="shared" si="49"/>
        <v>1</v>
      </c>
    </row>
    <row r="3196" spans="1:13" hidden="1" x14ac:dyDescent="0.25">
      <c r="A3196">
        <v>2017</v>
      </c>
      <c r="B3196">
        <v>288.26</v>
      </c>
      <c r="C3196">
        <v>5765.2</v>
      </c>
      <c r="D3196">
        <v>5765.2</v>
      </c>
      <c r="E3196">
        <f>SUM(Table_munisapp_tylerci_mu_live_rq_master5[[#This Row],[rd_extended_price]]-Table_munisapp_tylerci_mu_live_rq_master5[[#This Row],[rd_price_net]])</f>
        <v>0</v>
      </c>
      <c r="F3196" s="1">
        <v>42923</v>
      </c>
      <c r="G3196">
        <v>1705</v>
      </c>
      <c r="H3196" t="s">
        <v>9117</v>
      </c>
      <c r="I3196" t="s">
        <v>10578</v>
      </c>
      <c r="J3196">
        <v>3170609</v>
      </c>
      <c r="K3196" t="str">
        <f>VLOOKUP(Table_munisapp_tylerci_mu_live_rq_master5[[#This Row],[rh_vendor_suggest]],Vend!A:B,2,0)</f>
        <v>DELL COMPUTER</v>
      </c>
      <c r="L3196" t="str">
        <f>VLOOKUP(Table_munisapp_tylerci_mu_live_rq_master5[[#This Row],[a_department_code]],Dept!A:B,2,0)</f>
        <v>Dispatch Local Build Authority</v>
      </c>
      <c r="M3196">
        <f t="shared" si="49"/>
        <v>1</v>
      </c>
    </row>
    <row r="3197" spans="1:13" hidden="1" x14ac:dyDescent="0.25">
      <c r="A3197">
        <v>2017</v>
      </c>
      <c r="B3197">
        <v>8125</v>
      </c>
      <c r="C3197">
        <v>8125</v>
      </c>
      <c r="D3197">
        <v>8237.7800000000007</v>
      </c>
      <c r="E3197">
        <f>SUM(Table_munisapp_tylerci_mu_live_rq_master5[[#This Row],[rd_extended_price]]-Table_munisapp_tylerci_mu_live_rq_master5[[#This Row],[rd_price_net]])</f>
        <v>-112.78000000000065</v>
      </c>
      <c r="F3197" s="1">
        <v>42929</v>
      </c>
      <c r="G3197">
        <v>1875</v>
      </c>
      <c r="H3197" t="s">
        <v>9100</v>
      </c>
      <c r="I3197" t="s">
        <v>10579</v>
      </c>
      <c r="J3197">
        <v>3170621</v>
      </c>
      <c r="K3197" t="str">
        <f>VLOOKUP(Table_munisapp_tylerci_mu_live_rq_master5[[#This Row],[rh_vendor_suggest]],Vend!A:B,2,0)</f>
        <v>ENVISIONWARE INC</v>
      </c>
      <c r="L3197" t="str">
        <f>VLOOKUP(Table_munisapp_tylerci_mu_live_rq_master5[[#This Row],[a_department_code]],Dept!A:B,2,0)</f>
        <v>Library</v>
      </c>
      <c r="M3197">
        <f t="shared" si="49"/>
        <v>1</v>
      </c>
    </row>
    <row r="3198" spans="1:13" hidden="1" x14ac:dyDescent="0.25">
      <c r="A3198">
        <v>2017</v>
      </c>
      <c r="B3198">
        <v>2492.5</v>
      </c>
      <c r="C3198">
        <v>2492.5</v>
      </c>
      <c r="D3198">
        <v>2492.5</v>
      </c>
      <c r="E3198">
        <f>SUM(Table_munisapp_tylerci_mu_live_rq_master5[[#This Row],[rd_extended_price]]-Table_munisapp_tylerci_mu_live_rq_master5[[#This Row],[rd_price_net]])</f>
        <v>0</v>
      </c>
      <c r="F3198" s="1">
        <v>42929</v>
      </c>
      <c r="G3198">
        <v>5333</v>
      </c>
      <c r="H3198" t="s">
        <v>9100</v>
      </c>
      <c r="I3198" t="s">
        <v>10580</v>
      </c>
      <c r="J3198">
        <v>3170623</v>
      </c>
      <c r="K3198" t="str">
        <f>VLOOKUP(Table_munisapp_tylerci_mu_live_rq_master5[[#This Row],[rh_vendor_suggest]],Vend!A:B,2,0)</f>
        <v>ADORAMA INC</v>
      </c>
      <c r="L3198" t="str">
        <f>VLOOKUP(Table_munisapp_tylerci_mu_live_rq_master5[[#This Row],[a_department_code]],Dept!A:B,2,0)</f>
        <v>Library</v>
      </c>
      <c r="M3198">
        <f t="shared" si="49"/>
        <v>1</v>
      </c>
    </row>
    <row r="3199" spans="1:13" hidden="1" x14ac:dyDescent="0.25">
      <c r="A3199">
        <v>2017</v>
      </c>
      <c r="B3199">
        <v>603.5</v>
      </c>
      <c r="C3199">
        <v>603.5</v>
      </c>
      <c r="D3199">
        <v>603.5</v>
      </c>
      <c r="E3199">
        <f>SUM(Table_munisapp_tylerci_mu_live_rq_master5[[#This Row],[rd_extended_price]]-Table_munisapp_tylerci_mu_live_rq_master5[[#This Row],[rd_price_net]])</f>
        <v>0</v>
      </c>
      <c r="F3199" s="1">
        <v>42929</v>
      </c>
      <c r="G3199">
        <v>5333</v>
      </c>
      <c r="H3199" t="s">
        <v>9100</v>
      </c>
      <c r="I3199" t="s">
        <v>10580</v>
      </c>
      <c r="J3199">
        <v>3170623</v>
      </c>
      <c r="K3199" t="str">
        <f>VLOOKUP(Table_munisapp_tylerci_mu_live_rq_master5[[#This Row],[rh_vendor_suggest]],Vend!A:B,2,0)</f>
        <v>ADORAMA INC</v>
      </c>
      <c r="L3199" t="str">
        <f>VLOOKUP(Table_munisapp_tylerci_mu_live_rq_master5[[#This Row],[a_department_code]],Dept!A:B,2,0)</f>
        <v>Library</v>
      </c>
      <c r="M3199">
        <f t="shared" si="49"/>
        <v>0</v>
      </c>
    </row>
    <row r="3200" spans="1:13" hidden="1" x14ac:dyDescent="0.25">
      <c r="A3200">
        <v>2017</v>
      </c>
      <c r="B3200">
        <v>262</v>
      </c>
      <c r="C3200">
        <v>262</v>
      </c>
      <c r="D3200">
        <v>262</v>
      </c>
      <c r="E3200">
        <f>SUM(Table_munisapp_tylerci_mu_live_rq_master5[[#This Row],[rd_extended_price]]-Table_munisapp_tylerci_mu_live_rq_master5[[#This Row],[rd_price_net]])</f>
        <v>0</v>
      </c>
      <c r="F3200" s="1">
        <v>42929</v>
      </c>
      <c r="G3200">
        <v>5333</v>
      </c>
      <c r="H3200" t="s">
        <v>9100</v>
      </c>
      <c r="I3200" t="s">
        <v>10580</v>
      </c>
      <c r="J3200">
        <v>3170623</v>
      </c>
      <c r="K3200" t="str">
        <f>VLOOKUP(Table_munisapp_tylerci_mu_live_rq_master5[[#This Row],[rh_vendor_suggest]],Vend!A:B,2,0)</f>
        <v>ADORAMA INC</v>
      </c>
      <c r="L3200" t="str">
        <f>VLOOKUP(Table_munisapp_tylerci_mu_live_rq_master5[[#This Row],[a_department_code]],Dept!A:B,2,0)</f>
        <v>Library</v>
      </c>
      <c r="M3200">
        <f t="shared" si="49"/>
        <v>0</v>
      </c>
    </row>
    <row r="3201" spans="1:13" hidden="1" x14ac:dyDescent="0.25">
      <c r="A3201">
        <v>2017</v>
      </c>
      <c r="B3201">
        <v>212</v>
      </c>
      <c r="C3201">
        <v>424</v>
      </c>
      <c r="D3201">
        <v>424</v>
      </c>
      <c r="E3201">
        <f>SUM(Table_munisapp_tylerci_mu_live_rq_master5[[#This Row],[rd_extended_price]]-Table_munisapp_tylerci_mu_live_rq_master5[[#This Row],[rd_price_net]])</f>
        <v>0</v>
      </c>
      <c r="F3201" s="1">
        <v>42929</v>
      </c>
      <c r="G3201">
        <v>5333</v>
      </c>
      <c r="H3201" t="s">
        <v>9100</v>
      </c>
      <c r="I3201" t="s">
        <v>10580</v>
      </c>
      <c r="J3201">
        <v>3170623</v>
      </c>
      <c r="K3201" t="str">
        <f>VLOOKUP(Table_munisapp_tylerci_mu_live_rq_master5[[#This Row],[rh_vendor_suggest]],Vend!A:B,2,0)</f>
        <v>ADORAMA INC</v>
      </c>
      <c r="L3201" t="str">
        <f>VLOOKUP(Table_munisapp_tylerci_mu_live_rq_master5[[#This Row],[a_department_code]],Dept!A:B,2,0)</f>
        <v>Library</v>
      </c>
      <c r="M3201">
        <f t="shared" si="49"/>
        <v>0</v>
      </c>
    </row>
    <row r="3202" spans="1:13" hidden="1" x14ac:dyDescent="0.25">
      <c r="A3202">
        <v>2017</v>
      </c>
      <c r="B3202">
        <v>623</v>
      </c>
      <c r="C3202">
        <v>16821</v>
      </c>
      <c r="D3202">
        <v>16821</v>
      </c>
      <c r="E3202">
        <f>SUM(Table_munisapp_tylerci_mu_live_rq_master5[[#This Row],[rd_extended_price]]-Table_munisapp_tylerci_mu_live_rq_master5[[#This Row],[rd_price_net]])</f>
        <v>0</v>
      </c>
      <c r="F3202" s="1">
        <v>42923</v>
      </c>
      <c r="G3202">
        <v>2519</v>
      </c>
      <c r="H3202" t="s">
        <v>9100</v>
      </c>
      <c r="I3202" t="s">
        <v>10581</v>
      </c>
      <c r="J3202">
        <v>3170616</v>
      </c>
      <c r="K3202" t="str">
        <f>VLOOKUP(Table_munisapp_tylerci_mu_live_rq_master5[[#This Row],[rh_vendor_suggest]],Vend!A:B,2,0)</f>
        <v>LENOVO INC</v>
      </c>
      <c r="L3202" t="str">
        <f>VLOOKUP(Table_munisapp_tylerci_mu_live_rq_master5[[#This Row],[a_department_code]],Dept!A:B,2,0)</f>
        <v>Library</v>
      </c>
      <c r="M3202">
        <f t="shared" ref="M3202:M3265" si="50">IF(J3202=J3201,0,1)</f>
        <v>1</v>
      </c>
    </row>
    <row r="3203" spans="1:13" hidden="1" x14ac:dyDescent="0.25">
      <c r="A3203">
        <v>2017</v>
      </c>
      <c r="B3203">
        <v>207</v>
      </c>
      <c r="C3203">
        <v>5175</v>
      </c>
      <c r="D3203">
        <v>5175</v>
      </c>
      <c r="E3203">
        <f>SUM(Table_munisapp_tylerci_mu_live_rq_master5[[#This Row],[rd_extended_price]]-Table_munisapp_tylerci_mu_live_rq_master5[[#This Row],[rd_price_net]])</f>
        <v>0</v>
      </c>
      <c r="F3203" s="1">
        <v>42923</v>
      </c>
      <c r="G3203">
        <v>2519</v>
      </c>
      <c r="H3203" t="s">
        <v>9100</v>
      </c>
      <c r="I3203" t="s">
        <v>10581</v>
      </c>
      <c r="J3203">
        <v>3170616</v>
      </c>
      <c r="K3203" t="str">
        <f>VLOOKUP(Table_munisapp_tylerci_mu_live_rq_master5[[#This Row],[rh_vendor_suggest]],Vend!A:B,2,0)</f>
        <v>LENOVO INC</v>
      </c>
      <c r="L3203" t="str">
        <f>VLOOKUP(Table_munisapp_tylerci_mu_live_rq_master5[[#This Row],[a_department_code]],Dept!A:B,2,0)</f>
        <v>Library</v>
      </c>
      <c r="M3203">
        <f t="shared" si="50"/>
        <v>0</v>
      </c>
    </row>
    <row r="3204" spans="1:13" hidden="1" x14ac:dyDescent="0.25">
      <c r="A3204">
        <v>2017</v>
      </c>
      <c r="B3204">
        <v>968.13</v>
      </c>
      <c r="C3204">
        <v>1936.26</v>
      </c>
      <c r="D3204">
        <v>1936.26</v>
      </c>
      <c r="E3204">
        <f>SUM(Table_munisapp_tylerci_mu_live_rq_master5[[#This Row],[rd_extended_price]]-Table_munisapp_tylerci_mu_live_rq_master5[[#This Row],[rd_price_net]])</f>
        <v>0</v>
      </c>
      <c r="F3204" s="1">
        <v>42923</v>
      </c>
      <c r="G3204">
        <v>1705</v>
      </c>
      <c r="H3204" t="s">
        <v>9091</v>
      </c>
      <c r="I3204" t="s">
        <v>10582</v>
      </c>
      <c r="J3204">
        <v>3170615</v>
      </c>
      <c r="K3204" t="str">
        <f>VLOOKUP(Table_munisapp_tylerci_mu_live_rq_master5[[#This Row],[rh_vendor_suggest]],Vend!A:B,2,0)</f>
        <v>DELL COMPUTER</v>
      </c>
      <c r="L3204" t="str">
        <f>VLOOKUP(Table_munisapp_tylerci_mu_live_rq_master5[[#This Row],[a_department_code]],Dept!A:B,2,0)</f>
        <v>Weber Area Dispatch 911</v>
      </c>
      <c r="M3204">
        <f t="shared" si="50"/>
        <v>1</v>
      </c>
    </row>
    <row r="3205" spans="1:13" hidden="1" x14ac:dyDescent="0.25">
      <c r="A3205">
        <v>2017</v>
      </c>
      <c r="B3205">
        <v>1198</v>
      </c>
      <c r="C3205">
        <v>1198</v>
      </c>
      <c r="D3205">
        <v>1198</v>
      </c>
      <c r="E3205">
        <f>SUM(Table_munisapp_tylerci_mu_live_rq_master5[[#This Row],[rd_extended_price]]-Table_munisapp_tylerci_mu_live_rq_master5[[#This Row],[rd_price_net]])</f>
        <v>0</v>
      </c>
      <c r="F3205" s="1">
        <v>42927</v>
      </c>
      <c r="G3205">
        <v>5347</v>
      </c>
      <c r="H3205" t="s">
        <v>9100</v>
      </c>
      <c r="I3205" t="s">
        <v>10583</v>
      </c>
      <c r="J3205">
        <v>3170619</v>
      </c>
      <c r="K3205" t="str">
        <f>VLOOKUP(Table_munisapp_tylerci_mu_live_rq_master5[[#This Row],[rh_vendor_suggest]],Vend!A:B,2,0)</f>
        <v>TOUCHMAGIX INC</v>
      </c>
      <c r="L3205" t="str">
        <f>VLOOKUP(Table_munisapp_tylerci_mu_live_rq_master5[[#This Row],[a_department_code]],Dept!A:B,2,0)</f>
        <v>Library</v>
      </c>
      <c r="M3205">
        <f t="shared" si="50"/>
        <v>1</v>
      </c>
    </row>
    <row r="3206" spans="1:13" hidden="1" x14ac:dyDescent="0.25">
      <c r="A3206">
        <v>2017</v>
      </c>
      <c r="B3206">
        <v>0.10879999999999999</v>
      </c>
      <c r="C3206">
        <v>10.88</v>
      </c>
      <c r="D3206">
        <v>10.88</v>
      </c>
      <c r="E3206">
        <f>SUM(Table_munisapp_tylerci_mu_live_rq_master5[[#This Row],[rd_extended_price]]-Table_munisapp_tylerci_mu_live_rq_master5[[#This Row],[rd_price_net]])</f>
        <v>0</v>
      </c>
      <c r="F3206" s="1">
        <v>42948</v>
      </c>
      <c r="G3206">
        <v>3242</v>
      </c>
      <c r="H3206" t="s">
        <v>9094</v>
      </c>
      <c r="I3206" t="s">
        <v>10584</v>
      </c>
      <c r="J3206">
        <v>3170673</v>
      </c>
      <c r="K3206" t="str">
        <f>VLOOKUP(Table_munisapp_tylerci_mu_live_rq_master5[[#This Row],[rh_vendor_suggest]],Vend!A:B,2,0)</f>
        <v>RB PRINTING SERVICES LLC</v>
      </c>
      <c r="L3206" t="str">
        <f>VLOOKUP(Table_munisapp_tylerci_mu_live_rq_master5[[#This Row],[a_department_code]],Dept!A:B,2,0)</f>
        <v>Weber Morgan Health Department</v>
      </c>
      <c r="M3206">
        <f t="shared" si="50"/>
        <v>1</v>
      </c>
    </row>
    <row r="3207" spans="1:13" hidden="1" x14ac:dyDescent="0.25">
      <c r="A3207">
        <v>2017</v>
      </c>
      <c r="B3207">
        <v>0.17879999999999999</v>
      </c>
      <c r="C3207">
        <v>8.94</v>
      </c>
      <c r="D3207">
        <v>8.94</v>
      </c>
      <c r="E3207">
        <f>SUM(Table_munisapp_tylerci_mu_live_rq_master5[[#This Row],[rd_extended_price]]-Table_munisapp_tylerci_mu_live_rq_master5[[#This Row],[rd_price_net]])</f>
        <v>0</v>
      </c>
      <c r="F3207" s="1">
        <v>42948</v>
      </c>
      <c r="G3207">
        <v>3242</v>
      </c>
      <c r="H3207" t="s">
        <v>9094</v>
      </c>
      <c r="I3207" t="s">
        <v>10584</v>
      </c>
      <c r="J3207">
        <v>3170673</v>
      </c>
      <c r="K3207" t="str">
        <f>VLOOKUP(Table_munisapp_tylerci_mu_live_rq_master5[[#This Row],[rh_vendor_suggest]],Vend!A:B,2,0)</f>
        <v>RB PRINTING SERVICES LLC</v>
      </c>
      <c r="L3207" t="str">
        <f>VLOOKUP(Table_munisapp_tylerci_mu_live_rq_master5[[#This Row],[a_department_code]],Dept!A:B,2,0)</f>
        <v>Weber Morgan Health Department</v>
      </c>
      <c r="M3207">
        <f t="shared" si="50"/>
        <v>0</v>
      </c>
    </row>
    <row r="3208" spans="1:13" hidden="1" x14ac:dyDescent="0.25">
      <c r="A3208">
        <v>2017</v>
      </c>
      <c r="B3208">
        <v>0.17879999999999999</v>
      </c>
      <c r="C3208">
        <v>8.94</v>
      </c>
      <c r="D3208">
        <v>8.94</v>
      </c>
      <c r="E3208">
        <f>SUM(Table_munisapp_tylerci_mu_live_rq_master5[[#This Row],[rd_extended_price]]-Table_munisapp_tylerci_mu_live_rq_master5[[#This Row],[rd_price_net]])</f>
        <v>0</v>
      </c>
      <c r="F3208" s="1">
        <v>42948</v>
      </c>
      <c r="G3208">
        <v>3242</v>
      </c>
      <c r="H3208" t="s">
        <v>9094</v>
      </c>
      <c r="I3208" t="s">
        <v>10584</v>
      </c>
      <c r="J3208">
        <v>3170673</v>
      </c>
      <c r="K3208" t="str">
        <f>VLOOKUP(Table_munisapp_tylerci_mu_live_rq_master5[[#This Row],[rh_vendor_suggest]],Vend!A:B,2,0)</f>
        <v>RB PRINTING SERVICES LLC</v>
      </c>
      <c r="L3208" t="str">
        <f>VLOOKUP(Table_munisapp_tylerci_mu_live_rq_master5[[#This Row],[a_department_code]],Dept!A:B,2,0)</f>
        <v>Weber Morgan Health Department</v>
      </c>
      <c r="M3208">
        <f t="shared" si="50"/>
        <v>0</v>
      </c>
    </row>
    <row r="3209" spans="1:13" hidden="1" x14ac:dyDescent="0.25">
      <c r="A3209">
        <v>2017</v>
      </c>
      <c r="B3209">
        <v>0.16059999999999999</v>
      </c>
      <c r="C3209">
        <v>8.0299999999999994</v>
      </c>
      <c r="D3209">
        <v>8.0299999999999994</v>
      </c>
      <c r="E3209">
        <f>SUM(Table_munisapp_tylerci_mu_live_rq_master5[[#This Row],[rd_extended_price]]-Table_munisapp_tylerci_mu_live_rq_master5[[#This Row],[rd_price_net]])</f>
        <v>0</v>
      </c>
      <c r="F3209" s="1">
        <v>42948</v>
      </c>
      <c r="G3209">
        <v>3242</v>
      </c>
      <c r="H3209" t="s">
        <v>9094</v>
      </c>
      <c r="I3209" t="s">
        <v>10584</v>
      </c>
      <c r="J3209">
        <v>3170673</v>
      </c>
      <c r="K3209" t="str">
        <f>VLOOKUP(Table_munisapp_tylerci_mu_live_rq_master5[[#This Row],[rh_vendor_suggest]],Vend!A:B,2,0)</f>
        <v>RB PRINTING SERVICES LLC</v>
      </c>
      <c r="L3209" t="str">
        <f>VLOOKUP(Table_munisapp_tylerci_mu_live_rq_master5[[#This Row],[a_department_code]],Dept!A:B,2,0)</f>
        <v>Weber Morgan Health Department</v>
      </c>
      <c r="M3209">
        <f t="shared" si="50"/>
        <v>0</v>
      </c>
    </row>
    <row r="3210" spans="1:13" hidden="1" x14ac:dyDescent="0.25">
      <c r="A3210">
        <v>2017</v>
      </c>
      <c r="B3210">
        <v>0.32119999999999999</v>
      </c>
      <c r="C3210">
        <v>8.0299999999999994</v>
      </c>
      <c r="D3210">
        <v>8.0299999999999994</v>
      </c>
      <c r="E3210">
        <f>SUM(Table_munisapp_tylerci_mu_live_rq_master5[[#This Row],[rd_extended_price]]-Table_munisapp_tylerci_mu_live_rq_master5[[#This Row],[rd_price_net]])</f>
        <v>0</v>
      </c>
      <c r="F3210" s="1">
        <v>42948</v>
      </c>
      <c r="G3210">
        <v>3242</v>
      </c>
      <c r="H3210" t="s">
        <v>9094</v>
      </c>
      <c r="I3210" t="s">
        <v>10584</v>
      </c>
      <c r="J3210">
        <v>3170673</v>
      </c>
      <c r="K3210" t="str">
        <f>VLOOKUP(Table_munisapp_tylerci_mu_live_rq_master5[[#This Row],[rh_vendor_suggest]],Vend!A:B,2,0)</f>
        <v>RB PRINTING SERVICES LLC</v>
      </c>
      <c r="L3210" t="str">
        <f>VLOOKUP(Table_munisapp_tylerci_mu_live_rq_master5[[#This Row],[a_department_code]],Dept!A:B,2,0)</f>
        <v>Weber Morgan Health Department</v>
      </c>
      <c r="M3210">
        <f t="shared" si="50"/>
        <v>0</v>
      </c>
    </row>
    <row r="3211" spans="1:13" hidden="1" x14ac:dyDescent="0.25">
      <c r="A3211">
        <v>2017</v>
      </c>
      <c r="B3211">
        <v>0.16059999999999999</v>
      </c>
      <c r="C3211">
        <v>8.0299999999999994</v>
      </c>
      <c r="D3211">
        <v>8.0299999999999994</v>
      </c>
      <c r="E3211">
        <f>SUM(Table_munisapp_tylerci_mu_live_rq_master5[[#This Row],[rd_extended_price]]-Table_munisapp_tylerci_mu_live_rq_master5[[#This Row],[rd_price_net]])</f>
        <v>0</v>
      </c>
      <c r="F3211" s="1">
        <v>42948</v>
      </c>
      <c r="G3211">
        <v>3242</v>
      </c>
      <c r="H3211" t="s">
        <v>9094</v>
      </c>
      <c r="I3211" t="s">
        <v>10584</v>
      </c>
      <c r="J3211">
        <v>3170673</v>
      </c>
      <c r="K3211" t="str">
        <f>VLOOKUP(Table_munisapp_tylerci_mu_live_rq_master5[[#This Row],[rh_vendor_suggest]],Vend!A:B,2,0)</f>
        <v>RB PRINTING SERVICES LLC</v>
      </c>
      <c r="L3211" t="str">
        <f>VLOOKUP(Table_munisapp_tylerci_mu_live_rq_master5[[#This Row],[a_department_code]],Dept!A:B,2,0)</f>
        <v>Weber Morgan Health Department</v>
      </c>
      <c r="M3211">
        <f t="shared" si="50"/>
        <v>0</v>
      </c>
    </row>
    <row r="3212" spans="1:13" hidden="1" x14ac:dyDescent="0.25">
      <c r="A3212">
        <v>2017</v>
      </c>
      <c r="B3212">
        <v>0.32119999999999999</v>
      </c>
      <c r="C3212">
        <v>8.0299999999999994</v>
      </c>
      <c r="D3212">
        <v>8.0299999999999994</v>
      </c>
      <c r="E3212">
        <f>SUM(Table_munisapp_tylerci_mu_live_rq_master5[[#This Row],[rd_extended_price]]-Table_munisapp_tylerci_mu_live_rq_master5[[#This Row],[rd_price_net]])</f>
        <v>0</v>
      </c>
      <c r="F3212" s="1">
        <v>42948</v>
      </c>
      <c r="G3212">
        <v>3242</v>
      </c>
      <c r="H3212" t="s">
        <v>9094</v>
      </c>
      <c r="I3212" t="s">
        <v>10584</v>
      </c>
      <c r="J3212">
        <v>3170673</v>
      </c>
      <c r="K3212" t="str">
        <f>VLOOKUP(Table_munisapp_tylerci_mu_live_rq_master5[[#This Row],[rh_vendor_suggest]],Vend!A:B,2,0)</f>
        <v>RB PRINTING SERVICES LLC</v>
      </c>
      <c r="L3212" t="str">
        <f>VLOOKUP(Table_munisapp_tylerci_mu_live_rq_master5[[#This Row],[a_department_code]],Dept!A:B,2,0)</f>
        <v>Weber Morgan Health Department</v>
      </c>
      <c r="M3212">
        <f t="shared" si="50"/>
        <v>0</v>
      </c>
    </row>
    <row r="3213" spans="1:13" hidden="1" x14ac:dyDescent="0.25">
      <c r="A3213">
        <v>2017</v>
      </c>
      <c r="B3213">
        <v>0.16059999999999999</v>
      </c>
      <c r="C3213">
        <v>8.0299999999999994</v>
      </c>
      <c r="D3213">
        <v>8.0299999999999994</v>
      </c>
      <c r="E3213">
        <f>SUM(Table_munisapp_tylerci_mu_live_rq_master5[[#This Row],[rd_extended_price]]-Table_munisapp_tylerci_mu_live_rq_master5[[#This Row],[rd_price_net]])</f>
        <v>0</v>
      </c>
      <c r="F3213" s="1">
        <v>42948</v>
      </c>
      <c r="G3213">
        <v>3242</v>
      </c>
      <c r="H3213" t="s">
        <v>9094</v>
      </c>
      <c r="I3213" t="s">
        <v>10584</v>
      </c>
      <c r="J3213">
        <v>3170673</v>
      </c>
      <c r="K3213" t="str">
        <f>VLOOKUP(Table_munisapp_tylerci_mu_live_rq_master5[[#This Row],[rh_vendor_suggest]],Vend!A:B,2,0)</f>
        <v>RB PRINTING SERVICES LLC</v>
      </c>
      <c r="L3213" t="str">
        <f>VLOOKUP(Table_munisapp_tylerci_mu_live_rq_master5[[#This Row],[a_department_code]],Dept!A:B,2,0)</f>
        <v>Weber Morgan Health Department</v>
      </c>
      <c r="M3213">
        <f t="shared" si="50"/>
        <v>0</v>
      </c>
    </row>
    <row r="3214" spans="1:13" hidden="1" x14ac:dyDescent="0.25">
      <c r="A3214">
        <v>2017</v>
      </c>
      <c r="B3214">
        <v>0.32119999999999999</v>
      </c>
      <c r="C3214">
        <v>8.0299999999999994</v>
      </c>
      <c r="D3214">
        <v>8.0299999999999994</v>
      </c>
      <c r="E3214">
        <f>SUM(Table_munisapp_tylerci_mu_live_rq_master5[[#This Row],[rd_extended_price]]-Table_munisapp_tylerci_mu_live_rq_master5[[#This Row],[rd_price_net]])</f>
        <v>0</v>
      </c>
      <c r="F3214" s="1">
        <v>42948</v>
      </c>
      <c r="G3214">
        <v>3242</v>
      </c>
      <c r="H3214" t="s">
        <v>9094</v>
      </c>
      <c r="I3214" t="s">
        <v>10584</v>
      </c>
      <c r="J3214">
        <v>3170673</v>
      </c>
      <c r="K3214" t="str">
        <f>VLOOKUP(Table_munisapp_tylerci_mu_live_rq_master5[[#This Row],[rh_vendor_suggest]],Vend!A:B,2,0)</f>
        <v>RB PRINTING SERVICES LLC</v>
      </c>
      <c r="L3214" t="str">
        <f>VLOOKUP(Table_munisapp_tylerci_mu_live_rq_master5[[#This Row],[a_department_code]],Dept!A:B,2,0)</f>
        <v>Weber Morgan Health Department</v>
      </c>
      <c r="M3214">
        <f t="shared" si="50"/>
        <v>0</v>
      </c>
    </row>
    <row r="3215" spans="1:13" hidden="1" x14ac:dyDescent="0.25">
      <c r="A3215">
        <v>2017</v>
      </c>
      <c r="B3215">
        <v>0.16059999999999999</v>
      </c>
      <c r="C3215">
        <v>8.0299999999999994</v>
      </c>
      <c r="D3215">
        <v>8.0299999999999994</v>
      </c>
      <c r="E3215">
        <f>SUM(Table_munisapp_tylerci_mu_live_rq_master5[[#This Row],[rd_extended_price]]-Table_munisapp_tylerci_mu_live_rq_master5[[#This Row],[rd_price_net]])</f>
        <v>0</v>
      </c>
      <c r="F3215" s="1">
        <v>42948</v>
      </c>
      <c r="G3215">
        <v>3242</v>
      </c>
      <c r="H3215" t="s">
        <v>9094</v>
      </c>
      <c r="I3215" t="s">
        <v>10584</v>
      </c>
      <c r="J3215">
        <v>3170673</v>
      </c>
      <c r="K3215" t="str">
        <f>VLOOKUP(Table_munisapp_tylerci_mu_live_rq_master5[[#This Row],[rh_vendor_suggest]],Vend!A:B,2,0)</f>
        <v>RB PRINTING SERVICES LLC</v>
      </c>
      <c r="L3215" t="str">
        <f>VLOOKUP(Table_munisapp_tylerci_mu_live_rq_master5[[#This Row],[a_department_code]],Dept!A:B,2,0)</f>
        <v>Weber Morgan Health Department</v>
      </c>
      <c r="M3215">
        <f t="shared" si="50"/>
        <v>0</v>
      </c>
    </row>
    <row r="3216" spans="1:13" hidden="1" x14ac:dyDescent="0.25">
      <c r="A3216">
        <v>2017</v>
      </c>
      <c r="B3216">
        <v>0.32119999999999999</v>
      </c>
      <c r="C3216">
        <v>8.0299999999999994</v>
      </c>
      <c r="D3216">
        <v>8.0299999999999994</v>
      </c>
      <c r="E3216">
        <f>SUM(Table_munisapp_tylerci_mu_live_rq_master5[[#This Row],[rd_extended_price]]-Table_munisapp_tylerci_mu_live_rq_master5[[#This Row],[rd_price_net]])</f>
        <v>0</v>
      </c>
      <c r="F3216" s="1">
        <v>42948</v>
      </c>
      <c r="G3216">
        <v>3242</v>
      </c>
      <c r="H3216" t="s">
        <v>9094</v>
      </c>
      <c r="I3216" t="s">
        <v>10584</v>
      </c>
      <c r="J3216">
        <v>3170673</v>
      </c>
      <c r="K3216" t="str">
        <f>VLOOKUP(Table_munisapp_tylerci_mu_live_rq_master5[[#This Row],[rh_vendor_suggest]],Vend!A:B,2,0)</f>
        <v>RB PRINTING SERVICES LLC</v>
      </c>
      <c r="L3216" t="str">
        <f>VLOOKUP(Table_munisapp_tylerci_mu_live_rq_master5[[#This Row],[a_department_code]],Dept!A:B,2,0)</f>
        <v>Weber Morgan Health Department</v>
      </c>
      <c r="M3216">
        <f t="shared" si="50"/>
        <v>0</v>
      </c>
    </row>
    <row r="3217" spans="1:13" hidden="1" x14ac:dyDescent="0.25">
      <c r="A3217">
        <v>2017</v>
      </c>
      <c r="B3217">
        <v>0.78800000000000003</v>
      </c>
      <c r="C3217">
        <v>7.88</v>
      </c>
      <c r="D3217">
        <v>7.88</v>
      </c>
      <c r="E3217">
        <f>SUM(Table_munisapp_tylerci_mu_live_rq_master5[[#This Row],[rd_extended_price]]-Table_munisapp_tylerci_mu_live_rq_master5[[#This Row],[rd_price_net]])</f>
        <v>0</v>
      </c>
      <c r="F3217" s="1">
        <v>42948</v>
      </c>
      <c r="G3217">
        <v>3242</v>
      </c>
      <c r="H3217" t="s">
        <v>9094</v>
      </c>
      <c r="I3217" t="s">
        <v>10584</v>
      </c>
      <c r="J3217">
        <v>3170673</v>
      </c>
      <c r="K3217" t="str">
        <f>VLOOKUP(Table_munisapp_tylerci_mu_live_rq_master5[[#This Row],[rh_vendor_suggest]],Vend!A:B,2,0)</f>
        <v>RB PRINTING SERVICES LLC</v>
      </c>
      <c r="L3217" t="str">
        <f>VLOOKUP(Table_munisapp_tylerci_mu_live_rq_master5[[#This Row],[a_department_code]],Dept!A:B,2,0)</f>
        <v>Weber Morgan Health Department</v>
      </c>
      <c r="M3217">
        <f t="shared" si="50"/>
        <v>0</v>
      </c>
    </row>
    <row r="3218" spans="1:13" hidden="1" x14ac:dyDescent="0.25">
      <c r="A3218">
        <v>2017</v>
      </c>
      <c r="B3218">
        <v>0.78800000000000003</v>
      </c>
      <c r="C3218">
        <v>7.88</v>
      </c>
      <c r="D3218">
        <v>7.88</v>
      </c>
      <c r="E3218">
        <f>SUM(Table_munisapp_tylerci_mu_live_rq_master5[[#This Row],[rd_extended_price]]-Table_munisapp_tylerci_mu_live_rq_master5[[#This Row],[rd_price_net]])</f>
        <v>0</v>
      </c>
      <c r="F3218" s="1">
        <v>42948</v>
      </c>
      <c r="G3218">
        <v>3242</v>
      </c>
      <c r="H3218" t="s">
        <v>9094</v>
      </c>
      <c r="I3218" t="s">
        <v>10584</v>
      </c>
      <c r="J3218">
        <v>3170673</v>
      </c>
      <c r="K3218" t="str">
        <f>VLOOKUP(Table_munisapp_tylerci_mu_live_rq_master5[[#This Row],[rh_vendor_suggest]],Vend!A:B,2,0)</f>
        <v>RB PRINTING SERVICES LLC</v>
      </c>
      <c r="L3218" t="str">
        <f>VLOOKUP(Table_munisapp_tylerci_mu_live_rq_master5[[#This Row],[a_department_code]],Dept!A:B,2,0)</f>
        <v>Weber Morgan Health Department</v>
      </c>
      <c r="M3218">
        <f t="shared" si="50"/>
        <v>0</v>
      </c>
    </row>
    <row r="3219" spans="1:13" hidden="1" x14ac:dyDescent="0.25">
      <c r="A3219">
        <v>2017</v>
      </c>
      <c r="B3219">
        <v>0.29220000000000002</v>
      </c>
      <c r="C3219">
        <v>29.22</v>
      </c>
      <c r="D3219">
        <v>29.22</v>
      </c>
      <c r="E3219">
        <f>SUM(Table_munisapp_tylerci_mu_live_rq_master5[[#This Row],[rd_extended_price]]-Table_munisapp_tylerci_mu_live_rq_master5[[#This Row],[rd_price_net]])</f>
        <v>0</v>
      </c>
      <c r="F3219" s="1">
        <v>42948</v>
      </c>
      <c r="G3219">
        <v>3242</v>
      </c>
      <c r="H3219" t="s">
        <v>9094</v>
      </c>
      <c r="I3219" t="s">
        <v>10584</v>
      </c>
      <c r="J3219">
        <v>3170673</v>
      </c>
      <c r="K3219" t="str">
        <f>VLOOKUP(Table_munisapp_tylerci_mu_live_rq_master5[[#This Row],[rh_vendor_suggest]],Vend!A:B,2,0)</f>
        <v>RB PRINTING SERVICES LLC</v>
      </c>
      <c r="L3219" t="str">
        <f>VLOOKUP(Table_munisapp_tylerci_mu_live_rq_master5[[#This Row],[a_department_code]],Dept!A:B,2,0)</f>
        <v>Weber Morgan Health Department</v>
      </c>
      <c r="M3219">
        <f t="shared" si="50"/>
        <v>0</v>
      </c>
    </row>
    <row r="3220" spans="1:13" hidden="1" x14ac:dyDescent="0.25">
      <c r="A3220">
        <v>2017</v>
      </c>
      <c r="B3220">
        <v>0.29220000000000002</v>
      </c>
      <c r="C3220">
        <v>29.22</v>
      </c>
      <c r="D3220">
        <v>29.22</v>
      </c>
      <c r="E3220">
        <f>SUM(Table_munisapp_tylerci_mu_live_rq_master5[[#This Row],[rd_extended_price]]-Table_munisapp_tylerci_mu_live_rq_master5[[#This Row],[rd_price_net]])</f>
        <v>0</v>
      </c>
      <c r="F3220" s="1">
        <v>42948</v>
      </c>
      <c r="G3220">
        <v>3242</v>
      </c>
      <c r="H3220" t="s">
        <v>9094</v>
      </c>
      <c r="I3220" t="s">
        <v>10584</v>
      </c>
      <c r="J3220">
        <v>3170673</v>
      </c>
      <c r="K3220" t="str">
        <f>VLOOKUP(Table_munisapp_tylerci_mu_live_rq_master5[[#This Row],[rh_vendor_suggest]],Vend!A:B,2,0)</f>
        <v>RB PRINTING SERVICES LLC</v>
      </c>
      <c r="L3220" t="str">
        <f>VLOOKUP(Table_munisapp_tylerci_mu_live_rq_master5[[#This Row],[a_department_code]],Dept!A:B,2,0)</f>
        <v>Weber Morgan Health Department</v>
      </c>
      <c r="M3220">
        <f t="shared" si="50"/>
        <v>0</v>
      </c>
    </row>
    <row r="3221" spans="1:13" hidden="1" x14ac:dyDescent="0.25">
      <c r="A3221">
        <v>2017</v>
      </c>
      <c r="B3221">
        <v>2.74</v>
      </c>
      <c r="C3221">
        <v>13.7</v>
      </c>
      <c r="D3221">
        <v>13.7</v>
      </c>
      <c r="E3221">
        <f>SUM(Table_munisapp_tylerci_mu_live_rq_master5[[#This Row],[rd_extended_price]]-Table_munisapp_tylerci_mu_live_rq_master5[[#This Row],[rd_price_net]])</f>
        <v>0</v>
      </c>
      <c r="F3221" s="1">
        <v>42948</v>
      </c>
      <c r="G3221">
        <v>3242</v>
      </c>
      <c r="H3221" t="s">
        <v>9094</v>
      </c>
      <c r="I3221" t="s">
        <v>10584</v>
      </c>
      <c r="J3221">
        <v>3170673</v>
      </c>
      <c r="K3221" t="str">
        <f>VLOOKUP(Table_munisapp_tylerci_mu_live_rq_master5[[#This Row],[rh_vendor_suggest]],Vend!A:B,2,0)</f>
        <v>RB PRINTING SERVICES LLC</v>
      </c>
      <c r="L3221" t="str">
        <f>VLOOKUP(Table_munisapp_tylerci_mu_live_rq_master5[[#This Row],[a_department_code]],Dept!A:B,2,0)</f>
        <v>Weber Morgan Health Department</v>
      </c>
      <c r="M3221">
        <f t="shared" si="50"/>
        <v>0</v>
      </c>
    </row>
    <row r="3222" spans="1:13" hidden="1" x14ac:dyDescent="0.25">
      <c r="A3222">
        <v>2017</v>
      </c>
      <c r="B3222">
        <v>2.74</v>
      </c>
      <c r="C3222">
        <v>13.7</v>
      </c>
      <c r="D3222">
        <v>13.7</v>
      </c>
      <c r="E3222">
        <f>SUM(Table_munisapp_tylerci_mu_live_rq_master5[[#This Row],[rd_extended_price]]-Table_munisapp_tylerci_mu_live_rq_master5[[#This Row],[rd_price_net]])</f>
        <v>0</v>
      </c>
      <c r="F3222" s="1">
        <v>42948</v>
      </c>
      <c r="G3222">
        <v>3242</v>
      </c>
      <c r="H3222" t="s">
        <v>9094</v>
      </c>
      <c r="I3222" t="s">
        <v>10584</v>
      </c>
      <c r="J3222">
        <v>3170673</v>
      </c>
      <c r="K3222" t="str">
        <f>VLOOKUP(Table_munisapp_tylerci_mu_live_rq_master5[[#This Row],[rh_vendor_suggest]],Vend!A:B,2,0)</f>
        <v>RB PRINTING SERVICES LLC</v>
      </c>
      <c r="L3222" t="str">
        <f>VLOOKUP(Table_munisapp_tylerci_mu_live_rq_master5[[#This Row],[a_department_code]],Dept!A:B,2,0)</f>
        <v>Weber Morgan Health Department</v>
      </c>
      <c r="M3222">
        <f t="shared" si="50"/>
        <v>0</v>
      </c>
    </row>
    <row r="3223" spans="1:13" hidden="1" x14ac:dyDescent="0.25">
      <c r="A3223">
        <v>2017</v>
      </c>
      <c r="B3223">
        <v>127.11</v>
      </c>
      <c r="C3223">
        <v>127.11</v>
      </c>
      <c r="D3223">
        <v>127.11</v>
      </c>
      <c r="E3223">
        <f>SUM(Table_munisapp_tylerci_mu_live_rq_master5[[#This Row],[rd_extended_price]]-Table_munisapp_tylerci_mu_live_rq_master5[[#This Row],[rd_price_net]])</f>
        <v>0</v>
      </c>
      <c r="F3223" s="1">
        <v>42948</v>
      </c>
      <c r="G3223">
        <v>3242</v>
      </c>
      <c r="H3223" t="s">
        <v>9094</v>
      </c>
      <c r="I3223" t="s">
        <v>10584</v>
      </c>
      <c r="J3223">
        <v>3170673</v>
      </c>
      <c r="K3223" t="str">
        <f>VLOOKUP(Table_munisapp_tylerci_mu_live_rq_master5[[#This Row],[rh_vendor_suggest]],Vend!A:B,2,0)</f>
        <v>RB PRINTING SERVICES LLC</v>
      </c>
      <c r="L3223" t="str">
        <f>VLOOKUP(Table_munisapp_tylerci_mu_live_rq_master5[[#This Row],[a_department_code]],Dept!A:B,2,0)</f>
        <v>Weber Morgan Health Department</v>
      </c>
      <c r="M3223">
        <f t="shared" si="50"/>
        <v>0</v>
      </c>
    </row>
    <row r="3224" spans="1:13" hidden="1" x14ac:dyDescent="0.25">
      <c r="A3224">
        <v>2017</v>
      </c>
      <c r="B3224">
        <v>54.97</v>
      </c>
      <c r="C3224">
        <v>54.97</v>
      </c>
      <c r="D3224">
        <v>54.97</v>
      </c>
      <c r="E3224">
        <f>SUM(Table_munisapp_tylerci_mu_live_rq_master5[[#This Row],[rd_extended_price]]-Table_munisapp_tylerci_mu_live_rq_master5[[#This Row],[rd_price_net]])</f>
        <v>0</v>
      </c>
      <c r="F3224" s="1">
        <v>42948</v>
      </c>
      <c r="G3224">
        <v>3242</v>
      </c>
      <c r="H3224" t="s">
        <v>9094</v>
      </c>
      <c r="I3224" t="s">
        <v>10584</v>
      </c>
      <c r="J3224">
        <v>3170673</v>
      </c>
      <c r="K3224" t="str">
        <f>VLOOKUP(Table_munisapp_tylerci_mu_live_rq_master5[[#This Row],[rh_vendor_suggest]],Vend!A:B,2,0)</f>
        <v>RB PRINTING SERVICES LLC</v>
      </c>
      <c r="L3224" t="str">
        <f>VLOOKUP(Table_munisapp_tylerci_mu_live_rq_master5[[#This Row],[a_department_code]],Dept!A:B,2,0)</f>
        <v>Weber Morgan Health Department</v>
      </c>
      <c r="M3224">
        <f t="shared" si="50"/>
        <v>0</v>
      </c>
    </row>
    <row r="3225" spans="1:13" hidden="1" x14ac:dyDescent="0.25">
      <c r="A3225">
        <v>2017</v>
      </c>
      <c r="B3225">
        <v>10765.92</v>
      </c>
      <c r="C3225">
        <v>10765.92</v>
      </c>
      <c r="D3225">
        <v>10765.92</v>
      </c>
      <c r="E3225">
        <f>SUM(Table_munisapp_tylerci_mu_live_rq_master5[[#This Row],[rd_extended_price]]-Table_munisapp_tylerci_mu_live_rq_master5[[#This Row],[rd_price_net]])</f>
        <v>0</v>
      </c>
      <c r="F3225" s="1">
        <v>42935</v>
      </c>
      <c r="G3225">
        <v>2965</v>
      </c>
      <c r="H3225" t="s">
        <v>9083</v>
      </c>
      <c r="I3225" t="s">
        <v>10585</v>
      </c>
      <c r="J3225">
        <v>3170634</v>
      </c>
      <c r="K3225" t="str">
        <f>VLOOKUP(Table_munisapp_tylerci_mu_live_rq_master5[[#This Row],[rh_vendor_suggest]],Vend!A:B,2,0)</f>
        <v>ORACLE AMERICA INC</v>
      </c>
      <c r="L3225" t="str">
        <f>VLOOKUP(Table_munisapp_tylerci_mu_live_rq_master5[[#This Row],[a_department_code]],Dept!A:B,2,0)</f>
        <v>Information Technology</v>
      </c>
      <c r="M3225">
        <f t="shared" si="50"/>
        <v>1</v>
      </c>
    </row>
    <row r="3226" spans="1:13" hidden="1" x14ac:dyDescent="0.25">
      <c r="A3226">
        <v>2017</v>
      </c>
      <c r="B3226">
        <v>0</v>
      </c>
      <c r="C3226">
        <v>0</v>
      </c>
      <c r="D3226">
        <v>0</v>
      </c>
      <c r="E3226">
        <f>SUM(Table_munisapp_tylerci_mu_live_rq_master5[[#This Row],[rd_extended_price]]-Table_munisapp_tylerci_mu_live_rq_master5[[#This Row],[rd_price_net]])</f>
        <v>0</v>
      </c>
      <c r="F3226" s="1"/>
      <c r="G3226">
        <v>0</v>
      </c>
      <c r="H3226" t="s">
        <v>9114</v>
      </c>
      <c r="I3226" t="s">
        <v>10586</v>
      </c>
      <c r="J3226">
        <v>0</v>
      </c>
      <c r="K3226" t="e">
        <f>VLOOKUP(Table_munisapp_tylerci_mu_live_rq_master5[[#This Row],[rh_vendor_suggest]],Vend!A:B,2,0)</f>
        <v>#N/A</v>
      </c>
      <c r="L3226" t="str">
        <f>VLOOKUP(Table_munisapp_tylerci_mu_live_rq_master5[[#This Row],[a_department_code]],Dept!A:B,2,0)</f>
        <v>Transfer Station</v>
      </c>
      <c r="M3226">
        <f t="shared" si="50"/>
        <v>1</v>
      </c>
    </row>
    <row r="3227" spans="1:13" hidden="1" x14ac:dyDescent="0.25">
      <c r="A3227">
        <v>2017</v>
      </c>
      <c r="B3227">
        <v>3000</v>
      </c>
      <c r="C3227">
        <v>3000</v>
      </c>
      <c r="D3227">
        <v>3000</v>
      </c>
      <c r="E3227">
        <f>SUM(Table_munisapp_tylerci_mu_live_rq_master5[[#This Row],[rd_extended_price]]-Table_munisapp_tylerci_mu_live_rq_master5[[#This Row],[rd_price_net]])</f>
        <v>0</v>
      </c>
      <c r="F3227" s="1">
        <v>42927</v>
      </c>
      <c r="G3227">
        <v>1013</v>
      </c>
      <c r="H3227" t="s">
        <v>9100</v>
      </c>
      <c r="I3227" t="s">
        <v>10587</v>
      </c>
      <c r="J3227">
        <v>3170618</v>
      </c>
      <c r="K3227" t="str">
        <f>VLOOKUP(Table_munisapp_tylerci_mu_live_rq_master5[[#This Row],[rh_vendor_suggest]],Vend!A:B,2,0)</f>
        <v>A-1 PUMPING</v>
      </c>
      <c r="L3227" t="str">
        <f>VLOOKUP(Table_munisapp_tylerci_mu_live_rq_master5[[#This Row],[a_department_code]],Dept!A:B,2,0)</f>
        <v>Library</v>
      </c>
      <c r="M3227">
        <f t="shared" si="50"/>
        <v>1</v>
      </c>
    </row>
    <row r="3228" spans="1:13" hidden="1" x14ac:dyDescent="0.25">
      <c r="A3228">
        <v>2017</v>
      </c>
      <c r="B3228">
        <v>14.87</v>
      </c>
      <c r="C3228">
        <v>2974</v>
      </c>
      <c r="D3228">
        <v>2974</v>
      </c>
      <c r="E3228">
        <f>SUM(Table_munisapp_tylerci_mu_live_rq_master5[[#This Row],[rd_extended_price]]-Table_munisapp_tylerci_mu_live_rq_master5[[#This Row],[rd_price_net]])</f>
        <v>0</v>
      </c>
      <c r="F3228" s="1">
        <v>42929</v>
      </c>
      <c r="G3228">
        <v>6171</v>
      </c>
      <c r="H3228" t="s">
        <v>9100</v>
      </c>
      <c r="I3228" t="s">
        <v>10588</v>
      </c>
      <c r="J3228">
        <v>3170625</v>
      </c>
      <c r="K3228" t="str">
        <f>VLOOKUP(Table_munisapp_tylerci_mu_live_rq_master5[[#This Row],[rh_vendor_suggest]],Vend!A:B,2,0)</f>
        <v>KITTRICH CORPORATION</v>
      </c>
      <c r="L3228" t="str">
        <f>VLOOKUP(Table_munisapp_tylerci_mu_live_rq_master5[[#This Row],[a_department_code]],Dept!A:B,2,0)</f>
        <v>Library</v>
      </c>
      <c r="M3228">
        <f t="shared" si="50"/>
        <v>1</v>
      </c>
    </row>
    <row r="3229" spans="1:13" hidden="1" x14ac:dyDescent="0.25">
      <c r="A3229">
        <v>2017</v>
      </c>
      <c r="B3229">
        <v>2000</v>
      </c>
      <c r="C3229">
        <v>2000</v>
      </c>
      <c r="D3229">
        <v>2000</v>
      </c>
      <c r="E3229">
        <f>SUM(Table_munisapp_tylerci_mu_live_rq_master5[[#This Row],[rd_extended_price]]-Table_munisapp_tylerci_mu_live_rq_master5[[#This Row],[rd_price_net]])</f>
        <v>0</v>
      </c>
      <c r="F3229" s="1">
        <v>42929</v>
      </c>
      <c r="G3229">
        <v>3677</v>
      </c>
      <c r="H3229" t="s">
        <v>9100</v>
      </c>
      <c r="I3229" t="s">
        <v>10589</v>
      </c>
      <c r="J3229">
        <v>3170622</v>
      </c>
      <c r="K3229" t="str">
        <f>VLOOKUP(Table_munisapp_tylerci_mu_live_rq_master5[[#This Row],[rh_vendor_suggest]],Vend!A:B,2,0)</f>
        <v>THOMAS W FOWLES</v>
      </c>
      <c r="L3229" t="str">
        <f>VLOOKUP(Table_munisapp_tylerci_mu_live_rq_master5[[#This Row],[a_department_code]],Dept!A:B,2,0)</f>
        <v>Library</v>
      </c>
      <c r="M3229">
        <f t="shared" si="50"/>
        <v>1</v>
      </c>
    </row>
    <row r="3230" spans="1:13" hidden="1" x14ac:dyDescent="0.25">
      <c r="A3230">
        <v>2017</v>
      </c>
      <c r="B3230">
        <v>1078.8</v>
      </c>
      <c r="C3230">
        <v>1078.8</v>
      </c>
      <c r="D3230">
        <v>1078.8</v>
      </c>
      <c r="E3230">
        <f>SUM(Table_munisapp_tylerci_mu_live_rq_master5[[#This Row],[rd_extended_price]]-Table_munisapp_tylerci_mu_live_rq_master5[[#This Row],[rd_price_net]])</f>
        <v>0</v>
      </c>
      <c r="F3230" s="1">
        <v>42936</v>
      </c>
      <c r="G3230">
        <v>2009</v>
      </c>
      <c r="H3230" t="s">
        <v>9094</v>
      </c>
      <c r="I3230" t="s">
        <v>9646</v>
      </c>
      <c r="J3230">
        <v>3170641</v>
      </c>
      <c r="K3230" t="str">
        <f>VLOOKUP(Table_munisapp_tylerci_mu_live_rq_master5[[#This Row],[rh_vendor_suggest]],Vend!A:B,2,0)</f>
        <v>SMITHKLINE BEECHAM CORPORATION</v>
      </c>
      <c r="L3230" t="str">
        <f>VLOOKUP(Table_munisapp_tylerci_mu_live_rq_master5[[#This Row],[a_department_code]],Dept!A:B,2,0)</f>
        <v>Weber Morgan Health Department</v>
      </c>
      <c r="M3230">
        <f t="shared" si="50"/>
        <v>1</v>
      </c>
    </row>
    <row r="3231" spans="1:13" hidden="1" x14ac:dyDescent="0.25">
      <c r="A3231">
        <v>2017</v>
      </c>
      <c r="B3231">
        <v>863</v>
      </c>
      <c r="C3231">
        <v>863</v>
      </c>
      <c r="D3231">
        <v>863</v>
      </c>
      <c r="E3231">
        <f>SUM(Table_munisapp_tylerci_mu_live_rq_master5[[#This Row],[rd_extended_price]]-Table_munisapp_tylerci_mu_live_rq_master5[[#This Row],[rd_price_net]])</f>
        <v>0</v>
      </c>
      <c r="F3231" s="1">
        <v>42936</v>
      </c>
      <c r="G3231">
        <v>2009</v>
      </c>
      <c r="H3231" t="s">
        <v>9094</v>
      </c>
      <c r="I3231" t="s">
        <v>9646</v>
      </c>
      <c r="J3231">
        <v>3170641</v>
      </c>
      <c r="K3231" t="str">
        <f>VLOOKUP(Table_munisapp_tylerci_mu_live_rq_master5[[#This Row],[rh_vendor_suggest]],Vend!A:B,2,0)</f>
        <v>SMITHKLINE BEECHAM CORPORATION</v>
      </c>
      <c r="L3231" t="str">
        <f>VLOOKUP(Table_munisapp_tylerci_mu_live_rq_master5[[#This Row],[a_department_code]],Dept!A:B,2,0)</f>
        <v>Weber Morgan Health Department</v>
      </c>
      <c r="M3231">
        <f t="shared" si="50"/>
        <v>0</v>
      </c>
    </row>
    <row r="3232" spans="1:13" hidden="1" x14ac:dyDescent="0.25">
      <c r="A3232">
        <v>2017</v>
      </c>
      <c r="B3232">
        <v>2160</v>
      </c>
      <c r="C3232">
        <v>2160</v>
      </c>
      <c r="D3232">
        <v>2160</v>
      </c>
      <c r="E3232">
        <f>SUM(Table_munisapp_tylerci_mu_live_rq_master5[[#This Row],[rd_extended_price]]-Table_munisapp_tylerci_mu_live_rq_master5[[#This Row],[rd_price_net]])</f>
        <v>0</v>
      </c>
      <c r="F3232" s="1">
        <v>42936</v>
      </c>
      <c r="G3232">
        <v>2009</v>
      </c>
      <c r="H3232" t="s">
        <v>9094</v>
      </c>
      <c r="I3232" t="s">
        <v>9646</v>
      </c>
      <c r="J3232">
        <v>3170641</v>
      </c>
      <c r="K3232" t="str">
        <f>VLOOKUP(Table_munisapp_tylerci_mu_live_rq_master5[[#This Row],[rh_vendor_suggest]],Vend!A:B,2,0)</f>
        <v>SMITHKLINE BEECHAM CORPORATION</v>
      </c>
      <c r="L3232" t="str">
        <f>VLOOKUP(Table_munisapp_tylerci_mu_live_rq_master5[[#This Row],[a_department_code]],Dept!A:B,2,0)</f>
        <v>Weber Morgan Health Department</v>
      </c>
      <c r="M3232">
        <f t="shared" si="50"/>
        <v>0</v>
      </c>
    </row>
    <row r="3233" spans="1:13" hidden="1" x14ac:dyDescent="0.25">
      <c r="A3233">
        <v>2017</v>
      </c>
      <c r="B3233">
        <v>233.5</v>
      </c>
      <c r="C3233">
        <v>233.5</v>
      </c>
      <c r="D3233">
        <v>233.5</v>
      </c>
      <c r="E3233">
        <f>SUM(Table_munisapp_tylerci_mu_live_rq_master5[[#This Row],[rd_extended_price]]-Table_munisapp_tylerci_mu_live_rq_master5[[#This Row],[rd_price_net]])</f>
        <v>0</v>
      </c>
      <c r="F3233" s="1">
        <v>42936</v>
      </c>
      <c r="G3233">
        <v>2009</v>
      </c>
      <c r="H3233" t="s">
        <v>9094</v>
      </c>
      <c r="I3233" t="s">
        <v>9646</v>
      </c>
      <c r="J3233">
        <v>3170641</v>
      </c>
      <c r="K3233" t="str">
        <f>VLOOKUP(Table_munisapp_tylerci_mu_live_rq_master5[[#This Row],[rh_vendor_suggest]],Vend!A:B,2,0)</f>
        <v>SMITHKLINE BEECHAM CORPORATION</v>
      </c>
      <c r="L3233" t="str">
        <f>VLOOKUP(Table_munisapp_tylerci_mu_live_rq_master5[[#This Row],[a_department_code]],Dept!A:B,2,0)</f>
        <v>Weber Morgan Health Department</v>
      </c>
      <c r="M3233">
        <f t="shared" si="50"/>
        <v>0</v>
      </c>
    </row>
    <row r="3234" spans="1:13" hidden="1" x14ac:dyDescent="0.25">
      <c r="A3234">
        <v>2017</v>
      </c>
      <c r="B3234">
        <v>413.1</v>
      </c>
      <c r="C3234">
        <v>413.1</v>
      </c>
      <c r="D3234">
        <v>413.1</v>
      </c>
      <c r="E3234">
        <f>SUM(Table_munisapp_tylerci_mu_live_rq_master5[[#This Row],[rd_extended_price]]-Table_munisapp_tylerci_mu_live_rq_master5[[#This Row],[rd_price_net]])</f>
        <v>0</v>
      </c>
      <c r="F3234" s="1">
        <v>42936</v>
      </c>
      <c r="G3234">
        <v>2009</v>
      </c>
      <c r="H3234" t="s">
        <v>9094</v>
      </c>
      <c r="I3234" t="s">
        <v>9646</v>
      </c>
      <c r="J3234">
        <v>3170641</v>
      </c>
      <c r="K3234" t="str">
        <f>VLOOKUP(Table_munisapp_tylerci_mu_live_rq_master5[[#This Row],[rh_vendor_suggest]],Vend!A:B,2,0)</f>
        <v>SMITHKLINE BEECHAM CORPORATION</v>
      </c>
      <c r="L3234" t="str">
        <f>VLOOKUP(Table_munisapp_tylerci_mu_live_rq_master5[[#This Row],[a_department_code]],Dept!A:B,2,0)</f>
        <v>Weber Morgan Health Department</v>
      </c>
      <c r="M3234">
        <f t="shared" si="50"/>
        <v>0</v>
      </c>
    </row>
    <row r="3235" spans="1:13" hidden="1" x14ac:dyDescent="0.25">
      <c r="A3235">
        <v>2017</v>
      </c>
      <c r="B3235">
        <v>1358.5</v>
      </c>
      <c r="C3235">
        <v>1358.5</v>
      </c>
      <c r="D3235">
        <v>1358.5</v>
      </c>
      <c r="E3235">
        <f>SUM(Table_munisapp_tylerci_mu_live_rq_master5[[#This Row],[rd_extended_price]]-Table_munisapp_tylerci_mu_live_rq_master5[[#This Row],[rd_price_net]])</f>
        <v>0</v>
      </c>
      <c r="F3235" s="1">
        <v>42936</v>
      </c>
      <c r="G3235">
        <v>2009</v>
      </c>
      <c r="H3235" t="s">
        <v>9094</v>
      </c>
      <c r="I3235" t="s">
        <v>9646</v>
      </c>
      <c r="J3235">
        <v>3170641</v>
      </c>
      <c r="K3235" t="str">
        <f>VLOOKUP(Table_munisapp_tylerci_mu_live_rq_master5[[#This Row],[rh_vendor_suggest]],Vend!A:B,2,0)</f>
        <v>SMITHKLINE BEECHAM CORPORATION</v>
      </c>
      <c r="L3235" t="str">
        <f>VLOOKUP(Table_munisapp_tylerci_mu_live_rq_master5[[#This Row],[a_department_code]],Dept!A:B,2,0)</f>
        <v>Weber Morgan Health Department</v>
      </c>
      <c r="M3235">
        <f t="shared" si="50"/>
        <v>0</v>
      </c>
    </row>
    <row r="3236" spans="1:13" hidden="1" x14ac:dyDescent="0.25">
      <c r="A3236">
        <v>2017</v>
      </c>
      <c r="B3236">
        <v>2312.4</v>
      </c>
      <c r="C3236">
        <v>2312.4</v>
      </c>
      <c r="D3236">
        <v>2312.4</v>
      </c>
      <c r="E3236">
        <f>SUM(Table_munisapp_tylerci_mu_live_rq_master5[[#This Row],[rd_extended_price]]-Table_munisapp_tylerci_mu_live_rq_master5[[#This Row],[rd_price_net]])</f>
        <v>0</v>
      </c>
      <c r="F3236" s="1">
        <v>42929</v>
      </c>
      <c r="G3236">
        <v>1021</v>
      </c>
      <c r="H3236" t="s">
        <v>9100</v>
      </c>
      <c r="I3236" t="s">
        <v>10590</v>
      </c>
      <c r="J3236">
        <v>3170620</v>
      </c>
      <c r="K3236" t="str">
        <f>VLOOKUP(Table_munisapp_tylerci_mu_live_rq_master5[[#This Row],[rh_vendor_suggest]],Vend!A:B,2,0)</f>
        <v>ABACUS CARPET &amp; UPHOLSTERY CLEANING, INC.</v>
      </c>
      <c r="L3236" t="str">
        <f>VLOOKUP(Table_munisapp_tylerci_mu_live_rq_master5[[#This Row],[a_department_code]],Dept!A:B,2,0)</f>
        <v>Library</v>
      </c>
      <c r="M3236">
        <f t="shared" si="50"/>
        <v>1</v>
      </c>
    </row>
    <row r="3237" spans="1:13" hidden="1" x14ac:dyDescent="0.25">
      <c r="A3237">
        <v>2017</v>
      </c>
      <c r="B3237">
        <v>429</v>
      </c>
      <c r="C3237">
        <v>429</v>
      </c>
      <c r="D3237">
        <v>429</v>
      </c>
      <c r="E3237">
        <f>SUM(Table_munisapp_tylerci_mu_live_rq_master5[[#This Row],[rd_extended_price]]-Table_munisapp_tylerci_mu_live_rq_master5[[#This Row],[rd_price_net]])</f>
        <v>0</v>
      </c>
      <c r="F3237" s="1">
        <v>42943</v>
      </c>
      <c r="G3237">
        <v>1155</v>
      </c>
      <c r="H3237" t="s">
        <v>9107</v>
      </c>
      <c r="I3237" t="s">
        <v>10591</v>
      </c>
      <c r="J3237">
        <v>3170658</v>
      </c>
      <c r="K3237" t="str">
        <f>VLOOKUP(Table_munisapp_tylerci_mu_live_rq_master5[[#This Row],[rh_vendor_suggest]],Vend!A:B,2,0)</f>
        <v>APPLE INC</v>
      </c>
      <c r="L3237" t="str">
        <f>VLOOKUP(Table_munisapp_tylerci_mu_live_rq_master5[[#This Row],[a_department_code]],Dept!A:B,2,0)</f>
        <v>Golden Spike Event Center</v>
      </c>
      <c r="M3237">
        <f t="shared" si="50"/>
        <v>1</v>
      </c>
    </row>
    <row r="3238" spans="1:13" hidden="1" x14ac:dyDescent="0.25">
      <c r="A3238">
        <v>2017</v>
      </c>
      <c r="B3238">
        <v>3500</v>
      </c>
      <c r="C3238">
        <v>3500</v>
      </c>
      <c r="D3238">
        <v>3500</v>
      </c>
      <c r="E3238">
        <f>SUM(Table_munisapp_tylerci_mu_live_rq_master5[[#This Row],[rd_extended_price]]-Table_munisapp_tylerci_mu_live_rq_master5[[#This Row],[rd_price_net]])</f>
        <v>0</v>
      </c>
      <c r="F3238" s="1">
        <v>42929</v>
      </c>
      <c r="G3238">
        <v>6047</v>
      </c>
      <c r="H3238" t="s">
        <v>9107</v>
      </c>
      <c r="I3238" t="s">
        <v>10592</v>
      </c>
      <c r="J3238">
        <v>3170624</v>
      </c>
      <c r="K3238" t="str">
        <f>VLOOKUP(Table_munisapp_tylerci_mu_live_rq_master5[[#This Row],[rh_vendor_suggest]],Vend!A:B,2,0)</f>
        <v>KIRKCO INC</v>
      </c>
      <c r="L3238" t="str">
        <f>VLOOKUP(Table_munisapp_tylerci_mu_live_rq_master5[[#This Row],[a_department_code]],Dept!A:B,2,0)</f>
        <v>Golden Spike Event Center</v>
      </c>
      <c r="M3238">
        <f t="shared" si="50"/>
        <v>1</v>
      </c>
    </row>
    <row r="3239" spans="1:13" hidden="1" x14ac:dyDescent="0.25">
      <c r="A3239">
        <v>2017</v>
      </c>
      <c r="B3239">
        <v>1600</v>
      </c>
      <c r="C3239">
        <v>1600</v>
      </c>
      <c r="D3239">
        <v>1600</v>
      </c>
      <c r="E3239">
        <f>SUM(Table_munisapp_tylerci_mu_live_rq_master5[[#This Row],[rd_extended_price]]-Table_munisapp_tylerci_mu_live_rq_master5[[#This Row],[rd_price_net]])</f>
        <v>0</v>
      </c>
      <c r="F3239" s="1">
        <v>42941</v>
      </c>
      <c r="G3239">
        <v>6259</v>
      </c>
      <c r="H3239" t="s">
        <v>9106</v>
      </c>
      <c r="I3239" t="s">
        <v>10593</v>
      </c>
      <c r="J3239">
        <v>3170657</v>
      </c>
      <c r="K3239" t="str">
        <f>VLOOKUP(Table_munisapp_tylerci_mu_live_rq_master5[[#This Row],[rh_vendor_suggest]],Vend!A:B,2,0)</f>
        <v>JET ICE</v>
      </c>
      <c r="L3239" t="str">
        <f>VLOOKUP(Table_munisapp_tylerci_mu_live_rq_master5[[#This Row],[a_department_code]],Dept!A:B,2,0)</f>
        <v>Ice Sheet</v>
      </c>
      <c r="M3239">
        <f t="shared" si="50"/>
        <v>1</v>
      </c>
    </row>
    <row r="3240" spans="1:13" hidden="1" x14ac:dyDescent="0.25">
      <c r="A3240">
        <v>2017</v>
      </c>
      <c r="B3240">
        <v>1142.94</v>
      </c>
      <c r="C3240">
        <v>1142.94</v>
      </c>
      <c r="D3240">
        <v>1142.94</v>
      </c>
      <c r="E3240">
        <f>SUM(Table_munisapp_tylerci_mu_live_rq_master5[[#This Row],[rd_extended_price]]-Table_munisapp_tylerci_mu_live_rq_master5[[#This Row],[rd_price_net]])</f>
        <v>0</v>
      </c>
      <c r="F3240" s="1">
        <v>42936</v>
      </c>
      <c r="G3240">
        <v>2688</v>
      </c>
      <c r="H3240" t="s">
        <v>9094</v>
      </c>
      <c r="I3240" t="s">
        <v>9646</v>
      </c>
      <c r="J3240">
        <v>3170642</v>
      </c>
      <c r="K3240" t="str">
        <f>VLOOKUP(Table_munisapp_tylerci_mu_live_rq_master5[[#This Row],[rh_vendor_suggest]],Vend!A:B,2,0)</f>
        <v>MERCK SHARP &amp; DOHME CORP</v>
      </c>
      <c r="L3240" t="str">
        <f>VLOOKUP(Table_munisapp_tylerci_mu_live_rq_master5[[#This Row],[a_department_code]],Dept!A:B,2,0)</f>
        <v>Weber Morgan Health Department</v>
      </c>
      <c r="M3240">
        <f t="shared" si="50"/>
        <v>1</v>
      </c>
    </row>
    <row r="3241" spans="1:13" hidden="1" x14ac:dyDescent="0.25">
      <c r="A3241">
        <v>2017</v>
      </c>
      <c r="B3241">
        <v>2094.7600000000002</v>
      </c>
      <c r="C3241">
        <v>2094.7600000000002</v>
      </c>
      <c r="D3241">
        <v>2094.7600000000002</v>
      </c>
      <c r="E3241">
        <f>SUM(Table_munisapp_tylerci_mu_live_rq_master5[[#This Row],[rd_extended_price]]-Table_munisapp_tylerci_mu_live_rq_master5[[#This Row],[rd_price_net]])</f>
        <v>0</v>
      </c>
      <c r="F3241" s="1">
        <v>42936</v>
      </c>
      <c r="G3241">
        <v>2688</v>
      </c>
      <c r="H3241" t="s">
        <v>9094</v>
      </c>
      <c r="I3241" t="s">
        <v>9646</v>
      </c>
      <c r="J3241">
        <v>3170642</v>
      </c>
      <c r="K3241" t="str">
        <f>VLOOKUP(Table_munisapp_tylerci_mu_live_rq_master5[[#This Row],[rh_vendor_suggest]],Vend!A:B,2,0)</f>
        <v>MERCK SHARP &amp; DOHME CORP</v>
      </c>
      <c r="L3241" t="str">
        <f>VLOOKUP(Table_munisapp_tylerci_mu_live_rq_master5[[#This Row],[a_department_code]],Dept!A:B,2,0)</f>
        <v>Weber Morgan Health Department</v>
      </c>
      <c r="M3241">
        <f t="shared" si="50"/>
        <v>0</v>
      </c>
    </row>
    <row r="3242" spans="1:13" hidden="1" x14ac:dyDescent="0.25">
      <c r="A3242">
        <v>2017</v>
      </c>
      <c r="B3242">
        <v>7.5</v>
      </c>
      <c r="C3242">
        <v>7.5</v>
      </c>
      <c r="D3242">
        <v>7.5</v>
      </c>
      <c r="E3242">
        <f>SUM(Table_munisapp_tylerci_mu_live_rq_master5[[#This Row],[rd_extended_price]]-Table_munisapp_tylerci_mu_live_rq_master5[[#This Row],[rd_price_net]])</f>
        <v>0</v>
      </c>
      <c r="F3242" s="1">
        <v>42936</v>
      </c>
      <c r="G3242">
        <v>2688</v>
      </c>
      <c r="H3242" t="s">
        <v>9094</v>
      </c>
      <c r="I3242" t="s">
        <v>9646</v>
      </c>
      <c r="J3242">
        <v>3170642</v>
      </c>
      <c r="K3242" t="str">
        <f>VLOOKUP(Table_munisapp_tylerci_mu_live_rq_master5[[#This Row],[rh_vendor_suggest]],Vend!A:B,2,0)</f>
        <v>MERCK SHARP &amp; DOHME CORP</v>
      </c>
      <c r="L3242" t="str">
        <f>VLOOKUP(Table_munisapp_tylerci_mu_live_rq_master5[[#This Row],[a_department_code]],Dept!A:B,2,0)</f>
        <v>Weber Morgan Health Department</v>
      </c>
      <c r="M3242">
        <f t="shared" si="50"/>
        <v>0</v>
      </c>
    </row>
    <row r="3243" spans="1:13" hidden="1" x14ac:dyDescent="0.25">
      <c r="A3243">
        <v>2017</v>
      </c>
      <c r="B3243">
        <v>234.45</v>
      </c>
      <c r="C3243">
        <v>234.45</v>
      </c>
      <c r="D3243">
        <v>234.45</v>
      </c>
      <c r="E3243">
        <f>SUM(Table_munisapp_tylerci_mu_live_rq_master5[[#This Row],[rd_extended_price]]-Table_munisapp_tylerci_mu_live_rq_master5[[#This Row],[rd_price_net]])</f>
        <v>0</v>
      </c>
      <c r="F3243" s="1">
        <v>42936</v>
      </c>
      <c r="G3243">
        <v>3363</v>
      </c>
      <c r="H3243" t="s">
        <v>9094</v>
      </c>
      <c r="I3243" t="s">
        <v>9646</v>
      </c>
      <c r="J3243">
        <v>3170644</v>
      </c>
      <c r="K3243" t="str">
        <f>VLOOKUP(Table_munisapp_tylerci_mu_live_rq_master5[[#This Row],[rh_vendor_suggest]],Vend!A:B,2,0)</f>
        <v>SANOFI PASTEUR INC</v>
      </c>
      <c r="L3243" t="str">
        <f>VLOOKUP(Table_munisapp_tylerci_mu_live_rq_master5[[#This Row],[a_department_code]],Dept!A:B,2,0)</f>
        <v>Weber Morgan Health Department</v>
      </c>
      <c r="M3243">
        <f t="shared" si="50"/>
        <v>1</v>
      </c>
    </row>
    <row r="3244" spans="1:13" hidden="1" x14ac:dyDescent="0.25">
      <c r="A3244">
        <v>2017</v>
      </c>
      <c r="B3244">
        <v>1354</v>
      </c>
      <c r="C3244">
        <v>1354</v>
      </c>
      <c r="D3244">
        <v>1354</v>
      </c>
      <c r="E3244">
        <f>SUM(Table_munisapp_tylerci_mu_live_rq_master5[[#This Row],[rd_extended_price]]-Table_munisapp_tylerci_mu_live_rq_master5[[#This Row],[rd_price_net]])</f>
        <v>0</v>
      </c>
      <c r="F3244" s="1">
        <v>42936</v>
      </c>
      <c r="G3244">
        <v>3363</v>
      </c>
      <c r="H3244" t="s">
        <v>9094</v>
      </c>
      <c r="I3244" t="s">
        <v>9646</v>
      </c>
      <c r="J3244">
        <v>3170644</v>
      </c>
      <c r="K3244" t="str">
        <f>VLOOKUP(Table_munisapp_tylerci_mu_live_rq_master5[[#This Row],[rh_vendor_suggest]],Vend!A:B,2,0)</f>
        <v>SANOFI PASTEUR INC</v>
      </c>
      <c r="L3244" t="str">
        <f>VLOOKUP(Table_munisapp_tylerci_mu_live_rq_master5[[#This Row],[a_department_code]],Dept!A:B,2,0)</f>
        <v>Weber Morgan Health Department</v>
      </c>
      <c r="M3244">
        <f t="shared" si="50"/>
        <v>0</v>
      </c>
    </row>
    <row r="3245" spans="1:13" hidden="1" x14ac:dyDescent="0.25">
      <c r="A3245">
        <v>2017</v>
      </c>
      <c r="B3245">
        <v>2813.2</v>
      </c>
      <c r="C3245">
        <v>2813.2</v>
      </c>
      <c r="D3245">
        <v>2813.2</v>
      </c>
      <c r="E3245">
        <f>SUM(Table_munisapp_tylerci_mu_live_rq_master5[[#This Row],[rd_extended_price]]-Table_munisapp_tylerci_mu_live_rq_master5[[#This Row],[rd_price_net]])</f>
        <v>0</v>
      </c>
      <c r="F3245" s="1">
        <v>42936</v>
      </c>
      <c r="G3245">
        <v>3363</v>
      </c>
      <c r="H3245" t="s">
        <v>9094</v>
      </c>
      <c r="I3245" t="s">
        <v>9646</v>
      </c>
      <c r="J3245">
        <v>3170645</v>
      </c>
      <c r="K3245" t="str">
        <f>VLOOKUP(Table_munisapp_tylerci_mu_live_rq_master5[[#This Row],[rh_vendor_suggest]],Vend!A:B,2,0)</f>
        <v>SANOFI PASTEUR INC</v>
      </c>
      <c r="L3245" t="str">
        <f>VLOOKUP(Table_munisapp_tylerci_mu_live_rq_master5[[#This Row],[a_department_code]],Dept!A:B,2,0)</f>
        <v>Weber Morgan Health Department</v>
      </c>
      <c r="M3245">
        <f t="shared" si="50"/>
        <v>1</v>
      </c>
    </row>
    <row r="3246" spans="1:13" hidden="1" x14ac:dyDescent="0.25">
      <c r="A3246">
        <v>2017</v>
      </c>
      <c r="B3246">
        <v>47</v>
      </c>
      <c r="C3246">
        <v>940</v>
      </c>
      <c r="D3246">
        <v>940</v>
      </c>
      <c r="E3246">
        <f>SUM(Table_munisapp_tylerci_mu_live_rq_master5[[#This Row],[rd_extended_price]]-Table_munisapp_tylerci_mu_live_rq_master5[[#This Row],[rd_price_net]])</f>
        <v>0</v>
      </c>
      <c r="F3246" s="1">
        <v>42936</v>
      </c>
      <c r="G3246">
        <v>3019</v>
      </c>
      <c r="H3246" t="s">
        <v>9094</v>
      </c>
      <c r="I3246" t="s">
        <v>9646</v>
      </c>
      <c r="J3246">
        <v>3170643</v>
      </c>
      <c r="K3246" t="str">
        <f>VLOOKUP(Table_munisapp_tylerci_mu_live_rq_master5[[#This Row],[rh_vendor_suggest]],Vend!A:B,2,0)</f>
        <v>PAXVAX INC</v>
      </c>
      <c r="L3246" t="str">
        <f>VLOOKUP(Table_munisapp_tylerci_mu_live_rq_master5[[#This Row],[a_department_code]],Dept!A:B,2,0)</f>
        <v>Weber Morgan Health Department</v>
      </c>
      <c r="M3246">
        <f t="shared" si="50"/>
        <v>1</v>
      </c>
    </row>
    <row r="3247" spans="1:13" hidden="1" x14ac:dyDescent="0.25">
      <c r="A3247">
        <v>2017</v>
      </c>
      <c r="B3247">
        <v>999</v>
      </c>
      <c r="C3247">
        <v>999</v>
      </c>
      <c r="D3247">
        <v>999</v>
      </c>
      <c r="E3247">
        <f>SUM(Table_munisapp_tylerci_mu_live_rq_master5[[#This Row],[rd_extended_price]]-Table_munisapp_tylerci_mu_live_rq_master5[[#This Row],[rd_price_net]])</f>
        <v>0</v>
      </c>
      <c r="F3247" s="1">
        <v>42950</v>
      </c>
      <c r="G3247">
        <v>1705</v>
      </c>
      <c r="H3247" t="s">
        <v>9066</v>
      </c>
      <c r="I3247" t="s">
        <v>10594</v>
      </c>
      <c r="J3247">
        <v>3170686</v>
      </c>
      <c r="K3247" t="str">
        <f>VLOOKUP(Table_munisapp_tylerci_mu_live_rq_master5[[#This Row],[rh_vendor_suggest]],Vend!A:B,2,0)</f>
        <v>DELL COMPUTER</v>
      </c>
      <c r="L3247" t="str">
        <f>VLOOKUP(Table_munisapp_tylerci_mu_live_rq_master5[[#This Row],[a_department_code]],Dept!A:B,2,0)</f>
        <v>Attorney - Civil</v>
      </c>
      <c r="M3247">
        <f t="shared" si="50"/>
        <v>1</v>
      </c>
    </row>
    <row r="3248" spans="1:13" hidden="1" x14ac:dyDescent="0.25">
      <c r="A3248">
        <v>2017</v>
      </c>
      <c r="B3248">
        <v>1086.0899999999999</v>
      </c>
      <c r="C3248">
        <v>1086.0899999999999</v>
      </c>
      <c r="D3248">
        <v>1086.0899999999999</v>
      </c>
      <c r="E3248">
        <f>SUM(Table_munisapp_tylerci_mu_live_rq_master5[[#This Row],[rd_extended_price]]-Table_munisapp_tylerci_mu_live_rq_master5[[#This Row],[rd_price_net]])</f>
        <v>0</v>
      </c>
      <c r="F3248" s="1">
        <v>43005</v>
      </c>
      <c r="G3248">
        <v>1705</v>
      </c>
      <c r="H3248" t="s">
        <v>9066</v>
      </c>
      <c r="I3248" t="s">
        <v>10595</v>
      </c>
      <c r="J3248">
        <v>3170809</v>
      </c>
      <c r="K3248" t="str">
        <f>VLOOKUP(Table_munisapp_tylerci_mu_live_rq_master5[[#This Row],[rh_vendor_suggest]],Vend!A:B,2,0)</f>
        <v>DELL COMPUTER</v>
      </c>
      <c r="L3248" t="str">
        <f>VLOOKUP(Table_munisapp_tylerci_mu_live_rq_master5[[#This Row],[a_department_code]],Dept!A:B,2,0)</f>
        <v>Attorney - Civil</v>
      </c>
      <c r="M3248">
        <f t="shared" si="50"/>
        <v>1</v>
      </c>
    </row>
    <row r="3249" spans="1:13" hidden="1" x14ac:dyDescent="0.25">
      <c r="A3249">
        <v>2017</v>
      </c>
      <c r="B3249">
        <v>689.08</v>
      </c>
      <c r="C3249">
        <v>689.08</v>
      </c>
      <c r="D3249">
        <v>689.08</v>
      </c>
      <c r="E3249">
        <f>SUM(Table_munisapp_tylerci_mu_live_rq_master5[[#This Row],[rd_extended_price]]-Table_munisapp_tylerci_mu_live_rq_master5[[#This Row],[rd_price_net]])</f>
        <v>0</v>
      </c>
      <c r="F3249" s="1">
        <v>43019</v>
      </c>
      <c r="G3249">
        <v>2108</v>
      </c>
      <c r="H3249" t="s">
        <v>9066</v>
      </c>
      <c r="I3249" t="s">
        <v>10596</v>
      </c>
      <c r="J3249">
        <v>3170851</v>
      </c>
      <c r="K3249" t="str">
        <f>VLOOKUP(Table_munisapp_tylerci_mu_live_rq_master5[[#This Row],[rh_vendor_suggest]],Vend!A:B,2,0)</f>
        <v>HEWLETT-PACKARD COMPANY</v>
      </c>
      <c r="L3249" t="str">
        <f>VLOOKUP(Table_munisapp_tylerci_mu_live_rq_master5[[#This Row],[a_department_code]],Dept!A:B,2,0)</f>
        <v>Attorney - Civil</v>
      </c>
      <c r="M3249">
        <f t="shared" si="50"/>
        <v>1</v>
      </c>
    </row>
    <row r="3250" spans="1:13" hidden="1" x14ac:dyDescent="0.25">
      <c r="A3250">
        <v>2017</v>
      </c>
      <c r="B3250">
        <v>330.66</v>
      </c>
      <c r="C3250">
        <v>991.98</v>
      </c>
      <c r="D3250">
        <v>991.98</v>
      </c>
      <c r="E3250">
        <f>SUM(Table_munisapp_tylerci_mu_live_rq_master5[[#This Row],[rd_extended_price]]-Table_munisapp_tylerci_mu_live_rq_master5[[#This Row],[rd_price_net]])</f>
        <v>0</v>
      </c>
      <c r="F3250" s="1">
        <v>42957</v>
      </c>
      <c r="G3250">
        <v>1871</v>
      </c>
      <c r="H3250" t="s">
        <v>9066</v>
      </c>
      <c r="I3250" t="s">
        <v>10597</v>
      </c>
      <c r="J3250">
        <v>3170710</v>
      </c>
      <c r="K3250" t="str">
        <f>VLOOKUP(Table_munisapp_tylerci_mu_live_rq_master5[[#This Row],[rh_vendor_suggest]],Vend!A:B,2,0)</f>
        <v>ENPOINTE TECHNOLOGIES</v>
      </c>
      <c r="L3250" t="str">
        <f>VLOOKUP(Table_munisapp_tylerci_mu_live_rq_master5[[#This Row],[a_department_code]],Dept!A:B,2,0)</f>
        <v>Attorney - Civil</v>
      </c>
      <c r="M3250">
        <f t="shared" si="50"/>
        <v>1</v>
      </c>
    </row>
    <row r="3251" spans="1:13" hidden="1" x14ac:dyDescent="0.25">
      <c r="A3251">
        <v>2017</v>
      </c>
      <c r="B3251">
        <v>919.08</v>
      </c>
      <c r="C3251">
        <v>919.08</v>
      </c>
      <c r="D3251">
        <v>919.08</v>
      </c>
      <c r="E3251">
        <f>SUM(Table_munisapp_tylerci_mu_live_rq_master5[[#This Row],[rd_extended_price]]-Table_munisapp_tylerci_mu_live_rq_master5[[#This Row],[rd_price_net]])</f>
        <v>0</v>
      </c>
      <c r="F3251" s="1">
        <v>42957</v>
      </c>
      <c r="G3251">
        <v>5253</v>
      </c>
      <c r="H3251" t="s">
        <v>9066</v>
      </c>
      <c r="I3251" t="s">
        <v>10598</v>
      </c>
      <c r="J3251">
        <v>3170707</v>
      </c>
      <c r="K3251" t="str">
        <f>VLOOKUP(Table_munisapp_tylerci_mu_live_rq_master5[[#This Row],[rh_vendor_suggest]],Vend!A:B,2,0)</f>
        <v>MICROSOFT</v>
      </c>
      <c r="L3251" t="str">
        <f>VLOOKUP(Table_munisapp_tylerci_mu_live_rq_master5[[#This Row],[a_department_code]],Dept!A:B,2,0)</f>
        <v>Attorney - Civil</v>
      </c>
      <c r="M3251">
        <f t="shared" si="50"/>
        <v>1</v>
      </c>
    </row>
    <row r="3252" spans="1:13" hidden="1" x14ac:dyDescent="0.25">
      <c r="A3252">
        <v>2017</v>
      </c>
      <c r="B3252">
        <v>110.49</v>
      </c>
      <c r="C3252">
        <v>110.49</v>
      </c>
      <c r="D3252">
        <v>110.49</v>
      </c>
      <c r="E3252">
        <f>SUM(Table_munisapp_tylerci_mu_live_rq_master5[[#This Row],[rd_extended_price]]-Table_munisapp_tylerci_mu_live_rq_master5[[#This Row],[rd_price_net]])</f>
        <v>0</v>
      </c>
      <c r="F3252" s="1">
        <v>42957</v>
      </c>
      <c r="G3252">
        <v>5253</v>
      </c>
      <c r="H3252" t="s">
        <v>9066</v>
      </c>
      <c r="I3252" t="s">
        <v>10598</v>
      </c>
      <c r="J3252">
        <v>3170707</v>
      </c>
      <c r="K3252" t="str">
        <f>VLOOKUP(Table_munisapp_tylerci_mu_live_rq_master5[[#This Row],[rh_vendor_suggest]],Vend!A:B,2,0)</f>
        <v>MICROSOFT</v>
      </c>
      <c r="L3252" t="str">
        <f>VLOOKUP(Table_munisapp_tylerci_mu_live_rq_master5[[#This Row],[a_department_code]],Dept!A:B,2,0)</f>
        <v>Attorney - Civil</v>
      </c>
      <c r="M3252">
        <f t="shared" si="50"/>
        <v>0</v>
      </c>
    </row>
    <row r="3253" spans="1:13" hidden="1" x14ac:dyDescent="0.25">
      <c r="A3253">
        <v>2017</v>
      </c>
      <c r="B3253">
        <v>38.32</v>
      </c>
      <c r="C3253">
        <v>38.32</v>
      </c>
      <c r="D3253">
        <v>38.32</v>
      </c>
      <c r="E3253">
        <f>SUM(Table_munisapp_tylerci_mu_live_rq_master5[[#This Row],[rd_extended_price]]-Table_munisapp_tylerci_mu_live_rq_master5[[#This Row],[rd_price_net]])</f>
        <v>0</v>
      </c>
      <c r="F3253" s="1">
        <v>42930</v>
      </c>
      <c r="G3253">
        <v>6942</v>
      </c>
      <c r="H3253" t="s">
        <v>9117</v>
      </c>
      <c r="I3253" t="s">
        <v>10599</v>
      </c>
      <c r="J3253">
        <v>3170630</v>
      </c>
      <c r="K3253" t="str">
        <f>VLOOKUP(Table_munisapp_tylerci_mu_live_rq_master5[[#This Row],[rh_vendor_suggest]],Vend!A:B,2,0)</f>
        <v>3C BUSINESS SOLUTIONS INC</v>
      </c>
      <c r="L3253" t="str">
        <f>VLOOKUP(Table_munisapp_tylerci_mu_live_rq_master5[[#This Row],[a_department_code]],Dept!A:B,2,0)</f>
        <v>Dispatch Local Build Authority</v>
      </c>
      <c r="M3253">
        <f t="shared" si="50"/>
        <v>1</v>
      </c>
    </row>
    <row r="3254" spans="1:13" hidden="1" x14ac:dyDescent="0.25">
      <c r="A3254">
        <v>2017</v>
      </c>
      <c r="B3254">
        <v>40.82</v>
      </c>
      <c r="C3254">
        <v>40.82</v>
      </c>
      <c r="D3254">
        <v>40.82</v>
      </c>
      <c r="E3254">
        <f>SUM(Table_munisapp_tylerci_mu_live_rq_master5[[#This Row],[rd_extended_price]]-Table_munisapp_tylerci_mu_live_rq_master5[[#This Row],[rd_price_net]])</f>
        <v>0</v>
      </c>
      <c r="F3254" s="1">
        <v>42930</v>
      </c>
      <c r="G3254">
        <v>6942</v>
      </c>
      <c r="H3254" t="s">
        <v>9117</v>
      </c>
      <c r="I3254" t="s">
        <v>10599</v>
      </c>
      <c r="J3254">
        <v>3170630</v>
      </c>
      <c r="K3254" t="str">
        <f>VLOOKUP(Table_munisapp_tylerci_mu_live_rq_master5[[#This Row],[rh_vendor_suggest]],Vend!A:B,2,0)</f>
        <v>3C BUSINESS SOLUTIONS INC</v>
      </c>
      <c r="L3254" t="str">
        <f>VLOOKUP(Table_munisapp_tylerci_mu_live_rq_master5[[#This Row],[a_department_code]],Dept!A:B,2,0)</f>
        <v>Dispatch Local Build Authority</v>
      </c>
      <c r="M3254">
        <f t="shared" si="50"/>
        <v>0</v>
      </c>
    </row>
    <row r="3255" spans="1:13" hidden="1" x14ac:dyDescent="0.25">
      <c r="A3255">
        <v>2017</v>
      </c>
      <c r="B3255">
        <v>32.5</v>
      </c>
      <c r="C3255">
        <v>32.5</v>
      </c>
      <c r="D3255">
        <v>32.5</v>
      </c>
      <c r="E3255">
        <f>SUM(Table_munisapp_tylerci_mu_live_rq_master5[[#This Row],[rd_extended_price]]-Table_munisapp_tylerci_mu_live_rq_master5[[#This Row],[rd_price_net]])</f>
        <v>0</v>
      </c>
      <c r="F3255" s="1">
        <v>42930</v>
      </c>
      <c r="G3255">
        <v>6942</v>
      </c>
      <c r="H3255" t="s">
        <v>9117</v>
      </c>
      <c r="I3255" t="s">
        <v>10599</v>
      </c>
      <c r="J3255">
        <v>3170630</v>
      </c>
      <c r="K3255" t="str">
        <f>VLOOKUP(Table_munisapp_tylerci_mu_live_rq_master5[[#This Row],[rh_vendor_suggest]],Vend!A:B,2,0)</f>
        <v>3C BUSINESS SOLUTIONS INC</v>
      </c>
      <c r="L3255" t="str">
        <f>VLOOKUP(Table_munisapp_tylerci_mu_live_rq_master5[[#This Row],[a_department_code]],Dept!A:B,2,0)</f>
        <v>Dispatch Local Build Authority</v>
      </c>
      <c r="M3255">
        <f t="shared" si="50"/>
        <v>0</v>
      </c>
    </row>
    <row r="3256" spans="1:13" hidden="1" x14ac:dyDescent="0.25">
      <c r="A3256">
        <v>2017</v>
      </c>
      <c r="B3256">
        <v>11.15</v>
      </c>
      <c r="C3256">
        <v>11.15</v>
      </c>
      <c r="D3256">
        <v>11.15</v>
      </c>
      <c r="E3256">
        <f>SUM(Table_munisapp_tylerci_mu_live_rq_master5[[#This Row],[rd_extended_price]]-Table_munisapp_tylerci_mu_live_rq_master5[[#This Row],[rd_price_net]])</f>
        <v>0</v>
      </c>
      <c r="F3256" s="1">
        <v>42930</v>
      </c>
      <c r="G3256">
        <v>6942</v>
      </c>
      <c r="H3256" t="s">
        <v>9117</v>
      </c>
      <c r="I3256" t="s">
        <v>10599</v>
      </c>
      <c r="J3256">
        <v>3170630</v>
      </c>
      <c r="K3256" t="str">
        <f>VLOOKUP(Table_munisapp_tylerci_mu_live_rq_master5[[#This Row],[rh_vendor_suggest]],Vend!A:B,2,0)</f>
        <v>3C BUSINESS SOLUTIONS INC</v>
      </c>
      <c r="L3256" t="str">
        <f>VLOOKUP(Table_munisapp_tylerci_mu_live_rq_master5[[#This Row],[a_department_code]],Dept!A:B,2,0)</f>
        <v>Dispatch Local Build Authority</v>
      </c>
      <c r="M3256">
        <f t="shared" si="50"/>
        <v>0</v>
      </c>
    </row>
    <row r="3257" spans="1:13" hidden="1" x14ac:dyDescent="0.25">
      <c r="A3257">
        <v>2017</v>
      </c>
      <c r="B3257">
        <v>64.8</v>
      </c>
      <c r="C3257">
        <v>64.8</v>
      </c>
      <c r="D3257">
        <v>64.8</v>
      </c>
      <c r="E3257">
        <f>SUM(Table_munisapp_tylerci_mu_live_rq_master5[[#This Row],[rd_extended_price]]-Table_munisapp_tylerci_mu_live_rq_master5[[#This Row],[rd_price_net]])</f>
        <v>0</v>
      </c>
      <c r="F3257" s="1">
        <v>42930</v>
      </c>
      <c r="G3257">
        <v>2175</v>
      </c>
      <c r="H3257" t="s">
        <v>9073</v>
      </c>
      <c r="I3257" t="s">
        <v>10600</v>
      </c>
      <c r="J3257">
        <v>3170628</v>
      </c>
      <c r="K3257" t="str">
        <f>VLOOKUP(Table_munisapp_tylerci_mu_live_rq_master5[[#This Row],[rh_vendor_suggest]],Vend!A:B,2,0)</f>
        <v>INDUSTRIAL SUPPLY</v>
      </c>
      <c r="L3257" t="str">
        <f>VLOOKUP(Table_munisapp_tylerci_mu_live_rq_master5[[#This Row],[a_department_code]],Dept!A:B,2,0)</f>
        <v>Homeland Security</v>
      </c>
      <c r="M3257">
        <f t="shared" si="50"/>
        <v>1</v>
      </c>
    </row>
    <row r="3258" spans="1:13" hidden="1" x14ac:dyDescent="0.25">
      <c r="A3258">
        <v>2017</v>
      </c>
      <c r="B3258">
        <v>64.8</v>
      </c>
      <c r="C3258">
        <v>64.8</v>
      </c>
      <c r="D3258">
        <v>64.8</v>
      </c>
      <c r="E3258">
        <f>SUM(Table_munisapp_tylerci_mu_live_rq_master5[[#This Row],[rd_extended_price]]-Table_munisapp_tylerci_mu_live_rq_master5[[#This Row],[rd_price_net]])</f>
        <v>0</v>
      </c>
      <c r="F3258" s="1">
        <v>42930</v>
      </c>
      <c r="G3258">
        <v>2175</v>
      </c>
      <c r="H3258" t="s">
        <v>9073</v>
      </c>
      <c r="I3258" t="s">
        <v>10600</v>
      </c>
      <c r="J3258">
        <v>3170628</v>
      </c>
      <c r="K3258" t="str">
        <f>VLOOKUP(Table_munisapp_tylerci_mu_live_rq_master5[[#This Row],[rh_vendor_suggest]],Vend!A:B,2,0)</f>
        <v>INDUSTRIAL SUPPLY</v>
      </c>
      <c r="L3258" t="str">
        <f>VLOOKUP(Table_munisapp_tylerci_mu_live_rq_master5[[#This Row],[a_department_code]],Dept!A:B,2,0)</f>
        <v>Homeland Security</v>
      </c>
      <c r="M3258">
        <f t="shared" si="50"/>
        <v>0</v>
      </c>
    </row>
    <row r="3259" spans="1:13" hidden="1" x14ac:dyDescent="0.25">
      <c r="A3259">
        <v>2017</v>
      </c>
      <c r="B3259">
        <v>79.12</v>
      </c>
      <c r="C3259">
        <v>79.12</v>
      </c>
      <c r="D3259">
        <v>79.12</v>
      </c>
      <c r="E3259">
        <f>SUM(Table_munisapp_tylerci_mu_live_rq_master5[[#This Row],[rd_extended_price]]-Table_munisapp_tylerci_mu_live_rq_master5[[#This Row],[rd_price_net]])</f>
        <v>0</v>
      </c>
      <c r="F3259" s="1">
        <v>42930</v>
      </c>
      <c r="G3259">
        <v>2175</v>
      </c>
      <c r="H3259" t="s">
        <v>9073</v>
      </c>
      <c r="I3259" t="s">
        <v>10600</v>
      </c>
      <c r="J3259">
        <v>3170628</v>
      </c>
      <c r="K3259" t="str">
        <f>VLOOKUP(Table_munisapp_tylerci_mu_live_rq_master5[[#This Row],[rh_vendor_suggest]],Vend!A:B,2,0)</f>
        <v>INDUSTRIAL SUPPLY</v>
      </c>
      <c r="L3259" t="str">
        <f>VLOOKUP(Table_munisapp_tylerci_mu_live_rq_master5[[#This Row],[a_department_code]],Dept!A:B,2,0)</f>
        <v>Homeland Security</v>
      </c>
      <c r="M3259">
        <f t="shared" si="50"/>
        <v>0</v>
      </c>
    </row>
    <row r="3260" spans="1:13" hidden="1" x14ac:dyDescent="0.25">
      <c r="A3260">
        <v>2017</v>
      </c>
      <c r="B3260">
        <v>64.8</v>
      </c>
      <c r="C3260">
        <v>64.8</v>
      </c>
      <c r="D3260">
        <v>64.8</v>
      </c>
      <c r="E3260">
        <f>SUM(Table_munisapp_tylerci_mu_live_rq_master5[[#This Row],[rd_extended_price]]-Table_munisapp_tylerci_mu_live_rq_master5[[#This Row],[rd_price_net]])</f>
        <v>0</v>
      </c>
      <c r="F3260" s="1">
        <v>42930</v>
      </c>
      <c r="G3260">
        <v>2175</v>
      </c>
      <c r="H3260" t="s">
        <v>9073</v>
      </c>
      <c r="I3260" t="s">
        <v>10600</v>
      </c>
      <c r="J3260">
        <v>3170628</v>
      </c>
      <c r="K3260" t="str">
        <f>VLOOKUP(Table_munisapp_tylerci_mu_live_rq_master5[[#This Row],[rh_vendor_suggest]],Vend!A:B,2,0)</f>
        <v>INDUSTRIAL SUPPLY</v>
      </c>
      <c r="L3260" t="str">
        <f>VLOOKUP(Table_munisapp_tylerci_mu_live_rq_master5[[#This Row],[a_department_code]],Dept!A:B,2,0)</f>
        <v>Homeland Security</v>
      </c>
      <c r="M3260">
        <f t="shared" si="50"/>
        <v>0</v>
      </c>
    </row>
    <row r="3261" spans="1:13" hidden="1" x14ac:dyDescent="0.25">
      <c r="A3261">
        <v>2017</v>
      </c>
      <c r="B3261">
        <v>62.91</v>
      </c>
      <c r="C3261">
        <v>62.91</v>
      </c>
      <c r="D3261">
        <v>62.91</v>
      </c>
      <c r="E3261">
        <f>SUM(Table_munisapp_tylerci_mu_live_rq_master5[[#This Row],[rd_extended_price]]-Table_munisapp_tylerci_mu_live_rq_master5[[#This Row],[rd_price_net]])</f>
        <v>0</v>
      </c>
      <c r="F3261" s="1">
        <v>42930</v>
      </c>
      <c r="G3261">
        <v>2175</v>
      </c>
      <c r="H3261" t="s">
        <v>9073</v>
      </c>
      <c r="I3261" t="s">
        <v>10600</v>
      </c>
      <c r="J3261">
        <v>3170628</v>
      </c>
      <c r="K3261" t="str">
        <f>VLOOKUP(Table_munisapp_tylerci_mu_live_rq_master5[[#This Row],[rh_vendor_suggest]],Vend!A:B,2,0)</f>
        <v>INDUSTRIAL SUPPLY</v>
      </c>
      <c r="L3261" t="str">
        <f>VLOOKUP(Table_munisapp_tylerci_mu_live_rq_master5[[#This Row],[a_department_code]],Dept!A:B,2,0)</f>
        <v>Homeland Security</v>
      </c>
      <c r="M3261">
        <f t="shared" si="50"/>
        <v>0</v>
      </c>
    </row>
    <row r="3262" spans="1:13" hidden="1" x14ac:dyDescent="0.25">
      <c r="A3262">
        <v>2017</v>
      </c>
      <c r="B3262">
        <v>62.91</v>
      </c>
      <c r="C3262">
        <v>62.91</v>
      </c>
      <c r="D3262">
        <v>62.91</v>
      </c>
      <c r="E3262">
        <f>SUM(Table_munisapp_tylerci_mu_live_rq_master5[[#This Row],[rd_extended_price]]-Table_munisapp_tylerci_mu_live_rq_master5[[#This Row],[rd_price_net]])</f>
        <v>0</v>
      </c>
      <c r="F3262" s="1">
        <v>42930</v>
      </c>
      <c r="G3262">
        <v>2175</v>
      </c>
      <c r="H3262" t="s">
        <v>9073</v>
      </c>
      <c r="I3262" t="s">
        <v>10600</v>
      </c>
      <c r="J3262">
        <v>3170628</v>
      </c>
      <c r="K3262" t="str">
        <f>VLOOKUP(Table_munisapp_tylerci_mu_live_rq_master5[[#This Row],[rh_vendor_suggest]],Vend!A:B,2,0)</f>
        <v>INDUSTRIAL SUPPLY</v>
      </c>
      <c r="L3262" t="str">
        <f>VLOOKUP(Table_munisapp_tylerci_mu_live_rq_master5[[#This Row],[a_department_code]],Dept!A:B,2,0)</f>
        <v>Homeland Security</v>
      </c>
      <c r="M3262">
        <f t="shared" si="50"/>
        <v>0</v>
      </c>
    </row>
    <row r="3263" spans="1:13" hidden="1" x14ac:dyDescent="0.25">
      <c r="A3263">
        <v>2017</v>
      </c>
      <c r="B3263">
        <v>62.91</v>
      </c>
      <c r="C3263">
        <v>62.91</v>
      </c>
      <c r="D3263">
        <v>62.91</v>
      </c>
      <c r="E3263">
        <f>SUM(Table_munisapp_tylerci_mu_live_rq_master5[[#This Row],[rd_extended_price]]-Table_munisapp_tylerci_mu_live_rq_master5[[#This Row],[rd_price_net]])</f>
        <v>0</v>
      </c>
      <c r="F3263" s="1">
        <v>42930</v>
      </c>
      <c r="G3263">
        <v>2175</v>
      </c>
      <c r="H3263" t="s">
        <v>9073</v>
      </c>
      <c r="I3263" t="s">
        <v>10600</v>
      </c>
      <c r="J3263">
        <v>3170628</v>
      </c>
      <c r="K3263" t="str">
        <f>VLOOKUP(Table_munisapp_tylerci_mu_live_rq_master5[[#This Row],[rh_vendor_suggest]],Vend!A:B,2,0)</f>
        <v>INDUSTRIAL SUPPLY</v>
      </c>
      <c r="L3263" t="str">
        <f>VLOOKUP(Table_munisapp_tylerci_mu_live_rq_master5[[#This Row],[a_department_code]],Dept!A:B,2,0)</f>
        <v>Homeland Security</v>
      </c>
      <c r="M3263">
        <f t="shared" si="50"/>
        <v>0</v>
      </c>
    </row>
    <row r="3264" spans="1:13" hidden="1" x14ac:dyDescent="0.25">
      <c r="A3264">
        <v>2017</v>
      </c>
      <c r="B3264">
        <v>82.71</v>
      </c>
      <c r="C3264">
        <v>82.71</v>
      </c>
      <c r="D3264">
        <v>82.71</v>
      </c>
      <c r="E3264">
        <f>SUM(Table_munisapp_tylerci_mu_live_rq_master5[[#This Row],[rd_extended_price]]-Table_munisapp_tylerci_mu_live_rq_master5[[#This Row],[rd_price_net]])</f>
        <v>0</v>
      </c>
      <c r="F3264" s="1">
        <v>42930</v>
      </c>
      <c r="G3264">
        <v>2175</v>
      </c>
      <c r="H3264" t="s">
        <v>9073</v>
      </c>
      <c r="I3264" t="s">
        <v>10600</v>
      </c>
      <c r="J3264">
        <v>3170628</v>
      </c>
      <c r="K3264" t="str">
        <f>VLOOKUP(Table_munisapp_tylerci_mu_live_rq_master5[[#This Row],[rh_vendor_suggest]],Vend!A:B,2,0)</f>
        <v>INDUSTRIAL SUPPLY</v>
      </c>
      <c r="L3264" t="str">
        <f>VLOOKUP(Table_munisapp_tylerci_mu_live_rq_master5[[#This Row],[a_department_code]],Dept!A:B,2,0)</f>
        <v>Homeland Security</v>
      </c>
      <c r="M3264">
        <f t="shared" si="50"/>
        <v>0</v>
      </c>
    </row>
    <row r="3265" spans="1:13" hidden="1" x14ac:dyDescent="0.25">
      <c r="A3265">
        <v>2017</v>
      </c>
      <c r="B3265">
        <v>64.8</v>
      </c>
      <c r="C3265">
        <v>64.8</v>
      </c>
      <c r="D3265">
        <v>64.8</v>
      </c>
      <c r="E3265">
        <f>SUM(Table_munisapp_tylerci_mu_live_rq_master5[[#This Row],[rd_extended_price]]-Table_munisapp_tylerci_mu_live_rq_master5[[#This Row],[rd_price_net]])</f>
        <v>0</v>
      </c>
      <c r="F3265" s="1">
        <v>42930</v>
      </c>
      <c r="G3265">
        <v>2175</v>
      </c>
      <c r="H3265" t="s">
        <v>9073</v>
      </c>
      <c r="I3265" t="s">
        <v>10600</v>
      </c>
      <c r="J3265">
        <v>3170628</v>
      </c>
      <c r="K3265" t="str">
        <f>VLOOKUP(Table_munisapp_tylerci_mu_live_rq_master5[[#This Row],[rh_vendor_suggest]],Vend!A:B,2,0)</f>
        <v>INDUSTRIAL SUPPLY</v>
      </c>
      <c r="L3265" t="str">
        <f>VLOOKUP(Table_munisapp_tylerci_mu_live_rq_master5[[#This Row],[a_department_code]],Dept!A:B,2,0)</f>
        <v>Homeland Security</v>
      </c>
      <c r="M3265">
        <f t="shared" si="50"/>
        <v>0</v>
      </c>
    </row>
    <row r="3266" spans="1:13" hidden="1" x14ac:dyDescent="0.25">
      <c r="A3266">
        <v>2017</v>
      </c>
      <c r="B3266">
        <v>93.27</v>
      </c>
      <c r="C3266">
        <v>93.27</v>
      </c>
      <c r="D3266">
        <v>93.27</v>
      </c>
      <c r="E3266">
        <f>SUM(Table_munisapp_tylerci_mu_live_rq_master5[[#This Row],[rd_extended_price]]-Table_munisapp_tylerci_mu_live_rq_master5[[#This Row],[rd_price_net]])</f>
        <v>0</v>
      </c>
      <c r="F3266" s="1">
        <v>42930</v>
      </c>
      <c r="G3266">
        <v>2175</v>
      </c>
      <c r="H3266" t="s">
        <v>9073</v>
      </c>
      <c r="I3266" t="s">
        <v>10600</v>
      </c>
      <c r="J3266">
        <v>3170628</v>
      </c>
      <c r="K3266" t="str">
        <f>VLOOKUP(Table_munisapp_tylerci_mu_live_rq_master5[[#This Row],[rh_vendor_suggest]],Vend!A:B,2,0)</f>
        <v>INDUSTRIAL SUPPLY</v>
      </c>
      <c r="L3266" t="str">
        <f>VLOOKUP(Table_munisapp_tylerci_mu_live_rq_master5[[#This Row],[a_department_code]],Dept!A:B,2,0)</f>
        <v>Homeland Security</v>
      </c>
      <c r="M3266">
        <f t="shared" ref="M3266:M3329" si="51">IF(J3266=J3265,0,1)</f>
        <v>0</v>
      </c>
    </row>
    <row r="3267" spans="1:13" hidden="1" x14ac:dyDescent="0.25">
      <c r="A3267">
        <v>2017</v>
      </c>
      <c r="B3267">
        <v>47.75</v>
      </c>
      <c r="C3267">
        <v>955</v>
      </c>
      <c r="D3267">
        <v>955</v>
      </c>
      <c r="E3267">
        <f>SUM(Table_munisapp_tylerci_mu_live_rq_master5[[#This Row],[rd_extended_price]]-Table_munisapp_tylerci_mu_live_rq_master5[[#This Row],[rd_price_net]])</f>
        <v>0</v>
      </c>
      <c r="F3267" s="1">
        <v>42930</v>
      </c>
      <c r="G3267">
        <v>1293</v>
      </c>
      <c r="H3267" t="s">
        <v>9072</v>
      </c>
      <c r="I3267" t="s">
        <v>10320</v>
      </c>
      <c r="J3267">
        <v>3170626</v>
      </c>
      <c r="K3267" t="str">
        <f>VLOOKUP(Table_munisapp_tylerci_mu_live_rq_master5[[#This Row],[rh_vendor_suggest]],Vend!A:B,2,0)</f>
        <v>BOARD OF EDUCATION OF SALT LAKE CITY</v>
      </c>
      <c r="L3267" t="str">
        <f>VLOOKUP(Table_munisapp_tylerci_mu_live_rq_master5[[#This Row],[a_department_code]],Dept!A:B,2,0)</f>
        <v>Jail</v>
      </c>
      <c r="M3267">
        <f t="shared" si="51"/>
        <v>1</v>
      </c>
    </row>
    <row r="3268" spans="1:13" hidden="1" x14ac:dyDescent="0.25">
      <c r="A3268">
        <v>2017</v>
      </c>
      <c r="B3268">
        <v>0</v>
      </c>
      <c r="C3268">
        <v>0</v>
      </c>
      <c r="D3268">
        <v>0</v>
      </c>
      <c r="E3268">
        <f>SUM(Table_munisapp_tylerci_mu_live_rq_master5[[#This Row],[rd_extended_price]]-Table_munisapp_tylerci_mu_live_rq_master5[[#This Row],[rd_price_net]])</f>
        <v>0</v>
      </c>
      <c r="F3268" s="1">
        <v>42930</v>
      </c>
      <c r="G3268">
        <v>1293</v>
      </c>
      <c r="H3268" t="s">
        <v>9072</v>
      </c>
      <c r="I3268" t="s">
        <v>10320</v>
      </c>
      <c r="J3268">
        <v>3170626</v>
      </c>
      <c r="K3268" t="str">
        <f>VLOOKUP(Table_munisapp_tylerci_mu_live_rq_master5[[#This Row],[rh_vendor_suggest]],Vend!A:B,2,0)</f>
        <v>BOARD OF EDUCATION OF SALT LAKE CITY</v>
      </c>
      <c r="L3268" t="str">
        <f>VLOOKUP(Table_munisapp_tylerci_mu_live_rq_master5[[#This Row],[a_department_code]],Dept!A:B,2,0)</f>
        <v>Jail</v>
      </c>
      <c r="M3268">
        <f t="shared" si="51"/>
        <v>0</v>
      </c>
    </row>
    <row r="3269" spans="1:13" hidden="1" x14ac:dyDescent="0.25">
      <c r="A3269">
        <v>2017</v>
      </c>
      <c r="B3269">
        <v>9.7200000000000006</v>
      </c>
      <c r="C3269">
        <v>486</v>
      </c>
      <c r="D3269">
        <v>486</v>
      </c>
      <c r="E3269">
        <f>SUM(Table_munisapp_tylerci_mu_live_rq_master5[[#This Row],[rd_extended_price]]-Table_munisapp_tylerci_mu_live_rq_master5[[#This Row],[rd_price_net]])</f>
        <v>0</v>
      </c>
      <c r="F3269" s="1">
        <v>42930</v>
      </c>
      <c r="G3269">
        <v>1294</v>
      </c>
      <c r="H3269" t="s">
        <v>9072</v>
      </c>
      <c r="I3269" t="s">
        <v>10601</v>
      </c>
      <c r="J3269">
        <v>3170627</v>
      </c>
      <c r="K3269" t="str">
        <f>VLOOKUP(Table_munisapp_tylerci_mu_live_rq_master5[[#This Row],[rh_vendor_suggest]],Vend!A:B,2,0)</f>
        <v>BOB BARKER CO</v>
      </c>
      <c r="L3269" t="str">
        <f>VLOOKUP(Table_munisapp_tylerci_mu_live_rq_master5[[#This Row],[a_department_code]],Dept!A:B,2,0)</f>
        <v>Jail</v>
      </c>
      <c r="M3269">
        <f t="shared" si="51"/>
        <v>1</v>
      </c>
    </row>
    <row r="3270" spans="1:13" hidden="1" x14ac:dyDescent="0.25">
      <c r="A3270">
        <v>2017</v>
      </c>
      <c r="B3270">
        <v>200</v>
      </c>
      <c r="C3270">
        <v>200</v>
      </c>
      <c r="D3270">
        <v>200</v>
      </c>
      <c r="E3270">
        <f>SUM(Table_munisapp_tylerci_mu_live_rq_master5[[#This Row],[rd_extended_price]]-Table_munisapp_tylerci_mu_live_rq_master5[[#This Row],[rd_price_net]])</f>
        <v>0</v>
      </c>
      <c r="F3270" s="1">
        <v>42930</v>
      </c>
      <c r="G3270">
        <v>5525</v>
      </c>
      <c r="H3270" t="s">
        <v>9091</v>
      </c>
      <c r="I3270" t="s">
        <v>10602</v>
      </c>
      <c r="J3270">
        <v>3170629</v>
      </c>
      <c r="K3270" t="str">
        <f>VLOOKUP(Table_munisapp_tylerci_mu_live_rq_master5[[#This Row],[rh_vendor_suggest]],Vend!A:B,2,0)</f>
        <v>CONVERGEONE, INC</v>
      </c>
      <c r="L3270" t="str">
        <f>VLOOKUP(Table_munisapp_tylerci_mu_live_rq_master5[[#This Row],[a_department_code]],Dept!A:B,2,0)</f>
        <v>Weber Area Dispatch 911</v>
      </c>
      <c r="M3270">
        <f t="shared" si="51"/>
        <v>1</v>
      </c>
    </row>
    <row r="3271" spans="1:13" hidden="1" x14ac:dyDescent="0.25">
      <c r="A3271">
        <v>2017</v>
      </c>
      <c r="B3271">
        <v>1377.64</v>
      </c>
      <c r="C3271">
        <v>1377.64</v>
      </c>
      <c r="D3271">
        <v>1377.64</v>
      </c>
      <c r="E3271">
        <f>SUM(Table_munisapp_tylerci_mu_live_rq_master5[[#This Row],[rd_extended_price]]-Table_munisapp_tylerci_mu_live_rq_master5[[#This Row],[rd_price_net]])</f>
        <v>0</v>
      </c>
      <c r="F3271" s="1">
        <v>42935</v>
      </c>
      <c r="G3271">
        <v>4034</v>
      </c>
      <c r="H3271" t="s">
        <v>9100</v>
      </c>
      <c r="I3271" t="s">
        <v>10603</v>
      </c>
      <c r="J3271">
        <v>3170637</v>
      </c>
      <c r="K3271" t="str">
        <f>VLOOKUP(Table_munisapp_tylerci_mu_live_rq_master5[[#This Row],[rh_vendor_suggest]],Vend!A:B,2,0)</f>
        <v>WESTON WOODS STUDIOS INC</v>
      </c>
      <c r="L3271" t="str">
        <f>VLOOKUP(Table_munisapp_tylerci_mu_live_rq_master5[[#This Row],[a_department_code]],Dept!A:B,2,0)</f>
        <v>Library</v>
      </c>
      <c r="M3271">
        <f t="shared" si="51"/>
        <v>1</v>
      </c>
    </row>
    <row r="3272" spans="1:13" hidden="1" x14ac:dyDescent="0.25">
      <c r="A3272">
        <v>2017</v>
      </c>
      <c r="B3272">
        <v>2000</v>
      </c>
      <c r="C3272">
        <v>2000</v>
      </c>
      <c r="D3272">
        <v>2000</v>
      </c>
      <c r="E3272">
        <f>SUM(Table_munisapp_tylerci_mu_live_rq_master5[[#This Row],[rd_extended_price]]-Table_munisapp_tylerci_mu_live_rq_master5[[#This Row],[rd_price_net]])</f>
        <v>0</v>
      </c>
      <c r="F3272" s="1">
        <v>42943</v>
      </c>
      <c r="G3272">
        <v>2039</v>
      </c>
      <c r="H3272" t="s">
        <v>9088</v>
      </c>
      <c r="I3272" t="s">
        <v>10604</v>
      </c>
      <c r="J3272">
        <v>3170662</v>
      </c>
      <c r="K3272" t="str">
        <f>VLOOKUP(Table_munisapp_tylerci_mu_live_rq_master5[[#This Row],[rh_vendor_suggest]],Vend!A:B,2,0)</f>
        <v>GREAT BASIN ENGINEERING, INC.</v>
      </c>
      <c r="L3272" t="str">
        <f>VLOOKUP(Table_munisapp_tylerci_mu_live_rq_master5[[#This Row],[a_department_code]],Dept!A:B,2,0)</f>
        <v>Property Management</v>
      </c>
      <c r="M3272">
        <f t="shared" si="51"/>
        <v>1</v>
      </c>
    </row>
    <row r="3273" spans="1:13" hidden="1" x14ac:dyDescent="0.25">
      <c r="A3273">
        <v>2017</v>
      </c>
      <c r="B3273">
        <v>155.38999999999999</v>
      </c>
      <c r="C3273">
        <v>155.38999999999999</v>
      </c>
      <c r="D3273">
        <v>155.38999999999999</v>
      </c>
      <c r="E3273">
        <f>SUM(Table_munisapp_tylerci_mu_live_rq_master5[[#This Row],[rd_extended_price]]-Table_munisapp_tylerci_mu_live_rq_master5[[#This Row],[rd_price_net]])</f>
        <v>0</v>
      </c>
      <c r="F3273" s="1">
        <v>42943</v>
      </c>
      <c r="G3273">
        <v>1705</v>
      </c>
      <c r="H3273" t="s">
        <v>9114</v>
      </c>
      <c r="I3273" t="s">
        <v>10605</v>
      </c>
      <c r="J3273">
        <v>3170659</v>
      </c>
      <c r="K3273" t="str">
        <f>VLOOKUP(Table_munisapp_tylerci_mu_live_rq_master5[[#This Row],[rh_vendor_suggest]],Vend!A:B,2,0)</f>
        <v>DELL COMPUTER</v>
      </c>
      <c r="L3273" t="str">
        <f>VLOOKUP(Table_munisapp_tylerci_mu_live_rq_master5[[#This Row],[a_department_code]],Dept!A:B,2,0)</f>
        <v>Transfer Station</v>
      </c>
      <c r="M3273">
        <f t="shared" si="51"/>
        <v>1</v>
      </c>
    </row>
    <row r="3274" spans="1:13" hidden="1" x14ac:dyDescent="0.25">
      <c r="A3274">
        <v>2017</v>
      </c>
      <c r="B3274">
        <v>2639</v>
      </c>
      <c r="C3274">
        <v>2639</v>
      </c>
      <c r="D3274">
        <v>2639</v>
      </c>
      <c r="E3274">
        <f>SUM(Table_munisapp_tylerci_mu_live_rq_master5[[#This Row],[rd_extended_price]]-Table_munisapp_tylerci_mu_live_rq_master5[[#This Row],[rd_price_net]])</f>
        <v>0</v>
      </c>
      <c r="F3274" s="1">
        <v>42935</v>
      </c>
      <c r="G3274">
        <v>1155</v>
      </c>
      <c r="H3274" t="s">
        <v>9100</v>
      </c>
      <c r="I3274" t="s">
        <v>10606</v>
      </c>
      <c r="J3274">
        <v>3170631</v>
      </c>
      <c r="K3274" t="str">
        <f>VLOOKUP(Table_munisapp_tylerci_mu_live_rq_master5[[#This Row],[rh_vendor_suggest]],Vend!A:B,2,0)</f>
        <v>APPLE INC</v>
      </c>
      <c r="L3274" t="str">
        <f>VLOOKUP(Table_munisapp_tylerci_mu_live_rq_master5[[#This Row],[a_department_code]],Dept!A:B,2,0)</f>
        <v>Library</v>
      </c>
      <c r="M3274">
        <f t="shared" si="51"/>
        <v>1</v>
      </c>
    </row>
    <row r="3275" spans="1:13" hidden="1" x14ac:dyDescent="0.25">
      <c r="A3275">
        <v>2017</v>
      </c>
      <c r="B3275">
        <v>79</v>
      </c>
      <c r="C3275">
        <v>79</v>
      </c>
      <c r="D3275">
        <v>79</v>
      </c>
      <c r="E3275">
        <f>SUM(Table_munisapp_tylerci_mu_live_rq_master5[[#This Row],[rd_extended_price]]-Table_munisapp_tylerci_mu_live_rq_master5[[#This Row],[rd_price_net]])</f>
        <v>0</v>
      </c>
      <c r="F3275" s="1">
        <v>42935</v>
      </c>
      <c r="G3275">
        <v>1155</v>
      </c>
      <c r="H3275" t="s">
        <v>9100</v>
      </c>
      <c r="I3275" t="s">
        <v>10606</v>
      </c>
      <c r="J3275">
        <v>3170631</v>
      </c>
      <c r="K3275" t="str">
        <f>VLOOKUP(Table_munisapp_tylerci_mu_live_rq_master5[[#This Row],[rh_vendor_suggest]],Vend!A:B,2,0)</f>
        <v>APPLE INC</v>
      </c>
      <c r="L3275" t="str">
        <f>VLOOKUP(Table_munisapp_tylerci_mu_live_rq_master5[[#This Row],[a_department_code]],Dept!A:B,2,0)</f>
        <v>Library</v>
      </c>
      <c r="M3275">
        <f t="shared" si="51"/>
        <v>0</v>
      </c>
    </row>
    <row r="3276" spans="1:13" hidden="1" x14ac:dyDescent="0.25">
      <c r="A3276">
        <v>2017</v>
      </c>
      <c r="B3276">
        <v>99</v>
      </c>
      <c r="C3276">
        <v>99</v>
      </c>
      <c r="D3276">
        <v>99</v>
      </c>
      <c r="E3276">
        <f>SUM(Table_munisapp_tylerci_mu_live_rq_master5[[#This Row],[rd_extended_price]]-Table_munisapp_tylerci_mu_live_rq_master5[[#This Row],[rd_price_net]])</f>
        <v>0</v>
      </c>
      <c r="F3276" s="1">
        <v>42935</v>
      </c>
      <c r="G3276">
        <v>1155</v>
      </c>
      <c r="H3276" t="s">
        <v>9100</v>
      </c>
      <c r="I3276" t="s">
        <v>10606</v>
      </c>
      <c r="J3276">
        <v>3170631</v>
      </c>
      <c r="K3276" t="str">
        <f>VLOOKUP(Table_munisapp_tylerci_mu_live_rq_master5[[#This Row],[rh_vendor_suggest]],Vend!A:B,2,0)</f>
        <v>APPLE INC</v>
      </c>
      <c r="L3276" t="str">
        <f>VLOOKUP(Table_munisapp_tylerci_mu_live_rq_master5[[#This Row],[a_department_code]],Dept!A:B,2,0)</f>
        <v>Library</v>
      </c>
      <c r="M3276">
        <f t="shared" si="51"/>
        <v>0</v>
      </c>
    </row>
    <row r="3277" spans="1:13" hidden="1" x14ac:dyDescent="0.25">
      <c r="A3277">
        <v>2017</v>
      </c>
      <c r="B3277">
        <v>119</v>
      </c>
      <c r="C3277">
        <v>119</v>
      </c>
      <c r="D3277">
        <v>119</v>
      </c>
      <c r="E3277">
        <f>SUM(Table_munisapp_tylerci_mu_live_rq_master5[[#This Row],[rd_extended_price]]-Table_munisapp_tylerci_mu_live_rq_master5[[#This Row],[rd_price_net]])</f>
        <v>0</v>
      </c>
      <c r="F3277" s="1">
        <v>42935</v>
      </c>
      <c r="G3277">
        <v>1155</v>
      </c>
      <c r="H3277" t="s">
        <v>9100</v>
      </c>
      <c r="I3277" t="s">
        <v>10606</v>
      </c>
      <c r="J3277">
        <v>3170631</v>
      </c>
      <c r="K3277" t="str">
        <f>VLOOKUP(Table_munisapp_tylerci_mu_live_rq_master5[[#This Row],[rh_vendor_suggest]],Vend!A:B,2,0)</f>
        <v>APPLE INC</v>
      </c>
      <c r="L3277" t="str">
        <f>VLOOKUP(Table_munisapp_tylerci_mu_live_rq_master5[[#This Row],[a_department_code]],Dept!A:B,2,0)</f>
        <v>Library</v>
      </c>
      <c r="M3277">
        <f t="shared" si="51"/>
        <v>0</v>
      </c>
    </row>
    <row r="3278" spans="1:13" hidden="1" x14ac:dyDescent="0.25">
      <c r="A3278">
        <v>2017</v>
      </c>
      <c r="B3278">
        <v>839.99</v>
      </c>
      <c r="C3278">
        <v>2519.9699999999998</v>
      </c>
      <c r="D3278">
        <v>2519.9699999999998</v>
      </c>
      <c r="E3278">
        <f>SUM(Table_munisapp_tylerci_mu_live_rq_master5[[#This Row],[rd_extended_price]]-Table_munisapp_tylerci_mu_live_rq_master5[[#This Row],[rd_price_net]])</f>
        <v>0</v>
      </c>
      <c r="F3278" s="1">
        <v>42935</v>
      </c>
      <c r="G3278">
        <v>2034</v>
      </c>
      <c r="H3278" t="s">
        <v>9100</v>
      </c>
      <c r="I3278" t="s">
        <v>10607</v>
      </c>
      <c r="J3278">
        <v>3170632</v>
      </c>
      <c r="K3278" t="str">
        <f>VLOOKUP(Table_munisapp_tylerci_mu_live_rq_master5[[#This Row],[rh_vendor_suggest]],Vend!A:B,2,0)</f>
        <v>GRANITE FINANCIAL SOLUTIONS INC</v>
      </c>
      <c r="L3278" t="str">
        <f>VLOOKUP(Table_munisapp_tylerci_mu_live_rq_master5[[#This Row],[a_department_code]],Dept!A:B,2,0)</f>
        <v>Library</v>
      </c>
      <c r="M3278">
        <f t="shared" si="51"/>
        <v>1</v>
      </c>
    </row>
    <row r="3279" spans="1:13" hidden="1" x14ac:dyDescent="0.25">
      <c r="A3279">
        <v>2017</v>
      </c>
      <c r="B3279">
        <v>4875.8500000000004</v>
      </c>
      <c r="C3279">
        <v>4875.8500000000004</v>
      </c>
      <c r="D3279">
        <v>4875.8500000000004</v>
      </c>
      <c r="E3279">
        <f>SUM(Table_munisapp_tylerci_mu_live_rq_master5[[#This Row],[rd_extended_price]]-Table_munisapp_tylerci_mu_live_rq_master5[[#This Row],[rd_price_net]])</f>
        <v>0</v>
      </c>
      <c r="F3279" s="1">
        <v>42937</v>
      </c>
      <c r="G3279">
        <v>1639</v>
      </c>
      <c r="H3279" t="s">
        <v>9102</v>
      </c>
      <c r="I3279" t="s">
        <v>10608</v>
      </c>
      <c r="J3279">
        <v>3170649</v>
      </c>
      <c r="K3279" t="str">
        <f>VLOOKUP(Table_munisapp_tylerci_mu_live_rq_master5[[#This Row],[rh_vendor_suggest]],Vend!A:B,2,0)</f>
        <v>HARRIS E LANCASTER</v>
      </c>
      <c r="L3279" t="str">
        <f>VLOOKUP(Table_munisapp_tylerci_mu_live_rq_master5[[#This Row],[a_department_code]],Dept!A:B,2,0)</f>
        <v>Special Events</v>
      </c>
      <c r="M3279">
        <f t="shared" si="51"/>
        <v>1</v>
      </c>
    </row>
    <row r="3280" spans="1:13" hidden="1" x14ac:dyDescent="0.25">
      <c r="A3280">
        <v>2017</v>
      </c>
      <c r="B3280">
        <v>3897</v>
      </c>
      <c r="C3280">
        <v>3897</v>
      </c>
      <c r="D3280">
        <v>3897</v>
      </c>
      <c r="E3280">
        <f>SUM(Table_munisapp_tylerci_mu_live_rq_master5[[#This Row],[rd_extended_price]]-Table_munisapp_tylerci_mu_live_rq_master5[[#This Row],[rd_price_net]])</f>
        <v>0</v>
      </c>
      <c r="F3280" s="1">
        <v>42937</v>
      </c>
      <c r="G3280">
        <v>2059</v>
      </c>
      <c r="H3280" t="s">
        <v>9102</v>
      </c>
      <c r="I3280" t="s">
        <v>9341</v>
      </c>
      <c r="J3280">
        <v>3170650</v>
      </c>
      <c r="K3280" t="str">
        <f>VLOOKUP(Table_munisapp_tylerci_mu_live_rq_master5[[#This Row],[rh_vendor_suggest]],Vend!A:B,2,0)</f>
        <v>H &amp; E EQUIPMENT SERVICES, INC.</v>
      </c>
      <c r="L3280" t="str">
        <f>VLOOKUP(Table_munisapp_tylerci_mu_live_rq_master5[[#This Row],[a_department_code]],Dept!A:B,2,0)</f>
        <v>Special Events</v>
      </c>
      <c r="M3280">
        <f t="shared" si="51"/>
        <v>1</v>
      </c>
    </row>
    <row r="3281" spans="1:13" hidden="1" x14ac:dyDescent="0.25">
      <c r="A3281">
        <v>2017</v>
      </c>
      <c r="B3281">
        <v>23000</v>
      </c>
      <c r="C3281">
        <v>23000</v>
      </c>
      <c r="D3281">
        <v>23000</v>
      </c>
      <c r="E3281">
        <f>SUM(Table_munisapp_tylerci_mu_live_rq_master5[[#This Row],[rd_extended_price]]-Table_munisapp_tylerci_mu_live_rq_master5[[#This Row],[rd_price_net]])</f>
        <v>0</v>
      </c>
      <c r="F3281" s="1">
        <v>42941</v>
      </c>
      <c r="G3281">
        <v>1730</v>
      </c>
      <c r="H3281" t="s">
        <v>9102</v>
      </c>
      <c r="I3281" t="s">
        <v>10609</v>
      </c>
      <c r="J3281">
        <v>3170653</v>
      </c>
      <c r="K3281" t="str">
        <f>VLOOKUP(Table_munisapp_tylerci_mu_live_rq_master5[[#This Row],[rh_vendor_suggest]],Vend!A:B,2,0)</f>
        <v>DIAMOND RENTAL INC</v>
      </c>
      <c r="L3281" t="str">
        <f>VLOOKUP(Table_munisapp_tylerci_mu_live_rq_master5[[#This Row],[a_department_code]],Dept!A:B,2,0)</f>
        <v>Special Events</v>
      </c>
      <c r="M3281">
        <f t="shared" si="51"/>
        <v>1</v>
      </c>
    </row>
    <row r="3282" spans="1:13" hidden="1" x14ac:dyDescent="0.25">
      <c r="A3282">
        <v>2017</v>
      </c>
      <c r="B3282">
        <v>1437</v>
      </c>
      <c r="C3282">
        <v>1437</v>
      </c>
      <c r="D3282">
        <v>1437</v>
      </c>
      <c r="E3282">
        <f>SUM(Table_munisapp_tylerci_mu_live_rq_master5[[#This Row],[rd_extended_price]]-Table_munisapp_tylerci_mu_live_rq_master5[[#This Row],[rd_price_net]])</f>
        <v>0</v>
      </c>
      <c r="F3282" s="1">
        <v>42937</v>
      </c>
      <c r="G3282">
        <v>2126</v>
      </c>
      <c r="H3282" t="s">
        <v>9102</v>
      </c>
      <c r="I3282" t="s">
        <v>9690</v>
      </c>
      <c r="J3282">
        <v>3170651</v>
      </c>
      <c r="K3282" t="str">
        <f>VLOOKUP(Table_munisapp_tylerci_mu_live_rq_master5[[#This Row],[rh_vendor_suggest]],Vend!A:B,2,0)</f>
        <v>NORTHWEST CASCADE INC</v>
      </c>
      <c r="L3282" t="str">
        <f>VLOOKUP(Table_munisapp_tylerci_mu_live_rq_master5[[#This Row],[a_department_code]],Dept!A:B,2,0)</f>
        <v>Special Events</v>
      </c>
      <c r="M3282">
        <f t="shared" si="51"/>
        <v>1</v>
      </c>
    </row>
    <row r="3283" spans="1:13" hidden="1" x14ac:dyDescent="0.25">
      <c r="A3283">
        <v>2017</v>
      </c>
      <c r="B3283">
        <v>2500</v>
      </c>
      <c r="C3283">
        <v>2500</v>
      </c>
      <c r="D3283">
        <v>2500</v>
      </c>
      <c r="E3283">
        <f>SUM(Table_munisapp_tylerci_mu_live_rq_master5[[#This Row],[rd_extended_price]]-Table_munisapp_tylerci_mu_live_rq_master5[[#This Row],[rd_price_net]])</f>
        <v>0</v>
      </c>
      <c r="F3283" s="1">
        <v>42937</v>
      </c>
      <c r="G3283">
        <v>3189</v>
      </c>
      <c r="H3283" t="s">
        <v>9102</v>
      </c>
      <c r="I3283" t="s">
        <v>10610</v>
      </c>
      <c r="J3283">
        <v>3170652</v>
      </c>
      <c r="K3283" t="str">
        <f>VLOOKUP(Table_munisapp_tylerci_mu_live_rq_master5[[#This Row],[rh_vendor_suggest]],Vend!A:B,2,0)</f>
        <v>REGALIA MANUFACTURING COMPANY</v>
      </c>
      <c r="L3283" t="str">
        <f>VLOOKUP(Table_munisapp_tylerci_mu_live_rq_master5[[#This Row],[a_department_code]],Dept!A:B,2,0)</f>
        <v>Special Events</v>
      </c>
      <c r="M3283">
        <f t="shared" si="51"/>
        <v>1</v>
      </c>
    </row>
    <row r="3284" spans="1:13" hidden="1" x14ac:dyDescent="0.25">
      <c r="A3284">
        <v>2017</v>
      </c>
      <c r="B3284">
        <v>11000</v>
      </c>
      <c r="C3284">
        <v>11000</v>
      </c>
      <c r="D3284">
        <v>11000</v>
      </c>
      <c r="E3284">
        <f>SUM(Table_munisapp_tylerci_mu_live_rq_master5[[#This Row],[rd_extended_price]]-Table_munisapp_tylerci_mu_live_rq_master5[[#This Row],[rd_price_net]])</f>
        <v>0</v>
      </c>
      <c r="F3284" s="1">
        <v>42941</v>
      </c>
      <c r="G3284">
        <v>2747</v>
      </c>
      <c r="H3284" t="s">
        <v>9102</v>
      </c>
      <c r="I3284" t="s">
        <v>10611</v>
      </c>
      <c r="J3284">
        <v>3170654</v>
      </c>
      <c r="K3284" t="str">
        <f>VLOOKUP(Table_munisapp_tylerci_mu_live_rq_master5[[#This Row],[rh_vendor_suggest]],Vend!A:B,2,0)</f>
        <v>MODERN DISPLAY SERVICES INC</v>
      </c>
      <c r="L3284" t="str">
        <f>VLOOKUP(Table_munisapp_tylerci_mu_live_rq_master5[[#This Row],[a_department_code]],Dept!A:B,2,0)</f>
        <v>Special Events</v>
      </c>
      <c r="M3284">
        <f t="shared" si="51"/>
        <v>1</v>
      </c>
    </row>
    <row r="3285" spans="1:13" hidden="1" x14ac:dyDescent="0.25">
      <c r="A3285">
        <v>2017</v>
      </c>
      <c r="B3285">
        <v>16000</v>
      </c>
      <c r="C3285">
        <v>16000</v>
      </c>
      <c r="D3285">
        <v>16000</v>
      </c>
      <c r="E3285">
        <f>SUM(Table_munisapp_tylerci_mu_live_rq_master5[[#This Row],[rd_extended_price]]-Table_munisapp_tylerci_mu_live_rq_master5[[#This Row],[rd_price_net]])</f>
        <v>0</v>
      </c>
      <c r="F3285" s="1">
        <v>42954</v>
      </c>
      <c r="G3285">
        <v>1183</v>
      </c>
      <c r="H3285" t="s">
        <v>9102</v>
      </c>
      <c r="I3285" t="s">
        <v>10612</v>
      </c>
      <c r="J3285">
        <v>3170690</v>
      </c>
      <c r="K3285" t="str">
        <f>VLOOKUP(Table_munisapp_tylerci_mu_live_rq_master5[[#This Row],[rh_vendor_suggest]],Vend!A:B,2,0)</f>
        <v>ATKINSON SOUND</v>
      </c>
      <c r="L3285" t="str">
        <f>VLOOKUP(Table_munisapp_tylerci_mu_live_rq_master5[[#This Row],[a_department_code]],Dept!A:B,2,0)</f>
        <v>Special Events</v>
      </c>
      <c r="M3285">
        <f t="shared" si="51"/>
        <v>1</v>
      </c>
    </row>
    <row r="3286" spans="1:13" hidden="1" x14ac:dyDescent="0.25">
      <c r="A3286">
        <v>2017</v>
      </c>
      <c r="B3286">
        <v>0</v>
      </c>
      <c r="C3286">
        <v>0</v>
      </c>
      <c r="D3286">
        <v>0</v>
      </c>
      <c r="E3286">
        <f>SUM(Table_munisapp_tylerci_mu_live_rq_master5[[#This Row],[rd_extended_price]]-Table_munisapp_tylerci_mu_live_rq_master5[[#This Row],[rd_price_net]])</f>
        <v>0</v>
      </c>
      <c r="F3286" s="1"/>
      <c r="G3286">
        <v>0</v>
      </c>
      <c r="H3286" t="s">
        <v>9073</v>
      </c>
      <c r="I3286" t="s">
        <v>10613</v>
      </c>
      <c r="J3286">
        <v>0</v>
      </c>
      <c r="K3286" t="e">
        <f>VLOOKUP(Table_munisapp_tylerci_mu_live_rq_master5[[#This Row],[rh_vendor_suggest]],Vend!A:B,2,0)</f>
        <v>#N/A</v>
      </c>
      <c r="L3286" t="str">
        <f>VLOOKUP(Table_munisapp_tylerci_mu_live_rq_master5[[#This Row],[a_department_code]],Dept!A:B,2,0)</f>
        <v>Homeland Security</v>
      </c>
      <c r="M3286">
        <f t="shared" si="51"/>
        <v>1</v>
      </c>
    </row>
    <row r="3287" spans="1:13" hidden="1" x14ac:dyDescent="0.25">
      <c r="A3287">
        <v>2017</v>
      </c>
      <c r="B3287">
        <v>0</v>
      </c>
      <c r="C3287">
        <v>0</v>
      </c>
      <c r="D3287">
        <v>0</v>
      </c>
      <c r="E3287">
        <f>SUM(Table_munisapp_tylerci_mu_live_rq_master5[[#This Row],[rd_extended_price]]-Table_munisapp_tylerci_mu_live_rq_master5[[#This Row],[rd_price_net]])</f>
        <v>0</v>
      </c>
      <c r="F3287" s="1"/>
      <c r="G3287">
        <v>0</v>
      </c>
      <c r="H3287" t="s">
        <v>9073</v>
      </c>
      <c r="I3287" t="s">
        <v>10613</v>
      </c>
      <c r="J3287">
        <v>0</v>
      </c>
      <c r="K3287" t="e">
        <f>VLOOKUP(Table_munisapp_tylerci_mu_live_rq_master5[[#This Row],[rh_vendor_suggest]],Vend!A:B,2,0)</f>
        <v>#N/A</v>
      </c>
      <c r="L3287" t="str">
        <f>VLOOKUP(Table_munisapp_tylerci_mu_live_rq_master5[[#This Row],[a_department_code]],Dept!A:B,2,0)</f>
        <v>Homeland Security</v>
      </c>
      <c r="M3287">
        <f t="shared" si="51"/>
        <v>0</v>
      </c>
    </row>
    <row r="3288" spans="1:13" hidden="1" x14ac:dyDescent="0.25">
      <c r="A3288">
        <v>2017</v>
      </c>
      <c r="B3288">
        <v>303.35000000000002</v>
      </c>
      <c r="C3288">
        <v>303.35000000000002</v>
      </c>
      <c r="D3288">
        <v>303.35000000000002</v>
      </c>
      <c r="E3288">
        <f>SUM(Table_munisapp_tylerci_mu_live_rq_master5[[#This Row],[rd_extended_price]]-Table_munisapp_tylerci_mu_live_rq_master5[[#This Row],[rd_price_net]])</f>
        <v>0</v>
      </c>
      <c r="F3288" s="1">
        <v>42935</v>
      </c>
      <c r="G3288">
        <v>6942</v>
      </c>
      <c r="H3288" t="s">
        <v>9117</v>
      </c>
      <c r="I3288" t="s">
        <v>10614</v>
      </c>
      <c r="J3288">
        <v>3170639</v>
      </c>
      <c r="K3288" t="str">
        <f>VLOOKUP(Table_munisapp_tylerci_mu_live_rq_master5[[#This Row],[rh_vendor_suggest]],Vend!A:B,2,0)</f>
        <v>3C BUSINESS SOLUTIONS INC</v>
      </c>
      <c r="L3288" t="str">
        <f>VLOOKUP(Table_munisapp_tylerci_mu_live_rq_master5[[#This Row],[a_department_code]],Dept!A:B,2,0)</f>
        <v>Dispatch Local Build Authority</v>
      </c>
      <c r="M3288">
        <f t="shared" si="51"/>
        <v>1</v>
      </c>
    </row>
    <row r="3289" spans="1:13" hidden="1" x14ac:dyDescent="0.25">
      <c r="A3289">
        <v>2017</v>
      </c>
      <c r="B3289">
        <v>32.5</v>
      </c>
      <c r="C3289">
        <v>32.5</v>
      </c>
      <c r="D3289">
        <v>32.5</v>
      </c>
      <c r="E3289">
        <f>SUM(Table_munisapp_tylerci_mu_live_rq_master5[[#This Row],[rd_extended_price]]-Table_munisapp_tylerci_mu_live_rq_master5[[#This Row],[rd_price_net]])</f>
        <v>0</v>
      </c>
      <c r="F3289" s="1">
        <v>42935</v>
      </c>
      <c r="G3289">
        <v>6942</v>
      </c>
      <c r="H3289" t="s">
        <v>9117</v>
      </c>
      <c r="I3289" t="s">
        <v>10614</v>
      </c>
      <c r="J3289">
        <v>3170639</v>
      </c>
      <c r="K3289" t="str">
        <f>VLOOKUP(Table_munisapp_tylerci_mu_live_rq_master5[[#This Row],[rh_vendor_suggest]],Vend!A:B,2,0)</f>
        <v>3C BUSINESS SOLUTIONS INC</v>
      </c>
      <c r="L3289" t="str">
        <f>VLOOKUP(Table_munisapp_tylerci_mu_live_rq_master5[[#This Row],[a_department_code]],Dept!A:B,2,0)</f>
        <v>Dispatch Local Build Authority</v>
      </c>
      <c r="M3289">
        <f t="shared" si="51"/>
        <v>0</v>
      </c>
    </row>
    <row r="3290" spans="1:13" hidden="1" x14ac:dyDescent="0.25">
      <c r="A3290">
        <v>2017</v>
      </c>
      <c r="B3290">
        <v>33.53</v>
      </c>
      <c r="C3290">
        <v>33.53</v>
      </c>
      <c r="D3290">
        <v>33.53</v>
      </c>
      <c r="E3290">
        <f>SUM(Table_munisapp_tylerci_mu_live_rq_master5[[#This Row],[rd_extended_price]]-Table_munisapp_tylerci_mu_live_rq_master5[[#This Row],[rd_price_net]])</f>
        <v>0</v>
      </c>
      <c r="F3290" s="1">
        <v>42935</v>
      </c>
      <c r="G3290">
        <v>6942</v>
      </c>
      <c r="H3290" t="s">
        <v>9117</v>
      </c>
      <c r="I3290" t="s">
        <v>10614</v>
      </c>
      <c r="J3290">
        <v>3170639</v>
      </c>
      <c r="K3290" t="str">
        <f>VLOOKUP(Table_munisapp_tylerci_mu_live_rq_master5[[#This Row],[rh_vendor_suggest]],Vend!A:B,2,0)</f>
        <v>3C BUSINESS SOLUTIONS INC</v>
      </c>
      <c r="L3290" t="str">
        <f>VLOOKUP(Table_munisapp_tylerci_mu_live_rq_master5[[#This Row],[a_department_code]],Dept!A:B,2,0)</f>
        <v>Dispatch Local Build Authority</v>
      </c>
      <c r="M3290">
        <f t="shared" si="51"/>
        <v>0</v>
      </c>
    </row>
    <row r="3291" spans="1:13" hidden="1" x14ac:dyDescent="0.25">
      <c r="A3291">
        <v>2017</v>
      </c>
      <c r="B3291">
        <v>681.89</v>
      </c>
      <c r="C3291">
        <v>3409.45</v>
      </c>
      <c r="D3291">
        <v>3409.45</v>
      </c>
      <c r="E3291">
        <f>SUM(Table_munisapp_tylerci_mu_live_rq_master5[[#This Row],[rd_extended_price]]-Table_munisapp_tylerci_mu_live_rq_master5[[#This Row],[rd_price_net]])</f>
        <v>0</v>
      </c>
      <c r="F3291" s="1">
        <v>42935</v>
      </c>
      <c r="G3291">
        <v>2099</v>
      </c>
      <c r="H3291" t="s">
        <v>9117</v>
      </c>
      <c r="I3291" t="s">
        <v>10615</v>
      </c>
      <c r="J3291">
        <v>3170633</v>
      </c>
      <c r="K3291" t="str">
        <f>VLOOKUP(Table_munisapp_tylerci_mu_live_rq_master5[[#This Row],[rh_vendor_suggest]],Vend!A:B,2,0)</f>
        <v>HENRIKSEN BUTLER DESIGN GROUP, LLC</v>
      </c>
      <c r="L3291" t="str">
        <f>VLOOKUP(Table_munisapp_tylerci_mu_live_rq_master5[[#This Row],[a_department_code]],Dept!A:B,2,0)</f>
        <v>Dispatch Local Build Authority</v>
      </c>
      <c r="M3291">
        <f t="shared" si="51"/>
        <v>1</v>
      </c>
    </row>
    <row r="3292" spans="1:13" hidden="1" x14ac:dyDescent="0.25">
      <c r="A3292">
        <v>2017</v>
      </c>
      <c r="B3292">
        <v>34.17</v>
      </c>
      <c r="C3292">
        <v>119.6</v>
      </c>
      <c r="D3292">
        <v>119.6</v>
      </c>
      <c r="E3292">
        <f>SUM(Table_munisapp_tylerci_mu_live_rq_master5[[#This Row],[rd_extended_price]]-Table_munisapp_tylerci_mu_live_rq_master5[[#This Row],[rd_price_net]])</f>
        <v>0</v>
      </c>
      <c r="F3292" s="1">
        <v>42935</v>
      </c>
      <c r="G3292">
        <v>2099</v>
      </c>
      <c r="H3292" t="s">
        <v>9117</v>
      </c>
      <c r="I3292" t="s">
        <v>10615</v>
      </c>
      <c r="J3292">
        <v>3170633</v>
      </c>
      <c r="K3292" t="str">
        <f>VLOOKUP(Table_munisapp_tylerci_mu_live_rq_master5[[#This Row],[rh_vendor_suggest]],Vend!A:B,2,0)</f>
        <v>HENRIKSEN BUTLER DESIGN GROUP, LLC</v>
      </c>
      <c r="L3292" t="str">
        <f>VLOOKUP(Table_munisapp_tylerci_mu_live_rq_master5[[#This Row],[a_department_code]],Dept!A:B,2,0)</f>
        <v>Dispatch Local Build Authority</v>
      </c>
      <c r="M3292">
        <f t="shared" si="51"/>
        <v>0</v>
      </c>
    </row>
    <row r="3293" spans="1:13" hidden="1" x14ac:dyDescent="0.25">
      <c r="A3293">
        <v>2017</v>
      </c>
      <c r="B3293">
        <v>62.1</v>
      </c>
      <c r="C3293">
        <v>1366.2</v>
      </c>
      <c r="D3293">
        <v>1491.2</v>
      </c>
      <c r="E3293">
        <f>SUM(Table_munisapp_tylerci_mu_live_rq_master5[[#This Row],[rd_extended_price]]-Table_munisapp_tylerci_mu_live_rq_master5[[#This Row],[rd_price_net]])</f>
        <v>-125</v>
      </c>
      <c r="F3293" s="1">
        <v>42935</v>
      </c>
      <c r="G3293">
        <v>3984</v>
      </c>
      <c r="H3293" t="s">
        <v>9117</v>
      </c>
      <c r="I3293" t="s">
        <v>10616</v>
      </c>
      <c r="J3293">
        <v>3170636</v>
      </c>
      <c r="K3293" t="str">
        <f>VLOOKUP(Table_munisapp_tylerci_mu_live_rq_master5[[#This Row],[rh_vendor_suggest]],Vend!A:B,2,0)</f>
        <v>WATSON FURNITURE GROUP, INC</v>
      </c>
      <c r="L3293" t="str">
        <f>VLOOKUP(Table_munisapp_tylerci_mu_live_rq_master5[[#This Row],[a_department_code]],Dept!A:B,2,0)</f>
        <v>Dispatch Local Build Authority</v>
      </c>
      <c r="M3293">
        <f t="shared" si="51"/>
        <v>1</v>
      </c>
    </row>
    <row r="3294" spans="1:13" hidden="1" x14ac:dyDescent="0.25">
      <c r="A3294">
        <v>2017</v>
      </c>
      <c r="B3294">
        <v>9200</v>
      </c>
      <c r="C3294">
        <v>9200</v>
      </c>
      <c r="D3294">
        <v>9200</v>
      </c>
      <c r="E3294">
        <f>SUM(Table_munisapp_tylerci_mu_live_rq_master5[[#This Row],[rd_extended_price]]-Table_munisapp_tylerci_mu_live_rq_master5[[#This Row],[rd_price_net]])</f>
        <v>0</v>
      </c>
      <c r="F3294" s="1">
        <v>42936</v>
      </c>
      <c r="G3294">
        <v>6796</v>
      </c>
      <c r="H3294" t="s">
        <v>9100</v>
      </c>
      <c r="I3294" t="s">
        <v>10617</v>
      </c>
      <c r="J3294">
        <v>3170646</v>
      </c>
      <c r="K3294" t="str">
        <f>VLOOKUP(Table_munisapp_tylerci_mu_live_rq_master5[[#This Row],[rh_vendor_suggest]],Vend!A:B,2,0)</f>
        <v>ARCSITIO DESIGN INC</v>
      </c>
      <c r="L3294" t="str">
        <f>VLOOKUP(Table_munisapp_tylerci_mu_live_rq_master5[[#This Row],[a_department_code]],Dept!A:B,2,0)</f>
        <v>Library</v>
      </c>
      <c r="M3294">
        <f t="shared" si="51"/>
        <v>1</v>
      </c>
    </row>
    <row r="3295" spans="1:13" hidden="1" x14ac:dyDescent="0.25">
      <c r="A3295">
        <v>2017</v>
      </c>
      <c r="B3295">
        <v>7.47</v>
      </c>
      <c r="C3295">
        <v>597.6</v>
      </c>
      <c r="D3295">
        <v>597.6</v>
      </c>
      <c r="E3295">
        <f>SUM(Table_munisapp_tylerci_mu_live_rq_master5[[#This Row],[rd_extended_price]]-Table_munisapp_tylerci_mu_live_rq_master5[[#This Row],[rd_price_net]])</f>
        <v>0</v>
      </c>
      <c r="F3295" s="1">
        <v>42936</v>
      </c>
      <c r="G3295">
        <v>7056</v>
      </c>
      <c r="H3295" t="s">
        <v>9100</v>
      </c>
      <c r="I3295" t="s">
        <v>10618</v>
      </c>
      <c r="J3295">
        <v>3170647</v>
      </c>
      <c r="K3295" t="str">
        <f>VLOOKUP(Table_munisapp_tylerci_mu_live_rq_master5[[#This Row],[rh_vendor_suggest]],Vend!A:B,2,0)</f>
        <v>HOLLINGER METAL EDGE INC</v>
      </c>
      <c r="L3295" t="str">
        <f>VLOOKUP(Table_munisapp_tylerci_mu_live_rq_master5[[#This Row],[a_department_code]],Dept!A:B,2,0)</f>
        <v>Library</v>
      </c>
      <c r="M3295">
        <f t="shared" si="51"/>
        <v>1</v>
      </c>
    </row>
    <row r="3296" spans="1:13" hidden="1" x14ac:dyDescent="0.25">
      <c r="A3296">
        <v>2017</v>
      </c>
      <c r="B3296">
        <v>8.01</v>
      </c>
      <c r="C3296">
        <v>160.19999999999999</v>
      </c>
      <c r="D3296">
        <v>160.19999999999999</v>
      </c>
      <c r="E3296">
        <f>SUM(Table_munisapp_tylerci_mu_live_rq_master5[[#This Row],[rd_extended_price]]-Table_munisapp_tylerci_mu_live_rq_master5[[#This Row],[rd_price_net]])</f>
        <v>0</v>
      </c>
      <c r="F3296" s="1">
        <v>42936</v>
      </c>
      <c r="G3296">
        <v>7056</v>
      </c>
      <c r="H3296" t="s">
        <v>9100</v>
      </c>
      <c r="I3296" t="s">
        <v>10618</v>
      </c>
      <c r="J3296">
        <v>3170647</v>
      </c>
      <c r="K3296" t="str">
        <f>VLOOKUP(Table_munisapp_tylerci_mu_live_rq_master5[[#This Row],[rh_vendor_suggest]],Vend!A:B,2,0)</f>
        <v>HOLLINGER METAL EDGE INC</v>
      </c>
      <c r="L3296" t="str">
        <f>VLOOKUP(Table_munisapp_tylerci_mu_live_rq_master5[[#This Row],[a_department_code]],Dept!A:B,2,0)</f>
        <v>Library</v>
      </c>
      <c r="M3296">
        <f t="shared" si="51"/>
        <v>0</v>
      </c>
    </row>
    <row r="3297" spans="1:13" hidden="1" x14ac:dyDescent="0.25">
      <c r="A3297">
        <v>2017</v>
      </c>
      <c r="B3297">
        <v>8.64</v>
      </c>
      <c r="C3297">
        <v>172.8</v>
      </c>
      <c r="D3297">
        <v>172.8</v>
      </c>
      <c r="E3297">
        <f>SUM(Table_munisapp_tylerci_mu_live_rq_master5[[#This Row],[rd_extended_price]]-Table_munisapp_tylerci_mu_live_rq_master5[[#This Row],[rd_price_net]])</f>
        <v>0</v>
      </c>
      <c r="F3297" s="1">
        <v>42936</v>
      </c>
      <c r="G3297">
        <v>7056</v>
      </c>
      <c r="H3297" t="s">
        <v>9100</v>
      </c>
      <c r="I3297" t="s">
        <v>10618</v>
      </c>
      <c r="J3297">
        <v>3170647</v>
      </c>
      <c r="K3297" t="str">
        <f>VLOOKUP(Table_munisapp_tylerci_mu_live_rq_master5[[#This Row],[rh_vendor_suggest]],Vend!A:B,2,0)</f>
        <v>HOLLINGER METAL EDGE INC</v>
      </c>
      <c r="L3297" t="str">
        <f>VLOOKUP(Table_munisapp_tylerci_mu_live_rq_master5[[#This Row],[a_department_code]],Dept!A:B,2,0)</f>
        <v>Library</v>
      </c>
      <c r="M3297">
        <f t="shared" si="51"/>
        <v>0</v>
      </c>
    </row>
    <row r="3298" spans="1:13" hidden="1" x14ac:dyDescent="0.25">
      <c r="A3298">
        <v>2017</v>
      </c>
      <c r="B3298">
        <v>2.52</v>
      </c>
      <c r="C3298">
        <v>63</v>
      </c>
      <c r="D3298">
        <v>63</v>
      </c>
      <c r="E3298">
        <f>SUM(Table_munisapp_tylerci_mu_live_rq_master5[[#This Row],[rd_extended_price]]-Table_munisapp_tylerci_mu_live_rq_master5[[#This Row],[rd_price_net]])</f>
        <v>0</v>
      </c>
      <c r="F3298" s="1">
        <v>42936</v>
      </c>
      <c r="G3298">
        <v>7056</v>
      </c>
      <c r="H3298" t="s">
        <v>9100</v>
      </c>
      <c r="I3298" t="s">
        <v>10618</v>
      </c>
      <c r="J3298">
        <v>3170647</v>
      </c>
      <c r="K3298" t="str">
        <f>VLOOKUP(Table_munisapp_tylerci_mu_live_rq_master5[[#This Row],[rh_vendor_suggest]],Vend!A:B,2,0)</f>
        <v>HOLLINGER METAL EDGE INC</v>
      </c>
      <c r="L3298" t="str">
        <f>VLOOKUP(Table_munisapp_tylerci_mu_live_rq_master5[[#This Row],[a_department_code]],Dept!A:B,2,0)</f>
        <v>Library</v>
      </c>
      <c r="M3298">
        <f t="shared" si="51"/>
        <v>0</v>
      </c>
    </row>
    <row r="3299" spans="1:13" hidden="1" x14ac:dyDescent="0.25">
      <c r="A3299">
        <v>2017</v>
      </c>
      <c r="B3299">
        <v>2.84</v>
      </c>
      <c r="C3299">
        <v>71</v>
      </c>
      <c r="D3299">
        <v>71</v>
      </c>
      <c r="E3299">
        <f>SUM(Table_munisapp_tylerci_mu_live_rq_master5[[#This Row],[rd_extended_price]]-Table_munisapp_tylerci_mu_live_rq_master5[[#This Row],[rd_price_net]])</f>
        <v>0</v>
      </c>
      <c r="F3299" s="1">
        <v>42936</v>
      </c>
      <c r="G3299">
        <v>7056</v>
      </c>
      <c r="H3299" t="s">
        <v>9100</v>
      </c>
      <c r="I3299" t="s">
        <v>10618</v>
      </c>
      <c r="J3299">
        <v>3170647</v>
      </c>
      <c r="K3299" t="str">
        <f>VLOOKUP(Table_munisapp_tylerci_mu_live_rq_master5[[#This Row],[rh_vendor_suggest]],Vend!A:B,2,0)</f>
        <v>HOLLINGER METAL EDGE INC</v>
      </c>
      <c r="L3299" t="str">
        <f>VLOOKUP(Table_munisapp_tylerci_mu_live_rq_master5[[#This Row],[a_department_code]],Dept!A:B,2,0)</f>
        <v>Library</v>
      </c>
      <c r="M3299">
        <f t="shared" si="51"/>
        <v>0</v>
      </c>
    </row>
    <row r="3300" spans="1:13" hidden="1" x14ac:dyDescent="0.25">
      <c r="A3300">
        <v>2017</v>
      </c>
      <c r="B3300">
        <v>3.02</v>
      </c>
      <c r="C3300">
        <v>75.5</v>
      </c>
      <c r="D3300">
        <v>75.5</v>
      </c>
      <c r="E3300">
        <f>SUM(Table_munisapp_tylerci_mu_live_rq_master5[[#This Row],[rd_extended_price]]-Table_munisapp_tylerci_mu_live_rq_master5[[#This Row],[rd_price_net]])</f>
        <v>0</v>
      </c>
      <c r="F3300" s="1">
        <v>42936</v>
      </c>
      <c r="G3300">
        <v>7056</v>
      </c>
      <c r="H3300" t="s">
        <v>9100</v>
      </c>
      <c r="I3300" t="s">
        <v>10618</v>
      </c>
      <c r="J3300">
        <v>3170647</v>
      </c>
      <c r="K3300" t="str">
        <f>VLOOKUP(Table_munisapp_tylerci_mu_live_rq_master5[[#This Row],[rh_vendor_suggest]],Vend!A:B,2,0)</f>
        <v>HOLLINGER METAL EDGE INC</v>
      </c>
      <c r="L3300" t="str">
        <f>VLOOKUP(Table_munisapp_tylerci_mu_live_rq_master5[[#This Row],[a_department_code]],Dept!A:B,2,0)</f>
        <v>Library</v>
      </c>
      <c r="M3300">
        <f t="shared" si="51"/>
        <v>0</v>
      </c>
    </row>
    <row r="3301" spans="1:13" hidden="1" x14ac:dyDescent="0.25">
      <c r="A3301">
        <v>2017</v>
      </c>
      <c r="B3301">
        <v>7.92</v>
      </c>
      <c r="C3301">
        <v>79.2</v>
      </c>
      <c r="D3301">
        <v>79.2</v>
      </c>
      <c r="E3301">
        <f>SUM(Table_munisapp_tylerci_mu_live_rq_master5[[#This Row],[rd_extended_price]]-Table_munisapp_tylerci_mu_live_rq_master5[[#This Row],[rd_price_net]])</f>
        <v>0</v>
      </c>
      <c r="F3301" s="1">
        <v>42936</v>
      </c>
      <c r="G3301">
        <v>7056</v>
      </c>
      <c r="H3301" t="s">
        <v>9100</v>
      </c>
      <c r="I3301" t="s">
        <v>10618</v>
      </c>
      <c r="J3301">
        <v>3170647</v>
      </c>
      <c r="K3301" t="str">
        <f>VLOOKUP(Table_munisapp_tylerci_mu_live_rq_master5[[#This Row],[rh_vendor_suggest]],Vend!A:B,2,0)</f>
        <v>HOLLINGER METAL EDGE INC</v>
      </c>
      <c r="L3301" t="str">
        <f>VLOOKUP(Table_munisapp_tylerci_mu_live_rq_master5[[#This Row],[a_department_code]],Dept!A:B,2,0)</f>
        <v>Library</v>
      </c>
      <c r="M3301">
        <f t="shared" si="51"/>
        <v>0</v>
      </c>
    </row>
    <row r="3302" spans="1:13" hidden="1" x14ac:dyDescent="0.25">
      <c r="A3302">
        <v>2017</v>
      </c>
      <c r="B3302">
        <v>22.95</v>
      </c>
      <c r="C3302">
        <v>229.5</v>
      </c>
      <c r="D3302">
        <v>229.5</v>
      </c>
      <c r="E3302">
        <f>SUM(Table_munisapp_tylerci_mu_live_rq_master5[[#This Row],[rd_extended_price]]-Table_munisapp_tylerci_mu_live_rq_master5[[#This Row],[rd_price_net]])</f>
        <v>0</v>
      </c>
      <c r="F3302" s="1">
        <v>42936</v>
      </c>
      <c r="G3302">
        <v>7056</v>
      </c>
      <c r="H3302" t="s">
        <v>9100</v>
      </c>
      <c r="I3302" t="s">
        <v>10618</v>
      </c>
      <c r="J3302">
        <v>3170647</v>
      </c>
      <c r="K3302" t="str">
        <f>VLOOKUP(Table_munisapp_tylerci_mu_live_rq_master5[[#This Row],[rh_vendor_suggest]],Vend!A:B,2,0)</f>
        <v>HOLLINGER METAL EDGE INC</v>
      </c>
      <c r="L3302" t="str">
        <f>VLOOKUP(Table_munisapp_tylerci_mu_live_rq_master5[[#This Row],[a_department_code]],Dept!A:B,2,0)</f>
        <v>Library</v>
      </c>
      <c r="M3302">
        <f t="shared" si="51"/>
        <v>0</v>
      </c>
    </row>
    <row r="3303" spans="1:13" hidden="1" x14ac:dyDescent="0.25">
      <c r="A3303">
        <v>2017</v>
      </c>
      <c r="B3303">
        <v>24.98</v>
      </c>
      <c r="C3303">
        <v>249.8</v>
      </c>
      <c r="D3303">
        <v>249.8</v>
      </c>
      <c r="E3303">
        <f>SUM(Table_munisapp_tylerci_mu_live_rq_master5[[#This Row],[rd_extended_price]]-Table_munisapp_tylerci_mu_live_rq_master5[[#This Row],[rd_price_net]])</f>
        <v>0</v>
      </c>
      <c r="F3303" s="1">
        <v>42936</v>
      </c>
      <c r="G3303">
        <v>7056</v>
      </c>
      <c r="H3303" t="s">
        <v>9100</v>
      </c>
      <c r="I3303" t="s">
        <v>10618</v>
      </c>
      <c r="J3303">
        <v>3170647</v>
      </c>
      <c r="K3303" t="str">
        <f>VLOOKUP(Table_munisapp_tylerci_mu_live_rq_master5[[#This Row],[rh_vendor_suggest]],Vend!A:B,2,0)</f>
        <v>HOLLINGER METAL EDGE INC</v>
      </c>
      <c r="L3303" t="str">
        <f>VLOOKUP(Table_munisapp_tylerci_mu_live_rq_master5[[#This Row],[a_department_code]],Dept!A:B,2,0)</f>
        <v>Library</v>
      </c>
      <c r="M3303">
        <f t="shared" si="51"/>
        <v>0</v>
      </c>
    </row>
    <row r="3304" spans="1:13" hidden="1" x14ac:dyDescent="0.25">
      <c r="A3304">
        <v>2017</v>
      </c>
      <c r="B3304">
        <v>1.1299999999999999</v>
      </c>
      <c r="C3304">
        <v>56.5</v>
      </c>
      <c r="D3304">
        <v>56.5</v>
      </c>
      <c r="E3304">
        <f>SUM(Table_munisapp_tylerci_mu_live_rq_master5[[#This Row],[rd_extended_price]]-Table_munisapp_tylerci_mu_live_rq_master5[[#This Row],[rd_price_net]])</f>
        <v>0</v>
      </c>
      <c r="F3304" s="1">
        <v>42936</v>
      </c>
      <c r="G3304">
        <v>7056</v>
      </c>
      <c r="H3304" t="s">
        <v>9100</v>
      </c>
      <c r="I3304" t="s">
        <v>10618</v>
      </c>
      <c r="J3304">
        <v>3170647</v>
      </c>
      <c r="K3304" t="str">
        <f>VLOOKUP(Table_munisapp_tylerci_mu_live_rq_master5[[#This Row],[rh_vendor_suggest]],Vend!A:B,2,0)</f>
        <v>HOLLINGER METAL EDGE INC</v>
      </c>
      <c r="L3304" t="str">
        <f>VLOOKUP(Table_munisapp_tylerci_mu_live_rq_master5[[#This Row],[a_department_code]],Dept!A:B,2,0)</f>
        <v>Library</v>
      </c>
      <c r="M3304">
        <f t="shared" si="51"/>
        <v>0</v>
      </c>
    </row>
    <row r="3305" spans="1:13" hidden="1" x14ac:dyDescent="0.25">
      <c r="A3305">
        <v>2017</v>
      </c>
      <c r="B3305">
        <v>2.97</v>
      </c>
      <c r="C3305">
        <v>29.7</v>
      </c>
      <c r="D3305">
        <v>29.7</v>
      </c>
      <c r="E3305">
        <f>SUM(Table_munisapp_tylerci_mu_live_rq_master5[[#This Row],[rd_extended_price]]-Table_munisapp_tylerci_mu_live_rq_master5[[#This Row],[rd_price_net]])</f>
        <v>0</v>
      </c>
      <c r="F3305" s="1">
        <v>42936</v>
      </c>
      <c r="G3305">
        <v>7056</v>
      </c>
      <c r="H3305" t="s">
        <v>9100</v>
      </c>
      <c r="I3305" t="s">
        <v>10618</v>
      </c>
      <c r="J3305">
        <v>3170647</v>
      </c>
      <c r="K3305" t="str">
        <f>VLOOKUP(Table_munisapp_tylerci_mu_live_rq_master5[[#This Row],[rh_vendor_suggest]],Vend!A:B,2,0)</f>
        <v>HOLLINGER METAL EDGE INC</v>
      </c>
      <c r="L3305" t="str">
        <f>VLOOKUP(Table_munisapp_tylerci_mu_live_rq_master5[[#This Row],[a_department_code]],Dept!A:B,2,0)</f>
        <v>Library</v>
      </c>
      <c r="M3305">
        <f t="shared" si="51"/>
        <v>0</v>
      </c>
    </row>
    <row r="3306" spans="1:13" hidden="1" x14ac:dyDescent="0.25">
      <c r="A3306">
        <v>2017</v>
      </c>
      <c r="B3306">
        <v>2.84</v>
      </c>
      <c r="C3306">
        <v>28.4</v>
      </c>
      <c r="D3306">
        <v>28.4</v>
      </c>
      <c r="E3306">
        <f>SUM(Table_munisapp_tylerci_mu_live_rq_master5[[#This Row],[rd_extended_price]]-Table_munisapp_tylerci_mu_live_rq_master5[[#This Row],[rd_price_net]])</f>
        <v>0</v>
      </c>
      <c r="F3306" s="1">
        <v>42936</v>
      </c>
      <c r="G3306">
        <v>7056</v>
      </c>
      <c r="H3306" t="s">
        <v>9100</v>
      </c>
      <c r="I3306" t="s">
        <v>10618</v>
      </c>
      <c r="J3306">
        <v>3170647</v>
      </c>
      <c r="K3306" t="str">
        <f>VLOOKUP(Table_munisapp_tylerci_mu_live_rq_master5[[#This Row],[rh_vendor_suggest]],Vend!A:B,2,0)</f>
        <v>HOLLINGER METAL EDGE INC</v>
      </c>
      <c r="L3306" t="str">
        <f>VLOOKUP(Table_munisapp_tylerci_mu_live_rq_master5[[#This Row],[a_department_code]],Dept!A:B,2,0)</f>
        <v>Library</v>
      </c>
      <c r="M3306">
        <f t="shared" si="51"/>
        <v>0</v>
      </c>
    </row>
    <row r="3307" spans="1:13" hidden="1" x14ac:dyDescent="0.25">
      <c r="A3307">
        <v>2017</v>
      </c>
      <c r="B3307">
        <v>166.5</v>
      </c>
      <c r="C3307">
        <v>166.5</v>
      </c>
      <c r="D3307">
        <v>166.5</v>
      </c>
      <c r="E3307">
        <f>SUM(Table_munisapp_tylerci_mu_live_rq_master5[[#This Row],[rd_extended_price]]-Table_munisapp_tylerci_mu_live_rq_master5[[#This Row],[rd_price_net]])</f>
        <v>0</v>
      </c>
      <c r="F3307" s="1">
        <v>42936</v>
      </c>
      <c r="G3307">
        <v>7056</v>
      </c>
      <c r="H3307" t="s">
        <v>9100</v>
      </c>
      <c r="I3307" t="s">
        <v>10618</v>
      </c>
      <c r="J3307">
        <v>3170647</v>
      </c>
      <c r="K3307" t="str">
        <f>VLOOKUP(Table_munisapp_tylerci_mu_live_rq_master5[[#This Row],[rh_vendor_suggest]],Vend!A:B,2,0)</f>
        <v>HOLLINGER METAL EDGE INC</v>
      </c>
      <c r="L3307" t="str">
        <f>VLOOKUP(Table_munisapp_tylerci_mu_live_rq_master5[[#This Row],[a_department_code]],Dept!A:B,2,0)</f>
        <v>Library</v>
      </c>
      <c r="M3307">
        <f t="shared" si="51"/>
        <v>0</v>
      </c>
    </row>
    <row r="3308" spans="1:13" hidden="1" x14ac:dyDescent="0.25">
      <c r="A3308">
        <v>2017</v>
      </c>
      <c r="B3308">
        <v>22.05</v>
      </c>
      <c r="C3308">
        <v>22.05</v>
      </c>
      <c r="D3308">
        <v>22.05</v>
      </c>
      <c r="E3308">
        <f>SUM(Table_munisapp_tylerci_mu_live_rq_master5[[#This Row],[rd_extended_price]]-Table_munisapp_tylerci_mu_live_rq_master5[[#This Row],[rd_price_net]])</f>
        <v>0</v>
      </c>
      <c r="F3308" s="1">
        <v>42936</v>
      </c>
      <c r="G3308">
        <v>7056</v>
      </c>
      <c r="H3308" t="s">
        <v>9100</v>
      </c>
      <c r="I3308" t="s">
        <v>10618</v>
      </c>
      <c r="J3308">
        <v>3170647</v>
      </c>
      <c r="K3308" t="str">
        <f>VLOOKUP(Table_munisapp_tylerci_mu_live_rq_master5[[#This Row],[rh_vendor_suggest]],Vend!A:B,2,0)</f>
        <v>HOLLINGER METAL EDGE INC</v>
      </c>
      <c r="L3308" t="str">
        <f>VLOOKUP(Table_munisapp_tylerci_mu_live_rq_master5[[#This Row],[a_department_code]],Dept!A:B,2,0)</f>
        <v>Library</v>
      </c>
      <c r="M3308">
        <f t="shared" si="51"/>
        <v>0</v>
      </c>
    </row>
    <row r="3309" spans="1:13" hidden="1" x14ac:dyDescent="0.25">
      <c r="A3309">
        <v>2017</v>
      </c>
      <c r="B3309">
        <v>9.27</v>
      </c>
      <c r="C3309">
        <v>9.27</v>
      </c>
      <c r="D3309">
        <v>9.27</v>
      </c>
      <c r="E3309">
        <f>SUM(Table_munisapp_tylerci_mu_live_rq_master5[[#This Row],[rd_extended_price]]-Table_munisapp_tylerci_mu_live_rq_master5[[#This Row],[rd_price_net]])</f>
        <v>0</v>
      </c>
      <c r="F3309" s="1">
        <v>42936</v>
      </c>
      <c r="G3309">
        <v>7056</v>
      </c>
      <c r="H3309" t="s">
        <v>9100</v>
      </c>
      <c r="I3309" t="s">
        <v>10618</v>
      </c>
      <c r="J3309">
        <v>3170647</v>
      </c>
      <c r="K3309" t="str">
        <f>VLOOKUP(Table_munisapp_tylerci_mu_live_rq_master5[[#This Row],[rh_vendor_suggest]],Vend!A:B,2,0)</f>
        <v>HOLLINGER METAL EDGE INC</v>
      </c>
      <c r="L3309" t="str">
        <f>VLOOKUP(Table_munisapp_tylerci_mu_live_rq_master5[[#This Row],[a_department_code]],Dept!A:B,2,0)</f>
        <v>Library</v>
      </c>
      <c r="M3309">
        <f t="shared" si="51"/>
        <v>0</v>
      </c>
    </row>
    <row r="3310" spans="1:13" hidden="1" x14ac:dyDescent="0.25">
      <c r="A3310">
        <v>2017</v>
      </c>
      <c r="B3310">
        <v>310</v>
      </c>
      <c r="C3310">
        <v>310</v>
      </c>
      <c r="D3310">
        <v>310</v>
      </c>
      <c r="E3310">
        <f>SUM(Table_munisapp_tylerci_mu_live_rq_master5[[#This Row],[rd_extended_price]]-Table_munisapp_tylerci_mu_live_rq_master5[[#This Row],[rd_price_net]])</f>
        <v>0</v>
      </c>
      <c r="F3310" s="1">
        <v>42936</v>
      </c>
      <c r="G3310">
        <v>7056</v>
      </c>
      <c r="H3310" t="s">
        <v>9100</v>
      </c>
      <c r="I3310" t="s">
        <v>10618</v>
      </c>
      <c r="J3310">
        <v>3170647</v>
      </c>
      <c r="K3310" t="str">
        <f>VLOOKUP(Table_munisapp_tylerci_mu_live_rq_master5[[#This Row],[rh_vendor_suggest]],Vend!A:B,2,0)</f>
        <v>HOLLINGER METAL EDGE INC</v>
      </c>
      <c r="L3310" t="str">
        <f>VLOOKUP(Table_munisapp_tylerci_mu_live_rq_master5[[#This Row],[a_department_code]],Dept!A:B,2,0)</f>
        <v>Library</v>
      </c>
      <c r="M3310">
        <f t="shared" si="51"/>
        <v>0</v>
      </c>
    </row>
    <row r="3311" spans="1:13" hidden="1" x14ac:dyDescent="0.25">
      <c r="A3311">
        <v>2017</v>
      </c>
      <c r="B3311">
        <v>349.95</v>
      </c>
      <c r="C3311">
        <v>2099.6999999999998</v>
      </c>
      <c r="D3311">
        <v>2099.6999999999998</v>
      </c>
      <c r="E3311">
        <f>SUM(Table_munisapp_tylerci_mu_live_rq_master5[[#This Row],[rd_extended_price]]-Table_munisapp_tylerci_mu_live_rq_master5[[#This Row],[rd_price_net]])</f>
        <v>0</v>
      </c>
      <c r="F3311" s="1">
        <v>42936</v>
      </c>
      <c r="G3311">
        <v>1174</v>
      </c>
      <c r="H3311" t="s">
        <v>9117</v>
      </c>
      <c r="I3311" t="s">
        <v>10619</v>
      </c>
      <c r="J3311">
        <v>3170640</v>
      </c>
      <c r="K3311" t="str">
        <f>VLOOKUP(Table_munisapp_tylerci_mu_live_rq_master5[[#This Row],[rh_vendor_suggest]],Vend!A:B,2,0)</f>
        <v>ASPEN GOLD LLC</v>
      </c>
      <c r="L3311" t="str">
        <f>VLOOKUP(Table_munisapp_tylerci_mu_live_rq_master5[[#This Row],[a_department_code]],Dept!A:B,2,0)</f>
        <v>Dispatch Local Build Authority</v>
      </c>
      <c r="M3311">
        <f t="shared" si="51"/>
        <v>1</v>
      </c>
    </row>
    <row r="3312" spans="1:13" hidden="1" x14ac:dyDescent="0.25">
      <c r="A3312">
        <v>2017</v>
      </c>
      <c r="B3312">
        <v>15000</v>
      </c>
      <c r="C3312">
        <v>15000</v>
      </c>
      <c r="D3312">
        <v>15000</v>
      </c>
      <c r="E3312">
        <f>SUM(Table_munisapp_tylerci_mu_live_rq_master5[[#This Row],[rd_extended_price]]-Table_munisapp_tylerci_mu_live_rq_master5[[#This Row],[rd_price_net]])</f>
        <v>0</v>
      </c>
      <c r="F3312" s="1">
        <v>42949</v>
      </c>
      <c r="G3312">
        <v>1209</v>
      </c>
      <c r="H3312" t="s">
        <v>9100</v>
      </c>
      <c r="I3312" t="s">
        <v>10620</v>
      </c>
      <c r="J3312">
        <v>3170678</v>
      </c>
      <c r="K3312" t="str">
        <f>VLOOKUP(Table_munisapp_tylerci_mu_live_rq_master5[[#This Row],[rh_vendor_suggest]],Vend!A:B,2,0)</f>
        <v>BAKER &amp; TAYLOR INC</v>
      </c>
      <c r="L3312" t="str">
        <f>VLOOKUP(Table_munisapp_tylerci_mu_live_rq_master5[[#This Row],[a_department_code]],Dept!A:B,2,0)</f>
        <v>Library</v>
      </c>
      <c r="M3312">
        <f t="shared" si="51"/>
        <v>1</v>
      </c>
    </row>
    <row r="3313" spans="1:13" hidden="1" x14ac:dyDescent="0.25">
      <c r="A3313">
        <v>2017</v>
      </c>
      <c r="B3313">
        <v>825</v>
      </c>
      <c r="C3313">
        <v>825</v>
      </c>
      <c r="D3313">
        <v>825</v>
      </c>
      <c r="E3313">
        <f>SUM(Table_munisapp_tylerci_mu_live_rq_master5[[#This Row],[rd_extended_price]]-Table_munisapp_tylerci_mu_live_rq_master5[[#This Row],[rd_price_net]])</f>
        <v>0</v>
      </c>
      <c r="F3313" s="1">
        <v>42937</v>
      </c>
      <c r="G3313">
        <v>1617</v>
      </c>
      <c r="H3313" t="s">
        <v>9117</v>
      </c>
      <c r="I3313" t="s">
        <v>10621</v>
      </c>
      <c r="J3313">
        <v>3170648</v>
      </c>
      <c r="K3313" t="str">
        <f>VLOOKUP(Table_munisapp_tylerci_mu_live_rq_master5[[#This Row],[rh_vendor_suggest]],Vend!A:B,2,0)</f>
        <v>CRITTENDEN GLASS</v>
      </c>
      <c r="L3313" t="str">
        <f>VLOOKUP(Table_munisapp_tylerci_mu_live_rq_master5[[#This Row],[a_department_code]],Dept!A:B,2,0)</f>
        <v>Dispatch Local Build Authority</v>
      </c>
      <c r="M3313">
        <f t="shared" si="51"/>
        <v>1</v>
      </c>
    </row>
    <row r="3314" spans="1:13" hidden="1" x14ac:dyDescent="0.25">
      <c r="A3314">
        <v>2017</v>
      </c>
      <c r="B3314">
        <v>134</v>
      </c>
      <c r="C3314">
        <v>134</v>
      </c>
      <c r="D3314">
        <v>134</v>
      </c>
      <c r="E3314">
        <f>SUM(Table_munisapp_tylerci_mu_live_rq_master5[[#This Row],[rd_extended_price]]-Table_munisapp_tylerci_mu_live_rq_master5[[#This Row],[rd_price_net]])</f>
        <v>0</v>
      </c>
      <c r="F3314" s="1">
        <v>42937</v>
      </c>
      <c r="G3314">
        <v>1617</v>
      </c>
      <c r="H3314" t="s">
        <v>9117</v>
      </c>
      <c r="I3314" t="s">
        <v>10621</v>
      </c>
      <c r="J3314">
        <v>3170648</v>
      </c>
      <c r="K3314" t="str">
        <f>VLOOKUP(Table_munisapp_tylerci_mu_live_rq_master5[[#This Row],[rh_vendor_suggest]],Vend!A:B,2,0)</f>
        <v>CRITTENDEN GLASS</v>
      </c>
      <c r="L3314" t="str">
        <f>VLOOKUP(Table_munisapp_tylerci_mu_live_rq_master5[[#This Row],[a_department_code]],Dept!A:B,2,0)</f>
        <v>Dispatch Local Build Authority</v>
      </c>
      <c r="M3314">
        <f t="shared" si="51"/>
        <v>0</v>
      </c>
    </row>
    <row r="3315" spans="1:13" hidden="1" x14ac:dyDescent="0.25">
      <c r="A3315">
        <v>2017</v>
      </c>
      <c r="B3315">
        <v>210</v>
      </c>
      <c r="C3315">
        <v>210</v>
      </c>
      <c r="D3315">
        <v>210</v>
      </c>
      <c r="E3315">
        <f>SUM(Table_munisapp_tylerci_mu_live_rq_master5[[#This Row],[rd_extended_price]]-Table_munisapp_tylerci_mu_live_rq_master5[[#This Row],[rd_price_net]])</f>
        <v>0</v>
      </c>
      <c r="F3315" s="1">
        <v>42937</v>
      </c>
      <c r="G3315">
        <v>1617</v>
      </c>
      <c r="H3315" t="s">
        <v>9117</v>
      </c>
      <c r="I3315" t="s">
        <v>10621</v>
      </c>
      <c r="J3315">
        <v>3170648</v>
      </c>
      <c r="K3315" t="str">
        <f>VLOOKUP(Table_munisapp_tylerci_mu_live_rq_master5[[#This Row],[rh_vendor_suggest]],Vend!A:B,2,0)</f>
        <v>CRITTENDEN GLASS</v>
      </c>
      <c r="L3315" t="str">
        <f>VLOOKUP(Table_munisapp_tylerci_mu_live_rq_master5[[#This Row],[a_department_code]],Dept!A:B,2,0)</f>
        <v>Dispatch Local Build Authority</v>
      </c>
      <c r="M3315">
        <f t="shared" si="51"/>
        <v>0</v>
      </c>
    </row>
    <row r="3316" spans="1:13" hidden="1" x14ac:dyDescent="0.25">
      <c r="A3316">
        <v>2017</v>
      </c>
      <c r="B3316">
        <v>6765</v>
      </c>
      <c r="C3316">
        <v>6765</v>
      </c>
      <c r="D3316">
        <v>6765</v>
      </c>
      <c r="E3316">
        <f>SUM(Table_munisapp_tylerci_mu_live_rq_master5[[#This Row],[rd_extended_price]]-Table_munisapp_tylerci_mu_live_rq_master5[[#This Row],[rd_price_net]])</f>
        <v>0</v>
      </c>
      <c r="F3316" s="1">
        <v>42941</v>
      </c>
      <c r="G3316">
        <v>5914</v>
      </c>
      <c r="H3316" t="s">
        <v>9100</v>
      </c>
      <c r="I3316" t="s">
        <v>10622</v>
      </c>
      <c r="J3316">
        <v>3170656</v>
      </c>
      <c r="K3316" t="str">
        <f>VLOOKUP(Table_munisapp_tylerci_mu_live_rq_master5[[#This Row],[rh_vendor_suggest]],Vend!A:B,2,0)</f>
        <v>WESTERN TECHNOLOGIES INC</v>
      </c>
      <c r="L3316" t="str">
        <f>VLOOKUP(Table_munisapp_tylerci_mu_live_rq_master5[[#This Row],[a_department_code]],Dept!A:B,2,0)</f>
        <v>Library</v>
      </c>
      <c r="M3316">
        <f t="shared" si="51"/>
        <v>1</v>
      </c>
    </row>
    <row r="3317" spans="1:13" hidden="1" x14ac:dyDescent="0.25">
      <c r="A3317">
        <v>2017</v>
      </c>
      <c r="B3317">
        <v>270</v>
      </c>
      <c r="C3317">
        <v>540</v>
      </c>
      <c r="D3317">
        <v>540</v>
      </c>
      <c r="E3317">
        <f>SUM(Table_munisapp_tylerci_mu_live_rq_master5[[#This Row],[rd_extended_price]]-Table_munisapp_tylerci_mu_live_rq_master5[[#This Row],[rd_price_net]])</f>
        <v>0</v>
      </c>
      <c r="F3317" s="1">
        <v>42941</v>
      </c>
      <c r="G3317">
        <v>5697</v>
      </c>
      <c r="H3317" t="s">
        <v>9117</v>
      </c>
      <c r="I3317" t="s">
        <v>10623</v>
      </c>
      <c r="J3317">
        <v>3170655</v>
      </c>
      <c r="K3317" t="str">
        <f>VLOOKUP(Table_munisapp_tylerci_mu_live_rq_master5[[#This Row],[rh_vendor_suggest]],Vend!A:B,2,0)</f>
        <v>LLOYD'S DRAPERIES &amp; BLINDS LLC</v>
      </c>
      <c r="L3317" t="str">
        <f>VLOOKUP(Table_munisapp_tylerci_mu_live_rq_master5[[#This Row],[a_department_code]],Dept!A:B,2,0)</f>
        <v>Dispatch Local Build Authority</v>
      </c>
      <c r="M3317">
        <f t="shared" si="51"/>
        <v>1</v>
      </c>
    </row>
    <row r="3318" spans="1:13" hidden="1" x14ac:dyDescent="0.25">
      <c r="A3318">
        <v>2017</v>
      </c>
      <c r="B3318">
        <v>0.74</v>
      </c>
      <c r="C3318">
        <v>740</v>
      </c>
      <c r="D3318">
        <v>740</v>
      </c>
      <c r="E3318">
        <f>SUM(Table_munisapp_tylerci_mu_live_rq_master5[[#This Row],[rd_extended_price]]-Table_munisapp_tylerci_mu_live_rq_master5[[#This Row],[rd_price_net]])</f>
        <v>0</v>
      </c>
      <c r="F3318" s="1">
        <v>42943</v>
      </c>
      <c r="G3318">
        <v>6606</v>
      </c>
      <c r="H3318" t="s">
        <v>9094</v>
      </c>
      <c r="I3318" t="s">
        <v>10624</v>
      </c>
      <c r="J3318">
        <v>3170669</v>
      </c>
      <c r="K3318" t="str">
        <f>VLOOKUP(Table_munisapp_tylerci_mu_live_rq_master5[[#This Row],[rh_vendor_suggest]],Vend!A:B,2,0)</f>
        <v>CHANNING BETE COMPANY INC</v>
      </c>
      <c r="L3318" t="str">
        <f>VLOOKUP(Table_munisapp_tylerci_mu_live_rq_master5[[#This Row],[a_department_code]],Dept!A:B,2,0)</f>
        <v>Weber Morgan Health Department</v>
      </c>
      <c r="M3318">
        <f t="shared" si="51"/>
        <v>1</v>
      </c>
    </row>
    <row r="3319" spans="1:13" hidden="1" x14ac:dyDescent="0.25">
      <c r="A3319">
        <v>2017</v>
      </c>
      <c r="B3319">
        <v>0.74</v>
      </c>
      <c r="C3319">
        <v>148</v>
      </c>
      <c r="D3319">
        <v>148</v>
      </c>
      <c r="E3319">
        <f>SUM(Table_munisapp_tylerci_mu_live_rq_master5[[#This Row],[rd_extended_price]]-Table_munisapp_tylerci_mu_live_rq_master5[[#This Row],[rd_price_net]])</f>
        <v>0</v>
      </c>
      <c r="F3319" s="1">
        <v>42943</v>
      </c>
      <c r="G3319">
        <v>6606</v>
      </c>
      <c r="H3319" t="s">
        <v>9094</v>
      </c>
      <c r="I3319" t="s">
        <v>10624</v>
      </c>
      <c r="J3319">
        <v>3170669</v>
      </c>
      <c r="K3319" t="str">
        <f>VLOOKUP(Table_munisapp_tylerci_mu_live_rq_master5[[#This Row],[rh_vendor_suggest]],Vend!A:B,2,0)</f>
        <v>CHANNING BETE COMPANY INC</v>
      </c>
      <c r="L3319" t="str">
        <f>VLOOKUP(Table_munisapp_tylerci_mu_live_rq_master5[[#This Row],[a_department_code]],Dept!A:B,2,0)</f>
        <v>Weber Morgan Health Department</v>
      </c>
      <c r="M3319">
        <f t="shared" si="51"/>
        <v>0</v>
      </c>
    </row>
    <row r="3320" spans="1:13" hidden="1" x14ac:dyDescent="0.25">
      <c r="A3320">
        <v>2017</v>
      </c>
      <c r="B3320">
        <v>0.74</v>
      </c>
      <c r="C3320">
        <v>222</v>
      </c>
      <c r="D3320">
        <v>222</v>
      </c>
      <c r="E3320">
        <f>SUM(Table_munisapp_tylerci_mu_live_rq_master5[[#This Row],[rd_extended_price]]-Table_munisapp_tylerci_mu_live_rq_master5[[#This Row],[rd_price_net]])</f>
        <v>0</v>
      </c>
      <c r="F3320" s="1">
        <v>42943</v>
      </c>
      <c r="G3320">
        <v>6606</v>
      </c>
      <c r="H3320" t="s">
        <v>9094</v>
      </c>
      <c r="I3320" t="s">
        <v>10624</v>
      </c>
      <c r="J3320">
        <v>3170669</v>
      </c>
      <c r="K3320" t="str">
        <f>VLOOKUP(Table_munisapp_tylerci_mu_live_rq_master5[[#This Row],[rh_vendor_suggest]],Vend!A:B,2,0)</f>
        <v>CHANNING BETE COMPANY INC</v>
      </c>
      <c r="L3320" t="str">
        <f>VLOOKUP(Table_munisapp_tylerci_mu_live_rq_master5[[#This Row],[a_department_code]],Dept!A:B,2,0)</f>
        <v>Weber Morgan Health Department</v>
      </c>
      <c r="M3320">
        <f t="shared" si="51"/>
        <v>0</v>
      </c>
    </row>
    <row r="3321" spans="1:13" hidden="1" x14ac:dyDescent="0.25">
      <c r="A3321">
        <v>2017</v>
      </c>
      <c r="B3321">
        <v>0.74</v>
      </c>
      <c r="C3321">
        <v>296</v>
      </c>
      <c r="D3321">
        <v>296</v>
      </c>
      <c r="E3321">
        <f>SUM(Table_munisapp_tylerci_mu_live_rq_master5[[#This Row],[rd_extended_price]]-Table_munisapp_tylerci_mu_live_rq_master5[[#This Row],[rd_price_net]])</f>
        <v>0</v>
      </c>
      <c r="F3321" s="1">
        <v>42943</v>
      </c>
      <c r="G3321">
        <v>6606</v>
      </c>
      <c r="H3321" t="s">
        <v>9094</v>
      </c>
      <c r="I3321" t="s">
        <v>10624</v>
      </c>
      <c r="J3321">
        <v>3170669</v>
      </c>
      <c r="K3321" t="str">
        <f>VLOOKUP(Table_munisapp_tylerci_mu_live_rq_master5[[#This Row],[rh_vendor_suggest]],Vend!A:B,2,0)</f>
        <v>CHANNING BETE COMPANY INC</v>
      </c>
      <c r="L3321" t="str">
        <f>VLOOKUP(Table_munisapp_tylerci_mu_live_rq_master5[[#This Row],[a_department_code]],Dept!A:B,2,0)</f>
        <v>Weber Morgan Health Department</v>
      </c>
      <c r="M3321">
        <f t="shared" si="51"/>
        <v>0</v>
      </c>
    </row>
    <row r="3322" spans="1:13" hidden="1" x14ac:dyDescent="0.25">
      <c r="A3322">
        <v>2017</v>
      </c>
      <c r="B3322">
        <v>0.74</v>
      </c>
      <c r="C3322">
        <v>444</v>
      </c>
      <c r="D3322">
        <v>444</v>
      </c>
      <c r="E3322">
        <f>SUM(Table_munisapp_tylerci_mu_live_rq_master5[[#This Row],[rd_extended_price]]-Table_munisapp_tylerci_mu_live_rq_master5[[#This Row],[rd_price_net]])</f>
        <v>0</v>
      </c>
      <c r="F3322" s="1">
        <v>42943</v>
      </c>
      <c r="G3322">
        <v>6606</v>
      </c>
      <c r="H3322" t="s">
        <v>9094</v>
      </c>
      <c r="I3322" t="s">
        <v>10624</v>
      </c>
      <c r="J3322">
        <v>3170669</v>
      </c>
      <c r="K3322" t="str">
        <f>VLOOKUP(Table_munisapp_tylerci_mu_live_rq_master5[[#This Row],[rh_vendor_suggest]],Vend!A:B,2,0)</f>
        <v>CHANNING BETE COMPANY INC</v>
      </c>
      <c r="L3322" t="str">
        <f>VLOOKUP(Table_munisapp_tylerci_mu_live_rq_master5[[#This Row],[a_department_code]],Dept!A:B,2,0)</f>
        <v>Weber Morgan Health Department</v>
      </c>
      <c r="M3322">
        <f t="shared" si="51"/>
        <v>0</v>
      </c>
    </row>
    <row r="3323" spans="1:13" hidden="1" x14ac:dyDescent="0.25">
      <c r="A3323">
        <v>2017</v>
      </c>
      <c r="B3323">
        <v>0.74</v>
      </c>
      <c r="C3323">
        <v>74</v>
      </c>
      <c r="D3323">
        <v>74</v>
      </c>
      <c r="E3323">
        <f>SUM(Table_munisapp_tylerci_mu_live_rq_master5[[#This Row],[rd_extended_price]]-Table_munisapp_tylerci_mu_live_rq_master5[[#This Row],[rd_price_net]])</f>
        <v>0</v>
      </c>
      <c r="F3323" s="1">
        <v>42943</v>
      </c>
      <c r="G3323">
        <v>6606</v>
      </c>
      <c r="H3323" t="s">
        <v>9094</v>
      </c>
      <c r="I3323" t="s">
        <v>10624</v>
      </c>
      <c r="J3323">
        <v>3170669</v>
      </c>
      <c r="K3323" t="str">
        <f>VLOOKUP(Table_munisapp_tylerci_mu_live_rq_master5[[#This Row],[rh_vendor_suggest]],Vend!A:B,2,0)</f>
        <v>CHANNING BETE COMPANY INC</v>
      </c>
      <c r="L3323" t="str">
        <f>VLOOKUP(Table_munisapp_tylerci_mu_live_rq_master5[[#This Row],[a_department_code]],Dept!A:B,2,0)</f>
        <v>Weber Morgan Health Department</v>
      </c>
      <c r="M3323">
        <f t="shared" si="51"/>
        <v>0</v>
      </c>
    </row>
    <row r="3324" spans="1:13" hidden="1" x14ac:dyDescent="0.25">
      <c r="A3324">
        <v>2017</v>
      </c>
      <c r="B3324">
        <v>0.74</v>
      </c>
      <c r="C3324">
        <v>370</v>
      </c>
      <c r="D3324">
        <v>370</v>
      </c>
      <c r="E3324">
        <f>SUM(Table_munisapp_tylerci_mu_live_rq_master5[[#This Row],[rd_extended_price]]-Table_munisapp_tylerci_mu_live_rq_master5[[#This Row],[rd_price_net]])</f>
        <v>0</v>
      </c>
      <c r="F3324" s="1">
        <v>42943</v>
      </c>
      <c r="G3324">
        <v>6606</v>
      </c>
      <c r="H3324" t="s">
        <v>9094</v>
      </c>
      <c r="I3324" t="s">
        <v>10624</v>
      </c>
      <c r="J3324">
        <v>3170669</v>
      </c>
      <c r="K3324" t="str">
        <f>VLOOKUP(Table_munisapp_tylerci_mu_live_rq_master5[[#This Row],[rh_vendor_suggest]],Vend!A:B,2,0)</f>
        <v>CHANNING BETE COMPANY INC</v>
      </c>
      <c r="L3324" t="str">
        <f>VLOOKUP(Table_munisapp_tylerci_mu_live_rq_master5[[#This Row],[a_department_code]],Dept!A:B,2,0)</f>
        <v>Weber Morgan Health Department</v>
      </c>
      <c r="M3324">
        <f t="shared" si="51"/>
        <v>0</v>
      </c>
    </row>
    <row r="3325" spans="1:13" hidden="1" x14ac:dyDescent="0.25">
      <c r="A3325">
        <v>2017</v>
      </c>
      <c r="B3325">
        <v>0.74</v>
      </c>
      <c r="C3325">
        <v>740</v>
      </c>
      <c r="D3325">
        <v>740</v>
      </c>
      <c r="E3325">
        <f>SUM(Table_munisapp_tylerci_mu_live_rq_master5[[#This Row],[rd_extended_price]]-Table_munisapp_tylerci_mu_live_rq_master5[[#This Row],[rd_price_net]])</f>
        <v>0</v>
      </c>
      <c r="F3325" s="1">
        <v>42943</v>
      </c>
      <c r="G3325">
        <v>6606</v>
      </c>
      <c r="H3325" t="s">
        <v>9094</v>
      </c>
      <c r="I3325" t="s">
        <v>10624</v>
      </c>
      <c r="J3325">
        <v>3170669</v>
      </c>
      <c r="K3325" t="str">
        <f>VLOOKUP(Table_munisapp_tylerci_mu_live_rq_master5[[#This Row],[rh_vendor_suggest]],Vend!A:B,2,0)</f>
        <v>CHANNING BETE COMPANY INC</v>
      </c>
      <c r="L3325" t="str">
        <f>VLOOKUP(Table_munisapp_tylerci_mu_live_rq_master5[[#This Row],[a_department_code]],Dept!A:B,2,0)</f>
        <v>Weber Morgan Health Department</v>
      </c>
      <c r="M3325">
        <f t="shared" si="51"/>
        <v>0</v>
      </c>
    </row>
    <row r="3326" spans="1:13" hidden="1" x14ac:dyDescent="0.25">
      <c r="A3326">
        <v>2017</v>
      </c>
      <c r="B3326">
        <v>0.74</v>
      </c>
      <c r="C3326">
        <v>740</v>
      </c>
      <c r="D3326">
        <v>740</v>
      </c>
      <c r="E3326">
        <f>SUM(Table_munisapp_tylerci_mu_live_rq_master5[[#This Row],[rd_extended_price]]-Table_munisapp_tylerci_mu_live_rq_master5[[#This Row],[rd_price_net]])</f>
        <v>0</v>
      </c>
      <c r="F3326" s="1">
        <v>42943</v>
      </c>
      <c r="G3326">
        <v>6606</v>
      </c>
      <c r="H3326" t="s">
        <v>9094</v>
      </c>
      <c r="I3326" t="s">
        <v>10624</v>
      </c>
      <c r="J3326">
        <v>3170669</v>
      </c>
      <c r="K3326" t="str">
        <f>VLOOKUP(Table_munisapp_tylerci_mu_live_rq_master5[[#This Row],[rh_vendor_suggest]],Vend!A:B,2,0)</f>
        <v>CHANNING BETE COMPANY INC</v>
      </c>
      <c r="L3326" t="str">
        <f>VLOOKUP(Table_munisapp_tylerci_mu_live_rq_master5[[#This Row],[a_department_code]],Dept!A:B,2,0)</f>
        <v>Weber Morgan Health Department</v>
      </c>
      <c r="M3326">
        <f t="shared" si="51"/>
        <v>0</v>
      </c>
    </row>
    <row r="3327" spans="1:13" hidden="1" x14ac:dyDescent="0.25">
      <c r="A3327">
        <v>2017</v>
      </c>
      <c r="B3327">
        <v>0.74</v>
      </c>
      <c r="C3327">
        <v>740</v>
      </c>
      <c r="D3327">
        <v>740</v>
      </c>
      <c r="E3327">
        <f>SUM(Table_munisapp_tylerci_mu_live_rq_master5[[#This Row],[rd_extended_price]]-Table_munisapp_tylerci_mu_live_rq_master5[[#This Row],[rd_price_net]])</f>
        <v>0</v>
      </c>
      <c r="F3327" s="1">
        <v>42943</v>
      </c>
      <c r="G3327">
        <v>6606</v>
      </c>
      <c r="H3327" t="s">
        <v>9094</v>
      </c>
      <c r="I3327" t="s">
        <v>10624</v>
      </c>
      <c r="J3327">
        <v>3170669</v>
      </c>
      <c r="K3327" t="str">
        <f>VLOOKUP(Table_munisapp_tylerci_mu_live_rq_master5[[#This Row],[rh_vendor_suggest]],Vend!A:B,2,0)</f>
        <v>CHANNING BETE COMPANY INC</v>
      </c>
      <c r="L3327" t="str">
        <f>VLOOKUP(Table_munisapp_tylerci_mu_live_rq_master5[[#This Row],[a_department_code]],Dept!A:B,2,0)</f>
        <v>Weber Morgan Health Department</v>
      </c>
      <c r="M3327">
        <f t="shared" si="51"/>
        <v>0</v>
      </c>
    </row>
    <row r="3328" spans="1:13" hidden="1" x14ac:dyDescent="0.25">
      <c r="A3328">
        <v>2017</v>
      </c>
      <c r="B3328">
        <v>10000</v>
      </c>
      <c r="C3328">
        <v>10000</v>
      </c>
      <c r="D3328">
        <v>10000</v>
      </c>
      <c r="E3328">
        <f>SUM(Table_munisapp_tylerci_mu_live_rq_master5[[#This Row],[rd_extended_price]]-Table_munisapp_tylerci_mu_live_rq_master5[[#This Row],[rd_price_net]])</f>
        <v>0</v>
      </c>
      <c r="F3328" s="1">
        <v>42943</v>
      </c>
      <c r="G3328">
        <v>3970</v>
      </c>
      <c r="H3328" t="s">
        <v>9111</v>
      </c>
      <c r="I3328" t="s">
        <v>10625</v>
      </c>
      <c r="J3328">
        <v>3170667</v>
      </c>
      <c r="K3328" t="str">
        <f>VLOOKUP(Table_munisapp_tylerci_mu_live_rq_master5[[#This Row],[rh_vendor_suggest]],Vend!A:B,2,0)</f>
        <v>WASATCH DISTRIBUTING CO INC</v>
      </c>
      <c r="L3328" t="str">
        <f>VLOOKUP(Table_munisapp_tylerci_mu_live_rq_master5[[#This Row],[a_department_code]],Dept!A:B,2,0)</f>
        <v>Recreation Facilities Admin</v>
      </c>
      <c r="M3328">
        <f t="shared" si="51"/>
        <v>1</v>
      </c>
    </row>
    <row r="3329" spans="1:13" hidden="1" x14ac:dyDescent="0.25">
      <c r="A3329">
        <v>2017</v>
      </c>
      <c r="B3329">
        <v>10000</v>
      </c>
      <c r="C3329">
        <v>10000</v>
      </c>
      <c r="D3329">
        <v>10000</v>
      </c>
      <c r="E3329">
        <f>SUM(Table_munisapp_tylerci_mu_live_rq_master5[[#This Row],[rd_extended_price]]-Table_munisapp_tylerci_mu_live_rq_master5[[#This Row],[rd_price_net]])</f>
        <v>0</v>
      </c>
      <c r="F3329" s="1">
        <v>42943</v>
      </c>
      <c r="G3329">
        <v>2022</v>
      </c>
      <c r="H3329" t="s">
        <v>9111</v>
      </c>
      <c r="I3329" t="s">
        <v>9737</v>
      </c>
      <c r="J3329">
        <v>3170661</v>
      </c>
      <c r="K3329" t="str">
        <f>VLOOKUP(Table_munisapp_tylerci_mu_live_rq_master5[[#This Row],[rh_vendor_suggest]],Vend!A:B,2,0)</f>
        <v>GOLDEN BEVERAGE</v>
      </c>
      <c r="L3329" t="str">
        <f>VLOOKUP(Table_munisapp_tylerci_mu_live_rq_master5[[#This Row],[a_department_code]],Dept!A:B,2,0)</f>
        <v>Recreation Facilities Admin</v>
      </c>
      <c r="M3329">
        <f t="shared" si="51"/>
        <v>1</v>
      </c>
    </row>
    <row r="3330" spans="1:13" hidden="1" x14ac:dyDescent="0.25">
      <c r="A3330">
        <v>2017</v>
      </c>
      <c r="B3330">
        <v>10000</v>
      </c>
      <c r="C3330">
        <v>10000</v>
      </c>
      <c r="D3330">
        <v>10000</v>
      </c>
      <c r="E3330">
        <f>SUM(Table_munisapp_tylerci_mu_live_rq_master5[[#This Row],[rd_extended_price]]-Table_munisapp_tylerci_mu_live_rq_master5[[#This Row],[rd_price_net]])</f>
        <v>0</v>
      </c>
      <c r="F3330" s="1">
        <v>42943</v>
      </c>
      <c r="G3330">
        <v>3589</v>
      </c>
      <c r="H3330" t="s">
        <v>9111</v>
      </c>
      <c r="I3330" t="s">
        <v>9737</v>
      </c>
      <c r="J3330">
        <v>3170665</v>
      </c>
      <c r="K3330" t="str">
        <f>VLOOKUP(Table_munisapp_tylerci_mu_live_rq_master5[[#This Row],[rh_vendor_suggest]],Vend!A:B,2,0)</f>
        <v>SWIRE COCA COLA</v>
      </c>
      <c r="L3330" t="str">
        <f>VLOOKUP(Table_munisapp_tylerci_mu_live_rq_master5[[#This Row],[a_department_code]],Dept!A:B,2,0)</f>
        <v>Recreation Facilities Admin</v>
      </c>
      <c r="M3330">
        <f t="shared" ref="M3330:M3393" si="52">IF(J3330=J3329,0,1)</f>
        <v>1</v>
      </c>
    </row>
    <row r="3331" spans="1:13" hidden="1" x14ac:dyDescent="0.25">
      <c r="A3331">
        <v>2017</v>
      </c>
      <c r="B3331">
        <v>3</v>
      </c>
      <c r="C3331">
        <v>1350</v>
      </c>
      <c r="D3331">
        <v>1012.5</v>
      </c>
      <c r="E3331">
        <f>SUM(Table_munisapp_tylerci_mu_live_rq_master5[[#This Row],[rd_extended_price]]-Table_munisapp_tylerci_mu_live_rq_master5[[#This Row],[rd_price_net]])</f>
        <v>337.5</v>
      </c>
      <c r="F3331" s="1">
        <v>42943</v>
      </c>
      <c r="G3331">
        <v>3591</v>
      </c>
      <c r="H3331" t="s">
        <v>9071</v>
      </c>
      <c r="I3331" t="s">
        <v>10626</v>
      </c>
      <c r="J3331">
        <v>3170666</v>
      </c>
      <c r="K3331" t="str">
        <f>VLOOKUP(Table_munisapp_tylerci_mu_live_rq_master5[[#This Row],[rh_vendor_suggest]],Vend!A:B,2,0)</f>
        <v>SYMBOL ARTS</v>
      </c>
      <c r="L3331" t="str">
        <f>VLOOKUP(Table_munisapp_tylerci_mu_live_rq_master5[[#This Row],[a_department_code]],Dept!A:B,2,0)</f>
        <v>Sheriff</v>
      </c>
      <c r="M3331">
        <f t="shared" si="52"/>
        <v>1</v>
      </c>
    </row>
    <row r="3332" spans="1:13" hidden="1" x14ac:dyDescent="0.25">
      <c r="A3332">
        <v>2017</v>
      </c>
      <c r="B3332">
        <v>19.5</v>
      </c>
      <c r="C3332">
        <v>19.5</v>
      </c>
      <c r="D3332">
        <v>19.5</v>
      </c>
      <c r="E3332">
        <f>SUM(Table_munisapp_tylerci_mu_live_rq_master5[[#This Row],[rd_extended_price]]-Table_munisapp_tylerci_mu_live_rq_master5[[#This Row],[rd_price_net]])</f>
        <v>0</v>
      </c>
      <c r="F3332" s="1">
        <v>42957</v>
      </c>
      <c r="G3332">
        <v>3242</v>
      </c>
      <c r="H3332" t="s">
        <v>9066</v>
      </c>
      <c r="I3332" t="s">
        <v>9333</v>
      </c>
      <c r="J3332">
        <v>3170706</v>
      </c>
      <c r="K3332" t="str">
        <f>VLOOKUP(Table_munisapp_tylerci_mu_live_rq_master5[[#This Row],[rh_vendor_suggest]],Vend!A:B,2,0)</f>
        <v>RB PRINTING SERVICES LLC</v>
      </c>
      <c r="L3332" t="str">
        <f>VLOOKUP(Table_munisapp_tylerci_mu_live_rq_master5[[#This Row],[a_department_code]],Dept!A:B,2,0)</f>
        <v>Attorney - Civil</v>
      </c>
      <c r="M3332">
        <f t="shared" si="52"/>
        <v>1</v>
      </c>
    </row>
    <row r="3333" spans="1:13" hidden="1" x14ac:dyDescent="0.25">
      <c r="A3333">
        <v>2017</v>
      </c>
      <c r="B3333">
        <v>9200</v>
      </c>
      <c r="C3333">
        <v>9200</v>
      </c>
      <c r="D3333">
        <v>9200</v>
      </c>
      <c r="E3333">
        <f>SUM(Table_munisapp_tylerci_mu_live_rq_master5[[#This Row],[rd_extended_price]]-Table_munisapp_tylerci_mu_live_rq_master5[[#This Row],[rd_price_net]])</f>
        <v>0</v>
      </c>
      <c r="F3333" s="1">
        <v>42943</v>
      </c>
      <c r="G3333">
        <v>6796</v>
      </c>
      <c r="H3333" t="s">
        <v>9100</v>
      </c>
      <c r="I3333" t="s">
        <v>10627</v>
      </c>
      <c r="J3333">
        <v>3170670</v>
      </c>
      <c r="K3333" t="str">
        <f>VLOOKUP(Table_munisapp_tylerci_mu_live_rq_master5[[#This Row],[rh_vendor_suggest]],Vend!A:B,2,0)</f>
        <v>ARCSITIO DESIGN INC</v>
      </c>
      <c r="L3333" t="str">
        <f>VLOOKUP(Table_munisapp_tylerci_mu_live_rq_master5[[#This Row],[a_department_code]],Dept!A:B,2,0)</f>
        <v>Library</v>
      </c>
      <c r="M3333">
        <f t="shared" si="52"/>
        <v>1</v>
      </c>
    </row>
    <row r="3334" spans="1:13" hidden="1" x14ac:dyDescent="0.25">
      <c r="A3334">
        <v>2017</v>
      </c>
      <c r="B3334">
        <v>863</v>
      </c>
      <c r="C3334">
        <v>863</v>
      </c>
      <c r="D3334">
        <v>863</v>
      </c>
      <c r="E3334">
        <f>SUM(Table_munisapp_tylerci_mu_live_rq_master5[[#This Row],[rd_extended_price]]-Table_munisapp_tylerci_mu_live_rq_master5[[#This Row],[rd_price_net]])</f>
        <v>0</v>
      </c>
      <c r="F3334" s="1">
        <v>42954</v>
      </c>
      <c r="G3334">
        <v>2009</v>
      </c>
      <c r="H3334" t="s">
        <v>9072</v>
      </c>
      <c r="I3334" t="s">
        <v>10628</v>
      </c>
      <c r="J3334">
        <v>3170691</v>
      </c>
      <c r="K3334" t="str">
        <f>VLOOKUP(Table_munisapp_tylerci_mu_live_rq_master5[[#This Row],[rh_vendor_suggest]],Vend!A:B,2,0)</f>
        <v>SMITHKLINE BEECHAM CORPORATION</v>
      </c>
      <c r="L3334" t="str">
        <f>VLOOKUP(Table_munisapp_tylerci_mu_live_rq_master5[[#This Row],[a_department_code]],Dept!A:B,2,0)</f>
        <v>Jail</v>
      </c>
      <c r="M3334">
        <f t="shared" si="52"/>
        <v>1</v>
      </c>
    </row>
    <row r="3335" spans="1:13" hidden="1" x14ac:dyDescent="0.25">
      <c r="A3335">
        <v>2017</v>
      </c>
      <c r="B3335">
        <v>3995</v>
      </c>
      <c r="C3335">
        <v>3995</v>
      </c>
      <c r="D3335">
        <v>3995</v>
      </c>
      <c r="E3335">
        <f>SUM(Table_munisapp_tylerci_mu_live_rq_master5[[#This Row],[rd_extended_price]]-Table_munisapp_tylerci_mu_live_rq_master5[[#This Row],[rd_price_net]])</f>
        <v>0</v>
      </c>
      <c r="F3335" s="1">
        <v>42948</v>
      </c>
      <c r="G3335">
        <v>7104</v>
      </c>
      <c r="H3335" t="s">
        <v>9073</v>
      </c>
      <c r="I3335" t="s">
        <v>10629</v>
      </c>
      <c r="J3335">
        <v>3170676</v>
      </c>
      <c r="K3335" t="str">
        <f>VLOOKUP(Table_munisapp_tylerci_mu_live_rq_master5[[#This Row],[rh_vendor_suggest]],Vend!A:B,2,0)</f>
        <v>STRATEGIC RESPONSE SOLUTIONS, LLC</v>
      </c>
      <c r="L3335" t="str">
        <f>VLOOKUP(Table_munisapp_tylerci_mu_live_rq_master5[[#This Row],[a_department_code]],Dept!A:B,2,0)</f>
        <v>Homeland Security</v>
      </c>
      <c r="M3335">
        <f t="shared" si="52"/>
        <v>1</v>
      </c>
    </row>
    <row r="3336" spans="1:13" hidden="1" x14ac:dyDescent="0.25">
      <c r="A3336">
        <v>2017</v>
      </c>
      <c r="B3336">
        <v>3800</v>
      </c>
      <c r="C3336">
        <v>3800</v>
      </c>
      <c r="D3336">
        <v>3800</v>
      </c>
      <c r="E3336">
        <f>SUM(Table_munisapp_tylerci_mu_live_rq_master5[[#This Row],[rd_extended_price]]-Table_munisapp_tylerci_mu_live_rq_master5[[#This Row],[rd_price_net]])</f>
        <v>0</v>
      </c>
      <c r="F3336" s="1">
        <v>42943</v>
      </c>
      <c r="G3336">
        <v>2407</v>
      </c>
      <c r="H3336" t="s">
        <v>9114</v>
      </c>
      <c r="I3336" t="s">
        <v>9176</v>
      </c>
      <c r="J3336">
        <v>3170663</v>
      </c>
      <c r="K3336" t="str">
        <f>VLOOKUP(Table_munisapp_tylerci_mu_live_rq_master5[[#This Row],[rh_vendor_suggest]],Vend!A:B,2,0)</f>
        <v>KELLERSTRASS</v>
      </c>
      <c r="L3336" t="str">
        <f>VLOOKUP(Table_munisapp_tylerci_mu_live_rq_master5[[#This Row],[a_department_code]],Dept!A:B,2,0)</f>
        <v>Transfer Station</v>
      </c>
      <c r="M3336">
        <f t="shared" si="52"/>
        <v>1</v>
      </c>
    </row>
    <row r="3337" spans="1:13" hidden="1" x14ac:dyDescent="0.25">
      <c r="A3337">
        <v>2017</v>
      </c>
      <c r="B3337">
        <v>330.66</v>
      </c>
      <c r="C3337">
        <v>330.66</v>
      </c>
      <c r="D3337">
        <v>330.66</v>
      </c>
      <c r="E3337">
        <f>SUM(Table_munisapp_tylerci_mu_live_rq_master5[[#This Row],[rd_extended_price]]-Table_munisapp_tylerci_mu_live_rq_master5[[#This Row],[rd_price_net]])</f>
        <v>0</v>
      </c>
      <c r="F3337" s="1">
        <v>42943</v>
      </c>
      <c r="G3337">
        <v>1871</v>
      </c>
      <c r="H3337" t="s">
        <v>9083</v>
      </c>
      <c r="I3337" t="s">
        <v>10630</v>
      </c>
      <c r="J3337">
        <v>3170660</v>
      </c>
      <c r="K3337" t="str">
        <f>VLOOKUP(Table_munisapp_tylerci_mu_live_rq_master5[[#This Row],[rh_vendor_suggest]],Vend!A:B,2,0)</f>
        <v>ENPOINTE TECHNOLOGIES</v>
      </c>
      <c r="L3337" t="str">
        <f>VLOOKUP(Table_munisapp_tylerci_mu_live_rq_master5[[#This Row],[a_department_code]],Dept!A:B,2,0)</f>
        <v>Information Technology</v>
      </c>
      <c r="M3337">
        <f t="shared" si="52"/>
        <v>1</v>
      </c>
    </row>
    <row r="3338" spans="1:13" hidden="1" x14ac:dyDescent="0.25">
      <c r="A3338">
        <v>2017</v>
      </c>
      <c r="B3338">
        <v>318.5</v>
      </c>
      <c r="C3338">
        <v>318.5</v>
      </c>
      <c r="D3338">
        <v>318.5</v>
      </c>
      <c r="E3338">
        <f>SUM(Table_munisapp_tylerci_mu_live_rq_master5[[#This Row],[rd_extended_price]]-Table_munisapp_tylerci_mu_live_rq_master5[[#This Row],[rd_price_net]])</f>
        <v>0</v>
      </c>
      <c r="F3338" s="1">
        <v>42955</v>
      </c>
      <c r="G3338">
        <v>1850</v>
      </c>
      <c r="H3338" t="s">
        <v>9114</v>
      </c>
      <c r="I3338" t="s">
        <v>10631</v>
      </c>
      <c r="J3338">
        <v>3170695</v>
      </c>
      <c r="K3338" t="str">
        <f>VLOOKUP(Table_munisapp_tylerci_mu_live_rq_master5[[#This Row],[rh_vendor_suggest]],Vend!A:B,2,0)</f>
        <v>ELLIS PRINTING LLC</v>
      </c>
      <c r="L3338" t="str">
        <f>VLOOKUP(Table_munisapp_tylerci_mu_live_rq_master5[[#This Row],[a_department_code]],Dept!A:B,2,0)</f>
        <v>Transfer Station</v>
      </c>
      <c r="M3338">
        <f t="shared" si="52"/>
        <v>1</v>
      </c>
    </row>
    <row r="3339" spans="1:13" hidden="1" x14ac:dyDescent="0.25">
      <c r="A3339">
        <v>2017</v>
      </c>
      <c r="B3339">
        <v>1000</v>
      </c>
      <c r="C3339">
        <v>1000</v>
      </c>
      <c r="D3339">
        <v>1000</v>
      </c>
      <c r="E3339">
        <f>SUM(Table_munisapp_tylerci_mu_live_rq_master5[[#This Row],[rd_extended_price]]-Table_munisapp_tylerci_mu_live_rq_master5[[#This Row],[rd_price_net]])</f>
        <v>0</v>
      </c>
      <c r="F3339" s="1">
        <v>42943</v>
      </c>
      <c r="G3339">
        <v>3470</v>
      </c>
      <c r="H3339" t="s">
        <v>9107</v>
      </c>
      <c r="I3339" t="s">
        <v>9708</v>
      </c>
      <c r="J3339">
        <v>3170664</v>
      </c>
      <c r="K3339" t="str">
        <f>VLOOKUP(Table_munisapp_tylerci_mu_live_rq_master5[[#This Row],[rh_vendor_suggest]],Vend!A:B,2,0)</f>
        <v>SMITH &amp; EDWARDS</v>
      </c>
      <c r="L3339" t="str">
        <f>VLOOKUP(Table_munisapp_tylerci_mu_live_rq_master5[[#This Row],[a_department_code]],Dept!A:B,2,0)</f>
        <v>Golden Spike Event Center</v>
      </c>
      <c r="M3339">
        <f t="shared" si="52"/>
        <v>1</v>
      </c>
    </row>
    <row r="3340" spans="1:13" hidden="1" x14ac:dyDescent="0.25">
      <c r="A3340">
        <v>2017</v>
      </c>
      <c r="B3340">
        <v>1200</v>
      </c>
      <c r="C3340">
        <v>1200</v>
      </c>
      <c r="D3340">
        <v>1200</v>
      </c>
      <c r="E3340">
        <f>SUM(Table_munisapp_tylerci_mu_live_rq_master5[[#This Row],[rd_extended_price]]-Table_munisapp_tylerci_mu_live_rq_master5[[#This Row],[rd_price_net]])</f>
        <v>0</v>
      </c>
      <c r="F3340" s="1">
        <v>42956</v>
      </c>
      <c r="G3340">
        <v>6294</v>
      </c>
      <c r="H3340" t="s">
        <v>9117</v>
      </c>
      <c r="I3340" t="s">
        <v>10632</v>
      </c>
      <c r="J3340">
        <v>3170702</v>
      </c>
      <c r="K3340" t="str">
        <f>VLOOKUP(Table_munisapp_tylerci_mu_live_rq_master5[[#This Row],[rh_vendor_suggest]],Vend!A:B,2,0)</f>
        <v>DIGITAL SYSTEMS INSTALLATION</v>
      </c>
      <c r="L3340" t="str">
        <f>VLOOKUP(Table_munisapp_tylerci_mu_live_rq_master5[[#This Row],[a_department_code]],Dept!A:B,2,0)</f>
        <v>Dispatch Local Build Authority</v>
      </c>
      <c r="M3340">
        <f t="shared" si="52"/>
        <v>1</v>
      </c>
    </row>
    <row r="3341" spans="1:13" hidden="1" x14ac:dyDescent="0.25">
      <c r="A3341">
        <v>2017</v>
      </c>
      <c r="B3341">
        <v>26043.15</v>
      </c>
      <c r="C3341">
        <v>26043.15</v>
      </c>
      <c r="D3341">
        <v>26043.15</v>
      </c>
      <c r="E3341">
        <f>SUM(Table_munisapp_tylerci_mu_live_rq_master5[[#This Row],[rd_extended_price]]-Table_munisapp_tylerci_mu_live_rq_master5[[#This Row],[rd_price_net]])</f>
        <v>0</v>
      </c>
      <c r="F3341" s="1">
        <v>42948</v>
      </c>
      <c r="G3341">
        <v>3704</v>
      </c>
      <c r="H3341" t="s">
        <v>9094</v>
      </c>
      <c r="I3341" t="s">
        <v>10633</v>
      </c>
      <c r="J3341">
        <v>3170674</v>
      </c>
      <c r="K3341" t="str">
        <f>VLOOKUP(Table_munisapp_tylerci_mu_live_rq_master5[[#This Row],[rh_vendor_suggest]],Vend!A:B,2,0)</f>
        <v>TONY DIVINO ENTERPRISES</v>
      </c>
      <c r="L3341" t="str">
        <f>VLOOKUP(Table_munisapp_tylerci_mu_live_rq_master5[[#This Row],[a_department_code]],Dept!A:B,2,0)</f>
        <v>Weber Morgan Health Department</v>
      </c>
      <c r="M3341">
        <f t="shared" si="52"/>
        <v>1</v>
      </c>
    </row>
    <row r="3342" spans="1:13" hidden="1" x14ac:dyDescent="0.25">
      <c r="A3342">
        <v>2017</v>
      </c>
      <c r="B3342">
        <v>17.64</v>
      </c>
      <c r="C3342">
        <v>264.60000000000002</v>
      </c>
      <c r="D3342">
        <v>264.60000000000002</v>
      </c>
      <c r="E3342">
        <f>SUM(Table_munisapp_tylerci_mu_live_rq_master5[[#This Row],[rd_extended_price]]-Table_munisapp_tylerci_mu_live_rq_master5[[#This Row],[rd_price_net]])</f>
        <v>0</v>
      </c>
      <c r="F3342" s="1">
        <v>42948</v>
      </c>
      <c r="G3342">
        <v>3945</v>
      </c>
      <c r="H3342" t="s">
        <v>9072</v>
      </c>
      <c r="I3342" t="s">
        <v>10634</v>
      </c>
      <c r="J3342">
        <v>3170675</v>
      </c>
      <c r="K3342" t="str">
        <f>VLOOKUP(Table_munisapp_tylerci_mu_live_rq_master5[[#This Row],[rh_vendor_suggest]],Vend!A:B,2,0)</f>
        <v>VICTORY SUPPLY LLC</v>
      </c>
      <c r="L3342" t="str">
        <f>VLOOKUP(Table_munisapp_tylerci_mu_live_rq_master5[[#This Row],[a_department_code]],Dept!A:B,2,0)</f>
        <v>Jail</v>
      </c>
      <c r="M3342">
        <f t="shared" si="52"/>
        <v>1</v>
      </c>
    </row>
    <row r="3343" spans="1:13" hidden="1" x14ac:dyDescent="0.25">
      <c r="A3343">
        <v>2017</v>
      </c>
      <c r="B3343">
        <v>17.64</v>
      </c>
      <c r="C3343">
        <v>264.60000000000002</v>
      </c>
      <c r="D3343">
        <v>264.60000000000002</v>
      </c>
      <c r="E3343">
        <f>SUM(Table_munisapp_tylerci_mu_live_rq_master5[[#This Row],[rd_extended_price]]-Table_munisapp_tylerci_mu_live_rq_master5[[#This Row],[rd_price_net]])</f>
        <v>0</v>
      </c>
      <c r="F3343" s="1">
        <v>42948</v>
      </c>
      <c r="G3343">
        <v>3945</v>
      </c>
      <c r="H3343" t="s">
        <v>9072</v>
      </c>
      <c r="I3343" t="s">
        <v>10634</v>
      </c>
      <c r="J3343">
        <v>3170675</v>
      </c>
      <c r="K3343" t="str">
        <f>VLOOKUP(Table_munisapp_tylerci_mu_live_rq_master5[[#This Row],[rh_vendor_suggest]],Vend!A:B,2,0)</f>
        <v>VICTORY SUPPLY LLC</v>
      </c>
      <c r="L3343" t="str">
        <f>VLOOKUP(Table_munisapp_tylerci_mu_live_rq_master5[[#This Row],[a_department_code]],Dept!A:B,2,0)</f>
        <v>Jail</v>
      </c>
      <c r="M3343">
        <f t="shared" si="52"/>
        <v>0</v>
      </c>
    </row>
    <row r="3344" spans="1:13" hidden="1" x14ac:dyDescent="0.25">
      <c r="A3344">
        <v>2017</v>
      </c>
      <c r="B3344">
        <v>17.64</v>
      </c>
      <c r="C3344">
        <v>264.60000000000002</v>
      </c>
      <c r="D3344">
        <v>264.60000000000002</v>
      </c>
      <c r="E3344">
        <f>SUM(Table_munisapp_tylerci_mu_live_rq_master5[[#This Row],[rd_extended_price]]-Table_munisapp_tylerci_mu_live_rq_master5[[#This Row],[rd_price_net]])</f>
        <v>0</v>
      </c>
      <c r="F3344" s="1">
        <v>42948</v>
      </c>
      <c r="G3344">
        <v>3945</v>
      </c>
      <c r="H3344" t="s">
        <v>9072</v>
      </c>
      <c r="I3344" t="s">
        <v>10634</v>
      </c>
      <c r="J3344">
        <v>3170675</v>
      </c>
      <c r="K3344" t="str">
        <f>VLOOKUP(Table_munisapp_tylerci_mu_live_rq_master5[[#This Row],[rh_vendor_suggest]],Vend!A:B,2,0)</f>
        <v>VICTORY SUPPLY LLC</v>
      </c>
      <c r="L3344" t="str">
        <f>VLOOKUP(Table_munisapp_tylerci_mu_live_rq_master5[[#This Row],[a_department_code]],Dept!A:B,2,0)</f>
        <v>Jail</v>
      </c>
      <c r="M3344">
        <f t="shared" si="52"/>
        <v>0</v>
      </c>
    </row>
    <row r="3345" spans="1:13" hidden="1" x14ac:dyDescent="0.25">
      <c r="A3345">
        <v>2017</v>
      </c>
      <c r="B3345">
        <v>16.23</v>
      </c>
      <c r="C3345">
        <v>486.9</v>
      </c>
      <c r="D3345">
        <v>486.9</v>
      </c>
      <c r="E3345">
        <f>SUM(Table_munisapp_tylerci_mu_live_rq_master5[[#This Row],[rd_extended_price]]-Table_munisapp_tylerci_mu_live_rq_master5[[#This Row],[rd_price_net]])</f>
        <v>0</v>
      </c>
      <c r="F3345" s="1">
        <v>42948</v>
      </c>
      <c r="G3345">
        <v>1294</v>
      </c>
      <c r="H3345" t="s">
        <v>9072</v>
      </c>
      <c r="I3345" t="s">
        <v>10635</v>
      </c>
      <c r="J3345">
        <v>3170671</v>
      </c>
      <c r="K3345" t="str">
        <f>VLOOKUP(Table_munisapp_tylerci_mu_live_rq_master5[[#This Row],[rh_vendor_suggest]],Vend!A:B,2,0)</f>
        <v>BOB BARKER CO</v>
      </c>
      <c r="L3345" t="str">
        <f>VLOOKUP(Table_munisapp_tylerci_mu_live_rq_master5[[#This Row],[a_department_code]],Dept!A:B,2,0)</f>
        <v>Jail</v>
      </c>
      <c r="M3345">
        <f t="shared" si="52"/>
        <v>1</v>
      </c>
    </row>
    <row r="3346" spans="1:13" hidden="1" x14ac:dyDescent="0.25">
      <c r="A3346">
        <v>2017</v>
      </c>
      <c r="B3346">
        <v>16.23</v>
      </c>
      <c r="C3346">
        <v>486.9</v>
      </c>
      <c r="D3346">
        <v>486.9</v>
      </c>
      <c r="E3346">
        <f>SUM(Table_munisapp_tylerci_mu_live_rq_master5[[#This Row],[rd_extended_price]]-Table_munisapp_tylerci_mu_live_rq_master5[[#This Row],[rd_price_net]])</f>
        <v>0</v>
      </c>
      <c r="F3346" s="1">
        <v>42948</v>
      </c>
      <c r="G3346">
        <v>1294</v>
      </c>
      <c r="H3346" t="s">
        <v>9072</v>
      </c>
      <c r="I3346" t="s">
        <v>10635</v>
      </c>
      <c r="J3346">
        <v>3170671</v>
      </c>
      <c r="K3346" t="str">
        <f>VLOOKUP(Table_munisapp_tylerci_mu_live_rq_master5[[#This Row],[rh_vendor_suggest]],Vend!A:B,2,0)</f>
        <v>BOB BARKER CO</v>
      </c>
      <c r="L3346" t="str">
        <f>VLOOKUP(Table_munisapp_tylerci_mu_live_rq_master5[[#This Row],[a_department_code]],Dept!A:B,2,0)</f>
        <v>Jail</v>
      </c>
      <c r="M3346">
        <f t="shared" si="52"/>
        <v>0</v>
      </c>
    </row>
    <row r="3347" spans="1:13" hidden="1" x14ac:dyDescent="0.25">
      <c r="A3347">
        <v>2017</v>
      </c>
      <c r="B3347">
        <v>18.5</v>
      </c>
      <c r="C3347">
        <v>555</v>
      </c>
      <c r="D3347">
        <v>555</v>
      </c>
      <c r="E3347">
        <f>SUM(Table_munisapp_tylerci_mu_live_rq_master5[[#This Row],[rd_extended_price]]-Table_munisapp_tylerci_mu_live_rq_master5[[#This Row],[rd_price_net]])</f>
        <v>0</v>
      </c>
      <c r="F3347" s="1">
        <v>42948</v>
      </c>
      <c r="G3347">
        <v>1294</v>
      </c>
      <c r="H3347" t="s">
        <v>9072</v>
      </c>
      <c r="I3347" t="s">
        <v>10635</v>
      </c>
      <c r="J3347">
        <v>3170671</v>
      </c>
      <c r="K3347" t="str">
        <f>VLOOKUP(Table_munisapp_tylerci_mu_live_rq_master5[[#This Row],[rh_vendor_suggest]],Vend!A:B,2,0)</f>
        <v>BOB BARKER CO</v>
      </c>
      <c r="L3347" t="str">
        <f>VLOOKUP(Table_munisapp_tylerci_mu_live_rq_master5[[#This Row],[a_department_code]],Dept!A:B,2,0)</f>
        <v>Jail</v>
      </c>
      <c r="M3347">
        <f t="shared" si="52"/>
        <v>0</v>
      </c>
    </row>
    <row r="3348" spans="1:13" hidden="1" x14ac:dyDescent="0.25">
      <c r="A3348">
        <v>2017</v>
      </c>
      <c r="B3348">
        <v>6.23</v>
      </c>
      <c r="C3348">
        <v>249.2</v>
      </c>
      <c r="D3348">
        <v>249.2</v>
      </c>
      <c r="E3348">
        <f>SUM(Table_munisapp_tylerci_mu_live_rq_master5[[#This Row],[rd_extended_price]]-Table_munisapp_tylerci_mu_live_rq_master5[[#This Row],[rd_price_net]])</f>
        <v>0</v>
      </c>
      <c r="F3348" s="1">
        <v>42948</v>
      </c>
      <c r="G3348">
        <v>1294</v>
      </c>
      <c r="H3348" t="s">
        <v>9072</v>
      </c>
      <c r="I3348" t="s">
        <v>10635</v>
      </c>
      <c r="J3348">
        <v>3170671</v>
      </c>
      <c r="K3348" t="str">
        <f>VLOOKUP(Table_munisapp_tylerci_mu_live_rq_master5[[#This Row],[rh_vendor_suggest]],Vend!A:B,2,0)</f>
        <v>BOB BARKER CO</v>
      </c>
      <c r="L3348" t="str">
        <f>VLOOKUP(Table_munisapp_tylerci_mu_live_rq_master5[[#This Row],[a_department_code]],Dept!A:B,2,0)</f>
        <v>Jail</v>
      </c>
      <c r="M3348">
        <f t="shared" si="52"/>
        <v>0</v>
      </c>
    </row>
    <row r="3349" spans="1:13" hidden="1" x14ac:dyDescent="0.25">
      <c r="A3349">
        <v>2017</v>
      </c>
      <c r="B3349">
        <v>6.23</v>
      </c>
      <c r="C3349">
        <v>62.3</v>
      </c>
      <c r="D3349">
        <v>62.3</v>
      </c>
      <c r="E3349">
        <f>SUM(Table_munisapp_tylerci_mu_live_rq_master5[[#This Row],[rd_extended_price]]-Table_munisapp_tylerci_mu_live_rq_master5[[#This Row],[rd_price_net]])</f>
        <v>0</v>
      </c>
      <c r="F3349" s="1">
        <v>42948</v>
      </c>
      <c r="G3349">
        <v>1294</v>
      </c>
      <c r="H3349" t="s">
        <v>9072</v>
      </c>
      <c r="I3349" t="s">
        <v>10635</v>
      </c>
      <c r="J3349">
        <v>3170671</v>
      </c>
      <c r="K3349" t="str">
        <f>VLOOKUP(Table_munisapp_tylerci_mu_live_rq_master5[[#This Row],[rh_vendor_suggest]],Vend!A:B,2,0)</f>
        <v>BOB BARKER CO</v>
      </c>
      <c r="L3349" t="str">
        <f>VLOOKUP(Table_munisapp_tylerci_mu_live_rq_master5[[#This Row],[a_department_code]],Dept!A:B,2,0)</f>
        <v>Jail</v>
      </c>
      <c r="M3349">
        <f t="shared" si="52"/>
        <v>0</v>
      </c>
    </row>
    <row r="3350" spans="1:13" hidden="1" x14ac:dyDescent="0.25">
      <c r="A3350">
        <v>2017</v>
      </c>
      <c r="B3350">
        <v>9</v>
      </c>
      <c r="C3350">
        <v>900</v>
      </c>
      <c r="D3350">
        <v>900</v>
      </c>
      <c r="E3350">
        <f>SUM(Table_munisapp_tylerci_mu_live_rq_master5[[#This Row],[rd_extended_price]]-Table_munisapp_tylerci_mu_live_rq_master5[[#This Row],[rd_price_net]])</f>
        <v>0</v>
      </c>
      <c r="F3350" s="1">
        <v>42948</v>
      </c>
      <c r="G3350">
        <v>1294</v>
      </c>
      <c r="H3350" t="s">
        <v>9072</v>
      </c>
      <c r="I3350" t="s">
        <v>10635</v>
      </c>
      <c r="J3350">
        <v>3170671</v>
      </c>
      <c r="K3350" t="str">
        <f>VLOOKUP(Table_munisapp_tylerci_mu_live_rq_master5[[#This Row],[rh_vendor_suggest]],Vend!A:B,2,0)</f>
        <v>BOB BARKER CO</v>
      </c>
      <c r="L3350" t="str">
        <f>VLOOKUP(Table_munisapp_tylerci_mu_live_rq_master5[[#This Row],[a_department_code]],Dept!A:B,2,0)</f>
        <v>Jail</v>
      </c>
      <c r="M3350">
        <f t="shared" si="52"/>
        <v>0</v>
      </c>
    </row>
    <row r="3351" spans="1:13" hidden="1" x14ac:dyDescent="0.25">
      <c r="A3351">
        <v>2017</v>
      </c>
      <c r="B3351">
        <v>9.9</v>
      </c>
      <c r="C3351">
        <v>990</v>
      </c>
      <c r="D3351">
        <v>990</v>
      </c>
      <c r="E3351">
        <f>SUM(Table_munisapp_tylerci_mu_live_rq_master5[[#This Row],[rd_extended_price]]-Table_munisapp_tylerci_mu_live_rq_master5[[#This Row],[rd_price_net]])</f>
        <v>0</v>
      </c>
      <c r="F3351" s="1">
        <v>42948</v>
      </c>
      <c r="G3351">
        <v>1294</v>
      </c>
      <c r="H3351" t="s">
        <v>9072</v>
      </c>
      <c r="I3351" t="s">
        <v>10635</v>
      </c>
      <c r="J3351">
        <v>3170671</v>
      </c>
      <c r="K3351" t="str">
        <f>VLOOKUP(Table_munisapp_tylerci_mu_live_rq_master5[[#This Row],[rh_vendor_suggest]],Vend!A:B,2,0)</f>
        <v>BOB BARKER CO</v>
      </c>
      <c r="L3351" t="str">
        <f>VLOOKUP(Table_munisapp_tylerci_mu_live_rq_master5[[#This Row],[a_department_code]],Dept!A:B,2,0)</f>
        <v>Jail</v>
      </c>
      <c r="M3351">
        <f t="shared" si="52"/>
        <v>0</v>
      </c>
    </row>
    <row r="3352" spans="1:13" hidden="1" x14ac:dyDescent="0.25">
      <c r="A3352">
        <v>2017</v>
      </c>
      <c r="B3352">
        <v>160.5</v>
      </c>
      <c r="C3352">
        <v>2568</v>
      </c>
      <c r="D3352">
        <v>2568</v>
      </c>
      <c r="E3352">
        <f>SUM(Table_munisapp_tylerci_mu_live_rq_master5[[#This Row],[rd_extended_price]]-Table_munisapp_tylerci_mu_live_rq_master5[[#This Row],[rd_price_net]])</f>
        <v>0</v>
      </c>
      <c r="F3352" s="1"/>
      <c r="G3352">
        <v>3024</v>
      </c>
      <c r="H3352" t="s">
        <v>9071</v>
      </c>
      <c r="I3352" t="s">
        <v>10636</v>
      </c>
      <c r="J3352">
        <v>0</v>
      </c>
      <c r="K3352" t="str">
        <f>VLOOKUP(Table_munisapp_tylerci_mu_live_rq_master5[[#This Row],[rh_vendor_suggest]],Vend!A:B,2,0)</f>
        <v>PEARSON EDUCATION, INC.</v>
      </c>
      <c r="L3352" t="str">
        <f>VLOOKUP(Table_munisapp_tylerci_mu_live_rq_master5[[#This Row],[a_department_code]],Dept!A:B,2,0)</f>
        <v>Sheriff</v>
      </c>
      <c r="M3352">
        <f t="shared" si="52"/>
        <v>1</v>
      </c>
    </row>
    <row r="3353" spans="1:13" hidden="1" x14ac:dyDescent="0.25">
      <c r="A3353">
        <v>2017</v>
      </c>
      <c r="B3353">
        <v>3</v>
      </c>
      <c r="C3353">
        <v>90</v>
      </c>
      <c r="D3353">
        <v>90</v>
      </c>
      <c r="E3353">
        <f>SUM(Table_munisapp_tylerci_mu_live_rq_master5[[#This Row],[rd_extended_price]]-Table_munisapp_tylerci_mu_live_rq_master5[[#This Row],[rd_price_net]])</f>
        <v>0</v>
      </c>
      <c r="F3353" s="1">
        <v>42948</v>
      </c>
      <c r="G3353">
        <v>7105</v>
      </c>
      <c r="H3353" t="s">
        <v>9071</v>
      </c>
      <c r="I3353" t="s">
        <v>10637</v>
      </c>
      <c r="J3353">
        <v>3170677</v>
      </c>
      <c r="K3353" t="str">
        <f>VLOOKUP(Table_munisapp_tylerci_mu_live_rq_master5[[#This Row],[rh_vendor_suggest]],Vend!A:B,2,0)</f>
        <v>G&amp;R TACTICAL, LLC</v>
      </c>
      <c r="L3353" t="str">
        <f>VLOOKUP(Table_munisapp_tylerci_mu_live_rq_master5[[#This Row],[a_department_code]],Dept!A:B,2,0)</f>
        <v>Sheriff</v>
      </c>
      <c r="M3353">
        <f t="shared" si="52"/>
        <v>1</v>
      </c>
    </row>
    <row r="3354" spans="1:13" hidden="1" x14ac:dyDescent="0.25">
      <c r="A3354">
        <v>2017</v>
      </c>
      <c r="B3354">
        <v>7.99</v>
      </c>
      <c r="C3354">
        <v>39.950000000000003</v>
      </c>
      <c r="D3354">
        <v>39.950000000000003</v>
      </c>
      <c r="E3354">
        <f>SUM(Table_munisapp_tylerci_mu_live_rq_master5[[#This Row],[rd_extended_price]]-Table_munisapp_tylerci_mu_live_rq_master5[[#This Row],[rd_price_net]])</f>
        <v>0</v>
      </c>
      <c r="F3354" s="1">
        <v>42948</v>
      </c>
      <c r="G3354">
        <v>7105</v>
      </c>
      <c r="H3354" t="s">
        <v>9071</v>
      </c>
      <c r="I3354" t="s">
        <v>10637</v>
      </c>
      <c r="J3354">
        <v>3170677</v>
      </c>
      <c r="K3354" t="str">
        <f>VLOOKUP(Table_munisapp_tylerci_mu_live_rq_master5[[#This Row],[rh_vendor_suggest]],Vend!A:B,2,0)</f>
        <v>G&amp;R TACTICAL, LLC</v>
      </c>
      <c r="L3354" t="str">
        <f>VLOOKUP(Table_munisapp_tylerci_mu_live_rq_master5[[#This Row],[a_department_code]],Dept!A:B,2,0)</f>
        <v>Sheriff</v>
      </c>
      <c r="M3354">
        <f t="shared" si="52"/>
        <v>0</v>
      </c>
    </row>
    <row r="3355" spans="1:13" hidden="1" x14ac:dyDescent="0.25">
      <c r="A3355">
        <v>2017</v>
      </c>
      <c r="B3355">
        <v>2</v>
      </c>
      <c r="C3355">
        <v>60</v>
      </c>
      <c r="D3355">
        <v>60</v>
      </c>
      <c r="E3355">
        <f>SUM(Table_munisapp_tylerci_mu_live_rq_master5[[#This Row],[rd_extended_price]]-Table_munisapp_tylerci_mu_live_rq_master5[[#This Row],[rd_price_net]])</f>
        <v>0</v>
      </c>
      <c r="F3355" s="1">
        <v>42948</v>
      </c>
      <c r="G3355">
        <v>7105</v>
      </c>
      <c r="H3355" t="s">
        <v>9071</v>
      </c>
      <c r="I3355" t="s">
        <v>10637</v>
      </c>
      <c r="J3355">
        <v>3170677</v>
      </c>
      <c r="K3355" t="str">
        <f>VLOOKUP(Table_munisapp_tylerci_mu_live_rq_master5[[#This Row],[rh_vendor_suggest]],Vend!A:B,2,0)</f>
        <v>G&amp;R TACTICAL, LLC</v>
      </c>
      <c r="L3355" t="str">
        <f>VLOOKUP(Table_munisapp_tylerci_mu_live_rq_master5[[#This Row],[a_department_code]],Dept!A:B,2,0)</f>
        <v>Sheriff</v>
      </c>
      <c r="M3355">
        <f t="shared" si="52"/>
        <v>0</v>
      </c>
    </row>
    <row r="3356" spans="1:13" hidden="1" x14ac:dyDescent="0.25">
      <c r="A3356">
        <v>2017</v>
      </c>
      <c r="B3356">
        <v>1.5</v>
      </c>
      <c r="C3356">
        <v>15</v>
      </c>
      <c r="D3356">
        <v>15</v>
      </c>
      <c r="E3356">
        <f>SUM(Table_munisapp_tylerci_mu_live_rq_master5[[#This Row],[rd_extended_price]]-Table_munisapp_tylerci_mu_live_rq_master5[[#This Row],[rd_price_net]])</f>
        <v>0</v>
      </c>
      <c r="F3356" s="1">
        <v>42948</v>
      </c>
      <c r="G3356">
        <v>7105</v>
      </c>
      <c r="H3356" t="s">
        <v>9071</v>
      </c>
      <c r="I3356" t="s">
        <v>10637</v>
      </c>
      <c r="J3356">
        <v>3170677</v>
      </c>
      <c r="K3356" t="str">
        <f>VLOOKUP(Table_munisapp_tylerci_mu_live_rq_master5[[#This Row],[rh_vendor_suggest]],Vend!A:B,2,0)</f>
        <v>G&amp;R TACTICAL, LLC</v>
      </c>
      <c r="L3356" t="str">
        <f>VLOOKUP(Table_munisapp_tylerci_mu_live_rq_master5[[#This Row],[a_department_code]],Dept!A:B,2,0)</f>
        <v>Sheriff</v>
      </c>
      <c r="M3356">
        <f t="shared" si="52"/>
        <v>0</v>
      </c>
    </row>
    <row r="3357" spans="1:13" hidden="1" x14ac:dyDescent="0.25">
      <c r="A3357">
        <v>2017</v>
      </c>
      <c r="B3357">
        <v>1.5</v>
      </c>
      <c r="C3357">
        <v>15</v>
      </c>
      <c r="D3357">
        <v>15</v>
      </c>
      <c r="E3357">
        <f>SUM(Table_munisapp_tylerci_mu_live_rq_master5[[#This Row],[rd_extended_price]]-Table_munisapp_tylerci_mu_live_rq_master5[[#This Row],[rd_price_net]])</f>
        <v>0</v>
      </c>
      <c r="F3357" s="1">
        <v>42948</v>
      </c>
      <c r="G3357">
        <v>7105</v>
      </c>
      <c r="H3357" t="s">
        <v>9071</v>
      </c>
      <c r="I3357" t="s">
        <v>10637</v>
      </c>
      <c r="J3357">
        <v>3170677</v>
      </c>
      <c r="K3357" t="str">
        <f>VLOOKUP(Table_munisapp_tylerci_mu_live_rq_master5[[#This Row],[rh_vendor_suggest]],Vend!A:B,2,0)</f>
        <v>G&amp;R TACTICAL, LLC</v>
      </c>
      <c r="L3357" t="str">
        <f>VLOOKUP(Table_munisapp_tylerci_mu_live_rq_master5[[#This Row],[a_department_code]],Dept!A:B,2,0)</f>
        <v>Sheriff</v>
      </c>
      <c r="M3357">
        <f t="shared" si="52"/>
        <v>0</v>
      </c>
    </row>
    <row r="3358" spans="1:13" hidden="1" x14ac:dyDescent="0.25">
      <c r="A3358">
        <v>2017</v>
      </c>
      <c r="B3358">
        <v>2.1</v>
      </c>
      <c r="C3358">
        <v>21</v>
      </c>
      <c r="D3358">
        <v>21</v>
      </c>
      <c r="E3358">
        <f>SUM(Table_munisapp_tylerci_mu_live_rq_master5[[#This Row],[rd_extended_price]]-Table_munisapp_tylerci_mu_live_rq_master5[[#This Row],[rd_price_net]])</f>
        <v>0</v>
      </c>
      <c r="F3358" s="1">
        <v>42948</v>
      </c>
      <c r="G3358">
        <v>7105</v>
      </c>
      <c r="H3358" t="s">
        <v>9071</v>
      </c>
      <c r="I3358" t="s">
        <v>10637</v>
      </c>
      <c r="J3358">
        <v>3170677</v>
      </c>
      <c r="K3358" t="str">
        <f>VLOOKUP(Table_munisapp_tylerci_mu_live_rq_master5[[#This Row],[rh_vendor_suggest]],Vend!A:B,2,0)</f>
        <v>G&amp;R TACTICAL, LLC</v>
      </c>
      <c r="L3358" t="str">
        <f>VLOOKUP(Table_munisapp_tylerci_mu_live_rq_master5[[#This Row],[a_department_code]],Dept!A:B,2,0)</f>
        <v>Sheriff</v>
      </c>
      <c r="M3358">
        <f t="shared" si="52"/>
        <v>0</v>
      </c>
    </row>
    <row r="3359" spans="1:13" hidden="1" x14ac:dyDescent="0.25">
      <c r="A3359">
        <v>2017</v>
      </c>
      <c r="B3359">
        <v>2</v>
      </c>
      <c r="C3359">
        <v>20</v>
      </c>
      <c r="D3359">
        <v>20</v>
      </c>
      <c r="E3359">
        <f>SUM(Table_munisapp_tylerci_mu_live_rq_master5[[#This Row],[rd_extended_price]]-Table_munisapp_tylerci_mu_live_rq_master5[[#This Row],[rd_price_net]])</f>
        <v>0</v>
      </c>
      <c r="F3359" s="1">
        <v>42948</v>
      </c>
      <c r="G3359">
        <v>7105</v>
      </c>
      <c r="H3359" t="s">
        <v>9071</v>
      </c>
      <c r="I3359" t="s">
        <v>10637</v>
      </c>
      <c r="J3359">
        <v>3170677</v>
      </c>
      <c r="K3359" t="str">
        <f>VLOOKUP(Table_munisapp_tylerci_mu_live_rq_master5[[#This Row],[rh_vendor_suggest]],Vend!A:B,2,0)</f>
        <v>G&amp;R TACTICAL, LLC</v>
      </c>
      <c r="L3359" t="str">
        <f>VLOOKUP(Table_munisapp_tylerci_mu_live_rq_master5[[#This Row],[a_department_code]],Dept!A:B,2,0)</f>
        <v>Sheriff</v>
      </c>
      <c r="M3359">
        <f t="shared" si="52"/>
        <v>0</v>
      </c>
    </row>
    <row r="3360" spans="1:13" hidden="1" x14ac:dyDescent="0.25">
      <c r="A3360">
        <v>2017</v>
      </c>
      <c r="B3360">
        <v>20</v>
      </c>
      <c r="C3360">
        <v>100</v>
      </c>
      <c r="D3360">
        <v>100</v>
      </c>
      <c r="E3360">
        <f>SUM(Table_munisapp_tylerci_mu_live_rq_master5[[#This Row],[rd_extended_price]]-Table_munisapp_tylerci_mu_live_rq_master5[[#This Row],[rd_price_net]])</f>
        <v>0</v>
      </c>
      <c r="F3360" s="1">
        <v>42948</v>
      </c>
      <c r="G3360">
        <v>7105</v>
      </c>
      <c r="H3360" t="s">
        <v>9071</v>
      </c>
      <c r="I3360" t="s">
        <v>10637</v>
      </c>
      <c r="J3360">
        <v>3170677</v>
      </c>
      <c r="K3360" t="str">
        <f>VLOOKUP(Table_munisapp_tylerci_mu_live_rq_master5[[#This Row],[rh_vendor_suggest]],Vend!A:B,2,0)</f>
        <v>G&amp;R TACTICAL, LLC</v>
      </c>
      <c r="L3360" t="str">
        <f>VLOOKUP(Table_munisapp_tylerci_mu_live_rq_master5[[#This Row],[a_department_code]],Dept!A:B,2,0)</f>
        <v>Sheriff</v>
      </c>
      <c r="M3360">
        <f t="shared" si="52"/>
        <v>0</v>
      </c>
    </row>
    <row r="3361" spans="1:13" hidden="1" x14ac:dyDescent="0.25">
      <c r="A3361">
        <v>2017</v>
      </c>
      <c r="B3361">
        <v>2</v>
      </c>
      <c r="C3361">
        <v>60</v>
      </c>
      <c r="D3361">
        <v>60</v>
      </c>
      <c r="E3361">
        <f>SUM(Table_munisapp_tylerci_mu_live_rq_master5[[#This Row],[rd_extended_price]]-Table_munisapp_tylerci_mu_live_rq_master5[[#This Row],[rd_price_net]])</f>
        <v>0</v>
      </c>
      <c r="F3361" s="1">
        <v>42948</v>
      </c>
      <c r="G3361">
        <v>7105</v>
      </c>
      <c r="H3361" t="s">
        <v>9071</v>
      </c>
      <c r="I3361" t="s">
        <v>10637</v>
      </c>
      <c r="J3361">
        <v>3170677</v>
      </c>
      <c r="K3361" t="str">
        <f>VLOOKUP(Table_munisapp_tylerci_mu_live_rq_master5[[#This Row],[rh_vendor_suggest]],Vend!A:B,2,0)</f>
        <v>G&amp;R TACTICAL, LLC</v>
      </c>
      <c r="L3361" t="str">
        <f>VLOOKUP(Table_munisapp_tylerci_mu_live_rq_master5[[#This Row],[a_department_code]],Dept!A:B,2,0)</f>
        <v>Sheriff</v>
      </c>
      <c r="M3361">
        <f t="shared" si="52"/>
        <v>0</v>
      </c>
    </row>
    <row r="3362" spans="1:13" hidden="1" x14ac:dyDescent="0.25">
      <c r="A3362">
        <v>2017</v>
      </c>
      <c r="B3362">
        <v>5</v>
      </c>
      <c r="C3362">
        <v>100</v>
      </c>
      <c r="D3362">
        <v>100</v>
      </c>
      <c r="E3362">
        <f>SUM(Table_munisapp_tylerci_mu_live_rq_master5[[#This Row],[rd_extended_price]]-Table_munisapp_tylerci_mu_live_rq_master5[[#This Row],[rd_price_net]])</f>
        <v>0</v>
      </c>
      <c r="F3362" s="1">
        <v>42948</v>
      </c>
      <c r="G3362">
        <v>7105</v>
      </c>
      <c r="H3362" t="s">
        <v>9071</v>
      </c>
      <c r="I3362" t="s">
        <v>10637</v>
      </c>
      <c r="J3362">
        <v>3170677</v>
      </c>
      <c r="K3362" t="str">
        <f>VLOOKUP(Table_munisapp_tylerci_mu_live_rq_master5[[#This Row],[rh_vendor_suggest]],Vend!A:B,2,0)</f>
        <v>G&amp;R TACTICAL, LLC</v>
      </c>
      <c r="L3362" t="str">
        <f>VLOOKUP(Table_munisapp_tylerci_mu_live_rq_master5[[#This Row],[a_department_code]],Dept!A:B,2,0)</f>
        <v>Sheriff</v>
      </c>
      <c r="M3362">
        <f t="shared" si="52"/>
        <v>0</v>
      </c>
    </row>
    <row r="3363" spans="1:13" hidden="1" x14ac:dyDescent="0.25">
      <c r="A3363">
        <v>2017</v>
      </c>
      <c r="B3363">
        <v>19</v>
      </c>
      <c r="C3363">
        <v>950</v>
      </c>
      <c r="D3363">
        <v>950</v>
      </c>
      <c r="E3363">
        <f>SUM(Table_munisapp_tylerci_mu_live_rq_master5[[#This Row],[rd_extended_price]]-Table_munisapp_tylerci_mu_live_rq_master5[[#This Row],[rd_price_net]])</f>
        <v>0</v>
      </c>
      <c r="F3363" s="1">
        <v>42948</v>
      </c>
      <c r="G3363">
        <v>7105</v>
      </c>
      <c r="H3363" t="s">
        <v>9071</v>
      </c>
      <c r="I3363" t="s">
        <v>10637</v>
      </c>
      <c r="J3363">
        <v>3170677</v>
      </c>
      <c r="K3363" t="str">
        <f>VLOOKUP(Table_munisapp_tylerci_mu_live_rq_master5[[#This Row],[rh_vendor_suggest]],Vend!A:B,2,0)</f>
        <v>G&amp;R TACTICAL, LLC</v>
      </c>
      <c r="L3363" t="str">
        <f>VLOOKUP(Table_munisapp_tylerci_mu_live_rq_master5[[#This Row],[a_department_code]],Dept!A:B,2,0)</f>
        <v>Sheriff</v>
      </c>
      <c r="M3363">
        <f t="shared" si="52"/>
        <v>0</v>
      </c>
    </row>
    <row r="3364" spans="1:13" hidden="1" x14ac:dyDescent="0.25">
      <c r="A3364">
        <v>2017</v>
      </c>
      <c r="B3364">
        <v>33.5</v>
      </c>
      <c r="C3364">
        <v>33.5</v>
      </c>
      <c r="D3364">
        <v>33.5</v>
      </c>
      <c r="E3364">
        <f>SUM(Table_munisapp_tylerci_mu_live_rq_master5[[#This Row],[rd_extended_price]]-Table_munisapp_tylerci_mu_live_rq_master5[[#This Row],[rd_price_net]])</f>
        <v>0</v>
      </c>
      <c r="F3364" s="1">
        <v>42948</v>
      </c>
      <c r="G3364">
        <v>7105</v>
      </c>
      <c r="H3364" t="s">
        <v>9071</v>
      </c>
      <c r="I3364" t="s">
        <v>10637</v>
      </c>
      <c r="J3364">
        <v>3170677</v>
      </c>
      <c r="K3364" t="str">
        <f>VLOOKUP(Table_munisapp_tylerci_mu_live_rq_master5[[#This Row],[rh_vendor_suggest]],Vend!A:B,2,0)</f>
        <v>G&amp;R TACTICAL, LLC</v>
      </c>
      <c r="L3364" t="str">
        <f>VLOOKUP(Table_munisapp_tylerci_mu_live_rq_master5[[#This Row],[a_department_code]],Dept!A:B,2,0)</f>
        <v>Sheriff</v>
      </c>
      <c r="M3364">
        <f t="shared" si="52"/>
        <v>0</v>
      </c>
    </row>
    <row r="3365" spans="1:13" hidden="1" x14ac:dyDescent="0.25">
      <c r="A3365">
        <v>2017</v>
      </c>
      <c r="B3365">
        <v>20.49</v>
      </c>
      <c r="C3365">
        <v>102.45</v>
      </c>
      <c r="D3365">
        <v>102.45</v>
      </c>
      <c r="E3365">
        <f>SUM(Table_munisapp_tylerci_mu_live_rq_master5[[#This Row],[rd_extended_price]]-Table_munisapp_tylerci_mu_live_rq_master5[[#This Row],[rd_price_net]])</f>
        <v>0</v>
      </c>
      <c r="F3365" s="1">
        <v>42962</v>
      </c>
      <c r="G3365">
        <v>7176</v>
      </c>
      <c r="H3365" t="s">
        <v>9071</v>
      </c>
      <c r="I3365" t="s">
        <v>10637</v>
      </c>
      <c r="J3365">
        <v>3170720</v>
      </c>
      <c r="K3365" t="str">
        <f>VLOOKUP(Table_munisapp_tylerci_mu_live_rq_master5[[#This Row],[rh_vendor_suggest]],Vend!A:B,2,0)</f>
        <v>LC ACTION POLICE SUPPLY</v>
      </c>
      <c r="L3365" t="str">
        <f>VLOOKUP(Table_munisapp_tylerci_mu_live_rq_master5[[#This Row],[a_department_code]],Dept!A:B,2,0)</f>
        <v>Sheriff</v>
      </c>
      <c r="M3365">
        <f t="shared" si="52"/>
        <v>1</v>
      </c>
    </row>
    <row r="3366" spans="1:13" hidden="1" x14ac:dyDescent="0.25">
      <c r="A3366">
        <v>2017</v>
      </c>
      <c r="B3366">
        <v>20.49</v>
      </c>
      <c r="C3366">
        <v>409.8</v>
      </c>
      <c r="D3366">
        <v>409.8</v>
      </c>
      <c r="E3366">
        <f>SUM(Table_munisapp_tylerci_mu_live_rq_master5[[#This Row],[rd_extended_price]]-Table_munisapp_tylerci_mu_live_rq_master5[[#This Row],[rd_price_net]])</f>
        <v>0</v>
      </c>
      <c r="F3366" s="1">
        <v>42962</v>
      </c>
      <c r="G3366">
        <v>7176</v>
      </c>
      <c r="H3366" t="s">
        <v>9071</v>
      </c>
      <c r="I3366" t="s">
        <v>10637</v>
      </c>
      <c r="J3366">
        <v>3170720</v>
      </c>
      <c r="K3366" t="str">
        <f>VLOOKUP(Table_munisapp_tylerci_mu_live_rq_master5[[#This Row],[rh_vendor_suggest]],Vend!A:B,2,0)</f>
        <v>LC ACTION POLICE SUPPLY</v>
      </c>
      <c r="L3366" t="str">
        <f>VLOOKUP(Table_munisapp_tylerci_mu_live_rq_master5[[#This Row],[a_department_code]],Dept!A:B,2,0)</f>
        <v>Sheriff</v>
      </c>
      <c r="M3366">
        <f t="shared" si="52"/>
        <v>0</v>
      </c>
    </row>
    <row r="3367" spans="1:13" hidden="1" x14ac:dyDescent="0.25">
      <c r="A3367">
        <v>2017</v>
      </c>
      <c r="B3367">
        <v>5.34</v>
      </c>
      <c r="C3367">
        <v>133.5</v>
      </c>
      <c r="D3367">
        <v>133.5</v>
      </c>
      <c r="E3367">
        <f>SUM(Table_munisapp_tylerci_mu_live_rq_master5[[#This Row],[rd_extended_price]]-Table_munisapp_tylerci_mu_live_rq_master5[[#This Row],[rd_price_net]])</f>
        <v>0</v>
      </c>
      <c r="F3367" s="1">
        <v>42957</v>
      </c>
      <c r="G3367">
        <v>7165</v>
      </c>
      <c r="H3367" t="s">
        <v>9071</v>
      </c>
      <c r="I3367" t="s">
        <v>10637</v>
      </c>
      <c r="J3367">
        <v>3170709</v>
      </c>
      <c r="K3367" t="str">
        <f>VLOOKUP(Table_munisapp_tylerci_mu_live_rq_master5[[#This Row],[rh_vendor_suggest]],Vend!A:B,2,0)</f>
        <v>BROWNELLS, INC.</v>
      </c>
      <c r="L3367" t="str">
        <f>VLOOKUP(Table_munisapp_tylerci_mu_live_rq_master5[[#This Row],[a_department_code]],Dept!A:B,2,0)</f>
        <v>Sheriff</v>
      </c>
      <c r="M3367">
        <f t="shared" si="52"/>
        <v>1</v>
      </c>
    </row>
    <row r="3368" spans="1:13" hidden="1" x14ac:dyDescent="0.25">
      <c r="A3368">
        <v>2017</v>
      </c>
      <c r="B3368">
        <v>5.28</v>
      </c>
      <c r="C3368">
        <v>132</v>
      </c>
      <c r="D3368">
        <v>132</v>
      </c>
      <c r="E3368">
        <f>SUM(Table_munisapp_tylerci_mu_live_rq_master5[[#This Row],[rd_extended_price]]-Table_munisapp_tylerci_mu_live_rq_master5[[#This Row],[rd_price_net]])</f>
        <v>0</v>
      </c>
      <c r="F3368" s="1">
        <v>42957</v>
      </c>
      <c r="G3368">
        <v>7165</v>
      </c>
      <c r="H3368" t="s">
        <v>9071</v>
      </c>
      <c r="I3368" t="s">
        <v>10637</v>
      </c>
      <c r="J3368">
        <v>3170709</v>
      </c>
      <c r="K3368" t="str">
        <f>VLOOKUP(Table_munisapp_tylerci_mu_live_rq_master5[[#This Row],[rh_vendor_suggest]],Vend!A:B,2,0)</f>
        <v>BROWNELLS, INC.</v>
      </c>
      <c r="L3368" t="str">
        <f>VLOOKUP(Table_munisapp_tylerci_mu_live_rq_master5[[#This Row],[a_department_code]],Dept!A:B,2,0)</f>
        <v>Sheriff</v>
      </c>
      <c r="M3368">
        <f t="shared" si="52"/>
        <v>0</v>
      </c>
    </row>
    <row r="3369" spans="1:13" hidden="1" x14ac:dyDescent="0.25">
      <c r="A3369">
        <v>2017</v>
      </c>
      <c r="B3369">
        <v>5.28</v>
      </c>
      <c r="C3369">
        <v>26.4</v>
      </c>
      <c r="D3369">
        <v>26.4</v>
      </c>
      <c r="E3369">
        <f>SUM(Table_munisapp_tylerci_mu_live_rq_master5[[#This Row],[rd_extended_price]]-Table_munisapp_tylerci_mu_live_rq_master5[[#This Row],[rd_price_net]])</f>
        <v>0</v>
      </c>
      <c r="F3369" s="1">
        <v>42957</v>
      </c>
      <c r="G3369">
        <v>7165</v>
      </c>
      <c r="H3369" t="s">
        <v>9071</v>
      </c>
      <c r="I3369" t="s">
        <v>10637</v>
      </c>
      <c r="J3369">
        <v>3170709</v>
      </c>
      <c r="K3369" t="str">
        <f>VLOOKUP(Table_munisapp_tylerci_mu_live_rq_master5[[#This Row],[rh_vendor_suggest]],Vend!A:B,2,0)</f>
        <v>BROWNELLS, INC.</v>
      </c>
      <c r="L3369" t="str">
        <f>VLOOKUP(Table_munisapp_tylerci_mu_live_rq_master5[[#This Row],[a_department_code]],Dept!A:B,2,0)</f>
        <v>Sheriff</v>
      </c>
      <c r="M3369">
        <f t="shared" si="52"/>
        <v>0</v>
      </c>
    </row>
    <row r="3370" spans="1:13" hidden="1" x14ac:dyDescent="0.25">
      <c r="A3370">
        <v>2017</v>
      </c>
      <c r="B3370">
        <v>70.430000000000007</v>
      </c>
      <c r="C3370">
        <v>70.430000000000007</v>
      </c>
      <c r="D3370">
        <v>70.430000000000007</v>
      </c>
      <c r="E3370">
        <f>SUM(Table_munisapp_tylerci_mu_live_rq_master5[[#This Row],[rd_extended_price]]-Table_munisapp_tylerci_mu_live_rq_master5[[#This Row],[rd_price_net]])</f>
        <v>0</v>
      </c>
      <c r="F3370" s="1">
        <v>42957</v>
      </c>
      <c r="G3370">
        <v>7165</v>
      </c>
      <c r="H3370" t="s">
        <v>9071</v>
      </c>
      <c r="I3370" t="s">
        <v>10637</v>
      </c>
      <c r="J3370">
        <v>3170709</v>
      </c>
      <c r="K3370" t="str">
        <f>VLOOKUP(Table_munisapp_tylerci_mu_live_rq_master5[[#This Row],[rh_vendor_suggest]],Vend!A:B,2,0)</f>
        <v>BROWNELLS, INC.</v>
      </c>
      <c r="L3370" t="str">
        <f>VLOOKUP(Table_munisapp_tylerci_mu_live_rq_master5[[#This Row],[a_department_code]],Dept!A:B,2,0)</f>
        <v>Sheriff</v>
      </c>
      <c r="M3370">
        <f t="shared" si="52"/>
        <v>0</v>
      </c>
    </row>
    <row r="3371" spans="1:13" hidden="1" x14ac:dyDescent="0.25">
      <c r="A3371">
        <v>2017</v>
      </c>
      <c r="B3371">
        <v>3.95</v>
      </c>
      <c r="C3371">
        <v>3.95</v>
      </c>
      <c r="D3371">
        <v>3.95</v>
      </c>
      <c r="E3371">
        <f>SUM(Table_munisapp_tylerci_mu_live_rq_master5[[#This Row],[rd_extended_price]]-Table_munisapp_tylerci_mu_live_rq_master5[[#This Row],[rd_price_net]])</f>
        <v>0</v>
      </c>
      <c r="F3371" s="1">
        <v>42957</v>
      </c>
      <c r="G3371">
        <v>7165</v>
      </c>
      <c r="H3371" t="s">
        <v>9071</v>
      </c>
      <c r="I3371" t="s">
        <v>10637</v>
      </c>
      <c r="J3371">
        <v>3170709</v>
      </c>
      <c r="K3371" t="str">
        <f>VLOOKUP(Table_munisapp_tylerci_mu_live_rq_master5[[#This Row],[rh_vendor_suggest]],Vend!A:B,2,0)</f>
        <v>BROWNELLS, INC.</v>
      </c>
      <c r="L3371" t="str">
        <f>VLOOKUP(Table_munisapp_tylerci_mu_live_rq_master5[[#This Row],[a_department_code]],Dept!A:B,2,0)</f>
        <v>Sheriff</v>
      </c>
      <c r="M3371">
        <f t="shared" si="52"/>
        <v>0</v>
      </c>
    </row>
    <row r="3372" spans="1:13" hidden="1" x14ac:dyDescent="0.25">
      <c r="A3372">
        <v>2017</v>
      </c>
      <c r="B3372">
        <v>51.5</v>
      </c>
      <c r="C3372">
        <v>51.5</v>
      </c>
      <c r="D3372">
        <v>51.5</v>
      </c>
      <c r="E3372">
        <f>SUM(Table_munisapp_tylerci_mu_live_rq_master5[[#This Row],[rd_extended_price]]-Table_munisapp_tylerci_mu_live_rq_master5[[#This Row],[rd_price_net]])</f>
        <v>0</v>
      </c>
      <c r="F3372" s="1">
        <v>42957</v>
      </c>
      <c r="G3372">
        <v>7165</v>
      </c>
      <c r="H3372" t="s">
        <v>9071</v>
      </c>
      <c r="I3372" t="s">
        <v>10637</v>
      </c>
      <c r="J3372">
        <v>3170709</v>
      </c>
      <c r="K3372" t="str">
        <f>VLOOKUP(Table_munisapp_tylerci_mu_live_rq_master5[[#This Row],[rh_vendor_suggest]],Vend!A:B,2,0)</f>
        <v>BROWNELLS, INC.</v>
      </c>
      <c r="L3372" t="str">
        <f>VLOOKUP(Table_munisapp_tylerci_mu_live_rq_master5[[#This Row],[a_department_code]],Dept!A:B,2,0)</f>
        <v>Sheriff</v>
      </c>
      <c r="M3372">
        <f t="shared" si="52"/>
        <v>0</v>
      </c>
    </row>
    <row r="3373" spans="1:13" hidden="1" x14ac:dyDescent="0.25">
      <c r="A3373">
        <v>2017</v>
      </c>
      <c r="B3373">
        <v>42.36</v>
      </c>
      <c r="C3373">
        <v>42.36</v>
      </c>
      <c r="D3373">
        <v>42.36</v>
      </c>
      <c r="E3373">
        <f>SUM(Table_munisapp_tylerci_mu_live_rq_master5[[#This Row],[rd_extended_price]]-Table_munisapp_tylerci_mu_live_rq_master5[[#This Row],[rd_price_net]])</f>
        <v>0</v>
      </c>
      <c r="F3373" s="1">
        <v>42957</v>
      </c>
      <c r="G3373">
        <v>7165</v>
      </c>
      <c r="H3373" t="s">
        <v>9071</v>
      </c>
      <c r="I3373" t="s">
        <v>10637</v>
      </c>
      <c r="J3373">
        <v>3170709</v>
      </c>
      <c r="K3373" t="str">
        <f>VLOOKUP(Table_munisapp_tylerci_mu_live_rq_master5[[#This Row],[rh_vendor_suggest]],Vend!A:B,2,0)</f>
        <v>BROWNELLS, INC.</v>
      </c>
      <c r="L3373" t="str">
        <f>VLOOKUP(Table_munisapp_tylerci_mu_live_rq_master5[[#This Row],[a_department_code]],Dept!A:B,2,0)</f>
        <v>Sheriff</v>
      </c>
      <c r="M3373">
        <f t="shared" si="52"/>
        <v>0</v>
      </c>
    </row>
    <row r="3374" spans="1:13" hidden="1" x14ac:dyDescent="0.25">
      <c r="A3374">
        <v>2017</v>
      </c>
      <c r="B3374">
        <v>105.06</v>
      </c>
      <c r="C3374">
        <v>105.06</v>
      </c>
      <c r="D3374">
        <v>105.06</v>
      </c>
      <c r="E3374">
        <f>SUM(Table_munisapp_tylerci_mu_live_rq_master5[[#This Row],[rd_extended_price]]-Table_munisapp_tylerci_mu_live_rq_master5[[#This Row],[rd_price_net]])</f>
        <v>0</v>
      </c>
      <c r="F3374" s="1">
        <v>42957</v>
      </c>
      <c r="G3374">
        <v>7165</v>
      </c>
      <c r="H3374" t="s">
        <v>9071</v>
      </c>
      <c r="I3374" t="s">
        <v>10637</v>
      </c>
      <c r="J3374">
        <v>3170709</v>
      </c>
      <c r="K3374" t="str">
        <f>VLOOKUP(Table_munisapp_tylerci_mu_live_rq_master5[[#This Row],[rh_vendor_suggest]],Vend!A:B,2,0)</f>
        <v>BROWNELLS, INC.</v>
      </c>
      <c r="L3374" t="str">
        <f>VLOOKUP(Table_munisapp_tylerci_mu_live_rq_master5[[#This Row],[a_department_code]],Dept!A:B,2,0)</f>
        <v>Sheriff</v>
      </c>
      <c r="M3374">
        <f t="shared" si="52"/>
        <v>0</v>
      </c>
    </row>
    <row r="3375" spans="1:13" hidden="1" x14ac:dyDescent="0.25">
      <c r="A3375">
        <v>2017</v>
      </c>
      <c r="B3375">
        <v>24.02</v>
      </c>
      <c r="C3375">
        <v>24.02</v>
      </c>
      <c r="D3375">
        <v>24.02</v>
      </c>
      <c r="E3375">
        <f>SUM(Table_munisapp_tylerci_mu_live_rq_master5[[#This Row],[rd_extended_price]]-Table_munisapp_tylerci_mu_live_rq_master5[[#This Row],[rd_price_net]])</f>
        <v>0</v>
      </c>
      <c r="F3375" s="1">
        <v>42957</v>
      </c>
      <c r="G3375">
        <v>7165</v>
      </c>
      <c r="H3375" t="s">
        <v>9071</v>
      </c>
      <c r="I3375" t="s">
        <v>10637</v>
      </c>
      <c r="J3375">
        <v>3170709</v>
      </c>
      <c r="K3375" t="str">
        <f>VLOOKUP(Table_munisapp_tylerci_mu_live_rq_master5[[#This Row],[rh_vendor_suggest]],Vend!A:B,2,0)</f>
        <v>BROWNELLS, INC.</v>
      </c>
      <c r="L3375" t="str">
        <f>VLOOKUP(Table_munisapp_tylerci_mu_live_rq_master5[[#This Row],[a_department_code]],Dept!A:B,2,0)</f>
        <v>Sheriff</v>
      </c>
      <c r="M3375">
        <f t="shared" si="52"/>
        <v>0</v>
      </c>
    </row>
    <row r="3376" spans="1:13" hidden="1" x14ac:dyDescent="0.25">
      <c r="A3376">
        <v>2017</v>
      </c>
      <c r="B3376">
        <v>24.99</v>
      </c>
      <c r="C3376">
        <v>24.99</v>
      </c>
      <c r="D3376">
        <v>24.99</v>
      </c>
      <c r="E3376">
        <f>SUM(Table_munisapp_tylerci_mu_live_rq_master5[[#This Row],[rd_extended_price]]-Table_munisapp_tylerci_mu_live_rq_master5[[#This Row],[rd_price_net]])</f>
        <v>0</v>
      </c>
      <c r="F3376" s="1">
        <v>42957</v>
      </c>
      <c r="G3376">
        <v>7165</v>
      </c>
      <c r="H3376" t="s">
        <v>9071</v>
      </c>
      <c r="I3376" t="s">
        <v>10637</v>
      </c>
      <c r="J3376">
        <v>3170709</v>
      </c>
      <c r="K3376" t="str">
        <f>VLOOKUP(Table_munisapp_tylerci_mu_live_rq_master5[[#This Row],[rh_vendor_suggest]],Vend!A:B,2,0)</f>
        <v>BROWNELLS, INC.</v>
      </c>
      <c r="L3376" t="str">
        <f>VLOOKUP(Table_munisapp_tylerci_mu_live_rq_master5[[#This Row],[a_department_code]],Dept!A:B,2,0)</f>
        <v>Sheriff</v>
      </c>
      <c r="M3376">
        <f t="shared" si="52"/>
        <v>0</v>
      </c>
    </row>
    <row r="3377" spans="1:13" hidden="1" x14ac:dyDescent="0.25">
      <c r="A3377">
        <v>2017</v>
      </c>
      <c r="B3377">
        <v>71.989999999999995</v>
      </c>
      <c r="C3377">
        <v>71.989999999999995</v>
      </c>
      <c r="D3377">
        <v>71.989999999999995</v>
      </c>
      <c r="E3377">
        <f>SUM(Table_munisapp_tylerci_mu_live_rq_master5[[#This Row],[rd_extended_price]]-Table_munisapp_tylerci_mu_live_rq_master5[[#This Row],[rd_price_net]])</f>
        <v>0</v>
      </c>
      <c r="F3377" s="1">
        <v>42957</v>
      </c>
      <c r="G3377">
        <v>7165</v>
      </c>
      <c r="H3377" t="s">
        <v>9071</v>
      </c>
      <c r="I3377" t="s">
        <v>10637</v>
      </c>
      <c r="J3377">
        <v>3170709</v>
      </c>
      <c r="K3377" t="str">
        <f>VLOOKUP(Table_munisapp_tylerci_mu_live_rq_master5[[#This Row],[rh_vendor_suggest]],Vend!A:B,2,0)</f>
        <v>BROWNELLS, INC.</v>
      </c>
      <c r="L3377" t="str">
        <f>VLOOKUP(Table_munisapp_tylerci_mu_live_rq_master5[[#This Row],[a_department_code]],Dept!A:B,2,0)</f>
        <v>Sheriff</v>
      </c>
      <c r="M3377">
        <f t="shared" si="52"/>
        <v>0</v>
      </c>
    </row>
    <row r="3378" spans="1:13" hidden="1" x14ac:dyDescent="0.25">
      <c r="A3378">
        <v>2017</v>
      </c>
      <c r="B3378">
        <v>120.54</v>
      </c>
      <c r="C3378">
        <v>120.54</v>
      </c>
      <c r="D3378">
        <v>120.54</v>
      </c>
      <c r="E3378">
        <f>SUM(Table_munisapp_tylerci_mu_live_rq_master5[[#This Row],[rd_extended_price]]-Table_munisapp_tylerci_mu_live_rq_master5[[#This Row],[rd_price_net]])</f>
        <v>0</v>
      </c>
      <c r="F3378" s="1">
        <v>42957</v>
      </c>
      <c r="G3378">
        <v>7165</v>
      </c>
      <c r="H3378" t="s">
        <v>9071</v>
      </c>
      <c r="I3378" t="s">
        <v>10637</v>
      </c>
      <c r="J3378">
        <v>3170709</v>
      </c>
      <c r="K3378" t="str">
        <f>VLOOKUP(Table_munisapp_tylerci_mu_live_rq_master5[[#This Row],[rh_vendor_suggest]],Vend!A:B,2,0)</f>
        <v>BROWNELLS, INC.</v>
      </c>
      <c r="L3378" t="str">
        <f>VLOOKUP(Table_munisapp_tylerci_mu_live_rq_master5[[#This Row],[a_department_code]],Dept!A:B,2,0)</f>
        <v>Sheriff</v>
      </c>
      <c r="M3378">
        <f t="shared" si="52"/>
        <v>0</v>
      </c>
    </row>
    <row r="3379" spans="1:13" hidden="1" x14ac:dyDescent="0.25">
      <c r="A3379">
        <v>2017</v>
      </c>
      <c r="B3379">
        <v>13.35</v>
      </c>
      <c r="C3379">
        <v>13.35</v>
      </c>
      <c r="D3379">
        <v>13.35</v>
      </c>
      <c r="E3379">
        <f>SUM(Table_munisapp_tylerci_mu_live_rq_master5[[#This Row],[rd_extended_price]]-Table_munisapp_tylerci_mu_live_rq_master5[[#This Row],[rd_price_net]])</f>
        <v>0</v>
      </c>
      <c r="F3379" s="1">
        <v>42957</v>
      </c>
      <c r="G3379">
        <v>7165</v>
      </c>
      <c r="H3379" t="s">
        <v>9071</v>
      </c>
      <c r="I3379" t="s">
        <v>10637</v>
      </c>
      <c r="J3379">
        <v>3170709</v>
      </c>
      <c r="K3379" t="str">
        <f>VLOOKUP(Table_munisapp_tylerci_mu_live_rq_master5[[#This Row],[rh_vendor_suggest]],Vend!A:B,2,0)</f>
        <v>BROWNELLS, INC.</v>
      </c>
      <c r="L3379" t="str">
        <f>VLOOKUP(Table_munisapp_tylerci_mu_live_rq_master5[[#This Row],[a_department_code]],Dept!A:B,2,0)</f>
        <v>Sheriff</v>
      </c>
      <c r="M3379">
        <f t="shared" si="52"/>
        <v>0</v>
      </c>
    </row>
    <row r="3380" spans="1:13" hidden="1" x14ac:dyDescent="0.25">
      <c r="A3380">
        <v>2017</v>
      </c>
      <c r="B3380">
        <v>18.93</v>
      </c>
      <c r="C3380">
        <v>18.93</v>
      </c>
      <c r="D3380">
        <v>18.93</v>
      </c>
      <c r="E3380">
        <f>SUM(Table_munisapp_tylerci_mu_live_rq_master5[[#This Row],[rd_extended_price]]-Table_munisapp_tylerci_mu_live_rq_master5[[#This Row],[rd_price_net]])</f>
        <v>0</v>
      </c>
      <c r="F3380" s="1">
        <v>42957</v>
      </c>
      <c r="G3380">
        <v>7165</v>
      </c>
      <c r="H3380" t="s">
        <v>9071</v>
      </c>
      <c r="I3380" t="s">
        <v>10637</v>
      </c>
      <c r="J3380">
        <v>3170709</v>
      </c>
      <c r="K3380" t="str">
        <f>VLOOKUP(Table_munisapp_tylerci_mu_live_rq_master5[[#This Row],[rh_vendor_suggest]],Vend!A:B,2,0)</f>
        <v>BROWNELLS, INC.</v>
      </c>
      <c r="L3380" t="str">
        <f>VLOOKUP(Table_munisapp_tylerci_mu_live_rq_master5[[#This Row],[a_department_code]],Dept!A:B,2,0)</f>
        <v>Sheriff</v>
      </c>
      <c r="M3380">
        <f t="shared" si="52"/>
        <v>0</v>
      </c>
    </row>
    <row r="3381" spans="1:13" hidden="1" x14ac:dyDescent="0.25">
      <c r="A3381">
        <v>2017</v>
      </c>
      <c r="B3381">
        <v>8.7899999999999991</v>
      </c>
      <c r="C3381">
        <v>8.7899999999999991</v>
      </c>
      <c r="D3381">
        <v>8.7899999999999991</v>
      </c>
      <c r="E3381">
        <f>SUM(Table_munisapp_tylerci_mu_live_rq_master5[[#This Row],[rd_extended_price]]-Table_munisapp_tylerci_mu_live_rq_master5[[#This Row],[rd_price_net]])</f>
        <v>0</v>
      </c>
      <c r="F3381" s="1">
        <v>42957</v>
      </c>
      <c r="G3381">
        <v>7165</v>
      </c>
      <c r="H3381" t="s">
        <v>9071</v>
      </c>
      <c r="I3381" t="s">
        <v>10637</v>
      </c>
      <c r="J3381">
        <v>3170709</v>
      </c>
      <c r="K3381" t="str">
        <f>VLOOKUP(Table_munisapp_tylerci_mu_live_rq_master5[[#This Row],[rh_vendor_suggest]],Vend!A:B,2,0)</f>
        <v>BROWNELLS, INC.</v>
      </c>
      <c r="L3381" t="str">
        <f>VLOOKUP(Table_munisapp_tylerci_mu_live_rq_master5[[#This Row],[a_department_code]],Dept!A:B,2,0)</f>
        <v>Sheriff</v>
      </c>
      <c r="M3381">
        <f t="shared" si="52"/>
        <v>0</v>
      </c>
    </row>
    <row r="3382" spans="1:13" hidden="1" x14ac:dyDescent="0.25">
      <c r="A3382">
        <v>2017</v>
      </c>
      <c r="B3382">
        <v>10.55</v>
      </c>
      <c r="C3382">
        <v>10.55</v>
      </c>
      <c r="D3382">
        <v>10.55</v>
      </c>
      <c r="E3382">
        <f>SUM(Table_munisapp_tylerci_mu_live_rq_master5[[#This Row],[rd_extended_price]]-Table_munisapp_tylerci_mu_live_rq_master5[[#This Row],[rd_price_net]])</f>
        <v>0</v>
      </c>
      <c r="F3382" s="1">
        <v>42957</v>
      </c>
      <c r="G3382">
        <v>7165</v>
      </c>
      <c r="H3382" t="s">
        <v>9071</v>
      </c>
      <c r="I3382" t="s">
        <v>10637</v>
      </c>
      <c r="J3382">
        <v>3170709</v>
      </c>
      <c r="K3382" t="str">
        <f>VLOOKUP(Table_munisapp_tylerci_mu_live_rq_master5[[#This Row],[rh_vendor_suggest]],Vend!A:B,2,0)</f>
        <v>BROWNELLS, INC.</v>
      </c>
      <c r="L3382" t="str">
        <f>VLOOKUP(Table_munisapp_tylerci_mu_live_rq_master5[[#This Row],[a_department_code]],Dept!A:B,2,0)</f>
        <v>Sheriff</v>
      </c>
      <c r="M3382">
        <f t="shared" si="52"/>
        <v>0</v>
      </c>
    </row>
    <row r="3383" spans="1:13" hidden="1" x14ac:dyDescent="0.25">
      <c r="A3383">
        <v>2017</v>
      </c>
      <c r="B3383">
        <v>10.55</v>
      </c>
      <c r="C3383">
        <v>10.55</v>
      </c>
      <c r="D3383">
        <v>10.55</v>
      </c>
      <c r="E3383">
        <f>SUM(Table_munisapp_tylerci_mu_live_rq_master5[[#This Row],[rd_extended_price]]-Table_munisapp_tylerci_mu_live_rq_master5[[#This Row],[rd_price_net]])</f>
        <v>0</v>
      </c>
      <c r="F3383" s="1">
        <v>42957</v>
      </c>
      <c r="G3383">
        <v>7165</v>
      </c>
      <c r="H3383" t="s">
        <v>9071</v>
      </c>
      <c r="I3383" t="s">
        <v>10637</v>
      </c>
      <c r="J3383">
        <v>3170709</v>
      </c>
      <c r="K3383" t="str">
        <f>VLOOKUP(Table_munisapp_tylerci_mu_live_rq_master5[[#This Row],[rh_vendor_suggest]],Vend!A:B,2,0)</f>
        <v>BROWNELLS, INC.</v>
      </c>
      <c r="L3383" t="str">
        <f>VLOOKUP(Table_munisapp_tylerci_mu_live_rq_master5[[#This Row],[a_department_code]],Dept!A:B,2,0)</f>
        <v>Sheriff</v>
      </c>
      <c r="M3383">
        <f t="shared" si="52"/>
        <v>0</v>
      </c>
    </row>
    <row r="3384" spans="1:13" hidden="1" x14ac:dyDescent="0.25">
      <c r="A3384">
        <v>2017</v>
      </c>
      <c r="B3384">
        <v>10.34</v>
      </c>
      <c r="C3384">
        <v>10.34</v>
      </c>
      <c r="D3384">
        <v>10.34</v>
      </c>
      <c r="E3384">
        <f>SUM(Table_munisapp_tylerci_mu_live_rq_master5[[#This Row],[rd_extended_price]]-Table_munisapp_tylerci_mu_live_rq_master5[[#This Row],[rd_price_net]])</f>
        <v>0</v>
      </c>
      <c r="F3384" s="1">
        <v>42957</v>
      </c>
      <c r="G3384">
        <v>7165</v>
      </c>
      <c r="H3384" t="s">
        <v>9071</v>
      </c>
      <c r="I3384" t="s">
        <v>10637</v>
      </c>
      <c r="J3384">
        <v>3170709</v>
      </c>
      <c r="K3384" t="str">
        <f>VLOOKUP(Table_munisapp_tylerci_mu_live_rq_master5[[#This Row],[rh_vendor_suggest]],Vend!A:B,2,0)</f>
        <v>BROWNELLS, INC.</v>
      </c>
      <c r="L3384" t="str">
        <f>VLOOKUP(Table_munisapp_tylerci_mu_live_rq_master5[[#This Row],[a_department_code]],Dept!A:B,2,0)</f>
        <v>Sheriff</v>
      </c>
      <c r="M3384">
        <f t="shared" si="52"/>
        <v>0</v>
      </c>
    </row>
    <row r="3385" spans="1:13" hidden="1" x14ac:dyDescent="0.25">
      <c r="A3385">
        <v>2017</v>
      </c>
      <c r="B3385">
        <v>9.73</v>
      </c>
      <c r="C3385">
        <v>9.73</v>
      </c>
      <c r="D3385">
        <v>9.73</v>
      </c>
      <c r="E3385">
        <f>SUM(Table_munisapp_tylerci_mu_live_rq_master5[[#This Row],[rd_extended_price]]-Table_munisapp_tylerci_mu_live_rq_master5[[#This Row],[rd_price_net]])</f>
        <v>0</v>
      </c>
      <c r="F3385" s="1">
        <v>42957</v>
      </c>
      <c r="G3385">
        <v>7165</v>
      </c>
      <c r="H3385" t="s">
        <v>9071</v>
      </c>
      <c r="I3385" t="s">
        <v>10637</v>
      </c>
      <c r="J3385">
        <v>3170709</v>
      </c>
      <c r="K3385" t="str">
        <f>VLOOKUP(Table_munisapp_tylerci_mu_live_rq_master5[[#This Row],[rh_vendor_suggest]],Vend!A:B,2,0)</f>
        <v>BROWNELLS, INC.</v>
      </c>
      <c r="L3385" t="str">
        <f>VLOOKUP(Table_munisapp_tylerci_mu_live_rq_master5[[#This Row],[a_department_code]],Dept!A:B,2,0)</f>
        <v>Sheriff</v>
      </c>
      <c r="M3385">
        <f t="shared" si="52"/>
        <v>0</v>
      </c>
    </row>
    <row r="3386" spans="1:13" hidden="1" x14ac:dyDescent="0.25">
      <c r="A3386">
        <v>2017</v>
      </c>
      <c r="B3386">
        <v>13</v>
      </c>
      <c r="C3386">
        <v>65</v>
      </c>
      <c r="D3386">
        <v>65</v>
      </c>
      <c r="E3386">
        <f>SUM(Table_munisapp_tylerci_mu_live_rq_master5[[#This Row],[rd_extended_price]]-Table_munisapp_tylerci_mu_live_rq_master5[[#This Row],[rd_price_net]])</f>
        <v>0</v>
      </c>
      <c r="F3386" s="1">
        <v>42948</v>
      </c>
      <c r="G3386">
        <v>2017</v>
      </c>
      <c r="H3386" t="s">
        <v>9071</v>
      </c>
      <c r="I3386" t="s">
        <v>10638</v>
      </c>
      <c r="J3386">
        <v>3170672</v>
      </c>
      <c r="K3386" t="str">
        <f>VLOOKUP(Table_munisapp_tylerci_mu_live_rq_master5[[#This Row],[rh_vendor_suggest]],Vend!A:B,2,0)</f>
        <v>GLOCK INC</v>
      </c>
      <c r="L3386" t="str">
        <f>VLOOKUP(Table_munisapp_tylerci_mu_live_rq_master5[[#This Row],[a_department_code]],Dept!A:B,2,0)</f>
        <v>Sheriff</v>
      </c>
      <c r="M3386">
        <f t="shared" si="52"/>
        <v>1</v>
      </c>
    </row>
    <row r="3387" spans="1:13" hidden="1" x14ac:dyDescent="0.25">
      <c r="A3387">
        <v>2017</v>
      </c>
      <c r="B3387">
        <v>1</v>
      </c>
      <c r="C3387">
        <v>5</v>
      </c>
      <c r="D3387">
        <v>5</v>
      </c>
      <c r="E3387">
        <f>SUM(Table_munisapp_tylerci_mu_live_rq_master5[[#This Row],[rd_extended_price]]-Table_munisapp_tylerci_mu_live_rq_master5[[#This Row],[rd_price_net]])</f>
        <v>0</v>
      </c>
      <c r="F3387" s="1">
        <v>42948</v>
      </c>
      <c r="G3387">
        <v>2017</v>
      </c>
      <c r="H3387" t="s">
        <v>9071</v>
      </c>
      <c r="I3387" t="s">
        <v>10638</v>
      </c>
      <c r="J3387">
        <v>3170672</v>
      </c>
      <c r="K3387" t="str">
        <f>VLOOKUP(Table_munisapp_tylerci_mu_live_rq_master5[[#This Row],[rh_vendor_suggest]],Vend!A:B,2,0)</f>
        <v>GLOCK INC</v>
      </c>
      <c r="L3387" t="str">
        <f>VLOOKUP(Table_munisapp_tylerci_mu_live_rq_master5[[#This Row],[a_department_code]],Dept!A:B,2,0)</f>
        <v>Sheriff</v>
      </c>
      <c r="M3387">
        <f t="shared" si="52"/>
        <v>0</v>
      </c>
    </row>
    <row r="3388" spans="1:13" hidden="1" x14ac:dyDescent="0.25">
      <c r="A3388">
        <v>2017</v>
      </c>
      <c r="B3388">
        <v>2</v>
      </c>
      <c r="C3388">
        <v>40</v>
      </c>
      <c r="D3388">
        <v>40</v>
      </c>
      <c r="E3388">
        <f>SUM(Table_munisapp_tylerci_mu_live_rq_master5[[#This Row],[rd_extended_price]]-Table_munisapp_tylerci_mu_live_rq_master5[[#This Row],[rd_price_net]])</f>
        <v>0</v>
      </c>
      <c r="F3388" s="1">
        <v>42948</v>
      </c>
      <c r="G3388">
        <v>2017</v>
      </c>
      <c r="H3388" t="s">
        <v>9071</v>
      </c>
      <c r="I3388" t="s">
        <v>10638</v>
      </c>
      <c r="J3388">
        <v>3170672</v>
      </c>
      <c r="K3388" t="str">
        <f>VLOOKUP(Table_munisapp_tylerci_mu_live_rq_master5[[#This Row],[rh_vendor_suggest]],Vend!A:B,2,0)</f>
        <v>GLOCK INC</v>
      </c>
      <c r="L3388" t="str">
        <f>VLOOKUP(Table_munisapp_tylerci_mu_live_rq_master5[[#This Row],[a_department_code]],Dept!A:B,2,0)</f>
        <v>Sheriff</v>
      </c>
      <c r="M3388">
        <f t="shared" si="52"/>
        <v>0</v>
      </c>
    </row>
    <row r="3389" spans="1:13" hidden="1" x14ac:dyDescent="0.25">
      <c r="A3389">
        <v>2017</v>
      </c>
      <c r="B3389">
        <v>20</v>
      </c>
      <c r="C3389">
        <v>40</v>
      </c>
      <c r="D3389">
        <v>40</v>
      </c>
      <c r="E3389">
        <f>SUM(Table_munisapp_tylerci_mu_live_rq_master5[[#This Row],[rd_extended_price]]-Table_munisapp_tylerci_mu_live_rq_master5[[#This Row],[rd_price_net]])</f>
        <v>0</v>
      </c>
      <c r="F3389" s="1">
        <v>42948</v>
      </c>
      <c r="G3389">
        <v>2017</v>
      </c>
      <c r="H3389" t="s">
        <v>9071</v>
      </c>
      <c r="I3389" t="s">
        <v>10638</v>
      </c>
      <c r="J3389">
        <v>3170672</v>
      </c>
      <c r="K3389" t="str">
        <f>VLOOKUP(Table_munisapp_tylerci_mu_live_rq_master5[[#This Row],[rh_vendor_suggest]],Vend!A:B,2,0)</f>
        <v>GLOCK INC</v>
      </c>
      <c r="L3389" t="str">
        <f>VLOOKUP(Table_munisapp_tylerci_mu_live_rq_master5[[#This Row],[a_department_code]],Dept!A:B,2,0)</f>
        <v>Sheriff</v>
      </c>
      <c r="M3389">
        <f t="shared" si="52"/>
        <v>0</v>
      </c>
    </row>
    <row r="3390" spans="1:13" hidden="1" x14ac:dyDescent="0.25">
      <c r="A3390">
        <v>2017</v>
      </c>
      <c r="B3390">
        <v>20</v>
      </c>
      <c r="C3390">
        <v>40</v>
      </c>
      <c r="D3390">
        <v>40</v>
      </c>
      <c r="E3390">
        <f>SUM(Table_munisapp_tylerci_mu_live_rq_master5[[#This Row],[rd_extended_price]]-Table_munisapp_tylerci_mu_live_rq_master5[[#This Row],[rd_price_net]])</f>
        <v>0</v>
      </c>
      <c r="F3390" s="1">
        <v>42948</v>
      </c>
      <c r="G3390">
        <v>2017</v>
      </c>
      <c r="H3390" t="s">
        <v>9071</v>
      </c>
      <c r="I3390" t="s">
        <v>10638</v>
      </c>
      <c r="J3390">
        <v>3170672</v>
      </c>
      <c r="K3390" t="str">
        <f>VLOOKUP(Table_munisapp_tylerci_mu_live_rq_master5[[#This Row],[rh_vendor_suggest]],Vend!A:B,2,0)</f>
        <v>GLOCK INC</v>
      </c>
      <c r="L3390" t="str">
        <f>VLOOKUP(Table_munisapp_tylerci_mu_live_rq_master5[[#This Row],[a_department_code]],Dept!A:B,2,0)</f>
        <v>Sheriff</v>
      </c>
      <c r="M3390">
        <f t="shared" si="52"/>
        <v>0</v>
      </c>
    </row>
    <row r="3391" spans="1:13" hidden="1" x14ac:dyDescent="0.25">
      <c r="A3391">
        <v>2017</v>
      </c>
      <c r="B3391">
        <v>2</v>
      </c>
      <c r="C3391">
        <v>20</v>
      </c>
      <c r="D3391">
        <v>20</v>
      </c>
      <c r="E3391">
        <f>SUM(Table_munisapp_tylerci_mu_live_rq_master5[[#This Row],[rd_extended_price]]-Table_munisapp_tylerci_mu_live_rq_master5[[#This Row],[rd_price_net]])</f>
        <v>0</v>
      </c>
      <c r="F3391" s="1">
        <v>42948</v>
      </c>
      <c r="G3391">
        <v>2017</v>
      </c>
      <c r="H3391" t="s">
        <v>9071</v>
      </c>
      <c r="I3391" t="s">
        <v>10638</v>
      </c>
      <c r="J3391">
        <v>3170672</v>
      </c>
      <c r="K3391" t="str">
        <f>VLOOKUP(Table_munisapp_tylerci_mu_live_rq_master5[[#This Row],[rh_vendor_suggest]],Vend!A:B,2,0)</f>
        <v>GLOCK INC</v>
      </c>
      <c r="L3391" t="str">
        <f>VLOOKUP(Table_munisapp_tylerci_mu_live_rq_master5[[#This Row],[a_department_code]],Dept!A:B,2,0)</f>
        <v>Sheriff</v>
      </c>
      <c r="M3391">
        <f t="shared" si="52"/>
        <v>0</v>
      </c>
    </row>
    <row r="3392" spans="1:13" hidden="1" x14ac:dyDescent="0.25">
      <c r="A3392">
        <v>2017</v>
      </c>
      <c r="B3392">
        <v>12</v>
      </c>
      <c r="C3392">
        <v>60</v>
      </c>
      <c r="D3392">
        <v>60</v>
      </c>
      <c r="E3392">
        <f>SUM(Table_munisapp_tylerci_mu_live_rq_master5[[#This Row],[rd_extended_price]]-Table_munisapp_tylerci_mu_live_rq_master5[[#This Row],[rd_price_net]])</f>
        <v>0</v>
      </c>
      <c r="F3392" s="1">
        <v>42948</v>
      </c>
      <c r="G3392">
        <v>2017</v>
      </c>
      <c r="H3392" t="s">
        <v>9071</v>
      </c>
      <c r="I3392" t="s">
        <v>10638</v>
      </c>
      <c r="J3392">
        <v>3170672</v>
      </c>
      <c r="K3392" t="str">
        <f>VLOOKUP(Table_munisapp_tylerci_mu_live_rq_master5[[#This Row],[rh_vendor_suggest]],Vend!A:B,2,0)</f>
        <v>GLOCK INC</v>
      </c>
      <c r="L3392" t="str">
        <f>VLOOKUP(Table_munisapp_tylerci_mu_live_rq_master5[[#This Row],[a_department_code]],Dept!A:B,2,0)</f>
        <v>Sheriff</v>
      </c>
      <c r="M3392">
        <f t="shared" si="52"/>
        <v>0</v>
      </c>
    </row>
    <row r="3393" spans="1:13" hidden="1" x14ac:dyDescent="0.25">
      <c r="A3393">
        <v>2017</v>
      </c>
      <c r="B3393">
        <v>12</v>
      </c>
      <c r="C3393">
        <v>240</v>
      </c>
      <c r="D3393">
        <v>240</v>
      </c>
      <c r="E3393">
        <f>SUM(Table_munisapp_tylerci_mu_live_rq_master5[[#This Row],[rd_extended_price]]-Table_munisapp_tylerci_mu_live_rq_master5[[#This Row],[rd_price_net]])</f>
        <v>0</v>
      </c>
      <c r="F3393" s="1">
        <v>42948</v>
      </c>
      <c r="G3393">
        <v>2017</v>
      </c>
      <c r="H3393" t="s">
        <v>9071</v>
      </c>
      <c r="I3393" t="s">
        <v>10638</v>
      </c>
      <c r="J3393">
        <v>3170672</v>
      </c>
      <c r="K3393" t="str">
        <f>VLOOKUP(Table_munisapp_tylerci_mu_live_rq_master5[[#This Row],[rh_vendor_suggest]],Vend!A:B,2,0)</f>
        <v>GLOCK INC</v>
      </c>
      <c r="L3393" t="str">
        <f>VLOOKUP(Table_munisapp_tylerci_mu_live_rq_master5[[#This Row],[a_department_code]],Dept!A:B,2,0)</f>
        <v>Sheriff</v>
      </c>
      <c r="M3393">
        <f t="shared" si="52"/>
        <v>0</v>
      </c>
    </row>
    <row r="3394" spans="1:13" hidden="1" x14ac:dyDescent="0.25">
      <c r="A3394">
        <v>2017</v>
      </c>
      <c r="B3394">
        <v>25</v>
      </c>
      <c r="C3394">
        <v>250</v>
      </c>
      <c r="D3394">
        <v>250</v>
      </c>
      <c r="E3394">
        <f>SUM(Table_munisapp_tylerci_mu_live_rq_master5[[#This Row],[rd_extended_price]]-Table_munisapp_tylerci_mu_live_rq_master5[[#This Row],[rd_price_net]])</f>
        <v>0</v>
      </c>
      <c r="F3394" s="1">
        <v>42948</v>
      </c>
      <c r="G3394">
        <v>2017</v>
      </c>
      <c r="H3394" t="s">
        <v>9071</v>
      </c>
      <c r="I3394" t="s">
        <v>10638</v>
      </c>
      <c r="J3394">
        <v>3170672</v>
      </c>
      <c r="K3394" t="str">
        <f>VLOOKUP(Table_munisapp_tylerci_mu_live_rq_master5[[#This Row],[rh_vendor_suggest]],Vend!A:B,2,0)</f>
        <v>GLOCK INC</v>
      </c>
      <c r="L3394" t="str">
        <f>VLOOKUP(Table_munisapp_tylerci_mu_live_rq_master5[[#This Row],[a_department_code]],Dept!A:B,2,0)</f>
        <v>Sheriff</v>
      </c>
      <c r="M3394">
        <f t="shared" ref="M3394:M3457" si="53">IF(J3394=J3393,0,1)</f>
        <v>0</v>
      </c>
    </row>
    <row r="3395" spans="1:13" hidden="1" x14ac:dyDescent="0.25">
      <c r="A3395">
        <v>2017</v>
      </c>
      <c r="B3395">
        <v>32</v>
      </c>
      <c r="C3395">
        <v>320</v>
      </c>
      <c r="D3395">
        <v>320</v>
      </c>
      <c r="E3395">
        <f>SUM(Table_munisapp_tylerci_mu_live_rq_master5[[#This Row],[rd_extended_price]]-Table_munisapp_tylerci_mu_live_rq_master5[[#This Row],[rd_price_net]])</f>
        <v>0</v>
      </c>
      <c r="F3395" s="1">
        <v>42948</v>
      </c>
      <c r="G3395">
        <v>2017</v>
      </c>
      <c r="H3395" t="s">
        <v>9071</v>
      </c>
      <c r="I3395" t="s">
        <v>10638</v>
      </c>
      <c r="J3395">
        <v>3170672</v>
      </c>
      <c r="K3395" t="str">
        <f>VLOOKUP(Table_munisapp_tylerci_mu_live_rq_master5[[#This Row],[rh_vendor_suggest]],Vend!A:B,2,0)</f>
        <v>GLOCK INC</v>
      </c>
      <c r="L3395" t="str">
        <f>VLOOKUP(Table_munisapp_tylerci_mu_live_rq_master5[[#This Row],[a_department_code]],Dept!A:B,2,0)</f>
        <v>Sheriff</v>
      </c>
      <c r="M3395">
        <f t="shared" si="53"/>
        <v>0</v>
      </c>
    </row>
    <row r="3396" spans="1:13" hidden="1" x14ac:dyDescent="0.25">
      <c r="A3396">
        <v>2017</v>
      </c>
      <c r="B3396">
        <v>2</v>
      </c>
      <c r="C3396">
        <v>10</v>
      </c>
      <c r="D3396">
        <v>10</v>
      </c>
      <c r="E3396">
        <f>SUM(Table_munisapp_tylerci_mu_live_rq_master5[[#This Row],[rd_extended_price]]-Table_munisapp_tylerci_mu_live_rq_master5[[#This Row],[rd_price_net]])</f>
        <v>0</v>
      </c>
      <c r="F3396" s="1">
        <v>42948</v>
      </c>
      <c r="G3396">
        <v>2017</v>
      </c>
      <c r="H3396" t="s">
        <v>9071</v>
      </c>
      <c r="I3396" t="s">
        <v>10638</v>
      </c>
      <c r="J3396">
        <v>3170672</v>
      </c>
      <c r="K3396" t="str">
        <f>VLOOKUP(Table_munisapp_tylerci_mu_live_rq_master5[[#This Row],[rh_vendor_suggest]],Vend!A:B,2,0)</f>
        <v>GLOCK INC</v>
      </c>
      <c r="L3396" t="str">
        <f>VLOOKUP(Table_munisapp_tylerci_mu_live_rq_master5[[#This Row],[a_department_code]],Dept!A:B,2,0)</f>
        <v>Sheriff</v>
      </c>
      <c r="M3396">
        <f t="shared" si="53"/>
        <v>0</v>
      </c>
    </row>
    <row r="3397" spans="1:13" hidden="1" x14ac:dyDescent="0.25">
      <c r="A3397">
        <v>2017</v>
      </c>
      <c r="B3397">
        <v>2</v>
      </c>
      <c r="C3397">
        <v>20</v>
      </c>
      <c r="D3397">
        <v>20</v>
      </c>
      <c r="E3397">
        <f>SUM(Table_munisapp_tylerci_mu_live_rq_master5[[#This Row],[rd_extended_price]]-Table_munisapp_tylerci_mu_live_rq_master5[[#This Row],[rd_price_net]])</f>
        <v>0</v>
      </c>
      <c r="F3397" s="1">
        <v>42948</v>
      </c>
      <c r="G3397">
        <v>2017</v>
      </c>
      <c r="H3397" t="s">
        <v>9071</v>
      </c>
      <c r="I3397" t="s">
        <v>10638</v>
      </c>
      <c r="J3397">
        <v>3170672</v>
      </c>
      <c r="K3397" t="str">
        <f>VLOOKUP(Table_munisapp_tylerci_mu_live_rq_master5[[#This Row],[rh_vendor_suggest]],Vend!A:B,2,0)</f>
        <v>GLOCK INC</v>
      </c>
      <c r="L3397" t="str">
        <f>VLOOKUP(Table_munisapp_tylerci_mu_live_rq_master5[[#This Row],[a_department_code]],Dept!A:B,2,0)</f>
        <v>Sheriff</v>
      </c>
      <c r="M3397">
        <f t="shared" si="53"/>
        <v>0</v>
      </c>
    </row>
    <row r="3398" spans="1:13" hidden="1" x14ac:dyDescent="0.25">
      <c r="A3398">
        <v>2017</v>
      </c>
      <c r="B3398">
        <v>5</v>
      </c>
      <c r="C3398">
        <v>125</v>
      </c>
      <c r="D3398">
        <v>125</v>
      </c>
      <c r="E3398">
        <f>SUM(Table_munisapp_tylerci_mu_live_rq_master5[[#This Row],[rd_extended_price]]-Table_munisapp_tylerci_mu_live_rq_master5[[#This Row],[rd_price_net]])</f>
        <v>0</v>
      </c>
      <c r="F3398" s="1">
        <v>42948</v>
      </c>
      <c r="G3398">
        <v>2017</v>
      </c>
      <c r="H3398" t="s">
        <v>9071</v>
      </c>
      <c r="I3398" t="s">
        <v>10638</v>
      </c>
      <c r="J3398">
        <v>3170672</v>
      </c>
      <c r="K3398" t="str">
        <f>VLOOKUP(Table_munisapp_tylerci_mu_live_rq_master5[[#This Row],[rh_vendor_suggest]],Vend!A:B,2,0)</f>
        <v>GLOCK INC</v>
      </c>
      <c r="L3398" t="str">
        <f>VLOOKUP(Table_munisapp_tylerci_mu_live_rq_master5[[#This Row],[a_department_code]],Dept!A:B,2,0)</f>
        <v>Sheriff</v>
      </c>
      <c r="M3398">
        <f t="shared" si="53"/>
        <v>0</v>
      </c>
    </row>
    <row r="3399" spans="1:13" hidden="1" x14ac:dyDescent="0.25">
      <c r="A3399">
        <v>2017</v>
      </c>
      <c r="B3399">
        <v>2</v>
      </c>
      <c r="C3399">
        <v>20</v>
      </c>
      <c r="D3399">
        <v>20</v>
      </c>
      <c r="E3399">
        <f>SUM(Table_munisapp_tylerci_mu_live_rq_master5[[#This Row],[rd_extended_price]]-Table_munisapp_tylerci_mu_live_rq_master5[[#This Row],[rd_price_net]])</f>
        <v>0</v>
      </c>
      <c r="F3399" s="1">
        <v>42948</v>
      </c>
      <c r="G3399">
        <v>2017</v>
      </c>
      <c r="H3399" t="s">
        <v>9071</v>
      </c>
      <c r="I3399" t="s">
        <v>10638</v>
      </c>
      <c r="J3399">
        <v>3170672</v>
      </c>
      <c r="K3399" t="str">
        <f>VLOOKUP(Table_munisapp_tylerci_mu_live_rq_master5[[#This Row],[rh_vendor_suggest]],Vend!A:B,2,0)</f>
        <v>GLOCK INC</v>
      </c>
      <c r="L3399" t="str">
        <f>VLOOKUP(Table_munisapp_tylerci_mu_live_rq_master5[[#This Row],[a_department_code]],Dept!A:B,2,0)</f>
        <v>Sheriff</v>
      </c>
      <c r="M3399">
        <f t="shared" si="53"/>
        <v>0</v>
      </c>
    </row>
    <row r="3400" spans="1:13" hidden="1" x14ac:dyDescent="0.25">
      <c r="A3400">
        <v>2017</v>
      </c>
      <c r="B3400">
        <v>1</v>
      </c>
      <c r="C3400">
        <v>10</v>
      </c>
      <c r="D3400">
        <v>10</v>
      </c>
      <c r="E3400">
        <f>SUM(Table_munisapp_tylerci_mu_live_rq_master5[[#This Row],[rd_extended_price]]-Table_munisapp_tylerci_mu_live_rq_master5[[#This Row],[rd_price_net]])</f>
        <v>0</v>
      </c>
      <c r="F3400" s="1">
        <v>42948</v>
      </c>
      <c r="G3400">
        <v>2017</v>
      </c>
      <c r="H3400" t="s">
        <v>9071</v>
      </c>
      <c r="I3400" t="s">
        <v>10638</v>
      </c>
      <c r="J3400">
        <v>3170672</v>
      </c>
      <c r="K3400" t="str">
        <f>VLOOKUP(Table_munisapp_tylerci_mu_live_rq_master5[[#This Row],[rh_vendor_suggest]],Vend!A:B,2,0)</f>
        <v>GLOCK INC</v>
      </c>
      <c r="L3400" t="str">
        <f>VLOOKUP(Table_munisapp_tylerci_mu_live_rq_master5[[#This Row],[a_department_code]],Dept!A:B,2,0)</f>
        <v>Sheriff</v>
      </c>
      <c r="M3400">
        <f t="shared" si="53"/>
        <v>0</v>
      </c>
    </row>
    <row r="3401" spans="1:13" hidden="1" x14ac:dyDescent="0.25">
      <c r="A3401">
        <v>2017</v>
      </c>
      <c r="B3401">
        <v>10</v>
      </c>
      <c r="C3401">
        <v>40</v>
      </c>
      <c r="D3401">
        <v>40</v>
      </c>
      <c r="E3401">
        <f>SUM(Table_munisapp_tylerci_mu_live_rq_master5[[#This Row],[rd_extended_price]]-Table_munisapp_tylerci_mu_live_rq_master5[[#This Row],[rd_price_net]])</f>
        <v>0</v>
      </c>
      <c r="F3401" s="1">
        <v>42948</v>
      </c>
      <c r="G3401">
        <v>2017</v>
      </c>
      <c r="H3401" t="s">
        <v>9071</v>
      </c>
      <c r="I3401" t="s">
        <v>10638</v>
      </c>
      <c r="J3401">
        <v>3170672</v>
      </c>
      <c r="K3401" t="str">
        <f>VLOOKUP(Table_munisapp_tylerci_mu_live_rq_master5[[#This Row],[rh_vendor_suggest]],Vend!A:B,2,0)</f>
        <v>GLOCK INC</v>
      </c>
      <c r="L3401" t="str">
        <f>VLOOKUP(Table_munisapp_tylerci_mu_live_rq_master5[[#This Row],[a_department_code]],Dept!A:B,2,0)</f>
        <v>Sheriff</v>
      </c>
      <c r="M3401">
        <f t="shared" si="53"/>
        <v>0</v>
      </c>
    </row>
    <row r="3402" spans="1:13" hidden="1" x14ac:dyDescent="0.25">
      <c r="A3402">
        <v>2017</v>
      </c>
      <c r="B3402">
        <v>10</v>
      </c>
      <c r="C3402">
        <v>20</v>
      </c>
      <c r="D3402">
        <v>20</v>
      </c>
      <c r="E3402">
        <f>SUM(Table_munisapp_tylerci_mu_live_rq_master5[[#This Row],[rd_extended_price]]-Table_munisapp_tylerci_mu_live_rq_master5[[#This Row],[rd_price_net]])</f>
        <v>0</v>
      </c>
      <c r="F3402" s="1">
        <v>42948</v>
      </c>
      <c r="G3402">
        <v>2017</v>
      </c>
      <c r="H3402" t="s">
        <v>9071</v>
      </c>
      <c r="I3402" t="s">
        <v>10638</v>
      </c>
      <c r="J3402">
        <v>3170672</v>
      </c>
      <c r="K3402" t="str">
        <f>VLOOKUP(Table_munisapp_tylerci_mu_live_rq_master5[[#This Row],[rh_vendor_suggest]],Vend!A:B,2,0)</f>
        <v>GLOCK INC</v>
      </c>
      <c r="L3402" t="str">
        <f>VLOOKUP(Table_munisapp_tylerci_mu_live_rq_master5[[#This Row],[a_department_code]],Dept!A:B,2,0)</f>
        <v>Sheriff</v>
      </c>
      <c r="M3402">
        <f t="shared" si="53"/>
        <v>0</v>
      </c>
    </row>
    <row r="3403" spans="1:13" hidden="1" x14ac:dyDescent="0.25">
      <c r="A3403">
        <v>2017</v>
      </c>
      <c r="B3403">
        <v>5</v>
      </c>
      <c r="C3403">
        <v>50</v>
      </c>
      <c r="D3403">
        <v>50</v>
      </c>
      <c r="E3403">
        <f>SUM(Table_munisapp_tylerci_mu_live_rq_master5[[#This Row],[rd_extended_price]]-Table_munisapp_tylerci_mu_live_rq_master5[[#This Row],[rd_price_net]])</f>
        <v>0</v>
      </c>
      <c r="F3403" s="1">
        <v>42948</v>
      </c>
      <c r="G3403">
        <v>2017</v>
      </c>
      <c r="H3403" t="s">
        <v>9071</v>
      </c>
      <c r="I3403" t="s">
        <v>10638</v>
      </c>
      <c r="J3403">
        <v>3170672</v>
      </c>
      <c r="K3403" t="str">
        <f>VLOOKUP(Table_munisapp_tylerci_mu_live_rq_master5[[#This Row],[rh_vendor_suggest]],Vend!A:B,2,0)</f>
        <v>GLOCK INC</v>
      </c>
      <c r="L3403" t="str">
        <f>VLOOKUP(Table_munisapp_tylerci_mu_live_rq_master5[[#This Row],[a_department_code]],Dept!A:B,2,0)</f>
        <v>Sheriff</v>
      </c>
      <c r="M3403">
        <f t="shared" si="53"/>
        <v>0</v>
      </c>
    </row>
    <row r="3404" spans="1:13" hidden="1" x14ac:dyDescent="0.25">
      <c r="A3404">
        <v>2017</v>
      </c>
      <c r="B3404">
        <v>4156.68</v>
      </c>
      <c r="C3404">
        <v>4156.68</v>
      </c>
      <c r="D3404">
        <v>4156.68</v>
      </c>
      <c r="E3404">
        <f>SUM(Table_munisapp_tylerci_mu_live_rq_master5[[#This Row],[rd_extended_price]]-Table_munisapp_tylerci_mu_live_rq_master5[[#This Row],[rd_price_net]])</f>
        <v>0</v>
      </c>
      <c r="F3404" s="1">
        <v>42949</v>
      </c>
      <c r="G3404">
        <v>3743</v>
      </c>
      <c r="H3404" t="s">
        <v>9100</v>
      </c>
      <c r="I3404" t="s">
        <v>10639</v>
      </c>
      <c r="J3404">
        <v>3170682</v>
      </c>
      <c r="K3404" t="str">
        <f>VLOOKUP(Table_munisapp_tylerci_mu_live_rq_master5[[#This Row],[rh_vendor_suggest]],Vend!A:B,2,0)</f>
        <v>TRUSTED NETWORK SOLUTIONS, INC.</v>
      </c>
      <c r="L3404" t="str">
        <f>VLOOKUP(Table_munisapp_tylerci_mu_live_rq_master5[[#This Row],[a_department_code]],Dept!A:B,2,0)</f>
        <v>Library</v>
      </c>
      <c r="M3404">
        <f t="shared" si="53"/>
        <v>1</v>
      </c>
    </row>
    <row r="3405" spans="1:13" hidden="1" x14ac:dyDescent="0.25">
      <c r="A3405">
        <v>2017</v>
      </c>
      <c r="B3405">
        <v>1402.75</v>
      </c>
      <c r="C3405">
        <v>1402.75</v>
      </c>
      <c r="D3405">
        <v>1402.75</v>
      </c>
      <c r="E3405">
        <f>SUM(Table_munisapp_tylerci_mu_live_rq_master5[[#This Row],[rd_extended_price]]-Table_munisapp_tylerci_mu_live_rq_master5[[#This Row],[rd_price_net]])</f>
        <v>0</v>
      </c>
      <c r="F3405" s="1">
        <v>42949</v>
      </c>
      <c r="G3405">
        <v>1705</v>
      </c>
      <c r="H3405" t="s">
        <v>9083</v>
      </c>
      <c r="I3405" t="s">
        <v>10640</v>
      </c>
      <c r="J3405">
        <v>3170679</v>
      </c>
      <c r="K3405" t="str">
        <f>VLOOKUP(Table_munisapp_tylerci_mu_live_rq_master5[[#This Row],[rh_vendor_suggest]],Vend!A:B,2,0)</f>
        <v>DELL COMPUTER</v>
      </c>
      <c r="L3405" t="str">
        <f>VLOOKUP(Table_munisapp_tylerci_mu_live_rq_master5[[#This Row],[a_department_code]],Dept!A:B,2,0)</f>
        <v>Information Technology</v>
      </c>
      <c r="M3405">
        <f t="shared" si="53"/>
        <v>1</v>
      </c>
    </row>
    <row r="3406" spans="1:13" hidden="1" x14ac:dyDescent="0.25">
      <c r="A3406">
        <v>2017</v>
      </c>
      <c r="B3406">
        <v>7185.5</v>
      </c>
      <c r="C3406">
        <v>7185.5</v>
      </c>
      <c r="D3406">
        <v>7185.5</v>
      </c>
      <c r="E3406">
        <f>SUM(Table_munisapp_tylerci_mu_live_rq_master5[[#This Row],[rd_extended_price]]-Table_munisapp_tylerci_mu_live_rq_master5[[#This Row],[rd_price_net]])</f>
        <v>0</v>
      </c>
      <c r="F3406" s="1">
        <v>42955</v>
      </c>
      <c r="G3406">
        <v>7109</v>
      </c>
      <c r="H3406" t="s">
        <v>9100</v>
      </c>
      <c r="I3406" t="s">
        <v>10641</v>
      </c>
      <c r="J3406">
        <v>3170698</v>
      </c>
      <c r="K3406" t="str">
        <f>VLOOKUP(Table_munisapp_tylerci_mu_live_rq_master5[[#This Row],[rh_vendor_suggest]],Vend!A:B,2,0)</f>
        <v>CHARGEPOINT INC</v>
      </c>
      <c r="L3406" t="str">
        <f>VLOOKUP(Table_munisapp_tylerci_mu_live_rq_master5[[#This Row],[a_department_code]],Dept!A:B,2,0)</f>
        <v>Library</v>
      </c>
      <c r="M3406">
        <f t="shared" si="53"/>
        <v>1</v>
      </c>
    </row>
    <row r="3407" spans="1:13" hidden="1" x14ac:dyDescent="0.25">
      <c r="A3407">
        <v>2017</v>
      </c>
      <c r="B3407">
        <v>7185.5</v>
      </c>
      <c r="C3407">
        <v>7185.5</v>
      </c>
      <c r="D3407">
        <v>7185.5</v>
      </c>
      <c r="E3407">
        <f>SUM(Table_munisapp_tylerci_mu_live_rq_master5[[#This Row],[rd_extended_price]]-Table_munisapp_tylerci_mu_live_rq_master5[[#This Row],[rd_price_net]])</f>
        <v>0</v>
      </c>
      <c r="F3407" s="1">
        <v>42955</v>
      </c>
      <c r="G3407">
        <v>7109</v>
      </c>
      <c r="H3407" t="s">
        <v>9100</v>
      </c>
      <c r="I3407" t="s">
        <v>10641</v>
      </c>
      <c r="J3407">
        <v>3170698</v>
      </c>
      <c r="K3407" t="str">
        <f>VLOOKUP(Table_munisapp_tylerci_mu_live_rq_master5[[#This Row],[rh_vendor_suggest]],Vend!A:B,2,0)</f>
        <v>CHARGEPOINT INC</v>
      </c>
      <c r="L3407" t="str">
        <f>VLOOKUP(Table_munisapp_tylerci_mu_live_rq_master5[[#This Row],[a_department_code]],Dept!A:B,2,0)</f>
        <v>Library</v>
      </c>
      <c r="M3407">
        <f t="shared" si="53"/>
        <v>0</v>
      </c>
    </row>
    <row r="3408" spans="1:13" hidden="1" x14ac:dyDescent="0.25">
      <c r="A3408">
        <v>2017</v>
      </c>
      <c r="B3408">
        <v>3767.12</v>
      </c>
      <c r="C3408">
        <v>3767.12</v>
      </c>
      <c r="D3408">
        <v>3767.12</v>
      </c>
      <c r="E3408">
        <f>SUM(Table_munisapp_tylerci_mu_live_rq_master5[[#This Row],[rd_extended_price]]-Table_munisapp_tylerci_mu_live_rq_master5[[#This Row],[rd_price_net]])</f>
        <v>0</v>
      </c>
      <c r="F3408" s="1">
        <v>42949</v>
      </c>
      <c r="G3408">
        <v>3743</v>
      </c>
      <c r="H3408" t="s">
        <v>9100</v>
      </c>
      <c r="I3408" t="s">
        <v>10642</v>
      </c>
      <c r="J3408">
        <v>3170683</v>
      </c>
      <c r="K3408" t="str">
        <f>VLOOKUP(Table_munisapp_tylerci_mu_live_rq_master5[[#This Row],[rh_vendor_suggest]],Vend!A:B,2,0)</f>
        <v>TRUSTED NETWORK SOLUTIONS, INC.</v>
      </c>
      <c r="L3408" t="str">
        <f>VLOOKUP(Table_munisapp_tylerci_mu_live_rq_master5[[#This Row],[a_department_code]],Dept!A:B,2,0)</f>
        <v>Library</v>
      </c>
      <c r="M3408">
        <f t="shared" si="53"/>
        <v>1</v>
      </c>
    </row>
    <row r="3409" spans="1:13" hidden="1" x14ac:dyDescent="0.25">
      <c r="A3409">
        <v>2017</v>
      </c>
      <c r="B3409">
        <v>55</v>
      </c>
      <c r="C3409">
        <v>165</v>
      </c>
      <c r="D3409">
        <v>165</v>
      </c>
      <c r="E3409">
        <f>SUM(Table_munisapp_tylerci_mu_live_rq_master5[[#This Row],[rd_extended_price]]-Table_munisapp_tylerci_mu_live_rq_master5[[#This Row],[rd_price_net]])</f>
        <v>0</v>
      </c>
      <c r="F3409" s="1">
        <v>42950</v>
      </c>
      <c r="G3409">
        <v>3591</v>
      </c>
      <c r="H3409" t="s">
        <v>9072</v>
      </c>
      <c r="I3409" t="s">
        <v>10643</v>
      </c>
      <c r="J3409">
        <v>3170687</v>
      </c>
      <c r="K3409" t="str">
        <f>VLOOKUP(Table_munisapp_tylerci_mu_live_rq_master5[[#This Row],[rh_vendor_suggest]],Vend!A:B,2,0)</f>
        <v>SYMBOL ARTS</v>
      </c>
      <c r="L3409" t="str">
        <f>VLOOKUP(Table_munisapp_tylerci_mu_live_rq_master5[[#This Row],[a_department_code]],Dept!A:B,2,0)</f>
        <v>Jail</v>
      </c>
      <c r="M3409">
        <f t="shared" si="53"/>
        <v>1</v>
      </c>
    </row>
    <row r="3410" spans="1:13" hidden="1" x14ac:dyDescent="0.25">
      <c r="A3410">
        <v>2017</v>
      </c>
      <c r="B3410">
        <v>55</v>
      </c>
      <c r="C3410">
        <v>110</v>
      </c>
      <c r="D3410">
        <v>110</v>
      </c>
      <c r="E3410">
        <f>SUM(Table_munisapp_tylerci_mu_live_rq_master5[[#This Row],[rd_extended_price]]-Table_munisapp_tylerci_mu_live_rq_master5[[#This Row],[rd_price_net]])</f>
        <v>0</v>
      </c>
      <c r="F3410" s="1">
        <v>42950</v>
      </c>
      <c r="G3410">
        <v>3591</v>
      </c>
      <c r="H3410" t="s">
        <v>9072</v>
      </c>
      <c r="I3410" t="s">
        <v>10643</v>
      </c>
      <c r="J3410">
        <v>3170687</v>
      </c>
      <c r="K3410" t="str">
        <f>VLOOKUP(Table_munisapp_tylerci_mu_live_rq_master5[[#This Row],[rh_vendor_suggest]],Vend!A:B,2,0)</f>
        <v>SYMBOL ARTS</v>
      </c>
      <c r="L3410" t="str">
        <f>VLOOKUP(Table_munisapp_tylerci_mu_live_rq_master5[[#This Row],[a_department_code]],Dept!A:B,2,0)</f>
        <v>Jail</v>
      </c>
      <c r="M3410">
        <f t="shared" si="53"/>
        <v>0</v>
      </c>
    </row>
    <row r="3411" spans="1:13" hidden="1" x14ac:dyDescent="0.25">
      <c r="A3411">
        <v>2017</v>
      </c>
      <c r="B3411">
        <v>55</v>
      </c>
      <c r="C3411">
        <v>385</v>
      </c>
      <c r="D3411">
        <v>385</v>
      </c>
      <c r="E3411">
        <f>SUM(Table_munisapp_tylerci_mu_live_rq_master5[[#This Row],[rd_extended_price]]-Table_munisapp_tylerci_mu_live_rq_master5[[#This Row],[rd_price_net]])</f>
        <v>0</v>
      </c>
      <c r="F3411" s="1">
        <v>42950</v>
      </c>
      <c r="G3411">
        <v>3591</v>
      </c>
      <c r="H3411" t="s">
        <v>9072</v>
      </c>
      <c r="I3411" t="s">
        <v>10643</v>
      </c>
      <c r="J3411">
        <v>3170687</v>
      </c>
      <c r="K3411" t="str">
        <f>VLOOKUP(Table_munisapp_tylerci_mu_live_rq_master5[[#This Row],[rh_vendor_suggest]],Vend!A:B,2,0)</f>
        <v>SYMBOL ARTS</v>
      </c>
      <c r="L3411" t="str">
        <f>VLOOKUP(Table_munisapp_tylerci_mu_live_rq_master5[[#This Row],[a_department_code]],Dept!A:B,2,0)</f>
        <v>Jail</v>
      </c>
      <c r="M3411">
        <f t="shared" si="53"/>
        <v>0</v>
      </c>
    </row>
    <row r="3412" spans="1:13" hidden="1" x14ac:dyDescent="0.25">
      <c r="A3412">
        <v>2017</v>
      </c>
      <c r="B3412">
        <v>55</v>
      </c>
      <c r="C3412">
        <v>715</v>
      </c>
      <c r="D3412">
        <v>715</v>
      </c>
      <c r="E3412">
        <f>SUM(Table_munisapp_tylerci_mu_live_rq_master5[[#This Row],[rd_extended_price]]-Table_munisapp_tylerci_mu_live_rq_master5[[#This Row],[rd_price_net]])</f>
        <v>0</v>
      </c>
      <c r="F3412" s="1">
        <v>42950</v>
      </c>
      <c r="G3412">
        <v>3591</v>
      </c>
      <c r="H3412" t="s">
        <v>9072</v>
      </c>
      <c r="I3412" t="s">
        <v>10643</v>
      </c>
      <c r="J3412">
        <v>3170687</v>
      </c>
      <c r="K3412" t="str">
        <f>VLOOKUP(Table_munisapp_tylerci_mu_live_rq_master5[[#This Row],[rh_vendor_suggest]],Vend!A:B,2,0)</f>
        <v>SYMBOL ARTS</v>
      </c>
      <c r="L3412" t="str">
        <f>VLOOKUP(Table_munisapp_tylerci_mu_live_rq_master5[[#This Row],[a_department_code]],Dept!A:B,2,0)</f>
        <v>Jail</v>
      </c>
      <c r="M3412">
        <f t="shared" si="53"/>
        <v>0</v>
      </c>
    </row>
    <row r="3413" spans="1:13" hidden="1" x14ac:dyDescent="0.25">
      <c r="A3413">
        <v>2017</v>
      </c>
      <c r="B3413">
        <v>10136.030000000001</v>
      </c>
      <c r="C3413">
        <v>10136.030000000001</v>
      </c>
      <c r="D3413">
        <v>10136.030000000001</v>
      </c>
      <c r="E3413">
        <f>SUM(Table_munisapp_tylerci_mu_live_rq_master5[[#This Row],[rd_extended_price]]-Table_munisapp_tylerci_mu_live_rq_master5[[#This Row],[rd_price_net]])</f>
        <v>0</v>
      </c>
      <c r="F3413" s="1">
        <v>42956</v>
      </c>
      <c r="G3413">
        <v>1292</v>
      </c>
      <c r="H3413" t="s">
        <v>9083</v>
      </c>
      <c r="I3413" t="s">
        <v>10644</v>
      </c>
      <c r="J3413">
        <v>3170699</v>
      </c>
      <c r="K3413" t="str">
        <f>VLOOKUP(Table_munisapp_tylerci_mu_live_rq_master5[[#This Row],[rh_vendor_suggest]],Vend!A:B,2,0)</f>
        <v>BMC SOFTWARE INC</v>
      </c>
      <c r="L3413" t="str">
        <f>VLOOKUP(Table_munisapp_tylerci_mu_live_rq_master5[[#This Row],[a_department_code]],Dept!A:B,2,0)</f>
        <v>Information Technology</v>
      </c>
      <c r="M3413">
        <f t="shared" si="53"/>
        <v>1</v>
      </c>
    </row>
    <row r="3414" spans="1:13" hidden="1" x14ac:dyDescent="0.25">
      <c r="A3414">
        <v>2017</v>
      </c>
      <c r="B3414">
        <v>1133.31</v>
      </c>
      <c r="C3414">
        <v>1133.31</v>
      </c>
      <c r="D3414">
        <v>1162.0899999999999</v>
      </c>
      <c r="E3414">
        <f>SUM(Table_munisapp_tylerci_mu_live_rq_master5[[#This Row],[rd_extended_price]]-Table_munisapp_tylerci_mu_live_rq_master5[[#This Row],[rd_price_net]])</f>
        <v>-28.779999999999973</v>
      </c>
      <c r="F3414" s="1">
        <v>42957</v>
      </c>
      <c r="G3414">
        <v>1447</v>
      </c>
      <c r="H3414" t="s">
        <v>9083</v>
      </c>
      <c r="I3414" t="s">
        <v>10645</v>
      </c>
      <c r="J3414">
        <v>3170704</v>
      </c>
      <c r="K3414" t="str">
        <f>VLOOKUP(Table_munisapp_tylerci_mu_live_rq_master5[[#This Row],[rh_vendor_suggest]],Vend!A:B,2,0)</f>
        <v>CDW LLC</v>
      </c>
      <c r="L3414" t="str">
        <f>VLOOKUP(Table_munisapp_tylerci_mu_live_rq_master5[[#This Row],[a_department_code]],Dept!A:B,2,0)</f>
        <v>Information Technology</v>
      </c>
      <c r="M3414">
        <f t="shared" si="53"/>
        <v>1</v>
      </c>
    </row>
    <row r="3415" spans="1:13" hidden="1" x14ac:dyDescent="0.25">
      <c r="A3415">
        <v>2017</v>
      </c>
      <c r="B3415">
        <v>6530.46</v>
      </c>
      <c r="C3415">
        <v>6530.46</v>
      </c>
      <c r="D3415">
        <v>6530.46</v>
      </c>
      <c r="E3415">
        <f>SUM(Table_munisapp_tylerci_mu_live_rq_master5[[#This Row],[rd_extended_price]]-Table_munisapp_tylerci_mu_live_rq_master5[[#This Row],[rd_price_net]])</f>
        <v>0</v>
      </c>
      <c r="F3415" s="1">
        <v>42955</v>
      </c>
      <c r="G3415">
        <v>1705</v>
      </c>
      <c r="H3415" t="s">
        <v>9083</v>
      </c>
      <c r="I3415" t="s">
        <v>10646</v>
      </c>
      <c r="J3415">
        <v>3170694</v>
      </c>
      <c r="K3415" t="str">
        <f>VLOOKUP(Table_munisapp_tylerci_mu_live_rq_master5[[#This Row],[rh_vendor_suggest]],Vend!A:B,2,0)</f>
        <v>DELL COMPUTER</v>
      </c>
      <c r="L3415" t="str">
        <f>VLOOKUP(Table_munisapp_tylerci_mu_live_rq_master5[[#This Row],[a_department_code]],Dept!A:B,2,0)</f>
        <v>Information Technology</v>
      </c>
      <c r="M3415">
        <f t="shared" si="53"/>
        <v>1</v>
      </c>
    </row>
    <row r="3416" spans="1:13" hidden="1" x14ac:dyDescent="0.25">
      <c r="A3416">
        <v>2017</v>
      </c>
      <c r="B3416">
        <v>17.07</v>
      </c>
      <c r="C3416">
        <v>102.42</v>
      </c>
      <c r="D3416">
        <v>102.42</v>
      </c>
      <c r="E3416">
        <f>SUM(Table_munisapp_tylerci_mu_live_rq_master5[[#This Row],[rd_extended_price]]-Table_munisapp_tylerci_mu_live_rq_master5[[#This Row],[rd_price_net]])</f>
        <v>0</v>
      </c>
      <c r="F3416" s="1">
        <v>42955</v>
      </c>
      <c r="G3416">
        <v>2099</v>
      </c>
      <c r="H3416" t="s">
        <v>9117</v>
      </c>
      <c r="I3416" t="s">
        <v>10647</v>
      </c>
      <c r="J3416">
        <v>3170696</v>
      </c>
      <c r="K3416" t="str">
        <f>VLOOKUP(Table_munisapp_tylerci_mu_live_rq_master5[[#This Row],[rh_vendor_suggest]],Vend!A:B,2,0)</f>
        <v>HENRIKSEN BUTLER DESIGN GROUP, LLC</v>
      </c>
      <c r="L3416" t="str">
        <f>VLOOKUP(Table_munisapp_tylerci_mu_live_rq_master5[[#This Row],[a_department_code]],Dept!A:B,2,0)</f>
        <v>Dispatch Local Build Authority</v>
      </c>
      <c r="M3416">
        <f t="shared" si="53"/>
        <v>1</v>
      </c>
    </row>
    <row r="3417" spans="1:13" hidden="1" x14ac:dyDescent="0.25">
      <c r="A3417">
        <v>2017</v>
      </c>
      <c r="B3417">
        <v>11.91</v>
      </c>
      <c r="C3417">
        <v>35.729999999999997</v>
      </c>
      <c r="D3417">
        <v>35.729999999999997</v>
      </c>
      <c r="E3417">
        <f>SUM(Table_munisapp_tylerci_mu_live_rq_master5[[#This Row],[rd_extended_price]]-Table_munisapp_tylerci_mu_live_rq_master5[[#This Row],[rd_price_net]])</f>
        <v>0</v>
      </c>
      <c r="F3417" s="1">
        <v>42955</v>
      </c>
      <c r="G3417">
        <v>2099</v>
      </c>
      <c r="H3417" t="s">
        <v>9117</v>
      </c>
      <c r="I3417" t="s">
        <v>10647</v>
      </c>
      <c r="J3417">
        <v>3170696</v>
      </c>
      <c r="K3417" t="str">
        <f>VLOOKUP(Table_munisapp_tylerci_mu_live_rq_master5[[#This Row],[rh_vendor_suggest]],Vend!A:B,2,0)</f>
        <v>HENRIKSEN BUTLER DESIGN GROUP, LLC</v>
      </c>
      <c r="L3417" t="str">
        <f>VLOOKUP(Table_munisapp_tylerci_mu_live_rq_master5[[#This Row],[a_department_code]],Dept!A:B,2,0)</f>
        <v>Dispatch Local Build Authority</v>
      </c>
      <c r="M3417">
        <f t="shared" si="53"/>
        <v>0</v>
      </c>
    </row>
    <row r="3418" spans="1:13" hidden="1" x14ac:dyDescent="0.25">
      <c r="A3418">
        <v>2017</v>
      </c>
      <c r="B3418">
        <v>11.91</v>
      </c>
      <c r="C3418">
        <v>35.729999999999997</v>
      </c>
      <c r="D3418">
        <v>35.729999999999997</v>
      </c>
      <c r="E3418">
        <f>SUM(Table_munisapp_tylerci_mu_live_rq_master5[[#This Row],[rd_extended_price]]-Table_munisapp_tylerci_mu_live_rq_master5[[#This Row],[rd_price_net]])</f>
        <v>0</v>
      </c>
      <c r="F3418" s="1">
        <v>42955</v>
      </c>
      <c r="G3418">
        <v>2099</v>
      </c>
      <c r="H3418" t="s">
        <v>9117</v>
      </c>
      <c r="I3418" t="s">
        <v>10647</v>
      </c>
      <c r="J3418">
        <v>3170696</v>
      </c>
      <c r="K3418" t="str">
        <f>VLOOKUP(Table_munisapp_tylerci_mu_live_rq_master5[[#This Row],[rh_vendor_suggest]],Vend!A:B,2,0)</f>
        <v>HENRIKSEN BUTLER DESIGN GROUP, LLC</v>
      </c>
      <c r="L3418" t="str">
        <f>VLOOKUP(Table_munisapp_tylerci_mu_live_rq_master5[[#This Row],[a_department_code]],Dept!A:B,2,0)</f>
        <v>Dispatch Local Build Authority</v>
      </c>
      <c r="M3418">
        <f t="shared" si="53"/>
        <v>0</v>
      </c>
    </row>
    <row r="3419" spans="1:13" hidden="1" x14ac:dyDescent="0.25">
      <c r="A3419">
        <v>2017</v>
      </c>
      <c r="B3419">
        <v>9</v>
      </c>
      <c r="C3419">
        <v>54</v>
      </c>
      <c r="D3419">
        <v>54</v>
      </c>
      <c r="E3419">
        <f>SUM(Table_munisapp_tylerci_mu_live_rq_master5[[#This Row],[rd_extended_price]]-Table_munisapp_tylerci_mu_live_rq_master5[[#This Row],[rd_price_net]])</f>
        <v>0</v>
      </c>
      <c r="F3419" s="1">
        <v>42955</v>
      </c>
      <c r="G3419">
        <v>2099</v>
      </c>
      <c r="H3419" t="s">
        <v>9117</v>
      </c>
      <c r="I3419" t="s">
        <v>10647</v>
      </c>
      <c r="J3419">
        <v>3170696</v>
      </c>
      <c r="K3419" t="str">
        <f>VLOOKUP(Table_munisapp_tylerci_mu_live_rq_master5[[#This Row],[rh_vendor_suggest]],Vend!A:B,2,0)</f>
        <v>HENRIKSEN BUTLER DESIGN GROUP, LLC</v>
      </c>
      <c r="L3419" t="str">
        <f>VLOOKUP(Table_munisapp_tylerci_mu_live_rq_master5[[#This Row],[a_department_code]],Dept!A:B,2,0)</f>
        <v>Dispatch Local Build Authority</v>
      </c>
      <c r="M3419">
        <f t="shared" si="53"/>
        <v>0</v>
      </c>
    </row>
    <row r="3420" spans="1:13" hidden="1" x14ac:dyDescent="0.25">
      <c r="A3420">
        <v>2017</v>
      </c>
      <c r="B3420">
        <v>12.88</v>
      </c>
      <c r="C3420">
        <v>12.88</v>
      </c>
      <c r="D3420">
        <v>12.88</v>
      </c>
      <c r="E3420">
        <f>SUM(Table_munisapp_tylerci_mu_live_rq_master5[[#This Row],[rd_extended_price]]-Table_munisapp_tylerci_mu_live_rq_master5[[#This Row],[rd_price_net]])</f>
        <v>0</v>
      </c>
      <c r="F3420" s="1">
        <v>42955</v>
      </c>
      <c r="G3420">
        <v>2099</v>
      </c>
      <c r="H3420" t="s">
        <v>9117</v>
      </c>
      <c r="I3420" t="s">
        <v>10647</v>
      </c>
      <c r="J3420">
        <v>3170696</v>
      </c>
      <c r="K3420" t="str">
        <f>VLOOKUP(Table_munisapp_tylerci_mu_live_rq_master5[[#This Row],[rh_vendor_suggest]],Vend!A:B,2,0)</f>
        <v>HENRIKSEN BUTLER DESIGN GROUP, LLC</v>
      </c>
      <c r="L3420" t="str">
        <f>VLOOKUP(Table_munisapp_tylerci_mu_live_rq_master5[[#This Row],[a_department_code]],Dept!A:B,2,0)</f>
        <v>Dispatch Local Build Authority</v>
      </c>
      <c r="M3420">
        <f t="shared" si="53"/>
        <v>0</v>
      </c>
    </row>
    <row r="3421" spans="1:13" hidden="1" x14ac:dyDescent="0.25">
      <c r="A3421">
        <v>2017</v>
      </c>
      <c r="B3421">
        <v>122.36</v>
      </c>
      <c r="C3421">
        <v>122.36</v>
      </c>
      <c r="D3421">
        <v>122.36</v>
      </c>
      <c r="E3421">
        <f>SUM(Table_munisapp_tylerci_mu_live_rq_master5[[#This Row],[rd_extended_price]]-Table_munisapp_tylerci_mu_live_rq_master5[[#This Row],[rd_price_net]])</f>
        <v>0</v>
      </c>
      <c r="F3421" s="1">
        <v>42955</v>
      </c>
      <c r="G3421">
        <v>2099</v>
      </c>
      <c r="H3421" t="s">
        <v>9117</v>
      </c>
      <c r="I3421" t="s">
        <v>10647</v>
      </c>
      <c r="J3421">
        <v>3170696</v>
      </c>
      <c r="K3421" t="str">
        <f>VLOOKUP(Table_munisapp_tylerci_mu_live_rq_master5[[#This Row],[rh_vendor_suggest]],Vend!A:B,2,0)</f>
        <v>HENRIKSEN BUTLER DESIGN GROUP, LLC</v>
      </c>
      <c r="L3421" t="str">
        <f>VLOOKUP(Table_munisapp_tylerci_mu_live_rq_master5[[#This Row],[a_department_code]],Dept!A:B,2,0)</f>
        <v>Dispatch Local Build Authority</v>
      </c>
      <c r="M3421">
        <f t="shared" si="53"/>
        <v>0</v>
      </c>
    </row>
    <row r="3422" spans="1:13" hidden="1" x14ac:dyDescent="0.25">
      <c r="A3422">
        <v>2017</v>
      </c>
      <c r="B3422">
        <v>90.8</v>
      </c>
      <c r="C3422">
        <v>90.8</v>
      </c>
      <c r="D3422">
        <v>90.8</v>
      </c>
      <c r="E3422">
        <f>SUM(Table_munisapp_tylerci_mu_live_rq_master5[[#This Row],[rd_extended_price]]-Table_munisapp_tylerci_mu_live_rq_master5[[#This Row],[rd_price_net]])</f>
        <v>0</v>
      </c>
      <c r="F3422" s="1">
        <v>42955</v>
      </c>
      <c r="G3422">
        <v>2099</v>
      </c>
      <c r="H3422" t="s">
        <v>9117</v>
      </c>
      <c r="I3422" t="s">
        <v>10647</v>
      </c>
      <c r="J3422">
        <v>3170696</v>
      </c>
      <c r="K3422" t="str">
        <f>VLOOKUP(Table_munisapp_tylerci_mu_live_rq_master5[[#This Row],[rh_vendor_suggest]],Vend!A:B,2,0)</f>
        <v>HENRIKSEN BUTLER DESIGN GROUP, LLC</v>
      </c>
      <c r="L3422" t="str">
        <f>VLOOKUP(Table_munisapp_tylerci_mu_live_rq_master5[[#This Row],[a_department_code]],Dept!A:B,2,0)</f>
        <v>Dispatch Local Build Authority</v>
      </c>
      <c r="M3422">
        <f t="shared" si="53"/>
        <v>0</v>
      </c>
    </row>
    <row r="3423" spans="1:13" hidden="1" x14ac:dyDescent="0.25">
      <c r="A3423">
        <v>2017</v>
      </c>
      <c r="B3423">
        <v>22.54</v>
      </c>
      <c r="C3423">
        <v>22.54</v>
      </c>
      <c r="D3423">
        <v>22.54</v>
      </c>
      <c r="E3423">
        <f>SUM(Table_munisapp_tylerci_mu_live_rq_master5[[#This Row],[rd_extended_price]]-Table_munisapp_tylerci_mu_live_rq_master5[[#This Row],[rd_price_net]])</f>
        <v>0</v>
      </c>
      <c r="F3423" s="1">
        <v>42955</v>
      </c>
      <c r="G3423">
        <v>2099</v>
      </c>
      <c r="H3423" t="s">
        <v>9117</v>
      </c>
      <c r="I3423" t="s">
        <v>10647</v>
      </c>
      <c r="J3423">
        <v>3170696</v>
      </c>
      <c r="K3423" t="str">
        <f>VLOOKUP(Table_munisapp_tylerci_mu_live_rq_master5[[#This Row],[rh_vendor_suggest]],Vend!A:B,2,0)</f>
        <v>HENRIKSEN BUTLER DESIGN GROUP, LLC</v>
      </c>
      <c r="L3423" t="str">
        <f>VLOOKUP(Table_munisapp_tylerci_mu_live_rq_master5[[#This Row],[a_department_code]],Dept!A:B,2,0)</f>
        <v>Dispatch Local Build Authority</v>
      </c>
      <c r="M3423">
        <f t="shared" si="53"/>
        <v>0</v>
      </c>
    </row>
    <row r="3424" spans="1:13" hidden="1" x14ac:dyDescent="0.25">
      <c r="A3424">
        <v>2017</v>
      </c>
      <c r="B3424">
        <v>87.32</v>
      </c>
      <c r="C3424">
        <v>87.32</v>
      </c>
      <c r="D3424">
        <v>87.32</v>
      </c>
      <c r="E3424">
        <f>SUM(Table_munisapp_tylerci_mu_live_rq_master5[[#This Row],[rd_extended_price]]-Table_munisapp_tylerci_mu_live_rq_master5[[#This Row],[rd_price_net]])</f>
        <v>0</v>
      </c>
      <c r="F3424" s="1">
        <v>42955</v>
      </c>
      <c r="G3424">
        <v>2099</v>
      </c>
      <c r="H3424" t="s">
        <v>9117</v>
      </c>
      <c r="I3424" t="s">
        <v>10647</v>
      </c>
      <c r="J3424">
        <v>3170696</v>
      </c>
      <c r="K3424" t="str">
        <f>VLOOKUP(Table_munisapp_tylerci_mu_live_rq_master5[[#This Row],[rh_vendor_suggest]],Vend!A:B,2,0)</f>
        <v>HENRIKSEN BUTLER DESIGN GROUP, LLC</v>
      </c>
      <c r="L3424" t="str">
        <f>VLOOKUP(Table_munisapp_tylerci_mu_live_rq_master5[[#This Row],[a_department_code]],Dept!A:B,2,0)</f>
        <v>Dispatch Local Build Authority</v>
      </c>
      <c r="M3424">
        <f t="shared" si="53"/>
        <v>0</v>
      </c>
    </row>
    <row r="3425" spans="1:13" hidden="1" x14ac:dyDescent="0.25">
      <c r="A3425">
        <v>2017</v>
      </c>
      <c r="B3425">
        <v>36.5</v>
      </c>
      <c r="C3425">
        <v>547.5</v>
      </c>
      <c r="D3425">
        <v>547.5</v>
      </c>
      <c r="E3425">
        <f>SUM(Table_munisapp_tylerci_mu_live_rq_master5[[#This Row],[rd_extended_price]]-Table_munisapp_tylerci_mu_live_rq_master5[[#This Row],[rd_price_net]])</f>
        <v>0</v>
      </c>
      <c r="F3425" s="1">
        <v>42955</v>
      </c>
      <c r="G3425">
        <v>2099</v>
      </c>
      <c r="H3425" t="s">
        <v>9117</v>
      </c>
      <c r="I3425" t="s">
        <v>10647</v>
      </c>
      <c r="J3425">
        <v>3170696</v>
      </c>
      <c r="K3425" t="str">
        <f>VLOOKUP(Table_munisapp_tylerci_mu_live_rq_master5[[#This Row],[rh_vendor_suggest]],Vend!A:B,2,0)</f>
        <v>HENRIKSEN BUTLER DESIGN GROUP, LLC</v>
      </c>
      <c r="L3425" t="str">
        <f>VLOOKUP(Table_munisapp_tylerci_mu_live_rq_master5[[#This Row],[a_department_code]],Dept!A:B,2,0)</f>
        <v>Dispatch Local Build Authority</v>
      </c>
      <c r="M3425">
        <f t="shared" si="53"/>
        <v>0</v>
      </c>
    </row>
    <row r="3426" spans="1:13" hidden="1" x14ac:dyDescent="0.25">
      <c r="A3426">
        <v>2017</v>
      </c>
      <c r="B3426">
        <v>56.28</v>
      </c>
      <c r="C3426">
        <v>112.56</v>
      </c>
      <c r="D3426">
        <v>112.56</v>
      </c>
      <c r="E3426">
        <f>SUM(Table_munisapp_tylerci_mu_live_rq_master5[[#This Row],[rd_extended_price]]-Table_munisapp_tylerci_mu_live_rq_master5[[#This Row],[rd_price_net]])</f>
        <v>0</v>
      </c>
      <c r="F3426" s="1">
        <v>42955</v>
      </c>
      <c r="G3426">
        <v>2099</v>
      </c>
      <c r="H3426" t="s">
        <v>9117</v>
      </c>
      <c r="I3426" t="s">
        <v>10647</v>
      </c>
      <c r="J3426">
        <v>3170696</v>
      </c>
      <c r="K3426" t="str">
        <f>VLOOKUP(Table_munisapp_tylerci_mu_live_rq_master5[[#This Row],[rh_vendor_suggest]],Vend!A:B,2,0)</f>
        <v>HENRIKSEN BUTLER DESIGN GROUP, LLC</v>
      </c>
      <c r="L3426" t="str">
        <f>VLOOKUP(Table_munisapp_tylerci_mu_live_rq_master5[[#This Row],[a_department_code]],Dept!A:B,2,0)</f>
        <v>Dispatch Local Build Authority</v>
      </c>
      <c r="M3426">
        <f t="shared" si="53"/>
        <v>0</v>
      </c>
    </row>
    <row r="3427" spans="1:13" hidden="1" x14ac:dyDescent="0.25">
      <c r="A3427">
        <v>2017</v>
      </c>
      <c r="B3427">
        <v>184</v>
      </c>
      <c r="C3427">
        <v>4600</v>
      </c>
      <c r="D3427">
        <v>4600</v>
      </c>
      <c r="E3427">
        <f>SUM(Table_munisapp_tylerci_mu_live_rq_master5[[#This Row],[rd_extended_price]]-Table_munisapp_tylerci_mu_live_rq_master5[[#This Row],[rd_price_net]])</f>
        <v>0</v>
      </c>
      <c r="F3427" s="1">
        <v>42955</v>
      </c>
      <c r="G3427">
        <v>2100</v>
      </c>
      <c r="H3427" t="s">
        <v>9071</v>
      </c>
      <c r="I3427" t="s">
        <v>10648</v>
      </c>
      <c r="J3427">
        <v>3170697</v>
      </c>
      <c r="K3427" t="str">
        <f>VLOOKUP(Table_munisapp_tylerci_mu_live_rq_master5[[#This Row],[rh_vendor_suggest]],Vend!A:B,2,0)</f>
        <v>HENRY SCHEIN INC</v>
      </c>
      <c r="L3427" t="str">
        <f>VLOOKUP(Table_munisapp_tylerci_mu_live_rq_master5[[#This Row],[a_department_code]],Dept!A:B,2,0)</f>
        <v>Sheriff</v>
      </c>
      <c r="M3427">
        <f t="shared" si="53"/>
        <v>1</v>
      </c>
    </row>
    <row r="3428" spans="1:13" hidden="1" x14ac:dyDescent="0.25">
      <c r="A3428">
        <v>2017</v>
      </c>
      <c r="B3428">
        <v>242.16</v>
      </c>
      <c r="C3428">
        <v>242.16</v>
      </c>
      <c r="D3428">
        <v>242.16</v>
      </c>
      <c r="E3428">
        <f>SUM(Table_munisapp_tylerci_mu_live_rq_master5[[#This Row],[rd_extended_price]]-Table_munisapp_tylerci_mu_live_rq_master5[[#This Row],[rd_price_net]])</f>
        <v>0</v>
      </c>
      <c r="F3428" s="1">
        <v>42956</v>
      </c>
      <c r="G3428">
        <v>1871</v>
      </c>
      <c r="H3428" t="s">
        <v>9082</v>
      </c>
      <c r="I3428" t="s">
        <v>9254</v>
      </c>
      <c r="J3428">
        <v>3170700</v>
      </c>
      <c r="K3428" t="str">
        <f>VLOOKUP(Table_munisapp_tylerci_mu_live_rq_master5[[#This Row],[rh_vendor_suggest]],Vend!A:B,2,0)</f>
        <v>ENPOINTE TECHNOLOGIES</v>
      </c>
      <c r="L3428" t="str">
        <f>VLOOKUP(Table_munisapp_tylerci_mu_live_rq_master5[[#This Row],[a_department_code]],Dept!A:B,2,0)</f>
        <v>Human Resources</v>
      </c>
      <c r="M3428">
        <f t="shared" si="53"/>
        <v>1</v>
      </c>
    </row>
    <row r="3429" spans="1:13" hidden="1" x14ac:dyDescent="0.25">
      <c r="A3429">
        <v>2017</v>
      </c>
      <c r="B3429">
        <v>16609.91</v>
      </c>
      <c r="C3429">
        <v>16609.91</v>
      </c>
      <c r="D3429">
        <v>16609.91</v>
      </c>
      <c r="E3429">
        <f>SUM(Table_munisapp_tylerci_mu_live_rq_master5[[#This Row],[rd_extended_price]]-Table_munisapp_tylerci_mu_live_rq_master5[[#This Row],[rd_price_net]])</f>
        <v>0</v>
      </c>
      <c r="F3429" s="1">
        <v>42970</v>
      </c>
      <c r="G3429">
        <v>5255</v>
      </c>
      <c r="H3429" t="s">
        <v>9110</v>
      </c>
      <c r="I3429" t="s">
        <v>10649</v>
      </c>
      <c r="J3429">
        <v>3170740</v>
      </c>
      <c r="K3429" t="str">
        <f>VLOOKUP(Table_munisapp_tylerci_mu_live_rq_master5[[#This Row],[rh_vendor_suggest]],Vend!A:B,2,0)</f>
        <v>PETERSON PLUMBING SUPPLY</v>
      </c>
      <c r="L3429" t="str">
        <f>VLOOKUP(Table_munisapp_tylerci_mu_live_rq_master5[[#This Row],[a_department_code]],Dept!A:B,2,0)</f>
        <v>Recreation</v>
      </c>
      <c r="M3429">
        <f t="shared" si="53"/>
        <v>1</v>
      </c>
    </row>
    <row r="3430" spans="1:13" hidden="1" x14ac:dyDescent="0.25">
      <c r="A3430">
        <v>2017</v>
      </c>
      <c r="B3430">
        <v>11.89</v>
      </c>
      <c r="C3430">
        <v>951.2</v>
      </c>
      <c r="D3430">
        <v>951.2</v>
      </c>
      <c r="E3430">
        <f>SUM(Table_munisapp_tylerci_mu_live_rq_master5[[#This Row],[rd_extended_price]]-Table_munisapp_tylerci_mu_live_rq_master5[[#This Row],[rd_price_net]])</f>
        <v>0</v>
      </c>
      <c r="F3430" s="1">
        <v>42955</v>
      </c>
      <c r="G3430">
        <v>1294</v>
      </c>
      <c r="H3430" t="s">
        <v>9072</v>
      </c>
      <c r="I3430" t="s">
        <v>10650</v>
      </c>
      <c r="J3430">
        <v>3170692</v>
      </c>
      <c r="K3430" t="str">
        <f>VLOOKUP(Table_munisapp_tylerci_mu_live_rq_master5[[#This Row],[rh_vendor_suggest]],Vend!A:B,2,0)</f>
        <v>BOB BARKER CO</v>
      </c>
      <c r="L3430" t="str">
        <f>VLOOKUP(Table_munisapp_tylerci_mu_live_rq_master5[[#This Row],[a_department_code]],Dept!A:B,2,0)</f>
        <v>Jail</v>
      </c>
      <c r="M3430">
        <f t="shared" si="53"/>
        <v>1</v>
      </c>
    </row>
    <row r="3431" spans="1:13" hidden="1" x14ac:dyDescent="0.25">
      <c r="A3431">
        <v>2017</v>
      </c>
      <c r="B3431">
        <v>36.81</v>
      </c>
      <c r="C3431">
        <v>883.44</v>
      </c>
      <c r="D3431">
        <v>883.44</v>
      </c>
      <c r="E3431">
        <f>SUM(Table_munisapp_tylerci_mu_live_rq_master5[[#This Row],[rd_extended_price]]-Table_munisapp_tylerci_mu_live_rq_master5[[#This Row],[rd_price_net]])</f>
        <v>0</v>
      </c>
      <c r="F3431" s="1">
        <v>42955</v>
      </c>
      <c r="G3431">
        <v>1294</v>
      </c>
      <c r="H3431" t="s">
        <v>9072</v>
      </c>
      <c r="I3431" t="s">
        <v>10650</v>
      </c>
      <c r="J3431">
        <v>3170692</v>
      </c>
      <c r="K3431" t="str">
        <f>VLOOKUP(Table_munisapp_tylerci_mu_live_rq_master5[[#This Row],[rh_vendor_suggest]],Vend!A:B,2,0)</f>
        <v>BOB BARKER CO</v>
      </c>
      <c r="L3431" t="str">
        <f>VLOOKUP(Table_munisapp_tylerci_mu_live_rq_master5[[#This Row],[a_department_code]],Dept!A:B,2,0)</f>
        <v>Jail</v>
      </c>
      <c r="M3431">
        <f t="shared" si="53"/>
        <v>0</v>
      </c>
    </row>
    <row r="3432" spans="1:13" hidden="1" x14ac:dyDescent="0.25">
      <c r="A3432">
        <v>2017</v>
      </c>
      <c r="B3432">
        <v>30</v>
      </c>
      <c r="C3432">
        <v>180</v>
      </c>
      <c r="D3432">
        <v>180</v>
      </c>
      <c r="E3432">
        <f>SUM(Table_munisapp_tylerci_mu_live_rq_master5[[#This Row],[rd_extended_price]]-Table_munisapp_tylerci_mu_live_rq_master5[[#This Row],[rd_price_net]])</f>
        <v>0</v>
      </c>
      <c r="F3432" s="1">
        <v>42955</v>
      </c>
      <c r="G3432">
        <v>1294</v>
      </c>
      <c r="H3432" t="s">
        <v>9072</v>
      </c>
      <c r="I3432" t="s">
        <v>10650</v>
      </c>
      <c r="J3432">
        <v>3170692</v>
      </c>
      <c r="K3432" t="str">
        <f>VLOOKUP(Table_munisapp_tylerci_mu_live_rq_master5[[#This Row],[rh_vendor_suggest]],Vend!A:B,2,0)</f>
        <v>BOB BARKER CO</v>
      </c>
      <c r="L3432" t="str">
        <f>VLOOKUP(Table_munisapp_tylerci_mu_live_rq_master5[[#This Row],[a_department_code]],Dept!A:B,2,0)</f>
        <v>Jail</v>
      </c>
      <c r="M3432">
        <f t="shared" si="53"/>
        <v>0</v>
      </c>
    </row>
    <row r="3433" spans="1:13" hidden="1" x14ac:dyDescent="0.25">
      <c r="A3433">
        <v>2017</v>
      </c>
      <c r="B3433">
        <v>4.3600000000000003</v>
      </c>
      <c r="C3433">
        <v>436</v>
      </c>
      <c r="D3433">
        <v>436</v>
      </c>
      <c r="E3433">
        <f>SUM(Table_munisapp_tylerci_mu_live_rq_master5[[#This Row],[rd_extended_price]]-Table_munisapp_tylerci_mu_live_rq_master5[[#This Row],[rd_price_net]])</f>
        <v>0</v>
      </c>
      <c r="F3433" s="1">
        <v>42955</v>
      </c>
      <c r="G3433">
        <v>1474</v>
      </c>
      <c r="H3433" t="s">
        <v>9072</v>
      </c>
      <c r="I3433" t="s">
        <v>10650</v>
      </c>
      <c r="J3433">
        <v>3170693</v>
      </c>
      <c r="K3433" t="str">
        <f>VLOOKUP(Table_munisapp_tylerci_mu_live_rq_master5[[#This Row],[rh_vendor_suggest]],Vend!A:B,2,0)</f>
        <v>CHARM-TEX INC</v>
      </c>
      <c r="L3433" t="str">
        <f>VLOOKUP(Table_munisapp_tylerci_mu_live_rq_master5[[#This Row],[a_department_code]],Dept!A:B,2,0)</f>
        <v>Jail</v>
      </c>
      <c r="M3433">
        <f t="shared" si="53"/>
        <v>1</v>
      </c>
    </row>
    <row r="3434" spans="1:13" hidden="1" x14ac:dyDescent="0.25">
      <c r="A3434">
        <v>2017</v>
      </c>
      <c r="B3434">
        <v>19.18</v>
      </c>
      <c r="C3434">
        <v>2301.6</v>
      </c>
      <c r="D3434">
        <v>2301.6</v>
      </c>
      <c r="E3434">
        <f>SUM(Table_munisapp_tylerci_mu_live_rq_master5[[#This Row],[rd_extended_price]]-Table_munisapp_tylerci_mu_live_rq_master5[[#This Row],[rd_price_net]])</f>
        <v>0</v>
      </c>
      <c r="F3434" s="1">
        <v>42955</v>
      </c>
      <c r="G3434">
        <v>1474</v>
      </c>
      <c r="H3434" t="s">
        <v>9072</v>
      </c>
      <c r="I3434" t="s">
        <v>10650</v>
      </c>
      <c r="J3434">
        <v>3170693</v>
      </c>
      <c r="K3434" t="str">
        <f>VLOOKUP(Table_munisapp_tylerci_mu_live_rq_master5[[#This Row],[rh_vendor_suggest]],Vend!A:B,2,0)</f>
        <v>CHARM-TEX INC</v>
      </c>
      <c r="L3434" t="str">
        <f>VLOOKUP(Table_munisapp_tylerci_mu_live_rq_master5[[#This Row],[a_department_code]],Dept!A:B,2,0)</f>
        <v>Jail</v>
      </c>
      <c r="M3434">
        <f t="shared" si="53"/>
        <v>0</v>
      </c>
    </row>
    <row r="3435" spans="1:13" hidden="1" x14ac:dyDescent="0.25">
      <c r="A3435">
        <v>2017</v>
      </c>
      <c r="B3435">
        <v>699</v>
      </c>
      <c r="C3435">
        <v>699</v>
      </c>
      <c r="D3435">
        <v>699</v>
      </c>
      <c r="E3435">
        <f>SUM(Table_munisapp_tylerci_mu_live_rq_master5[[#This Row],[rd_extended_price]]-Table_munisapp_tylerci_mu_live_rq_master5[[#This Row],[rd_price_net]])</f>
        <v>0</v>
      </c>
      <c r="F3435" s="1">
        <v>42962</v>
      </c>
      <c r="G3435">
        <v>2298</v>
      </c>
      <c r="H3435" t="s">
        <v>9072</v>
      </c>
      <c r="I3435" t="s">
        <v>10651</v>
      </c>
      <c r="J3435">
        <v>3170715</v>
      </c>
      <c r="K3435" t="str">
        <f>VLOOKUP(Table_munisapp_tylerci_mu_live_rq_master5[[#This Row],[rh_vendor_suggest]],Vend!A:B,2,0)</f>
        <v>JO WOODY PRINTING CO INC</v>
      </c>
      <c r="L3435" t="str">
        <f>VLOOKUP(Table_munisapp_tylerci_mu_live_rq_master5[[#This Row],[a_department_code]],Dept!A:B,2,0)</f>
        <v>Jail</v>
      </c>
      <c r="M3435">
        <f t="shared" si="53"/>
        <v>1</v>
      </c>
    </row>
    <row r="3436" spans="1:13" hidden="1" x14ac:dyDescent="0.25">
      <c r="A3436">
        <v>2017</v>
      </c>
      <c r="B3436">
        <v>485</v>
      </c>
      <c r="C3436">
        <v>485</v>
      </c>
      <c r="D3436">
        <v>485</v>
      </c>
      <c r="E3436">
        <f>SUM(Table_munisapp_tylerci_mu_live_rq_master5[[#This Row],[rd_extended_price]]-Table_munisapp_tylerci_mu_live_rq_master5[[#This Row],[rd_price_net]])</f>
        <v>0</v>
      </c>
      <c r="F3436" s="1">
        <v>42962</v>
      </c>
      <c r="G3436">
        <v>2298</v>
      </c>
      <c r="H3436" t="s">
        <v>9072</v>
      </c>
      <c r="I3436" t="s">
        <v>10651</v>
      </c>
      <c r="J3436">
        <v>3170715</v>
      </c>
      <c r="K3436" t="str">
        <f>VLOOKUP(Table_munisapp_tylerci_mu_live_rq_master5[[#This Row],[rh_vendor_suggest]],Vend!A:B,2,0)</f>
        <v>JO WOODY PRINTING CO INC</v>
      </c>
      <c r="L3436" t="str">
        <f>VLOOKUP(Table_munisapp_tylerci_mu_live_rq_master5[[#This Row],[a_department_code]],Dept!A:B,2,0)</f>
        <v>Jail</v>
      </c>
      <c r="M3436">
        <f t="shared" si="53"/>
        <v>0</v>
      </c>
    </row>
    <row r="3437" spans="1:13" hidden="1" x14ac:dyDescent="0.25">
      <c r="A3437">
        <v>2017</v>
      </c>
      <c r="B3437">
        <v>7185.5</v>
      </c>
      <c r="C3437">
        <v>7185.5</v>
      </c>
      <c r="D3437">
        <v>7185.5</v>
      </c>
      <c r="E3437">
        <f>SUM(Table_munisapp_tylerci_mu_live_rq_master5[[#This Row],[rd_extended_price]]-Table_munisapp_tylerci_mu_live_rq_master5[[#This Row],[rd_price_net]])</f>
        <v>0</v>
      </c>
      <c r="F3437" s="1">
        <v>42956</v>
      </c>
      <c r="G3437">
        <v>7109</v>
      </c>
      <c r="H3437" t="s">
        <v>9100</v>
      </c>
      <c r="I3437" t="s">
        <v>10652</v>
      </c>
      <c r="J3437">
        <v>3170703</v>
      </c>
      <c r="K3437" t="str">
        <f>VLOOKUP(Table_munisapp_tylerci_mu_live_rq_master5[[#This Row],[rh_vendor_suggest]],Vend!A:B,2,0)</f>
        <v>CHARGEPOINT INC</v>
      </c>
      <c r="L3437" t="str">
        <f>VLOOKUP(Table_munisapp_tylerci_mu_live_rq_master5[[#This Row],[a_department_code]],Dept!A:B,2,0)</f>
        <v>Library</v>
      </c>
      <c r="M3437">
        <f t="shared" si="53"/>
        <v>1</v>
      </c>
    </row>
    <row r="3438" spans="1:13" hidden="1" x14ac:dyDescent="0.25">
      <c r="A3438">
        <v>2017</v>
      </c>
      <c r="B3438">
        <v>7185.5</v>
      </c>
      <c r="C3438">
        <v>7185.5</v>
      </c>
      <c r="D3438">
        <v>7185.5</v>
      </c>
      <c r="E3438">
        <f>SUM(Table_munisapp_tylerci_mu_live_rq_master5[[#This Row],[rd_extended_price]]-Table_munisapp_tylerci_mu_live_rq_master5[[#This Row],[rd_price_net]])</f>
        <v>0</v>
      </c>
      <c r="F3438" s="1">
        <v>42956</v>
      </c>
      <c r="G3438">
        <v>7109</v>
      </c>
      <c r="H3438" t="s">
        <v>9100</v>
      </c>
      <c r="I3438" t="s">
        <v>10652</v>
      </c>
      <c r="J3438">
        <v>3170703</v>
      </c>
      <c r="K3438" t="str">
        <f>VLOOKUP(Table_munisapp_tylerci_mu_live_rq_master5[[#This Row],[rh_vendor_suggest]],Vend!A:B,2,0)</f>
        <v>CHARGEPOINT INC</v>
      </c>
      <c r="L3438" t="str">
        <f>VLOOKUP(Table_munisapp_tylerci_mu_live_rq_master5[[#This Row],[a_department_code]],Dept!A:B,2,0)</f>
        <v>Library</v>
      </c>
      <c r="M3438">
        <f t="shared" si="53"/>
        <v>0</v>
      </c>
    </row>
    <row r="3439" spans="1:13" hidden="1" x14ac:dyDescent="0.25">
      <c r="A3439">
        <v>2017</v>
      </c>
      <c r="B3439">
        <v>47.5</v>
      </c>
      <c r="C3439">
        <v>3562.5</v>
      </c>
      <c r="D3439">
        <v>3562.5</v>
      </c>
      <c r="E3439">
        <f>SUM(Table_munisapp_tylerci_mu_live_rq_master5[[#This Row],[rd_extended_price]]-Table_munisapp_tylerci_mu_live_rq_master5[[#This Row],[rd_price_net]])</f>
        <v>0</v>
      </c>
      <c r="F3439" s="1">
        <v>42956</v>
      </c>
      <c r="G3439">
        <v>3591</v>
      </c>
      <c r="H3439" t="s">
        <v>9071</v>
      </c>
      <c r="I3439" t="s">
        <v>10653</v>
      </c>
      <c r="J3439">
        <v>3170701</v>
      </c>
      <c r="K3439" t="str">
        <f>VLOOKUP(Table_munisapp_tylerci_mu_live_rq_master5[[#This Row],[rh_vendor_suggest]],Vend!A:B,2,0)</f>
        <v>SYMBOL ARTS</v>
      </c>
      <c r="L3439" t="str">
        <f>VLOOKUP(Table_munisapp_tylerci_mu_live_rq_master5[[#This Row],[a_department_code]],Dept!A:B,2,0)</f>
        <v>Sheriff</v>
      </c>
      <c r="M3439">
        <f t="shared" si="53"/>
        <v>1</v>
      </c>
    </row>
    <row r="3440" spans="1:13" hidden="1" x14ac:dyDescent="0.25">
      <c r="A3440">
        <v>2017</v>
      </c>
      <c r="B3440">
        <v>30</v>
      </c>
      <c r="C3440">
        <v>30</v>
      </c>
      <c r="D3440">
        <v>30</v>
      </c>
      <c r="E3440">
        <f>SUM(Table_munisapp_tylerci_mu_live_rq_master5[[#This Row],[rd_extended_price]]-Table_munisapp_tylerci_mu_live_rq_master5[[#This Row],[rd_price_net]])</f>
        <v>0</v>
      </c>
      <c r="F3440" s="1">
        <v>42956</v>
      </c>
      <c r="G3440">
        <v>3591</v>
      </c>
      <c r="H3440" t="s">
        <v>9071</v>
      </c>
      <c r="I3440" t="s">
        <v>10653</v>
      </c>
      <c r="J3440">
        <v>3170701</v>
      </c>
      <c r="K3440" t="str">
        <f>VLOOKUP(Table_munisapp_tylerci_mu_live_rq_master5[[#This Row],[rh_vendor_suggest]],Vend!A:B,2,0)</f>
        <v>SYMBOL ARTS</v>
      </c>
      <c r="L3440" t="str">
        <f>VLOOKUP(Table_munisapp_tylerci_mu_live_rq_master5[[#This Row],[a_department_code]],Dept!A:B,2,0)</f>
        <v>Sheriff</v>
      </c>
      <c r="M3440">
        <f t="shared" si="53"/>
        <v>0</v>
      </c>
    </row>
    <row r="3441" spans="1:13" hidden="1" x14ac:dyDescent="0.25">
      <c r="A3441">
        <v>2017</v>
      </c>
      <c r="B3441">
        <v>49.5</v>
      </c>
      <c r="C3441">
        <v>990</v>
      </c>
      <c r="D3441">
        <v>990</v>
      </c>
      <c r="E3441">
        <f>SUM(Table_munisapp_tylerci_mu_live_rq_master5[[#This Row],[rd_extended_price]]-Table_munisapp_tylerci_mu_live_rq_master5[[#This Row],[rd_price_net]])</f>
        <v>0</v>
      </c>
      <c r="F3441" s="1">
        <v>42956</v>
      </c>
      <c r="G3441">
        <v>3591</v>
      </c>
      <c r="H3441" t="s">
        <v>9071</v>
      </c>
      <c r="I3441" t="s">
        <v>10653</v>
      </c>
      <c r="J3441">
        <v>3170701</v>
      </c>
      <c r="K3441" t="str">
        <f>VLOOKUP(Table_munisapp_tylerci_mu_live_rq_master5[[#This Row],[rh_vendor_suggest]],Vend!A:B,2,0)</f>
        <v>SYMBOL ARTS</v>
      </c>
      <c r="L3441" t="str">
        <f>VLOOKUP(Table_munisapp_tylerci_mu_live_rq_master5[[#This Row],[a_department_code]],Dept!A:B,2,0)</f>
        <v>Sheriff</v>
      </c>
      <c r="M3441">
        <f t="shared" si="53"/>
        <v>0</v>
      </c>
    </row>
    <row r="3442" spans="1:13" hidden="1" x14ac:dyDescent="0.25">
      <c r="A3442">
        <v>2017</v>
      </c>
      <c r="B3442">
        <v>50.5</v>
      </c>
      <c r="C3442">
        <v>252.5</v>
      </c>
      <c r="D3442">
        <v>252.5</v>
      </c>
      <c r="E3442">
        <f>SUM(Table_munisapp_tylerci_mu_live_rq_master5[[#This Row],[rd_extended_price]]-Table_munisapp_tylerci_mu_live_rq_master5[[#This Row],[rd_price_net]])</f>
        <v>0</v>
      </c>
      <c r="F3442" s="1">
        <v>42956</v>
      </c>
      <c r="G3442">
        <v>3591</v>
      </c>
      <c r="H3442" t="s">
        <v>9071</v>
      </c>
      <c r="I3442" t="s">
        <v>10653</v>
      </c>
      <c r="J3442">
        <v>3170701</v>
      </c>
      <c r="K3442" t="str">
        <f>VLOOKUP(Table_munisapp_tylerci_mu_live_rq_master5[[#This Row],[rh_vendor_suggest]],Vend!A:B,2,0)</f>
        <v>SYMBOL ARTS</v>
      </c>
      <c r="L3442" t="str">
        <f>VLOOKUP(Table_munisapp_tylerci_mu_live_rq_master5[[#This Row],[a_department_code]],Dept!A:B,2,0)</f>
        <v>Sheriff</v>
      </c>
      <c r="M3442">
        <f t="shared" si="53"/>
        <v>0</v>
      </c>
    </row>
    <row r="3443" spans="1:13" hidden="1" x14ac:dyDescent="0.25">
      <c r="A3443">
        <v>2017</v>
      </c>
      <c r="B3443">
        <v>242.16</v>
      </c>
      <c r="C3443">
        <v>242.16</v>
      </c>
      <c r="D3443">
        <v>242.16</v>
      </c>
      <c r="E3443">
        <f>SUM(Table_munisapp_tylerci_mu_live_rq_master5[[#This Row],[rd_extended_price]]-Table_munisapp_tylerci_mu_live_rq_master5[[#This Row],[rd_price_net]])</f>
        <v>0</v>
      </c>
      <c r="F3443" s="1">
        <v>42962</v>
      </c>
      <c r="G3443">
        <v>1871</v>
      </c>
      <c r="H3443" t="s">
        <v>9087</v>
      </c>
      <c r="I3443" t="s">
        <v>10654</v>
      </c>
      <c r="J3443">
        <v>3170714</v>
      </c>
      <c r="K3443" t="str">
        <f>VLOOKUP(Table_munisapp_tylerci_mu_live_rq_master5[[#This Row],[rh_vendor_suggest]],Vend!A:B,2,0)</f>
        <v>ENPOINTE TECHNOLOGIES</v>
      </c>
      <c r="L3443" t="str">
        <f>VLOOKUP(Table_munisapp_tylerci_mu_live_rq_master5[[#This Row],[a_department_code]],Dept!A:B,2,0)</f>
        <v>Operations Administration</v>
      </c>
      <c r="M3443">
        <f t="shared" si="53"/>
        <v>1</v>
      </c>
    </row>
    <row r="3444" spans="1:13" hidden="1" x14ac:dyDescent="0.25">
      <c r="A3444">
        <v>2017</v>
      </c>
      <c r="B3444">
        <v>1849.98</v>
      </c>
      <c r="C3444">
        <v>1849.98</v>
      </c>
      <c r="D3444">
        <v>1849.98</v>
      </c>
      <c r="E3444">
        <f>SUM(Table_munisapp_tylerci_mu_live_rq_master5[[#This Row],[rd_extended_price]]-Table_munisapp_tylerci_mu_live_rq_master5[[#This Row],[rd_price_net]])</f>
        <v>0</v>
      </c>
      <c r="F3444" s="1">
        <v>42957</v>
      </c>
      <c r="G3444">
        <v>1705</v>
      </c>
      <c r="H3444" t="s">
        <v>9083</v>
      </c>
      <c r="I3444" t="s">
        <v>10655</v>
      </c>
      <c r="J3444">
        <v>3170705</v>
      </c>
      <c r="K3444" t="str">
        <f>VLOOKUP(Table_munisapp_tylerci_mu_live_rq_master5[[#This Row],[rh_vendor_suggest]],Vend!A:B,2,0)</f>
        <v>DELL COMPUTER</v>
      </c>
      <c r="L3444" t="str">
        <f>VLOOKUP(Table_munisapp_tylerci_mu_live_rq_master5[[#This Row],[a_department_code]],Dept!A:B,2,0)</f>
        <v>Information Technology</v>
      </c>
      <c r="M3444">
        <f t="shared" si="53"/>
        <v>1</v>
      </c>
    </row>
    <row r="3445" spans="1:13" hidden="1" x14ac:dyDescent="0.25">
      <c r="A3445">
        <v>2017</v>
      </c>
      <c r="B3445">
        <v>57908.53</v>
      </c>
      <c r="C3445">
        <v>57908.53</v>
      </c>
      <c r="D3445">
        <v>57908.53</v>
      </c>
      <c r="E3445">
        <f>SUM(Table_munisapp_tylerci_mu_live_rq_master5[[#This Row],[rd_extended_price]]-Table_munisapp_tylerci_mu_live_rq_master5[[#This Row],[rd_price_net]])</f>
        <v>0</v>
      </c>
      <c r="F3445" s="1">
        <v>42968</v>
      </c>
      <c r="G3445">
        <v>3363</v>
      </c>
      <c r="H3445" t="s">
        <v>9094</v>
      </c>
      <c r="I3445" t="s">
        <v>10656</v>
      </c>
      <c r="J3445">
        <v>3170730</v>
      </c>
      <c r="K3445" t="str">
        <f>VLOOKUP(Table_munisapp_tylerci_mu_live_rq_master5[[#This Row],[rh_vendor_suggest]],Vend!A:B,2,0)</f>
        <v>SANOFI PASTEUR INC</v>
      </c>
      <c r="L3445" t="str">
        <f>VLOOKUP(Table_munisapp_tylerci_mu_live_rq_master5[[#This Row],[a_department_code]],Dept!A:B,2,0)</f>
        <v>Weber Morgan Health Department</v>
      </c>
      <c r="M3445">
        <f t="shared" si="53"/>
        <v>1</v>
      </c>
    </row>
    <row r="3446" spans="1:13" hidden="1" x14ac:dyDescent="0.25">
      <c r="A3446">
        <v>2017</v>
      </c>
      <c r="B3446">
        <v>6150</v>
      </c>
      <c r="C3446">
        <v>6150</v>
      </c>
      <c r="D3446">
        <v>6475</v>
      </c>
      <c r="E3446">
        <f>SUM(Table_munisapp_tylerci_mu_live_rq_master5[[#This Row],[rd_extended_price]]-Table_munisapp_tylerci_mu_live_rq_master5[[#This Row],[rd_price_net]])</f>
        <v>-325</v>
      </c>
      <c r="F3446" s="1">
        <v>42957</v>
      </c>
      <c r="G3446">
        <v>7164</v>
      </c>
      <c r="H3446" t="s">
        <v>9099</v>
      </c>
      <c r="I3446" t="s">
        <v>10657</v>
      </c>
      <c r="J3446">
        <v>3170708</v>
      </c>
      <c r="K3446" t="str">
        <f>VLOOKUP(Table_munisapp_tylerci_mu_live_rq_master5[[#This Row],[rh_vendor_suggest]],Vend!A:B,2,0)</f>
        <v>ALL MAKE SOLUTIONS</v>
      </c>
      <c r="L3446" t="str">
        <f>VLOOKUP(Table_munisapp_tylerci_mu_live_rq_master5[[#This Row],[a_department_code]],Dept!A:B,2,0)</f>
        <v>Roads and Highways</v>
      </c>
      <c r="M3446">
        <f t="shared" si="53"/>
        <v>1</v>
      </c>
    </row>
    <row r="3447" spans="1:13" hidden="1" x14ac:dyDescent="0.25">
      <c r="A3447">
        <v>2017</v>
      </c>
      <c r="B3447">
        <v>187.54</v>
      </c>
      <c r="C3447">
        <v>187.54</v>
      </c>
      <c r="D3447">
        <v>187.54</v>
      </c>
      <c r="E3447">
        <f>SUM(Table_munisapp_tylerci_mu_live_rq_master5[[#This Row],[rd_extended_price]]-Table_munisapp_tylerci_mu_live_rq_master5[[#This Row],[rd_price_net]])</f>
        <v>0</v>
      </c>
      <c r="F3447" s="1">
        <v>42957</v>
      </c>
      <c r="G3447">
        <v>3745</v>
      </c>
      <c r="H3447" t="s">
        <v>9083</v>
      </c>
      <c r="I3447" t="s">
        <v>10658</v>
      </c>
      <c r="J3447">
        <v>3170712</v>
      </c>
      <c r="K3447" t="str">
        <f>VLOOKUP(Table_munisapp_tylerci_mu_live_rq_master5[[#This Row],[rh_vendor_suggest]],Vend!A:B,2,0)</f>
        <v>TV SPECIALISTS</v>
      </c>
      <c r="L3447" t="str">
        <f>VLOOKUP(Table_munisapp_tylerci_mu_live_rq_master5[[#This Row],[a_department_code]],Dept!A:B,2,0)</f>
        <v>Information Technology</v>
      </c>
      <c r="M3447">
        <f t="shared" si="53"/>
        <v>1</v>
      </c>
    </row>
    <row r="3448" spans="1:13" hidden="1" x14ac:dyDescent="0.25">
      <c r="A3448">
        <v>2017</v>
      </c>
      <c r="B3448">
        <v>141.85</v>
      </c>
      <c r="C3448">
        <v>141.85</v>
      </c>
      <c r="D3448">
        <v>141.85</v>
      </c>
      <c r="E3448">
        <f>SUM(Table_munisapp_tylerci_mu_live_rq_master5[[#This Row],[rd_extended_price]]-Table_munisapp_tylerci_mu_live_rq_master5[[#This Row],[rd_price_net]])</f>
        <v>0</v>
      </c>
      <c r="F3448" s="1">
        <v>42963</v>
      </c>
      <c r="G3448">
        <v>3242</v>
      </c>
      <c r="H3448" t="s">
        <v>9094</v>
      </c>
      <c r="I3448" t="s">
        <v>10659</v>
      </c>
      <c r="J3448">
        <v>3170723</v>
      </c>
      <c r="K3448" t="str">
        <f>VLOOKUP(Table_munisapp_tylerci_mu_live_rq_master5[[#This Row],[rh_vendor_suggest]],Vend!A:B,2,0)</f>
        <v>RB PRINTING SERVICES LLC</v>
      </c>
      <c r="L3448" t="str">
        <f>VLOOKUP(Table_munisapp_tylerci_mu_live_rq_master5[[#This Row],[a_department_code]],Dept!A:B,2,0)</f>
        <v>Weber Morgan Health Department</v>
      </c>
      <c r="M3448">
        <f t="shared" si="53"/>
        <v>1</v>
      </c>
    </row>
    <row r="3449" spans="1:13" hidden="1" x14ac:dyDescent="0.25">
      <c r="A3449">
        <v>2017</v>
      </c>
      <c r="B3449">
        <v>162.1</v>
      </c>
      <c r="C3449">
        <v>162.1</v>
      </c>
      <c r="D3449">
        <v>162.1</v>
      </c>
      <c r="E3449">
        <f>SUM(Table_munisapp_tylerci_mu_live_rq_master5[[#This Row],[rd_extended_price]]-Table_munisapp_tylerci_mu_live_rq_master5[[#This Row],[rd_price_net]])</f>
        <v>0</v>
      </c>
      <c r="F3449" s="1">
        <v>42963</v>
      </c>
      <c r="G3449">
        <v>3242</v>
      </c>
      <c r="H3449" t="s">
        <v>9094</v>
      </c>
      <c r="I3449" t="s">
        <v>10659</v>
      </c>
      <c r="J3449">
        <v>3170723</v>
      </c>
      <c r="K3449" t="str">
        <f>VLOOKUP(Table_munisapp_tylerci_mu_live_rq_master5[[#This Row],[rh_vendor_suggest]],Vend!A:B,2,0)</f>
        <v>RB PRINTING SERVICES LLC</v>
      </c>
      <c r="L3449" t="str">
        <f>VLOOKUP(Table_munisapp_tylerci_mu_live_rq_master5[[#This Row],[a_department_code]],Dept!A:B,2,0)</f>
        <v>Weber Morgan Health Department</v>
      </c>
      <c r="M3449">
        <f t="shared" si="53"/>
        <v>0</v>
      </c>
    </row>
    <row r="3450" spans="1:13" hidden="1" x14ac:dyDescent="0.25">
      <c r="A3450">
        <v>2017</v>
      </c>
      <c r="B3450">
        <v>162.1</v>
      </c>
      <c r="C3450">
        <v>162.1</v>
      </c>
      <c r="D3450">
        <v>162.1</v>
      </c>
      <c r="E3450">
        <f>SUM(Table_munisapp_tylerci_mu_live_rq_master5[[#This Row],[rd_extended_price]]-Table_munisapp_tylerci_mu_live_rq_master5[[#This Row],[rd_price_net]])</f>
        <v>0</v>
      </c>
      <c r="F3450" s="1">
        <v>42963</v>
      </c>
      <c r="G3450">
        <v>3242</v>
      </c>
      <c r="H3450" t="s">
        <v>9094</v>
      </c>
      <c r="I3450" t="s">
        <v>10659</v>
      </c>
      <c r="J3450">
        <v>3170723</v>
      </c>
      <c r="K3450" t="str">
        <f>VLOOKUP(Table_munisapp_tylerci_mu_live_rq_master5[[#This Row],[rh_vendor_suggest]],Vend!A:B,2,0)</f>
        <v>RB PRINTING SERVICES LLC</v>
      </c>
      <c r="L3450" t="str">
        <f>VLOOKUP(Table_munisapp_tylerci_mu_live_rq_master5[[#This Row],[a_department_code]],Dept!A:B,2,0)</f>
        <v>Weber Morgan Health Department</v>
      </c>
      <c r="M3450">
        <f t="shared" si="53"/>
        <v>0</v>
      </c>
    </row>
    <row r="3451" spans="1:13" hidden="1" x14ac:dyDescent="0.25">
      <c r="A3451">
        <v>2017</v>
      </c>
      <c r="B3451">
        <v>2500</v>
      </c>
      <c r="C3451">
        <v>2500</v>
      </c>
      <c r="D3451">
        <v>2500</v>
      </c>
      <c r="E3451">
        <f>SUM(Table_munisapp_tylerci_mu_live_rq_master5[[#This Row],[rd_extended_price]]-Table_munisapp_tylerci_mu_live_rq_master5[[#This Row],[rd_price_net]])</f>
        <v>0</v>
      </c>
      <c r="F3451" s="1">
        <v>42957</v>
      </c>
      <c r="G3451">
        <v>5042</v>
      </c>
      <c r="H3451" t="s">
        <v>9099</v>
      </c>
      <c r="I3451" t="s">
        <v>10660</v>
      </c>
      <c r="J3451">
        <v>3170713</v>
      </c>
      <c r="K3451" t="str">
        <f>VLOOKUP(Table_munisapp_tylerci_mu_live_rq_master5[[#This Row],[rh_vendor_suggest]],Vend!A:B,2,0)</f>
        <v>ELWOOD STAFFING</v>
      </c>
      <c r="L3451" t="str">
        <f>VLOOKUP(Table_munisapp_tylerci_mu_live_rq_master5[[#This Row],[a_department_code]],Dept!A:B,2,0)</f>
        <v>Roads and Highways</v>
      </c>
      <c r="M3451">
        <f t="shared" si="53"/>
        <v>1</v>
      </c>
    </row>
    <row r="3452" spans="1:13" hidden="1" x14ac:dyDescent="0.25">
      <c r="A3452">
        <v>2017</v>
      </c>
      <c r="B3452">
        <v>242.16</v>
      </c>
      <c r="C3452">
        <v>242.16</v>
      </c>
      <c r="D3452">
        <v>242.16</v>
      </c>
      <c r="E3452">
        <f>SUM(Table_munisapp_tylerci_mu_live_rq_master5[[#This Row],[rd_extended_price]]-Table_munisapp_tylerci_mu_live_rq_master5[[#This Row],[rd_price_net]])</f>
        <v>0</v>
      </c>
      <c r="F3452" s="1">
        <v>42957</v>
      </c>
      <c r="G3452">
        <v>1871</v>
      </c>
      <c r="H3452" t="s">
        <v>9083</v>
      </c>
      <c r="I3452" t="s">
        <v>10661</v>
      </c>
      <c r="J3452">
        <v>3170711</v>
      </c>
      <c r="K3452" t="str">
        <f>VLOOKUP(Table_munisapp_tylerci_mu_live_rq_master5[[#This Row],[rh_vendor_suggest]],Vend!A:B,2,0)</f>
        <v>ENPOINTE TECHNOLOGIES</v>
      </c>
      <c r="L3452" t="str">
        <f>VLOOKUP(Table_munisapp_tylerci_mu_live_rq_master5[[#This Row],[a_department_code]],Dept!A:B,2,0)</f>
        <v>Information Technology</v>
      </c>
      <c r="M3452">
        <f t="shared" si="53"/>
        <v>1</v>
      </c>
    </row>
    <row r="3453" spans="1:13" hidden="1" x14ac:dyDescent="0.25">
      <c r="A3453">
        <v>2017</v>
      </c>
      <c r="B3453">
        <v>5221.95</v>
      </c>
      <c r="C3453">
        <v>5221.95</v>
      </c>
      <c r="D3453">
        <v>5221.95</v>
      </c>
      <c r="E3453">
        <f>SUM(Table_munisapp_tylerci_mu_live_rq_master5[[#This Row],[rd_extended_price]]-Table_munisapp_tylerci_mu_live_rq_master5[[#This Row],[rd_price_net]])</f>
        <v>0</v>
      </c>
      <c r="F3453" s="1">
        <v>42962</v>
      </c>
      <c r="G3453">
        <v>3743</v>
      </c>
      <c r="H3453" t="s">
        <v>9100</v>
      </c>
      <c r="I3453" t="s">
        <v>9837</v>
      </c>
      <c r="J3453">
        <v>3170716</v>
      </c>
      <c r="K3453" t="str">
        <f>VLOOKUP(Table_munisapp_tylerci_mu_live_rq_master5[[#This Row],[rh_vendor_suggest]],Vend!A:B,2,0)</f>
        <v>TRUSTED NETWORK SOLUTIONS, INC.</v>
      </c>
      <c r="L3453" t="str">
        <f>VLOOKUP(Table_munisapp_tylerci_mu_live_rq_master5[[#This Row],[a_department_code]],Dept!A:B,2,0)</f>
        <v>Library</v>
      </c>
      <c r="M3453">
        <f t="shared" si="53"/>
        <v>1</v>
      </c>
    </row>
    <row r="3454" spans="1:13" hidden="1" x14ac:dyDescent="0.25">
      <c r="A3454">
        <v>2017</v>
      </c>
      <c r="B3454">
        <v>3294</v>
      </c>
      <c r="C3454">
        <v>3294</v>
      </c>
      <c r="D3454">
        <v>3294</v>
      </c>
      <c r="E3454">
        <f>SUM(Table_munisapp_tylerci_mu_live_rq_master5[[#This Row],[rd_extended_price]]-Table_munisapp_tylerci_mu_live_rq_master5[[#This Row],[rd_price_net]])</f>
        <v>0</v>
      </c>
      <c r="F3454" s="1">
        <v>42962</v>
      </c>
      <c r="G3454">
        <v>3743</v>
      </c>
      <c r="H3454" t="s">
        <v>9100</v>
      </c>
      <c r="I3454" t="s">
        <v>10662</v>
      </c>
      <c r="J3454">
        <v>3170717</v>
      </c>
      <c r="K3454" t="str">
        <f>VLOOKUP(Table_munisapp_tylerci_mu_live_rq_master5[[#This Row],[rh_vendor_suggest]],Vend!A:B,2,0)</f>
        <v>TRUSTED NETWORK SOLUTIONS, INC.</v>
      </c>
      <c r="L3454" t="str">
        <f>VLOOKUP(Table_munisapp_tylerci_mu_live_rq_master5[[#This Row],[a_department_code]],Dept!A:B,2,0)</f>
        <v>Library</v>
      </c>
      <c r="M3454">
        <f t="shared" si="53"/>
        <v>1</v>
      </c>
    </row>
    <row r="3455" spans="1:13" hidden="1" x14ac:dyDescent="0.25">
      <c r="A3455">
        <v>2017</v>
      </c>
      <c r="B3455">
        <v>328</v>
      </c>
      <c r="C3455">
        <v>656</v>
      </c>
      <c r="D3455">
        <v>656</v>
      </c>
      <c r="E3455">
        <f>SUM(Table_munisapp_tylerci_mu_live_rq_master5[[#This Row],[rd_extended_price]]-Table_munisapp_tylerci_mu_live_rq_master5[[#This Row],[rd_price_net]])</f>
        <v>0</v>
      </c>
      <c r="F3455" s="1">
        <v>42962</v>
      </c>
      <c r="G3455">
        <v>6294</v>
      </c>
      <c r="H3455" t="s">
        <v>9100</v>
      </c>
      <c r="I3455" t="s">
        <v>10663</v>
      </c>
      <c r="J3455">
        <v>3170719</v>
      </c>
      <c r="K3455" t="str">
        <f>VLOOKUP(Table_munisapp_tylerci_mu_live_rq_master5[[#This Row],[rh_vendor_suggest]],Vend!A:B,2,0)</f>
        <v>DIGITAL SYSTEMS INSTALLATION</v>
      </c>
      <c r="L3455" t="str">
        <f>VLOOKUP(Table_munisapp_tylerci_mu_live_rq_master5[[#This Row],[a_department_code]],Dept!A:B,2,0)</f>
        <v>Library</v>
      </c>
      <c r="M3455">
        <f t="shared" si="53"/>
        <v>1</v>
      </c>
    </row>
    <row r="3456" spans="1:13" hidden="1" x14ac:dyDescent="0.25">
      <c r="A3456">
        <v>2017</v>
      </c>
      <c r="B3456">
        <v>456</v>
      </c>
      <c r="C3456">
        <v>1368</v>
      </c>
      <c r="D3456">
        <v>1368</v>
      </c>
      <c r="E3456">
        <f>SUM(Table_munisapp_tylerci_mu_live_rq_master5[[#This Row],[rd_extended_price]]-Table_munisapp_tylerci_mu_live_rq_master5[[#This Row],[rd_price_net]])</f>
        <v>0</v>
      </c>
      <c r="F3456" s="1">
        <v>42962</v>
      </c>
      <c r="G3456">
        <v>6294</v>
      </c>
      <c r="H3456" t="s">
        <v>9100</v>
      </c>
      <c r="I3456" t="s">
        <v>10663</v>
      </c>
      <c r="J3456">
        <v>3170719</v>
      </c>
      <c r="K3456" t="str">
        <f>VLOOKUP(Table_munisapp_tylerci_mu_live_rq_master5[[#This Row],[rh_vendor_suggest]],Vend!A:B,2,0)</f>
        <v>DIGITAL SYSTEMS INSTALLATION</v>
      </c>
      <c r="L3456" t="str">
        <f>VLOOKUP(Table_munisapp_tylerci_mu_live_rq_master5[[#This Row],[a_department_code]],Dept!A:B,2,0)</f>
        <v>Library</v>
      </c>
      <c r="M3456">
        <f t="shared" si="53"/>
        <v>0</v>
      </c>
    </row>
    <row r="3457" spans="1:13" hidden="1" x14ac:dyDescent="0.25">
      <c r="A3457">
        <v>2017</v>
      </c>
      <c r="B3457">
        <v>1500</v>
      </c>
      <c r="C3457">
        <v>1500</v>
      </c>
      <c r="D3457">
        <v>1500</v>
      </c>
      <c r="E3457">
        <f>SUM(Table_munisapp_tylerci_mu_live_rq_master5[[#This Row],[rd_extended_price]]-Table_munisapp_tylerci_mu_live_rq_master5[[#This Row],[rd_price_net]])</f>
        <v>0</v>
      </c>
      <c r="F3457" s="1">
        <v>42962</v>
      </c>
      <c r="G3457">
        <v>6294</v>
      </c>
      <c r="H3457" t="s">
        <v>9100</v>
      </c>
      <c r="I3457" t="s">
        <v>10663</v>
      </c>
      <c r="J3457">
        <v>3170719</v>
      </c>
      <c r="K3457" t="str">
        <f>VLOOKUP(Table_munisapp_tylerci_mu_live_rq_master5[[#This Row],[rh_vendor_suggest]],Vend!A:B,2,0)</f>
        <v>DIGITAL SYSTEMS INSTALLATION</v>
      </c>
      <c r="L3457" t="str">
        <f>VLOOKUP(Table_munisapp_tylerci_mu_live_rq_master5[[#This Row],[a_department_code]],Dept!A:B,2,0)</f>
        <v>Library</v>
      </c>
      <c r="M3457">
        <f t="shared" si="53"/>
        <v>0</v>
      </c>
    </row>
    <row r="3458" spans="1:13" hidden="1" x14ac:dyDescent="0.25">
      <c r="A3458">
        <v>2017</v>
      </c>
      <c r="B3458">
        <v>1195</v>
      </c>
      <c r="C3458">
        <v>3585</v>
      </c>
      <c r="D3458">
        <v>3585</v>
      </c>
      <c r="E3458">
        <f>SUM(Table_munisapp_tylerci_mu_live_rq_master5[[#This Row],[rd_extended_price]]-Table_munisapp_tylerci_mu_live_rq_master5[[#This Row],[rd_price_net]])</f>
        <v>0</v>
      </c>
      <c r="F3458" s="1">
        <v>42962</v>
      </c>
      <c r="G3458">
        <v>6294</v>
      </c>
      <c r="H3458" t="s">
        <v>9100</v>
      </c>
      <c r="I3458" t="s">
        <v>10663</v>
      </c>
      <c r="J3458">
        <v>3170719</v>
      </c>
      <c r="K3458" t="str">
        <f>VLOOKUP(Table_munisapp_tylerci_mu_live_rq_master5[[#This Row],[rh_vendor_suggest]],Vend!A:B,2,0)</f>
        <v>DIGITAL SYSTEMS INSTALLATION</v>
      </c>
      <c r="L3458" t="str">
        <f>VLOOKUP(Table_munisapp_tylerci_mu_live_rq_master5[[#This Row],[a_department_code]],Dept!A:B,2,0)</f>
        <v>Library</v>
      </c>
      <c r="M3458">
        <f t="shared" ref="M3458:M3521" si="54">IF(J3458=J3457,0,1)</f>
        <v>0</v>
      </c>
    </row>
    <row r="3459" spans="1:13" hidden="1" x14ac:dyDescent="0.25">
      <c r="A3459">
        <v>2017</v>
      </c>
      <c r="B3459">
        <v>1395</v>
      </c>
      <c r="C3459">
        <v>1395</v>
      </c>
      <c r="D3459">
        <v>1395</v>
      </c>
      <c r="E3459">
        <f>SUM(Table_munisapp_tylerci_mu_live_rq_master5[[#This Row],[rd_extended_price]]-Table_munisapp_tylerci_mu_live_rq_master5[[#This Row],[rd_price_net]])</f>
        <v>0</v>
      </c>
      <c r="F3459" s="1">
        <v>42962</v>
      </c>
      <c r="G3459">
        <v>6294</v>
      </c>
      <c r="H3459" t="s">
        <v>9100</v>
      </c>
      <c r="I3459" t="s">
        <v>10663</v>
      </c>
      <c r="J3459">
        <v>3170719</v>
      </c>
      <c r="K3459" t="str">
        <f>VLOOKUP(Table_munisapp_tylerci_mu_live_rq_master5[[#This Row],[rh_vendor_suggest]],Vend!A:B,2,0)</f>
        <v>DIGITAL SYSTEMS INSTALLATION</v>
      </c>
      <c r="L3459" t="str">
        <f>VLOOKUP(Table_munisapp_tylerci_mu_live_rq_master5[[#This Row],[a_department_code]],Dept!A:B,2,0)</f>
        <v>Library</v>
      </c>
      <c r="M3459">
        <f t="shared" si="54"/>
        <v>0</v>
      </c>
    </row>
    <row r="3460" spans="1:13" hidden="1" x14ac:dyDescent="0.25">
      <c r="A3460">
        <v>2017</v>
      </c>
      <c r="B3460">
        <v>4500</v>
      </c>
      <c r="C3460">
        <v>4500</v>
      </c>
      <c r="D3460">
        <v>4500</v>
      </c>
      <c r="E3460">
        <f>SUM(Table_munisapp_tylerci_mu_live_rq_master5[[#This Row],[rd_extended_price]]-Table_munisapp_tylerci_mu_live_rq_master5[[#This Row],[rd_price_net]])</f>
        <v>0</v>
      </c>
      <c r="F3460" s="1">
        <v>42962</v>
      </c>
      <c r="G3460">
        <v>4036</v>
      </c>
      <c r="H3460" t="s">
        <v>9087</v>
      </c>
      <c r="I3460" t="s">
        <v>10664</v>
      </c>
      <c r="J3460">
        <v>3170718</v>
      </c>
      <c r="K3460" t="str">
        <f>VLOOKUP(Table_munisapp_tylerci_mu_live_rq_master5[[#This Row],[rh_vendor_suggest]],Vend!A:B,2,0)</f>
        <v>WHEELWRIGHT LUMBER COMPANY</v>
      </c>
      <c r="L3460" t="str">
        <f>VLOOKUP(Table_munisapp_tylerci_mu_live_rq_master5[[#This Row],[a_department_code]],Dept!A:B,2,0)</f>
        <v>Operations Administration</v>
      </c>
      <c r="M3460">
        <f t="shared" si="54"/>
        <v>1</v>
      </c>
    </row>
    <row r="3461" spans="1:13" hidden="1" x14ac:dyDescent="0.25">
      <c r="A3461">
        <v>2017</v>
      </c>
      <c r="B3461">
        <v>7000</v>
      </c>
      <c r="C3461">
        <v>7000</v>
      </c>
      <c r="D3461">
        <v>7000</v>
      </c>
      <c r="E3461">
        <f>SUM(Table_munisapp_tylerci_mu_live_rq_master5[[#This Row],[rd_extended_price]]-Table_munisapp_tylerci_mu_live_rq_master5[[#This Row],[rd_price_net]])</f>
        <v>0</v>
      </c>
      <c r="F3461" s="1">
        <v>42963</v>
      </c>
      <c r="G3461">
        <v>7045</v>
      </c>
      <c r="H3461" t="s">
        <v>9072</v>
      </c>
      <c r="I3461" t="s">
        <v>10665</v>
      </c>
      <c r="J3461">
        <v>3170721</v>
      </c>
      <c r="K3461" t="str">
        <f>VLOOKUP(Table_munisapp_tylerci_mu_live_rq_master5[[#This Row],[rh_vendor_suggest]],Vend!A:B,2,0)</f>
        <v>POYNER HVAC&amp;R CONSULTING LLC</v>
      </c>
      <c r="L3461" t="str">
        <f>VLOOKUP(Table_munisapp_tylerci_mu_live_rq_master5[[#This Row],[a_department_code]],Dept!A:B,2,0)</f>
        <v>Jail</v>
      </c>
      <c r="M3461">
        <f t="shared" si="54"/>
        <v>1</v>
      </c>
    </row>
    <row r="3462" spans="1:13" hidden="1" x14ac:dyDescent="0.25">
      <c r="A3462">
        <v>2017</v>
      </c>
      <c r="B3462">
        <v>5500</v>
      </c>
      <c r="C3462">
        <v>5500</v>
      </c>
      <c r="D3462">
        <v>5500</v>
      </c>
      <c r="E3462">
        <f>SUM(Table_munisapp_tylerci_mu_live_rq_master5[[#This Row],[rd_extended_price]]-Table_munisapp_tylerci_mu_live_rq_master5[[#This Row],[rd_price_net]])</f>
        <v>0</v>
      </c>
      <c r="F3462" s="1">
        <v>42964</v>
      </c>
      <c r="G3462">
        <v>3678</v>
      </c>
      <c r="H3462" t="s">
        <v>9114</v>
      </c>
      <c r="I3462" t="s">
        <v>9176</v>
      </c>
      <c r="J3462">
        <v>3170724</v>
      </c>
      <c r="K3462" t="str">
        <f>VLOOKUP(Table_munisapp_tylerci_mu_live_rq_master5[[#This Row],[rh_vendor_suggest]],Vend!A:B,2,0)</f>
        <v>THOMAS PETROLEUM, LLC</v>
      </c>
      <c r="L3462" t="str">
        <f>VLOOKUP(Table_munisapp_tylerci_mu_live_rq_master5[[#This Row],[a_department_code]],Dept!A:B,2,0)</f>
        <v>Transfer Station</v>
      </c>
      <c r="M3462">
        <f t="shared" si="54"/>
        <v>1</v>
      </c>
    </row>
    <row r="3463" spans="1:13" hidden="1" x14ac:dyDescent="0.25">
      <c r="A3463">
        <v>2017</v>
      </c>
      <c r="B3463">
        <v>3299.72</v>
      </c>
      <c r="C3463">
        <v>3299.72</v>
      </c>
      <c r="D3463">
        <v>3299.72</v>
      </c>
      <c r="E3463">
        <f>SUM(Table_munisapp_tylerci_mu_live_rq_master5[[#This Row],[rd_extended_price]]-Table_munisapp_tylerci_mu_live_rq_master5[[#This Row],[rd_price_net]])</f>
        <v>0</v>
      </c>
      <c r="F3463" s="1">
        <v>42963</v>
      </c>
      <c r="G3463">
        <v>2009</v>
      </c>
      <c r="H3463" t="s">
        <v>9094</v>
      </c>
      <c r="I3463" t="s">
        <v>10666</v>
      </c>
      <c r="J3463">
        <v>3170722</v>
      </c>
      <c r="K3463" t="str">
        <f>VLOOKUP(Table_munisapp_tylerci_mu_live_rq_master5[[#This Row],[rh_vendor_suggest]],Vend!A:B,2,0)</f>
        <v>SMITHKLINE BEECHAM CORPORATION</v>
      </c>
      <c r="L3463" t="str">
        <f>VLOOKUP(Table_munisapp_tylerci_mu_live_rq_master5[[#This Row],[a_department_code]],Dept!A:B,2,0)</f>
        <v>Weber Morgan Health Department</v>
      </c>
      <c r="M3463">
        <f t="shared" si="54"/>
        <v>1</v>
      </c>
    </row>
    <row r="3464" spans="1:13" hidden="1" x14ac:dyDescent="0.25">
      <c r="A3464">
        <v>2017</v>
      </c>
      <c r="B3464">
        <v>18055.400000000001</v>
      </c>
      <c r="C3464">
        <v>18055.400000000001</v>
      </c>
      <c r="D3464">
        <v>18055.400000000001</v>
      </c>
      <c r="E3464">
        <f>SUM(Table_munisapp_tylerci_mu_live_rq_master5[[#This Row],[rd_extended_price]]-Table_munisapp_tylerci_mu_live_rq_master5[[#This Row],[rd_price_net]])</f>
        <v>0</v>
      </c>
      <c r="F3464" s="1">
        <v>42968</v>
      </c>
      <c r="G3464">
        <v>2674</v>
      </c>
      <c r="H3464" t="s">
        <v>9094</v>
      </c>
      <c r="I3464" t="s">
        <v>10666</v>
      </c>
      <c r="J3464">
        <v>3170729</v>
      </c>
      <c r="K3464" t="str">
        <f>VLOOKUP(Table_munisapp_tylerci_mu_live_rq_master5[[#This Row],[rh_vendor_suggest]],Vend!A:B,2,0)</f>
        <v>MCKESSON CORPORATION</v>
      </c>
      <c r="L3464" t="str">
        <f>VLOOKUP(Table_munisapp_tylerci_mu_live_rq_master5[[#This Row],[a_department_code]],Dept!A:B,2,0)</f>
        <v>Weber Morgan Health Department</v>
      </c>
      <c r="M3464">
        <f t="shared" si="54"/>
        <v>1</v>
      </c>
    </row>
    <row r="3465" spans="1:13" hidden="1" x14ac:dyDescent="0.25">
      <c r="A3465">
        <v>2017</v>
      </c>
      <c r="B3465">
        <v>4.62</v>
      </c>
      <c r="C3465">
        <v>46.2</v>
      </c>
      <c r="D3465">
        <v>46.2</v>
      </c>
      <c r="E3465">
        <f>SUM(Table_munisapp_tylerci_mu_live_rq_master5[[#This Row],[rd_extended_price]]-Table_munisapp_tylerci_mu_live_rq_master5[[#This Row],[rd_price_net]])</f>
        <v>0</v>
      </c>
      <c r="F3465" s="1"/>
      <c r="G3465">
        <v>3963</v>
      </c>
      <c r="H3465" t="s">
        <v>9094</v>
      </c>
      <c r="I3465" t="s">
        <v>10667</v>
      </c>
      <c r="J3465">
        <v>0</v>
      </c>
      <c r="K3465" t="str">
        <f>VLOOKUP(Table_munisapp_tylerci_mu_live_rq_master5[[#This Row],[rh_vendor_suggest]],Vend!A:B,2,0)</f>
        <v>WAL-MART</v>
      </c>
      <c r="L3465" t="str">
        <f>VLOOKUP(Table_munisapp_tylerci_mu_live_rq_master5[[#This Row],[a_department_code]],Dept!A:B,2,0)</f>
        <v>Weber Morgan Health Department</v>
      </c>
      <c r="M3465">
        <f t="shared" si="54"/>
        <v>1</v>
      </c>
    </row>
    <row r="3466" spans="1:13" hidden="1" x14ac:dyDescent="0.25">
      <c r="A3466">
        <v>2017</v>
      </c>
      <c r="B3466">
        <v>4.62</v>
      </c>
      <c r="C3466">
        <v>92.4</v>
      </c>
      <c r="D3466">
        <v>92.4</v>
      </c>
      <c r="E3466">
        <f>SUM(Table_munisapp_tylerci_mu_live_rq_master5[[#This Row],[rd_extended_price]]-Table_munisapp_tylerci_mu_live_rq_master5[[#This Row],[rd_price_net]])</f>
        <v>0</v>
      </c>
      <c r="F3466" s="1"/>
      <c r="G3466">
        <v>3963</v>
      </c>
      <c r="H3466" t="s">
        <v>9094</v>
      </c>
      <c r="I3466" t="s">
        <v>10667</v>
      </c>
      <c r="J3466">
        <v>0</v>
      </c>
      <c r="K3466" t="str">
        <f>VLOOKUP(Table_munisapp_tylerci_mu_live_rq_master5[[#This Row],[rh_vendor_suggest]],Vend!A:B,2,0)</f>
        <v>WAL-MART</v>
      </c>
      <c r="L3466" t="str">
        <f>VLOOKUP(Table_munisapp_tylerci_mu_live_rq_master5[[#This Row],[a_department_code]],Dept!A:B,2,0)</f>
        <v>Weber Morgan Health Department</v>
      </c>
      <c r="M3466">
        <f t="shared" si="54"/>
        <v>0</v>
      </c>
    </row>
    <row r="3467" spans="1:13" hidden="1" x14ac:dyDescent="0.25">
      <c r="A3467">
        <v>2017</v>
      </c>
      <c r="B3467">
        <v>4.62</v>
      </c>
      <c r="C3467">
        <v>92.4</v>
      </c>
      <c r="D3467">
        <v>92.4</v>
      </c>
      <c r="E3467">
        <f>SUM(Table_munisapp_tylerci_mu_live_rq_master5[[#This Row],[rd_extended_price]]-Table_munisapp_tylerci_mu_live_rq_master5[[#This Row],[rd_price_net]])</f>
        <v>0</v>
      </c>
      <c r="F3467" s="1"/>
      <c r="G3467">
        <v>3963</v>
      </c>
      <c r="H3467" t="s">
        <v>9094</v>
      </c>
      <c r="I3467" t="s">
        <v>10667</v>
      </c>
      <c r="J3467">
        <v>0</v>
      </c>
      <c r="K3467" t="str">
        <f>VLOOKUP(Table_munisapp_tylerci_mu_live_rq_master5[[#This Row],[rh_vendor_suggest]],Vend!A:B,2,0)</f>
        <v>WAL-MART</v>
      </c>
      <c r="L3467" t="str">
        <f>VLOOKUP(Table_munisapp_tylerci_mu_live_rq_master5[[#This Row],[a_department_code]],Dept!A:B,2,0)</f>
        <v>Weber Morgan Health Department</v>
      </c>
      <c r="M3467">
        <f t="shared" si="54"/>
        <v>0</v>
      </c>
    </row>
    <row r="3468" spans="1:13" hidden="1" x14ac:dyDescent="0.25">
      <c r="A3468">
        <v>2017</v>
      </c>
      <c r="B3468">
        <v>4.62</v>
      </c>
      <c r="C3468">
        <v>69.3</v>
      </c>
      <c r="D3468">
        <v>69.3</v>
      </c>
      <c r="E3468">
        <f>SUM(Table_munisapp_tylerci_mu_live_rq_master5[[#This Row],[rd_extended_price]]-Table_munisapp_tylerci_mu_live_rq_master5[[#This Row],[rd_price_net]])</f>
        <v>0</v>
      </c>
      <c r="F3468" s="1"/>
      <c r="G3468">
        <v>3963</v>
      </c>
      <c r="H3468" t="s">
        <v>9094</v>
      </c>
      <c r="I3468" t="s">
        <v>10667</v>
      </c>
      <c r="J3468">
        <v>0</v>
      </c>
      <c r="K3468" t="str">
        <f>VLOOKUP(Table_munisapp_tylerci_mu_live_rq_master5[[#This Row],[rh_vendor_suggest]],Vend!A:B,2,0)</f>
        <v>WAL-MART</v>
      </c>
      <c r="L3468" t="str">
        <f>VLOOKUP(Table_munisapp_tylerci_mu_live_rq_master5[[#This Row],[a_department_code]],Dept!A:B,2,0)</f>
        <v>Weber Morgan Health Department</v>
      </c>
      <c r="M3468">
        <f t="shared" si="54"/>
        <v>0</v>
      </c>
    </row>
    <row r="3469" spans="1:13" hidden="1" x14ac:dyDescent="0.25">
      <c r="A3469">
        <v>2017</v>
      </c>
      <c r="B3469">
        <v>5.14</v>
      </c>
      <c r="C3469">
        <v>25.7</v>
      </c>
      <c r="D3469">
        <v>25.7</v>
      </c>
      <c r="E3469">
        <f>SUM(Table_munisapp_tylerci_mu_live_rq_master5[[#This Row],[rd_extended_price]]-Table_munisapp_tylerci_mu_live_rq_master5[[#This Row],[rd_price_net]])</f>
        <v>0</v>
      </c>
      <c r="F3469" s="1"/>
      <c r="G3469">
        <v>3963</v>
      </c>
      <c r="H3469" t="s">
        <v>9094</v>
      </c>
      <c r="I3469" t="s">
        <v>10667</v>
      </c>
      <c r="J3469">
        <v>0</v>
      </c>
      <c r="K3469" t="str">
        <f>VLOOKUP(Table_munisapp_tylerci_mu_live_rq_master5[[#This Row],[rh_vendor_suggest]],Vend!A:B,2,0)</f>
        <v>WAL-MART</v>
      </c>
      <c r="L3469" t="str">
        <f>VLOOKUP(Table_munisapp_tylerci_mu_live_rq_master5[[#This Row],[a_department_code]],Dept!A:B,2,0)</f>
        <v>Weber Morgan Health Department</v>
      </c>
      <c r="M3469">
        <f t="shared" si="54"/>
        <v>0</v>
      </c>
    </row>
    <row r="3470" spans="1:13" hidden="1" x14ac:dyDescent="0.25">
      <c r="A3470">
        <v>2017</v>
      </c>
      <c r="B3470">
        <v>5.14</v>
      </c>
      <c r="C3470">
        <v>25.7</v>
      </c>
      <c r="D3470">
        <v>25.7</v>
      </c>
      <c r="E3470">
        <f>SUM(Table_munisapp_tylerci_mu_live_rq_master5[[#This Row],[rd_extended_price]]-Table_munisapp_tylerci_mu_live_rq_master5[[#This Row],[rd_price_net]])</f>
        <v>0</v>
      </c>
      <c r="F3470" s="1"/>
      <c r="G3470">
        <v>3963</v>
      </c>
      <c r="H3470" t="s">
        <v>9094</v>
      </c>
      <c r="I3470" t="s">
        <v>10667</v>
      </c>
      <c r="J3470">
        <v>0</v>
      </c>
      <c r="K3470" t="str">
        <f>VLOOKUP(Table_munisapp_tylerci_mu_live_rq_master5[[#This Row],[rh_vendor_suggest]],Vend!A:B,2,0)</f>
        <v>WAL-MART</v>
      </c>
      <c r="L3470" t="str">
        <f>VLOOKUP(Table_munisapp_tylerci_mu_live_rq_master5[[#This Row],[a_department_code]],Dept!A:B,2,0)</f>
        <v>Weber Morgan Health Department</v>
      </c>
      <c r="M3470">
        <f t="shared" si="54"/>
        <v>0</v>
      </c>
    </row>
    <row r="3471" spans="1:13" hidden="1" x14ac:dyDescent="0.25">
      <c r="A3471">
        <v>2017</v>
      </c>
      <c r="B3471">
        <v>1800</v>
      </c>
      <c r="C3471">
        <v>1800</v>
      </c>
      <c r="D3471">
        <v>1800</v>
      </c>
      <c r="E3471">
        <f>SUM(Table_munisapp_tylerci_mu_live_rq_master5[[#This Row],[rd_extended_price]]-Table_munisapp_tylerci_mu_live_rq_master5[[#This Row],[rd_price_net]])</f>
        <v>0</v>
      </c>
      <c r="F3471" s="1">
        <v>42965</v>
      </c>
      <c r="G3471">
        <v>1094</v>
      </c>
      <c r="H3471" t="s">
        <v>9107</v>
      </c>
      <c r="I3471" t="s">
        <v>10668</v>
      </c>
      <c r="J3471">
        <v>3170725</v>
      </c>
      <c r="K3471" t="str">
        <f>VLOOKUP(Table_munisapp_tylerci_mu_live_rq_master5[[#This Row],[rh_vendor_suggest]],Vend!A:B,2,0)</f>
        <v>ALSCO, INC.</v>
      </c>
      <c r="L3471" t="str">
        <f>VLOOKUP(Table_munisapp_tylerci_mu_live_rq_master5[[#This Row],[a_department_code]],Dept!A:B,2,0)</f>
        <v>Golden Spike Event Center</v>
      </c>
      <c r="M3471">
        <f t="shared" si="54"/>
        <v>1</v>
      </c>
    </row>
    <row r="3472" spans="1:13" hidden="1" x14ac:dyDescent="0.25">
      <c r="A3472">
        <v>2017</v>
      </c>
      <c r="B3472">
        <v>170.19</v>
      </c>
      <c r="C3472">
        <v>510.57</v>
      </c>
      <c r="D3472">
        <v>510.57</v>
      </c>
      <c r="E3472">
        <f>SUM(Table_munisapp_tylerci_mu_live_rq_master5[[#This Row],[rd_extended_price]]-Table_munisapp_tylerci_mu_live_rq_master5[[#This Row],[rd_price_net]])</f>
        <v>0</v>
      </c>
      <c r="F3472" s="1">
        <v>42965</v>
      </c>
      <c r="G3472">
        <v>1705</v>
      </c>
      <c r="H3472" t="s">
        <v>9072</v>
      </c>
      <c r="I3472" t="s">
        <v>10669</v>
      </c>
      <c r="J3472">
        <v>3170727</v>
      </c>
      <c r="K3472" t="str">
        <f>VLOOKUP(Table_munisapp_tylerci_mu_live_rq_master5[[#This Row],[rh_vendor_suggest]],Vend!A:B,2,0)</f>
        <v>DELL COMPUTER</v>
      </c>
      <c r="L3472" t="str">
        <f>VLOOKUP(Table_munisapp_tylerci_mu_live_rq_master5[[#This Row],[a_department_code]],Dept!A:B,2,0)</f>
        <v>Jail</v>
      </c>
      <c r="M3472">
        <f t="shared" si="54"/>
        <v>1</v>
      </c>
    </row>
    <row r="3473" spans="1:13" hidden="1" x14ac:dyDescent="0.25">
      <c r="A3473">
        <v>2017</v>
      </c>
      <c r="B3473">
        <v>3000</v>
      </c>
      <c r="C3473">
        <v>3000</v>
      </c>
      <c r="D3473">
        <v>3000</v>
      </c>
      <c r="E3473">
        <f>SUM(Table_munisapp_tylerci_mu_live_rq_master5[[#This Row],[rd_extended_price]]-Table_munisapp_tylerci_mu_live_rq_master5[[#This Row],[rd_price_net]])</f>
        <v>0</v>
      </c>
      <c r="F3473" s="1">
        <v>42965</v>
      </c>
      <c r="G3473">
        <v>1283</v>
      </c>
      <c r="H3473" t="s">
        <v>9100</v>
      </c>
      <c r="I3473" t="s">
        <v>10670</v>
      </c>
      <c r="J3473">
        <v>3170726</v>
      </c>
      <c r="K3473" t="str">
        <f>VLOOKUP(Table_munisapp_tylerci_mu_live_rq_master5[[#This Row],[rh_vendor_suggest]],Vend!A:B,2,0)</f>
        <v>BLACKSTONE AUDIO INC</v>
      </c>
      <c r="L3473" t="str">
        <f>VLOOKUP(Table_munisapp_tylerci_mu_live_rq_master5[[#This Row],[a_department_code]],Dept!A:B,2,0)</f>
        <v>Library</v>
      </c>
      <c r="M3473">
        <f t="shared" si="54"/>
        <v>1</v>
      </c>
    </row>
    <row r="3474" spans="1:13" hidden="1" x14ac:dyDescent="0.25">
      <c r="A3474">
        <v>2017</v>
      </c>
      <c r="B3474">
        <v>8000</v>
      </c>
      <c r="C3474">
        <v>8000</v>
      </c>
      <c r="D3474">
        <v>8000</v>
      </c>
      <c r="E3474">
        <f>SUM(Table_munisapp_tylerci_mu_live_rq_master5[[#This Row],[rd_extended_price]]-Table_munisapp_tylerci_mu_live_rq_master5[[#This Row],[rd_price_net]])</f>
        <v>0</v>
      </c>
      <c r="F3474" s="1">
        <v>42965</v>
      </c>
      <c r="G3474">
        <v>3149</v>
      </c>
      <c r="H3474" t="s">
        <v>9100</v>
      </c>
      <c r="I3474" t="s">
        <v>10671</v>
      </c>
      <c r="J3474">
        <v>3170728</v>
      </c>
      <c r="K3474" t="str">
        <f>VLOOKUP(Table_munisapp_tylerci_mu_live_rq_master5[[#This Row],[rh_vendor_suggest]],Vend!A:B,2,0)</f>
        <v>PENGUIN RANDOM HOUSE LLC</v>
      </c>
      <c r="L3474" t="str">
        <f>VLOOKUP(Table_munisapp_tylerci_mu_live_rq_master5[[#This Row],[a_department_code]],Dept!A:B,2,0)</f>
        <v>Library</v>
      </c>
      <c r="M3474">
        <f t="shared" si="54"/>
        <v>1</v>
      </c>
    </row>
    <row r="3475" spans="1:13" hidden="1" x14ac:dyDescent="0.25">
      <c r="A3475">
        <v>2017</v>
      </c>
      <c r="B3475">
        <v>91</v>
      </c>
      <c r="C3475">
        <v>273</v>
      </c>
      <c r="D3475">
        <v>273</v>
      </c>
      <c r="E3475">
        <f>SUM(Table_munisapp_tylerci_mu_live_rq_master5[[#This Row],[rd_extended_price]]-Table_munisapp_tylerci_mu_live_rq_master5[[#This Row],[rd_price_net]])</f>
        <v>0</v>
      </c>
      <c r="F3475" s="1">
        <v>42968</v>
      </c>
      <c r="G3475">
        <v>5525</v>
      </c>
      <c r="H3475" t="s">
        <v>9083</v>
      </c>
      <c r="I3475" t="s">
        <v>10672</v>
      </c>
      <c r="J3475">
        <v>3170731</v>
      </c>
      <c r="K3475" t="str">
        <f>VLOOKUP(Table_munisapp_tylerci_mu_live_rq_master5[[#This Row],[rh_vendor_suggest]],Vend!A:B,2,0)</f>
        <v>CONVERGEONE, INC</v>
      </c>
      <c r="L3475" t="str">
        <f>VLOOKUP(Table_munisapp_tylerci_mu_live_rq_master5[[#This Row],[a_department_code]],Dept!A:B,2,0)</f>
        <v>Information Technology</v>
      </c>
      <c r="M3475">
        <f t="shared" si="54"/>
        <v>1</v>
      </c>
    </row>
    <row r="3476" spans="1:13" hidden="1" x14ac:dyDescent="0.25">
      <c r="A3476">
        <v>2017</v>
      </c>
      <c r="B3476">
        <v>9471.92</v>
      </c>
      <c r="C3476">
        <v>9471.92</v>
      </c>
      <c r="D3476">
        <v>9471.92</v>
      </c>
      <c r="E3476">
        <f>SUM(Table_munisapp_tylerci_mu_live_rq_master5[[#This Row],[rd_extended_price]]-Table_munisapp_tylerci_mu_live_rq_master5[[#This Row],[rd_price_net]])</f>
        <v>0</v>
      </c>
      <c r="F3476" s="1">
        <v>42970</v>
      </c>
      <c r="G3476">
        <v>1447</v>
      </c>
      <c r="H3476" t="s">
        <v>9083</v>
      </c>
      <c r="I3476" t="s">
        <v>10673</v>
      </c>
      <c r="J3476">
        <v>3170741</v>
      </c>
      <c r="K3476" t="str">
        <f>VLOOKUP(Table_munisapp_tylerci_mu_live_rq_master5[[#This Row],[rh_vendor_suggest]],Vend!A:B,2,0)</f>
        <v>CDW LLC</v>
      </c>
      <c r="L3476" t="str">
        <f>VLOOKUP(Table_munisapp_tylerci_mu_live_rq_master5[[#This Row],[a_department_code]],Dept!A:B,2,0)</f>
        <v>Information Technology</v>
      </c>
      <c r="M3476">
        <f t="shared" si="54"/>
        <v>1</v>
      </c>
    </row>
    <row r="3477" spans="1:13" hidden="1" x14ac:dyDescent="0.25">
      <c r="A3477">
        <v>2017</v>
      </c>
      <c r="B3477">
        <v>1294.5</v>
      </c>
      <c r="C3477">
        <v>1294.5</v>
      </c>
      <c r="D3477">
        <v>1294.5</v>
      </c>
      <c r="E3477">
        <f>SUM(Table_munisapp_tylerci_mu_live_rq_master5[[#This Row],[rd_extended_price]]-Table_munisapp_tylerci_mu_live_rq_master5[[#This Row],[rd_price_net]])</f>
        <v>0</v>
      </c>
      <c r="F3477" s="1">
        <v>42968</v>
      </c>
      <c r="G3477">
        <v>2009</v>
      </c>
      <c r="H3477" t="s">
        <v>9094</v>
      </c>
      <c r="I3477" t="s">
        <v>9646</v>
      </c>
      <c r="J3477">
        <v>3170733</v>
      </c>
      <c r="K3477" t="str">
        <f>VLOOKUP(Table_munisapp_tylerci_mu_live_rq_master5[[#This Row],[rh_vendor_suggest]],Vend!A:B,2,0)</f>
        <v>SMITHKLINE BEECHAM CORPORATION</v>
      </c>
      <c r="L3477" t="str">
        <f>VLOOKUP(Table_munisapp_tylerci_mu_live_rq_master5[[#This Row],[a_department_code]],Dept!A:B,2,0)</f>
        <v>Weber Morgan Health Department</v>
      </c>
      <c r="M3477">
        <f t="shared" si="54"/>
        <v>1</v>
      </c>
    </row>
    <row r="3478" spans="1:13" hidden="1" x14ac:dyDescent="0.25">
      <c r="A3478">
        <v>2017</v>
      </c>
      <c r="B3478">
        <v>3600</v>
      </c>
      <c r="C3478">
        <v>3600</v>
      </c>
      <c r="D3478">
        <v>3600</v>
      </c>
      <c r="E3478">
        <f>SUM(Table_munisapp_tylerci_mu_live_rq_master5[[#This Row],[rd_extended_price]]-Table_munisapp_tylerci_mu_live_rq_master5[[#This Row],[rd_price_net]])</f>
        <v>0</v>
      </c>
      <c r="F3478" s="1">
        <v>42968</v>
      </c>
      <c r="G3478">
        <v>2009</v>
      </c>
      <c r="H3478" t="s">
        <v>9094</v>
      </c>
      <c r="I3478" t="s">
        <v>9646</v>
      </c>
      <c r="J3478">
        <v>3170733</v>
      </c>
      <c r="K3478" t="str">
        <f>VLOOKUP(Table_munisapp_tylerci_mu_live_rq_master5[[#This Row],[rh_vendor_suggest]],Vend!A:B,2,0)</f>
        <v>SMITHKLINE BEECHAM CORPORATION</v>
      </c>
      <c r="L3478" t="str">
        <f>VLOOKUP(Table_munisapp_tylerci_mu_live_rq_master5[[#This Row],[a_department_code]],Dept!A:B,2,0)</f>
        <v>Weber Morgan Health Department</v>
      </c>
      <c r="M3478">
        <f t="shared" si="54"/>
        <v>0</v>
      </c>
    </row>
    <row r="3479" spans="1:13" hidden="1" x14ac:dyDescent="0.25">
      <c r="A3479">
        <v>2017</v>
      </c>
      <c r="B3479">
        <v>233.5</v>
      </c>
      <c r="C3479">
        <v>233.5</v>
      </c>
      <c r="D3479">
        <v>233.5</v>
      </c>
      <c r="E3479">
        <f>SUM(Table_munisapp_tylerci_mu_live_rq_master5[[#This Row],[rd_extended_price]]-Table_munisapp_tylerci_mu_live_rq_master5[[#This Row],[rd_price_net]])</f>
        <v>0</v>
      </c>
      <c r="F3479" s="1">
        <v>42968</v>
      </c>
      <c r="G3479">
        <v>2009</v>
      </c>
      <c r="H3479" t="s">
        <v>9094</v>
      </c>
      <c r="I3479" t="s">
        <v>9646</v>
      </c>
      <c r="J3479">
        <v>3170733</v>
      </c>
      <c r="K3479" t="str">
        <f>VLOOKUP(Table_munisapp_tylerci_mu_live_rq_master5[[#This Row],[rh_vendor_suggest]],Vend!A:B,2,0)</f>
        <v>SMITHKLINE BEECHAM CORPORATION</v>
      </c>
      <c r="L3479" t="str">
        <f>VLOOKUP(Table_munisapp_tylerci_mu_live_rq_master5[[#This Row],[a_department_code]],Dept!A:B,2,0)</f>
        <v>Weber Morgan Health Department</v>
      </c>
      <c r="M3479">
        <f t="shared" si="54"/>
        <v>0</v>
      </c>
    </row>
    <row r="3480" spans="1:13" hidden="1" x14ac:dyDescent="0.25">
      <c r="A3480">
        <v>2017</v>
      </c>
      <c r="B3480">
        <v>133</v>
      </c>
      <c r="C3480">
        <v>133</v>
      </c>
      <c r="D3480">
        <v>133</v>
      </c>
      <c r="E3480">
        <f>SUM(Table_munisapp_tylerci_mu_live_rq_master5[[#This Row],[rd_extended_price]]-Table_munisapp_tylerci_mu_live_rq_master5[[#This Row],[rd_price_net]])</f>
        <v>0</v>
      </c>
      <c r="F3480" s="1">
        <v>42968</v>
      </c>
      <c r="G3480">
        <v>2009</v>
      </c>
      <c r="H3480" t="s">
        <v>9094</v>
      </c>
      <c r="I3480" t="s">
        <v>9646</v>
      </c>
      <c r="J3480">
        <v>3170733</v>
      </c>
      <c r="K3480" t="str">
        <f>VLOOKUP(Table_munisapp_tylerci_mu_live_rq_master5[[#This Row],[rh_vendor_suggest]],Vend!A:B,2,0)</f>
        <v>SMITHKLINE BEECHAM CORPORATION</v>
      </c>
      <c r="L3480" t="str">
        <f>VLOOKUP(Table_munisapp_tylerci_mu_live_rq_master5[[#This Row],[a_department_code]],Dept!A:B,2,0)</f>
        <v>Weber Morgan Health Department</v>
      </c>
      <c r="M3480">
        <f t="shared" si="54"/>
        <v>0</v>
      </c>
    </row>
    <row r="3481" spans="1:13" hidden="1" x14ac:dyDescent="0.25">
      <c r="A3481">
        <v>2017</v>
      </c>
      <c r="B3481">
        <v>1358.5</v>
      </c>
      <c r="C3481">
        <v>1358.5</v>
      </c>
      <c r="D3481">
        <v>1358.5</v>
      </c>
      <c r="E3481">
        <f>SUM(Table_munisapp_tylerci_mu_live_rq_master5[[#This Row],[rd_extended_price]]-Table_munisapp_tylerci_mu_live_rq_master5[[#This Row],[rd_price_net]])</f>
        <v>0</v>
      </c>
      <c r="F3481" s="1">
        <v>42968</v>
      </c>
      <c r="G3481">
        <v>2009</v>
      </c>
      <c r="H3481" t="s">
        <v>9094</v>
      </c>
      <c r="I3481" t="s">
        <v>9646</v>
      </c>
      <c r="J3481">
        <v>3170733</v>
      </c>
      <c r="K3481" t="str">
        <f>VLOOKUP(Table_munisapp_tylerci_mu_live_rq_master5[[#This Row],[rh_vendor_suggest]],Vend!A:B,2,0)</f>
        <v>SMITHKLINE BEECHAM CORPORATION</v>
      </c>
      <c r="L3481" t="str">
        <f>VLOOKUP(Table_munisapp_tylerci_mu_live_rq_master5[[#This Row],[a_department_code]],Dept!A:B,2,0)</f>
        <v>Weber Morgan Health Department</v>
      </c>
      <c r="M3481">
        <f t="shared" si="54"/>
        <v>0</v>
      </c>
    </row>
    <row r="3482" spans="1:13" hidden="1" x14ac:dyDescent="0.25">
      <c r="A3482">
        <v>2017</v>
      </c>
      <c r="B3482">
        <v>21144.9</v>
      </c>
      <c r="C3482">
        <v>21144.9</v>
      </c>
      <c r="D3482">
        <v>21144.9</v>
      </c>
      <c r="E3482">
        <f>SUM(Table_munisapp_tylerci_mu_live_rq_master5[[#This Row],[rd_extended_price]]-Table_munisapp_tylerci_mu_live_rq_master5[[#This Row],[rd_price_net]])</f>
        <v>0</v>
      </c>
      <c r="F3482" s="1">
        <v>42968</v>
      </c>
      <c r="G3482">
        <v>2009</v>
      </c>
      <c r="H3482" t="s">
        <v>9094</v>
      </c>
      <c r="I3482" t="s">
        <v>9646</v>
      </c>
      <c r="J3482">
        <v>3170733</v>
      </c>
      <c r="K3482" t="str">
        <f>VLOOKUP(Table_munisapp_tylerci_mu_live_rq_master5[[#This Row],[rh_vendor_suggest]],Vend!A:B,2,0)</f>
        <v>SMITHKLINE BEECHAM CORPORATION</v>
      </c>
      <c r="L3482" t="str">
        <f>VLOOKUP(Table_munisapp_tylerci_mu_live_rq_master5[[#This Row],[a_department_code]],Dept!A:B,2,0)</f>
        <v>Weber Morgan Health Department</v>
      </c>
      <c r="M3482">
        <f t="shared" si="54"/>
        <v>0</v>
      </c>
    </row>
    <row r="3483" spans="1:13" hidden="1" x14ac:dyDescent="0.25">
      <c r="A3483">
        <v>2017</v>
      </c>
      <c r="B3483">
        <v>244.78</v>
      </c>
      <c r="C3483">
        <v>244.78</v>
      </c>
      <c r="D3483">
        <v>244.78</v>
      </c>
      <c r="E3483">
        <f>SUM(Table_munisapp_tylerci_mu_live_rq_master5[[#This Row],[rd_extended_price]]-Table_munisapp_tylerci_mu_live_rq_master5[[#This Row],[rd_price_net]])</f>
        <v>0</v>
      </c>
      <c r="F3483" s="1">
        <v>42968</v>
      </c>
      <c r="G3483">
        <v>2688</v>
      </c>
      <c r="H3483" t="s">
        <v>9094</v>
      </c>
      <c r="I3483" t="s">
        <v>9646</v>
      </c>
      <c r="J3483">
        <v>3170734</v>
      </c>
      <c r="K3483" t="str">
        <f>VLOOKUP(Table_munisapp_tylerci_mu_live_rq_master5[[#This Row],[rh_vendor_suggest]],Vend!A:B,2,0)</f>
        <v>MERCK SHARP &amp; DOHME CORP</v>
      </c>
      <c r="L3483" t="str">
        <f>VLOOKUP(Table_munisapp_tylerci_mu_live_rq_master5[[#This Row],[a_department_code]],Dept!A:B,2,0)</f>
        <v>Weber Morgan Health Department</v>
      </c>
      <c r="M3483">
        <f t="shared" si="54"/>
        <v>1</v>
      </c>
    </row>
    <row r="3484" spans="1:13" hidden="1" x14ac:dyDescent="0.25">
      <c r="A3484">
        <v>2017</v>
      </c>
      <c r="B3484">
        <v>7406.6</v>
      </c>
      <c r="C3484">
        <v>7406.6</v>
      </c>
      <c r="D3484">
        <v>7406.6</v>
      </c>
      <c r="E3484">
        <f>SUM(Table_munisapp_tylerci_mu_live_rq_master5[[#This Row],[rd_extended_price]]-Table_munisapp_tylerci_mu_live_rq_master5[[#This Row],[rd_price_net]])</f>
        <v>0</v>
      </c>
      <c r="F3484" s="1">
        <v>42968</v>
      </c>
      <c r="G3484">
        <v>2688</v>
      </c>
      <c r="H3484" t="s">
        <v>9094</v>
      </c>
      <c r="I3484" t="s">
        <v>9646</v>
      </c>
      <c r="J3484">
        <v>3170734</v>
      </c>
      <c r="K3484" t="str">
        <f>VLOOKUP(Table_munisapp_tylerci_mu_live_rq_master5[[#This Row],[rh_vendor_suggest]],Vend!A:B,2,0)</f>
        <v>MERCK SHARP &amp; DOHME CORP</v>
      </c>
      <c r="L3484" t="str">
        <f>VLOOKUP(Table_munisapp_tylerci_mu_live_rq_master5[[#This Row],[a_department_code]],Dept!A:B,2,0)</f>
        <v>Weber Morgan Health Department</v>
      </c>
      <c r="M3484">
        <f t="shared" si="54"/>
        <v>0</v>
      </c>
    </row>
    <row r="3485" spans="1:13" hidden="1" x14ac:dyDescent="0.25">
      <c r="A3485">
        <v>2017</v>
      </c>
      <c r="B3485">
        <v>1879.3</v>
      </c>
      <c r="C3485">
        <v>1879.3</v>
      </c>
      <c r="D3485">
        <v>1879.3</v>
      </c>
      <c r="E3485">
        <f>SUM(Table_munisapp_tylerci_mu_live_rq_master5[[#This Row],[rd_extended_price]]-Table_munisapp_tylerci_mu_live_rq_master5[[#This Row],[rd_price_net]])</f>
        <v>0</v>
      </c>
      <c r="F3485" s="1">
        <v>42968</v>
      </c>
      <c r="G3485">
        <v>2688</v>
      </c>
      <c r="H3485" t="s">
        <v>9094</v>
      </c>
      <c r="I3485" t="s">
        <v>9646</v>
      </c>
      <c r="J3485">
        <v>3170734</v>
      </c>
      <c r="K3485" t="str">
        <f>VLOOKUP(Table_munisapp_tylerci_mu_live_rq_master5[[#This Row],[rh_vendor_suggest]],Vend!A:B,2,0)</f>
        <v>MERCK SHARP &amp; DOHME CORP</v>
      </c>
      <c r="L3485" t="str">
        <f>VLOOKUP(Table_munisapp_tylerci_mu_live_rq_master5[[#This Row],[a_department_code]],Dept!A:B,2,0)</f>
        <v>Weber Morgan Health Department</v>
      </c>
      <c r="M3485">
        <f t="shared" si="54"/>
        <v>0</v>
      </c>
    </row>
    <row r="3486" spans="1:13" hidden="1" x14ac:dyDescent="0.25">
      <c r="A3486">
        <v>2017</v>
      </c>
      <c r="B3486">
        <v>849.76</v>
      </c>
      <c r="C3486">
        <v>849.76</v>
      </c>
      <c r="D3486">
        <v>849.76</v>
      </c>
      <c r="E3486">
        <f>SUM(Table_munisapp_tylerci_mu_live_rq_master5[[#This Row],[rd_extended_price]]-Table_munisapp_tylerci_mu_live_rq_master5[[#This Row],[rd_price_net]])</f>
        <v>0</v>
      </c>
      <c r="F3486" s="1">
        <v>42968</v>
      </c>
      <c r="G3486">
        <v>2688</v>
      </c>
      <c r="H3486" t="s">
        <v>9094</v>
      </c>
      <c r="I3486" t="s">
        <v>9646</v>
      </c>
      <c r="J3486">
        <v>3170734</v>
      </c>
      <c r="K3486" t="str">
        <f>VLOOKUP(Table_munisapp_tylerci_mu_live_rq_master5[[#This Row],[rh_vendor_suggest]],Vend!A:B,2,0)</f>
        <v>MERCK SHARP &amp; DOHME CORP</v>
      </c>
      <c r="L3486" t="str">
        <f>VLOOKUP(Table_munisapp_tylerci_mu_live_rq_master5[[#This Row],[a_department_code]],Dept!A:B,2,0)</f>
        <v>Weber Morgan Health Department</v>
      </c>
      <c r="M3486">
        <f t="shared" si="54"/>
        <v>0</v>
      </c>
    </row>
    <row r="3487" spans="1:13" hidden="1" x14ac:dyDescent="0.25">
      <c r="A3487">
        <v>2017</v>
      </c>
      <c r="B3487">
        <v>2285.88</v>
      </c>
      <c r="C3487">
        <v>2285.88</v>
      </c>
      <c r="D3487">
        <v>2285.88</v>
      </c>
      <c r="E3487">
        <f>SUM(Table_munisapp_tylerci_mu_live_rq_master5[[#This Row],[rd_extended_price]]-Table_munisapp_tylerci_mu_live_rq_master5[[#This Row],[rd_price_net]])</f>
        <v>0</v>
      </c>
      <c r="F3487" s="1">
        <v>42968</v>
      </c>
      <c r="G3487">
        <v>2688</v>
      </c>
      <c r="H3487" t="s">
        <v>9094</v>
      </c>
      <c r="I3487" t="s">
        <v>9646</v>
      </c>
      <c r="J3487">
        <v>3170734</v>
      </c>
      <c r="K3487" t="str">
        <f>VLOOKUP(Table_munisapp_tylerci_mu_live_rq_master5[[#This Row],[rh_vendor_suggest]],Vend!A:B,2,0)</f>
        <v>MERCK SHARP &amp; DOHME CORP</v>
      </c>
      <c r="L3487" t="str">
        <f>VLOOKUP(Table_munisapp_tylerci_mu_live_rq_master5[[#This Row],[a_department_code]],Dept!A:B,2,0)</f>
        <v>Weber Morgan Health Department</v>
      </c>
      <c r="M3487">
        <f t="shared" si="54"/>
        <v>0</v>
      </c>
    </row>
    <row r="3488" spans="1:13" hidden="1" x14ac:dyDescent="0.25">
      <c r="A3488">
        <v>2017</v>
      </c>
      <c r="B3488">
        <v>82.5</v>
      </c>
      <c r="C3488">
        <v>82.5</v>
      </c>
      <c r="D3488">
        <v>82.5</v>
      </c>
      <c r="E3488">
        <f>SUM(Table_munisapp_tylerci_mu_live_rq_master5[[#This Row],[rd_extended_price]]-Table_munisapp_tylerci_mu_live_rq_master5[[#This Row],[rd_price_net]])</f>
        <v>0</v>
      </c>
      <c r="F3488" s="1">
        <v>42968</v>
      </c>
      <c r="G3488">
        <v>2688</v>
      </c>
      <c r="H3488" t="s">
        <v>9094</v>
      </c>
      <c r="I3488" t="s">
        <v>9646</v>
      </c>
      <c r="J3488">
        <v>3170734</v>
      </c>
      <c r="K3488" t="str">
        <f>VLOOKUP(Table_munisapp_tylerci_mu_live_rq_master5[[#This Row],[rh_vendor_suggest]],Vend!A:B,2,0)</f>
        <v>MERCK SHARP &amp; DOHME CORP</v>
      </c>
      <c r="L3488" t="str">
        <f>VLOOKUP(Table_munisapp_tylerci_mu_live_rq_master5[[#This Row],[a_department_code]],Dept!A:B,2,0)</f>
        <v>Weber Morgan Health Department</v>
      </c>
      <c r="M3488">
        <f t="shared" si="54"/>
        <v>0</v>
      </c>
    </row>
    <row r="3489" spans="1:13" hidden="1" x14ac:dyDescent="0.25">
      <c r="A3489">
        <v>2017</v>
      </c>
      <c r="B3489">
        <v>1881</v>
      </c>
      <c r="C3489">
        <v>1881</v>
      </c>
      <c r="D3489">
        <v>1881</v>
      </c>
      <c r="E3489">
        <f>SUM(Table_munisapp_tylerci_mu_live_rq_master5[[#This Row],[rd_extended_price]]-Table_munisapp_tylerci_mu_live_rq_master5[[#This Row],[rd_price_net]])</f>
        <v>0</v>
      </c>
      <c r="F3489" s="1">
        <v>42968</v>
      </c>
      <c r="G3489">
        <v>1386</v>
      </c>
      <c r="H3489" t="s">
        <v>9091</v>
      </c>
      <c r="I3489" t="s">
        <v>10674</v>
      </c>
      <c r="J3489">
        <v>3170732</v>
      </c>
      <c r="K3489" t="str">
        <f>VLOOKUP(Table_munisapp_tylerci_mu_live_rq_master5[[#This Row],[rh_vendor_suggest]],Vend!A:B,2,0)</f>
        <v>CACHE VALLEY ELECTRIC CO</v>
      </c>
      <c r="L3489" t="str">
        <f>VLOOKUP(Table_munisapp_tylerci_mu_live_rq_master5[[#This Row],[a_department_code]],Dept!A:B,2,0)</f>
        <v>Weber Area Dispatch 911</v>
      </c>
      <c r="M3489">
        <f t="shared" si="54"/>
        <v>1</v>
      </c>
    </row>
    <row r="3490" spans="1:13" hidden="1" x14ac:dyDescent="0.25">
      <c r="A3490">
        <v>2017</v>
      </c>
      <c r="B3490">
        <v>2925</v>
      </c>
      <c r="C3490">
        <v>2925</v>
      </c>
      <c r="D3490">
        <v>2925</v>
      </c>
      <c r="E3490">
        <f>SUM(Table_munisapp_tylerci_mu_live_rq_master5[[#This Row],[rd_extended_price]]-Table_munisapp_tylerci_mu_live_rq_master5[[#This Row],[rd_price_net]])</f>
        <v>0</v>
      </c>
      <c r="F3490" s="1">
        <v>42968</v>
      </c>
      <c r="G3490">
        <v>1386</v>
      </c>
      <c r="H3490" t="s">
        <v>9091</v>
      </c>
      <c r="I3490" t="s">
        <v>10674</v>
      </c>
      <c r="J3490">
        <v>3170732</v>
      </c>
      <c r="K3490" t="str">
        <f>VLOOKUP(Table_munisapp_tylerci_mu_live_rq_master5[[#This Row],[rh_vendor_suggest]],Vend!A:B,2,0)</f>
        <v>CACHE VALLEY ELECTRIC CO</v>
      </c>
      <c r="L3490" t="str">
        <f>VLOOKUP(Table_munisapp_tylerci_mu_live_rq_master5[[#This Row],[a_department_code]],Dept!A:B,2,0)</f>
        <v>Weber Area Dispatch 911</v>
      </c>
      <c r="M3490">
        <f t="shared" si="54"/>
        <v>0</v>
      </c>
    </row>
    <row r="3491" spans="1:13" hidden="1" x14ac:dyDescent="0.25">
      <c r="A3491">
        <v>2017</v>
      </c>
      <c r="B3491">
        <v>5104</v>
      </c>
      <c r="C3491">
        <v>5104</v>
      </c>
      <c r="D3491">
        <v>5104</v>
      </c>
      <c r="E3491">
        <f>SUM(Table_munisapp_tylerci_mu_live_rq_master5[[#This Row],[rd_extended_price]]-Table_munisapp_tylerci_mu_live_rq_master5[[#This Row],[rd_price_net]])</f>
        <v>0</v>
      </c>
      <c r="F3491" s="1">
        <v>42968</v>
      </c>
      <c r="G3491">
        <v>1386</v>
      </c>
      <c r="H3491" t="s">
        <v>9091</v>
      </c>
      <c r="I3491" t="s">
        <v>10674</v>
      </c>
      <c r="J3491">
        <v>3170732</v>
      </c>
      <c r="K3491" t="str">
        <f>VLOOKUP(Table_munisapp_tylerci_mu_live_rq_master5[[#This Row],[rh_vendor_suggest]],Vend!A:B,2,0)</f>
        <v>CACHE VALLEY ELECTRIC CO</v>
      </c>
      <c r="L3491" t="str">
        <f>VLOOKUP(Table_munisapp_tylerci_mu_live_rq_master5[[#This Row],[a_department_code]],Dept!A:B,2,0)</f>
        <v>Weber Area Dispatch 911</v>
      </c>
      <c r="M3491">
        <f t="shared" si="54"/>
        <v>0</v>
      </c>
    </row>
    <row r="3492" spans="1:13" hidden="1" x14ac:dyDescent="0.25">
      <c r="A3492">
        <v>2017</v>
      </c>
      <c r="B3492">
        <v>1700</v>
      </c>
      <c r="C3492">
        <v>1700</v>
      </c>
      <c r="D3492">
        <v>1700</v>
      </c>
      <c r="E3492">
        <f>SUM(Table_munisapp_tylerci_mu_live_rq_master5[[#This Row],[rd_extended_price]]-Table_munisapp_tylerci_mu_live_rq_master5[[#This Row],[rd_price_net]])</f>
        <v>0</v>
      </c>
      <c r="F3492" s="1">
        <v>42968</v>
      </c>
      <c r="G3492">
        <v>1386</v>
      </c>
      <c r="H3492" t="s">
        <v>9091</v>
      </c>
      <c r="I3492" t="s">
        <v>10674</v>
      </c>
      <c r="J3492">
        <v>3170732</v>
      </c>
      <c r="K3492" t="str">
        <f>VLOOKUP(Table_munisapp_tylerci_mu_live_rq_master5[[#This Row],[rh_vendor_suggest]],Vend!A:B,2,0)</f>
        <v>CACHE VALLEY ELECTRIC CO</v>
      </c>
      <c r="L3492" t="str">
        <f>VLOOKUP(Table_munisapp_tylerci_mu_live_rq_master5[[#This Row],[a_department_code]],Dept!A:B,2,0)</f>
        <v>Weber Area Dispatch 911</v>
      </c>
      <c r="M3492">
        <f t="shared" si="54"/>
        <v>0</v>
      </c>
    </row>
    <row r="3493" spans="1:13" hidden="1" x14ac:dyDescent="0.25">
      <c r="A3493">
        <v>2017</v>
      </c>
      <c r="B3493">
        <v>1015.75</v>
      </c>
      <c r="C3493">
        <v>1015.75</v>
      </c>
      <c r="D3493">
        <v>1015.75</v>
      </c>
      <c r="E3493">
        <f>SUM(Table_munisapp_tylerci_mu_live_rq_master5[[#This Row],[rd_extended_price]]-Table_munisapp_tylerci_mu_live_rq_master5[[#This Row],[rd_price_net]])</f>
        <v>0</v>
      </c>
      <c r="F3493" s="1">
        <v>42968</v>
      </c>
      <c r="G3493">
        <v>1386</v>
      </c>
      <c r="H3493" t="s">
        <v>9091</v>
      </c>
      <c r="I3493" t="s">
        <v>10674</v>
      </c>
      <c r="J3493">
        <v>3170732</v>
      </c>
      <c r="K3493" t="str">
        <f>VLOOKUP(Table_munisapp_tylerci_mu_live_rq_master5[[#This Row],[rh_vendor_suggest]],Vend!A:B,2,0)</f>
        <v>CACHE VALLEY ELECTRIC CO</v>
      </c>
      <c r="L3493" t="str">
        <f>VLOOKUP(Table_munisapp_tylerci_mu_live_rq_master5[[#This Row],[a_department_code]],Dept!A:B,2,0)</f>
        <v>Weber Area Dispatch 911</v>
      </c>
      <c r="M3493">
        <f t="shared" si="54"/>
        <v>0</v>
      </c>
    </row>
    <row r="3494" spans="1:13" hidden="1" x14ac:dyDescent="0.25">
      <c r="A3494">
        <v>2017</v>
      </c>
      <c r="B3494">
        <v>234.45</v>
      </c>
      <c r="C3494">
        <v>234.45</v>
      </c>
      <c r="D3494">
        <v>234.45</v>
      </c>
      <c r="E3494">
        <f>SUM(Table_munisapp_tylerci_mu_live_rq_master5[[#This Row],[rd_extended_price]]-Table_munisapp_tylerci_mu_live_rq_master5[[#This Row],[rd_price_net]])</f>
        <v>0</v>
      </c>
      <c r="F3494" s="1">
        <v>42968</v>
      </c>
      <c r="G3494">
        <v>3363</v>
      </c>
      <c r="H3494" t="s">
        <v>9094</v>
      </c>
      <c r="I3494" t="s">
        <v>9646</v>
      </c>
      <c r="J3494">
        <v>3170736</v>
      </c>
      <c r="K3494" t="str">
        <f>VLOOKUP(Table_munisapp_tylerci_mu_live_rq_master5[[#This Row],[rh_vendor_suggest]],Vend!A:B,2,0)</f>
        <v>SANOFI PASTEUR INC</v>
      </c>
      <c r="L3494" t="str">
        <f>VLOOKUP(Table_munisapp_tylerci_mu_live_rq_master5[[#This Row],[a_department_code]],Dept!A:B,2,0)</f>
        <v>Weber Morgan Health Department</v>
      </c>
      <c r="M3494">
        <f t="shared" si="54"/>
        <v>1</v>
      </c>
    </row>
    <row r="3495" spans="1:13" hidden="1" x14ac:dyDescent="0.25">
      <c r="A3495">
        <v>2017</v>
      </c>
      <c r="B3495">
        <v>295.39999999999998</v>
      </c>
      <c r="C3495">
        <v>295.39999999999998</v>
      </c>
      <c r="D3495">
        <v>295.39999999999998</v>
      </c>
      <c r="E3495">
        <f>SUM(Table_munisapp_tylerci_mu_live_rq_master5[[#This Row],[rd_extended_price]]-Table_munisapp_tylerci_mu_live_rq_master5[[#This Row],[rd_price_net]])</f>
        <v>0</v>
      </c>
      <c r="F3495" s="1">
        <v>42968</v>
      </c>
      <c r="G3495">
        <v>3363</v>
      </c>
      <c r="H3495" t="s">
        <v>9094</v>
      </c>
      <c r="I3495" t="s">
        <v>9646</v>
      </c>
      <c r="J3495">
        <v>3170736</v>
      </c>
      <c r="K3495" t="str">
        <f>VLOOKUP(Table_munisapp_tylerci_mu_live_rq_master5[[#This Row],[rh_vendor_suggest]],Vend!A:B,2,0)</f>
        <v>SANOFI PASTEUR INC</v>
      </c>
      <c r="L3495" t="str">
        <f>VLOOKUP(Table_munisapp_tylerci_mu_live_rq_master5[[#This Row],[a_department_code]],Dept!A:B,2,0)</f>
        <v>Weber Morgan Health Department</v>
      </c>
      <c r="M3495">
        <f t="shared" si="54"/>
        <v>0</v>
      </c>
    </row>
    <row r="3496" spans="1:13" hidden="1" x14ac:dyDescent="0.25">
      <c r="A3496">
        <v>2017</v>
      </c>
      <c r="B3496">
        <v>428.42</v>
      </c>
      <c r="C3496">
        <v>428.42</v>
      </c>
      <c r="D3496">
        <v>428.42</v>
      </c>
      <c r="E3496">
        <f>SUM(Table_munisapp_tylerci_mu_live_rq_master5[[#This Row],[rd_extended_price]]-Table_munisapp_tylerci_mu_live_rq_master5[[#This Row],[rd_price_net]])</f>
        <v>0</v>
      </c>
      <c r="F3496" s="1">
        <v>42968</v>
      </c>
      <c r="G3496">
        <v>3363</v>
      </c>
      <c r="H3496" t="s">
        <v>9094</v>
      </c>
      <c r="I3496" t="s">
        <v>9646</v>
      </c>
      <c r="J3496">
        <v>3170736</v>
      </c>
      <c r="K3496" t="str">
        <f>VLOOKUP(Table_munisapp_tylerci_mu_live_rq_master5[[#This Row],[rh_vendor_suggest]],Vend!A:B,2,0)</f>
        <v>SANOFI PASTEUR INC</v>
      </c>
      <c r="L3496" t="str">
        <f>VLOOKUP(Table_munisapp_tylerci_mu_live_rq_master5[[#This Row],[a_department_code]],Dept!A:B,2,0)</f>
        <v>Weber Morgan Health Department</v>
      </c>
      <c r="M3496">
        <f t="shared" si="54"/>
        <v>0</v>
      </c>
    </row>
    <row r="3497" spans="1:13" hidden="1" x14ac:dyDescent="0.25">
      <c r="A3497">
        <v>2017</v>
      </c>
      <c r="B3497">
        <v>9139.5</v>
      </c>
      <c r="C3497">
        <v>9139.5</v>
      </c>
      <c r="D3497">
        <v>9139.5</v>
      </c>
      <c r="E3497">
        <f>SUM(Table_munisapp_tylerci_mu_live_rq_master5[[#This Row],[rd_extended_price]]-Table_munisapp_tylerci_mu_live_rq_master5[[#This Row],[rd_price_net]])</f>
        <v>0</v>
      </c>
      <c r="F3497" s="1">
        <v>42968</v>
      </c>
      <c r="G3497">
        <v>3363</v>
      </c>
      <c r="H3497" t="s">
        <v>9094</v>
      </c>
      <c r="I3497" t="s">
        <v>9646</v>
      </c>
      <c r="J3497">
        <v>3170736</v>
      </c>
      <c r="K3497" t="str">
        <f>VLOOKUP(Table_munisapp_tylerci_mu_live_rq_master5[[#This Row],[rh_vendor_suggest]],Vend!A:B,2,0)</f>
        <v>SANOFI PASTEUR INC</v>
      </c>
      <c r="L3497" t="str">
        <f>VLOOKUP(Table_munisapp_tylerci_mu_live_rq_master5[[#This Row],[a_department_code]],Dept!A:B,2,0)</f>
        <v>Weber Morgan Health Department</v>
      </c>
      <c r="M3497">
        <f t="shared" si="54"/>
        <v>0</v>
      </c>
    </row>
    <row r="3498" spans="1:13" hidden="1" x14ac:dyDescent="0.25">
      <c r="A3498">
        <v>2017</v>
      </c>
      <c r="B3498">
        <v>2560.46</v>
      </c>
      <c r="C3498">
        <v>2560.46</v>
      </c>
      <c r="D3498">
        <v>2560.46</v>
      </c>
      <c r="E3498">
        <f>SUM(Table_munisapp_tylerci_mu_live_rq_master5[[#This Row],[rd_extended_price]]-Table_munisapp_tylerci_mu_live_rq_master5[[#This Row],[rd_price_net]])</f>
        <v>0</v>
      </c>
      <c r="F3498" s="1">
        <v>42968</v>
      </c>
      <c r="G3498">
        <v>3363</v>
      </c>
      <c r="H3498" t="s">
        <v>9094</v>
      </c>
      <c r="I3498" t="s">
        <v>9646</v>
      </c>
      <c r="J3498">
        <v>3170736</v>
      </c>
      <c r="K3498" t="str">
        <f>VLOOKUP(Table_munisapp_tylerci_mu_live_rq_master5[[#This Row],[rh_vendor_suggest]],Vend!A:B,2,0)</f>
        <v>SANOFI PASTEUR INC</v>
      </c>
      <c r="L3498" t="str">
        <f>VLOOKUP(Table_munisapp_tylerci_mu_live_rq_master5[[#This Row],[a_department_code]],Dept!A:B,2,0)</f>
        <v>Weber Morgan Health Department</v>
      </c>
      <c r="M3498">
        <f t="shared" si="54"/>
        <v>0</v>
      </c>
    </row>
    <row r="3499" spans="1:13" hidden="1" x14ac:dyDescent="0.25">
      <c r="A3499">
        <v>2017</v>
      </c>
      <c r="B3499">
        <v>1410</v>
      </c>
      <c r="C3499">
        <v>1410</v>
      </c>
      <c r="D3499">
        <v>1410</v>
      </c>
      <c r="E3499">
        <f>SUM(Table_munisapp_tylerci_mu_live_rq_master5[[#This Row],[rd_extended_price]]-Table_munisapp_tylerci_mu_live_rq_master5[[#This Row],[rd_price_net]])</f>
        <v>0</v>
      </c>
      <c r="F3499" s="1">
        <v>42968</v>
      </c>
      <c r="G3499">
        <v>3019</v>
      </c>
      <c r="H3499" t="s">
        <v>9094</v>
      </c>
      <c r="I3499" t="s">
        <v>9646</v>
      </c>
      <c r="J3499">
        <v>3170735</v>
      </c>
      <c r="K3499" t="str">
        <f>VLOOKUP(Table_munisapp_tylerci_mu_live_rq_master5[[#This Row],[rh_vendor_suggest]],Vend!A:B,2,0)</f>
        <v>PAXVAX INC</v>
      </c>
      <c r="L3499" t="str">
        <f>VLOOKUP(Table_munisapp_tylerci_mu_live_rq_master5[[#This Row],[a_department_code]],Dept!A:B,2,0)</f>
        <v>Weber Morgan Health Department</v>
      </c>
      <c r="M3499">
        <f t="shared" si="54"/>
        <v>1</v>
      </c>
    </row>
    <row r="3500" spans="1:13" hidden="1" x14ac:dyDescent="0.25">
      <c r="A3500">
        <v>2017</v>
      </c>
      <c r="B3500">
        <v>1595.75</v>
      </c>
      <c r="C3500">
        <v>1595.75</v>
      </c>
      <c r="D3500">
        <v>1595.75</v>
      </c>
      <c r="E3500">
        <f>SUM(Table_munisapp_tylerci_mu_live_rq_master5[[#This Row],[rd_extended_price]]-Table_munisapp_tylerci_mu_live_rq_master5[[#This Row],[rd_price_net]])</f>
        <v>0</v>
      </c>
      <c r="F3500" s="1">
        <v>42970</v>
      </c>
      <c r="G3500">
        <v>3052</v>
      </c>
      <c r="H3500" t="s">
        <v>9094</v>
      </c>
      <c r="I3500" t="s">
        <v>9646</v>
      </c>
      <c r="J3500">
        <v>3170739</v>
      </c>
      <c r="K3500" t="str">
        <f>VLOOKUP(Table_munisapp_tylerci_mu_live_rq_master5[[#This Row],[rh_vendor_suggest]],Vend!A:B,2,0)</f>
        <v>PFIZER</v>
      </c>
      <c r="L3500" t="str">
        <f>VLOOKUP(Table_munisapp_tylerci_mu_live_rq_master5[[#This Row],[a_department_code]],Dept!A:B,2,0)</f>
        <v>Weber Morgan Health Department</v>
      </c>
      <c r="M3500">
        <f t="shared" si="54"/>
        <v>1</v>
      </c>
    </row>
    <row r="3501" spans="1:13" hidden="1" x14ac:dyDescent="0.25">
      <c r="A3501">
        <v>2017</v>
      </c>
      <c r="B3501">
        <v>7.2999999999999995E-2</v>
      </c>
      <c r="C3501">
        <v>1606</v>
      </c>
      <c r="D3501">
        <v>1606</v>
      </c>
      <c r="E3501">
        <f>SUM(Table_munisapp_tylerci_mu_live_rq_master5[[#This Row],[rd_extended_price]]-Table_munisapp_tylerci_mu_live_rq_master5[[#This Row],[rd_price_net]])</f>
        <v>0</v>
      </c>
      <c r="F3501" s="1">
        <v>42983</v>
      </c>
      <c r="G3501">
        <v>7043</v>
      </c>
      <c r="H3501" t="s">
        <v>9094</v>
      </c>
      <c r="I3501" t="s">
        <v>10675</v>
      </c>
      <c r="J3501">
        <v>3170761</v>
      </c>
      <c r="K3501" t="str">
        <f>VLOOKUP(Table_munisapp_tylerci_mu_live_rq_master5[[#This Row],[rh_vendor_suggest]],Vend!A:B,2,0)</f>
        <v>SEAGULL PRINTING SERVICES, INC.</v>
      </c>
      <c r="L3501" t="str">
        <f>VLOOKUP(Table_munisapp_tylerci_mu_live_rq_master5[[#This Row],[a_department_code]],Dept!A:B,2,0)</f>
        <v>Weber Morgan Health Department</v>
      </c>
      <c r="M3501">
        <f t="shared" si="54"/>
        <v>1</v>
      </c>
    </row>
    <row r="3502" spans="1:13" hidden="1" x14ac:dyDescent="0.25">
      <c r="A3502">
        <v>2017</v>
      </c>
      <c r="B3502">
        <v>0.20200000000000001</v>
      </c>
      <c r="C3502">
        <v>494.9</v>
      </c>
      <c r="D3502">
        <v>494.9</v>
      </c>
      <c r="E3502">
        <f>SUM(Table_munisapp_tylerci_mu_live_rq_master5[[#This Row],[rd_extended_price]]-Table_munisapp_tylerci_mu_live_rq_master5[[#This Row],[rd_price_net]])</f>
        <v>0</v>
      </c>
      <c r="F3502" s="1">
        <v>42983</v>
      </c>
      <c r="G3502">
        <v>7043</v>
      </c>
      <c r="H3502" t="s">
        <v>9094</v>
      </c>
      <c r="I3502" t="s">
        <v>10675</v>
      </c>
      <c r="J3502">
        <v>3170761</v>
      </c>
      <c r="K3502" t="str">
        <f>VLOOKUP(Table_munisapp_tylerci_mu_live_rq_master5[[#This Row],[rh_vendor_suggest]],Vend!A:B,2,0)</f>
        <v>SEAGULL PRINTING SERVICES, INC.</v>
      </c>
      <c r="L3502" t="str">
        <f>VLOOKUP(Table_munisapp_tylerci_mu_live_rq_master5[[#This Row],[a_department_code]],Dept!A:B,2,0)</f>
        <v>Weber Morgan Health Department</v>
      </c>
      <c r="M3502">
        <f t="shared" si="54"/>
        <v>0</v>
      </c>
    </row>
    <row r="3503" spans="1:13" hidden="1" x14ac:dyDescent="0.25">
      <c r="A3503">
        <v>2017</v>
      </c>
      <c r="B3503">
        <v>0.435</v>
      </c>
      <c r="C3503">
        <v>130.5</v>
      </c>
      <c r="D3503">
        <v>130.5</v>
      </c>
      <c r="E3503">
        <f>SUM(Table_munisapp_tylerci_mu_live_rq_master5[[#This Row],[rd_extended_price]]-Table_munisapp_tylerci_mu_live_rq_master5[[#This Row],[rd_price_net]])</f>
        <v>0</v>
      </c>
      <c r="F3503" s="1">
        <v>42983</v>
      </c>
      <c r="G3503">
        <v>7043</v>
      </c>
      <c r="H3503" t="s">
        <v>9094</v>
      </c>
      <c r="I3503" t="s">
        <v>10675</v>
      </c>
      <c r="J3503">
        <v>3170761</v>
      </c>
      <c r="K3503" t="str">
        <f>VLOOKUP(Table_munisapp_tylerci_mu_live_rq_master5[[#This Row],[rh_vendor_suggest]],Vend!A:B,2,0)</f>
        <v>SEAGULL PRINTING SERVICES, INC.</v>
      </c>
      <c r="L3503" t="str">
        <f>VLOOKUP(Table_munisapp_tylerci_mu_live_rq_master5[[#This Row],[a_department_code]],Dept!A:B,2,0)</f>
        <v>Weber Morgan Health Department</v>
      </c>
      <c r="M3503">
        <f t="shared" si="54"/>
        <v>0</v>
      </c>
    </row>
    <row r="3504" spans="1:13" hidden="1" x14ac:dyDescent="0.25">
      <c r="A3504">
        <v>2017</v>
      </c>
      <c r="B3504">
        <v>0.127</v>
      </c>
      <c r="C3504">
        <v>1092.2</v>
      </c>
      <c r="D3504">
        <v>1092.2</v>
      </c>
      <c r="E3504">
        <f>SUM(Table_munisapp_tylerci_mu_live_rq_master5[[#This Row],[rd_extended_price]]-Table_munisapp_tylerci_mu_live_rq_master5[[#This Row],[rd_price_net]])</f>
        <v>0</v>
      </c>
      <c r="F3504" s="1">
        <v>42983</v>
      </c>
      <c r="G3504">
        <v>7043</v>
      </c>
      <c r="H3504" t="s">
        <v>9094</v>
      </c>
      <c r="I3504" t="s">
        <v>10675</v>
      </c>
      <c r="J3504">
        <v>3170761</v>
      </c>
      <c r="K3504" t="str">
        <f>VLOOKUP(Table_munisapp_tylerci_mu_live_rq_master5[[#This Row],[rh_vendor_suggest]],Vend!A:B,2,0)</f>
        <v>SEAGULL PRINTING SERVICES, INC.</v>
      </c>
      <c r="L3504" t="str">
        <f>VLOOKUP(Table_munisapp_tylerci_mu_live_rq_master5[[#This Row],[a_department_code]],Dept!A:B,2,0)</f>
        <v>Weber Morgan Health Department</v>
      </c>
      <c r="M3504">
        <f t="shared" si="54"/>
        <v>0</v>
      </c>
    </row>
    <row r="3505" spans="1:13" hidden="1" x14ac:dyDescent="0.25">
      <c r="A3505">
        <v>2017</v>
      </c>
      <c r="B3505">
        <v>0.20200000000000001</v>
      </c>
      <c r="C3505">
        <v>212.1</v>
      </c>
      <c r="D3505">
        <v>212.1</v>
      </c>
      <c r="E3505">
        <f>SUM(Table_munisapp_tylerci_mu_live_rq_master5[[#This Row],[rd_extended_price]]-Table_munisapp_tylerci_mu_live_rq_master5[[#This Row],[rd_price_net]])</f>
        <v>0</v>
      </c>
      <c r="F3505" s="1">
        <v>42983</v>
      </c>
      <c r="G3505">
        <v>7043</v>
      </c>
      <c r="H3505" t="s">
        <v>9094</v>
      </c>
      <c r="I3505" t="s">
        <v>10675</v>
      </c>
      <c r="J3505">
        <v>3170761</v>
      </c>
      <c r="K3505" t="str">
        <f>VLOOKUP(Table_munisapp_tylerci_mu_live_rq_master5[[#This Row],[rh_vendor_suggest]],Vend!A:B,2,0)</f>
        <v>SEAGULL PRINTING SERVICES, INC.</v>
      </c>
      <c r="L3505" t="str">
        <f>VLOOKUP(Table_munisapp_tylerci_mu_live_rq_master5[[#This Row],[a_department_code]],Dept!A:B,2,0)</f>
        <v>Weber Morgan Health Department</v>
      </c>
      <c r="M3505">
        <f t="shared" si="54"/>
        <v>0</v>
      </c>
    </row>
    <row r="3506" spans="1:13" hidden="1" x14ac:dyDescent="0.25">
      <c r="A3506">
        <v>2017</v>
      </c>
      <c r="B3506">
        <v>0.435</v>
      </c>
      <c r="C3506">
        <v>30.45</v>
      </c>
      <c r="D3506">
        <v>30.45</v>
      </c>
      <c r="E3506">
        <f>SUM(Table_munisapp_tylerci_mu_live_rq_master5[[#This Row],[rd_extended_price]]-Table_munisapp_tylerci_mu_live_rq_master5[[#This Row],[rd_price_net]])</f>
        <v>0</v>
      </c>
      <c r="F3506" s="1">
        <v>42983</v>
      </c>
      <c r="G3506">
        <v>7043</v>
      </c>
      <c r="H3506" t="s">
        <v>9094</v>
      </c>
      <c r="I3506" t="s">
        <v>10675</v>
      </c>
      <c r="J3506">
        <v>3170761</v>
      </c>
      <c r="K3506" t="str">
        <f>VLOOKUP(Table_munisapp_tylerci_mu_live_rq_master5[[#This Row],[rh_vendor_suggest]],Vend!A:B,2,0)</f>
        <v>SEAGULL PRINTING SERVICES, INC.</v>
      </c>
      <c r="L3506" t="str">
        <f>VLOOKUP(Table_munisapp_tylerci_mu_live_rq_master5[[#This Row],[a_department_code]],Dept!A:B,2,0)</f>
        <v>Weber Morgan Health Department</v>
      </c>
      <c r="M3506">
        <f t="shared" si="54"/>
        <v>0</v>
      </c>
    </row>
    <row r="3507" spans="1:13" hidden="1" x14ac:dyDescent="0.25">
      <c r="A3507">
        <v>2017</v>
      </c>
      <c r="B3507">
        <v>242.16</v>
      </c>
      <c r="C3507">
        <v>1695.12</v>
      </c>
      <c r="D3507">
        <v>1695.12</v>
      </c>
      <c r="E3507">
        <f>SUM(Table_munisapp_tylerci_mu_live_rq_master5[[#This Row],[rd_extended_price]]-Table_munisapp_tylerci_mu_live_rq_master5[[#This Row],[rd_price_net]])</f>
        <v>0</v>
      </c>
      <c r="F3507" s="1">
        <v>42970</v>
      </c>
      <c r="G3507">
        <v>1871</v>
      </c>
      <c r="H3507" t="s">
        <v>9064</v>
      </c>
      <c r="I3507" t="s">
        <v>10676</v>
      </c>
      <c r="J3507">
        <v>3170743</v>
      </c>
      <c r="K3507" t="str">
        <f>VLOOKUP(Table_munisapp_tylerci_mu_live_rq_master5[[#This Row],[rh_vendor_suggest]],Vend!A:B,2,0)</f>
        <v>ENPOINTE TECHNOLOGIES</v>
      </c>
      <c r="L3507" t="str">
        <f>VLOOKUP(Table_munisapp_tylerci_mu_live_rq_master5[[#This Row],[a_department_code]],Dept!A:B,2,0)</f>
        <v>Assessor</v>
      </c>
      <c r="M3507">
        <f t="shared" si="54"/>
        <v>1</v>
      </c>
    </row>
    <row r="3508" spans="1:13" hidden="1" x14ac:dyDescent="0.25">
      <c r="A3508">
        <v>2017</v>
      </c>
      <c r="B3508">
        <v>170.19</v>
      </c>
      <c r="C3508">
        <v>850.95</v>
      </c>
      <c r="D3508">
        <v>850.95</v>
      </c>
      <c r="E3508">
        <f>SUM(Table_munisapp_tylerci_mu_live_rq_master5[[#This Row],[rd_extended_price]]-Table_munisapp_tylerci_mu_live_rq_master5[[#This Row],[rd_price_net]])</f>
        <v>0</v>
      </c>
      <c r="F3508" s="1">
        <v>42970</v>
      </c>
      <c r="G3508">
        <v>1705</v>
      </c>
      <c r="H3508" t="s">
        <v>9094</v>
      </c>
      <c r="I3508" t="s">
        <v>9952</v>
      </c>
      <c r="J3508">
        <v>3170737</v>
      </c>
      <c r="K3508" t="str">
        <f>VLOOKUP(Table_munisapp_tylerci_mu_live_rq_master5[[#This Row],[rh_vendor_suggest]],Vend!A:B,2,0)</f>
        <v>DELL COMPUTER</v>
      </c>
      <c r="L3508" t="str">
        <f>VLOOKUP(Table_munisapp_tylerci_mu_live_rq_master5[[#This Row],[a_department_code]],Dept!A:B,2,0)</f>
        <v>Weber Morgan Health Department</v>
      </c>
      <c r="M3508">
        <f t="shared" si="54"/>
        <v>1</v>
      </c>
    </row>
    <row r="3509" spans="1:13" hidden="1" x14ac:dyDescent="0.25">
      <c r="A3509">
        <v>2017</v>
      </c>
      <c r="B3509">
        <v>1046.0999999999999</v>
      </c>
      <c r="C3509">
        <v>5230.5</v>
      </c>
      <c r="D3509">
        <v>5230.5</v>
      </c>
      <c r="E3509">
        <f>SUM(Table_munisapp_tylerci_mu_live_rq_master5[[#This Row],[rd_extended_price]]-Table_munisapp_tylerci_mu_live_rq_master5[[#This Row],[rd_price_net]])</f>
        <v>0</v>
      </c>
      <c r="F3509" s="1">
        <v>42970</v>
      </c>
      <c r="G3509">
        <v>1705</v>
      </c>
      <c r="H3509" t="s">
        <v>9094</v>
      </c>
      <c r="I3509" t="s">
        <v>9952</v>
      </c>
      <c r="J3509">
        <v>3170737</v>
      </c>
      <c r="K3509" t="str">
        <f>VLOOKUP(Table_munisapp_tylerci_mu_live_rq_master5[[#This Row],[rh_vendor_suggest]],Vend!A:B,2,0)</f>
        <v>DELL COMPUTER</v>
      </c>
      <c r="L3509" t="str">
        <f>VLOOKUP(Table_munisapp_tylerci_mu_live_rq_master5[[#This Row],[a_department_code]],Dept!A:B,2,0)</f>
        <v>Weber Morgan Health Department</v>
      </c>
      <c r="M3509">
        <f t="shared" si="54"/>
        <v>0</v>
      </c>
    </row>
    <row r="3510" spans="1:13" hidden="1" x14ac:dyDescent="0.25">
      <c r="A3510">
        <v>2017</v>
      </c>
      <c r="B3510">
        <v>1164.3599999999999</v>
      </c>
      <c r="C3510">
        <v>1164.3599999999999</v>
      </c>
      <c r="D3510">
        <v>1164.3599999999999</v>
      </c>
      <c r="E3510">
        <f>SUM(Table_munisapp_tylerci_mu_live_rq_master5[[#This Row],[rd_extended_price]]-Table_munisapp_tylerci_mu_live_rq_master5[[#This Row],[rd_price_net]])</f>
        <v>0</v>
      </c>
      <c r="F3510" s="1">
        <v>42970</v>
      </c>
      <c r="G3510">
        <v>1705</v>
      </c>
      <c r="H3510" t="s">
        <v>9094</v>
      </c>
      <c r="I3510" t="s">
        <v>10677</v>
      </c>
      <c r="J3510">
        <v>3170738</v>
      </c>
      <c r="K3510" t="str">
        <f>VLOOKUP(Table_munisapp_tylerci_mu_live_rq_master5[[#This Row],[rh_vendor_suggest]],Vend!A:B,2,0)</f>
        <v>DELL COMPUTER</v>
      </c>
      <c r="L3510" t="str">
        <f>VLOOKUP(Table_munisapp_tylerci_mu_live_rq_master5[[#This Row],[a_department_code]],Dept!A:B,2,0)</f>
        <v>Weber Morgan Health Department</v>
      </c>
      <c r="M3510">
        <f t="shared" si="54"/>
        <v>1</v>
      </c>
    </row>
    <row r="3511" spans="1:13" hidden="1" x14ac:dyDescent="0.25">
      <c r="A3511">
        <v>2017</v>
      </c>
      <c r="B3511">
        <v>316.43</v>
      </c>
      <c r="C3511">
        <v>316.43</v>
      </c>
      <c r="D3511">
        <v>316.43</v>
      </c>
      <c r="E3511">
        <f>SUM(Table_munisapp_tylerci_mu_live_rq_master5[[#This Row],[rd_extended_price]]-Table_munisapp_tylerci_mu_live_rq_master5[[#This Row],[rd_price_net]])</f>
        <v>0</v>
      </c>
      <c r="F3511" s="1">
        <v>42970</v>
      </c>
      <c r="G3511">
        <v>1447</v>
      </c>
      <c r="H3511" t="s">
        <v>9094</v>
      </c>
      <c r="I3511" t="s">
        <v>10678</v>
      </c>
      <c r="J3511">
        <v>3170742</v>
      </c>
      <c r="K3511" t="str">
        <f>VLOOKUP(Table_munisapp_tylerci_mu_live_rq_master5[[#This Row],[rh_vendor_suggest]],Vend!A:B,2,0)</f>
        <v>CDW LLC</v>
      </c>
      <c r="L3511" t="str">
        <f>VLOOKUP(Table_munisapp_tylerci_mu_live_rq_master5[[#This Row],[a_department_code]],Dept!A:B,2,0)</f>
        <v>Weber Morgan Health Department</v>
      </c>
      <c r="M3511">
        <f t="shared" si="54"/>
        <v>1</v>
      </c>
    </row>
    <row r="3512" spans="1:13" hidden="1" x14ac:dyDescent="0.25">
      <c r="A3512">
        <v>2017</v>
      </c>
      <c r="B3512">
        <v>44.94</v>
      </c>
      <c r="C3512">
        <v>898.8</v>
      </c>
      <c r="D3512">
        <v>908.75</v>
      </c>
      <c r="E3512">
        <f>SUM(Table_munisapp_tylerci_mu_live_rq_master5[[#This Row],[rd_extended_price]]-Table_munisapp_tylerci_mu_live_rq_master5[[#This Row],[rd_price_net]])</f>
        <v>-9.9500000000000455</v>
      </c>
      <c r="F3512" s="1">
        <v>42971</v>
      </c>
      <c r="G3512">
        <v>3109</v>
      </c>
      <c r="H3512" t="s">
        <v>9071</v>
      </c>
      <c r="I3512" t="s">
        <v>10679</v>
      </c>
      <c r="J3512">
        <v>3170744</v>
      </c>
      <c r="K3512" t="str">
        <f>VLOOKUP(Table_munisapp_tylerci_mu_live_rq_master5[[#This Row],[rh_vendor_suggest]],Vend!A:B,2,0)</f>
        <v>PROFORCE MARKETING INC</v>
      </c>
      <c r="L3512" t="str">
        <f>VLOOKUP(Table_munisapp_tylerci_mu_live_rq_master5[[#This Row],[a_department_code]],Dept!A:B,2,0)</f>
        <v>Sheriff</v>
      </c>
      <c r="M3512">
        <f t="shared" si="54"/>
        <v>1</v>
      </c>
    </row>
    <row r="3513" spans="1:13" hidden="1" x14ac:dyDescent="0.25">
      <c r="A3513">
        <v>2017</v>
      </c>
      <c r="B3513">
        <v>1868.75</v>
      </c>
      <c r="C3513">
        <v>1868.75</v>
      </c>
      <c r="D3513">
        <v>1868.75</v>
      </c>
      <c r="E3513">
        <f>SUM(Table_munisapp_tylerci_mu_live_rq_master5[[#This Row],[rd_extended_price]]-Table_munisapp_tylerci_mu_live_rq_master5[[#This Row],[rd_price_net]])</f>
        <v>0</v>
      </c>
      <c r="F3513" s="1"/>
      <c r="G3513">
        <v>7216</v>
      </c>
      <c r="H3513" t="s">
        <v>9111</v>
      </c>
      <c r="I3513" t="s">
        <v>10680</v>
      </c>
      <c r="J3513">
        <v>0</v>
      </c>
      <c r="K3513" t="str">
        <f>VLOOKUP(Table_munisapp_tylerci_mu_live_rq_master5[[#This Row],[rh_vendor_suggest]],Vend!A:B,2,0)</f>
        <v>PREMIER ICE &amp; FROZEN STORAGE</v>
      </c>
      <c r="L3513" t="str">
        <f>VLOOKUP(Table_munisapp_tylerci_mu_live_rq_master5[[#This Row],[a_department_code]],Dept!A:B,2,0)</f>
        <v>Recreation Facilities Admin</v>
      </c>
      <c r="M3513">
        <f t="shared" si="54"/>
        <v>1</v>
      </c>
    </row>
    <row r="3514" spans="1:13" hidden="1" x14ac:dyDescent="0.25">
      <c r="A3514">
        <v>2017</v>
      </c>
      <c r="B3514">
        <v>170.19</v>
      </c>
      <c r="C3514">
        <v>5105.7</v>
      </c>
      <c r="D3514">
        <v>5105.7</v>
      </c>
      <c r="E3514">
        <f>SUM(Table_munisapp_tylerci_mu_live_rq_master5[[#This Row],[rd_extended_price]]-Table_munisapp_tylerci_mu_live_rq_master5[[#This Row],[rd_price_net]])</f>
        <v>0</v>
      </c>
      <c r="F3514" s="1">
        <v>42976</v>
      </c>
      <c r="G3514">
        <v>1705</v>
      </c>
      <c r="H3514" t="s">
        <v>9083</v>
      </c>
      <c r="I3514" t="s">
        <v>10681</v>
      </c>
      <c r="J3514">
        <v>3170746</v>
      </c>
      <c r="K3514" t="str">
        <f>VLOOKUP(Table_munisapp_tylerci_mu_live_rq_master5[[#This Row],[rh_vendor_suggest]],Vend!A:B,2,0)</f>
        <v>DELL COMPUTER</v>
      </c>
      <c r="L3514" t="str">
        <f>VLOOKUP(Table_munisapp_tylerci_mu_live_rq_master5[[#This Row],[a_department_code]],Dept!A:B,2,0)</f>
        <v>Information Technology</v>
      </c>
      <c r="M3514">
        <f t="shared" si="54"/>
        <v>1</v>
      </c>
    </row>
    <row r="3515" spans="1:13" hidden="1" x14ac:dyDescent="0.25">
      <c r="A3515">
        <v>2017</v>
      </c>
      <c r="B3515">
        <v>870.53</v>
      </c>
      <c r="C3515">
        <v>26115.9</v>
      </c>
      <c r="D3515">
        <v>26115.9</v>
      </c>
      <c r="E3515">
        <f>SUM(Table_munisapp_tylerci_mu_live_rq_master5[[#This Row],[rd_extended_price]]-Table_munisapp_tylerci_mu_live_rq_master5[[#This Row],[rd_price_net]])</f>
        <v>0</v>
      </c>
      <c r="F3515" s="1">
        <v>42976</v>
      </c>
      <c r="G3515">
        <v>1705</v>
      </c>
      <c r="H3515" t="s">
        <v>9083</v>
      </c>
      <c r="I3515" t="s">
        <v>10681</v>
      </c>
      <c r="J3515">
        <v>3170746</v>
      </c>
      <c r="K3515" t="str">
        <f>VLOOKUP(Table_munisapp_tylerci_mu_live_rq_master5[[#This Row],[rh_vendor_suggest]],Vend!A:B,2,0)</f>
        <v>DELL COMPUTER</v>
      </c>
      <c r="L3515" t="str">
        <f>VLOOKUP(Table_munisapp_tylerci_mu_live_rq_master5[[#This Row],[a_department_code]],Dept!A:B,2,0)</f>
        <v>Information Technology</v>
      </c>
      <c r="M3515">
        <f t="shared" si="54"/>
        <v>0</v>
      </c>
    </row>
    <row r="3516" spans="1:13" hidden="1" x14ac:dyDescent="0.25">
      <c r="A3516">
        <v>2017</v>
      </c>
      <c r="B3516">
        <v>1500</v>
      </c>
      <c r="C3516">
        <v>7500</v>
      </c>
      <c r="D3516">
        <v>7500</v>
      </c>
      <c r="E3516">
        <f>SUM(Table_munisapp_tylerci_mu_live_rq_master5[[#This Row],[rd_extended_price]]-Table_munisapp_tylerci_mu_live_rq_master5[[#This Row],[rd_price_net]])</f>
        <v>0</v>
      </c>
      <c r="F3516" s="1">
        <v>42976</v>
      </c>
      <c r="G3516">
        <v>1705</v>
      </c>
      <c r="H3516" t="s">
        <v>9083</v>
      </c>
      <c r="I3516" t="s">
        <v>10682</v>
      </c>
      <c r="J3516">
        <v>3170747</v>
      </c>
      <c r="K3516" t="str">
        <f>VLOOKUP(Table_munisapp_tylerci_mu_live_rq_master5[[#This Row],[rh_vendor_suggest]],Vend!A:B,2,0)</f>
        <v>DELL COMPUTER</v>
      </c>
      <c r="L3516" t="str">
        <f>VLOOKUP(Table_munisapp_tylerci_mu_live_rq_master5[[#This Row],[a_department_code]],Dept!A:B,2,0)</f>
        <v>Information Technology</v>
      </c>
      <c r="M3516">
        <f t="shared" si="54"/>
        <v>1</v>
      </c>
    </row>
    <row r="3517" spans="1:13" hidden="1" x14ac:dyDescent="0.25">
      <c r="A3517">
        <v>2017</v>
      </c>
      <c r="B3517">
        <v>1133.1600000000001</v>
      </c>
      <c r="C3517">
        <v>28329</v>
      </c>
      <c r="D3517">
        <v>28329</v>
      </c>
      <c r="E3517">
        <f>SUM(Table_munisapp_tylerci_mu_live_rq_master5[[#This Row],[rd_extended_price]]-Table_munisapp_tylerci_mu_live_rq_master5[[#This Row],[rd_price_net]])</f>
        <v>0</v>
      </c>
      <c r="F3517" s="1">
        <v>42976</v>
      </c>
      <c r="G3517">
        <v>1705</v>
      </c>
      <c r="H3517" t="s">
        <v>9083</v>
      </c>
      <c r="I3517" t="s">
        <v>10682</v>
      </c>
      <c r="J3517">
        <v>3170747</v>
      </c>
      <c r="K3517" t="str">
        <f>VLOOKUP(Table_munisapp_tylerci_mu_live_rq_master5[[#This Row],[rh_vendor_suggest]],Vend!A:B,2,0)</f>
        <v>DELL COMPUTER</v>
      </c>
      <c r="L3517" t="str">
        <f>VLOOKUP(Table_munisapp_tylerci_mu_live_rq_master5[[#This Row],[a_department_code]],Dept!A:B,2,0)</f>
        <v>Information Technology</v>
      </c>
      <c r="M3517">
        <f t="shared" si="54"/>
        <v>0</v>
      </c>
    </row>
    <row r="3518" spans="1:13" hidden="1" x14ac:dyDescent="0.25">
      <c r="A3518">
        <v>2017</v>
      </c>
      <c r="B3518">
        <v>230</v>
      </c>
      <c r="C3518">
        <v>230</v>
      </c>
      <c r="D3518">
        <v>230</v>
      </c>
      <c r="E3518">
        <f>SUM(Table_munisapp_tylerci_mu_live_rq_master5[[#This Row],[rd_extended_price]]-Table_munisapp_tylerci_mu_live_rq_master5[[#This Row],[rd_price_net]])</f>
        <v>0</v>
      </c>
      <c r="F3518" s="1">
        <v>42978</v>
      </c>
      <c r="G3518">
        <v>3242</v>
      </c>
      <c r="H3518" t="s">
        <v>9066</v>
      </c>
      <c r="I3518" t="s">
        <v>10264</v>
      </c>
      <c r="J3518">
        <v>3170757</v>
      </c>
      <c r="K3518" t="str">
        <f>VLOOKUP(Table_munisapp_tylerci_mu_live_rq_master5[[#This Row],[rh_vendor_suggest]],Vend!A:B,2,0)</f>
        <v>RB PRINTING SERVICES LLC</v>
      </c>
      <c r="L3518" t="str">
        <f>VLOOKUP(Table_munisapp_tylerci_mu_live_rq_master5[[#This Row],[a_department_code]],Dept!A:B,2,0)</f>
        <v>Attorney - Civil</v>
      </c>
      <c r="M3518">
        <f t="shared" si="54"/>
        <v>1</v>
      </c>
    </row>
    <row r="3519" spans="1:13" hidden="1" x14ac:dyDescent="0.25">
      <c r="A3519">
        <v>2017</v>
      </c>
      <c r="B3519">
        <v>489.09</v>
      </c>
      <c r="C3519">
        <v>2934.54</v>
      </c>
      <c r="D3519">
        <v>2934.54</v>
      </c>
      <c r="E3519">
        <f>SUM(Table_munisapp_tylerci_mu_live_rq_master5[[#This Row],[rd_extended_price]]-Table_munisapp_tylerci_mu_live_rq_master5[[#This Row],[rd_price_net]])</f>
        <v>0</v>
      </c>
      <c r="F3519" s="1">
        <v>42976</v>
      </c>
      <c r="G3519">
        <v>1141</v>
      </c>
      <c r="H3519" t="s">
        <v>9088</v>
      </c>
      <c r="I3519" t="s">
        <v>10683</v>
      </c>
      <c r="J3519">
        <v>3170745</v>
      </c>
      <c r="K3519" t="str">
        <f>VLOOKUP(Table_munisapp_tylerci_mu_live_rq_master5[[#This Row],[rh_vendor_suggest]],Vend!A:B,2,0)</f>
        <v>ANIXTER</v>
      </c>
      <c r="L3519" t="str">
        <f>VLOOKUP(Table_munisapp_tylerci_mu_live_rq_master5[[#This Row],[a_department_code]],Dept!A:B,2,0)</f>
        <v>Property Management</v>
      </c>
      <c r="M3519">
        <f t="shared" si="54"/>
        <v>1</v>
      </c>
    </row>
    <row r="3520" spans="1:13" hidden="1" x14ac:dyDescent="0.25">
      <c r="A3520">
        <v>2017</v>
      </c>
      <c r="B3520">
        <v>409.5</v>
      </c>
      <c r="C3520">
        <v>409.5</v>
      </c>
      <c r="D3520">
        <v>409.5</v>
      </c>
      <c r="E3520">
        <f>SUM(Table_munisapp_tylerci_mu_live_rq_master5[[#This Row],[rd_extended_price]]-Table_munisapp_tylerci_mu_live_rq_master5[[#This Row],[rd_price_net]])</f>
        <v>0</v>
      </c>
      <c r="F3520" s="1">
        <v>42986</v>
      </c>
      <c r="G3520">
        <v>1141</v>
      </c>
      <c r="H3520" t="s">
        <v>9083</v>
      </c>
      <c r="I3520" t="s">
        <v>10684</v>
      </c>
      <c r="J3520">
        <v>3170773</v>
      </c>
      <c r="K3520" t="str">
        <f>VLOOKUP(Table_munisapp_tylerci_mu_live_rq_master5[[#This Row],[rh_vendor_suggest]],Vend!A:B,2,0)</f>
        <v>ANIXTER</v>
      </c>
      <c r="L3520" t="str">
        <f>VLOOKUP(Table_munisapp_tylerci_mu_live_rq_master5[[#This Row],[a_department_code]],Dept!A:B,2,0)</f>
        <v>Information Technology</v>
      </c>
      <c r="M3520">
        <f t="shared" si="54"/>
        <v>1</v>
      </c>
    </row>
    <row r="3521" spans="1:13" hidden="1" x14ac:dyDescent="0.25">
      <c r="A3521">
        <v>2017</v>
      </c>
      <c r="B3521">
        <v>1400</v>
      </c>
      <c r="C3521">
        <v>1400</v>
      </c>
      <c r="D3521">
        <v>1400</v>
      </c>
      <c r="E3521">
        <f>SUM(Table_munisapp_tylerci_mu_live_rq_master5[[#This Row],[rd_extended_price]]-Table_munisapp_tylerci_mu_live_rq_master5[[#This Row],[rd_price_net]])</f>
        <v>0</v>
      </c>
      <c r="F3521" s="1">
        <v>42977</v>
      </c>
      <c r="G3521">
        <v>4099</v>
      </c>
      <c r="H3521" t="s">
        <v>9106</v>
      </c>
      <c r="I3521" t="s">
        <v>10685</v>
      </c>
      <c r="J3521">
        <v>3170754</v>
      </c>
      <c r="K3521" t="str">
        <f>VLOOKUP(Table_munisapp_tylerci_mu_live_rq_master5[[#This Row],[rh_vendor_suggest]],Vend!A:B,2,0)</f>
        <v>FRANK J. ZAMBONI &amp; CO., INC.</v>
      </c>
      <c r="L3521" t="str">
        <f>VLOOKUP(Table_munisapp_tylerci_mu_live_rq_master5[[#This Row],[a_department_code]],Dept!A:B,2,0)</f>
        <v>Ice Sheet</v>
      </c>
      <c r="M3521">
        <f t="shared" si="54"/>
        <v>1</v>
      </c>
    </row>
    <row r="3522" spans="1:13" hidden="1" x14ac:dyDescent="0.25">
      <c r="A3522">
        <v>2017</v>
      </c>
      <c r="B3522">
        <v>1500</v>
      </c>
      <c r="C3522">
        <v>1500</v>
      </c>
      <c r="D3522">
        <v>1500</v>
      </c>
      <c r="E3522">
        <f>SUM(Table_munisapp_tylerci_mu_live_rq_master5[[#This Row],[rd_extended_price]]-Table_munisapp_tylerci_mu_live_rq_master5[[#This Row],[rd_price_net]])</f>
        <v>0</v>
      </c>
      <c r="F3522" s="1">
        <v>42977</v>
      </c>
      <c r="G3522">
        <v>3572</v>
      </c>
      <c r="H3522" t="s">
        <v>9114</v>
      </c>
      <c r="I3522" t="s">
        <v>10686</v>
      </c>
      <c r="J3522">
        <v>3170752</v>
      </c>
      <c r="K3522" t="str">
        <f>VLOOKUP(Table_munisapp_tylerci_mu_live_rq_master5[[#This Row],[rh_vendor_suggest]],Vend!A:B,2,0)</f>
        <v>SUNSTATE EQUIPMENT CO LLC</v>
      </c>
      <c r="L3522" t="str">
        <f>VLOOKUP(Table_munisapp_tylerci_mu_live_rq_master5[[#This Row],[a_department_code]],Dept!A:B,2,0)</f>
        <v>Transfer Station</v>
      </c>
      <c r="M3522">
        <f t="shared" ref="M3522:M3585" si="55">IF(J3522=J3521,0,1)</f>
        <v>1</v>
      </c>
    </row>
    <row r="3523" spans="1:13" hidden="1" x14ac:dyDescent="0.25">
      <c r="A3523">
        <v>2017</v>
      </c>
      <c r="B3523">
        <v>249</v>
      </c>
      <c r="C3523">
        <v>249</v>
      </c>
      <c r="D3523">
        <v>249</v>
      </c>
      <c r="E3523">
        <f>SUM(Table_munisapp_tylerci_mu_live_rq_master5[[#This Row],[rd_extended_price]]-Table_munisapp_tylerci_mu_live_rq_master5[[#This Row],[rd_price_net]])</f>
        <v>0</v>
      </c>
      <c r="F3523" s="1">
        <v>42977</v>
      </c>
      <c r="G3523">
        <v>1705</v>
      </c>
      <c r="H3523" t="s">
        <v>9091</v>
      </c>
      <c r="I3523" t="s">
        <v>10687</v>
      </c>
      <c r="J3523">
        <v>3170749</v>
      </c>
      <c r="K3523" t="str">
        <f>VLOOKUP(Table_munisapp_tylerci_mu_live_rq_master5[[#This Row],[rh_vendor_suggest]],Vend!A:B,2,0)</f>
        <v>DELL COMPUTER</v>
      </c>
      <c r="L3523" t="str">
        <f>VLOOKUP(Table_munisapp_tylerci_mu_live_rq_master5[[#This Row],[a_department_code]],Dept!A:B,2,0)</f>
        <v>Weber Area Dispatch 911</v>
      </c>
      <c r="M3523">
        <f t="shared" si="55"/>
        <v>1</v>
      </c>
    </row>
    <row r="3524" spans="1:13" hidden="1" x14ac:dyDescent="0.25">
      <c r="A3524">
        <v>2017</v>
      </c>
      <c r="B3524">
        <v>249</v>
      </c>
      <c r="C3524">
        <v>249</v>
      </c>
      <c r="D3524">
        <v>249</v>
      </c>
      <c r="E3524">
        <f>SUM(Table_munisapp_tylerci_mu_live_rq_master5[[#This Row],[rd_extended_price]]-Table_munisapp_tylerci_mu_live_rq_master5[[#This Row],[rd_price_net]])</f>
        <v>0</v>
      </c>
      <c r="F3524" s="1">
        <v>42977</v>
      </c>
      <c r="G3524">
        <v>1705</v>
      </c>
      <c r="H3524" t="s">
        <v>9091</v>
      </c>
      <c r="I3524" t="s">
        <v>10687</v>
      </c>
      <c r="J3524">
        <v>3170749</v>
      </c>
      <c r="K3524" t="str">
        <f>VLOOKUP(Table_munisapp_tylerci_mu_live_rq_master5[[#This Row],[rh_vendor_suggest]],Vend!A:B,2,0)</f>
        <v>DELL COMPUTER</v>
      </c>
      <c r="L3524" t="str">
        <f>VLOOKUP(Table_munisapp_tylerci_mu_live_rq_master5[[#This Row],[a_department_code]],Dept!A:B,2,0)</f>
        <v>Weber Area Dispatch 911</v>
      </c>
      <c r="M3524">
        <f t="shared" si="55"/>
        <v>0</v>
      </c>
    </row>
    <row r="3525" spans="1:13" hidden="1" x14ac:dyDescent="0.25">
      <c r="A3525">
        <v>2017</v>
      </c>
      <c r="B3525">
        <v>155.38999999999999</v>
      </c>
      <c r="C3525">
        <v>155.38999999999999</v>
      </c>
      <c r="D3525">
        <v>155.38999999999999</v>
      </c>
      <c r="E3525">
        <f>SUM(Table_munisapp_tylerci_mu_live_rq_master5[[#This Row],[rd_extended_price]]-Table_munisapp_tylerci_mu_live_rq_master5[[#This Row],[rd_price_net]])</f>
        <v>0</v>
      </c>
      <c r="F3525" s="1">
        <v>42977</v>
      </c>
      <c r="G3525">
        <v>1705</v>
      </c>
      <c r="H3525" t="s">
        <v>9114</v>
      </c>
      <c r="I3525" t="s">
        <v>10688</v>
      </c>
      <c r="J3525">
        <v>3170748</v>
      </c>
      <c r="K3525" t="str">
        <f>VLOOKUP(Table_munisapp_tylerci_mu_live_rq_master5[[#This Row],[rh_vendor_suggest]],Vend!A:B,2,0)</f>
        <v>DELL COMPUTER</v>
      </c>
      <c r="L3525" t="str">
        <f>VLOOKUP(Table_munisapp_tylerci_mu_live_rq_master5[[#This Row],[a_department_code]],Dept!A:B,2,0)</f>
        <v>Transfer Station</v>
      </c>
      <c r="M3525">
        <f t="shared" si="55"/>
        <v>1</v>
      </c>
    </row>
    <row r="3526" spans="1:13" hidden="1" x14ac:dyDescent="0.25">
      <c r="A3526">
        <v>2017</v>
      </c>
      <c r="B3526">
        <v>2400</v>
      </c>
      <c r="C3526">
        <v>2400</v>
      </c>
      <c r="D3526">
        <v>2400</v>
      </c>
      <c r="E3526">
        <f>SUM(Table_munisapp_tylerci_mu_live_rq_master5[[#This Row],[rd_extended_price]]-Table_munisapp_tylerci_mu_live_rq_master5[[#This Row],[rd_price_net]])</f>
        <v>0</v>
      </c>
      <c r="F3526" s="1">
        <v>42977</v>
      </c>
      <c r="G3526">
        <v>3773</v>
      </c>
      <c r="H3526" t="s">
        <v>9099</v>
      </c>
      <c r="I3526" t="s">
        <v>10246</v>
      </c>
      <c r="J3526">
        <v>3170753</v>
      </c>
      <c r="K3526" t="str">
        <f>VLOOKUP(Table_munisapp_tylerci_mu_live_rq_master5[[#This Row],[rh_vendor_suggest]],Vend!A:B,2,0)</f>
        <v>UNIFIRST CORP</v>
      </c>
      <c r="L3526" t="str">
        <f>VLOOKUP(Table_munisapp_tylerci_mu_live_rq_master5[[#This Row],[a_department_code]],Dept!A:B,2,0)</f>
        <v>Roads and Highways</v>
      </c>
      <c r="M3526">
        <f t="shared" si="55"/>
        <v>1</v>
      </c>
    </row>
    <row r="3527" spans="1:13" hidden="1" x14ac:dyDescent="0.25">
      <c r="A3527">
        <v>2017</v>
      </c>
      <c r="B3527">
        <v>270.14999999999998</v>
      </c>
      <c r="C3527">
        <v>270.14999999999998</v>
      </c>
      <c r="D3527">
        <v>270.14999999999998</v>
      </c>
      <c r="E3527">
        <f>SUM(Table_munisapp_tylerci_mu_live_rq_master5[[#This Row],[rd_extended_price]]-Table_munisapp_tylerci_mu_live_rq_master5[[#This Row],[rd_price_net]])</f>
        <v>0</v>
      </c>
      <c r="F3527" s="1">
        <v>42991</v>
      </c>
      <c r="G3527">
        <v>3449</v>
      </c>
      <c r="H3527" t="s">
        <v>9091</v>
      </c>
      <c r="I3527" t="s">
        <v>10689</v>
      </c>
      <c r="J3527">
        <v>3170783</v>
      </c>
      <c r="K3527" t="str">
        <f>VLOOKUP(Table_munisapp_tylerci_mu_live_rq_master5[[#This Row],[rh_vendor_suggest]],Vend!A:B,2,0)</f>
        <v>SHI INTERNATIONAL CORP</v>
      </c>
      <c r="L3527" t="str">
        <f>VLOOKUP(Table_munisapp_tylerci_mu_live_rq_master5[[#This Row],[a_department_code]],Dept!A:B,2,0)</f>
        <v>Weber Area Dispatch 911</v>
      </c>
      <c r="M3527">
        <f t="shared" si="55"/>
        <v>1</v>
      </c>
    </row>
    <row r="3528" spans="1:13" hidden="1" x14ac:dyDescent="0.25">
      <c r="A3528">
        <v>2017</v>
      </c>
      <c r="B3528">
        <v>172.02</v>
      </c>
      <c r="C3528">
        <v>516.05999999999995</v>
      </c>
      <c r="D3528">
        <v>516.05999999999995</v>
      </c>
      <c r="E3528">
        <f>SUM(Table_munisapp_tylerci_mu_live_rq_master5[[#This Row],[rd_extended_price]]-Table_munisapp_tylerci_mu_live_rq_master5[[#This Row],[rd_price_net]])</f>
        <v>0</v>
      </c>
      <c r="F3528" s="1">
        <v>42991</v>
      </c>
      <c r="G3528">
        <v>3449</v>
      </c>
      <c r="H3528" t="s">
        <v>9091</v>
      </c>
      <c r="I3528" t="s">
        <v>10689</v>
      </c>
      <c r="J3528">
        <v>3170783</v>
      </c>
      <c r="K3528" t="str">
        <f>VLOOKUP(Table_munisapp_tylerci_mu_live_rq_master5[[#This Row],[rh_vendor_suggest]],Vend!A:B,2,0)</f>
        <v>SHI INTERNATIONAL CORP</v>
      </c>
      <c r="L3528" t="str">
        <f>VLOOKUP(Table_munisapp_tylerci_mu_live_rq_master5[[#This Row],[a_department_code]],Dept!A:B,2,0)</f>
        <v>Weber Area Dispatch 911</v>
      </c>
      <c r="M3528">
        <f t="shared" si="55"/>
        <v>0</v>
      </c>
    </row>
    <row r="3529" spans="1:13" hidden="1" x14ac:dyDescent="0.25">
      <c r="A3529">
        <v>2017</v>
      </c>
      <c r="B3529">
        <v>1166.5999999999999</v>
      </c>
      <c r="C3529">
        <v>1166.5999999999999</v>
      </c>
      <c r="D3529">
        <v>1166.5999999999999</v>
      </c>
      <c r="E3529">
        <f>SUM(Table_munisapp_tylerci_mu_live_rq_master5[[#This Row],[rd_extended_price]]-Table_munisapp_tylerci_mu_live_rq_master5[[#This Row],[rd_price_net]])</f>
        <v>0</v>
      </c>
      <c r="F3529" s="1">
        <v>42977</v>
      </c>
      <c r="G3529">
        <v>5525</v>
      </c>
      <c r="H3529" t="s">
        <v>9091</v>
      </c>
      <c r="I3529" t="s">
        <v>10690</v>
      </c>
      <c r="J3529">
        <v>3170755</v>
      </c>
      <c r="K3529" t="str">
        <f>VLOOKUP(Table_munisapp_tylerci_mu_live_rq_master5[[#This Row],[rh_vendor_suggest]],Vend!A:B,2,0)</f>
        <v>CONVERGEONE, INC</v>
      </c>
      <c r="L3529" t="str">
        <f>VLOOKUP(Table_munisapp_tylerci_mu_live_rq_master5[[#This Row],[a_department_code]],Dept!A:B,2,0)</f>
        <v>Weber Area Dispatch 911</v>
      </c>
      <c r="M3529">
        <f t="shared" si="55"/>
        <v>1</v>
      </c>
    </row>
    <row r="3530" spans="1:13" hidden="1" x14ac:dyDescent="0.25">
      <c r="A3530">
        <v>2017</v>
      </c>
      <c r="B3530">
        <v>998.1</v>
      </c>
      <c r="C3530">
        <v>1996.2</v>
      </c>
      <c r="D3530">
        <v>1996.2</v>
      </c>
      <c r="E3530">
        <f>SUM(Table_munisapp_tylerci_mu_live_rq_master5[[#This Row],[rd_extended_price]]-Table_munisapp_tylerci_mu_live_rq_master5[[#This Row],[rd_price_net]])</f>
        <v>0</v>
      </c>
      <c r="F3530" s="1">
        <v>42977</v>
      </c>
      <c r="G3530">
        <v>1705</v>
      </c>
      <c r="H3530" t="s">
        <v>9117</v>
      </c>
      <c r="I3530" t="s">
        <v>10691</v>
      </c>
      <c r="J3530">
        <v>3170750</v>
      </c>
      <c r="K3530" t="str">
        <f>VLOOKUP(Table_munisapp_tylerci_mu_live_rq_master5[[#This Row],[rh_vendor_suggest]],Vend!A:B,2,0)</f>
        <v>DELL COMPUTER</v>
      </c>
      <c r="L3530" t="str">
        <f>VLOOKUP(Table_munisapp_tylerci_mu_live_rq_master5[[#This Row],[a_department_code]],Dept!A:B,2,0)</f>
        <v>Dispatch Local Build Authority</v>
      </c>
      <c r="M3530">
        <f t="shared" si="55"/>
        <v>1</v>
      </c>
    </row>
    <row r="3531" spans="1:13" hidden="1" x14ac:dyDescent="0.25">
      <c r="A3531">
        <v>2017</v>
      </c>
      <c r="B3531">
        <v>177.62</v>
      </c>
      <c r="C3531">
        <v>355.24</v>
      </c>
      <c r="D3531">
        <v>355.24</v>
      </c>
      <c r="E3531">
        <f>SUM(Table_munisapp_tylerci_mu_live_rq_master5[[#This Row],[rd_extended_price]]-Table_munisapp_tylerci_mu_live_rq_master5[[#This Row],[rd_price_net]])</f>
        <v>0</v>
      </c>
      <c r="F3531" s="1">
        <v>42977</v>
      </c>
      <c r="G3531">
        <v>1705</v>
      </c>
      <c r="H3531" t="s">
        <v>9117</v>
      </c>
      <c r="I3531" t="s">
        <v>10691</v>
      </c>
      <c r="J3531">
        <v>3170750</v>
      </c>
      <c r="K3531" t="str">
        <f>VLOOKUP(Table_munisapp_tylerci_mu_live_rq_master5[[#This Row],[rh_vendor_suggest]],Vend!A:B,2,0)</f>
        <v>DELL COMPUTER</v>
      </c>
      <c r="L3531" t="str">
        <f>VLOOKUP(Table_munisapp_tylerci_mu_live_rq_master5[[#This Row],[a_department_code]],Dept!A:B,2,0)</f>
        <v>Dispatch Local Build Authority</v>
      </c>
      <c r="M3531">
        <f t="shared" si="55"/>
        <v>0</v>
      </c>
    </row>
    <row r="3532" spans="1:13" hidden="1" x14ac:dyDescent="0.25">
      <c r="A3532">
        <v>2017</v>
      </c>
      <c r="B3532">
        <v>636.82000000000005</v>
      </c>
      <c r="C3532">
        <v>1910.46</v>
      </c>
      <c r="D3532">
        <v>1910.46</v>
      </c>
      <c r="E3532">
        <f>SUM(Table_munisapp_tylerci_mu_live_rq_master5[[#This Row],[rd_extended_price]]-Table_munisapp_tylerci_mu_live_rq_master5[[#This Row],[rd_price_net]])</f>
        <v>0</v>
      </c>
      <c r="F3532" s="1">
        <v>42978</v>
      </c>
      <c r="G3532">
        <v>1705</v>
      </c>
      <c r="H3532" t="s">
        <v>9117</v>
      </c>
      <c r="I3532" t="s">
        <v>10692</v>
      </c>
      <c r="J3532">
        <v>3170756</v>
      </c>
      <c r="K3532" t="str">
        <f>VLOOKUP(Table_munisapp_tylerci_mu_live_rq_master5[[#This Row],[rh_vendor_suggest]],Vend!A:B,2,0)</f>
        <v>DELL COMPUTER</v>
      </c>
      <c r="L3532" t="str">
        <f>VLOOKUP(Table_munisapp_tylerci_mu_live_rq_master5[[#This Row],[a_department_code]],Dept!A:B,2,0)</f>
        <v>Dispatch Local Build Authority</v>
      </c>
      <c r="M3532">
        <f t="shared" si="55"/>
        <v>1</v>
      </c>
    </row>
    <row r="3533" spans="1:13" hidden="1" x14ac:dyDescent="0.25">
      <c r="A3533">
        <v>2017</v>
      </c>
      <c r="B3533">
        <v>309.3</v>
      </c>
      <c r="C3533">
        <v>618.6</v>
      </c>
      <c r="D3533">
        <v>618.6</v>
      </c>
      <c r="E3533">
        <f>SUM(Table_munisapp_tylerci_mu_live_rq_master5[[#This Row],[rd_extended_price]]-Table_munisapp_tylerci_mu_live_rq_master5[[#This Row],[rd_price_net]])</f>
        <v>0</v>
      </c>
      <c r="F3533" s="1">
        <v>42977</v>
      </c>
      <c r="G3533">
        <v>1705</v>
      </c>
      <c r="H3533" t="s">
        <v>9117</v>
      </c>
      <c r="I3533" t="s">
        <v>10693</v>
      </c>
      <c r="J3533">
        <v>3170751</v>
      </c>
      <c r="K3533" t="str">
        <f>VLOOKUP(Table_munisapp_tylerci_mu_live_rq_master5[[#This Row],[rh_vendor_suggest]],Vend!A:B,2,0)</f>
        <v>DELL COMPUTER</v>
      </c>
      <c r="L3533" t="str">
        <f>VLOOKUP(Table_munisapp_tylerci_mu_live_rq_master5[[#This Row],[a_department_code]],Dept!A:B,2,0)</f>
        <v>Dispatch Local Build Authority</v>
      </c>
      <c r="M3533">
        <f t="shared" si="55"/>
        <v>1</v>
      </c>
    </row>
    <row r="3534" spans="1:13" hidden="1" x14ac:dyDescent="0.25">
      <c r="A3534">
        <v>2017</v>
      </c>
      <c r="B3534">
        <v>17.64</v>
      </c>
      <c r="C3534">
        <v>176.4</v>
      </c>
      <c r="D3534">
        <v>176.4</v>
      </c>
      <c r="E3534">
        <f>SUM(Table_munisapp_tylerci_mu_live_rq_master5[[#This Row],[rd_extended_price]]-Table_munisapp_tylerci_mu_live_rq_master5[[#This Row],[rd_price_net]])</f>
        <v>0</v>
      </c>
      <c r="F3534" s="1">
        <v>42983</v>
      </c>
      <c r="G3534">
        <v>3945</v>
      </c>
      <c r="H3534" t="s">
        <v>9072</v>
      </c>
      <c r="I3534" t="s">
        <v>10634</v>
      </c>
      <c r="J3534">
        <v>3170760</v>
      </c>
      <c r="K3534" t="str">
        <f>VLOOKUP(Table_munisapp_tylerci_mu_live_rq_master5[[#This Row],[rh_vendor_suggest]],Vend!A:B,2,0)</f>
        <v>VICTORY SUPPLY LLC</v>
      </c>
      <c r="L3534" t="str">
        <f>VLOOKUP(Table_munisapp_tylerci_mu_live_rq_master5[[#This Row],[a_department_code]],Dept!A:B,2,0)</f>
        <v>Jail</v>
      </c>
      <c r="M3534">
        <f t="shared" si="55"/>
        <v>1</v>
      </c>
    </row>
    <row r="3535" spans="1:13" hidden="1" x14ac:dyDescent="0.25">
      <c r="A3535">
        <v>2017</v>
      </c>
      <c r="B3535">
        <v>17.64</v>
      </c>
      <c r="C3535">
        <v>141.12</v>
      </c>
      <c r="D3535">
        <v>141.12</v>
      </c>
      <c r="E3535">
        <f>SUM(Table_munisapp_tylerci_mu_live_rq_master5[[#This Row],[rd_extended_price]]-Table_munisapp_tylerci_mu_live_rq_master5[[#This Row],[rd_price_net]])</f>
        <v>0</v>
      </c>
      <c r="F3535" s="1">
        <v>42983</v>
      </c>
      <c r="G3535">
        <v>3945</v>
      </c>
      <c r="H3535" t="s">
        <v>9072</v>
      </c>
      <c r="I3535" t="s">
        <v>10634</v>
      </c>
      <c r="J3535">
        <v>3170760</v>
      </c>
      <c r="K3535" t="str">
        <f>VLOOKUP(Table_munisapp_tylerci_mu_live_rq_master5[[#This Row],[rh_vendor_suggest]],Vend!A:B,2,0)</f>
        <v>VICTORY SUPPLY LLC</v>
      </c>
      <c r="L3535" t="str">
        <f>VLOOKUP(Table_munisapp_tylerci_mu_live_rq_master5[[#This Row],[a_department_code]],Dept!A:B,2,0)</f>
        <v>Jail</v>
      </c>
      <c r="M3535">
        <f t="shared" si="55"/>
        <v>0</v>
      </c>
    </row>
    <row r="3536" spans="1:13" hidden="1" x14ac:dyDescent="0.25">
      <c r="A3536">
        <v>2017</v>
      </c>
      <c r="B3536">
        <v>4.5</v>
      </c>
      <c r="C3536">
        <v>900</v>
      </c>
      <c r="D3536">
        <v>900</v>
      </c>
      <c r="E3536">
        <f>SUM(Table_munisapp_tylerci_mu_live_rq_master5[[#This Row],[rd_extended_price]]-Table_munisapp_tylerci_mu_live_rq_master5[[#This Row],[rd_price_net]])</f>
        <v>0</v>
      </c>
      <c r="F3536" s="1">
        <v>42984</v>
      </c>
      <c r="G3536">
        <v>1294</v>
      </c>
      <c r="H3536" t="s">
        <v>9072</v>
      </c>
      <c r="I3536" t="s">
        <v>10490</v>
      </c>
      <c r="J3536">
        <v>3170763</v>
      </c>
      <c r="K3536" t="str">
        <f>VLOOKUP(Table_munisapp_tylerci_mu_live_rq_master5[[#This Row],[rh_vendor_suggest]],Vend!A:B,2,0)</f>
        <v>BOB BARKER CO</v>
      </c>
      <c r="L3536" t="str">
        <f>VLOOKUP(Table_munisapp_tylerci_mu_live_rq_master5[[#This Row],[a_department_code]],Dept!A:B,2,0)</f>
        <v>Jail</v>
      </c>
      <c r="M3536">
        <f t="shared" si="55"/>
        <v>1</v>
      </c>
    </row>
    <row r="3537" spans="1:13" hidden="1" x14ac:dyDescent="0.25">
      <c r="A3537">
        <v>2017</v>
      </c>
      <c r="B3537">
        <v>13.22</v>
      </c>
      <c r="C3537">
        <v>211.52</v>
      </c>
      <c r="D3537">
        <v>211.52</v>
      </c>
      <c r="E3537">
        <f>SUM(Table_munisapp_tylerci_mu_live_rq_master5[[#This Row],[rd_extended_price]]-Table_munisapp_tylerci_mu_live_rq_master5[[#This Row],[rd_price_net]])</f>
        <v>0</v>
      </c>
      <c r="F3537" s="1">
        <v>42984</v>
      </c>
      <c r="G3537">
        <v>1294</v>
      </c>
      <c r="H3537" t="s">
        <v>9072</v>
      </c>
      <c r="I3537" t="s">
        <v>10490</v>
      </c>
      <c r="J3537">
        <v>3170763</v>
      </c>
      <c r="K3537" t="str">
        <f>VLOOKUP(Table_munisapp_tylerci_mu_live_rq_master5[[#This Row],[rh_vendor_suggest]],Vend!A:B,2,0)</f>
        <v>BOB BARKER CO</v>
      </c>
      <c r="L3537" t="str">
        <f>VLOOKUP(Table_munisapp_tylerci_mu_live_rq_master5[[#This Row],[a_department_code]],Dept!A:B,2,0)</f>
        <v>Jail</v>
      </c>
      <c r="M3537">
        <f t="shared" si="55"/>
        <v>0</v>
      </c>
    </row>
    <row r="3538" spans="1:13" hidden="1" x14ac:dyDescent="0.25">
      <c r="A3538">
        <v>2017</v>
      </c>
      <c r="B3538">
        <v>13.22</v>
      </c>
      <c r="C3538">
        <v>132.19999999999999</v>
      </c>
      <c r="D3538">
        <v>132.19999999999999</v>
      </c>
      <c r="E3538">
        <f>SUM(Table_munisapp_tylerci_mu_live_rq_master5[[#This Row],[rd_extended_price]]-Table_munisapp_tylerci_mu_live_rq_master5[[#This Row],[rd_price_net]])</f>
        <v>0</v>
      </c>
      <c r="F3538" s="1">
        <v>42984</v>
      </c>
      <c r="G3538">
        <v>1294</v>
      </c>
      <c r="H3538" t="s">
        <v>9072</v>
      </c>
      <c r="I3538" t="s">
        <v>10490</v>
      </c>
      <c r="J3538">
        <v>3170763</v>
      </c>
      <c r="K3538" t="str">
        <f>VLOOKUP(Table_munisapp_tylerci_mu_live_rq_master5[[#This Row],[rh_vendor_suggest]],Vend!A:B,2,0)</f>
        <v>BOB BARKER CO</v>
      </c>
      <c r="L3538" t="str">
        <f>VLOOKUP(Table_munisapp_tylerci_mu_live_rq_master5[[#This Row],[a_department_code]],Dept!A:B,2,0)</f>
        <v>Jail</v>
      </c>
      <c r="M3538">
        <f t="shared" si="55"/>
        <v>0</v>
      </c>
    </row>
    <row r="3539" spans="1:13" hidden="1" x14ac:dyDescent="0.25">
      <c r="A3539">
        <v>2017</v>
      </c>
      <c r="B3539">
        <v>13.22</v>
      </c>
      <c r="C3539">
        <v>264.39999999999998</v>
      </c>
      <c r="D3539">
        <v>264.39999999999998</v>
      </c>
      <c r="E3539">
        <f>SUM(Table_munisapp_tylerci_mu_live_rq_master5[[#This Row],[rd_extended_price]]-Table_munisapp_tylerci_mu_live_rq_master5[[#This Row],[rd_price_net]])</f>
        <v>0</v>
      </c>
      <c r="F3539" s="1">
        <v>42984</v>
      </c>
      <c r="G3539">
        <v>1294</v>
      </c>
      <c r="H3539" t="s">
        <v>9072</v>
      </c>
      <c r="I3539" t="s">
        <v>10490</v>
      </c>
      <c r="J3539">
        <v>3170763</v>
      </c>
      <c r="K3539" t="str">
        <f>VLOOKUP(Table_munisapp_tylerci_mu_live_rq_master5[[#This Row],[rh_vendor_suggest]],Vend!A:B,2,0)</f>
        <v>BOB BARKER CO</v>
      </c>
      <c r="L3539" t="str">
        <f>VLOOKUP(Table_munisapp_tylerci_mu_live_rq_master5[[#This Row],[a_department_code]],Dept!A:B,2,0)</f>
        <v>Jail</v>
      </c>
      <c r="M3539">
        <f t="shared" si="55"/>
        <v>0</v>
      </c>
    </row>
    <row r="3540" spans="1:13" hidden="1" x14ac:dyDescent="0.25">
      <c r="A3540">
        <v>2017</v>
      </c>
      <c r="B3540">
        <v>13.22</v>
      </c>
      <c r="C3540">
        <v>105.76</v>
      </c>
      <c r="D3540">
        <v>105.76</v>
      </c>
      <c r="E3540">
        <f>SUM(Table_munisapp_tylerci_mu_live_rq_master5[[#This Row],[rd_extended_price]]-Table_munisapp_tylerci_mu_live_rq_master5[[#This Row],[rd_price_net]])</f>
        <v>0</v>
      </c>
      <c r="F3540" s="1">
        <v>42984</v>
      </c>
      <c r="G3540">
        <v>1294</v>
      </c>
      <c r="H3540" t="s">
        <v>9072</v>
      </c>
      <c r="I3540" t="s">
        <v>10490</v>
      </c>
      <c r="J3540">
        <v>3170763</v>
      </c>
      <c r="K3540" t="str">
        <f>VLOOKUP(Table_munisapp_tylerci_mu_live_rq_master5[[#This Row],[rh_vendor_suggest]],Vend!A:B,2,0)</f>
        <v>BOB BARKER CO</v>
      </c>
      <c r="L3540" t="str">
        <f>VLOOKUP(Table_munisapp_tylerci_mu_live_rq_master5[[#This Row],[a_department_code]],Dept!A:B,2,0)</f>
        <v>Jail</v>
      </c>
      <c r="M3540">
        <f t="shared" si="55"/>
        <v>0</v>
      </c>
    </row>
    <row r="3541" spans="1:13" hidden="1" x14ac:dyDescent="0.25">
      <c r="A3541">
        <v>2017</v>
      </c>
      <c r="B3541">
        <v>5</v>
      </c>
      <c r="C3541">
        <v>600</v>
      </c>
      <c r="D3541">
        <v>600</v>
      </c>
      <c r="E3541">
        <f>SUM(Table_munisapp_tylerci_mu_live_rq_master5[[#This Row],[rd_extended_price]]-Table_munisapp_tylerci_mu_live_rq_master5[[#This Row],[rd_price_net]])</f>
        <v>0</v>
      </c>
      <c r="F3541" s="1">
        <v>42984</v>
      </c>
      <c r="G3541">
        <v>1294</v>
      </c>
      <c r="H3541" t="s">
        <v>9072</v>
      </c>
      <c r="I3541" t="s">
        <v>10490</v>
      </c>
      <c r="J3541">
        <v>3170763</v>
      </c>
      <c r="K3541" t="str">
        <f>VLOOKUP(Table_munisapp_tylerci_mu_live_rq_master5[[#This Row],[rh_vendor_suggest]],Vend!A:B,2,0)</f>
        <v>BOB BARKER CO</v>
      </c>
      <c r="L3541" t="str">
        <f>VLOOKUP(Table_munisapp_tylerci_mu_live_rq_master5[[#This Row],[a_department_code]],Dept!A:B,2,0)</f>
        <v>Jail</v>
      </c>
      <c r="M3541">
        <f t="shared" si="55"/>
        <v>0</v>
      </c>
    </row>
    <row r="3542" spans="1:13" hidden="1" x14ac:dyDescent="0.25">
      <c r="A3542">
        <v>2017</v>
      </c>
      <c r="B3542">
        <v>5</v>
      </c>
      <c r="C3542">
        <v>600</v>
      </c>
      <c r="D3542">
        <v>600</v>
      </c>
      <c r="E3542">
        <f>SUM(Table_munisapp_tylerci_mu_live_rq_master5[[#This Row],[rd_extended_price]]-Table_munisapp_tylerci_mu_live_rq_master5[[#This Row],[rd_price_net]])</f>
        <v>0</v>
      </c>
      <c r="F3542" s="1">
        <v>42984</v>
      </c>
      <c r="G3542">
        <v>1294</v>
      </c>
      <c r="H3542" t="s">
        <v>9072</v>
      </c>
      <c r="I3542" t="s">
        <v>10490</v>
      </c>
      <c r="J3542">
        <v>3170763</v>
      </c>
      <c r="K3542" t="str">
        <f>VLOOKUP(Table_munisapp_tylerci_mu_live_rq_master5[[#This Row],[rh_vendor_suggest]],Vend!A:B,2,0)</f>
        <v>BOB BARKER CO</v>
      </c>
      <c r="L3542" t="str">
        <f>VLOOKUP(Table_munisapp_tylerci_mu_live_rq_master5[[#This Row],[a_department_code]],Dept!A:B,2,0)</f>
        <v>Jail</v>
      </c>
      <c r="M3542">
        <f t="shared" si="55"/>
        <v>0</v>
      </c>
    </row>
    <row r="3543" spans="1:13" hidden="1" x14ac:dyDescent="0.25">
      <c r="A3543">
        <v>2017</v>
      </c>
      <c r="B3543">
        <v>5.23</v>
      </c>
      <c r="C3543">
        <v>627.6</v>
      </c>
      <c r="D3543">
        <v>627.6</v>
      </c>
      <c r="E3543">
        <f>SUM(Table_munisapp_tylerci_mu_live_rq_master5[[#This Row],[rd_extended_price]]-Table_munisapp_tylerci_mu_live_rq_master5[[#This Row],[rd_price_net]])</f>
        <v>0</v>
      </c>
      <c r="F3543" s="1">
        <v>42984</v>
      </c>
      <c r="G3543">
        <v>1294</v>
      </c>
      <c r="H3543" t="s">
        <v>9072</v>
      </c>
      <c r="I3543" t="s">
        <v>10490</v>
      </c>
      <c r="J3543">
        <v>3170763</v>
      </c>
      <c r="K3543" t="str">
        <f>VLOOKUP(Table_munisapp_tylerci_mu_live_rq_master5[[#This Row],[rh_vendor_suggest]],Vend!A:B,2,0)</f>
        <v>BOB BARKER CO</v>
      </c>
      <c r="L3543" t="str">
        <f>VLOOKUP(Table_munisapp_tylerci_mu_live_rq_master5[[#This Row],[a_department_code]],Dept!A:B,2,0)</f>
        <v>Jail</v>
      </c>
      <c r="M3543">
        <f t="shared" si="55"/>
        <v>0</v>
      </c>
    </row>
    <row r="3544" spans="1:13" hidden="1" x14ac:dyDescent="0.25">
      <c r="A3544">
        <v>2017</v>
      </c>
      <c r="B3544">
        <v>5.89</v>
      </c>
      <c r="C3544">
        <v>736.25</v>
      </c>
      <c r="D3544">
        <v>736.25</v>
      </c>
      <c r="E3544">
        <f>SUM(Table_munisapp_tylerci_mu_live_rq_master5[[#This Row],[rd_extended_price]]-Table_munisapp_tylerci_mu_live_rq_master5[[#This Row],[rd_price_net]])</f>
        <v>0</v>
      </c>
      <c r="F3544" s="1">
        <v>42984</v>
      </c>
      <c r="G3544">
        <v>1294</v>
      </c>
      <c r="H3544" t="s">
        <v>9072</v>
      </c>
      <c r="I3544" t="s">
        <v>10490</v>
      </c>
      <c r="J3544">
        <v>3170763</v>
      </c>
      <c r="K3544" t="str">
        <f>VLOOKUP(Table_munisapp_tylerci_mu_live_rq_master5[[#This Row],[rh_vendor_suggest]],Vend!A:B,2,0)</f>
        <v>BOB BARKER CO</v>
      </c>
      <c r="L3544" t="str">
        <f>VLOOKUP(Table_munisapp_tylerci_mu_live_rq_master5[[#This Row],[a_department_code]],Dept!A:B,2,0)</f>
        <v>Jail</v>
      </c>
      <c r="M3544">
        <f t="shared" si="55"/>
        <v>0</v>
      </c>
    </row>
    <row r="3545" spans="1:13" hidden="1" x14ac:dyDescent="0.25">
      <c r="A3545">
        <v>2017</v>
      </c>
      <c r="B3545">
        <v>5.89</v>
      </c>
      <c r="C3545">
        <v>1178</v>
      </c>
      <c r="D3545">
        <v>1178</v>
      </c>
      <c r="E3545">
        <f>SUM(Table_munisapp_tylerci_mu_live_rq_master5[[#This Row],[rd_extended_price]]-Table_munisapp_tylerci_mu_live_rq_master5[[#This Row],[rd_price_net]])</f>
        <v>0</v>
      </c>
      <c r="F3545" s="1">
        <v>42984</v>
      </c>
      <c r="G3545">
        <v>1294</v>
      </c>
      <c r="H3545" t="s">
        <v>9072</v>
      </c>
      <c r="I3545" t="s">
        <v>10490</v>
      </c>
      <c r="J3545">
        <v>3170763</v>
      </c>
      <c r="K3545" t="str">
        <f>VLOOKUP(Table_munisapp_tylerci_mu_live_rq_master5[[#This Row],[rh_vendor_suggest]],Vend!A:B,2,0)</f>
        <v>BOB BARKER CO</v>
      </c>
      <c r="L3545" t="str">
        <f>VLOOKUP(Table_munisapp_tylerci_mu_live_rq_master5[[#This Row],[a_department_code]],Dept!A:B,2,0)</f>
        <v>Jail</v>
      </c>
      <c r="M3545">
        <f t="shared" si="55"/>
        <v>0</v>
      </c>
    </row>
    <row r="3546" spans="1:13" hidden="1" x14ac:dyDescent="0.25">
      <c r="A3546">
        <v>2017</v>
      </c>
      <c r="B3546">
        <v>5.89</v>
      </c>
      <c r="C3546">
        <v>736.25</v>
      </c>
      <c r="D3546">
        <v>736.25</v>
      </c>
      <c r="E3546">
        <f>SUM(Table_munisapp_tylerci_mu_live_rq_master5[[#This Row],[rd_extended_price]]-Table_munisapp_tylerci_mu_live_rq_master5[[#This Row],[rd_price_net]])</f>
        <v>0</v>
      </c>
      <c r="F3546" s="1">
        <v>42984</v>
      </c>
      <c r="G3546">
        <v>1294</v>
      </c>
      <c r="H3546" t="s">
        <v>9072</v>
      </c>
      <c r="I3546" t="s">
        <v>10490</v>
      </c>
      <c r="J3546">
        <v>3170763</v>
      </c>
      <c r="K3546" t="str">
        <f>VLOOKUP(Table_munisapp_tylerci_mu_live_rq_master5[[#This Row],[rh_vendor_suggest]],Vend!A:B,2,0)</f>
        <v>BOB BARKER CO</v>
      </c>
      <c r="L3546" t="str">
        <f>VLOOKUP(Table_munisapp_tylerci_mu_live_rq_master5[[#This Row],[a_department_code]],Dept!A:B,2,0)</f>
        <v>Jail</v>
      </c>
      <c r="M3546">
        <f t="shared" si="55"/>
        <v>0</v>
      </c>
    </row>
    <row r="3547" spans="1:13" hidden="1" x14ac:dyDescent="0.25">
      <c r="A3547">
        <v>2017</v>
      </c>
      <c r="B3547">
        <v>5.89</v>
      </c>
      <c r="C3547">
        <v>883.5</v>
      </c>
      <c r="D3547">
        <v>883.5</v>
      </c>
      <c r="E3547">
        <f>SUM(Table_munisapp_tylerci_mu_live_rq_master5[[#This Row],[rd_extended_price]]-Table_munisapp_tylerci_mu_live_rq_master5[[#This Row],[rd_price_net]])</f>
        <v>0</v>
      </c>
      <c r="F3547" s="1">
        <v>42984</v>
      </c>
      <c r="G3547">
        <v>1294</v>
      </c>
      <c r="H3547" t="s">
        <v>9072</v>
      </c>
      <c r="I3547" t="s">
        <v>10490</v>
      </c>
      <c r="J3547">
        <v>3170763</v>
      </c>
      <c r="K3547" t="str">
        <f>VLOOKUP(Table_munisapp_tylerci_mu_live_rq_master5[[#This Row],[rh_vendor_suggest]],Vend!A:B,2,0)</f>
        <v>BOB BARKER CO</v>
      </c>
      <c r="L3547" t="str">
        <f>VLOOKUP(Table_munisapp_tylerci_mu_live_rq_master5[[#This Row],[a_department_code]],Dept!A:B,2,0)</f>
        <v>Jail</v>
      </c>
      <c r="M3547">
        <f t="shared" si="55"/>
        <v>0</v>
      </c>
    </row>
    <row r="3548" spans="1:13" hidden="1" x14ac:dyDescent="0.25">
      <c r="A3548">
        <v>2017</v>
      </c>
      <c r="B3548">
        <v>6.2</v>
      </c>
      <c r="C3548">
        <v>620</v>
      </c>
      <c r="D3548">
        <v>620</v>
      </c>
      <c r="E3548">
        <f>SUM(Table_munisapp_tylerci_mu_live_rq_master5[[#This Row],[rd_extended_price]]-Table_munisapp_tylerci_mu_live_rq_master5[[#This Row],[rd_price_net]])</f>
        <v>0</v>
      </c>
      <c r="F3548" s="1">
        <v>42984</v>
      </c>
      <c r="G3548">
        <v>1294</v>
      </c>
      <c r="H3548" t="s">
        <v>9072</v>
      </c>
      <c r="I3548" t="s">
        <v>10490</v>
      </c>
      <c r="J3548">
        <v>3170763</v>
      </c>
      <c r="K3548" t="str">
        <f>VLOOKUP(Table_munisapp_tylerci_mu_live_rq_master5[[#This Row],[rh_vendor_suggest]],Vend!A:B,2,0)</f>
        <v>BOB BARKER CO</v>
      </c>
      <c r="L3548" t="str">
        <f>VLOOKUP(Table_munisapp_tylerci_mu_live_rq_master5[[#This Row],[a_department_code]],Dept!A:B,2,0)</f>
        <v>Jail</v>
      </c>
      <c r="M3548">
        <f t="shared" si="55"/>
        <v>0</v>
      </c>
    </row>
    <row r="3549" spans="1:13" hidden="1" x14ac:dyDescent="0.25">
      <c r="A3549">
        <v>2017</v>
      </c>
      <c r="B3549">
        <v>9.7200000000000006</v>
      </c>
      <c r="C3549">
        <v>972</v>
      </c>
      <c r="D3549">
        <v>972</v>
      </c>
      <c r="E3549">
        <f>SUM(Table_munisapp_tylerci_mu_live_rq_master5[[#This Row],[rd_extended_price]]-Table_munisapp_tylerci_mu_live_rq_master5[[#This Row],[rd_price_net]])</f>
        <v>0</v>
      </c>
      <c r="F3549" s="1">
        <v>42984</v>
      </c>
      <c r="G3549">
        <v>1294</v>
      </c>
      <c r="H3549" t="s">
        <v>9072</v>
      </c>
      <c r="I3549" t="s">
        <v>10490</v>
      </c>
      <c r="J3549">
        <v>3170763</v>
      </c>
      <c r="K3549" t="str">
        <f>VLOOKUP(Table_munisapp_tylerci_mu_live_rq_master5[[#This Row],[rh_vendor_suggest]],Vend!A:B,2,0)</f>
        <v>BOB BARKER CO</v>
      </c>
      <c r="L3549" t="str">
        <f>VLOOKUP(Table_munisapp_tylerci_mu_live_rq_master5[[#This Row],[a_department_code]],Dept!A:B,2,0)</f>
        <v>Jail</v>
      </c>
      <c r="M3549">
        <f t="shared" si="55"/>
        <v>0</v>
      </c>
    </row>
    <row r="3550" spans="1:13" hidden="1" x14ac:dyDescent="0.25">
      <c r="A3550">
        <v>2017</v>
      </c>
      <c r="B3550">
        <v>9.7200000000000006</v>
      </c>
      <c r="C3550">
        <v>972</v>
      </c>
      <c r="D3550">
        <v>972</v>
      </c>
      <c r="E3550">
        <f>SUM(Table_munisapp_tylerci_mu_live_rq_master5[[#This Row],[rd_extended_price]]-Table_munisapp_tylerci_mu_live_rq_master5[[#This Row],[rd_price_net]])</f>
        <v>0</v>
      </c>
      <c r="F3550" s="1">
        <v>42984</v>
      </c>
      <c r="G3550">
        <v>1294</v>
      </c>
      <c r="H3550" t="s">
        <v>9072</v>
      </c>
      <c r="I3550" t="s">
        <v>10490</v>
      </c>
      <c r="J3550">
        <v>3170763</v>
      </c>
      <c r="K3550" t="str">
        <f>VLOOKUP(Table_munisapp_tylerci_mu_live_rq_master5[[#This Row],[rh_vendor_suggest]],Vend!A:B,2,0)</f>
        <v>BOB BARKER CO</v>
      </c>
      <c r="L3550" t="str">
        <f>VLOOKUP(Table_munisapp_tylerci_mu_live_rq_master5[[#This Row],[a_department_code]],Dept!A:B,2,0)</f>
        <v>Jail</v>
      </c>
      <c r="M3550">
        <f t="shared" si="55"/>
        <v>0</v>
      </c>
    </row>
    <row r="3551" spans="1:13" hidden="1" x14ac:dyDescent="0.25">
      <c r="A3551">
        <v>2017</v>
      </c>
      <c r="B3551">
        <v>9.7200000000000006</v>
      </c>
      <c r="C3551">
        <v>583.20000000000005</v>
      </c>
      <c r="D3551">
        <v>583.20000000000005</v>
      </c>
      <c r="E3551">
        <f>SUM(Table_munisapp_tylerci_mu_live_rq_master5[[#This Row],[rd_extended_price]]-Table_munisapp_tylerci_mu_live_rq_master5[[#This Row],[rd_price_net]])</f>
        <v>0</v>
      </c>
      <c r="F3551" s="1">
        <v>42984</v>
      </c>
      <c r="G3551">
        <v>1294</v>
      </c>
      <c r="H3551" t="s">
        <v>9072</v>
      </c>
      <c r="I3551" t="s">
        <v>10490</v>
      </c>
      <c r="J3551">
        <v>3170763</v>
      </c>
      <c r="K3551" t="str">
        <f>VLOOKUP(Table_munisapp_tylerci_mu_live_rq_master5[[#This Row],[rh_vendor_suggest]],Vend!A:B,2,0)</f>
        <v>BOB BARKER CO</v>
      </c>
      <c r="L3551" t="str">
        <f>VLOOKUP(Table_munisapp_tylerci_mu_live_rq_master5[[#This Row],[a_department_code]],Dept!A:B,2,0)</f>
        <v>Jail</v>
      </c>
      <c r="M3551">
        <f t="shared" si="55"/>
        <v>0</v>
      </c>
    </row>
    <row r="3552" spans="1:13" hidden="1" x14ac:dyDescent="0.25">
      <c r="A3552">
        <v>2017</v>
      </c>
      <c r="B3552">
        <v>9.7200000000000006</v>
      </c>
      <c r="C3552">
        <v>583.20000000000005</v>
      </c>
      <c r="D3552">
        <v>583.20000000000005</v>
      </c>
      <c r="E3552">
        <f>SUM(Table_munisapp_tylerci_mu_live_rq_master5[[#This Row],[rd_extended_price]]-Table_munisapp_tylerci_mu_live_rq_master5[[#This Row],[rd_price_net]])</f>
        <v>0</v>
      </c>
      <c r="F3552" s="1">
        <v>42984</v>
      </c>
      <c r="G3552">
        <v>1294</v>
      </c>
      <c r="H3552" t="s">
        <v>9072</v>
      </c>
      <c r="I3552" t="s">
        <v>10490</v>
      </c>
      <c r="J3552">
        <v>3170763</v>
      </c>
      <c r="K3552" t="str">
        <f>VLOOKUP(Table_munisapp_tylerci_mu_live_rq_master5[[#This Row],[rh_vendor_suggest]],Vend!A:B,2,0)</f>
        <v>BOB BARKER CO</v>
      </c>
      <c r="L3552" t="str">
        <f>VLOOKUP(Table_munisapp_tylerci_mu_live_rq_master5[[#This Row],[a_department_code]],Dept!A:B,2,0)</f>
        <v>Jail</v>
      </c>
      <c r="M3552">
        <f t="shared" si="55"/>
        <v>0</v>
      </c>
    </row>
    <row r="3553" spans="1:13" hidden="1" x14ac:dyDescent="0.25">
      <c r="A3553">
        <v>2017</v>
      </c>
      <c r="B3553">
        <v>6.23</v>
      </c>
      <c r="C3553">
        <v>311.5</v>
      </c>
      <c r="D3553">
        <v>311.5</v>
      </c>
      <c r="E3553">
        <f>SUM(Table_munisapp_tylerci_mu_live_rq_master5[[#This Row],[rd_extended_price]]-Table_munisapp_tylerci_mu_live_rq_master5[[#This Row],[rd_price_net]])</f>
        <v>0</v>
      </c>
      <c r="F3553" s="1">
        <v>42984</v>
      </c>
      <c r="G3553">
        <v>1294</v>
      </c>
      <c r="H3553" t="s">
        <v>9072</v>
      </c>
      <c r="I3553" t="s">
        <v>10490</v>
      </c>
      <c r="J3553">
        <v>3170763</v>
      </c>
      <c r="K3553" t="str">
        <f>VLOOKUP(Table_munisapp_tylerci_mu_live_rq_master5[[#This Row],[rh_vendor_suggest]],Vend!A:B,2,0)</f>
        <v>BOB BARKER CO</v>
      </c>
      <c r="L3553" t="str">
        <f>VLOOKUP(Table_munisapp_tylerci_mu_live_rq_master5[[#This Row],[a_department_code]],Dept!A:B,2,0)</f>
        <v>Jail</v>
      </c>
      <c r="M3553">
        <f t="shared" si="55"/>
        <v>0</v>
      </c>
    </row>
    <row r="3554" spans="1:13" hidden="1" x14ac:dyDescent="0.25">
      <c r="A3554">
        <v>2017</v>
      </c>
      <c r="B3554">
        <v>6.23</v>
      </c>
      <c r="C3554">
        <v>124.6</v>
      </c>
      <c r="D3554">
        <v>124.6</v>
      </c>
      <c r="E3554">
        <f>SUM(Table_munisapp_tylerci_mu_live_rq_master5[[#This Row],[rd_extended_price]]-Table_munisapp_tylerci_mu_live_rq_master5[[#This Row],[rd_price_net]])</f>
        <v>0</v>
      </c>
      <c r="F3554" s="1">
        <v>42984</v>
      </c>
      <c r="G3554">
        <v>1294</v>
      </c>
      <c r="H3554" t="s">
        <v>9072</v>
      </c>
      <c r="I3554" t="s">
        <v>10490</v>
      </c>
      <c r="J3554">
        <v>3170763</v>
      </c>
      <c r="K3554" t="str">
        <f>VLOOKUP(Table_munisapp_tylerci_mu_live_rq_master5[[#This Row],[rh_vendor_suggest]],Vend!A:B,2,0)</f>
        <v>BOB BARKER CO</v>
      </c>
      <c r="L3554" t="str">
        <f>VLOOKUP(Table_munisapp_tylerci_mu_live_rq_master5[[#This Row],[a_department_code]],Dept!A:B,2,0)</f>
        <v>Jail</v>
      </c>
      <c r="M3554">
        <f t="shared" si="55"/>
        <v>0</v>
      </c>
    </row>
    <row r="3555" spans="1:13" hidden="1" x14ac:dyDescent="0.25">
      <c r="A3555">
        <v>2017</v>
      </c>
      <c r="B3555">
        <v>16.23</v>
      </c>
      <c r="C3555">
        <v>584.28</v>
      </c>
      <c r="D3555">
        <v>584.28</v>
      </c>
      <c r="E3555">
        <f>SUM(Table_munisapp_tylerci_mu_live_rq_master5[[#This Row],[rd_extended_price]]-Table_munisapp_tylerci_mu_live_rq_master5[[#This Row],[rd_price_net]])</f>
        <v>0</v>
      </c>
      <c r="F3555" s="1">
        <v>42984</v>
      </c>
      <c r="G3555">
        <v>1294</v>
      </c>
      <c r="H3555" t="s">
        <v>9072</v>
      </c>
      <c r="I3555" t="s">
        <v>10490</v>
      </c>
      <c r="J3555">
        <v>3170763</v>
      </c>
      <c r="K3555" t="str">
        <f>VLOOKUP(Table_munisapp_tylerci_mu_live_rq_master5[[#This Row],[rh_vendor_suggest]],Vend!A:B,2,0)</f>
        <v>BOB BARKER CO</v>
      </c>
      <c r="L3555" t="str">
        <f>VLOOKUP(Table_munisapp_tylerci_mu_live_rq_master5[[#This Row],[a_department_code]],Dept!A:B,2,0)</f>
        <v>Jail</v>
      </c>
      <c r="M3555">
        <f t="shared" si="55"/>
        <v>0</v>
      </c>
    </row>
    <row r="3556" spans="1:13" hidden="1" x14ac:dyDescent="0.25">
      <c r="A3556">
        <v>2017</v>
      </c>
      <c r="B3556">
        <v>16.23</v>
      </c>
      <c r="C3556">
        <v>584.28</v>
      </c>
      <c r="D3556">
        <v>584.28</v>
      </c>
      <c r="E3556">
        <f>SUM(Table_munisapp_tylerci_mu_live_rq_master5[[#This Row],[rd_extended_price]]-Table_munisapp_tylerci_mu_live_rq_master5[[#This Row],[rd_price_net]])</f>
        <v>0</v>
      </c>
      <c r="F3556" s="1">
        <v>42984</v>
      </c>
      <c r="G3556">
        <v>1294</v>
      </c>
      <c r="H3556" t="s">
        <v>9072</v>
      </c>
      <c r="I3556" t="s">
        <v>10490</v>
      </c>
      <c r="J3556">
        <v>3170763</v>
      </c>
      <c r="K3556" t="str">
        <f>VLOOKUP(Table_munisapp_tylerci_mu_live_rq_master5[[#This Row],[rh_vendor_suggest]],Vend!A:B,2,0)</f>
        <v>BOB BARKER CO</v>
      </c>
      <c r="L3556" t="str">
        <f>VLOOKUP(Table_munisapp_tylerci_mu_live_rq_master5[[#This Row],[a_department_code]],Dept!A:B,2,0)</f>
        <v>Jail</v>
      </c>
      <c r="M3556">
        <f t="shared" si="55"/>
        <v>0</v>
      </c>
    </row>
    <row r="3557" spans="1:13" hidden="1" x14ac:dyDescent="0.25">
      <c r="A3557">
        <v>2017</v>
      </c>
      <c r="B3557">
        <v>18.5</v>
      </c>
      <c r="C3557">
        <v>666</v>
      </c>
      <c r="D3557">
        <v>666</v>
      </c>
      <c r="E3557">
        <f>SUM(Table_munisapp_tylerci_mu_live_rq_master5[[#This Row],[rd_extended_price]]-Table_munisapp_tylerci_mu_live_rq_master5[[#This Row],[rd_price_net]])</f>
        <v>0</v>
      </c>
      <c r="F3557" s="1">
        <v>42984</v>
      </c>
      <c r="G3557">
        <v>1294</v>
      </c>
      <c r="H3557" t="s">
        <v>9072</v>
      </c>
      <c r="I3557" t="s">
        <v>10490</v>
      </c>
      <c r="J3557">
        <v>3170763</v>
      </c>
      <c r="K3557" t="str">
        <f>VLOOKUP(Table_munisapp_tylerci_mu_live_rq_master5[[#This Row],[rh_vendor_suggest]],Vend!A:B,2,0)</f>
        <v>BOB BARKER CO</v>
      </c>
      <c r="L3557" t="str">
        <f>VLOOKUP(Table_munisapp_tylerci_mu_live_rq_master5[[#This Row],[a_department_code]],Dept!A:B,2,0)</f>
        <v>Jail</v>
      </c>
      <c r="M3557">
        <f t="shared" si="55"/>
        <v>0</v>
      </c>
    </row>
    <row r="3558" spans="1:13" hidden="1" x14ac:dyDescent="0.25">
      <c r="A3558">
        <v>2017</v>
      </c>
      <c r="B3558">
        <v>18.5</v>
      </c>
      <c r="C3558">
        <v>370</v>
      </c>
      <c r="D3558">
        <v>370</v>
      </c>
      <c r="E3558">
        <f>SUM(Table_munisapp_tylerci_mu_live_rq_master5[[#This Row],[rd_extended_price]]-Table_munisapp_tylerci_mu_live_rq_master5[[#This Row],[rd_price_net]])</f>
        <v>0</v>
      </c>
      <c r="F3558" s="1">
        <v>42984</v>
      </c>
      <c r="G3558">
        <v>1294</v>
      </c>
      <c r="H3558" t="s">
        <v>9072</v>
      </c>
      <c r="I3558" t="s">
        <v>10490</v>
      </c>
      <c r="J3558">
        <v>3170763</v>
      </c>
      <c r="K3558" t="str">
        <f>VLOOKUP(Table_munisapp_tylerci_mu_live_rq_master5[[#This Row],[rh_vendor_suggest]],Vend!A:B,2,0)</f>
        <v>BOB BARKER CO</v>
      </c>
      <c r="L3558" t="str">
        <f>VLOOKUP(Table_munisapp_tylerci_mu_live_rq_master5[[#This Row],[a_department_code]],Dept!A:B,2,0)</f>
        <v>Jail</v>
      </c>
      <c r="M3558">
        <f t="shared" si="55"/>
        <v>0</v>
      </c>
    </row>
    <row r="3559" spans="1:13" hidden="1" x14ac:dyDescent="0.25">
      <c r="A3559">
        <v>2017</v>
      </c>
      <c r="B3559">
        <v>2.92</v>
      </c>
      <c r="C3559">
        <v>210.24</v>
      </c>
      <c r="D3559">
        <v>210.24</v>
      </c>
      <c r="E3559">
        <f>SUM(Table_munisapp_tylerci_mu_live_rq_master5[[#This Row],[rd_extended_price]]-Table_munisapp_tylerci_mu_live_rq_master5[[#This Row],[rd_price_net]])</f>
        <v>0</v>
      </c>
      <c r="F3559" s="1">
        <v>42984</v>
      </c>
      <c r="G3559">
        <v>1294</v>
      </c>
      <c r="H3559" t="s">
        <v>9072</v>
      </c>
      <c r="I3559" t="s">
        <v>10490</v>
      </c>
      <c r="J3559">
        <v>3170763</v>
      </c>
      <c r="K3559" t="str">
        <f>VLOOKUP(Table_munisapp_tylerci_mu_live_rq_master5[[#This Row],[rh_vendor_suggest]],Vend!A:B,2,0)</f>
        <v>BOB BARKER CO</v>
      </c>
      <c r="L3559" t="str">
        <f>VLOOKUP(Table_munisapp_tylerci_mu_live_rq_master5[[#This Row],[a_department_code]],Dept!A:B,2,0)</f>
        <v>Jail</v>
      </c>
      <c r="M3559">
        <f t="shared" si="55"/>
        <v>0</v>
      </c>
    </row>
    <row r="3560" spans="1:13" hidden="1" x14ac:dyDescent="0.25">
      <c r="A3560">
        <v>2017</v>
      </c>
      <c r="B3560">
        <v>2.92</v>
      </c>
      <c r="C3560">
        <v>210.24</v>
      </c>
      <c r="D3560">
        <v>210.24</v>
      </c>
      <c r="E3560">
        <f>SUM(Table_munisapp_tylerci_mu_live_rq_master5[[#This Row],[rd_extended_price]]-Table_munisapp_tylerci_mu_live_rq_master5[[#This Row],[rd_price_net]])</f>
        <v>0</v>
      </c>
      <c r="F3560" s="1">
        <v>42984</v>
      </c>
      <c r="G3560">
        <v>1294</v>
      </c>
      <c r="H3560" t="s">
        <v>9072</v>
      </c>
      <c r="I3560" t="s">
        <v>10490</v>
      </c>
      <c r="J3560">
        <v>3170763</v>
      </c>
      <c r="K3560" t="str">
        <f>VLOOKUP(Table_munisapp_tylerci_mu_live_rq_master5[[#This Row],[rh_vendor_suggest]],Vend!A:B,2,0)</f>
        <v>BOB BARKER CO</v>
      </c>
      <c r="L3560" t="str">
        <f>VLOOKUP(Table_munisapp_tylerci_mu_live_rq_master5[[#This Row],[a_department_code]],Dept!A:B,2,0)</f>
        <v>Jail</v>
      </c>
      <c r="M3560">
        <f t="shared" si="55"/>
        <v>0</v>
      </c>
    </row>
    <row r="3561" spans="1:13" hidden="1" x14ac:dyDescent="0.25">
      <c r="A3561">
        <v>2017</v>
      </c>
      <c r="B3561">
        <v>4.29</v>
      </c>
      <c r="C3561">
        <v>308.88</v>
      </c>
      <c r="D3561">
        <v>308.88</v>
      </c>
      <c r="E3561">
        <f>SUM(Table_munisapp_tylerci_mu_live_rq_master5[[#This Row],[rd_extended_price]]-Table_munisapp_tylerci_mu_live_rq_master5[[#This Row],[rd_price_net]])</f>
        <v>0</v>
      </c>
      <c r="F3561" s="1">
        <v>42984</v>
      </c>
      <c r="G3561">
        <v>1294</v>
      </c>
      <c r="H3561" t="s">
        <v>9072</v>
      </c>
      <c r="I3561" t="s">
        <v>10490</v>
      </c>
      <c r="J3561">
        <v>3170763</v>
      </c>
      <c r="K3561" t="str">
        <f>VLOOKUP(Table_munisapp_tylerci_mu_live_rq_master5[[#This Row],[rh_vendor_suggest]],Vend!A:B,2,0)</f>
        <v>BOB BARKER CO</v>
      </c>
      <c r="L3561" t="str">
        <f>VLOOKUP(Table_munisapp_tylerci_mu_live_rq_master5[[#This Row],[a_department_code]],Dept!A:B,2,0)</f>
        <v>Jail</v>
      </c>
      <c r="M3561">
        <f t="shared" si="55"/>
        <v>0</v>
      </c>
    </row>
    <row r="3562" spans="1:13" hidden="1" x14ac:dyDescent="0.25">
      <c r="A3562">
        <v>2017</v>
      </c>
      <c r="B3562">
        <v>65</v>
      </c>
      <c r="C3562">
        <v>65</v>
      </c>
      <c r="D3562">
        <v>65</v>
      </c>
      <c r="E3562">
        <f>SUM(Table_munisapp_tylerci_mu_live_rq_master5[[#This Row],[rd_extended_price]]-Table_munisapp_tylerci_mu_live_rq_master5[[#This Row],[rd_price_net]])</f>
        <v>0</v>
      </c>
      <c r="F3562" s="1">
        <v>42979</v>
      </c>
      <c r="G3562">
        <v>6942</v>
      </c>
      <c r="H3562" t="s">
        <v>9117</v>
      </c>
      <c r="I3562" t="s">
        <v>10694</v>
      </c>
      <c r="J3562">
        <v>3170759</v>
      </c>
      <c r="K3562" t="str">
        <f>VLOOKUP(Table_munisapp_tylerci_mu_live_rq_master5[[#This Row],[rh_vendor_suggest]],Vend!A:B,2,0)</f>
        <v>3C BUSINESS SOLUTIONS INC</v>
      </c>
      <c r="L3562" t="str">
        <f>VLOOKUP(Table_munisapp_tylerci_mu_live_rq_master5[[#This Row],[a_department_code]],Dept!A:B,2,0)</f>
        <v>Dispatch Local Build Authority</v>
      </c>
      <c r="M3562">
        <f t="shared" si="55"/>
        <v>1</v>
      </c>
    </row>
    <row r="3563" spans="1:13" hidden="1" x14ac:dyDescent="0.25">
      <c r="A3563">
        <v>2017</v>
      </c>
      <c r="B3563">
        <v>7.45</v>
      </c>
      <c r="C3563">
        <v>29.8</v>
      </c>
      <c r="D3563">
        <v>29.8</v>
      </c>
      <c r="E3563">
        <f>SUM(Table_munisapp_tylerci_mu_live_rq_master5[[#This Row],[rd_extended_price]]-Table_munisapp_tylerci_mu_live_rq_master5[[#This Row],[rd_price_net]])</f>
        <v>0</v>
      </c>
      <c r="F3563" s="1">
        <v>42979</v>
      </c>
      <c r="G3563">
        <v>6942</v>
      </c>
      <c r="H3563" t="s">
        <v>9117</v>
      </c>
      <c r="I3563" t="s">
        <v>10694</v>
      </c>
      <c r="J3563">
        <v>3170759</v>
      </c>
      <c r="K3563" t="str">
        <f>VLOOKUP(Table_munisapp_tylerci_mu_live_rq_master5[[#This Row],[rh_vendor_suggest]],Vend!A:B,2,0)</f>
        <v>3C BUSINESS SOLUTIONS INC</v>
      </c>
      <c r="L3563" t="str">
        <f>VLOOKUP(Table_munisapp_tylerci_mu_live_rq_master5[[#This Row],[a_department_code]],Dept!A:B,2,0)</f>
        <v>Dispatch Local Build Authority</v>
      </c>
      <c r="M3563">
        <f t="shared" si="55"/>
        <v>0</v>
      </c>
    </row>
    <row r="3564" spans="1:13" hidden="1" x14ac:dyDescent="0.25">
      <c r="A3564">
        <v>2017</v>
      </c>
      <c r="B3564">
        <v>9.08</v>
      </c>
      <c r="C3564">
        <v>54.48</v>
      </c>
      <c r="D3564">
        <v>54.48</v>
      </c>
      <c r="E3564">
        <f>SUM(Table_munisapp_tylerci_mu_live_rq_master5[[#This Row],[rd_extended_price]]-Table_munisapp_tylerci_mu_live_rq_master5[[#This Row],[rd_price_net]])</f>
        <v>0</v>
      </c>
      <c r="F3564" s="1">
        <v>42979</v>
      </c>
      <c r="G3564">
        <v>6942</v>
      </c>
      <c r="H3564" t="s">
        <v>9117</v>
      </c>
      <c r="I3564" t="s">
        <v>10694</v>
      </c>
      <c r="J3564">
        <v>3170759</v>
      </c>
      <c r="K3564" t="str">
        <f>VLOOKUP(Table_munisapp_tylerci_mu_live_rq_master5[[#This Row],[rh_vendor_suggest]],Vend!A:B,2,0)</f>
        <v>3C BUSINESS SOLUTIONS INC</v>
      </c>
      <c r="L3564" t="str">
        <f>VLOOKUP(Table_munisapp_tylerci_mu_live_rq_master5[[#This Row],[a_department_code]],Dept!A:B,2,0)</f>
        <v>Dispatch Local Build Authority</v>
      </c>
      <c r="M3564">
        <f t="shared" si="55"/>
        <v>0</v>
      </c>
    </row>
    <row r="3565" spans="1:13" hidden="1" x14ac:dyDescent="0.25">
      <c r="A3565">
        <v>2017</v>
      </c>
      <c r="B3565">
        <v>9.08</v>
      </c>
      <c r="C3565">
        <v>72.64</v>
      </c>
      <c r="D3565">
        <v>72.64</v>
      </c>
      <c r="E3565">
        <f>SUM(Table_munisapp_tylerci_mu_live_rq_master5[[#This Row],[rd_extended_price]]-Table_munisapp_tylerci_mu_live_rq_master5[[#This Row],[rd_price_net]])</f>
        <v>0</v>
      </c>
      <c r="F3565" s="1">
        <v>42979</v>
      </c>
      <c r="G3565">
        <v>6942</v>
      </c>
      <c r="H3565" t="s">
        <v>9117</v>
      </c>
      <c r="I3565" t="s">
        <v>10694</v>
      </c>
      <c r="J3565">
        <v>3170759</v>
      </c>
      <c r="K3565" t="str">
        <f>VLOOKUP(Table_munisapp_tylerci_mu_live_rq_master5[[#This Row],[rh_vendor_suggest]],Vend!A:B,2,0)</f>
        <v>3C BUSINESS SOLUTIONS INC</v>
      </c>
      <c r="L3565" t="str">
        <f>VLOOKUP(Table_munisapp_tylerci_mu_live_rq_master5[[#This Row],[a_department_code]],Dept!A:B,2,0)</f>
        <v>Dispatch Local Build Authority</v>
      </c>
      <c r="M3565">
        <f t="shared" si="55"/>
        <v>0</v>
      </c>
    </row>
    <row r="3566" spans="1:13" hidden="1" x14ac:dyDescent="0.25">
      <c r="A3566">
        <v>2017</v>
      </c>
      <c r="B3566">
        <v>9.08</v>
      </c>
      <c r="C3566">
        <v>54.48</v>
      </c>
      <c r="D3566">
        <v>54.48</v>
      </c>
      <c r="E3566">
        <f>SUM(Table_munisapp_tylerci_mu_live_rq_master5[[#This Row],[rd_extended_price]]-Table_munisapp_tylerci_mu_live_rq_master5[[#This Row],[rd_price_net]])</f>
        <v>0</v>
      </c>
      <c r="F3566" s="1">
        <v>42979</v>
      </c>
      <c r="G3566">
        <v>6942</v>
      </c>
      <c r="H3566" t="s">
        <v>9117</v>
      </c>
      <c r="I3566" t="s">
        <v>10694</v>
      </c>
      <c r="J3566">
        <v>3170759</v>
      </c>
      <c r="K3566" t="str">
        <f>VLOOKUP(Table_munisapp_tylerci_mu_live_rq_master5[[#This Row],[rh_vendor_suggest]],Vend!A:B,2,0)</f>
        <v>3C BUSINESS SOLUTIONS INC</v>
      </c>
      <c r="L3566" t="str">
        <f>VLOOKUP(Table_munisapp_tylerci_mu_live_rq_master5[[#This Row],[a_department_code]],Dept!A:B,2,0)</f>
        <v>Dispatch Local Build Authority</v>
      </c>
      <c r="M3566">
        <f t="shared" si="55"/>
        <v>0</v>
      </c>
    </row>
    <row r="3567" spans="1:13" hidden="1" x14ac:dyDescent="0.25">
      <c r="A3567">
        <v>2017</v>
      </c>
      <c r="B3567">
        <v>9.93</v>
      </c>
      <c r="C3567">
        <v>79.44</v>
      </c>
      <c r="D3567">
        <v>79.44</v>
      </c>
      <c r="E3567">
        <f>SUM(Table_munisapp_tylerci_mu_live_rq_master5[[#This Row],[rd_extended_price]]-Table_munisapp_tylerci_mu_live_rq_master5[[#This Row],[rd_price_net]])</f>
        <v>0</v>
      </c>
      <c r="F3567" s="1">
        <v>42979</v>
      </c>
      <c r="G3567">
        <v>6942</v>
      </c>
      <c r="H3567" t="s">
        <v>9117</v>
      </c>
      <c r="I3567" t="s">
        <v>10694</v>
      </c>
      <c r="J3567">
        <v>3170759</v>
      </c>
      <c r="K3567" t="str">
        <f>VLOOKUP(Table_munisapp_tylerci_mu_live_rq_master5[[#This Row],[rh_vendor_suggest]],Vend!A:B,2,0)</f>
        <v>3C BUSINESS SOLUTIONS INC</v>
      </c>
      <c r="L3567" t="str">
        <f>VLOOKUP(Table_munisapp_tylerci_mu_live_rq_master5[[#This Row],[a_department_code]],Dept!A:B,2,0)</f>
        <v>Dispatch Local Build Authority</v>
      </c>
      <c r="M3567">
        <f t="shared" si="55"/>
        <v>0</v>
      </c>
    </row>
    <row r="3568" spans="1:13" hidden="1" x14ac:dyDescent="0.25">
      <c r="A3568">
        <v>2017</v>
      </c>
      <c r="B3568">
        <v>9.93</v>
      </c>
      <c r="C3568">
        <v>119.16</v>
      </c>
      <c r="D3568">
        <v>119.16</v>
      </c>
      <c r="E3568">
        <f>SUM(Table_munisapp_tylerci_mu_live_rq_master5[[#This Row],[rd_extended_price]]-Table_munisapp_tylerci_mu_live_rq_master5[[#This Row],[rd_price_net]])</f>
        <v>0</v>
      </c>
      <c r="F3568" s="1">
        <v>42979</v>
      </c>
      <c r="G3568">
        <v>6942</v>
      </c>
      <c r="H3568" t="s">
        <v>9117</v>
      </c>
      <c r="I3568" t="s">
        <v>10694</v>
      </c>
      <c r="J3568">
        <v>3170759</v>
      </c>
      <c r="K3568" t="str">
        <f>VLOOKUP(Table_munisapp_tylerci_mu_live_rq_master5[[#This Row],[rh_vendor_suggest]],Vend!A:B,2,0)</f>
        <v>3C BUSINESS SOLUTIONS INC</v>
      </c>
      <c r="L3568" t="str">
        <f>VLOOKUP(Table_munisapp_tylerci_mu_live_rq_master5[[#This Row],[a_department_code]],Dept!A:B,2,0)</f>
        <v>Dispatch Local Build Authority</v>
      </c>
      <c r="M3568">
        <f t="shared" si="55"/>
        <v>0</v>
      </c>
    </row>
    <row r="3569" spans="1:13" hidden="1" x14ac:dyDescent="0.25">
      <c r="A3569">
        <v>2017</v>
      </c>
      <c r="B3569">
        <v>9.93</v>
      </c>
      <c r="C3569">
        <v>59.58</v>
      </c>
      <c r="D3569">
        <v>59.58</v>
      </c>
      <c r="E3569">
        <f>SUM(Table_munisapp_tylerci_mu_live_rq_master5[[#This Row],[rd_extended_price]]-Table_munisapp_tylerci_mu_live_rq_master5[[#This Row],[rd_price_net]])</f>
        <v>0</v>
      </c>
      <c r="F3569" s="1">
        <v>42979</v>
      </c>
      <c r="G3569">
        <v>6942</v>
      </c>
      <c r="H3569" t="s">
        <v>9117</v>
      </c>
      <c r="I3569" t="s">
        <v>10694</v>
      </c>
      <c r="J3569">
        <v>3170759</v>
      </c>
      <c r="K3569" t="str">
        <f>VLOOKUP(Table_munisapp_tylerci_mu_live_rq_master5[[#This Row],[rh_vendor_suggest]],Vend!A:B,2,0)</f>
        <v>3C BUSINESS SOLUTIONS INC</v>
      </c>
      <c r="L3569" t="str">
        <f>VLOOKUP(Table_munisapp_tylerci_mu_live_rq_master5[[#This Row],[a_department_code]],Dept!A:B,2,0)</f>
        <v>Dispatch Local Build Authority</v>
      </c>
      <c r="M3569">
        <f t="shared" si="55"/>
        <v>0</v>
      </c>
    </row>
    <row r="3570" spans="1:13" hidden="1" x14ac:dyDescent="0.25">
      <c r="A3570">
        <v>2017</v>
      </c>
      <c r="B3570">
        <v>9.93</v>
      </c>
      <c r="C3570">
        <v>148.94999999999999</v>
      </c>
      <c r="D3570">
        <v>148.94999999999999</v>
      </c>
      <c r="E3570">
        <f>SUM(Table_munisapp_tylerci_mu_live_rq_master5[[#This Row],[rd_extended_price]]-Table_munisapp_tylerci_mu_live_rq_master5[[#This Row],[rd_price_net]])</f>
        <v>0</v>
      </c>
      <c r="F3570" s="1">
        <v>42979</v>
      </c>
      <c r="G3570">
        <v>6942</v>
      </c>
      <c r="H3570" t="s">
        <v>9117</v>
      </c>
      <c r="I3570" t="s">
        <v>10694</v>
      </c>
      <c r="J3570">
        <v>3170759</v>
      </c>
      <c r="K3570" t="str">
        <f>VLOOKUP(Table_munisapp_tylerci_mu_live_rq_master5[[#This Row],[rh_vendor_suggest]],Vend!A:B,2,0)</f>
        <v>3C BUSINESS SOLUTIONS INC</v>
      </c>
      <c r="L3570" t="str">
        <f>VLOOKUP(Table_munisapp_tylerci_mu_live_rq_master5[[#This Row],[a_department_code]],Dept!A:B,2,0)</f>
        <v>Dispatch Local Build Authority</v>
      </c>
      <c r="M3570">
        <f t="shared" si="55"/>
        <v>0</v>
      </c>
    </row>
    <row r="3571" spans="1:13" hidden="1" x14ac:dyDescent="0.25">
      <c r="A3571">
        <v>2017</v>
      </c>
      <c r="B3571">
        <v>11.19</v>
      </c>
      <c r="C3571">
        <v>67.14</v>
      </c>
      <c r="D3571">
        <v>67.14</v>
      </c>
      <c r="E3571">
        <f>SUM(Table_munisapp_tylerci_mu_live_rq_master5[[#This Row],[rd_extended_price]]-Table_munisapp_tylerci_mu_live_rq_master5[[#This Row],[rd_price_net]])</f>
        <v>0</v>
      </c>
      <c r="F3571" s="1">
        <v>42979</v>
      </c>
      <c r="G3571">
        <v>6942</v>
      </c>
      <c r="H3571" t="s">
        <v>9117</v>
      </c>
      <c r="I3571" t="s">
        <v>10694</v>
      </c>
      <c r="J3571">
        <v>3170759</v>
      </c>
      <c r="K3571" t="str">
        <f>VLOOKUP(Table_munisapp_tylerci_mu_live_rq_master5[[#This Row],[rh_vendor_suggest]],Vend!A:B,2,0)</f>
        <v>3C BUSINESS SOLUTIONS INC</v>
      </c>
      <c r="L3571" t="str">
        <f>VLOOKUP(Table_munisapp_tylerci_mu_live_rq_master5[[#This Row],[a_department_code]],Dept!A:B,2,0)</f>
        <v>Dispatch Local Build Authority</v>
      </c>
      <c r="M3571">
        <f t="shared" si="55"/>
        <v>0</v>
      </c>
    </row>
    <row r="3572" spans="1:13" hidden="1" x14ac:dyDescent="0.25">
      <c r="A3572">
        <v>2017</v>
      </c>
      <c r="B3572">
        <v>11.19</v>
      </c>
      <c r="C3572">
        <v>111.9</v>
      </c>
      <c r="D3572">
        <v>111.9</v>
      </c>
      <c r="E3572">
        <f>SUM(Table_munisapp_tylerci_mu_live_rq_master5[[#This Row],[rd_extended_price]]-Table_munisapp_tylerci_mu_live_rq_master5[[#This Row],[rd_price_net]])</f>
        <v>0</v>
      </c>
      <c r="F3572" s="1">
        <v>42979</v>
      </c>
      <c r="G3572">
        <v>6942</v>
      </c>
      <c r="H3572" t="s">
        <v>9117</v>
      </c>
      <c r="I3572" t="s">
        <v>10694</v>
      </c>
      <c r="J3572">
        <v>3170759</v>
      </c>
      <c r="K3572" t="str">
        <f>VLOOKUP(Table_munisapp_tylerci_mu_live_rq_master5[[#This Row],[rh_vendor_suggest]],Vend!A:B,2,0)</f>
        <v>3C BUSINESS SOLUTIONS INC</v>
      </c>
      <c r="L3572" t="str">
        <f>VLOOKUP(Table_munisapp_tylerci_mu_live_rq_master5[[#This Row],[a_department_code]],Dept!A:B,2,0)</f>
        <v>Dispatch Local Build Authority</v>
      </c>
      <c r="M3572">
        <f t="shared" si="55"/>
        <v>0</v>
      </c>
    </row>
    <row r="3573" spans="1:13" hidden="1" x14ac:dyDescent="0.25">
      <c r="A3573">
        <v>2017</v>
      </c>
      <c r="B3573">
        <v>86.14</v>
      </c>
      <c r="C3573">
        <v>86.14</v>
      </c>
      <c r="D3573">
        <v>86.14</v>
      </c>
      <c r="E3573">
        <f>SUM(Table_munisapp_tylerci_mu_live_rq_master5[[#This Row],[rd_extended_price]]-Table_munisapp_tylerci_mu_live_rq_master5[[#This Row],[rd_price_net]])</f>
        <v>0</v>
      </c>
      <c r="F3573" s="1">
        <v>42979</v>
      </c>
      <c r="G3573">
        <v>6942</v>
      </c>
      <c r="H3573" t="s">
        <v>9117</v>
      </c>
      <c r="I3573" t="s">
        <v>10694</v>
      </c>
      <c r="J3573">
        <v>3170759</v>
      </c>
      <c r="K3573" t="str">
        <f>VLOOKUP(Table_munisapp_tylerci_mu_live_rq_master5[[#This Row],[rh_vendor_suggest]],Vend!A:B,2,0)</f>
        <v>3C BUSINESS SOLUTIONS INC</v>
      </c>
      <c r="L3573" t="str">
        <f>VLOOKUP(Table_munisapp_tylerci_mu_live_rq_master5[[#This Row],[a_department_code]],Dept!A:B,2,0)</f>
        <v>Dispatch Local Build Authority</v>
      </c>
      <c r="M3573">
        <f t="shared" si="55"/>
        <v>0</v>
      </c>
    </row>
    <row r="3574" spans="1:13" hidden="1" x14ac:dyDescent="0.25">
      <c r="A3574">
        <v>2017</v>
      </c>
      <c r="B3574">
        <v>999</v>
      </c>
      <c r="C3574">
        <v>999</v>
      </c>
      <c r="D3574">
        <v>999</v>
      </c>
      <c r="E3574">
        <f>SUM(Table_munisapp_tylerci_mu_live_rq_master5[[#This Row],[rd_extended_price]]-Table_munisapp_tylerci_mu_live_rq_master5[[#This Row],[rd_price_net]])</f>
        <v>0</v>
      </c>
      <c r="F3574" s="1">
        <v>42979</v>
      </c>
      <c r="G3574">
        <v>1705</v>
      </c>
      <c r="H3574" t="s">
        <v>9091</v>
      </c>
      <c r="I3574" t="s">
        <v>10695</v>
      </c>
      <c r="J3574">
        <v>3170758</v>
      </c>
      <c r="K3574" t="str">
        <f>VLOOKUP(Table_munisapp_tylerci_mu_live_rq_master5[[#This Row],[rh_vendor_suggest]],Vend!A:B,2,0)</f>
        <v>DELL COMPUTER</v>
      </c>
      <c r="L3574" t="str">
        <f>VLOOKUP(Table_munisapp_tylerci_mu_live_rq_master5[[#This Row],[a_department_code]],Dept!A:B,2,0)</f>
        <v>Weber Area Dispatch 911</v>
      </c>
      <c r="M3574">
        <f t="shared" si="55"/>
        <v>1</v>
      </c>
    </row>
    <row r="3575" spans="1:13" hidden="1" x14ac:dyDescent="0.25">
      <c r="A3575">
        <v>2017</v>
      </c>
      <c r="B3575">
        <v>999</v>
      </c>
      <c r="C3575">
        <v>999</v>
      </c>
      <c r="D3575">
        <v>999</v>
      </c>
      <c r="E3575">
        <f>SUM(Table_munisapp_tylerci_mu_live_rq_master5[[#This Row],[rd_extended_price]]-Table_munisapp_tylerci_mu_live_rq_master5[[#This Row],[rd_price_net]])</f>
        <v>0</v>
      </c>
      <c r="F3575" s="1">
        <v>42979</v>
      </c>
      <c r="G3575">
        <v>1705</v>
      </c>
      <c r="H3575" t="s">
        <v>9091</v>
      </c>
      <c r="I3575" t="s">
        <v>10695</v>
      </c>
      <c r="J3575">
        <v>3170758</v>
      </c>
      <c r="K3575" t="str">
        <f>VLOOKUP(Table_munisapp_tylerci_mu_live_rq_master5[[#This Row],[rh_vendor_suggest]],Vend!A:B,2,0)</f>
        <v>DELL COMPUTER</v>
      </c>
      <c r="L3575" t="str">
        <f>VLOOKUP(Table_munisapp_tylerci_mu_live_rq_master5[[#This Row],[a_department_code]],Dept!A:B,2,0)</f>
        <v>Weber Area Dispatch 911</v>
      </c>
      <c r="M3575">
        <f t="shared" si="55"/>
        <v>0</v>
      </c>
    </row>
    <row r="3576" spans="1:13" hidden="1" x14ac:dyDescent="0.25">
      <c r="A3576">
        <v>2017</v>
      </c>
      <c r="B3576">
        <v>439</v>
      </c>
      <c r="C3576">
        <v>439</v>
      </c>
      <c r="D3576">
        <v>439</v>
      </c>
      <c r="E3576">
        <f>SUM(Table_munisapp_tylerci_mu_live_rq_master5[[#This Row],[rd_extended_price]]-Table_munisapp_tylerci_mu_live_rq_master5[[#This Row],[rd_price_net]])</f>
        <v>0</v>
      </c>
      <c r="F3576" s="1">
        <v>42979</v>
      </c>
      <c r="G3576">
        <v>1705</v>
      </c>
      <c r="H3576" t="s">
        <v>9091</v>
      </c>
      <c r="I3576" t="s">
        <v>10695</v>
      </c>
      <c r="J3576">
        <v>3170758</v>
      </c>
      <c r="K3576" t="str">
        <f>VLOOKUP(Table_munisapp_tylerci_mu_live_rq_master5[[#This Row],[rh_vendor_suggest]],Vend!A:B,2,0)</f>
        <v>DELL COMPUTER</v>
      </c>
      <c r="L3576" t="str">
        <f>VLOOKUP(Table_munisapp_tylerci_mu_live_rq_master5[[#This Row],[a_department_code]],Dept!A:B,2,0)</f>
        <v>Weber Area Dispatch 911</v>
      </c>
      <c r="M3576">
        <f t="shared" si="55"/>
        <v>0</v>
      </c>
    </row>
    <row r="3577" spans="1:13" hidden="1" x14ac:dyDescent="0.25">
      <c r="A3577">
        <v>2017</v>
      </c>
      <c r="B3577">
        <v>309</v>
      </c>
      <c r="C3577">
        <v>309</v>
      </c>
      <c r="D3577">
        <v>309</v>
      </c>
      <c r="E3577">
        <f>SUM(Table_munisapp_tylerci_mu_live_rq_master5[[#This Row],[rd_extended_price]]-Table_munisapp_tylerci_mu_live_rq_master5[[#This Row],[rd_price_net]])</f>
        <v>0</v>
      </c>
      <c r="F3577" s="1">
        <v>42979</v>
      </c>
      <c r="G3577">
        <v>1705</v>
      </c>
      <c r="H3577" t="s">
        <v>9091</v>
      </c>
      <c r="I3577" t="s">
        <v>10695</v>
      </c>
      <c r="J3577">
        <v>3170758</v>
      </c>
      <c r="K3577" t="str">
        <f>VLOOKUP(Table_munisapp_tylerci_mu_live_rq_master5[[#This Row],[rh_vendor_suggest]],Vend!A:B,2,0)</f>
        <v>DELL COMPUTER</v>
      </c>
      <c r="L3577" t="str">
        <f>VLOOKUP(Table_munisapp_tylerci_mu_live_rq_master5[[#This Row],[a_department_code]],Dept!A:B,2,0)</f>
        <v>Weber Area Dispatch 911</v>
      </c>
      <c r="M3577">
        <f t="shared" si="55"/>
        <v>0</v>
      </c>
    </row>
    <row r="3578" spans="1:13" hidden="1" x14ac:dyDescent="0.25">
      <c r="A3578">
        <v>2017</v>
      </c>
      <c r="B3578">
        <v>439</v>
      </c>
      <c r="C3578">
        <v>439</v>
      </c>
      <c r="D3578">
        <v>439</v>
      </c>
      <c r="E3578">
        <f>SUM(Table_munisapp_tylerci_mu_live_rq_master5[[#This Row],[rd_extended_price]]-Table_munisapp_tylerci_mu_live_rq_master5[[#This Row],[rd_price_net]])</f>
        <v>0</v>
      </c>
      <c r="F3578" s="1">
        <v>42979</v>
      </c>
      <c r="G3578">
        <v>1705</v>
      </c>
      <c r="H3578" t="s">
        <v>9091</v>
      </c>
      <c r="I3578" t="s">
        <v>10695</v>
      </c>
      <c r="J3578">
        <v>3170758</v>
      </c>
      <c r="K3578" t="str">
        <f>VLOOKUP(Table_munisapp_tylerci_mu_live_rq_master5[[#This Row],[rh_vendor_suggest]],Vend!A:B,2,0)</f>
        <v>DELL COMPUTER</v>
      </c>
      <c r="L3578" t="str">
        <f>VLOOKUP(Table_munisapp_tylerci_mu_live_rq_master5[[#This Row],[a_department_code]],Dept!A:B,2,0)</f>
        <v>Weber Area Dispatch 911</v>
      </c>
      <c r="M3578">
        <f t="shared" si="55"/>
        <v>0</v>
      </c>
    </row>
    <row r="3579" spans="1:13" hidden="1" x14ac:dyDescent="0.25">
      <c r="A3579">
        <v>2017</v>
      </c>
      <c r="B3579">
        <v>309</v>
      </c>
      <c r="C3579">
        <v>309</v>
      </c>
      <c r="D3579">
        <v>309</v>
      </c>
      <c r="E3579">
        <f>SUM(Table_munisapp_tylerci_mu_live_rq_master5[[#This Row],[rd_extended_price]]-Table_munisapp_tylerci_mu_live_rq_master5[[#This Row],[rd_price_net]])</f>
        <v>0</v>
      </c>
      <c r="F3579" s="1">
        <v>42979</v>
      </c>
      <c r="G3579">
        <v>1705</v>
      </c>
      <c r="H3579" t="s">
        <v>9091</v>
      </c>
      <c r="I3579" t="s">
        <v>10695</v>
      </c>
      <c r="J3579">
        <v>3170758</v>
      </c>
      <c r="K3579" t="str">
        <f>VLOOKUP(Table_munisapp_tylerci_mu_live_rq_master5[[#This Row],[rh_vendor_suggest]],Vend!A:B,2,0)</f>
        <v>DELL COMPUTER</v>
      </c>
      <c r="L3579" t="str">
        <f>VLOOKUP(Table_munisapp_tylerci_mu_live_rq_master5[[#This Row],[a_department_code]],Dept!A:B,2,0)</f>
        <v>Weber Area Dispatch 911</v>
      </c>
      <c r="M3579">
        <f t="shared" si="55"/>
        <v>0</v>
      </c>
    </row>
    <row r="3580" spans="1:13" hidden="1" x14ac:dyDescent="0.25">
      <c r="A3580">
        <v>2017</v>
      </c>
      <c r="B3580">
        <v>439</v>
      </c>
      <c r="C3580">
        <v>439</v>
      </c>
      <c r="D3580">
        <v>439</v>
      </c>
      <c r="E3580">
        <f>SUM(Table_munisapp_tylerci_mu_live_rq_master5[[#This Row],[rd_extended_price]]-Table_munisapp_tylerci_mu_live_rq_master5[[#This Row],[rd_price_net]])</f>
        <v>0</v>
      </c>
      <c r="F3580" s="1">
        <v>42979</v>
      </c>
      <c r="G3580">
        <v>1705</v>
      </c>
      <c r="H3580" t="s">
        <v>9091</v>
      </c>
      <c r="I3580" t="s">
        <v>10695</v>
      </c>
      <c r="J3580">
        <v>3170758</v>
      </c>
      <c r="K3580" t="str">
        <f>VLOOKUP(Table_munisapp_tylerci_mu_live_rq_master5[[#This Row],[rh_vendor_suggest]],Vend!A:B,2,0)</f>
        <v>DELL COMPUTER</v>
      </c>
      <c r="L3580" t="str">
        <f>VLOOKUP(Table_munisapp_tylerci_mu_live_rq_master5[[#This Row],[a_department_code]],Dept!A:B,2,0)</f>
        <v>Weber Area Dispatch 911</v>
      </c>
      <c r="M3580">
        <f t="shared" si="55"/>
        <v>0</v>
      </c>
    </row>
    <row r="3581" spans="1:13" hidden="1" x14ac:dyDescent="0.25">
      <c r="A3581">
        <v>2017</v>
      </c>
      <c r="B3581">
        <v>309</v>
      </c>
      <c r="C3581">
        <v>309</v>
      </c>
      <c r="D3581">
        <v>309</v>
      </c>
      <c r="E3581">
        <f>SUM(Table_munisapp_tylerci_mu_live_rq_master5[[#This Row],[rd_extended_price]]-Table_munisapp_tylerci_mu_live_rq_master5[[#This Row],[rd_price_net]])</f>
        <v>0</v>
      </c>
      <c r="F3581" s="1">
        <v>42979</v>
      </c>
      <c r="G3581">
        <v>1705</v>
      </c>
      <c r="H3581" t="s">
        <v>9091</v>
      </c>
      <c r="I3581" t="s">
        <v>10695</v>
      </c>
      <c r="J3581">
        <v>3170758</v>
      </c>
      <c r="K3581" t="str">
        <f>VLOOKUP(Table_munisapp_tylerci_mu_live_rq_master5[[#This Row],[rh_vendor_suggest]],Vend!A:B,2,0)</f>
        <v>DELL COMPUTER</v>
      </c>
      <c r="L3581" t="str">
        <f>VLOOKUP(Table_munisapp_tylerci_mu_live_rq_master5[[#This Row],[a_department_code]],Dept!A:B,2,0)</f>
        <v>Weber Area Dispatch 911</v>
      </c>
      <c r="M3581">
        <f t="shared" si="55"/>
        <v>0</v>
      </c>
    </row>
    <row r="3582" spans="1:13" hidden="1" x14ac:dyDescent="0.25">
      <c r="A3582">
        <v>2017</v>
      </c>
      <c r="B3582">
        <v>170.19</v>
      </c>
      <c r="C3582">
        <v>680.76</v>
      </c>
      <c r="D3582">
        <v>680.76</v>
      </c>
      <c r="E3582">
        <f>SUM(Table_munisapp_tylerci_mu_live_rq_master5[[#This Row],[rd_extended_price]]-Table_munisapp_tylerci_mu_live_rq_master5[[#This Row],[rd_price_net]])</f>
        <v>0</v>
      </c>
      <c r="F3582" s="1">
        <v>42984</v>
      </c>
      <c r="G3582">
        <v>1705</v>
      </c>
      <c r="H3582" t="s">
        <v>9094</v>
      </c>
      <c r="I3582" t="s">
        <v>10696</v>
      </c>
      <c r="J3582">
        <v>3170764</v>
      </c>
      <c r="K3582" t="str">
        <f>VLOOKUP(Table_munisapp_tylerci_mu_live_rq_master5[[#This Row],[rh_vendor_suggest]],Vend!A:B,2,0)</f>
        <v>DELL COMPUTER</v>
      </c>
      <c r="L3582" t="str">
        <f>VLOOKUP(Table_munisapp_tylerci_mu_live_rq_master5[[#This Row],[a_department_code]],Dept!A:B,2,0)</f>
        <v>Weber Morgan Health Department</v>
      </c>
      <c r="M3582">
        <f t="shared" si="55"/>
        <v>1</v>
      </c>
    </row>
    <row r="3583" spans="1:13" hidden="1" x14ac:dyDescent="0.25">
      <c r="A3583">
        <v>2017</v>
      </c>
      <c r="B3583">
        <v>870.53</v>
      </c>
      <c r="C3583">
        <v>4352.6499999999996</v>
      </c>
      <c r="D3583">
        <v>4352.6499999999996</v>
      </c>
      <c r="E3583">
        <f>SUM(Table_munisapp_tylerci_mu_live_rq_master5[[#This Row],[rd_extended_price]]-Table_munisapp_tylerci_mu_live_rq_master5[[#This Row],[rd_price_net]])</f>
        <v>0</v>
      </c>
      <c r="F3583" s="1">
        <v>42984</v>
      </c>
      <c r="G3583">
        <v>1705</v>
      </c>
      <c r="H3583" t="s">
        <v>9094</v>
      </c>
      <c r="I3583" t="s">
        <v>10696</v>
      </c>
      <c r="J3583">
        <v>3170764</v>
      </c>
      <c r="K3583" t="str">
        <f>VLOOKUP(Table_munisapp_tylerci_mu_live_rq_master5[[#This Row],[rh_vendor_suggest]],Vend!A:B,2,0)</f>
        <v>DELL COMPUTER</v>
      </c>
      <c r="L3583" t="str">
        <f>VLOOKUP(Table_munisapp_tylerci_mu_live_rq_master5[[#This Row],[a_department_code]],Dept!A:B,2,0)</f>
        <v>Weber Morgan Health Department</v>
      </c>
      <c r="M3583">
        <f t="shared" si="55"/>
        <v>0</v>
      </c>
    </row>
    <row r="3584" spans="1:13" hidden="1" x14ac:dyDescent="0.25">
      <c r="A3584">
        <v>2017</v>
      </c>
      <c r="B3584">
        <v>242.16</v>
      </c>
      <c r="C3584">
        <v>726.48</v>
      </c>
      <c r="D3584">
        <v>726.48</v>
      </c>
      <c r="E3584">
        <f>SUM(Table_munisapp_tylerci_mu_live_rq_master5[[#This Row],[rd_extended_price]]-Table_munisapp_tylerci_mu_live_rq_master5[[#This Row],[rd_price_net]])</f>
        <v>0</v>
      </c>
      <c r="F3584" s="1">
        <v>42984</v>
      </c>
      <c r="G3584">
        <v>1871</v>
      </c>
      <c r="H3584" t="s">
        <v>9094</v>
      </c>
      <c r="I3584" t="s">
        <v>10697</v>
      </c>
      <c r="J3584">
        <v>3170765</v>
      </c>
      <c r="K3584" t="str">
        <f>VLOOKUP(Table_munisapp_tylerci_mu_live_rq_master5[[#This Row],[rh_vendor_suggest]],Vend!A:B,2,0)</f>
        <v>ENPOINTE TECHNOLOGIES</v>
      </c>
      <c r="L3584" t="str">
        <f>VLOOKUP(Table_munisapp_tylerci_mu_live_rq_master5[[#This Row],[a_department_code]],Dept!A:B,2,0)</f>
        <v>Weber Morgan Health Department</v>
      </c>
      <c r="M3584">
        <f t="shared" si="55"/>
        <v>1</v>
      </c>
    </row>
    <row r="3585" spans="1:13" hidden="1" x14ac:dyDescent="0.25">
      <c r="A3585">
        <v>2017</v>
      </c>
      <c r="B3585">
        <v>2032.34</v>
      </c>
      <c r="C3585">
        <v>2032.34</v>
      </c>
      <c r="D3585">
        <v>2132.34</v>
      </c>
      <c r="E3585">
        <f>SUM(Table_munisapp_tylerci_mu_live_rq_master5[[#This Row],[rd_extended_price]]-Table_munisapp_tylerci_mu_live_rq_master5[[#This Row],[rd_price_net]])</f>
        <v>-100.00000000000023</v>
      </c>
      <c r="F3585" s="1">
        <v>42990</v>
      </c>
      <c r="G3585">
        <v>1456</v>
      </c>
      <c r="H3585" t="s">
        <v>9100</v>
      </c>
      <c r="I3585" t="s">
        <v>10698</v>
      </c>
      <c r="J3585">
        <v>3170778</v>
      </c>
      <c r="K3585" t="str">
        <f>VLOOKUP(Table_munisapp_tylerci_mu_live_rq_master5[[#This Row],[rh_vendor_suggest]],Vend!A:B,2,0)</f>
        <v>CEREBELLUM CORPORATION</v>
      </c>
      <c r="L3585" t="str">
        <f>VLOOKUP(Table_munisapp_tylerci_mu_live_rq_master5[[#This Row],[a_department_code]],Dept!A:B,2,0)</f>
        <v>Library</v>
      </c>
      <c r="M3585">
        <f t="shared" si="55"/>
        <v>1</v>
      </c>
    </row>
    <row r="3586" spans="1:13" hidden="1" x14ac:dyDescent="0.25">
      <c r="A3586">
        <v>2017</v>
      </c>
      <c r="B3586">
        <v>7370.5</v>
      </c>
      <c r="C3586">
        <v>7370.5</v>
      </c>
      <c r="D3586">
        <v>7370.5</v>
      </c>
      <c r="E3586">
        <f>SUM(Table_munisapp_tylerci_mu_live_rq_master5[[#This Row],[rd_extended_price]]-Table_munisapp_tylerci_mu_live_rq_master5[[#This Row],[rd_price_net]])</f>
        <v>0</v>
      </c>
      <c r="F3586" s="1">
        <v>42983</v>
      </c>
      <c r="G3586">
        <v>7169</v>
      </c>
      <c r="H3586" t="s">
        <v>9100</v>
      </c>
      <c r="I3586" t="s">
        <v>10699</v>
      </c>
      <c r="J3586">
        <v>3170762</v>
      </c>
      <c r="K3586" t="str">
        <f>VLOOKUP(Table_munisapp_tylerci_mu_live_rq_master5[[#This Row],[rh_vendor_suggest]],Vend!A:B,2,0)</f>
        <v>NATIONAL CAR CHARGING LLC</v>
      </c>
      <c r="L3586" t="str">
        <f>VLOOKUP(Table_munisapp_tylerci_mu_live_rq_master5[[#This Row],[a_department_code]],Dept!A:B,2,0)</f>
        <v>Library</v>
      </c>
      <c r="M3586">
        <f t="shared" ref="M3586:M3649" si="56">IF(J3586=J3585,0,1)</f>
        <v>1</v>
      </c>
    </row>
    <row r="3587" spans="1:13" hidden="1" x14ac:dyDescent="0.25">
      <c r="A3587">
        <v>2017</v>
      </c>
      <c r="B3587">
        <v>65</v>
      </c>
      <c r="C3587">
        <v>65</v>
      </c>
      <c r="D3587">
        <v>65</v>
      </c>
      <c r="E3587">
        <f>SUM(Table_munisapp_tylerci_mu_live_rq_master5[[#This Row],[rd_extended_price]]-Table_munisapp_tylerci_mu_live_rq_master5[[#This Row],[rd_price_net]])</f>
        <v>0</v>
      </c>
      <c r="F3587" s="1">
        <v>42984</v>
      </c>
      <c r="G3587">
        <v>5525</v>
      </c>
      <c r="H3587" t="s">
        <v>9117</v>
      </c>
      <c r="I3587" t="s">
        <v>10700</v>
      </c>
      <c r="J3587">
        <v>3170766</v>
      </c>
      <c r="K3587" t="str">
        <f>VLOOKUP(Table_munisapp_tylerci_mu_live_rq_master5[[#This Row],[rh_vendor_suggest]],Vend!A:B,2,0)</f>
        <v>CONVERGEONE, INC</v>
      </c>
      <c r="L3587" t="str">
        <f>VLOOKUP(Table_munisapp_tylerci_mu_live_rq_master5[[#This Row],[a_department_code]],Dept!A:B,2,0)</f>
        <v>Dispatch Local Build Authority</v>
      </c>
      <c r="M3587">
        <f t="shared" si="56"/>
        <v>1</v>
      </c>
    </row>
    <row r="3588" spans="1:13" hidden="1" x14ac:dyDescent="0.25">
      <c r="A3588">
        <v>2017</v>
      </c>
      <c r="B3588">
        <v>50</v>
      </c>
      <c r="C3588">
        <v>50</v>
      </c>
      <c r="D3588">
        <v>50</v>
      </c>
      <c r="E3588">
        <f>SUM(Table_munisapp_tylerci_mu_live_rq_master5[[#This Row],[rd_extended_price]]-Table_munisapp_tylerci_mu_live_rq_master5[[#This Row],[rd_price_net]])</f>
        <v>0</v>
      </c>
      <c r="F3588" s="1">
        <v>42984</v>
      </c>
      <c r="G3588">
        <v>5525</v>
      </c>
      <c r="H3588" t="s">
        <v>9117</v>
      </c>
      <c r="I3588" t="s">
        <v>10700</v>
      </c>
      <c r="J3588">
        <v>3170766</v>
      </c>
      <c r="K3588" t="str">
        <f>VLOOKUP(Table_munisapp_tylerci_mu_live_rq_master5[[#This Row],[rh_vendor_suggest]],Vend!A:B,2,0)</f>
        <v>CONVERGEONE, INC</v>
      </c>
      <c r="L3588" t="str">
        <f>VLOOKUP(Table_munisapp_tylerci_mu_live_rq_master5[[#This Row],[a_department_code]],Dept!A:B,2,0)</f>
        <v>Dispatch Local Build Authority</v>
      </c>
      <c r="M3588">
        <f t="shared" si="56"/>
        <v>0</v>
      </c>
    </row>
    <row r="3589" spans="1:13" hidden="1" x14ac:dyDescent="0.25">
      <c r="A3589">
        <v>2017</v>
      </c>
      <c r="B3589">
        <v>7.5</v>
      </c>
      <c r="C3589">
        <v>7.5</v>
      </c>
      <c r="D3589">
        <v>7.5</v>
      </c>
      <c r="E3589">
        <f>SUM(Table_munisapp_tylerci_mu_live_rq_master5[[#This Row],[rd_extended_price]]-Table_munisapp_tylerci_mu_live_rq_master5[[#This Row],[rd_price_net]])</f>
        <v>0</v>
      </c>
      <c r="F3589" s="1">
        <v>42984</v>
      </c>
      <c r="G3589">
        <v>5525</v>
      </c>
      <c r="H3589" t="s">
        <v>9117</v>
      </c>
      <c r="I3589" t="s">
        <v>10700</v>
      </c>
      <c r="J3589">
        <v>3170766</v>
      </c>
      <c r="K3589" t="str">
        <f>VLOOKUP(Table_munisapp_tylerci_mu_live_rq_master5[[#This Row],[rh_vendor_suggest]],Vend!A:B,2,0)</f>
        <v>CONVERGEONE, INC</v>
      </c>
      <c r="L3589" t="str">
        <f>VLOOKUP(Table_munisapp_tylerci_mu_live_rq_master5[[#This Row],[a_department_code]],Dept!A:B,2,0)</f>
        <v>Dispatch Local Build Authority</v>
      </c>
      <c r="M3589">
        <f t="shared" si="56"/>
        <v>0</v>
      </c>
    </row>
    <row r="3590" spans="1:13" hidden="1" x14ac:dyDescent="0.25">
      <c r="A3590">
        <v>2017</v>
      </c>
      <c r="B3590">
        <v>440</v>
      </c>
      <c r="C3590">
        <v>440</v>
      </c>
      <c r="D3590">
        <v>440</v>
      </c>
      <c r="E3590">
        <f>SUM(Table_munisapp_tylerci_mu_live_rq_master5[[#This Row],[rd_extended_price]]-Table_munisapp_tylerci_mu_live_rq_master5[[#This Row],[rd_price_net]])</f>
        <v>0</v>
      </c>
      <c r="F3590" s="1">
        <v>42986</v>
      </c>
      <c r="G3590">
        <v>7231</v>
      </c>
      <c r="H3590" t="s">
        <v>9091</v>
      </c>
      <c r="I3590" t="s">
        <v>10701</v>
      </c>
      <c r="J3590">
        <v>3170776</v>
      </c>
      <c r="K3590" t="str">
        <f>VLOOKUP(Table_munisapp_tylerci_mu_live_rq_master5[[#This Row],[rh_vendor_suggest]],Vend!A:B,2,0)</f>
        <v>DIRECTAPPS INC</v>
      </c>
      <c r="L3590" t="str">
        <f>VLOOKUP(Table_munisapp_tylerci_mu_live_rq_master5[[#This Row],[a_department_code]],Dept!A:B,2,0)</f>
        <v>Weber Area Dispatch 911</v>
      </c>
      <c r="M3590">
        <f t="shared" si="56"/>
        <v>1</v>
      </c>
    </row>
    <row r="3591" spans="1:13" hidden="1" x14ac:dyDescent="0.25">
      <c r="A3591">
        <v>2017</v>
      </c>
      <c r="B3591">
        <v>74.8</v>
      </c>
      <c r="C3591">
        <v>897.6</v>
      </c>
      <c r="D3591">
        <v>897.6</v>
      </c>
      <c r="E3591">
        <f>SUM(Table_munisapp_tylerci_mu_live_rq_master5[[#This Row],[rd_extended_price]]-Table_munisapp_tylerci_mu_live_rq_master5[[#This Row],[rd_price_net]])</f>
        <v>0</v>
      </c>
      <c r="F3591" s="1">
        <v>42986</v>
      </c>
      <c r="G3591">
        <v>7231</v>
      </c>
      <c r="H3591" t="s">
        <v>9091</v>
      </c>
      <c r="I3591" t="s">
        <v>10701</v>
      </c>
      <c r="J3591">
        <v>3170776</v>
      </c>
      <c r="K3591" t="str">
        <f>VLOOKUP(Table_munisapp_tylerci_mu_live_rq_master5[[#This Row],[rh_vendor_suggest]],Vend!A:B,2,0)</f>
        <v>DIRECTAPPS INC</v>
      </c>
      <c r="L3591" t="str">
        <f>VLOOKUP(Table_munisapp_tylerci_mu_live_rq_master5[[#This Row],[a_department_code]],Dept!A:B,2,0)</f>
        <v>Weber Area Dispatch 911</v>
      </c>
      <c r="M3591">
        <f t="shared" si="56"/>
        <v>0</v>
      </c>
    </row>
    <row r="3592" spans="1:13" hidden="1" x14ac:dyDescent="0.25">
      <c r="A3592">
        <v>2017</v>
      </c>
      <c r="B3592">
        <v>2246.06</v>
      </c>
      <c r="C3592">
        <v>2246.06</v>
      </c>
      <c r="D3592">
        <v>2246.06</v>
      </c>
      <c r="E3592">
        <f>SUM(Table_munisapp_tylerci_mu_live_rq_master5[[#This Row],[rd_extended_price]]-Table_munisapp_tylerci_mu_live_rq_master5[[#This Row],[rd_price_net]])</f>
        <v>0</v>
      </c>
      <c r="F3592" s="1">
        <v>42986</v>
      </c>
      <c r="G3592">
        <v>1705</v>
      </c>
      <c r="H3592" t="s">
        <v>9083</v>
      </c>
      <c r="I3592" t="s">
        <v>10702</v>
      </c>
      <c r="J3592">
        <v>3170775</v>
      </c>
      <c r="K3592" t="str">
        <f>VLOOKUP(Table_munisapp_tylerci_mu_live_rq_master5[[#This Row],[rh_vendor_suggest]],Vend!A:B,2,0)</f>
        <v>DELL COMPUTER</v>
      </c>
      <c r="L3592" t="str">
        <f>VLOOKUP(Table_munisapp_tylerci_mu_live_rq_master5[[#This Row],[a_department_code]],Dept!A:B,2,0)</f>
        <v>Information Technology</v>
      </c>
      <c r="M3592">
        <f t="shared" si="56"/>
        <v>1</v>
      </c>
    </row>
    <row r="3593" spans="1:13" hidden="1" x14ac:dyDescent="0.25">
      <c r="A3593">
        <v>2017</v>
      </c>
      <c r="B3593">
        <v>5086.08</v>
      </c>
      <c r="C3593">
        <v>5086.08</v>
      </c>
      <c r="D3593">
        <v>5086.08</v>
      </c>
      <c r="E3593">
        <f>SUM(Table_munisapp_tylerci_mu_live_rq_master5[[#This Row],[rd_extended_price]]-Table_munisapp_tylerci_mu_live_rq_master5[[#This Row],[rd_price_net]])</f>
        <v>0</v>
      </c>
      <c r="F3593" s="1">
        <v>42998</v>
      </c>
      <c r="G3593">
        <v>1705</v>
      </c>
      <c r="H3593" t="s">
        <v>9083</v>
      </c>
      <c r="I3593" t="s">
        <v>10703</v>
      </c>
      <c r="J3593">
        <v>3170798</v>
      </c>
      <c r="K3593" t="str">
        <f>VLOOKUP(Table_munisapp_tylerci_mu_live_rq_master5[[#This Row],[rh_vendor_suggest]],Vend!A:B,2,0)</f>
        <v>DELL COMPUTER</v>
      </c>
      <c r="L3593" t="str">
        <f>VLOOKUP(Table_munisapp_tylerci_mu_live_rq_master5[[#This Row],[a_department_code]],Dept!A:B,2,0)</f>
        <v>Information Technology</v>
      </c>
      <c r="M3593">
        <f t="shared" si="56"/>
        <v>1</v>
      </c>
    </row>
    <row r="3594" spans="1:13" hidden="1" x14ac:dyDescent="0.25">
      <c r="A3594">
        <v>2017</v>
      </c>
      <c r="B3594">
        <v>1022.65</v>
      </c>
      <c r="C3594">
        <v>1022.65</v>
      </c>
      <c r="D3594">
        <v>1022.65</v>
      </c>
      <c r="E3594">
        <f>SUM(Table_munisapp_tylerci_mu_live_rq_master5[[#This Row],[rd_extended_price]]-Table_munisapp_tylerci_mu_live_rq_master5[[#This Row],[rd_price_net]])</f>
        <v>0</v>
      </c>
      <c r="F3594" s="1">
        <v>43005</v>
      </c>
      <c r="G3594">
        <v>5912</v>
      </c>
      <c r="H3594" t="s">
        <v>9110</v>
      </c>
      <c r="I3594" t="s">
        <v>10704</v>
      </c>
      <c r="J3594">
        <v>3170820</v>
      </c>
      <c r="K3594" t="str">
        <f>VLOOKUP(Table_munisapp_tylerci_mu_live_rq_master5[[#This Row],[rh_vendor_suggest]],Vend!A:B,2,0)</f>
        <v>ELEVATE SOLUTIONS INC</v>
      </c>
      <c r="L3594" t="str">
        <f>VLOOKUP(Table_munisapp_tylerci_mu_live_rq_master5[[#This Row],[a_department_code]],Dept!A:B,2,0)</f>
        <v>Recreation</v>
      </c>
      <c r="M3594">
        <f t="shared" si="56"/>
        <v>1</v>
      </c>
    </row>
    <row r="3595" spans="1:13" hidden="1" x14ac:dyDescent="0.25">
      <c r="A3595">
        <v>2017</v>
      </c>
      <c r="B3595">
        <v>481.25</v>
      </c>
      <c r="C3595">
        <v>13475</v>
      </c>
      <c r="D3595">
        <v>13475</v>
      </c>
      <c r="E3595">
        <f>SUM(Table_munisapp_tylerci_mu_live_rq_master5[[#This Row],[rd_extended_price]]-Table_munisapp_tylerci_mu_live_rq_master5[[#This Row],[rd_price_net]])</f>
        <v>0</v>
      </c>
      <c r="F3595" s="1">
        <v>42985</v>
      </c>
      <c r="G3595">
        <v>6931</v>
      </c>
      <c r="H3595" t="s">
        <v>9099</v>
      </c>
      <c r="I3595" t="s">
        <v>10705</v>
      </c>
      <c r="J3595">
        <v>3170771</v>
      </c>
      <c r="K3595" t="str">
        <f>VLOOKUP(Table_munisapp_tylerci_mu_live_rq_master5[[#This Row],[rh_vendor_suggest]],Vend!A:B,2,0)</f>
        <v>ENNIS-FLINT INC</v>
      </c>
      <c r="L3595" t="str">
        <f>VLOOKUP(Table_munisapp_tylerci_mu_live_rq_master5[[#This Row],[a_department_code]],Dept!A:B,2,0)</f>
        <v>Roads and Highways</v>
      </c>
      <c r="M3595">
        <f t="shared" si="56"/>
        <v>1</v>
      </c>
    </row>
    <row r="3596" spans="1:13" hidden="1" x14ac:dyDescent="0.25">
      <c r="A3596">
        <v>2017</v>
      </c>
      <c r="B3596">
        <v>481.25</v>
      </c>
      <c r="C3596">
        <v>13475</v>
      </c>
      <c r="D3596">
        <v>13475</v>
      </c>
      <c r="E3596">
        <f>SUM(Table_munisapp_tylerci_mu_live_rq_master5[[#This Row],[rd_extended_price]]-Table_munisapp_tylerci_mu_live_rq_master5[[#This Row],[rd_price_net]])</f>
        <v>0</v>
      </c>
      <c r="F3596" s="1">
        <v>42985</v>
      </c>
      <c r="G3596">
        <v>6931</v>
      </c>
      <c r="H3596" t="s">
        <v>9099</v>
      </c>
      <c r="I3596" t="s">
        <v>10705</v>
      </c>
      <c r="J3596">
        <v>3170771</v>
      </c>
      <c r="K3596" t="str">
        <f>VLOOKUP(Table_munisapp_tylerci_mu_live_rq_master5[[#This Row],[rh_vendor_suggest]],Vend!A:B,2,0)</f>
        <v>ENNIS-FLINT INC</v>
      </c>
      <c r="L3596" t="str">
        <f>VLOOKUP(Table_munisapp_tylerci_mu_live_rq_master5[[#This Row],[a_department_code]],Dept!A:B,2,0)</f>
        <v>Roads and Highways</v>
      </c>
      <c r="M3596">
        <f t="shared" si="56"/>
        <v>0</v>
      </c>
    </row>
    <row r="3597" spans="1:13" hidden="1" x14ac:dyDescent="0.25">
      <c r="A3597">
        <v>2017</v>
      </c>
      <c r="B3597">
        <v>0.39</v>
      </c>
      <c r="C3597">
        <v>5070</v>
      </c>
      <c r="D3597">
        <v>5070</v>
      </c>
      <c r="E3597">
        <f>SUM(Table_munisapp_tylerci_mu_live_rq_master5[[#This Row],[rd_extended_price]]-Table_munisapp_tylerci_mu_live_rq_master5[[#This Row],[rd_price_net]])</f>
        <v>0</v>
      </c>
      <c r="F3597" s="1">
        <v>42985</v>
      </c>
      <c r="G3597">
        <v>6931</v>
      </c>
      <c r="H3597" t="s">
        <v>9099</v>
      </c>
      <c r="I3597" t="s">
        <v>10705</v>
      </c>
      <c r="J3597">
        <v>3170771</v>
      </c>
      <c r="K3597" t="str">
        <f>VLOOKUP(Table_munisapp_tylerci_mu_live_rq_master5[[#This Row],[rh_vendor_suggest]],Vend!A:B,2,0)</f>
        <v>ENNIS-FLINT INC</v>
      </c>
      <c r="L3597" t="str">
        <f>VLOOKUP(Table_munisapp_tylerci_mu_live_rq_master5[[#This Row],[a_department_code]],Dept!A:B,2,0)</f>
        <v>Roads and Highways</v>
      </c>
      <c r="M3597">
        <f t="shared" si="56"/>
        <v>0</v>
      </c>
    </row>
    <row r="3598" spans="1:13" hidden="1" x14ac:dyDescent="0.25">
      <c r="A3598">
        <v>2017</v>
      </c>
      <c r="B3598">
        <v>494.55</v>
      </c>
      <c r="C3598">
        <v>494.55</v>
      </c>
      <c r="D3598">
        <v>556.54999999999995</v>
      </c>
      <c r="E3598">
        <f>SUM(Table_munisapp_tylerci_mu_live_rq_master5[[#This Row],[rd_extended_price]]-Table_munisapp_tylerci_mu_live_rq_master5[[#This Row],[rd_price_net]])</f>
        <v>-61.999999999999943</v>
      </c>
      <c r="F3598" s="1">
        <v>42985</v>
      </c>
      <c r="G3598">
        <v>3984</v>
      </c>
      <c r="H3598" t="s">
        <v>9117</v>
      </c>
      <c r="I3598" t="s">
        <v>10706</v>
      </c>
      <c r="J3598">
        <v>3170769</v>
      </c>
      <c r="K3598" t="str">
        <f>VLOOKUP(Table_munisapp_tylerci_mu_live_rq_master5[[#This Row],[rh_vendor_suggest]],Vend!A:B,2,0)</f>
        <v>WATSON FURNITURE GROUP, INC</v>
      </c>
      <c r="L3598" t="str">
        <f>VLOOKUP(Table_munisapp_tylerci_mu_live_rq_master5[[#This Row],[a_department_code]],Dept!A:B,2,0)</f>
        <v>Dispatch Local Build Authority</v>
      </c>
      <c r="M3598">
        <f t="shared" si="56"/>
        <v>1</v>
      </c>
    </row>
    <row r="3599" spans="1:13" hidden="1" x14ac:dyDescent="0.25">
      <c r="A3599">
        <v>2017</v>
      </c>
      <c r="B3599">
        <v>626.45000000000005</v>
      </c>
      <c r="C3599">
        <v>626.45000000000005</v>
      </c>
      <c r="D3599">
        <v>708.45</v>
      </c>
      <c r="E3599">
        <f>SUM(Table_munisapp_tylerci_mu_live_rq_master5[[#This Row],[rd_extended_price]]-Table_munisapp_tylerci_mu_live_rq_master5[[#This Row],[rd_price_net]])</f>
        <v>-82</v>
      </c>
      <c r="F3599" s="1">
        <v>42985</v>
      </c>
      <c r="G3599">
        <v>3984</v>
      </c>
      <c r="H3599" t="s">
        <v>9117</v>
      </c>
      <c r="I3599" t="s">
        <v>10707</v>
      </c>
      <c r="J3599">
        <v>3170770</v>
      </c>
      <c r="K3599" t="str">
        <f>VLOOKUP(Table_munisapp_tylerci_mu_live_rq_master5[[#This Row],[rh_vendor_suggest]],Vend!A:B,2,0)</f>
        <v>WATSON FURNITURE GROUP, INC</v>
      </c>
      <c r="L3599" t="str">
        <f>VLOOKUP(Table_munisapp_tylerci_mu_live_rq_master5[[#This Row],[a_department_code]],Dept!A:B,2,0)</f>
        <v>Dispatch Local Build Authority</v>
      </c>
      <c r="M3599">
        <f t="shared" si="56"/>
        <v>1</v>
      </c>
    </row>
    <row r="3600" spans="1:13" hidden="1" x14ac:dyDescent="0.25">
      <c r="A3600">
        <v>2017</v>
      </c>
      <c r="B3600">
        <v>106.8</v>
      </c>
      <c r="C3600">
        <v>106.8</v>
      </c>
      <c r="D3600">
        <v>151.80000000000001</v>
      </c>
      <c r="E3600">
        <f>SUM(Table_munisapp_tylerci_mu_live_rq_master5[[#This Row],[rd_extended_price]]-Table_munisapp_tylerci_mu_live_rq_master5[[#This Row],[rd_price_net]])</f>
        <v>-45.000000000000014</v>
      </c>
      <c r="F3600" s="1">
        <v>42985</v>
      </c>
      <c r="G3600">
        <v>3984</v>
      </c>
      <c r="H3600" t="s">
        <v>9117</v>
      </c>
      <c r="I3600" t="s">
        <v>10707</v>
      </c>
      <c r="J3600">
        <v>3170770</v>
      </c>
      <c r="K3600" t="str">
        <f>VLOOKUP(Table_munisapp_tylerci_mu_live_rq_master5[[#This Row],[rh_vendor_suggest]],Vend!A:B,2,0)</f>
        <v>WATSON FURNITURE GROUP, INC</v>
      </c>
      <c r="L3600" t="str">
        <f>VLOOKUP(Table_munisapp_tylerci_mu_live_rq_master5[[#This Row],[a_department_code]],Dept!A:B,2,0)</f>
        <v>Dispatch Local Build Authority</v>
      </c>
      <c r="M3600">
        <f t="shared" si="56"/>
        <v>0</v>
      </c>
    </row>
    <row r="3601" spans="1:13" hidden="1" x14ac:dyDescent="0.25">
      <c r="A3601">
        <v>2017</v>
      </c>
      <c r="B3601">
        <v>92.5</v>
      </c>
      <c r="C3601">
        <v>92.5</v>
      </c>
      <c r="D3601">
        <v>92.5</v>
      </c>
      <c r="E3601">
        <f>SUM(Table_munisapp_tylerci_mu_live_rq_master5[[#This Row],[rd_extended_price]]-Table_munisapp_tylerci_mu_live_rq_master5[[#This Row],[rd_price_net]])</f>
        <v>0</v>
      </c>
      <c r="F3601" s="1">
        <v>42985</v>
      </c>
      <c r="G3601">
        <v>3984</v>
      </c>
      <c r="H3601" t="s">
        <v>9117</v>
      </c>
      <c r="I3601" t="s">
        <v>10707</v>
      </c>
      <c r="J3601">
        <v>3170770</v>
      </c>
      <c r="K3601" t="str">
        <f>VLOOKUP(Table_munisapp_tylerci_mu_live_rq_master5[[#This Row],[rh_vendor_suggest]],Vend!A:B,2,0)</f>
        <v>WATSON FURNITURE GROUP, INC</v>
      </c>
      <c r="L3601" t="str">
        <f>VLOOKUP(Table_munisapp_tylerci_mu_live_rq_master5[[#This Row],[a_department_code]],Dept!A:B,2,0)</f>
        <v>Dispatch Local Build Authority</v>
      </c>
      <c r="M3601">
        <f t="shared" si="56"/>
        <v>0</v>
      </c>
    </row>
    <row r="3602" spans="1:13" hidden="1" x14ac:dyDescent="0.25">
      <c r="A3602">
        <v>2017</v>
      </c>
      <c r="B3602">
        <v>230</v>
      </c>
      <c r="C3602">
        <v>2760</v>
      </c>
      <c r="D3602">
        <v>2760</v>
      </c>
      <c r="E3602">
        <f>SUM(Table_munisapp_tylerci_mu_live_rq_master5[[#This Row],[rd_extended_price]]-Table_munisapp_tylerci_mu_live_rq_master5[[#This Row],[rd_price_net]])</f>
        <v>0</v>
      </c>
      <c r="F3602" s="1">
        <v>42985</v>
      </c>
      <c r="G3602">
        <v>1705</v>
      </c>
      <c r="H3602" t="s">
        <v>9117</v>
      </c>
      <c r="I3602" t="s">
        <v>10708</v>
      </c>
      <c r="J3602">
        <v>3170768</v>
      </c>
      <c r="K3602" t="str">
        <f>VLOOKUP(Table_munisapp_tylerci_mu_live_rq_master5[[#This Row],[rh_vendor_suggest]],Vend!A:B,2,0)</f>
        <v>DELL COMPUTER</v>
      </c>
      <c r="L3602" t="str">
        <f>VLOOKUP(Table_munisapp_tylerci_mu_live_rq_master5[[#This Row],[a_department_code]],Dept!A:B,2,0)</f>
        <v>Dispatch Local Build Authority</v>
      </c>
      <c r="M3602">
        <f t="shared" si="56"/>
        <v>1</v>
      </c>
    </row>
    <row r="3603" spans="1:13" hidden="1" x14ac:dyDescent="0.25">
      <c r="A3603">
        <v>2017</v>
      </c>
      <c r="B3603">
        <v>321.88</v>
      </c>
      <c r="C3603">
        <v>321.88</v>
      </c>
      <c r="D3603">
        <v>321.88</v>
      </c>
      <c r="E3603">
        <f>SUM(Table_munisapp_tylerci_mu_live_rq_master5[[#This Row],[rd_extended_price]]-Table_munisapp_tylerci_mu_live_rq_master5[[#This Row],[rd_price_net]])</f>
        <v>0</v>
      </c>
      <c r="F3603" s="1">
        <v>42985</v>
      </c>
      <c r="G3603">
        <v>7239</v>
      </c>
      <c r="H3603" t="s">
        <v>9117</v>
      </c>
      <c r="I3603" t="s">
        <v>10709</v>
      </c>
      <c r="J3603">
        <v>3170772</v>
      </c>
      <c r="K3603" t="str">
        <f>VLOOKUP(Table_munisapp_tylerci_mu_live_rq_master5[[#This Row],[rh_vendor_suggest]],Vend!A:B,2,0)</f>
        <v>QUORUM GROUP LLC</v>
      </c>
      <c r="L3603" t="str">
        <f>VLOOKUP(Table_munisapp_tylerci_mu_live_rq_master5[[#This Row],[a_department_code]],Dept!A:B,2,0)</f>
        <v>Dispatch Local Build Authority</v>
      </c>
      <c r="M3603">
        <f t="shared" si="56"/>
        <v>1</v>
      </c>
    </row>
    <row r="3604" spans="1:13" hidden="1" x14ac:dyDescent="0.25">
      <c r="A3604">
        <v>2017</v>
      </c>
      <c r="B3604">
        <v>26</v>
      </c>
      <c r="C3604">
        <v>26</v>
      </c>
      <c r="D3604">
        <v>26</v>
      </c>
      <c r="E3604">
        <f>SUM(Table_munisapp_tylerci_mu_live_rq_master5[[#This Row],[rd_extended_price]]-Table_munisapp_tylerci_mu_live_rq_master5[[#This Row],[rd_price_net]])</f>
        <v>0</v>
      </c>
      <c r="F3604" s="1">
        <v>42985</v>
      </c>
      <c r="G3604">
        <v>7239</v>
      </c>
      <c r="H3604" t="s">
        <v>9117</v>
      </c>
      <c r="I3604" t="s">
        <v>10709</v>
      </c>
      <c r="J3604">
        <v>3170772</v>
      </c>
      <c r="K3604" t="str">
        <f>VLOOKUP(Table_munisapp_tylerci_mu_live_rq_master5[[#This Row],[rh_vendor_suggest]],Vend!A:B,2,0)</f>
        <v>QUORUM GROUP LLC</v>
      </c>
      <c r="L3604" t="str">
        <f>VLOOKUP(Table_munisapp_tylerci_mu_live_rq_master5[[#This Row],[a_department_code]],Dept!A:B,2,0)</f>
        <v>Dispatch Local Build Authority</v>
      </c>
      <c r="M3604">
        <f t="shared" si="56"/>
        <v>0</v>
      </c>
    </row>
    <row r="3605" spans="1:13" hidden="1" x14ac:dyDescent="0.25">
      <c r="A3605">
        <v>2017</v>
      </c>
      <c r="B3605">
        <v>159.65</v>
      </c>
      <c r="C3605">
        <v>478.95</v>
      </c>
      <c r="D3605">
        <v>478.95</v>
      </c>
      <c r="E3605">
        <f>SUM(Table_munisapp_tylerci_mu_live_rq_master5[[#This Row],[rd_extended_price]]-Table_munisapp_tylerci_mu_live_rq_master5[[#This Row],[rd_price_net]])</f>
        <v>0</v>
      </c>
      <c r="F3605" s="1">
        <v>42985</v>
      </c>
      <c r="G3605">
        <v>7239</v>
      </c>
      <c r="H3605" t="s">
        <v>9117</v>
      </c>
      <c r="I3605" t="s">
        <v>10709</v>
      </c>
      <c r="J3605">
        <v>3170772</v>
      </c>
      <c r="K3605" t="str">
        <f>VLOOKUP(Table_munisapp_tylerci_mu_live_rq_master5[[#This Row],[rh_vendor_suggest]],Vend!A:B,2,0)</f>
        <v>QUORUM GROUP LLC</v>
      </c>
      <c r="L3605" t="str">
        <f>VLOOKUP(Table_munisapp_tylerci_mu_live_rq_master5[[#This Row],[a_department_code]],Dept!A:B,2,0)</f>
        <v>Dispatch Local Build Authority</v>
      </c>
      <c r="M3605">
        <f t="shared" si="56"/>
        <v>0</v>
      </c>
    </row>
    <row r="3606" spans="1:13" hidden="1" x14ac:dyDescent="0.25">
      <c r="A3606">
        <v>2017</v>
      </c>
      <c r="B3606">
        <v>161.63999999999999</v>
      </c>
      <c r="C3606">
        <v>323.27999999999997</v>
      </c>
      <c r="D3606">
        <v>323.27999999999997</v>
      </c>
      <c r="E3606">
        <f>SUM(Table_munisapp_tylerci_mu_live_rq_master5[[#This Row],[rd_extended_price]]-Table_munisapp_tylerci_mu_live_rq_master5[[#This Row],[rd_price_net]])</f>
        <v>0</v>
      </c>
      <c r="F3606" s="1">
        <v>42985</v>
      </c>
      <c r="G3606">
        <v>7239</v>
      </c>
      <c r="H3606" t="s">
        <v>9117</v>
      </c>
      <c r="I3606" t="s">
        <v>10709</v>
      </c>
      <c r="J3606">
        <v>3170772</v>
      </c>
      <c r="K3606" t="str">
        <f>VLOOKUP(Table_munisapp_tylerci_mu_live_rq_master5[[#This Row],[rh_vendor_suggest]],Vend!A:B,2,0)</f>
        <v>QUORUM GROUP LLC</v>
      </c>
      <c r="L3606" t="str">
        <f>VLOOKUP(Table_munisapp_tylerci_mu_live_rq_master5[[#This Row],[a_department_code]],Dept!A:B,2,0)</f>
        <v>Dispatch Local Build Authority</v>
      </c>
      <c r="M3606">
        <f t="shared" si="56"/>
        <v>0</v>
      </c>
    </row>
    <row r="3607" spans="1:13" hidden="1" x14ac:dyDescent="0.25">
      <c r="A3607">
        <v>2017</v>
      </c>
      <c r="B3607">
        <v>134.34</v>
      </c>
      <c r="C3607">
        <v>1612.08</v>
      </c>
      <c r="D3607">
        <v>1612.08</v>
      </c>
      <c r="E3607">
        <f>SUM(Table_munisapp_tylerci_mu_live_rq_master5[[#This Row],[rd_extended_price]]-Table_munisapp_tylerci_mu_live_rq_master5[[#This Row],[rd_price_net]])</f>
        <v>0</v>
      </c>
      <c r="F3607" s="1">
        <v>42985</v>
      </c>
      <c r="G3607">
        <v>7239</v>
      </c>
      <c r="H3607" t="s">
        <v>9117</v>
      </c>
      <c r="I3607" t="s">
        <v>10709</v>
      </c>
      <c r="J3607">
        <v>3170772</v>
      </c>
      <c r="K3607" t="str">
        <f>VLOOKUP(Table_munisapp_tylerci_mu_live_rq_master5[[#This Row],[rh_vendor_suggest]],Vend!A:B,2,0)</f>
        <v>QUORUM GROUP LLC</v>
      </c>
      <c r="L3607" t="str">
        <f>VLOOKUP(Table_munisapp_tylerci_mu_live_rq_master5[[#This Row],[a_department_code]],Dept!A:B,2,0)</f>
        <v>Dispatch Local Build Authority</v>
      </c>
      <c r="M3607">
        <f t="shared" si="56"/>
        <v>0</v>
      </c>
    </row>
    <row r="3608" spans="1:13" hidden="1" x14ac:dyDescent="0.25">
      <c r="A3608">
        <v>2017</v>
      </c>
      <c r="B3608">
        <v>151.13</v>
      </c>
      <c r="C3608">
        <v>302.26</v>
      </c>
      <c r="D3608">
        <v>302.26</v>
      </c>
      <c r="E3608">
        <f>SUM(Table_munisapp_tylerci_mu_live_rq_master5[[#This Row],[rd_extended_price]]-Table_munisapp_tylerci_mu_live_rq_master5[[#This Row],[rd_price_net]])</f>
        <v>0</v>
      </c>
      <c r="F3608" s="1">
        <v>42985</v>
      </c>
      <c r="G3608">
        <v>7239</v>
      </c>
      <c r="H3608" t="s">
        <v>9117</v>
      </c>
      <c r="I3608" t="s">
        <v>10709</v>
      </c>
      <c r="J3608">
        <v>3170772</v>
      </c>
      <c r="K3608" t="str">
        <f>VLOOKUP(Table_munisapp_tylerci_mu_live_rq_master5[[#This Row],[rh_vendor_suggest]],Vend!A:B,2,0)</f>
        <v>QUORUM GROUP LLC</v>
      </c>
      <c r="L3608" t="str">
        <f>VLOOKUP(Table_munisapp_tylerci_mu_live_rq_master5[[#This Row],[a_department_code]],Dept!A:B,2,0)</f>
        <v>Dispatch Local Build Authority</v>
      </c>
      <c r="M3608">
        <f t="shared" si="56"/>
        <v>0</v>
      </c>
    </row>
    <row r="3609" spans="1:13" hidden="1" x14ac:dyDescent="0.25">
      <c r="A3609">
        <v>2017</v>
      </c>
      <c r="B3609">
        <v>168.66</v>
      </c>
      <c r="C3609">
        <v>168.66</v>
      </c>
      <c r="D3609">
        <v>168.66</v>
      </c>
      <c r="E3609">
        <f>SUM(Table_munisapp_tylerci_mu_live_rq_master5[[#This Row],[rd_extended_price]]-Table_munisapp_tylerci_mu_live_rq_master5[[#This Row],[rd_price_net]])</f>
        <v>0</v>
      </c>
      <c r="F3609" s="1">
        <v>42985</v>
      </c>
      <c r="G3609">
        <v>7239</v>
      </c>
      <c r="H3609" t="s">
        <v>9117</v>
      </c>
      <c r="I3609" t="s">
        <v>10709</v>
      </c>
      <c r="J3609">
        <v>3170772</v>
      </c>
      <c r="K3609" t="str">
        <f>VLOOKUP(Table_munisapp_tylerci_mu_live_rq_master5[[#This Row],[rh_vendor_suggest]],Vend!A:B,2,0)</f>
        <v>QUORUM GROUP LLC</v>
      </c>
      <c r="L3609" t="str">
        <f>VLOOKUP(Table_munisapp_tylerci_mu_live_rq_master5[[#This Row],[a_department_code]],Dept!A:B,2,0)</f>
        <v>Dispatch Local Build Authority</v>
      </c>
      <c r="M3609">
        <f t="shared" si="56"/>
        <v>0</v>
      </c>
    </row>
    <row r="3610" spans="1:13" hidden="1" x14ac:dyDescent="0.25">
      <c r="A3610">
        <v>2017</v>
      </c>
      <c r="B3610">
        <v>12</v>
      </c>
      <c r="C3610">
        <v>12</v>
      </c>
      <c r="D3610">
        <v>12</v>
      </c>
      <c r="E3610">
        <f>SUM(Table_munisapp_tylerci_mu_live_rq_master5[[#This Row],[rd_extended_price]]-Table_munisapp_tylerci_mu_live_rq_master5[[#This Row],[rd_price_net]])</f>
        <v>0</v>
      </c>
      <c r="F3610" s="1">
        <v>42985</v>
      </c>
      <c r="G3610">
        <v>7239</v>
      </c>
      <c r="H3610" t="s">
        <v>9117</v>
      </c>
      <c r="I3610" t="s">
        <v>10709</v>
      </c>
      <c r="J3610">
        <v>3170772</v>
      </c>
      <c r="K3610" t="str">
        <f>VLOOKUP(Table_munisapp_tylerci_mu_live_rq_master5[[#This Row],[rh_vendor_suggest]],Vend!A:B,2,0)</f>
        <v>QUORUM GROUP LLC</v>
      </c>
      <c r="L3610" t="str">
        <f>VLOOKUP(Table_munisapp_tylerci_mu_live_rq_master5[[#This Row],[a_department_code]],Dept!A:B,2,0)</f>
        <v>Dispatch Local Build Authority</v>
      </c>
      <c r="M3610">
        <f t="shared" si="56"/>
        <v>0</v>
      </c>
    </row>
    <row r="3611" spans="1:13" hidden="1" x14ac:dyDescent="0.25">
      <c r="A3611">
        <v>2017</v>
      </c>
      <c r="B3611">
        <v>168.66</v>
      </c>
      <c r="C3611">
        <v>674.64</v>
      </c>
      <c r="D3611">
        <v>674.64</v>
      </c>
      <c r="E3611">
        <f>SUM(Table_munisapp_tylerci_mu_live_rq_master5[[#This Row],[rd_extended_price]]-Table_munisapp_tylerci_mu_live_rq_master5[[#This Row],[rd_price_net]])</f>
        <v>0</v>
      </c>
      <c r="F3611" s="1">
        <v>42985</v>
      </c>
      <c r="G3611">
        <v>7239</v>
      </c>
      <c r="H3611" t="s">
        <v>9117</v>
      </c>
      <c r="I3611" t="s">
        <v>10709</v>
      </c>
      <c r="J3611">
        <v>3170772</v>
      </c>
      <c r="K3611" t="str">
        <f>VLOOKUP(Table_munisapp_tylerci_mu_live_rq_master5[[#This Row],[rh_vendor_suggest]],Vend!A:B,2,0)</f>
        <v>QUORUM GROUP LLC</v>
      </c>
      <c r="L3611" t="str">
        <f>VLOOKUP(Table_munisapp_tylerci_mu_live_rq_master5[[#This Row],[a_department_code]],Dept!A:B,2,0)</f>
        <v>Dispatch Local Build Authority</v>
      </c>
      <c r="M3611">
        <f t="shared" si="56"/>
        <v>0</v>
      </c>
    </row>
    <row r="3612" spans="1:13" hidden="1" x14ac:dyDescent="0.25">
      <c r="A3612">
        <v>2017</v>
      </c>
      <c r="B3612">
        <v>12</v>
      </c>
      <c r="C3612">
        <v>48</v>
      </c>
      <c r="D3612">
        <v>48</v>
      </c>
      <c r="E3612">
        <f>SUM(Table_munisapp_tylerci_mu_live_rq_master5[[#This Row],[rd_extended_price]]-Table_munisapp_tylerci_mu_live_rq_master5[[#This Row],[rd_price_net]])</f>
        <v>0</v>
      </c>
      <c r="F3612" s="1">
        <v>42985</v>
      </c>
      <c r="G3612">
        <v>7239</v>
      </c>
      <c r="H3612" t="s">
        <v>9117</v>
      </c>
      <c r="I3612" t="s">
        <v>10709</v>
      </c>
      <c r="J3612">
        <v>3170772</v>
      </c>
      <c r="K3612" t="str">
        <f>VLOOKUP(Table_munisapp_tylerci_mu_live_rq_master5[[#This Row],[rh_vendor_suggest]],Vend!A:B,2,0)</f>
        <v>QUORUM GROUP LLC</v>
      </c>
      <c r="L3612" t="str">
        <f>VLOOKUP(Table_munisapp_tylerci_mu_live_rq_master5[[#This Row],[a_department_code]],Dept!A:B,2,0)</f>
        <v>Dispatch Local Build Authority</v>
      </c>
      <c r="M3612">
        <f t="shared" si="56"/>
        <v>0</v>
      </c>
    </row>
    <row r="3613" spans="1:13" hidden="1" x14ac:dyDescent="0.25">
      <c r="A3613">
        <v>2017</v>
      </c>
      <c r="B3613">
        <v>270.38</v>
      </c>
      <c r="C3613">
        <v>1081.52</v>
      </c>
      <c r="D3613">
        <v>1081.52</v>
      </c>
      <c r="E3613">
        <f>SUM(Table_munisapp_tylerci_mu_live_rq_master5[[#This Row],[rd_extended_price]]-Table_munisapp_tylerci_mu_live_rq_master5[[#This Row],[rd_price_net]])</f>
        <v>0</v>
      </c>
      <c r="F3613" s="1">
        <v>42985</v>
      </c>
      <c r="G3613">
        <v>7239</v>
      </c>
      <c r="H3613" t="s">
        <v>9117</v>
      </c>
      <c r="I3613" t="s">
        <v>10709</v>
      </c>
      <c r="J3613">
        <v>3170772</v>
      </c>
      <c r="K3613" t="str">
        <f>VLOOKUP(Table_munisapp_tylerci_mu_live_rq_master5[[#This Row],[rh_vendor_suggest]],Vend!A:B,2,0)</f>
        <v>QUORUM GROUP LLC</v>
      </c>
      <c r="L3613" t="str">
        <f>VLOOKUP(Table_munisapp_tylerci_mu_live_rq_master5[[#This Row],[a_department_code]],Dept!A:B,2,0)</f>
        <v>Dispatch Local Build Authority</v>
      </c>
      <c r="M3613">
        <f t="shared" si="56"/>
        <v>0</v>
      </c>
    </row>
    <row r="3614" spans="1:13" hidden="1" x14ac:dyDescent="0.25">
      <c r="A3614">
        <v>2017</v>
      </c>
      <c r="B3614">
        <v>36.799999999999997</v>
      </c>
      <c r="C3614">
        <v>220.8</v>
      </c>
      <c r="D3614">
        <v>220.8</v>
      </c>
      <c r="E3614">
        <f>SUM(Table_munisapp_tylerci_mu_live_rq_master5[[#This Row],[rd_extended_price]]-Table_munisapp_tylerci_mu_live_rq_master5[[#This Row],[rd_price_net]])</f>
        <v>0</v>
      </c>
      <c r="F3614" s="1">
        <v>42985</v>
      </c>
      <c r="G3614">
        <v>7239</v>
      </c>
      <c r="H3614" t="s">
        <v>9117</v>
      </c>
      <c r="I3614" t="s">
        <v>10709</v>
      </c>
      <c r="J3614">
        <v>3170772</v>
      </c>
      <c r="K3614" t="str">
        <f>VLOOKUP(Table_munisapp_tylerci_mu_live_rq_master5[[#This Row],[rh_vendor_suggest]],Vend!A:B,2,0)</f>
        <v>QUORUM GROUP LLC</v>
      </c>
      <c r="L3614" t="str">
        <f>VLOOKUP(Table_munisapp_tylerci_mu_live_rq_master5[[#This Row],[a_department_code]],Dept!A:B,2,0)</f>
        <v>Dispatch Local Build Authority</v>
      </c>
      <c r="M3614">
        <f t="shared" si="56"/>
        <v>0</v>
      </c>
    </row>
    <row r="3615" spans="1:13" hidden="1" x14ac:dyDescent="0.25">
      <c r="A3615">
        <v>2017</v>
      </c>
      <c r="B3615">
        <v>12</v>
      </c>
      <c r="C3615">
        <v>72</v>
      </c>
      <c r="D3615">
        <v>72</v>
      </c>
      <c r="E3615">
        <f>SUM(Table_munisapp_tylerci_mu_live_rq_master5[[#This Row],[rd_extended_price]]-Table_munisapp_tylerci_mu_live_rq_master5[[#This Row],[rd_price_net]])</f>
        <v>0</v>
      </c>
      <c r="F3615" s="1">
        <v>42985</v>
      </c>
      <c r="G3615">
        <v>7239</v>
      </c>
      <c r="H3615" t="s">
        <v>9117</v>
      </c>
      <c r="I3615" t="s">
        <v>10709</v>
      </c>
      <c r="J3615">
        <v>3170772</v>
      </c>
      <c r="K3615" t="str">
        <f>VLOOKUP(Table_munisapp_tylerci_mu_live_rq_master5[[#This Row],[rh_vendor_suggest]],Vend!A:B,2,0)</f>
        <v>QUORUM GROUP LLC</v>
      </c>
      <c r="L3615" t="str">
        <f>VLOOKUP(Table_munisapp_tylerci_mu_live_rq_master5[[#This Row],[a_department_code]],Dept!A:B,2,0)</f>
        <v>Dispatch Local Build Authority</v>
      </c>
      <c r="M3615">
        <f t="shared" si="56"/>
        <v>0</v>
      </c>
    </row>
    <row r="3616" spans="1:13" hidden="1" x14ac:dyDescent="0.25">
      <c r="A3616">
        <v>2017</v>
      </c>
      <c r="B3616">
        <v>52.9</v>
      </c>
      <c r="C3616">
        <v>211.6</v>
      </c>
      <c r="D3616">
        <v>211.6</v>
      </c>
      <c r="E3616">
        <f>SUM(Table_munisapp_tylerci_mu_live_rq_master5[[#This Row],[rd_extended_price]]-Table_munisapp_tylerci_mu_live_rq_master5[[#This Row],[rd_price_net]])</f>
        <v>0</v>
      </c>
      <c r="F3616" s="1">
        <v>42985</v>
      </c>
      <c r="G3616">
        <v>7239</v>
      </c>
      <c r="H3616" t="s">
        <v>9117</v>
      </c>
      <c r="I3616" t="s">
        <v>10709</v>
      </c>
      <c r="J3616">
        <v>3170772</v>
      </c>
      <c r="K3616" t="str">
        <f>VLOOKUP(Table_munisapp_tylerci_mu_live_rq_master5[[#This Row],[rh_vendor_suggest]],Vend!A:B,2,0)</f>
        <v>QUORUM GROUP LLC</v>
      </c>
      <c r="L3616" t="str">
        <f>VLOOKUP(Table_munisapp_tylerci_mu_live_rq_master5[[#This Row],[a_department_code]],Dept!A:B,2,0)</f>
        <v>Dispatch Local Build Authority</v>
      </c>
      <c r="M3616">
        <f t="shared" si="56"/>
        <v>0</v>
      </c>
    </row>
    <row r="3617" spans="1:13" hidden="1" x14ac:dyDescent="0.25">
      <c r="A3617">
        <v>2017</v>
      </c>
      <c r="B3617">
        <v>13.43</v>
      </c>
      <c r="C3617">
        <v>13.43</v>
      </c>
      <c r="D3617">
        <v>13.43</v>
      </c>
      <c r="E3617">
        <f>SUM(Table_munisapp_tylerci_mu_live_rq_master5[[#This Row],[rd_extended_price]]-Table_munisapp_tylerci_mu_live_rq_master5[[#This Row],[rd_price_net]])</f>
        <v>0</v>
      </c>
      <c r="F3617" s="1">
        <v>42985</v>
      </c>
      <c r="G3617">
        <v>7239</v>
      </c>
      <c r="H3617" t="s">
        <v>9117</v>
      </c>
      <c r="I3617" t="s">
        <v>10709</v>
      </c>
      <c r="J3617">
        <v>3170772</v>
      </c>
      <c r="K3617" t="str">
        <f>VLOOKUP(Table_munisapp_tylerci_mu_live_rq_master5[[#This Row],[rh_vendor_suggest]],Vend!A:B,2,0)</f>
        <v>QUORUM GROUP LLC</v>
      </c>
      <c r="L3617" t="str">
        <f>VLOOKUP(Table_munisapp_tylerci_mu_live_rq_master5[[#This Row],[a_department_code]],Dept!A:B,2,0)</f>
        <v>Dispatch Local Build Authority</v>
      </c>
      <c r="M3617">
        <f t="shared" si="56"/>
        <v>0</v>
      </c>
    </row>
    <row r="3618" spans="1:13" hidden="1" x14ac:dyDescent="0.25">
      <c r="A3618">
        <v>2017</v>
      </c>
      <c r="B3618">
        <v>167.01</v>
      </c>
      <c r="C3618">
        <v>167.01</v>
      </c>
      <c r="D3618">
        <v>167.01</v>
      </c>
      <c r="E3618">
        <f>SUM(Table_munisapp_tylerci_mu_live_rq_master5[[#This Row],[rd_extended_price]]-Table_munisapp_tylerci_mu_live_rq_master5[[#This Row],[rd_price_net]])</f>
        <v>0</v>
      </c>
      <c r="F3618" s="1">
        <v>42985</v>
      </c>
      <c r="G3618">
        <v>7239</v>
      </c>
      <c r="H3618" t="s">
        <v>9117</v>
      </c>
      <c r="I3618" t="s">
        <v>10709</v>
      </c>
      <c r="J3618">
        <v>3170772</v>
      </c>
      <c r="K3618" t="str">
        <f>VLOOKUP(Table_munisapp_tylerci_mu_live_rq_master5[[#This Row],[rh_vendor_suggest]],Vend!A:B,2,0)</f>
        <v>QUORUM GROUP LLC</v>
      </c>
      <c r="L3618" t="str">
        <f>VLOOKUP(Table_munisapp_tylerci_mu_live_rq_master5[[#This Row],[a_department_code]],Dept!A:B,2,0)</f>
        <v>Dispatch Local Build Authority</v>
      </c>
      <c r="M3618">
        <f t="shared" si="56"/>
        <v>0</v>
      </c>
    </row>
    <row r="3619" spans="1:13" hidden="1" x14ac:dyDescent="0.25">
      <c r="A3619">
        <v>2017</v>
      </c>
      <c r="B3619">
        <v>170.19</v>
      </c>
      <c r="C3619">
        <v>850.95</v>
      </c>
      <c r="D3619">
        <v>850.95</v>
      </c>
      <c r="E3619">
        <f>SUM(Table_munisapp_tylerci_mu_live_rq_master5[[#This Row],[rd_extended_price]]-Table_munisapp_tylerci_mu_live_rq_master5[[#This Row],[rd_price_net]])</f>
        <v>0</v>
      </c>
      <c r="F3619" s="1">
        <v>42985</v>
      </c>
      <c r="G3619">
        <v>1705</v>
      </c>
      <c r="H3619" t="s">
        <v>9094</v>
      </c>
      <c r="I3619" t="s">
        <v>9952</v>
      </c>
      <c r="J3619">
        <v>3170767</v>
      </c>
      <c r="K3619" t="str">
        <f>VLOOKUP(Table_munisapp_tylerci_mu_live_rq_master5[[#This Row],[rh_vendor_suggest]],Vend!A:B,2,0)</f>
        <v>DELL COMPUTER</v>
      </c>
      <c r="L3619" t="str">
        <f>VLOOKUP(Table_munisapp_tylerci_mu_live_rq_master5[[#This Row],[a_department_code]],Dept!A:B,2,0)</f>
        <v>Weber Morgan Health Department</v>
      </c>
      <c r="M3619">
        <f t="shared" si="56"/>
        <v>1</v>
      </c>
    </row>
    <row r="3620" spans="1:13" hidden="1" x14ac:dyDescent="0.25">
      <c r="A3620">
        <v>2017</v>
      </c>
      <c r="B3620">
        <v>1046.0999999999999</v>
      </c>
      <c r="C3620">
        <v>5230.5</v>
      </c>
      <c r="D3620">
        <v>5230.5</v>
      </c>
      <c r="E3620">
        <f>SUM(Table_munisapp_tylerci_mu_live_rq_master5[[#This Row],[rd_extended_price]]-Table_munisapp_tylerci_mu_live_rq_master5[[#This Row],[rd_price_net]])</f>
        <v>0</v>
      </c>
      <c r="F3620" s="1">
        <v>42985</v>
      </c>
      <c r="G3620">
        <v>1705</v>
      </c>
      <c r="H3620" t="s">
        <v>9094</v>
      </c>
      <c r="I3620" t="s">
        <v>9952</v>
      </c>
      <c r="J3620">
        <v>3170767</v>
      </c>
      <c r="K3620" t="str">
        <f>VLOOKUP(Table_munisapp_tylerci_mu_live_rq_master5[[#This Row],[rh_vendor_suggest]],Vend!A:B,2,0)</f>
        <v>DELL COMPUTER</v>
      </c>
      <c r="L3620" t="str">
        <f>VLOOKUP(Table_munisapp_tylerci_mu_live_rq_master5[[#This Row],[a_department_code]],Dept!A:B,2,0)</f>
        <v>Weber Morgan Health Department</v>
      </c>
      <c r="M3620">
        <f t="shared" si="56"/>
        <v>0</v>
      </c>
    </row>
    <row r="3621" spans="1:13" hidden="1" x14ac:dyDescent="0.25">
      <c r="A3621">
        <v>2017</v>
      </c>
      <c r="B3621">
        <v>925.1</v>
      </c>
      <c r="C3621">
        <v>3700.4</v>
      </c>
      <c r="D3621">
        <v>3700.4</v>
      </c>
      <c r="E3621">
        <f>SUM(Table_munisapp_tylerci_mu_live_rq_master5[[#This Row],[rd_extended_price]]-Table_munisapp_tylerci_mu_live_rq_master5[[#This Row],[rd_price_net]])</f>
        <v>0</v>
      </c>
      <c r="F3621" s="1">
        <v>42986</v>
      </c>
      <c r="G3621">
        <v>1386</v>
      </c>
      <c r="H3621" t="s">
        <v>9091</v>
      </c>
      <c r="I3621" t="s">
        <v>10710</v>
      </c>
      <c r="J3621">
        <v>3170774</v>
      </c>
      <c r="K3621" t="str">
        <f>VLOOKUP(Table_munisapp_tylerci_mu_live_rq_master5[[#This Row],[rh_vendor_suggest]],Vend!A:B,2,0)</f>
        <v>CACHE VALLEY ELECTRIC CO</v>
      </c>
      <c r="L3621" t="str">
        <f>VLOOKUP(Table_munisapp_tylerci_mu_live_rq_master5[[#This Row],[a_department_code]],Dept!A:B,2,0)</f>
        <v>Weber Area Dispatch 911</v>
      </c>
      <c r="M3621">
        <f t="shared" si="56"/>
        <v>1</v>
      </c>
    </row>
    <row r="3622" spans="1:13" hidden="1" x14ac:dyDescent="0.25">
      <c r="A3622">
        <v>2017</v>
      </c>
      <c r="B3622">
        <v>844</v>
      </c>
      <c r="C3622">
        <v>3376</v>
      </c>
      <c r="D3622">
        <v>3376</v>
      </c>
      <c r="E3622">
        <f>SUM(Table_munisapp_tylerci_mu_live_rq_master5[[#This Row],[rd_extended_price]]-Table_munisapp_tylerci_mu_live_rq_master5[[#This Row],[rd_price_net]])</f>
        <v>0</v>
      </c>
      <c r="F3622" s="1">
        <v>42986</v>
      </c>
      <c r="G3622">
        <v>1386</v>
      </c>
      <c r="H3622" t="s">
        <v>9091</v>
      </c>
      <c r="I3622" t="s">
        <v>10710</v>
      </c>
      <c r="J3622">
        <v>3170774</v>
      </c>
      <c r="K3622" t="str">
        <f>VLOOKUP(Table_munisapp_tylerci_mu_live_rq_master5[[#This Row],[rh_vendor_suggest]],Vend!A:B,2,0)</f>
        <v>CACHE VALLEY ELECTRIC CO</v>
      </c>
      <c r="L3622" t="str">
        <f>VLOOKUP(Table_munisapp_tylerci_mu_live_rq_master5[[#This Row],[a_department_code]],Dept!A:B,2,0)</f>
        <v>Weber Area Dispatch 911</v>
      </c>
      <c r="M3622">
        <f t="shared" si="56"/>
        <v>0</v>
      </c>
    </row>
    <row r="3623" spans="1:13" hidden="1" x14ac:dyDescent="0.25">
      <c r="A3623">
        <v>2017</v>
      </c>
      <c r="B3623">
        <v>0</v>
      </c>
      <c r="C3623">
        <v>0</v>
      </c>
      <c r="D3623">
        <v>0</v>
      </c>
      <c r="E3623">
        <f>SUM(Table_munisapp_tylerci_mu_live_rq_master5[[#This Row],[rd_extended_price]]-Table_munisapp_tylerci_mu_live_rq_master5[[#This Row],[rd_price_net]])</f>
        <v>0</v>
      </c>
      <c r="F3623" s="1">
        <v>42986</v>
      </c>
      <c r="G3623">
        <v>1386</v>
      </c>
      <c r="H3623" t="s">
        <v>9091</v>
      </c>
      <c r="I3623" t="s">
        <v>10710</v>
      </c>
      <c r="J3623">
        <v>3170774</v>
      </c>
      <c r="K3623" t="str">
        <f>VLOOKUP(Table_munisapp_tylerci_mu_live_rq_master5[[#This Row],[rh_vendor_suggest]],Vend!A:B,2,0)</f>
        <v>CACHE VALLEY ELECTRIC CO</v>
      </c>
      <c r="L3623" t="str">
        <f>VLOOKUP(Table_munisapp_tylerci_mu_live_rq_master5[[#This Row],[a_department_code]],Dept!A:B,2,0)</f>
        <v>Weber Area Dispatch 911</v>
      </c>
      <c r="M3623">
        <f t="shared" si="56"/>
        <v>0</v>
      </c>
    </row>
    <row r="3624" spans="1:13" hidden="1" x14ac:dyDescent="0.25">
      <c r="A3624">
        <v>2017</v>
      </c>
      <c r="B3624">
        <v>0</v>
      </c>
      <c r="C3624">
        <v>0</v>
      </c>
      <c r="D3624">
        <v>0</v>
      </c>
      <c r="E3624">
        <f>SUM(Table_munisapp_tylerci_mu_live_rq_master5[[#This Row],[rd_extended_price]]-Table_munisapp_tylerci_mu_live_rq_master5[[#This Row],[rd_price_net]])</f>
        <v>0</v>
      </c>
      <c r="F3624" s="1">
        <v>42986</v>
      </c>
      <c r="G3624">
        <v>1386</v>
      </c>
      <c r="H3624" t="s">
        <v>9091</v>
      </c>
      <c r="I3624" t="s">
        <v>10710</v>
      </c>
      <c r="J3624">
        <v>3170774</v>
      </c>
      <c r="K3624" t="str">
        <f>VLOOKUP(Table_munisapp_tylerci_mu_live_rq_master5[[#This Row],[rh_vendor_suggest]],Vend!A:B,2,0)</f>
        <v>CACHE VALLEY ELECTRIC CO</v>
      </c>
      <c r="L3624" t="str">
        <f>VLOOKUP(Table_munisapp_tylerci_mu_live_rq_master5[[#This Row],[a_department_code]],Dept!A:B,2,0)</f>
        <v>Weber Area Dispatch 911</v>
      </c>
      <c r="M3624">
        <f t="shared" si="56"/>
        <v>0</v>
      </c>
    </row>
    <row r="3625" spans="1:13" hidden="1" x14ac:dyDescent="0.25">
      <c r="A3625">
        <v>2017</v>
      </c>
      <c r="B3625">
        <v>0</v>
      </c>
      <c r="C3625">
        <v>0</v>
      </c>
      <c r="D3625">
        <v>0</v>
      </c>
      <c r="E3625">
        <f>SUM(Table_munisapp_tylerci_mu_live_rq_master5[[#This Row],[rd_extended_price]]-Table_munisapp_tylerci_mu_live_rq_master5[[#This Row],[rd_price_net]])</f>
        <v>0</v>
      </c>
      <c r="F3625" s="1">
        <v>42986</v>
      </c>
      <c r="G3625">
        <v>1386</v>
      </c>
      <c r="H3625" t="s">
        <v>9091</v>
      </c>
      <c r="I3625" t="s">
        <v>10710</v>
      </c>
      <c r="J3625">
        <v>3170774</v>
      </c>
      <c r="K3625" t="str">
        <f>VLOOKUP(Table_munisapp_tylerci_mu_live_rq_master5[[#This Row],[rh_vendor_suggest]],Vend!A:B,2,0)</f>
        <v>CACHE VALLEY ELECTRIC CO</v>
      </c>
      <c r="L3625" t="str">
        <f>VLOOKUP(Table_munisapp_tylerci_mu_live_rq_master5[[#This Row],[a_department_code]],Dept!A:B,2,0)</f>
        <v>Weber Area Dispatch 911</v>
      </c>
      <c r="M3625">
        <f t="shared" si="56"/>
        <v>0</v>
      </c>
    </row>
    <row r="3626" spans="1:13" hidden="1" x14ac:dyDescent="0.25">
      <c r="A3626">
        <v>2017</v>
      </c>
      <c r="B3626">
        <v>0</v>
      </c>
      <c r="C3626">
        <v>0</v>
      </c>
      <c r="D3626">
        <v>0</v>
      </c>
      <c r="E3626">
        <f>SUM(Table_munisapp_tylerci_mu_live_rq_master5[[#This Row],[rd_extended_price]]-Table_munisapp_tylerci_mu_live_rq_master5[[#This Row],[rd_price_net]])</f>
        <v>0</v>
      </c>
      <c r="F3626" s="1">
        <v>42986</v>
      </c>
      <c r="G3626">
        <v>1386</v>
      </c>
      <c r="H3626" t="s">
        <v>9091</v>
      </c>
      <c r="I3626" t="s">
        <v>10710</v>
      </c>
      <c r="J3626">
        <v>3170774</v>
      </c>
      <c r="K3626" t="str">
        <f>VLOOKUP(Table_munisapp_tylerci_mu_live_rq_master5[[#This Row],[rh_vendor_suggest]],Vend!A:B,2,0)</f>
        <v>CACHE VALLEY ELECTRIC CO</v>
      </c>
      <c r="L3626" t="str">
        <f>VLOOKUP(Table_munisapp_tylerci_mu_live_rq_master5[[#This Row],[a_department_code]],Dept!A:B,2,0)</f>
        <v>Weber Area Dispatch 911</v>
      </c>
      <c r="M3626">
        <f t="shared" si="56"/>
        <v>0</v>
      </c>
    </row>
    <row r="3627" spans="1:13" hidden="1" x14ac:dyDescent="0.25">
      <c r="A3627">
        <v>2017</v>
      </c>
      <c r="B3627">
        <v>0</v>
      </c>
      <c r="C3627">
        <v>0</v>
      </c>
      <c r="D3627">
        <v>0</v>
      </c>
      <c r="E3627">
        <f>SUM(Table_munisapp_tylerci_mu_live_rq_master5[[#This Row],[rd_extended_price]]-Table_munisapp_tylerci_mu_live_rq_master5[[#This Row],[rd_price_net]])</f>
        <v>0</v>
      </c>
      <c r="F3627" s="1">
        <v>42986</v>
      </c>
      <c r="G3627">
        <v>1386</v>
      </c>
      <c r="H3627" t="s">
        <v>9091</v>
      </c>
      <c r="I3627" t="s">
        <v>10710</v>
      </c>
      <c r="J3627">
        <v>3170774</v>
      </c>
      <c r="K3627" t="str">
        <f>VLOOKUP(Table_munisapp_tylerci_mu_live_rq_master5[[#This Row],[rh_vendor_suggest]],Vend!A:B,2,0)</f>
        <v>CACHE VALLEY ELECTRIC CO</v>
      </c>
      <c r="L3627" t="str">
        <f>VLOOKUP(Table_munisapp_tylerci_mu_live_rq_master5[[#This Row],[a_department_code]],Dept!A:B,2,0)</f>
        <v>Weber Area Dispatch 911</v>
      </c>
      <c r="M3627">
        <f t="shared" si="56"/>
        <v>0</v>
      </c>
    </row>
    <row r="3628" spans="1:13" hidden="1" x14ac:dyDescent="0.25">
      <c r="A3628">
        <v>2017</v>
      </c>
      <c r="B3628">
        <v>0</v>
      </c>
      <c r="C3628">
        <v>0</v>
      </c>
      <c r="D3628">
        <v>0</v>
      </c>
      <c r="E3628">
        <f>SUM(Table_munisapp_tylerci_mu_live_rq_master5[[#This Row],[rd_extended_price]]-Table_munisapp_tylerci_mu_live_rq_master5[[#This Row],[rd_price_net]])</f>
        <v>0</v>
      </c>
      <c r="F3628" s="1">
        <v>42986</v>
      </c>
      <c r="G3628">
        <v>1386</v>
      </c>
      <c r="H3628" t="s">
        <v>9091</v>
      </c>
      <c r="I3628" t="s">
        <v>10710</v>
      </c>
      <c r="J3628">
        <v>3170774</v>
      </c>
      <c r="K3628" t="str">
        <f>VLOOKUP(Table_munisapp_tylerci_mu_live_rq_master5[[#This Row],[rh_vendor_suggest]],Vend!A:B,2,0)</f>
        <v>CACHE VALLEY ELECTRIC CO</v>
      </c>
      <c r="L3628" t="str">
        <f>VLOOKUP(Table_munisapp_tylerci_mu_live_rq_master5[[#This Row],[a_department_code]],Dept!A:B,2,0)</f>
        <v>Weber Area Dispatch 911</v>
      </c>
      <c r="M3628">
        <f t="shared" si="56"/>
        <v>0</v>
      </c>
    </row>
    <row r="3629" spans="1:13" hidden="1" x14ac:dyDescent="0.25">
      <c r="A3629">
        <v>2017</v>
      </c>
      <c r="B3629">
        <v>0</v>
      </c>
      <c r="C3629">
        <v>0</v>
      </c>
      <c r="D3629">
        <v>0</v>
      </c>
      <c r="E3629">
        <f>SUM(Table_munisapp_tylerci_mu_live_rq_master5[[#This Row],[rd_extended_price]]-Table_munisapp_tylerci_mu_live_rq_master5[[#This Row],[rd_price_net]])</f>
        <v>0</v>
      </c>
      <c r="F3629" s="1">
        <v>42986</v>
      </c>
      <c r="G3629">
        <v>1386</v>
      </c>
      <c r="H3629" t="s">
        <v>9091</v>
      </c>
      <c r="I3629" t="s">
        <v>10710</v>
      </c>
      <c r="J3629">
        <v>3170774</v>
      </c>
      <c r="K3629" t="str">
        <f>VLOOKUP(Table_munisapp_tylerci_mu_live_rq_master5[[#This Row],[rh_vendor_suggest]],Vend!A:B,2,0)</f>
        <v>CACHE VALLEY ELECTRIC CO</v>
      </c>
      <c r="L3629" t="str">
        <f>VLOOKUP(Table_munisapp_tylerci_mu_live_rq_master5[[#This Row],[a_department_code]],Dept!A:B,2,0)</f>
        <v>Weber Area Dispatch 911</v>
      </c>
      <c r="M3629">
        <f t="shared" si="56"/>
        <v>0</v>
      </c>
    </row>
    <row r="3630" spans="1:13" hidden="1" x14ac:dyDescent="0.25">
      <c r="A3630">
        <v>2017</v>
      </c>
      <c r="B3630">
        <v>0</v>
      </c>
      <c r="C3630">
        <v>0</v>
      </c>
      <c r="D3630">
        <v>0</v>
      </c>
      <c r="E3630">
        <f>SUM(Table_munisapp_tylerci_mu_live_rq_master5[[#This Row],[rd_extended_price]]-Table_munisapp_tylerci_mu_live_rq_master5[[#This Row],[rd_price_net]])</f>
        <v>0</v>
      </c>
      <c r="F3630" s="1">
        <v>42986</v>
      </c>
      <c r="G3630">
        <v>1386</v>
      </c>
      <c r="H3630" t="s">
        <v>9091</v>
      </c>
      <c r="I3630" t="s">
        <v>10710</v>
      </c>
      <c r="J3630">
        <v>3170774</v>
      </c>
      <c r="K3630" t="str">
        <f>VLOOKUP(Table_munisapp_tylerci_mu_live_rq_master5[[#This Row],[rh_vendor_suggest]],Vend!A:B,2,0)</f>
        <v>CACHE VALLEY ELECTRIC CO</v>
      </c>
      <c r="L3630" t="str">
        <f>VLOOKUP(Table_munisapp_tylerci_mu_live_rq_master5[[#This Row],[a_department_code]],Dept!A:B,2,0)</f>
        <v>Weber Area Dispatch 911</v>
      </c>
      <c r="M3630">
        <f t="shared" si="56"/>
        <v>0</v>
      </c>
    </row>
    <row r="3631" spans="1:13" hidden="1" x14ac:dyDescent="0.25">
      <c r="A3631">
        <v>2017</v>
      </c>
      <c r="B3631">
        <v>1467.4</v>
      </c>
      <c r="C3631">
        <v>5869.6</v>
      </c>
      <c r="D3631">
        <v>5869.6</v>
      </c>
      <c r="E3631">
        <f>SUM(Table_munisapp_tylerci_mu_live_rq_master5[[#This Row],[rd_extended_price]]-Table_munisapp_tylerci_mu_live_rq_master5[[#This Row],[rd_price_net]])</f>
        <v>0</v>
      </c>
      <c r="F3631" s="1">
        <v>42986</v>
      </c>
      <c r="G3631">
        <v>1386</v>
      </c>
      <c r="H3631" t="s">
        <v>9091</v>
      </c>
      <c r="I3631" t="s">
        <v>10710</v>
      </c>
      <c r="J3631">
        <v>3170774</v>
      </c>
      <c r="K3631" t="str">
        <f>VLOOKUP(Table_munisapp_tylerci_mu_live_rq_master5[[#This Row],[rh_vendor_suggest]],Vend!A:B,2,0)</f>
        <v>CACHE VALLEY ELECTRIC CO</v>
      </c>
      <c r="L3631" t="str">
        <f>VLOOKUP(Table_munisapp_tylerci_mu_live_rq_master5[[#This Row],[a_department_code]],Dept!A:B,2,0)</f>
        <v>Weber Area Dispatch 911</v>
      </c>
      <c r="M3631">
        <f t="shared" si="56"/>
        <v>0</v>
      </c>
    </row>
    <row r="3632" spans="1:13" hidden="1" x14ac:dyDescent="0.25">
      <c r="A3632">
        <v>2017</v>
      </c>
      <c r="B3632">
        <v>995</v>
      </c>
      <c r="C3632">
        <v>995</v>
      </c>
      <c r="D3632">
        <v>995</v>
      </c>
      <c r="E3632">
        <f>SUM(Table_munisapp_tylerci_mu_live_rq_master5[[#This Row],[rd_extended_price]]-Table_munisapp_tylerci_mu_live_rq_master5[[#This Row],[rd_price_net]])</f>
        <v>0</v>
      </c>
      <c r="F3632" s="1">
        <v>42986</v>
      </c>
      <c r="G3632">
        <v>7244</v>
      </c>
      <c r="H3632" t="s">
        <v>9117</v>
      </c>
      <c r="I3632" t="s">
        <v>10711</v>
      </c>
      <c r="J3632">
        <v>3170777</v>
      </c>
      <c r="K3632" t="str">
        <f>VLOOKUP(Table_munisapp_tylerci_mu_live_rq_master5[[#This Row],[rh_vendor_suggest]],Vend!A:B,2,0)</f>
        <v>PEX FITNESS LLC</v>
      </c>
      <c r="L3632" t="str">
        <f>VLOOKUP(Table_munisapp_tylerci_mu_live_rq_master5[[#This Row],[a_department_code]],Dept!A:B,2,0)</f>
        <v>Dispatch Local Build Authority</v>
      </c>
      <c r="M3632">
        <f t="shared" si="56"/>
        <v>1</v>
      </c>
    </row>
    <row r="3633" spans="1:13" hidden="1" x14ac:dyDescent="0.25">
      <c r="A3633">
        <v>2017</v>
      </c>
      <c r="B3633">
        <v>3075</v>
      </c>
      <c r="C3633">
        <v>3075</v>
      </c>
      <c r="D3633">
        <v>3075</v>
      </c>
      <c r="E3633">
        <f>SUM(Table_munisapp_tylerci_mu_live_rq_master5[[#This Row],[rd_extended_price]]-Table_munisapp_tylerci_mu_live_rq_master5[[#This Row],[rd_price_net]])</f>
        <v>0</v>
      </c>
      <c r="F3633" s="1">
        <v>42986</v>
      </c>
      <c r="G3633">
        <v>7244</v>
      </c>
      <c r="H3633" t="s">
        <v>9117</v>
      </c>
      <c r="I3633" t="s">
        <v>10711</v>
      </c>
      <c r="J3633">
        <v>3170777</v>
      </c>
      <c r="K3633" t="str">
        <f>VLOOKUP(Table_munisapp_tylerci_mu_live_rq_master5[[#This Row],[rh_vendor_suggest]],Vend!A:B,2,0)</f>
        <v>PEX FITNESS LLC</v>
      </c>
      <c r="L3633" t="str">
        <f>VLOOKUP(Table_munisapp_tylerci_mu_live_rq_master5[[#This Row],[a_department_code]],Dept!A:B,2,0)</f>
        <v>Dispatch Local Build Authority</v>
      </c>
      <c r="M3633">
        <f t="shared" si="56"/>
        <v>0</v>
      </c>
    </row>
    <row r="3634" spans="1:13" hidden="1" x14ac:dyDescent="0.25">
      <c r="A3634">
        <v>2017</v>
      </c>
      <c r="B3634">
        <v>4495</v>
      </c>
      <c r="C3634">
        <v>4495</v>
      </c>
      <c r="D3634">
        <v>4495</v>
      </c>
      <c r="E3634">
        <f>SUM(Table_munisapp_tylerci_mu_live_rq_master5[[#This Row],[rd_extended_price]]-Table_munisapp_tylerci_mu_live_rq_master5[[#This Row],[rd_price_net]])</f>
        <v>0</v>
      </c>
      <c r="F3634" s="1">
        <v>42986</v>
      </c>
      <c r="G3634">
        <v>7244</v>
      </c>
      <c r="H3634" t="s">
        <v>9117</v>
      </c>
      <c r="I3634" t="s">
        <v>10711</v>
      </c>
      <c r="J3634">
        <v>3170777</v>
      </c>
      <c r="K3634" t="str">
        <f>VLOOKUP(Table_munisapp_tylerci_mu_live_rq_master5[[#This Row],[rh_vendor_suggest]],Vend!A:B,2,0)</f>
        <v>PEX FITNESS LLC</v>
      </c>
      <c r="L3634" t="str">
        <f>VLOOKUP(Table_munisapp_tylerci_mu_live_rq_master5[[#This Row],[a_department_code]],Dept!A:B,2,0)</f>
        <v>Dispatch Local Build Authority</v>
      </c>
      <c r="M3634">
        <f t="shared" si="56"/>
        <v>0</v>
      </c>
    </row>
    <row r="3635" spans="1:13" hidden="1" x14ac:dyDescent="0.25">
      <c r="A3635">
        <v>2017</v>
      </c>
      <c r="B3635">
        <v>400</v>
      </c>
      <c r="C3635">
        <v>400</v>
      </c>
      <c r="D3635">
        <v>850</v>
      </c>
      <c r="E3635">
        <f>SUM(Table_munisapp_tylerci_mu_live_rq_master5[[#This Row],[rd_extended_price]]-Table_munisapp_tylerci_mu_live_rq_master5[[#This Row],[rd_price_net]])</f>
        <v>-450</v>
      </c>
      <c r="F3635" s="1">
        <v>42986</v>
      </c>
      <c r="G3635">
        <v>7244</v>
      </c>
      <c r="H3635" t="s">
        <v>9117</v>
      </c>
      <c r="I3635" t="s">
        <v>10711</v>
      </c>
      <c r="J3635">
        <v>3170777</v>
      </c>
      <c r="K3635" t="str">
        <f>VLOOKUP(Table_munisapp_tylerci_mu_live_rq_master5[[#This Row],[rh_vendor_suggest]],Vend!A:B,2,0)</f>
        <v>PEX FITNESS LLC</v>
      </c>
      <c r="L3635" t="str">
        <f>VLOOKUP(Table_munisapp_tylerci_mu_live_rq_master5[[#This Row],[a_department_code]],Dept!A:B,2,0)</f>
        <v>Dispatch Local Build Authority</v>
      </c>
      <c r="M3635">
        <f t="shared" si="56"/>
        <v>0</v>
      </c>
    </row>
    <row r="3636" spans="1:13" hidden="1" x14ac:dyDescent="0.25">
      <c r="A3636">
        <v>2017</v>
      </c>
      <c r="B3636">
        <v>5300</v>
      </c>
      <c r="C3636">
        <v>5300</v>
      </c>
      <c r="D3636">
        <v>5300</v>
      </c>
      <c r="E3636">
        <f>SUM(Table_munisapp_tylerci_mu_live_rq_master5[[#This Row],[rd_extended_price]]-Table_munisapp_tylerci_mu_live_rq_master5[[#This Row],[rd_price_net]])</f>
        <v>0</v>
      </c>
      <c r="F3636" s="1">
        <v>42990</v>
      </c>
      <c r="G3636">
        <v>2407</v>
      </c>
      <c r="H3636" t="s">
        <v>9114</v>
      </c>
      <c r="I3636" t="s">
        <v>10712</v>
      </c>
      <c r="J3636">
        <v>3170779</v>
      </c>
      <c r="K3636" t="str">
        <f>VLOOKUP(Table_munisapp_tylerci_mu_live_rq_master5[[#This Row],[rh_vendor_suggest]],Vend!A:B,2,0)</f>
        <v>KELLERSTRASS</v>
      </c>
      <c r="L3636" t="str">
        <f>VLOOKUP(Table_munisapp_tylerci_mu_live_rq_master5[[#This Row],[a_department_code]],Dept!A:B,2,0)</f>
        <v>Transfer Station</v>
      </c>
      <c r="M3636">
        <f t="shared" si="56"/>
        <v>1</v>
      </c>
    </row>
    <row r="3637" spans="1:13" hidden="1" x14ac:dyDescent="0.25">
      <c r="A3637">
        <v>2017</v>
      </c>
      <c r="B3637">
        <v>266.32</v>
      </c>
      <c r="C3637">
        <v>5326.4</v>
      </c>
      <c r="D3637">
        <v>5326.4</v>
      </c>
      <c r="E3637">
        <f>SUM(Table_munisapp_tylerci_mu_live_rq_master5[[#This Row],[rd_extended_price]]-Table_munisapp_tylerci_mu_live_rq_master5[[#This Row],[rd_price_net]])</f>
        <v>0</v>
      </c>
      <c r="F3637" s="1">
        <v>42997</v>
      </c>
      <c r="G3637">
        <v>3363</v>
      </c>
      <c r="H3637" t="s">
        <v>9094</v>
      </c>
      <c r="I3637" t="s">
        <v>10713</v>
      </c>
      <c r="J3637">
        <v>3170794</v>
      </c>
      <c r="K3637" t="str">
        <f>VLOOKUP(Table_munisapp_tylerci_mu_live_rq_master5[[#This Row],[rh_vendor_suggest]],Vend!A:B,2,0)</f>
        <v>SANOFI PASTEUR INC</v>
      </c>
      <c r="L3637" t="str">
        <f>VLOOKUP(Table_munisapp_tylerci_mu_live_rq_master5[[#This Row],[a_department_code]],Dept!A:B,2,0)</f>
        <v>Weber Morgan Health Department</v>
      </c>
      <c r="M3637">
        <f t="shared" si="56"/>
        <v>1</v>
      </c>
    </row>
    <row r="3638" spans="1:13" hidden="1" x14ac:dyDescent="0.25">
      <c r="A3638">
        <v>2017</v>
      </c>
      <c r="B3638">
        <v>5339.92</v>
      </c>
      <c r="C3638">
        <v>5339.92</v>
      </c>
      <c r="D3638">
        <v>5339.92</v>
      </c>
      <c r="E3638">
        <f>SUM(Table_munisapp_tylerci_mu_live_rq_master5[[#This Row],[rd_extended_price]]-Table_munisapp_tylerci_mu_live_rq_master5[[#This Row],[rd_price_net]])</f>
        <v>0</v>
      </c>
      <c r="F3638" s="1">
        <v>42990</v>
      </c>
      <c r="G3638">
        <v>3743</v>
      </c>
      <c r="H3638" t="s">
        <v>9100</v>
      </c>
      <c r="I3638" t="s">
        <v>9711</v>
      </c>
      <c r="J3638">
        <v>3170781</v>
      </c>
      <c r="K3638" t="str">
        <f>VLOOKUP(Table_munisapp_tylerci_mu_live_rq_master5[[#This Row],[rh_vendor_suggest]],Vend!A:B,2,0)</f>
        <v>TRUSTED NETWORK SOLUTIONS, INC.</v>
      </c>
      <c r="L3638" t="str">
        <f>VLOOKUP(Table_munisapp_tylerci_mu_live_rq_master5[[#This Row],[a_department_code]],Dept!A:B,2,0)</f>
        <v>Library</v>
      </c>
      <c r="M3638">
        <f t="shared" si="56"/>
        <v>1</v>
      </c>
    </row>
    <row r="3639" spans="1:13" hidden="1" x14ac:dyDescent="0.25">
      <c r="A3639">
        <v>2017</v>
      </c>
      <c r="B3639">
        <v>1149</v>
      </c>
      <c r="C3639">
        <v>1149</v>
      </c>
      <c r="D3639">
        <v>1149</v>
      </c>
      <c r="E3639">
        <f>SUM(Table_munisapp_tylerci_mu_live_rq_master5[[#This Row],[rd_extended_price]]-Table_munisapp_tylerci_mu_live_rq_master5[[#This Row],[rd_price_net]])</f>
        <v>0</v>
      </c>
      <c r="F3639" s="1">
        <v>43005</v>
      </c>
      <c r="G3639">
        <v>1447</v>
      </c>
      <c r="H3639" t="s">
        <v>9100</v>
      </c>
      <c r="I3639" t="s">
        <v>10714</v>
      </c>
      <c r="J3639">
        <v>3170808</v>
      </c>
      <c r="K3639" t="str">
        <f>VLOOKUP(Table_munisapp_tylerci_mu_live_rq_master5[[#This Row],[rh_vendor_suggest]],Vend!A:B,2,0)</f>
        <v>CDW LLC</v>
      </c>
      <c r="L3639" t="str">
        <f>VLOOKUP(Table_munisapp_tylerci_mu_live_rq_master5[[#This Row],[a_department_code]],Dept!A:B,2,0)</f>
        <v>Library</v>
      </c>
      <c r="M3639">
        <f t="shared" si="56"/>
        <v>1</v>
      </c>
    </row>
    <row r="3640" spans="1:13" hidden="1" x14ac:dyDescent="0.25">
      <c r="A3640">
        <v>2017</v>
      </c>
      <c r="B3640">
        <v>222</v>
      </c>
      <c r="C3640">
        <v>222</v>
      </c>
      <c r="D3640">
        <v>222</v>
      </c>
      <c r="E3640">
        <f>SUM(Table_munisapp_tylerci_mu_live_rq_master5[[#This Row],[rd_extended_price]]-Table_munisapp_tylerci_mu_live_rq_master5[[#This Row],[rd_price_net]])</f>
        <v>0</v>
      </c>
      <c r="F3640" s="1">
        <v>43005</v>
      </c>
      <c r="G3640">
        <v>1447</v>
      </c>
      <c r="H3640" t="s">
        <v>9100</v>
      </c>
      <c r="I3640" t="s">
        <v>10714</v>
      </c>
      <c r="J3640">
        <v>3170808</v>
      </c>
      <c r="K3640" t="str">
        <f>VLOOKUP(Table_munisapp_tylerci_mu_live_rq_master5[[#This Row],[rh_vendor_suggest]],Vend!A:B,2,0)</f>
        <v>CDW LLC</v>
      </c>
      <c r="L3640" t="str">
        <f>VLOOKUP(Table_munisapp_tylerci_mu_live_rq_master5[[#This Row],[a_department_code]],Dept!A:B,2,0)</f>
        <v>Library</v>
      </c>
      <c r="M3640">
        <f t="shared" si="56"/>
        <v>0</v>
      </c>
    </row>
    <row r="3641" spans="1:13" hidden="1" x14ac:dyDescent="0.25">
      <c r="A3641">
        <v>2017</v>
      </c>
      <c r="B3641">
        <v>8</v>
      </c>
      <c r="C3641">
        <v>96</v>
      </c>
      <c r="D3641">
        <v>96</v>
      </c>
      <c r="E3641">
        <f>SUM(Table_munisapp_tylerci_mu_live_rq_master5[[#This Row],[rd_extended_price]]-Table_munisapp_tylerci_mu_live_rq_master5[[#This Row],[rd_price_net]])</f>
        <v>0</v>
      </c>
      <c r="F3641" s="1">
        <v>42990</v>
      </c>
      <c r="G3641">
        <v>3327</v>
      </c>
      <c r="H3641" t="s">
        <v>9094</v>
      </c>
      <c r="I3641" t="s">
        <v>10715</v>
      </c>
      <c r="J3641">
        <v>3170780</v>
      </c>
      <c r="K3641" t="str">
        <f>VLOOKUP(Table_munisapp_tylerci_mu_live_rq_master5[[#This Row],[rh_vendor_suggest]],Vend!A:B,2,0)</f>
        <v>SAFE KIDS WORLDWIDE</v>
      </c>
      <c r="L3641" t="str">
        <f>VLOOKUP(Table_munisapp_tylerci_mu_live_rq_master5[[#This Row],[a_department_code]],Dept!A:B,2,0)</f>
        <v>Weber Morgan Health Department</v>
      </c>
      <c r="M3641">
        <f t="shared" si="56"/>
        <v>1</v>
      </c>
    </row>
    <row r="3642" spans="1:13" hidden="1" x14ac:dyDescent="0.25">
      <c r="A3642">
        <v>2017</v>
      </c>
      <c r="B3642">
        <v>8</v>
      </c>
      <c r="C3642">
        <v>8</v>
      </c>
      <c r="D3642">
        <v>8</v>
      </c>
      <c r="E3642">
        <f>SUM(Table_munisapp_tylerci_mu_live_rq_master5[[#This Row],[rd_extended_price]]-Table_munisapp_tylerci_mu_live_rq_master5[[#This Row],[rd_price_net]])</f>
        <v>0</v>
      </c>
      <c r="F3642" s="1">
        <v>42990</v>
      </c>
      <c r="G3642">
        <v>3327</v>
      </c>
      <c r="H3642" t="s">
        <v>9094</v>
      </c>
      <c r="I3642" t="s">
        <v>10715</v>
      </c>
      <c r="J3642">
        <v>3170780</v>
      </c>
      <c r="K3642" t="str">
        <f>VLOOKUP(Table_munisapp_tylerci_mu_live_rq_master5[[#This Row],[rh_vendor_suggest]],Vend!A:B,2,0)</f>
        <v>SAFE KIDS WORLDWIDE</v>
      </c>
      <c r="L3642" t="str">
        <f>VLOOKUP(Table_munisapp_tylerci_mu_live_rq_master5[[#This Row],[a_department_code]],Dept!A:B,2,0)</f>
        <v>Weber Morgan Health Department</v>
      </c>
      <c r="M3642">
        <f t="shared" si="56"/>
        <v>0</v>
      </c>
    </row>
    <row r="3643" spans="1:13" hidden="1" x14ac:dyDescent="0.25">
      <c r="A3643">
        <v>2017</v>
      </c>
      <c r="B3643">
        <v>8</v>
      </c>
      <c r="C3643">
        <v>8</v>
      </c>
      <c r="D3643">
        <v>8</v>
      </c>
      <c r="E3643">
        <f>SUM(Table_munisapp_tylerci_mu_live_rq_master5[[#This Row],[rd_extended_price]]-Table_munisapp_tylerci_mu_live_rq_master5[[#This Row],[rd_price_net]])</f>
        <v>0</v>
      </c>
      <c r="F3643" s="1">
        <v>42990</v>
      </c>
      <c r="G3643">
        <v>3327</v>
      </c>
      <c r="H3643" t="s">
        <v>9094</v>
      </c>
      <c r="I3643" t="s">
        <v>10715</v>
      </c>
      <c r="J3643">
        <v>3170780</v>
      </c>
      <c r="K3643" t="str">
        <f>VLOOKUP(Table_munisapp_tylerci_mu_live_rq_master5[[#This Row],[rh_vendor_suggest]],Vend!A:B,2,0)</f>
        <v>SAFE KIDS WORLDWIDE</v>
      </c>
      <c r="L3643" t="str">
        <f>VLOOKUP(Table_munisapp_tylerci_mu_live_rq_master5[[#This Row],[a_department_code]],Dept!A:B,2,0)</f>
        <v>Weber Morgan Health Department</v>
      </c>
      <c r="M3643">
        <f t="shared" si="56"/>
        <v>0</v>
      </c>
    </row>
    <row r="3644" spans="1:13" hidden="1" x14ac:dyDescent="0.25">
      <c r="A3644">
        <v>2017</v>
      </c>
      <c r="B3644">
        <v>9.25</v>
      </c>
      <c r="C3644">
        <v>18.5</v>
      </c>
      <c r="D3644">
        <v>18.5</v>
      </c>
      <c r="E3644">
        <f>SUM(Table_munisapp_tylerci_mu_live_rq_master5[[#This Row],[rd_extended_price]]-Table_munisapp_tylerci_mu_live_rq_master5[[#This Row],[rd_price_net]])</f>
        <v>0</v>
      </c>
      <c r="F3644" s="1">
        <v>42990</v>
      </c>
      <c r="G3644">
        <v>3327</v>
      </c>
      <c r="H3644" t="s">
        <v>9094</v>
      </c>
      <c r="I3644" t="s">
        <v>10715</v>
      </c>
      <c r="J3644">
        <v>3170780</v>
      </c>
      <c r="K3644" t="str">
        <f>VLOOKUP(Table_munisapp_tylerci_mu_live_rq_master5[[#This Row],[rh_vendor_suggest]],Vend!A:B,2,0)</f>
        <v>SAFE KIDS WORLDWIDE</v>
      </c>
      <c r="L3644" t="str">
        <f>VLOOKUP(Table_munisapp_tylerci_mu_live_rq_master5[[#This Row],[a_department_code]],Dept!A:B,2,0)</f>
        <v>Weber Morgan Health Department</v>
      </c>
      <c r="M3644">
        <f t="shared" si="56"/>
        <v>0</v>
      </c>
    </row>
    <row r="3645" spans="1:13" hidden="1" x14ac:dyDescent="0.25">
      <c r="A3645">
        <v>2017</v>
      </c>
      <c r="B3645">
        <v>9.25</v>
      </c>
      <c r="C3645">
        <v>74</v>
      </c>
      <c r="D3645">
        <v>74</v>
      </c>
      <c r="E3645">
        <f>SUM(Table_munisapp_tylerci_mu_live_rq_master5[[#This Row],[rd_extended_price]]-Table_munisapp_tylerci_mu_live_rq_master5[[#This Row],[rd_price_net]])</f>
        <v>0</v>
      </c>
      <c r="F3645" s="1">
        <v>42990</v>
      </c>
      <c r="G3645">
        <v>3327</v>
      </c>
      <c r="H3645" t="s">
        <v>9094</v>
      </c>
      <c r="I3645" t="s">
        <v>10715</v>
      </c>
      <c r="J3645">
        <v>3170780</v>
      </c>
      <c r="K3645" t="str">
        <f>VLOOKUP(Table_munisapp_tylerci_mu_live_rq_master5[[#This Row],[rh_vendor_suggest]],Vend!A:B,2,0)</f>
        <v>SAFE KIDS WORLDWIDE</v>
      </c>
      <c r="L3645" t="str">
        <f>VLOOKUP(Table_munisapp_tylerci_mu_live_rq_master5[[#This Row],[a_department_code]],Dept!A:B,2,0)</f>
        <v>Weber Morgan Health Department</v>
      </c>
      <c r="M3645">
        <f t="shared" si="56"/>
        <v>0</v>
      </c>
    </row>
    <row r="3646" spans="1:13" hidden="1" x14ac:dyDescent="0.25">
      <c r="A3646">
        <v>2017</v>
      </c>
      <c r="B3646">
        <v>9.25</v>
      </c>
      <c r="C3646">
        <v>296</v>
      </c>
      <c r="D3646">
        <v>296</v>
      </c>
      <c r="E3646">
        <f>SUM(Table_munisapp_tylerci_mu_live_rq_master5[[#This Row],[rd_extended_price]]-Table_munisapp_tylerci_mu_live_rq_master5[[#This Row],[rd_price_net]])</f>
        <v>0</v>
      </c>
      <c r="F3646" s="1">
        <v>42990</v>
      </c>
      <c r="G3646">
        <v>3327</v>
      </c>
      <c r="H3646" t="s">
        <v>9094</v>
      </c>
      <c r="I3646" t="s">
        <v>10715</v>
      </c>
      <c r="J3646">
        <v>3170780</v>
      </c>
      <c r="K3646" t="str">
        <f>VLOOKUP(Table_munisapp_tylerci_mu_live_rq_master5[[#This Row],[rh_vendor_suggest]],Vend!A:B,2,0)</f>
        <v>SAFE KIDS WORLDWIDE</v>
      </c>
      <c r="L3646" t="str">
        <f>VLOOKUP(Table_munisapp_tylerci_mu_live_rq_master5[[#This Row],[a_department_code]],Dept!A:B,2,0)</f>
        <v>Weber Morgan Health Department</v>
      </c>
      <c r="M3646">
        <f t="shared" si="56"/>
        <v>0</v>
      </c>
    </row>
    <row r="3647" spans="1:13" hidden="1" x14ac:dyDescent="0.25">
      <c r="A3647">
        <v>2017</v>
      </c>
      <c r="B3647">
        <v>9.25</v>
      </c>
      <c r="C3647">
        <v>370</v>
      </c>
      <c r="D3647">
        <v>370</v>
      </c>
      <c r="E3647">
        <f>SUM(Table_munisapp_tylerci_mu_live_rq_master5[[#This Row],[rd_extended_price]]-Table_munisapp_tylerci_mu_live_rq_master5[[#This Row],[rd_price_net]])</f>
        <v>0</v>
      </c>
      <c r="F3647" s="1">
        <v>42990</v>
      </c>
      <c r="G3647">
        <v>3327</v>
      </c>
      <c r="H3647" t="s">
        <v>9094</v>
      </c>
      <c r="I3647" t="s">
        <v>10715</v>
      </c>
      <c r="J3647">
        <v>3170780</v>
      </c>
      <c r="K3647" t="str">
        <f>VLOOKUP(Table_munisapp_tylerci_mu_live_rq_master5[[#This Row],[rh_vendor_suggest]],Vend!A:B,2,0)</f>
        <v>SAFE KIDS WORLDWIDE</v>
      </c>
      <c r="L3647" t="str">
        <f>VLOOKUP(Table_munisapp_tylerci_mu_live_rq_master5[[#This Row],[a_department_code]],Dept!A:B,2,0)</f>
        <v>Weber Morgan Health Department</v>
      </c>
      <c r="M3647">
        <f t="shared" si="56"/>
        <v>0</v>
      </c>
    </row>
    <row r="3648" spans="1:13" hidden="1" x14ac:dyDescent="0.25">
      <c r="A3648">
        <v>2017</v>
      </c>
      <c r="B3648">
        <v>9.25</v>
      </c>
      <c r="C3648">
        <v>37</v>
      </c>
      <c r="D3648">
        <v>37</v>
      </c>
      <c r="E3648">
        <f>SUM(Table_munisapp_tylerci_mu_live_rq_master5[[#This Row],[rd_extended_price]]-Table_munisapp_tylerci_mu_live_rq_master5[[#This Row],[rd_price_net]])</f>
        <v>0</v>
      </c>
      <c r="F3648" s="1">
        <v>42990</v>
      </c>
      <c r="G3648">
        <v>3327</v>
      </c>
      <c r="H3648" t="s">
        <v>9094</v>
      </c>
      <c r="I3648" t="s">
        <v>10715</v>
      </c>
      <c r="J3648">
        <v>3170780</v>
      </c>
      <c r="K3648" t="str">
        <f>VLOOKUP(Table_munisapp_tylerci_mu_live_rq_master5[[#This Row],[rh_vendor_suggest]],Vend!A:B,2,0)</f>
        <v>SAFE KIDS WORLDWIDE</v>
      </c>
      <c r="L3648" t="str">
        <f>VLOOKUP(Table_munisapp_tylerci_mu_live_rq_master5[[#This Row],[a_department_code]],Dept!A:B,2,0)</f>
        <v>Weber Morgan Health Department</v>
      </c>
      <c r="M3648">
        <f t="shared" si="56"/>
        <v>0</v>
      </c>
    </row>
    <row r="3649" spans="1:13" hidden="1" x14ac:dyDescent="0.25">
      <c r="A3649">
        <v>2017</v>
      </c>
      <c r="B3649">
        <v>9.25</v>
      </c>
      <c r="C3649">
        <v>37</v>
      </c>
      <c r="D3649">
        <v>37</v>
      </c>
      <c r="E3649">
        <f>SUM(Table_munisapp_tylerci_mu_live_rq_master5[[#This Row],[rd_extended_price]]-Table_munisapp_tylerci_mu_live_rq_master5[[#This Row],[rd_price_net]])</f>
        <v>0</v>
      </c>
      <c r="F3649" s="1">
        <v>42990</v>
      </c>
      <c r="G3649">
        <v>3327</v>
      </c>
      <c r="H3649" t="s">
        <v>9094</v>
      </c>
      <c r="I3649" t="s">
        <v>10715</v>
      </c>
      <c r="J3649">
        <v>3170780</v>
      </c>
      <c r="K3649" t="str">
        <f>VLOOKUP(Table_munisapp_tylerci_mu_live_rq_master5[[#This Row],[rh_vendor_suggest]],Vend!A:B,2,0)</f>
        <v>SAFE KIDS WORLDWIDE</v>
      </c>
      <c r="L3649" t="str">
        <f>VLOOKUP(Table_munisapp_tylerci_mu_live_rq_master5[[#This Row],[a_department_code]],Dept!A:B,2,0)</f>
        <v>Weber Morgan Health Department</v>
      </c>
      <c r="M3649">
        <f t="shared" si="56"/>
        <v>0</v>
      </c>
    </row>
    <row r="3650" spans="1:13" hidden="1" x14ac:dyDescent="0.25">
      <c r="A3650">
        <v>2017</v>
      </c>
      <c r="B3650">
        <v>1133.1600000000001</v>
      </c>
      <c r="C3650">
        <v>1133.1600000000001</v>
      </c>
      <c r="D3650">
        <v>1133.1600000000001</v>
      </c>
      <c r="E3650">
        <f>SUM(Table_munisapp_tylerci_mu_live_rq_master5[[#This Row],[rd_extended_price]]-Table_munisapp_tylerci_mu_live_rq_master5[[#This Row],[rd_price_net]])</f>
        <v>0</v>
      </c>
      <c r="F3650" s="1">
        <v>42992</v>
      </c>
      <c r="G3650">
        <v>1705</v>
      </c>
      <c r="H3650" t="s">
        <v>9094</v>
      </c>
      <c r="I3650" t="s">
        <v>10716</v>
      </c>
      <c r="J3650">
        <v>3170784</v>
      </c>
      <c r="K3650" t="str">
        <f>VLOOKUP(Table_munisapp_tylerci_mu_live_rq_master5[[#This Row],[rh_vendor_suggest]],Vend!A:B,2,0)</f>
        <v>DELL COMPUTER</v>
      </c>
      <c r="L3650" t="str">
        <f>VLOOKUP(Table_munisapp_tylerci_mu_live_rq_master5[[#This Row],[a_department_code]],Dept!A:B,2,0)</f>
        <v>Weber Morgan Health Department</v>
      </c>
      <c r="M3650">
        <f t="shared" ref="M3650:M3713" si="57">IF(J3650=J3649,0,1)</f>
        <v>1</v>
      </c>
    </row>
    <row r="3651" spans="1:13" hidden="1" x14ac:dyDescent="0.25">
      <c r="A3651">
        <v>2017</v>
      </c>
      <c r="B3651">
        <v>242.16</v>
      </c>
      <c r="C3651">
        <v>242.16</v>
      </c>
      <c r="D3651">
        <v>242.16</v>
      </c>
      <c r="E3651">
        <f>SUM(Table_munisapp_tylerci_mu_live_rq_master5[[#This Row],[rd_extended_price]]-Table_munisapp_tylerci_mu_live_rq_master5[[#This Row],[rd_price_net]])</f>
        <v>0</v>
      </c>
      <c r="F3651" s="1">
        <v>42991</v>
      </c>
      <c r="G3651">
        <v>1871</v>
      </c>
      <c r="H3651" t="s">
        <v>9094</v>
      </c>
      <c r="I3651" t="s">
        <v>10717</v>
      </c>
      <c r="J3651">
        <v>3170782</v>
      </c>
      <c r="K3651" t="str">
        <f>VLOOKUP(Table_munisapp_tylerci_mu_live_rq_master5[[#This Row],[rh_vendor_suggest]],Vend!A:B,2,0)</f>
        <v>ENPOINTE TECHNOLOGIES</v>
      </c>
      <c r="L3651" t="str">
        <f>VLOOKUP(Table_munisapp_tylerci_mu_live_rq_master5[[#This Row],[a_department_code]],Dept!A:B,2,0)</f>
        <v>Weber Morgan Health Department</v>
      </c>
      <c r="M3651">
        <f t="shared" si="57"/>
        <v>1</v>
      </c>
    </row>
    <row r="3652" spans="1:13" hidden="1" x14ac:dyDescent="0.25">
      <c r="A3652">
        <v>2017</v>
      </c>
      <c r="B3652">
        <v>242.16</v>
      </c>
      <c r="C3652">
        <v>242.16</v>
      </c>
      <c r="D3652">
        <v>242.16</v>
      </c>
      <c r="E3652">
        <f>SUM(Table_munisapp_tylerci_mu_live_rq_master5[[#This Row],[rd_extended_price]]-Table_munisapp_tylerci_mu_live_rq_master5[[#This Row],[rd_price_net]])</f>
        <v>0</v>
      </c>
      <c r="F3652" s="1">
        <v>42991</v>
      </c>
      <c r="G3652">
        <v>1871</v>
      </c>
      <c r="H3652" t="s">
        <v>9094</v>
      </c>
      <c r="I3652" t="s">
        <v>10717</v>
      </c>
      <c r="J3652">
        <v>3170782</v>
      </c>
      <c r="K3652" t="str">
        <f>VLOOKUP(Table_munisapp_tylerci_mu_live_rq_master5[[#This Row],[rh_vendor_suggest]],Vend!A:B,2,0)</f>
        <v>ENPOINTE TECHNOLOGIES</v>
      </c>
      <c r="L3652" t="str">
        <f>VLOOKUP(Table_munisapp_tylerci_mu_live_rq_master5[[#This Row],[a_department_code]],Dept!A:B,2,0)</f>
        <v>Weber Morgan Health Department</v>
      </c>
      <c r="M3652">
        <f t="shared" si="57"/>
        <v>0</v>
      </c>
    </row>
    <row r="3653" spans="1:13" hidden="1" x14ac:dyDescent="0.25">
      <c r="A3653">
        <v>2017</v>
      </c>
      <c r="B3653">
        <v>6453.94</v>
      </c>
      <c r="C3653">
        <v>6453.94</v>
      </c>
      <c r="D3653">
        <v>6453.94</v>
      </c>
      <c r="E3653">
        <f>SUM(Table_munisapp_tylerci_mu_live_rq_master5[[#This Row],[rd_extended_price]]-Table_munisapp_tylerci_mu_live_rq_master5[[#This Row],[rd_price_net]])</f>
        <v>0</v>
      </c>
      <c r="F3653" s="1">
        <v>43059</v>
      </c>
      <c r="G3653">
        <v>7406</v>
      </c>
      <c r="H3653" t="s">
        <v>9100</v>
      </c>
      <c r="I3653" t="s">
        <v>10718</v>
      </c>
      <c r="J3653">
        <v>3170928</v>
      </c>
      <c r="K3653" t="str">
        <f>VLOOKUP(Table_munisapp_tylerci_mu_live_rq_master5[[#This Row],[rh_vendor_suggest]],Vend!A:B,2,0)</f>
        <v>INTEGRATED IT SOLUTIONS INC</v>
      </c>
      <c r="L3653" t="str">
        <f>VLOOKUP(Table_munisapp_tylerci_mu_live_rq_master5[[#This Row],[a_department_code]],Dept!A:B,2,0)</f>
        <v>Library</v>
      </c>
      <c r="M3653">
        <f t="shared" si="57"/>
        <v>1</v>
      </c>
    </row>
    <row r="3654" spans="1:13" hidden="1" x14ac:dyDescent="0.25">
      <c r="A3654">
        <v>2017</v>
      </c>
      <c r="B3654">
        <v>6500.94</v>
      </c>
      <c r="C3654">
        <v>13001.88</v>
      </c>
      <c r="D3654">
        <v>13001.88</v>
      </c>
      <c r="E3654">
        <f>SUM(Table_munisapp_tylerci_mu_live_rq_master5[[#This Row],[rd_extended_price]]-Table_munisapp_tylerci_mu_live_rq_master5[[#This Row],[rd_price_net]])</f>
        <v>0</v>
      </c>
      <c r="F3654" s="1">
        <v>43059</v>
      </c>
      <c r="G3654">
        <v>7406</v>
      </c>
      <c r="H3654" t="s">
        <v>9100</v>
      </c>
      <c r="I3654" t="s">
        <v>10718</v>
      </c>
      <c r="J3654">
        <v>3170928</v>
      </c>
      <c r="K3654" t="str">
        <f>VLOOKUP(Table_munisapp_tylerci_mu_live_rq_master5[[#This Row],[rh_vendor_suggest]],Vend!A:B,2,0)</f>
        <v>INTEGRATED IT SOLUTIONS INC</v>
      </c>
      <c r="L3654" t="str">
        <f>VLOOKUP(Table_munisapp_tylerci_mu_live_rq_master5[[#This Row],[a_department_code]],Dept!A:B,2,0)</f>
        <v>Library</v>
      </c>
      <c r="M3654">
        <f t="shared" si="57"/>
        <v>0</v>
      </c>
    </row>
    <row r="3655" spans="1:13" hidden="1" x14ac:dyDescent="0.25">
      <c r="A3655">
        <v>2017</v>
      </c>
      <c r="B3655">
        <v>7200</v>
      </c>
      <c r="C3655">
        <v>14400</v>
      </c>
      <c r="D3655">
        <v>14400</v>
      </c>
      <c r="E3655">
        <f>SUM(Table_munisapp_tylerci_mu_live_rq_master5[[#This Row],[rd_extended_price]]-Table_munisapp_tylerci_mu_live_rq_master5[[#This Row],[rd_price_net]])</f>
        <v>0</v>
      </c>
      <c r="F3655" s="1">
        <v>42992</v>
      </c>
      <c r="G3655">
        <v>3571</v>
      </c>
      <c r="H3655" t="s">
        <v>9109</v>
      </c>
      <c r="I3655" t="s">
        <v>10719</v>
      </c>
      <c r="J3655">
        <v>3170785</v>
      </c>
      <c r="K3655" t="str">
        <f>VLOOKUP(Table_munisapp_tylerci_mu_live_rq_master5[[#This Row],[rh_vendor_suggest]],Vend!A:B,2,0)</f>
        <v>SUNSET KUBOTA INC</v>
      </c>
      <c r="L3655" t="str">
        <f>VLOOKUP(Table_munisapp_tylerci_mu_live_rq_master5[[#This Row],[a_department_code]],Dept!A:B,2,0)</f>
        <v>Parks</v>
      </c>
      <c r="M3655">
        <f t="shared" si="57"/>
        <v>1</v>
      </c>
    </row>
    <row r="3656" spans="1:13" hidden="1" x14ac:dyDescent="0.25">
      <c r="A3656">
        <v>2017</v>
      </c>
      <c r="B3656">
        <v>59</v>
      </c>
      <c r="C3656">
        <v>118</v>
      </c>
      <c r="D3656">
        <v>118</v>
      </c>
      <c r="E3656">
        <f>SUM(Table_munisapp_tylerci_mu_live_rq_master5[[#This Row],[rd_extended_price]]-Table_munisapp_tylerci_mu_live_rq_master5[[#This Row],[rd_price_net]])</f>
        <v>0</v>
      </c>
      <c r="F3656" s="1">
        <v>42997</v>
      </c>
      <c r="G3656">
        <v>3376</v>
      </c>
      <c r="H3656" t="s">
        <v>9100</v>
      </c>
      <c r="I3656" t="s">
        <v>10720</v>
      </c>
      <c r="J3656">
        <v>3170795</v>
      </c>
      <c r="K3656" t="str">
        <f>VLOOKUP(Table_munisapp_tylerci_mu_live_rq_master5[[#This Row],[rh_vendor_suggest]],Vend!A:B,2,0)</f>
        <v>SCHOLASTIC INC</v>
      </c>
      <c r="L3656" t="str">
        <f>VLOOKUP(Table_munisapp_tylerci_mu_live_rq_master5[[#This Row],[a_department_code]],Dept!A:B,2,0)</f>
        <v>Library</v>
      </c>
      <c r="M3656">
        <f t="shared" si="57"/>
        <v>1</v>
      </c>
    </row>
    <row r="3657" spans="1:13" hidden="1" x14ac:dyDescent="0.25">
      <c r="A3657">
        <v>2017</v>
      </c>
      <c r="B3657">
        <v>52.5</v>
      </c>
      <c r="C3657">
        <v>52.5</v>
      </c>
      <c r="D3657">
        <v>52.5</v>
      </c>
      <c r="E3657">
        <f>SUM(Table_munisapp_tylerci_mu_live_rq_master5[[#This Row],[rd_extended_price]]-Table_munisapp_tylerci_mu_live_rq_master5[[#This Row],[rd_price_net]])</f>
        <v>0</v>
      </c>
      <c r="F3657" s="1">
        <v>42997</v>
      </c>
      <c r="G3657">
        <v>3376</v>
      </c>
      <c r="H3657" t="s">
        <v>9100</v>
      </c>
      <c r="I3657" t="s">
        <v>10720</v>
      </c>
      <c r="J3657">
        <v>3170795</v>
      </c>
      <c r="K3657" t="str">
        <f>VLOOKUP(Table_munisapp_tylerci_mu_live_rq_master5[[#This Row],[rh_vendor_suggest]],Vend!A:B,2,0)</f>
        <v>SCHOLASTIC INC</v>
      </c>
      <c r="L3657" t="str">
        <f>VLOOKUP(Table_munisapp_tylerci_mu_live_rq_master5[[#This Row],[a_department_code]],Dept!A:B,2,0)</f>
        <v>Library</v>
      </c>
      <c r="M3657">
        <f t="shared" si="57"/>
        <v>0</v>
      </c>
    </row>
    <row r="3658" spans="1:13" hidden="1" x14ac:dyDescent="0.25">
      <c r="A3658">
        <v>2017</v>
      </c>
      <c r="B3658">
        <v>58.5</v>
      </c>
      <c r="C3658">
        <v>175.5</v>
      </c>
      <c r="D3658">
        <v>175.5</v>
      </c>
      <c r="E3658">
        <f>SUM(Table_munisapp_tylerci_mu_live_rq_master5[[#This Row],[rd_extended_price]]-Table_munisapp_tylerci_mu_live_rq_master5[[#This Row],[rd_price_net]])</f>
        <v>0</v>
      </c>
      <c r="F3658" s="1">
        <v>42997</v>
      </c>
      <c r="G3658">
        <v>3376</v>
      </c>
      <c r="H3658" t="s">
        <v>9100</v>
      </c>
      <c r="I3658" t="s">
        <v>10720</v>
      </c>
      <c r="J3658">
        <v>3170795</v>
      </c>
      <c r="K3658" t="str">
        <f>VLOOKUP(Table_munisapp_tylerci_mu_live_rq_master5[[#This Row],[rh_vendor_suggest]],Vend!A:B,2,0)</f>
        <v>SCHOLASTIC INC</v>
      </c>
      <c r="L3658" t="str">
        <f>VLOOKUP(Table_munisapp_tylerci_mu_live_rq_master5[[#This Row],[a_department_code]],Dept!A:B,2,0)</f>
        <v>Library</v>
      </c>
      <c r="M3658">
        <f t="shared" si="57"/>
        <v>0</v>
      </c>
    </row>
    <row r="3659" spans="1:13" hidden="1" x14ac:dyDescent="0.25">
      <c r="A3659">
        <v>2017</v>
      </c>
      <c r="B3659">
        <v>81</v>
      </c>
      <c r="C3659">
        <v>81</v>
      </c>
      <c r="D3659">
        <v>81</v>
      </c>
      <c r="E3659">
        <f>SUM(Table_munisapp_tylerci_mu_live_rq_master5[[#This Row],[rd_extended_price]]-Table_munisapp_tylerci_mu_live_rq_master5[[#This Row],[rd_price_net]])</f>
        <v>0</v>
      </c>
      <c r="F3659" s="1">
        <v>42997</v>
      </c>
      <c r="G3659">
        <v>3376</v>
      </c>
      <c r="H3659" t="s">
        <v>9100</v>
      </c>
      <c r="I3659" t="s">
        <v>10720</v>
      </c>
      <c r="J3659">
        <v>3170795</v>
      </c>
      <c r="K3659" t="str">
        <f>VLOOKUP(Table_munisapp_tylerci_mu_live_rq_master5[[#This Row],[rh_vendor_suggest]],Vend!A:B,2,0)</f>
        <v>SCHOLASTIC INC</v>
      </c>
      <c r="L3659" t="str">
        <f>VLOOKUP(Table_munisapp_tylerci_mu_live_rq_master5[[#This Row],[a_department_code]],Dept!A:B,2,0)</f>
        <v>Library</v>
      </c>
      <c r="M3659">
        <f t="shared" si="57"/>
        <v>0</v>
      </c>
    </row>
    <row r="3660" spans="1:13" hidden="1" x14ac:dyDescent="0.25">
      <c r="A3660">
        <v>2017</v>
      </c>
      <c r="B3660">
        <v>94</v>
      </c>
      <c r="C3660">
        <v>94</v>
      </c>
      <c r="D3660">
        <v>94</v>
      </c>
      <c r="E3660">
        <f>SUM(Table_munisapp_tylerci_mu_live_rq_master5[[#This Row],[rd_extended_price]]-Table_munisapp_tylerci_mu_live_rq_master5[[#This Row],[rd_price_net]])</f>
        <v>0</v>
      </c>
      <c r="F3660" s="1">
        <v>42997</v>
      </c>
      <c r="G3660">
        <v>3376</v>
      </c>
      <c r="H3660" t="s">
        <v>9100</v>
      </c>
      <c r="I3660" t="s">
        <v>10720</v>
      </c>
      <c r="J3660">
        <v>3170795</v>
      </c>
      <c r="K3660" t="str">
        <f>VLOOKUP(Table_munisapp_tylerci_mu_live_rq_master5[[#This Row],[rh_vendor_suggest]],Vend!A:B,2,0)</f>
        <v>SCHOLASTIC INC</v>
      </c>
      <c r="L3660" t="str">
        <f>VLOOKUP(Table_munisapp_tylerci_mu_live_rq_master5[[#This Row],[a_department_code]],Dept!A:B,2,0)</f>
        <v>Library</v>
      </c>
      <c r="M3660">
        <f t="shared" si="57"/>
        <v>0</v>
      </c>
    </row>
    <row r="3661" spans="1:13" hidden="1" x14ac:dyDescent="0.25">
      <c r="A3661">
        <v>2017</v>
      </c>
      <c r="B3661">
        <v>91</v>
      </c>
      <c r="C3661">
        <v>91</v>
      </c>
      <c r="D3661">
        <v>91</v>
      </c>
      <c r="E3661">
        <f>SUM(Table_munisapp_tylerci_mu_live_rq_master5[[#This Row],[rd_extended_price]]-Table_munisapp_tylerci_mu_live_rq_master5[[#This Row],[rd_price_net]])</f>
        <v>0</v>
      </c>
      <c r="F3661" s="1">
        <v>42997</v>
      </c>
      <c r="G3661">
        <v>3376</v>
      </c>
      <c r="H3661" t="s">
        <v>9100</v>
      </c>
      <c r="I3661" t="s">
        <v>10720</v>
      </c>
      <c r="J3661">
        <v>3170795</v>
      </c>
      <c r="K3661" t="str">
        <f>VLOOKUP(Table_munisapp_tylerci_mu_live_rq_master5[[#This Row],[rh_vendor_suggest]],Vend!A:B,2,0)</f>
        <v>SCHOLASTIC INC</v>
      </c>
      <c r="L3661" t="str">
        <f>VLOOKUP(Table_munisapp_tylerci_mu_live_rq_master5[[#This Row],[a_department_code]],Dept!A:B,2,0)</f>
        <v>Library</v>
      </c>
      <c r="M3661">
        <f t="shared" si="57"/>
        <v>0</v>
      </c>
    </row>
    <row r="3662" spans="1:13" hidden="1" x14ac:dyDescent="0.25">
      <c r="A3662">
        <v>2017</v>
      </c>
      <c r="B3662">
        <v>125</v>
      </c>
      <c r="C3662">
        <v>125</v>
      </c>
      <c r="D3662">
        <v>125</v>
      </c>
      <c r="E3662">
        <f>SUM(Table_munisapp_tylerci_mu_live_rq_master5[[#This Row],[rd_extended_price]]-Table_munisapp_tylerci_mu_live_rq_master5[[#This Row],[rd_price_net]])</f>
        <v>0</v>
      </c>
      <c r="F3662" s="1">
        <v>42997</v>
      </c>
      <c r="G3662">
        <v>3376</v>
      </c>
      <c r="H3662" t="s">
        <v>9100</v>
      </c>
      <c r="I3662" t="s">
        <v>10720</v>
      </c>
      <c r="J3662">
        <v>3170795</v>
      </c>
      <c r="K3662" t="str">
        <f>VLOOKUP(Table_munisapp_tylerci_mu_live_rq_master5[[#This Row],[rh_vendor_suggest]],Vend!A:B,2,0)</f>
        <v>SCHOLASTIC INC</v>
      </c>
      <c r="L3662" t="str">
        <f>VLOOKUP(Table_munisapp_tylerci_mu_live_rq_master5[[#This Row],[a_department_code]],Dept!A:B,2,0)</f>
        <v>Library</v>
      </c>
      <c r="M3662">
        <f t="shared" si="57"/>
        <v>0</v>
      </c>
    </row>
    <row r="3663" spans="1:13" hidden="1" x14ac:dyDescent="0.25">
      <c r="A3663">
        <v>2017</v>
      </c>
      <c r="B3663">
        <v>309</v>
      </c>
      <c r="C3663">
        <v>309</v>
      </c>
      <c r="D3663">
        <v>309</v>
      </c>
      <c r="E3663">
        <f>SUM(Table_munisapp_tylerci_mu_live_rq_master5[[#This Row],[rd_extended_price]]-Table_munisapp_tylerci_mu_live_rq_master5[[#This Row],[rd_price_net]])</f>
        <v>0</v>
      </c>
      <c r="F3663" s="1">
        <v>42997</v>
      </c>
      <c r="G3663">
        <v>3376</v>
      </c>
      <c r="H3663" t="s">
        <v>9100</v>
      </c>
      <c r="I3663" t="s">
        <v>10720</v>
      </c>
      <c r="J3663">
        <v>3170795</v>
      </c>
      <c r="K3663" t="str">
        <f>VLOOKUP(Table_munisapp_tylerci_mu_live_rq_master5[[#This Row],[rh_vendor_suggest]],Vend!A:B,2,0)</f>
        <v>SCHOLASTIC INC</v>
      </c>
      <c r="L3663" t="str">
        <f>VLOOKUP(Table_munisapp_tylerci_mu_live_rq_master5[[#This Row],[a_department_code]],Dept!A:B,2,0)</f>
        <v>Library</v>
      </c>
      <c r="M3663">
        <f t="shared" si="57"/>
        <v>0</v>
      </c>
    </row>
    <row r="3664" spans="1:13" hidden="1" x14ac:dyDescent="0.25">
      <c r="A3664">
        <v>2017</v>
      </c>
      <c r="B3664">
        <v>309</v>
      </c>
      <c r="C3664">
        <v>309</v>
      </c>
      <c r="D3664">
        <v>309</v>
      </c>
      <c r="E3664">
        <f>SUM(Table_munisapp_tylerci_mu_live_rq_master5[[#This Row],[rd_extended_price]]-Table_munisapp_tylerci_mu_live_rq_master5[[#This Row],[rd_price_net]])</f>
        <v>0</v>
      </c>
      <c r="F3664" s="1">
        <v>42997</v>
      </c>
      <c r="G3664">
        <v>3376</v>
      </c>
      <c r="H3664" t="s">
        <v>9100</v>
      </c>
      <c r="I3664" t="s">
        <v>10720</v>
      </c>
      <c r="J3664">
        <v>3170795</v>
      </c>
      <c r="K3664" t="str">
        <f>VLOOKUP(Table_munisapp_tylerci_mu_live_rq_master5[[#This Row],[rh_vendor_suggest]],Vend!A:B,2,0)</f>
        <v>SCHOLASTIC INC</v>
      </c>
      <c r="L3664" t="str">
        <f>VLOOKUP(Table_munisapp_tylerci_mu_live_rq_master5[[#This Row],[a_department_code]],Dept!A:B,2,0)</f>
        <v>Library</v>
      </c>
      <c r="M3664">
        <f t="shared" si="57"/>
        <v>0</v>
      </c>
    </row>
    <row r="3665" spans="1:13" hidden="1" x14ac:dyDescent="0.25">
      <c r="A3665">
        <v>2017</v>
      </c>
      <c r="B3665">
        <v>152</v>
      </c>
      <c r="C3665">
        <v>152</v>
      </c>
      <c r="D3665">
        <v>152</v>
      </c>
      <c r="E3665">
        <f>SUM(Table_munisapp_tylerci_mu_live_rq_master5[[#This Row],[rd_extended_price]]-Table_munisapp_tylerci_mu_live_rq_master5[[#This Row],[rd_price_net]])</f>
        <v>0</v>
      </c>
      <c r="F3665" s="1">
        <v>42997</v>
      </c>
      <c r="G3665">
        <v>3376</v>
      </c>
      <c r="H3665" t="s">
        <v>9100</v>
      </c>
      <c r="I3665" t="s">
        <v>10720</v>
      </c>
      <c r="J3665">
        <v>3170795</v>
      </c>
      <c r="K3665" t="str">
        <f>VLOOKUP(Table_munisapp_tylerci_mu_live_rq_master5[[#This Row],[rh_vendor_suggest]],Vend!A:B,2,0)</f>
        <v>SCHOLASTIC INC</v>
      </c>
      <c r="L3665" t="str">
        <f>VLOOKUP(Table_munisapp_tylerci_mu_live_rq_master5[[#This Row],[a_department_code]],Dept!A:B,2,0)</f>
        <v>Library</v>
      </c>
      <c r="M3665">
        <f t="shared" si="57"/>
        <v>0</v>
      </c>
    </row>
    <row r="3666" spans="1:13" hidden="1" x14ac:dyDescent="0.25">
      <c r="A3666">
        <v>2017</v>
      </c>
      <c r="B3666">
        <v>66.5</v>
      </c>
      <c r="C3666">
        <v>66.5</v>
      </c>
      <c r="D3666">
        <v>66.5</v>
      </c>
      <c r="E3666">
        <f>SUM(Table_munisapp_tylerci_mu_live_rq_master5[[#This Row],[rd_extended_price]]-Table_munisapp_tylerci_mu_live_rq_master5[[#This Row],[rd_price_net]])</f>
        <v>0</v>
      </c>
      <c r="F3666" s="1">
        <v>42997</v>
      </c>
      <c r="G3666">
        <v>3376</v>
      </c>
      <c r="H3666" t="s">
        <v>9100</v>
      </c>
      <c r="I3666" t="s">
        <v>10720</v>
      </c>
      <c r="J3666">
        <v>3170795</v>
      </c>
      <c r="K3666" t="str">
        <f>VLOOKUP(Table_munisapp_tylerci_mu_live_rq_master5[[#This Row],[rh_vendor_suggest]],Vend!A:B,2,0)</f>
        <v>SCHOLASTIC INC</v>
      </c>
      <c r="L3666" t="str">
        <f>VLOOKUP(Table_munisapp_tylerci_mu_live_rq_master5[[#This Row],[a_department_code]],Dept!A:B,2,0)</f>
        <v>Library</v>
      </c>
      <c r="M3666">
        <f t="shared" si="57"/>
        <v>0</v>
      </c>
    </row>
    <row r="3667" spans="1:13" hidden="1" x14ac:dyDescent="0.25">
      <c r="A3667">
        <v>2017</v>
      </c>
      <c r="B3667">
        <v>69</v>
      </c>
      <c r="C3667">
        <v>138</v>
      </c>
      <c r="D3667">
        <v>138</v>
      </c>
      <c r="E3667">
        <f>SUM(Table_munisapp_tylerci_mu_live_rq_master5[[#This Row],[rd_extended_price]]-Table_munisapp_tylerci_mu_live_rq_master5[[#This Row],[rd_price_net]])</f>
        <v>0</v>
      </c>
      <c r="F3667" s="1">
        <v>42997</v>
      </c>
      <c r="G3667">
        <v>3376</v>
      </c>
      <c r="H3667" t="s">
        <v>9100</v>
      </c>
      <c r="I3667" t="s">
        <v>10720</v>
      </c>
      <c r="J3667">
        <v>3170795</v>
      </c>
      <c r="K3667" t="str">
        <f>VLOOKUP(Table_munisapp_tylerci_mu_live_rq_master5[[#This Row],[rh_vendor_suggest]],Vend!A:B,2,0)</f>
        <v>SCHOLASTIC INC</v>
      </c>
      <c r="L3667" t="str">
        <f>VLOOKUP(Table_munisapp_tylerci_mu_live_rq_master5[[#This Row],[a_department_code]],Dept!A:B,2,0)</f>
        <v>Library</v>
      </c>
      <c r="M3667">
        <f t="shared" si="57"/>
        <v>0</v>
      </c>
    </row>
    <row r="3668" spans="1:13" hidden="1" x14ac:dyDescent="0.25">
      <c r="A3668">
        <v>2017</v>
      </c>
      <c r="B3668">
        <v>67.5</v>
      </c>
      <c r="C3668">
        <v>135</v>
      </c>
      <c r="D3668">
        <v>135</v>
      </c>
      <c r="E3668">
        <f>SUM(Table_munisapp_tylerci_mu_live_rq_master5[[#This Row],[rd_extended_price]]-Table_munisapp_tylerci_mu_live_rq_master5[[#This Row],[rd_price_net]])</f>
        <v>0</v>
      </c>
      <c r="F3668" s="1">
        <v>42997</v>
      </c>
      <c r="G3668">
        <v>3376</v>
      </c>
      <c r="H3668" t="s">
        <v>9100</v>
      </c>
      <c r="I3668" t="s">
        <v>10720</v>
      </c>
      <c r="J3668">
        <v>3170795</v>
      </c>
      <c r="K3668" t="str">
        <f>VLOOKUP(Table_munisapp_tylerci_mu_live_rq_master5[[#This Row],[rh_vendor_suggest]],Vend!A:B,2,0)</f>
        <v>SCHOLASTIC INC</v>
      </c>
      <c r="L3668" t="str">
        <f>VLOOKUP(Table_munisapp_tylerci_mu_live_rq_master5[[#This Row],[a_department_code]],Dept!A:B,2,0)</f>
        <v>Library</v>
      </c>
      <c r="M3668">
        <f t="shared" si="57"/>
        <v>0</v>
      </c>
    </row>
    <row r="3669" spans="1:13" hidden="1" x14ac:dyDescent="0.25">
      <c r="A3669">
        <v>2017</v>
      </c>
      <c r="B3669">
        <v>78</v>
      </c>
      <c r="C3669">
        <v>78</v>
      </c>
      <c r="D3669">
        <v>78</v>
      </c>
      <c r="E3669">
        <f>SUM(Table_munisapp_tylerci_mu_live_rq_master5[[#This Row],[rd_extended_price]]-Table_munisapp_tylerci_mu_live_rq_master5[[#This Row],[rd_price_net]])</f>
        <v>0</v>
      </c>
      <c r="F3669" s="1">
        <v>42997</v>
      </c>
      <c r="G3669">
        <v>3376</v>
      </c>
      <c r="H3669" t="s">
        <v>9100</v>
      </c>
      <c r="I3669" t="s">
        <v>10720</v>
      </c>
      <c r="J3669">
        <v>3170795</v>
      </c>
      <c r="K3669" t="str">
        <f>VLOOKUP(Table_munisapp_tylerci_mu_live_rq_master5[[#This Row],[rh_vendor_suggest]],Vend!A:B,2,0)</f>
        <v>SCHOLASTIC INC</v>
      </c>
      <c r="L3669" t="str">
        <f>VLOOKUP(Table_munisapp_tylerci_mu_live_rq_master5[[#This Row],[a_department_code]],Dept!A:B,2,0)</f>
        <v>Library</v>
      </c>
      <c r="M3669">
        <f t="shared" si="57"/>
        <v>0</v>
      </c>
    </row>
    <row r="3670" spans="1:13" hidden="1" x14ac:dyDescent="0.25">
      <c r="A3670">
        <v>2017</v>
      </c>
      <c r="B3670">
        <v>75</v>
      </c>
      <c r="C3670">
        <v>150</v>
      </c>
      <c r="D3670">
        <v>150</v>
      </c>
      <c r="E3670">
        <f>SUM(Table_munisapp_tylerci_mu_live_rq_master5[[#This Row],[rd_extended_price]]-Table_munisapp_tylerci_mu_live_rq_master5[[#This Row],[rd_price_net]])</f>
        <v>0</v>
      </c>
      <c r="F3670" s="1">
        <v>42997</v>
      </c>
      <c r="G3670">
        <v>3376</v>
      </c>
      <c r="H3670" t="s">
        <v>9100</v>
      </c>
      <c r="I3670" t="s">
        <v>10720</v>
      </c>
      <c r="J3670">
        <v>3170795</v>
      </c>
      <c r="K3670" t="str">
        <f>VLOOKUP(Table_munisapp_tylerci_mu_live_rq_master5[[#This Row],[rh_vendor_suggest]],Vend!A:B,2,0)</f>
        <v>SCHOLASTIC INC</v>
      </c>
      <c r="L3670" t="str">
        <f>VLOOKUP(Table_munisapp_tylerci_mu_live_rq_master5[[#This Row],[a_department_code]],Dept!A:B,2,0)</f>
        <v>Library</v>
      </c>
      <c r="M3670">
        <f t="shared" si="57"/>
        <v>0</v>
      </c>
    </row>
    <row r="3671" spans="1:13" hidden="1" x14ac:dyDescent="0.25">
      <c r="A3671">
        <v>2017</v>
      </c>
      <c r="B3671">
        <v>64</v>
      </c>
      <c r="C3671">
        <v>128</v>
      </c>
      <c r="D3671">
        <v>128</v>
      </c>
      <c r="E3671">
        <f>SUM(Table_munisapp_tylerci_mu_live_rq_master5[[#This Row],[rd_extended_price]]-Table_munisapp_tylerci_mu_live_rq_master5[[#This Row],[rd_price_net]])</f>
        <v>0</v>
      </c>
      <c r="F3671" s="1">
        <v>42997</v>
      </c>
      <c r="G3671">
        <v>3376</v>
      </c>
      <c r="H3671" t="s">
        <v>9100</v>
      </c>
      <c r="I3671" t="s">
        <v>10720</v>
      </c>
      <c r="J3671">
        <v>3170795</v>
      </c>
      <c r="K3671" t="str">
        <f>VLOOKUP(Table_munisapp_tylerci_mu_live_rq_master5[[#This Row],[rh_vendor_suggest]],Vend!A:B,2,0)</f>
        <v>SCHOLASTIC INC</v>
      </c>
      <c r="L3671" t="str">
        <f>VLOOKUP(Table_munisapp_tylerci_mu_live_rq_master5[[#This Row],[a_department_code]],Dept!A:B,2,0)</f>
        <v>Library</v>
      </c>
      <c r="M3671">
        <f t="shared" si="57"/>
        <v>0</v>
      </c>
    </row>
    <row r="3672" spans="1:13" hidden="1" x14ac:dyDescent="0.25">
      <c r="A3672">
        <v>2017</v>
      </c>
      <c r="B3672">
        <v>68</v>
      </c>
      <c r="C3672">
        <v>136</v>
      </c>
      <c r="D3672">
        <v>136</v>
      </c>
      <c r="E3672">
        <f>SUM(Table_munisapp_tylerci_mu_live_rq_master5[[#This Row],[rd_extended_price]]-Table_munisapp_tylerci_mu_live_rq_master5[[#This Row],[rd_price_net]])</f>
        <v>0</v>
      </c>
      <c r="F3672" s="1">
        <v>42997</v>
      </c>
      <c r="G3672">
        <v>3376</v>
      </c>
      <c r="H3672" t="s">
        <v>9100</v>
      </c>
      <c r="I3672" t="s">
        <v>10720</v>
      </c>
      <c r="J3672">
        <v>3170795</v>
      </c>
      <c r="K3672" t="str">
        <f>VLOOKUP(Table_munisapp_tylerci_mu_live_rq_master5[[#This Row],[rh_vendor_suggest]],Vend!A:B,2,0)</f>
        <v>SCHOLASTIC INC</v>
      </c>
      <c r="L3672" t="str">
        <f>VLOOKUP(Table_munisapp_tylerci_mu_live_rq_master5[[#This Row],[a_department_code]],Dept!A:B,2,0)</f>
        <v>Library</v>
      </c>
      <c r="M3672">
        <f t="shared" si="57"/>
        <v>0</v>
      </c>
    </row>
    <row r="3673" spans="1:13" hidden="1" x14ac:dyDescent="0.25">
      <c r="A3673">
        <v>2017</v>
      </c>
      <c r="B3673">
        <v>80</v>
      </c>
      <c r="C3673">
        <v>160</v>
      </c>
      <c r="D3673">
        <v>160</v>
      </c>
      <c r="E3673">
        <f>SUM(Table_munisapp_tylerci_mu_live_rq_master5[[#This Row],[rd_extended_price]]-Table_munisapp_tylerci_mu_live_rq_master5[[#This Row],[rd_price_net]])</f>
        <v>0</v>
      </c>
      <c r="F3673" s="1">
        <v>42997</v>
      </c>
      <c r="G3673">
        <v>3376</v>
      </c>
      <c r="H3673" t="s">
        <v>9100</v>
      </c>
      <c r="I3673" t="s">
        <v>10720</v>
      </c>
      <c r="J3673">
        <v>3170795</v>
      </c>
      <c r="K3673" t="str">
        <f>VLOOKUP(Table_munisapp_tylerci_mu_live_rq_master5[[#This Row],[rh_vendor_suggest]],Vend!A:B,2,0)</f>
        <v>SCHOLASTIC INC</v>
      </c>
      <c r="L3673" t="str">
        <f>VLOOKUP(Table_munisapp_tylerci_mu_live_rq_master5[[#This Row],[a_department_code]],Dept!A:B,2,0)</f>
        <v>Library</v>
      </c>
      <c r="M3673">
        <f t="shared" si="57"/>
        <v>0</v>
      </c>
    </row>
    <row r="3674" spans="1:13" hidden="1" x14ac:dyDescent="0.25">
      <c r="A3674">
        <v>2017</v>
      </c>
      <c r="B3674">
        <v>90</v>
      </c>
      <c r="C3674">
        <v>180</v>
      </c>
      <c r="D3674">
        <v>180</v>
      </c>
      <c r="E3674">
        <f>SUM(Table_munisapp_tylerci_mu_live_rq_master5[[#This Row],[rd_extended_price]]-Table_munisapp_tylerci_mu_live_rq_master5[[#This Row],[rd_price_net]])</f>
        <v>0</v>
      </c>
      <c r="F3674" s="1">
        <v>42997</v>
      </c>
      <c r="G3674">
        <v>3376</v>
      </c>
      <c r="H3674" t="s">
        <v>9100</v>
      </c>
      <c r="I3674" t="s">
        <v>10720</v>
      </c>
      <c r="J3674">
        <v>3170795</v>
      </c>
      <c r="K3674" t="str">
        <f>VLOOKUP(Table_munisapp_tylerci_mu_live_rq_master5[[#This Row],[rh_vendor_suggest]],Vend!A:B,2,0)</f>
        <v>SCHOLASTIC INC</v>
      </c>
      <c r="L3674" t="str">
        <f>VLOOKUP(Table_munisapp_tylerci_mu_live_rq_master5[[#This Row],[a_department_code]],Dept!A:B,2,0)</f>
        <v>Library</v>
      </c>
      <c r="M3674">
        <f t="shared" si="57"/>
        <v>0</v>
      </c>
    </row>
    <row r="3675" spans="1:13" hidden="1" x14ac:dyDescent="0.25">
      <c r="A3675">
        <v>2017</v>
      </c>
      <c r="B3675">
        <v>133</v>
      </c>
      <c r="C3675">
        <v>266</v>
      </c>
      <c r="D3675">
        <v>266</v>
      </c>
      <c r="E3675">
        <f>SUM(Table_munisapp_tylerci_mu_live_rq_master5[[#This Row],[rd_extended_price]]-Table_munisapp_tylerci_mu_live_rq_master5[[#This Row],[rd_price_net]])</f>
        <v>0</v>
      </c>
      <c r="F3675" s="1">
        <v>42997</v>
      </c>
      <c r="G3675">
        <v>3376</v>
      </c>
      <c r="H3675" t="s">
        <v>9100</v>
      </c>
      <c r="I3675" t="s">
        <v>10720</v>
      </c>
      <c r="J3675">
        <v>3170795</v>
      </c>
      <c r="K3675" t="str">
        <f>VLOOKUP(Table_munisapp_tylerci_mu_live_rq_master5[[#This Row],[rh_vendor_suggest]],Vend!A:B,2,0)</f>
        <v>SCHOLASTIC INC</v>
      </c>
      <c r="L3675" t="str">
        <f>VLOOKUP(Table_munisapp_tylerci_mu_live_rq_master5[[#This Row],[a_department_code]],Dept!A:B,2,0)</f>
        <v>Library</v>
      </c>
      <c r="M3675">
        <f t="shared" si="57"/>
        <v>0</v>
      </c>
    </row>
    <row r="3676" spans="1:13" hidden="1" x14ac:dyDescent="0.25">
      <c r="A3676">
        <v>2017</v>
      </c>
      <c r="B3676">
        <v>171</v>
      </c>
      <c r="C3676">
        <v>171</v>
      </c>
      <c r="D3676">
        <v>171</v>
      </c>
      <c r="E3676">
        <f>SUM(Table_munisapp_tylerci_mu_live_rq_master5[[#This Row],[rd_extended_price]]-Table_munisapp_tylerci_mu_live_rq_master5[[#This Row],[rd_price_net]])</f>
        <v>0</v>
      </c>
      <c r="F3676" s="1">
        <v>42997</v>
      </c>
      <c r="G3676">
        <v>3376</v>
      </c>
      <c r="H3676" t="s">
        <v>9100</v>
      </c>
      <c r="I3676" t="s">
        <v>10720</v>
      </c>
      <c r="J3676">
        <v>3170795</v>
      </c>
      <c r="K3676" t="str">
        <f>VLOOKUP(Table_munisapp_tylerci_mu_live_rq_master5[[#This Row],[rh_vendor_suggest]],Vend!A:B,2,0)</f>
        <v>SCHOLASTIC INC</v>
      </c>
      <c r="L3676" t="str">
        <f>VLOOKUP(Table_munisapp_tylerci_mu_live_rq_master5[[#This Row],[a_department_code]],Dept!A:B,2,0)</f>
        <v>Library</v>
      </c>
      <c r="M3676">
        <f t="shared" si="57"/>
        <v>0</v>
      </c>
    </row>
    <row r="3677" spans="1:13" hidden="1" x14ac:dyDescent="0.25">
      <c r="A3677">
        <v>2017</v>
      </c>
      <c r="B3677">
        <v>165</v>
      </c>
      <c r="C3677">
        <v>330</v>
      </c>
      <c r="D3677">
        <v>330</v>
      </c>
      <c r="E3677">
        <f>SUM(Table_munisapp_tylerci_mu_live_rq_master5[[#This Row],[rd_extended_price]]-Table_munisapp_tylerci_mu_live_rq_master5[[#This Row],[rd_price_net]])</f>
        <v>0</v>
      </c>
      <c r="F3677" s="1">
        <v>42997</v>
      </c>
      <c r="G3677">
        <v>3376</v>
      </c>
      <c r="H3677" t="s">
        <v>9100</v>
      </c>
      <c r="I3677" t="s">
        <v>10720</v>
      </c>
      <c r="J3677">
        <v>3170795</v>
      </c>
      <c r="K3677" t="str">
        <f>VLOOKUP(Table_munisapp_tylerci_mu_live_rq_master5[[#This Row],[rh_vendor_suggest]],Vend!A:B,2,0)</f>
        <v>SCHOLASTIC INC</v>
      </c>
      <c r="L3677" t="str">
        <f>VLOOKUP(Table_munisapp_tylerci_mu_live_rq_master5[[#This Row],[a_department_code]],Dept!A:B,2,0)</f>
        <v>Library</v>
      </c>
      <c r="M3677">
        <f t="shared" si="57"/>
        <v>0</v>
      </c>
    </row>
    <row r="3678" spans="1:13" hidden="1" x14ac:dyDescent="0.25">
      <c r="A3678">
        <v>2017</v>
      </c>
      <c r="B3678">
        <v>29.5</v>
      </c>
      <c r="C3678">
        <v>88.5</v>
      </c>
      <c r="D3678">
        <v>88.5</v>
      </c>
      <c r="E3678">
        <f>SUM(Table_munisapp_tylerci_mu_live_rq_master5[[#This Row],[rd_extended_price]]-Table_munisapp_tylerci_mu_live_rq_master5[[#This Row],[rd_price_net]])</f>
        <v>0</v>
      </c>
      <c r="F3678" s="1">
        <v>42997</v>
      </c>
      <c r="G3678">
        <v>3376</v>
      </c>
      <c r="H3678" t="s">
        <v>9100</v>
      </c>
      <c r="I3678" t="s">
        <v>10720</v>
      </c>
      <c r="J3678">
        <v>3170795</v>
      </c>
      <c r="K3678" t="str">
        <f>VLOOKUP(Table_munisapp_tylerci_mu_live_rq_master5[[#This Row],[rh_vendor_suggest]],Vend!A:B,2,0)</f>
        <v>SCHOLASTIC INC</v>
      </c>
      <c r="L3678" t="str">
        <f>VLOOKUP(Table_munisapp_tylerci_mu_live_rq_master5[[#This Row],[a_department_code]],Dept!A:B,2,0)</f>
        <v>Library</v>
      </c>
      <c r="M3678">
        <f t="shared" si="57"/>
        <v>0</v>
      </c>
    </row>
    <row r="3679" spans="1:13" hidden="1" x14ac:dyDescent="0.25">
      <c r="A3679">
        <v>2017</v>
      </c>
      <c r="B3679">
        <v>20</v>
      </c>
      <c r="C3679">
        <v>80</v>
      </c>
      <c r="D3679">
        <v>80</v>
      </c>
      <c r="E3679">
        <f>SUM(Table_munisapp_tylerci_mu_live_rq_master5[[#This Row],[rd_extended_price]]-Table_munisapp_tylerci_mu_live_rq_master5[[#This Row],[rd_price_net]])</f>
        <v>0</v>
      </c>
      <c r="F3679" s="1">
        <v>42997</v>
      </c>
      <c r="G3679">
        <v>3376</v>
      </c>
      <c r="H3679" t="s">
        <v>9100</v>
      </c>
      <c r="I3679" t="s">
        <v>10720</v>
      </c>
      <c r="J3679">
        <v>3170795</v>
      </c>
      <c r="K3679" t="str">
        <f>VLOOKUP(Table_munisapp_tylerci_mu_live_rq_master5[[#This Row],[rh_vendor_suggest]],Vend!A:B,2,0)</f>
        <v>SCHOLASTIC INC</v>
      </c>
      <c r="L3679" t="str">
        <f>VLOOKUP(Table_munisapp_tylerci_mu_live_rq_master5[[#This Row],[a_department_code]],Dept!A:B,2,0)</f>
        <v>Library</v>
      </c>
      <c r="M3679">
        <f t="shared" si="57"/>
        <v>0</v>
      </c>
    </row>
    <row r="3680" spans="1:13" hidden="1" x14ac:dyDescent="0.25">
      <c r="A3680">
        <v>2017</v>
      </c>
      <c r="B3680">
        <v>14</v>
      </c>
      <c r="C3680">
        <v>42</v>
      </c>
      <c r="D3680">
        <v>42</v>
      </c>
      <c r="E3680">
        <f>SUM(Table_munisapp_tylerci_mu_live_rq_master5[[#This Row],[rd_extended_price]]-Table_munisapp_tylerci_mu_live_rq_master5[[#This Row],[rd_price_net]])</f>
        <v>0</v>
      </c>
      <c r="F3680" s="1">
        <v>42997</v>
      </c>
      <c r="G3680">
        <v>3376</v>
      </c>
      <c r="H3680" t="s">
        <v>9100</v>
      </c>
      <c r="I3680" t="s">
        <v>10720</v>
      </c>
      <c r="J3680">
        <v>3170795</v>
      </c>
      <c r="K3680" t="str">
        <f>VLOOKUP(Table_munisapp_tylerci_mu_live_rq_master5[[#This Row],[rh_vendor_suggest]],Vend!A:B,2,0)</f>
        <v>SCHOLASTIC INC</v>
      </c>
      <c r="L3680" t="str">
        <f>VLOOKUP(Table_munisapp_tylerci_mu_live_rq_master5[[#This Row],[a_department_code]],Dept!A:B,2,0)</f>
        <v>Library</v>
      </c>
      <c r="M3680">
        <f t="shared" si="57"/>
        <v>0</v>
      </c>
    </row>
    <row r="3681" spans="1:13" hidden="1" x14ac:dyDescent="0.25">
      <c r="A3681">
        <v>2017</v>
      </c>
      <c r="B3681">
        <v>25</v>
      </c>
      <c r="C3681">
        <v>75</v>
      </c>
      <c r="D3681">
        <v>75</v>
      </c>
      <c r="E3681">
        <f>SUM(Table_munisapp_tylerci_mu_live_rq_master5[[#This Row],[rd_extended_price]]-Table_munisapp_tylerci_mu_live_rq_master5[[#This Row],[rd_price_net]])</f>
        <v>0</v>
      </c>
      <c r="F3681" s="1">
        <v>42997</v>
      </c>
      <c r="G3681">
        <v>3376</v>
      </c>
      <c r="H3681" t="s">
        <v>9100</v>
      </c>
      <c r="I3681" t="s">
        <v>10720</v>
      </c>
      <c r="J3681">
        <v>3170795</v>
      </c>
      <c r="K3681" t="str">
        <f>VLOOKUP(Table_munisapp_tylerci_mu_live_rq_master5[[#This Row],[rh_vendor_suggest]],Vend!A:B,2,0)</f>
        <v>SCHOLASTIC INC</v>
      </c>
      <c r="L3681" t="str">
        <f>VLOOKUP(Table_munisapp_tylerci_mu_live_rq_master5[[#This Row],[a_department_code]],Dept!A:B,2,0)</f>
        <v>Library</v>
      </c>
      <c r="M3681">
        <f t="shared" si="57"/>
        <v>0</v>
      </c>
    </row>
    <row r="3682" spans="1:13" hidden="1" x14ac:dyDescent="0.25">
      <c r="A3682">
        <v>2017</v>
      </c>
      <c r="B3682">
        <v>51</v>
      </c>
      <c r="C3682">
        <v>153</v>
      </c>
      <c r="D3682">
        <v>153</v>
      </c>
      <c r="E3682">
        <f>SUM(Table_munisapp_tylerci_mu_live_rq_master5[[#This Row],[rd_extended_price]]-Table_munisapp_tylerci_mu_live_rq_master5[[#This Row],[rd_price_net]])</f>
        <v>0</v>
      </c>
      <c r="F3682" s="1">
        <v>42997</v>
      </c>
      <c r="G3682">
        <v>3376</v>
      </c>
      <c r="H3682" t="s">
        <v>9100</v>
      </c>
      <c r="I3682" t="s">
        <v>10720</v>
      </c>
      <c r="J3682">
        <v>3170795</v>
      </c>
      <c r="K3682" t="str">
        <f>VLOOKUP(Table_munisapp_tylerci_mu_live_rq_master5[[#This Row],[rh_vendor_suggest]],Vend!A:B,2,0)</f>
        <v>SCHOLASTIC INC</v>
      </c>
      <c r="L3682" t="str">
        <f>VLOOKUP(Table_munisapp_tylerci_mu_live_rq_master5[[#This Row],[a_department_code]],Dept!A:B,2,0)</f>
        <v>Library</v>
      </c>
      <c r="M3682">
        <f t="shared" si="57"/>
        <v>0</v>
      </c>
    </row>
    <row r="3683" spans="1:13" hidden="1" x14ac:dyDescent="0.25">
      <c r="A3683">
        <v>2017</v>
      </c>
      <c r="B3683">
        <v>86</v>
      </c>
      <c r="C3683">
        <v>172</v>
      </c>
      <c r="D3683">
        <v>172</v>
      </c>
      <c r="E3683">
        <f>SUM(Table_munisapp_tylerci_mu_live_rq_master5[[#This Row],[rd_extended_price]]-Table_munisapp_tylerci_mu_live_rq_master5[[#This Row],[rd_price_net]])</f>
        <v>0</v>
      </c>
      <c r="F3683" s="1">
        <v>42997</v>
      </c>
      <c r="G3683">
        <v>3376</v>
      </c>
      <c r="H3683" t="s">
        <v>9100</v>
      </c>
      <c r="I3683" t="s">
        <v>10720</v>
      </c>
      <c r="J3683">
        <v>3170795</v>
      </c>
      <c r="K3683" t="str">
        <f>VLOOKUP(Table_munisapp_tylerci_mu_live_rq_master5[[#This Row],[rh_vendor_suggest]],Vend!A:B,2,0)</f>
        <v>SCHOLASTIC INC</v>
      </c>
      <c r="L3683" t="str">
        <f>VLOOKUP(Table_munisapp_tylerci_mu_live_rq_master5[[#This Row],[a_department_code]],Dept!A:B,2,0)</f>
        <v>Library</v>
      </c>
      <c r="M3683">
        <f t="shared" si="57"/>
        <v>0</v>
      </c>
    </row>
    <row r="3684" spans="1:13" hidden="1" x14ac:dyDescent="0.25">
      <c r="A3684">
        <v>2017</v>
      </c>
      <c r="B3684">
        <v>44</v>
      </c>
      <c r="C3684">
        <v>88</v>
      </c>
      <c r="D3684">
        <v>88</v>
      </c>
      <c r="E3684">
        <f>SUM(Table_munisapp_tylerci_mu_live_rq_master5[[#This Row],[rd_extended_price]]-Table_munisapp_tylerci_mu_live_rq_master5[[#This Row],[rd_price_net]])</f>
        <v>0</v>
      </c>
      <c r="F3684" s="1">
        <v>42997</v>
      </c>
      <c r="G3684">
        <v>3376</v>
      </c>
      <c r="H3684" t="s">
        <v>9100</v>
      </c>
      <c r="I3684" t="s">
        <v>10720</v>
      </c>
      <c r="J3684">
        <v>3170795</v>
      </c>
      <c r="K3684" t="str">
        <f>VLOOKUP(Table_munisapp_tylerci_mu_live_rq_master5[[#This Row],[rh_vendor_suggest]],Vend!A:B,2,0)</f>
        <v>SCHOLASTIC INC</v>
      </c>
      <c r="L3684" t="str">
        <f>VLOOKUP(Table_munisapp_tylerci_mu_live_rq_master5[[#This Row],[a_department_code]],Dept!A:B,2,0)</f>
        <v>Library</v>
      </c>
      <c r="M3684">
        <f t="shared" si="57"/>
        <v>0</v>
      </c>
    </row>
    <row r="3685" spans="1:13" hidden="1" x14ac:dyDescent="0.25">
      <c r="A3685">
        <v>2017</v>
      </c>
      <c r="B3685">
        <v>90</v>
      </c>
      <c r="C3685">
        <v>270</v>
      </c>
      <c r="D3685">
        <v>270</v>
      </c>
      <c r="E3685">
        <f>SUM(Table_munisapp_tylerci_mu_live_rq_master5[[#This Row],[rd_extended_price]]-Table_munisapp_tylerci_mu_live_rq_master5[[#This Row],[rd_price_net]])</f>
        <v>0</v>
      </c>
      <c r="F3685" s="1">
        <v>42997</v>
      </c>
      <c r="G3685">
        <v>3376</v>
      </c>
      <c r="H3685" t="s">
        <v>9100</v>
      </c>
      <c r="I3685" t="s">
        <v>10720</v>
      </c>
      <c r="J3685">
        <v>3170795</v>
      </c>
      <c r="K3685" t="str">
        <f>VLOOKUP(Table_munisapp_tylerci_mu_live_rq_master5[[#This Row],[rh_vendor_suggest]],Vend!A:B,2,0)</f>
        <v>SCHOLASTIC INC</v>
      </c>
      <c r="L3685" t="str">
        <f>VLOOKUP(Table_munisapp_tylerci_mu_live_rq_master5[[#This Row],[a_department_code]],Dept!A:B,2,0)</f>
        <v>Library</v>
      </c>
      <c r="M3685">
        <f t="shared" si="57"/>
        <v>0</v>
      </c>
    </row>
    <row r="3686" spans="1:13" hidden="1" x14ac:dyDescent="0.25">
      <c r="A3686">
        <v>2017</v>
      </c>
      <c r="B3686">
        <v>75</v>
      </c>
      <c r="C3686">
        <v>150</v>
      </c>
      <c r="D3686">
        <v>150</v>
      </c>
      <c r="E3686">
        <f>SUM(Table_munisapp_tylerci_mu_live_rq_master5[[#This Row],[rd_extended_price]]-Table_munisapp_tylerci_mu_live_rq_master5[[#This Row],[rd_price_net]])</f>
        <v>0</v>
      </c>
      <c r="F3686" s="1">
        <v>42997</v>
      </c>
      <c r="G3686">
        <v>3376</v>
      </c>
      <c r="H3686" t="s">
        <v>9100</v>
      </c>
      <c r="I3686" t="s">
        <v>10720</v>
      </c>
      <c r="J3686">
        <v>3170795</v>
      </c>
      <c r="K3686" t="str">
        <f>VLOOKUP(Table_munisapp_tylerci_mu_live_rq_master5[[#This Row],[rh_vendor_suggest]],Vend!A:B,2,0)</f>
        <v>SCHOLASTIC INC</v>
      </c>
      <c r="L3686" t="str">
        <f>VLOOKUP(Table_munisapp_tylerci_mu_live_rq_master5[[#This Row],[a_department_code]],Dept!A:B,2,0)</f>
        <v>Library</v>
      </c>
      <c r="M3686">
        <f t="shared" si="57"/>
        <v>0</v>
      </c>
    </row>
    <row r="3687" spans="1:13" hidden="1" x14ac:dyDescent="0.25">
      <c r="A3687">
        <v>2017</v>
      </c>
      <c r="B3687">
        <v>34.5</v>
      </c>
      <c r="C3687">
        <v>103.5</v>
      </c>
      <c r="D3687">
        <v>103.5</v>
      </c>
      <c r="E3687">
        <f>SUM(Table_munisapp_tylerci_mu_live_rq_master5[[#This Row],[rd_extended_price]]-Table_munisapp_tylerci_mu_live_rq_master5[[#This Row],[rd_price_net]])</f>
        <v>0</v>
      </c>
      <c r="F3687" s="1">
        <v>42997</v>
      </c>
      <c r="G3687">
        <v>3376</v>
      </c>
      <c r="H3687" t="s">
        <v>9100</v>
      </c>
      <c r="I3687" t="s">
        <v>10720</v>
      </c>
      <c r="J3687">
        <v>3170795</v>
      </c>
      <c r="K3687" t="str">
        <f>VLOOKUP(Table_munisapp_tylerci_mu_live_rq_master5[[#This Row],[rh_vendor_suggest]],Vend!A:B,2,0)</f>
        <v>SCHOLASTIC INC</v>
      </c>
      <c r="L3687" t="str">
        <f>VLOOKUP(Table_munisapp_tylerci_mu_live_rq_master5[[#This Row],[a_department_code]],Dept!A:B,2,0)</f>
        <v>Library</v>
      </c>
      <c r="M3687">
        <f t="shared" si="57"/>
        <v>0</v>
      </c>
    </row>
    <row r="3688" spans="1:13" hidden="1" x14ac:dyDescent="0.25">
      <c r="A3688">
        <v>2017</v>
      </c>
      <c r="B3688">
        <v>18</v>
      </c>
      <c r="C3688">
        <v>90</v>
      </c>
      <c r="D3688">
        <v>90</v>
      </c>
      <c r="E3688">
        <f>SUM(Table_munisapp_tylerci_mu_live_rq_master5[[#This Row],[rd_extended_price]]-Table_munisapp_tylerci_mu_live_rq_master5[[#This Row],[rd_price_net]])</f>
        <v>0</v>
      </c>
      <c r="F3688" s="1">
        <v>42997</v>
      </c>
      <c r="G3688">
        <v>3376</v>
      </c>
      <c r="H3688" t="s">
        <v>9100</v>
      </c>
      <c r="I3688" t="s">
        <v>10720</v>
      </c>
      <c r="J3688">
        <v>3170795</v>
      </c>
      <c r="K3688" t="str">
        <f>VLOOKUP(Table_munisapp_tylerci_mu_live_rq_master5[[#This Row],[rh_vendor_suggest]],Vend!A:B,2,0)</f>
        <v>SCHOLASTIC INC</v>
      </c>
      <c r="L3688" t="str">
        <f>VLOOKUP(Table_munisapp_tylerci_mu_live_rq_master5[[#This Row],[a_department_code]],Dept!A:B,2,0)</f>
        <v>Library</v>
      </c>
      <c r="M3688">
        <f t="shared" si="57"/>
        <v>0</v>
      </c>
    </row>
    <row r="3689" spans="1:13" hidden="1" x14ac:dyDescent="0.25">
      <c r="A3689">
        <v>2017</v>
      </c>
      <c r="B3689">
        <v>33</v>
      </c>
      <c r="C3689">
        <v>132</v>
      </c>
      <c r="D3689">
        <v>132</v>
      </c>
      <c r="E3689">
        <f>SUM(Table_munisapp_tylerci_mu_live_rq_master5[[#This Row],[rd_extended_price]]-Table_munisapp_tylerci_mu_live_rq_master5[[#This Row],[rd_price_net]])</f>
        <v>0</v>
      </c>
      <c r="F3689" s="1">
        <v>42997</v>
      </c>
      <c r="G3689">
        <v>3376</v>
      </c>
      <c r="H3689" t="s">
        <v>9100</v>
      </c>
      <c r="I3689" t="s">
        <v>10720</v>
      </c>
      <c r="J3689">
        <v>3170795</v>
      </c>
      <c r="K3689" t="str">
        <f>VLOOKUP(Table_munisapp_tylerci_mu_live_rq_master5[[#This Row],[rh_vendor_suggest]],Vend!A:B,2,0)</f>
        <v>SCHOLASTIC INC</v>
      </c>
      <c r="L3689" t="str">
        <f>VLOOKUP(Table_munisapp_tylerci_mu_live_rq_master5[[#This Row],[a_department_code]],Dept!A:B,2,0)</f>
        <v>Library</v>
      </c>
      <c r="M3689">
        <f t="shared" si="57"/>
        <v>0</v>
      </c>
    </row>
    <row r="3690" spans="1:13" hidden="1" x14ac:dyDescent="0.25">
      <c r="A3690">
        <v>2017</v>
      </c>
      <c r="B3690">
        <v>35</v>
      </c>
      <c r="C3690">
        <v>70</v>
      </c>
      <c r="D3690">
        <v>70</v>
      </c>
      <c r="E3690">
        <f>SUM(Table_munisapp_tylerci_mu_live_rq_master5[[#This Row],[rd_extended_price]]-Table_munisapp_tylerci_mu_live_rq_master5[[#This Row],[rd_price_net]])</f>
        <v>0</v>
      </c>
      <c r="F3690" s="1">
        <v>42997</v>
      </c>
      <c r="G3690">
        <v>3376</v>
      </c>
      <c r="H3690" t="s">
        <v>9100</v>
      </c>
      <c r="I3690" t="s">
        <v>10720</v>
      </c>
      <c r="J3690">
        <v>3170795</v>
      </c>
      <c r="K3690" t="str">
        <f>VLOOKUP(Table_munisapp_tylerci_mu_live_rq_master5[[#This Row],[rh_vendor_suggest]],Vend!A:B,2,0)</f>
        <v>SCHOLASTIC INC</v>
      </c>
      <c r="L3690" t="str">
        <f>VLOOKUP(Table_munisapp_tylerci_mu_live_rq_master5[[#This Row],[a_department_code]],Dept!A:B,2,0)</f>
        <v>Library</v>
      </c>
      <c r="M3690">
        <f t="shared" si="57"/>
        <v>0</v>
      </c>
    </row>
    <row r="3691" spans="1:13" hidden="1" x14ac:dyDescent="0.25">
      <c r="A3691">
        <v>2017</v>
      </c>
      <c r="B3691">
        <v>32</v>
      </c>
      <c r="C3691">
        <v>96</v>
      </c>
      <c r="D3691">
        <v>96</v>
      </c>
      <c r="E3691">
        <f>SUM(Table_munisapp_tylerci_mu_live_rq_master5[[#This Row],[rd_extended_price]]-Table_munisapp_tylerci_mu_live_rq_master5[[#This Row],[rd_price_net]])</f>
        <v>0</v>
      </c>
      <c r="F3691" s="1">
        <v>42997</v>
      </c>
      <c r="G3691">
        <v>3376</v>
      </c>
      <c r="H3691" t="s">
        <v>9100</v>
      </c>
      <c r="I3691" t="s">
        <v>10720</v>
      </c>
      <c r="J3691">
        <v>3170795</v>
      </c>
      <c r="K3691" t="str">
        <f>VLOOKUP(Table_munisapp_tylerci_mu_live_rq_master5[[#This Row],[rh_vendor_suggest]],Vend!A:B,2,0)</f>
        <v>SCHOLASTIC INC</v>
      </c>
      <c r="L3691" t="str">
        <f>VLOOKUP(Table_munisapp_tylerci_mu_live_rq_master5[[#This Row],[a_department_code]],Dept!A:B,2,0)</f>
        <v>Library</v>
      </c>
      <c r="M3691">
        <f t="shared" si="57"/>
        <v>0</v>
      </c>
    </row>
    <row r="3692" spans="1:13" hidden="1" x14ac:dyDescent="0.25">
      <c r="A3692">
        <v>2017</v>
      </c>
      <c r="B3692">
        <v>0</v>
      </c>
      <c r="C3692">
        <v>0</v>
      </c>
      <c r="D3692">
        <v>0</v>
      </c>
      <c r="E3692">
        <f>SUM(Table_munisapp_tylerci_mu_live_rq_master5[[#This Row],[rd_extended_price]]-Table_munisapp_tylerci_mu_live_rq_master5[[#This Row],[rd_price_net]])</f>
        <v>0</v>
      </c>
      <c r="F3692" s="1">
        <v>42997</v>
      </c>
      <c r="G3692">
        <v>3376</v>
      </c>
      <c r="H3692" t="s">
        <v>9100</v>
      </c>
      <c r="I3692" t="s">
        <v>10720</v>
      </c>
      <c r="J3692">
        <v>3170795</v>
      </c>
      <c r="K3692" t="str">
        <f>VLOOKUP(Table_munisapp_tylerci_mu_live_rq_master5[[#This Row],[rh_vendor_suggest]],Vend!A:B,2,0)</f>
        <v>SCHOLASTIC INC</v>
      </c>
      <c r="L3692" t="str">
        <f>VLOOKUP(Table_munisapp_tylerci_mu_live_rq_master5[[#This Row],[a_department_code]],Dept!A:B,2,0)</f>
        <v>Library</v>
      </c>
      <c r="M3692">
        <f t="shared" si="57"/>
        <v>0</v>
      </c>
    </row>
    <row r="3693" spans="1:13" hidden="1" x14ac:dyDescent="0.25">
      <c r="A3693">
        <v>2017</v>
      </c>
      <c r="B3693">
        <v>0</v>
      </c>
      <c r="C3693">
        <v>0</v>
      </c>
      <c r="D3693">
        <v>0</v>
      </c>
      <c r="E3693">
        <f>SUM(Table_munisapp_tylerci_mu_live_rq_master5[[#This Row],[rd_extended_price]]-Table_munisapp_tylerci_mu_live_rq_master5[[#This Row],[rd_price_net]])</f>
        <v>0</v>
      </c>
      <c r="F3693" s="1">
        <v>42997</v>
      </c>
      <c r="G3693">
        <v>3376</v>
      </c>
      <c r="H3693" t="s">
        <v>9100</v>
      </c>
      <c r="I3693" t="s">
        <v>10720</v>
      </c>
      <c r="J3693">
        <v>3170795</v>
      </c>
      <c r="K3693" t="str">
        <f>VLOOKUP(Table_munisapp_tylerci_mu_live_rq_master5[[#This Row],[rh_vendor_suggest]],Vend!A:B,2,0)</f>
        <v>SCHOLASTIC INC</v>
      </c>
      <c r="L3693" t="str">
        <f>VLOOKUP(Table_munisapp_tylerci_mu_live_rq_master5[[#This Row],[a_department_code]],Dept!A:B,2,0)</f>
        <v>Library</v>
      </c>
      <c r="M3693">
        <f t="shared" si="57"/>
        <v>0</v>
      </c>
    </row>
    <row r="3694" spans="1:13" hidden="1" x14ac:dyDescent="0.25">
      <c r="A3694">
        <v>2017</v>
      </c>
      <c r="B3694">
        <v>0</v>
      </c>
      <c r="C3694">
        <v>0</v>
      </c>
      <c r="D3694">
        <v>0</v>
      </c>
      <c r="E3694">
        <f>SUM(Table_munisapp_tylerci_mu_live_rq_master5[[#This Row],[rd_extended_price]]-Table_munisapp_tylerci_mu_live_rq_master5[[#This Row],[rd_price_net]])</f>
        <v>0</v>
      </c>
      <c r="F3694" s="1">
        <v>42997</v>
      </c>
      <c r="G3694">
        <v>3376</v>
      </c>
      <c r="H3694" t="s">
        <v>9100</v>
      </c>
      <c r="I3694" t="s">
        <v>10720</v>
      </c>
      <c r="J3694">
        <v>3170795</v>
      </c>
      <c r="K3694" t="str">
        <f>VLOOKUP(Table_munisapp_tylerci_mu_live_rq_master5[[#This Row],[rh_vendor_suggest]],Vend!A:B,2,0)</f>
        <v>SCHOLASTIC INC</v>
      </c>
      <c r="L3694" t="str">
        <f>VLOOKUP(Table_munisapp_tylerci_mu_live_rq_master5[[#This Row],[a_department_code]],Dept!A:B,2,0)</f>
        <v>Library</v>
      </c>
      <c r="M3694">
        <f t="shared" si="57"/>
        <v>0</v>
      </c>
    </row>
    <row r="3695" spans="1:13" hidden="1" x14ac:dyDescent="0.25">
      <c r="A3695">
        <v>2017</v>
      </c>
      <c r="B3695">
        <v>0</v>
      </c>
      <c r="C3695">
        <v>0</v>
      </c>
      <c r="D3695">
        <v>0</v>
      </c>
      <c r="E3695">
        <f>SUM(Table_munisapp_tylerci_mu_live_rq_master5[[#This Row],[rd_extended_price]]-Table_munisapp_tylerci_mu_live_rq_master5[[#This Row],[rd_price_net]])</f>
        <v>0</v>
      </c>
      <c r="F3695" s="1">
        <v>42997</v>
      </c>
      <c r="G3695">
        <v>3376</v>
      </c>
      <c r="H3695" t="s">
        <v>9100</v>
      </c>
      <c r="I3695" t="s">
        <v>10720</v>
      </c>
      <c r="J3695">
        <v>3170795</v>
      </c>
      <c r="K3695" t="str">
        <f>VLOOKUP(Table_munisapp_tylerci_mu_live_rq_master5[[#This Row],[rh_vendor_suggest]],Vend!A:B,2,0)</f>
        <v>SCHOLASTIC INC</v>
      </c>
      <c r="L3695" t="str">
        <f>VLOOKUP(Table_munisapp_tylerci_mu_live_rq_master5[[#This Row],[a_department_code]],Dept!A:B,2,0)</f>
        <v>Library</v>
      </c>
      <c r="M3695">
        <f t="shared" si="57"/>
        <v>0</v>
      </c>
    </row>
    <row r="3696" spans="1:13" hidden="1" x14ac:dyDescent="0.25">
      <c r="A3696">
        <v>2017</v>
      </c>
      <c r="B3696">
        <v>1375</v>
      </c>
      <c r="C3696">
        <v>1375</v>
      </c>
      <c r="D3696">
        <v>1375</v>
      </c>
      <c r="E3696">
        <f>SUM(Table_munisapp_tylerci_mu_live_rq_master5[[#This Row],[rd_extended_price]]-Table_munisapp_tylerci_mu_live_rq_master5[[#This Row],[rd_price_net]])</f>
        <v>0</v>
      </c>
      <c r="F3696" s="1">
        <v>42993</v>
      </c>
      <c r="G3696">
        <v>1705</v>
      </c>
      <c r="H3696" t="s">
        <v>9091</v>
      </c>
      <c r="I3696" t="s">
        <v>10721</v>
      </c>
      <c r="J3696">
        <v>3170786</v>
      </c>
      <c r="K3696" t="str">
        <f>VLOOKUP(Table_munisapp_tylerci_mu_live_rq_master5[[#This Row],[rh_vendor_suggest]],Vend!A:B,2,0)</f>
        <v>DELL COMPUTER</v>
      </c>
      <c r="L3696" t="str">
        <f>VLOOKUP(Table_munisapp_tylerci_mu_live_rq_master5[[#This Row],[a_department_code]],Dept!A:B,2,0)</f>
        <v>Weber Area Dispatch 911</v>
      </c>
      <c r="M3696">
        <f t="shared" si="57"/>
        <v>1</v>
      </c>
    </row>
    <row r="3697" spans="1:13" hidden="1" x14ac:dyDescent="0.25">
      <c r="A3697">
        <v>2017</v>
      </c>
      <c r="B3697">
        <v>750</v>
      </c>
      <c r="C3697">
        <v>750</v>
      </c>
      <c r="D3697">
        <v>750</v>
      </c>
      <c r="E3697">
        <f>SUM(Table_munisapp_tylerci_mu_live_rq_master5[[#This Row],[rd_extended_price]]-Table_munisapp_tylerci_mu_live_rq_master5[[#This Row],[rd_price_net]])</f>
        <v>0</v>
      </c>
      <c r="F3697" s="1">
        <v>42997</v>
      </c>
      <c r="G3697">
        <v>3773</v>
      </c>
      <c r="H3697" t="s">
        <v>9060</v>
      </c>
      <c r="I3697" t="s">
        <v>10303</v>
      </c>
      <c r="J3697">
        <v>3170796</v>
      </c>
      <c r="K3697" t="str">
        <f>VLOOKUP(Table_munisapp_tylerci_mu_live_rq_master5[[#This Row],[rh_vendor_suggest]],Vend!A:B,2,0)</f>
        <v>UNIFIRST CORP</v>
      </c>
      <c r="L3697" t="str">
        <f>VLOOKUP(Table_munisapp_tylerci_mu_live_rq_master5[[#This Row],[a_department_code]],Dept!A:B,2,0)</f>
        <v>Garage</v>
      </c>
      <c r="M3697">
        <f t="shared" si="57"/>
        <v>1</v>
      </c>
    </row>
    <row r="3698" spans="1:13" hidden="1" x14ac:dyDescent="0.25">
      <c r="A3698">
        <v>2017</v>
      </c>
      <c r="B3698">
        <v>13.3</v>
      </c>
      <c r="C3698">
        <v>133</v>
      </c>
      <c r="D3698">
        <v>133</v>
      </c>
      <c r="E3698">
        <f>SUM(Table_munisapp_tylerci_mu_live_rq_master5[[#This Row],[rd_extended_price]]-Table_munisapp_tylerci_mu_live_rq_master5[[#This Row],[rd_price_net]])</f>
        <v>0</v>
      </c>
      <c r="F3698" s="1">
        <v>43005</v>
      </c>
      <c r="G3698">
        <v>7056</v>
      </c>
      <c r="H3698" t="s">
        <v>9100</v>
      </c>
      <c r="I3698" t="s">
        <v>10722</v>
      </c>
      <c r="J3698">
        <v>3170821</v>
      </c>
      <c r="K3698" t="str">
        <f>VLOOKUP(Table_munisapp_tylerci_mu_live_rq_master5[[#This Row],[rh_vendor_suggest]],Vend!A:B,2,0)</f>
        <v>HOLLINGER METAL EDGE INC</v>
      </c>
      <c r="L3698" t="str">
        <f>VLOOKUP(Table_munisapp_tylerci_mu_live_rq_master5[[#This Row],[a_department_code]],Dept!A:B,2,0)</f>
        <v>Library</v>
      </c>
      <c r="M3698">
        <f t="shared" si="57"/>
        <v>1</v>
      </c>
    </row>
    <row r="3699" spans="1:13" hidden="1" x14ac:dyDescent="0.25">
      <c r="A3699">
        <v>2017</v>
      </c>
      <c r="B3699">
        <v>16.45</v>
      </c>
      <c r="C3699">
        <v>164.5</v>
      </c>
      <c r="D3699">
        <v>164.5</v>
      </c>
      <c r="E3699">
        <f>SUM(Table_munisapp_tylerci_mu_live_rq_master5[[#This Row],[rd_extended_price]]-Table_munisapp_tylerci_mu_live_rq_master5[[#This Row],[rd_price_net]])</f>
        <v>0</v>
      </c>
      <c r="F3699" s="1">
        <v>43005</v>
      </c>
      <c r="G3699">
        <v>7056</v>
      </c>
      <c r="H3699" t="s">
        <v>9100</v>
      </c>
      <c r="I3699" t="s">
        <v>10722</v>
      </c>
      <c r="J3699">
        <v>3170821</v>
      </c>
      <c r="K3699" t="str">
        <f>VLOOKUP(Table_munisapp_tylerci_mu_live_rq_master5[[#This Row],[rh_vendor_suggest]],Vend!A:B,2,0)</f>
        <v>HOLLINGER METAL EDGE INC</v>
      </c>
      <c r="L3699" t="str">
        <f>VLOOKUP(Table_munisapp_tylerci_mu_live_rq_master5[[#This Row],[a_department_code]],Dept!A:B,2,0)</f>
        <v>Library</v>
      </c>
      <c r="M3699">
        <f t="shared" si="57"/>
        <v>0</v>
      </c>
    </row>
    <row r="3700" spans="1:13" hidden="1" x14ac:dyDescent="0.25">
      <c r="A3700">
        <v>2017</v>
      </c>
      <c r="B3700">
        <v>22.15</v>
      </c>
      <c r="C3700">
        <v>221.5</v>
      </c>
      <c r="D3700">
        <v>221.5</v>
      </c>
      <c r="E3700">
        <f>SUM(Table_munisapp_tylerci_mu_live_rq_master5[[#This Row],[rd_extended_price]]-Table_munisapp_tylerci_mu_live_rq_master5[[#This Row],[rd_price_net]])</f>
        <v>0</v>
      </c>
      <c r="F3700" s="1">
        <v>43005</v>
      </c>
      <c r="G3700">
        <v>7056</v>
      </c>
      <c r="H3700" t="s">
        <v>9100</v>
      </c>
      <c r="I3700" t="s">
        <v>10722</v>
      </c>
      <c r="J3700">
        <v>3170821</v>
      </c>
      <c r="K3700" t="str">
        <f>VLOOKUP(Table_munisapp_tylerci_mu_live_rq_master5[[#This Row],[rh_vendor_suggest]],Vend!A:B,2,0)</f>
        <v>HOLLINGER METAL EDGE INC</v>
      </c>
      <c r="L3700" t="str">
        <f>VLOOKUP(Table_munisapp_tylerci_mu_live_rq_master5[[#This Row],[a_department_code]],Dept!A:B,2,0)</f>
        <v>Library</v>
      </c>
      <c r="M3700">
        <f t="shared" si="57"/>
        <v>0</v>
      </c>
    </row>
    <row r="3701" spans="1:13" hidden="1" x14ac:dyDescent="0.25">
      <c r="A3701">
        <v>2017</v>
      </c>
      <c r="B3701">
        <v>39.950000000000003</v>
      </c>
      <c r="C3701">
        <v>79.900000000000006</v>
      </c>
      <c r="D3701">
        <v>79.900000000000006</v>
      </c>
      <c r="E3701">
        <f>SUM(Table_munisapp_tylerci_mu_live_rq_master5[[#This Row],[rd_extended_price]]-Table_munisapp_tylerci_mu_live_rq_master5[[#This Row],[rd_price_net]])</f>
        <v>0</v>
      </c>
      <c r="F3701" s="1">
        <v>43005</v>
      </c>
      <c r="G3701">
        <v>7056</v>
      </c>
      <c r="H3701" t="s">
        <v>9100</v>
      </c>
      <c r="I3701" t="s">
        <v>10722</v>
      </c>
      <c r="J3701">
        <v>3170821</v>
      </c>
      <c r="K3701" t="str">
        <f>VLOOKUP(Table_munisapp_tylerci_mu_live_rq_master5[[#This Row],[rh_vendor_suggest]],Vend!A:B,2,0)</f>
        <v>HOLLINGER METAL EDGE INC</v>
      </c>
      <c r="L3701" t="str">
        <f>VLOOKUP(Table_munisapp_tylerci_mu_live_rq_master5[[#This Row],[a_department_code]],Dept!A:B,2,0)</f>
        <v>Library</v>
      </c>
      <c r="M3701">
        <f t="shared" si="57"/>
        <v>0</v>
      </c>
    </row>
    <row r="3702" spans="1:13" hidden="1" x14ac:dyDescent="0.25">
      <c r="A3702">
        <v>2017</v>
      </c>
      <c r="B3702">
        <v>9.0500000000000007</v>
      </c>
      <c r="C3702">
        <v>90.5</v>
      </c>
      <c r="D3702">
        <v>90.5</v>
      </c>
      <c r="E3702">
        <f>SUM(Table_munisapp_tylerci_mu_live_rq_master5[[#This Row],[rd_extended_price]]-Table_munisapp_tylerci_mu_live_rq_master5[[#This Row],[rd_price_net]])</f>
        <v>0</v>
      </c>
      <c r="F3702" s="1">
        <v>43005</v>
      </c>
      <c r="G3702">
        <v>7056</v>
      </c>
      <c r="H3702" t="s">
        <v>9100</v>
      </c>
      <c r="I3702" t="s">
        <v>10722</v>
      </c>
      <c r="J3702">
        <v>3170821</v>
      </c>
      <c r="K3702" t="str">
        <f>VLOOKUP(Table_munisapp_tylerci_mu_live_rq_master5[[#This Row],[rh_vendor_suggest]],Vend!A:B,2,0)</f>
        <v>HOLLINGER METAL EDGE INC</v>
      </c>
      <c r="L3702" t="str">
        <f>VLOOKUP(Table_munisapp_tylerci_mu_live_rq_master5[[#This Row],[a_department_code]],Dept!A:B,2,0)</f>
        <v>Library</v>
      </c>
      <c r="M3702">
        <f t="shared" si="57"/>
        <v>0</v>
      </c>
    </row>
    <row r="3703" spans="1:13" hidden="1" x14ac:dyDescent="0.25">
      <c r="A3703">
        <v>2017</v>
      </c>
      <c r="B3703">
        <v>44.45</v>
      </c>
      <c r="C3703">
        <v>88.9</v>
      </c>
      <c r="D3703">
        <v>88.9</v>
      </c>
      <c r="E3703">
        <f>SUM(Table_munisapp_tylerci_mu_live_rq_master5[[#This Row],[rd_extended_price]]-Table_munisapp_tylerci_mu_live_rq_master5[[#This Row],[rd_price_net]])</f>
        <v>0</v>
      </c>
      <c r="F3703" s="1">
        <v>43005</v>
      </c>
      <c r="G3703">
        <v>7056</v>
      </c>
      <c r="H3703" t="s">
        <v>9100</v>
      </c>
      <c r="I3703" t="s">
        <v>10722</v>
      </c>
      <c r="J3703">
        <v>3170821</v>
      </c>
      <c r="K3703" t="str">
        <f>VLOOKUP(Table_munisapp_tylerci_mu_live_rq_master5[[#This Row],[rh_vendor_suggest]],Vend!A:B,2,0)</f>
        <v>HOLLINGER METAL EDGE INC</v>
      </c>
      <c r="L3703" t="str">
        <f>VLOOKUP(Table_munisapp_tylerci_mu_live_rq_master5[[#This Row],[a_department_code]],Dept!A:B,2,0)</f>
        <v>Library</v>
      </c>
      <c r="M3703">
        <f t="shared" si="57"/>
        <v>0</v>
      </c>
    </row>
    <row r="3704" spans="1:13" hidden="1" x14ac:dyDescent="0.25">
      <c r="A3704">
        <v>2017</v>
      </c>
      <c r="B3704">
        <v>46.9</v>
      </c>
      <c r="C3704">
        <v>93.8</v>
      </c>
      <c r="D3704">
        <v>93.8</v>
      </c>
      <c r="E3704">
        <f>SUM(Table_munisapp_tylerci_mu_live_rq_master5[[#This Row],[rd_extended_price]]-Table_munisapp_tylerci_mu_live_rq_master5[[#This Row],[rd_price_net]])</f>
        <v>0</v>
      </c>
      <c r="F3704" s="1">
        <v>43005</v>
      </c>
      <c r="G3704">
        <v>7056</v>
      </c>
      <c r="H3704" t="s">
        <v>9100</v>
      </c>
      <c r="I3704" t="s">
        <v>10722</v>
      </c>
      <c r="J3704">
        <v>3170821</v>
      </c>
      <c r="K3704" t="str">
        <f>VLOOKUP(Table_munisapp_tylerci_mu_live_rq_master5[[#This Row],[rh_vendor_suggest]],Vend!A:B,2,0)</f>
        <v>HOLLINGER METAL EDGE INC</v>
      </c>
      <c r="L3704" t="str">
        <f>VLOOKUP(Table_munisapp_tylerci_mu_live_rq_master5[[#This Row],[a_department_code]],Dept!A:B,2,0)</f>
        <v>Library</v>
      </c>
      <c r="M3704">
        <f t="shared" si="57"/>
        <v>0</v>
      </c>
    </row>
    <row r="3705" spans="1:13" hidden="1" x14ac:dyDescent="0.25">
      <c r="A3705">
        <v>2017</v>
      </c>
      <c r="B3705">
        <v>3.9</v>
      </c>
      <c r="C3705">
        <v>19.5</v>
      </c>
      <c r="D3705">
        <v>19.5</v>
      </c>
      <c r="E3705">
        <f>SUM(Table_munisapp_tylerci_mu_live_rq_master5[[#This Row],[rd_extended_price]]-Table_munisapp_tylerci_mu_live_rq_master5[[#This Row],[rd_price_net]])</f>
        <v>0</v>
      </c>
      <c r="F3705" s="1">
        <v>43005</v>
      </c>
      <c r="G3705">
        <v>7056</v>
      </c>
      <c r="H3705" t="s">
        <v>9100</v>
      </c>
      <c r="I3705" t="s">
        <v>10722</v>
      </c>
      <c r="J3705">
        <v>3170821</v>
      </c>
      <c r="K3705" t="str">
        <f>VLOOKUP(Table_munisapp_tylerci_mu_live_rq_master5[[#This Row],[rh_vendor_suggest]],Vend!A:B,2,0)</f>
        <v>HOLLINGER METAL EDGE INC</v>
      </c>
      <c r="L3705" t="str">
        <f>VLOOKUP(Table_munisapp_tylerci_mu_live_rq_master5[[#This Row],[a_department_code]],Dept!A:B,2,0)</f>
        <v>Library</v>
      </c>
      <c r="M3705">
        <f t="shared" si="57"/>
        <v>0</v>
      </c>
    </row>
    <row r="3706" spans="1:13" hidden="1" x14ac:dyDescent="0.25">
      <c r="A3706">
        <v>2017</v>
      </c>
      <c r="B3706">
        <v>24.85</v>
      </c>
      <c r="C3706">
        <v>49.7</v>
      </c>
      <c r="D3706">
        <v>49.7</v>
      </c>
      <c r="E3706">
        <f>SUM(Table_munisapp_tylerci_mu_live_rq_master5[[#This Row],[rd_extended_price]]-Table_munisapp_tylerci_mu_live_rq_master5[[#This Row],[rd_price_net]])</f>
        <v>0</v>
      </c>
      <c r="F3706" s="1">
        <v>43005</v>
      </c>
      <c r="G3706">
        <v>7056</v>
      </c>
      <c r="H3706" t="s">
        <v>9100</v>
      </c>
      <c r="I3706" t="s">
        <v>10722</v>
      </c>
      <c r="J3706">
        <v>3170821</v>
      </c>
      <c r="K3706" t="str">
        <f>VLOOKUP(Table_munisapp_tylerci_mu_live_rq_master5[[#This Row],[rh_vendor_suggest]],Vend!A:B,2,0)</f>
        <v>HOLLINGER METAL EDGE INC</v>
      </c>
      <c r="L3706" t="str">
        <f>VLOOKUP(Table_munisapp_tylerci_mu_live_rq_master5[[#This Row],[a_department_code]],Dept!A:B,2,0)</f>
        <v>Library</v>
      </c>
      <c r="M3706">
        <f t="shared" si="57"/>
        <v>0</v>
      </c>
    </row>
    <row r="3707" spans="1:13" hidden="1" x14ac:dyDescent="0.25">
      <c r="A3707">
        <v>2017</v>
      </c>
      <c r="B3707">
        <v>23.6</v>
      </c>
      <c r="C3707">
        <v>2832</v>
      </c>
      <c r="D3707">
        <v>2832</v>
      </c>
      <c r="E3707">
        <f>SUM(Table_munisapp_tylerci_mu_live_rq_master5[[#This Row],[rd_extended_price]]-Table_munisapp_tylerci_mu_live_rq_master5[[#This Row],[rd_price_net]])</f>
        <v>0</v>
      </c>
      <c r="F3707" s="1">
        <v>43005</v>
      </c>
      <c r="G3707">
        <v>7056</v>
      </c>
      <c r="H3707" t="s">
        <v>9100</v>
      </c>
      <c r="I3707" t="s">
        <v>10722</v>
      </c>
      <c r="J3707">
        <v>3170821</v>
      </c>
      <c r="K3707" t="str">
        <f>VLOOKUP(Table_munisapp_tylerci_mu_live_rq_master5[[#This Row],[rh_vendor_suggest]],Vend!A:B,2,0)</f>
        <v>HOLLINGER METAL EDGE INC</v>
      </c>
      <c r="L3707" t="str">
        <f>VLOOKUP(Table_munisapp_tylerci_mu_live_rq_master5[[#This Row],[a_department_code]],Dept!A:B,2,0)</f>
        <v>Library</v>
      </c>
      <c r="M3707">
        <f t="shared" si="57"/>
        <v>0</v>
      </c>
    </row>
    <row r="3708" spans="1:13" hidden="1" x14ac:dyDescent="0.25">
      <c r="A3708">
        <v>2017</v>
      </c>
      <c r="B3708">
        <v>23.9</v>
      </c>
      <c r="C3708">
        <v>717</v>
      </c>
      <c r="D3708">
        <v>717</v>
      </c>
      <c r="E3708">
        <f>SUM(Table_munisapp_tylerci_mu_live_rq_master5[[#This Row],[rd_extended_price]]-Table_munisapp_tylerci_mu_live_rq_master5[[#This Row],[rd_price_net]])</f>
        <v>0</v>
      </c>
      <c r="F3708" s="1">
        <v>43005</v>
      </c>
      <c r="G3708">
        <v>7056</v>
      </c>
      <c r="H3708" t="s">
        <v>9100</v>
      </c>
      <c r="I3708" t="s">
        <v>10722</v>
      </c>
      <c r="J3708">
        <v>3170821</v>
      </c>
      <c r="K3708" t="str">
        <f>VLOOKUP(Table_munisapp_tylerci_mu_live_rq_master5[[#This Row],[rh_vendor_suggest]],Vend!A:B,2,0)</f>
        <v>HOLLINGER METAL EDGE INC</v>
      </c>
      <c r="L3708" t="str">
        <f>VLOOKUP(Table_munisapp_tylerci_mu_live_rq_master5[[#This Row],[a_department_code]],Dept!A:B,2,0)</f>
        <v>Library</v>
      </c>
      <c r="M3708">
        <f t="shared" si="57"/>
        <v>0</v>
      </c>
    </row>
    <row r="3709" spans="1:13" hidden="1" x14ac:dyDescent="0.25">
      <c r="A3709">
        <v>2017</v>
      </c>
      <c r="B3709">
        <v>46.95</v>
      </c>
      <c r="C3709">
        <v>46.95</v>
      </c>
      <c r="D3709">
        <v>46.95</v>
      </c>
      <c r="E3709">
        <f>SUM(Table_munisapp_tylerci_mu_live_rq_master5[[#This Row],[rd_extended_price]]-Table_munisapp_tylerci_mu_live_rq_master5[[#This Row],[rd_price_net]])</f>
        <v>0</v>
      </c>
      <c r="F3709" s="1">
        <v>43005</v>
      </c>
      <c r="G3709">
        <v>7056</v>
      </c>
      <c r="H3709" t="s">
        <v>9100</v>
      </c>
      <c r="I3709" t="s">
        <v>10722</v>
      </c>
      <c r="J3709">
        <v>3170821</v>
      </c>
      <c r="K3709" t="str">
        <f>VLOOKUP(Table_munisapp_tylerci_mu_live_rq_master5[[#This Row],[rh_vendor_suggest]],Vend!A:B,2,0)</f>
        <v>HOLLINGER METAL EDGE INC</v>
      </c>
      <c r="L3709" t="str">
        <f>VLOOKUP(Table_munisapp_tylerci_mu_live_rq_master5[[#This Row],[a_department_code]],Dept!A:B,2,0)</f>
        <v>Library</v>
      </c>
      <c r="M3709">
        <f t="shared" si="57"/>
        <v>0</v>
      </c>
    </row>
    <row r="3710" spans="1:13" hidden="1" x14ac:dyDescent="0.25">
      <c r="A3710">
        <v>2017</v>
      </c>
      <c r="B3710">
        <v>5.45</v>
      </c>
      <c r="C3710">
        <v>5.45</v>
      </c>
      <c r="D3710">
        <v>5.45</v>
      </c>
      <c r="E3710">
        <f>SUM(Table_munisapp_tylerci_mu_live_rq_master5[[#This Row],[rd_extended_price]]-Table_munisapp_tylerci_mu_live_rq_master5[[#This Row],[rd_price_net]])</f>
        <v>0</v>
      </c>
      <c r="F3710" s="1">
        <v>43005</v>
      </c>
      <c r="G3710">
        <v>7056</v>
      </c>
      <c r="H3710" t="s">
        <v>9100</v>
      </c>
      <c r="I3710" t="s">
        <v>10722</v>
      </c>
      <c r="J3710">
        <v>3170821</v>
      </c>
      <c r="K3710" t="str">
        <f>VLOOKUP(Table_munisapp_tylerci_mu_live_rq_master5[[#This Row],[rh_vendor_suggest]],Vend!A:B,2,0)</f>
        <v>HOLLINGER METAL EDGE INC</v>
      </c>
      <c r="L3710" t="str">
        <f>VLOOKUP(Table_munisapp_tylerci_mu_live_rq_master5[[#This Row],[a_department_code]],Dept!A:B,2,0)</f>
        <v>Library</v>
      </c>
      <c r="M3710">
        <f t="shared" si="57"/>
        <v>0</v>
      </c>
    </row>
    <row r="3711" spans="1:13" hidden="1" x14ac:dyDescent="0.25">
      <c r="A3711">
        <v>2017</v>
      </c>
      <c r="B3711">
        <v>23.9</v>
      </c>
      <c r="C3711">
        <v>23.9</v>
      </c>
      <c r="D3711">
        <v>23.9</v>
      </c>
      <c r="E3711">
        <f>SUM(Table_munisapp_tylerci_mu_live_rq_master5[[#This Row],[rd_extended_price]]-Table_munisapp_tylerci_mu_live_rq_master5[[#This Row],[rd_price_net]])</f>
        <v>0</v>
      </c>
      <c r="F3711" s="1">
        <v>43005</v>
      </c>
      <c r="G3711">
        <v>7056</v>
      </c>
      <c r="H3711" t="s">
        <v>9100</v>
      </c>
      <c r="I3711" t="s">
        <v>10722</v>
      </c>
      <c r="J3711">
        <v>3170821</v>
      </c>
      <c r="K3711" t="str">
        <f>VLOOKUP(Table_munisapp_tylerci_mu_live_rq_master5[[#This Row],[rh_vendor_suggest]],Vend!A:B,2,0)</f>
        <v>HOLLINGER METAL EDGE INC</v>
      </c>
      <c r="L3711" t="str">
        <f>VLOOKUP(Table_munisapp_tylerci_mu_live_rq_master5[[#This Row],[a_department_code]],Dept!A:B,2,0)</f>
        <v>Library</v>
      </c>
      <c r="M3711">
        <f t="shared" si="57"/>
        <v>0</v>
      </c>
    </row>
    <row r="3712" spans="1:13" hidden="1" x14ac:dyDescent="0.25">
      <c r="A3712">
        <v>2017</v>
      </c>
      <c r="B3712">
        <v>415.7</v>
      </c>
      <c r="C3712">
        <v>831.4</v>
      </c>
      <c r="D3712">
        <v>831.4</v>
      </c>
      <c r="E3712">
        <f>SUM(Table_munisapp_tylerci_mu_live_rq_master5[[#This Row],[rd_extended_price]]-Table_munisapp_tylerci_mu_live_rq_master5[[#This Row],[rd_price_net]])</f>
        <v>0</v>
      </c>
      <c r="F3712" s="1">
        <v>43005</v>
      </c>
      <c r="G3712">
        <v>7056</v>
      </c>
      <c r="H3712" t="s">
        <v>9100</v>
      </c>
      <c r="I3712" t="s">
        <v>10722</v>
      </c>
      <c r="J3712">
        <v>3170821</v>
      </c>
      <c r="K3712" t="str">
        <f>VLOOKUP(Table_munisapp_tylerci_mu_live_rq_master5[[#This Row],[rh_vendor_suggest]],Vend!A:B,2,0)</f>
        <v>HOLLINGER METAL EDGE INC</v>
      </c>
      <c r="L3712" t="str">
        <f>VLOOKUP(Table_munisapp_tylerci_mu_live_rq_master5[[#This Row],[a_department_code]],Dept!A:B,2,0)</f>
        <v>Library</v>
      </c>
      <c r="M3712">
        <f t="shared" si="57"/>
        <v>0</v>
      </c>
    </row>
    <row r="3713" spans="1:13" hidden="1" x14ac:dyDescent="0.25">
      <c r="A3713">
        <v>2017</v>
      </c>
      <c r="B3713">
        <v>435.35</v>
      </c>
      <c r="C3713">
        <v>870.7</v>
      </c>
      <c r="D3713">
        <v>870.7</v>
      </c>
      <c r="E3713">
        <f>SUM(Table_munisapp_tylerci_mu_live_rq_master5[[#This Row],[rd_extended_price]]-Table_munisapp_tylerci_mu_live_rq_master5[[#This Row],[rd_price_net]])</f>
        <v>0</v>
      </c>
      <c r="F3713" s="1">
        <v>43005</v>
      </c>
      <c r="G3713">
        <v>7056</v>
      </c>
      <c r="H3713" t="s">
        <v>9100</v>
      </c>
      <c r="I3713" t="s">
        <v>10722</v>
      </c>
      <c r="J3713">
        <v>3170821</v>
      </c>
      <c r="K3713" t="str">
        <f>VLOOKUP(Table_munisapp_tylerci_mu_live_rq_master5[[#This Row],[rh_vendor_suggest]],Vend!A:B,2,0)</f>
        <v>HOLLINGER METAL EDGE INC</v>
      </c>
      <c r="L3713" t="str">
        <f>VLOOKUP(Table_munisapp_tylerci_mu_live_rq_master5[[#This Row],[a_department_code]],Dept!A:B,2,0)</f>
        <v>Library</v>
      </c>
      <c r="M3713">
        <f t="shared" si="57"/>
        <v>0</v>
      </c>
    </row>
    <row r="3714" spans="1:13" hidden="1" x14ac:dyDescent="0.25">
      <c r="A3714">
        <v>2017</v>
      </c>
      <c r="B3714">
        <v>9.0500000000000007</v>
      </c>
      <c r="C3714">
        <v>905</v>
      </c>
      <c r="D3714">
        <v>905</v>
      </c>
      <c r="E3714">
        <f>SUM(Table_munisapp_tylerci_mu_live_rq_master5[[#This Row],[rd_extended_price]]-Table_munisapp_tylerci_mu_live_rq_master5[[#This Row],[rd_price_net]])</f>
        <v>0</v>
      </c>
      <c r="F3714" s="1">
        <v>43005</v>
      </c>
      <c r="G3714">
        <v>7056</v>
      </c>
      <c r="H3714" t="s">
        <v>9100</v>
      </c>
      <c r="I3714" t="s">
        <v>10722</v>
      </c>
      <c r="J3714">
        <v>3170821</v>
      </c>
      <c r="K3714" t="str">
        <f>VLOOKUP(Table_munisapp_tylerci_mu_live_rq_master5[[#This Row],[rh_vendor_suggest]],Vend!A:B,2,0)</f>
        <v>HOLLINGER METAL EDGE INC</v>
      </c>
      <c r="L3714" t="str">
        <f>VLOOKUP(Table_munisapp_tylerci_mu_live_rq_master5[[#This Row],[a_department_code]],Dept!A:B,2,0)</f>
        <v>Library</v>
      </c>
      <c r="M3714">
        <f t="shared" ref="M3714:M3777" si="58">IF(J3714=J3713,0,1)</f>
        <v>0</v>
      </c>
    </row>
    <row r="3715" spans="1:13" hidden="1" x14ac:dyDescent="0.25">
      <c r="A3715">
        <v>2017</v>
      </c>
      <c r="B3715">
        <v>11.4</v>
      </c>
      <c r="C3715">
        <v>1140</v>
      </c>
      <c r="D3715">
        <v>1140</v>
      </c>
      <c r="E3715">
        <f>SUM(Table_munisapp_tylerci_mu_live_rq_master5[[#This Row],[rd_extended_price]]-Table_munisapp_tylerci_mu_live_rq_master5[[#This Row],[rd_price_net]])</f>
        <v>0</v>
      </c>
      <c r="F3715" s="1">
        <v>43005</v>
      </c>
      <c r="G3715">
        <v>7056</v>
      </c>
      <c r="H3715" t="s">
        <v>9100</v>
      </c>
      <c r="I3715" t="s">
        <v>10722</v>
      </c>
      <c r="J3715">
        <v>3170821</v>
      </c>
      <c r="K3715" t="str">
        <f>VLOOKUP(Table_munisapp_tylerci_mu_live_rq_master5[[#This Row],[rh_vendor_suggest]],Vend!A:B,2,0)</f>
        <v>HOLLINGER METAL EDGE INC</v>
      </c>
      <c r="L3715" t="str">
        <f>VLOOKUP(Table_munisapp_tylerci_mu_live_rq_master5[[#This Row],[a_department_code]],Dept!A:B,2,0)</f>
        <v>Library</v>
      </c>
      <c r="M3715">
        <f t="shared" si="58"/>
        <v>0</v>
      </c>
    </row>
    <row r="3716" spans="1:13" hidden="1" x14ac:dyDescent="0.25">
      <c r="A3716">
        <v>2017</v>
      </c>
      <c r="B3716">
        <v>12.65</v>
      </c>
      <c r="C3716">
        <v>126.5</v>
      </c>
      <c r="D3716">
        <v>126.5</v>
      </c>
      <c r="E3716">
        <f>SUM(Table_munisapp_tylerci_mu_live_rq_master5[[#This Row],[rd_extended_price]]-Table_munisapp_tylerci_mu_live_rq_master5[[#This Row],[rd_price_net]])</f>
        <v>0</v>
      </c>
      <c r="F3716" s="1">
        <v>43005</v>
      </c>
      <c r="G3716">
        <v>7056</v>
      </c>
      <c r="H3716" t="s">
        <v>9100</v>
      </c>
      <c r="I3716" t="s">
        <v>10722</v>
      </c>
      <c r="J3716">
        <v>3170821</v>
      </c>
      <c r="K3716" t="str">
        <f>VLOOKUP(Table_munisapp_tylerci_mu_live_rq_master5[[#This Row],[rh_vendor_suggest]],Vend!A:B,2,0)</f>
        <v>HOLLINGER METAL EDGE INC</v>
      </c>
      <c r="L3716" t="str">
        <f>VLOOKUP(Table_munisapp_tylerci_mu_live_rq_master5[[#This Row],[a_department_code]],Dept!A:B,2,0)</f>
        <v>Library</v>
      </c>
      <c r="M3716">
        <f t="shared" si="58"/>
        <v>0</v>
      </c>
    </row>
    <row r="3717" spans="1:13" hidden="1" x14ac:dyDescent="0.25">
      <c r="A3717">
        <v>2017</v>
      </c>
      <c r="B3717">
        <v>9.6999999999999993</v>
      </c>
      <c r="C3717">
        <v>97</v>
      </c>
      <c r="D3717">
        <v>97</v>
      </c>
      <c r="E3717">
        <f>SUM(Table_munisapp_tylerci_mu_live_rq_master5[[#This Row],[rd_extended_price]]-Table_munisapp_tylerci_mu_live_rq_master5[[#This Row],[rd_price_net]])</f>
        <v>0</v>
      </c>
      <c r="F3717" s="1">
        <v>43005</v>
      </c>
      <c r="G3717">
        <v>7056</v>
      </c>
      <c r="H3717" t="s">
        <v>9100</v>
      </c>
      <c r="I3717" t="s">
        <v>10722</v>
      </c>
      <c r="J3717">
        <v>3170821</v>
      </c>
      <c r="K3717" t="str">
        <f>VLOOKUP(Table_munisapp_tylerci_mu_live_rq_master5[[#This Row],[rh_vendor_suggest]],Vend!A:B,2,0)</f>
        <v>HOLLINGER METAL EDGE INC</v>
      </c>
      <c r="L3717" t="str">
        <f>VLOOKUP(Table_munisapp_tylerci_mu_live_rq_master5[[#This Row],[a_department_code]],Dept!A:B,2,0)</f>
        <v>Library</v>
      </c>
      <c r="M3717">
        <f t="shared" si="58"/>
        <v>0</v>
      </c>
    </row>
    <row r="3718" spans="1:13" hidden="1" x14ac:dyDescent="0.25">
      <c r="A3718">
        <v>2017</v>
      </c>
      <c r="B3718">
        <v>11</v>
      </c>
      <c r="C3718">
        <v>220</v>
      </c>
      <c r="D3718">
        <v>220</v>
      </c>
      <c r="E3718">
        <f>SUM(Table_munisapp_tylerci_mu_live_rq_master5[[#This Row],[rd_extended_price]]-Table_munisapp_tylerci_mu_live_rq_master5[[#This Row],[rd_price_net]])</f>
        <v>0</v>
      </c>
      <c r="F3718" s="1">
        <v>43005</v>
      </c>
      <c r="G3718">
        <v>7056</v>
      </c>
      <c r="H3718" t="s">
        <v>9100</v>
      </c>
      <c r="I3718" t="s">
        <v>10722</v>
      </c>
      <c r="J3718">
        <v>3170821</v>
      </c>
      <c r="K3718" t="str">
        <f>VLOOKUP(Table_munisapp_tylerci_mu_live_rq_master5[[#This Row],[rh_vendor_suggest]],Vend!A:B,2,0)</f>
        <v>HOLLINGER METAL EDGE INC</v>
      </c>
      <c r="L3718" t="str">
        <f>VLOOKUP(Table_munisapp_tylerci_mu_live_rq_master5[[#This Row],[a_department_code]],Dept!A:B,2,0)</f>
        <v>Library</v>
      </c>
      <c r="M3718">
        <f t="shared" si="58"/>
        <v>0</v>
      </c>
    </row>
    <row r="3719" spans="1:13" hidden="1" x14ac:dyDescent="0.25">
      <c r="A3719">
        <v>2017</v>
      </c>
      <c r="B3719">
        <v>13.25</v>
      </c>
      <c r="C3719">
        <v>132.5</v>
      </c>
      <c r="D3719">
        <v>132.5</v>
      </c>
      <c r="E3719">
        <f>SUM(Table_munisapp_tylerci_mu_live_rq_master5[[#This Row],[rd_extended_price]]-Table_munisapp_tylerci_mu_live_rq_master5[[#This Row],[rd_price_net]])</f>
        <v>0</v>
      </c>
      <c r="F3719" s="1">
        <v>43005</v>
      </c>
      <c r="G3719">
        <v>7056</v>
      </c>
      <c r="H3719" t="s">
        <v>9100</v>
      </c>
      <c r="I3719" t="s">
        <v>10722</v>
      </c>
      <c r="J3719">
        <v>3170821</v>
      </c>
      <c r="K3719" t="str">
        <f>VLOOKUP(Table_munisapp_tylerci_mu_live_rq_master5[[#This Row],[rh_vendor_suggest]],Vend!A:B,2,0)</f>
        <v>HOLLINGER METAL EDGE INC</v>
      </c>
      <c r="L3719" t="str">
        <f>VLOOKUP(Table_munisapp_tylerci_mu_live_rq_master5[[#This Row],[a_department_code]],Dept!A:B,2,0)</f>
        <v>Library</v>
      </c>
      <c r="M3719">
        <f t="shared" si="58"/>
        <v>0</v>
      </c>
    </row>
    <row r="3720" spans="1:13" hidden="1" x14ac:dyDescent="0.25">
      <c r="A3720">
        <v>2017</v>
      </c>
      <c r="B3720">
        <v>56.8</v>
      </c>
      <c r="C3720">
        <v>568</v>
      </c>
      <c r="D3720">
        <v>568</v>
      </c>
      <c r="E3720">
        <f>SUM(Table_munisapp_tylerci_mu_live_rq_master5[[#This Row],[rd_extended_price]]-Table_munisapp_tylerci_mu_live_rq_master5[[#This Row],[rd_price_net]])</f>
        <v>0</v>
      </c>
      <c r="F3720" s="1">
        <v>43005</v>
      </c>
      <c r="G3720">
        <v>7056</v>
      </c>
      <c r="H3720" t="s">
        <v>9100</v>
      </c>
      <c r="I3720" t="s">
        <v>10722</v>
      </c>
      <c r="J3720">
        <v>3170821</v>
      </c>
      <c r="K3720" t="str">
        <f>VLOOKUP(Table_munisapp_tylerci_mu_live_rq_master5[[#This Row],[rh_vendor_suggest]],Vend!A:B,2,0)</f>
        <v>HOLLINGER METAL EDGE INC</v>
      </c>
      <c r="L3720" t="str">
        <f>VLOOKUP(Table_munisapp_tylerci_mu_live_rq_master5[[#This Row],[a_department_code]],Dept!A:B,2,0)</f>
        <v>Library</v>
      </c>
      <c r="M3720">
        <f t="shared" si="58"/>
        <v>0</v>
      </c>
    </row>
    <row r="3721" spans="1:13" hidden="1" x14ac:dyDescent="0.25">
      <c r="A3721">
        <v>2017</v>
      </c>
      <c r="B3721">
        <v>62.9</v>
      </c>
      <c r="C3721">
        <v>314.5</v>
      </c>
      <c r="D3721">
        <v>314.5</v>
      </c>
      <c r="E3721">
        <f>SUM(Table_munisapp_tylerci_mu_live_rq_master5[[#This Row],[rd_extended_price]]-Table_munisapp_tylerci_mu_live_rq_master5[[#This Row],[rd_price_net]])</f>
        <v>0</v>
      </c>
      <c r="F3721" s="1">
        <v>43005</v>
      </c>
      <c r="G3721">
        <v>7056</v>
      </c>
      <c r="H3721" t="s">
        <v>9100</v>
      </c>
      <c r="I3721" t="s">
        <v>10722</v>
      </c>
      <c r="J3721">
        <v>3170821</v>
      </c>
      <c r="K3721" t="str">
        <f>VLOOKUP(Table_munisapp_tylerci_mu_live_rq_master5[[#This Row],[rh_vendor_suggest]],Vend!A:B,2,0)</f>
        <v>HOLLINGER METAL EDGE INC</v>
      </c>
      <c r="L3721" t="str">
        <f>VLOOKUP(Table_munisapp_tylerci_mu_live_rq_master5[[#This Row],[a_department_code]],Dept!A:B,2,0)</f>
        <v>Library</v>
      </c>
      <c r="M3721">
        <f t="shared" si="58"/>
        <v>0</v>
      </c>
    </row>
    <row r="3722" spans="1:13" hidden="1" x14ac:dyDescent="0.25">
      <c r="A3722">
        <v>2017</v>
      </c>
      <c r="B3722">
        <v>71.8</v>
      </c>
      <c r="C3722">
        <v>287.2</v>
      </c>
      <c r="D3722">
        <v>287.2</v>
      </c>
      <c r="E3722">
        <f>SUM(Table_munisapp_tylerci_mu_live_rq_master5[[#This Row],[rd_extended_price]]-Table_munisapp_tylerci_mu_live_rq_master5[[#This Row],[rd_price_net]])</f>
        <v>0</v>
      </c>
      <c r="F3722" s="1">
        <v>43005</v>
      </c>
      <c r="G3722">
        <v>7056</v>
      </c>
      <c r="H3722" t="s">
        <v>9100</v>
      </c>
      <c r="I3722" t="s">
        <v>10722</v>
      </c>
      <c r="J3722">
        <v>3170821</v>
      </c>
      <c r="K3722" t="str">
        <f>VLOOKUP(Table_munisapp_tylerci_mu_live_rq_master5[[#This Row],[rh_vendor_suggest]],Vend!A:B,2,0)</f>
        <v>HOLLINGER METAL EDGE INC</v>
      </c>
      <c r="L3722" t="str">
        <f>VLOOKUP(Table_munisapp_tylerci_mu_live_rq_master5[[#This Row],[a_department_code]],Dept!A:B,2,0)</f>
        <v>Library</v>
      </c>
      <c r="M3722">
        <f t="shared" si="58"/>
        <v>0</v>
      </c>
    </row>
    <row r="3723" spans="1:13" hidden="1" x14ac:dyDescent="0.25">
      <c r="A3723">
        <v>2017</v>
      </c>
      <c r="B3723">
        <v>16.8</v>
      </c>
      <c r="C3723">
        <v>84</v>
      </c>
      <c r="D3723">
        <v>84</v>
      </c>
      <c r="E3723">
        <f>SUM(Table_munisapp_tylerci_mu_live_rq_master5[[#This Row],[rd_extended_price]]-Table_munisapp_tylerci_mu_live_rq_master5[[#This Row],[rd_price_net]])</f>
        <v>0</v>
      </c>
      <c r="F3723" s="1">
        <v>43005</v>
      </c>
      <c r="G3723">
        <v>7056</v>
      </c>
      <c r="H3723" t="s">
        <v>9100</v>
      </c>
      <c r="I3723" t="s">
        <v>10722</v>
      </c>
      <c r="J3723">
        <v>3170821</v>
      </c>
      <c r="K3723" t="str">
        <f>VLOOKUP(Table_munisapp_tylerci_mu_live_rq_master5[[#This Row],[rh_vendor_suggest]],Vend!A:B,2,0)</f>
        <v>HOLLINGER METAL EDGE INC</v>
      </c>
      <c r="L3723" t="str">
        <f>VLOOKUP(Table_munisapp_tylerci_mu_live_rq_master5[[#This Row],[a_department_code]],Dept!A:B,2,0)</f>
        <v>Library</v>
      </c>
      <c r="M3723">
        <f t="shared" si="58"/>
        <v>0</v>
      </c>
    </row>
    <row r="3724" spans="1:13" hidden="1" x14ac:dyDescent="0.25">
      <c r="A3724">
        <v>2017</v>
      </c>
      <c r="B3724">
        <v>10.45</v>
      </c>
      <c r="C3724">
        <v>31.35</v>
      </c>
      <c r="D3724">
        <v>31.35</v>
      </c>
      <c r="E3724">
        <f>SUM(Table_munisapp_tylerci_mu_live_rq_master5[[#This Row],[rd_extended_price]]-Table_munisapp_tylerci_mu_live_rq_master5[[#This Row],[rd_price_net]])</f>
        <v>0</v>
      </c>
      <c r="F3724" s="1">
        <v>43005</v>
      </c>
      <c r="G3724">
        <v>7056</v>
      </c>
      <c r="H3724" t="s">
        <v>9100</v>
      </c>
      <c r="I3724" t="s">
        <v>10722</v>
      </c>
      <c r="J3724">
        <v>3170821</v>
      </c>
      <c r="K3724" t="str">
        <f>VLOOKUP(Table_munisapp_tylerci_mu_live_rq_master5[[#This Row],[rh_vendor_suggest]],Vend!A:B,2,0)</f>
        <v>HOLLINGER METAL EDGE INC</v>
      </c>
      <c r="L3724" t="str">
        <f>VLOOKUP(Table_munisapp_tylerci_mu_live_rq_master5[[#This Row],[a_department_code]],Dept!A:B,2,0)</f>
        <v>Library</v>
      </c>
      <c r="M3724">
        <f t="shared" si="58"/>
        <v>0</v>
      </c>
    </row>
    <row r="3725" spans="1:13" hidden="1" x14ac:dyDescent="0.25">
      <c r="A3725">
        <v>2017</v>
      </c>
      <c r="B3725">
        <v>6.05</v>
      </c>
      <c r="C3725">
        <v>12.1</v>
      </c>
      <c r="D3725">
        <v>12.1</v>
      </c>
      <c r="E3725">
        <f>SUM(Table_munisapp_tylerci_mu_live_rq_master5[[#This Row],[rd_extended_price]]-Table_munisapp_tylerci_mu_live_rq_master5[[#This Row],[rd_price_net]])</f>
        <v>0</v>
      </c>
      <c r="F3725" s="1">
        <v>43005</v>
      </c>
      <c r="G3725">
        <v>7056</v>
      </c>
      <c r="H3725" t="s">
        <v>9100</v>
      </c>
      <c r="I3725" t="s">
        <v>10722</v>
      </c>
      <c r="J3725">
        <v>3170821</v>
      </c>
      <c r="K3725" t="str">
        <f>VLOOKUP(Table_munisapp_tylerci_mu_live_rq_master5[[#This Row],[rh_vendor_suggest]],Vend!A:B,2,0)</f>
        <v>HOLLINGER METAL EDGE INC</v>
      </c>
      <c r="L3725" t="str">
        <f>VLOOKUP(Table_munisapp_tylerci_mu_live_rq_master5[[#This Row],[a_department_code]],Dept!A:B,2,0)</f>
        <v>Library</v>
      </c>
      <c r="M3725">
        <f t="shared" si="58"/>
        <v>0</v>
      </c>
    </row>
    <row r="3726" spans="1:13" hidden="1" x14ac:dyDescent="0.25">
      <c r="A3726">
        <v>2017</v>
      </c>
      <c r="B3726">
        <v>3.75</v>
      </c>
      <c r="C3726">
        <v>375</v>
      </c>
      <c r="D3726">
        <v>375</v>
      </c>
      <c r="E3726">
        <f>SUM(Table_munisapp_tylerci_mu_live_rq_master5[[#This Row],[rd_extended_price]]-Table_munisapp_tylerci_mu_live_rq_master5[[#This Row],[rd_price_net]])</f>
        <v>0</v>
      </c>
      <c r="F3726" s="1">
        <v>43005</v>
      </c>
      <c r="G3726">
        <v>7056</v>
      </c>
      <c r="H3726" t="s">
        <v>9100</v>
      </c>
      <c r="I3726" t="s">
        <v>10722</v>
      </c>
      <c r="J3726">
        <v>3170821</v>
      </c>
      <c r="K3726" t="str">
        <f>VLOOKUP(Table_munisapp_tylerci_mu_live_rq_master5[[#This Row],[rh_vendor_suggest]],Vend!A:B,2,0)</f>
        <v>HOLLINGER METAL EDGE INC</v>
      </c>
      <c r="L3726" t="str">
        <f>VLOOKUP(Table_munisapp_tylerci_mu_live_rq_master5[[#This Row],[a_department_code]],Dept!A:B,2,0)</f>
        <v>Library</v>
      </c>
      <c r="M3726">
        <f t="shared" si="58"/>
        <v>0</v>
      </c>
    </row>
    <row r="3727" spans="1:13" hidden="1" x14ac:dyDescent="0.25">
      <c r="A3727">
        <v>2017</v>
      </c>
      <c r="B3727">
        <v>4.3499999999999996</v>
      </c>
      <c r="C3727">
        <v>435</v>
      </c>
      <c r="D3727">
        <v>435</v>
      </c>
      <c r="E3727">
        <f>SUM(Table_munisapp_tylerci_mu_live_rq_master5[[#This Row],[rd_extended_price]]-Table_munisapp_tylerci_mu_live_rq_master5[[#This Row],[rd_price_net]])</f>
        <v>0</v>
      </c>
      <c r="F3727" s="1">
        <v>43005</v>
      </c>
      <c r="G3727">
        <v>7056</v>
      </c>
      <c r="H3727" t="s">
        <v>9100</v>
      </c>
      <c r="I3727" t="s">
        <v>10722</v>
      </c>
      <c r="J3727">
        <v>3170821</v>
      </c>
      <c r="K3727" t="str">
        <f>VLOOKUP(Table_munisapp_tylerci_mu_live_rq_master5[[#This Row],[rh_vendor_suggest]],Vend!A:B,2,0)</f>
        <v>HOLLINGER METAL EDGE INC</v>
      </c>
      <c r="L3727" t="str">
        <f>VLOOKUP(Table_munisapp_tylerci_mu_live_rq_master5[[#This Row],[a_department_code]],Dept!A:B,2,0)</f>
        <v>Library</v>
      </c>
      <c r="M3727">
        <f t="shared" si="58"/>
        <v>0</v>
      </c>
    </row>
    <row r="3728" spans="1:13" hidden="1" x14ac:dyDescent="0.25">
      <c r="A3728">
        <v>2017</v>
      </c>
      <c r="B3728">
        <v>300</v>
      </c>
      <c r="C3728">
        <v>300</v>
      </c>
      <c r="D3728">
        <v>300</v>
      </c>
      <c r="E3728">
        <f>SUM(Table_munisapp_tylerci_mu_live_rq_master5[[#This Row],[rd_extended_price]]-Table_munisapp_tylerci_mu_live_rq_master5[[#This Row],[rd_price_net]])</f>
        <v>0</v>
      </c>
      <c r="F3728" s="1">
        <v>43005</v>
      </c>
      <c r="G3728">
        <v>7056</v>
      </c>
      <c r="H3728" t="s">
        <v>9100</v>
      </c>
      <c r="I3728" t="s">
        <v>10722</v>
      </c>
      <c r="J3728">
        <v>3170821</v>
      </c>
      <c r="K3728" t="str">
        <f>VLOOKUP(Table_munisapp_tylerci_mu_live_rq_master5[[#This Row],[rh_vendor_suggest]],Vend!A:B,2,0)</f>
        <v>HOLLINGER METAL EDGE INC</v>
      </c>
      <c r="L3728" t="str">
        <f>VLOOKUP(Table_munisapp_tylerci_mu_live_rq_master5[[#This Row],[a_department_code]],Dept!A:B,2,0)</f>
        <v>Library</v>
      </c>
      <c r="M3728">
        <f t="shared" si="58"/>
        <v>0</v>
      </c>
    </row>
    <row r="3729" spans="1:13" hidden="1" x14ac:dyDescent="0.25">
      <c r="A3729">
        <v>2017</v>
      </c>
      <c r="B3729">
        <v>339.88</v>
      </c>
      <c r="C3729">
        <v>4078.56</v>
      </c>
      <c r="D3729">
        <v>4078.56</v>
      </c>
      <c r="E3729">
        <f>SUM(Table_munisapp_tylerci_mu_live_rq_master5[[#This Row],[rd_extended_price]]-Table_munisapp_tylerci_mu_live_rq_master5[[#This Row],[rd_price_net]])</f>
        <v>0</v>
      </c>
      <c r="F3729" s="1">
        <v>43005</v>
      </c>
      <c r="G3729">
        <v>2174</v>
      </c>
      <c r="H3729" t="s">
        <v>9071</v>
      </c>
      <c r="I3729" t="s">
        <v>10723</v>
      </c>
      <c r="J3729">
        <v>3170810</v>
      </c>
      <c r="K3729" t="str">
        <f>VLOOKUP(Table_munisapp_tylerci_mu_live_rq_master5[[#This Row],[rh_vendor_suggest]],Vend!A:B,2,0)</f>
        <v>INDUSTRIAL PRODUCTS MFG INC</v>
      </c>
      <c r="L3729" t="str">
        <f>VLOOKUP(Table_munisapp_tylerci_mu_live_rq_master5[[#This Row],[a_department_code]],Dept!A:B,2,0)</f>
        <v>Sheriff</v>
      </c>
      <c r="M3729">
        <f t="shared" si="58"/>
        <v>1</v>
      </c>
    </row>
    <row r="3730" spans="1:13" hidden="1" x14ac:dyDescent="0.25">
      <c r="A3730">
        <v>2017</v>
      </c>
      <c r="B3730">
        <v>188.88</v>
      </c>
      <c r="C3730">
        <v>3777.6</v>
      </c>
      <c r="D3730">
        <v>3777.6</v>
      </c>
      <c r="E3730">
        <f>SUM(Table_munisapp_tylerci_mu_live_rq_master5[[#This Row],[rd_extended_price]]-Table_munisapp_tylerci_mu_live_rq_master5[[#This Row],[rd_price_net]])</f>
        <v>0</v>
      </c>
      <c r="F3730" s="1">
        <v>43005</v>
      </c>
      <c r="G3730">
        <v>2174</v>
      </c>
      <c r="H3730" t="s">
        <v>9071</v>
      </c>
      <c r="I3730" t="s">
        <v>10723</v>
      </c>
      <c r="J3730">
        <v>3170810</v>
      </c>
      <c r="K3730" t="str">
        <f>VLOOKUP(Table_munisapp_tylerci_mu_live_rq_master5[[#This Row],[rh_vendor_suggest]],Vend!A:B,2,0)</f>
        <v>INDUSTRIAL PRODUCTS MFG INC</v>
      </c>
      <c r="L3730" t="str">
        <f>VLOOKUP(Table_munisapp_tylerci_mu_live_rq_master5[[#This Row],[a_department_code]],Dept!A:B,2,0)</f>
        <v>Sheriff</v>
      </c>
      <c r="M3730">
        <f t="shared" si="58"/>
        <v>0</v>
      </c>
    </row>
    <row r="3731" spans="1:13" hidden="1" x14ac:dyDescent="0.25">
      <c r="A3731">
        <v>2017</v>
      </c>
      <c r="B3731">
        <v>47.6</v>
      </c>
      <c r="C3731">
        <v>5712</v>
      </c>
      <c r="D3731">
        <v>5712</v>
      </c>
      <c r="E3731">
        <f>SUM(Table_munisapp_tylerci_mu_live_rq_master5[[#This Row],[rd_extended_price]]-Table_munisapp_tylerci_mu_live_rq_master5[[#This Row],[rd_price_net]])</f>
        <v>0</v>
      </c>
      <c r="F3731" s="1">
        <v>43000</v>
      </c>
      <c r="G3731">
        <v>2174</v>
      </c>
      <c r="H3731" t="s">
        <v>9071</v>
      </c>
      <c r="I3731" t="s">
        <v>10724</v>
      </c>
      <c r="J3731">
        <v>3170805</v>
      </c>
      <c r="K3731" t="str">
        <f>VLOOKUP(Table_munisapp_tylerci_mu_live_rq_master5[[#This Row],[rh_vendor_suggest]],Vend!A:B,2,0)</f>
        <v>INDUSTRIAL PRODUCTS MFG INC</v>
      </c>
      <c r="L3731" t="str">
        <f>VLOOKUP(Table_munisapp_tylerci_mu_live_rq_master5[[#This Row],[a_department_code]],Dept!A:B,2,0)</f>
        <v>Sheriff</v>
      </c>
      <c r="M3731">
        <f t="shared" si="58"/>
        <v>1</v>
      </c>
    </row>
    <row r="3732" spans="1:13" hidden="1" x14ac:dyDescent="0.25">
      <c r="A3732">
        <v>2017</v>
      </c>
      <c r="B3732">
        <v>868.99</v>
      </c>
      <c r="C3732">
        <v>868.99</v>
      </c>
      <c r="D3732">
        <v>868.99</v>
      </c>
      <c r="E3732">
        <f>SUM(Table_munisapp_tylerci_mu_live_rq_master5[[#This Row],[rd_extended_price]]-Table_munisapp_tylerci_mu_live_rq_master5[[#This Row],[rd_price_net]])</f>
        <v>0</v>
      </c>
      <c r="F3732" s="1">
        <v>42999</v>
      </c>
      <c r="G3732">
        <v>1705</v>
      </c>
      <c r="H3732" t="s">
        <v>9072</v>
      </c>
      <c r="I3732" t="s">
        <v>10725</v>
      </c>
      <c r="J3732">
        <v>3170802</v>
      </c>
      <c r="K3732" t="str">
        <f>VLOOKUP(Table_munisapp_tylerci_mu_live_rq_master5[[#This Row],[rh_vendor_suggest]],Vend!A:B,2,0)</f>
        <v>DELL COMPUTER</v>
      </c>
      <c r="L3732" t="str">
        <f>VLOOKUP(Table_munisapp_tylerci_mu_live_rq_master5[[#This Row],[a_department_code]],Dept!A:B,2,0)</f>
        <v>Jail</v>
      </c>
      <c r="M3732">
        <f t="shared" si="58"/>
        <v>1</v>
      </c>
    </row>
    <row r="3733" spans="1:13" hidden="1" x14ac:dyDescent="0.25">
      <c r="A3733">
        <v>2017</v>
      </c>
      <c r="B3733">
        <v>2608</v>
      </c>
      <c r="C3733">
        <v>26080</v>
      </c>
      <c r="D3733">
        <v>26080</v>
      </c>
      <c r="E3733">
        <f>SUM(Table_munisapp_tylerci_mu_live_rq_master5[[#This Row],[rd_extended_price]]-Table_munisapp_tylerci_mu_live_rq_master5[[#This Row],[rd_price_net]])</f>
        <v>0</v>
      </c>
      <c r="F3733" s="1">
        <v>42997</v>
      </c>
      <c r="G3733">
        <v>2764</v>
      </c>
      <c r="H3733" t="s">
        <v>9117</v>
      </c>
      <c r="I3733" t="s">
        <v>10726</v>
      </c>
      <c r="J3733">
        <v>3170793</v>
      </c>
      <c r="K3733" t="str">
        <f>VLOOKUP(Table_munisapp_tylerci_mu_live_rq_master5[[#This Row],[rh_vendor_suggest]],Vend!A:B,2,0)</f>
        <v>MOTOROLA SOLUTIONS, INC.</v>
      </c>
      <c r="L3733" t="str">
        <f>VLOOKUP(Table_munisapp_tylerci_mu_live_rq_master5[[#This Row],[a_department_code]],Dept!A:B,2,0)</f>
        <v>Dispatch Local Build Authority</v>
      </c>
      <c r="M3733">
        <f t="shared" si="58"/>
        <v>1</v>
      </c>
    </row>
    <row r="3734" spans="1:13" hidden="1" x14ac:dyDescent="0.25">
      <c r="A3734">
        <v>2017</v>
      </c>
      <c r="B3734">
        <v>0</v>
      </c>
      <c r="C3734">
        <v>0</v>
      </c>
      <c r="D3734">
        <v>0</v>
      </c>
      <c r="E3734">
        <f>SUM(Table_munisapp_tylerci_mu_live_rq_master5[[#This Row],[rd_extended_price]]-Table_munisapp_tylerci_mu_live_rq_master5[[#This Row],[rd_price_net]])</f>
        <v>0</v>
      </c>
      <c r="F3734" s="1">
        <v>42997</v>
      </c>
      <c r="G3734">
        <v>2764</v>
      </c>
      <c r="H3734" t="s">
        <v>9117</v>
      </c>
      <c r="I3734" t="s">
        <v>10726</v>
      </c>
      <c r="J3734">
        <v>3170793</v>
      </c>
      <c r="K3734" t="str">
        <f>VLOOKUP(Table_munisapp_tylerci_mu_live_rq_master5[[#This Row],[rh_vendor_suggest]],Vend!A:B,2,0)</f>
        <v>MOTOROLA SOLUTIONS, INC.</v>
      </c>
      <c r="L3734" t="str">
        <f>VLOOKUP(Table_munisapp_tylerci_mu_live_rq_master5[[#This Row],[a_department_code]],Dept!A:B,2,0)</f>
        <v>Dispatch Local Build Authority</v>
      </c>
      <c r="M3734">
        <f t="shared" si="58"/>
        <v>0</v>
      </c>
    </row>
    <row r="3735" spans="1:13" hidden="1" x14ac:dyDescent="0.25">
      <c r="A3735">
        <v>2017</v>
      </c>
      <c r="B3735">
        <v>0</v>
      </c>
      <c r="C3735">
        <v>0</v>
      </c>
      <c r="D3735">
        <v>0</v>
      </c>
      <c r="E3735">
        <f>SUM(Table_munisapp_tylerci_mu_live_rq_master5[[#This Row],[rd_extended_price]]-Table_munisapp_tylerci_mu_live_rq_master5[[#This Row],[rd_price_net]])</f>
        <v>0</v>
      </c>
      <c r="F3735" s="1">
        <v>42997</v>
      </c>
      <c r="G3735">
        <v>2764</v>
      </c>
      <c r="H3735" t="s">
        <v>9117</v>
      </c>
      <c r="I3735" t="s">
        <v>10726</v>
      </c>
      <c r="J3735">
        <v>3170793</v>
      </c>
      <c r="K3735" t="str">
        <f>VLOOKUP(Table_munisapp_tylerci_mu_live_rq_master5[[#This Row],[rh_vendor_suggest]],Vend!A:B,2,0)</f>
        <v>MOTOROLA SOLUTIONS, INC.</v>
      </c>
      <c r="L3735" t="str">
        <f>VLOOKUP(Table_munisapp_tylerci_mu_live_rq_master5[[#This Row],[a_department_code]],Dept!A:B,2,0)</f>
        <v>Dispatch Local Build Authority</v>
      </c>
      <c r="M3735">
        <f t="shared" si="58"/>
        <v>0</v>
      </c>
    </row>
    <row r="3736" spans="1:13" hidden="1" x14ac:dyDescent="0.25">
      <c r="A3736">
        <v>2017</v>
      </c>
      <c r="B3736">
        <v>0</v>
      </c>
      <c r="C3736">
        <v>0</v>
      </c>
      <c r="D3736">
        <v>0</v>
      </c>
      <c r="E3736">
        <f>SUM(Table_munisapp_tylerci_mu_live_rq_master5[[#This Row],[rd_extended_price]]-Table_munisapp_tylerci_mu_live_rq_master5[[#This Row],[rd_price_net]])</f>
        <v>0</v>
      </c>
      <c r="F3736" s="1">
        <v>42997</v>
      </c>
      <c r="G3736">
        <v>2764</v>
      </c>
      <c r="H3736" t="s">
        <v>9117</v>
      </c>
      <c r="I3736" t="s">
        <v>10726</v>
      </c>
      <c r="J3736">
        <v>3170793</v>
      </c>
      <c r="K3736" t="str">
        <f>VLOOKUP(Table_munisapp_tylerci_mu_live_rq_master5[[#This Row],[rh_vendor_suggest]],Vend!A:B,2,0)</f>
        <v>MOTOROLA SOLUTIONS, INC.</v>
      </c>
      <c r="L3736" t="str">
        <f>VLOOKUP(Table_munisapp_tylerci_mu_live_rq_master5[[#This Row],[a_department_code]],Dept!A:B,2,0)</f>
        <v>Dispatch Local Build Authority</v>
      </c>
      <c r="M3736">
        <f t="shared" si="58"/>
        <v>0</v>
      </c>
    </row>
    <row r="3737" spans="1:13" hidden="1" x14ac:dyDescent="0.25">
      <c r="A3737">
        <v>2017</v>
      </c>
      <c r="B3737">
        <v>0</v>
      </c>
      <c r="C3737">
        <v>0</v>
      </c>
      <c r="D3737">
        <v>0</v>
      </c>
      <c r="E3737">
        <f>SUM(Table_munisapp_tylerci_mu_live_rq_master5[[#This Row],[rd_extended_price]]-Table_munisapp_tylerci_mu_live_rq_master5[[#This Row],[rd_price_net]])</f>
        <v>0</v>
      </c>
      <c r="F3737" s="1">
        <v>42997</v>
      </c>
      <c r="G3737">
        <v>2764</v>
      </c>
      <c r="H3737" t="s">
        <v>9117</v>
      </c>
      <c r="I3737" t="s">
        <v>10726</v>
      </c>
      <c r="J3737">
        <v>3170793</v>
      </c>
      <c r="K3737" t="str">
        <f>VLOOKUP(Table_munisapp_tylerci_mu_live_rq_master5[[#This Row],[rh_vendor_suggest]],Vend!A:B,2,0)</f>
        <v>MOTOROLA SOLUTIONS, INC.</v>
      </c>
      <c r="L3737" t="str">
        <f>VLOOKUP(Table_munisapp_tylerci_mu_live_rq_master5[[#This Row],[a_department_code]],Dept!A:B,2,0)</f>
        <v>Dispatch Local Build Authority</v>
      </c>
      <c r="M3737">
        <f t="shared" si="58"/>
        <v>0</v>
      </c>
    </row>
    <row r="3738" spans="1:13" hidden="1" x14ac:dyDescent="0.25">
      <c r="A3738">
        <v>2017</v>
      </c>
      <c r="B3738">
        <v>50.55</v>
      </c>
      <c r="C3738">
        <v>505.5</v>
      </c>
      <c r="D3738">
        <v>505.5</v>
      </c>
      <c r="E3738">
        <f>SUM(Table_munisapp_tylerci_mu_live_rq_master5[[#This Row],[rd_extended_price]]-Table_munisapp_tylerci_mu_live_rq_master5[[#This Row],[rd_price_net]])</f>
        <v>0</v>
      </c>
      <c r="F3738" s="1">
        <v>42997</v>
      </c>
      <c r="G3738">
        <v>2764</v>
      </c>
      <c r="H3738" t="s">
        <v>9117</v>
      </c>
      <c r="I3738" t="s">
        <v>10726</v>
      </c>
      <c r="J3738">
        <v>3170793</v>
      </c>
      <c r="K3738" t="str">
        <f>VLOOKUP(Table_munisapp_tylerci_mu_live_rq_master5[[#This Row],[rh_vendor_suggest]],Vend!A:B,2,0)</f>
        <v>MOTOROLA SOLUTIONS, INC.</v>
      </c>
      <c r="L3738" t="str">
        <f>VLOOKUP(Table_munisapp_tylerci_mu_live_rq_master5[[#This Row],[a_department_code]],Dept!A:B,2,0)</f>
        <v>Dispatch Local Build Authority</v>
      </c>
      <c r="M3738">
        <f t="shared" si="58"/>
        <v>0</v>
      </c>
    </row>
    <row r="3739" spans="1:13" hidden="1" x14ac:dyDescent="0.25">
      <c r="A3739">
        <v>2017</v>
      </c>
      <c r="B3739">
        <v>85.92</v>
      </c>
      <c r="C3739">
        <v>859.2</v>
      </c>
      <c r="D3739">
        <v>859.2</v>
      </c>
      <c r="E3739">
        <f>SUM(Table_munisapp_tylerci_mu_live_rq_master5[[#This Row],[rd_extended_price]]-Table_munisapp_tylerci_mu_live_rq_master5[[#This Row],[rd_price_net]])</f>
        <v>0</v>
      </c>
      <c r="F3739" s="1">
        <v>42997</v>
      </c>
      <c r="G3739">
        <v>2764</v>
      </c>
      <c r="H3739" t="s">
        <v>9117</v>
      </c>
      <c r="I3739" t="s">
        <v>10726</v>
      </c>
      <c r="J3739">
        <v>3170793</v>
      </c>
      <c r="K3739" t="str">
        <f>VLOOKUP(Table_munisapp_tylerci_mu_live_rq_master5[[#This Row],[rh_vendor_suggest]],Vend!A:B,2,0)</f>
        <v>MOTOROLA SOLUTIONS, INC.</v>
      </c>
      <c r="L3739" t="str">
        <f>VLOOKUP(Table_munisapp_tylerci_mu_live_rq_master5[[#This Row],[a_department_code]],Dept!A:B,2,0)</f>
        <v>Dispatch Local Build Authority</v>
      </c>
      <c r="M3739">
        <f t="shared" si="58"/>
        <v>0</v>
      </c>
    </row>
    <row r="3740" spans="1:13" hidden="1" x14ac:dyDescent="0.25">
      <c r="A3740">
        <v>2017</v>
      </c>
      <c r="B3740">
        <v>1680.16</v>
      </c>
      <c r="C3740">
        <v>3360.32</v>
      </c>
      <c r="D3740">
        <v>3360.32</v>
      </c>
      <c r="E3740">
        <f>SUM(Table_munisapp_tylerci_mu_live_rq_master5[[#This Row],[rd_extended_price]]-Table_munisapp_tylerci_mu_live_rq_master5[[#This Row],[rd_price_net]])</f>
        <v>0</v>
      </c>
      <c r="F3740" s="1">
        <v>42998</v>
      </c>
      <c r="G3740">
        <v>2909</v>
      </c>
      <c r="H3740" t="s">
        <v>9094</v>
      </c>
      <c r="I3740" t="s">
        <v>10727</v>
      </c>
      <c r="J3740">
        <v>3170801</v>
      </c>
      <c r="K3740" t="str">
        <f>VLOOKUP(Table_munisapp_tylerci_mu_live_rq_master5[[#This Row],[rh_vendor_suggest]],Vend!A:B,2,0)</f>
        <v>OFFICE DEPOT BUSINESS SERVICE DIV</v>
      </c>
      <c r="L3740" t="str">
        <f>VLOOKUP(Table_munisapp_tylerci_mu_live_rq_master5[[#This Row],[a_department_code]],Dept!A:B,2,0)</f>
        <v>Weber Morgan Health Department</v>
      </c>
      <c r="M3740">
        <f t="shared" si="58"/>
        <v>1</v>
      </c>
    </row>
    <row r="3741" spans="1:13" hidden="1" x14ac:dyDescent="0.25">
      <c r="A3741">
        <v>2017</v>
      </c>
      <c r="B3741">
        <v>242.16</v>
      </c>
      <c r="C3741">
        <v>484.32</v>
      </c>
      <c r="D3741">
        <v>484.32</v>
      </c>
      <c r="E3741">
        <f>SUM(Table_munisapp_tylerci_mu_live_rq_master5[[#This Row],[rd_extended_price]]-Table_munisapp_tylerci_mu_live_rq_master5[[#This Row],[rd_price_net]])</f>
        <v>0</v>
      </c>
      <c r="F3741" s="1">
        <v>43000</v>
      </c>
      <c r="G3741">
        <v>1871</v>
      </c>
      <c r="H3741" t="s">
        <v>9094</v>
      </c>
      <c r="I3741" t="s">
        <v>10728</v>
      </c>
      <c r="J3741">
        <v>3170804</v>
      </c>
      <c r="K3741" t="str">
        <f>VLOOKUP(Table_munisapp_tylerci_mu_live_rq_master5[[#This Row],[rh_vendor_suggest]],Vend!A:B,2,0)</f>
        <v>ENPOINTE TECHNOLOGIES</v>
      </c>
      <c r="L3741" t="str">
        <f>VLOOKUP(Table_munisapp_tylerci_mu_live_rq_master5[[#This Row],[a_department_code]],Dept!A:B,2,0)</f>
        <v>Weber Morgan Health Department</v>
      </c>
      <c r="M3741">
        <f t="shared" si="58"/>
        <v>1</v>
      </c>
    </row>
    <row r="3742" spans="1:13" hidden="1" x14ac:dyDescent="0.25">
      <c r="A3742">
        <v>2017</v>
      </c>
      <c r="B3742">
        <v>47.75</v>
      </c>
      <c r="C3742">
        <v>955</v>
      </c>
      <c r="D3742">
        <v>955</v>
      </c>
      <c r="E3742">
        <f>SUM(Table_munisapp_tylerci_mu_live_rq_master5[[#This Row],[rd_extended_price]]-Table_munisapp_tylerci_mu_live_rq_master5[[#This Row],[rd_price_net]])</f>
        <v>0</v>
      </c>
      <c r="F3742" s="1">
        <v>42997</v>
      </c>
      <c r="G3742">
        <v>1293</v>
      </c>
      <c r="H3742" t="s">
        <v>9072</v>
      </c>
      <c r="I3742" t="s">
        <v>10501</v>
      </c>
      <c r="J3742">
        <v>3170788</v>
      </c>
      <c r="K3742" t="str">
        <f>VLOOKUP(Table_munisapp_tylerci_mu_live_rq_master5[[#This Row],[rh_vendor_suggest]],Vend!A:B,2,0)</f>
        <v>BOARD OF EDUCATION OF SALT LAKE CITY</v>
      </c>
      <c r="L3742" t="str">
        <f>VLOOKUP(Table_munisapp_tylerci_mu_live_rq_master5[[#This Row],[a_department_code]],Dept!A:B,2,0)</f>
        <v>Jail</v>
      </c>
      <c r="M3742">
        <f t="shared" si="58"/>
        <v>1</v>
      </c>
    </row>
    <row r="3743" spans="1:13" hidden="1" x14ac:dyDescent="0.25">
      <c r="A3743">
        <v>2017</v>
      </c>
      <c r="B3743">
        <v>94.25</v>
      </c>
      <c r="C3743">
        <v>471.25</v>
      </c>
      <c r="D3743">
        <v>471.25</v>
      </c>
      <c r="E3743">
        <f>SUM(Table_munisapp_tylerci_mu_live_rq_master5[[#This Row],[rd_extended_price]]-Table_munisapp_tylerci_mu_live_rq_master5[[#This Row],[rd_price_net]])</f>
        <v>0</v>
      </c>
      <c r="F3743" s="1">
        <v>42997</v>
      </c>
      <c r="G3743">
        <v>1293</v>
      </c>
      <c r="H3743" t="s">
        <v>9072</v>
      </c>
      <c r="I3743" t="s">
        <v>10501</v>
      </c>
      <c r="J3743">
        <v>3170788</v>
      </c>
      <c r="K3743" t="str">
        <f>VLOOKUP(Table_munisapp_tylerci_mu_live_rq_master5[[#This Row],[rh_vendor_suggest]],Vend!A:B,2,0)</f>
        <v>BOARD OF EDUCATION OF SALT LAKE CITY</v>
      </c>
      <c r="L3743" t="str">
        <f>VLOOKUP(Table_munisapp_tylerci_mu_live_rq_master5[[#This Row],[a_department_code]],Dept!A:B,2,0)</f>
        <v>Jail</v>
      </c>
      <c r="M3743">
        <f t="shared" si="58"/>
        <v>0</v>
      </c>
    </row>
    <row r="3744" spans="1:13" hidden="1" x14ac:dyDescent="0.25">
      <c r="A3744">
        <v>2017</v>
      </c>
      <c r="B3744">
        <v>0</v>
      </c>
      <c r="C3744">
        <v>0</v>
      </c>
      <c r="D3744">
        <v>0</v>
      </c>
      <c r="E3744">
        <f>SUM(Table_munisapp_tylerci_mu_live_rq_master5[[#This Row],[rd_extended_price]]-Table_munisapp_tylerci_mu_live_rq_master5[[#This Row],[rd_price_net]])</f>
        <v>0</v>
      </c>
      <c r="F3744" s="1">
        <v>42997</v>
      </c>
      <c r="G3744">
        <v>1293</v>
      </c>
      <c r="H3744" t="s">
        <v>9072</v>
      </c>
      <c r="I3744" t="s">
        <v>10501</v>
      </c>
      <c r="J3744">
        <v>3170788</v>
      </c>
      <c r="K3744" t="str">
        <f>VLOOKUP(Table_munisapp_tylerci_mu_live_rq_master5[[#This Row],[rh_vendor_suggest]],Vend!A:B,2,0)</f>
        <v>BOARD OF EDUCATION OF SALT LAKE CITY</v>
      </c>
      <c r="L3744" t="str">
        <f>VLOOKUP(Table_munisapp_tylerci_mu_live_rq_master5[[#This Row],[a_department_code]],Dept!A:B,2,0)</f>
        <v>Jail</v>
      </c>
      <c r="M3744">
        <f t="shared" si="58"/>
        <v>0</v>
      </c>
    </row>
    <row r="3745" spans="1:13" hidden="1" x14ac:dyDescent="0.25">
      <c r="A3745">
        <v>2017</v>
      </c>
      <c r="B3745">
        <v>38444.629999999997</v>
      </c>
      <c r="C3745">
        <v>38444.629999999997</v>
      </c>
      <c r="D3745">
        <v>38444.629999999997</v>
      </c>
      <c r="E3745">
        <f>SUM(Table_munisapp_tylerci_mu_live_rq_master5[[#This Row],[rd_extended_price]]-Table_munisapp_tylerci_mu_live_rq_master5[[#This Row],[rd_price_net]])</f>
        <v>0</v>
      </c>
      <c r="F3745" s="1">
        <v>42998</v>
      </c>
      <c r="G3745">
        <v>5525</v>
      </c>
      <c r="H3745" t="s">
        <v>9083</v>
      </c>
      <c r="I3745" t="s">
        <v>10729</v>
      </c>
      <c r="J3745">
        <v>3170799</v>
      </c>
      <c r="K3745" t="str">
        <f>VLOOKUP(Table_munisapp_tylerci_mu_live_rq_master5[[#This Row],[rh_vendor_suggest]],Vend!A:B,2,0)</f>
        <v>CONVERGEONE, INC</v>
      </c>
      <c r="L3745" t="str">
        <f>VLOOKUP(Table_munisapp_tylerci_mu_live_rq_master5[[#This Row],[a_department_code]],Dept!A:B,2,0)</f>
        <v>Information Technology</v>
      </c>
      <c r="M3745">
        <f t="shared" si="58"/>
        <v>1</v>
      </c>
    </row>
    <row r="3746" spans="1:13" hidden="1" x14ac:dyDescent="0.25">
      <c r="A3746">
        <v>2017</v>
      </c>
      <c r="B3746">
        <v>9429.2199999999993</v>
      </c>
      <c r="C3746">
        <v>9429.2199999999993</v>
      </c>
      <c r="D3746">
        <v>9429.2199999999993</v>
      </c>
      <c r="E3746">
        <f>SUM(Table_munisapp_tylerci_mu_live_rq_master5[[#This Row],[rd_extended_price]]-Table_munisapp_tylerci_mu_live_rq_master5[[#This Row],[rd_price_net]])</f>
        <v>0</v>
      </c>
      <c r="F3746" s="1">
        <v>42998</v>
      </c>
      <c r="G3746">
        <v>1525</v>
      </c>
      <c r="H3746" t="s">
        <v>9083</v>
      </c>
      <c r="I3746" t="s">
        <v>10730</v>
      </c>
      <c r="J3746">
        <v>3170797</v>
      </c>
      <c r="K3746" t="str">
        <f>VLOOKUP(Table_munisapp_tylerci_mu_live_rq_master5[[#This Row],[rh_vendor_suggest]],Vend!A:B,2,0)</f>
        <v>CODA TECHNOLOGIES INC</v>
      </c>
      <c r="L3746" t="str">
        <f>VLOOKUP(Table_munisapp_tylerci_mu_live_rq_master5[[#This Row],[a_department_code]],Dept!A:B,2,0)</f>
        <v>Information Technology</v>
      </c>
      <c r="M3746">
        <f t="shared" si="58"/>
        <v>1</v>
      </c>
    </row>
    <row r="3747" spans="1:13" hidden="1" x14ac:dyDescent="0.25">
      <c r="A3747">
        <v>2017</v>
      </c>
      <c r="B3747">
        <v>541.30999999999995</v>
      </c>
      <c r="C3747">
        <v>541.30999999999995</v>
      </c>
      <c r="D3747">
        <v>541.30999999999995</v>
      </c>
      <c r="E3747">
        <f>SUM(Table_munisapp_tylerci_mu_live_rq_master5[[#This Row],[rd_extended_price]]-Table_munisapp_tylerci_mu_live_rq_master5[[#This Row],[rd_price_net]])</f>
        <v>0</v>
      </c>
      <c r="F3747" s="1">
        <v>42997</v>
      </c>
      <c r="G3747">
        <v>1703</v>
      </c>
      <c r="H3747" t="s">
        <v>9072</v>
      </c>
      <c r="I3747" t="s">
        <v>10731</v>
      </c>
      <c r="J3747">
        <v>3170791</v>
      </c>
      <c r="K3747" t="str">
        <f>VLOOKUP(Table_munisapp_tylerci_mu_live_rq_master5[[#This Row],[rh_vendor_suggest]],Vend!A:B,2,0)</f>
        <v>DECKER PLUMBING</v>
      </c>
      <c r="L3747" t="str">
        <f>VLOOKUP(Table_munisapp_tylerci_mu_live_rq_master5[[#This Row],[a_department_code]],Dept!A:B,2,0)</f>
        <v>Jail</v>
      </c>
      <c r="M3747">
        <f t="shared" si="58"/>
        <v>1</v>
      </c>
    </row>
    <row r="3748" spans="1:13" hidden="1" x14ac:dyDescent="0.25">
      <c r="A3748">
        <v>2017</v>
      </c>
      <c r="B3748">
        <v>54.39</v>
      </c>
      <c r="C3748">
        <v>54.39</v>
      </c>
      <c r="D3748">
        <v>54.39</v>
      </c>
      <c r="E3748">
        <f>SUM(Table_munisapp_tylerci_mu_live_rq_master5[[#This Row],[rd_extended_price]]-Table_munisapp_tylerci_mu_live_rq_master5[[#This Row],[rd_price_net]])</f>
        <v>0</v>
      </c>
      <c r="F3748" s="1">
        <v>42997</v>
      </c>
      <c r="G3748">
        <v>1703</v>
      </c>
      <c r="H3748" t="s">
        <v>9072</v>
      </c>
      <c r="I3748" t="s">
        <v>10731</v>
      </c>
      <c r="J3748">
        <v>3170791</v>
      </c>
      <c r="K3748" t="str">
        <f>VLOOKUP(Table_munisapp_tylerci_mu_live_rq_master5[[#This Row],[rh_vendor_suggest]],Vend!A:B,2,0)</f>
        <v>DECKER PLUMBING</v>
      </c>
      <c r="L3748" t="str">
        <f>VLOOKUP(Table_munisapp_tylerci_mu_live_rq_master5[[#This Row],[a_department_code]],Dept!A:B,2,0)</f>
        <v>Jail</v>
      </c>
      <c r="M3748">
        <f t="shared" si="58"/>
        <v>0</v>
      </c>
    </row>
    <row r="3749" spans="1:13" hidden="1" x14ac:dyDescent="0.25">
      <c r="A3749">
        <v>2017</v>
      </c>
      <c r="B3749">
        <v>761.19</v>
      </c>
      <c r="C3749">
        <v>761.19</v>
      </c>
      <c r="D3749">
        <v>761.19</v>
      </c>
      <c r="E3749">
        <f>SUM(Table_munisapp_tylerci_mu_live_rq_master5[[#This Row],[rd_extended_price]]-Table_munisapp_tylerci_mu_live_rq_master5[[#This Row],[rd_price_net]])</f>
        <v>0</v>
      </c>
      <c r="F3749" s="1">
        <v>42997</v>
      </c>
      <c r="G3749">
        <v>1703</v>
      </c>
      <c r="H3749" t="s">
        <v>9072</v>
      </c>
      <c r="I3749" t="s">
        <v>10731</v>
      </c>
      <c r="J3749">
        <v>3170791</v>
      </c>
      <c r="K3749" t="str">
        <f>VLOOKUP(Table_munisapp_tylerci_mu_live_rq_master5[[#This Row],[rh_vendor_suggest]],Vend!A:B,2,0)</f>
        <v>DECKER PLUMBING</v>
      </c>
      <c r="L3749" t="str">
        <f>VLOOKUP(Table_munisapp_tylerci_mu_live_rq_master5[[#This Row],[a_department_code]],Dept!A:B,2,0)</f>
        <v>Jail</v>
      </c>
      <c r="M3749">
        <f t="shared" si="58"/>
        <v>0</v>
      </c>
    </row>
    <row r="3750" spans="1:13" hidden="1" x14ac:dyDescent="0.25">
      <c r="A3750">
        <v>2017</v>
      </c>
      <c r="B3750">
        <v>52.69</v>
      </c>
      <c r="C3750">
        <v>52.69</v>
      </c>
      <c r="D3750">
        <v>52.69</v>
      </c>
      <c r="E3750">
        <f>SUM(Table_munisapp_tylerci_mu_live_rq_master5[[#This Row],[rd_extended_price]]-Table_munisapp_tylerci_mu_live_rq_master5[[#This Row],[rd_price_net]])</f>
        <v>0</v>
      </c>
      <c r="F3750" s="1">
        <v>42997</v>
      </c>
      <c r="G3750">
        <v>1703</v>
      </c>
      <c r="H3750" t="s">
        <v>9072</v>
      </c>
      <c r="I3750" t="s">
        <v>10731</v>
      </c>
      <c r="J3750">
        <v>3170791</v>
      </c>
      <c r="K3750" t="str">
        <f>VLOOKUP(Table_munisapp_tylerci_mu_live_rq_master5[[#This Row],[rh_vendor_suggest]],Vend!A:B,2,0)</f>
        <v>DECKER PLUMBING</v>
      </c>
      <c r="L3750" t="str">
        <f>VLOOKUP(Table_munisapp_tylerci_mu_live_rq_master5[[#This Row],[a_department_code]],Dept!A:B,2,0)</f>
        <v>Jail</v>
      </c>
      <c r="M3750">
        <f t="shared" si="58"/>
        <v>0</v>
      </c>
    </row>
    <row r="3751" spans="1:13" hidden="1" x14ac:dyDescent="0.25">
      <c r="A3751">
        <v>2017</v>
      </c>
      <c r="B3751">
        <v>21</v>
      </c>
      <c r="C3751">
        <v>21</v>
      </c>
      <c r="D3751">
        <v>21</v>
      </c>
      <c r="E3751">
        <f>SUM(Table_munisapp_tylerci_mu_live_rq_master5[[#This Row],[rd_extended_price]]-Table_munisapp_tylerci_mu_live_rq_master5[[#This Row],[rd_price_net]])</f>
        <v>0</v>
      </c>
      <c r="F3751" s="1">
        <v>42997</v>
      </c>
      <c r="G3751">
        <v>1703</v>
      </c>
      <c r="H3751" t="s">
        <v>9072</v>
      </c>
      <c r="I3751" t="s">
        <v>10731</v>
      </c>
      <c r="J3751">
        <v>3170791</v>
      </c>
      <c r="K3751" t="str">
        <f>VLOOKUP(Table_munisapp_tylerci_mu_live_rq_master5[[#This Row],[rh_vendor_suggest]],Vend!A:B,2,0)</f>
        <v>DECKER PLUMBING</v>
      </c>
      <c r="L3751" t="str">
        <f>VLOOKUP(Table_munisapp_tylerci_mu_live_rq_master5[[#This Row],[a_department_code]],Dept!A:B,2,0)</f>
        <v>Jail</v>
      </c>
      <c r="M3751">
        <f t="shared" si="58"/>
        <v>0</v>
      </c>
    </row>
    <row r="3752" spans="1:13" hidden="1" x14ac:dyDescent="0.25">
      <c r="A3752">
        <v>2017</v>
      </c>
      <c r="B3752">
        <v>92</v>
      </c>
      <c r="C3752">
        <v>3588</v>
      </c>
      <c r="D3752">
        <v>3588</v>
      </c>
      <c r="E3752">
        <f>SUM(Table_munisapp_tylerci_mu_live_rq_master5[[#This Row],[rd_extended_price]]-Table_munisapp_tylerci_mu_live_rq_master5[[#This Row],[rd_price_net]])</f>
        <v>0</v>
      </c>
      <c r="F3752" s="1">
        <v>43024</v>
      </c>
      <c r="G3752">
        <v>2983</v>
      </c>
      <c r="H3752" t="s">
        <v>9072</v>
      </c>
      <c r="I3752" t="s">
        <v>10732</v>
      </c>
      <c r="J3752">
        <v>3170859</v>
      </c>
      <c r="K3752" t="str">
        <f>VLOOKUP(Table_munisapp_tylerci_mu_live_rq_master5[[#This Row],[rh_vendor_suggest]],Vend!A:B,2,0)</f>
        <v>PACIFIC WATER INC</v>
      </c>
      <c r="L3752" t="str">
        <f>VLOOKUP(Table_munisapp_tylerci_mu_live_rq_master5[[#This Row],[a_department_code]],Dept!A:B,2,0)</f>
        <v>Jail</v>
      </c>
      <c r="M3752">
        <f t="shared" si="58"/>
        <v>1</v>
      </c>
    </row>
    <row r="3753" spans="1:13" hidden="1" x14ac:dyDescent="0.25">
      <c r="A3753">
        <v>2017</v>
      </c>
      <c r="B3753">
        <v>75</v>
      </c>
      <c r="C3753">
        <v>75</v>
      </c>
      <c r="D3753">
        <v>75</v>
      </c>
      <c r="E3753">
        <f>SUM(Table_munisapp_tylerci_mu_live_rq_master5[[#This Row],[rd_extended_price]]-Table_munisapp_tylerci_mu_live_rq_master5[[#This Row],[rd_price_net]])</f>
        <v>0</v>
      </c>
      <c r="F3753" s="1">
        <v>43024</v>
      </c>
      <c r="G3753">
        <v>2983</v>
      </c>
      <c r="H3753" t="s">
        <v>9072</v>
      </c>
      <c r="I3753" t="s">
        <v>10732</v>
      </c>
      <c r="J3753">
        <v>3170859</v>
      </c>
      <c r="K3753" t="str">
        <f>VLOOKUP(Table_munisapp_tylerci_mu_live_rq_master5[[#This Row],[rh_vendor_suggest]],Vend!A:B,2,0)</f>
        <v>PACIFIC WATER INC</v>
      </c>
      <c r="L3753" t="str">
        <f>VLOOKUP(Table_munisapp_tylerci_mu_live_rq_master5[[#This Row],[a_department_code]],Dept!A:B,2,0)</f>
        <v>Jail</v>
      </c>
      <c r="M3753">
        <f t="shared" si="58"/>
        <v>0</v>
      </c>
    </row>
    <row r="3754" spans="1:13" hidden="1" x14ac:dyDescent="0.25">
      <c r="A3754">
        <v>2017</v>
      </c>
      <c r="B3754">
        <v>75</v>
      </c>
      <c r="C3754">
        <v>900</v>
      </c>
      <c r="D3754">
        <v>900</v>
      </c>
      <c r="E3754">
        <f>SUM(Table_munisapp_tylerci_mu_live_rq_master5[[#This Row],[rd_extended_price]]-Table_munisapp_tylerci_mu_live_rq_master5[[#This Row],[rd_price_net]])</f>
        <v>0</v>
      </c>
      <c r="F3754" s="1">
        <v>43024</v>
      </c>
      <c r="G3754">
        <v>2983</v>
      </c>
      <c r="H3754" t="s">
        <v>9072</v>
      </c>
      <c r="I3754" t="s">
        <v>10732</v>
      </c>
      <c r="J3754">
        <v>3170859</v>
      </c>
      <c r="K3754" t="str">
        <f>VLOOKUP(Table_munisapp_tylerci_mu_live_rq_master5[[#This Row],[rh_vendor_suggest]],Vend!A:B,2,0)</f>
        <v>PACIFIC WATER INC</v>
      </c>
      <c r="L3754" t="str">
        <f>VLOOKUP(Table_munisapp_tylerci_mu_live_rq_master5[[#This Row],[a_department_code]],Dept!A:B,2,0)</f>
        <v>Jail</v>
      </c>
      <c r="M3754">
        <f t="shared" si="58"/>
        <v>0</v>
      </c>
    </row>
    <row r="3755" spans="1:13" hidden="1" x14ac:dyDescent="0.25">
      <c r="A3755">
        <v>2017</v>
      </c>
      <c r="B3755">
        <v>1149.32</v>
      </c>
      <c r="C3755">
        <v>3447.96</v>
      </c>
      <c r="D3755">
        <v>3447.96</v>
      </c>
      <c r="E3755">
        <f>SUM(Table_munisapp_tylerci_mu_live_rq_master5[[#This Row],[rd_extended_price]]-Table_munisapp_tylerci_mu_live_rq_master5[[#This Row],[rd_price_net]])</f>
        <v>0</v>
      </c>
      <c r="F3755" s="1">
        <v>43024</v>
      </c>
      <c r="G3755">
        <v>2983</v>
      </c>
      <c r="H3755" t="s">
        <v>9072</v>
      </c>
      <c r="I3755" t="s">
        <v>10732</v>
      </c>
      <c r="J3755">
        <v>3170859</v>
      </c>
      <c r="K3755" t="str">
        <f>VLOOKUP(Table_munisapp_tylerci_mu_live_rq_master5[[#This Row],[rh_vendor_suggest]],Vend!A:B,2,0)</f>
        <v>PACIFIC WATER INC</v>
      </c>
      <c r="L3755" t="str">
        <f>VLOOKUP(Table_munisapp_tylerci_mu_live_rq_master5[[#This Row],[a_department_code]],Dept!A:B,2,0)</f>
        <v>Jail</v>
      </c>
      <c r="M3755">
        <f t="shared" si="58"/>
        <v>0</v>
      </c>
    </row>
    <row r="3756" spans="1:13" hidden="1" x14ac:dyDescent="0.25">
      <c r="A3756">
        <v>2017</v>
      </c>
      <c r="B3756">
        <v>20.72</v>
      </c>
      <c r="C3756">
        <v>20.72</v>
      </c>
      <c r="D3756">
        <v>20.72</v>
      </c>
      <c r="E3756">
        <f>SUM(Table_munisapp_tylerci_mu_live_rq_master5[[#This Row],[rd_extended_price]]-Table_munisapp_tylerci_mu_live_rq_master5[[#This Row],[rd_price_net]])</f>
        <v>0</v>
      </c>
      <c r="F3756" s="1">
        <v>43024</v>
      </c>
      <c r="G3756">
        <v>2983</v>
      </c>
      <c r="H3756" t="s">
        <v>9072</v>
      </c>
      <c r="I3756" t="s">
        <v>10732</v>
      </c>
      <c r="J3756">
        <v>3170859</v>
      </c>
      <c r="K3756" t="str">
        <f>VLOOKUP(Table_munisapp_tylerci_mu_live_rq_master5[[#This Row],[rh_vendor_suggest]],Vend!A:B,2,0)</f>
        <v>PACIFIC WATER INC</v>
      </c>
      <c r="L3756" t="str">
        <f>VLOOKUP(Table_munisapp_tylerci_mu_live_rq_master5[[#This Row],[a_department_code]],Dept!A:B,2,0)</f>
        <v>Jail</v>
      </c>
      <c r="M3756">
        <f t="shared" si="58"/>
        <v>0</v>
      </c>
    </row>
    <row r="3757" spans="1:13" hidden="1" x14ac:dyDescent="0.25">
      <c r="A3757">
        <v>2017</v>
      </c>
      <c r="B3757">
        <v>75</v>
      </c>
      <c r="C3757">
        <v>75</v>
      </c>
      <c r="D3757">
        <v>75</v>
      </c>
      <c r="E3757">
        <f>SUM(Table_munisapp_tylerci_mu_live_rq_master5[[#This Row],[rd_extended_price]]-Table_munisapp_tylerci_mu_live_rq_master5[[#This Row],[rd_price_net]])</f>
        <v>0</v>
      </c>
      <c r="F3757" s="1">
        <v>43024</v>
      </c>
      <c r="G3757">
        <v>2983</v>
      </c>
      <c r="H3757" t="s">
        <v>9072</v>
      </c>
      <c r="I3757" t="s">
        <v>10732</v>
      </c>
      <c r="J3757">
        <v>3170859</v>
      </c>
      <c r="K3757" t="str">
        <f>VLOOKUP(Table_munisapp_tylerci_mu_live_rq_master5[[#This Row],[rh_vendor_suggest]],Vend!A:B,2,0)</f>
        <v>PACIFIC WATER INC</v>
      </c>
      <c r="L3757" t="str">
        <f>VLOOKUP(Table_munisapp_tylerci_mu_live_rq_master5[[#This Row],[a_department_code]],Dept!A:B,2,0)</f>
        <v>Jail</v>
      </c>
      <c r="M3757">
        <f t="shared" si="58"/>
        <v>0</v>
      </c>
    </row>
    <row r="3758" spans="1:13" hidden="1" x14ac:dyDescent="0.25">
      <c r="A3758">
        <v>2017</v>
      </c>
      <c r="B3758">
        <v>75</v>
      </c>
      <c r="C3758">
        <v>225</v>
      </c>
      <c r="D3758">
        <v>225</v>
      </c>
      <c r="E3758">
        <f>SUM(Table_munisapp_tylerci_mu_live_rq_master5[[#This Row],[rd_extended_price]]-Table_munisapp_tylerci_mu_live_rq_master5[[#This Row],[rd_price_net]])</f>
        <v>0</v>
      </c>
      <c r="F3758" s="1">
        <v>43024</v>
      </c>
      <c r="G3758">
        <v>2983</v>
      </c>
      <c r="H3758" t="s">
        <v>9072</v>
      </c>
      <c r="I3758" t="s">
        <v>10732</v>
      </c>
      <c r="J3758">
        <v>3170859</v>
      </c>
      <c r="K3758" t="str">
        <f>VLOOKUP(Table_munisapp_tylerci_mu_live_rq_master5[[#This Row],[rh_vendor_suggest]],Vend!A:B,2,0)</f>
        <v>PACIFIC WATER INC</v>
      </c>
      <c r="L3758" t="str">
        <f>VLOOKUP(Table_munisapp_tylerci_mu_live_rq_master5[[#This Row],[a_department_code]],Dept!A:B,2,0)</f>
        <v>Jail</v>
      </c>
      <c r="M3758">
        <f t="shared" si="58"/>
        <v>0</v>
      </c>
    </row>
    <row r="3759" spans="1:13" hidden="1" x14ac:dyDescent="0.25">
      <c r="A3759">
        <v>2017</v>
      </c>
      <c r="B3759">
        <v>856.34</v>
      </c>
      <c r="C3759">
        <v>856.34</v>
      </c>
      <c r="D3759">
        <v>856.34</v>
      </c>
      <c r="E3759">
        <f>SUM(Table_munisapp_tylerci_mu_live_rq_master5[[#This Row],[rd_extended_price]]-Table_munisapp_tylerci_mu_live_rq_master5[[#This Row],[rd_price_net]])</f>
        <v>0</v>
      </c>
      <c r="F3759" s="1">
        <v>42997</v>
      </c>
      <c r="G3759">
        <v>1447</v>
      </c>
      <c r="H3759" t="s">
        <v>9083</v>
      </c>
      <c r="I3759" t="s">
        <v>10733</v>
      </c>
      <c r="J3759">
        <v>3170790</v>
      </c>
      <c r="K3759" t="str">
        <f>VLOOKUP(Table_munisapp_tylerci_mu_live_rq_master5[[#This Row],[rh_vendor_suggest]],Vend!A:B,2,0)</f>
        <v>CDW LLC</v>
      </c>
      <c r="L3759" t="str">
        <f>VLOOKUP(Table_munisapp_tylerci_mu_live_rq_master5[[#This Row],[a_department_code]],Dept!A:B,2,0)</f>
        <v>Information Technology</v>
      </c>
      <c r="M3759">
        <f t="shared" si="58"/>
        <v>1</v>
      </c>
    </row>
    <row r="3760" spans="1:13" hidden="1" x14ac:dyDescent="0.25">
      <c r="A3760">
        <v>2017</v>
      </c>
      <c r="B3760">
        <v>366.92</v>
      </c>
      <c r="C3760">
        <v>733.84</v>
      </c>
      <c r="D3760">
        <v>733.84</v>
      </c>
      <c r="E3760">
        <f>SUM(Table_munisapp_tylerci_mu_live_rq_master5[[#This Row],[rd_extended_price]]-Table_munisapp_tylerci_mu_live_rq_master5[[#This Row],[rd_price_net]])</f>
        <v>0</v>
      </c>
      <c r="F3760" s="1">
        <v>42997</v>
      </c>
      <c r="G3760">
        <v>1447</v>
      </c>
      <c r="H3760" t="s">
        <v>9083</v>
      </c>
      <c r="I3760" t="s">
        <v>10733</v>
      </c>
      <c r="J3760">
        <v>3170790</v>
      </c>
      <c r="K3760" t="str">
        <f>VLOOKUP(Table_munisapp_tylerci_mu_live_rq_master5[[#This Row],[rh_vendor_suggest]],Vend!A:B,2,0)</f>
        <v>CDW LLC</v>
      </c>
      <c r="L3760" t="str">
        <f>VLOOKUP(Table_munisapp_tylerci_mu_live_rq_master5[[#This Row],[a_department_code]],Dept!A:B,2,0)</f>
        <v>Information Technology</v>
      </c>
      <c r="M3760">
        <f t="shared" si="58"/>
        <v>0</v>
      </c>
    </row>
    <row r="3761" spans="1:13" hidden="1" x14ac:dyDescent="0.25">
      <c r="A3761">
        <v>2017</v>
      </c>
      <c r="B3761">
        <v>366.92</v>
      </c>
      <c r="C3761">
        <v>366.92</v>
      </c>
      <c r="D3761">
        <v>366.92</v>
      </c>
      <c r="E3761">
        <f>SUM(Table_munisapp_tylerci_mu_live_rq_master5[[#This Row],[rd_extended_price]]-Table_munisapp_tylerci_mu_live_rq_master5[[#This Row],[rd_price_net]])</f>
        <v>0</v>
      </c>
      <c r="F3761" s="1">
        <v>42997</v>
      </c>
      <c r="G3761">
        <v>1447</v>
      </c>
      <c r="H3761" t="s">
        <v>9083</v>
      </c>
      <c r="I3761" t="s">
        <v>10733</v>
      </c>
      <c r="J3761">
        <v>3170790</v>
      </c>
      <c r="K3761" t="str">
        <f>VLOOKUP(Table_munisapp_tylerci_mu_live_rq_master5[[#This Row],[rh_vendor_suggest]],Vend!A:B,2,0)</f>
        <v>CDW LLC</v>
      </c>
      <c r="L3761" t="str">
        <f>VLOOKUP(Table_munisapp_tylerci_mu_live_rq_master5[[#This Row],[a_department_code]],Dept!A:B,2,0)</f>
        <v>Information Technology</v>
      </c>
      <c r="M3761">
        <f t="shared" si="58"/>
        <v>0</v>
      </c>
    </row>
    <row r="3762" spans="1:13" hidden="1" x14ac:dyDescent="0.25">
      <c r="A3762">
        <v>2017</v>
      </c>
      <c r="B3762">
        <v>120</v>
      </c>
      <c r="C3762">
        <v>600</v>
      </c>
      <c r="D3762">
        <v>600</v>
      </c>
      <c r="E3762">
        <f>SUM(Table_munisapp_tylerci_mu_live_rq_master5[[#This Row],[rd_extended_price]]-Table_munisapp_tylerci_mu_live_rq_master5[[#This Row],[rd_price_net]])</f>
        <v>0</v>
      </c>
      <c r="F3762" s="1">
        <v>43024</v>
      </c>
      <c r="G3762">
        <v>1709</v>
      </c>
      <c r="H3762" t="s">
        <v>9072</v>
      </c>
      <c r="I3762" t="s">
        <v>10734</v>
      </c>
      <c r="J3762">
        <v>3170858</v>
      </c>
      <c r="K3762" t="str">
        <f>VLOOKUP(Table_munisapp_tylerci_mu_live_rq_master5[[#This Row],[rh_vendor_suggest]],Vend!A:B,2,0)</f>
        <v>DENCO SECURITY, INC</v>
      </c>
      <c r="L3762" t="str">
        <f>VLOOKUP(Table_munisapp_tylerci_mu_live_rq_master5[[#This Row],[a_department_code]],Dept!A:B,2,0)</f>
        <v>Jail</v>
      </c>
      <c r="M3762">
        <f t="shared" si="58"/>
        <v>1</v>
      </c>
    </row>
    <row r="3763" spans="1:13" hidden="1" x14ac:dyDescent="0.25">
      <c r="A3763">
        <v>2017</v>
      </c>
      <c r="B3763">
        <v>0</v>
      </c>
      <c r="C3763">
        <v>0</v>
      </c>
      <c r="D3763">
        <v>0</v>
      </c>
      <c r="E3763">
        <f>SUM(Table_munisapp_tylerci_mu_live_rq_master5[[#This Row],[rd_extended_price]]-Table_munisapp_tylerci_mu_live_rq_master5[[#This Row],[rd_price_net]])</f>
        <v>0</v>
      </c>
      <c r="F3763" s="1">
        <v>43024</v>
      </c>
      <c r="G3763">
        <v>1709</v>
      </c>
      <c r="H3763" t="s">
        <v>9072</v>
      </c>
      <c r="I3763" t="s">
        <v>10734</v>
      </c>
      <c r="J3763">
        <v>3170858</v>
      </c>
      <c r="K3763" t="str">
        <f>VLOOKUP(Table_munisapp_tylerci_mu_live_rq_master5[[#This Row],[rh_vendor_suggest]],Vend!A:B,2,0)</f>
        <v>DENCO SECURITY, INC</v>
      </c>
      <c r="L3763" t="str">
        <f>VLOOKUP(Table_munisapp_tylerci_mu_live_rq_master5[[#This Row],[a_department_code]],Dept!A:B,2,0)</f>
        <v>Jail</v>
      </c>
      <c r="M3763">
        <f t="shared" si="58"/>
        <v>0</v>
      </c>
    </row>
    <row r="3764" spans="1:13" hidden="1" x14ac:dyDescent="0.25">
      <c r="A3764">
        <v>2017</v>
      </c>
      <c r="B3764">
        <v>399</v>
      </c>
      <c r="C3764">
        <v>1995</v>
      </c>
      <c r="D3764">
        <v>1995</v>
      </c>
      <c r="E3764">
        <f>SUM(Table_munisapp_tylerci_mu_live_rq_master5[[#This Row],[rd_extended_price]]-Table_munisapp_tylerci_mu_live_rq_master5[[#This Row],[rd_price_net]])</f>
        <v>0</v>
      </c>
      <c r="F3764" s="1">
        <v>43024</v>
      </c>
      <c r="G3764">
        <v>1709</v>
      </c>
      <c r="H3764" t="s">
        <v>9072</v>
      </c>
      <c r="I3764" t="s">
        <v>10734</v>
      </c>
      <c r="J3764">
        <v>3170858</v>
      </c>
      <c r="K3764" t="str">
        <f>VLOOKUP(Table_munisapp_tylerci_mu_live_rq_master5[[#This Row],[rh_vendor_suggest]],Vend!A:B,2,0)</f>
        <v>DENCO SECURITY, INC</v>
      </c>
      <c r="L3764" t="str">
        <f>VLOOKUP(Table_munisapp_tylerci_mu_live_rq_master5[[#This Row],[a_department_code]],Dept!A:B,2,0)</f>
        <v>Jail</v>
      </c>
      <c r="M3764">
        <f t="shared" si="58"/>
        <v>0</v>
      </c>
    </row>
    <row r="3765" spans="1:13" hidden="1" x14ac:dyDescent="0.25">
      <c r="A3765">
        <v>2017</v>
      </c>
      <c r="B3765">
        <v>35</v>
      </c>
      <c r="C3765">
        <v>175</v>
      </c>
      <c r="D3765">
        <v>175</v>
      </c>
      <c r="E3765">
        <f>SUM(Table_munisapp_tylerci_mu_live_rq_master5[[#This Row],[rd_extended_price]]-Table_munisapp_tylerci_mu_live_rq_master5[[#This Row],[rd_price_net]])</f>
        <v>0</v>
      </c>
      <c r="F3765" s="1">
        <v>43024</v>
      </c>
      <c r="G3765">
        <v>1709</v>
      </c>
      <c r="H3765" t="s">
        <v>9072</v>
      </c>
      <c r="I3765" t="s">
        <v>10734</v>
      </c>
      <c r="J3765">
        <v>3170858</v>
      </c>
      <c r="K3765" t="str">
        <f>VLOOKUP(Table_munisapp_tylerci_mu_live_rq_master5[[#This Row],[rh_vendor_suggest]],Vend!A:B,2,0)</f>
        <v>DENCO SECURITY, INC</v>
      </c>
      <c r="L3765" t="str">
        <f>VLOOKUP(Table_munisapp_tylerci_mu_live_rq_master5[[#This Row],[a_department_code]],Dept!A:B,2,0)</f>
        <v>Jail</v>
      </c>
      <c r="M3765">
        <f t="shared" si="58"/>
        <v>0</v>
      </c>
    </row>
    <row r="3766" spans="1:13" hidden="1" x14ac:dyDescent="0.25">
      <c r="A3766">
        <v>2017</v>
      </c>
      <c r="B3766">
        <v>60</v>
      </c>
      <c r="C3766">
        <v>480</v>
      </c>
      <c r="D3766">
        <v>480</v>
      </c>
      <c r="E3766">
        <f>SUM(Table_munisapp_tylerci_mu_live_rq_master5[[#This Row],[rd_extended_price]]-Table_munisapp_tylerci_mu_live_rq_master5[[#This Row],[rd_price_net]])</f>
        <v>0</v>
      </c>
      <c r="F3766" s="1">
        <v>43024</v>
      </c>
      <c r="G3766">
        <v>1709</v>
      </c>
      <c r="H3766" t="s">
        <v>9072</v>
      </c>
      <c r="I3766" t="s">
        <v>10734</v>
      </c>
      <c r="J3766">
        <v>3170858</v>
      </c>
      <c r="K3766" t="str">
        <f>VLOOKUP(Table_munisapp_tylerci_mu_live_rq_master5[[#This Row],[rh_vendor_suggest]],Vend!A:B,2,0)</f>
        <v>DENCO SECURITY, INC</v>
      </c>
      <c r="L3766" t="str">
        <f>VLOOKUP(Table_munisapp_tylerci_mu_live_rq_master5[[#This Row],[a_department_code]],Dept!A:B,2,0)</f>
        <v>Jail</v>
      </c>
      <c r="M3766">
        <f t="shared" si="58"/>
        <v>0</v>
      </c>
    </row>
    <row r="3767" spans="1:13" hidden="1" x14ac:dyDescent="0.25">
      <c r="A3767">
        <v>2017</v>
      </c>
      <c r="B3767">
        <v>65</v>
      </c>
      <c r="C3767">
        <v>130</v>
      </c>
      <c r="D3767">
        <v>130</v>
      </c>
      <c r="E3767">
        <f>SUM(Table_munisapp_tylerci_mu_live_rq_master5[[#This Row],[rd_extended_price]]-Table_munisapp_tylerci_mu_live_rq_master5[[#This Row],[rd_price_net]])</f>
        <v>0</v>
      </c>
      <c r="F3767" s="1">
        <v>43024</v>
      </c>
      <c r="G3767">
        <v>1709</v>
      </c>
      <c r="H3767" t="s">
        <v>9072</v>
      </c>
      <c r="I3767" t="s">
        <v>10734</v>
      </c>
      <c r="J3767">
        <v>3170858</v>
      </c>
      <c r="K3767" t="str">
        <f>VLOOKUP(Table_munisapp_tylerci_mu_live_rq_master5[[#This Row],[rh_vendor_suggest]],Vend!A:B,2,0)</f>
        <v>DENCO SECURITY, INC</v>
      </c>
      <c r="L3767" t="str">
        <f>VLOOKUP(Table_munisapp_tylerci_mu_live_rq_master5[[#This Row],[a_department_code]],Dept!A:B,2,0)</f>
        <v>Jail</v>
      </c>
      <c r="M3767">
        <f t="shared" si="58"/>
        <v>0</v>
      </c>
    </row>
    <row r="3768" spans="1:13" hidden="1" x14ac:dyDescent="0.25">
      <c r="A3768">
        <v>2017</v>
      </c>
      <c r="B3768">
        <v>369</v>
      </c>
      <c r="C3768">
        <v>738</v>
      </c>
      <c r="D3768">
        <v>738</v>
      </c>
      <c r="E3768">
        <f>SUM(Table_munisapp_tylerci_mu_live_rq_master5[[#This Row],[rd_extended_price]]-Table_munisapp_tylerci_mu_live_rq_master5[[#This Row],[rd_price_net]])</f>
        <v>0</v>
      </c>
      <c r="F3768" s="1">
        <v>43024</v>
      </c>
      <c r="G3768">
        <v>1709</v>
      </c>
      <c r="H3768" t="s">
        <v>9072</v>
      </c>
      <c r="I3768" t="s">
        <v>10734</v>
      </c>
      <c r="J3768">
        <v>3170858</v>
      </c>
      <c r="K3768" t="str">
        <f>VLOOKUP(Table_munisapp_tylerci_mu_live_rq_master5[[#This Row],[rh_vendor_suggest]],Vend!A:B,2,0)</f>
        <v>DENCO SECURITY, INC</v>
      </c>
      <c r="L3768" t="str">
        <f>VLOOKUP(Table_munisapp_tylerci_mu_live_rq_master5[[#This Row],[a_department_code]],Dept!A:B,2,0)</f>
        <v>Jail</v>
      </c>
      <c r="M3768">
        <f t="shared" si="58"/>
        <v>0</v>
      </c>
    </row>
    <row r="3769" spans="1:13" hidden="1" x14ac:dyDescent="0.25">
      <c r="A3769">
        <v>2017</v>
      </c>
      <c r="B3769">
        <v>60</v>
      </c>
      <c r="C3769">
        <v>240</v>
      </c>
      <c r="D3769">
        <v>240</v>
      </c>
      <c r="E3769">
        <f>SUM(Table_munisapp_tylerci_mu_live_rq_master5[[#This Row],[rd_extended_price]]-Table_munisapp_tylerci_mu_live_rq_master5[[#This Row],[rd_price_net]])</f>
        <v>0</v>
      </c>
      <c r="F3769" s="1">
        <v>43024</v>
      </c>
      <c r="G3769">
        <v>1709</v>
      </c>
      <c r="H3769" t="s">
        <v>9072</v>
      </c>
      <c r="I3769" t="s">
        <v>10734</v>
      </c>
      <c r="J3769">
        <v>3170858</v>
      </c>
      <c r="K3769" t="str">
        <f>VLOOKUP(Table_munisapp_tylerci_mu_live_rq_master5[[#This Row],[rh_vendor_suggest]],Vend!A:B,2,0)</f>
        <v>DENCO SECURITY, INC</v>
      </c>
      <c r="L3769" t="str">
        <f>VLOOKUP(Table_munisapp_tylerci_mu_live_rq_master5[[#This Row],[a_department_code]],Dept!A:B,2,0)</f>
        <v>Jail</v>
      </c>
      <c r="M3769">
        <f t="shared" si="58"/>
        <v>0</v>
      </c>
    </row>
    <row r="3770" spans="1:13" hidden="1" x14ac:dyDescent="0.25">
      <c r="A3770">
        <v>2017</v>
      </c>
      <c r="B3770">
        <v>69.819999999999993</v>
      </c>
      <c r="C3770">
        <v>349.1</v>
      </c>
      <c r="D3770">
        <v>349.1</v>
      </c>
      <c r="E3770">
        <f>SUM(Table_munisapp_tylerci_mu_live_rq_master5[[#This Row],[rd_extended_price]]-Table_munisapp_tylerci_mu_live_rq_master5[[#This Row],[rd_price_net]])</f>
        <v>0</v>
      </c>
      <c r="F3770" s="1">
        <v>42997</v>
      </c>
      <c r="G3770">
        <v>1447</v>
      </c>
      <c r="H3770" t="s">
        <v>9071</v>
      </c>
      <c r="I3770" t="s">
        <v>10735</v>
      </c>
      <c r="J3770">
        <v>3170789</v>
      </c>
      <c r="K3770" t="str">
        <f>VLOOKUP(Table_munisapp_tylerci_mu_live_rq_master5[[#This Row],[rh_vendor_suggest]],Vend!A:B,2,0)</f>
        <v>CDW LLC</v>
      </c>
      <c r="L3770" t="str">
        <f>VLOOKUP(Table_munisapp_tylerci_mu_live_rq_master5[[#This Row],[a_department_code]],Dept!A:B,2,0)</f>
        <v>Sheriff</v>
      </c>
      <c r="M3770">
        <f t="shared" si="58"/>
        <v>1</v>
      </c>
    </row>
    <row r="3771" spans="1:13" hidden="1" x14ac:dyDescent="0.25">
      <c r="A3771">
        <v>2017</v>
      </c>
      <c r="B3771">
        <v>242.16</v>
      </c>
      <c r="C3771">
        <v>484.32</v>
      </c>
      <c r="D3771">
        <v>484.32</v>
      </c>
      <c r="E3771">
        <f>SUM(Table_munisapp_tylerci_mu_live_rq_master5[[#This Row],[rd_extended_price]]-Table_munisapp_tylerci_mu_live_rq_master5[[#This Row],[rd_price_net]])</f>
        <v>0</v>
      </c>
      <c r="F3771" s="1">
        <v>42998</v>
      </c>
      <c r="G3771">
        <v>1871</v>
      </c>
      <c r="H3771" t="s">
        <v>9071</v>
      </c>
      <c r="I3771" t="s">
        <v>10736</v>
      </c>
      <c r="J3771">
        <v>3170800</v>
      </c>
      <c r="K3771" t="str">
        <f>VLOOKUP(Table_munisapp_tylerci_mu_live_rq_master5[[#This Row],[rh_vendor_suggest]],Vend!A:B,2,0)</f>
        <v>ENPOINTE TECHNOLOGIES</v>
      </c>
      <c r="L3771" t="str">
        <f>VLOOKUP(Table_munisapp_tylerci_mu_live_rq_master5[[#This Row],[a_department_code]],Dept!A:B,2,0)</f>
        <v>Sheriff</v>
      </c>
      <c r="M3771">
        <f t="shared" si="58"/>
        <v>1</v>
      </c>
    </row>
    <row r="3772" spans="1:13" hidden="1" x14ac:dyDescent="0.25">
      <c r="A3772">
        <v>2017</v>
      </c>
      <c r="B3772">
        <v>1500</v>
      </c>
      <c r="C3772">
        <v>3000</v>
      </c>
      <c r="D3772">
        <v>3000</v>
      </c>
      <c r="E3772">
        <f>SUM(Table_munisapp_tylerci_mu_live_rq_master5[[#This Row],[rd_extended_price]]-Table_munisapp_tylerci_mu_live_rq_master5[[#This Row],[rd_price_net]])</f>
        <v>0</v>
      </c>
      <c r="F3772" s="1">
        <v>42997</v>
      </c>
      <c r="G3772">
        <v>1705</v>
      </c>
      <c r="H3772" t="s">
        <v>9071</v>
      </c>
      <c r="I3772" t="s">
        <v>10737</v>
      </c>
      <c r="J3772">
        <v>3170792</v>
      </c>
      <c r="K3772" t="str">
        <f>VLOOKUP(Table_munisapp_tylerci_mu_live_rq_master5[[#This Row],[rh_vendor_suggest]],Vend!A:B,2,0)</f>
        <v>DELL COMPUTER</v>
      </c>
      <c r="L3772" t="str">
        <f>VLOOKUP(Table_munisapp_tylerci_mu_live_rq_master5[[#This Row],[a_department_code]],Dept!A:B,2,0)</f>
        <v>Sheriff</v>
      </c>
      <c r="M3772">
        <f t="shared" si="58"/>
        <v>1</v>
      </c>
    </row>
    <row r="3773" spans="1:13" hidden="1" x14ac:dyDescent="0.25">
      <c r="A3773">
        <v>2017</v>
      </c>
      <c r="B3773">
        <v>34.99</v>
      </c>
      <c r="C3773">
        <v>69.98</v>
      </c>
      <c r="D3773">
        <v>69.98</v>
      </c>
      <c r="E3773">
        <f>SUM(Table_munisapp_tylerci_mu_live_rq_master5[[#This Row],[rd_extended_price]]-Table_munisapp_tylerci_mu_live_rq_master5[[#This Row],[rd_price_net]])</f>
        <v>0</v>
      </c>
      <c r="F3773" s="1">
        <v>42997</v>
      </c>
      <c r="G3773">
        <v>1705</v>
      </c>
      <c r="H3773" t="s">
        <v>9071</v>
      </c>
      <c r="I3773" t="s">
        <v>10737</v>
      </c>
      <c r="J3773">
        <v>3170792</v>
      </c>
      <c r="K3773" t="str">
        <f>VLOOKUP(Table_munisapp_tylerci_mu_live_rq_master5[[#This Row],[rh_vendor_suggest]],Vend!A:B,2,0)</f>
        <v>DELL COMPUTER</v>
      </c>
      <c r="L3773" t="str">
        <f>VLOOKUP(Table_munisapp_tylerci_mu_live_rq_master5[[#This Row],[a_department_code]],Dept!A:B,2,0)</f>
        <v>Sheriff</v>
      </c>
      <c r="M3773">
        <f t="shared" si="58"/>
        <v>0</v>
      </c>
    </row>
    <row r="3774" spans="1:13" hidden="1" x14ac:dyDescent="0.25">
      <c r="A3774">
        <v>2017</v>
      </c>
      <c r="B3774">
        <v>5517</v>
      </c>
      <c r="C3774">
        <v>5517</v>
      </c>
      <c r="D3774">
        <v>5517</v>
      </c>
      <c r="E3774">
        <f>SUM(Table_munisapp_tylerci_mu_live_rq_master5[[#This Row],[rd_extended_price]]-Table_munisapp_tylerci_mu_live_rq_master5[[#This Row],[rd_price_net]])</f>
        <v>0</v>
      </c>
      <c r="F3774" s="1">
        <v>43035</v>
      </c>
      <c r="G3774">
        <v>7317</v>
      </c>
      <c r="H3774" t="s">
        <v>9072</v>
      </c>
      <c r="I3774" t="s">
        <v>10738</v>
      </c>
      <c r="J3774">
        <v>3170886</v>
      </c>
      <c r="K3774" t="str">
        <f>VLOOKUP(Table_munisapp_tylerci_mu_live_rq_master5[[#This Row],[rh_vendor_suggest]],Vend!A:B,2,0)</f>
        <v>DENTAL IMAGING TECHNOLOGIES CORPORATION</v>
      </c>
      <c r="L3774" t="str">
        <f>VLOOKUP(Table_munisapp_tylerci_mu_live_rq_master5[[#This Row],[a_department_code]],Dept!A:B,2,0)</f>
        <v>Jail</v>
      </c>
      <c r="M3774">
        <f t="shared" si="58"/>
        <v>1</v>
      </c>
    </row>
    <row r="3775" spans="1:13" hidden="1" x14ac:dyDescent="0.25">
      <c r="A3775">
        <v>2017</v>
      </c>
      <c r="B3775">
        <v>800.03</v>
      </c>
      <c r="C3775">
        <v>800.03</v>
      </c>
      <c r="D3775">
        <v>800.03</v>
      </c>
      <c r="E3775">
        <f>SUM(Table_munisapp_tylerci_mu_live_rq_master5[[#This Row],[rd_extended_price]]-Table_munisapp_tylerci_mu_live_rq_master5[[#This Row],[rd_price_net]])</f>
        <v>0</v>
      </c>
      <c r="F3775" s="1">
        <v>42999</v>
      </c>
      <c r="G3775">
        <v>2674</v>
      </c>
      <c r="H3775" t="s">
        <v>9072</v>
      </c>
      <c r="I3775" t="s">
        <v>10739</v>
      </c>
      <c r="J3775">
        <v>3170803</v>
      </c>
      <c r="K3775" t="str">
        <f>VLOOKUP(Table_munisapp_tylerci_mu_live_rq_master5[[#This Row],[rh_vendor_suggest]],Vend!A:B,2,0)</f>
        <v>MCKESSON CORPORATION</v>
      </c>
      <c r="L3775" t="str">
        <f>VLOOKUP(Table_munisapp_tylerci_mu_live_rq_master5[[#This Row],[a_department_code]],Dept!A:B,2,0)</f>
        <v>Jail</v>
      </c>
      <c r="M3775">
        <f t="shared" si="58"/>
        <v>1</v>
      </c>
    </row>
    <row r="3776" spans="1:13" hidden="1" x14ac:dyDescent="0.25">
      <c r="A3776">
        <v>2017</v>
      </c>
      <c r="B3776">
        <v>285.60000000000002</v>
      </c>
      <c r="C3776">
        <v>571.20000000000005</v>
      </c>
      <c r="D3776">
        <v>571.20000000000005</v>
      </c>
      <c r="E3776">
        <f>SUM(Table_munisapp_tylerci_mu_live_rq_master5[[#This Row],[rd_extended_price]]-Table_munisapp_tylerci_mu_live_rq_master5[[#This Row],[rd_price_net]])</f>
        <v>0</v>
      </c>
      <c r="F3776" s="1">
        <v>42999</v>
      </c>
      <c r="G3776">
        <v>2674</v>
      </c>
      <c r="H3776" t="s">
        <v>9072</v>
      </c>
      <c r="I3776" t="s">
        <v>10739</v>
      </c>
      <c r="J3776">
        <v>3170803</v>
      </c>
      <c r="K3776" t="str">
        <f>VLOOKUP(Table_munisapp_tylerci_mu_live_rq_master5[[#This Row],[rh_vendor_suggest]],Vend!A:B,2,0)</f>
        <v>MCKESSON CORPORATION</v>
      </c>
      <c r="L3776" t="str">
        <f>VLOOKUP(Table_munisapp_tylerci_mu_live_rq_master5[[#This Row],[a_department_code]],Dept!A:B,2,0)</f>
        <v>Jail</v>
      </c>
      <c r="M3776">
        <f t="shared" si="58"/>
        <v>0</v>
      </c>
    </row>
    <row r="3777" spans="1:13" hidden="1" x14ac:dyDescent="0.25">
      <c r="A3777">
        <v>2017</v>
      </c>
      <c r="B3777">
        <v>339.5</v>
      </c>
      <c r="C3777">
        <v>339.5</v>
      </c>
      <c r="D3777">
        <v>339.5</v>
      </c>
      <c r="E3777">
        <f>SUM(Table_munisapp_tylerci_mu_live_rq_master5[[#This Row],[rd_extended_price]]-Table_munisapp_tylerci_mu_live_rq_master5[[#This Row],[rd_price_net]])</f>
        <v>0</v>
      </c>
      <c r="F3777" s="1">
        <v>42999</v>
      </c>
      <c r="G3777">
        <v>2674</v>
      </c>
      <c r="H3777" t="s">
        <v>9072</v>
      </c>
      <c r="I3777" t="s">
        <v>10739</v>
      </c>
      <c r="J3777">
        <v>3170803</v>
      </c>
      <c r="K3777" t="str">
        <f>VLOOKUP(Table_munisapp_tylerci_mu_live_rq_master5[[#This Row],[rh_vendor_suggest]],Vend!A:B,2,0)</f>
        <v>MCKESSON CORPORATION</v>
      </c>
      <c r="L3777" t="str">
        <f>VLOOKUP(Table_munisapp_tylerci_mu_live_rq_master5[[#This Row],[a_department_code]],Dept!A:B,2,0)</f>
        <v>Jail</v>
      </c>
      <c r="M3777">
        <f t="shared" si="58"/>
        <v>0</v>
      </c>
    </row>
    <row r="3778" spans="1:13" hidden="1" x14ac:dyDescent="0.25">
      <c r="A3778">
        <v>2017</v>
      </c>
      <c r="B3778">
        <v>26.26</v>
      </c>
      <c r="C3778">
        <v>52.52</v>
      </c>
      <c r="D3778">
        <v>52.52</v>
      </c>
      <c r="E3778">
        <f>SUM(Table_munisapp_tylerci_mu_live_rq_master5[[#This Row],[rd_extended_price]]-Table_munisapp_tylerci_mu_live_rq_master5[[#This Row],[rd_price_net]])</f>
        <v>0</v>
      </c>
      <c r="F3778" s="1">
        <v>42999</v>
      </c>
      <c r="G3778">
        <v>2674</v>
      </c>
      <c r="H3778" t="s">
        <v>9072</v>
      </c>
      <c r="I3778" t="s">
        <v>10739</v>
      </c>
      <c r="J3778">
        <v>3170803</v>
      </c>
      <c r="K3778" t="str">
        <f>VLOOKUP(Table_munisapp_tylerci_mu_live_rq_master5[[#This Row],[rh_vendor_suggest]],Vend!A:B,2,0)</f>
        <v>MCKESSON CORPORATION</v>
      </c>
      <c r="L3778" t="str">
        <f>VLOOKUP(Table_munisapp_tylerci_mu_live_rq_master5[[#This Row],[a_department_code]],Dept!A:B,2,0)</f>
        <v>Jail</v>
      </c>
      <c r="M3778">
        <f t="shared" ref="M3778:M3841" si="59">IF(J3778=J3777,0,1)</f>
        <v>0</v>
      </c>
    </row>
    <row r="3779" spans="1:13" hidden="1" x14ac:dyDescent="0.25">
      <c r="A3779">
        <v>2017</v>
      </c>
      <c r="B3779">
        <v>596.95000000000005</v>
      </c>
      <c r="C3779">
        <v>4775.6000000000004</v>
      </c>
      <c r="D3779">
        <v>4775.6000000000004</v>
      </c>
      <c r="E3779">
        <f>SUM(Table_munisapp_tylerci_mu_live_rq_master5[[#This Row],[rd_extended_price]]-Table_munisapp_tylerci_mu_live_rq_master5[[#This Row],[rd_price_net]])</f>
        <v>0</v>
      </c>
      <c r="F3779" s="1">
        <v>43006</v>
      </c>
      <c r="G3779">
        <v>1909</v>
      </c>
      <c r="H3779" t="s">
        <v>9075</v>
      </c>
      <c r="I3779" t="s">
        <v>10740</v>
      </c>
      <c r="J3779">
        <v>3170830</v>
      </c>
      <c r="K3779" t="str">
        <f>VLOOKUP(Table_munisapp_tylerci_mu_live_rq_master5[[#This Row],[rh_vendor_suggest]],Vend!A:B,2,0)</f>
        <v>FARR'S JEWELRY, INC.</v>
      </c>
      <c r="L3779" t="str">
        <f>VLOOKUP(Table_munisapp_tylerci_mu_live_rq_master5[[#This Row],[a_department_code]],Dept!A:B,2,0)</f>
        <v>Crime Scene Investigations</v>
      </c>
      <c r="M3779">
        <f t="shared" si="59"/>
        <v>1</v>
      </c>
    </row>
    <row r="3780" spans="1:13" hidden="1" x14ac:dyDescent="0.25">
      <c r="A3780">
        <v>2017</v>
      </c>
      <c r="B3780">
        <v>0</v>
      </c>
      <c r="C3780">
        <v>0</v>
      </c>
      <c r="D3780">
        <v>0</v>
      </c>
      <c r="E3780">
        <f>SUM(Table_munisapp_tylerci_mu_live_rq_master5[[#This Row],[rd_extended_price]]-Table_munisapp_tylerci_mu_live_rq_master5[[#This Row],[rd_price_net]])</f>
        <v>0</v>
      </c>
      <c r="F3780" s="1">
        <v>43006</v>
      </c>
      <c r="G3780">
        <v>1909</v>
      </c>
      <c r="H3780" t="s">
        <v>9075</v>
      </c>
      <c r="I3780" t="s">
        <v>10740</v>
      </c>
      <c r="J3780">
        <v>3170830</v>
      </c>
      <c r="K3780" t="str">
        <f>VLOOKUP(Table_munisapp_tylerci_mu_live_rq_master5[[#This Row],[rh_vendor_suggest]],Vend!A:B,2,0)</f>
        <v>FARR'S JEWELRY, INC.</v>
      </c>
      <c r="L3780" t="str">
        <f>VLOOKUP(Table_munisapp_tylerci_mu_live_rq_master5[[#This Row],[a_department_code]],Dept!A:B,2,0)</f>
        <v>Crime Scene Investigations</v>
      </c>
      <c r="M3780">
        <f t="shared" si="59"/>
        <v>0</v>
      </c>
    </row>
    <row r="3781" spans="1:13" hidden="1" x14ac:dyDescent="0.25">
      <c r="A3781">
        <v>2017</v>
      </c>
      <c r="B3781">
        <v>0</v>
      </c>
      <c r="C3781">
        <v>0</v>
      </c>
      <c r="D3781">
        <v>0</v>
      </c>
      <c r="E3781">
        <f>SUM(Table_munisapp_tylerci_mu_live_rq_master5[[#This Row],[rd_extended_price]]-Table_munisapp_tylerci_mu_live_rq_master5[[#This Row],[rd_price_net]])</f>
        <v>0</v>
      </c>
      <c r="F3781" s="1">
        <v>43006</v>
      </c>
      <c r="G3781">
        <v>1909</v>
      </c>
      <c r="H3781" t="s">
        <v>9075</v>
      </c>
      <c r="I3781" t="s">
        <v>10740</v>
      </c>
      <c r="J3781">
        <v>3170830</v>
      </c>
      <c r="K3781" t="str">
        <f>VLOOKUP(Table_munisapp_tylerci_mu_live_rq_master5[[#This Row],[rh_vendor_suggest]],Vend!A:B,2,0)</f>
        <v>FARR'S JEWELRY, INC.</v>
      </c>
      <c r="L3781" t="str">
        <f>VLOOKUP(Table_munisapp_tylerci_mu_live_rq_master5[[#This Row],[a_department_code]],Dept!A:B,2,0)</f>
        <v>Crime Scene Investigations</v>
      </c>
      <c r="M3781">
        <f t="shared" si="59"/>
        <v>0</v>
      </c>
    </row>
    <row r="3782" spans="1:13" hidden="1" x14ac:dyDescent="0.25">
      <c r="A3782">
        <v>2017</v>
      </c>
      <c r="B3782">
        <v>10</v>
      </c>
      <c r="C3782">
        <v>80</v>
      </c>
      <c r="D3782">
        <v>80</v>
      </c>
      <c r="E3782">
        <f>SUM(Table_munisapp_tylerci_mu_live_rq_master5[[#This Row],[rd_extended_price]]-Table_munisapp_tylerci_mu_live_rq_master5[[#This Row],[rd_price_net]])</f>
        <v>0</v>
      </c>
      <c r="F3782" s="1">
        <v>43006</v>
      </c>
      <c r="G3782">
        <v>1909</v>
      </c>
      <c r="H3782" t="s">
        <v>9075</v>
      </c>
      <c r="I3782" t="s">
        <v>10740</v>
      </c>
      <c r="J3782">
        <v>3170830</v>
      </c>
      <c r="K3782" t="str">
        <f>VLOOKUP(Table_munisapp_tylerci_mu_live_rq_master5[[#This Row],[rh_vendor_suggest]],Vend!A:B,2,0)</f>
        <v>FARR'S JEWELRY, INC.</v>
      </c>
      <c r="L3782" t="str">
        <f>VLOOKUP(Table_munisapp_tylerci_mu_live_rq_master5[[#This Row],[a_department_code]],Dept!A:B,2,0)</f>
        <v>Crime Scene Investigations</v>
      </c>
      <c r="M3782">
        <f t="shared" si="59"/>
        <v>0</v>
      </c>
    </row>
    <row r="3783" spans="1:13" hidden="1" x14ac:dyDescent="0.25">
      <c r="A3783">
        <v>2017</v>
      </c>
      <c r="B3783">
        <v>12.5</v>
      </c>
      <c r="C3783">
        <v>100</v>
      </c>
      <c r="D3783">
        <v>100</v>
      </c>
      <c r="E3783">
        <f>SUM(Table_munisapp_tylerci_mu_live_rq_master5[[#This Row],[rd_extended_price]]-Table_munisapp_tylerci_mu_live_rq_master5[[#This Row],[rd_price_net]])</f>
        <v>0</v>
      </c>
      <c r="F3783" s="1">
        <v>43006</v>
      </c>
      <c r="G3783">
        <v>1909</v>
      </c>
      <c r="H3783" t="s">
        <v>9075</v>
      </c>
      <c r="I3783" t="s">
        <v>10740</v>
      </c>
      <c r="J3783">
        <v>3170830</v>
      </c>
      <c r="K3783" t="str">
        <f>VLOOKUP(Table_munisapp_tylerci_mu_live_rq_master5[[#This Row],[rh_vendor_suggest]],Vend!A:B,2,0)</f>
        <v>FARR'S JEWELRY, INC.</v>
      </c>
      <c r="L3783" t="str">
        <f>VLOOKUP(Table_munisapp_tylerci_mu_live_rq_master5[[#This Row],[a_department_code]],Dept!A:B,2,0)</f>
        <v>Crime Scene Investigations</v>
      </c>
      <c r="M3783">
        <f t="shared" si="59"/>
        <v>0</v>
      </c>
    </row>
    <row r="3784" spans="1:13" hidden="1" x14ac:dyDescent="0.25">
      <c r="A3784">
        <v>2017</v>
      </c>
      <c r="B3784">
        <v>214.43</v>
      </c>
      <c r="C3784">
        <v>214.43</v>
      </c>
      <c r="D3784">
        <v>214.43</v>
      </c>
      <c r="E3784">
        <f>SUM(Table_munisapp_tylerci_mu_live_rq_master5[[#This Row],[rd_extended_price]]-Table_munisapp_tylerci_mu_live_rq_master5[[#This Row],[rd_price_net]])</f>
        <v>0</v>
      </c>
      <c r="F3784" s="1">
        <v>43013</v>
      </c>
      <c r="G3784">
        <v>6744</v>
      </c>
      <c r="H3784" t="s">
        <v>9094</v>
      </c>
      <c r="I3784" t="s">
        <v>10741</v>
      </c>
      <c r="J3784">
        <v>3170842</v>
      </c>
      <c r="K3784" t="str">
        <f>VLOOKUP(Table_munisapp_tylerci_mu_live_rq_master5[[#This Row],[rh_vendor_suggest]],Vend!A:B,2,0)</f>
        <v>RK PRINTING</v>
      </c>
      <c r="L3784" t="str">
        <f>VLOOKUP(Table_munisapp_tylerci_mu_live_rq_master5[[#This Row],[a_department_code]],Dept!A:B,2,0)</f>
        <v>Weber Morgan Health Department</v>
      </c>
      <c r="M3784">
        <f t="shared" si="59"/>
        <v>1</v>
      </c>
    </row>
    <row r="3785" spans="1:13" hidden="1" x14ac:dyDescent="0.25">
      <c r="A3785">
        <v>2017</v>
      </c>
      <c r="B3785">
        <v>382.31</v>
      </c>
      <c r="C3785">
        <v>382.31</v>
      </c>
      <c r="D3785">
        <v>382.31</v>
      </c>
      <c r="E3785">
        <f>SUM(Table_munisapp_tylerci_mu_live_rq_master5[[#This Row],[rd_extended_price]]-Table_munisapp_tylerci_mu_live_rq_master5[[#This Row],[rd_price_net]])</f>
        <v>0</v>
      </c>
      <c r="F3785" s="1">
        <v>43013</v>
      </c>
      <c r="G3785">
        <v>6744</v>
      </c>
      <c r="H3785" t="s">
        <v>9114</v>
      </c>
      <c r="I3785" t="s">
        <v>10742</v>
      </c>
      <c r="J3785">
        <v>3170841</v>
      </c>
      <c r="K3785" t="str">
        <f>VLOOKUP(Table_munisapp_tylerci_mu_live_rq_master5[[#This Row],[rh_vendor_suggest]],Vend!A:B,2,0)</f>
        <v>RK PRINTING</v>
      </c>
      <c r="L3785" t="str">
        <f>VLOOKUP(Table_munisapp_tylerci_mu_live_rq_master5[[#This Row],[a_department_code]],Dept!A:B,2,0)</f>
        <v>Transfer Station</v>
      </c>
      <c r="M3785">
        <f t="shared" si="59"/>
        <v>1</v>
      </c>
    </row>
    <row r="3786" spans="1:13" hidden="1" x14ac:dyDescent="0.25">
      <c r="A3786">
        <v>2017</v>
      </c>
      <c r="B3786">
        <v>398.25</v>
      </c>
      <c r="C3786">
        <v>398.25</v>
      </c>
      <c r="D3786">
        <v>398.25</v>
      </c>
      <c r="E3786">
        <f>SUM(Table_munisapp_tylerci_mu_live_rq_master5[[#This Row],[rd_extended_price]]-Table_munisapp_tylerci_mu_live_rq_master5[[#This Row],[rd_price_net]])</f>
        <v>0</v>
      </c>
      <c r="F3786" s="1">
        <v>43013</v>
      </c>
      <c r="G3786">
        <v>1850</v>
      </c>
      <c r="H3786" t="s">
        <v>9114</v>
      </c>
      <c r="I3786" t="s">
        <v>10743</v>
      </c>
      <c r="J3786">
        <v>3170839</v>
      </c>
      <c r="K3786" t="str">
        <f>VLOOKUP(Table_munisapp_tylerci_mu_live_rq_master5[[#This Row],[rh_vendor_suggest]],Vend!A:B,2,0)</f>
        <v>ELLIS PRINTING LLC</v>
      </c>
      <c r="L3786" t="str">
        <f>VLOOKUP(Table_munisapp_tylerci_mu_live_rq_master5[[#This Row],[a_department_code]],Dept!A:B,2,0)</f>
        <v>Transfer Station</v>
      </c>
      <c r="M3786">
        <f t="shared" si="59"/>
        <v>1</v>
      </c>
    </row>
    <row r="3787" spans="1:13" hidden="1" x14ac:dyDescent="0.25">
      <c r="A3787">
        <v>2017</v>
      </c>
      <c r="B3787">
        <v>5.75</v>
      </c>
      <c r="C3787">
        <v>201.25</v>
      </c>
      <c r="D3787">
        <v>201.25</v>
      </c>
      <c r="E3787">
        <f>SUM(Table_munisapp_tylerci_mu_live_rq_master5[[#This Row],[rd_extended_price]]-Table_munisapp_tylerci_mu_live_rq_master5[[#This Row],[rd_price_net]])</f>
        <v>0</v>
      </c>
      <c r="F3787" s="1">
        <v>43000</v>
      </c>
      <c r="G3787">
        <v>2174</v>
      </c>
      <c r="H3787" t="s">
        <v>9072</v>
      </c>
      <c r="I3787" t="s">
        <v>10744</v>
      </c>
      <c r="J3787">
        <v>3170806</v>
      </c>
      <c r="K3787" t="str">
        <f>VLOOKUP(Table_munisapp_tylerci_mu_live_rq_master5[[#This Row],[rh_vendor_suggest]],Vend!A:B,2,0)</f>
        <v>INDUSTRIAL PRODUCTS MFG INC</v>
      </c>
      <c r="L3787" t="str">
        <f>VLOOKUP(Table_munisapp_tylerci_mu_live_rq_master5[[#This Row],[a_department_code]],Dept!A:B,2,0)</f>
        <v>Jail</v>
      </c>
      <c r="M3787">
        <f t="shared" si="59"/>
        <v>1</v>
      </c>
    </row>
    <row r="3788" spans="1:13" hidden="1" x14ac:dyDescent="0.25">
      <c r="A3788">
        <v>2017</v>
      </c>
      <c r="B3788">
        <v>6.45</v>
      </c>
      <c r="C3788">
        <v>580.5</v>
      </c>
      <c r="D3788">
        <v>580.5</v>
      </c>
      <c r="E3788">
        <f>SUM(Table_munisapp_tylerci_mu_live_rq_master5[[#This Row],[rd_extended_price]]-Table_munisapp_tylerci_mu_live_rq_master5[[#This Row],[rd_price_net]])</f>
        <v>0</v>
      </c>
      <c r="F3788" s="1">
        <v>43000</v>
      </c>
      <c r="G3788">
        <v>2174</v>
      </c>
      <c r="H3788" t="s">
        <v>9072</v>
      </c>
      <c r="I3788" t="s">
        <v>10744</v>
      </c>
      <c r="J3788">
        <v>3170806</v>
      </c>
      <c r="K3788" t="str">
        <f>VLOOKUP(Table_munisapp_tylerci_mu_live_rq_master5[[#This Row],[rh_vendor_suggest]],Vend!A:B,2,0)</f>
        <v>INDUSTRIAL PRODUCTS MFG INC</v>
      </c>
      <c r="L3788" t="str">
        <f>VLOOKUP(Table_munisapp_tylerci_mu_live_rq_master5[[#This Row],[a_department_code]],Dept!A:B,2,0)</f>
        <v>Jail</v>
      </c>
      <c r="M3788">
        <f t="shared" si="59"/>
        <v>0</v>
      </c>
    </row>
    <row r="3789" spans="1:13" hidden="1" x14ac:dyDescent="0.25">
      <c r="A3789">
        <v>2017</v>
      </c>
      <c r="B3789">
        <v>47.6</v>
      </c>
      <c r="C3789">
        <v>571.20000000000005</v>
      </c>
      <c r="D3789">
        <v>571.20000000000005</v>
      </c>
      <c r="E3789">
        <f>SUM(Table_munisapp_tylerci_mu_live_rq_master5[[#This Row],[rd_extended_price]]-Table_munisapp_tylerci_mu_live_rq_master5[[#This Row],[rd_price_net]])</f>
        <v>0</v>
      </c>
      <c r="F3789" s="1">
        <v>43000</v>
      </c>
      <c r="G3789">
        <v>2174</v>
      </c>
      <c r="H3789" t="s">
        <v>9072</v>
      </c>
      <c r="I3789" t="s">
        <v>10744</v>
      </c>
      <c r="J3789">
        <v>3170806</v>
      </c>
      <c r="K3789" t="str">
        <f>VLOOKUP(Table_munisapp_tylerci_mu_live_rq_master5[[#This Row],[rh_vendor_suggest]],Vend!A:B,2,0)</f>
        <v>INDUSTRIAL PRODUCTS MFG INC</v>
      </c>
      <c r="L3789" t="str">
        <f>VLOOKUP(Table_munisapp_tylerci_mu_live_rq_master5[[#This Row],[a_department_code]],Dept!A:B,2,0)</f>
        <v>Jail</v>
      </c>
      <c r="M3789">
        <f t="shared" si="59"/>
        <v>0</v>
      </c>
    </row>
    <row r="3790" spans="1:13" hidden="1" x14ac:dyDescent="0.25">
      <c r="A3790">
        <v>2017</v>
      </c>
      <c r="B3790">
        <v>15.95</v>
      </c>
      <c r="C3790">
        <v>558.25</v>
      </c>
      <c r="D3790">
        <v>558.25</v>
      </c>
      <c r="E3790">
        <f>SUM(Table_munisapp_tylerci_mu_live_rq_master5[[#This Row],[rd_extended_price]]-Table_munisapp_tylerci_mu_live_rq_master5[[#This Row],[rd_price_net]])</f>
        <v>0</v>
      </c>
      <c r="F3790" s="1">
        <v>43000</v>
      </c>
      <c r="G3790">
        <v>2174</v>
      </c>
      <c r="H3790" t="s">
        <v>9072</v>
      </c>
      <c r="I3790" t="s">
        <v>10744</v>
      </c>
      <c r="J3790">
        <v>3170806</v>
      </c>
      <c r="K3790" t="str">
        <f>VLOOKUP(Table_munisapp_tylerci_mu_live_rq_master5[[#This Row],[rh_vendor_suggest]],Vend!A:B,2,0)</f>
        <v>INDUSTRIAL PRODUCTS MFG INC</v>
      </c>
      <c r="L3790" t="str">
        <f>VLOOKUP(Table_munisapp_tylerci_mu_live_rq_master5[[#This Row],[a_department_code]],Dept!A:B,2,0)</f>
        <v>Jail</v>
      </c>
      <c r="M3790">
        <f t="shared" si="59"/>
        <v>0</v>
      </c>
    </row>
    <row r="3791" spans="1:13" hidden="1" x14ac:dyDescent="0.25">
      <c r="A3791">
        <v>2017</v>
      </c>
      <c r="B3791">
        <v>40.700000000000003</v>
      </c>
      <c r="C3791">
        <v>40.700000000000003</v>
      </c>
      <c r="D3791">
        <v>40.700000000000003</v>
      </c>
      <c r="E3791">
        <f>SUM(Table_munisapp_tylerci_mu_live_rq_master5[[#This Row],[rd_extended_price]]-Table_munisapp_tylerci_mu_live_rq_master5[[#This Row],[rd_price_net]])</f>
        <v>0</v>
      </c>
      <c r="F3791" s="1">
        <v>43006</v>
      </c>
      <c r="G3791">
        <v>1294</v>
      </c>
      <c r="H3791" t="s">
        <v>9072</v>
      </c>
      <c r="I3791" t="s">
        <v>10745</v>
      </c>
      <c r="J3791">
        <v>3170829</v>
      </c>
      <c r="K3791" t="str">
        <f>VLOOKUP(Table_munisapp_tylerci_mu_live_rq_master5[[#This Row],[rh_vendor_suggest]],Vend!A:B,2,0)</f>
        <v>BOB BARKER CO</v>
      </c>
      <c r="L3791" t="str">
        <f>VLOOKUP(Table_munisapp_tylerci_mu_live_rq_master5[[#This Row],[a_department_code]],Dept!A:B,2,0)</f>
        <v>Jail</v>
      </c>
      <c r="M3791">
        <f t="shared" si="59"/>
        <v>1</v>
      </c>
    </row>
    <row r="3792" spans="1:13" hidden="1" x14ac:dyDescent="0.25">
      <c r="A3792">
        <v>2017</v>
      </c>
      <c r="B3792">
        <v>40.700000000000003</v>
      </c>
      <c r="C3792">
        <v>40.700000000000003</v>
      </c>
      <c r="D3792">
        <v>40.700000000000003</v>
      </c>
      <c r="E3792">
        <f>SUM(Table_munisapp_tylerci_mu_live_rq_master5[[#This Row],[rd_extended_price]]-Table_munisapp_tylerci_mu_live_rq_master5[[#This Row],[rd_price_net]])</f>
        <v>0</v>
      </c>
      <c r="F3792" s="1">
        <v>43006</v>
      </c>
      <c r="G3792">
        <v>1294</v>
      </c>
      <c r="H3792" t="s">
        <v>9072</v>
      </c>
      <c r="I3792" t="s">
        <v>10745</v>
      </c>
      <c r="J3792">
        <v>3170829</v>
      </c>
      <c r="K3792" t="str">
        <f>VLOOKUP(Table_munisapp_tylerci_mu_live_rq_master5[[#This Row],[rh_vendor_suggest]],Vend!A:B,2,0)</f>
        <v>BOB BARKER CO</v>
      </c>
      <c r="L3792" t="str">
        <f>VLOOKUP(Table_munisapp_tylerci_mu_live_rq_master5[[#This Row],[a_department_code]],Dept!A:B,2,0)</f>
        <v>Jail</v>
      </c>
      <c r="M3792">
        <f t="shared" si="59"/>
        <v>0</v>
      </c>
    </row>
    <row r="3793" spans="1:13" hidden="1" x14ac:dyDescent="0.25">
      <c r="A3793">
        <v>2017</v>
      </c>
      <c r="B3793">
        <v>43.5</v>
      </c>
      <c r="C3793">
        <v>43.5</v>
      </c>
      <c r="D3793">
        <v>43.5</v>
      </c>
      <c r="E3793">
        <f>SUM(Table_munisapp_tylerci_mu_live_rq_master5[[#This Row],[rd_extended_price]]-Table_munisapp_tylerci_mu_live_rq_master5[[#This Row],[rd_price_net]])</f>
        <v>0</v>
      </c>
      <c r="F3793" s="1">
        <v>43006</v>
      </c>
      <c r="G3793">
        <v>1294</v>
      </c>
      <c r="H3793" t="s">
        <v>9072</v>
      </c>
      <c r="I3793" t="s">
        <v>10745</v>
      </c>
      <c r="J3793">
        <v>3170829</v>
      </c>
      <c r="K3793" t="str">
        <f>VLOOKUP(Table_munisapp_tylerci_mu_live_rq_master5[[#This Row],[rh_vendor_suggest]],Vend!A:B,2,0)</f>
        <v>BOB BARKER CO</v>
      </c>
      <c r="L3793" t="str">
        <f>VLOOKUP(Table_munisapp_tylerci_mu_live_rq_master5[[#This Row],[a_department_code]],Dept!A:B,2,0)</f>
        <v>Jail</v>
      </c>
      <c r="M3793">
        <f t="shared" si="59"/>
        <v>0</v>
      </c>
    </row>
    <row r="3794" spans="1:13" hidden="1" x14ac:dyDescent="0.25">
      <c r="A3794">
        <v>2017</v>
      </c>
      <c r="B3794">
        <v>43.5</v>
      </c>
      <c r="C3794">
        <v>43.5</v>
      </c>
      <c r="D3794">
        <v>43.5</v>
      </c>
      <c r="E3794">
        <f>SUM(Table_munisapp_tylerci_mu_live_rq_master5[[#This Row],[rd_extended_price]]-Table_munisapp_tylerci_mu_live_rq_master5[[#This Row],[rd_price_net]])</f>
        <v>0</v>
      </c>
      <c r="F3794" s="1">
        <v>43006</v>
      </c>
      <c r="G3794">
        <v>1294</v>
      </c>
      <c r="H3794" t="s">
        <v>9072</v>
      </c>
      <c r="I3794" t="s">
        <v>10745</v>
      </c>
      <c r="J3794">
        <v>3170829</v>
      </c>
      <c r="K3794" t="str">
        <f>VLOOKUP(Table_munisapp_tylerci_mu_live_rq_master5[[#This Row],[rh_vendor_suggest]],Vend!A:B,2,0)</f>
        <v>BOB BARKER CO</v>
      </c>
      <c r="L3794" t="str">
        <f>VLOOKUP(Table_munisapp_tylerci_mu_live_rq_master5[[#This Row],[a_department_code]],Dept!A:B,2,0)</f>
        <v>Jail</v>
      </c>
      <c r="M3794">
        <f t="shared" si="59"/>
        <v>0</v>
      </c>
    </row>
    <row r="3795" spans="1:13" hidden="1" x14ac:dyDescent="0.25">
      <c r="A3795">
        <v>2017</v>
      </c>
      <c r="B3795">
        <v>8.56</v>
      </c>
      <c r="C3795">
        <v>17.12</v>
      </c>
      <c r="D3795">
        <v>17.12</v>
      </c>
      <c r="E3795">
        <f>SUM(Table_munisapp_tylerci_mu_live_rq_master5[[#This Row],[rd_extended_price]]-Table_munisapp_tylerci_mu_live_rq_master5[[#This Row],[rd_price_net]])</f>
        <v>0</v>
      </c>
      <c r="F3795" s="1">
        <v>43006</v>
      </c>
      <c r="G3795">
        <v>1294</v>
      </c>
      <c r="H3795" t="s">
        <v>9072</v>
      </c>
      <c r="I3795" t="s">
        <v>10745</v>
      </c>
      <c r="J3795">
        <v>3170829</v>
      </c>
      <c r="K3795" t="str">
        <f>VLOOKUP(Table_munisapp_tylerci_mu_live_rq_master5[[#This Row],[rh_vendor_suggest]],Vend!A:B,2,0)</f>
        <v>BOB BARKER CO</v>
      </c>
      <c r="L3795" t="str">
        <f>VLOOKUP(Table_munisapp_tylerci_mu_live_rq_master5[[#This Row],[a_department_code]],Dept!A:B,2,0)</f>
        <v>Jail</v>
      </c>
      <c r="M3795">
        <f t="shared" si="59"/>
        <v>0</v>
      </c>
    </row>
    <row r="3796" spans="1:13" hidden="1" x14ac:dyDescent="0.25">
      <c r="A3796">
        <v>2017</v>
      </c>
      <c r="B3796">
        <v>31.7</v>
      </c>
      <c r="C3796">
        <v>31.7</v>
      </c>
      <c r="D3796">
        <v>31.7</v>
      </c>
      <c r="E3796">
        <f>SUM(Table_munisapp_tylerci_mu_live_rq_master5[[#This Row],[rd_extended_price]]-Table_munisapp_tylerci_mu_live_rq_master5[[#This Row],[rd_price_net]])</f>
        <v>0</v>
      </c>
      <c r="F3796" s="1">
        <v>43006</v>
      </c>
      <c r="G3796">
        <v>1294</v>
      </c>
      <c r="H3796" t="s">
        <v>9072</v>
      </c>
      <c r="I3796" t="s">
        <v>10745</v>
      </c>
      <c r="J3796">
        <v>3170829</v>
      </c>
      <c r="K3796" t="str">
        <f>VLOOKUP(Table_munisapp_tylerci_mu_live_rq_master5[[#This Row],[rh_vendor_suggest]],Vend!A:B,2,0)</f>
        <v>BOB BARKER CO</v>
      </c>
      <c r="L3796" t="str">
        <f>VLOOKUP(Table_munisapp_tylerci_mu_live_rq_master5[[#This Row],[a_department_code]],Dept!A:B,2,0)</f>
        <v>Jail</v>
      </c>
      <c r="M3796">
        <f t="shared" si="59"/>
        <v>0</v>
      </c>
    </row>
    <row r="3797" spans="1:13" hidden="1" x14ac:dyDescent="0.25">
      <c r="A3797">
        <v>2017</v>
      </c>
      <c r="B3797">
        <v>3660.64</v>
      </c>
      <c r="C3797">
        <v>3660.64</v>
      </c>
      <c r="D3797">
        <v>3660.64</v>
      </c>
      <c r="E3797">
        <f>SUM(Table_munisapp_tylerci_mu_live_rq_master5[[#This Row],[rd_extended_price]]-Table_munisapp_tylerci_mu_live_rq_master5[[#This Row],[rd_price_net]])</f>
        <v>0</v>
      </c>
      <c r="F3797" s="1">
        <v>43005</v>
      </c>
      <c r="G3797">
        <v>2687</v>
      </c>
      <c r="H3797" t="s">
        <v>9072</v>
      </c>
      <c r="I3797" t="s">
        <v>10746</v>
      </c>
      <c r="J3797">
        <v>3170811</v>
      </c>
      <c r="K3797" t="str">
        <f>VLOOKUP(Table_munisapp_tylerci_mu_live_rq_master5[[#This Row],[rh_vendor_suggest]],Vend!A:B,2,0)</f>
        <v>MENDENHALL EQUIPMENT CO</v>
      </c>
      <c r="L3797" t="str">
        <f>VLOOKUP(Table_munisapp_tylerci_mu_live_rq_master5[[#This Row],[a_department_code]],Dept!A:B,2,0)</f>
        <v>Jail</v>
      </c>
      <c r="M3797">
        <f t="shared" si="59"/>
        <v>1</v>
      </c>
    </row>
    <row r="3798" spans="1:13" hidden="1" x14ac:dyDescent="0.25">
      <c r="A3798">
        <v>2017</v>
      </c>
      <c r="B3798">
        <v>90</v>
      </c>
      <c r="C3798">
        <v>270</v>
      </c>
      <c r="D3798">
        <v>270</v>
      </c>
      <c r="E3798">
        <f>SUM(Table_munisapp_tylerci_mu_live_rq_master5[[#This Row],[rd_extended_price]]-Table_munisapp_tylerci_mu_live_rq_master5[[#This Row],[rd_price_net]])</f>
        <v>0</v>
      </c>
      <c r="F3798" s="1">
        <v>43005</v>
      </c>
      <c r="G3798">
        <v>2687</v>
      </c>
      <c r="H3798" t="s">
        <v>9072</v>
      </c>
      <c r="I3798" t="s">
        <v>10746</v>
      </c>
      <c r="J3798">
        <v>3170811</v>
      </c>
      <c r="K3798" t="str">
        <f>VLOOKUP(Table_munisapp_tylerci_mu_live_rq_master5[[#This Row],[rh_vendor_suggest]],Vend!A:B,2,0)</f>
        <v>MENDENHALL EQUIPMENT CO</v>
      </c>
      <c r="L3798" t="str">
        <f>VLOOKUP(Table_munisapp_tylerci_mu_live_rq_master5[[#This Row],[a_department_code]],Dept!A:B,2,0)</f>
        <v>Jail</v>
      </c>
      <c r="M3798">
        <f t="shared" si="59"/>
        <v>0</v>
      </c>
    </row>
    <row r="3799" spans="1:13" hidden="1" x14ac:dyDescent="0.25">
      <c r="A3799">
        <v>2017</v>
      </c>
      <c r="B3799">
        <v>0</v>
      </c>
      <c r="C3799">
        <v>0</v>
      </c>
      <c r="D3799">
        <v>0</v>
      </c>
      <c r="E3799">
        <f>SUM(Table_munisapp_tylerci_mu_live_rq_master5[[#This Row],[rd_extended_price]]-Table_munisapp_tylerci_mu_live_rq_master5[[#This Row],[rd_price_net]])</f>
        <v>0</v>
      </c>
      <c r="F3799" s="1"/>
      <c r="G3799">
        <v>0</v>
      </c>
      <c r="H3799" t="s">
        <v>9100</v>
      </c>
      <c r="I3799" t="s">
        <v>10747</v>
      </c>
      <c r="J3799">
        <v>0</v>
      </c>
      <c r="K3799" t="e">
        <f>VLOOKUP(Table_munisapp_tylerci_mu_live_rq_master5[[#This Row],[rh_vendor_suggest]],Vend!A:B,2,0)</f>
        <v>#N/A</v>
      </c>
      <c r="L3799" t="str">
        <f>VLOOKUP(Table_munisapp_tylerci_mu_live_rq_master5[[#This Row],[a_department_code]],Dept!A:B,2,0)</f>
        <v>Library</v>
      </c>
      <c r="M3799">
        <f t="shared" si="59"/>
        <v>1</v>
      </c>
    </row>
    <row r="3800" spans="1:13" hidden="1" x14ac:dyDescent="0.25">
      <c r="A3800">
        <v>2017</v>
      </c>
      <c r="B3800">
        <v>1798.19</v>
      </c>
      <c r="C3800">
        <v>1798.19</v>
      </c>
      <c r="D3800">
        <v>1798.19</v>
      </c>
      <c r="E3800">
        <f>SUM(Table_munisapp_tylerci_mu_live_rq_master5[[#This Row],[rd_extended_price]]-Table_munisapp_tylerci_mu_live_rq_master5[[#This Row],[rd_price_net]])</f>
        <v>0</v>
      </c>
      <c r="F3800" s="1">
        <v>43005</v>
      </c>
      <c r="G3800">
        <v>2965</v>
      </c>
      <c r="H3800" t="s">
        <v>9083</v>
      </c>
      <c r="I3800" t="s">
        <v>10748</v>
      </c>
      <c r="J3800">
        <v>3170812</v>
      </c>
      <c r="K3800" t="str">
        <f>VLOOKUP(Table_munisapp_tylerci_mu_live_rq_master5[[#This Row],[rh_vendor_suggest]],Vend!A:B,2,0)</f>
        <v>ORACLE AMERICA INC</v>
      </c>
      <c r="L3800" t="str">
        <f>VLOOKUP(Table_munisapp_tylerci_mu_live_rq_master5[[#This Row],[a_department_code]],Dept!A:B,2,0)</f>
        <v>Information Technology</v>
      </c>
      <c r="M3800">
        <f t="shared" si="59"/>
        <v>1</v>
      </c>
    </row>
    <row r="3801" spans="1:13" hidden="1" x14ac:dyDescent="0.25">
      <c r="A3801">
        <v>2017</v>
      </c>
      <c r="B3801">
        <v>10000</v>
      </c>
      <c r="C3801">
        <v>10000</v>
      </c>
      <c r="D3801">
        <v>10000</v>
      </c>
      <c r="E3801">
        <f>SUM(Table_munisapp_tylerci_mu_live_rq_master5[[#This Row],[rd_extended_price]]-Table_munisapp_tylerci_mu_live_rq_master5[[#This Row],[rd_price_net]])</f>
        <v>0</v>
      </c>
      <c r="F3801" s="1">
        <v>43005</v>
      </c>
      <c r="G3801">
        <v>3488</v>
      </c>
      <c r="H3801" t="s">
        <v>9107</v>
      </c>
      <c r="I3801" t="s">
        <v>10749</v>
      </c>
      <c r="J3801">
        <v>3170813</v>
      </c>
      <c r="K3801" t="str">
        <f>VLOOKUP(Table_munisapp_tylerci_mu_live_rq_master5[[#This Row],[rh_vendor_suggest]],Vend!A:B,2,0)</f>
        <v>SOUTH &amp; JONES TIMBER COMPANY, INC</v>
      </c>
      <c r="L3801" t="str">
        <f>VLOOKUP(Table_munisapp_tylerci_mu_live_rq_master5[[#This Row],[a_department_code]],Dept!A:B,2,0)</f>
        <v>Golden Spike Event Center</v>
      </c>
      <c r="M3801">
        <f t="shared" si="59"/>
        <v>1</v>
      </c>
    </row>
    <row r="3802" spans="1:13" hidden="1" x14ac:dyDescent="0.25">
      <c r="A3802">
        <v>2017</v>
      </c>
      <c r="B3802">
        <v>7700</v>
      </c>
      <c r="C3802">
        <v>7700</v>
      </c>
      <c r="D3802">
        <v>7700</v>
      </c>
      <c r="E3802">
        <f>SUM(Table_munisapp_tylerci_mu_live_rq_master5[[#This Row],[rd_extended_price]]-Table_munisapp_tylerci_mu_live_rq_master5[[#This Row],[rd_price_net]])</f>
        <v>0</v>
      </c>
      <c r="F3802" s="1">
        <v>43007</v>
      </c>
      <c r="G3802">
        <v>3721</v>
      </c>
      <c r="H3802" t="s">
        <v>9114</v>
      </c>
      <c r="I3802" t="s">
        <v>10750</v>
      </c>
      <c r="J3802">
        <v>3170833</v>
      </c>
      <c r="K3802" t="str">
        <f>VLOOKUP(Table_munisapp_tylerci_mu_live_rq_master5[[#This Row],[rh_vendor_suggest]],Vend!A:B,2,0)</f>
        <v>TREASURE FIRE EQUIPMENT INC</v>
      </c>
      <c r="L3802" t="str">
        <f>VLOOKUP(Table_munisapp_tylerci_mu_live_rq_master5[[#This Row],[a_department_code]],Dept!A:B,2,0)</f>
        <v>Transfer Station</v>
      </c>
      <c r="M3802">
        <f t="shared" si="59"/>
        <v>1</v>
      </c>
    </row>
    <row r="3803" spans="1:13" hidden="1" x14ac:dyDescent="0.25">
      <c r="A3803">
        <v>2017</v>
      </c>
      <c r="B3803">
        <v>700</v>
      </c>
      <c r="C3803">
        <v>700</v>
      </c>
      <c r="D3803">
        <v>700</v>
      </c>
      <c r="E3803">
        <f>SUM(Table_munisapp_tylerci_mu_live_rq_master5[[#This Row],[rd_extended_price]]-Table_munisapp_tylerci_mu_live_rq_master5[[#This Row],[rd_price_net]])</f>
        <v>0</v>
      </c>
      <c r="F3803" s="1">
        <v>43005</v>
      </c>
      <c r="G3803">
        <v>1117</v>
      </c>
      <c r="H3803" t="s">
        <v>9114</v>
      </c>
      <c r="I3803" t="s">
        <v>10751</v>
      </c>
      <c r="J3803">
        <v>3170807</v>
      </c>
      <c r="K3803" t="str">
        <f>VLOOKUP(Table_munisapp_tylerci_mu_live_rq_master5[[#This Row],[rh_vendor_suggest]],Vend!A:B,2,0)</f>
        <v>AMERICAN SOLUTIONS FOR BUSINESS</v>
      </c>
      <c r="L3803" t="str">
        <f>VLOOKUP(Table_munisapp_tylerci_mu_live_rq_master5[[#This Row],[a_department_code]],Dept!A:B,2,0)</f>
        <v>Transfer Station</v>
      </c>
      <c r="M3803">
        <f t="shared" si="59"/>
        <v>1</v>
      </c>
    </row>
    <row r="3804" spans="1:13" hidden="1" x14ac:dyDescent="0.25">
      <c r="A3804">
        <v>2017</v>
      </c>
      <c r="B3804">
        <v>3357.9</v>
      </c>
      <c r="C3804">
        <v>3357.9</v>
      </c>
      <c r="D3804">
        <v>3357.9</v>
      </c>
      <c r="E3804">
        <f>SUM(Table_munisapp_tylerci_mu_live_rq_master5[[#This Row],[rd_extended_price]]-Table_munisapp_tylerci_mu_live_rq_master5[[#This Row],[rd_price_net]])</f>
        <v>0</v>
      </c>
      <c r="F3804" s="1">
        <v>43014</v>
      </c>
      <c r="G3804">
        <v>1559</v>
      </c>
      <c r="H3804" t="s">
        <v>9083</v>
      </c>
      <c r="I3804" t="s">
        <v>10752</v>
      </c>
      <c r="J3804">
        <v>3170843</v>
      </c>
      <c r="K3804" t="str">
        <f>VLOOKUP(Table_munisapp_tylerci_mu_live_rq_master5[[#This Row],[rh_vendor_suggest]],Vend!A:B,2,0)</f>
        <v>COMPUTECH CONSULTING</v>
      </c>
      <c r="L3804" t="str">
        <f>VLOOKUP(Table_munisapp_tylerci_mu_live_rq_master5[[#This Row],[a_department_code]],Dept!A:B,2,0)</f>
        <v>Information Technology</v>
      </c>
      <c r="M3804">
        <f t="shared" si="59"/>
        <v>1</v>
      </c>
    </row>
    <row r="3805" spans="1:13" hidden="1" x14ac:dyDescent="0.25">
      <c r="A3805">
        <v>2017</v>
      </c>
      <c r="B3805">
        <v>4708.5</v>
      </c>
      <c r="C3805">
        <v>4708.5</v>
      </c>
      <c r="D3805">
        <v>4708.5</v>
      </c>
      <c r="E3805">
        <f>SUM(Table_munisapp_tylerci_mu_live_rq_master5[[#This Row],[rd_extended_price]]-Table_munisapp_tylerci_mu_live_rq_master5[[#This Row],[rd_price_net]])</f>
        <v>0</v>
      </c>
      <c r="F3805" s="1">
        <v>43014</v>
      </c>
      <c r="G3805">
        <v>1559</v>
      </c>
      <c r="H3805" t="s">
        <v>9083</v>
      </c>
      <c r="I3805" t="s">
        <v>10753</v>
      </c>
      <c r="J3805">
        <v>3170844</v>
      </c>
      <c r="K3805" t="str">
        <f>VLOOKUP(Table_munisapp_tylerci_mu_live_rq_master5[[#This Row],[rh_vendor_suggest]],Vend!A:B,2,0)</f>
        <v>COMPUTECH CONSULTING</v>
      </c>
      <c r="L3805" t="str">
        <f>VLOOKUP(Table_munisapp_tylerci_mu_live_rq_master5[[#This Row],[a_department_code]],Dept!A:B,2,0)</f>
        <v>Information Technology</v>
      </c>
      <c r="M3805">
        <f t="shared" si="59"/>
        <v>1</v>
      </c>
    </row>
    <row r="3806" spans="1:13" hidden="1" x14ac:dyDescent="0.25">
      <c r="A3806">
        <v>2017</v>
      </c>
      <c r="B3806">
        <v>1995</v>
      </c>
      <c r="C3806">
        <v>1995</v>
      </c>
      <c r="D3806">
        <v>1995</v>
      </c>
      <c r="E3806">
        <f>SUM(Table_munisapp_tylerci_mu_live_rq_master5[[#This Row],[rd_extended_price]]-Table_munisapp_tylerci_mu_live_rq_master5[[#This Row],[rd_price_net]])</f>
        <v>0</v>
      </c>
      <c r="F3806" s="1">
        <v>43019</v>
      </c>
      <c r="G3806">
        <v>7322</v>
      </c>
      <c r="H3806" t="s">
        <v>9083</v>
      </c>
      <c r="I3806" t="s">
        <v>10754</v>
      </c>
      <c r="J3806">
        <v>3170854</v>
      </c>
      <c r="K3806" t="str">
        <f>VLOOKUP(Table_munisapp_tylerci_mu_live_rq_master5[[#This Row],[rh_vendor_suggest]],Vend!A:B,2,0)</f>
        <v>DATAMOTION, INC</v>
      </c>
      <c r="L3806" t="str">
        <f>VLOOKUP(Table_munisapp_tylerci_mu_live_rq_master5[[#This Row],[a_department_code]],Dept!A:B,2,0)</f>
        <v>Information Technology</v>
      </c>
      <c r="M3806">
        <f t="shared" si="59"/>
        <v>1</v>
      </c>
    </row>
    <row r="3807" spans="1:13" hidden="1" x14ac:dyDescent="0.25">
      <c r="A3807">
        <v>2017</v>
      </c>
      <c r="B3807">
        <v>50065.5</v>
      </c>
      <c r="C3807">
        <v>50065.5</v>
      </c>
      <c r="D3807">
        <v>50065.5</v>
      </c>
      <c r="E3807">
        <f>SUM(Table_munisapp_tylerci_mu_live_rq_master5[[#This Row],[rd_extended_price]]-Table_munisapp_tylerci_mu_live_rq_master5[[#This Row],[rd_price_net]])</f>
        <v>0</v>
      </c>
      <c r="F3807" s="1">
        <v>43014</v>
      </c>
      <c r="G3807">
        <v>1559</v>
      </c>
      <c r="H3807" t="s">
        <v>9083</v>
      </c>
      <c r="I3807" t="s">
        <v>10755</v>
      </c>
      <c r="J3807">
        <v>3170845</v>
      </c>
      <c r="K3807" t="str">
        <f>VLOOKUP(Table_munisapp_tylerci_mu_live_rq_master5[[#This Row],[rh_vendor_suggest]],Vend!A:B,2,0)</f>
        <v>COMPUTECH CONSULTING</v>
      </c>
      <c r="L3807" t="str">
        <f>VLOOKUP(Table_munisapp_tylerci_mu_live_rq_master5[[#This Row],[a_department_code]],Dept!A:B,2,0)</f>
        <v>Information Technology</v>
      </c>
      <c r="M3807">
        <f t="shared" si="59"/>
        <v>1</v>
      </c>
    </row>
    <row r="3808" spans="1:13" hidden="1" x14ac:dyDescent="0.25">
      <c r="A3808">
        <v>2017</v>
      </c>
      <c r="B3808">
        <v>56720.75</v>
      </c>
      <c r="C3808">
        <v>56720.75</v>
      </c>
      <c r="D3808">
        <v>56720.75</v>
      </c>
      <c r="E3808">
        <f>SUM(Table_munisapp_tylerci_mu_live_rq_master5[[#This Row],[rd_extended_price]]-Table_munisapp_tylerci_mu_live_rq_master5[[#This Row],[rd_price_net]])</f>
        <v>0</v>
      </c>
      <c r="F3808" s="1">
        <v>43005</v>
      </c>
      <c r="G3808">
        <v>3848</v>
      </c>
      <c r="H3808" t="s">
        <v>9090</v>
      </c>
      <c r="I3808" t="s">
        <v>10756</v>
      </c>
      <c r="J3808">
        <v>3170815</v>
      </c>
      <c r="K3808" t="str">
        <f>VLOOKUP(Table_munisapp_tylerci_mu_live_rq_master5[[#This Row],[rh_vendor_suggest]],Vend!A:B,2,0)</f>
        <v>STATE OF UTAH DEPT OF TRANSPORTATION</v>
      </c>
      <c r="L3808" t="str">
        <f>VLOOKUP(Table_munisapp_tylerci_mu_live_rq_master5[[#This Row],[a_department_code]],Dept!A:B,2,0)</f>
        <v>Engineering</v>
      </c>
      <c r="M3808">
        <f t="shared" si="59"/>
        <v>1</v>
      </c>
    </row>
    <row r="3809" spans="1:13" hidden="1" x14ac:dyDescent="0.25">
      <c r="A3809">
        <v>2017</v>
      </c>
      <c r="B3809">
        <v>3000</v>
      </c>
      <c r="C3809">
        <v>3000</v>
      </c>
      <c r="D3809">
        <v>3000</v>
      </c>
      <c r="E3809">
        <f>SUM(Table_munisapp_tylerci_mu_live_rq_master5[[#This Row],[rd_extended_price]]-Table_munisapp_tylerci_mu_live_rq_master5[[#This Row],[rd_price_net]])</f>
        <v>0</v>
      </c>
      <c r="F3809" s="1">
        <v>43005</v>
      </c>
      <c r="G3809">
        <v>5266</v>
      </c>
      <c r="H3809" t="s">
        <v>9060</v>
      </c>
      <c r="I3809" t="s">
        <v>9679</v>
      </c>
      <c r="J3809">
        <v>3170817</v>
      </c>
      <c r="K3809" t="str">
        <f>VLOOKUP(Table_munisapp_tylerci_mu_live_rq_master5[[#This Row],[rh_vendor_suggest]],Vend!A:B,2,0)</f>
        <v>NAPA/GENUINE PARTS COMPANY</v>
      </c>
      <c r="L3809" t="str">
        <f>VLOOKUP(Table_munisapp_tylerci_mu_live_rq_master5[[#This Row],[a_department_code]],Dept!A:B,2,0)</f>
        <v>Garage</v>
      </c>
      <c r="M3809">
        <f t="shared" si="59"/>
        <v>1</v>
      </c>
    </row>
    <row r="3810" spans="1:13" hidden="1" x14ac:dyDescent="0.25">
      <c r="A3810">
        <v>2017</v>
      </c>
      <c r="B3810">
        <v>29258.5</v>
      </c>
      <c r="C3810">
        <v>29258.5</v>
      </c>
      <c r="D3810">
        <v>29258.5</v>
      </c>
      <c r="E3810">
        <f>SUM(Table_munisapp_tylerci_mu_live_rq_master5[[#This Row],[rd_extended_price]]-Table_munisapp_tylerci_mu_live_rq_master5[[#This Row],[rd_price_net]])</f>
        <v>0</v>
      </c>
      <c r="F3810" s="1">
        <v>43014</v>
      </c>
      <c r="G3810">
        <v>1559</v>
      </c>
      <c r="H3810" t="s">
        <v>9083</v>
      </c>
      <c r="I3810" t="s">
        <v>10757</v>
      </c>
      <c r="J3810">
        <v>3170846</v>
      </c>
      <c r="K3810" t="str">
        <f>VLOOKUP(Table_munisapp_tylerci_mu_live_rq_master5[[#This Row],[rh_vendor_suggest]],Vend!A:B,2,0)</f>
        <v>COMPUTECH CONSULTING</v>
      </c>
      <c r="L3810" t="str">
        <f>VLOOKUP(Table_munisapp_tylerci_mu_live_rq_master5[[#This Row],[a_department_code]],Dept!A:B,2,0)</f>
        <v>Information Technology</v>
      </c>
      <c r="M3810">
        <f t="shared" si="59"/>
        <v>1</v>
      </c>
    </row>
    <row r="3811" spans="1:13" hidden="1" x14ac:dyDescent="0.25">
      <c r="A3811">
        <v>2017</v>
      </c>
      <c r="B3811">
        <v>1186</v>
      </c>
      <c r="C3811">
        <v>1186</v>
      </c>
      <c r="D3811">
        <v>1186</v>
      </c>
      <c r="E3811">
        <f>SUM(Table_munisapp_tylerci_mu_live_rq_master5[[#This Row],[rd_extended_price]]-Table_munisapp_tylerci_mu_live_rq_master5[[#This Row],[rd_price_net]])</f>
        <v>0</v>
      </c>
      <c r="F3811" s="1">
        <v>43019</v>
      </c>
      <c r="G3811">
        <v>7320</v>
      </c>
      <c r="H3811" t="s">
        <v>9083</v>
      </c>
      <c r="I3811" t="s">
        <v>10758</v>
      </c>
      <c r="J3811">
        <v>3170853</v>
      </c>
      <c r="K3811" t="str">
        <f>VLOOKUP(Table_munisapp_tylerci_mu_live_rq_master5[[#This Row],[rh_vendor_suggest]],Vend!A:B,2,0)</f>
        <v>NETWIZE, INC</v>
      </c>
      <c r="L3811" t="str">
        <f>VLOOKUP(Table_munisapp_tylerci_mu_live_rq_master5[[#This Row],[a_department_code]],Dept!A:B,2,0)</f>
        <v>Information Technology</v>
      </c>
      <c r="M3811">
        <f t="shared" si="59"/>
        <v>1</v>
      </c>
    </row>
    <row r="3812" spans="1:13" hidden="1" x14ac:dyDescent="0.25">
      <c r="A3812">
        <v>2017</v>
      </c>
      <c r="B3812">
        <v>8804.52</v>
      </c>
      <c r="C3812">
        <v>8804.52</v>
      </c>
      <c r="D3812">
        <v>8804.52</v>
      </c>
      <c r="E3812">
        <f>SUM(Table_munisapp_tylerci_mu_live_rq_master5[[#This Row],[rd_extended_price]]-Table_munisapp_tylerci_mu_live_rq_master5[[#This Row],[rd_price_net]])</f>
        <v>0</v>
      </c>
      <c r="F3812" s="1">
        <v>43014</v>
      </c>
      <c r="G3812">
        <v>1559</v>
      </c>
      <c r="H3812" t="s">
        <v>9083</v>
      </c>
      <c r="I3812" t="s">
        <v>10759</v>
      </c>
      <c r="J3812">
        <v>3170847</v>
      </c>
      <c r="K3812" t="str">
        <f>VLOOKUP(Table_munisapp_tylerci_mu_live_rq_master5[[#This Row],[rh_vendor_suggest]],Vend!A:B,2,0)</f>
        <v>COMPUTECH CONSULTING</v>
      </c>
      <c r="L3812" t="str">
        <f>VLOOKUP(Table_munisapp_tylerci_mu_live_rq_master5[[#This Row],[a_department_code]],Dept!A:B,2,0)</f>
        <v>Information Technology</v>
      </c>
      <c r="M3812">
        <f t="shared" si="59"/>
        <v>1</v>
      </c>
    </row>
    <row r="3813" spans="1:13" hidden="1" x14ac:dyDescent="0.25">
      <c r="A3813">
        <v>2017</v>
      </c>
      <c r="B3813">
        <v>285.72000000000003</v>
      </c>
      <c r="C3813">
        <v>1142.8800000000001</v>
      </c>
      <c r="D3813">
        <v>1142.8800000000001</v>
      </c>
      <c r="E3813">
        <f>SUM(Table_munisapp_tylerci_mu_live_rq_master5[[#This Row],[rd_extended_price]]-Table_munisapp_tylerci_mu_live_rq_master5[[#This Row],[rd_price_net]])</f>
        <v>0</v>
      </c>
      <c r="F3813" s="1">
        <v>43005</v>
      </c>
      <c r="G3813">
        <v>5692</v>
      </c>
      <c r="H3813" t="s">
        <v>9073</v>
      </c>
      <c r="I3813" t="s">
        <v>10760</v>
      </c>
      <c r="J3813">
        <v>3170818</v>
      </c>
      <c r="K3813" t="str">
        <f>VLOOKUP(Table_munisapp_tylerci_mu_live_rq_master5[[#This Row],[rh_vendor_suggest]],Vend!A:B,2,0)</f>
        <v>MUNICIPAL EMERGENCY SERVICES INC</v>
      </c>
      <c r="L3813" t="str">
        <f>VLOOKUP(Table_munisapp_tylerci_mu_live_rq_master5[[#This Row],[a_department_code]],Dept!A:B,2,0)</f>
        <v>Homeland Security</v>
      </c>
      <c r="M3813">
        <f t="shared" si="59"/>
        <v>1</v>
      </c>
    </row>
    <row r="3814" spans="1:13" hidden="1" x14ac:dyDescent="0.25">
      <c r="A3814">
        <v>2017</v>
      </c>
      <c r="B3814">
        <v>285.72000000000003</v>
      </c>
      <c r="C3814">
        <v>285.72000000000003</v>
      </c>
      <c r="D3814">
        <v>285.72000000000003</v>
      </c>
      <c r="E3814">
        <f>SUM(Table_munisapp_tylerci_mu_live_rq_master5[[#This Row],[rd_extended_price]]-Table_munisapp_tylerci_mu_live_rq_master5[[#This Row],[rd_price_net]])</f>
        <v>0</v>
      </c>
      <c r="F3814" s="1">
        <v>43005</v>
      </c>
      <c r="G3814">
        <v>5692</v>
      </c>
      <c r="H3814" t="s">
        <v>9073</v>
      </c>
      <c r="I3814" t="s">
        <v>10760</v>
      </c>
      <c r="J3814">
        <v>3170818</v>
      </c>
      <c r="K3814" t="str">
        <f>VLOOKUP(Table_munisapp_tylerci_mu_live_rq_master5[[#This Row],[rh_vendor_suggest]],Vend!A:B,2,0)</f>
        <v>MUNICIPAL EMERGENCY SERVICES INC</v>
      </c>
      <c r="L3814" t="str">
        <f>VLOOKUP(Table_munisapp_tylerci_mu_live_rq_master5[[#This Row],[a_department_code]],Dept!A:B,2,0)</f>
        <v>Homeland Security</v>
      </c>
      <c r="M3814">
        <f t="shared" si="59"/>
        <v>0</v>
      </c>
    </row>
    <row r="3815" spans="1:13" hidden="1" x14ac:dyDescent="0.25">
      <c r="A3815">
        <v>2017</v>
      </c>
      <c r="B3815">
        <v>285.72000000000003</v>
      </c>
      <c r="C3815">
        <v>285.72000000000003</v>
      </c>
      <c r="D3815">
        <v>285.72000000000003</v>
      </c>
      <c r="E3815">
        <f>SUM(Table_munisapp_tylerci_mu_live_rq_master5[[#This Row],[rd_extended_price]]-Table_munisapp_tylerci_mu_live_rq_master5[[#This Row],[rd_price_net]])</f>
        <v>0</v>
      </c>
      <c r="F3815" s="1">
        <v>43005</v>
      </c>
      <c r="G3815">
        <v>5692</v>
      </c>
      <c r="H3815" t="s">
        <v>9073</v>
      </c>
      <c r="I3815" t="s">
        <v>10760</v>
      </c>
      <c r="J3815">
        <v>3170818</v>
      </c>
      <c r="K3815" t="str">
        <f>VLOOKUP(Table_munisapp_tylerci_mu_live_rq_master5[[#This Row],[rh_vendor_suggest]],Vend!A:B,2,0)</f>
        <v>MUNICIPAL EMERGENCY SERVICES INC</v>
      </c>
      <c r="L3815" t="str">
        <f>VLOOKUP(Table_munisapp_tylerci_mu_live_rq_master5[[#This Row],[a_department_code]],Dept!A:B,2,0)</f>
        <v>Homeland Security</v>
      </c>
      <c r="M3815">
        <f t="shared" si="59"/>
        <v>0</v>
      </c>
    </row>
    <row r="3816" spans="1:13" hidden="1" x14ac:dyDescent="0.25">
      <c r="A3816">
        <v>2017</v>
      </c>
      <c r="B3816">
        <v>285.72000000000003</v>
      </c>
      <c r="C3816">
        <v>857.16</v>
      </c>
      <c r="D3816">
        <v>857.16</v>
      </c>
      <c r="E3816">
        <f>SUM(Table_munisapp_tylerci_mu_live_rq_master5[[#This Row],[rd_extended_price]]-Table_munisapp_tylerci_mu_live_rq_master5[[#This Row],[rd_price_net]])</f>
        <v>0</v>
      </c>
      <c r="F3816" s="1">
        <v>43005</v>
      </c>
      <c r="G3816">
        <v>5692</v>
      </c>
      <c r="H3816" t="s">
        <v>9073</v>
      </c>
      <c r="I3816" t="s">
        <v>10760</v>
      </c>
      <c r="J3816">
        <v>3170818</v>
      </c>
      <c r="K3816" t="str">
        <f>VLOOKUP(Table_munisapp_tylerci_mu_live_rq_master5[[#This Row],[rh_vendor_suggest]],Vend!A:B,2,0)</f>
        <v>MUNICIPAL EMERGENCY SERVICES INC</v>
      </c>
      <c r="L3816" t="str">
        <f>VLOOKUP(Table_munisapp_tylerci_mu_live_rq_master5[[#This Row],[a_department_code]],Dept!A:B,2,0)</f>
        <v>Homeland Security</v>
      </c>
      <c r="M3816">
        <f t="shared" si="59"/>
        <v>0</v>
      </c>
    </row>
    <row r="3817" spans="1:13" hidden="1" x14ac:dyDescent="0.25">
      <c r="A3817">
        <v>2017</v>
      </c>
      <c r="B3817">
        <v>285.72000000000003</v>
      </c>
      <c r="C3817">
        <v>1428.6</v>
      </c>
      <c r="D3817">
        <v>1428.6</v>
      </c>
      <c r="E3817">
        <f>SUM(Table_munisapp_tylerci_mu_live_rq_master5[[#This Row],[rd_extended_price]]-Table_munisapp_tylerci_mu_live_rq_master5[[#This Row],[rd_price_net]])</f>
        <v>0</v>
      </c>
      <c r="F3817" s="1">
        <v>43005</v>
      </c>
      <c r="G3817">
        <v>5692</v>
      </c>
      <c r="H3817" t="s">
        <v>9073</v>
      </c>
      <c r="I3817" t="s">
        <v>10760</v>
      </c>
      <c r="J3817">
        <v>3170818</v>
      </c>
      <c r="K3817" t="str">
        <f>VLOOKUP(Table_munisapp_tylerci_mu_live_rq_master5[[#This Row],[rh_vendor_suggest]],Vend!A:B,2,0)</f>
        <v>MUNICIPAL EMERGENCY SERVICES INC</v>
      </c>
      <c r="L3817" t="str">
        <f>VLOOKUP(Table_munisapp_tylerci_mu_live_rq_master5[[#This Row],[a_department_code]],Dept!A:B,2,0)</f>
        <v>Homeland Security</v>
      </c>
      <c r="M3817">
        <f t="shared" si="59"/>
        <v>0</v>
      </c>
    </row>
    <row r="3818" spans="1:13" hidden="1" x14ac:dyDescent="0.25">
      <c r="A3818">
        <v>2017</v>
      </c>
      <c r="B3818">
        <v>285.72000000000003</v>
      </c>
      <c r="C3818">
        <v>285.72000000000003</v>
      </c>
      <c r="D3818">
        <v>285.72000000000003</v>
      </c>
      <c r="E3818">
        <f>SUM(Table_munisapp_tylerci_mu_live_rq_master5[[#This Row],[rd_extended_price]]-Table_munisapp_tylerci_mu_live_rq_master5[[#This Row],[rd_price_net]])</f>
        <v>0</v>
      </c>
      <c r="F3818" s="1">
        <v>43005</v>
      </c>
      <c r="G3818">
        <v>5692</v>
      </c>
      <c r="H3818" t="s">
        <v>9073</v>
      </c>
      <c r="I3818" t="s">
        <v>10760</v>
      </c>
      <c r="J3818">
        <v>3170818</v>
      </c>
      <c r="K3818" t="str">
        <f>VLOOKUP(Table_munisapp_tylerci_mu_live_rq_master5[[#This Row],[rh_vendor_suggest]],Vend!A:B,2,0)</f>
        <v>MUNICIPAL EMERGENCY SERVICES INC</v>
      </c>
      <c r="L3818" t="str">
        <f>VLOOKUP(Table_munisapp_tylerci_mu_live_rq_master5[[#This Row],[a_department_code]],Dept!A:B,2,0)</f>
        <v>Homeland Security</v>
      </c>
      <c r="M3818">
        <f t="shared" si="59"/>
        <v>0</v>
      </c>
    </row>
    <row r="3819" spans="1:13" hidden="1" x14ac:dyDescent="0.25">
      <c r="A3819">
        <v>2017</v>
      </c>
      <c r="B3819">
        <v>277.37</v>
      </c>
      <c r="C3819">
        <v>277.37</v>
      </c>
      <c r="D3819">
        <v>277.37</v>
      </c>
      <c r="E3819">
        <f>SUM(Table_munisapp_tylerci_mu_live_rq_master5[[#This Row],[rd_extended_price]]-Table_munisapp_tylerci_mu_live_rq_master5[[#This Row],[rd_price_net]])</f>
        <v>0</v>
      </c>
      <c r="F3819" s="1">
        <v>43005</v>
      </c>
      <c r="G3819">
        <v>5692</v>
      </c>
      <c r="H3819" t="s">
        <v>9073</v>
      </c>
      <c r="I3819" t="s">
        <v>10760</v>
      </c>
      <c r="J3819">
        <v>3170818</v>
      </c>
      <c r="K3819" t="str">
        <f>VLOOKUP(Table_munisapp_tylerci_mu_live_rq_master5[[#This Row],[rh_vendor_suggest]],Vend!A:B,2,0)</f>
        <v>MUNICIPAL EMERGENCY SERVICES INC</v>
      </c>
      <c r="L3819" t="str">
        <f>VLOOKUP(Table_munisapp_tylerci_mu_live_rq_master5[[#This Row],[a_department_code]],Dept!A:B,2,0)</f>
        <v>Homeland Security</v>
      </c>
      <c r="M3819">
        <f t="shared" si="59"/>
        <v>0</v>
      </c>
    </row>
    <row r="3820" spans="1:13" hidden="1" x14ac:dyDescent="0.25">
      <c r="A3820">
        <v>2017</v>
      </c>
      <c r="B3820">
        <v>277.37</v>
      </c>
      <c r="C3820">
        <v>554.74</v>
      </c>
      <c r="D3820">
        <v>554.74</v>
      </c>
      <c r="E3820">
        <f>SUM(Table_munisapp_tylerci_mu_live_rq_master5[[#This Row],[rd_extended_price]]-Table_munisapp_tylerci_mu_live_rq_master5[[#This Row],[rd_price_net]])</f>
        <v>0</v>
      </c>
      <c r="F3820" s="1">
        <v>43005</v>
      </c>
      <c r="G3820">
        <v>5692</v>
      </c>
      <c r="H3820" t="s">
        <v>9073</v>
      </c>
      <c r="I3820" t="s">
        <v>10760</v>
      </c>
      <c r="J3820">
        <v>3170818</v>
      </c>
      <c r="K3820" t="str">
        <f>VLOOKUP(Table_munisapp_tylerci_mu_live_rq_master5[[#This Row],[rh_vendor_suggest]],Vend!A:B,2,0)</f>
        <v>MUNICIPAL EMERGENCY SERVICES INC</v>
      </c>
      <c r="L3820" t="str">
        <f>VLOOKUP(Table_munisapp_tylerci_mu_live_rq_master5[[#This Row],[a_department_code]],Dept!A:B,2,0)</f>
        <v>Homeland Security</v>
      </c>
      <c r="M3820">
        <f t="shared" si="59"/>
        <v>0</v>
      </c>
    </row>
    <row r="3821" spans="1:13" hidden="1" x14ac:dyDescent="0.25">
      <c r="A3821">
        <v>2017</v>
      </c>
      <c r="B3821">
        <v>277.37</v>
      </c>
      <c r="C3821">
        <v>1664.22</v>
      </c>
      <c r="D3821">
        <v>1664.22</v>
      </c>
      <c r="E3821">
        <f>SUM(Table_munisapp_tylerci_mu_live_rq_master5[[#This Row],[rd_extended_price]]-Table_munisapp_tylerci_mu_live_rq_master5[[#This Row],[rd_price_net]])</f>
        <v>0</v>
      </c>
      <c r="F3821" s="1">
        <v>43005</v>
      </c>
      <c r="G3821">
        <v>5692</v>
      </c>
      <c r="H3821" t="s">
        <v>9073</v>
      </c>
      <c r="I3821" t="s">
        <v>10760</v>
      </c>
      <c r="J3821">
        <v>3170818</v>
      </c>
      <c r="K3821" t="str">
        <f>VLOOKUP(Table_munisapp_tylerci_mu_live_rq_master5[[#This Row],[rh_vendor_suggest]],Vend!A:B,2,0)</f>
        <v>MUNICIPAL EMERGENCY SERVICES INC</v>
      </c>
      <c r="L3821" t="str">
        <f>VLOOKUP(Table_munisapp_tylerci_mu_live_rq_master5[[#This Row],[a_department_code]],Dept!A:B,2,0)</f>
        <v>Homeland Security</v>
      </c>
      <c r="M3821">
        <f t="shared" si="59"/>
        <v>0</v>
      </c>
    </row>
    <row r="3822" spans="1:13" hidden="1" x14ac:dyDescent="0.25">
      <c r="A3822">
        <v>2017</v>
      </c>
      <c r="B3822">
        <v>277.37</v>
      </c>
      <c r="C3822">
        <v>1109.48</v>
      </c>
      <c r="D3822">
        <v>1109.48</v>
      </c>
      <c r="E3822">
        <f>SUM(Table_munisapp_tylerci_mu_live_rq_master5[[#This Row],[rd_extended_price]]-Table_munisapp_tylerci_mu_live_rq_master5[[#This Row],[rd_price_net]])</f>
        <v>0</v>
      </c>
      <c r="F3822" s="1">
        <v>43005</v>
      </c>
      <c r="G3822">
        <v>5692</v>
      </c>
      <c r="H3822" t="s">
        <v>9073</v>
      </c>
      <c r="I3822" t="s">
        <v>10760</v>
      </c>
      <c r="J3822">
        <v>3170818</v>
      </c>
      <c r="K3822" t="str">
        <f>VLOOKUP(Table_munisapp_tylerci_mu_live_rq_master5[[#This Row],[rh_vendor_suggest]],Vend!A:B,2,0)</f>
        <v>MUNICIPAL EMERGENCY SERVICES INC</v>
      </c>
      <c r="L3822" t="str">
        <f>VLOOKUP(Table_munisapp_tylerci_mu_live_rq_master5[[#This Row],[a_department_code]],Dept!A:B,2,0)</f>
        <v>Homeland Security</v>
      </c>
      <c r="M3822">
        <f t="shared" si="59"/>
        <v>0</v>
      </c>
    </row>
    <row r="3823" spans="1:13" hidden="1" x14ac:dyDescent="0.25">
      <c r="A3823">
        <v>2017</v>
      </c>
      <c r="B3823">
        <v>277.37</v>
      </c>
      <c r="C3823">
        <v>554.74</v>
      </c>
      <c r="D3823">
        <v>554.74</v>
      </c>
      <c r="E3823">
        <f>SUM(Table_munisapp_tylerci_mu_live_rq_master5[[#This Row],[rd_extended_price]]-Table_munisapp_tylerci_mu_live_rq_master5[[#This Row],[rd_price_net]])</f>
        <v>0</v>
      </c>
      <c r="F3823" s="1">
        <v>43005</v>
      </c>
      <c r="G3823">
        <v>5692</v>
      </c>
      <c r="H3823" t="s">
        <v>9073</v>
      </c>
      <c r="I3823" t="s">
        <v>10760</v>
      </c>
      <c r="J3823">
        <v>3170818</v>
      </c>
      <c r="K3823" t="str">
        <f>VLOOKUP(Table_munisapp_tylerci_mu_live_rq_master5[[#This Row],[rh_vendor_suggest]],Vend!A:B,2,0)</f>
        <v>MUNICIPAL EMERGENCY SERVICES INC</v>
      </c>
      <c r="L3823" t="str">
        <f>VLOOKUP(Table_munisapp_tylerci_mu_live_rq_master5[[#This Row],[a_department_code]],Dept!A:B,2,0)</f>
        <v>Homeland Security</v>
      </c>
      <c r="M3823">
        <f t="shared" si="59"/>
        <v>0</v>
      </c>
    </row>
    <row r="3824" spans="1:13" hidden="1" x14ac:dyDescent="0.25">
      <c r="A3824">
        <v>2017</v>
      </c>
      <c r="B3824">
        <v>0</v>
      </c>
      <c r="C3824">
        <v>0</v>
      </c>
      <c r="D3824">
        <v>0</v>
      </c>
      <c r="E3824">
        <f>SUM(Table_munisapp_tylerci_mu_live_rq_master5[[#This Row],[rd_extended_price]]-Table_munisapp_tylerci_mu_live_rq_master5[[#This Row],[rd_price_net]])</f>
        <v>0</v>
      </c>
      <c r="F3824" s="1">
        <v>43005</v>
      </c>
      <c r="G3824">
        <v>5692</v>
      </c>
      <c r="H3824" t="s">
        <v>9073</v>
      </c>
      <c r="I3824" t="s">
        <v>10760</v>
      </c>
      <c r="J3824">
        <v>3170818</v>
      </c>
      <c r="K3824" t="str">
        <f>VLOOKUP(Table_munisapp_tylerci_mu_live_rq_master5[[#This Row],[rh_vendor_suggest]],Vend!A:B,2,0)</f>
        <v>MUNICIPAL EMERGENCY SERVICES INC</v>
      </c>
      <c r="L3824" t="str">
        <f>VLOOKUP(Table_munisapp_tylerci_mu_live_rq_master5[[#This Row],[a_department_code]],Dept!A:B,2,0)</f>
        <v>Homeland Security</v>
      </c>
      <c r="M3824">
        <f t="shared" si="59"/>
        <v>0</v>
      </c>
    </row>
    <row r="3825" spans="1:13" hidden="1" x14ac:dyDescent="0.25">
      <c r="A3825">
        <v>2017</v>
      </c>
      <c r="B3825">
        <v>2662</v>
      </c>
      <c r="C3825">
        <v>2662</v>
      </c>
      <c r="D3825">
        <v>2662</v>
      </c>
      <c r="E3825">
        <f>SUM(Table_munisapp_tylerci_mu_live_rq_master5[[#This Row],[rd_extended_price]]-Table_munisapp_tylerci_mu_live_rq_master5[[#This Row],[rd_price_net]])</f>
        <v>0</v>
      </c>
      <c r="F3825" s="1">
        <v>43006</v>
      </c>
      <c r="G3825">
        <v>2778</v>
      </c>
      <c r="H3825" t="s">
        <v>9072</v>
      </c>
      <c r="I3825" t="s">
        <v>10761</v>
      </c>
      <c r="J3825">
        <v>3170828</v>
      </c>
      <c r="K3825" t="str">
        <f>VLOOKUP(Table_munisapp_tylerci_mu_live_rq_master5[[#This Row],[rh_vendor_suggest]],Vend!A:B,2,0)</f>
        <v>MOUNTAIN VALLEY MECHANICAL</v>
      </c>
      <c r="L3825" t="str">
        <f>VLOOKUP(Table_munisapp_tylerci_mu_live_rq_master5[[#This Row],[a_department_code]],Dept!A:B,2,0)</f>
        <v>Jail</v>
      </c>
      <c r="M3825">
        <f t="shared" si="59"/>
        <v>1</v>
      </c>
    </row>
    <row r="3826" spans="1:13" hidden="1" x14ac:dyDescent="0.25">
      <c r="A3826">
        <v>2017</v>
      </c>
      <c r="B3826">
        <v>8000</v>
      </c>
      <c r="C3826">
        <v>8000</v>
      </c>
      <c r="D3826">
        <v>8000</v>
      </c>
      <c r="E3826">
        <f>SUM(Table_munisapp_tylerci_mu_live_rq_master5[[#This Row],[rd_extended_price]]-Table_munisapp_tylerci_mu_live_rq_master5[[#This Row],[rd_price_net]])</f>
        <v>0</v>
      </c>
      <c r="F3826" s="1">
        <v>43005</v>
      </c>
      <c r="G3826">
        <v>3798</v>
      </c>
      <c r="H3826" t="s">
        <v>9111</v>
      </c>
      <c r="I3826" t="s">
        <v>9737</v>
      </c>
      <c r="J3826">
        <v>3170814</v>
      </c>
      <c r="K3826" t="str">
        <f>VLOOKUP(Table_munisapp_tylerci_mu_live_rq_master5[[#This Row],[rh_vendor_suggest]],Vend!A:B,2,0)</f>
        <v>US FOOD SERVICE</v>
      </c>
      <c r="L3826" t="str">
        <f>VLOOKUP(Table_munisapp_tylerci_mu_live_rq_master5[[#This Row],[a_department_code]],Dept!A:B,2,0)</f>
        <v>Recreation Facilities Admin</v>
      </c>
      <c r="M3826">
        <f t="shared" si="59"/>
        <v>1</v>
      </c>
    </row>
    <row r="3827" spans="1:13" hidden="1" x14ac:dyDescent="0.25">
      <c r="A3827">
        <v>2017</v>
      </c>
      <c r="B3827">
        <v>319326</v>
      </c>
      <c r="C3827">
        <v>319326</v>
      </c>
      <c r="D3827">
        <v>319326</v>
      </c>
      <c r="E3827">
        <f>SUM(Table_munisapp_tylerci_mu_live_rq_master5[[#This Row],[rd_extended_price]]-Table_munisapp_tylerci_mu_live_rq_master5[[#This Row],[rd_price_net]])</f>
        <v>0</v>
      </c>
      <c r="F3827" s="1">
        <v>43005</v>
      </c>
      <c r="G3827">
        <v>3962</v>
      </c>
      <c r="H3827" t="s">
        <v>9100</v>
      </c>
      <c r="I3827" t="s">
        <v>10762</v>
      </c>
      <c r="J3827">
        <v>3170816</v>
      </c>
      <c r="K3827" t="str">
        <f>VLOOKUP(Table_munisapp_tylerci_mu_live_rq_master5[[#This Row],[rh_vendor_suggest]],Vend!A:B,2,0)</f>
        <v>TOWN &amp; COUNTRY FLOORING</v>
      </c>
      <c r="L3827" t="str">
        <f>VLOOKUP(Table_munisapp_tylerci_mu_live_rq_master5[[#This Row],[a_department_code]],Dept!A:B,2,0)</f>
        <v>Library</v>
      </c>
      <c r="M3827">
        <f t="shared" si="59"/>
        <v>1</v>
      </c>
    </row>
    <row r="3828" spans="1:13" hidden="1" x14ac:dyDescent="0.25">
      <c r="A3828">
        <v>2017</v>
      </c>
      <c r="B3828">
        <v>53438</v>
      </c>
      <c r="C3828">
        <v>53438</v>
      </c>
      <c r="D3828">
        <v>53438</v>
      </c>
      <c r="E3828">
        <f>SUM(Table_munisapp_tylerci_mu_live_rq_master5[[#This Row],[rd_extended_price]]-Table_munisapp_tylerci_mu_live_rq_master5[[#This Row],[rd_price_net]])</f>
        <v>0</v>
      </c>
      <c r="F3828" s="1">
        <v>43005</v>
      </c>
      <c r="G3828">
        <v>7290</v>
      </c>
      <c r="H3828" t="s">
        <v>9072</v>
      </c>
      <c r="I3828" t="s">
        <v>10763</v>
      </c>
      <c r="J3828">
        <v>3170822</v>
      </c>
      <c r="K3828" t="str">
        <f>VLOOKUP(Table_munisapp_tylerci_mu_live_rq_master5[[#This Row],[rh_vendor_suggest]],Vend!A:B,2,0)</f>
        <v>GOLD MEDAL CONSTRUCTION CORPORATION</v>
      </c>
      <c r="L3828" t="str">
        <f>VLOOKUP(Table_munisapp_tylerci_mu_live_rq_master5[[#This Row],[a_department_code]],Dept!A:B,2,0)</f>
        <v>Jail</v>
      </c>
      <c r="M3828">
        <f t="shared" si="59"/>
        <v>1</v>
      </c>
    </row>
    <row r="3829" spans="1:13" hidden="1" x14ac:dyDescent="0.25">
      <c r="A3829">
        <v>2017</v>
      </c>
      <c r="B3829">
        <v>3.3099999999999997E-2</v>
      </c>
      <c r="C3829">
        <v>331</v>
      </c>
      <c r="D3829">
        <v>331</v>
      </c>
      <c r="E3829">
        <f>SUM(Table_munisapp_tylerci_mu_live_rq_master5[[#This Row],[rd_extended_price]]-Table_munisapp_tylerci_mu_live_rq_master5[[#This Row],[rd_price_net]])</f>
        <v>0</v>
      </c>
      <c r="F3829" s="1">
        <v>43005</v>
      </c>
      <c r="G3829">
        <v>5820</v>
      </c>
      <c r="H3829" t="s">
        <v>9061</v>
      </c>
      <c r="I3829" t="s">
        <v>10764</v>
      </c>
      <c r="J3829">
        <v>3170819</v>
      </c>
      <c r="K3829" t="str">
        <f>VLOOKUP(Table_munisapp_tylerci_mu_live_rq_master5[[#This Row],[rh_vendor_suggest]],Vend!A:B,2,0)</f>
        <v>SUMMIT PRINTING</v>
      </c>
      <c r="L3829" t="str">
        <f>VLOOKUP(Table_munisapp_tylerci_mu_live_rq_master5[[#This Row],[a_department_code]],Dept!A:B,2,0)</f>
        <v>Clerk Auditor</v>
      </c>
      <c r="M3829">
        <f t="shared" si="59"/>
        <v>1</v>
      </c>
    </row>
    <row r="3830" spans="1:13" hidden="1" x14ac:dyDescent="0.25">
      <c r="A3830">
        <v>2017</v>
      </c>
      <c r="B3830">
        <v>3.3099999999999997E-2</v>
      </c>
      <c r="C3830">
        <v>331</v>
      </c>
      <c r="D3830">
        <v>331</v>
      </c>
      <c r="E3830">
        <f>SUM(Table_munisapp_tylerci_mu_live_rq_master5[[#This Row],[rd_extended_price]]-Table_munisapp_tylerci_mu_live_rq_master5[[#This Row],[rd_price_net]])</f>
        <v>0</v>
      </c>
      <c r="F3830" s="1">
        <v>43005</v>
      </c>
      <c r="G3830">
        <v>5820</v>
      </c>
      <c r="H3830" t="s">
        <v>9061</v>
      </c>
      <c r="I3830" t="s">
        <v>10764</v>
      </c>
      <c r="J3830">
        <v>3170819</v>
      </c>
      <c r="K3830" t="str">
        <f>VLOOKUP(Table_munisapp_tylerci_mu_live_rq_master5[[#This Row],[rh_vendor_suggest]],Vend!A:B,2,0)</f>
        <v>SUMMIT PRINTING</v>
      </c>
      <c r="L3830" t="str">
        <f>VLOOKUP(Table_munisapp_tylerci_mu_live_rq_master5[[#This Row],[a_department_code]],Dept!A:B,2,0)</f>
        <v>Clerk Auditor</v>
      </c>
      <c r="M3830">
        <f t="shared" si="59"/>
        <v>0</v>
      </c>
    </row>
    <row r="3831" spans="1:13" hidden="1" x14ac:dyDescent="0.25">
      <c r="A3831">
        <v>2017</v>
      </c>
      <c r="B3831">
        <v>5.1200000000000002E-2</v>
      </c>
      <c r="C3831">
        <v>128</v>
      </c>
      <c r="D3831">
        <v>128</v>
      </c>
      <c r="E3831">
        <f>SUM(Table_munisapp_tylerci_mu_live_rq_master5[[#This Row],[rd_extended_price]]-Table_munisapp_tylerci_mu_live_rq_master5[[#This Row],[rd_price_net]])</f>
        <v>0</v>
      </c>
      <c r="F3831" s="1">
        <v>43005</v>
      </c>
      <c r="G3831">
        <v>5820</v>
      </c>
      <c r="H3831" t="s">
        <v>9061</v>
      </c>
      <c r="I3831" t="s">
        <v>10764</v>
      </c>
      <c r="J3831">
        <v>3170819</v>
      </c>
      <c r="K3831" t="str">
        <f>VLOOKUP(Table_munisapp_tylerci_mu_live_rq_master5[[#This Row],[rh_vendor_suggest]],Vend!A:B,2,0)</f>
        <v>SUMMIT PRINTING</v>
      </c>
      <c r="L3831" t="str">
        <f>VLOOKUP(Table_munisapp_tylerci_mu_live_rq_master5[[#This Row],[a_department_code]],Dept!A:B,2,0)</f>
        <v>Clerk Auditor</v>
      </c>
      <c r="M3831">
        <f t="shared" si="59"/>
        <v>0</v>
      </c>
    </row>
    <row r="3832" spans="1:13" hidden="1" x14ac:dyDescent="0.25">
      <c r="A3832">
        <v>2017</v>
      </c>
      <c r="B3832">
        <v>719.2</v>
      </c>
      <c r="C3832">
        <v>719.2</v>
      </c>
      <c r="D3832">
        <v>719.2</v>
      </c>
      <c r="E3832">
        <f>SUM(Table_munisapp_tylerci_mu_live_rq_master5[[#This Row],[rd_extended_price]]-Table_munisapp_tylerci_mu_live_rq_master5[[#This Row],[rd_price_net]])</f>
        <v>0</v>
      </c>
      <c r="F3832" s="1">
        <v>43006</v>
      </c>
      <c r="G3832">
        <v>2009</v>
      </c>
      <c r="H3832" t="s">
        <v>9094</v>
      </c>
      <c r="I3832" t="s">
        <v>10239</v>
      </c>
      <c r="J3832">
        <v>3170826</v>
      </c>
      <c r="K3832" t="str">
        <f>VLOOKUP(Table_munisapp_tylerci_mu_live_rq_master5[[#This Row],[rh_vendor_suggest]],Vend!A:B,2,0)</f>
        <v>SMITHKLINE BEECHAM CORPORATION</v>
      </c>
      <c r="L3832" t="str">
        <f>VLOOKUP(Table_munisapp_tylerci_mu_live_rq_master5[[#This Row],[a_department_code]],Dept!A:B,2,0)</f>
        <v>Weber Morgan Health Department</v>
      </c>
      <c r="M3832">
        <f t="shared" si="59"/>
        <v>1</v>
      </c>
    </row>
    <row r="3833" spans="1:13" hidden="1" x14ac:dyDescent="0.25">
      <c r="A3833">
        <v>2017</v>
      </c>
      <c r="B3833">
        <v>1294.5</v>
      </c>
      <c r="C3833">
        <v>1294.5</v>
      </c>
      <c r="D3833">
        <v>1294.5</v>
      </c>
      <c r="E3833">
        <f>SUM(Table_munisapp_tylerci_mu_live_rq_master5[[#This Row],[rd_extended_price]]-Table_munisapp_tylerci_mu_live_rq_master5[[#This Row],[rd_price_net]])</f>
        <v>0</v>
      </c>
      <c r="F3833" s="1">
        <v>43006</v>
      </c>
      <c r="G3833">
        <v>2009</v>
      </c>
      <c r="H3833" t="s">
        <v>9094</v>
      </c>
      <c r="I3833" t="s">
        <v>10239</v>
      </c>
      <c r="J3833">
        <v>3170826</v>
      </c>
      <c r="K3833" t="str">
        <f>VLOOKUP(Table_munisapp_tylerci_mu_live_rq_master5[[#This Row],[rh_vendor_suggest]],Vend!A:B,2,0)</f>
        <v>SMITHKLINE BEECHAM CORPORATION</v>
      </c>
      <c r="L3833" t="str">
        <f>VLOOKUP(Table_munisapp_tylerci_mu_live_rq_master5[[#This Row],[a_department_code]],Dept!A:B,2,0)</f>
        <v>Weber Morgan Health Department</v>
      </c>
      <c r="M3833">
        <f t="shared" si="59"/>
        <v>0</v>
      </c>
    </row>
    <row r="3834" spans="1:13" hidden="1" x14ac:dyDescent="0.25">
      <c r="A3834">
        <v>2017</v>
      </c>
      <c r="B3834">
        <v>3600</v>
      </c>
      <c r="C3834">
        <v>3600</v>
      </c>
      <c r="D3834">
        <v>3600</v>
      </c>
      <c r="E3834">
        <f>SUM(Table_munisapp_tylerci_mu_live_rq_master5[[#This Row],[rd_extended_price]]-Table_munisapp_tylerci_mu_live_rq_master5[[#This Row],[rd_price_net]])</f>
        <v>0</v>
      </c>
      <c r="F3834" s="1">
        <v>43006</v>
      </c>
      <c r="G3834">
        <v>2009</v>
      </c>
      <c r="H3834" t="s">
        <v>9094</v>
      </c>
      <c r="I3834" t="s">
        <v>10239</v>
      </c>
      <c r="J3834">
        <v>3170826</v>
      </c>
      <c r="K3834" t="str">
        <f>VLOOKUP(Table_munisapp_tylerci_mu_live_rq_master5[[#This Row],[rh_vendor_suggest]],Vend!A:B,2,0)</f>
        <v>SMITHKLINE BEECHAM CORPORATION</v>
      </c>
      <c r="L3834" t="str">
        <f>VLOOKUP(Table_munisapp_tylerci_mu_live_rq_master5[[#This Row],[a_department_code]],Dept!A:B,2,0)</f>
        <v>Weber Morgan Health Department</v>
      </c>
      <c r="M3834">
        <f t="shared" si="59"/>
        <v>0</v>
      </c>
    </row>
    <row r="3835" spans="1:13" hidden="1" x14ac:dyDescent="0.25">
      <c r="A3835">
        <v>2017</v>
      </c>
      <c r="B3835">
        <v>467</v>
      </c>
      <c r="C3835">
        <v>467</v>
      </c>
      <c r="D3835">
        <v>467</v>
      </c>
      <c r="E3835">
        <f>SUM(Table_munisapp_tylerci_mu_live_rq_master5[[#This Row],[rd_extended_price]]-Table_munisapp_tylerci_mu_live_rq_master5[[#This Row],[rd_price_net]])</f>
        <v>0</v>
      </c>
      <c r="F3835" s="1">
        <v>43006</v>
      </c>
      <c r="G3835">
        <v>2009</v>
      </c>
      <c r="H3835" t="s">
        <v>9094</v>
      </c>
      <c r="I3835" t="s">
        <v>10239</v>
      </c>
      <c r="J3835">
        <v>3170826</v>
      </c>
      <c r="K3835" t="str">
        <f>VLOOKUP(Table_munisapp_tylerci_mu_live_rq_master5[[#This Row],[rh_vendor_suggest]],Vend!A:B,2,0)</f>
        <v>SMITHKLINE BEECHAM CORPORATION</v>
      </c>
      <c r="L3835" t="str">
        <f>VLOOKUP(Table_munisapp_tylerci_mu_live_rq_master5[[#This Row],[a_department_code]],Dept!A:B,2,0)</f>
        <v>Weber Morgan Health Department</v>
      </c>
      <c r="M3835">
        <f t="shared" si="59"/>
        <v>0</v>
      </c>
    </row>
    <row r="3836" spans="1:13" hidden="1" x14ac:dyDescent="0.25">
      <c r="A3836">
        <v>2017</v>
      </c>
      <c r="B3836">
        <v>2717</v>
      </c>
      <c r="C3836">
        <v>2717</v>
      </c>
      <c r="D3836">
        <v>2717</v>
      </c>
      <c r="E3836">
        <f>SUM(Table_munisapp_tylerci_mu_live_rq_master5[[#This Row],[rd_extended_price]]-Table_munisapp_tylerci_mu_live_rq_master5[[#This Row],[rd_price_net]])</f>
        <v>0</v>
      </c>
      <c r="F3836" s="1">
        <v>43006</v>
      </c>
      <c r="G3836">
        <v>2009</v>
      </c>
      <c r="H3836" t="s">
        <v>9094</v>
      </c>
      <c r="I3836" t="s">
        <v>10239</v>
      </c>
      <c r="J3836">
        <v>3170826</v>
      </c>
      <c r="K3836" t="str">
        <f>VLOOKUP(Table_munisapp_tylerci_mu_live_rq_master5[[#This Row],[rh_vendor_suggest]],Vend!A:B,2,0)</f>
        <v>SMITHKLINE BEECHAM CORPORATION</v>
      </c>
      <c r="L3836" t="str">
        <f>VLOOKUP(Table_munisapp_tylerci_mu_live_rq_master5[[#This Row],[a_department_code]],Dept!A:B,2,0)</f>
        <v>Weber Morgan Health Department</v>
      </c>
      <c r="M3836">
        <f t="shared" si="59"/>
        <v>0</v>
      </c>
    </row>
    <row r="3837" spans="1:13" hidden="1" x14ac:dyDescent="0.25">
      <c r="A3837">
        <v>2017</v>
      </c>
      <c r="B3837">
        <v>2013.8</v>
      </c>
      <c r="C3837">
        <v>2013.8</v>
      </c>
      <c r="D3837">
        <v>2013.8</v>
      </c>
      <c r="E3837">
        <f>SUM(Table_munisapp_tylerci_mu_live_rq_master5[[#This Row],[rd_extended_price]]-Table_munisapp_tylerci_mu_live_rq_master5[[#This Row],[rd_price_net]])</f>
        <v>0</v>
      </c>
      <c r="F3837" s="1">
        <v>43006</v>
      </c>
      <c r="G3837">
        <v>2009</v>
      </c>
      <c r="H3837" t="s">
        <v>9094</v>
      </c>
      <c r="I3837" t="s">
        <v>10239</v>
      </c>
      <c r="J3837">
        <v>3170826</v>
      </c>
      <c r="K3837" t="str">
        <f>VLOOKUP(Table_munisapp_tylerci_mu_live_rq_master5[[#This Row],[rh_vendor_suggest]],Vend!A:B,2,0)</f>
        <v>SMITHKLINE BEECHAM CORPORATION</v>
      </c>
      <c r="L3837" t="str">
        <f>VLOOKUP(Table_munisapp_tylerci_mu_live_rq_master5[[#This Row],[a_department_code]],Dept!A:B,2,0)</f>
        <v>Weber Morgan Health Department</v>
      </c>
      <c r="M3837">
        <f t="shared" si="59"/>
        <v>0</v>
      </c>
    </row>
    <row r="3838" spans="1:13" hidden="1" x14ac:dyDescent="0.25">
      <c r="A3838">
        <v>2017</v>
      </c>
      <c r="B3838">
        <v>3703.3</v>
      </c>
      <c r="C3838">
        <v>3703.3</v>
      </c>
      <c r="D3838">
        <v>3703.3</v>
      </c>
      <c r="E3838">
        <f>SUM(Table_munisapp_tylerci_mu_live_rq_master5[[#This Row],[rd_extended_price]]-Table_munisapp_tylerci_mu_live_rq_master5[[#This Row],[rd_price_net]])</f>
        <v>0</v>
      </c>
      <c r="F3838" s="1">
        <v>43006</v>
      </c>
      <c r="G3838">
        <v>2688</v>
      </c>
      <c r="H3838" t="s">
        <v>9094</v>
      </c>
      <c r="I3838" t="s">
        <v>10239</v>
      </c>
      <c r="J3838">
        <v>3170827</v>
      </c>
      <c r="K3838" t="str">
        <f>VLOOKUP(Table_munisapp_tylerci_mu_live_rq_master5[[#This Row],[rh_vendor_suggest]],Vend!A:B,2,0)</f>
        <v>MERCK SHARP &amp; DOHME CORP</v>
      </c>
      <c r="L3838" t="str">
        <f>VLOOKUP(Table_munisapp_tylerci_mu_live_rq_master5[[#This Row],[a_department_code]],Dept!A:B,2,0)</f>
        <v>Weber Morgan Health Department</v>
      </c>
      <c r="M3838">
        <f t="shared" si="59"/>
        <v>1</v>
      </c>
    </row>
    <row r="3839" spans="1:13" hidden="1" x14ac:dyDescent="0.25">
      <c r="A3839">
        <v>2017</v>
      </c>
      <c r="B3839">
        <v>647.16999999999996</v>
      </c>
      <c r="C3839">
        <v>647.16999999999996</v>
      </c>
      <c r="D3839">
        <v>647.16999999999996</v>
      </c>
      <c r="E3839">
        <f>SUM(Table_munisapp_tylerci_mu_live_rq_master5[[#This Row],[rd_extended_price]]-Table_munisapp_tylerci_mu_live_rq_master5[[#This Row],[rd_price_net]])</f>
        <v>0</v>
      </c>
      <c r="F3839" s="1">
        <v>43006</v>
      </c>
      <c r="G3839">
        <v>2688</v>
      </c>
      <c r="H3839" t="s">
        <v>9094</v>
      </c>
      <c r="I3839" t="s">
        <v>10239</v>
      </c>
      <c r="J3839">
        <v>3170827</v>
      </c>
      <c r="K3839" t="str">
        <f>VLOOKUP(Table_munisapp_tylerci_mu_live_rq_master5[[#This Row],[rh_vendor_suggest]],Vend!A:B,2,0)</f>
        <v>MERCK SHARP &amp; DOHME CORP</v>
      </c>
      <c r="L3839" t="str">
        <f>VLOOKUP(Table_munisapp_tylerci_mu_live_rq_master5[[#This Row],[a_department_code]],Dept!A:B,2,0)</f>
        <v>Weber Morgan Health Department</v>
      </c>
      <c r="M3839">
        <f t="shared" si="59"/>
        <v>0</v>
      </c>
    </row>
    <row r="3840" spans="1:13" hidden="1" x14ac:dyDescent="0.25">
      <c r="A3840">
        <v>2017</v>
      </c>
      <c r="B3840">
        <v>849.76</v>
      </c>
      <c r="C3840">
        <v>849.76</v>
      </c>
      <c r="D3840">
        <v>849.76</v>
      </c>
      <c r="E3840">
        <f>SUM(Table_munisapp_tylerci_mu_live_rq_master5[[#This Row],[rd_extended_price]]-Table_munisapp_tylerci_mu_live_rq_master5[[#This Row],[rd_price_net]])</f>
        <v>0</v>
      </c>
      <c r="F3840" s="1">
        <v>43006</v>
      </c>
      <c r="G3840">
        <v>2688</v>
      </c>
      <c r="H3840" t="s">
        <v>9094</v>
      </c>
      <c r="I3840" t="s">
        <v>10239</v>
      </c>
      <c r="J3840">
        <v>3170827</v>
      </c>
      <c r="K3840" t="str">
        <f>VLOOKUP(Table_munisapp_tylerci_mu_live_rq_master5[[#This Row],[rh_vendor_suggest]],Vend!A:B,2,0)</f>
        <v>MERCK SHARP &amp; DOHME CORP</v>
      </c>
      <c r="L3840" t="str">
        <f>VLOOKUP(Table_munisapp_tylerci_mu_live_rq_master5[[#This Row],[a_department_code]],Dept!A:B,2,0)</f>
        <v>Weber Morgan Health Department</v>
      </c>
      <c r="M3840">
        <f t="shared" si="59"/>
        <v>0</v>
      </c>
    </row>
    <row r="3841" spans="1:13" hidden="1" x14ac:dyDescent="0.25">
      <c r="A3841">
        <v>2017</v>
      </c>
      <c r="B3841">
        <v>1142.94</v>
      </c>
      <c r="C3841">
        <v>1142.94</v>
      </c>
      <c r="D3841">
        <v>1142.94</v>
      </c>
      <c r="E3841">
        <f>SUM(Table_munisapp_tylerci_mu_live_rq_master5[[#This Row],[rd_extended_price]]-Table_munisapp_tylerci_mu_live_rq_master5[[#This Row],[rd_price_net]])</f>
        <v>0</v>
      </c>
      <c r="F3841" s="1">
        <v>43006</v>
      </c>
      <c r="G3841">
        <v>2688</v>
      </c>
      <c r="H3841" t="s">
        <v>9094</v>
      </c>
      <c r="I3841" t="s">
        <v>10239</v>
      </c>
      <c r="J3841">
        <v>3170827</v>
      </c>
      <c r="K3841" t="str">
        <f>VLOOKUP(Table_munisapp_tylerci_mu_live_rq_master5[[#This Row],[rh_vendor_suggest]],Vend!A:B,2,0)</f>
        <v>MERCK SHARP &amp; DOHME CORP</v>
      </c>
      <c r="L3841" t="str">
        <f>VLOOKUP(Table_munisapp_tylerci_mu_live_rq_master5[[#This Row],[a_department_code]],Dept!A:B,2,0)</f>
        <v>Weber Morgan Health Department</v>
      </c>
      <c r="M3841">
        <f t="shared" si="59"/>
        <v>0</v>
      </c>
    </row>
    <row r="3842" spans="1:13" hidden="1" x14ac:dyDescent="0.25">
      <c r="A3842">
        <v>2017</v>
      </c>
      <c r="B3842">
        <v>45</v>
      </c>
      <c r="C3842">
        <v>45</v>
      </c>
      <c r="D3842">
        <v>45</v>
      </c>
      <c r="E3842">
        <f>SUM(Table_munisapp_tylerci_mu_live_rq_master5[[#This Row],[rd_extended_price]]-Table_munisapp_tylerci_mu_live_rq_master5[[#This Row],[rd_price_net]])</f>
        <v>0</v>
      </c>
      <c r="F3842" s="1">
        <v>43006</v>
      </c>
      <c r="G3842">
        <v>2688</v>
      </c>
      <c r="H3842" t="s">
        <v>9094</v>
      </c>
      <c r="I3842" t="s">
        <v>10239</v>
      </c>
      <c r="J3842">
        <v>3170827</v>
      </c>
      <c r="K3842" t="str">
        <f>VLOOKUP(Table_munisapp_tylerci_mu_live_rq_master5[[#This Row],[rh_vendor_suggest]],Vend!A:B,2,0)</f>
        <v>MERCK SHARP &amp; DOHME CORP</v>
      </c>
      <c r="L3842" t="str">
        <f>VLOOKUP(Table_munisapp_tylerci_mu_live_rq_master5[[#This Row],[a_department_code]],Dept!A:B,2,0)</f>
        <v>Weber Morgan Health Department</v>
      </c>
      <c r="M3842">
        <f t="shared" ref="M3842:M3905" si="60">IF(J3842=J3841,0,1)</f>
        <v>0</v>
      </c>
    </row>
    <row r="3843" spans="1:13" hidden="1" x14ac:dyDescent="0.25">
      <c r="A3843">
        <v>2017</v>
      </c>
      <c r="B3843">
        <v>292.52</v>
      </c>
      <c r="C3843">
        <v>292.52</v>
      </c>
      <c r="D3843">
        <v>292.52</v>
      </c>
      <c r="E3843">
        <f>SUM(Table_munisapp_tylerci_mu_live_rq_master5[[#This Row],[rd_extended_price]]-Table_munisapp_tylerci_mu_live_rq_master5[[#This Row],[rd_price_net]])</f>
        <v>0</v>
      </c>
      <c r="F3843" s="1">
        <v>43006</v>
      </c>
      <c r="G3843">
        <v>3363</v>
      </c>
      <c r="H3843" t="s">
        <v>9094</v>
      </c>
      <c r="I3843" t="s">
        <v>10239</v>
      </c>
      <c r="J3843">
        <v>3170825</v>
      </c>
      <c r="K3843" t="str">
        <f>VLOOKUP(Table_munisapp_tylerci_mu_live_rq_master5[[#This Row],[rh_vendor_suggest]],Vend!A:B,2,0)</f>
        <v>SANOFI PASTEUR INC</v>
      </c>
      <c r="L3843" t="str">
        <f>VLOOKUP(Table_munisapp_tylerci_mu_live_rq_master5[[#This Row],[a_department_code]],Dept!A:B,2,0)</f>
        <v>Weber Morgan Health Department</v>
      </c>
      <c r="M3843">
        <f t="shared" si="60"/>
        <v>1</v>
      </c>
    </row>
    <row r="3844" spans="1:13" hidden="1" x14ac:dyDescent="0.25">
      <c r="A3844">
        <v>2017</v>
      </c>
      <c r="B3844">
        <v>2350</v>
      </c>
      <c r="C3844">
        <v>2350</v>
      </c>
      <c r="D3844">
        <v>2350</v>
      </c>
      <c r="E3844">
        <f>SUM(Table_munisapp_tylerci_mu_live_rq_master5[[#This Row],[rd_extended_price]]-Table_munisapp_tylerci_mu_live_rq_master5[[#This Row],[rd_price_net]])</f>
        <v>0</v>
      </c>
      <c r="F3844" s="1">
        <v>43006</v>
      </c>
      <c r="G3844">
        <v>3019</v>
      </c>
      <c r="H3844" t="s">
        <v>9094</v>
      </c>
      <c r="I3844" t="s">
        <v>10239</v>
      </c>
      <c r="J3844">
        <v>3170823</v>
      </c>
      <c r="K3844" t="str">
        <f>VLOOKUP(Table_munisapp_tylerci_mu_live_rq_master5[[#This Row],[rh_vendor_suggest]],Vend!A:B,2,0)</f>
        <v>PAXVAX INC</v>
      </c>
      <c r="L3844" t="str">
        <f>VLOOKUP(Table_munisapp_tylerci_mu_live_rq_master5[[#This Row],[a_department_code]],Dept!A:B,2,0)</f>
        <v>Weber Morgan Health Department</v>
      </c>
      <c r="M3844">
        <f t="shared" si="60"/>
        <v>1</v>
      </c>
    </row>
    <row r="3845" spans="1:13" hidden="1" x14ac:dyDescent="0.25">
      <c r="A3845">
        <v>2017</v>
      </c>
      <c r="B3845">
        <v>1683.55</v>
      </c>
      <c r="C3845">
        <v>1683.55</v>
      </c>
      <c r="D3845">
        <v>1683.55</v>
      </c>
      <c r="E3845">
        <f>SUM(Table_munisapp_tylerci_mu_live_rq_master5[[#This Row],[rd_extended_price]]-Table_munisapp_tylerci_mu_live_rq_master5[[#This Row],[rd_price_net]])</f>
        <v>0</v>
      </c>
      <c r="F3845" s="1">
        <v>43006</v>
      </c>
      <c r="G3845">
        <v>3052</v>
      </c>
      <c r="H3845" t="s">
        <v>9094</v>
      </c>
      <c r="I3845" t="s">
        <v>10239</v>
      </c>
      <c r="J3845">
        <v>3170824</v>
      </c>
      <c r="K3845" t="str">
        <f>VLOOKUP(Table_munisapp_tylerci_mu_live_rq_master5[[#This Row],[rh_vendor_suggest]],Vend!A:B,2,0)</f>
        <v>PFIZER</v>
      </c>
      <c r="L3845" t="str">
        <f>VLOOKUP(Table_munisapp_tylerci_mu_live_rq_master5[[#This Row],[a_department_code]],Dept!A:B,2,0)</f>
        <v>Weber Morgan Health Department</v>
      </c>
      <c r="M3845">
        <f t="shared" si="60"/>
        <v>1</v>
      </c>
    </row>
    <row r="3846" spans="1:13" hidden="1" x14ac:dyDescent="0.25">
      <c r="A3846">
        <v>2017</v>
      </c>
      <c r="B3846">
        <v>609.5</v>
      </c>
      <c r="C3846">
        <v>609.5</v>
      </c>
      <c r="D3846">
        <v>609.5</v>
      </c>
      <c r="E3846">
        <f>SUM(Table_munisapp_tylerci_mu_live_rq_master5[[#This Row],[rd_extended_price]]-Table_munisapp_tylerci_mu_live_rq_master5[[#This Row],[rd_price_net]])</f>
        <v>0</v>
      </c>
      <c r="F3846" s="1">
        <v>43006</v>
      </c>
      <c r="G3846">
        <v>3052</v>
      </c>
      <c r="H3846" t="s">
        <v>9094</v>
      </c>
      <c r="I3846" t="s">
        <v>10239</v>
      </c>
      <c r="J3846">
        <v>3170824</v>
      </c>
      <c r="K3846" t="str">
        <f>VLOOKUP(Table_munisapp_tylerci_mu_live_rq_master5[[#This Row],[rh_vendor_suggest]],Vend!A:B,2,0)</f>
        <v>PFIZER</v>
      </c>
      <c r="L3846" t="str">
        <f>VLOOKUP(Table_munisapp_tylerci_mu_live_rq_master5[[#This Row],[a_department_code]],Dept!A:B,2,0)</f>
        <v>Weber Morgan Health Department</v>
      </c>
      <c r="M3846">
        <f t="shared" si="60"/>
        <v>0</v>
      </c>
    </row>
    <row r="3847" spans="1:13" hidden="1" x14ac:dyDescent="0.25">
      <c r="A3847">
        <v>2017</v>
      </c>
      <c r="B3847">
        <v>7200</v>
      </c>
      <c r="C3847">
        <v>7200</v>
      </c>
      <c r="D3847">
        <v>7200</v>
      </c>
      <c r="E3847">
        <f>SUM(Table_munisapp_tylerci_mu_live_rq_master5[[#This Row],[rd_extended_price]]-Table_munisapp_tylerci_mu_live_rq_master5[[#This Row],[rd_price_net]])</f>
        <v>0</v>
      </c>
      <c r="F3847" s="1">
        <v>43006</v>
      </c>
      <c r="G3847">
        <v>3571</v>
      </c>
      <c r="H3847" t="s">
        <v>9111</v>
      </c>
      <c r="I3847" t="s">
        <v>10765</v>
      </c>
      <c r="J3847">
        <v>3170831</v>
      </c>
      <c r="K3847" t="str">
        <f>VLOOKUP(Table_munisapp_tylerci_mu_live_rq_master5[[#This Row],[rh_vendor_suggest]],Vend!A:B,2,0)</f>
        <v>SUNSET KUBOTA INC</v>
      </c>
      <c r="L3847" t="str">
        <f>VLOOKUP(Table_munisapp_tylerci_mu_live_rq_master5[[#This Row],[a_department_code]],Dept!A:B,2,0)</f>
        <v>Recreation Facilities Admin</v>
      </c>
      <c r="M3847">
        <f t="shared" si="60"/>
        <v>1</v>
      </c>
    </row>
    <row r="3848" spans="1:13" hidden="1" x14ac:dyDescent="0.25">
      <c r="A3848">
        <v>2017</v>
      </c>
      <c r="B3848">
        <v>28.5</v>
      </c>
      <c r="C3848">
        <v>1710</v>
      </c>
      <c r="D3848">
        <v>1710</v>
      </c>
      <c r="E3848">
        <f>SUM(Table_munisapp_tylerci_mu_live_rq_master5[[#This Row],[rd_extended_price]]-Table_munisapp_tylerci_mu_live_rq_master5[[#This Row],[rd_price_net]])</f>
        <v>0</v>
      </c>
      <c r="F3848" s="1">
        <v>43007</v>
      </c>
      <c r="G3848">
        <v>1294</v>
      </c>
      <c r="H3848" t="s">
        <v>9072</v>
      </c>
      <c r="I3848" t="s">
        <v>10650</v>
      </c>
      <c r="J3848">
        <v>3170832</v>
      </c>
      <c r="K3848" t="str">
        <f>VLOOKUP(Table_munisapp_tylerci_mu_live_rq_master5[[#This Row],[rh_vendor_suggest]],Vend!A:B,2,0)</f>
        <v>BOB BARKER CO</v>
      </c>
      <c r="L3848" t="str">
        <f>VLOOKUP(Table_munisapp_tylerci_mu_live_rq_master5[[#This Row],[a_department_code]],Dept!A:B,2,0)</f>
        <v>Jail</v>
      </c>
      <c r="M3848">
        <f t="shared" si="60"/>
        <v>1</v>
      </c>
    </row>
    <row r="3849" spans="1:13" hidden="1" x14ac:dyDescent="0.25">
      <c r="A3849">
        <v>2017</v>
      </c>
      <c r="B3849">
        <v>19.489999999999998</v>
      </c>
      <c r="C3849">
        <v>779.6</v>
      </c>
      <c r="D3849">
        <v>779.6</v>
      </c>
      <c r="E3849">
        <f>SUM(Table_munisapp_tylerci_mu_live_rq_master5[[#This Row],[rd_extended_price]]-Table_munisapp_tylerci_mu_live_rq_master5[[#This Row],[rd_price_net]])</f>
        <v>0</v>
      </c>
      <c r="F3849" s="1">
        <v>43007</v>
      </c>
      <c r="G3849">
        <v>1294</v>
      </c>
      <c r="H3849" t="s">
        <v>9072</v>
      </c>
      <c r="I3849" t="s">
        <v>10650</v>
      </c>
      <c r="J3849">
        <v>3170832</v>
      </c>
      <c r="K3849" t="str">
        <f>VLOOKUP(Table_munisapp_tylerci_mu_live_rq_master5[[#This Row],[rh_vendor_suggest]],Vend!A:B,2,0)</f>
        <v>BOB BARKER CO</v>
      </c>
      <c r="L3849" t="str">
        <f>VLOOKUP(Table_munisapp_tylerci_mu_live_rq_master5[[#This Row],[a_department_code]],Dept!A:B,2,0)</f>
        <v>Jail</v>
      </c>
      <c r="M3849">
        <f t="shared" si="60"/>
        <v>0</v>
      </c>
    </row>
    <row r="3850" spans="1:13" hidden="1" x14ac:dyDescent="0.25">
      <c r="A3850">
        <v>2017</v>
      </c>
      <c r="B3850">
        <v>11.89</v>
      </c>
      <c r="C3850">
        <v>951.2</v>
      </c>
      <c r="D3850">
        <v>951.2</v>
      </c>
      <c r="E3850">
        <f>SUM(Table_munisapp_tylerci_mu_live_rq_master5[[#This Row],[rd_extended_price]]-Table_munisapp_tylerci_mu_live_rq_master5[[#This Row],[rd_price_net]])</f>
        <v>0</v>
      </c>
      <c r="F3850" s="1">
        <v>43007</v>
      </c>
      <c r="G3850">
        <v>1294</v>
      </c>
      <c r="H3850" t="s">
        <v>9072</v>
      </c>
      <c r="I3850" t="s">
        <v>10650</v>
      </c>
      <c r="J3850">
        <v>3170832</v>
      </c>
      <c r="K3850" t="str">
        <f>VLOOKUP(Table_munisapp_tylerci_mu_live_rq_master5[[#This Row],[rh_vendor_suggest]],Vend!A:B,2,0)</f>
        <v>BOB BARKER CO</v>
      </c>
      <c r="L3850" t="str">
        <f>VLOOKUP(Table_munisapp_tylerci_mu_live_rq_master5[[#This Row],[a_department_code]],Dept!A:B,2,0)</f>
        <v>Jail</v>
      </c>
      <c r="M3850">
        <f t="shared" si="60"/>
        <v>0</v>
      </c>
    </row>
    <row r="3851" spans="1:13" hidden="1" x14ac:dyDescent="0.25">
      <c r="A3851">
        <v>2017</v>
      </c>
      <c r="B3851">
        <v>36.81</v>
      </c>
      <c r="C3851">
        <v>588.96</v>
      </c>
      <c r="D3851">
        <v>588.96</v>
      </c>
      <c r="E3851">
        <f>SUM(Table_munisapp_tylerci_mu_live_rq_master5[[#This Row],[rd_extended_price]]-Table_munisapp_tylerci_mu_live_rq_master5[[#This Row],[rd_price_net]])</f>
        <v>0</v>
      </c>
      <c r="F3851" s="1">
        <v>43007</v>
      </c>
      <c r="G3851">
        <v>1294</v>
      </c>
      <c r="H3851" t="s">
        <v>9072</v>
      </c>
      <c r="I3851" t="s">
        <v>10650</v>
      </c>
      <c r="J3851">
        <v>3170832</v>
      </c>
      <c r="K3851" t="str">
        <f>VLOOKUP(Table_munisapp_tylerci_mu_live_rq_master5[[#This Row],[rh_vendor_suggest]],Vend!A:B,2,0)</f>
        <v>BOB BARKER CO</v>
      </c>
      <c r="L3851" t="str">
        <f>VLOOKUP(Table_munisapp_tylerci_mu_live_rq_master5[[#This Row],[a_department_code]],Dept!A:B,2,0)</f>
        <v>Jail</v>
      </c>
      <c r="M3851">
        <f t="shared" si="60"/>
        <v>0</v>
      </c>
    </row>
    <row r="3852" spans="1:13" hidden="1" x14ac:dyDescent="0.25">
      <c r="A3852">
        <v>2017</v>
      </c>
      <c r="B3852">
        <v>717.46</v>
      </c>
      <c r="C3852">
        <v>717.46</v>
      </c>
      <c r="D3852">
        <v>717.46</v>
      </c>
      <c r="E3852">
        <f>SUM(Table_munisapp_tylerci_mu_live_rq_master5[[#This Row],[rd_extended_price]]-Table_munisapp_tylerci_mu_live_rq_master5[[#This Row],[rd_price_net]])</f>
        <v>0</v>
      </c>
      <c r="F3852" s="1">
        <v>43024</v>
      </c>
      <c r="G3852">
        <v>3242</v>
      </c>
      <c r="H3852" t="s">
        <v>9066</v>
      </c>
      <c r="I3852" t="s">
        <v>9329</v>
      </c>
      <c r="J3852">
        <v>3170861</v>
      </c>
      <c r="K3852" t="str">
        <f>VLOOKUP(Table_munisapp_tylerci_mu_live_rq_master5[[#This Row],[rh_vendor_suggest]],Vend!A:B,2,0)</f>
        <v>RB PRINTING SERVICES LLC</v>
      </c>
      <c r="L3852" t="str">
        <f>VLOOKUP(Table_munisapp_tylerci_mu_live_rq_master5[[#This Row],[a_department_code]],Dept!A:B,2,0)</f>
        <v>Attorney - Civil</v>
      </c>
      <c r="M3852">
        <f t="shared" si="60"/>
        <v>1</v>
      </c>
    </row>
    <row r="3853" spans="1:13" hidden="1" x14ac:dyDescent="0.25">
      <c r="A3853">
        <v>2017</v>
      </c>
      <c r="B3853">
        <v>5000</v>
      </c>
      <c r="C3853">
        <v>5000</v>
      </c>
      <c r="D3853">
        <v>5000</v>
      </c>
      <c r="E3853">
        <f>SUM(Table_munisapp_tylerci_mu_live_rq_master5[[#This Row],[rd_extended_price]]-Table_munisapp_tylerci_mu_live_rq_master5[[#This Row],[rd_price_net]])</f>
        <v>0</v>
      </c>
      <c r="F3853" s="1">
        <v>43012</v>
      </c>
      <c r="G3853">
        <v>3970</v>
      </c>
      <c r="H3853" t="s">
        <v>9106</v>
      </c>
      <c r="I3853" t="s">
        <v>10767</v>
      </c>
      <c r="J3853">
        <v>3170835</v>
      </c>
      <c r="K3853" t="str">
        <f>VLOOKUP(Table_munisapp_tylerci_mu_live_rq_master5[[#This Row],[rh_vendor_suggest]],Vend!A:B,2,0)</f>
        <v>WASATCH DISTRIBUTING CO INC</v>
      </c>
      <c r="L3853" t="str">
        <f>VLOOKUP(Table_munisapp_tylerci_mu_live_rq_master5[[#This Row],[a_department_code]],Dept!A:B,2,0)</f>
        <v>Ice Sheet</v>
      </c>
      <c r="M3853">
        <f t="shared" si="60"/>
        <v>1</v>
      </c>
    </row>
    <row r="3854" spans="1:13" hidden="1" x14ac:dyDescent="0.25">
      <c r="A3854">
        <v>2017</v>
      </c>
      <c r="B3854">
        <v>1492.8</v>
      </c>
      <c r="C3854">
        <v>1492.8</v>
      </c>
      <c r="D3854">
        <v>1492.8</v>
      </c>
      <c r="E3854">
        <f>SUM(Table_munisapp_tylerci_mu_live_rq_master5[[#This Row],[rd_extended_price]]-Table_munisapp_tylerci_mu_live_rq_master5[[#This Row],[rd_price_net]])</f>
        <v>0</v>
      </c>
      <c r="F3854" s="1">
        <v>43013</v>
      </c>
      <c r="G3854">
        <v>1617</v>
      </c>
      <c r="H3854" t="s">
        <v>9100</v>
      </c>
      <c r="I3854" t="s">
        <v>10768</v>
      </c>
      <c r="J3854">
        <v>3170838</v>
      </c>
      <c r="K3854" t="str">
        <f>VLOOKUP(Table_munisapp_tylerci_mu_live_rq_master5[[#This Row],[rh_vendor_suggest]],Vend!A:B,2,0)</f>
        <v>CRITTENDEN GLASS</v>
      </c>
      <c r="L3854" t="str">
        <f>VLOOKUP(Table_munisapp_tylerci_mu_live_rq_master5[[#This Row],[a_department_code]],Dept!A:B,2,0)</f>
        <v>Library</v>
      </c>
      <c r="M3854">
        <f t="shared" si="60"/>
        <v>1</v>
      </c>
    </row>
    <row r="3855" spans="1:13" hidden="1" x14ac:dyDescent="0.25">
      <c r="A3855">
        <v>2017</v>
      </c>
      <c r="B3855">
        <v>3394.71</v>
      </c>
      <c r="C3855">
        <v>3394.71</v>
      </c>
      <c r="D3855">
        <v>3464.12</v>
      </c>
      <c r="E3855">
        <f>SUM(Table_munisapp_tylerci_mu_live_rq_master5[[#This Row],[rd_extended_price]]-Table_munisapp_tylerci_mu_live_rq_master5[[#This Row],[rd_price_net]])</f>
        <v>-69.409999999999854</v>
      </c>
      <c r="F3855" s="1">
        <v>43013</v>
      </c>
      <c r="G3855">
        <v>1447</v>
      </c>
      <c r="H3855" t="s">
        <v>9100</v>
      </c>
      <c r="I3855" t="s">
        <v>10769</v>
      </c>
      <c r="J3855">
        <v>3170837</v>
      </c>
      <c r="K3855" t="str">
        <f>VLOOKUP(Table_munisapp_tylerci_mu_live_rq_master5[[#This Row],[rh_vendor_suggest]],Vend!A:B,2,0)</f>
        <v>CDW LLC</v>
      </c>
      <c r="L3855" t="str">
        <f>VLOOKUP(Table_munisapp_tylerci_mu_live_rq_master5[[#This Row],[a_department_code]],Dept!A:B,2,0)</f>
        <v>Library</v>
      </c>
      <c r="M3855">
        <f t="shared" si="60"/>
        <v>1</v>
      </c>
    </row>
    <row r="3856" spans="1:13" hidden="1" x14ac:dyDescent="0.25">
      <c r="A3856">
        <v>2017</v>
      </c>
      <c r="B3856">
        <v>3858.22</v>
      </c>
      <c r="C3856">
        <v>3858.22</v>
      </c>
      <c r="D3856">
        <v>3858.22</v>
      </c>
      <c r="E3856">
        <f>SUM(Table_munisapp_tylerci_mu_live_rq_master5[[#This Row],[rd_extended_price]]-Table_munisapp_tylerci_mu_live_rq_master5[[#This Row],[rd_price_net]])</f>
        <v>0</v>
      </c>
      <c r="F3856" s="1">
        <v>43012</v>
      </c>
      <c r="G3856">
        <v>2043</v>
      </c>
      <c r="H3856" t="s">
        <v>9106</v>
      </c>
      <c r="I3856" t="s">
        <v>10770</v>
      </c>
      <c r="J3856">
        <v>3170834</v>
      </c>
      <c r="K3856" t="str">
        <f>VLOOKUP(Table_munisapp_tylerci_mu_live_rq_master5[[#This Row],[rh_vendor_suggest]],Vend!A:B,2,0)</f>
        <v>GREAT WESTERN SUPPLY INC</v>
      </c>
      <c r="L3856" t="str">
        <f>VLOOKUP(Table_munisapp_tylerci_mu_live_rq_master5[[#This Row],[a_department_code]],Dept!A:B,2,0)</f>
        <v>Ice Sheet</v>
      </c>
      <c r="M3856">
        <f t="shared" si="60"/>
        <v>1</v>
      </c>
    </row>
    <row r="3857" spans="1:13" hidden="1" x14ac:dyDescent="0.25">
      <c r="A3857">
        <v>2017</v>
      </c>
      <c r="B3857">
        <v>3000</v>
      </c>
      <c r="C3857">
        <v>3000</v>
      </c>
      <c r="D3857">
        <v>3000</v>
      </c>
      <c r="E3857">
        <f>SUM(Table_munisapp_tylerci_mu_live_rq_master5[[#This Row],[rd_extended_price]]-Table_munisapp_tylerci_mu_live_rq_master5[[#This Row],[rd_price_net]])</f>
        <v>0</v>
      </c>
      <c r="F3857" s="1">
        <v>43012</v>
      </c>
      <c r="G3857">
        <v>3798</v>
      </c>
      <c r="H3857" t="s">
        <v>9106</v>
      </c>
      <c r="I3857" t="s">
        <v>10771</v>
      </c>
      <c r="J3857">
        <v>3170836</v>
      </c>
      <c r="K3857" t="str">
        <f>VLOOKUP(Table_munisapp_tylerci_mu_live_rq_master5[[#This Row],[rh_vendor_suggest]],Vend!A:B,2,0)</f>
        <v>US FOOD SERVICE</v>
      </c>
      <c r="L3857" t="str">
        <f>VLOOKUP(Table_munisapp_tylerci_mu_live_rq_master5[[#This Row],[a_department_code]],Dept!A:B,2,0)</f>
        <v>Ice Sheet</v>
      </c>
      <c r="M3857">
        <f t="shared" si="60"/>
        <v>1</v>
      </c>
    </row>
    <row r="3858" spans="1:13" hidden="1" x14ac:dyDescent="0.25">
      <c r="A3858">
        <v>2017</v>
      </c>
      <c r="B3858">
        <v>2.198</v>
      </c>
      <c r="C3858">
        <v>4396</v>
      </c>
      <c r="D3858">
        <v>4396</v>
      </c>
      <c r="E3858">
        <f>SUM(Table_munisapp_tylerci_mu_live_rq_master5[[#This Row],[rd_extended_price]]-Table_munisapp_tylerci_mu_live_rq_master5[[#This Row],[rd_price_net]])</f>
        <v>0</v>
      </c>
      <c r="F3858" s="1">
        <v>43013</v>
      </c>
      <c r="G3858">
        <v>3678</v>
      </c>
      <c r="H3858" t="s">
        <v>9114</v>
      </c>
      <c r="I3858" t="s">
        <v>9382</v>
      </c>
      <c r="J3858">
        <v>3170840</v>
      </c>
      <c r="K3858" t="str">
        <f>VLOOKUP(Table_munisapp_tylerci_mu_live_rq_master5[[#This Row],[rh_vendor_suggest]],Vend!A:B,2,0)</f>
        <v>THOMAS PETROLEUM, LLC</v>
      </c>
      <c r="L3858" t="str">
        <f>VLOOKUP(Table_munisapp_tylerci_mu_live_rq_master5[[#This Row],[a_department_code]],Dept!A:B,2,0)</f>
        <v>Transfer Station</v>
      </c>
      <c r="M3858">
        <f t="shared" si="60"/>
        <v>1</v>
      </c>
    </row>
    <row r="3859" spans="1:13" hidden="1" x14ac:dyDescent="0.25">
      <c r="A3859">
        <v>2017</v>
      </c>
      <c r="B3859">
        <v>58.58</v>
      </c>
      <c r="C3859">
        <v>58.58</v>
      </c>
      <c r="D3859">
        <v>58.58</v>
      </c>
      <c r="E3859">
        <f>SUM(Table_munisapp_tylerci_mu_live_rq_master5[[#This Row],[rd_extended_price]]-Table_munisapp_tylerci_mu_live_rq_master5[[#This Row],[rd_price_net]])</f>
        <v>0</v>
      </c>
      <c r="F3859" s="1">
        <v>43035</v>
      </c>
      <c r="G3859">
        <v>3242</v>
      </c>
      <c r="H3859" t="s">
        <v>9094</v>
      </c>
      <c r="I3859" t="s">
        <v>10772</v>
      </c>
      <c r="J3859">
        <v>3170883</v>
      </c>
      <c r="K3859" t="str">
        <f>VLOOKUP(Table_munisapp_tylerci_mu_live_rq_master5[[#This Row],[rh_vendor_suggest]],Vend!A:B,2,0)</f>
        <v>RB PRINTING SERVICES LLC</v>
      </c>
      <c r="L3859" t="str">
        <f>VLOOKUP(Table_munisapp_tylerci_mu_live_rq_master5[[#This Row],[a_department_code]],Dept!A:B,2,0)</f>
        <v>Weber Morgan Health Department</v>
      </c>
      <c r="M3859">
        <f t="shared" si="60"/>
        <v>1</v>
      </c>
    </row>
    <row r="3860" spans="1:13" hidden="1" x14ac:dyDescent="0.25">
      <c r="A3860">
        <v>2017</v>
      </c>
      <c r="B3860">
        <v>324.02999999999997</v>
      </c>
      <c r="C3860">
        <v>1620.15</v>
      </c>
      <c r="D3860">
        <v>1620.15</v>
      </c>
      <c r="E3860">
        <f>SUM(Table_munisapp_tylerci_mu_live_rq_master5[[#This Row],[rd_extended_price]]-Table_munisapp_tylerci_mu_live_rq_master5[[#This Row],[rd_price_net]])</f>
        <v>0</v>
      </c>
      <c r="F3860" s="1">
        <v>43014</v>
      </c>
      <c r="G3860">
        <v>1871</v>
      </c>
      <c r="H3860" t="s">
        <v>9083</v>
      </c>
      <c r="I3860" t="s">
        <v>10773</v>
      </c>
      <c r="J3860">
        <v>3170848</v>
      </c>
      <c r="K3860" t="str">
        <f>VLOOKUP(Table_munisapp_tylerci_mu_live_rq_master5[[#This Row],[rh_vendor_suggest]],Vend!A:B,2,0)</f>
        <v>ENPOINTE TECHNOLOGIES</v>
      </c>
      <c r="L3860" t="str">
        <f>VLOOKUP(Table_munisapp_tylerci_mu_live_rq_master5[[#This Row],[a_department_code]],Dept!A:B,2,0)</f>
        <v>Information Technology</v>
      </c>
      <c r="M3860">
        <f t="shared" si="60"/>
        <v>1</v>
      </c>
    </row>
    <row r="3861" spans="1:13" hidden="1" x14ac:dyDescent="0.25">
      <c r="A3861">
        <v>2017</v>
      </c>
      <c r="B3861">
        <v>1120</v>
      </c>
      <c r="C3861">
        <v>1120</v>
      </c>
      <c r="D3861">
        <v>1120</v>
      </c>
      <c r="E3861">
        <f>SUM(Table_munisapp_tylerci_mu_live_rq_master5[[#This Row],[rd_extended_price]]-Table_munisapp_tylerci_mu_live_rq_master5[[#This Row],[rd_price_net]])</f>
        <v>0</v>
      </c>
      <c r="F3861" s="1">
        <v>43014</v>
      </c>
      <c r="G3861">
        <v>5525</v>
      </c>
      <c r="H3861" t="s">
        <v>9083</v>
      </c>
      <c r="I3861" t="s">
        <v>10774</v>
      </c>
      <c r="J3861">
        <v>3170849</v>
      </c>
      <c r="K3861" t="str">
        <f>VLOOKUP(Table_munisapp_tylerci_mu_live_rq_master5[[#This Row],[rh_vendor_suggest]],Vend!A:B,2,0)</f>
        <v>CONVERGEONE, INC</v>
      </c>
      <c r="L3861" t="str">
        <f>VLOOKUP(Table_munisapp_tylerci_mu_live_rq_master5[[#This Row],[a_department_code]],Dept!A:B,2,0)</f>
        <v>Information Technology</v>
      </c>
      <c r="M3861">
        <f t="shared" si="60"/>
        <v>1</v>
      </c>
    </row>
    <row r="3862" spans="1:13" hidden="1" x14ac:dyDescent="0.25">
      <c r="A3862">
        <v>2017</v>
      </c>
      <c r="B3862">
        <v>36768.120000000003</v>
      </c>
      <c r="C3862">
        <v>36768.120000000003</v>
      </c>
      <c r="D3862">
        <v>36768.120000000003</v>
      </c>
      <c r="E3862">
        <f>SUM(Table_munisapp_tylerci_mu_live_rq_master5[[#This Row],[rd_extended_price]]-Table_munisapp_tylerci_mu_live_rq_master5[[#This Row],[rd_price_net]])</f>
        <v>0</v>
      </c>
      <c r="F3862" s="1">
        <v>43019</v>
      </c>
      <c r="G3862">
        <v>7316</v>
      </c>
      <c r="H3862" t="s">
        <v>9083</v>
      </c>
      <c r="I3862" t="s">
        <v>10775</v>
      </c>
      <c r="J3862">
        <v>3170852</v>
      </c>
      <c r="K3862" t="str">
        <f>VLOOKUP(Table_munisapp_tylerci_mu_live_rq_master5[[#This Row],[rh_vendor_suggest]],Vend!A:B,2,0)</f>
        <v>AMERICOM TECHNOLOGY, INC</v>
      </c>
      <c r="L3862" t="str">
        <f>VLOOKUP(Table_munisapp_tylerci_mu_live_rq_master5[[#This Row],[a_department_code]],Dept!A:B,2,0)</f>
        <v>Information Technology</v>
      </c>
      <c r="M3862">
        <f t="shared" si="60"/>
        <v>1</v>
      </c>
    </row>
    <row r="3863" spans="1:13" hidden="1" x14ac:dyDescent="0.25">
      <c r="A3863">
        <v>2017</v>
      </c>
      <c r="B3863">
        <v>286.11</v>
      </c>
      <c r="C3863">
        <v>1716.66</v>
      </c>
      <c r="D3863">
        <v>1739.48</v>
      </c>
      <c r="E3863">
        <f>SUM(Table_munisapp_tylerci_mu_live_rq_master5[[#This Row],[rd_extended_price]]-Table_munisapp_tylerci_mu_live_rq_master5[[#This Row],[rd_price_net]])</f>
        <v>-22.819999999999936</v>
      </c>
      <c r="F3863" s="1">
        <v>43019</v>
      </c>
      <c r="G3863">
        <v>1447</v>
      </c>
      <c r="H3863" t="s">
        <v>9083</v>
      </c>
      <c r="I3863" t="s">
        <v>10776</v>
      </c>
      <c r="J3863">
        <v>3170850</v>
      </c>
      <c r="K3863" t="str">
        <f>VLOOKUP(Table_munisapp_tylerci_mu_live_rq_master5[[#This Row],[rh_vendor_suggest]],Vend!A:B,2,0)</f>
        <v>CDW LLC</v>
      </c>
      <c r="L3863" t="str">
        <f>VLOOKUP(Table_munisapp_tylerci_mu_live_rq_master5[[#This Row],[a_department_code]],Dept!A:B,2,0)</f>
        <v>Information Technology</v>
      </c>
      <c r="M3863">
        <f t="shared" si="60"/>
        <v>1</v>
      </c>
    </row>
    <row r="3864" spans="1:13" hidden="1" x14ac:dyDescent="0.25">
      <c r="A3864">
        <v>2017</v>
      </c>
      <c r="B3864">
        <v>690</v>
      </c>
      <c r="C3864">
        <v>690</v>
      </c>
      <c r="D3864">
        <v>690</v>
      </c>
      <c r="E3864">
        <f>SUM(Table_munisapp_tylerci_mu_live_rq_master5[[#This Row],[rd_extended_price]]-Table_munisapp_tylerci_mu_live_rq_master5[[#This Row],[rd_price_net]])</f>
        <v>0</v>
      </c>
      <c r="F3864" s="1">
        <v>43020</v>
      </c>
      <c r="G3864">
        <v>5548</v>
      </c>
      <c r="H3864" t="s">
        <v>9100</v>
      </c>
      <c r="I3864" t="s">
        <v>9833</v>
      </c>
      <c r="J3864">
        <v>3170856</v>
      </c>
      <c r="K3864" t="str">
        <f>VLOOKUP(Table_munisapp_tylerci_mu_live_rq_master5[[#This Row],[rh_vendor_suggest]],Vend!A:B,2,0)</f>
        <v>BRILLIANCE PUBLISHING INC</v>
      </c>
      <c r="L3864" t="str">
        <f>VLOOKUP(Table_munisapp_tylerci_mu_live_rq_master5[[#This Row],[a_department_code]],Dept!A:B,2,0)</f>
        <v>Library</v>
      </c>
      <c r="M3864">
        <f t="shared" si="60"/>
        <v>1</v>
      </c>
    </row>
    <row r="3865" spans="1:13" hidden="1" x14ac:dyDescent="0.25">
      <c r="A3865">
        <v>2017</v>
      </c>
      <c r="B3865">
        <v>960</v>
      </c>
      <c r="C3865">
        <v>960</v>
      </c>
      <c r="D3865">
        <v>960</v>
      </c>
      <c r="E3865">
        <f>SUM(Table_munisapp_tylerci_mu_live_rq_master5[[#This Row],[rd_extended_price]]-Table_munisapp_tylerci_mu_live_rq_master5[[#This Row],[rd_price_net]])</f>
        <v>0</v>
      </c>
      <c r="F3865" s="1">
        <v>43020</v>
      </c>
      <c r="G3865">
        <v>1283</v>
      </c>
      <c r="H3865" t="s">
        <v>9100</v>
      </c>
      <c r="I3865" t="s">
        <v>9834</v>
      </c>
      <c r="J3865">
        <v>3170855</v>
      </c>
      <c r="K3865" t="str">
        <f>VLOOKUP(Table_munisapp_tylerci_mu_live_rq_master5[[#This Row],[rh_vendor_suggest]],Vend!A:B,2,0)</f>
        <v>BLACKSTONE AUDIO INC</v>
      </c>
      <c r="L3865" t="str">
        <f>VLOOKUP(Table_munisapp_tylerci_mu_live_rq_master5[[#This Row],[a_department_code]],Dept!A:B,2,0)</f>
        <v>Library</v>
      </c>
      <c r="M3865">
        <f t="shared" si="60"/>
        <v>1</v>
      </c>
    </row>
    <row r="3866" spans="1:13" hidden="1" x14ac:dyDescent="0.25">
      <c r="A3866">
        <v>2017</v>
      </c>
      <c r="B3866">
        <v>6112.37</v>
      </c>
      <c r="C3866">
        <v>6112.37</v>
      </c>
      <c r="D3866">
        <v>6112.37</v>
      </c>
      <c r="E3866">
        <f>SUM(Table_munisapp_tylerci_mu_live_rq_master5[[#This Row],[rd_extended_price]]-Table_munisapp_tylerci_mu_live_rq_master5[[#This Row],[rd_price_net]])</f>
        <v>0</v>
      </c>
      <c r="F3866" s="1">
        <v>43021</v>
      </c>
      <c r="G3866">
        <v>3407</v>
      </c>
      <c r="H3866" t="s">
        <v>9088</v>
      </c>
      <c r="I3866" t="s">
        <v>10777</v>
      </c>
      <c r="J3866">
        <v>3170857</v>
      </c>
      <c r="K3866" t="str">
        <f>VLOOKUP(Table_munisapp_tylerci_mu_live_rq_master5[[#This Row],[rh_vendor_suggest]],Vend!A:B,2,0)</f>
        <v>SEMI SERVICE</v>
      </c>
      <c r="L3866" t="str">
        <f>VLOOKUP(Table_munisapp_tylerci_mu_live_rq_master5[[#This Row],[a_department_code]],Dept!A:B,2,0)</f>
        <v>Property Management</v>
      </c>
      <c r="M3866">
        <f t="shared" si="60"/>
        <v>1</v>
      </c>
    </row>
    <row r="3867" spans="1:13" hidden="1" x14ac:dyDescent="0.25">
      <c r="A3867">
        <v>2017</v>
      </c>
      <c r="B3867">
        <v>45.94</v>
      </c>
      <c r="C3867">
        <v>45.94</v>
      </c>
      <c r="D3867">
        <v>45.94</v>
      </c>
      <c r="E3867">
        <f>SUM(Table_munisapp_tylerci_mu_live_rq_master5[[#This Row],[rd_extended_price]]-Table_munisapp_tylerci_mu_live_rq_master5[[#This Row],[rd_price_net]])</f>
        <v>0</v>
      </c>
      <c r="F3867" s="1">
        <v>43021</v>
      </c>
      <c r="G3867">
        <v>3407</v>
      </c>
      <c r="H3867" t="s">
        <v>9088</v>
      </c>
      <c r="I3867" t="s">
        <v>10777</v>
      </c>
      <c r="J3867">
        <v>3170857</v>
      </c>
      <c r="K3867" t="str">
        <f>VLOOKUP(Table_munisapp_tylerci_mu_live_rq_master5[[#This Row],[rh_vendor_suggest]],Vend!A:B,2,0)</f>
        <v>SEMI SERVICE</v>
      </c>
      <c r="L3867" t="str">
        <f>VLOOKUP(Table_munisapp_tylerci_mu_live_rq_master5[[#This Row],[a_department_code]],Dept!A:B,2,0)</f>
        <v>Property Management</v>
      </c>
      <c r="M3867">
        <f t="shared" si="60"/>
        <v>0</v>
      </c>
    </row>
    <row r="3868" spans="1:13" hidden="1" x14ac:dyDescent="0.25">
      <c r="A3868">
        <v>2017</v>
      </c>
      <c r="B3868">
        <v>29.95</v>
      </c>
      <c r="C3868">
        <v>3594</v>
      </c>
      <c r="D3868">
        <v>3594</v>
      </c>
      <c r="E3868">
        <f>SUM(Table_munisapp_tylerci_mu_live_rq_master5[[#This Row],[rd_extended_price]]-Table_munisapp_tylerci_mu_live_rq_master5[[#This Row],[rd_price_net]])</f>
        <v>0</v>
      </c>
      <c r="F3868" s="1">
        <v>43024</v>
      </c>
      <c r="G3868">
        <v>1117</v>
      </c>
      <c r="H3868" t="s">
        <v>9071</v>
      </c>
      <c r="I3868" t="s">
        <v>9939</v>
      </c>
      <c r="J3868">
        <v>3170860</v>
      </c>
      <c r="K3868" t="str">
        <f>VLOOKUP(Table_munisapp_tylerci_mu_live_rq_master5[[#This Row],[rh_vendor_suggest]],Vend!A:B,2,0)</f>
        <v>AMERICAN SOLUTIONS FOR BUSINESS</v>
      </c>
      <c r="L3868" t="str">
        <f>VLOOKUP(Table_munisapp_tylerci_mu_live_rq_master5[[#This Row],[a_department_code]],Dept!A:B,2,0)</f>
        <v>Sheriff</v>
      </c>
      <c r="M3868">
        <f t="shared" si="60"/>
        <v>1</v>
      </c>
    </row>
    <row r="3869" spans="1:13" hidden="1" x14ac:dyDescent="0.25">
      <c r="A3869">
        <v>2017</v>
      </c>
      <c r="B3869">
        <v>750</v>
      </c>
      <c r="C3869">
        <v>750</v>
      </c>
      <c r="D3869">
        <v>750</v>
      </c>
      <c r="E3869">
        <f>SUM(Table_munisapp_tylerci_mu_live_rq_master5[[#This Row],[rd_extended_price]]-Table_munisapp_tylerci_mu_live_rq_master5[[#This Row],[rd_price_net]])</f>
        <v>0</v>
      </c>
      <c r="F3869" s="1"/>
      <c r="G3869">
        <v>1705</v>
      </c>
      <c r="H3869" t="s">
        <v>9067</v>
      </c>
      <c r="I3869" t="s">
        <v>10778</v>
      </c>
      <c r="J3869">
        <v>0</v>
      </c>
      <c r="K3869" t="str">
        <f>VLOOKUP(Table_munisapp_tylerci_mu_live_rq_master5[[#This Row],[rh_vendor_suggest]],Vend!A:B,2,0)</f>
        <v>DELL COMPUTER</v>
      </c>
      <c r="L3869" t="str">
        <f>VLOOKUP(Table_munisapp_tylerci_mu_live_rq_master5[[#This Row],[a_department_code]],Dept!A:B,2,0)</f>
        <v>Childrens Justice Center</v>
      </c>
      <c r="M3869">
        <f t="shared" si="60"/>
        <v>1</v>
      </c>
    </row>
    <row r="3870" spans="1:13" hidden="1" x14ac:dyDescent="0.25">
      <c r="A3870">
        <v>2017</v>
      </c>
      <c r="B3870">
        <v>34.99</v>
      </c>
      <c r="C3870">
        <v>34.99</v>
      </c>
      <c r="D3870">
        <v>34.99</v>
      </c>
      <c r="E3870">
        <f>SUM(Table_munisapp_tylerci_mu_live_rq_master5[[#This Row],[rd_extended_price]]-Table_munisapp_tylerci_mu_live_rq_master5[[#This Row],[rd_price_net]])</f>
        <v>0</v>
      </c>
      <c r="F3870" s="1"/>
      <c r="G3870">
        <v>1705</v>
      </c>
      <c r="H3870" t="s">
        <v>9067</v>
      </c>
      <c r="I3870" t="s">
        <v>10778</v>
      </c>
      <c r="J3870">
        <v>0</v>
      </c>
      <c r="K3870" t="str">
        <f>VLOOKUP(Table_munisapp_tylerci_mu_live_rq_master5[[#This Row],[rh_vendor_suggest]],Vend!A:B,2,0)</f>
        <v>DELL COMPUTER</v>
      </c>
      <c r="L3870" t="str">
        <f>VLOOKUP(Table_munisapp_tylerci_mu_live_rq_master5[[#This Row],[a_department_code]],Dept!A:B,2,0)</f>
        <v>Childrens Justice Center</v>
      </c>
      <c r="M3870">
        <f t="shared" si="60"/>
        <v>0</v>
      </c>
    </row>
    <row r="3871" spans="1:13" hidden="1" x14ac:dyDescent="0.25">
      <c r="A3871">
        <v>2017</v>
      </c>
      <c r="B3871">
        <v>39.99</v>
      </c>
      <c r="C3871">
        <v>39.99</v>
      </c>
      <c r="D3871">
        <v>39.99</v>
      </c>
      <c r="E3871">
        <f>SUM(Table_munisapp_tylerci_mu_live_rq_master5[[#This Row],[rd_extended_price]]-Table_munisapp_tylerci_mu_live_rq_master5[[#This Row],[rd_price_net]])</f>
        <v>0</v>
      </c>
      <c r="F3871" s="1"/>
      <c r="G3871">
        <v>1705</v>
      </c>
      <c r="H3871" t="s">
        <v>9067</v>
      </c>
      <c r="I3871" t="s">
        <v>10778</v>
      </c>
      <c r="J3871">
        <v>0</v>
      </c>
      <c r="K3871" t="str">
        <f>VLOOKUP(Table_munisapp_tylerci_mu_live_rq_master5[[#This Row],[rh_vendor_suggest]],Vend!A:B,2,0)</f>
        <v>DELL COMPUTER</v>
      </c>
      <c r="L3871" t="str">
        <f>VLOOKUP(Table_munisapp_tylerci_mu_live_rq_master5[[#This Row],[a_department_code]],Dept!A:B,2,0)</f>
        <v>Childrens Justice Center</v>
      </c>
      <c r="M3871">
        <f t="shared" si="60"/>
        <v>0</v>
      </c>
    </row>
    <row r="3872" spans="1:13" hidden="1" x14ac:dyDescent="0.25">
      <c r="A3872">
        <v>2017</v>
      </c>
      <c r="B3872">
        <v>1085.75</v>
      </c>
      <c r="C3872">
        <v>1085.75</v>
      </c>
      <c r="D3872">
        <v>1085.75</v>
      </c>
      <c r="E3872">
        <f>SUM(Table_munisapp_tylerci_mu_live_rq_master5[[#This Row],[rd_extended_price]]-Table_munisapp_tylerci_mu_live_rq_master5[[#This Row],[rd_price_net]])</f>
        <v>0</v>
      </c>
      <c r="F3872" s="1">
        <v>43025</v>
      </c>
      <c r="G3872">
        <v>3064</v>
      </c>
      <c r="H3872" t="s">
        <v>9100</v>
      </c>
      <c r="I3872" t="s">
        <v>10779</v>
      </c>
      <c r="J3872">
        <v>3170864</v>
      </c>
      <c r="K3872" t="str">
        <f>VLOOKUP(Table_munisapp_tylerci_mu_live_rq_master5[[#This Row],[rh_vendor_suggest]],Vend!A:B,2,0)</f>
        <v>PITNEY BOWES</v>
      </c>
      <c r="L3872" t="str">
        <f>VLOOKUP(Table_munisapp_tylerci_mu_live_rq_master5[[#This Row],[a_department_code]],Dept!A:B,2,0)</f>
        <v>Library</v>
      </c>
      <c r="M3872">
        <f t="shared" si="60"/>
        <v>1</v>
      </c>
    </row>
    <row r="3873" spans="1:13" hidden="1" x14ac:dyDescent="0.25">
      <c r="A3873">
        <v>2017</v>
      </c>
      <c r="B3873">
        <v>57</v>
      </c>
      <c r="C3873">
        <v>57</v>
      </c>
      <c r="D3873">
        <v>57</v>
      </c>
      <c r="E3873">
        <f>SUM(Table_munisapp_tylerci_mu_live_rq_master5[[#This Row],[rd_extended_price]]-Table_munisapp_tylerci_mu_live_rq_master5[[#This Row],[rd_price_net]])</f>
        <v>0</v>
      </c>
      <c r="F3873" s="1">
        <v>43025</v>
      </c>
      <c r="G3873">
        <v>3064</v>
      </c>
      <c r="H3873" t="s">
        <v>9100</v>
      </c>
      <c r="I3873" t="s">
        <v>10779</v>
      </c>
      <c r="J3873">
        <v>3170864</v>
      </c>
      <c r="K3873" t="str">
        <f>VLOOKUP(Table_munisapp_tylerci_mu_live_rq_master5[[#This Row],[rh_vendor_suggest]],Vend!A:B,2,0)</f>
        <v>PITNEY BOWES</v>
      </c>
      <c r="L3873" t="str">
        <f>VLOOKUP(Table_munisapp_tylerci_mu_live_rq_master5[[#This Row],[a_department_code]],Dept!A:B,2,0)</f>
        <v>Library</v>
      </c>
      <c r="M3873">
        <f t="shared" si="60"/>
        <v>0</v>
      </c>
    </row>
    <row r="3874" spans="1:13" hidden="1" x14ac:dyDescent="0.25">
      <c r="A3874">
        <v>2017</v>
      </c>
      <c r="B3874">
        <v>1015.66</v>
      </c>
      <c r="C3874">
        <v>1015.66</v>
      </c>
      <c r="D3874">
        <v>1015.66</v>
      </c>
      <c r="E3874">
        <f>SUM(Table_munisapp_tylerci_mu_live_rq_master5[[#This Row],[rd_extended_price]]-Table_munisapp_tylerci_mu_live_rq_master5[[#This Row],[rd_price_net]])</f>
        <v>0</v>
      </c>
      <c r="F3874" s="1">
        <v>43025</v>
      </c>
      <c r="G3874">
        <v>3064</v>
      </c>
      <c r="H3874" t="s">
        <v>9100</v>
      </c>
      <c r="I3874" t="s">
        <v>10779</v>
      </c>
      <c r="J3874">
        <v>3170864</v>
      </c>
      <c r="K3874" t="str">
        <f>VLOOKUP(Table_munisapp_tylerci_mu_live_rq_master5[[#This Row],[rh_vendor_suggest]],Vend!A:B,2,0)</f>
        <v>PITNEY BOWES</v>
      </c>
      <c r="L3874" t="str">
        <f>VLOOKUP(Table_munisapp_tylerci_mu_live_rq_master5[[#This Row],[a_department_code]],Dept!A:B,2,0)</f>
        <v>Library</v>
      </c>
      <c r="M3874">
        <f t="shared" si="60"/>
        <v>0</v>
      </c>
    </row>
    <row r="3875" spans="1:13" hidden="1" x14ac:dyDescent="0.25">
      <c r="A3875">
        <v>2017</v>
      </c>
      <c r="B3875">
        <v>4306.6400000000003</v>
      </c>
      <c r="C3875">
        <v>4306.6400000000003</v>
      </c>
      <c r="D3875">
        <v>4306.6400000000003</v>
      </c>
      <c r="E3875">
        <f>SUM(Table_munisapp_tylerci_mu_live_rq_master5[[#This Row],[rd_extended_price]]-Table_munisapp_tylerci_mu_live_rq_master5[[#This Row],[rd_price_net]])</f>
        <v>0</v>
      </c>
      <c r="F3875" s="1">
        <v>43025</v>
      </c>
      <c r="G3875">
        <v>3064</v>
      </c>
      <c r="H3875" t="s">
        <v>9100</v>
      </c>
      <c r="I3875" t="s">
        <v>10779</v>
      </c>
      <c r="J3875">
        <v>3170864</v>
      </c>
      <c r="K3875" t="str">
        <f>VLOOKUP(Table_munisapp_tylerci_mu_live_rq_master5[[#This Row],[rh_vendor_suggest]],Vend!A:B,2,0)</f>
        <v>PITNEY BOWES</v>
      </c>
      <c r="L3875" t="str">
        <f>VLOOKUP(Table_munisapp_tylerci_mu_live_rq_master5[[#This Row],[a_department_code]],Dept!A:B,2,0)</f>
        <v>Library</v>
      </c>
      <c r="M3875">
        <f t="shared" si="60"/>
        <v>0</v>
      </c>
    </row>
    <row r="3876" spans="1:13" hidden="1" x14ac:dyDescent="0.25">
      <c r="A3876">
        <v>2017</v>
      </c>
      <c r="B3876">
        <v>563.58000000000004</v>
      </c>
      <c r="C3876">
        <v>563.58000000000004</v>
      </c>
      <c r="D3876">
        <v>563.58000000000004</v>
      </c>
      <c r="E3876">
        <f>SUM(Table_munisapp_tylerci_mu_live_rq_master5[[#This Row],[rd_extended_price]]-Table_munisapp_tylerci_mu_live_rq_master5[[#This Row],[rd_price_net]])</f>
        <v>0</v>
      </c>
      <c r="F3876" s="1">
        <v>43025</v>
      </c>
      <c r="G3876">
        <v>3064</v>
      </c>
      <c r="H3876" t="s">
        <v>9100</v>
      </c>
      <c r="I3876" t="s">
        <v>10779</v>
      </c>
      <c r="J3876">
        <v>3170864</v>
      </c>
      <c r="K3876" t="str">
        <f>VLOOKUP(Table_munisapp_tylerci_mu_live_rq_master5[[#This Row],[rh_vendor_suggest]],Vend!A:B,2,0)</f>
        <v>PITNEY BOWES</v>
      </c>
      <c r="L3876" t="str">
        <f>VLOOKUP(Table_munisapp_tylerci_mu_live_rq_master5[[#This Row],[a_department_code]],Dept!A:B,2,0)</f>
        <v>Library</v>
      </c>
      <c r="M3876">
        <f t="shared" si="60"/>
        <v>0</v>
      </c>
    </row>
    <row r="3877" spans="1:13" hidden="1" x14ac:dyDescent="0.25">
      <c r="A3877">
        <v>2017</v>
      </c>
      <c r="B3877">
        <v>558.27</v>
      </c>
      <c r="C3877">
        <v>558.27</v>
      </c>
      <c r="D3877">
        <v>558.27</v>
      </c>
      <c r="E3877">
        <f>SUM(Table_munisapp_tylerci_mu_live_rq_master5[[#This Row],[rd_extended_price]]-Table_munisapp_tylerci_mu_live_rq_master5[[#This Row],[rd_price_net]])</f>
        <v>0</v>
      </c>
      <c r="F3877" s="1">
        <v>43025</v>
      </c>
      <c r="G3877">
        <v>3064</v>
      </c>
      <c r="H3877" t="s">
        <v>9100</v>
      </c>
      <c r="I3877" t="s">
        <v>10779</v>
      </c>
      <c r="J3877">
        <v>3170864</v>
      </c>
      <c r="K3877" t="str">
        <f>VLOOKUP(Table_munisapp_tylerci_mu_live_rq_master5[[#This Row],[rh_vendor_suggest]],Vend!A:B,2,0)</f>
        <v>PITNEY BOWES</v>
      </c>
      <c r="L3877" t="str">
        <f>VLOOKUP(Table_munisapp_tylerci_mu_live_rq_master5[[#This Row],[a_department_code]],Dept!A:B,2,0)</f>
        <v>Library</v>
      </c>
      <c r="M3877">
        <f t="shared" si="60"/>
        <v>0</v>
      </c>
    </row>
    <row r="3878" spans="1:13" hidden="1" x14ac:dyDescent="0.25">
      <c r="A3878">
        <v>2017</v>
      </c>
      <c r="B3878">
        <v>29.75</v>
      </c>
      <c r="C3878">
        <v>297.5</v>
      </c>
      <c r="D3878">
        <v>297.5</v>
      </c>
      <c r="E3878">
        <f>SUM(Table_munisapp_tylerci_mu_live_rq_master5[[#This Row],[rd_extended_price]]-Table_munisapp_tylerci_mu_live_rq_master5[[#This Row],[rd_price_net]])</f>
        <v>0</v>
      </c>
      <c r="F3878" s="1">
        <v>43025</v>
      </c>
      <c r="G3878">
        <v>7332</v>
      </c>
      <c r="H3878" t="s">
        <v>9100</v>
      </c>
      <c r="I3878" t="s">
        <v>10780</v>
      </c>
      <c r="J3878">
        <v>3170866</v>
      </c>
      <c r="K3878" t="str">
        <f>VLOOKUP(Table_munisapp_tylerci_mu_live_rq_master5[[#This Row],[rh_vendor_suggest]],Vend!A:B,2,0)</f>
        <v>PROLITERACY</v>
      </c>
      <c r="L3878" t="str">
        <f>VLOOKUP(Table_munisapp_tylerci_mu_live_rq_master5[[#This Row],[a_department_code]],Dept!A:B,2,0)</f>
        <v>Library</v>
      </c>
      <c r="M3878">
        <f t="shared" si="60"/>
        <v>1</v>
      </c>
    </row>
    <row r="3879" spans="1:13" hidden="1" x14ac:dyDescent="0.25">
      <c r="A3879">
        <v>2017</v>
      </c>
      <c r="B3879">
        <v>66.790000000000006</v>
      </c>
      <c r="C3879">
        <v>66.790000000000006</v>
      </c>
      <c r="D3879">
        <v>66.790000000000006</v>
      </c>
      <c r="E3879">
        <f>SUM(Table_munisapp_tylerci_mu_live_rq_master5[[#This Row],[rd_extended_price]]-Table_munisapp_tylerci_mu_live_rq_master5[[#This Row],[rd_price_net]])</f>
        <v>0</v>
      </c>
      <c r="F3879" s="1">
        <v>43025</v>
      </c>
      <c r="G3879">
        <v>7332</v>
      </c>
      <c r="H3879" t="s">
        <v>9100</v>
      </c>
      <c r="I3879" t="s">
        <v>10780</v>
      </c>
      <c r="J3879">
        <v>3170866</v>
      </c>
      <c r="K3879" t="str">
        <f>VLOOKUP(Table_munisapp_tylerci_mu_live_rq_master5[[#This Row],[rh_vendor_suggest]],Vend!A:B,2,0)</f>
        <v>PROLITERACY</v>
      </c>
      <c r="L3879" t="str">
        <f>VLOOKUP(Table_munisapp_tylerci_mu_live_rq_master5[[#This Row],[a_department_code]],Dept!A:B,2,0)</f>
        <v>Library</v>
      </c>
      <c r="M3879">
        <f t="shared" si="60"/>
        <v>0</v>
      </c>
    </row>
    <row r="3880" spans="1:13" hidden="1" x14ac:dyDescent="0.25">
      <c r="A3880">
        <v>2017</v>
      </c>
      <c r="B3880">
        <v>18.399999999999999</v>
      </c>
      <c r="C3880">
        <v>184</v>
      </c>
      <c r="D3880">
        <v>184</v>
      </c>
      <c r="E3880">
        <f>SUM(Table_munisapp_tylerci_mu_live_rq_master5[[#This Row],[rd_extended_price]]-Table_munisapp_tylerci_mu_live_rq_master5[[#This Row],[rd_price_net]])</f>
        <v>0</v>
      </c>
      <c r="F3880" s="1">
        <v>43025</v>
      </c>
      <c r="G3880">
        <v>7332</v>
      </c>
      <c r="H3880" t="s">
        <v>9100</v>
      </c>
      <c r="I3880" t="s">
        <v>10780</v>
      </c>
      <c r="J3880">
        <v>3170866</v>
      </c>
      <c r="K3880" t="str">
        <f>VLOOKUP(Table_munisapp_tylerci_mu_live_rq_master5[[#This Row],[rh_vendor_suggest]],Vend!A:B,2,0)</f>
        <v>PROLITERACY</v>
      </c>
      <c r="L3880" t="str">
        <f>VLOOKUP(Table_munisapp_tylerci_mu_live_rq_master5[[#This Row],[a_department_code]],Dept!A:B,2,0)</f>
        <v>Library</v>
      </c>
      <c r="M3880">
        <f t="shared" si="60"/>
        <v>0</v>
      </c>
    </row>
    <row r="3881" spans="1:13" hidden="1" x14ac:dyDescent="0.25">
      <c r="A3881">
        <v>2017</v>
      </c>
      <c r="B3881">
        <v>18.399999999999999</v>
      </c>
      <c r="C3881">
        <v>92</v>
      </c>
      <c r="D3881">
        <v>92</v>
      </c>
      <c r="E3881">
        <f>SUM(Table_munisapp_tylerci_mu_live_rq_master5[[#This Row],[rd_extended_price]]-Table_munisapp_tylerci_mu_live_rq_master5[[#This Row],[rd_price_net]])</f>
        <v>0</v>
      </c>
      <c r="F3881" s="1">
        <v>43025</v>
      </c>
      <c r="G3881">
        <v>7332</v>
      </c>
      <c r="H3881" t="s">
        <v>9100</v>
      </c>
      <c r="I3881" t="s">
        <v>10780</v>
      </c>
      <c r="J3881">
        <v>3170866</v>
      </c>
      <c r="K3881" t="str">
        <f>VLOOKUP(Table_munisapp_tylerci_mu_live_rq_master5[[#This Row],[rh_vendor_suggest]],Vend!A:B,2,0)</f>
        <v>PROLITERACY</v>
      </c>
      <c r="L3881" t="str">
        <f>VLOOKUP(Table_munisapp_tylerci_mu_live_rq_master5[[#This Row],[a_department_code]],Dept!A:B,2,0)</f>
        <v>Library</v>
      </c>
      <c r="M3881">
        <f t="shared" si="60"/>
        <v>0</v>
      </c>
    </row>
    <row r="3882" spans="1:13" hidden="1" x14ac:dyDescent="0.25">
      <c r="A3882">
        <v>2017</v>
      </c>
      <c r="B3882">
        <v>26</v>
      </c>
      <c r="C3882">
        <v>130</v>
      </c>
      <c r="D3882">
        <v>130</v>
      </c>
      <c r="E3882">
        <f>SUM(Table_munisapp_tylerci_mu_live_rq_master5[[#This Row],[rd_extended_price]]-Table_munisapp_tylerci_mu_live_rq_master5[[#This Row],[rd_price_net]])</f>
        <v>0</v>
      </c>
      <c r="F3882" s="1">
        <v>43025</v>
      </c>
      <c r="G3882">
        <v>7332</v>
      </c>
      <c r="H3882" t="s">
        <v>9100</v>
      </c>
      <c r="I3882" t="s">
        <v>10780</v>
      </c>
      <c r="J3882">
        <v>3170866</v>
      </c>
      <c r="K3882" t="str">
        <f>VLOOKUP(Table_munisapp_tylerci_mu_live_rq_master5[[#This Row],[rh_vendor_suggest]],Vend!A:B,2,0)</f>
        <v>PROLITERACY</v>
      </c>
      <c r="L3882" t="str">
        <f>VLOOKUP(Table_munisapp_tylerci_mu_live_rq_master5[[#This Row],[a_department_code]],Dept!A:B,2,0)</f>
        <v>Library</v>
      </c>
      <c r="M3882">
        <f t="shared" si="60"/>
        <v>0</v>
      </c>
    </row>
    <row r="3883" spans="1:13" hidden="1" x14ac:dyDescent="0.25">
      <c r="A3883">
        <v>2017</v>
      </c>
      <c r="B3883">
        <v>2074.16</v>
      </c>
      <c r="C3883">
        <v>2074.16</v>
      </c>
      <c r="D3883">
        <v>2074.16</v>
      </c>
      <c r="E3883">
        <f>SUM(Table_munisapp_tylerci_mu_live_rq_master5[[#This Row],[rd_extended_price]]-Table_munisapp_tylerci_mu_live_rq_master5[[#This Row],[rd_price_net]])</f>
        <v>0</v>
      </c>
      <c r="F3883" s="1">
        <v>43052</v>
      </c>
      <c r="G3883">
        <v>1750</v>
      </c>
      <c r="H3883" t="s">
        <v>9100</v>
      </c>
      <c r="I3883" t="s">
        <v>10781</v>
      </c>
      <c r="J3883">
        <v>3170918</v>
      </c>
      <c r="K3883" t="str">
        <f>VLOOKUP(Table_munisapp_tylerci_mu_live_rq_master5[[#This Row],[rh_vendor_suggest]],Vend!A:B,2,0)</f>
        <v>DLT SOLUTIONS LLC</v>
      </c>
      <c r="L3883" t="str">
        <f>VLOOKUP(Table_munisapp_tylerci_mu_live_rq_master5[[#This Row],[a_department_code]],Dept!A:B,2,0)</f>
        <v>Library</v>
      </c>
      <c r="M3883">
        <f t="shared" si="60"/>
        <v>1</v>
      </c>
    </row>
    <row r="3884" spans="1:13" hidden="1" x14ac:dyDescent="0.25">
      <c r="A3884">
        <v>2017</v>
      </c>
      <c r="B3884">
        <v>10000</v>
      </c>
      <c r="C3884">
        <v>10000</v>
      </c>
      <c r="D3884">
        <v>10000</v>
      </c>
      <c r="E3884">
        <f>SUM(Table_munisapp_tylerci_mu_live_rq_master5[[#This Row],[rd_extended_price]]-Table_munisapp_tylerci_mu_live_rq_master5[[#This Row],[rd_price_net]])</f>
        <v>0</v>
      </c>
      <c r="F3884" s="1">
        <v>43025</v>
      </c>
      <c r="G3884">
        <v>3507</v>
      </c>
      <c r="H3884" t="s">
        <v>9114</v>
      </c>
      <c r="I3884" t="s">
        <v>10782</v>
      </c>
      <c r="J3884">
        <v>3170865</v>
      </c>
      <c r="K3884" t="str">
        <f>VLOOKUP(Table_munisapp_tylerci_mu_live_rq_master5[[#This Row],[rh_vendor_suggest]],Vend!A:B,2,0)</f>
        <v>STAKER &amp; PARSON COMPANIES</v>
      </c>
      <c r="L3884" t="str">
        <f>VLOOKUP(Table_munisapp_tylerci_mu_live_rq_master5[[#This Row],[a_department_code]],Dept!A:B,2,0)</f>
        <v>Transfer Station</v>
      </c>
      <c r="M3884">
        <f t="shared" si="60"/>
        <v>1</v>
      </c>
    </row>
    <row r="3885" spans="1:13" hidden="1" x14ac:dyDescent="0.25">
      <c r="A3885">
        <v>2017</v>
      </c>
      <c r="B3885">
        <v>15809.5</v>
      </c>
      <c r="C3885">
        <v>15809.5</v>
      </c>
      <c r="D3885">
        <v>15809.5</v>
      </c>
      <c r="E3885">
        <f>SUM(Table_munisapp_tylerci_mu_live_rq_master5[[#This Row],[rd_extended_price]]-Table_munisapp_tylerci_mu_live_rq_master5[[#This Row],[rd_price_net]])</f>
        <v>0</v>
      </c>
      <c r="F3885" s="1">
        <v>43025</v>
      </c>
      <c r="G3885">
        <v>1559</v>
      </c>
      <c r="H3885" t="s">
        <v>9083</v>
      </c>
      <c r="I3885" t="s">
        <v>10783</v>
      </c>
      <c r="J3885">
        <v>3170862</v>
      </c>
      <c r="K3885" t="str">
        <f>VLOOKUP(Table_munisapp_tylerci_mu_live_rq_master5[[#This Row],[rh_vendor_suggest]],Vend!A:B,2,0)</f>
        <v>COMPUTECH CONSULTING</v>
      </c>
      <c r="L3885" t="str">
        <f>VLOOKUP(Table_munisapp_tylerci_mu_live_rq_master5[[#This Row],[a_department_code]],Dept!A:B,2,0)</f>
        <v>Information Technology</v>
      </c>
      <c r="M3885">
        <f t="shared" si="60"/>
        <v>1</v>
      </c>
    </row>
    <row r="3886" spans="1:13" hidden="1" x14ac:dyDescent="0.25">
      <c r="A3886">
        <v>2017</v>
      </c>
      <c r="B3886">
        <v>1500</v>
      </c>
      <c r="C3886">
        <v>1500</v>
      </c>
      <c r="D3886">
        <v>1500</v>
      </c>
      <c r="E3886">
        <f>SUM(Table_munisapp_tylerci_mu_live_rq_master5[[#This Row],[rd_extended_price]]-Table_munisapp_tylerci_mu_live_rq_master5[[#This Row],[rd_price_net]])</f>
        <v>0</v>
      </c>
      <c r="F3886" s="1">
        <v>43026</v>
      </c>
      <c r="G3886">
        <v>1238</v>
      </c>
      <c r="H3886" t="s">
        <v>9107</v>
      </c>
      <c r="I3886" t="s">
        <v>10784</v>
      </c>
      <c r="J3886">
        <v>3170867</v>
      </c>
      <c r="K3886" t="str">
        <f>VLOOKUP(Table_munisapp_tylerci_mu_live_rq_master5[[#This Row],[rh_vendor_suggest]],Vend!A:B,2,0)</f>
        <v>BELL JANITORIAL SUPPLY LC</v>
      </c>
      <c r="L3886" t="str">
        <f>VLOOKUP(Table_munisapp_tylerci_mu_live_rq_master5[[#This Row],[a_department_code]],Dept!A:B,2,0)</f>
        <v>Golden Spike Event Center</v>
      </c>
      <c r="M3886">
        <f t="shared" si="60"/>
        <v>1</v>
      </c>
    </row>
    <row r="3887" spans="1:13" hidden="1" x14ac:dyDescent="0.25">
      <c r="A3887">
        <v>2017</v>
      </c>
      <c r="B3887">
        <v>4000</v>
      </c>
      <c r="C3887">
        <v>4000</v>
      </c>
      <c r="D3887">
        <v>4000</v>
      </c>
      <c r="E3887">
        <f>SUM(Table_munisapp_tylerci_mu_live_rq_master5[[#This Row],[rd_extended_price]]-Table_munisapp_tylerci_mu_live_rq_master5[[#This Row],[rd_price_net]])</f>
        <v>0</v>
      </c>
      <c r="F3887" s="1">
        <v>43027</v>
      </c>
      <c r="G3887">
        <v>3589</v>
      </c>
      <c r="H3887" t="s">
        <v>9106</v>
      </c>
      <c r="I3887" t="s">
        <v>10785</v>
      </c>
      <c r="J3887">
        <v>3170872</v>
      </c>
      <c r="K3887" t="str">
        <f>VLOOKUP(Table_munisapp_tylerci_mu_live_rq_master5[[#This Row],[rh_vendor_suggest]],Vend!A:B,2,0)</f>
        <v>SWIRE COCA COLA</v>
      </c>
      <c r="L3887" t="str">
        <f>VLOOKUP(Table_munisapp_tylerci_mu_live_rq_master5[[#This Row],[a_department_code]],Dept!A:B,2,0)</f>
        <v>Ice Sheet</v>
      </c>
      <c r="M3887">
        <f t="shared" si="60"/>
        <v>1</v>
      </c>
    </row>
    <row r="3888" spans="1:13" hidden="1" x14ac:dyDescent="0.25">
      <c r="A3888">
        <v>2017</v>
      </c>
      <c r="B3888">
        <v>1191.67</v>
      </c>
      <c r="C3888">
        <v>1191.67</v>
      </c>
      <c r="D3888">
        <v>1191.67</v>
      </c>
      <c r="E3888">
        <f>SUM(Table_munisapp_tylerci_mu_live_rq_master5[[#This Row],[rd_extended_price]]-Table_munisapp_tylerci_mu_live_rq_master5[[#This Row],[rd_price_net]])</f>
        <v>0</v>
      </c>
      <c r="F3888" s="1">
        <v>43026</v>
      </c>
      <c r="G3888">
        <v>2965</v>
      </c>
      <c r="H3888" t="s">
        <v>9083</v>
      </c>
      <c r="I3888" t="s">
        <v>10786</v>
      </c>
      <c r="J3888">
        <v>3170869</v>
      </c>
      <c r="K3888" t="str">
        <f>VLOOKUP(Table_munisapp_tylerci_mu_live_rq_master5[[#This Row],[rh_vendor_suggest]],Vend!A:B,2,0)</f>
        <v>ORACLE AMERICA INC</v>
      </c>
      <c r="L3888" t="str">
        <f>VLOOKUP(Table_munisapp_tylerci_mu_live_rq_master5[[#This Row],[a_department_code]],Dept!A:B,2,0)</f>
        <v>Information Technology</v>
      </c>
      <c r="M3888">
        <f t="shared" si="60"/>
        <v>1</v>
      </c>
    </row>
    <row r="3889" spans="1:13" hidden="1" x14ac:dyDescent="0.25">
      <c r="A3889">
        <v>2017</v>
      </c>
      <c r="B3889">
        <v>330</v>
      </c>
      <c r="C3889">
        <v>41580</v>
      </c>
      <c r="D3889">
        <v>41580</v>
      </c>
      <c r="E3889">
        <f>SUM(Table_munisapp_tylerci_mu_live_rq_master5[[#This Row],[rd_extended_price]]-Table_munisapp_tylerci_mu_live_rq_master5[[#This Row],[rd_price_net]])</f>
        <v>0</v>
      </c>
      <c r="F3889" s="1">
        <v>43059</v>
      </c>
      <c r="G3889">
        <v>7410</v>
      </c>
      <c r="H3889" t="s">
        <v>9100</v>
      </c>
      <c r="I3889" t="s">
        <v>10787</v>
      </c>
      <c r="J3889">
        <v>3170929</v>
      </c>
      <c r="K3889" t="str">
        <f>VLOOKUP(Table_munisapp_tylerci_mu_live_rq_master5[[#This Row],[rh_vendor_suggest]],Vend!A:B,2,0)</f>
        <v>SDF PROFESSIONAL COMPUTER SERVICE INC</v>
      </c>
      <c r="L3889" t="str">
        <f>VLOOKUP(Table_munisapp_tylerci_mu_live_rq_master5[[#This Row],[a_department_code]],Dept!A:B,2,0)</f>
        <v>Library</v>
      </c>
      <c r="M3889">
        <f t="shared" si="60"/>
        <v>1</v>
      </c>
    </row>
    <row r="3890" spans="1:13" hidden="1" x14ac:dyDescent="0.25">
      <c r="A3890">
        <v>2017</v>
      </c>
      <c r="B3890">
        <v>330</v>
      </c>
      <c r="C3890">
        <v>18480</v>
      </c>
      <c r="D3890">
        <v>18480</v>
      </c>
      <c r="E3890">
        <f>SUM(Table_munisapp_tylerci_mu_live_rq_master5[[#This Row],[rd_extended_price]]-Table_munisapp_tylerci_mu_live_rq_master5[[#This Row],[rd_price_net]])</f>
        <v>0</v>
      </c>
      <c r="F3890" s="1">
        <v>43059</v>
      </c>
      <c r="G3890">
        <v>7410</v>
      </c>
      <c r="H3890" t="s">
        <v>9100</v>
      </c>
      <c r="I3890" t="s">
        <v>10787</v>
      </c>
      <c r="J3890">
        <v>3170929</v>
      </c>
      <c r="K3890" t="str">
        <f>VLOOKUP(Table_munisapp_tylerci_mu_live_rq_master5[[#This Row],[rh_vendor_suggest]],Vend!A:B,2,0)</f>
        <v>SDF PROFESSIONAL COMPUTER SERVICE INC</v>
      </c>
      <c r="L3890" t="str">
        <f>VLOOKUP(Table_munisapp_tylerci_mu_live_rq_master5[[#This Row],[a_department_code]],Dept!A:B,2,0)</f>
        <v>Library</v>
      </c>
      <c r="M3890">
        <f t="shared" si="60"/>
        <v>0</v>
      </c>
    </row>
    <row r="3891" spans="1:13" hidden="1" x14ac:dyDescent="0.25">
      <c r="A3891">
        <v>2017</v>
      </c>
      <c r="B3891">
        <v>11</v>
      </c>
      <c r="C3891">
        <v>1386</v>
      </c>
      <c r="D3891">
        <v>1386</v>
      </c>
      <c r="E3891">
        <f>SUM(Table_munisapp_tylerci_mu_live_rq_master5[[#This Row],[rd_extended_price]]-Table_munisapp_tylerci_mu_live_rq_master5[[#This Row],[rd_price_net]])</f>
        <v>0</v>
      </c>
      <c r="F3891" s="1">
        <v>43059</v>
      </c>
      <c r="G3891">
        <v>7410</v>
      </c>
      <c r="H3891" t="s">
        <v>9100</v>
      </c>
      <c r="I3891" t="s">
        <v>10787</v>
      </c>
      <c r="J3891">
        <v>3170929</v>
      </c>
      <c r="K3891" t="str">
        <f>VLOOKUP(Table_munisapp_tylerci_mu_live_rq_master5[[#This Row],[rh_vendor_suggest]],Vend!A:B,2,0)</f>
        <v>SDF PROFESSIONAL COMPUTER SERVICE INC</v>
      </c>
      <c r="L3891" t="str">
        <f>VLOOKUP(Table_munisapp_tylerci_mu_live_rq_master5[[#This Row],[a_department_code]],Dept!A:B,2,0)</f>
        <v>Library</v>
      </c>
      <c r="M3891">
        <f t="shared" si="60"/>
        <v>0</v>
      </c>
    </row>
    <row r="3892" spans="1:13" hidden="1" x14ac:dyDescent="0.25">
      <c r="A3892">
        <v>2017</v>
      </c>
      <c r="B3892">
        <v>11</v>
      </c>
      <c r="C3892">
        <v>616</v>
      </c>
      <c r="D3892">
        <v>616</v>
      </c>
      <c r="E3892">
        <f>SUM(Table_munisapp_tylerci_mu_live_rq_master5[[#This Row],[rd_extended_price]]-Table_munisapp_tylerci_mu_live_rq_master5[[#This Row],[rd_price_net]])</f>
        <v>0</v>
      </c>
      <c r="F3892" s="1">
        <v>43059</v>
      </c>
      <c r="G3892">
        <v>7410</v>
      </c>
      <c r="H3892" t="s">
        <v>9100</v>
      </c>
      <c r="I3892" t="s">
        <v>10787</v>
      </c>
      <c r="J3892">
        <v>3170929</v>
      </c>
      <c r="K3892" t="str">
        <f>VLOOKUP(Table_munisapp_tylerci_mu_live_rq_master5[[#This Row],[rh_vendor_suggest]],Vend!A:B,2,0)</f>
        <v>SDF PROFESSIONAL COMPUTER SERVICE INC</v>
      </c>
      <c r="L3892" t="str">
        <f>VLOOKUP(Table_munisapp_tylerci_mu_live_rq_master5[[#This Row],[a_department_code]],Dept!A:B,2,0)</f>
        <v>Library</v>
      </c>
      <c r="M3892">
        <f t="shared" si="60"/>
        <v>0</v>
      </c>
    </row>
    <row r="3893" spans="1:13" hidden="1" x14ac:dyDescent="0.25">
      <c r="A3893">
        <v>2017</v>
      </c>
      <c r="B3893">
        <v>5</v>
      </c>
      <c r="C3893">
        <v>630</v>
      </c>
      <c r="D3893">
        <v>630</v>
      </c>
      <c r="E3893">
        <f>SUM(Table_munisapp_tylerci_mu_live_rq_master5[[#This Row],[rd_extended_price]]-Table_munisapp_tylerci_mu_live_rq_master5[[#This Row],[rd_price_net]])</f>
        <v>0</v>
      </c>
      <c r="F3893" s="1">
        <v>43059</v>
      </c>
      <c r="G3893">
        <v>7410</v>
      </c>
      <c r="H3893" t="s">
        <v>9100</v>
      </c>
      <c r="I3893" t="s">
        <v>10787</v>
      </c>
      <c r="J3893">
        <v>3170929</v>
      </c>
      <c r="K3893" t="str">
        <f>VLOOKUP(Table_munisapp_tylerci_mu_live_rq_master5[[#This Row],[rh_vendor_suggest]],Vend!A:B,2,0)</f>
        <v>SDF PROFESSIONAL COMPUTER SERVICE INC</v>
      </c>
      <c r="L3893" t="str">
        <f>VLOOKUP(Table_munisapp_tylerci_mu_live_rq_master5[[#This Row],[a_department_code]],Dept!A:B,2,0)</f>
        <v>Library</v>
      </c>
      <c r="M3893">
        <f t="shared" si="60"/>
        <v>0</v>
      </c>
    </row>
    <row r="3894" spans="1:13" hidden="1" x14ac:dyDescent="0.25">
      <c r="A3894">
        <v>2017</v>
      </c>
      <c r="B3894">
        <v>5</v>
      </c>
      <c r="C3894">
        <v>280</v>
      </c>
      <c r="D3894">
        <v>280</v>
      </c>
      <c r="E3894">
        <f>SUM(Table_munisapp_tylerci_mu_live_rq_master5[[#This Row],[rd_extended_price]]-Table_munisapp_tylerci_mu_live_rq_master5[[#This Row],[rd_price_net]])</f>
        <v>0</v>
      </c>
      <c r="F3894" s="1">
        <v>43059</v>
      </c>
      <c r="G3894">
        <v>7410</v>
      </c>
      <c r="H3894" t="s">
        <v>9100</v>
      </c>
      <c r="I3894" t="s">
        <v>10787</v>
      </c>
      <c r="J3894">
        <v>3170929</v>
      </c>
      <c r="K3894" t="str">
        <f>VLOOKUP(Table_munisapp_tylerci_mu_live_rq_master5[[#This Row],[rh_vendor_suggest]],Vend!A:B,2,0)</f>
        <v>SDF PROFESSIONAL COMPUTER SERVICE INC</v>
      </c>
      <c r="L3894" t="str">
        <f>VLOOKUP(Table_munisapp_tylerci_mu_live_rq_master5[[#This Row],[a_department_code]],Dept!A:B,2,0)</f>
        <v>Library</v>
      </c>
      <c r="M3894">
        <f t="shared" si="60"/>
        <v>0</v>
      </c>
    </row>
    <row r="3895" spans="1:13" hidden="1" x14ac:dyDescent="0.25">
      <c r="A3895">
        <v>2017</v>
      </c>
      <c r="B3895">
        <v>10789.15</v>
      </c>
      <c r="C3895">
        <v>10789.15</v>
      </c>
      <c r="D3895">
        <v>10789.15</v>
      </c>
      <c r="E3895">
        <f>SUM(Table_munisapp_tylerci_mu_live_rq_master5[[#This Row],[rd_extended_price]]-Table_munisapp_tylerci_mu_live_rq_master5[[#This Row],[rd_price_net]])</f>
        <v>0</v>
      </c>
      <c r="F3895" s="1">
        <v>43026</v>
      </c>
      <c r="G3895">
        <v>2965</v>
      </c>
      <c r="H3895" t="s">
        <v>9083</v>
      </c>
      <c r="I3895" t="s">
        <v>10788</v>
      </c>
      <c r="J3895">
        <v>3170870</v>
      </c>
      <c r="K3895" t="str">
        <f>VLOOKUP(Table_munisapp_tylerci_mu_live_rq_master5[[#This Row],[rh_vendor_suggest]],Vend!A:B,2,0)</f>
        <v>ORACLE AMERICA INC</v>
      </c>
      <c r="L3895" t="str">
        <f>VLOOKUP(Table_munisapp_tylerci_mu_live_rq_master5[[#This Row],[a_department_code]],Dept!A:B,2,0)</f>
        <v>Information Technology</v>
      </c>
      <c r="M3895">
        <f t="shared" si="60"/>
        <v>1</v>
      </c>
    </row>
    <row r="3896" spans="1:13" hidden="1" x14ac:dyDescent="0.25">
      <c r="A3896">
        <v>2017</v>
      </c>
      <c r="B3896">
        <v>950</v>
      </c>
      <c r="C3896">
        <v>950</v>
      </c>
      <c r="D3896">
        <v>950</v>
      </c>
      <c r="E3896">
        <f>SUM(Table_munisapp_tylerci_mu_live_rq_master5[[#This Row],[rd_extended_price]]-Table_munisapp_tylerci_mu_live_rq_master5[[#This Row],[rd_price_net]])</f>
        <v>0</v>
      </c>
      <c r="F3896" s="1">
        <v>43025</v>
      </c>
      <c r="G3896">
        <v>1705</v>
      </c>
      <c r="H3896" t="s">
        <v>9067</v>
      </c>
      <c r="I3896" t="s">
        <v>10789</v>
      </c>
      <c r="J3896">
        <v>3170863</v>
      </c>
      <c r="K3896" t="str">
        <f>VLOOKUP(Table_munisapp_tylerci_mu_live_rq_master5[[#This Row],[rh_vendor_suggest]],Vend!A:B,2,0)</f>
        <v>DELL COMPUTER</v>
      </c>
      <c r="L3896" t="str">
        <f>VLOOKUP(Table_munisapp_tylerci_mu_live_rq_master5[[#This Row],[a_department_code]],Dept!A:B,2,0)</f>
        <v>Childrens Justice Center</v>
      </c>
      <c r="M3896">
        <f t="shared" si="60"/>
        <v>1</v>
      </c>
    </row>
    <row r="3897" spans="1:13" hidden="1" x14ac:dyDescent="0.25">
      <c r="A3897">
        <v>2017</v>
      </c>
      <c r="B3897">
        <v>34.99</v>
      </c>
      <c r="C3897">
        <v>34.99</v>
      </c>
      <c r="D3897">
        <v>34.99</v>
      </c>
      <c r="E3897">
        <f>SUM(Table_munisapp_tylerci_mu_live_rq_master5[[#This Row],[rd_extended_price]]-Table_munisapp_tylerci_mu_live_rq_master5[[#This Row],[rd_price_net]])</f>
        <v>0</v>
      </c>
      <c r="F3897" s="1">
        <v>43025</v>
      </c>
      <c r="G3897">
        <v>1705</v>
      </c>
      <c r="H3897" t="s">
        <v>9067</v>
      </c>
      <c r="I3897" t="s">
        <v>10789</v>
      </c>
      <c r="J3897">
        <v>3170863</v>
      </c>
      <c r="K3897" t="str">
        <f>VLOOKUP(Table_munisapp_tylerci_mu_live_rq_master5[[#This Row],[rh_vendor_suggest]],Vend!A:B,2,0)</f>
        <v>DELL COMPUTER</v>
      </c>
      <c r="L3897" t="str">
        <f>VLOOKUP(Table_munisapp_tylerci_mu_live_rq_master5[[#This Row],[a_department_code]],Dept!A:B,2,0)</f>
        <v>Childrens Justice Center</v>
      </c>
      <c r="M3897">
        <f t="shared" si="60"/>
        <v>0</v>
      </c>
    </row>
    <row r="3898" spans="1:13" hidden="1" x14ac:dyDescent="0.25">
      <c r="A3898">
        <v>2017</v>
      </c>
      <c r="B3898">
        <v>39.99</v>
      </c>
      <c r="C3898">
        <v>39.99</v>
      </c>
      <c r="D3898">
        <v>39.99</v>
      </c>
      <c r="E3898">
        <f>SUM(Table_munisapp_tylerci_mu_live_rq_master5[[#This Row],[rd_extended_price]]-Table_munisapp_tylerci_mu_live_rq_master5[[#This Row],[rd_price_net]])</f>
        <v>0</v>
      </c>
      <c r="F3898" s="1">
        <v>43025</v>
      </c>
      <c r="G3898">
        <v>1705</v>
      </c>
      <c r="H3898" t="s">
        <v>9067</v>
      </c>
      <c r="I3898" t="s">
        <v>10789</v>
      </c>
      <c r="J3898">
        <v>3170863</v>
      </c>
      <c r="K3898" t="str">
        <f>VLOOKUP(Table_munisapp_tylerci_mu_live_rq_master5[[#This Row],[rh_vendor_suggest]],Vend!A:B,2,0)</f>
        <v>DELL COMPUTER</v>
      </c>
      <c r="L3898" t="str">
        <f>VLOOKUP(Table_munisapp_tylerci_mu_live_rq_master5[[#This Row],[a_department_code]],Dept!A:B,2,0)</f>
        <v>Childrens Justice Center</v>
      </c>
      <c r="M3898">
        <f t="shared" si="60"/>
        <v>0</v>
      </c>
    </row>
    <row r="3899" spans="1:13" hidden="1" x14ac:dyDescent="0.25">
      <c r="A3899">
        <v>2017</v>
      </c>
      <c r="B3899">
        <v>9.4499999999999993</v>
      </c>
      <c r="C3899">
        <v>4725</v>
      </c>
      <c r="D3899">
        <v>4725</v>
      </c>
      <c r="E3899">
        <f>SUM(Table_munisapp_tylerci_mu_live_rq_master5[[#This Row],[rd_extended_price]]-Table_munisapp_tylerci_mu_live_rq_master5[[#This Row],[rd_price_net]])</f>
        <v>0</v>
      </c>
      <c r="F3899" s="1">
        <v>43026</v>
      </c>
      <c r="G3899">
        <v>1243</v>
      </c>
      <c r="H3899" t="s">
        <v>9072</v>
      </c>
      <c r="I3899" t="s">
        <v>10790</v>
      </c>
      <c r="J3899">
        <v>3170868</v>
      </c>
      <c r="K3899" t="str">
        <f>VLOOKUP(Table_munisapp_tylerci_mu_live_rq_master5[[#This Row],[rh_vendor_suggest]],Vend!A:B,2,0)</f>
        <v>BELL'S SECURITY SALES INC</v>
      </c>
      <c r="L3899" t="str">
        <f>VLOOKUP(Table_munisapp_tylerci_mu_live_rq_master5[[#This Row],[a_department_code]],Dept!A:B,2,0)</f>
        <v>Jail</v>
      </c>
      <c r="M3899">
        <f t="shared" si="60"/>
        <v>1</v>
      </c>
    </row>
    <row r="3900" spans="1:13" hidden="1" x14ac:dyDescent="0.25">
      <c r="A3900">
        <v>2017</v>
      </c>
      <c r="B3900">
        <v>242.16</v>
      </c>
      <c r="C3900">
        <v>242.16</v>
      </c>
      <c r="D3900">
        <v>242.16</v>
      </c>
      <c r="E3900">
        <f>SUM(Table_munisapp_tylerci_mu_live_rq_master5[[#This Row],[rd_extended_price]]-Table_munisapp_tylerci_mu_live_rq_master5[[#This Row],[rd_price_net]])</f>
        <v>0</v>
      </c>
      <c r="F3900" s="1">
        <v>43033</v>
      </c>
      <c r="G3900">
        <v>1871</v>
      </c>
      <c r="H3900" t="s">
        <v>9066</v>
      </c>
      <c r="I3900" t="s">
        <v>10791</v>
      </c>
      <c r="J3900">
        <v>3170873</v>
      </c>
      <c r="K3900" t="str">
        <f>VLOOKUP(Table_munisapp_tylerci_mu_live_rq_master5[[#This Row],[rh_vendor_suggest]],Vend!A:B,2,0)</f>
        <v>ENPOINTE TECHNOLOGIES</v>
      </c>
      <c r="L3900" t="str">
        <f>VLOOKUP(Table_munisapp_tylerci_mu_live_rq_master5[[#This Row],[a_department_code]],Dept!A:B,2,0)</f>
        <v>Attorney - Civil</v>
      </c>
      <c r="M3900">
        <f t="shared" si="60"/>
        <v>1</v>
      </c>
    </row>
    <row r="3901" spans="1:13" hidden="1" x14ac:dyDescent="0.25">
      <c r="A3901">
        <v>2017</v>
      </c>
      <c r="B3901">
        <v>242.16</v>
      </c>
      <c r="C3901">
        <v>242.16</v>
      </c>
      <c r="D3901">
        <v>242.16</v>
      </c>
      <c r="E3901">
        <f>SUM(Table_munisapp_tylerci_mu_live_rq_master5[[#This Row],[rd_extended_price]]-Table_munisapp_tylerci_mu_live_rq_master5[[#This Row],[rd_price_net]])</f>
        <v>0</v>
      </c>
      <c r="F3901" s="1">
        <v>43033</v>
      </c>
      <c r="G3901">
        <v>1871</v>
      </c>
      <c r="H3901" t="s">
        <v>9061</v>
      </c>
      <c r="I3901" t="s">
        <v>10792</v>
      </c>
      <c r="J3901">
        <v>3170874</v>
      </c>
      <c r="K3901" t="str">
        <f>VLOOKUP(Table_munisapp_tylerci_mu_live_rq_master5[[#This Row],[rh_vendor_suggest]],Vend!A:B,2,0)</f>
        <v>ENPOINTE TECHNOLOGIES</v>
      </c>
      <c r="L3901" t="str">
        <f>VLOOKUP(Table_munisapp_tylerci_mu_live_rq_master5[[#This Row],[a_department_code]],Dept!A:B,2,0)</f>
        <v>Clerk Auditor</v>
      </c>
      <c r="M3901">
        <f t="shared" si="60"/>
        <v>1</v>
      </c>
    </row>
    <row r="3902" spans="1:13" hidden="1" x14ac:dyDescent="0.25">
      <c r="A3902">
        <v>2017</v>
      </c>
      <c r="B3902">
        <v>363.53</v>
      </c>
      <c r="C3902">
        <v>727.06</v>
      </c>
      <c r="D3902">
        <v>741.89</v>
      </c>
      <c r="E3902">
        <f>SUM(Table_munisapp_tylerci_mu_live_rq_master5[[#This Row],[rd_extended_price]]-Table_munisapp_tylerci_mu_live_rq_master5[[#This Row],[rd_price_net]])</f>
        <v>-14.830000000000041</v>
      </c>
      <c r="F3902" s="1">
        <v>43040</v>
      </c>
      <c r="G3902">
        <v>1447</v>
      </c>
      <c r="H3902" t="s">
        <v>9114</v>
      </c>
      <c r="I3902" t="s">
        <v>10793</v>
      </c>
      <c r="J3902">
        <v>3170892</v>
      </c>
      <c r="K3902" t="str">
        <f>VLOOKUP(Table_munisapp_tylerci_mu_live_rq_master5[[#This Row],[rh_vendor_suggest]],Vend!A:B,2,0)</f>
        <v>CDW LLC</v>
      </c>
      <c r="L3902" t="str">
        <f>VLOOKUP(Table_munisapp_tylerci_mu_live_rq_master5[[#This Row],[a_department_code]],Dept!A:B,2,0)</f>
        <v>Transfer Station</v>
      </c>
      <c r="M3902">
        <f t="shared" si="60"/>
        <v>1</v>
      </c>
    </row>
    <row r="3903" spans="1:13" hidden="1" x14ac:dyDescent="0.25">
      <c r="A3903">
        <v>2017</v>
      </c>
      <c r="B3903">
        <v>175</v>
      </c>
      <c r="C3903">
        <v>1750</v>
      </c>
      <c r="D3903">
        <v>1750</v>
      </c>
      <c r="E3903">
        <f>SUM(Table_munisapp_tylerci_mu_live_rq_master5[[#This Row],[rd_extended_price]]-Table_munisapp_tylerci_mu_live_rq_master5[[#This Row],[rd_price_net]])</f>
        <v>0</v>
      </c>
      <c r="F3903" s="1">
        <v>43027</v>
      </c>
      <c r="G3903">
        <v>1705</v>
      </c>
      <c r="H3903" t="s">
        <v>9094</v>
      </c>
      <c r="I3903" t="s">
        <v>10794</v>
      </c>
      <c r="J3903">
        <v>3170871</v>
      </c>
      <c r="K3903" t="str">
        <f>VLOOKUP(Table_munisapp_tylerci_mu_live_rq_master5[[#This Row],[rh_vendor_suggest]],Vend!A:B,2,0)</f>
        <v>DELL COMPUTER</v>
      </c>
      <c r="L3903" t="str">
        <f>VLOOKUP(Table_munisapp_tylerci_mu_live_rq_master5[[#This Row],[a_department_code]],Dept!A:B,2,0)</f>
        <v>Weber Morgan Health Department</v>
      </c>
      <c r="M3903">
        <f t="shared" si="60"/>
        <v>1</v>
      </c>
    </row>
    <row r="3904" spans="1:13" hidden="1" x14ac:dyDescent="0.25">
      <c r="A3904">
        <v>2017</v>
      </c>
      <c r="B3904">
        <v>387.13</v>
      </c>
      <c r="C3904">
        <v>387.13</v>
      </c>
      <c r="D3904">
        <v>387.13</v>
      </c>
      <c r="E3904">
        <f>SUM(Table_munisapp_tylerci_mu_live_rq_master5[[#This Row],[rd_extended_price]]-Table_munisapp_tylerci_mu_live_rq_master5[[#This Row],[rd_price_net]])</f>
        <v>0</v>
      </c>
      <c r="F3904" s="1">
        <v>43046</v>
      </c>
      <c r="G3904">
        <v>5912</v>
      </c>
      <c r="H3904" t="s">
        <v>9110</v>
      </c>
      <c r="I3904" t="s">
        <v>10795</v>
      </c>
      <c r="J3904">
        <v>3170911</v>
      </c>
      <c r="K3904" t="str">
        <f>VLOOKUP(Table_munisapp_tylerci_mu_live_rq_master5[[#This Row],[rh_vendor_suggest]],Vend!A:B,2,0)</f>
        <v>ELEVATE SOLUTIONS INC</v>
      </c>
      <c r="L3904" t="str">
        <f>VLOOKUP(Table_munisapp_tylerci_mu_live_rq_master5[[#This Row],[a_department_code]],Dept!A:B,2,0)</f>
        <v>Recreation</v>
      </c>
      <c r="M3904">
        <f t="shared" si="60"/>
        <v>1</v>
      </c>
    </row>
    <row r="3905" spans="1:13" hidden="1" x14ac:dyDescent="0.25">
      <c r="A3905">
        <v>2017</v>
      </c>
      <c r="B3905">
        <v>51</v>
      </c>
      <c r="C3905">
        <v>204</v>
      </c>
      <c r="D3905">
        <v>204</v>
      </c>
      <c r="E3905">
        <f>SUM(Table_munisapp_tylerci_mu_live_rq_master5[[#This Row],[rd_extended_price]]-Table_munisapp_tylerci_mu_live_rq_master5[[#This Row],[rd_price_net]])</f>
        <v>0</v>
      </c>
      <c r="F3905" s="1"/>
      <c r="G3905">
        <v>7036</v>
      </c>
      <c r="H3905" t="s">
        <v>9083</v>
      </c>
      <c r="I3905" t="s">
        <v>10796</v>
      </c>
      <c r="J3905">
        <v>0</v>
      </c>
      <c r="K3905" t="str">
        <f>VLOOKUP(Table_munisapp_tylerci_mu_live_rq_master5[[#This Row],[rh_vendor_suggest]],Vend!A:B,2,0)</f>
        <v>QUINN G FOWERS</v>
      </c>
      <c r="L3905" t="str">
        <f>VLOOKUP(Table_munisapp_tylerci_mu_live_rq_master5[[#This Row],[a_department_code]],Dept!A:B,2,0)</f>
        <v>Information Technology</v>
      </c>
      <c r="M3905">
        <f t="shared" si="60"/>
        <v>1</v>
      </c>
    </row>
    <row r="3906" spans="1:13" hidden="1" x14ac:dyDescent="0.25">
      <c r="A3906">
        <v>2017</v>
      </c>
      <c r="B3906">
        <v>14000</v>
      </c>
      <c r="C3906">
        <v>14000</v>
      </c>
      <c r="D3906">
        <v>14000</v>
      </c>
      <c r="E3906">
        <f>SUM(Table_munisapp_tylerci_mu_live_rq_master5[[#This Row],[rd_extended_price]]-Table_munisapp_tylerci_mu_live_rq_master5[[#This Row],[rd_price_net]])</f>
        <v>0</v>
      </c>
      <c r="F3906" s="1">
        <v>43033</v>
      </c>
      <c r="G3906">
        <v>3494</v>
      </c>
      <c r="H3906" t="s">
        <v>9100</v>
      </c>
      <c r="I3906" t="s">
        <v>10797</v>
      </c>
      <c r="J3906">
        <v>3170875</v>
      </c>
      <c r="K3906" t="str">
        <f>VLOOKUP(Table_munisapp_tylerci_mu_live_rq_master5[[#This Row],[rh_vendor_suggest]],Vend!A:B,2,0)</f>
        <v>SPACESAVER INTERMOUNTAIN, LLC</v>
      </c>
      <c r="L3906" t="str">
        <f>VLOOKUP(Table_munisapp_tylerci_mu_live_rq_master5[[#This Row],[a_department_code]],Dept!A:B,2,0)</f>
        <v>Library</v>
      </c>
      <c r="M3906">
        <f t="shared" ref="M3906:M3969" si="61">IF(J3906=J3905,0,1)</f>
        <v>1</v>
      </c>
    </row>
    <row r="3907" spans="1:13" hidden="1" x14ac:dyDescent="0.25">
      <c r="A3907">
        <v>2017</v>
      </c>
      <c r="B3907">
        <v>7000</v>
      </c>
      <c r="C3907">
        <v>7000</v>
      </c>
      <c r="D3907">
        <v>7000</v>
      </c>
      <c r="E3907">
        <f>SUM(Table_munisapp_tylerci_mu_live_rq_master5[[#This Row],[rd_extended_price]]-Table_munisapp_tylerci_mu_live_rq_master5[[#This Row],[rd_price_net]])</f>
        <v>0</v>
      </c>
      <c r="F3907" s="1">
        <v>43033</v>
      </c>
      <c r="G3907">
        <v>3091</v>
      </c>
      <c r="H3907" t="s">
        <v>9100</v>
      </c>
      <c r="I3907" t="s">
        <v>10798</v>
      </c>
      <c r="J3907">
        <v>3170877</v>
      </c>
      <c r="K3907" t="str">
        <f>VLOOKUP(Table_munisapp_tylerci_mu_live_rq_master5[[#This Row],[rh_vendor_suggest]],Vend!A:B,2,0)</f>
        <v>PRESCOTT M MUIR &amp; ASSOCIATES</v>
      </c>
      <c r="L3907" t="str">
        <f>VLOOKUP(Table_munisapp_tylerci_mu_live_rq_master5[[#This Row],[a_department_code]],Dept!A:B,2,0)</f>
        <v>Library</v>
      </c>
      <c r="M3907">
        <f t="shared" si="61"/>
        <v>1</v>
      </c>
    </row>
    <row r="3908" spans="1:13" hidden="1" x14ac:dyDescent="0.25">
      <c r="A3908">
        <v>2017</v>
      </c>
      <c r="B3908">
        <v>21547.89</v>
      </c>
      <c r="C3908">
        <v>21547.89</v>
      </c>
      <c r="D3908">
        <v>21547.89</v>
      </c>
      <c r="E3908">
        <f>SUM(Table_munisapp_tylerci_mu_live_rq_master5[[#This Row],[rd_extended_price]]-Table_munisapp_tylerci_mu_live_rq_master5[[#This Row],[rd_price_net]])</f>
        <v>0</v>
      </c>
      <c r="F3908" s="1">
        <v>43033</v>
      </c>
      <c r="G3908">
        <v>5525</v>
      </c>
      <c r="H3908" t="s">
        <v>9083</v>
      </c>
      <c r="I3908" t="s">
        <v>10799</v>
      </c>
      <c r="J3908">
        <v>3170878</v>
      </c>
      <c r="K3908" t="str">
        <f>VLOOKUP(Table_munisapp_tylerci_mu_live_rq_master5[[#This Row],[rh_vendor_suggest]],Vend!A:B,2,0)</f>
        <v>CONVERGEONE, INC</v>
      </c>
      <c r="L3908" t="str">
        <f>VLOOKUP(Table_munisapp_tylerci_mu_live_rq_master5[[#This Row],[a_department_code]],Dept!A:B,2,0)</f>
        <v>Information Technology</v>
      </c>
      <c r="M3908">
        <f t="shared" si="61"/>
        <v>1</v>
      </c>
    </row>
    <row r="3909" spans="1:13" hidden="1" x14ac:dyDescent="0.25">
      <c r="A3909">
        <v>2017</v>
      </c>
      <c r="B3909">
        <v>780</v>
      </c>
      <c r="C3909">
        <v>1560</v>
      </c>
      <c r="D3909">
        <v>1560</v>
      </c>
      <c r="E3909">
        <f>SUM(Table_munisapp_tylerci_mu_live_rq_master5[[#This Row],[rd_extended_price]]-Table_munisapp_tylerci_mu_live_rq_master5[[#This Row],[rd_price_net]])</f>
        <v>0</v>
      </c>
      <c r="F3909" s="1">
        <v>43033</v>
      </c>
      <c r="G3909">
        <v>7349</v>
      </c>
      <c r="H3909" t="s">
        <v>9072</v>
      </c>
      <c r="I3909" t="s">
        <v>10800</v>
      </c>
      <c r="J3909">
        <v>3170880</v>
      </c>
      <c r="K3909" t="str">
        <f>VLOOKUP(Table_munisapp_tylerci_mu_live_rq_master5[[#This Row],[rh_vendor_suggest]],Vend!A:B,2,0)</f>
        <v>ACCUSHAPE INC</v>
      </c>
      <c r="L3909" t="str">
        <f>VLOOKUP(Table_munisapp_tylerci_mu_live_rq_master5[[#This Row],[a_department_code]],Dept!A:B,2,0)</f>
        <v>Jail</v>
      </c>
      <c r="M3909">
        <f t="shared" si="61"/>
        <v>1</v>
      </c>
    </row>
    <row r="3910" spans="1:13" hidden="1" x14ac:dyDescent="0.25">
      <c r="A3910">
        <v>2017</v>
      </c>
      <c r="B3910">
        <v>780</v>
      </c>
      <c r="C3910">
        <v>6240</v>
      </c>
      <c r="D3910">
        <v>6240</v>
      </c>
      <c r="E3910">
        <f>SUM(Table_munisapp_tylerci_mu_live_rq_master5[[#This Row],[rd_extended_price]]-Table_munisapp_tylerci_mu_live_rq_master5[[#This Row],[rd_price_net]])</f>
        <v>0</v>
      </c>
      <c r="F3910" s="1">
        <v>43033</v>
      </c>
      <c r="G3910">
        <v>7349</v>
      </c>
      <c r="H3910" t="s">
        <v>9072</v>
      </c>
      <c r="I3910" t="s">
        <v>10800</v>
      </c>
      <c r="J3910">
        <v>3170880</v>
      </c>
      <c r="K3910" t="str">
        <f>VLOOKUP(Table_munisapp_tylerci_mu_live_rq_master5[[#This Row],[rh_vendor_suggest]],Vend!A:B,2,0)</f>
        <v>ACCUSHAPE INC</v>
      </c>
      <c r="L3910" t="str">
        <f>VLOOKUP(Table_munisapp_tylerci_mu_live_rq_master5[[#This Row],[a_department_code]],Dept!A:B,2,0)</f>
        <v>Jail</v>
      </c>
      <c r="M3910">
        <f t="shared" si="61"/>
        <v>0</v>
      </c>
    </row>
    <row r="3911" spans="1:13" hidden="1" x14ac:dyDescent="0.25">
      <c r="A3911">
        <v>2017</v>
      </c>
      <c r="B3911">
        <v>725</v>
      </c>
      <c r="C3911">
        <v>16675</v>
      </c>
      <c r="D3911">
        <v>16675</v>
      </c>
      <c r="E3911">
        <f>SUM(Table_munisapp_tylerci_mu_live_rq_master5[[#This Row],[rd_extended_price]]-Table_munisapp_tylerci_mu_live_rq_master5[[#This Row],[rd_price_net]])</f>
        <v>0</v>
      </c>
      <c r="F3911" s="1">
        <v>43033</v>
      </c>
      <c r="G3911">
        <v>7349</v>
      </c>
      <c r="H3911" t="s">
        <v>9072</v>
      </c>
      <c r="I3911" t="s">
        <v>10800</v>
      </c>
      <c r="J3911">
        <v>3170880</v>
      </c>
      <c r="K3911" t="str">
        <f>VLOOKUP(Table_munisapp_tylerci_mu_live_rq_master5[[#This Row],[rh_vendor_suggest]],Vend!A:B,2,0)</f>
        <v>ACCUSHAPE INC</v>
      </c>
      <c r="L3911" t="str">
        <f>VLOOKUP(Table_munisapp_tylerci_mu_live_rq_master5[[#This Row],[a_department_code]],Dept!A:B,2,0)</f>
        <v>Jail</v>
      </c>
      <c r="M3911">
        <f t="shared" si="61"/>
        <v>0</v>
      </c>
    </row>
    <row r="3912" spans="1:13" hidden="1" x14ac:dyDescent="0.25">
      <c r="A3912">
        <v>2017</v>
      </c>
      <c r="B3912">
        <v>317.93</v>
      </c>
      <c r="C3912">
        <v>317.93</v>
      </c>
      <c r="D3912">
        <v>336.25</v>
      </c>
      <c r="E3912">
        <f>SUM(Table_munisapp_tylerci_mu_live_rq_master5[[#This Row],[rd_extended_price]]-Table_munisapp_tylerci_mu_live_rq_master5[[#This Row],[rd_price_net]])</f>
        <v>-18.319999999999993</v>
      </c>
      <c r="F3912" s="1"/>
      <c r="G3912">
        <v>1447</v>
      </c>
      <c r="H3912" t="s">
        <v>9071</v>
      </c>
      <c r="I3912" t="s">
        <v>10801</v>
      </c>
      <c r="J3912">
        <v>0</v>
      </c>
      <c r="K3912" t="str">
        <f>VLOOKUP(Table_munisapp_tylerci_mu_live_rq_master5[[#This Row],[rh_vendor_suggest]],Vend!A:B,2,0)</f>
        <v>CDW LLC</v>
      </c>
      <c r="L3912" t="str">
        <f>VLOOKUP(Table_munisapp_tylerci_mu_live_rq_master5[[#This Row],[a_department_code]],Dept!A:B,2,0)</f>
        <v>Sheriff</v>
      </c>
      <c r="M3912">
        <f t="shared" si="61"/>
        <v>1</v>
      </c>
    </row>
    <row r="3913" spans="1:13" hidden="1" x14ac:dyDescent="0.25">
      <c r="A3913">
        <v>2017</v>
      </c>
      <c r="B3913">
        <v>2906.01</v>
      </c>
      <c r="C3913">
        <v>2906.01</v>
      </c>
      <c r="D3913">
        <v>2906.01</v>
      </c>
      <c r="E3913">
        <f>SUM(Table_munisapp_tylerci_mu_live_rq_master5[[#This Row],[rd_extended_price]]-Table_munisapp_tylerci_mu_live_rq_master5[[#This Row],[rd_price_net]])</f>
        <v>0</v>
      </c>
      <c r="F3913" s="1">
        <v>43033</v>
      </c>
      <c r="G3913">
        <v>2722</v>
      </c>
      <c r="H3913" t="s">
        <v>9088</v>
      </c>
      <c r="I3913" t="s">
        <v>10802</v>
      </c>
      <c r="J3913">
        <v>3170876</v>
      </c>
      <c r="K3913" t="str">
        <f>VLOOKUP(Table_munisapp_tylerci_mu_live_rq_master5[[#This Row],[rh_vendor_suggest]],Vend!A:B,2,0)</f>
        <v>MIDWEST OFFICE INC</v>
      </c>
      <c r="L3913" t="str">
        <f>VLOOKUP(Table_munisapp_tylerci_mu_live_rq_master5[[#This Row],[a_department_code]],Dept!A:B,2,0)</f>
        <v>Property Management</v>
      </c>
      <c r="M3913">
        <f t="shared" si="61"/>
        <v>1</v>
      </c>
    </row>
    <row r="3914" spans="1:13" hidden="1" x14ac:dyDescent="0.25">
      <c r="A3914">
        <v>2017</v>
      </c>
      <c r="B3914">
        <v>449</v>
      </c>
      <c r="C3914">
        <v>2694</v>
      </c>
      <c r="D3914">
        <v>2694</v>
      </c>
      <c r="E3914">
        <f>SUM(Table_munisapp_tylerci_mu_live_rq_master5[[#This Row],[rd_extended_price]]-Table_munisapp_tylerci_mu_live_rq_master5[[#This Row],[rd_price_net]])</f>
        <v>0</v>
      </c>
      <c r="F3914" s="1">
        <v>43033</v>
      </c>
      <c r="G3914">
        <v>7361</v>
      </c>
      <c r="H3914" t="s">
        <v>9083</v>
      </c>
      <c r="I3914" t="s">
        <v>9081</v>
      </c>
      <c r="J3914">
        <v>3170881</v>
      </c>
      <c r="K3914" t="str">
        <f>VLOOKUP(Table_munisapp_tylerci_mu_live_rq_master5[[#This Row],[rh_vendor_suggest]],Vend!A:B,2,0)</f>
        <v>PLURALSIGHT, LLC</v>
      </c>
      <c r="L3914" t="str">
        <f>VLOOKUP(Table_munisapp_tylerci_mu_live_rq_master5[[#This Row],[a_department_code]],Dept!A:B,2,0)</f>
        <v>Information Technology</v>
      </c>
      <c r="M3914">
        <f t="shared" si="61"/>
        <v>1</v>
      </c>
    </row>
    <row r="3915" spans="1:13" hidden="1" x14ac:dyDescent="0.25">
      <c r="A3915">
        <v>2017</v>
      </c>
      <c r="B3915">
        <v>9215.48</v>
      </c>
      <c r="C3915">
        <v>9215.48</v>
      </c>
      <c r="D3915">
        <v>9215.48</v>
      </c>
      <c r="E3915">
        <f>SUM(Table_munisapp_tylerci_mu_live_rq_master5[[#This Row],[rd_extended_price]]-Table_munisapp_tylerci_mu_live_rq_master5[[#This Row],[rd_price_net]])</f>
        <v>0</v>
      </c>
      <c r="F3915" s="1">
        <v>43033</v>
      </c>
      <c r="G3915">
        <v>5525</v>
      </c>
      <c r="H3915" t="s">
        <v>9083</v>
      </c>
      <c r="I3915" t="s">
        <v>10803</v>
      </c>
      <c r="J3915">
        <v>3170879</v>
      </c>
      <c r="K3915" t="str">
        <f>VLOOKUP(Table_munisapp_tylerci_mu_live_rq_master5[[#This Row],[rh_vendor_suggest]],Vend!A:B,2,0)</f>
        <v>CONVERGEONE, INC</v>
      </c>
      <c r="L3915" t="str">
        <f>VLOOKUP(Table_munisapp_tylerci_mu_live_rq_master5[[#This Row],[a_department_code]],Dept!A:B,2,0)</f>
        <v>Information Technology</v>
      </c>
      <c r="M3915">
        <f t="shared" si="61"/>
        <v>1</v>
      </c>
    </row>
    <row r="3916" spans="1:13" hidden="1" x14ac:dyDescent="0.25">
      <c r="A3916">
        <v>2017</v>
      </c>
      <c r="B3916">
        <v>43.99</v>
      </c>
      <c r="C3916">
        <v>5278.8</v>
      </c>
      <c r="D3916">
        <v>5278.8</v>
      </c>
      <c r="E3916">
        <f>SUM(Table_munisapp_tylerci_mu_live_rq_master5[[#This Row],[rd_extended_price]]-Table_munisapp_tylerci_mu_live_rq_master5[[#This Row],[rd_price_net]])</f>
        <v>0</v>
      </c>
      <c r="F3916" s="1">
        <v>43035</v>
      </c>
      <c r="G3916">
        <v>1117</v>
      </c>
      <c r="H3916" t="s">
        <v>9100</v>
      </c>
      <c r="I3916" t="s">
        <v>9698</v>
      </c>
      <c r="J3916">
        <v>3170882</v>
      </c>
      <c r="K3916" t="str">
        <f>VLOOKUP(Table_munisapp_tylerci_mu_live_rq_master5[[#This Row],[rh_vendor_suggest]],Vend!A:B,2,0)</f>
        <v>AMERICAN SOLUTIONS FOR BUSINESS</v>
      </c>
      <c r="L3916" t="str">
        <f>VLOOKUP(Table_munisapp_tylerci_mu_live_rq_master5[[#This Row],[a_department_code]],Dept!A:B,2,0)</f>
        <v>Library</v>
      </c>
      <c r="M3916">
        <f t="shared" si="61"/>
        <v>1</v>
      </c>
    </row>
    <row r="3917" spans="1:13" hidden="1" x14ac:dyDescent="0.25">
      <c r="A3917">
        <v>2017</v>
      </c>
      <c r="B3917">
        <v>606.71</v>
      </c>
      <c r="C3917">
        <v>4853.68</v>
      </c>
      <c r="D3917">
        <v>4853.68</v>
      </c>
      <c r="E3917">
        <f>SUM(Table_munisapp_tylerci_mu_live_rq_master5[[#This Row],[rd_extended_price]]-Table_munisapp_tylerci_mu_live_rq_master5[[#This Row],[rd_price_net]])</f>
        <v>0</v>
      </c>
      <c r="F3917" s="1">
        <v>43035</v>
      </c>
      <c r="G3917">
        <v>5525</v>
      </c>
      <c r="H3917" t="s">
        <v>9083</v>
      </c>
      <c r="I3917" t="s">
        <v>10804</v>
      </c>
      <c r="J3917">
        <v>3170885</v>
      </c>
      <c r="K3917" t="str">
        <f>VLOOKUP(Table_munisapp_tylerci_mu_live_rq_master5[[#This Row],[rh_vendor_suggest]],Vend!A:B,2,0)</f>
        <v>CONVERGEONE, INC</v>
      </c>
      <c r="L3917" t="str">
        <f>VLOOKUP(Table_munisapp_tylerci_mu_live_rq_master5[[#This Row],[a_department_code]],Dept!A:B,2,0)</f>
        <v>Information Technology</v>
      </c>
      <c r="M3917">
        <f t="shared" si="61"/>
        <v>1</v>
      </c>
    </row>
    <row r="3918" spans="1:13" hidden="1" x14ac:dyDescent="0.25">
      <c r="A3918">
        <v>2017</v>
      </c>
      <c r="B3918">
        <v>622</v>
      </c>
      <c r="C3918">
        <v>2488</v>
      </c>
      <c r="D3918">
        <v>2488</v>
      </c>
      <c r="E3918">
        <f>SUM(Table_munisapp_tylerci_mu_live_rq_master5[[#This Row],[rd_extended_price]]-Table_munisapp_tylerci_mu_live_rq_master5[[#This Row],[rd_price_net]])</f>
        <v>0</v>
      </c>
      <c r="F3918" s="1">
        <v>43035</v>
      </c>
      <c r="G3918">
        <v>3461</v>
      </c>
      <c r="H3918" t="s">
        <v>9071</v>
      </c>
      <c r="I3918" t="s">
        <v>10022</v>
      </c>
      <c r="J3918">
        <v>3170884</v>
      </c>
      <c r="K3918" t="str">
        <f>VLOOKUP(Table_munisapp_tylerci_mu_live_rq_master5[[#This Row],[rh_vendor_suggest]],Vend!A:B,2,0)</f>
        <v>SKAGGS COMPANIES, INC.</v>
      </c>
      <c r="L3918" t="str">
        <f>VLOOKUP(Table_munisapp_tylerci_mu_live_rq_master5[[#This Row],[a_department_code]],Dept!A:B,2,0)</f>
        <v>Sheriff</v>
      </c>
      <c r="M3918">
        <f t="shared" si="61"/>
        <v>1</v>
      </c>
    </row>
    <row r="3919" spans="1:13" hidden="1" x14ac:dyDescent="0.25">
      <c r="A3919">
        <v>2017</v>
      </c>
      <c r="B3919">
        <v>722</v>
      </c>
      <c r="C3919">
        <v>722</v>
      </c>
      <c r="D3919">
        <v>722</v>
      </c>
      <c r="E3919">
        <f>SUM(Table_munisapp_tylerci_mu_live_rq_master5[[#This Row],[rd_extended_price]]-Table_munisapp_tylerci_mu_live_rq_master5[[#This Row],[rd_price_net]])</f>
        <v>0</v>
      </c>
      <c r="F3919" s="1">
        <v>43035</v>
      </c>
      <c r="G3919">
        <v>3461</v>
      </c>
      <c r="H3919" t="s">
        <v>9071</v>
      </c>
      <c r="I3919" t="s">
        <v>10022</v>
      </c>
      <c r="J3919">
        <v>3170884</v>
      </c>
      <c r="K3919" t="str">
        <f>VLOOKUP(Table_munisapp_tylerci_mu_live_rq_master5[[#This Row],[rh_vendor_suggest]],Vend!A:B,2,0)</f>
        <v>SKAGGS COMPANIES, INC.</v>
      </c>
      <c r="L3919" t="str">
        <f>VLOOKUP(Table_munisapp_tylerci_mu_live_rq_master5[[#This Row],[a_department_code]],Dept!A:B,2,0)</f>
        <v>Sheriff</v>
      </c>
      <c r="M3919">
        <f t="shared" si="61"/>
        <v>0</v>
      </c>
    </row>
    <row r="3920" spans="1:13" hidden="1" x14ac:dyDescent="0.25">
      <c r="A3920">
        <v>2017</v>
      </c>
      <c r="B3920">
        <v>638.28</v>
      </c>
      <c r="C3920">
        <v>638.28</v>
      </c>
      <c r="D3920">
        <v>638.28</v>
      </c>
      <c r="E3920">
        <f>SUM(Table_munisapp_tylerci_mu_live_rq_master5[[#This Row],[rd_extended_price]]-Table_munisapp_tylerci_mu_live_rq_master5[[#This Row],[rd_price_net]])</f>
        <v>0</v>
      </c>
      <c r="F3920" s="1">
        <v>43035</v>
      </c>
      <c r="G3920">
        <v>3461</v>
      </c>
      <c r="H3920" t="s">
        <v>9071</v>
      </c>
      <c r="I3920" t="s">
        <v>10022</v>
      </c>
      <c r="J3920">
        <v>3170884</v>
      </c>
      <c r="K3920" t="str">
        <f>VLOOKUP(Table_munisapp_tylerci_mu_live_rq_master5[[#This Row],[rh_vendor_suggest]],Vend!A:B,2,0)</f>
        <v>SKAGGS COMPANIES, INC.</v>
      </c>
      <c r="L3920" t="str">
        <f>VLOOKUP(Table_munisapp_tylerci_mu_live_rq_master5[[#This Row],[a_department_code]],Dept!A:B,2,0)</f>
        <v>Sheriff</v>
      </c>
      <c r="M3920">
        <f t="shared" si="61"/>
        <v>0</v>
      </c>
    </row>
    <row r="3921" spans="1:13" hidden="1" x14ac:dyDescent="0.25">
      <c r="A3921">
        <v>2017</v>
      </c>
      <c r="B3921">
        <v>917.46</v>
      </c>
      <c r="C3921">
        <v>917.46</v>
      </c>
      <c r="D3921">
        <v>917.46</v>
      </c>
      <c r="E3921">
        <f>SUM(Table_munisapp_tylerci_mu_live_rq_master5[[#This Row],[rd_extended_price]]-Table_munisapp_tylerci_mu_live_rq_master5[[#This Row],[rd_price_net]])</f>
        <v>0</v>
      </c>
      <c r="F3921" s="1">
        <v>43035</v>
      </c>
      <c r="G3921">
        <v>3461</v>
      </c>
      <c r="H3921" t="s">
        <v>9071</v>
      </c>
      <c r="I3921" t="s">
        <v>10022</v>
      </c>
      <c r="J3921">
        <v>3170884</v>
      </c>
      <c r="K3921" t="str">
        <f>VLOOKUP(Table_munisapp_tylerci_mu_live_rq_master5[[#This Row],[rh_vendor_suggest]],Vend!A:B,2,0)</f>
        <v>SKAGGS COMPANIES, INC.</v>
      </c>
      <c r="L3921" t="str">
        <f>VLOOKUP(Table_munisapp_tylerci_mu_live_rq_master5[[#This Row],[a_department_code]],Dept!A:B,2,0)</f>
        <v>Sheriff</v>
      </c>
      <c r="M3921">
        <f t="shared" si="61"/>
        <v>0</v>
      </c>
    </row>
    <row r="3922" spans="1:13" hidden="1" x14ac:dyDescent="0.25">
      <c r="A3922">
        <v>2017</v>
      </c>
      <c r="B3922">
        <v>873.72</v>
      </c>
      <c r="C3922">
        <v>873.72</v>
      </c>
      <c r="D3922">
        <v>873.72</v>
      </c>
      <c r="E3922">
        <f>SUM(Table_munisapp_tylerci_mu_live_rq_master5[[#This Row],[rd_extended_price]]-Table_munisapp_tylerci_mu_live_rq_master5[[#This Row],[rd_price_net]])</f>
        <v>0</v>
      </c>
      <c r="F3922" s="1">
        <v>43035</v>
      </c>
      <c r="G3922">
        <v>3461</v>
      </c>
      <c r="H3922" t="s">
        <v>9071</v>
      </c>
      <c r="I3922" t="s">
        <v>10022</v>
      </c>
      <c r="J3922">
        <v>3170884</v>
      </c>
      <c r="K3922" t="str">
        <f>VLOOKUP(Table_munisapp_tylerci_mu_live_rq_master5[[#This Row],[rh_vendor_suggest]],Vend!A:B,2,0)</f>
        <v>SKAGGS COMPANIES, INC.</v>
      </c>
      <c r="L3922" t="str">
        <f>VLOOKUP(Table_munisapp_tylerci_mu_live_rq_master5[[#This Row],[a_department_code]],Dept!A:B,2,0)</f>
        <v>Sheriff</v>
      </c>
      <c r="M3922">
        <f t="shared" si="61"/>
        <v>0</v>
      </c>
    </row>
    <row r="3923" spans="1:13" hidden="1" x14ac:dyDescent="0.25">
      <c r="A3923">
        <v>2017</v>
      </c>
      <c r="B3923">
        <v>793.8</v>
      </c>
      <c r="C3923">
        <v>2381.4</v>
      </c>
      <c r="D3923">
        <v>2381.4</v>
      </c>
      <c r="E3923">
        <f>SUM(Table_munisapp_tylerci_mu_live_rq_master5[[#This Row],[rd_extended_price]]-Table_munisapp_tylerci_mu_live_rq_master5[[#This Row],[rd_price_net]])</f>
        <v>0</v>
      </c>
      <c r="F3923" s="1">
        <v>43035</v>
      </c>
      <c r="G3923">
        <v>3461</v>
      </c>
      <c r="H3923" t="s">
        <v>9071</v>
      </c>
      <c r="I3923" t="s">
        <v>10022</v>
      </c>
      <c r="J3923">
        <v>3170884</v>
      </c>
      <c r="K3923" t="str">
        <f>VLOOKUP(Table_munisapp_tylerci_mu_live_rq_master5[[#This Row],[rh_vendor_suggest]],Vend!A:B,2,0)</f>
        <v>SKAGGS COMPANIES, INC.</v>
      </c>
      <c r="L3923" t="str">
        <f>VLOOKUP(Table_munisapp_tylerci_mu_live_rq_master5[[#This Row],[a_department_code]],Dept!A:B,2,0)</f>
        <v>Sheriff</v>
      </c>
      <c r="M3923">
        <f t="shared" si="61"/>
        <v>0</v>
      </c>
    </row>
    <row r="3924" spans="1:13" hidden="1" x14ac:dyDescent="0.25">
      <c r="A3924">
        <v>2017</v>
      </c>
      <c r="B3924">
        <v>882.96</v>
      </c>
      <c r="C3924">
        <v>2648.88</v>
      </c>
      <c r="D3924">
        <v>2648.88</v>
      </c>
      <c r="E3924">
        <f>SUM(Table_munisapp_tylerci_mu_live_rq_master5[[#This Row],[rd_extended_price]]-Table_munisapp_tylerci_mu_live_rq_master5[[#This Row],[rd_price_net]])</f>
        <v>0</v>
      </c>
      <c r="F3924" s="1">
        <v>43035</v>
      </c>
      <c r="G3924">
        <v>3461</v>
      </c>
      <c r="H3924" t="s">
        <v>9071</v>
      </c>
      <c r="I3924" t="s">
        <v>10022</v>
      </c>
      <c r="J3924">
        <v>3170884</v>
      </c>
      <c r="K3924" t="str">
        <f>VLOOKUP(Table_munisapp_tylerci_mu_live_rq_master5[[#This Row],[rh_vendor_suggest]],Vend!A:B,2,0)</f>
        <v>SKAGGS COMPANIES, INC.</v>
      </c>
      <c r="L3924" t="str">
        <f>VLOOKUP(Table_munisapp_tylerci_mu_live_rq_master5[[#This Row],[a_department_code]],Dept!A:B,2,0)</f>
        <v>Sheriff</v>
      </c>
      <c r="M3924">
        <f t="shared" si="61"/>
        <v>0</v>
      </c>
    </row>
    <row r="3925" spans="1:13" hidden="1" x14ac:dyDescent="0.25">
      <c r="A3925">
        <v>2017</v>
      </c>
      <c r="B3925">
        <v>722.95</v>
      </c>
      <c r="C3925">
        <v>722.95</v>
      </c>
      <c r="D3925">
        <v>722.95</v>
      </c>
      <c r="E3925">
        <f>SUM(Table_munisapp_tylerci_mu_live_rq_master5[[#This Row],[rd_extended_price]]-Table_munisapp_tylerci_mu_live_rq_master5[[#This Row],[rd_price_net]])</f>
        <v>0</v>
      </c>
      <c r="F3925" s="1"/>
      <c r="G3925">
        <v>5299</v>
      </c>
      <c r="H3925" t="s">
        <v>9088</v>
      </c>
      <c r="I3925" t="s">
        <v>10805</v>
      </c>
      <c r="J3925">
        <v>0</v>
      </c>
      <c r="K3925" t="str">
        <f>VLOOKUP(Table_munisapp_tylerci_mu_live_rq_master5[[#This Row],[rh_vendor_suggest]],Vend!A:B,2,0)</f>
        <v>WEBER COUNTY TREASURER</v>
      </c>
      <c r="L3925" t="str">
        <f>VLOOKUP(Table_munisapp_tylerci_mu_live_rq_master5[[#This Row],[a_department_code]],Dept!A:B,2,0)</f>
        <v>Property Management</v>
      </c>
      <c r="M3925">
        <f t="shared" si="61"/>
        <v>1</v>
      </c>
    </row>
    <row r="3926" spans="1:13" hidden="1" x14ac:dyDescent="0.25">
      <c r="A3926">
        <v>2017</v>
      </c>
      <c r="B3926">
        <v>348.61</v>
      </c>
      <c r="C3926">
        <v>348.61</v>
      </c>
      <c r="D3926">
        <v>348.61</v>
      </c>
      <c r="E3926">
        <f>SUM(Table_munisapp_tylerci_mu_live_rq_master5[[#This Row],[rd_extended_price]]-Table_munisapp_tylerci_mu_live_rq_master5[[#This Row],[rd_price_net]])</f>
        <v>0</v>
      </c>
      <c r="F3926" s="1"/>
      <c r="G3926">
        <v>5299</v>
      </c>
      <c r="H3926" t="s">
        <v>9088</v>
      </c>
      <c r="I3926" t="s">
        <v>10805</v>
      </c>
      <c r="J3926">
        <v>0</v>
      </c>
      <c r="K3926" t="str">
        <f>VLOOKUP(Table_munisapp_tylerci_mu_live_rq_master5[[#This Row],[rh_vendor_suggest]],Vend!A:B,2,0)</f>
        <v>WEBER COUNTY TREASURER</v>
      </c>
      <c r="L3926" t="str">
        <f>VLOOKUP(Table_munisapp_tylerci_mu_live_rq_master5[[#This Row],[a_department_code]],Dept!A:B,2,0)</f>
        <v>Property Management</v>
      </c>
      <c r="M3926">
        <f t="shared" si="61"/>
        <v>0</v>
      </c>
    </row>
    <row r="3927" spans="1:13" hidden="1" x14ac:dyDescent="0.25">
      <c r="A3927">
        <v>2017</v>
      </c>
      <c r="B3927">
        <v>397.21</v>
      </c>
      <c r="C3927">
        <v>397.21</v>
      </c>
      <c r="D3927">
        <v>397.21</v>
      </c>
      <c r="E3927">
        <f>SUM(Table_munisapp_tylerci_mu_live_rq_master5[[#This Row],[rd_extended_price]]-Table_munisapp_tylerci_mu_live_rq_master5[[#This Row],[rd_price_net]])</f>
        <v>0</v>
      </c>
      <c r="F3927" s="1"/>
      <c r="G3927">
        <v>5299</v>
      </c>
      <c r="H3927" t="s">
        <v>9088</v>
      </c>
      <c r="I3927" t="s">
        <v>10805</v>
      </c>
      <c r="J3927">
        <v>0</v>
      </c>
      <c r="K3927" t="str">
        <f>VLOOKUP(Table_munisapp_tylerci_mu_live_rq_master5[[#This Row],[rh_vendor_suggest]],Vend!A:B,2,0)</f>
        <v>WEBER COUNTY TREASURER</v>
      </c>
      <c r="L3927" t="str">
        <f>VLOOKUP(Table_munisapp_tylerci_mu_live_rq_master5[[#This Row],[a_department_code]],Dept!A:B,2,0)</f>
        <v>Property Management</v>
      </c>
      <c r="M3927">
        <f t="shared" si="61"/>
        <v>0</v>
      </c>
    </row>
    <row r="3928" spans="1:13" hidden="1" x14ac:dyDescent="0.25">
      <c r="A3928">
        <v>2017</v>
      </c>
      <c r="B3928">
        <v>373.44</v>
      </c>
      <c r="C3928">
        <v>373.44</v>
      </c>
      <c r="D3928">
        <v>373.44</v>
      </c>
      <c r="E3928">
        <f>SUM(Table_munisapp_tylerci_mu_live_rq_master5[[#This Row],[rd_extended_price]]-Table_munisapp_tylerci_mu_live_rq_master5[[#This Row],[rd_price_net]])</f>
        <v>0</v>
      </c>
      <c r="F3928" s="1"/>
      <c r="G3928">
        <v>5299</v>
      </c>
      <c r="H3928" t="s">
        <v>9088</v>
      </c>
      <c r="I3928" t="s">
        <v>10805</v>
      </c>
      <c r="J3928">
        <v>0</v>
      </c>
      <c r="K3928" t="str">
        <f>VLOOKUP(Table_munisapp_tylerci_mu_live_rq_master5[[#This Row],[rh_vendor_suggest]],Vend!A:B,2,0)</f>
        <v>WEBER COUNTY TREASURER</v>
      </c>
      <c r="L3928" t="str">
        <f>VLOOKUP(Table_munisapp_tylerci_mu_live_rq_master5[[#This Row],[a_department_code]],Dept!A:B,2,0)</f>
        <v>Property Management</v>
      </c>
      <c r="M3928">
        <f t="shared" si="61"/>
        <v>0</v>
      </c>
    </row>
    <row r="3929" spans="1:13" hidden="1" x14ac:dyDescent="0.25">
      <c r="A3929">
        <v>2017</v>
      </c>
      <c r="B3929">
        <v>83.43</v>
      </c>
      <c r="C3929">
        <v>83.43</v>
      </c>
      <c r="D3929">
        <v>83.43</v>
      </c>
      <c r="E3929">
        <f>SUM(Table_munisapp_tylerci_mu_live_rq_master5[[#This Row],[rd_extended_price]]-Table_munisapp_tylerci_mu_live_rq_master5[[#This Row],[rd_price_net]])</f>
        <v>0</v>
      </c>
      <c r="F3929" s="1"/>
      <c r="G3929">
        <v>5299</v>
      </c>
      <c r="H3929" t="s">
        <v>9088</v>
      </c>
      <c r="I3929" t="s">
        <v>10805</v>
      </c>
      <c r="J3929">
        <v>0</v>
      </c>
      <c r="K3929" t="str">
        <f>VLOOKUP(Table_munisapp_tylerci_mu_live_rq_master5[[#This Row],[rh_vendor_suggest]],Vend!A:B,2,0)</f>
        <v>WEBER COUNTY TREASURER</v>
      </c>
      <c r="L3929" t="str">
        <f>VLOOKUP(Table_munisapp_tylerci_mu_live_rq_master5[[#This Row],[a_department_code]],Dept!A:B,2,0)</f>
        <v>Property Management</v>
      </c>
      <c r="M3929">
        <f t="shared" si="61"/>
        <v>0</v>
      </c>
    </row>
    <row r="3930" spans="1:13" hidden="1" x14ac:dyDescent="0.25">
      <c r="A3930">
        <v>2017</v>
      </c>
      <c r="B3930">
        <v>249</v>
      </c>
      <c r="C3930">
        <v>249</v>
      </c>
      <c r="D3930">
        <v>249</v>
      </c>
      <c r="E3930">
        <f>SUM(Table_munisapp_tylerci_mu_live_rq_master5[[#This Row],[rd_extended_price]]-Table_munisapp_tylerci_mu_live_rq_master5[[#This Row],[rd_price_net]])</f>
        <v>0</v>
      </c>
      <c r="F3930" s="1"/>
      <c r="G3930">
        <v>5299</v>
      </c>
      <c r="H3930" t="s">
        <v>9088</v>
      </c>
      <c r="I3930" t="s">
        <v>10805</v>
      </c>
      <c r="J3930">
        <v>0</v>
      </c>
      <c r="K3930" t="str">
        <f>VLOOKUP(Table_munisapp_tylerci_mu_live_rq_master5[[#This Row],[rh_vendor_suggest]],Vend!A:B,2,0)</f>
        <v>WEBER COUNTY TREASURER</v>
      </c>
      <c r="L3930" t="str">
        <f>VLOOKUP(Table_munisapp_tylerci_mu_live_rq_master5[[#This Row],[a_department_code]],Dept!A:B,2,0)</f>
        <v>Property Management</v>
      </c>
      <c r="M3930">
        <f t="shared" si="61"/>
        <v>0</v>
      </c>
    </row>
    <row r="3931" spans="1:13" hidden="1" x14ac:dyDescent="0.25">
      <c r="A3931">
        <v>2017</v>
      </c>
      <c r="B3931">
        <v>221.7</v>
      </c>
      <c r="C3931">
        <v>221.7</v>
      </c>
      <c r="D3931">
        <v>221.7</v>
      </c>
      <c r="E3931">
        <f>SUM(Table_munisapp_tylerci_mu_live_rq_master5[[#This Row],[rd_extended_price]]-Table_munisapp_tylerci_mu_live_rq_master5[[#This Row],[rd_price_net]])</f>
        <v>0</v>
      </c>
      <c r="F3931" s="1"/>
      <c r="G3931">
        <v>5299</v>
      </c>
      <c r="H3931" t="s">
        <v>9088</v>
      </c>
      <c r="I3931" t="s">
        <v>10805</v>
      </c>
      <c r="J3931">
        <v>0</v>
      </c>
      <c r="K3931" t="str">
        <f>VLOOKUP(Table_munisapp_tylerci_mu_live_rq_master5[[#This Row],[rh_vendor_suggest]],Vend!A:B,2,0)</f>
        <v>WEBER COUNTY TREASURER</v>
      </c>
      <c r="L3931" t="str">
        <f>VLOOKUP(Table_munisapp_tylerci_mu_live_rq_master5[[#This Row],[a_department_code]],Dept!A:B,2,0)</f>
        <v>Property Management</v>
      </c>
      <c r="M3931">
        <f t="shared" si="61"/>
        <v>0</v>
      </c>
    </row>
    <row r="3932" spans="1:13" hidden="1" x14ac:dyDescent="0.25">
      <c r="A3932">
        <v>2017</v>
      </c>
      <c r="B3932">
        <v>4.92</v>
      </c>
      <c r="C3932">
        <v>4.92</v>
      </c>
      <c r="D3932">
        <v>4.92</v>
      </c>
      <c r="E3932">
        <f>SUM(Table_munisapp_tylerci_mu_live_rq_master5[[#This Row],[rd_extended_price]]-Table_munisapp_tylerci_mu_live_rq_master5[[#This Row],[rd_price_net]])</f>
        <v>0</v>
      </c>
      <c r="F3932" s="1"/>
      <c r="G3932">
        <v>5299</v>
      </c>
      <c r="H3932" t="s">
        <v>9088</v>
      </c>
      <c r="I3932" t="s">
        <v>10805</v>
      </c>
      <c r="J3932">
        <v>0</v>
      </c>
      <c r="K3932" t="str">
        <f>VLOOKUP(Table_munisapp_tylerci_mu_live_rq_master5[[#This Row],[rh_vendor_suggest]],Vend!A:B,2,0)</f>
        <v>WEBER COUNTY TREASURER</v>
      </c>
      <c r="L3932" t="str">
        <f>VLOOKUP(Table_munisapp_tylerci_mu_live_rq_master5[[#This Row],[a_department_code]],Dept!A:B,2,0)</f>
        <v>Property Management</v>
      </c>
      <c r="M3932">
        <f t="shared" si="61"/>
        <v>0</v>
      </c>
    </row>
    <row r="3933" spans="1:13" hidden="1" x14ac:dyDescent="0.25">
      <c r="A3933">
        <v>2017</v>
      </c>
      <c r="B3933">
        <v>8125</v>
      </c>
      <c r="C3933">
        <v>8125</v>
      </c>
      <c r="D3933">
        <v>8125</v>
      </c>
      <c r="E3933">
        <f>SUM(Table_munisapp_tylerci_mu_live_rq_master5[[#This Row],[rd_extended_price]]-Table_munisapp_tylerci_mu_live_rq_master5[[#This Row],[rd_price_net]])</f>
        <v>0</v>
      </c>
      <c r="F3933" s="1">
        <v>43035</v>
      </c>
      <c r="G3933">
        <v>6294</v>
      </c>
      <c r="H3933" t="s">
        <v>9088</v>
      </c>
      <c r="I3933" t="s">
        <v>10806</v>
      </c>
      <c r="J3933">
        <v>3170887</v>
      </c>
      <c r="K3933" t="str">
        <f>VLOOKUP(Table_munisapp_tylerci_mu_live_rq_master5[[#This Row],[rh_vendor_suggest]],Vend!A:B,2,0)</f>
        <v>DIGITAL SYSTEMS INSTALLATION</v>
      </c>
      <c r="L3933" t="str">
        <f>VLOOKUP(Table_munisapp_tylerci_mu_live_rq_master5[[#This Row],[a_department_code]],Dept!A:B,2,0)</f>
        <v>Property Management</v>
      </c>
      <c r="M3933">
        <f t="shared" si="61"/>
        <v>1</v>
      </c>
    </row>
    <row r="3934" spans="1:13" hidden="1" x14ac:dyDescent="0.25">
      <c r="A3934">
        <v>2017</v>
      </c>
      <c r="B3934">
        <v>300</v>
      </c>
      <c r="C3934">
        <v>300</v>
      </c>
      <c r="D3934">
        <v>300</v>
      </c>
      <c r="E3934">
        <f>SUM(Table_munisapp_tylerci_mu_live_rq_master5[[#This Row],[rd_extended_price]]-Table_munisapp_tylerci_mu_live_rq_master5[[#This Row],[rd_price_net]])</f>
        <v>0</v>
      </c>
      <c r="F3934" s="1">
        <v>43035</v>
      </c>
      <c r="G3934">
        <v>6294</v>
      </c>
      <c r="H3934" t="s">
        <v>9088</v>
      </c>
      <c r="I3934" t="s">
        <v>10806</v>
      </c>
      <c r="J3934">
        <v>3170887</v>
      </c>
      <c r="K3934" t="str">
        <f>VLOOKUP(Table_munisapp_tylerci_mu_live_rq_master5[[#This Row],[rh_vendor_suggest]],Vend!A:B,2,0)</f>
        <v>DIGITAL SYSTEMS INSTALLATION</v>
      </c>
      <c r="L3934" t="str">
        <f>VLOOKUP(Table_munisapp_tylerci_mu_live_rq_master5[[#This Row],[a_department_code]],Dept!A:B,2,0)</f>
        <v>Property Management</v>
      </c>
      <c r="M3934">
        <f t="shared" si="61"/>
        <v>0</v>
      </c>
    </row>
    <row r="3935" spans="1:13" hidden="1" x14ac:dyDescent="0.25">
      <c r="A3935">
        <v>2017</v>
      </c>
      <c r="B3935">
        <v>2900</v>
      </c>
      <c r="C3935">
        <v>2900</v>
      </c>
      <c r="D3935">
        <v>2900</v>
      </c>
      <c r="E3935">
        <f>SUM(Table_munisapp_tylerci_mu_live_rq_master5[[#This Row],[rd_extended_price]]-Table_munisapp_tylerci_mu_live_rq_master5[[#This Row],[rd_price_net]])</f>
        <v>0</v>
      </c>
      <c r="F3935" s="1">
        <v>43035</v>
      </c>
      <c r="G3935">
        <v>6294</v>
      </c>
      <c r="H3935" t="s">
        <v>9088</v>
      </c>
      <c r="I3935" t="s">
        <v>10806</v>
      </c>
      <c r="J3935">
        <v>3170887</v>
      </c>
      <c r="K3935" t="str">
        <f>VLOOKUP(Table_munisapp_tylerci_mu_live_rq_master5[[#This Row],[rh_vendor_suggest]],Vend!A:B,2,0)</f>
        <v>DIGITAL SYSTEMS INSTALLATION</v>
      </c>
      <c r="L3935" t="str">
        <f>VLOOKUP(Table_munisapp_tylerci_mu_live_rq_master5[[#This Row],[a_department_code]],Dept!A:B,2,0)</f>
        <v>Property Management</v>
      </c>
      <c r="M3935">
        <f t="shared" si="61"/>
        <v>0</v>
      </c>
    </row>
    <row r="3936" spans="1:13" hidden="1" x14ac:dyDescent="0.25">
      <c r="A3936">
        <v>2017</v>
      </c>
      <c r="B3936">
        <v>750</v>
      </c>
      <c r="C3936">
        <v>750</v>
      </c>
      <c r="D3936">
        <v>750</v>
      </c>
      <c r="E3936">
        <f>SUM(Table_munisapp_tylerci_mu_live_rq_master5[[#This Row],[rd_extended_price]]-Table_munisapp_tylerci_mu_live_rq_master5[[#This Row],[rd_price_net]])</f>
        <v>0</v>
      </c>
      <c r="F3936" s="1">
        <v>43035</v>
      </c>
      <c r="G3936">
        <v>6294</v>
      </c>
      <c r="H3936" t="s">
        <v>9088</v>
      </c>
      <c r="I3936" t="s">
        <v>10806</v>
      </c>
      <c r="J3936">
        <v>3170887</v>
      </c>
      <c r="K3936" t="str">
        <f>VLOOKUP(Table_munisapp_tylerci_mu_live_rq_master5[[#This Row],[rh_vendor_suggest]],Vend!A:B,2,0)</f>
        <v>DIGITAL SYSTEMS INSTALLATION</v>
      </c>
      <c r="L3936" t="str">
        <f>VLOOKUP(Table_munisapp_tylerci_mu_live_rq_master5[[#This Row],[a_department_code]],Dept!A:B,2,0)</f>
        <v>Property Management</v>
      </c>
      <c r="M3936">
        <f t="shared" si="61"/>
        <v>0</v>
      </c>
    </row>
    <row r="3937" spans="1:13" hidden="1" x14ac:dyDescent="0.25">
      <c r="A3937">
        <v>2017</v>
      </c>
      <c r="B3937">
        <v>215</v>
      </c>
      <c r="C3937">
        <v>430</v>
      </c>
      <c r="D3937">
        <v>430</v>
      </c>
      <c r="E3937">
        <f>SUM(Table_munisapp_tylerci_mu_live_rq_master5[[#This Row],[rd_extended_price]]-Table_munisapp_tylerci_mu_live_rq_master5[[#This Row],[rd_price_net]])</f>
        <v>0</v>
      </c>
      <c r="F3937" s="1">
        <v>43035</v>
      </c>
      <c r="G3937">
        <v>6294</v>
      </c>
      <c r="H3937" t="s">
        <v>9088</v>
      </c>
      <c r="I3937" t="s">
        <v>10806</v>
      </c>
      <c r="J3937">
        <v>3170887</v>
      </c>
      <c r="K3937" t="str">
        <f>VLOOKUP(Table_munisapp_tylerci_mu_live_rq_master5[[#This Row],[rh_vendor_suggest]],Vend!A:B,2,0)</f>
        <v>DIGITAL SYSTEMS INSTALLATION</v>
      </c>
      <c r="L3937" t="str">
        <f>VLOOKUP(Table_munisapp_tylerci_mu_live_rq_master5[[#This Row],[a_department_code]],Dept!A:B,2,0)</f>
        <v>Property Management</v>
      </c>
      <c r="M3937">
        <f t="shared" si="61"/>
        <v>0</v>
      </c>
    </row>
    <row r="3938" spans="1:13" hidden="1" x14ac:dyDescent="0.25">
      <c r="A3938">
        <v>2017</v>
      </c>
      <c r="B3938">
        <v>1290</v>
      </c>
      <c r="C3938">
        <v>3870</v>
      </c>
      <c r="D3938">
        <v>3870</v>
      </c>
      <c r="E3938">
        <f>SUM(Table_munisapp_tylerci_mu_live_rq_master5[[#This Row],[rd_extended_price]]-Table_munisapp_tylerci_mu_live_rq_master5[[#This Row],[rd_price_net]])</f>
        <v>0</v>
      </c>
      <c r="F3938" s="1">
        <v>43035</v>
      </c>
      <c r="G3938">
        <v>6294</v>
      </c>
      <c r="H3938" t="s">
        <v>9088</v>
      </c>
      <c r="I3938" t="s">
        <v>10806</v>
      </c>
      <c r="J3938">
        <v>3170887</v>
      </c>
      <c r="K3938" t="str">
        <f>VLOOKUP(Table_munisapp_tylerci_mu_live_rq_master5[[#This Row],[rh_vendor_suggest]],Vend!A:B,2,0)</f>
        <v>DIGITAL SYSTEMS INSTALLATION</v>
      </c>
      <c r="L3938" t="str">
        <f>VLOOKUP(Table_munisapp_tylerci_mu_live_rq_master5[[#This Row],[a_department_code]],Dept!A:B,2,0)</f>
        <v>Property Management</v>
      </c>
      <c r="M3938">
        <f t="shared" si="61"/>
        <v>0</v>
      </c>
    </row>
    <row r="3939" spans="1:13" hidden="1" x14ac:dyDescent="0.25">
      <c r="A3939">
        <v>2017</v>
      </c>
      <c r="B3939">
        <v>690</v>
      </c>
      <c r="C3939">
        <v>7590</v>
      </c>
      <c r="D3939">
        <v>7590</v>
      </c>
      <c r="E3939">
        <f>SUM(Table_munisapp_tylerci_mu_live_rq_master5[[#This Row],[rd_extended_price]]-Table_munisapp_tylerci_mu_live_rq_master5[[#This Row],[rd_price_net]])</f>
        <v>0</v>
      </c>
      <c r="F3939" s="1">
        <v>43035</v>
      </c>
      <c r="G3939">
        <v>6294</v>
      </c>
      <c r="H3939" t="s">
        <v>9088</v>
      </c>
      <c r="I3939" t="s">
        <v>10806</v>
      </c>
      <c r="J3939">
        <v>3170887</v>
      </c>
      <c r="K3939" t="str">
        <f>VLOOKUP(Table_munisapp_tylerci_mu_live_rq_master5[[#This Row],[rh_vendor_suggest]],Vend!A:B,2,0)</f>
        <v>DIGITAL SYSTEMS INSTALLATION</v>
      </c>
      <c r="L3939" t="str">
        <f>VLOOKUP(Table_munisapp_tylerci_mu_live_rq_master5[[#This Row],[a_department_code]],Dept!A:B,2,0)</f>
        <v>Property Management</v>
      </c>
      <c r="M3939">
        <f t="shared" si="61"/>
        <v>0</v>
      </c>
    </row>
    <row r="3940" spans="1:13" hidden="1" x14ac:dyDescent="0.25">
      <c r="A3940">
        <v>2017</v>
      </c>
      <c r="B3940">
        <v>795</v>
      </c>
      <c r="C3940">
        <v>3180</v>
      </c>
      <c r="D3940">
        <v>3180</v>
      </c>
      <c r="E3940">
        <f>SUM(Table_munisapp_tylerci_mu_live_rq_master5[[#This Row],[rd_extended_price]]-Table_munisapp_tylerci_mu_live_rq_master5[[#This Row],[rd_price_net]])</f>
        <v>0</v>
      </c>
      <c r="F3940" s="1">
        <v>43035</v>
      </c>
      <c r="G3940">
        <v>6294</v>
      </c>
      <c r="H3940" t="s">
        <v>9088</v>
      </c>
      <c r="I3940" t="s">
        <v>10806</v>
      </c>
      <c r="J3940">
        <v>3170887</v>
      </c>
      <c r="K3940" t="str">
        <f>VLOOKUP(Table_munisapp_tylerci_mu_live_rq_master5[[#This Row],[rh_vendor_suggest]],Vend!A:B,2,0)</f>
        <v>DIGITAL SYSTEMS INSTALLATION</v>
      </c>
      <c r="L3940" t="str">
        <f>VLOOKUP(Table_munisapp_tylerci_mu_live_rq_master5[[#This Row],[a_department_code]],Dept!A:B,2,0)</f>
        <v>Property Management</v>
      </c>
      <c r="M3940">
        <f t="shared" si="61"/>
        <v>0</v>
      </c>
    </row>
    <row r="3941" spans="1:13" hidden="1" x14ac:dyDescent="0.25">
      <c r="A3941">
        <v>2017</v>
      </c>
      <c r="B3941">
        <v>895</v>
      </c>
      <c r="C3941">
        <v>3580</v>
      </c>
      <c r="D3941">
        <v>3580</v>
      </c>
      <c r="E3941">
        <f>SUM(Table_munisapp_tylerci_mu_live_rq_master5[[#This Row],[rd_extended_price]]-Table_munisapp_tylerci_mu_live_rq_master5[[#This Row],[rd_price_net]])</f>
        <v>0</v>
      </c>
      <c r="F3941" s="1">
        <v>43035</v>
      </c>
      <c r="G3941">
        <v>6294</v>
      </c>
      <c r="H3941" t="s">
        <v>9088</v>
      </c>
      <c r="I3941" t="s">
        <v>10806</v>
      </c>
      <c r="J3941">
        <v>3170887</v>
      </c>
      <c r="K3941" t="str">
        <f>VLOOKUP(Table_munisapp_tylerci_mu_live_rq_master5[[#This Row],[rh_vendor_suggest]],Vend!A:B,2,0)</f>
        <v>DIGITAL SYSTEMS INSTALLATION</v>
      </c>
      <c r="L3941" t="str">
        <f>VLOOKUP(Table_munisapp_tylerci_mu_live_rq_master5[[#This Row],[a_department_code]],Dept!A:B,2,0)</f>
        <v>Property Management</v>
      </c>
      <c r="M3941">
        <f t="shared" si="61"/>
        <v>0</v>
      </c>
    </row>
    <row r="3942" spans="1:13" hidden="1" x14ac:dyDescent="0.25">
      <c r="A3942">
        <v>2017</v>
      </c>
      <c r="B3942">
        <v>58</v>
      </c>
      <c r="C3942">
        <v>232</v>
      </c>
      <c r="D3942">
        <v>232</v>
      </c>
      <c r="E3942">
        <f>SUM(Table_munisapp_tylerci_mu_live_rq_master5[[#This Row],[rd_extended_price]]-Table_munisapp_tylerci_mu_live_rq_master5[[#This Row],[rd_price_net]])</f>
        <v>0</v>
      </c>
      <c r="F3942" s="1">
        <v>43035</v>
      </c>
      <c r="G3942">
        <v>6294</v>
      </c>
      <c r="H3942" t="s">
        <v>9088</v>
      </c>
      <c r="I3942" t="s">
        <v>10806</v>
      </c>
      <c r="J3942">
        <v>3170887</v>
      </c>
      <c r="K3942" t="str">
        <f>VLOOKUP(Table_munisapp_tylerci_mu_live_rq_master5[[#This Row],[rh_vendor_suggest]],Vend!A:B,2,0)</f>
        <v>DIGITAL SYSTEMS INSTALLATION</v>
      </c>
      <c r="L3942" t="str">
        <f>VLOOKUP(Table_munisapp_tylerci_mu_live_rq_master5[[#This Row],[a_department_code]],Dept!A:B,2,0)</f>
        <v>Property Management</v>
      </c>
      <c r="M3942">
        <f t="shared" si="61"/>
        <v>0</v>
      </c>
    </row>
    <row r="3943" spans="1:13" hidden="1" x14ac:dyDescent="0.25">
      <c r="A3943">
        <v>2017</v>
      </c>
      <c r="B3943">
        <v>7.78</v>
      </c>
      <c r="C3943">
        <v>1167</v>
      </c>
      <c r="D3943">
        <v>1167</v>
      </c>
      <c r="E3943">
        <f>SUM(Table_munisapp_tylerci_mu_live_rq_master5[[#This Row],[rd_extended_price]]-Table_munisapp_tylerci_mu_live_rq_master5[[#This Row],[rd_price_net]])</f>
        <v>0</v>
      </c>
      <c r="F3943" s="1">
        <v>43038</v>
      </c>
      <c r="G3943">
        <v>1294</v>
      </c>
      <c r="H3943" t="s">
        <v>9072</v>
      </c>
      <c r="I3943" t="s">
        <v>10807</v>
      </c>
      <c r="J3943">
        <v>3170888</v>
      </c>
      <c r="K3943" t="str">
        <f>VLOOKUP(Table_munisapp_tylerci_mu_live_rq_master5[[#This Row],[rh_vendor_suggest]],Vend!A:B,2,0)</f>
        <v>BOB BARKER CO</v>
      </c>
      <c r="L3943" t="str">
        <f>VLOOKUP(Table_munisapp_tylerci_mu_live_rq_master5[[#This Row],[a_department_code]],Dept!A:B,2,0)</f>
        <v>Jail</v>
      </c>
      <c r="M3943">
        <f t="shared" si="61"/>
        <v>1</v>
      </c>
    </row>
    <row r="3944" spans="1:13" hidden="1" x14ac:dyDescent="0.25">
      <c r="A3944">
        <v>2017</v>
      </c>
      <c r="B3944">
        <v>11.9</v>
      </c>
      <c r="C3944">
        <v>238</v>
      </c>
      <c r="D3944">
        <v>238</v>
      </c>
      <c r="E3944">
        <f>SUM(Table_munisapp_tylerci_mu_live_rq_master5[[#This Row],[rd_extended_price]]-Table_munisapp_tylerci_mu_live_rq_master5[[#This Row],[rd_price_net]])</f>
        <v>0</v>
      </c>
      <c r="F3944" s="1">
        <v>43038</v>
      </c>
      <c r="G3944">
        <v>1294</v>
      </c>
      <c r="H3944" t="s">
        <v>9072</v>
      </c>
      <c r="I3944" t="s">
        <v>10807</v>
      </c>
      <c r="J3944">
        <v>3170888</v>
      </c>
      <c r="K3944" t="str">
        <f>VLOOKUP(Table_munisapp_tylerci_mu_live_rq_master5[[#This Row],[rh_vendor_suggest]],Vend!A:B,2,0)</f>
        <v>BOB BARKER CO</v>
      </c>
      <c r="L3944" t="str">
        <f>VLOOKUP(Table_munisapp_tylerci_mu_live_rq_master5[[#This Row],[a_department_code]],Dept!A:B,2,0)</f>
        <v>Jail</v>
      </c>
      <c r="M3944">
        <f t="shared" si="61"/>
        <v>0</v>
      </c>
    </row>
    <row r="3945" spans="1:13" hidden="1" x14ac:dyDescent="0.25">
      <c r="A3945">
        <v>2017</v>
      </c>
      <c r="B3945">
        <v>12.49</v>
      </c>
      <c r="C3945">
        <v>149.88</v>
      </c>
      <c r="D3945">
        <v>149.88</v>
      </c>
      <c r="E3945">
        <f>SUM(Table_munisapp_tylerci_mu_live_rq_master5[[#This Row],[rd_extended_price]]-Table_munisapp_tylerci_mu_live_rq_master5[[#This Row],[rd_price_net]])</f>
        <v>0</v>
      </c>
      <c r="F3945" s="1">
        <v>43038</v>
      </c>
      <c r="G3945">
        <v>1294</v>
      </c>
      <c r="H3945" t="s">
        <v>9072</v>
      </c>
      <c r="I3945" t="s">
        <v>10807</v>
      </c>
      <c r="J3945">
        <v>3170888</v>
      </c>
      <c r="K3945" t="str">
        <f>VLOOKUP(Table_munisapp_tylerci_mu_live_rq_master5[[#This Row],[rh_vendor_suggest]],Vend!A:B,2,0)</f>
        <v>BOB BARKER CO</v>
      </c>
      <c r="L3945" t="str">
        <f>VLOOKUP(Table_munisapp_tylerci_mu_live_rq_master5[[#This Row],[a_department_code]],Dept!A:B,2,0)</f>
        <v>Jail</v>
      </c>
      <c r="M3945">
        <f t="shared" si="61"/>
        <v>0</v>
      </c>
    </row>
    <row r="3946" spans="1:13" hidden="1" x14ac:dyDescent="0.25">
      <c r="A3946">
        <v>2017</v>
      </c>
      <c r="B3946">
        <v>359.6</v>
      </c>
      <c r="C3946">
        <v>359.6</v>
      </c>
      <c r="D3946">
        <v>359.6</v>
      </c>
      <c r="E3946">
        <f>SUM(Table_munisapp_tylerci_mu_live_rq_master5[[#This Row],[rd_extended_price]]-Table_munisapp_tylerci_mu_live_rq_master5[[#This Row],[rd_price_net]])</f>
        <v>0</v>
      </c>
      <c r="F3946" s="1">
        <v>43046</v>
      </c>
      <c r="G3946">
        <v>2009</v>
      </c>
      <c r="H3946" t="s">
        <v>9094</v>
      </c>
      <c r="I3946" t="s">
        <v>10239</v>
      </c>
      <c r="J3946">
        <v>3170906</v>
      </c>
      <c r="K3946" t="str">
        <f>VLOOKUP(Table_munisapp_tylerci_mu_live_rq_master5[[#This Row],[rh_vendor_suggest]],Vend!A:B,2,0)</f>
        <v>SMITHKLINE BEECHAM CORPORATION</v>
      </c>
      <c r="L3946" t="str">
        <f>VLOOKUP(Table_munisapp_tylerci_mu_live_rq_master5[[#This Row],[a_department_code]],Dept!A:B,2,0)</f>
        <v>Weber Morgan Health Department</v>
      </c>
      <c r="M3946">
        <f t="shared" si="61"/>
        <v>1</v>
      </c>
    </row>
    <row r="3947" spans="1:13" hidden="1" x14ac:dyDescent="0.25">
      <c r="A3947">
        <v>2017</v>
      </c>
      <c r="B3947">
        <v>863</v>
      </c>
      <c r="C3947">
        <v>863</v>
      </c>
      <c r="D3947">
        <v>863</v>
      </c>
      <c r="E3947">
        <f>SUM(Table_munisapp_tylerci_mu_live_rq_master5[[#This Row],[rd_extended_price]]-Table_munisapp_tylerci_mu_live_rq_master5[[#This Row],[rd_price_net]])</f>
        <v>0</v>
      </c>
      <c r="F3947" s="1">
        <v>43046</v>
      </c>
      <c r="G3947">
        <v>2009</v>
      </c>
      <c r="H3947" t="s">
        <v>9094</v>
      </c>
      <c r="I3947" t="s">
        <v>10239</v>
      </c>
      <c r="J3947">
        <v>3170906</v>
      </c>
      <c r="K3947" t="str">
        <f>VLOOKUP(Table_munisapp_tylerci_mu_live_rq_master5[[#This Row],[rh_vendor_suggest]],Vend!A:B,2,0)</f>
        <v>SMITHKLINE BEECHAM CORPORATION</v>
      </c>
      <c r="L3947" t="str">
        <f>VLOOKUP(Table_munisapp_tylerci_mu_live_rq_master5[[#This Row],[a_department_code]],Dept!A:B,2,0)</f>
        <v>Weber Morgan Health Department</v>
      </c>
      <c r="M3947">
        <f t="shared" si="61"/>
        <v>0</v>
      </c>
    </row>
    <row r="3948" spans="1:13" hidden="1" x14ac:dyDescent="0.25">
      <c r="A3948">
        <v>2017</v>
      </c>
      <c r="B3948">
        <v>1440</v>
      </c>
      <c r="C3948">
        <v>1440</v>
      </c>
      <c r="D3948">
        <v>1440</v>
      </c>
      <c r="E3948">
        <f>SUM(Table_munisapp_tylerci_mu_live_rq_master5[[#This Row],[rd_extended_price]]-Table_munisapp_tylerci_mu_live_rq_master5[[#This Row],[rd_price_net]])</f>
        <v>0</v>
      </c>
      <c r="F3948" s="1">
        <v>43046</v>
      </c>
      <c r="G3948">
        <v>2009</v>
      </c>
      <c r="H3948" t="s">
        <v>9094</v>
      </c>
      <c r="I3948" t="s">
        <v>10239</v>
      </c>
      <c r="J3948">
        <v>3170906</v>
      </c>
      <c r="K3948" t="str">
        <f>VLOOKUP(Table_munisapp_tylerci_mu_live_rq_master5[[#This Row],[rh_vendor_suggest]],Vend!A:B,2,0)</f>
        <v>SMITHKLINE BEECHAM CORPORATION</v>
      </c>
      <c r="L3948" t="str">
        <f>VLOOKUP(Table_munisapp_tylerci_mu_live_rq_master5[[#This Row],[a_department_code]],Dept!A:B,2,0)</f>
        <v>Weber Morgan Health Department</v>
      </c>
      <c r="M3948">
        <f t="shared" si="61"/>
        <v>0</v>
      </c>
    </row>
    <row r="3949" spans="1:13" hidden="1" x14ac:dyDescent="0.25">
      <c r="A3949">
        <v>2017</v>
      </c>
      <c r="B3949">
        <v>133</v>
      </c>
      <c r="C3949">
        <v>133</v>
      </c>
      <c r="D3949">
        <v>133</v>
      </c>
      <c r="E3949">
        <f>SUM(Table_munisapp_tylerci_mu_live_rq_master5[[#This Row],[rd_extended_price]]-Table_munisapp_tylerci_mu_live_rq_master5[[#This Row],[rd_price_net]])</f>
        <v>0</v>
      </c>
      <c r="F3949" s="1">
        <v>43046</v>
      </c>
      <c r="G3949">
        <v>2009</v>
      </c>
      <c r="H3949" t="s">
        <v>9094</v>
      </c>
      <c r="I3949" t="s">
        <v>10239</v>
      </c>
      <c r="J3949">
        <v>3170906</v>
      </c>
      <c r="K3949" t="str">
        <f>VLOOKUP(Table_munisapp_tylerci_mu_live_rq_master5[[#This Row],[rh_vendor_suggest]],Vend!A:B,2,0)</f>
        <v>SMITHKLINE BEECHAM CORPORATION</v>
      </c>
      <c r="L3949" t="str">
        <f>VLOOKUP(Table_munisapp_tylerci_mu_live_rq_master5[[#This Row],[a_department_code]],Dept!A:B,2,0)</f>
        <v>Weber Morgan Health Department</v>
      </c>
      <c r="M3949">
        <f t="shared" si="61"/>
        <v>0</v>
      </c>
    </row>
    <row r="3950" spans="1:13" hidden="1" x14ac:dyDescent="0.25">
      <c r="A3950">
        <v>2017</v>
      </c>
      <c r="B3950">
        <v>3879</v>
      </c>
      <c r="C3950">
        <v>3879</v>
      </c>
      <c r="D3950">
        <v>3879</v>
      </c>
      <c r="E3950">
        <f>SUM(Table_munisapp_tylerci_mu_live_rq_master5[[#This Row],[rd_extended_price]]-Table_munisapp_tylerci_mu_live_rq_master5[[#This Row],[rd_price_net]])</f>
        <v>0</v>
      </c>
      <c r="F3950" s="1">
        <v>43041</v>
      </c>
      <c r="G3950">
        <v>6521</v>
      </c>
      <c r="H3950" t="s">
        <v>9109</v>
      </c>
      <c r="I3950" t="s">
        <v>10808</v>
      </c>
      <c r="J3950">
        <v>3170899</v>
      </c>
      <c r="K3950" t="str">
        <f>VLOOKUP(Table_munisapp_tylerci_mu_live_rq_master5[[#This Row],[rh_vendor_suggest]],Vend!A:B,2,0)</f>
        <v>SIDNEY BRIMHALL INC</v>
      </c>
      <c r="L3950" t="str">
        <f>VLOOKUP(Table_munisapp_tylerci_mu_live_rq_master5[[#This Row],[a_department_code]],Dept!A:B,2,0)</f>
        <v>Parks</v>
      </c>
      <c r="M3950">
        <f t="shared" si="61"/>
        <v>1</v>
      </c>
    </row>
    <row r="3951" spans="1:13" hidden="1" x14ac:dyDescent="0.25">
      <c r="A3951">
        <v>2017</v>
      </c>
      <c r="B3951">
        <v>1300</v>
      </c>
      <c r="C3951">
        <v>1300</v>
      </c>
      <c r="D3951">
        <v>1300</v>
      </c>
      <c r="E3951">
        <f>SUM(Table_munisapp_tylerci_mu_live_rq_master5[[#This Row],[rd_extended_price]]-Table_munisapp_tylerci_mu_live_rq_master5[[#This Row],[rd_price_net]])</f>
        <v>0</v>
      </c>
      <c r="F3951" s="1">
        <v>43040</v>
      </c>
      <c r="G3951">
        <v>2175</v>
      </c>
      <c r="H3951" t="s">
        <v>9114</v>
      </c>
      <c r="I3951" t="s">
        <v>10809</v>
      </c>
      <c r="J3951">
        <v>3170894</v>
      </c>
      <c r="K3951" t="str">
        <f>VLOOKUP(Table_munisapp_tylerci_mu_live_rq_master5[[#This Row],[rh_vendor_suggest]],Vend!A:B,2,0)</f>
        <v>INDUSTRIAL SUPPLY</v>
      </c>
      <c r="L3951" t="str">
        <f>VLOOKUP(Table_munisapp_tylerci_mu_live_rq_master5[[#This Row],[a_department_code]],Dept!A:B,2,0)</f>
        <v>Transfer Station</v>
      </c>
      <c r="M3951">
        <f t="shared" si="61"/>
        <v>1</v>
      </c>
    </row>
    <row r="3952" spans="1:13" hidden="1" x14ac:dyDescent="0.25">
      <c r="A3952">
        <v>2017</v>
      </c>
      <c r="B3952">
        <v>2500</v>
      </c>
      <c r="C3952">
        <v>2500</v>
      </c>
      <c r="D3952">
        <v>2500</v>
      </c>
      <c r="E3952">
        <f>SUM(Table_munisapp_tylerci_mu_live_rq_master5[[#This Row],[rd_extended_price]]-Table_munisapp_tylerci_mu_live_rq_master5[[#This Row],[rd_price_net]])</f>
        <v>0</v>
      </c>
      <c r="F3952" s="1">
        <v>43038</v>
      </c>
      <c r="G3952">
        <v>3507</v>
      </c>
      <c r="H3952" t="s">
        <v>9099</v>
      </c>
      <c r="I3952" t="s">
        <v>9304</v>
      </c>
      <c r="J3952">
        <v>3170889</v>
      </c>
      <c r="K3952" t="str">
        <f>VLOOKUP(Table_munisapp_tylerci_mu_live_rq_master5[[#This Row],[rh_vendor_suggest]],Vend!A:B,2,0)</f>
        <v>STAKER &amp; PARSON COMPANIES</v>
      </c>
      <c r="L3952" t="str">
        <f>VLOOKUP(Table_munisapp_tylerci_mu_live_rq_master5[[#This Row],[a_department_code]],Dept!A:B,2,0)</f>
        <v>Roads and Highways</v>
      </c>
      <c r="M3952">
        <f t="shared" si="61"/>
        <v>1</v>
      </c>
    </row>
    <row r="3953" spans="1:13" hidden="1" x14ac:dyDescent="0.25">
      <c r="A3953">
        <v>2017</v>
      </c>
      <c r="B3953">
        <v>1000</v>
      </c>
      <c r="C3953">
        <v>1000</v>
      </c>
      <c r="D3953">
        <v>1000</v>
      </c>
      <c r="E3953">
        <f>SUM(Table_munisapp_tylerci_mu_live_rq_master5[[#This Row],[rd_extended_price]]-Table_munisapp_tylerci_mu_live_rq_master5[[#This Row],[rd_price_net]])</f>
        <v>0</v>
      </c>
      <c r="F3953" s="1">
        <v>43038</v>
      </c>
      <c r="G3953">
        <v>3507</v>
      </c>
      <c r="H3953" t="s">
        <v>9099</v>
      </c>
      <c r="I3953" t="s">
        <v>10538</v>
      </c>
      <c r="J3953">
        <v>3170890</v>
      </c>
      <c r="K3953" t="str">
        <f>VLOOKUP(Table_munisapp_tylerci_mu_live_rq_master5[[#This Row],[rh_vendor_suggest]],Vend!A:B,2,0)</f>
        <v>STAKER &amp; PARSON COMPANIES</v>
      </c>
      <c r="L3953" t="str">
        <f>VLOOKUP(Table_munisapp_tylerci_mu_live_rq_master5[[#This Row],[a_department_code]],Dept!A:B,2,0)</f>
        <v>Roads and Highways</v>
      </c>
      <c r="M3953">
        <f t="shared" si="61"/>
        <v>1</v>
      </c>
    </row>
    <row r="3954" spans="1:13" hidden="1" x14ac:dyDescent="0.25">
      <c r="A3954">
        <v>2017</v>
      </c>
      <c r="B3954">
        <v>4800</v>
      </c>
      <c r="C3954">
        <v>4800</v>
      </c>
      <c r="D3954">
        <v>4800</v>
      </c>
      <c r="E3954">
        <f>SUM(Table_munisapp_tylerci_mu_live_rq_master5[[#This Row],[rd_extended_price]]-Table_munisapp_tylerci_mu_live_rq_master5[[#This Row],[rd_price_net]])</f>
        <v>0</v>
      </c>
      <c r="F3954" s="1">
        <v>43040</v>
      </c>
      <c r="G3954">
        <v>3091</v>
      </c>
      <c r="H3954" t="s">
        <v>9100</v>
      </c>
      <c r="I3954" t="s">
        <v>10810</v>
      </c>
      <c r="J3954">
        <v>3170895</v>
      </c>
      <c r="K3954" t="str">
        <f>VLOOKUP(Table_munisapp_tylerci_mu_live_rq_master5[[#This Row],[rh_vendor_suggest]],Vend!A:B,2,0)</f>
        <v>PRESCOTT M MUIR &amp; ASSOCIATES</v>
      </c>
      <c r="L3954" t="str">
        <f>VLOOKUP(Table_munisapp_tylerci_mu_live_rq_master5[[#This Row],[a_department_code]],Dept!A:B,2,0)</f>
        <v>Library</v>
      </c>
      <c r="M3954">
        <f t="shared" si="61"/>
        <v>1</v>
      </c>
    </row>
    <row r="3955" spans="1:13" hidden="1" x14ac:dyDescent="0.25">
      <c r="A3955">
        <v>2017</v>
      </c>
      <c r="B3955">
        <v>234.82226</v>
      </c>
      <c r="C3955">
        <v>24421.52</v>
      </c>
      <c r="D3955">
        <v>24421.52</v>
      </c>
      <c r="E3955">
        <f>SUM(Table_munisapp_tylerci_mu_live_rq_master5[[#This Row],[rd_extended_price]]-Table_munisapp_tylerci_mu_live_rq_master5[[#This Row],[rd_price_net]])</f>
        <v>0</v>
      </c>
      <c r="F3955" s="1">
        <v>43048</v>
      </c>
      <c r="G3955">
        <v>3743</v>
      </c>
      <c r="H3955" t="s">
        <v>9100</v>
      </c>
      <c r="I3955" t="s">
        <v>10811</v>
      </c>
      <c r="J3955">
        <v>3170916</v>
      </c>
      <c r="K3955" t="str">
        <f>VLOOKUP(Table_munisapp_tylerci_mu_live_rq_master5[[#This Row],[rh_vendor_suggest]],Vend!A:B,2,0)</f>
        <v>TRUSTED NETWORK SOLUTIONS, INC.</v>
      </c>
      <c r="L3955" t="str">
        <f>VLOOKUP(Table_munisapp_tylerci_mu_live_rq_master5[[#This Row],[a_department_code]],Dept!A:B,2,0)</f>
        <v>Library</v>
      </c>
      <c r="M3955">
        <f t="shared" si="61"/>
        <v>1</v>
      </c>
    </row>
    <row r="3956" spans="1:13" hidden="1" x14ac:dyDescent="0.25">
      <c r="A3956">
        <v>2017</v>
      </c>
      <c r="B3956">
        <v>234.82226</v>
      </c>
      <c r="C3956">
        <v>10801.82</v>
      </c>
      <c r="D3956">
        <v>10801.82</v>
      </c>
      <c r="E3956">
        <f>SUM(Table_munisapp_tylerci_mu_live_rq_master5[[#This Row],[rd_extended_price]]-Table_munisapp_tylerci_mu_live_rq_master5[[#This Row],[rd_price_net]])</f>
        <v>0</v>
      </c>
      <c r="F3956" s="1">
        <v>43048</v>
      </c>
      <c r="G3956">
        <v>3743</v>
      </c>
      <c r="H3956" t="s">
        <v>9100</v>
      </c>
      <c r="I3956" t="s">
        <v>10811</v>
      </c>
      <c r="J3956">
        <v>3170916</v>
      </c>
      <c r="K3956" t="str">
        <f>VLOOKUP(Table_munisapp_tylerci_mu_live_rq_master5[[#This Row],[rh_vendor_suggest]],Vend!A:B,2,0)</f>
        <v>TRUSTED NETWORK SOLUTIONS, INC.</v>
      </c>
      <c r="L3956" t="str">
        <f>VLOOKUP(Table_munisapp_tylerci_mu_live_rq_master5[[#This Row],[a_department_code]],Dept!A:B,2,0)</f>
        <v>Library</v>
      </c>
      <c r="M3956">
        <f t="shared" si="61"/>
        <v>0</v>
      </c>
    </row>
    <row r="3957" spans="1:13" hidden="1" x14ac:dyDescent="0.25">
      <c r="A3957">
        <v>2017</v>
      </c>
      <c r="B3957">
        <v>62.5</v>
      </c>
      <c r="C3957">
        <v>6500</v>
      </c>
      <c r="D3957">
        <v>6500</v>
      </c>
      <c r="E3957">
        <f>SUM(Table_munisapp_tylerci_mu_live_rq_master5[[#This Row],[rd_extended_price]]-Table_munisapp_tylerci_mu_live_rq_master5[[#This Row],[rd_price_net]])</f>
        <v>0</v>
      </c>
      <c r="F3957" s="1">
        <v>43048</v>
      </c>
      <c r="G3957">
        <v>3743</v>
      </c>
      <c r="H3957" t="s">
        <v>9100</v>
      </c>
      <c r="I3957" t="s">
        <v>10811</v>
      </c>
      <c r="J3957">
        <v>3170916</v>
      </c>
      <c r="K3957" t="str">
        <f>VLOOKUP(Table_munisapp_tylerci_mu_live_rq_master5[[#This Row],[rh_vendor_suggest]],Vend!A:B,2,0)</f>
        <v>TRUSTED NETWORK SOLUTIONS, INC.</v>
      </c>
      <c r="L3957" t="str">
        <f>VLOOKUP(Table_munisapp_tylerci_mu_live_rq_master5[[#This Row],[a_department_code]],Dept!A:B,2,0)</f>
        <v>Library</v>
      </c>
      <c r="M3957">
        <f t="shared" si="61"/>
        <v>0</v>
      </c>
    </row>
    <row r="3958" spans="1:13" hidden="1" x14ac:dyDescent="0.25">
      <c r="A3958">
        <v>2017</v>
      </c>
      <c r="B3958">
        <v>62.5</v>
      </c>
      <c r="C3958">
        <v>2875</v>
      </c>
      <c r="D3958">
        <v>2875</v>
      </c>
      <c r="E3958">
        <f>SUM(Table_munisapp_tylerci_mu_live_rq_master5[[#This Row],[rd_extended_price]]-Table_munisapp_tylerci_mu_live_rq_master5[[#This Row],[rd_price_net]])</f>
        <v>0</v>
      </c>
      <c r="F3958" s="1">
        <v>43048</v>
      </c>
      <c r="G3958">
        <v>3743</v>
      </c>
      <c r="H3958" t="s">
        <v>9100</v>
      </c>
      <c r="I3958" t="s">
        <v>10811</v>
      </c>
      <c r="J3958">
        <v>3170916</v>
      </c>
      <c r="K3958" t="str">
        <f>VLOOKUP(Table_munisapp_tylerci_mu_live_rq_master5[[#This Row],[rh_vendor_suggest]],Vend!A:B,2,0)</f>
        <v>TRUSTED NETWORK SOLUTIONS, INC.</v>
      </c>
      <c r="L3958" t="str">
        <f>VLOOKUP(Table_munisapp_tylerci_mu_live_rq_master5[[#This Row],[a_department_code]],Dept!A:B,2,0)</f>
        <v>Library</v>
      </c>
      <c r="M3958">
        <f t="shared" si="61"/>
        <v>0</v>
      </c>
    </row>
    <row r="3959" spans="1:13" hidden="1" x14ac:dyDescent="0.25">
      <c r="A3959">
        <v>2017</v>
      </c>
      <c r="B3959">
        <v>8000</v>
      </c>
      <c r="C3959">
        <v>8000</v>
      </c>
      <c r="D3959">
        <v>8000</v>
      </c>
      <c r="E3959">
        <f>SUM(Table_munisapp_tylerci_mu_live_rq_master5[[#This Row],[rd_extended_price]]-Table_munisapp_tylerci_mu_live_rq_master5[[#This Row],[rd_price_net]])</f>
        <v>0</v>
      </c>
      <c r="F3959" s="1">
        <v>43041</v>
      </c>
      <c r="G3959">
        <v>1118</v>
      </c>
      <c r="H3959" t="s">
        <v>9060</v>
      </c>
      <c r="I3959" t="s">
        <v>10248</v>
      </c>
      <c r="J3959">
        <v>3170896</v>
      </c>
      <c r="K3959" t="str">
        <f>VLOOKUP(Table_munisapp_tylerci_mu_live_rq_master5[[#This Row],[rh_vendor_suggest]],Vend!A:B,2,0)</f>
        <v>AMERICAN TIRE DISTRIBUTORS</v>
      </c>
      <c r="L3959" t="str">
        <f>VLOOKUP(Table_munisapp_tylerci_mu_live_rq_master5[[#This Row],[a_department_code]],Dept!A:B,2,0)</f>
        <v>Garage</v>
      </c>
      <c r="M3959">
        <f t="shared" si="61"/>
        <v>1</v>
      </c>
    </row>
    <row r="3960" spans="1:13" hidden="1" x14ac:dyDescent="0.25">
      <c r="A3960">
        <v>2017</v>
      </c>
      <c r="B3960">
        <v>529.99</v>
      </c>
      <c r="C3960">
        <v>529.99</v>
      </c>
      <c r="D3960">
        <v>529.99</v>
      </c>
      <c r="E3960">
        <f>SUM(Table_munisapp_tylerci_mu_live_rq_master5[[#This Row],[rd_extended_price]]-Table_munisapp_tylerci_mu_live_rq_master5[[#This Row],[rd_price_net]])</f>
        <v>0</v>
      </c>
      <c r="F3960" s="1"/>
      <c r="G3960">
        <v>0</v>
      </c>
      <c r="H3960" t="s">
        <v>9083</v>
      </c>
      <c r="I3960" t="s">
        <v>10812</v>
      </c>
      <c r="J3960">
        <v>0</v>
      </c>
      <c r="K3960" t="e">
        <f>VLOOKUP(Table_munisapp_tylerci_mu_live_rq_master5[[#This Row],[rh_vendor_suggest]],Vend!A:B,2,0)</f>
        <v>#N/A</v>
      </c>
      <c r="L3960" t="str">
        <f>VLOOKUP(Table_munisapp_tylerci_mu_live_rq_master5[[#This Row],[a_department_code]],Dept!A:B,2,0)</f>
        <v>Information Technology</v>
      </c>
      <c r="M3960">
        <f t="shared" si="61"/>
        <v>1</v>
      </c>
    </row>
    <row r="3961" spans="1:13" hidden="1" x14ac:dyDescent="0.25">
      <c r="A3961">
        <v>2017</v>
      </c>
      <c r="B3961">
        <v>50.1</v>
      </c>
      <c r="C3961">
        <v>751.5</v>
      </c>
      <c r="D3961">
        <v>751.5</v>
      </c>
      <c r="E3961">
        <f>SUM(Table_munisapp_tylerci_mu_live_rq_master5[[#This Row],[rd_extended_price]]-Table_munisapp_tylerci_mu_live_rq_master5[[#This Row],[rd_price_net]])</f>
        <v>0</v>
      </c>
      <c r="F3961" s="1">
        <v>43041</v>
      </c>
      <c r="G3961">
        <v>6342</v>
      </c>
      <c r="H3961" t="s">
        <v>9072</v>
      </c>
      <c r="I3961" t="s">
        <v>10457</v>
      </c>
      <c r="J3961">
        <v>3170898</v>
      </c>
      <c r="K3961" t="str">
        <f>VLOOKUP(Table_munisapp_tylerci_mu_live_rq_master5[[#This Row],[rh_vendor_suggest]],Vend!A:B,2,0)</f>
        <v>TRONEX INTERNATIONAL, INC.</v>
      </c>
      <c r="L3961" t="str">
        <f>VLOOKUP(Table_munisapp_tylerci_mu_live_rq_master5[[#This Row],[a_department_code]],Dept!A:B,2,0)</f>
        <v>Jail</v>
      </c>
      <c r="M3961">
        <f t="shared" si="61"/>
        <v>1</v>
      </c>
    </row>
    <row r="3962" spans="1:13" hidden="1" x14ac:dyDescent="0.25">
      <c r="A3962">
        <v>2017</v>
      </c>
      <c r="B3962">
        <v>50.1</v>
      </c>
      <c r="C3962">
        <v>1002</v>
      </c>
      <c r="D3962">
        <v>1002</v>
      </c>
      <c r="E3962">
        <f>SUM(Table_munisapp_tylerci_mu_live_rq_master5[[#This Row],[rd_extended_price]]-Table_munisapp_tylerci_mu_live_rq_master5[[#This Row],[rd_price_net]])</f>
        <v>0</v>
      </c>
      <c r="F3962" s="1">
        <v>43041</v>
      </c>
      <c r="G3962">
        <v>6342</v>
      </c>
      <c r="H3962" t="s">
        <v>9072</v>
      </c>
      <c r="I3962" t="s">
        <v>10457</v>
      </c>
      <c r="J3962">
        <v>3170898</v>
      </c>
      <c r="K3962" t="str">
        <f>VLOOKUP(Table_munisapp_tylerci_mu_live_rq_master5[[#This Row],[rh_vendor_suggest]],Vend!A:B,2,0)</f>
        <v>TRONEX INTERNATIONAL, INC.</v>
      </c>
      <c r="L3962" t="str">
        <f>VLOOKUP(Table_munisapp_tylerci_mu_live_rq_master5[[#This Row],[a_department_code]],Dept!A:B,2,0)</f>
        <v>Jail</v>
      </c>
      <c r="M3962">
        <f t="shared" si="61"/>
        <v>0</v>
      </c>
    </row>
    <row r="3963" spans="1:13" hidden="1" x14ac:dyDescent="0.25">
      <c r="A3963">
        <v>2017</v>
      </c>
      <c r="B3963">
        <v>50.1</v>
      </c>
      <c r="C3963">
        <v>2505</v>
      </c>
      <c r="D3963">
        <v>2505</v>
      </c>
      <c r="E3963">
        <f>SUM(Table_munisapp_tylerci_mu_live_rq_master5[[#This Row],[rd_extended_price]]-Table_munisapp_tylerci_mu_live_rq_master5[[#This Row],[rd_price_net]])</f>
        <v>0</v>
      </c>
      <c r="F3963" s="1">
        <v>43041</v>
      </c>
      <c r="G3963">
        <v>6342</v>
      </c>
      <c r="H3963" t="s">
        <v>9072</v>
      </c>
      <c r="I3963" t="s">
        <v>10457</v>
      </c>
      <c r="J3963">
        <v>3170898</v>
      </c>
      <c r="K3963" t="str">
        <f>VLOOKUP(Table_munisapp_tylerci_mu_live_rq_master5[[#This Row],[rh_vendor_suggest]],Vend!A:B,2,0)</f>
        <v>TRONEX INTERNATIONAL, INC.</v>
      </c>
      <c r="L3963" t="str">
        <f>VLOOKUP(Table_munisapp_tylerci_mu_live_rq_master5[[#This Row],[a_department_code]],Dept!A:B,2,0)</f>
        <v>Jail</v>
      </c>
      <c r="M3963">
        <f t="shared" si="61"/>
        <v>0</v>
      </c>
    </row>
    <row r="3964" spans="1:13" hidden="1" x14ac:dyDescent="0.25">
      <c r="A3964">
        <v>2017</v>
      </c>
      <c r="B3964">
        <v>50.1</v>
      </c>
      <c r="C3964">
        <v>751.5</v>
      </c>
      <c r="D3964">
        <v>751.5</v>
      </c>
      <c r="E3964">
        <f>SUM(Table_munisapp_tylerci_mu_live_rq_master5[[#This Row],[rd_extended_price]]-Table_munisapp_tylerci_mu_live_rq_master5[[#This Row],[rd_price_net]])</f>
        <v>0</v>
      </c>
      <c r="F3964" s="1">
        <v>43041</v>
      </c>
      <c r="G3964">
        <v>6342</v>
      </c>
      <c r="H3964" t="s">
        <v>9072</v>
      </c>
      <c r="I3964" t="s">
        <v>10457</v>
      </c>
      <c r="J3964">
        <v>3170898</v>
      </c>
      <c r="K3964" t="str">
        <f>VLOOKUP(Table_munisapp_tylerci_mu_live_rq_master5[[#This Row],[rh_vendor_suggest]],Vend!A:B,2,0)</f>
        <v>TRONEX INTERNATIONAL, INC.</v>
      </c>
      <c r="L3964" t="str">
        <f>VLOOKUP(Table_munisapp_tylerci_mu_live_rq_master5[[#This Row],[a_department_code]],Dept!A:B,2,0)</f>
        <v>Jail</v>
      </c>
      <c r="M3964">
        <f t="shared" si="61"/>
        <v>0</v>
      </c>
    </row>
    <row r="3965" spans="1:13" hidden="1" x14ac:dyDescent="0.25">
      <c r="A3965">
        <v>2017</v>
      </c>
      <c r="B3965">
        <v>3.04</v>
      </c>
      <c r="C3965">
        <v>145.91999999999999</v>
      </c>
      <c r="D3965">
        <v>145.91999999999999</v>
      </c>
      <c r="E3965">
        <f>SUM(Table_munisapp_tylerci_mu_live_rq_master5[[#This Row],[rd_extended_price]]-Table_munisapp_tylerci_mu_live_rq_master5[[#This Row],[rd_price_net]])</f>
        <v>0</v>
      </c>
      <c r="F3965" s="1">
        <v>43040</v>
      </c>
      <c r="G3965">
        <v>1294</v>
      </c>
      <c r="H3965" t="s">
        <v>9072</v>
      </c>
      <c r="I3965" t="s">
        <v>10813</v>
      </c>
      <c r="J3965">
        <v>3170891</v>
      </c>
      <c r="K3965" t="str">
        <f>VLOOKUP(Table_munisapp_tylerci_mu_live_rq_master5[[#This Row],[rh_vendor_suggest]],Vend!A:B,2,0)</f>
        <v>BOB BARKER CO</v>
      </c>
      <c r="L3965" t="str">
        <f>VLOOKUP(Table_munisapp_tylerci_mu_live_rq_master5[[#This Row],[a_department_code]],Dept!A:B,2,0)</f>
        <v>Jail</v>
      </c>
      <c r="M3965">
        <f t="shared" si="61"/>
        <v>1</v>
      </c>
    </row>
    <row r="3966" spans="1:13" hidden="1" x14ac:dyDescent="0.25">
      <c r="A3966">
        <v>2017</v>
      </c>
      <c r="B3966">
        <v>1624.85</v>
      </c>
      <c r="C3966">
        <v>1624.85</v>
      </c>
      <c r="D3966">
        <v>1624.85</v>
      </c>
      <c r="E3966">
        <f>SUM(Table_munisapp_tylerci_mu_live_rq_master5[[#This Row],[rd_extended_price]]-Table_munisapp_tylerci_mu_live_rq_master5[[#This Row],[rd_price_net]])</f>
        <v>0</v>
      </c>
      <c r="F3966" s="1">
        <v>43040</v>
      </c>
      <c r="G3966">
        <v>1705</v>
      </c>
      <c r="H3966" t="s">
        <v>9073</v>
      </c>
      <c r="I3966" t="s">
        <v>10814</v>
      </c>
      <c r="J3966">
        <v>3170893</v>
      </c>
      <c r="K3966" t="str">
        <f>VLOOKUP(Table_munisapp_tylerci_mu_live_rq_master5[[#This Row],[rh_vendor_suggest]],Vend!A:B,2,0)</f>
        <v>DELL COMPUTER</v>
      </c>
      <c r="L3966" t="str">
        <f>VLOOKUP(Table_munisapp_tylerci_mu_live_rq_master5[[#This Row],[a_department_code]],Dept!A:B,2,0)</f>
        <v>Homeland Security</v>
      </c>
      <c r="M3966">
        <f t="shared" si="61"/>
        <v>1</v>
      </c>
    </row>
    <row r="3967" spans="1:13" hidden="1" x14ac:dyDescent="0.25">
      <c r="A3967">
        <v>2017</v>
      </c>
      <c r="B3967">
        <v>242.16</v>
      </c>
      <c r="C3967">
        <v>484.32</v>
      </c>
      <c r="D3967">
        <v>484.32</v>
      </c>
      <c r="E3967">
        <f>SUM(Table_munisapp_tylerci_mu_live_rq_master5[[#This Row],[rd_extended_price]]-Table_munisapp_tylerci_mu_live_rq_master5[[#This Row],[rd_price_net]])</f>
        <v>0</v>
      </c>
      <c r="F3967" s="1">
        <v>43042</v>
      </c>
      <c r="G3967">
        <v>1871</v>
      </c>
      <c r="H3967" t="s">
        <v>9083</v>
      </c>
      <c r="I3967" t="s">
        <v>10079</v>
      </c>
      <c r="J3967">
        <v>3170901</v>
      </c>
      <c r="K3967" t="str">
        <f>VLOOKUP(Table_munisapp_tylerci_mu_live_rq_master5[[#This Row],[rh_vendor_suggest]],Vend!A:B,2,0)</f>
        <v>ENPOINTE TECHNOLOGIES</v>
      </c>
      <c r="L3967" t="str">
        <f>VLOOKUP(Table_munisapp_tylerci_mu_live_rq_master5[[#This Row],[a_department_code]],Dept!A:B,2,0)</f>
        <v>Information Technology</v>
      </c>
      <c r="M3967">
        <f t="shared" si="61"/>
        <v>1</v>
      </c>
    </row>
    <row r="3968" spans="1:13" hidden="1" x14ac:dyDescent="0.25">
      <c r="A3968">
        <v>2017</v>
      </c>
      <c r="B3968">
        <v>2.2450000000000001</v>
      </c>
      <c r="C3968">
        <v>4490</v>
      </c>
      <c r="D3968">
        <v>4490</v>
      </c>
      <c r="E3968">
        <f>SUM(Table_munisapp_tylerci_mu_live_rq_master5[[#This Row],[rd_extended_price]]-Table_munisapp_tylerci_mu_live_rq_master5[[#This Row],[rd_price_net]])</f>
        <v>0</v>
      </c>
      <c r="F3968" s="1">
        <v>43041</v>
      </c>
      <c r="G3968">
        <v>3701</v>
      </c>
      <c r="H3968" t="s">
        <v>9114</v>
      </c>
      <c r="I3968" t="s">
        <v>10815</v>
      </c>
      <c r="J3968">
        <v>3170897</v>
      </c>
      <c r="K3968" t="str">
        <f>VLOOKUP(Table_munisapp_tylerci_mu_live_rq_master5[[#This Row],[rh_vendor_suggest]],Vend!A:B,2,0)</f>
        <v>TOM RANDALL DISTRIBUTING</v>
      </c>
      <c r="L3968" t="str">
        <f>VLOOKUP(Table_munisapp_tylerci_mu_live_rq_master5[[#This Row],[a_department_code]],Dept!A:B,2,0)</f>
        <v>Transfer Station</v>
      </c>
      <c r="M3968">
        <f t="shared" si="61"/>
        <v>1</v>
      </c>
    </row>
    <row r="3969" spans="1:13" hidden="1" x14ac:dyDescent="0.25">
      <c r="A3969">
        <v>2017</v>
      </c>
      <c r="B3969">
        <v>799</v>
      </c>
      <c r="C3969">
        <v>799</v>
      </c>
      <c r="D3969">
        <v>799</v>
      </c>
      <c r="E3969">
        <f>SUM(Table_munisapp_tylerci_mu_live_rq_master5[[#This Row],[rd_extended_price]]-Table_munisapp_tylerci_mu_live_rq_master5[[#This Row],[rd_price_net]])</f>
        <v>0</v>
      </c>
      <c r="F3969" s="1">
        <v>43041</v>
      </c>
      <c r="G3969">
        <v>7372</v>
      </c>
      <c r="H3969" t="s">
        <v>9100</v>
      </c>
      <c r="I3969" t="s">
        <v>10816</v>
      </c>
      <c r="J3969">
        <v>3170900</v>
      </c>
      <c r="K3969" t="str">
        <f>VLOOKUP(Table_munisapp_tylerci_mu_live_rq_master5[[#This Row],[rh_vendor_suggest]],Vend!A:B,2,0)</f>
        <v>BOYLE APPLIANCE INC</v>
      </c>
      <c r="L3969" t="str">
        <f>VLOOKUP(Table_munisapp_tylerci_mu_live_rq_master5[[#This Row],[a_department_code]],Dept!A:B,2,0)</f>
        <v>Library</v>
      </c>
      <c r="M3969">
        <f t="shared" si="61"/>
        <v>1</v>
      </c>
    </row>
    <row r="3970" spans="1:13" hidden="1" x14ac:dyDescent="0.25">
      <c r="A3970">
        <v>2017</v>
      </c>
      <c r="B3970">
        <v>1099</v>
      </c>
      <c r="C3970">
        <v>1099</v>
      </c>
      <c r="D3970">
        <v>1099</v>
      </c>
      <c r="E3970">
        <f>SUM(Table_munisapp_tylerci_mu_live_rq_master5[[#This Row],[rd_extended_price]]-Table_munisapp_tylerci_mu_live_rq_master5[[#This Row],[rd_price_net]])</f>
        <v>0</v>
      </c>
      <c r="F3970" s="1">
        <v>43041</v>
      </c>
      <c r="G3970">
        <v>7372</v>
      </c>
      <c r="H3970" t="s">
        <v>9100</v>
      </c>
      <c r="I3970" t="s">
        <v>10816</v>
      </c>
      <c r="J3970">
        <v>3170900</v>
      </c>
      <c r="K3970" t="str">
        <f>VLOOKUP(Table_munisapp_tylerci_mu_live_rq_master5[[#This Row],[rh_vendor_suggest]],Vend!A:B,2,0)</f>
        <v>BOYLE APPLIANCE INC</v>
      </c>
      <c r="L3970" t="str">
        <f>VLOOKUP(Table_munisapp_tylerci_mu_live_rq_master5[[#This Row],[a_department_code]],Dept!A:B,2,0)</f>
        <v>Library</v>
      </c>
      <c r="M3970">
        <f t="shared" ref="M3970:M4033" si="62">IF(J3970=J3969,0,1)</f>
        <v>0</v>
      </c>
    </row>
    <row r="3971" spans="1:13" hidden="1" x14ac:dyDescent="0.25">
      <c r="A3971">
        <v>2017</v>
      </c>
      <c r="B3971">
        <v>37</v>
      </c>
      <c r="C3971">
        <v>37</v>
      </c>
      <c r="D3971">
        <v>37</v>
      </c>
      <c r="E3971">
        <f>SUM(Table_munisapp_tylerci_mu_live_rq_master5[[#This Row],[rd_extended_price]]-Table_munisapp_tylerci_mu_live_rq_master5[[#This Row],[rd_price_net]])</f>
        <v>0</v>
      </c>
      <c r="F3971" s="1">
        <v>43041</v>
      </c>
      <c r="G3971">
        <v>7372</v>
      </c>
      <c r="H3971" t="s">
        <v>9100</v>
      </c>
      <c r="I3971" t="s">
        <v>10816</v>
      </c>
      <c r="J3971">
        <v>3170900</v>
      </c>
      <c r="K3971" t="str">
        <f>VLOOKUP(Table_munisapp_tylerci_mu_live_rq_master5[[#This Row],[rh_vendor_suggest]],Vend!A:B,2,0)</f>
        <v>BOYLE APPLIANCE INC</v>
      </c>
      <c r="L3971" t="str">
        <f>VLOOKUP(Table_munisapp_tylerci_mu_live_rq_master5[[#This Row],[a_department_code]],Dept!A:B,2,0)</f>
        <v>Library</v>
      </c>
      <c r="M3971">
        <f t="shared" si="62"/>
        <v>0</v>
      </c>
    </row>
    <row r="3972" spans="1:13" hidden="1" x14ac:dyDescent="0.25">
      <c r="A3972">
        <v>2017</v>
      </c>
      <c r="B3972">
        <v>0</v>
      </c>
      <c r="C3972">
        <v>0</v>
      </c>
      <c r="D3972">
        <v>0</v>
      </c>
      <c r="E3972">
        <f>SUM(Table_munisapp_tylerci_mu_live_rq_master5[[#This Row],[rd_extended_price]]-Table_munisapp_tylerci_mu_live_rq_master5[[#This Row],[rd_price_net]])</f>
        <v>0</v>
      </c>
      <c r="F3972" s="1">
        <v>43041</v>
      </c>
      <c r="G3972">
        <v>7372</v>
      </c>
      <c r="H3972" t="s">
        <v>9100</v>
      </c>
      <c r="I3972" t="s">
        <v>10816</v>
      </c>
      <c r="J3972">
        <v>3170900</v>
      </c>
      <c r="K3972" t="str">
        <f>VLOOKUP(Table_munisapp_tylerci_mu_live_rq_master5[[#This Row],[rh_vendor_suggest]],Vend!A:B,2,0)</f>
        <v>BOYLE APPLIANCE INC</v>
      </c>
      <c r="L3972" t="str">
        <f>VLOOKUP(Table_munisapp_tylerci_mu_live_rq_master5[[#This Row],[a_department_code]],Dept!A:B,2,0)</f>
        <v>Library</v>
      </c>
      <c r="M3972">
        <f t="shared" si="62"/>
        <v>0</v>
      </c>
    </row>
    <row r="3973" spans="1:13" hidden="1" x14ac:dyDescent="0.25">
      <c r="A3973">
        <v>2017</v>
      </c>
      <c r="B3973">
        <v>0</v>
      </c>
      <c r="C3973">
        <v>0</v>
      </c>
      <c r="D3973">
        <v>0</v>
      </c>
      <c r="E3973">
        <f>SUM(Table_munisapp_tylerci_mu_live_rq_master5[[#This Row],[rd_extended_price]]-Table_munisapp_tylerci_mu_live_rq_master5[[#This Row],[rd_price_net]])</f>
        <v>0</v>
      </c>
      <c r="F3973" s="1">
        <v>43041</v>
      </c>
      <c r="G3973">
        <v>7372</v>
      </c>
      <c r="H3973" t="s">
        <v>9100</v>
      </c>
      <c r="I3973" t="s">
        <v>10816</v>
      </c>
      <c r="J3973">
        <v>3170900</v>
      </c>
      <c r="K3973" t="str">
        <f>VLOOKUP(Table_munisapp_tylerci_mu_live_rq_master5[[#This Row],[rh_vendor_suggest]],Vend!A:B,2,0)</f>
        <v>BOYLE APPLIANCE INC</v>
      </c>
      <c r="L3973" t="str">
        <f>VLOOKUP(Table_munisapp_tylerci_mu_live_rq_master5[[#This Row],[a_department_code]],Dept!A:B,2,0)</f>
        <v>Library</v>
      </c>
      <c r="M3973">
        <f t="shared" si="62"/>
        <v>0</v>
      </c>
    </row>
    <row r="3974" spans="1:13" hidden="1" x14ac:dyDescent="0.25">
      <c r="A3974">
        <v>2017</v>
      </c>
      <c r="B3974">
        <v>0</v>
      </c>
      <c r="C3974">
        <v>0</v>
      </c>
      <c r="D3974">
        <v>0</v>
      </c>
      <c r="E3974">
        <f>SUM(Table_munisapp_tylerci_mu_live_rq_master5[[#This Row],[rd_extended_price]]-Table_munisapp_tylerci_mu_live_rq_master5[[#This Row],[rd_price_net]])</f>
        <v>0</v>
      </c>
      <c r="F3974" s="1">
        <v>43041</v>
      </c>
      <c r="G3974">
        <v>7372</v>
      </c>
      <c r="H3974" t="s">
        <v>9100</v>
      </c>
      <c r="I3974" t="s">
        <v>10816</v>
      </c>
      <c r="J3974">
        <v>3170900</v>
      </c>
      <c r="K3974" t="str">
        <f>VLOOKUP(Table_munisapp_tylerci_mu_live_rq_master5[[#This Row],[rh_vendor_suggest]],Vend!A:B,2,0)</f>
        <v>BOYLE APPLIANCE INC</v>
      </c>
      <c r="L3974" t="str">
        <f>VLOOKUP(Table_munisapp_tylerci_mu_live_rq_master5[[#This Row],[a_department_code]],Dept!A:B,2,0)</f>
        <v>Library</v>
      </c>
      <c r="M3974">
        <f t="shared" si="62"/>
        <v>0</v>
      </c>
    </row>
    <row r="3975" spans="1:13" hidden="1" x14ac:dyDescent="0.25">
      <c r="A3975">
        <v>2017</v>
      </c>
      <c r="B3975">
        <v>879</v>
      </c>
      <c r="C3975">
        <v>879</v>
      </c>
      <c r="D3975">
        <v>879</v>
      </c>
      <c r="E3975">
        <f>SUM(Table_munisapp_tylerci_mu_live_rq_master5[[#This Row],[rd_extended_price]]-Table_munisapp_tylerci_mu_live_rq_master5[[#This Row],[rd_price_net]])</f>
        <v>0</v>
      </c>
      <c r="F3975" s="1">
        <v>43046</v>
      </c>
      <c r="G3975">
        <v>1155</v>
      </c>
      <c r="H3975" t="s">
        <v>9083</v>
      </c>
      <c r="I3975" t="s">
        <v>10817</v>
      </c>
      <c r="J3975">
        <v>3170902</v>
      </c>
      <c r="K3975" t="str">
        <f>VLOOKUP(Table_munisapp_tylerci_mu_live_rq_master5[[#This Row],[rh_vendor_suggest]],Vend!A:B,2,0)</f>
        <v>APPLE INC</v>
      </c>
      <c r="L3975" t="str">
        <f>VLOOKUP(Table_munisapp_tylerci_mu_live_rq_master5[[#This Row],[a_department_code]],Dept!A:B,2,0)</f>
        <v>Information Technology</v>
      </c>
      <c r="M3975">
        <f t="shared" si="62"/>
        <v>1</v>
      </c>
    </row>
    <row r="3976" spans="1:13" hidden="1" x14ac:dyDescent="0.25">
      <c r="A3976">
        <v>2017</v>
      </c>
      <c r="B3976">
        <v>29</v>
      </c>
      <c r="C3976">
        <v>29</v>
      </c>
      <c r="D3976">
        <v>29</v>
      </c>
      <c r="E3976">
        <f>SUM(Table_munisapp_tylerci_mu_live_rq_master5[[#This Row],[rd_extended_price]]-Table_munisapp_tylerci_mu_live_rq_master5[[#This Row],[rd_price_net]])</f>
        <v>0</v>
      </c>
      <c r="F3976" s="1">
        <v>43046</v>
      </c>
      <c r="G3976">
        <v>1155</v>
      </c>
      <c r="H3976" t="s">
        <v>9083</v>
      </c>
      <c r="I3976" t="s">
        <v>10817</v>
      </c>
      <c r="J3976">
        <v>3170902</v>
      </c>
      <c r="K3976" t="str">
        <f>VLOOKUP(Table_munisapp_tylerci_mu_live_rq_master5[[#This Row],[rh_vendor_suggest]],Vend!A:B,2,0)</f>
        <v>APPLE INC</v>
      </c>
      <c r="L3976" t="str">
        <f>VLOOKUP(Table_munisapp_tylerci_mu_live_rq_master5[[#This Row],[a_department_code]],Dept!A:B,2,0)</f>
        <v>Information Technology</v>
      </c>
      <c r="M3976">
        <f t="shared" si="62"/>
        <v>0</v>
      </c>
    </row>
    <row r="3977" spans="1:13" hidden="1" x14ac:dyDescent="0.25">
      <c r="A3977">
        <v>2017</v>
      </c>
      <c r="B3977">
        <v>35000</v>
      </c>
      <c r="C3977">
        <v>35000</v>
      </c>
      <c r="D3977">
        <v>35000</v>
      </c>
      <c r="E3977">
        <f>SUM(Table_munisapp_tylerci_mu_live_rq_master5[[#This Row],[rd_extended_price]]-Table_munisapp_tylerci_mu_live_rq_master5[[#This Row],[rd_price_net]])</f>
        <v>0</v>
      </c>
      <c r="F3977" s="1">
        <v>43046</v>
      </c>
      <c r="G3977">
        <v>1209</v>
      </c>
      <c r="H3977" t="s">
        <v>9100</v>
      </c>
      <c r="I3977" t="s">
        <v>10818</v>
      </c>
      <c r="J3977">
        <v>3170903</v>
      </c>
      <c r="K3977" t="str">
        <f>VLOOKUP(Table_munisapp_tylerci_mu_live_rq_master5[[#This Row],[rh_vendor_suggest]],Vend!A:B,2,0)</f>
        <v>BAKER &amp; TAYLOR INC</v>
      </c>
      <c r="L3977" t="str">
        <f>VLOOKUP(Table_munisapp_tylerci_mu_live_rq_master5[[#This Row],[a_department_code]],Dept!A:B,2,0)</f>
        <v>Library</v>
      </c>
      <c r="M3977">
        <f t="shared" si="62"/>
        <v>1</v>
      </c>
    </row>
    <row r="3978" spans="1:13" hidden="1" x14ac:dyDescent="0.25">
      <c r="A3978">
        <v>2017</v>
      </c>
      <c r="B3978">
        <v>1859.15</v>
      </c>
      <c r="C3978">
        <v>1859.15</v>
      </c>
      <c r="D3978">
        <v>1859.15</v>
      </c>
      <c r="E3978">
        <f>SUM(Table_munisapp_tylerci_mu_live_rq_master5[[#This Row],[rd_extended_price]]-Table_munisapp_tylerci_mu_live_rq_master5[[#This Row],[rd_price_net]])</f>
        <v>0</v>
      </c>
      <c r="F3978" s="1">
        <v>43047</v>
      </c>
      <c r="G3978">
        <v>2688</v>
      </c>
      <c r="H3978" t="s">
        <v>9094</v>
      </c>
      <c r="I3978" t="s">
        <v>9646</v>
      </c>
      <c r="J3978">
        <v>3170913</v>
      </c>
      <c r="K3978" t="str">
        <f>VLOOKUP(Table_munisapp_tylerci_mu_live_rq_master5[[#This Row],[rh_vendor_suggest]],Vend!A:B,2,0)</f>
        <v>MERCK SHARP &amp; DOHME CORP</v>
      </c>
      <c r="L3978" t="str">
        <f>VLOOKUP(Table_munisapp_tylerci_mu_live_rq_master5[[#This Row],[a_department_code]],Dept!A:B,2,0)</f>
        <v>Weber Morgan Health Department</v>
      </c>
      <c r="M3978">
        <f t="shared" si="62"/>
        <v>1</v>
      </c>
    </row>
    <row r="3979" spans="1:13" hidden="1" x14ac:dyDescent="0.25">
      <c r="A3979">
        <v>2017</v>
      </c>
      <c r="B3979">
        <v>1339.34</v>
      </c>
      <c r="C3979">
        <v>1339.34</v>
      </c>
      <c r="D3979">
        <v>1339.34</v>
      </c>
      <c r="E3979">
        <f>SUM(Table_munisapp_tylerci_mu_live_rq_master5[[#This Row],[rd_extended_price]]-Table_munisapp_tylerci_mu_live_rq_master5[[#This Row],[rd_price_net]])</f>
        <v>0</v>
      </c>
      <c r="F3979" s="1">
        <v>43047</v>
      </c>
      <c r="G3979">
        <v>2688</v>
      </c>
      <c r="H3979" t="s">
        <v>9094</v>
      </c>
      <c r="I3979" t="s">
        <v>9646</v>
      </c>
      <c r="J3979">
        <v>3170913</v>
      </c>
      <c r="K3979" t="str">
        <f>VLOOKUP(Table_munisapp_tylerci_mu_live_rq_master5[[#This Row],[rh_vendor_suggest]],Vend!A:B,2,0)</f>
        <v>MERCK SHARP &amp; DOHME CORP</v>
      </c>
      <c r="L3979" t="str">
        <f>VLOOKUP(Table_munisapp_tylerci_mu_live_rq_master5[[#This Row],[a_department_code]],Dept!A:B,2,0)</f>
        <v>Weber Morgan Health Department</v>
      </c>
      <c r="M3979">
        <f t="shared" si="62"/>
        <v>0</v>
      </c>
    </row>
    <row r="3980" spans="1:13" hidden="1" x14ac:dyDescent="0.25">
      <c r="A3980">
        <v>2017</v>
      </c>
      <c r="B3980">
        <v>1699.52</v>
      </c>
      <c r="C3980">
        <v>1699.52</v>
      </c>
      <c r="D3980">
        <v>1699.52</v>
      </c>
      <c r="E3980">
        <f>SUM(Table_munisapp_tylerci_mu_live_rq_master5[[#This Row],[rd_extended_price]]-Table_munisapp_tylerci_mu_live_rq_master5[[#This Row],[rd_price_net]])</f>
        <v>0</v>
      </c>
      <c r="F3980" s="1">
        <v>43047</v>
      </c>
      <c r="G3980">
        <v>2688</v>
      </c>
      <c r="H3980" t="s">
        <v>9094</v>
      </c>
      <c r="I3980" t="s">
        <v>9646</v>
      </c>
      <c r="J3980">
        <v>3170913</v>
      </c>
      <c r="K3980" t="str">
        <f>VLOOKUP(Table_munisapp_tylerci_mu_live_rq_master5[[#This Row],[rh_vendor_suggest]],Vend!A:B,2,0)</f>
        <v>MERCK SHARP &amp; DOHME CORP</v>
      </c>
      <c r="L3980" t="str">
        <f>VLOOKUP(Table_munisapp_tylerci_mu_live_rq_master5[[#This Row],[a_department_code]],Dept!A:B,2,0)</f>
        <v>Weber Morgan Health Department</v>
      </c>
      <c r="M3980">
        <f t="shared" si="62"/>
        <v>0</v>
      </c>
    </row>
    <row r="3981" spans="1:13" hidden="1" x14ac:dyDescent="0.25">
      <c r="A3981">
        <v>2017</v>
      </c>
      <c r="B3981">
        <v>2300.88</v>
      </c>
      <c r="C3981">
        <v>2300.88</v>
      </c>
      <c r="D3981">
        <v>2300.88</v>
      </c>
      <c r="E3981">
        <f>SUM(Table_munisapp_tylerci_mu_live_rq_master5[[#This Row],[rd_extended_price]]-Table_munisapp_tylerci_mu_live_rq_master5[[#This Row],[rd_price_net]])</f>
        <v>0</v>
      </c>
      <c r="F3981" s="1">
        <v>43047</v>
      </c>
      <c r="G3981">
        <v>2688</v>
      </c>
      <c r="H3981" t="s">
        <v>9094</v>
      </c>
      <c r="I3981" t="s">
        <v>9646</v>
      </c>
      <c r="J3981">
        <v>3170913</v>
      </c>
      <c r="K3981" t="str">
        <f>VLOOKUP(Table_munisapp_tylerci_mu_live_rq_master5[[#This Row],[rh_vendor_suggest]],Vend!A:B,2,0)</f>
        <v>MERCK SHARP &amp; DOHME CORP</v>
      </c>
      <c r="L3981" t="str">
        <f>VLOOKUP(Table_munisapp_tylerci_mu_live_rq_master5[[#This Row],[a_department_code]],Dept!A:B,2,0)</f>
        <v>Weber Morgan Health Department</v>
      </c>
      <c r="M3981">
        <f t="shared" si="62"/>
        <v>0</v>
      </c>
    </row>
    <row r="3982" spans="1:13" hidden="1" x14ac:dyDescent="0.25">
      <c r="A3982">
        <v>2017</v>
      </c>
      <c r="B3982">
        <v>295.39999999999998</v>
      </c>
      <c r="C3982">
        <v>295.39999999999998</v>
      </c>
      <c r="D3982">
        <v>295.39999999999998</v>
      </c>
      <c r="E3982">
        <f>SUM(Table_munisapp_tylerci_mu_live_rq_master5[[#This Row],[rd_extended_price]]-Table_munisapp_tylerci_mu_live_rq_master5[[#This Row],[rd_price_net]])</f>
        <v>0</v>
      </c>
      <c r="F3982" s="1">
        <v>43046</v>
      </c>
      <c r="G3982">
        <v>3363</v>
      </c>
      <c r="H3982" t="s">
        <v>9094</v>
      </c>
      <c r="I3982" t="s">
        <v>9646</v>
      </c>
      <c r="J3982">
        <v>3170909</v>
      </c>
      <c r="K3982" t="str">
        <f>VLOOKUP(Table_munisapp_tylerci_mu_live_rq_master5[[#This Row],[rh_vendor_suggest]],Vend!A:B,2,0)</f>
        <v>SANOFI PASTEUR INC</v>
      </c>
      <c r="L3982" t="str">
        <f>VLOOKUP(Table_munisapp_tylerci_mu_live_rq_master5[[#This Row],[a_department_code]],Dept!A:B,2,0)</f>
        <v>Weber Morgan Health Department</v>
      </c>
      <c r="M3982">
        <f t="shared" si="62"/>
        <v>1</v>
      </c>
    </row>
    <row r="3983" spans="1:13" hidden="1" x14ac:dyDescent="0.25">
      <c r="A3983">
        <v>2017</v>
      </c>
      <c r="B3983">
        <v>428.42</v>
      </c>
      <c r="C3983">
        <v>428.42</v>
      </c>
      <c r="D3983">
        <v>428.42</v>
      </c>
      <c r="E3983">
        <f>SUM(Table_munisapp_tylerci_mu_live_rq_master5[[#This Row],[rd_extended_price]]-Table_munisapp_tylerci_mu_live_rq_master5[[#This Row],[rd_price_net]])</f>
        <v>0</v>
      </c>
      <c r="F3983" s="1">
        <v>43046</v>
      </c>
      <c r="G3983">
        <v>3363</v>
      </c>
      <c r="H3983" t="s">
        <v>9094</v>
      </c>
      <c r="I3983" t="s">
        <v>9646</v>
      </c>
      <c r="J3983">
        <v>3170909</v>
      </c>
      <c r="K3983" t="str">
        <f>VLOOKUP(Table_munisapp_tylerci_mu_live_rq_master5[[#This Row],[rh_vendor_suggest]],Vend!A:B,2,0)</f>
        <v>SANOFI PASTEUR INC</v>
      </c>
      <c r="L3983" t="str">
        <f>VLOOKUP(Table_munisapp_tylerci_mu_live_rq_master5[[#This Row],[a_department_code]],Dept!A:B,2,0)</f>
        <v>Weber Morgan Health Department</v>
      </c>
      <c r="M3983">
        <f t="shared" si="62"/>
        <v>0</v>
      </c>
    </row>
    <row r="3984" spans="1:13" hidden="1" x14ac:dyDescent="0.25">
      <c r="A3984">
        <v>2017</v>
      </c>
      <c r="B3984">
        <v>689.64</v>
      </c>
      <c r="C3984">
        <v>689.64</v>
      </c>
      <c r="D3984">
        <v>689.64</v>
      </c>
      <c r="E3984">
        <f>SUM(Table_munisapp_tylerci_mu_live_rq_master5[[#This Row],[rd_extended_price]]-Table_munisapp_tylerci_mu_live_rq_master5[[#This Row],[rd_price_net]])</f>
        <v>0</v>
      </c>
      <c r="F3984" s="1">
        <v>43046</v>
      </c>
      <c r="G3984">
        <v>3363</v>
      </c>
      <c r="H3984" t="s">
        <v>9094</v>
      </c>
      <c r="I3984" t="s">
        <v>9646</v>
      </c>
      <c r="J3984">
        <v>3170909</v>
      </c>
      <c r="K3984" t="str">
        <f>VLOOKUP(Table_munisapp_tylerci_mu_live_rq_master5[[#This Row],[rh_vendor_suggest]],Vend!A:B,2,0)</f>
        <v>SANOFI PASTEUR INC</v>
      </c>
      <c r="L3984" t="str">
        <f>VLOOKUP(Table_munisapp_tylerci_mu_live_rq_master5[[#This Row],[a_department_code]],Dept!A:B,2,0)</f>
        <v>Weber Morgan Health Department</v>
      </c>
      <c r="M3984">
        <f t="shared" si="62"/>
        <v>0</v>
      </c>
    </row>
    <row r="3985" spans="1:13" hidden="1" x14ac:dyDescent="0.25">
      <c r="A3985">
        <v>2017</v>
      </c>
      <c r="B3985">
        <v>1254</v>
      </c>
      <c r="C3985">
        <v>1254</v>
      </c>
      <c r="D3985">
        <v>1254</v>
      </c>
      <c r="E3985">
        <f>SUM(Table_munisapp_tylerci_mu_live_rq_master5[[#This Row],[rd_extended_price]]-Table_munisapp_tylerci_mu_live_rq_master5[[#This Row],[rd_price_net]])</f>
        <v>0</v>
      </c>
      <c r="F3985" s="1">
        <v>43046</v>
      </c>
      <c r="G3985">
        <v>3363</v>
      </c>
      <c r="H3985" t="s">
        <v>9094</v>
      </c>
      <c r="I3985" t="s">
        <v>9646</v>
      </c>
      <c r="J3985">
        <v>3170909</v>
      </c>
      <c r="K3985" t="str">
        <f>VLOOKUP(Table_munisapp_tylerci_mu_live_rq_master5[[#This Row],[rh_vendor_suggest]],Vend!A:B,2,0)</f>
        <v>SANOFI PASTEUR INC</v>
      </c>
      <c r="L3985" t="str">
        <f>VLOOKUP(Table_munisapp_tylerci_mu_live_rq_master5[[#This Row],[a_department_code]],Dept!A:B,2,0)</f>
        <v>Weber Morgan Health Department</v>
      </c>
      <c r="M3985">
        <f t="shared" si="62"/>
        <v>0</v>
      </c>
    </row>
    <row r="3986" spans="1:13" hidden="1" x14ac:dyDescent="0.25">
      <c r="A3986">
        <v>2017</v>
      </c>
      <c r="B3986">
        <v>47</v>
      </c>
      <c r="C3986">
        <v>1410</v>
      </c>
      <c r="D3986">
        <v>1410</v>
      </c>
      <c r="E3986">
        <f>SUM(Table_munisapp_tylerci_mu_live_rq_master5[[#This Row],[rd_extended_price]]-Table_munisapp_tylerci_mu_live_rq_master5[[#This Row],[rd_price_net]])</f>
        <v>0</v>
      </c>
      <c r="F3986" s="1">
        <v>43046</v>
      </c>
      <c r="G3986">
        <v>3019</v>
      </c>
      <c r="H3986" t="s">
        <v>9094</v>
      </c>
      <c r="I3986" t="s">
        <v>9646</v>
      </c>
      <c r="J3986">
        <v>3170907</v>
      </c>
      <c r="K3986" t="str">
        <f>VLOOKUP(Table_munisapp_tylerci_mu_live_rq_master5[[#This Row],[rh_vendor_suggest]],Vend!A:B,2,0)</f>
        <v>PAXVAX INC</v>
      </c>
      <c r="L3986" t="str">
        <f>VLOOKUP(Table_munisapp_tylerci_mu_live_rq_master5[[#This Row],[a_department_code]],Dept!A:B,2,0)</f>
        <v>Weber Morgan Health Department</v>
      </c>
      <c r="M3986">
        <f t="shared" si="62"/>
        <v>1</v>
      </c>
    </row>
    <row r="3987" spans="1:13" hidden="1" x14ac:dyDescent="0.25">
      <c r="A3987">
        <v>2017</v>
      </c>
      <c r="B3987">
        <v>3367.1</v>
      </c>
      <c r="C3987">
        <v>3367.1</v>
      </c>
      <c r="D3987">
        <v>3367.1</v>
      </c>
      <c r="E3987">
        <f>SUM(Table_munisapp_tylerci_mu_live_rq_master5[[#This Row],[rd_extended_price]]-Table_munisapp_tylerci_mu_live_rq_master5[[#This Row],[rd_price_net]])</f>
        <v>0</v>
      </c>
      <c r="F3987" s="1">
        <v>43046</v>
      </c>
      <c r="G3987">
        <v>3052</v>
      </c>
      <c r="H3987" t="s">
        <v>9094</v>
      </c>
      <c r="I3987" t="s">
        <v>9646</v>
      </c>
      <c r="J3987">
        <v>3170908</v>
      </c>
      <c r="K3987" t="str">
        <f>VLOOKUP(Table_munisapp_tylerci_mu_live_rq_master5[[#This Row],[rh_vendor_suggest]],Vend!A:B,2,0)</f>
        <v>PFIZER</v>
      </c>
      <c r="L3987" t="str">
        <f>VLOOKUP(Table_munisapp_tylerci_mu_live_rq_master5[[#This Row],[a_department_code]],Dept!A:B,2,0)</f>
        <v>Weber Morgan Health Department</v>
      </c>
      <c r="M3987">
        <f t="shared" si="62"/>
        <v>1</v>
      </c>
    </row>
    <row r="3988" spans="1:13" hidden="1" x14ac:dyDescent="0.25">
      <c r="A3988">
        <v>2017</v>
      </c>
      <c r="B3988">
        <v>75</v>
      </c>
      <c r="C3988">
        <v>75</v>
      </c>
      <c r="D3988">
        <v>75</v>
      </c>
      <c r="E3988">
        <f>SUM(Table_munisapp_tylerci_mu_live_rq_master5[[#This Row],[rd_extended_price]]-Table_munisapp_tylerci_mu_live_rq_master5[[#This Row],[rd_price_net]])</f>
        <v>0</v>
      </c>
      <c r="F3988" s="1">
        <v>43046</v>
      </c>
      <c r="G3988">
        <v>7387</v>
      </c>
      <c r="H3988" t="s">
        <v>9112</v>
      </c>
      <c r="I3988" t="s">
        <v>10819</v>
      </c>
      <c r="J3988">
        <v>3170910</v>
      </c>
      <c r="K3988" t="str">
        <f>VLOOKUP(Table_munisapp_tylerci_mu_live_rq_master5[[#This Row],[rh_vendor_suggest]],Vend!A:B,2,0)</f>
        <v>VALMONT COATINGS / INTERMOUNTAIN GALVANIZING</v>
      </c>
      <c r="L3988" t="str">
        <f>VLOOKUP(Table_munisapp_tylerci_mu_live_rq_master5[[#This Row],[a_department_code]],Dept!A:B,2,0)</f>
        <v>Public Works</v>
      </c>
      <c r="M3988">
        <f t="shared" si="62"/>
        <v>1</v>
      </c>
    </row>
    <row r="3989" spans="1:13" hidden="1" x14ac:dyDescent="0.25">
      <c r="A3989">
        <v>2017</v>
      </c>
      <c r="B3989">
        <v>285</v>
      </c>
      <c r="C3989">
        <v>285</v>
      </c>
      <c r="D3989">
        <v>285</v>
      </c>
      <c r="E3989">
        <f>SUM(Table_munisapp_tylerci_mu_live_rq_master5[[#This Row],[rd_extended_price]]-Table_munisapp_tylerci_mu_live_rq_master5[[#This Row],[rd_price_net]])</f>
        <v>0</v>
      </c>
      <c r="F3989" s="1">
        <v>43046</v>
      </c>
      <c r="G3989">
        <v>7387</v>
      </c>
      <c r="H3989" t="s">
        <v>9112</v>
      </c>
      <c r="I3989" t="s">
        <v>10819</v>
      </c>
      <c r="J3989">
        <v>3170910</v>
      </c>
      <c r="K3989" t="str">
        <f>VLOOKUP(Table_munisapp_tylerci_mu_live_rq_master5[[#This Row],[rh_vendor_suggest]],Vend!A:B,2,0)</f>
        <v>VALMONT COATINGS / INTERMOUNTAIN GALVANIZING</v>
      </c>
      <c r="L3989" t="str">
        <f>VLOOKUP(Table_munisapp_tylerci_mu_live_rq_master5[[#This Row],[a_department_code]],Dept!A:B,2,0)</f>
        <v>Public Works</v>
      </c>
      <c r="M3989">
        <f t="shared" si="62"/>
        <v>0</v>
      </c>
    </row>
    <row r="3990" spans="1:13" hidden="1" x14ac:dyDescent="0.25">
      <c r="A3990">
        <v>2017</v>
      </c>
      <c r="B3990">
        <v>370</v>
      </c>
      <c r="C3990">
        <v>740</v>
      </c>
      <c r="D3990">
        <v>740</v>
      </c>
      <c r="E3990">
        <f>SUM(Table_munisapp_tylerci_mu_live_rq_master5[[#This Row],[rd_extended_price]]-Table_munisapp_tylerci_mu_live_rq_master5[[#This Row],[rd_price_net]])</f>
        <v>0</v>
      </c>
      <c r="F3990" s="1">
        <v>43046</v>
      </c>
      <c r="G3990">
        <v>7387</v>
      </c>
      <c r="H3990" t="s">
        <v>9112</v>
      </c>
      <c r="I3990" t="s">
        <v>10819</v>
      </c>
      <c r="J3990">
        <v>3170910</v>
      </c>
      <c r="K3990" t="str">
        <f>VLOOKUP(Table_munisapp_tylerci_mu_live_rq_master5[[#This Row],[rh_vendor_suggest]],Vend!A:B,2,0)</f>
        <v>VALMONT COATINGS / INTERMOUNTAIN GALVANIZING</v>
      </c>
      <c r="L3990" t="str">
        <f>VLOOKUP(Table_munisapp_tylerci_mu_live_rq_master5[[#This Row],[a_department_code]],Dept!A:B,2,0)</f>
        <v>Public Works</v>
      </c>
      <c r="M3990">
        <f t="shared" si="62"/>
        <v>0</v>
      </c>
    </row>
    <row r="3991" spans="1:13" hidden="1" x14ac:dyDescent="0.25">
      <c r="A3991">
        <v>2017</v>
      </c>
      <c r="B3991">
        <v>323</v>
      </c>
      <c r="C3991">
        <v>323</v>
      </c>
      <c r="D3991">
        <v>323</v>
      </c>
      <c r="E3991">
        <f>SUM(Table_munisapp_tylerci_mu_live_rq_master5[[#This Row],[rd_extended_price]]-Table_munisapp_tylerci_mu_live_rq_master5[[#This Row],[rd_price_net]])</f>
        <v>0</v>
      </c>
      <c r="F3991" s="1">
        <v>43046</v>
      </c>
      <c r="G3991">
        <v>7387</v>
      </c>
      <c r="H3991" t="s">
        <v>9112</v>
      </c>
      <c r="I3991" t="s">
        <v>10819</v>
      </c>
      <c r="J3991">
        <v>3170910</v>
      </c>
      <c r="K3991" t="str">
        <f>VLOOKUP(Table_munisapp_tylerci_mu_live_rq_master5[[#This Row],[rh_vendor_suggest]],Vend!A:B,2,0)</f>
        <v>VALMONT COATINGS / INTERMOUNTAIN GALVANIZING</v>
      </c>
      <c r="L3991" t="str">
        <f>VLOOKUP(Table_munisapp_tylerci_mu_live_rq_master5[[#This Row],[a_department_code]],Dept!A:B,2,0)</f>
        <v>Public Works</v>
      </c>
      <c r="M3991">
        <f t="shared" si="62"/>
        <v>0</v>
      </c>
    </row>
    <row r="3992" spans="1:13" hidden="1" x14ac:dyDescent="0.25">
      <c r="A3992">
        <v>2017</v>
      </c>
      <c r="B3992">
        <v>295</v>
      </c>
      <c r="C3992">
        <v>590</v>
      </c>
      <c r="D3992">
        <v>590</v>
      </c>
      <c r="E3992">
        <f>SUM(Table_munisapp_tylerci_mu_live_rq_master5[[#This Row],[rd_extended_price]]-Table_munisapp_tylerci_mu_live_rq_master5[[#This Row],[rd_price_net]])</f>
        <v>0</v>
      </c>
      <c r="F3992" s="1">
        <v>43046</v>
      </c>
      <c r="G3992">
        <v>7387</v>
      </c>
      <c r="H3992" t="s">
        <v>9112</v>
      </c>
      <c r="I3992" t="s">
        <v>10819</v>
      </c>
      <c r="J3992">
        <v>3170910</v>
      </c>
      <c r="K3992" t="str">
        <f>VLOOKUP(Table_munisapp_tylerci_mu_live_rq_master5[[#This Row],[rh_vendor_suggest]],Vend!A:B,2,0)</f>
        <v>VALMONT COATINGS / INTERMOUNTAIN GALVANIZING</v>
      </c>
      <c r="L3992" t="str">
        <f>VLOOKUP(Table_munisapp_tylerci_mu_live_rq_master5[[#This Row],[a_department_code]],Dept!A:B,2,0)</f>
        <v>Public Works</v>
      </c>
      <c r="M3992">
        <f t="shared" si="62"/>
        <v>0</v>
      </c>
    </row>
    <row r="3993" spans="1:13" hidden="1" x14ac:dyDescent="0.25">
      <c r="A3993">
        <v>2017</v>
      </c>
      <c r="B3993">
        <v>323</v>
      </c>
      <c r="C3993">
        <v>646</v>
      </c>
      <c r="D3993">
        <v>646</v>
      </c>
      <c r="E3993">
        <f>SUM(Table_munisapp_tylerci_mu_live_rq_master5[[#This Row],[rd_extended_price]]-Table_munisapp_tylerci_mu_live_rq_master5[[#This Row],[rd_price_net]])</f>
        <v>0</v>
      </c>
      <c r="F3993" s="1">
        <v>43046</v>
      </c>
      <c r="G3993">
        <v>7387</v>
      </c>
      <c r="H3993" t="s">
        <v>9112</v>
      </c>
      <c r="I3993" t="s">
        <v>10819</v>
      </c>
      <c r="J3993">
        <v>3170910</v>
      </c>
      <c r="K3993" t="str">
        <f>VLOOKUP(Table_munisapp_tylerci_mu_live_rq_master5[[#This Row],[rh_vendor_suggest]],Vend!A:B,2,0)</f>
        <v>VALMONT COATINGS / INTERMOUNTAIN GALVANIZING</v>
      </c>
      <c r="L3993" t="str">
        <f>VLOOKUP(Table_munisapp_tylerci_mu_live_rq_master5[[#This Row],[a_department_code]],Dept!A:B,2,0)</f>
        <v>Public Works</v>
      </c>
      <c r="M3993">
        <f t="shared" si="62"/>
        <v>0</v>
      </c>
    </row>
    <row r="3994" spans="1:13" hidden="1" x14ac:dyDescent="0.25">
      <c r="A3994">
        <v>2017</v>
      </c>
      <c r="B3994">
        <v>223</v>
      </c>
      <c r="C3994">
        <v>223</v>
      </c>
      <c r="D3994">
        <v>223</v>
      </c>
      <c r="E3994">
        <f>SUM(Table_munisapp_tylerci_mu_live_rq_master5[[#This Row],[rd_extended_price]]-Table_munisapp_tylerci_mu_live_rq_master5[[#This Row],[rd_price_net]])</f>
        <v>0</v>
      </c>
      <c r="F3994" s="1">
        <v>43046</v>
      </c>
      <c r="G3994">
        <v>7387</v>
      </c>
      <c r="H3994" t="s">
        <v>9112</v>
      </c>
      <c r="I3994" t="s">
        <v>10819</v>
      </c>
      <c r="J3994">
        <v>3170910</v>
      </c>
      <c r="K3994" t="str">
        <f>VLOOKUP(Table_munisapp_tylerci_mu_live_rq_master5[[#This Row],[rh_vendor_suggest]],Vend!A:B,2,0)</f>
        <v>VALMONT COATINGS / INTERMOUNTAIN GALVANIZING</v>
      </c>
      <c r="L3994" t="str">
        <f>VLOOKUP(Table_munisapp_tylerci_mu_live_rq_master5[[#This Row],[a_department_code]],Dept!A:B,2,0)</f>
        <v>Public Works</v>
      </c>
      <c r="M3994">
        <f t="shared" si="62"/>
        <v>0</v>
      </c>
    </row>
    <row r="3995" spans="1:13" hidden="1" x14ac:dyDescent="0.25">
      <c r="A3995">
        <v>2017</v>
      </c>
      <c r="B3995">
        <v>1500</v>
      </c>
      <c r="C3995">
        <v>1500</v>
      </c>
      <c r="D3995">
        <v>1500</v>
      </c>
      <c r="E3995">
        <f>SUM(Table_munisapp_tylerci_mu_live_rq_master5[[#This Row],[rd_extended_price]]-Table_munisapp_tylerci_mu_live_rq_master5[[#This Row],[rd_price_net]])</f>
        <v>0</v>
      </c>
      <c r="F3995" s="1">
        <v>43047</v>
      </c>
      <c r="G3995">
        <v>7398</v>
      </c>
      <c r="H3995" t="s">
        <v>9114</v>
      </c>
      <c r="I3995" t="s">
        <v>10820</v>
      </c>
      <c r="J3995">
        <v>3170914</v>
      </c>
      <c r="K3995" t="str">
        <f>VLOOKUP(Table_munisapp_tylerci_mu_live_rq_master5[[#This Row],[rh_vendor_suggest]],Vend!A:B,2,0)</f>
        <v>HAMPTONS MOBILE LLC</v>
      </c>
      <c r="L3995" t="str">
        <f>VLOOKUP(Table_munisapp_tylerci_mu_live_rq_master5[[#This Row],[a_department_code]],Dept!A:B,2,0)</f>
        <v>Transfer Station</v>
      </c>
      <c r="M3995">
        <f t="shared" si="62"/>
        <v>1</v>
      </c>
    </row>
    <row r="3996" spans="1:13" hidden="1" x14ac:dyDescent="0.25">
      <c r="A3996">
        <v>2017</v>
      </c>
      <c r="B3996">
        <v>5000</v>
      </c>
      <c r="C3996">
        <v>5000</v>
      </c>
      <c r="D3996">
        <v>5000</v>
      </c>
      <c r="E3996">
        <f>SUM(Table_munisapp_tylerci_mu_live_rq_master5[[#This Row],[rd_extended_price]]-Table_munisapp_tylerci_mu_live_rq_master5[[#This Row],[rd_price_net]])</f>
        <v>0</v>
      </c>
      <c r="F3996" s="1">
        <v>43046</v>
      </c>
      <c r="G3996">
        <v>1566</v>
      </c>
      <c r="H3996" t="s">
        <v>9114</v>
      </c>
      <c r="I3996" t="s">
        <v>10821</v>
      </c>
      <c r="J3996">
        <v>3170905</v>
      </c>
      <c r="K3996" t="str">
        <f>VLOOKUP(Table_munisapp_tylerci_mu_live_rq_master5[[#This Row],[rh_vendor_suggest]],Vend!A:B,2,0)</f>
        <v>CONROCK RECYCLING</v>
      </c>
      <c r="L3996" t="str">
        <f>VLOOKUP(Table_munisapp_tylerci_mu_live_rq_master5[[#This Row],[a_department_code]],Dept!A:B,2,0)</f>
        <v>Transfer Station</v>
      </c>
      <c r="M3996">
        <f t="shared" si="62"/>
        <v>1</v>
      </c>
    </row>
    <row r="3997" spans="1:13" hidden="1" x14ac:dyDescent="0.25">
      <c r="A3997">
        <v>2017</v>
      </c>
      <c r="B3997">
        <v>15.82</v>
      </c>
      <c r="C3997">
        <v>379.68</v>
      </c>
      <c r="D3997">
        <v>379.68</v>
      </c>
      <c r="E3997">
        <f>SUM(Table_munisapp_tylerci_mu_live_rq_master5[[#This Row],[rd_extended_price]]-Table_munisapp_tylerci_mu_live_rq_master5[[#This Row],[rd_price_net]])</f>
        <v>0</v>
      </c>
      <c r="F3997" s="1">
        <v>43046</v>
      </c>
      <c r="G3997">
        <v>7395</v>
      </c>
      <c r="H3997" t="s">
        <v>9072</v>
      </c>
      <c r="I3997" t="s">
        <v>10822</v>
      </c>
      <c r="J3997">
        <v>3170912</v>
      </c>
      <c r="K3997" t="str">
        <f>VLOOKUP(Table_munisapp_tylerci_mu_live_rq_master5[[#This Row],[rh_vendor_suggest]],Vend!A:B,2,0)</f>
        <v>KAR WING TRADING CO., INC.</v>
      </c>
      <c r="L3997" t="str">
        <f>VLOOKUP(Table_munisapp_tylerci_mu_live_rq_master5[[#This Row],[a_department_code]],Dept!A:B,2,0)</f>
        <v>Jail</v>
      </c>
      <c r="M3997">
        <f t="shared" si="62"/>
        <v>1</v>
      </c>
    </row>
    <row r="3998" spans="1:13" hidden="1" x14ac:dyDescent="0.25">
      <c r="A3998">
        <v>2017</v>
      </c>
      <c r="B3998">
        <v>15.82</v>
      </c>
      <c r="C3998">
        <v>379.68</v>
      </c>
      <c r="D3998">
        <v>379.68</v>
      </c>
      <c r="E3998">
        <f>SUM(Table_munisapp_tylerci_mu_live_rq_master5[[#This Row],[rd_extended_price]]-Table_munisapp_tylerci_mu_live_rq_master5[[#This Row],[rd_price_net]])</f>
        <v>0</v>
      </c>
      <c r="F3998" s="1">
        <v>43046</v>
      </c>
      <c r="G3998">
        <v>7395</v>
      </c>
      <c r="H3998" t="s">
        <v>9072</v>
      </c>
      <c r="I3998" t="s">
        <v>10822</v>
      </c>
      <c r="J3998">
        <v>3170912</v>
      </c>
      <c r="K3998" t="str">
        <f>VLOOKUP(Table_munisapp_tylerci_mu_live_rq_master5[[#This Row],[rh_vendor_suggest]],Vend!A:B,2,0)</f>
        <v>KAR WING TRADING CO., INC.</v>
      </c>
      <c r="L3998" t="str">
        <f>VLOOKUP(Table_munisapp_tylerci_mu_live_rq_master5[[#This Row],[a_department_code]],Dept!A:B,2,0)</f>
        <v>Jail</v>
      </c>
      <c r="M3998">
        <f t="shared" si="62"/>
        <v>0</v>
      </c>
    </row>
    <row r="3999" spans="1:13" hidden="1" x14ac:dyDescent="0.25">
      <c r="A3999">
        <v>2017</v>
      </c>
      <c r="B3999">
        <v>15.82</v>
      </c>
      <c r="C3999">
        <v>379.68</v>
      </c>
      <c r="D3999">
        <v>379.68</v>
      </c>
      <c r="E3999">
        <f>SUM(Table_munisapp_tylerci_mu_live_rq_master5[[#This Row],[rd_extended_price]]-Table_munisapp_tylerci_mu_live_rq_master5[[#This Row],[rd_price_net]])</f>
        <v>0</v>
      </c>
      <c r="F3999" s="1">
        <v>43046</v>
      </c>
      <c r="G3999">
        <v>7395</v>
      </c>
      <c r="H3999" t="s">
        <v>9072</v>
      </c>
      <c r="I3999" t="s">
        <v>10822</v>
      </c>
      <c r="J3999">
        <v>3170912</v>
      </c>
      <c r="K3999" t="str">
        <f>VLOOKUP(Table_munisapp_tylerci_mu_live_rq_master5[[#This Row],[rh_vendor_suggest]],Vend!A:B,2,0)</f>
        <v>KAR WING TRADING CO., INC.</v>
      </c>
      <c r="L3999" t="str">
        <f>VLOOKUP(Table_munisapp_tylerci_mu_live_rq_master5[[#This Row],[a_department_code]],Dept!A:B,2,0)</f>
        <v>Jail</v>
      </c>
      <c r="M3999">
        <f t="shared" si="62"/>
        <v>0</v>
      </c>
    </row>
    <row r="4000" spans="1:13" hidden="1" x14ac:dyDescent="0.25">
      <c r="A4000">
        <v>2017</v>
      </c>
      <c r="B4000">
        <v>15.82</v>
      </c>
      <c r="C4000">
        <v>379.68</v>
      </c>
      <c r="D4000">
        <v>379.68</v>
      </c>
      <c r="E4000">
        <f>SUM(Table_munisapp_tylerci_mu_live_rq_master5[[#This Row],[rd_extended_price]]-Table_munisapp_tylerci_mu_live_rq_master5[[#This Row],[rd_price_net]])</f>
        <v>0</v>
      </c>
      <c r="F4000" s="1">
        <v>43046</v>
      </c>
      <c r="G4000">
        <v>7395</v>
      </c>
      <c r="H4000" t="s">
        <v>9072</v>
      </c>
      <c r="I4000" t="s">
        <v>10822</v>
      </c>
      <c r="J4000">
        <v>3170912</v>
      </c>
      <c r="K4000" t="str">
        <f>VLOOKUP(Table_munisapp_tylerci_mu_live_rq_master5[[#This Row],[rh_vendor_suggest]],Vend!A:B,2,0)</f>
        <v>KAR WING TRADING CO., INC.</v>
      </c>
      <c r="L4000" t="str">
        <f>VLOOKUP(Table_munisapp_tylerci_mu_live_rq_master5[[#This Row],[a_department_code]],Dept!A:B,2,0)</f>
        <v>Jail</v>
      </c>
      <c r="M4000">
        <f t="shared" si="62"/>
        <v>0</v>
      </c>
    </row>
    <row r="4001" spans="1:13" hidden="1" x14ac:dyDescent="0.25">
      <c r="A4001">
        <v>2017</v>
      </c>
      <c r="B4001">
        <v>3477</v>
      </c>
      <c r="C4001">
        <v>3477</v>
      </c>
      <c r="D4001">
        <v>3477</v>
      </c>
      <c r="E4001">
        <f>SUM(Table_munisapp_tylerci_mu_live_rq_master5[[#This Row],[rd_extended_price]]-Table_munisapp_tylerci_mu_live_rq_master5[[#This Row],[rd_price_net]])</f>
        <v>0</v>
      </c>
      <c r="F4001" s="1">
        <v>43046</v>
      </c>
      <c r="G4001">
        <v>1386</v>
      </c>
      <c r="H4001" t="s">
        <v>9091</v>
      </c>
      <c r="I4001" t="s">
        <v>10823</v>
      </c>
      <c r="J4001">
        <v>3170904</v>
      </c>
      <c r="K4001" t="str">
        <f>VLOOKUP(Table_munisapp_tylerci_mu_live_rq_master5[[#This Row],[rh_vendor_suggest]],Vend!A:B,2,0)</f>
        <v>CACHE VALLEY ELECTRIC CO</v>
      </c>
      <c r="L4001" t="str">
        <f>VLOOKUP(Table_munisapp_tylerci_mu_live_rq_master5[[#This Row],[a_department_code]],Dept!A:B,2,0)</f>
        <v>Weber Area Dispatch 911</v>
      </c>
      <c r="M4001">
        <f t="shared" si="62"/>
        <v>1</v>
      </c>
    </row>
    <row r="4002" spans="1:13" hidden="1" x14ac:dyDescent="0.25">
      <c r="A4002">
        <v>2017</v>
      </c>
      <c r="B4002">
        <v>1632</v>
      </c>
      <c r="C4002">
        <v>1632</v>
      </c>
      <c r="D4002">
        <v>1632</v>
      </c>
      <c r="E4002">
        <f>SUM(Table_munisapp_tylerci_mu_live_rq_master5[[#This Row],[rd_extended_price]]-Table_munisapp_tylerci_mu_live_rq_master5[[#This Row],[rd_price_net]])</f>
        <v>0</v>
      </c>
      <c r="F4002" s="1">
        <v>43046</v>
      </c>
      <c r="G4002">
        <v>1386</v>
      </c>
      <c r="H4002" t="s">
        <v>9091</v>
      </c>
      <c r="I4002" t="s">
        <v>10823</v>
      </c>
      <c r="J4002">
        <v>3170904</v>
      </c>
      <c r="K4002" t="str">
        <f>VLOOKUP(Table_munisapp_tylerci_mu_live_rq_master5[[#This Row],[rh_vendor_suggest]],Vend!A:B,2,0)</f>
        <v>CACHE VALLEY ELECTRIC CO</v>
      </c>
      <c r="L4002" t="str">
        <f>VLOOKUP(Table_munisapp_tylerci_mu_live_rq_master5[[#This Row],[a_department_code]],Dept!A:B,2,0)</f>
        <v>Weber Area Dispatch 911</v>
      </c>
      <c r="M4002">
        <f t="shared" si="62"/>
        <v>0</v>
      </c>
    </row>
    <row r="4003" spans="1:13" hidden="1" x14ac:dyDescent="0.25">
      <c r="A4003">
        <v>2017</v>
      </c>
      <c r="B4003">
        <v>1026</v>
      </c>
      <c r="C4003">
        <v>1026</v>
      </c>
      <c r="D4003">
        <v>1026</v>
      </c>
      <c r="E4003">
        <f>SUM(Table_munisapp_tylerci_mu_live_rq_master5[[#This Row],[rd_extended_price]]-Table_munisapp_tylerci_mu_live_rq_master5[[#This Row],[rd_price_net]])</f>
        <v>0</v>
      </c>
      <c r="F4003" s="1">
        <v>43046</v>
      </c>
      <c r="G4003">
        <v>1386</v>
      </c>
      <c r="H4003" t="s">
        <v>9091</v>
      </c>
      <c r="I4003" t="s">
        <v>10823</v>
      </c>
      <c r="J4003">
        <v>3170904</v>
      </c>
      <c r="K4003" t="str">
        <f>VLOOKUP(Table_munisapp_tylerci_mu_live_rq_master5[[#This Row],[rh_vendor_suggest]],Vend!A:B,2,0)</f>
        <v>CACHE VALLEY ELECTRIC CO</v>
      </c>
      <c r="L4003" t="str">
        <f>VLOOKUP(Table_munisapp_tylerci_mu_live_rq_master5[[#This Row],[a_department_code]],Dept!A:B,2,0)</f>
        <v>Weber Area Dispatch 911</v>
      </c>
      <c r="M4003">
        <f t="shared" si="62"/>
        <v>0</v>
      </c>
    </row>
    <row r="4004" spans="1:13" hidden="1" x14ac:dyDescent="0.25">
      <c r="A4004">
        <v>2017</v>
      </c>
      <c r="B4004">
        <v>30</v>
      </c>
      <c r="C4004">
        <v>30</v>
      </c>
      <c r="D4004">
        <v>30</v>
      </c>
      <c r="E4004">
        <f>SUM(Table_munisapp_tylerci_mu_live_rq_master5[[#This Row],[rd_extended_price]]-Table_munisapp_tylerci_mu_live_rq_master5[[#This Row],[rd_price_net]])</f>
        <v>0</v>
      </c>
      <c r="F4004" s="1">
        <v>43060</v>
      </c>
      <c r="G4004">
        <v>3242</v>
      </c>
      <c r="H4004" t="s">
        <v>9066</v>
      </c>
      <c r="I4004" t="s">
        <v>9343</v>
      </c>
      <c r="J4004">
        <v>3170933</v>
      </c>
      <c r="K4004" t="str">
        <f>VLOOKUP(Table_munisapp_tylerci_mu_live_rq_master5[[#This Row],[rh_vendor_suggest]],Vend!A:B,2,0)</f>
        <v>RB PRINTING SERVICES LLC</v>
      </c>
      <c r="L4004" t="str">
        <f>VLOOKUP(Table_munisapp_tylerci_mu_live_rq_master5[[#This Row],[a_department_code]],Dept!A:B,2,0)</f>
        <v>Attorney - Civil</v>
      </c>
      <c r="M4004">
        <f t="shared" si="62"/>
        <v>1</v>
      </c>
    </row>
    <row r="4005" spans="1:13" hidden="1" x14ac:dyDescent="0.25">
      <c r="A4005">
        <v>2017</v>
      </c>
      <c r="B4005">
        <v>11609</v>
      </c>
      <c r="C4005">
        <v>11609</v>
      </c>
      <c r="D4005">
        <v>11609</v>
      </c>
      <c r="E4005">
        <f>SUM(Table_munisapp_tylerci_mu_live_rq_master5[[#This Row],[rd_extended_price]]-Table_munisapp_tylerci_mu_live_rq_master5[[#This Row],[rd_price_net]])</f>
        <v>0</v>
      </c>
      <c r="F4005" s="1">
        <v>43083</v>
      </c>
      <c r="G4005">
        <v>2778</v>
      </c>
      <c r="H4005" t="s">
        <v>9072</v>
      </c>
      <c r="I4005" t="s">
        <v>10824</v>
      </c>
      <c r="J4005">
        <v>3170975</v>
      </c>
      <c r="K4005" t="str">
        <f>VLOOKUP(Table_munisapp_tylerci_mu_live_rq_master5[[#This Row],[rh_vendor_suggest]],Vend!A:B,2,0)</f>
        <v>MOUNTAIN VALLEY MECHANICAL</v>
      </c>
      <c r="L4005" t="str">
        <f>VLOOKUP(Table_munisapp_tylerci_mu_live_rq_master5[[#This Row],[a_department_code]],Dept!A:B,2,0)</f>
        <v>Jail</v>
      </c>
      <c r="M4005">
        <f t="shared" si="62"/>
        <v>1</v>
      </c>
    </row>
    <row r="4006" spans="1:13" hidden="1" x14ac:dyDescent="0.25">
      <c r="A4006">
        <v>2017</v>
      </c>
      <c r="B4006">
        <v>966.09</v>
      </c>
      <c r="C4006">
        <v>966.09</v>
      </c>
      <c r="D4006">
        <v>966.09</v>
      </c>
      <c r="E4006">
        <f>SUM(Table_munisapp_tylerci_mu_live_rq_master5[[#This Row],[rd_extended_price]]-Table_munisapp_tylerci_mu_live_rq_master5[[#This Row],[rd_price_net]])</f>
        <v>0</v>
      </c>
      <c r="F4006" s="1">
        <v>43052</v>
      </c>
      <c r="G4006">
        <v>1404</v>
      </c>
      <c r="H4006" t="s">
        <v>9108</v>
      </c>
      <c r="I4006" t="s">
        <v>10825</v>
      </c>
      <c r="J4006">
        <v>3170917</v>
      </c>
      <c r="K4006" t="str">
        <f>VLOOKUP(Table_munisapp_tylerci_mu_live_rq_master5[[#This Row],[rh_vendor_suggest]],Vend!A:B,2,0)</f>
        <v>CANON SOLUTIONS AMERICA</v>
      </c>
      <c r="L4006" t="str">
        <f>VLOOKUP(Table_munisapp_tylerci_mu_live_rq_master5[[#This Row],[a_department_code]],Dept!A:B,2,0)</f>
        <v>USU Extension Service</v>
      </c>
      <c r="M4006">
        <f t="shared" si="62"/>
        <v>1</v>
      </c>
    </row>
    <row r="4007" spans="1:13" hidden="1" x14ac:dyDescent="0.25">
      <c r="A4007">
        <v>2017</v>
      </c>
      <c r="B4007">
        <v>12500</v>
      </c>
      <c r="C4007">
        <v>12500</v>
      </c>
      <c r="D4007">
        <v>12500</v>
      </c>
      <c r="E4007">
        <f>SUM(Table_munisapp_tylerci_mu_live_rq_master5[[#This Row],[rd_extended_price]]-Table_munisapp_tylerci_mu_live_rq_master5[[#This Row],[rd_price_net]])</f>
        <v>0</v>
      </c>
      <c r="F4007" s="1">
        <v>43054</v>
      </c>
      <c r="G4007">
        <v>2100</v>
      </c>
      <c r="H4007" t="s">
        <v>9073</v>
      </c>
      <c r="I4007" t="s">
        <v>10826</v>
      </c>
      <c r="J4007">
        <v>3170921</v>
      </c>
      <c r="K4007" t="str">
        <f>VLOOKUP(Table_munisapp_tylerci_mu_live_rq_master5[[#This Row],[rh_vendor_suggest]],Vend!A:B,2,0)</f>
        <v>HENRY SCHEIN INC</v>
      </c>
      <c r="L4007" t="str">
        <f>VLOOKUP(Table_munisapp_tylerci_mu_live_rq_master5[[#This Row],[a_department_code]],Dept!A:B,2,0)</f>
        <v>Homeland Security</v>
      </c>
      <c r="M4007">
        <f t="shared" si="62"/>
        <v>1</v>
      </c>
    </row>
    <row r="4008" spans="1:13" hidden="1" x14ac:dyDescent="0.25">
      <c r="A4008">
        <v>2017</v>
      </c>
      <c r="B4008">
        <v>8677</v>
      </c>
      <c r="C4008">
        <v>8677</v>
      </c>
      <c r="D4008">
        <v>8677</v>
      </c>
      <c r="E4008">
        <f>SUM(Table_munisapp_tylerci_mu_live_rq_master5[[#This Row],[rd_extended_price]]-Table_munisapp_tylerci_mu_live_rq_master5[[#This Row],[rd_price_net]])</f>
        <v>0</v>
      </c>
      <c r="F4008" s="1">
        <v>43053</v>
      </c>
      <c r="G4008">
        <v>7402</v>
      </c>
      <c r="H4008" t="s">
        <v>9074</v>
      </c>
      <c r="I4008" t="s">
        <v>10827</v>
      </c>
      <c r="J4008">
        <v>3170919</v>
      </c>
      <c r="K4008" t="str">
        <f>VLOOKUP(Table_munisapp_tylerci_mu_live_rq_master5[[#This Row],[rh_vendor_suggest]],Vend!A:B,2,0)</f>
        <v>CKC FIELD SERVICES</v>
      </c>
      <c r="L4008" t="str">
        <f>VLOOKUP(Table_munisapp_tylerci_mu_live_rq_master5[[#This Row],[a_department_code]],Dept!A:B,2,0)</f>
        <v>Gun Range</v>
      </c>
      <c r="M4008">
        <f t="shared" si="62"/>
        <v>1</v>
      </c>
    </row>
    <row r="4009" spans="1:13" hidden="1" x14ac:dyDescent="0.25">
      <c r="A4009">
        <v>2017</v>
      </c>
      <c r="B4009">
        <v>970</v>
      </c>
      <c r="C4009">
        <v>970</v>
      </c>
      <c r="D4009">
        <v>970</v>
      </c>
      <c r="E4009">
        <f>SUM(Table_munisapp_tylerci_mu_live_rq_master5[[#This Row],[rd_extended_price]]-Table_munisapp_tylerci_mu_live_rq_master5[[#This Row],[rd_price_net]])</f>
        <v>0</v>
      </c>
      <c r="F4009" s="1">
        <v>43048</v>
      </c>
      <c r="G4009">
        <v>7396</v>
      </c>
      <c r="H4009" t="s">
        <v>9091</v>
      </c>
      <c r="I4009" t="s">
        <v>10828</v>
      </c>
      <c r="J4009">
        <v>3170915</v>
      </c>
      <c r="K4009" t="str">
        <f>VLOOKUP(Table_munisapp_tylerci_mu_live_rq_master5[[#This Row],[rh_vendor_suggest]],Vend!A:B,2,0)</f>
        <v>LLOYDS DRAPERIES &amp; BLINDS</v>
      </c>
      <c r="L4009" t="str">
        <f>VLOOKUP(Table_munisapp_tylerci_mu_live_rq_master5[[#This Row],[a_department_code]],Dept!A:B,2,0)</f>
        <v>Weber Area Dispatch 911</v>
      </c>
      <c r="M4009">
        <f t="shared" si="62"/>
        <v>1</v>
      </c>
    </row>
    <row r="4010" spans="1:13" hidden="1" x14ac:dyDescent="0.25">
      <c r="A4010">
        <v>2017</v>
      </c>
      <c r="B4010">
        <v>1095</v>
      </c>
      <c r="C4010">
        <v>1095</v>
      </c>
      <c r="D4010">
        <v>1095</v>
      </c>
      <c r="E4010">
        <f>SUM(Table_munisapp_tylerci_mu_live_rq_master5[[#This Row],[rd_extended_price]]-Table_munisapp_tylerci_mu_live_rq_master5[[#This Row],[rd_price_net]])</f>
        <v>0</v>
      </c>
      <c r="F4010" s="1">
        <v>43048</v>
      </c>
      <c r="G4010">
        <v>7396</v>
      </c>
      <c r="H4010" t="s">
        <v>9091</v>
      </c>
      <c r="I4010" t="s">
        <v>10828</v>
      </c>
      <c r="J4010">
        <v>3170915</v>
      </c>
      <c r="K4010" t="str">
        <f>VLOOKUP(Table_munisapp_tylerci_mu_live_rq_master5[[#This Row],[rh_vendor_suggest]],Vend!A:B,2,0)</f>
        <v>LLOYDS DRAPERIES &amp; BLINDS</v>
      </c>
      <c r="L4010" t="str">
        <f>VLOOKUP(Table_munisapp_tylerci_mu_live_rq_master5[[#This Row],[a_department_code]],Dept!A:B,2,0)</f>
        <v>Weber Area Dispatch 911</v>
      </c>
      <c r="M4010">
        <f t="shared" si="62"/>
        <v>0</v>
      </c>
    </row>
    <row r="4011" spans="1:13" hidden="1" x14ac:dyDescent="0.25">
      <c r="A4011">
        <v>2017</v>
      </c>
      <c r="B4011">
        <v>3250</v>
      </c>
      <c r="C4011">
        <v>3250</v>
      </c>
      <c r="D4011">
        <v>3250</v>
      </c>
      <c r="E4011">
        <f>SUM(Table_munisapp_tylerci_mu_live_rq_master5[[#This Row],[rd_extended_price]]-Table_munisapp_tylerci_mu_live_rq_master5[[#This Row],[rd_price_net]])</f>
        <v>0</v>
      </c>
      <c r="F4011" s="1">
        <v>43048</v>
      </c>
      <c r="G4011">
        <v>7396</v>
      </c>
      <c r="H4011" t="s">
        <v>9091</v>
      </c>
      <c r="I4011" t="s">
        <v>10828</v>
      </c>
      <c r="J4011">
        <v>3170915</v>
      </c>
      <c r="K4011" t="str">
        <f>VLOOKUP(Table_munisapp_tylerci_mu_live_rq_master5[[#This Row],[rh_vendor_suggest]],Vend!A:B,2,0)</f>
        <v>LLOYDS DRAPERIES &amp; BLINDS</v>
      </c>
      <c r="L4011" t="str">
        <f>VLOOKUP(Table_munisapp_tylerci_mu_live_rq_master5[[#This Row],[a_department_code]],Dept!A:B,2,0)</f>
        <v>Weber Area Dispatch 911</v>
      </c>
      <c r="M4011">
        <f t="shared" si="62"/>
        <v>0</v>
      </c>
    </row>
    <row r="4012" spans="1:13" hidden="1" x14ac:dyDescent="0.25">
      <c r="A4012">
        <v>2017</v>
      </c>
      <c r="B4012">
        <v>64.400000000000006</v>
      </c>
      <c r="C4012">
        <v>64.400000000000006</v>
      </c>
      <c r="D4012">
        <v>64.400000000000006</v>
      </c>
      <c r="E4012">
        <f>SUM(Table_munisapp_tylerci_mu_live_rq_master5[[#This Row],[rd_extended_price]]-Table_munisapp_tylerci_mu_live_rq_master5[[#This Row],[rd_price_net]])</f>
        <v>0</v>
      </c>
      <c r="F4012" s="1">
        <v>43060</v>
      </c>
      <c r="G4012">
        <v>3242</v>
      </c>
      <c r="H4012" t="s">
        <v>9067</v>
      </c>
      <c r="I4012" t="s">
        <v>10829</v>
      </c>
      <c r="J4012">
        <v>3170934</v>
      </c>
      <c r="K4012" t="str">
        <f>VLOOKUP(Table_munisapp_tylerci_mu_live_rq_master5[[#This Row],[rh_vendor_suggest]],Vend!A:B,2,0)</f>
        <v>RB PRINTING SERVICES LLC</v>
      </c>
      <c r="L4012" t="str">
        <f>VLOOKUP(Table_munisapp_tylerci_mu_live_rq_master5[[#This Row],[a_department_code]],Dept!A:B,2,0)</f>
        <v>Childrens Justice Center</v>
      </c>
      <c r="M4012">
        <f t="shared" si="62"/>
        <v>1</v>
      </c>
    </row>
    <row r="4013" spans="1:13" hidden="1" x14ac:dyDescent="0.25">
      <c r="A4013">
        <v>2017</v>
      </c>
      <c r="B4013">
        <v>32.479999999999997</v>
      </c>
      <c r="C4013">
        <v>4579.68</v>
      </c>
      <c r="D4013">
        <v>4579.68</v>
      </c>
      <c r="E4013">
        <f>SUM(Table_munisapp_tylerci_mu_live_rq_master5[[#This Row],[rd_extended_price]]-Table_munisapp_tylerci_mu_live_rq_master5[[#This Row],[rd_price_net]])</f>
        <v>0</v>
      </c>
      <c r="F4013" s="1">
        <v>43054</v>
      </c>
      <c r="G4013">
        <v>6510</v>
      </c>
      <c r="H4013" t="s">
        <v>9100</v>
      </c>
      <c r="I4013" t="s">
        <v>10830</v>
      </c>
      <c r="J4013">
        <v>3170925</v>
      </c>
      <c r="K4013" t="str">
        <f>VLOOKUP(Table_munisapp_tylerci_mu_live_rq_master5[[#This Row],[rh_vendor_suggest]],Vend!A:B,2,0)</f>
        <v>MICRO FOCUS SOFTWARE INC</v>
      </c>
      <c r="L4013" t="str">
        <f>VLOOKUP(Table_munisapp_tylerci_mu_live_rq_master5[[#This Row],[a_department_code]],Dept!A:B,2,0)</f>
        <v>Library</v>
      </c>
      <c r="M4013">
        <f t="shared" si="62"/>
        <v>1</v>
      </c>
    </row>
    <row r="4014" spans="1:13" hidden="1" x14ac:dyDescent="0.25">
      <c r="A4014">
        <v>2017</v>
      </c>
      <c r="B4014">
        <v>24.36</v>
      </c>
      <c r="C4014">
        <v>3288.6</v>
      </c>
      <c r="D4014">
        <v>3288.6</v>
      </c>
      <c r="E4014">
        <f>SUM(Table_munisapp_tylerci_mu_live_rq_master5[[#This Row],[rd_extended_price]]-Table_munisapp_tylerci_mu_live_rq_master5[[#This Row],[rd_price_net]])</f>
        <v>0</v>
      </c>
      <c r="F4014" s="1">
        <v>43054</v>
      </c>
      <c r="G4014">
        <v>6510</v>
      </c>
      <c r="H4014" t="s">
        <v>9100</v>
      </c>
      <c r="I4014" t="s">
        <v>10830</v>
      </c>
      <c r="J4014">
        <v>3170925</v>
      </c>
      <c r="K4014" t="str">
        <f>VLOOKUP(Table_munisapp_tylerci_mu_live_rq_master5[[#This Row],[rh_vendor_suggest]],Vend!A:B,2,0)</f>
        <v>MICRO FOCUS SOFTWARE INC</v>
      </c>
      <c r="L4014" t="str">
        <f>VLOOKUP(Table_munisapp_tylerci_mu_live_rq_master5[[#This Row],[a_department_code]],Dept!A:B,2,0)</f>
        <v>Library</v>
      </c>
      <c r="M4014">
        <f t="shared" si="62"/>
        <v>0</v>
      </c>
    </row>
    <row r="4015" spans="1:13" hidden="1" x14ac:dyDescent="0.25">
      <c r="A4015">
        <v>2017</v>
      </c>
      <c r="B4015">
        <v>12.18</v>
      </c>
      <c r="C4015">
        <v>2777.04</v>
      </c>
      <c r="D4015">
        <v>2777.04</v>
      </c>
      <c r="E4015">
        <f>SUM(Table_munisapp_tylerci_mu_live_rq_master5[[#This Row],[rd_extended_price]]-Table_munisapp_tylerci_mu_live_rq_master5[[#This Row],[rd_price_net]])</f>
        <v>0</v>
      </c>
      <c r="F4015" s="1">
        <v>43054</v>
      </c>
      <c r="G4015">
        <v>6510</v>
      </c>
      <c r="H4015" t="s">
        <v>9100</v>
      </c>
      <c r="I4015" t="s">
        <v>10830</v>
      </c>
      <c r="J4015">
        <v>3170925</v>
      </c>
      <c r="K4015" t="str">
        <f>VLOOKUP(Table_munisapp_tylerci_mu_live_rq_master5[[#This Row],[rh_vendor_suggest]],Vend!A:B,2,0)</f>
        <v>MICRO FOCUS SOFTWARE INC</v>
      </c>
      <c r="L4015" t="str">
        <f>VLOOKUP(Table_munisapp_tylerci_mu_live_rq_master5[[#This Row],[a_department_code]],Dept!A:B,2,0)</f>
        <v>Library</v>
      </c>
      <c r="M4015">
        <f t="shared" si="62"/>
        <v>0</v>
      </c>
    </row>
    <row r="4016" spans="1:13" hidden="1" x14ac:dyDescent="0.25">
      <c r="A4016">
        <v>2017</v>
      </c>
      <c r="B4016">
        <v>5.51</v>
      </c>
      <c r="C4016">
        <v>5.51</v>
      </c>
      <c r="D4016">
        <v>5.51</v>
      </c>
      <c r="E4016">
        <f>SUM(Table_munisapp_tylerci_mu_live_rq_master5[[#This Row],[rd_extended_price]]-Table_munisapp_tylerci_mu_live_rq_master5[[#This Row],[rd_price_net]])</f>
        <v>0</v>
      </c>
      <c r="F4016" s="1">
        <v>43054</v>
      </c>
      <c r="G4016">
        <v>6510</v>
      </c>
      <c r="H4016" t="s">
        <v>9100</v>
      </c>
      <c r="I4016" t="s">
        <v>10830</v>
      </c>
      <c r="J4016">
        <v>3170925</v>
      </c>
      <c r="K4016" t="str">
        <f>VLOOKUP(Table_munisapp_tylerci_mu_live_rq_master5[[#This Row],[rh_vendor_suggest]],Vend!A:B,2,0)</f>
        <v>MICRO FOCUS SOFTWARE INC</v>
      </c>
      <c r="L4016" t="str">
        <f>VLOOKUP(Table_munisapp_tylerci_mu_live_rq_master5[[#This Row],[a_department_code]],Dept!A:B,2,0)</f>
        <v>Library</v>
      </c>
      <c r="M4016">
        <f t="shared" si="62"/>
        <v>0</v>
      </c>
    </row>
    <row r="4017" spans="1:13" hidden="1" x14ac:dyDescent="0.25">
      <c r="A4017">
        <v>2017</v>
      </c>
      <c r="B4017">
        <v>26.75</v>
      </c>
      <c r="C4017">
        <v>4012.5</v>
      </c>
      <c r="D4017">
        <v>4012.5</v>
      </c>
      <c r="E4017">
        <f>SUM(Table_munisapp_tylerci_mu_live_rq_master5[[#This Row],[rd_extended_price]]-Table_munisapp_tylerci_mu_live_rq_master5[[#This Row],[rd_price_net]])</f>
        <v>0</v>
      </c>
      <c r="F4017" s="1">
        <v>43054</v>
      </c>
      <c r="G4017">
        <v>5927</v>
      </c>
      <c r="H4017" t="s">
        <v>9100</v>
      </c>
      <c r="I4017" t="s">
        <v>10831</v>
      </c>
      <c r="J4017">
        <v>3170924</v>
      </c>
      <c r="K4017" t="str">
        <f>VLOOKUP(Table_munisapp_tylerci_mu_live_rq_master5[[#This Row],[rh_vendor_suggest]],Vend!A:B,2,0)</f>
        <v>CRAYON SOFTWARE</v>
      </c>
      <c r="L4017" t="str">
        <f>VLOOKUP(Table_munisapp_tylerci_mu_live_rq_master5[[#This Row],[a_department_code]],Dept!A:B,2,0)</f>
        <v>Library</v>
      </c>
      <c r="M4017">
        <f t="shared" si="62"/>
        <v>1</v>
      </c>
    </row>
    <row r="4018" spans="1:13" hidden="1" x14ac:dyDescent="0.25">
      <c r="A4018">
        <v>2017</v>
      </c>
      <c r="B4018">
        <v>26.75</v>
      </c>
      <c r="C4018">
        <v>2193.5</v>
      </c>
      <c r="D4018">
        <v>2193.5</v>
      </c>
      <c r="E4018">
        <f>SUM(Table_munisapp_tylerci_mu_live_rq_master5[[#This Row],[rd_extended_price]]-Table_munisapp_tylerci_mu_live_rq_master5[[#This Row],[rd_price_net]])</f>
        <v>0</v>
      </c>
      <c r="F4018" s="1">
        <v>43054</v>
      </c>
      <c r="G4018">
        <v>5927</v>
      </c>
      <c r="H4018" t="s">
        <v>9100</v>
      </c>
      <c r="I4018" t="s">
        <v>10831</v>
      </c>
      <c r="J4018">
        <v>3170924</v>
      </c>
      <c r="K4018" t="str">
        <f>VLOOKUP(Table_munisapp_tylerci_mu_live_rq_master5[[#This Row],[rh_vendor_suggest]],Vend!A:B,2,0)</f>
        <v>CRAYON SOFTWARE</v>
      </c>
      <c r="L4018" t="str">
        <f>VLOOKUP(Table_munisapp_tylerci_mu_live_rq_master5[[#This Row],[a_department_code]],Dept!A:B,2,0)</f>
        <v>Library</v>
      </c>
      <c r="M4018">
        <f t="shared" si="62"/>
        <v>0</v>
      </c>
    </row>
    <row r="4019" spans="1:13" hidden="1" x14ac:dyDescent="0.25">
      <c r="A4019">
        <v>2017</v>
      </c>
      <c r="B4019">
        <v>30.12</v>
      </c>
      <c r="C4019">
        <v>3915.6</v>
      </c>
      <c r="D4019">
        <v>3915.6</v>
      </c>
      <c r="E4019">
        <f>SUM(Table_munisapp_tylerci_mu_live_rq_master5[[#This Row],[rd_extended_price]]-Table_munisapp_tylerci_mu_live_rq_master5[[#This Row],[rd_price_net]])</f>
        <v>0</v>
      </c>
      <c r="F4019" s="1">
        <v>43054</v>
      </c>
      <c r="G4019">
        <v>5927</v>
      </c>
      <c r="H4019" t="s">
        <v>9100</v>
      </c>
      <c r="I4019" t="s">
        <v>10831</v>
      </c>
      <c r="J4019">
        <v>3170924</v>
      </c>
      <c r="K4019" t="str">
        <f>VLOOKUP(Table_munisapp_tylerci_mu_live_rq_master5[[#This Row],[rh_vendor_suggest]],Vend!A:B,2,0)</f>
        <v>CRAYON SOFTWARE</v>
      </c>
      <c r="L4019" t="str">
        <f>VLOOKUP(Table_munisapp_tylerci_mu_live_rq_master5[[#This Row],[a_department_code]],Dept!A:B,2,0)</f>
        <v>Library</v>
      </c>
      <c r="M4019">
        <f t="shared" si="62"/>
        <v>0</v>
      </c>
    </row>
    <row r="4020" spans="1:13" hidden="1" x14ac:dyDescent="0.25">
      <c r="A4020">
        <v>2017</v>
      </c>
      <c r="B4020">
        <v>30.12</v>
      </c>
      <c r="C4020">
        <v>2018.04</v>
      </c>
      <c r="D4020">
        <v>2018.04</v>
      </c>
      <c r="E4020">
        <f>SUM(Table_munisapp_tylerci_mu_live_rq_master5[[#This Row],[rd_extended_price]]-Table_munisapp_tylerci_mu_live_rq_master5[[#This Row],[rd_price_net]])</f>
        <v>0</v>
      </c>
      <c r="F4020" s="1">
        <v>43054</v>
      </c>
      <c r="G4020">
        <v>5927</v>
      </c>
      <c r="H4020" t="s">
        <v>9100</v>
      </c>
      <c r="I4020" t="s">
        <v>10831</v>
      </c>
      <c r="J4020">
        <v>3170924</v>
      </c>
      <c r="K4020" t="str">
        <f>VLOOKUP(Table_munisapp_tylerci_mu_live_rq_master5[[#This Row],[rh_vendor_suggest]],Vend!A:B,2,0)</f>
        <v>CRAYON SOFTWARE</v>
      </c>
      <c r="L4020" t="str">
        <f>VLOOKUP(Table_munisapp_tylerci_mu_live_rq_master5[[#This Row],[a_department_code]],Dept!A:B,2,0)</f>
        <v>Library</v>
      </c>
      <c r="M4020">
        <f t="shared" si="62"/>
        <v>0</v>
      </c>
    </row>
    <row r="4021" spans="1:13" hidden="1" x14ac:dyDescent="0.25">
      <c r="A4021">
        <v>2017</v>
      </c>
      <c r="B4021">
        <v>369.7</v>
      </c>
      <c r="C4021">
        <v>1478.8</v>
      </c>
      <c r="D4021">
        <v>1478.8</v>
      </c>
      <c r="E4021">
        <f>SUM(Table_munisapp_tylerci_mu_live_rq_master5[[#This Row],[rd_extended_price]]-Table_munisapp_tylerci_mu_live_rq_master5[[#This Row],[rd_price_net]])</f>
        <v>0</v>
      </c>
      <c r="F4021" s="1">
        <v>43054</v>
      </c>
      <c r="G4021">
        <v>1141</v>
      </c>
      <c r="H4021" t="s">
        <v>9088</v>
      </c>
      <c r="I4021" t="s">
        <v>10832</v>
      </c>
      <c r="J4021">
        <v>3170920</v>
      </c>
      <c r="K4021" t="str">
        <f>VLOOKUP(Table_munisapp_tylerci_mu_live_rq_master5[[#This Row],[rh_vendor_suggest]],Vend!A:B,2,0)</f>
        <v>ANIXTER</v>
      </c>
      <c r="L4021" t="str">
        <f>VLOOKUP(Table_munisapp_tylerci_mu_live_rq_master5[[#This Row],[a_department_code]],Dept!A:B,2,0)</f>
        <v>Property Management</v>
      </c>
      <c r="M4021">
        <f t="shared" si="62"/>
        <v>1</v>
      </c>
    </row>
    <row r="4022" spans="1:13" hidden="1" x14ac:dyDescent="0.25">
      <c r="A4022">
        <v>2017</v>
      </c>
      <c r="B4022">
        <v>1180.78</v>
      </c>
      <c r="C4022">
        <v>2361.56</v>
      </c>
      <c r="D4022">
        <v>2361.56</v>
      </c>
      <c r="E4022">
        <f>SUM(Table_munisapp_tylerci_mu_live_rq_master5[[#This Row],[rd_extended_price]]-Table_munisapp_tylerci_mu_live_rq_master5[[#This Row],[rd_price_net]])</f>
        <v>0</v>
      </c>
      <c r="F4022" s="1">
        <v>43066</v>
      </c>
      <c r="G4022">
        <v>1705</v>
      </c>
      <c r="H4022" t="s">
        <v>9093</v>
      </c>
      <c r="I4022" t="s">
        <v>10833</v>
      </c>
      <c r="J4022">
        <v>3170940</v>
      </c>
      <c r="K4022" t="str">
        <f>VLOOKUP(Table_munisapp_tylerci_mu_live_rq_master5[[#This Row],[rh_vendor_suggest]],Vend!A:B,2,0)</f>
        <v>DELL COMPUTER</v>
      </c>
      <c r="L4022" t="str">
        <f>VLOOKUP(Table_munisapp_tylerci_mu_live_rq_master5[[#This Row],[a_department_code]],Dept!A:B,2,0)</f>
        <v>Weber Housing Authority</v>
      </c>
      <c r="M4022">
        <f t="shared" si="62"/>
        <v>1</v>
      </c>
    </row>
    <row r="4023" spans="1:13" hidden="1" x14ac:dyDescent="0.25">
      <c r="A4023">
        <v>2017</v>
      </c>
      <c r="B4023">
        <v>22817</v>
      </c>
      <c r="C4023">
        <v>22817</v>
      </c>
      <c r="D4023">
        <v>22817</v>
      </c>
      <c r="E4023">
        <f>SUM(Table_munisapp_tylerci_mu_live_rq_master5[[#This Row],[rd_extended_price]]-Table_munisapp_tylerci_mu_live_rq_master5[[#This Row],[rd_price_net]])</f>
        <v>0</v>
      </c>
      <c r="F4023" s="1">
        <v>43059</v>
      </c>
      <c r="G4023">
        <v>4009</v>
      </c>
      <c r="H4023" t="s">
        <v>9085</v>
      </c>
      <c r="I4023" t="s">
        <v>10114</v>
      </c>
      <c r="J4023">
        <v>3170926</v>
      </c>
      <c r="K4023" t="str">
        <f>VLOOKUP(Table_munisapp_tylerci_mu_live_rq_master5[[#This Row],[rh_vendor_suggest]],Vend!A:B,2,0)</f>
        <v>WEIDNER FIRE</v>
      </c>
      <c r="L4023" t="str">
        <f>VLOOKUP(Table_munisapp_tylerci_mu_live_rq_master5[[#This Row],[a_department_code]],Dept!A:B,2,0)</f>
        <v>Paramedic</v>
      </c>
      <c r="M4023">
        <f t="shared" si="62"/>
        <v>1</v>
      </c>
    </row>
    <row r="4024" spans="1:13" hidden="1" x14ac:dyDescent="0.25">
      <c r="A4024">
        <v>2017</v>
      </c>
      <c r="B4024">
        <v>150</v>
      </c>
      <c r="C4024">
        <v>150</v>
      </c>
      <c r="D4024">
        <v>150</v>
      </c>
      <c r="E4024">
        <f>SUM(Table_munisapp_tylerci_mu_live_rq_master5[[#This Row],[rd_extended_price]]-Table_munisapp_tylerci_mu_live_rq_master5[[#This Row],[rd_price_net]])</f>
        <v>0</v>
      </c>
      <c r="F4024" s="1">
        <v>43054</v>
      </c>
      <c r="G4024">
        <v>3475</v>
      </c>
      <c r="H4024" t="s">
        <v>9094</v>
      </c>
      <c r="I4024" t="s">
        <v>10834</v>
      </c>
      <c r="J4024">
        <v>3170923</v>
      </c>
      <c r="K4024" t="str">
        <f>VLOOKUP(Table_munisapp_tylerci_mu_live_rq_master5[[#This Row],[rh_vendor_suggest]],Vend!A:B,2,0)</f>
        <v>SMITH'S FOOD AND DRUG CENTER</v>
      </c>
      <c r="L4024" t="str">
        <f>VLOOKUP(Table_munisapp_tylerci_mu_live_rq_master5[[#This Row],[a_department_code]],Dept!A:B,2,0)</f>
        <v>Weber Morgan Health Department</v>
      </c>
      <c r="M4024">
        <f t="shared" si="62"/>
        <v>1</v>
      </c>
    </row>
    <row r="4025" spans="1:13" hidden="1" x14ac:dyDescent="0.25">
      <c r="A4025">
        <v>2017</v>
      </c>
      <c r="B4025">
        <v>300</v>
      </c>
      <c r="C4025">
        <v>300</v>
      </c>
      <c r="D4025">
        <v>300</v>
      </c>
      <c r="E4025">
        <f>SUM(Table_munisapp_tylerci_mu_live_rq_master5[[#This Row],[rd_extended_price]]-Table_munisapp_tylerci_mu_live_rq_master5[[#This Row],[rd_price_net]])</f>
        <v>0</v>
      </c>
      <c r="F4025" s="1">
        <v>43054</v>
      </c>
      <c r="G4025">
        <v>2592</v>
      </c>
      <c r="H4025" t="s">
        <v>9094</v>
      </c>
      <c r="I4025" t="s">
        <v>10835</v>
      </c>
      <c r="J4025">
        <v>3170922</v>
      </c>
      <c r="K4025" t="str">
        <f>VLOOKUP(Table_munisapp_tylerci_mu_live_rq_master5[[#This Row],[rh_vendor_suggest]],Vend!A:B,2,0)</f>
        <v>MACEYS, INC.</v>
      </c>
      <c r="L4025" t="str">
        <f>VLOOKUP(Table_munisapp_tylerci_mu_live_rq_master5[[#This Row],[a_department_code]],Dept!A:B,2,0)</f>
        <v>Weber Morgan Health Department</v>
      </c>
      <c r="M4025">
        <f t="shared" si="62"/>
        <v>1</v>
      </c>
    </row>
    <row r="4026" spans="1:13" hidden="1" x14ac:dyDescent="0.25">
      <c r="A4026">
        <v>2017</v>
      </c>
      <c r="B4026">
        <v>13536.5</v>
      </c>
      <c r="C4026">
        <v>13536.5</v>
      </c>
      <c r="D4026">
        <v>13536.5</v>
      </c>
      <c r="E4026">
        <f>SUM(Table_munisapp_tylerci_mu_live_rq_master5[[#This Row],[rd_extended_price]]-Table_munisapp_tylerci_mu_live_rq_master5[[#This Row],[rd_price_net]])</f>
        <v>0</v>
      </c>
      <c r="F4026" s="1">
        <v>43059</v>
      </c>
      <c r="G4026">
        <v>7405</v>
      </c>
      <c r="H4026" t="s">
        <v>9107</v>
      </c>
      <c r="I4026" t="s">
        <v>10836</v>
      </c>
      <c r="J4026">
        <v>3170927</v>
      </c>
      <c r="K4026" t="str">
        <f>VLOOKUP(Table_munisapp_tylerci_mu_live_rq_master5[[#This Row],[rh_vendor_suggest]],Vend!A:B,2,0)</f>
        <v>AMBIENT REGIONAL SERVICES LLC</v>
      </c>
      <c r="L4026" t="str">
        <f>VLOOKUP(Table_munisapp_tylerci_mu_live_rq_master5[[#This Row],[a_department_code]],Dept!A:B,2,0)</f>
        <v>Golden Spike Event Center</v>
      </c>
      <c r="M4026">
        <f t="shared" si="62"/>
        <v>1</v>
      </c>
    </row>
    <row r="4027" spans="1:13" hidden="1" x14ac:dyDescent="0.25">
      <c r="A4027">
        <v>2017</v>
      </c>
      <c r="B4027">
        <v>1400</v>
      </c>
      <c r="C4027">
        <v>1400</v>
      </c>
      <c r="D4027">
        <v>1400</v>
      </c>
      <c r="E4027">
        <f>SUM(Table_munisapp_tylerci_mu_live_rq_master5[[#This Row],[rd_extended_price]]-Table_munisapp_tylerci_mu_live_rq_master5[[#This Row],[rd_price_net]])</f>
        <v>0</v>
      </c>
      <c r="F4027" s="1">
        <v>43060</v>
      </c>
      <c r="G4027">
        <v>3773</v>
      </c>
      <c r="H4027" t="s">
        <v>9099</v>
      </c>
      <c r="I4027" t="s">
        <v>10246</v>
      </c>
      <c r="J4027">
        <v>3170936</v>
      </c>
      <c r="K4027" t="str">
        <f>VLOOKUP(Table_munisapp_tylerci_mu_live_rq_master5[[#This Row],[rh_vendor_suggest]],Vend!A:B,2,0)</f>
        <v>UNIFIRST CORP</v>
      </c>
      <c r="L4027" t="str">
        <f>VLOOKUP(Table_munisapp_tylerci_mu_live_rq_master5[[#This Row],[a_department_code]],Dept!A:B,2,0)</f>
        <v>Roads and Highways</v>
      </c>
      <c r="M4027">
        <f t="shared" si="62"/>
        <v>1</v>
      </c>
    </row>
    <row r="4028" spans="1:13" hidden="1" x14ac:dyDescent="0.25">
      <c r="A4028">
        <v>2017</v>
      </c>
      <c r="B4028">
        <v>2399.9499999999998</v>
      </c>
      <c r="C4028">
        <v>2399.9499999999998</v>
      </c>
      <c r="D4028">
        <v>2399.9499999999998</v>
      </c>
      <c r="E4028">
        <f>SUM(Table_munisapp_tylerci_mu_live_rq_master5[[#This Row],[rd_extended_price]]-Table_munisapp_tylerci_mu_live_rq_master5[[#This Row],[rd_price_net]])</f>
        <v>0</v>
      </c>
      <c r="F4028" s="1">
        <v>43067</v>
      </c>
      <c r="G4028">
        <v>4048</v>
      </c>
      <c r="H4028" t="s">
        <v>9100</v>
      </c>
      <c r="I4028" t="s">
        <v>10837</v>
      </c>
      <c r="J4028">
        <v>3170946</v>
      </c>
      <c r="K4028" t="str">
        <f>VLOOKUP(Table_munisapp_tylerci_mu_live_rq_master5[[#This Row],[rh_vendor_suggest]],Vend!A:B,2,0)</f>
        <v>WILKINSON SUPPLY CO</v>
      </c>
      <c r="L4028" t="str">
        <f>VLOOKUP(Table_munisapp_tylerci_mu_live_rq_master5[[#This Row],[a_department_code]],Dept!A:B,2,0)</f>
        <v>Library</v>
      </c>
      <c r="M4028">
        <f t="shared" si="62"/>
        <v>1</v>
      </c>
    </row>
    <row r="4029" spans="1:13" hidden="1" x14ac:dyDescent="0.25">
      <c r="A4029">
        <v>2017</v>
      </c>
      <c r="B4029">
        <v>1099.99</v>
      </c>
      <c r="C4029">
        <v>1099.99</v>
      </c>
      <c r="D4029">
        <v>1099.99</v>
      </c>
      <c r="E4029">
        <f>SUM(Table_munisapp_tylerci_mu_live_rq_master5[[#This Row],[rd_extended_price]]-Table_munisapp_tylerci_mu_live_rq_master5[[#This Row],[rd_price_net]])</f>
        <v>0</v>
      </c>
      <c r="F4029" s="1">
        <v>43067</v>
      </c>
      <c r="G4029">
        <v>4048</v>
      </c>
      <c r="H4029" t="s">
        <v>9100</v>
      </c>
      <c r="I4029" t="s">
        <v>10837</v>
      </c>
      <c r="J4029">
        <v>3170946</v>
      </c>
      <c r="K4029" t="str">
        <f>VLOOKUP(Table_munisapp_tylerci_mu_live_rq_master5[[#This Row],[rh_vendor_suggest]],Vend!A:B,2,0)</f>
        <v>WILKINSON SUPPLY CO</v>
      </c>
      <c r="L4029" t="str">
        <f>VLOOKUP(Table_munisapp_tylerci_mu_live_rq_master5[[#This Row],[a_department_code]],Dept!A:B,2,0)</f>
        <v>Library</v>
      </c>
      <c r="M4029">
        <f t="shared" si="62"/>
        <v>0</v>
      </c>
    </row>
    <row r="4030" spans="1:13" hidden="1" x14ac:dyDescent="0.25">
      <c r="A4030">
        <v>2017</v>
      </c>
      <c r="B4030">
        <v>0</v>
      </c>
      <c r="C4030">
        <v>0</v>
      </c>
      <c r="D4030">
        <v>0</v>
      </c>
      <c r="E4030">
        <f>SUM(Table_munisapp_tylerci_mu_live_rq_master5[[#This Row],[rd_extended_price]]-Table_munisapp_tylerci_mu_live_rq_master5[[#This Row],[rd_price_net]])</f>
        <v>0</v>
      </c>
      <c r="F4030" s="1"/>
      <c r="G4030">
        <v>0</v>
      </c>
      <c r="H4030" t="s">
        <v>9100</v>
      </c>
      <c r="I4030" t="s">
        <v>10838</v>
      </c>
      <c r="J4030">
        <v>0</v>
      </c>
      <c r="K4030" t="e">
        <f>VLOOKUP(Table_munisapp_tylerci_mu_live_rq_master5[[#This Row],[rh_vendor_suggest]],Vend!A:B,2,0)</f>
        <v>#N/A</v>
      </c>
      <c r="L4030" t="str">
        <f>VLOOKUP(Table_munisapp_tylerci_mu_live_rq_master5[[#This Row],[a_department_code]],Dept!A:B,2,0)</f>
        <v>Library</v>
      </c>
      <c r="M4030">
        <f t="shared" si="62"/>
        <v>1</v>
      </c>
    </row>
    <row r="4031" spans="1:13" hidden="1" x14ac:dyDescent="0.25">
      <c r="A4031">
        <v>2017</v>
      </c>
      <c r="B4031">
        <v>0</v>
      </c>
      <c r="C4031">
        <v>0</v>
      </c>
      <c r="D4031">
        <v>0</v>
      </c>
      <c r="E4031">
        <f>SUM(Table_munisapp_tylerci_mu_live_rq_master5[[#This Row],[rd_extended_price]]-Table_munisapp_tylerci_mu_live_rq_master5[[#This Row],[rd_price_net]])</f>
        <v>0</v>
      </c>
      <c r="F4031" s="1"/>
      <c r="G4031">
        <v>0</v>
      </c>
      <c r="H4031" t="s">
        <v>9100</v>
      </c>
      <c r="I4031" t="s">
        <v>10838</v>
      </c>
      <c r="J4031">
        <v>0</v>
      </c>
      <c r="K4031" t="e">
        <f>VLOOKUP(Table_munisapp_tylerci_mu_live_rq_master5[[#This Row],[rh_vendor_suggest]],Vend!A:B,2,0)</f>
        <v>#N/A</v>
      </c>
      <c r="L4031" t="str">
        <f>VLOOKUP(Table_munisapp_tylerci_mu_live_rq_master5[[#This Row],[a_department_code]],Dept!A:B,2,0)</f>
        <v>Library</v>
      </c>
      <c r="M4031">
        <f t="shared" si="62"/>
        <v>0</v>
      </c>
    </row>
    <row r="4032" spans="1:13" hidden="1" x14ac:dyDescent="0.25">
      <c r="A4032">
        <v>2017</v>
      </c>
      <c r="B4032">
        <v>0</v>
      </c>
      <c r="C4032">
        <v>0</v>
      </c>
      <c r="D4032">
        <v>0</v>
      </c>
      <c r="E4032">
        <f>SUM(Table_munisapp_tylerci_mu_live_rq_master5[[#This Row],[rd_extended_price]]-Table_munisapp_tylerci_mu_live_rq_master5[[#This Row],[rd_price_net]])</f>
        <v>0</v>
      </c>
      <c r="F4032" s="1"/>
      <c r="G4032">
        <v>0</v>
      </c>
      <c r="H4032" t="s">
        <v>9100</v>
      </c>
      <c r="I4032" t="s">
        <v>10838</v>
      </c>
      <c r="J4032">
        <v>0</v>
      </c>
      <c r="K4032" t="e">
        <f>VLOOKUP(Table_munisapp_tylerci_mu_live_rq_master5[[#This Row],[rh_vendor_suggest]],Vend!A:B,2,0)</f>
        <v>#N/A</v>
      </c>
      <c r="L4032" t="str">
        <f>VLOOKUP(Table_munisapp_tylerci_mu_live_rq_master5[[#This Row],[a_department_code]],Dept!A:B,2,0)</f>
        <v>Library</v>
      </c>
      <c r="M4032">
        <f t="shared" si="62"/>
        <v>0</v>
      </c>
    </row>
    <row r="4033" spans="1:13" hidden="1" x14ac:dyDescent="0.25">
      <c r="A4033">
        <v>2017</v>
      </c>
      <c r="B4033">
        <v>0</v>
      </c>
      <c r="C4033">
        <v>0</v>
      </c>
      <c r="D4033">
        <v>0</v>
      </c>
      <c r="E4033">
        <f>SUM(Table_munisapp_tylerci_mu_live_rq_master5[[#This Row],[rd_extended_price]]-Table_munisapp_tylerci_mu_live_rq_master5[[#This Row],[rd_price_net]])</f>
        <v>0</v>
      </c>
      <c r="F4033" s="1"/>
      <c r="G4033">
        <v>0</v>
      </c>
      <c r="H4033" t="s">
        <v>9100</v>
      </c>
      <c r="I4033" t="s">
        <v>10838</v>
      </c>
      <c r="J4033">
        <v>0</v>
      </c>
      <c r="K4033" t="e">
        <f>VLOOKUP(Table_munisapp_tylerci_mu_live_rq_master5[[#This Row],[rh_vendor_suggest]],Vend!A:B,2,0)</f>
        <v>#N/A</v>
      </c>
      <c r="L4033" t="str">
        <f>VLOOKUP(Table_munisapp_tylerci_mu_live_rq_master5[[#This Row],[a_department_code]],Dept!A:B,2,0)</f>
        <v>Library</v>
      </c>
      <c r="M4033">
        <f t="shared" si="62"/>
        <v>0</v>
      </c>
    </row>
    <row r="4034" spans="1:13" hidden="1" x14ac:dyDescent="0.25">
      <c r="A4034">
        <v>2017</v>
      </c>
      <c r="B4034">
        <v>0</v>
      </c>
      <c r="C4034">
        <v>0</v>
      </c>
      <c r="D4034">
        <v>0</v>
      </c>
      <c r="E4034">
        <f>SUM(Table_munisapp_tylerci_mu_live_rq_master5[[#This Row],[rd_extended_price]]-Table_munisapp_tylerci_mu_live_rq_master5[[#This Row],[rd_price_net]])</f>
        <v>0</v>
      </c>
      <c r="F4034" s="1"/>
      <c r="G4034">
        <v>0</v>
      </c>
      <c r="H4034" t="s">
        <v>9100</v>
      </c>
      <c r="I4034" t="s">
        <v>10839</v>
      </c>
      <c r="J4034">
        <v>0</v>
      </c>
      <c r="K4034" t="e">
        <f>VLOOKUP(Table_munisapp_tylerci_mu_live_rq_master5[[#This Row],[rh_vendor_suggest]],Vend!A:B,2,0)</f>
        <v>#N/A</v>
      </c>
      <c r="L4034" t="str">
        <f>VLOOKUP(Table_munisapp_tylerci_mu_live_rq_master5[[#This Row],[a_department_code]],Dept!A:B,2,0)</f>
        <v>Library</v>
      </c>
      <c r="M4034">
        <f t="shared" ref="M4034:M4097" si="63">IF(J4034=J4033,0,1)</f>
        <v>0</v>
      </c>
    </row>
    <row r="4035" spans="1:13" hidden="1" x14ac:dyDescent="0.25">
      <c r="A4035">
        <v>2017</v>
      </c>
      <c r="B4035">
        <v>0</v>
      </c>
      <c r="C4035">
        <v>0</v>
      </c>
      <c r="D4035">
        <v>0</v>
      </c>
      <c r="E4035">
        <f>SUM(Table_munisapp_tylerci_mu_live_rq_master5[[#This Row],[rd_extended_price]]-Table_munisapp_tylerci_mu_live_rq_master5[[#This Row],[rd_price_net]])</f>
        <v>0</v>
      </c>
      <c r="F4035" s="1"/>
      <c r="G4035">
        <v>0</v>
      </c>
      <c r="H4035" t="s">
        <v>9100</v>
      </c>
      <c r="I4035" t="s">
        <v>10839</v>
      </c>
      <c r="J4035">
        <v>0</v>
      </c>
      <c r="K4035" t="e">
        <f>VLOOKUP(Table_munisapp_tylerci_mu_live_rq_master5[[#This Row],[rh_vendor_suggest]],Vend!A:B,2,0)</f>
        <v>#N/A</v>
      </c>
      <c r="L4035" t="str">
        <f>VLOOKUP(Table_munisapp_tylerci_mu_live_rq_master5[[#This Row],[a_department_code]],Dept!A:B,2,0)</f>
        <v>Library</v>
      </c>
      <c r="M4035">
        <f t="shared" si="63"/>
        <v>0</v>
      </c>
    </row>
    <row r="4036" spans="1:13" hidden="1" x14ac:dyDescent="0.25">
      <c r="A4036">
        <v>2017</v>
      </c>
      <c r="B4036">
        <v>0</v>
      </c>
      <c r="C4036">
        <v>0</v>
      </c>
      <c r="D4036">
        <v>0</v>
      </c>
      <c r="E4036">
        <f>SUM(Table_munisapp_tylerci_mu_live_rq_master5[[#This Row],[rd_extended_price]]-Table_munisapp_tylerci_mu_live_rq_master5[[#This Row],[rd_price_net]])</f>
        <v>0</v>
      </c>
      <c r="F4036" s="1"/>
      <c r="G4036">
        <v>0</v>
      </c>
      <c r="H4036" t="s">
        <v>9100</v>
      </c>
      <c r="I4036" t="s">
        <v>10839</v>
      </c>
      <c r="J4036">
        <v>0</v>
      </c>
      <c r="K4036" t="e">
        <f>VLOOKUP(Table_munisapp_tylerci_mu_live_rq_master5[[#This Row],[rh_vendor_suggest]],Vend!A:B,2,0)</f>
        <v>#N/A</v>
      </c>
      <c r="L4036" t="str">
        <f>VLOOKUP(Table_munisapp_tylerci_mu_live_rq_master5[[#This Row],[a_department_code]],Dept!A:B,2,0)</f>
        <v>Library</v>
      </c>
      <c r="M4036">
        <f t="shared" si="63"/>
        <v>0</v>
      </c>
    </row>
    <row r="4037" spans="1:13" hidden="1" x14ac:dyDescent="0.25">
      <c r="A4037">
        <v>2017</v>
      </c>
      <c r="B4037">
        <v>0</v>
      </c>
      <c r="C4037">
        <v>0</v>
      </c>
      <c r="D4037">
        <v>0</v>
      </c>
      <c r="E4037">
        <f>SUM(Table_munisapp_tylerci_mu_live_rq_master5[[#This Row],[rd_extended_price]]-Table_munisapp_tylerci_mu_live_rq_master5[[#This Row],[rd_price_net]])</f>
        <v>0</v>
      </c>
      <c r="F4037" s="1"/>
      <c r="G4037">
        <v>0</v>
      </c>
      <c r="H4037" t="s">
        <v>9100</v>
      </c>
      <c r="I4037" t="s">
        <v>10839</v>
      </c>
      <c r="J4037">
        <v>0</v>
      </c>
      <c r="K4037" t="e">
        <f>VLOOKUP(Table_munisapp_tylerci_mu_live_rq_master5[[#This Row],[rh_vendor_suggest]],Vend!A:B,2,0)</f>
        <v>#N/A</v>
      </c>
      <c r="L4037" t="str">
        <f>VLOOKUP(Table_munisapp_tylerci_mu_live_rq_master5[[#This Row],[a_department_code]],Dept!A:B,2,0)</f>
        <v>Library</v>
      </c>
      <c r="M4037">
        <f t="shared" si="63"/>
        <v>0</v>
      </c>
    </row>
    <row r="4038" spans="1:13" hidden="1" x14ac:dyDescent="0.25">
      <c r="A4038">
        <v>2017</v>
      </c>
      <c r="B4038">
        <v>1363</v>
      </c>
      <c r="C4038">
        <v>6815</v>
      </c>
      <c r="D4038">
        <v>6815</v>
      </c>
      <c r="E4038">
        <f>SUM(Table_munisapp_tylerci_mu_live_rq_master5[[#This Row],[rd_extended_price]]-Table_munisapp_tylerci_mu_live_rq_master5[[#This Row],[rd_price_net]])</f>
        <v>0</v>
      </c>
      <c r="F4038" s="1">
        <v>43060</v>
      </c>
      <c r="G4038">
        <v>7349</v>
      </c>
      <c r="H4038" t="s">
        <v>9071</v>
      </c>
      <c r="I4038" t="s">
        <v>10840</v>
      </c>
      <c r="J4038">
        <v>3170939</v>
      </c>
      <c r="K4038" t="str">
        <f>VLOOKUP(Table_munisapp_tylerci_mu_live_rq_master5[[#This Row],[rh_vendor_suggest]],Vend!A:B,2,0)</f>
        <v>ACCUSHAPE INC</v>
      </c>
      <c r="L4038" t="str">
        <f>VLOOKUP(Table_munisapp_tylerci_mu_live_rq_master5[[#This Row],[a_department_code]],Dept!A:B,2,0)</f>
        <v>Sheriff</v>
      </c>
      <c r="M4038">
        <f t="shared" si="63"/>
        <v>1</v>
      </c>
    </row>
    <row r="4039" spans="1:13" hidden="1" x14ac:dyDescent="0.25">
      <c r="A4039">
        <v>2017</v>
      </c>
      <c r="B4039">
        <v>178</v>
      </c>
      <c r="C4039">
        <v>890</v>
      </c>
      <c r="D4039">
        <v>890</v>
      </c>
      <c r="E4039">
        <f>SUM(Table_munisapp_tylerci_mu_live_rq_master5[[#This Row],[rd_extended_price]]-Table_munisapp_tylerci_mu_live_rq_master5[[#This Row],[rd_price_net]])</f>
        <v>0</v>
      </c>
      <c r="F4039" s="1">
        <v>43060</v>
      </c>
      <c r="G4039">
        <v>7349</v>
      </c>
      <c r="H4039" t="s">
        <v>9071</v>
      </c>
      <c r="I4039" t="s">
        <v>10840</v>
      </c>
      <c r="J4039">
        <v>3170939</v>
      </c>
      <c r="K4039" t="str">
        <f>VLOOKUP(Table_munisapp_tylerci_mu_live_rq_master5[[#This Row],[rh_vendor_suggest]],Vend!A:B,2,0)</f>
        <v>ACCUSHAPE INC</v>
      </c>
      <c r="L4039" t="str">
        <f>VLOOKUP(Table_munisapp_tylerci_mu_live_rq_master5[[#This Row],[a_department_code]],Dept!A:B,2,0)</f>
        <v>Sheriff</v>
      </c>
      <c r="M4039">
        <f t="shared" si="63"/>
        <v>0</v>
      </c>
    </row>
    <row r="4040" spans="1:13" hidden="1" x14ac:dyDescent="0.25">
      <c r="A4040">
        <v>2017</v>
      </c>
      <c r="B4040">
        <v>166</v>
      </c>
      <c r="C4040">
        <v>830</v>
      </c>
      <c r="D4040">
        <v>830</v>
      </c>
      <c r="E4040">
        <f>SUM(Table_munisapp_tylerci_mu_live_rq_master5[[#This Row],[rd_extended_price]]-Table_munisapp_tylerci_mu_live_rq_master5[[#This Row],[rd_price_net]])</f>
        <v>0</v>
      </c>
      <c r="F4040" s="1">
        <v>43060</v>
      </c>
      <c r="G4040">
        <v>7349</v>
      </c>
      <c r="H4040" t="s">
        <v>9071</v>
      </c>
      <c r="I4040" t="s">
        <v>10840</v>
      </c>
      <c r="J4040">
        <v>3170939</v>
      </c>
      <c r="K4040" t="str">
        <f>VLOOKUP(Table_munisapp_tylerci_mu_live_rq_master5[[#This Row],[rh_vendor_suggest]],Vend!A:B,2,0)</f>
        <v>ACCUSHAPE INC</v>
      </c>
      <c r="L4040" t="str">
        <f>VLOOKUP(Table_munisapp_tylerci_mu_live_rq_master5[[#This Row],[a_department_code]],Dept!A:B,2,0)</f>
        <v>Sheriff</v>
      </c>
      <c r="M4040">
        <f t="shared" si="63"/>
        <v>0</v>
      </c>
    </row>
    <row r="4041" spans="1:13" hidden="1" x14ac:dyDescent="0.25">
      <c r="A4041">
        <v>2017</v>
      </c>
      <c r="B4041">
        <v>97</v>
      </c>
      <c r="C4041">
        <v>485</v>
      </c>
      <c r="D4041">
        <v>485</v>
      </c>
      <c r="E4041">
        <f>SUM(Table_munisapp_tylerci_mu_live_rq_master5[[#This Row],[rd_extended_price]]-Table_munisapp_tylerci_mu_live_rq_master5[[#This Row],[rd_price_net]])</f>
        <v>0</v>
      </c>
      <c r="F4041" s="1">
        <v>43060</v>
      </c>
      <c r="G4041">
        <v>7349</v>
      </c>
      <c r="H4041" t="s">
        <v>9071</v>
      </c>
      <c r="I4041" t="s">
        <v>10840</v>
      </c>
      <c r="J4041">
        <v>3170939</v>
      </c>
      <c r="K4041" t="str">
        <f>VLOOKUP(Table_munisapp_tylerci_mu_live_rq_master5[[#This Row],[rh_vendor_suggest]],Vend!A:B,2,0)</f>
        <v>ACCUSHAPE INC</v>
      </c>
      <c r="L4041" t="str">
        <f>VLOOKUP(Table_munisapp_tylerci_mu_live_rq_master5[[#This Row],[a_department_code]],Dept!A:B,2,0)</f>
        <v>Sheriff</v>
      </c>
      <c r="M4041">
        <f t="shared" si="63"/>
        <v>0</v>
      </c>
    </row>
    <row r="4042" spans="1:13" hidden="1" x14ac:dyDescent="0.25">
      <c r="A4042">
        <v>2017</v>
      </c>
      <c r="B4042">
        <v>250</v>
      </c>
      <c r="C4042">
        <v>1250</v>
      </c>
      <c r="D4042">
        <v>1250</v>
      </c>
      <c r="E4042">
        <f>SUM(Table_munisapp_tylerci_mu_live_rq_master5[[#This Row],[rd_extended_price]]-Table_munisapp_tylerci_mu_live_rq_master5[[#This Row],[rd_price_net]])</f>
        <v>0</v>
      </c>
      <c r="F4042" s="1">
        <v>43060</v>
      </c>
      <c r="G4042">
        <v>7349</v>
      </c>
      <c r="H4042" t="s">
        <v>9071</v>
      </c>
      <c r="I4042" t="s">
        <v>10840</v>
      </c>
      <c r="J4042">
        <v>3170939</v>
      </c>
      <c r="K4042" t="str">
        <f>VLOOKUP(Table_munisapp_tylerci_mu_live_rq_master5[[#This Row],[rh_vendor_suggest]],Vend!A:B,2,0)</f>
        <v>ACCUSHAPE INC</v>
      </c>
      <c r="L4042" t="str">
        <f>VLOOKUP(Table_munisapp_tylerci_mu_live_rq_master5[[#This Row],[a_department_code]],Dept!A:B,2,0)</f>
        <v>Sheriff</v>
      </c>
      <c r="M4042">
        <f t="shared" si="63"/>
        <v>0</v>
      </c>
    </row>
    <row r="4043" spans="1:13" hidden="1" x14ac:dyDescent="0.25">
      <c r="A4043">
        <v>2017</v>
      </c>
      <c r="B4043">
        <v>95</v>
      </c>
      <c r="C4043">
        <v>950</v>
      </c>
      <c r="D4043">
        <v>950</v>
      </c>
      <c r="E4043">
        <f>SUM(Table_munisapp_tylerci_mu_live_rq_master5[[#This Row],[rd_extended_price]]-Table_munisapp_tylerci_mu_live_rq_master5[[#This Row],[rd_price_net]])</f>
        <v>0</v>
      </c>
      <c r="F4043" s="1">
        <v>43060</v>
      </c>
      <c r="G4043">
        <v>7349</v>
      </c>
      <c r="H4043" t="s">
        <v>9071</v>
      </c>
      <c r="I4043" t="s">
        <v>10840</v>
      </c>
      <c r="J4043">
        <v>3170939</v>
      </c>
      <c r="K4043" t="str">
        <f>VLOOKUP(Table_munisapp_tylerci_mu_live_rq_master5[[#This Row],[rh_vendor_suggest]],Vend!A:B,2,0)</f>
        <v>ACCUSHAPE INC</v>
      </c>
      <c r="L4043" t="str">
        <f>VLOOKUP(Table_munisapp_tylerci_mu_live_rq_master5[[#This Row],[a_department_code]],Dept!A:B,2,0)</f>
        <v>Sheriff</v>
      </c>
      <c r="M4043">
        <f t="shared" si="63"/>
        <v>0</v>
      </c>
    </row>
    <row r="4044" spans="1:13" hidden="1" x14ac:dyDescent="0.25">
      <c r="A4044">
        <v>2017</v>
      </c>
      <c r="B4044">
        <v>4618.6000000000004</v>
      </c>
      <c r="C4044">
        <v>4618.6000000000004</v>
      </c>
      <c r="D4044">
        <v>4618.6000000000004</v>
      </c>
      <c r="E4044">
        <f>SUM(Table_munisapp_tylerci_mu_live_rq_master5[[#This Row],[rd_extended_price]]-Table_munisapp_tylerci_mu_live_rq_master5[[#This Row],[rd_price_net]])</f>
        <v>0</v>
      </c>
      <c r="F4044" s="1">
        <v>43060</v>
      </c>
      <c r="G4044">
        <v>3407</v>
      </c>
      <c r="H4044" t="s">
        <v>9088</v>
      </c>
      <c r="I4044" t="s">
        <v>10841</v>
      </c>
      <c r="J4044">
        <v>3170935</v>
      </c>
      <c r="K4044" t="str">
        <f>VLOOKUP(Table_munisapp_tylerci_mu_live_rq_master5[[#This Row],[rh_vendor_suggest]],Vend!A:B,2,0)</f>
        <v>SEMI SERVICE</v>
      </c>
      <c r="L4044" t="str">
        <f>VLOOKUP(Table_munisapp_tylerci_mu_live_rq_master5[[#This Row],[a_department_code]],Dept!A:B,2,0)</f>
        <v>Property Management</v>
      </c>
      <c r="M4044">
        <f t="shared" si="63"/>
        <v>1</v>
      </c>
    </row>
    <row r="4045" spans="1:13" hidden="1" x14ac:dyDescent="0.25">
      <c r="A4045">
        <v>2017</v>
      </c>
      <c r="B4045">
        <v>75187.27</v>
      </c>
      <c r="C4045">
        <v>75187.27</v>
      </c>
      <c r="D4045">
        <v>75187.27</v>
      </c>
      <c r="E4045">
        <f>SUM(Table_munisapp_tylerci_mu_live_rq_master5[[#This Row],[rd_extended_price]]-Table_munisapp_tylerci_mu_live_rq_master5[[#This Row],[rd_price_net]])</f>
        <v>0</v>
      </c>
      <c r="F4045" s="1">
        <v>43060</v>
      </c>
      <c r="G4045">
        <v>2965</v>
      </c>
      <c r="H4045" t="s">
        <v>9083</v>
      </c>
      <c r="I4045" t="s">
        <v>10842</v>
      </c>
      <c r="J4045">
        <v>3170932</v>
      </c>
      <c r="K4045" t="str">
        <f>VLOOKUP(Table_munisapp_tylerci_mu_live_rq_master5[[#This Row],[rh_vendor_suggest]],Vend!A:B,2,0)</f>
        <v>ORACLE AMERICA INC</v>
      </c>
      <c r="L4045" t="str">
        <f>VLOOKUP(Table_munisapp_tylerci_mu_live_rq_master5[[#This Row],[a_department_code]],Dept!A:B,2,0)</f>
        <v>Information Technology</v>
      </c>
      <c r="M4045">
        <f t="shared" si="63"/>
        <v>1</v>
      </c>
    </row>
    <row r="4046" spans="1:13" hidden="1" x14ac:dyDescent="0.25">
      <c r="A4046">
        <v>2017</v>
      </c>
      <c r="B4046">
        <v>2155</v>
      </c>
      <c r="C4046">
        <v>2155</v>
      </c>
      <c r="D4046">
        <v>2155</v>
      </c>
      <c r="E4046">
        <f>SUM(Table_munisapp_tylerci_mu_live_rq_master5[[#This Row],[rd_extended_price]]-Table_munisapp_tylerci_mu_live_rq_master5[[#This Row],[rd_price_net]])</f>
        <v>0</v>
      </c>
      <c r="F4046" s="1">
        <v>43060</v>
      </c>
      <c r="G4046">
        <v>5525</v>
      </c>
      <c r="H4046" t="s">
        <v>9083</v>
      </c>
      <c r="I4046" t="s">
        <v>5828</v>
      </c>
      <c r="J4046">
        <v>3170938</v>
      </c>
      <c r="K4046" t="str">
        <f>VLOOKUP(Table_munisapp_tylerci_mu_live_rq_master5[[#This Row],[rh_vendor_suggest]],Vend!A:B,2,0)</f>
        <v>CONVERGEONE, INC</v>
      </c>
      <c r="L4046" t="str">
        <f>VLOOKUP(Table_munisapp_tylerci_mu_live_rq_master5[[#This Row],[a_department_code]],Dept!A:B,2,0)</f>
        <v>Information Technology</v>
      </c>
      <c r="M4046">
        <f t="shared" si="63"/>
        <v>1</v>
      </c>
    </row>
    <row r="4047" spans="1:13" hidden="1" x14ac:dyDescent="0.25">
      <c r="A4047">
        <v>2017</v>
      </c>
      <c r="B4047">
        <v>1500</v>
      </c>
      <c r="C4047">
        <v>1500</v>
      </c>
      <c r="D4047">
        <v>1500</v>
      </c>
      <c r="E4047">
        <f>SUM(Table_munisapp_tylerci_mu_live_rq_master5[[#This Row],[rd_extended_price]]-Table_munisapp_tylerci_mu_live_rq_master5[[#This Row],[rd_price_net]])</f>
        <v>0</v>
      </c>
      <c r="F4047" s="1">
        <v>43060</v>
      </c>
      <c r="G4047">
        <v>1220</v>
      </c>
      <c r="H4047" t="s">
        <v>9100</v>
      </c>
      <c r="I4047" t="s">
        <v>10843</v>
      </c>
      <c r="J4047">
        <v>3170931</v>
      </c>
      <c r="K4047" t="str">
        <f>VLOOKUP(Table_munisapp_tylerci_mu_live_rq_master5[[#This Row],[rh_vendor_suggest]],Vend!A:B,2,0)</f>
        <v>BARNES &amp; NOBLE BOOKSELLERS, USA INC</v>
      </c>
      <c r="L4047" t="str">
        <f>VLOOKUP(Table_munisapp_tylerci_mu_live_rq_master5[[#This Row],[a_department_code]],Dept!A:B,2,0)</f>
        <v>Library</v>
      </c>
      <c r="M4047">
        <f t="shared" si="63"/>
        <v>1</v>
      </c>
    </row>
    <row r="4048" spans="1:13" hidden="1" x14ac:dyDescent="0.25">
      <c r="A4048">
        <v>2017</v>
      </c>
      <c r="B4048">
        <v>1246.8699999999999</v>
      </c>
      <c r="C4048">
        <v>4987.4799999999996</v>
      </c>
      <c r="D4048">
        <v>4987.4799999999996</v>
      </c>
      <c r="E4048">
        <f>SUM(Table_munisapp_tylerci_mu_live_rq_master5[[#This Row],[rd_extended_price]]-Table_munisapp_tylerci_mu_live_rq_master5[[#This Row],[rd_price_net]])</f>
        <v>0</v>
      </c>
      <c r="F4048" s="1"/>
      <c r="G4048">
        <v>0</v>
      </c>
      <c r="H4048" t="s">
        <v>9083</v>
      </c>
      <c r="I4048" t="s">
        <v>10844</v>
      </c>
      <c r="J4048">
        <v>0</v>
      </c>
      <c r="K4048" t="e">
        <f>VLOOKUP(Table_munisapp_tylerci_mu_live_rq_master5[[#This Row],[rh_vendor_suggest]],Vend!A:B,2,0)</f>
        <v>#N/A</v>
      </c>
      <c r="L4048" t="str">
        <f>VLOOKUP(Table_munisapp_tylerci_mu_live_rq_master5[[#This Row],[a_department_code]],Dept!A:B,2,0)</f>
        <v>Information Technology</v>
      </c>
      <c r="M4048">
        <f t="shared" si="63"/>
        <v>1</v>
      </c>
    </row>
    <row r="4049" spans="1:13" hidden="1" x14ac:dyDescent="0.25">
      <c r="A4049">
        <v>2017</v>
      </c>
      <c r="B4049">
        <v>3923.75</v>
      </c>
      <c r="C4049">
        <v>3923.75</v>
      </c>
      <c r="D4049">
        <v>3923.75</v>
      </c>
      <c r="E4049">
        <f>SUM(Table_munisapp_tylerci_mu_live_rq_master5[[#This Row],[rd_extended_price]]-Table_munisapp_tylerci_mu_live_rq_master5[[#This Row],[rd_price_net]])</f>
        <v>0</v>
      </c>
      <c r="F4049" s="1">
        <v>43060</v>
      </c>
      <c r="G4049">
        <v>4035</v>
      </c>
      <c r="H4049" t="s">
        <v>9114</v>
      </c>
      <c r="I4049" t="s">
        <v>10845</v>
      </c>
      <c r="J4049">
        <v>3170937</v>
      </c>
      <c r="K4049" t="str">
        <f>VLOOKUP(Table_munisapp_tylerci_mu_live_rq_master5[[#This Row],[rh_vendor_suggest]],Vend!A:B,2,0)</f>
        <v>WHEELER MACHINERY CO</v>
      </c>
      <c r="L4049" t="str">
        <f>VLOOKUP(Table_munisapp_tylerci_mu_live_rq_master5[[#This Row],[a_department_code]],Dept!A:B,2,0)</f>
        <v>Transfer Station</v>
      </c>
      <c r="M4049">
        <f t="shared" si="63"/>
        <v>1</v>
      </c>
    </row>
    <row r="4050" spans="1:13" hidden="1" x14ac:dyDescent="0.25">
      <c r="A4050">
        <v>2017</v>
      </c>
      <c r="B4050">
        <v>2.3450000000000002</v>
      </c>
      <c r="C4050">
        <v>4690</v>
      </c>
      <c r="D4050">
        <v>4690</v>
      </c>
      <c r="E4050">
        <f>SUM(Table_munisapp_tylerci_mu_live_rq_master5[[#This Row],[rd_extended_price]]-Table_munisapp_tylerci_mu_live_rq_master5[[#This Row],[rd_price_net]])</f>
        <v>0</v>
      </c>
      <c r="F4050" s="1">
        <v>43075</v>
      </c>
      <c r="G4050">
        <v>3701</v>
      </c>
      <c r="H4050" t="s">
        <v>9114</v>
      </c>
      <c r="I4050" t="s">
        <v>10327</v>
      </c>
      <c r="J4050">
        <v>3170956</v>
      </c>
      <c r="K4050" t="str">
        <f>VLOOKUP(Table_munisapp_tylerci_mu_live_rq_master5[[#This Row],[rh_vendor_suggest]],Vend!A:B,2,0)</f>
        <v>TOM RANDALL DISTRIBUTING</v>
      </c>
      <c r="L4050" t="str">
        <f>VLOOKUP(Table_munisapp_tylerci_mu_live_rq_master5[[#This Row],[a_department_code]],Dept!A:B,2,0)</f>
        <v>Transfer Station</v>
      </c>
      <c r="M4050">
        <f t="shared" si="63"/>
        <v>1</v>
      </c>
    </row>
    <row r="4051" spans="1:13" hidden="1" x14ac:dyDescent="0.25">
      <c r="A4051">
        <v>2017</v>
      </c>
      <c r="B4051">
        <v>1035.96</v>
      </c>
      <c r="C4051">
        <v>1035.96</v>
      </c>
      <c r="D4051">
        <v>1035.96</v>
      </c>
      <c r="E4051">
        <f>SUM(Table_munisapp_tylerci_mu_live_rq_master5[[#This Row],[rd_extended_price]]-Table_munisapp_tylerci_mu_live_rq_master5[[#This Row],[rd_price_net]])</f>
        <v>0</v>
      </c>
      <c r="F4051" s="1">
        <v>43060</v>
      </c>
      <c r="G4051">
        <v>1117</v>
      </c>
      <c r="H4051" t="s">
        <v>9090</v>
      </c>
      <c r="I4051" t="s">
        <v>10846</v>
      </c>
      <c r="J4051">
        <v>3170930</v>
      </c>
      <c r="K4051" t="str">
        <f>VLOOKUP(Table_munisapp_tylerci_mu_live_rq_master5[[#This Row],[rh_vendor_suggest]],Vend!A:B,2,0)</f>
        <v>AMERICAN SOLUTIONS FOR BUSINESS</v>
      </c>
      <c r="L4051" t="str">
        <f>VLOOKUP(Table_munisapp_tylerci_mu_live_rq_master5[[#This Row],[a_department_code]],Dept!A:B,2,0)</f>
        <v>Engineering</v>
      </c>
      <c r="M4051">
        <f t="shared" si="63"/>
        <v>1</v>
      </c>
    </row>
    <row r="4052" spans="1:13" hidden="1" x14ac:dyDescent="0.25">
      <c r="A4052">
        <v>2017</v>
      </c>
      <c r="B4052">
        <v>93.2</v>
      </c>
      <c r="C4052">
        <v>4939.6000000000004</v>
      </c>
      <c r="D4052">
        <v>4939.6000000000004</v>
      </c>
      <c r="E4052">
        <f>SUM(Table_munisapp_tylerci_mu_live_rq_master5[[#This Row],[rd_extended_price]]-Table_munisapp_tylerci_mu_live_rq_master5[[#This Row],[rd_price_net]])</f>
        <v>0</v>
      </c>
      <c r="F4052" s="1">
        <v>43066</v>
      </c>
      <c r="G4052">
        <v>7427</v>
      </c>
      <c r="H4052" t="s">
        <v>9088</v>
      </c>
      <c r="I4052" t="s">
        <v>10847</v>
      </c>
      <c r="J4052">
        <v>3170942</v>
      </c>
      <c r="K4052" t="str">
        <f>VLOOKUP(Table_munisapp_tylerci_mu_live_rq_master5[[#This Row],[rh_vendor_suggest]],Vend!A:B,2,0)</f>
        <v>CODALE ELECTRIC SUPPLY INC</v>
      </c>
      <c r="L4052" t="str">
        <f>VLOOKUP(Table_munisapp_tylerci_mu_live_rq_master5[[#This Row],[a_department_code]],Dept!A:B,2,0)</f>
        <v>Property Management</v>
      </c>
      <c r="M4052">
        <f t="shared" si="63"/>
        <v>1</v>
      </c>
    </row>
    <row r="4053" spans="1:13" hidden="1" x14ac:dyDescent="0.25">
      <c r="A4053">
        <v>2017</v>
      </c>
      <c r="B4053">
        <v>106.83</v>
      </c>
      <c r="C4053">
        <v>21366</v>
      </c>
      <c r="D4053">
        <v>21366</v>
      </c>
      <c r="E4053">
        <f>SUM(Table_munisapp_tylerci_mu_live_rq_master5[[#This Row],[rd_extended_price]]-Table_munisapp_tylerci_mu_live_rq_master5[[#This Row],[rd_price_net]])</f>
        <v>0</v>
      </c>
      <c r="F4053" s="1">
        <v>43066</v>
      </c>
      <c r="G4053">
        <v>7427</v>
      </c>
      <c r="H4053" t="s">
        <v>9088</v>
      </c>
      <c r="I4053" t="s">
        <v>10847</v>
      </c>
      <c r="J4053">
        <v>3170942</v>
      </c>
      <c r="K4053" t="str">
        <f>VLOOKUP(Table_munisapp_tylerci_mu_live_rq_master5[[#This Row],[rh_vendor_suggest]],Vend!A:B,2,0)</f>
        <v>CODALE ELECTRIC SUPPLY INC</v>
      </c>
      <c r="L4053" t="str">
        <f>VLOOKUP(Table_munisapp_tylerci_mu_live_rq_master5[[#This Row],[a_department_code]],Dept!A:B,2,0)</f>
        <v>Property Management</v>
      </c>
      <c r="M4053">
        <f t="shared" si="63"/>
        <v>0</v>
      </c>
    </row>
    <row r="4054" spans="1:13" hidden="1" x14ac:dyDescent="0.25">
      <c r="A4054">
        <v>2017</v>
      </c>
      <c r="B4054">
        <v>27.28</v>
      </c>
      <c r="C4054">
        <v>6901.84</v>
      </c>
      <c r="D4054">
        <v>6901.84</v>
      </c>
      <c r="E4054">
        <f>SUM(Table_munisapp_tylerci_mu_live_rq_master5[[#This Row],[rd_extended_price]]-Table_munisapp_tylerci_mu_live_rq_master5[[#This Row],[rd_price_net]])</f>
        <v>0</v>
      </c>
      <c r="F4054" s="1">
        <v>43066</v>
      </c>
      <c r="G4054">
        <v>7427</v>
      </c>
      <c r="H4054" t="s">
        <v>9088</v>
      </c>
      <c r="I4054" t="s">
        <v>10847</v>
      </c>
      <c r="J4054">
        <v>3170942</v>
      </c>
      <c r="K4054" t="str">
        <f>VLOOKUP(Table_munisapp_tylerci_mu_live_rq_master5[[#This Row],[rh_vendor_suggest]],Vend!A:B,2,0)</f>
        <v>CODALE ELECTRIC SUPPLY INC</v>
      </c>
      <c r="L4054" t="str">
        <f>VLOOKUP(Table_munisapp_tylerci_mu_live_rq_master5[[#This Row],[a_department_code]],Dept!A:B,2,0)</f>
        <v>Property Management</v>
      </c>
      <c r="M4054">
        <f t="shared" si="63"/>
        <v>0</v>
      </c>
    </row>
    <row r="4055" spans="1:13" hidden="1" x14ac:dyDescent="0.25">
      <c r="A4055">
        <v>2017</v>
      </c>
      <c r="B4055">
        <v>1.07</v>
      </c>
      <c r="C4055">
        <v>588.5</v>
      </c>
      <c r="D4055">
        <v>588.5</v>
      </c>
      <c r="E4055">
        <f>SUM(Table_munisapp_tylerci_mu_live_rq_master5[[#This Row],[rd_extended_price]]-Table_munisapp_tylerci_mu_live_rq_master5[[#This Row],[rd_price_net]])</f>
        <v>0</v>
      </c>
      <c r="F4055" s="1">
        <v>43066</v>
      </c>
      <c r="G4055">
        <v>7427</v>
      </c>
      <c r="H4055" t="s">
        <v>9088</v>
      </c>
      <c r="I4055" t="s">
        <v>10847</v>
      </c>
      <c r="J4055">
        <v>3170942</v>
      </c>
      <c r="K4055" t="str">
        <f>VLOOKUP(Table_munisapp_tylerci_mu_live_rq_master5[[#This Row],[rh_vendor_suggest]],Vend!A:B,2,0)</f>
        <v>CODALE ELECTRIC SUPPLY INC</v>
      </c>
      <c r="L4055" t="str">
        <f>VLOOKUP(Table_munisapp_tylerci_mu_live_rq_master5[[#This Row],[a_department_code]],Dept!A:B,2,0)</f>
        <v>Property Management</v>
      </c>
      <c r="M4055">
        <f t="shared" si="63"/>
        <v>0</v>
      </c>
    </row>
    <row r="4056" spans="1:13" hidden="1" x14ac:dyDescent="0.25">
      <c r="A4056">
        <v>2017</v>
      </c>
      <c r="B4056">
        <v>124.23</v>
      </c>
      <c r="C4056">
        <v>869.61</v>
      </c>
      <c r="D4056">
        <v>869.61</v>
      </c>
      <c r="E4056">
        <f>SUM(Table_munisapp_tylerci_mu_live_rq_master5[[#This Row],[rd_extended_price]]-Table_munisapp_tylerci_mu_live_rq_master5[[#This Row],[rd_price_net]])</f>
        <v>0</v>
      </c>
      <c r="F4056" s="1">
        <v>43066</v>
      </c>
      <c r="G4056">
        <v>7427</v>
      </c>
      <c r="H4056" t="s">
        <v>9088</v>
      </c>
      <c r="I4056" t="s">
        <v>10847</v>
      </c>
      <c r="J4056">
        <v>3170942</v>
      </c>
      <c r="K4056" t="str">
        <f>VLOOKUP(Table_munisapp_tylerci_mu_live_rq_master5[[#This Row],[rh_vendor_suggest]],Vend!A:B,2,0)</f>
        <v>CODALE ELECTRIC SUPPLY INC</v>
      </c>
      <c r="L4056" t="str">
        <f>VLOOKUP(Table_munisapp_tylerci_mu_live_rq_master5[[#This Row],[a_department_code]],Dept!A:B,2,0)</f>
        <v>Property Management</v>
      </c>
      <c r="M4056">
        <f t="shared" si="63"/>
        <v>0</v>
      </c>
    </row>
    <row r="4057" spans="1:13" hidden="1" x14ac:dyDescent="0.25">
      <c r="A4057">
        <v>2017</v>
      </c>
      <c r="B4057">
        <v>168525</v>
      </c>
      <c r="C4057">
        <v>168525</v>
      </c>
      <c r="D4057">
        <v>168525</v>
      </c>
      <c r="E4057">
        <f>SUM(Table_munisapp_tylerci_mu_live_rq_master5[[#This Row],[rd_extended_price]]-Table_munisapp_tylerci_mu_live_rq_master5[[#This Row],[rd_price_net]])</f>
        <v>0</v>
      </c>
      <c r="F4057" s="1">
        <v>43066</v>
      </c>
      <c r="G4057">
        <v>3962</v>
      </c>
      <c r="H4057" t="s">
        <v>9100</v>
      </c>
      <c r="I4057" t="s">
        <v>10848</v>
      </c>
      <c r="J4057">
        <v>3170941</v>
      </c>
      <c r="K4057" t="str">
        <f>VLOOKUP(Table_munisapp_tylerci_mu_live_rq_master5[[#This Row],[rh_vendor_suggest]],Vend!A:B,2,0)</f>
        <v>TOWN &amp; COUNTRY FLOORING</v>
      </c>
      <c r="L4057" t="str">
        <f>VLOOKUP(Table_munisapp_tylerci_mu_live_rq_master5[[#This Row],[a_department_code]],Dept!A:B,2,0)</f>
        <v>Library</v>
      </c>
      <c r="M4057">
        <f t="shared" si="63"/>
        <v>1</v>
      </c>
    </row>
    <row r="4058" spans="1:13" hidden="1" x14ac:dyDescent="0.25">
      <c r="A4058">
        <v>2017</v>
      </c>
      <c r="B4058">
        <v>7205.94</v>
      </c>
      <c r="C4058">
        <v>7205.94</v>
      </c>
      <c r="D4058">
        <v>7205.94</v>
      </c>
      <c r="E4058">
        <f>SUM(Table_munisapp_tylerci_mu_live_rq_master5[[#This Row],[rd_extended_price]]-Table_munisapp_tylerci_mu_live_rq_master5[[#This Row],[rd_price_net]])</f>
        <v>0</v>
      </c>
      <c r="F4058" s="1">
        <v>43069</v>
      </c>
      <c r="G4058">
        <v>7406</v>
      </c>
      <c r="H4058" t="s">
        <v>9100</v>
      </c>
      <c r="I4058" t="s">
        <v>10849</v>
      </c>
      <c r="J4058">
        <v>3170950</v>
      </c>
      <c r="K4058" t="str">
        <f>VLOOKUP(Table_munisapp_tylerci_mu_live_rq_master5[[#This Row],[rh_vendor_suggest]],Vend!A:B,2,0)</f>
        <v>INTEGRATED IT SOLUTIONS INC</v>
      </c>
      <c r="L4058" t="str">
        <f>VLOOKUP(Table_munisapp_tylerci_mu_live_rq_master5[[#This Row],[a_department_code]],Dept!A:B,2,0)</f>
        <v>Library</v>
      </c>
      <c r="M4058">
        <f t="shared" si="63"/>
        <v>1</v>
      </c>
    </row>
    <row r="4059" spans="1:13" hidden="1" x14ac:dyDescent="0.25">
      <c r="A4059">
        <v>2017</v>
      </c>
      <c r="B4059">
        <v>2300</v>
      </c>
      <c r="C4059">
        <v>2300</v>
      </c>
      <c r="D4059">
        <v>2300</v>
      </c>
      <c r="E4059">
        <f>SUM(Table_munisapp_tylerci_mu_live_rq_master5[[#This Row],[rd_extended_price]]-Table_munisapp_tylerci_mu_live_rq_master5[[#This Row],[rd_price_net]])</f>
        <v>0</v>
      </c>
      <c r="F4059" s="1">
        <v>43067</v>
      </c>
      <c r="G4059">
        <v>3470</v>
      </c>
      <c r="H4059" t="s">
        <v>9099</v>
      </c>
      <c r="I4059" t="s">
        <v>10352</v>
      </c>
      <c r="J4059">
        <v>3170945</v>
      </c>
      <c r="K4059" t="str">
        <f>VLOOKUP(Table_munisapp_tylerci_mu_live_rq_master5[[#This Row],[rh_vendor_suggest]],Vend!A:B,2,0)</f>
        <v>SMITH &amp; EDWARDS</v>
      </c>
      <c r="L4059" t="str">
        <f>VLOOKUP(Table_munisapp_tylerci_mu_live_rq_master5[[#This Row],[a_department_code]],Dept!A:B,2,0)</f>
        <v>Roads and Highways</v>
      </c>
      <c r="M4059">
        <f t="shared" si="63"/>
        <v>1</v>
      </c>
    </row>
    <row r="4060" spans="1:13" hidden="1" x14ac:dyDescent="0.25">
      <c r="A4060">
        <v>2017</v>
      </c>
      <c r="B4060">
        <v>2500</v>
      </c>
      <c r="C4060">
        <v>2500</v>
      </c>
      <c r="D4060">
        <v>2500</v>
      </c>
      <c r="E4060">
        <f>SUM(Table_munisapp_tylerci_mu_live_rq_master5[[#This Row],[rd_extended_price]]-Table_munisapp_tylerci_mu_live_rq_master5[[#This Row],[rd_price_net]])</f>
        <v>0</v>
      </c>
      <c r="F4060" s="1">
        <v>43067</v>
      </c>
      <c r="G4060">
        <v>2909</v>
      </c>
      <c r="H4060" t="s">
        <v>9096</v>
      </c>
      <c r="I4060" t="s">
        <v>10850</v>
      </c>
      <c r="J4060">
        <v>3170943</v>
      </c>
      <c r="K4060" t="str">
        <f>VLOOKUP(Table_munisapp_tylerci_mu_live_rq_master5[[#This Row],[rh_vendor_suggest]],Vend!A:B,2,0)</f>
        <v>OFFICE DEPOT BUSINESS SERVICE DIV</v>
      </c>
      <c r="L4060" t="str">
        <f>VLOOKUP(Table_munisapp_tylerci_mu_live_rq_master5[[#This Row],[a_department_code]],Dept!A:B,2,0)</f>
        <v>Planning</v>
      </c>
      <c r="M4060">
        <f t="shared" si="63"/>
        <v>1</v>
      </c>
    </row>
    <row r="4061" spans="1:13" hidden="1" x14ac:dyDescent="0.25">
      <c r="A4061">
        <v>2017</v>
      </c>
      <c r="B4061">
        <v>548.17999999999995</v>
      </c>
      <c r="C4061">
        <v>548.17999999999995</v>
      </c>
      <c r="D4061">
        <v>548.17999999999995</v>
      </c>
      <c r="E4061">
        <f>SUM(Table_munisapp_tylerci_mu_live_rq_master5[[#This Row],[rd_extended_price]]-Table_munisapp_tylerci_mu_live_rq_master5[[#This Row],[rd_price_net]])</f>
        <v>0</v>
      </c>
      <c r="F4061" s="1">
        <v>43067</v>
      </c>
      <c r="G4061">
        <v>3064</v>
      </c>
      <c r="H4061" t="s">
        <v>9100</v>
      </c>
      <c r="I4061" t="s">
        <v>10851</v>
      </c>
      <c r="J4061">
        <v>3170944</v>
      </c>
      <c r="K4061" t="str">
        <f>VLOOKUP(Table_munisapp_tylerci_mu_live_rq_master5[[#This Row],[rh_vendor_suggest]],Vend!A:B,2,0)</f>
        <v>PITNEY BOWES</v>
      </c>
      <c r="L4061" t="str">
        <f>VLOOKUP(Table_munisapp_tylerci_mu_live_rq_master5[[#This Row],[a_department_code]],Dept!A:B,2,0)</f>
        <v>Library</v>
      </c>
      <c r="M4061">
        <f t="shared" si="63"/>
        <v>1</v>
      </c>
    </row>
    <row r="4062" spans="1:13" hidden="1" x14ac:dyDescent="0.25">
      <c r="A4062">
        <v>2017</v>
      </c>
      <c r="B4062">
        <v>86.86</v>
      </c>
      <c r="C4062">
        <v>86.86</v>
      </c>
      <c r="D4062">
        <v>86.86</v>
      </c>
      <c r="E4062">
        <f>SUM(Table_munisapp_tylerci_mu_live_rq_master5[[#This Row],[rd_extended_price]]-Table_munisapp_tylerci_mu_live_rq_master5[[#This Row],[rd_price_net]])</f>
        <v>0</v>
      </c>
      <c r="F4062" s="1">
        <v>43067</v>
      </c>
      <c r="G4062">
        <v>3064</v>
      </c>
      <c r="H4062" t="s">
        <v>9100</v>
      </c>
      <c r="I4062" t="s">
        <v>10851</v>
      </c>
      <c r="J4062">
        <v>3170944</v>
      </c>
      <c r="K4062" t="str">
        <f>VLOOKUP(Table_munisapp_tylerci_mu_live_rq_master5[[#This Row],[rh_vendor_suggest]],Vend!A:B,2,0)</f>
        <v>PITNEY BOWES</v>
      </c>
      <c r="L4062" t="str">
        <f>VLOOKUP(Table_munisapp_tylerci_mu_live_rq_master5[[#This Row],[a_department_code]],Dept!A:B,2,0)</f>
        <v>Library</v>
      </c>
      <c r="M4062">
        <f t="shared" si="63"/>
        <v>0</v>
      </c>
    </row>
    <row r="4063" spans="1:13" hidden="1" x14ac:dyDescent="0.25">
      <c r="A4063">
        <v>2017</v>
      </c>
      <c r="B4063">
        <v>789.21</v>
      </c>
      <c r="C4063">
        <v>2367.63</v>
      </c>
      <c r="D4063">
        <v>2367.63</v>
      </c>
      <c r="E4063">
        <f>SUM(Table_munisapp_tylerci_mu_live_rq_master5[[#This Row],[rd_extended_price]]-Table_munisapp_tylerci_mu_live_rq_master5[[#This Row],[rd_price_net]])</f>
        <v>0</v>
      </c>
      <c r="F4063" s="1">
        <v>43069</v>
      </c>
      <c r="G4063">
        <v>1705</v>
      </c>
      <c r="H4063" t="s">
        <v>9117</v>
      </c>
      <c r="I4063" t="s">
        <v>10692</v>
      </c>
      <c r="J4063">
        <v>3170947</v>
      </c>
      <c r="K4063" t="str">
        <f>VLOOKUP(Table_munisapp_tylerci_mu_live_rq_master5[[#This Row],[rh_vendor_suggest]],Vend!A:B,2,0)</f>
        <v>DELL COMPUTER</v>
      </c>
      <c r="L4063" t="str">
        <f>VLOOKUP(Table_munisapp_tylerci_mu_live_rq_master5[[#This Row],[a_department_code]],Dept!A:B,2,0)</f>
        <v>Dispatch Local Build Authority</v>
      </c>
      <c r="M4063">
        <f t="shared" si="63"/>
        <v>1</v>
      </c>
    </row>
    <row r="4064" spans="1:13" hidden="1" x14ac:dyDescent="0.25">
      <c r="A4064">
        <v>2017</v>
      </c>
      <c r="B4064">
        <v>4145</v>
      </c>
      <c r="C4064">
        <v>4145</v>
      </c>
      <c r="D4064">
        <v>4145</v>
      </c>
      <c r="E4064">
        <f>SUM(Table_munisapp_tylerci_mu_live_rq_master5[[#This Row],[rd_extended_price]]-Table_munisapp_tylerci_mu_live_rq_master5[[#This Row],[rd_price_net]])</f>
        <v>0</v>
      </c>
      <c r="F4064" s="1">
        <v>43069</v>
      </c>
      <c r="G4064">
        <v>3499</v>
      </c>
      <c r="H4064" t="s">
        <v>9091</v>
      </c>
      <c r="I4064" t="s">
        <v>10852</v>
      </c>
      <c r="J4064">
        <v>3170948</v>
      </c>
      <c r="K4064" t="str">
        <f>VLOOKUP(Table_munisapp_tylerci_mu_live_rq_master5[[#This Row],[rh_vendor_suggest]],Vend!A:B,2,0)</f>
        <v>SPILLMAN TECHNOLOGIES INC</v>
      </c>
      <c r="L4064" t="str">
        <f>VLOOKUP(Table_munisapp_tylerci_mu_live_rq_master5[[#This Row],[a_department_code]],Dept!A:B,2,0)</f>
        <v>Weber Area Dispatch 911</v>
      </c>
      <c r="M4064">
        <f t="shared" si="63"/>
        <v>1</v>
      </c>
    </row>
    <row r="4065" spans="1:13" hidden="1" x14ac:dyDescent="0.25">
      <c r="A4065">
        <v>2017</v>
      </c>
      <c r="B4065">
        <v>4012</v>
      </c>
      <c r="C4065">
        <v>4012</v>
      </c>
      <c r="D4065">
        <v>4012</v>
      </c>
      <c r="E4065">
        <f>SUM(Table_munisapp_tylerci_mu_live_rq_master5[[#This Row],[rd_extended_price]]-Table_munisapp_tylerci_mu_live_rq_master5[[#This Row],[rd_price_net]])</f>
        <v>0</v>
      </c>
      <c r="F4065" s="1">
        <v>43069</v>
      </c>
      <c r="G4065">
        <v>3499</v>
      </c>
      <c r="H4065" t="s">
        <v>9091</v>
      </c>
      <c r="I4065" t="s">
        <v>10852</v>
      </c>
      <c r="J4065">
        <v>3170948</v>
      </c>
      <c r="K4065" t="str">
        <f>VLOOKUP(Table_munisapp_tylerci_mu_live_rq_master5[[#This Row],[rh_vendor_suggest]],Vend!A:B,2,0)</f>
        <v>SPILLMAN TECHNOLOGIES INC</v>
      </c>
      <c r="L4065" t="str">
        <f>VLOOKUP(Table_munisapp_tylerci_mu_live_rq_master5[[#This Row],[a_department_code]],Dept!A:B,2,0)</f>
        <v>Weber Area Dispatch 911</v>
      </c>
      <c r="M4065">
        <f t="shared" si="63"/>
        <v>0</v>
      </c>
    </row>
    <row r="4066" spans="1:13" hidden="1" x14ac:dyDescent="0.25">
      <c r="A4066">
        <v>2017</v>
      </c>
      <c r="B4066">
        <v>856.16</v>
      </c>
      <c r="C4066">
        <v>856.16</v>
      </c>
      <c r="D4066">
        <v>856.16</v>
      </c>
      <c r="E4066">
        <f>SUM(Table_munisapp_tylerci_mu_live_rq_master5[[#This Row],[rd_extended_price]]-Table_munisapp_tylerci_mu_live_rq_master5[[#This Row],[rd_price_net]])</f>
        <v>0</v>
      </c>
      <c r="F4066" s="1">
        <v>43069</v>
      </c>
      <c r="G4066">
        <v>7396</v>
      </c>
      <c r="H4066" t="s">
        <v>9091</v>
      </c>
      <c r="I4066" t="s">
        <v>10853</v>
      </c>
      <c r="J4066">
        <v>3170949</v>
      </c>
      <c r="K4066" t="str">
        <f>VLOOKUP(Table_munisapp_tylerci_mu_live_rq_master5[[#This Row],[rh_vendor_suggest]],Vend!A:B,2,0)</f>
        <v>LLOYDS DRAPERIES &amp; BLINDS</v>
      </c>
      <c r="L4066" t="str">
        <f>VLOOKUP(Table_munisapp_tylerci_mu_live_rq_master5[[#This Row],[a_department_code]],Dept!A:B,2,0)</f>
        <v>Weber Area Dispatch 911</v>
      </c>
      <c r="M4066">
        <f t="shared" si="63"/>
        <v>1</v>
      </c>
    </row>
    <row r="4067" spans="1:13" hidden="1" x14ac:dyDescent="0.25">
      <c r="A4067">
        <v>2017</v>
      </c>
      <c r="B4067">
        <v>3165.24</v>
      </c>
      <c r="C4067">
        <v>3165.24</v>
      </c>
      <c r="D4067">
        <v>3165.24</v>
      </c>
      <c r="E4067">
        <f>SUM(Table_munisapp_tylerci_mu_live_rq_master5[[#This Row],[rd_extended_price]]-Table_munisapp_tylerci_mu_live_rq_master5[[#This Row],[rd_price_net]])</f>
        <v>0</v>
      </c>
      <c r="F4067" s="1">
        <v>43069</v>
      </c>
      <c r="G4067">
        <v>7396</v>
      </c>
      <c r="H4067" t="s">
        <v>9091</v>
      </c>
      <c r="I4067" t="s">
        <v>10853</v>
      </c>
      <c r="J4067">
        <v>3170949</v>
      </c>
      <c r="K4067" t="str">
        <f>VLOOKUP(Table_munisapp_tylerci_mu_live_rq_master5[[#This Row],[rh_vendor_suggest]],Vend!A:B,2,0)</f>
        <v>LLOYDS DRAPERIES &amp; BLINDS</v>
      </c>
      <c r="L4067" t="str">
        <f>VLOOKUP(Table_munisapp_tylerci_mu_live_rq_master5[[#This Row],[a_department_code]],Dept!A:B,2,0)</f>
        <v>Weber Area Dispatch 911</v>
      </c>
      <c r="M4067">
        <f t="shared" si="63"/>
        <v>0</v>
      </c>
    </row>
    <row r="4068" spans="1:13" hidden="1" x14ac:dyDescent="0.25">
      <c r="A4068">
        <v>2017</v>
      </c>
      <c r="B4068">
        <v>1712.32</v>
      </c>
      <c r="C4068">
        <v>1712.32</v>
      </c>
      <c r="D4068">
        <v>1712.32</v>
      </c>
      <c r="E4068">
        <f>SUM(Table_munisapp_tylerci_mu_live_rq_master5[[#This Row],[rd_extended_price]]-Table_munisapp_tylerci_mu_live_rq_master5[[#This Row],[rd_price_net]])</f>
        <v>0</v>
      </c>
      <c r="F4068" s="1">
        <v>43069</v>
      </c>
      <c r="G4068">
        <v>7396</v>
      </c>
      <c r="H4068" t="s">
        <v>9091</v>
      </c>
      <c r="I4068" t="s">
        <v>10853</v>
      </c>
      <c r="J4068">
        <v>3170949</v>
      </c>
      <c r="K4068" t="str">
        <f>VLOOKUP(Table_munisapp_tylerci_mu_live_rq_master5[[#This Row],[rh_vendor_suggest]],Vend!A:B,2,0)</f>
        <v>LLOYDS DRAPERIES &amp; BLINDS</v>
      </c>
      <c r="L4068" t="str">
        <f>VLOOKUP(Table_munisapp_tylerci_mu_live_rq_master5[[#This Row],[a_department_code]],Dept!A:B,2,0)</f>
        <v>Weber Area Dispatch 911</v>
      </c>
      <c r="M4068">
        <f t="shared" si="63"/>
        <v>0</v>
      </c>
    </row>
    <row r="4069" spans="1:13" hidden="1" x14ac:dyDescent="0.25">
      <c r="A4069">
        <v>2017</v>
      </c>
      <c r="B4069">
        <v>522</v>
      </c>
      <c r="C4069">
        <v>522</v>
      </c>
      <c r="D4069">
        <v>522</v>
      </c>
      <c r="E4069">
        <f>SUM(Table_munisapp_tylerci_mu_live_rq_master5[[#This Row],[rd_extended_price]]-Table_munisapp_tylerci_mu_live_rq_master5[[#This Row],[rd_price_net]])</f>
        <v>0</v>
      </c>
      <c r="F4069" s="1">
        <v>43075</v>
      </c>
      <c r="G4069">
        <v>1559</v>
      </c>
      <c r="H4069" t="s">
        <v>9083</v>
      </c>
      <c r="I4069" t="s">
        <v>10854</v>
      </c>
      <c r="J4069">
        <v>3170952</v>
      </c>
      <c r="K4069" t="str">
        <f>VLOOKUP(Table_munisapp_tylerci_mu_live_rq_master5[[#This Row],[rh_vendor_suggest]],Vend!A:B,2,0)</f>
        <v>COMPUTECH CONSULTING</v>
      </c>
      <c r="L4069" t="str">
        <f>VLOOKUP(Table_munisapp_tylerci_mu_live_rq_master5[[#This Row],[a_department_code]],Dept!A:B,2,0)</f>
        <v>Information Technology</v>
      </c>
      <c r="M4069">
        <f t="shared" si="63"/>
        <v>1</v>
      </c>
    </row>
    <row r="4070" spans="1:13" hidden="1" x14ac:dyDescent="0.25">
      <c r="A4070">
        <v>2017</v>
      </c>
      <c r="B4070">
        <v>1305.75</v>
      </c>
      <c r="C4070">
        <v>1305.75</v>
      </c>
      <c r="D4070">
        <v>1305.75</v>
      </c>
      <c r="E4070">
        <f>SUM(Table_munisapp_tylerci_mu_live_rq_master5[[#This Row],[rd_extended_price]]-Table_munisapp_tylerci_mu_live_rq_master5[[#This Row],[rd_price_net]])</f>
        <v>0</v>
      </c>
      <c r="F4070" s="1">
        <v>43075</v>
      </c>
      <c r="G4070">
        <v>1559</v>
      </c>
      <c r="H4070" t="s">
        <v>9083</v>
      </c>
      <c r="I4070" t="s">
        <v>10854</v>
      </c>
      <c r="J4070">
        <v>3170952</v>
      </c>
      <c r="K4070" t="str">
        <f>VLOOKUP(Table_munisapp_tylerci_mu_live_rq_master5[[#This Row],[rh_vendor_suggest]],Vend!A:B,2,0)</f>
        <v>COMPUTECH CONSULTING</v>
      </c>
      <c r="L4070" t="str">
        <f>VLOOKUP(Table_munisapp_tylerci_mu_live_rq_master5[[#This Row],[a_department_code]],Dept!A:B,2,0)</f>
        <v>Information Technology</v>
      </c>
      <c r="M4070">
        <f t="shared" si="63"/>
        <v>0</v>
      </c>
    </row>
    <row r="4071" spans="1:13" hidden="1" x14ac:dyDescent="0.25">
      <c r="A4071">
        <v>2017</v>
      </c>
      <c r="B4071">
        <v>736.5</v>
      </c>
      <c r="C4071">
        <v>736.5</v>
      </c>
      <c r="D4071">
        <v>736.5</v>
      </c>
      <c r="E4071">
        <f>SUM(Table_munisapp_tylerci_mu_live_rq_master5[[#This Row],[rd_extended_price]]-Table_munisapp_tylerci_mu_live_rq_master5[[#This Row],[rd_price_net]])</f>
        <v>0</v>
      </c>
      <c r="F4071" s="1">
        <v>43075</v>
      </c>
      <c r="G4071">
        <v>1559</v>
      </c>
      <c r="H4071" t="s">
        <v>9083</v>
      </c>
      <c r="I4071" t="s">
        <v>10854</v>
      </c>
      <c r="J4071">
        <v>3170952</v>
      </c>
      <c r="K4071" t="str">
        <f>VLOOKUP(Table_munisapp_tylerci_mu_live_rq_master5[[#This Row],[rh_vendor_suggest]],Vend!A:B,2,0)</f>
        <v>COMPUTECH CONSULTING</v>
      </c>
      <c r="L4071" t="str">
        <f>VLOOKUP(Table_munisapp_tylerci_mu_live_rq_master5[[#This Row],[a_department_code]],Dept!A:B,2,0)</f>
        <v>Information Technology</v>
      </c>
      <c r="M4071">
        <f t="shared" si="63"/>
        <v>0</v>
      </c>
    </row>
    <row r="4072" spans="1:13" hidden="1" x14ac:dyDescent="0.25">
      <c r="A4072">
        <v>2017</v>
      </c>
      <c r="B4072">
        <v>1844.25</v>
      </c>
      <c r="C4072">
        <v>1844.25</v>
      </c>
      <c r="D4072">
        <v>1844.25</v>
      </c>
      <c r="E4072">
        <f>SUM(Table_munisapp_tylerci_mu_live_rq_master5[[#This Row],[rd_extended_price]]-Table_munisapp_tylerci_mu_live_rq_master5[[#This Row],[rd_price_net]])</f>
        <v>0</v>
      </c>
      <c r="F4072" s="1">
        <v>43075</v>
      </c>
      <c r="G4072">
        <v>1559</v>
      </c>
      <c r="H4072" t="s">
        <v>9083</v>
      </c>
      <c r="I4072" t="s">
        <v>10854</v>
      </c>
      <c r="J4072">
        <v>3170952</v>
      </c>
      <c r="K4072" t="str">
        <f>VLOOKUP(Table_munisapp_tylerci_mu_live_rq_master5[[#This Row],[rh_vendor_suggest]],Vend!A:B,2,0)</f>
        <v>COMPUTECH CONSULTING</v>
      </c>
      <c r="L4072" t="str">
        <f>VLOOKUP(Table_munisapp_tylerci_mu_live_rq_master5[[#This Row],[a_department_code]],Dept!A:B,2,0)</f>
        <v>Information Technology</v>
      </c>
      <c r="M4072">
        <f t="shared" si="63"/>
        <v>0</v>
      </c>
    </row>
    <row r="4073" spans="1:13" hidden="1" x14ac:dyDescent="0.25">
      <c r="A4073">
        <v>2017</v>
      </c>
      <c r="B4073">
        <v>310.07</v>
      </c>
      <c r="C4073">
        <v>620.14</v>
      </c>
      <c r="D4073">
        <v>620.14</v>
      </c>
      <c r="E4073">
        <f>SUM(Table_munisapp_tylerci_mu_live_rq_master5[[#This Row],[rd_extended_price]]-Table_munisapp_tylerci_mu_live_rq_master5[[#This Row],[rd_price_net]])</f>
        <v>0</v>
      </c>
      <c r="F4073" s="1">
        <v>43070</v>
      </c>
      <c r="G4073">
        <v>1708</v>
      </c>
      <c r="H4073" t="s">
        <v>9100</v>
      </c>
      <c r="I4073" t="s">
        <v>9798</v>
      </c>
      <c r="J4073">
        <v>3170951</v>
      </c>
      <c r="K4073" t="str">
        <f>VLOOKUP(Table_munisapp_tylerci_mu_live_rq_master5[[#This Row],[rh_vendor_suggest]],Vend!A:B,2,0)</f>
        <v>DEMCO INC</v>
      </c>
      <c r="L4073" t="str">
        <f>VLOOKUP(Table_munisapp_tylerci_mu_live_rq_master5[[#This Row],[a_department_code]],Dept!A:B,2,0)</f>
        <v>Library</v>
      </c>
      <c r="M4073">
        <f t="shared" si="63"/>
        <v>1</v>
      </c>
    </row>
    <row r="4074" spans="1:13" hidden="1" x14ac:dyDescent="0.25">
      <c r="A4074">
        <v>2017</v>
      </c>
      <c r="B4074">
        <v>310.07</v>
      </c>
      <c r="C4074">
        <v>620.14</v>
      </c>
      <c r="D4074">
        <v>620.14</v>
      </c>
      <c r="E4074">
        <f>SUM(Table_munisapp_tylerci_mu_live_rq_master5[[#This Row],[rd_extended_price]]-Table_munisapp_tylerci_mu_live_rq_master5[[#This Row],[rd_price_net]])</f>
        <v>0</v>
      </c>
      <c r="F4074" s="1">
        <v>43070</v>
      </c>
      <c r="G4074">
        <v>1708</v>
      </c>
      <c r="H4074" t="s">
        <v>9100</v>
      </c>
      <c r="I4074" t="s">
        <v>9798</v>
      </c>
      <c r="J4074">
        <v>3170951</v>
      </c>
      <c r="K4074" t="str">
        <f>VLOOKUP(Table_munisapp_tylerci_mu_live_rq_master5[[#This Row],[rh_vendor_suggest]],Vend!A:B,2,0)</f>
        <v>DEMCO INC</v>
      </c>
      <c r="L4074" t="str">
        <f>VLOOKUP(Table_munisapp_tylerci_mu_live_rq_master5[[#This Row],[a_department_code]],Dept!A:B,2,0)</f>
        <v>Library</v>
      </c>
      <c r="M4074">
        <f t="shared" si="63"/>
        <v>0</v>
      </c>
    </row>
    <row r="4075" spans="1:13" hidden="1" x14ac:dyDescent="0.25">
      <c r="A4075">
        <v>2017</v>
      </c>
      <c r="B4075">
        <v>109.95</v>
      </c>
      <c r="C4075">
        <v>109.95</v>
      </c>
      <c r="D4075">
        <v>109.95</v>
      </c>
      <c r="E4075">
        <f>SUM(Table_munisapp_tylerci_mu_live_rq_master5[[#This Row],[rd_extended_price]]-Table_munisapp_tylerci_mu_live_rq_master5[[#This Row],[rd_price_net]])</f>
        <v>0</v>
      </c>
      <c r="F4075" s="1">
        <v>43070</v>
      </c>
      <c r="G4075">
        <v>1708</v>
      </c>
      <c r="H4075" t="s">
        <v>9100</v>
      </c>
      <c r="I4075" t="s">
        <v>9798</v>
      </c>
      <c r="J4075">
        <v>3170951</v>
      </c>
      <c r="K4075" t="str">
        <f>VLOOKUP(Table_munisapp_tylerci_mu_live_rq_master5[[#This Row],[rh_vendor_suggest]],Vend!A:B,2,0)</f>
        <v>DEMCO INC</v>
      </c>
      <c r="L4075" t="str">
        <f>VLOOKUP(Table_munisapp_tylerci_mu_live_rq_master5[[#This Row],[a_department_code]],Dept!A:B,2,0)</f>
        <v>Library</v>
      </c>
      <c r="M4075">
        <f t="shared" si="63"/>
        <v>0</v>
      </c>
    </row>
    <row r="4076" spans="1:13" hidden="1" x14ac:dyDescent="0.25">
      <c r="A4076">
        <v>2017</v>
      </c>
      <c r="B4076">
        <v>109.96</v>
      </c>
      <c r="C4076">
        <v>109.96</v>
      </c>
      <c r="D4076">
        <v>109.96</v>
      </c>
      <c r="E4076">
        <f>SUM(Table_munisapp_tylerci_mu_live_rq_master5[[#This Row],[rd_extended_price]]-Table_munisapp_tylerci_mu_live_rq_master5[[#This Row],[rd_price_net]])</f>
        <v>0</v>
      </c>
      <c r="F4076" s="1">
        <v>43070</v>
      </c>
      <c r="G4076">
        <v>1708</v>
      </c>
      <c r="H4076" t="s">
        <v>9100</v>
      </c>
      <c r="I4076" t="s">
        <v>9798</v>
      </c>
      <c r="J4076">
        <v>3170951</v>
      </c>
      <c r="K4076" t="str">
        <f>VLOOKUP(Table_munisapp_tylerci_mu_live_rq_master5[[#This Row],[rh_vendor_suggest]],Vend!A:B,2,0)</f>
        <v>DEMCO INC</v>
      </c>
      <c r="L4076" t="str">
        <f>VLOOKUP(Table_munisapp_tylerci_mu_live_rq_master5[[#This Row],[a_department_code]],Dept!A:B,2,0)</f>
        <v>Library</v>
      </c>
      <c r="M4076">
        <f t="shared" si="63"/>
        <v>0</v>
      </c>
    </row>
    <row r="4077" spans="1:13" hidden="1" x14ac:dyDescent="0.25">
      <c r="A4077">
        <v>2017</v>
      </c>
      <c r="B4077">
        <v>99.06</v>
      </c>
      <c r="C4077">
        <v>99.06</v>
      </c>
      <c r="D4077">
        <v>99.06</v>
      </c>
      <c r="E4077">
        <f>SUM(Table_munisapp_tylerci_mu_live_rq_master5[[#This Row],[rd_extended_price]]-Table_munisapp_tylerci_mu_live_rq_master5[[#This Row],[rd_price_net]])</f>
        <v>0</v>
      </c>
      <c r="F4077" s="1">
        <v>43075</v>
      </c>
      <c r="G4077">
        <v>3449</v>
      </c>
      <c r="H4077" t="s">
        <v>9083</v>
      </c>
      <c r="I4077" t="s">
        <v>10855</v>
      </c>
      <c r="J4077">
        <v>3170955</v>
      </c>
      <c r="K4077" t="str">
        <f>VLOOKUP(Table_munisapp_tylerci_mu_live_rq_master5[[#This Row],[rh_vendor_suggest]],Vend!A:B,2,0)</f>
        <v>SHI INTERNATIONAL CORP</v>
      </c>
      <c r="L4077" t="str">
        <f>VLOOKUP(Table_munisapp_tylerci_mu_live_rq_master5[[#This Row],[a_department_code]],Dept!A:B,2,0)</f>
        <v>Information Technology</v>
      </c>
      <c r="M4077">
        <f t="shared" si="63"/>
        <v>1</v>
      </c>
    </row>
    <row r="4078" spans="1:13" hidden="1" x14ac:dyDescent="0.25">
      <c r="A4078">
        <v>2017</v>
      </c>
      <c r="B4078">
        <v>5411.19</v>
      </c>
      <c r="C4078">
        <v>5411.19</v>
      </c>
      <c r="D4078">
        <v>5411.19</v>
      </c>
      <c r="E4078">
        <f>SUM(Table_munisapp_tylerci_mu_live_rq_master5[[#This Row],[rd_extended_price]]-Table_munisapp_tylerci_mu_live_rq_master5[[#This Row],[rd_price_net]])</f>
        <v>0</v>
      </c>
      <c r="F4078" s="1">
        <v>43075</v>
      </c>
      <c r="G4078">
        <v>3449</v>
      </c>
      <c r="H4078" t="s">
        <v>9083</v>
      </c>
      <c r="I4078" t="s">
        <v>10855</v>
      </c>
      <c r="J4078">
        <v>3170955</v>
      </c>
      <c r="K4078" t="str">
        <f>VLOOKUP(Table_munisapp_tylerci_mu_live_rq_master5[[#This Row],[rh_vendor_suggest]],Vend!A:B,2,0)</f>
        <v>SHI INTERNATIONAL CORP</v>
      </c>
      <c r="L4078" t="str">
        <f>VLOOKUP(Table_munisapp_tylerci_mu_live_rq_master5[[#This Row],[a_department_code]],Dept!A:B,2,0)</f>
        <v>Information Technology</v>
      </c>
      <c r="M4078">
        <f t="shared" si="63"/>
        <v>0</v>
      </c>
    </row>
    <row r="4079" spans="1:13" hidden="1" x14ac:dyDescent="0.25">
      <c r="A4079">
        <v>2017</v>
      </c>
      <c r="B4079">
        <v>264.18</v>
      </c>
      <c r="C4079">
        <v>264.18</v>
      </c>
      <c r="D4079">
        <v>264.18</v>
      </c>
      <c r="E4079">
        <f>SUM(Table_munisapp_tylerci_mu_live_rq_master5[[#This Row],[rd_extended_price]]-Table_munisapp_tylerci_mu_live_rq_master5[[#This Row],[rd_price_net]])</f>
        <v>0</v>
      </c>
      <c r="F4079" s="1">
        <v>43075</v>
      </c>
      <c r="G4079">
        <v>3449</v>
      </c>
      <c r="H4079" t="s">
        <v>9083</v>
      </c>
      <c r="I4079" t="s">
        <v>10855</v>
      </c>
      <c r="J4079">
        <v>3170955</v>
      </c>
      <c r="K4079" t="str">
        <f>VLOOKUP(Table_munisapp_tylerci_mu_live_rq_master5[[#This Row],[rh_vendor_suggest]],Vend!A:B,2,0)</f>
        <v>SHI INTERNATIONAL CORP</v>
      </c>
      <c r="L4079" t="str">
        <f>VLOOKUP(Table_munisapp_tylerci_mu_live_rq_master5[[#This Row],[a_department_code]],Dept!A:B,2,0)</f>
        <v>Information Technology</v>
      </c>
      <c r="M4079">
        <f t="shared" si="63"/>
        <v>0</v>
      </c>
    </row>
    <row r="4080" spans="1:13" hidden="1" x14ac:dyDescent="0.25">
      <c r="A4080">
        <v>2017</v>
      </c>
      <c r="B4080">
        <v>320.68</v>
      </c>
      <c r="C4080">
        <v>3848.16</v>
      </c>
      <c r="D4080">
        <v>3848.16</v>
      </c>
      <c r="E4080">
        <f>SUM(Table_munisapp_tylerci_mu_live_rq_master5[[#This Row],[rd_extended_price]]-Table_munisapp_tylerci_mu_live_rq_master5[[#This Row],[rd_price_net]])</f>
        <v>0</v>
      </c>
      <c r="F4080" s="1">
        <v>43075</v>
      </c>
      <c r="G4080">
        <v>3449</v>
      </c>
      <c r="H4080" t="s">
        <v>9083</v>
      </c>
      <c r="I4080" t="s">
        <v>10855</v>
      </c>
      <c r="J4080">
        <v>3170955</v>
      </c>
      <c r="K4080" t="str">
        <f>VLOOKUP(Table_munisapp_tylerci_mu_live_rq_master5[[#This Row],[rh_vendor_suggest]],Vend!A:B,2,0)</f>
        <v>SHI INTERNATIONAL CORP</v>
      </c>
      <c r="L4080" t="str">
        <f>VLOOKUP(Table_munisapp_tylerci_mu_live_rq_master5[[#This Row],[a_department_code]],Dept!A:B,2,0)</f>
        <v>Information Technology</v>
      </c>
      <c r="M4080">
        <f t="shared" si="63"/>
        <v>0</v>
      </c>
    </row>
    <row r="4081" spans="1:13" hidden="1" x14ac:dyDescent="0.25">
      <c r="A4081">
        <v>2017</v>
      </c>
      <c r="B4081">
        <v>500</v>
      </c>
      <c r="C4081">
        <v>500</v>
      </c>
      <c r="D4081">
        <v>500</v>
      </c>
      <c r="E4081">
        <f>SUM(Table_munisapp_tylerci_mu_live_rq_master5[[#This Row],[rd_extended_price]]-Table_munisapp_tylerci_mu_live_rq_master5[[#This Row],[rd_price_net]])</f>
        <v>0</v>
      </c>
      <c r="F4081" s="1">
        <v>43082</v>
      </c>
      <c r="G4081">
        <v>3779</v>
      </c>
      <c r="H4081" t="s">
        <v>9109</v>
      </c>
      <c r="I4081" t="s">
        <v>10856</v>
      </c>
      <c r="J4081">
        <v>3170972</v>
      </c>
      <c r="K4081" t="str">
        <f>VLOOKUP(Table_munisapp_tylerci_mu_live_rq_master5[[#This Row],[rh_vendor_suggest]],Vend!A:B,2,0)</f>
        <v>UNITED SITE SERVICES OF NEVADA INC</v>
      </c>
      <c r="L4081" t="str">
        <f>VLOOKUP(Table_munisapp_tylerci_mu_live_rq_master5[[#This Row],[a_department_code]],Dept!A:B,2,0)</f>
        <v>Parks</v>
      </c>
      <c r="M4081">
        <f t="shared" si="63"/>
        <v>1</v>
      </c>
    </row>
    <row r="4082" spans="1:13" hidden="1" x14ac:dyDescent="0.25">
      <c r="A4082">
        <v>2017</v>
      </c>
      <c r="B4082">
        <v>820</v>
      </c>
      <c r="C4082">
        <v>820</v>
      </c>
      <c r="D4082">
        <v>820</v>
      </c>
      <c r="E4082">
        <f>SUM(Table_munisapp_tylerci_mu_live_rq_master5[[#This Row],[rd_extended_price]]-Table_munisapp_tylerci_mu_live_rq_master5[[#This Row],[rd_price_net]])</f>
        <v>0</v>
      </c>
      <c r="F4082" s="1">
        <v>43082</v>
      </c>
      <c r="G4082">
        <v>3779</v>
      </c>
      <c r="H4082" t="s">
        <v>9109</v>
      </c>
      <c r="I4082" t="s">
        <v>10856</v>
      </c>
      <c r="J4082">
        <v>3170972</v>
      </c>
      <c r="K4082" t="str">
        <f>VLOOKUP(Table_munisapp_tylerci_mu_live_rq_master5[[#This Row],[rh_vendor_suggest]],Vend!A:B,2,0)</f>
        <v>UNITED SITE SERVICES OF NEVADA INC</v>
      </c>
      <c r="L4082" t="str">
        <f>VLOOKUP(Table_munisapp_tylerci_mu_live_rq_master5[[#This Row],[a_department_code]],Dept!A:B,2,0)</f>
        <v>Parks</v>
      </c>
      <c r="M4082">
        <f t="shared" si="63"/>
        <v>0</v>
      </c>
    </row>
    <row r="4083" spans="1:13" hidden="1" x14ac:dyDescent="0.25">
      <c r="A4083">
        <v>2017</v>
      </c>
      <c r="B4083">
        <v>89.55</v>
      </c>
      <c r="C4083">
        <v>4477.5</v>
      </c>
      <c r="D4083">
        <v>5939.5</v>
      </c>
      <c r="E4083">
        <f>SUM(Table_munisapp_tylerci_mu_live_rq_master5[[#This Row],[rd_extended_price]]-Table_munisapp_tylerci_mu_live_rq_master5[[#This Row],[rd_price_net]])</f>
        <v>-1462</v>
      </c>
      <c r="F4083" s="1">
        <v>43075</v>
      </c>
      <c r="G4083">
        <v>2876</v>
      </c>
      <c r="H4083" t="s">
        <v>9072</v>
      </c>
      <c r="I4083" t="s">
        <v>10857</v>
      </c>
      <c r="J4083">
        <v>3170953</v>
      </c>
      <c r="K4083" t="str">
        <f>VLOOKUP(Table_munisapp_tylerci_mu_live_rq_master5[[#This Row],[rh_vendor_suggest]],Vend!A:B,2,0)</f>
        <v>NORIX GROUP INC</v>
      </c>
      <c r="L4083" t="str">
        <f>VLOOKUP(Table_munisapp_tylerci_mu_live_rq_master5[[#This Row],[a_department_code]],Dept!A:B,2,0)</f>
        <v>Jail</v>
      </c>
      <c r="M4083">
        <f t="shared" si="63"/>
        <v>1</v>
      </c>
    </row>
    <row r="4084" spans="1:13" hidden="1" x14ac:dyDescent="0.25">
      <c r="A4084">
        <v>2017</v>
      </c>
      <c r="B4084">
        <v>1299.99</v>
      </c>
      <c r="C4084">
        <v>1299.99</v>
      </c>
      <c r="D4084">
        <v>1299.99</v>
      </c>
      <c r="E4084">
        <f>SUM(Table_munisapp_tylerci_mu_live_rq_master5[[#This Row],[rd_extended_price]]-Table_munisapp_tylerci_mu_live_rq_master5[[#This Row],[rd_price_net]])</f>
        <v>0</v>
      </c>
      <c r="F4084" s="1">
        <v>43075</v>
      </c>
      <c r="G4084">
        <v>5012</v>
      </c>
      <c r="H4084" t="s">
        <v>9071</v>
      </c>
      <c r="I4084" t="s">
        <v>10858</v>
      </c>
      <c r="J4084">
        <v>3170957</v>
      </c>
      <c r="K4084" t="str">
        <f>VLOOKUP(Table_munisapp_tylerci_mu_live_rq_master5[[#This Row],[rh_vendor_suggest]],Vend!A:B,2,0)</f>
        <v>BEST BUY</v>
      </c>
      <c r="L4084" t="str">
        <f>VLOOKUP(Table_munisapp_tylerci_mu_live_rq_master5[[#This Row],[a_department_code]],Dept!A:B,2,0)</f>
        <v>Sheriff</v>
      </c>
      <c r="M4084">
        <f t="shared" si="63"/>
        <v>1</v>
      </c>
    </row>
    <row r="4085" spans="1:13" hidden="1" x14ac:dyDescent="0.25">
      <c r="A4085">
        <v>2017</v>
      </c>
      <c r="B4085">
        <v>204</v>
      </c>
      <c r="C4085">
        <v>1632</v>
      </c>
      <c r="D4085">
        <v>1632</v>
      </c>
      <c r="E4085">
        <f>SUM(Table_munisapp_tylerci_mu_live_rq_master5[[#This Row],[rd_extended_price]]-Table_munisapp_tylerci_mu_live_rq_master5[[#This Row],[rd_price_net]])</f>
        <v>0</v>
      </c>
      <c r="F4085" s="1">
        <v>43080</v>
      </c>
      <c r="G4085">
        <v>7443</v>
      </c>
      <c r="H4085" t="s">
        <v>9071</v>
      </c>
      <c r="I4085" t="s">
        <v>10859</v>
      </c>
      <c r="J4085">
        <v>3170968</v>
      </c>
      <c r="K4085" t="str">
        <f>VLOOKUP(Table_munisapp_tylerci_mu_live_rq_master5[[#This Row],[rh_vendor_suggest]],Vend!A:B,2,0)</f>
        <v>PINNACLE PEAK HOLDING CORPORATION</v>
      </c>
      <c r="L4085" t="str">
        <f>VLOOKUP(Table_munisapp_tylerci_mu_live_rq_master5[[#This Row],[a_department_code]],Dept!A:B,2,0)</f>
        <v>Sheriff</v>
      </c>
      <c r="M4085">
        <f t="shared" si="63"/>
        <v>1</v>
      </c>
    </row>
    <row r="4086" spans="1:13" hidden="1" x14ac:dyDescent="0.25">
      <c r="A4086">
        <v>2017</v>
      </c>
      <c r="B4086">
        <v>496</v>
      </c>
      <c r="C4086">
        <v>3968</v>
      </c>
      <c r="D4086">
        <v>3968</v>
      </c>
      <c r="E4086">
        <f>SUM(Table_munisapp_tylerci_mu_live_rq_master5[[#This Row],[rd_extended_price]]-Table_munisapp_tylerci_mu_live_rq_master5[[#This Row],[rd_price_net]])</f>
        <v>0</v>
      </c>
      <c r="F4086" s="1">
        <v>43080</v>
      </c>
      <c r="G4086">
        <v>7443</v>
      </c>
      <c r="H4086" t="s">
        <v>9071</v>
      </c>
      <c r="I4086" t="s">
        <v>10859</v>
      </c>
      <c r="J4086">
        <v>3170968</v>
      </c>
      <c r="K4086" t="str">
        <f>VLOOKUP(Table_munisapp_tylerci_mu_live_rq_master5[[#This Row],[rh_vendor_suggest]],Vend!A:B,2,0)</f>
        <v>PINNACLE PEAK HOLDING CORPORATION</v>
      </c>
      <c r="L4086" t="str">
        <f>VLOOKUP(Table_munisapp_tylerci_mu_live_rq_master5[[#This Row],[a_department_code]],Dept!A:B,2,0)</f>
        <v>Sheriff</v>
      </c>
      <c r="M4086">
        <f t="shared" si="63"/>
        <v>0</v>
      </c>
    </row>
    <row r="4087" spans="1:13" hidden="1" x14ac:dyDescent="0.25">
      <c r="A4087">
        <v>2017</v>
      </c>
      <c r="B4087">
        <v>92</v>
      </c>
      <c r="C4087">
        <v>736</v>
      </c>
      <c r="D4087">
        <v>820.21</v>
      </c>
      <c r="E4087">
        <f>SUM(Table_munisapp_tylerci_mu_live_rq_master5[[#This Row],[rd_extended_price]]-Table_munisapp_tylerci_mu_live_rq_master5[[#This Row],[rd_price_net]])</f>
        <v>-84.210000000000036</v>
      </c>
      <c r="F4087" s="1">
        <v>43080</v>
      </c>
      <c r="G4087">
        <v>7443</v>
      </c>
      <c r="H4087" t="s">
        <v>9071</v>
      </c>
      <c r="I4087" t="s">
        <v>10859</v>
      </c>
      <c r="J4087">
        <v>3170968</v>
      </c>
      <c r="K4087" t="str">
        <f>VLOOKUP(Table_munisapp_tylerci_mu_live_rq_master5[[#This Row],[rh_vendor_suggest]],Vend!A:B,2,0)</f>
        <v>PINNACLE PEAK HOLDING CORPORATION</v>
      </c>
      <c r="L4087" t="str">
        <f>VLOOKUP(Table_munisapp_tylerci_mu_live_rq_master5[[#This Row],[a_department_code]],Dept!A:B,2,0)</f>
        <v>Sheriff</v>
      </c>
      <c r="M4087">
        <f t="shared" si="63"/>
        <v>0</v>
      </c>
    </row>
    <row r="4088" spans="1:13" hidden="1" x14ac:dyDescent="0.25">
      <c r="A4088">
        <v>2017</v>
      </c>
      <c r="B4088">
        <v>964.05</v>
      </c>
      <c r="C4088">
        <v>9640.5</v>
      </c>
      <c r="D4088">
        <v>9640.5</v>
      </c>
      <c r="E4088">
        <f>SUM(Table_munisapp_tylerci_mu_live_rq_master5[[#This Row],[rd_extended_price]]-Table_munisapp_tylerci_mu_live_rq_master5[[#This Row],[rd_price_net]])</f>
        <v>0</v>
      </c>
      <c r="F4088" s="1">
        <v>43075</v>
      </c>
      <c r="G4088">
        <v>3109</v>
      </c>
      <c r="H4088" t="s">
        <v>9071</v>
      </c>
      <c r="I4088" t="s">
        <v>10860</v>
      </c>
      <c r="J4088">
        <v>3170954</v>
      </c>
      <c r="K4088" t="str">
        <f>VLOOKUP(Table_munisapp_tylerci_mu_live_rq_master5[[#This Row],[rh_vendor_suggest]],Vend!A:B,2,0)</f>
        <v>PROFORCE MARKETING INC</v>
      </c>
      <c r="L4088" t="str">
        <f>VLOOKUP(Table_munisapp_tylerci_mu_live_rq_master5[[#This Row],[a_department_code]],Dept!A:B,2,0)</f>
        <v>Sheriff</v>
      </c>
      <c r="M4088">
        <f t="shared" si="63"/>
        <v>1</v>
      </c>
    </row>
    <row r="4089" spans="1:13" hidden="1" x14ac:dyDescent="0.25">
      <c r="A4089">
        <v>2017</v>
      </c>
      <c r="B4089">
        <v>57.04</v>
      </c>
      <c r="C4089">
        <v>513.36</v>
      </c>
      <c r="D4089">
        <v>513.36</v>
      </c>
      <c r="E4089">
        <f>SUM(Table_munisapp_tylerci_mu_live_rq_master5[[#This Row],[rd_extended_price]]-Table_munisapp_tylerci_mu_live_rq_master5[[#This Row],[rd_price_net]])</f>
        <v>0</v>
      </c>
      <c r="F4089" s="1">
        <v>43075</v>
      </c>
      <c r="G4089">
        <v>3109</v>
      </c>
      <c r="H4089" t="s">
        <v>9071</v>
      </c>
      <c r="I4089" t="s">
        <v>10860</v>
      </c>
      <c r="J4089">
        <v>3170954</v>
      </c>
      <c r="K4089" t="str">
        <f>VLOOKUP(Table_munisapp_tylerci_mu_live_rq_master5[[#This Row],[rh_vendor_suggest]],Vend!A:B,2,0)</f>
        <v>PROFORCE MARKETING INC</v>
      </c>
      <c r="L4089" t="str">
        <f>VLOOKUP(Table_munisapp_tylerci_mu_live_rq_master5[[#This Row],[a_department_code]],Dept!A:B,2,0)</f>
        <v>Sheriff</v>
      </c>
      <c r="M4089">
        <f t="shared" si="63"/>
        <v>0</v>
      </c>
    </row>
    <row r="4090" spans="1:13" hidden="1" x14ac:dyDescent="0.25">
      <c r="A4090">
        <v>2017</v>
      </c>
      <c r="B4090">
        <v>57.04</v>
      </c>
      <c r="C4090">
        <v>57.04</v>
      </c>
      <c r="D4090">
        <v>57.04</v>
      </c>
      <c r="E4090">
        <f>SUM(Table_munisapp_tylerci_mu_live_rq_master5[[#This Row],[rd_extended_price]]-Table_munisapp_tylerci_mu_live_rq_master5[[#This Row],[rd_price_net]])</f>
        <v>0</v>
      </c>
      <c r="F4090" s="1">
        <v>43075</v>
      </c>
      <c r="G4090">
        <v>3109</v>
      </c>
      <c r="H4090" t="s">
        <v>9071</v>
      </c>
      <c r="I4090" t="s">
        <v>10860</v>
      </c>
      <c r="J4090">
        <v>3170954</v>
      </c>
      <c r="K4090" t="str">
        <f>VLOOKUP(Table_munisapp_tylerci_mu_live_rq_master5[[#This Row],[rh_vendor_suggest]],Vend!A:B,2,0)</f>
        <v>PROFORCE MARKETING INC</v>
      </c>
      <c r="L4090" t="str">
        <f>VLOOKUP(Table_munisapp_tylerci_mu_live_rq_master5[[#This Row],[a_department_code]],Dept!A:B,2,0)</f>
        <v>Sheriff</v>
      </c>
      <c r="M4090">
        <f t="shared" si="63"/>
        <v>0</v>
      </c>
    </row>
    <row r="4091" spans="1:13" hidden="1" x14ac:dyDescent="0.25">
      <c r="A4091">
        <v>2017</v>
      </c>
      <c r="B4091">
        <v>5379</v>
      </c>
      <c r="C4091">
        <v>5379</v>
      </c>
      <c r="D4091">
        <v>5379</v>
      </c>
      <c r="E4091">
        <f>SUM(Table_munisapp_tylerci_mu_live_rq_master5[[#This Row],[rd_extended_price]]-Table_munisapp_tylerci_mu_live_rq_master5[[#This Row],[rd_price_net]])</f>
        <v>0</v>
      </c>
      <c r="F4091" s="1">
        <v>43091</v>
      </c>
      <c r="G4091">
        <v>2520</v>
      </c>
      <c r="H4091" t="s">
        <v>9114</v>
      </c>
      <c r="I4091" t="s">
        <v>10861</v>
      </c>
      <c r="J4091">
        <v>3170987</v>
      </c>
      <c r="K4091" t="str">
        <f>VLOOKUP(Table_munisapp_tylerci_mu_live_rq_master5[[#This Row],[rh_vendor_suggest]],Vend!A:B,2,0)</f>
        <v>LES OLSON COMPANY</v>
      </c>
      <c r="L4091" t="str">
        <f>VLOOKUP(Table_munisapp_tylerci_mu_live_rq_master5[[#This Row],[a_department_code]],Dept!A:B,2,0)</f>
        <v>Transfer Station</v>
      </c>
      <c r="M4091">
        <f t="shared" si="63"/>
        <v>1</v>
      </c>
    </row>
    <row r="4092" spans="1:13" hidden="1" x14ac:dyDescent="0.25">
      <c r="A4092">
        <v>2017</v>
      </c>
      <c r="B4092">
        <v>30497</v>
      </c>
      <c r="C4092">
        <v>30497</v>
      </c>
      <c r="D4092">
        <v>30497</v>
      </c>
      <c r="E4092">
        <f>SUM(Table_munisapp_tylerci_mu_live_rq_master5[[#This Row],[rd_extended_price]]-Table_munisapp_tylerci_mu_live_rq_master5[[#This Row],[rd_price_net]])</f>
        <v>0</v>
      </c>
      <c r="F4092" s="1">
        <v>43075</v>
      </c>
      <c r="G4092">
        <v>5253</v>
      </c>
      <c r="H4092" t="s">
        <v>9105</v>
      </c>
      <c r="I4092" t="s">
        <v>10862</v>
      </c>
      <c r="J4092">
        <v>3170958</v>
      </c>
      <c r="K4092" t="str">
        <f>VLOOKUP(Table_munisapp_tylerci_mu_live_rq_master5[[#This Row],[rh_vendor_suggest]],Vend!A:B,2,0)</f>
        <v>MICROSOFT</v>
      </c>
      <c r="L4092" t="str">
        <f>VLOOKUP(Table_munisapp_tylerci_mu_live_rq_master5[[#This Row],[a_department_code]],Dept!A:B,2,0)</f>
        <v>Ogden Eccles Conference Center</v>
      </c>
      <c r="M4092">
        <f t="shared" si="63"/>
        <v>1</v>
      </c>
    </row>
    <row r="4093" spans="1:13" hidden="1" x14ac:dyDescent="0.25">
      <c r="A4093">
        <v>2017</v>
      </c>
      <c r="B4093">
        <v>86316.2</v>
      </c>
      <c r="C4093">
        <v>86316.2</v>
      </c>
      <c r="D4093">
        <v>62816.2</v>
      </c>
      <c r="E4093">
        <f>SUM(Table_munisapp_tylerci_mu_live_rq_master5[[#This Row],[rd_extended_price]]-Table_munisapp_tylerci_mu_live_rq_master5[[#This Row],[rd_price_net]])</f>
        <v>23500</v>
      </c>
      <c r="F4093" s="1">
        <v>43077</v>
      </c>
      <c r="G4093">
        <v>4035</v>
      </c>
      <c r="H4093" t="s">
        <v>9107</v>
      </c>
      <c r="I4093" t="s">
        <v>10863</v>
      </c>
      <c r="J4093">
        <v>3170964</v>
      </c>
      <c r="K4093" t="str">
        <f>VLOOKUP(Table_munisapp_tylerci_mu_live_rq_master5[[#This Row],[rh_vendor_suggest]],Vend!A:B,2,0)</f>
        <v>WHEELER MACHINERY CO</v>
      </c>
      <c r="L4093" t="str">
        <f>VLOOKUP(Table_munisapp_tylerci_mu_live_rq_master5[[#This Row],[a_department_code]],Dept!A:B,2,0)</f>
        <v>Golden Spike Event Center</v>
      </c>
      <c r="M4093">
        <f t="shared" si="63"/>
        <v>1</v>
      </c>
    </row>
    <row r="4094" spans="1:13" hidden="1" x14ac:dyDescent="0.25">
      <c r="A4094">
        <v>2017</v>
      </c>
      <c r="B4094">
        <v>295.95999999999998</v>
      </c>
      <c r="C4094">
        <v>1775.76</v>
      </c>
      <c r="D4094">
        <v>1775.76</v>
      </c>
      <c r="E4094">
        <f>SUM(Table_munisapp_tylerci_mu_live_rq_master5[[#This Row],[rd_extended_price]]-Table_munisapp_tylerci_mu_live_rq_master5[[#This Row],[rd_price_net]])</f>
        <v>0</v>
      </c>
      <c r="F4094" s="1">
        <v>43080</v>
      </c>
      <c r="G4094">
        <v>2926</v>
      </c>
      <c r="H4094" t="s">
        <v>9072</v>
      </c>
      <c r="I4094" t="s">
        <v>10864</v>
      </c>
      <c r="J4094">
        <v>3170966</v>
      </c>
      <c r="K4094" t="str">
        <f>VLOOKUP(Table_munisapp_tylerci_mu_live_rq_master5[[#This Row],[rh_vendor_suggest]],Vend!A:B,2,0)</f>
        <v>OGDEN LAWN AND GARDEN</v>
      </c>
      <c r="L4094" t="str">
        <f>VLOOKUP(Table_munisapp_tylerci_mu_live_rq_master5[[#This Row],[a_department_code]],Dept!A:B,2,0)</f>
        <v>Jail</v>
      </c>
      <c r="M4094">
        <f t="shared" si="63"/>
        <v>1</v>
      </c>
    </row>
    <row r="4095" spans="1:13" hidden="1" x14ac:dyDescent="0.25">
      <c r="A4095">
        <v>2017</v>
      </c>
      <c r="B4095">
        <v>30</v>
      </c>
      <c r="C4095">
        <v>30</v>
      </c>
      <c r="D4095">
        <v>30</v>
      </c>
      <c r="E4095">
        <f>SUM(Table_munisapp_tylerci_mu_live_rq_master5[[#This Row],[rd_extended_price]]-Table_munisapp_tylerci_mu_live_rq_master5[[#This Row],[rd_price_net]])</f>
        <v>0</v>
      </c>
      <c r="F4095" s="1">
        <v>43077</v>
      </c>
      <c r="G4095">
        <v>3242</v>
      </c>
      <c r="H4095" t="s">
        <v>9066</v>
      </c>
      <c r="I4095" t="s">
        <v>10865</v>
      </c>
      <c r="J4095">
        <v>3170963</v>
      </c>
      <c r="K4095" t="str">
        <f>VLOOKUP(Table_munisapp_tylerci_mu_live_rq_master5[[#This Row],[rh_vendor_suggest]],Vend!A:B,2,0)</f>
        <v>RB PRINTING SERVICES LLC</v>
      </c>
      <c r="L4095" t="str">
        <f>VLOOKUP(Table_munisapp_tylerci_mu_live_rq_master5[[#This Row],[a_department_code]],Dept!A:B,2,0)</f>
        <v>Attorney - Civil</v>
      </c>
      <c r="M4095">
        <f t="shared" si="63"/>
        <v>1</v>
      </c>
    </row>
    <row r="4096" spans="1:13" hidden="1" x14ac:dyDescent="0.25">
      <c r="A4096">
        <v>2017</v>
      </c>
      <c r="B4096">
        <v>1358.5</v>
      </c>
      <c r="C4096">
        <v>1358.5</v>
      </c>
      <c r="D4096">
        <v>1358.5</v>
      </c>
      <c r="E4096">
        <f>SUM(Table_munisapp_tylerci_mu_live_rq_master5[[#This Row],[rd_extended_price]]-Table_munisapp_tylerci_mu_live_rq_master5[[#This Row],[rd_price_net]])</f>
        <v>0</v>
      </c>
      <c r="F4096" s="1">
        <v>43077</v>
      </c>
      <c r="G4096">
        <v>2009</v>
      </c>
      <c r="H4096" t="s">
        <v>9094</v>
      </c>
      <c r="I4096" t="s">
        <v>9646</v>
      </c>
      <c r="J4096">
        <v>3170960</v>
      </c>
      <c r="K4096" t="str">
        <f>VLOOKUP(Table_munisapp_tylerci_mu_live_rq_master5[[#This Row],[rh_vendor_suggest]],Vend!A:B,2,0)</f>
        <v>SMITHKLINE BEECHAM CORPORATION</v>
      </c>
      <c r="L4096" t="str">
        <f>VLOOKUP(Table_munisapp_tylerci_mu_live_rq_master5[[#This Row],[a_department_code]],Dept!A:B,2,0)</f>
        <v>Weber Morgan Health Department</v>
      </c>
      <c r="M4096">
        <f t="shared" si="63"/>
        <v>1</v>
      </c>
    </row>
    <row r="4097" spans="1:13" hidden="1" x14ac:dyDescent="0.25">
      <c r="A4097">
        <v>2017</v>
      </c>
      <c r="B4097">
        <v>1219.01</v>
      </c>
      <c r="C4097">
        <v>1219.01</v>
      </c>
      <c r="D4097">
        <v>1219.01</v>
      </c>
      <c r="E4097">
        <f>SUM(Table_munisapp_tylerci_mu_live_rq_master5[[#This Row],[rd_extended_price]]-Table_munisapp_tylerci_mu_live_rq_master5[[#This Row],[rd_price_net]])</f>
        <v>0</v>
      </c>
      <c r="F4097" s="1">
        <v>43077</v>
      </c>
      <c r="G4097">
        <v>2688</v>
      </c>
      <c r="H4097" t="s">
        <v>9094</v>
      </c>
      <c r="I4097" t="s">
        <v>9646</v>
      </c>
      <c r="J4097">
        <v>3170962</v>
      </c>
      <c r="K4097" t="str">
        <f>VLOOKUP(Table_munisapp_tylerci_mu_live_rq_master5[[#This Row],[rh_vendor_suggest]],Vend!A:B,2,0)</f>
        <v>MERCK SHARP &amp; DOHME CORP</v>
      </c>
      <c r="L4097" t="str">
        <f>VLOOKUP(Table_munisapp_tylerci_mu_live_rq_master5[[#This Row],[a_department_code]],Dept!A:B,2,0)</f>
        <v>Weber Morgan Health Department</v>
      </c>
      <c r="M4097">
        <f t="shared" si="63"/>
        <v>1</v>
      </c>
    </row>
    <row r="4098" spans="1:13" hidden="1" x14ac:dyDescent="0.25">
      <c r="A4098">
        <v>2017</v>
      </c>
      <c r="B4098">
        <v>16184.86</v>
      </c>
      <c r="C4098">
        <v>16184.86</v>
      </c>
      <c r="D4098">
        <v>16184.86</v>
      </c>
      <c r="E4098">
        <f>SUM(Table_munisapp_tylerci_mu_live_rq_master5[[#This Row],[rd_extended_price]]-Table_munisapp_tylerci_mu_live_rq_master5[[#This Row],[rd_price_net]])</f>
        <v>0</v>
      </c>
      <c r="F4098" s="1">
        <v>43082</v>
      </c>
      <c r="G4098">
        <v>3720</v>
      </c>
      <c r="H4098" t="s">
        <v>9105</v>
      </c>
      <c r="I4098" t="s">
        <v>10866</v>
      </c>
      <c r="J4098">
        <v>3170971</v>
      </c>
      <c r="K4098" t="str">
        <f>VLOOKUP(Table_munisapp_tylerci_mu_live_rq_master5[[#This Row],[rh_vendor_suggest]],Vend!A:B,2,0)</f>
        <v>TRAX AUDIO</v>
      </c>
      <c r="L4098" t="str">
        <f>VLOOKUP(Table_munisapp_tylerci_mu_live_rq_master5[[#This Row],[a_department_code]],Dept!A:B,2,0)</f>
        <v>Ogden Eccles Conference Center</v>
      </c>
      <c r="M4098">
        <f t="shared" ref="M4098:M4161" si="64">IF(J4098=J4097,0,1)</f>
        <v>1</v>
      </c>
    </row>
    <row r="4099" spans="1:13" hidden="1" x14ac:dyDescent="0.25">
      <c r="A4099">
        <v>2017</v>
      </c>
      <c r="B4099">
        <v>176217.71</v>
      </c>
      <c r="C4099">
        <v>176217.71</v>
      </c>
      <c r="D4099">
        <v>176217.71</v>
      </c>
      <c r="E4099">
        <f>SUM(Table_munisapp_tylerci_mu_live_rq_master5[[#This Row],[rd_extended_price]]-Table_munisapp_tylerci_mu_live_rq_master5[[#This Row],[rd_price_net]])</f>
        <v>0</v>
      </c>
      <c r="F4099" s="1">
        <v>43077</v>
      </c>
      <c r="G4099">
        <v>2099</v>
      </c>
      <c r="H4099" t="s">
        <v>9100</v>
      </c>
      <c r="I4099" t="s">
        <v>10867</v>
      </c>
      <c r="J4099">
        <v>3170961</v>
      </c>
      <c r="K4099" t="str">
        <f>VLOOKUP(Table_munisapp_tylerci_mu_live_rq_master5[[#This Row],[rh_vendor_suggest]],Vend!A:B,2,0)</f>
        <v>HENRIKSEN BUTLER DESIGN GROUP, LLC</v>
      </c>
      <c r="L4099" t="str">
        <f>VLOOKUP(Table_munisapp_tylerci_mu_live_rq_master5[[#This Row],[a_department_code]],Dept!A:B,2,0)</f>
        <v>Library</v>
      </c>
      <c r="M4099">
        <f t="shared" si="64"/>
        <v>1</v>
      </c>
    </row>
    <row r="4100" spans="1:13" hidden="1" x14ac:dyDescent="0.25">
      <c r="A4100">
        <v>2017</v>
      </c>
      <c r="B4100">
        <v>16.829999999999998</v>
      </c>
      <c r="C4100">
        <v>2692.8</v>
      </c>
      <c r="D4100">
        <v>2692.8</v>
      </c>
      <c r="E4100">
        <f>SUM(Table_munisapp_tylerci_mu_live_rq_master5[[#This Row],[rd_extended_price]]-Table_munisapp_tylerci_mu_live_rq_master5[[#This Row],[rd_price_net]])</f>
        <v>0</v>
      </c>
      <c r="F4100" s="1">
        <v>43077</v>
      </c>
      <c r="G4100">
        <v>1708</v>
      </c>
      <c r="H4100" t="s">
        <v>9100</v>
      </c>
      <c r="I4100" t="s">
        <v>10868</v>
      </c>
      <c r="J4100">
        <v>3170959</v>
      </c>
      <c r="K4100" t="str">
        <f>VLOOKUP(Table_munisapp_tylerci_mu_live_rq_master5[[#This Row],[rh_vendor_suggest]],Vend!A:B,2,0)</f>
        <v>DEMCO INC</v>
      </c>
      <c r="L4100" t="str">
        <f>VLOOKUP(Table_munisapp_tylerci_mu_live_rq_master5[[#This Row],[a_department_code]],Dept!A:B,2,0)</f>
        <v>Library</v>
      </c>
      <c r="M4100">
        <f t="shared" si="64"/>
        <v>1</v>
      </c>
    </row>
    <row r="4101" spans="1:13" hidden="1" x14ac:dyDescent="0.25">
      <c r="A4101">
        <v>2017</v>
      </c>
      <c r="B4101">
        <v>330.66</v>
      </c>
      <c r="C4101">
        <v>330.66</v>
      </c>
      <c r="D4101">
        <v>330.66</v>
      </c>
      <c r="E4101">
        <f>SUM(Table_munisapp_tylerci_mu_live_rq_master5[[#This Row],[rd_extended_price]]-Table_munisapp_tylerci_mu_live_rq_master5[[#This Row],[rd_price_net]])</f>
        <v>0</v>
      </c>
      <c r="F4101" s="1">
        <v>43080</v>
      </c>
      <c r="G4101">
        <v>1871</v>
      </c>
      <c r="H4101" t="s">
        <v>9094</v>
      </c>
      <c r="I4101" t="s">
        <v>10869</v>
      </c>
      <c r="J4101">
        <v>3170965</v>
      </c>
      <c r="K4101" t="str">
        <f>VLOOKUP(Table_munisapp_tylerci_mu_live_rq_master5[[#This Row],[rh_vendor_suggest]],Vend!A:B,2,0)</f>
        <v>ENPOINTE TECHNOLOGIES</v>
      </c>
      <c r="L4101" t="str">
        <f>VLOOKUP(Table_munisapp_tylerci_mu_live_rq_master5[[#This Row],[a_department_code]],Dept!A:B,2,0)</f>
        <v>Weber Morgan Health Department</v>
      </c>
      <c r="M4101">
        <f t="shared" si="64"/>
        <v>1</v>
      </c>
    </row>
    <row r="4102" spans="1:13" hidden="1" x14ac:dyDescent="0.25">
      <c r="A4102">
        <v>2017</v>
      </c>
      <c r="B4102">
        <v>19774</v>
      </c>
      <c r="C4102">
        <v>19774</v>
      </c>
      <c r="D4102">
        <v>19774</v>
      </c>
      <c r="E4102">
        <f>SUM(Table_munisapp_tylerci_mu_live_rq_master5[[#This Row],[rd_extended_price]]-Table_munisapp_tylerci_mu_live_rq_master5[[#This Row],[rd_price_net]])</f>
        <v>0</v>
      </c>
      <c r="F4102" s="1">
        <v>43080</v>
      </c>
      <c r="G4102">
        <v>3499</v>
      </c>
      <c r="H4102" t="s">
        <v>9091</v>
      </c>
      <c r="I4102" t="s">
        <v>10870</v>
      </c>
      <c r="J4102">
        <v>3170967</v>
      </c>
      <c r="K4102" t="str">
        <f>VLOOKUP(Table_munisapp_tylerci_mu_live_rq_master5[[#This Row],[rh_vendor_suggest]],Vend!A:B,2,0)</f>
        <v>SPILLMAN TECHNOLOGIES INC</v>
      </c>
      <c r="L4102" t="str">
        <f>VLOOKUP(Table_munisapp_tylerci_mu_live_rq_master5[[#This Row],[a_department_code]],Dept!A:B,2,0)</f>
        <v>Weber Area Dispatch 911</v>
      </c>
      <c r="M4102">
        <f t="shared" si="64"/>
        <v>1</v>
      </c>
    </row>
    <row r="4103" spans="1:13" hidden="1" x14ac:dyDescent="0.25">
      <c r="A4103">
        <v>2017</v>
      </c>
      <c r="B4103">
        <v>1638</v>
      </c>
      <c r="C4103">
        <v>1638</v>
      </c>
      <c r="D4103">
        <v>1638</v>
      </c>
      <c r="E4103">
        <f>SUM(Table_munisapp_tylerci_mu_live_rq_master5[[#This Row],[rd_extended_price]]-Table_munisapp_tylerci_mu_live_rq_master5[[#This Row],[rd_price_net]])</f>
        <v>0</v>
      </c>
      <c r="F4103" s="1">
        <v>43080</v>
      </c>
      <c r="G4103">
        <v>3499</v>
      </c>
      <c r="H4103" t="s">
        <v>9091</v>
      </c>
      <c r="I4103" t="s">
        <v>10870</v>
      </c>
      <c r="J4103">
        <v>3170967</v>
      </c>
      <c r="K4103" t="str">
        <f>VLOOKUP(Table_munisapp_tylerci_mu_live_rq_master5[[#This Row],[rh_vendor_suggest]],Vend!A:B,2,0)</f>
        <v>SPILLMAN TECHNOLOGIES INC</v>
      </c>
      <c r="L4103" t="str">
        <f>VLOOKUP(Table_munisapp_tylerci_mu_live_rq_master5[[#This Row],[a_department_code]],Dept!A:B,2,0)</f>
        <v>Weber Area Dispatch 911</v>
      </c>
      <c r="M4103">
        <f t="shared" si="64"/>
        <v>0</v>
      </c>
    </row>
    <row r="4104" spans="1:13" hidden="1" x14ac:dyDescent="0.25">
      <c r="A4104">
        <v>2017</v>
      </c>
      <c r="B4104">
        <v>12510.4</v>
      </c>
      <c r="C4104">
        <v>12510.4</v>
      </c>
      <c r="D4104">
        <v>13245.4</v>
      </c>
      <c r="E4104">
        <f>SUM(Table_munisapp_tylerci_mu_live_rq_master5[[#This Row],[rd_extended_price]]-Table_munisapp_tylerci_mu_live_rq_master5[[#This Row],[rd_price_net]])</f>
        <v>-735</v>
      </c>
      <c r="F4104" s="1">
        <v>43083</v>
      </c>
      <c r="G4104">
        <v>5640</v>
      </c>
      <c r="H4104" t="s">
        <v>9068</v>
      </c>
      <c r="I4104" t="s">
        <v>10871</v>
      </c>
      <c r="J4104">
        <v>3170974</v>
      </c>
      <c r="K4104" t="str">
        <f>VLOOKUP(Table_munisapp_tylerci_mu_live_rq_master5[[#This Row],[rh_vendor_suggest]],Vend!A:B,2,0)</f>
        <v>AMERICAN SECURITY CABINETS</v>
      </c>
      <c r="L4104" t="str">
        <f>VLOOKUP(Table_munisapp_tylerci_mu_live_rq_master5[[#This Row],[a_department_code]],Dept!A:B,2,0)</f>
        <v>Elections</v>
      </c>
      <c r="M4104">
        <f t="shared" si="64"/>
        <v>1</v>
      </c>
    </row>
    <row r="4105" spans="1:13" hidden="1" x14ac:dyDescent="0.25">
      <c r="A4105">
        <v>2017</v>
      </c>
      <c r="B4105">
        <v>823.77</v>
      </c>
      <c r="C4105">
        <v>823.77</v>
      </c>
      <c r="D4105">
        <v>823.77</v>
      </c>
      <c r="E4105">
        <f>SUM(Table_munisapp_tylerci_mu_live_rq_master5[[#This Row],[rd_extended_price]]-Table_munisapp_tylerci_mu_live_rq_master5[[#This Row],[rd_price_net]])</f>
        <v>0</v>
      </c>
      <c r="F4105" s="1">
        <v>43082</v>
      </c>
      <c r="G4105">
        <v>1875</v>
      </c>
      <c r="H4105" t="s">
        <v>9100</v>
      </c>
      <c r="I4105" t="s">
        <v>10872</v>
      </c>
      <c r="J4105">
        <v>3170969</v>
      </c>
      <c r="K4105" t="str">
        <f>VLOOKUP(Table_munisapp_tylerci_mu_live_rq_master5[[#This Row],[rh_vendor_suggest]],Vend!A:B,2,0)</f>
        <v>ENVISIONWARE INC</v>
      </c>
      <c r="L4105" t="str">
        <f>VLOOKUP(Table_munisapp_tylerci_mu_live_rq_master5[[#This Row],[a_department_code]],Dept!A:B,2,0)</f>
        <v>Library</v>
      </c>
      <c r="M4105">
        <f t="shared" si="64"/>
        <v>1</v>
      </c>
    </row>
    <row r="4106" spans="1:13" hidden="1" x14ac:dyDescent="0.25">
      <c r="A4106">
        <v>2017</v>
      </c>
      <c r="B4106">
        <v>823.77</v>
      </c>
      <c r="C4106">
        <v>823.77</v>
      </c>
      <c r="D4106">
        <v>823.77</v>
      </c>
      <c r="E4106">
        <f>SUM(Table_munisapp_tylerci_mu_live_rq_master5[[#This Row],[rd_extended_price]]-Table_munisapp_tylerci_mu_live_rq_master5[[#This Row],[rd_price_net]])</f>
        <v>0</v>
      </c>
      <c r="F4106" s="1">
        <v>43082</v>
      </c>
      <c r="G4106">
        <v>1875</v>
      </c>
      <c r="H4106" t="s">
        <v>9100</v>
      </c>
      <c r="I4106" t="s">
        <v>10872</v>
      </c>
      <c r="J4106">
        <v>3170969</v>
      </c>
      <c r="K4106" t="str">
        <f>VLOOKUP(Table_munisapp_tylerci_mu_live_rq_master5[[#This Row],[rh_vendor_suggest]],Vend!A:B,2,0)</f>
        <v>ENVISIONWARE INC</v>
      </c>
      <c r="L4106" t="str">
        <f>VLOOKUP(Table_munisapp_tylerci_mu_live_rq_master5[[#This Row],[a_department_code]],Dept!A:B,2,0)</f>
        <v>Library</v>
      </c>
      <c r="M4106">
        <f t="shared" si="64"/>
        <v>0</v>
      </c>
    </row>
    <row r="4107" spans="1:13" hidden="1" x14ac:dyDescent="0.25">
      <c r="A4107">
        <v>2017</v>
      </c>
      <c r="B4107">
        <v>823.77</v>
      </c>
      <c r="C4107">
        <v>3295.08</v>
      </c>
      <c r="D4107">
        <v>3295.08</v>
      </c>
      <c r="E4107">
        <f>SUM(Table_munisapp_tylerci_mu_live_rq_master5[[#This Row],[rd_extended_price]]-Table_munisapp_tylerci_mu_live_rq_master5[[#This Row],[rd_price_net]])</f>
        <v>0</v>
      </c>
      <c r="F4107" s="1">
        <v>43082</v>
      </c>
      <c r="G4107">
        <v>1875</v>
      </c>
      <c r="H4107" t="s">
        <v>9100</v>
      </c>
      <c r="I4107" t="s">
        <v>10872</v>
      </c>
      <c r="J4107">
        <v>3170969</v>
      </c>
      <c r="K4107" t="str">
        <f>VLOOKUP(Table_munisapp_tylerci_mu_live_rq_master5[[#This Row],[rh_vendor_suggest]],Vend!A:B,2,0)</f>
        <v>ENVISIONWARE INC</v>
      </c>
      <c r="L4107" t="str">
        <f>VLOOKUP(Table_munisapp_tylerci_mu_live_rq_master5[[#This Row],[a_department_code]],Dept!A:B,2,0)</f>
        <v>Library</v>
      </c>
      <c r="M4107">
        <f t="shared" si="64"/>
        <v>0</v>
      </c>
    </row>
    <row r="4108" spans="1:13" hidden="1" x14ac:dyDescent="0.25">
      <c r="A4108">
        <v>2017</v>
      </c>
      <c r="B4108">
        <v>8632.5</v>
      </c>
      <c r="C4108">
        <v>8632.5</v>
      </c>
      <c r="D4108">
        <v>8632.5</v>
      </c>
      <c r="E4108">
        <f>SUM(Table_munisapp_tylerci_mu_live_rq_master5[[#This Row],[rd_extended_price]]-Table_munisapp_tylerci_mu_live_rq_master5[[#This Row],[rd_price_net]])</f>
        <v>0</v>
      </c>
      <c r="F4108" s="1">
        <v>43082</v>
      </c>
      <c r="G4108">
        <v>1875</v>
      </c>
      <c r="H4108" t="s">
        <v>9100</v>
      </c>
      <c r="I4108" t="s">
        <v>10873</v>
      </c>
      <c r="J4108">
        <v>3170970</v>
      </c>
      <c r="K4108" t="str">
        <f>VLOOKUP(Table_munisapp_tylerci_mu_live_rq_master5[[#This Row],[rh_vendor_suggest]],Vend!A:B,2,0)</f>
        <v>ENVISIONWARE INC</v>
      </c>
      <c r="L4108" t="str">
        <f>VLOOKUP(Table_munisapp_tylerci_mu_live_rq_master5[[#This Row],[a_department_code]],Dept!A:B,2,0)</f>
        <v>Library</v>
      </c>
      <c r="M4108">
        <f t="shared" si="64"/>
        <v>1</v>
      </c>
    </row>
    <row r="4109" spans="1:13" hidden="1" x14ac:dyDescent="0.25">
      <c r="A4109">
        <v>2017</v>
      </c>
      <c r="B4109">
        <v>8632.5</v>
      </c>
      <c r="C4109">
        <v>8632.5</v>
      </c>
      <c r="D4109">
        <v>8632.5</v>
      </c>
      <c r="E4109">
        <f>SUM(Table_munisapp_tylerci_mu_live_rq_master5[[#This Row],[rd_extended_price]]-Table_munisapp_tylerci_mu_live_rq_master5[[#This Row],[rd_price_net]])</f>
        <v>0</v>
      </c>
      <c r="F4109" s="1">
        <v>43082</v>
      </c>
      <c r="G4109">
        <v>1875</v>
      </c>
      <c r="H4109" t="s">
        <v>9100</v>
      </c>
      <c r="I4109" t="s">
        <v>10873</v>
      </c>
      <c r="J4109">
        <v>3170970</v>
      </c>
      <c r="K4109" t="str">
        <f>VLOOKUP(Table_munisapp_tylerci_mu_live_rq_master5[[#This Row],[rh_vendor_suggest]],Vend!A:B,2,0)</f>
        <v>ENVISIONWARE INC</v>
      </c>
      <c r="L4109" t="str">
        <f>VLOOKUP(Table_munisapp_tylerci_mu_live_rq_master5[[#This Row],[a_department_code]],Dept!A:B,2,0)</f>
        <v>Library</v>
      </c>
      <c r="M4109">
        <f t="shared" si="64"/>
        <v>0</v>
      </c>
    </row>
    <row r="4110" spans="1:13" hidden="1" x14ac:dyDescent="0.25">
      <c r="A4110">
        <v>2017</v>
      </c>
      <c r="B4110">
        <v>1.899</v>
      </c>
      <c r="C4110">
        <v>189.9</v>
      </c>
      <c r="D4110">
        <v>189.9</v>
      </c>
      <c r="E4110">
        <f>SUM(Table_munisapp_tylerci_mu_live_rq_master5[[#This Row],[rd_extended_price]]-Table_munisapp_tylerci_mu_live_rq_master5[[#This Row],[rd_price_net]])</f>
        <v>0</v>
      </c>
      <c r="F4110" s="1">
        <v>43083</v>
      </c>
      <c r="G4110">
        <v>3701</v>
      </c>
      <c r="H4110" t="s">
        <v>9114</v>
      </c>
      <c r="I4110" t="s">
        <v>10424</v>
      </c>
      <c r="J4110">
        <v>3170973</v>
      </c>
      <c r="K4110" t="str">
        <f>VLOOKUP(Table_munisapp_tylerci_mu_live_rq_master5[[#This Row],[rh_vendor_suggest]],Vend!A:B,2,0)</f>
        <v>TOM RANDALL DISTRIBUTING</v>
      </c>
      <c r="L4110" t="str">
        <f>VLOOKUP(Table_munisapp_tylerci_mu_live_rq_master5[[#This Row],[a_department_code]],Dept!A:B,2,0)</f>
        <v>Transfer Station</v>
      </c>
      <c r="M4110">
        <f t="shared" si="64"/>
        <v>1</v>
      </c>
    </row>
    <row r="4111" spans="1:13" hidden="1" x14ac:dyDescent="0.25">
      <c r="A4111">
        <v>2017</v>
      </c>
      <c r="B4111">
        <v>782.24</v>
      </c>
      <c r="C4111">
        <v>782.24</v>
      </c>
      <c r="D4111">
        <v>782.24</v>
      </c>
      <c r="E4111">
        <f>SUM(Table_munisapp_tylerci_mu_live_rq_master5[[#This Row],[rd_extended_price]]-Table_munisapp_tylerci_mu_live_rq_master5[[#This Row],[rd_price_net]])</f>
        <v>0</v>
      </c>
      <c r="F4111" s="1">
        <v>43087</v>
      </c>
      <c r="G4111">
        <v>1705</v>
      </c>
      <c r="H4111" t="s">
        <v>9064</v>
      </c>
      <c r="I4111" t="s">
        <v>10874</v>
      </c>
      <c r="J4111">
        <v>3170977</v>
      </c>
      <c r="K4111" t="str">
        <f>VLOOKUP(Table_munisapp_tylerci_mu_live_rq_master5[[#This Row],[rh_vendor_suggest]],Vend!A:B,2,0)</f>
        <v>DELL COMPUTER</v>
      </c>
      <c r="L4111" t="str">
        <f>VLOOKUP(Table_munisapp_tylerci_mu_live_rq_master5[[#This Row],[a_department_code]],Dept!A:B,2,0)</f>
        <v>Assessor</v>
      </c>
      <c r="M4111">
        <f t="shared" si="64"/>
        <v>1</v>
      </c>
    </row>
    <row r="4112" spans="1:13" hidden="1" x14ac:dyDescent="0.25">
      <c r="A4112">
        <v>2017</v>
      </c>
      <c r="B4112">
        <v>1438.5</v>
      </c>
      <c r="C4112">
        <v>1438.5</v>
      </c>
      <c r="D4112">
        <v>1438.5</v>
      </c>
      <c r="E4112">
        <f>SUM(Table_munisapp_tylerci_mu_live_rq_master5[[#This Row],[rd_extended_price]]-Table_munisapp_tylerci_mu_live_rq_master5[[#This Row],[rd_price_net]])</f>
        <v>0</v>
      </c>
      <c r="F4112" s="1">
        <v>43087</v>
      </c>
      <c r="G4112">
        <v>1559</v>
      </c>
      <c r="H4112" t="s">
        <v>9083</v>
      </c>
      <c r="I4112" t="s">
        <v>10875</v>
      </c>
      <c r="J4112">
        <v>3170976</v>
      </c>
      <c r="K4112" t="str">
        <f>VLOOKUP(Table_munisapp_tylerci_mu_live_rq_master5[[#This Row],[rh_vendor_suggest]],Vend!A:B,2,0)</f>
        <v>COMPUTECH CONSULTING</v>
      </c>
      <c r="L4112" t="str">
        <f>VLOOKUP(Table_munisapp_tylerci_mu_live_rq_master5[[#This Row],[a_department_code]],Dept!A:B,2,0)</f>
        <v>Information Technology</v>
      </c>
      <c r="M4112">
        <f t="shared" si="64"/>
        <v>1</v>
      </c>
    </row>
    <row r="4113" spans="1:13" hidden="1" x14ac:dyDescent="0.25">
      <c r="A4113">
        <v>2017</v>
      </c>
      <c r="B4113">
        <v>720</v>
      </c>
      <c r="C4113">
        <v>720</v>
      </c>
      <c r="D4113">
        <v>720</v>
      </c>
      <c r="E4113">
        <f>SUM(Table_munisapp_tylerci_mu_live_rq_master5[[#This Row],[rd_extended_price]]-Table_munisapp_tylerci_mu_live_rq_master5[[#This Row],[rd_price_net]])</f>
        <v>0</v>
      </c>
      <c r="F4113" s="1">
        <v>43087</v>
      </c>
      <c r="G4113">
        <v>2009</v>
      </c>
      <c r="H4113" t="s">
        <v>9094</v>
      </c>
      <c r="I4113" t="s">
        <v>9646</v>
      </c>
      <c r="J4113">
        <v>3170979</v>
      </c>
      <c r="K4113" t="str">
        <f>VLOOKUP(Table_munisapp_tylerci_mu_live_rq_master5[[#This Row],[rh_vendor_suggest]],Vend!A:B,2,0)</f>
        <v>SMITHKLINE BEECHAM CORPORATION</v>
      </c>
      <c r="L4113" t="str">
        <f>VLOOKUP(Table_munisapp_tylerci_mu_live_rq_master5[[#This Row],[a_department_code]],Dept!A:B,2,0)</f>
        <v>Weber Morgan Health Department</v>
      </c>
      <c r="M4113">
        <f t="shared" si="64"/>
        <v>1</v>
      </c>
    </row>
    <row r="4114" spans="1:13" hidden="1" x14ac:dyDescent="0.25">
      <c r="A4114">
        <v>2017</v>
      </c>
      <c r="B4114">
        <v>245.81</v>
      </c>
      <c r="C4114">
        <v>39329.599999999999</v>
      </c>
      <c r="D4114">
        <v>39329.599999999999</v>
      </c>
      <c r="E4114">
        <f>SUM(Table_munisapp_tylerci_mu_live_rq_master5[[#This Row],[rd_extended_price]]-Table_munisapp_tylerci_mu_live_rq_master5[[#This Row],[rd_price_net]])</f>
        <v>0</v>
      </c>
      <c r="F4114" s="1">
        <v>43088</v>
      </c>
      <c r="G4114">
        <v>1871</v>
      </c>
      <c r="H4114" t="s">
        <v>9083</v>
      </c>
      <c r="I4114" t="s">
        <v>10876</v>
      </c>
      <c r="J4114">
        <v>3170981</v>
      </c>
      <c r="K4114" t="str">
        <f>VLOOKUP(Table_munisapp_tylerci_mu_live_rq_master5[[#This Row],[rh_vendor_suggest]],Vend!A:B,2,0)</f>
        <v>ENPOINTE TECHNOLOGIES</v>
      </c>
      <c r="L4114" t="str">
        <f>VLOOKUP(Table_munisapp_tylerci_mu_live_rq_master5[[#This Row],[a_department_code]],Dept!A:B,2,0)</f>
        <v>Information Technology</v>
      </c>
      <c r="M4114">
        <f t="shared" si="64"/>
        <v>1</v>
      </c>
    </row>
    <row r="4115" spans="1:13" hidden="1" x14ac:dyDescent="0.25">
      <c r="A4115">
        <v>2017</v>
      </c>
      <c r="B4115">
        <v>2085.9899999999998</v>
      </c>
      <c r="C4115">
        <v>2085.9899999999998</v>
      </c>
      <c r="D4115">
        <v>2085.9899999999998</v>
      </c>
      <c r="E4115">
        <f>SUM(Table_munisapp_tylerci_mu_live_rq_master5[[#This Row],[rd_extended_price]]-Table_munisapp_tylerci_mu_live_rq_master5[[#This Row],[rd_price_net]])</f>
        <v>0</v>
      </c>
      <c r="F4115" s="1">
        <v>43087</v>
      </c>
      <c r="G4115">
        <v>1705</v>
      </c>
      <c r="H4115" t="s">
        <v>9083</v>
      </c>
      <c r="I4115" t="s">
        <v>10877</v>
      </c>
      <c r="J4115">
        <v>3170978</v>
      </c>
      <c r="K4115" t="str">
        <f>VLOOKUP(Table_munisapp_tylerci_mu_live_rq_master5[[#This Row],[rh_vendor_suggest]],Vend!A:B,2,0)</f>
        <v>DELL COMPUTER</v>
      </c>
      <c r="L4115" t="str">
        <f>VLOOKUP(Table_munisapp_tylerci_mu_live_rq_master5[[#This Row],[a_department_code]],Dept!A:B,2,0)</f>
        <v>Information Technology</v>
      </c>
      <c r="M4115">
        <f t="shared" si="64"/>
        <v>1</v>
      </c>
    </row>
    <row r="4116" spans="1:13" hidden="1" x14ac:dyDescent="0.25">
      <c r="A4116">
        <v>2017</v>
      </c>
      <c r="B4116">
        <v>3999.96</v>
      </c>
      <c r="C4116">
        <v>3999.96</v>
      </c>
      <c r="D4116">
        <v>3999.96</v>
      </c>
      <c r="E4116">
        <f>SUM(Table_munisapp_tylerci_mu_live_rq_master5[[#This Row],[rd_extended_price]]-Table_munisapp_tylerci_mu_live_rq_master5[[#This Row],[rd_price_net]])</f>
        <v>0</v>
      </c>
      <c r="F4116" s="1">
        <v>43089</v>
      </c>
      <c r="G4116">
        <v>2926</v>
      </c>
      <c r="H4116" t="s">
        <v>9074</v>
      </c>
      <c r="I4116" t="s">
        <v>10878</v>
      </c>
      <c r="J4116">
        <v>3170982</v>
      </c>
      <c r="K4116" t="str">
        <f>VLOOKUP(Table_munisapp_tylerci_mu_live_rq_master5[[#This Row],[rh_vendor_suggest]],Vend!A:B,2,0)</f>
        <v>OGDEN LAWN AND GARDEN</v>
      </c>
      <c r="L4116" t="str">
        <f>VLOOKUP(Table_munisapp_tylerci_mu_live_rq_master5[[#This Row],[a_department_code]],Dept!A:B,2,0)</f>
        <v>Gun Range</v>
      </c>
      <c r="M4116">
        <f t="shared" si="64"/>
        <v>1</v>
      </c>
    </row>
    <row r="4117" spans="1:13" hidden="1" x14ac:dyDescent="0.25">
      <c r="A4117">
        <v>2017</v>
      </c>
      <c r="B4117">
        <v>189.95</v>
      </c>
      <c r="C4117">
        <v>189.95</v>
      </c>
      <c r="D4117">
        <v>189.95</v>
      </c>
      <c r="E4117">
        <f>SUM(Table_munisapp_tylerci_mu_live_rq_master5[[#This Row],[rd_extended_price]]-Table_munisapp_tylerci_mu_live_rq_master5[[#This Row],[rd_price_net]])</f>
        <v>0</v>
      </c>
      <c r="F4117" s="1">
        <v>43089</v>
      </c>
      <c r="G4117">
        <v>2926</v>
      </c>
      <c r="H4117" t="s">
        <v>9074</v>
      </c>
      <c r="I4117" t="s">
        <v>10878</v>
      </c>
      <c r="J4117">
        <v>3170982</v>
      </c>
      <c r="K4117" t="str">
        <f>VLOOKUP(Table_munisapp_tylerci_mu_live_rq_master5[[#This Row],[rh_vendor_suggest]],Vend!A:B,2,0)</f>
        <v>OGDEN LAWN AND GARDEN</v>
      </c>
      <c r="L4117" t="str">
        <f>VLOOKUP(Table_munisapp_tylerci_mu_live_rq_master5[[#This Row],[a_department_code]],Dept!A:B,2,0)</f>
        <v>Gun Range</v>
      </c>
      <c r="M4117">
        <f t="shared" si="64"/>
        <v>0</v>
      </c>
    </row>
    <row r="4118" spans="1:13" hidden="1" x14ac:dyDescent="0.25">
      <c r="A4118">
        <v>2017</v>
      </c>
      <c r="B4118">
        <v>379.95</v>
      </c>
      <c r="C4118">
        <v>379.95</v>
      </c>
      <c r="D4118">
        <v>379.95</v>
      </c>
      <c r="E4118">
        <f>SUM(Table_munisapp_tylerci_mu_live_rq_master5[[#This Row],[rd_extended_price]]-Table_munisapp_tylerci_mu_live_rq_master5[[#This Row],[rd_price_net]])</f>
        <v>0</v>
      </c>
      <c r="F4118" s="1">
        <v>43089</v>
      </c>
      <c r="G4118">
        <v>2926</v>
      </c>
      <c r="H4118" t="s">
        <v>9074</v>
      </c>
      <c r="I4118" t="s">
        <v>10878</v>
      </c>
      <c r="J4118">
        <v>3170982</v>
      </c>
      <c r="K4118" t="str">
        <f>VLOOKUP(Table_munisapp_tylerci_mu_live_rq_master5[[#This Row],[rh_vendor_suggest]],Vend!A:B,2,0)</f>
        <v>OGDEN LAWN AND GARDEN</v>
      </c>
      <c r="L4118" t="str">
        <f>VLOOKUP(Table_munisapp_tylerci_mu_live_rq_master5[[#This Row],[a_department_code]],Dept!A:B,2,0)</f>
        <v>Gun Range</v>
      </c>
      <c r="M4118">
        <f t="shared" si="64"/>
        <v>0</v>
      </c>
    </row>
    <row r="4119" spans="1:13" hidden="1" x14ac:dyDescent="0.25">
      <c r="A4119">
        <v>2017</v>
      </c>
      <c r="B4119">
        <v>319.95999999999998</v>
      </c>
      <c r="C4119">
        <v>639.91999999999996</v>
      </c>
      <c r="D4119">
        <v>639.91999999999996</v>
      </c>
      <c r="E4119">
        <f>SUM(Table_munisapp_tylerci_mu_live_rq_master5[[#This Row],[rd_extended_price]]-Table_munisapp_tylerci_mu_live_rq_master5[[#This Row],[rd_price_net]])</f>
        <v>0</v>
      </c>
      <c r="F4119" s="1">
        <v>43089</v>
      </c>
      <c r="G4119">
        <v>2926</v>
      </c>
      <c r="H4119" t="s">
        <v>9074</v>
      </c>
      <c r="I4119" t="s">
        <v>10878</v>
      </c>
      <c r="J4119">
        <v>3170982</v>
      </c>
      <c r="K4119" t="str">
        <f>VLOOKUP(Table_munisapp_tylerci_mu_live_rq_master5[[#This Row],[rh_vendor_suggest]],Vend!A:B,2,0)</f>
        <v>OGDEN LAWN AND GARDEN</v>
      </c>
      <c r="L4119" t="str">
        <f>VLOOKUP(Table_munisapp_tylerci_mu_live_rq_master5[[#This Row],[a_department_code]],Dept!A:B,2,0)</f>
        <v>Gun Range</v>
      </c>
      <c r="M4119">
        <f t="shared" si="64"/>
        <v>0</v>
      </c>
    </row>
    <row r="4120" spans="1:13" hidden="1" x14ac:dyDescent="0.25">
      <c r="A4120">
        <v>2017</v>
      </c>
      <c r="B4120">
        <v>489.09</v>
      </c>
      <c r="C4120">
        <v>1956.36</v>
      </c>
      <c r="D4120">
        <v>1956.36</v>
      </c>
      <c r="E4120">
        <f>SUM(Table_munisapp_tylerci_mu_live_rq_master5[[#This Row],[rd_extended_price]]-Table_munisapp_tylerci_mu_live_rq_master5[[#This Row],[rd_price_net]])</f>
        <v>0</v>
      </c>
      <c r="F4120" s="1">
        <v>43088</v>
      </c>
      <c r="G4120">
        <v>1141</v>
      </c>
      <c r="H4120" t="s">
        <v>9083</v>
      </c>
      <c r="I4120" t="s">
        <v>10879</v>
      </c>
      <c r="J4120">
        <v>3170980</v>
      </c>
      <c r="K4120" t="str">
        <f>VLOOKUP(Table_munisapp_tylerci_mu_live_rq_master5[[#This Row],[rh_vendor_suggest]],Vend!A:B,2,0)</f>
        <v>ANIXTER</v>
      </c>
      <c r="L4120" t="str">
        <f>VLOOKUP(Table_munisapp_tylerci_mu_live_rq_master5[[#This Row],[a_department_code]],Dept!A:B,2,0)</f>
        <v>Information Technology</v>
      </c>
      <c r="M4120">
        <f t="shared" si="64"/>
        <v>1</v>
      </c>
    </row>
    <row r="4121" spans="1:13" hidden="1" x14ac:dyDescent="0.25">
      <c r="A4121">
        <v>2017</v>
      </c>
      <c r="B4121">
        <v>0</v>
      </c>
      <c r="C4121">
        <v>0</v>
      </c>
      <c r="D4121">
        <v>0</v>
      </c>
      <c r="E4121">
        <f>SUM(Table_munisapp_tylerci_mu_live_rq_master5[[#This Row],[rd_extended_price]]-Table_munisapp_tylerci_mu_live_rq_master5[[#This Row],[rd_price_net]])</f>
        <v>0</v>
      </c>
      <c r="F4121" s="1"/>
      <c r="G4121">
        <v>1705</v>
      </c>
      <c r="H4121" t="s">
        <v>9090</v>
      </c>
      <c r="I4121" t="s">
        <v>10880</v>
      </c>
      <c r="J4121">
        <v>0</v>
      </c>
      <c r="K4121" t="str">
        <f>VLOOKUP(Table_munisapp_tylerci_mu_live_rq_master5[[#This Row],[rh_vendor_suggest]],Vend!A:B,2,0)</f>
        <v>DELL COMPUTER</v>
      </c>
      <c r="L4121" t="str">
        <f>VLOOKUP(Table_munisapp_tylerci_mu_live_rq_master5[[#This Row],[a_department_code]],Dept!A:B,2,0)</f>
        <v>Engineering</v>
      </c>
      <c r="M4121">
        <f t="shared" si="64"/>
        <v>1</v>
      </c>
    </row>
    <row r="4122" spans="1:13" hidden="1" x14ac:dyDescent="0.25">
      <c r="A4122">
        <v>2017</v>
      </c>
      <c r="B4122">
        <v>2.165</v>
      </c>
      <c r="C4122">
        <v>4330</v>
      </c>
      <c r="D4122">
        <v>4330</v>
      </c>
      <c r="E4122">
        <f>SUM(Table_munisapp_tylerci_mu_live_rq_master5[[#This Row],[rd_extended_price]]-Table_munisapp_tylerci_mu_live_rq_master5[[#This Row],[rd_price_net]])</f>
        <v>0</v>
      </c>
      <c r="F4122" s="1">
        <v>43090</v>
      </c>
      <c r="G4122">
        <v>3701</v>
      </c>
      <c r="H4122" t="s">
        <v>9114</v>
      </c>
      <c r="I4122" t="s">
        <v>10881</v>
      </c>
      <c r="J4122">
        <v>3170985</v>
      </c>
      <c r="K4122" t="str">
        <f>VLOOKUP(Table_munisapp_tylerci_mu_live_rq_master5[[#This Row],[rh_vendor_suggest]],Vend!A:B,2,0)</f>
        <v>TOM RANDALL DISTRIBUTING</v>
      </c>
      <c r="L4122" t="str">
        <f>VLOOKUP(Table_munisapp_tylerci_mu_live_rq_master5[[#This Row],[a_department_code]],Dept!A:B,2,0)</f>
        <v>Transfer Station</v>
      </c>
      <c r="M4122">
        <f t="shared" si="64"/>
        <v>1</v>
      </c>
    </row>
    <row r="4123" spans="1:13" hidden="1" x14ac:dyDescent="0.25">
      <c r="A4123">
        <v>2017</v>
      </c>
      <c r="B4123">
        <v>4515</v>
      </c>
      <c r="C4123">
        <v>4515</v>
      </c>
      <c r="D4123">
        <v>4515</v>
      </c>
      <c r="E4123">
        <f>SUM(Table_munisapp_tylerci_mu_live_rq_master5[[#This Row],[rd_extended_price]]-Table_munisapp_tylerci_mu_live_rq_master5[[#This Row],[rd_price_net]])</f>
        <v>0</v>
      </c>
      <c r="F4123" s="1">
        <v>43090</v>
      </c>
      <c r="G4123">
        <v>7396</v>
      </c>
      <c r="H4123" t="s">
        <v>9091</v>
      </c>
      <c r="I4123" t="s">
        <v>10882</v>
      </c>
      <c r="J4123">
        <v>3170984</v>
      </c>
      <c r="K4123" t="str">
        <f>VLOOKUP(Table_munisapp_tylerci_mu_live_rq_master5[[#This Row],[rh_vendor_suggest]],Vend!A:B,2,0)</f>
        <v>LLOYDS DRAPERIES &amp; BLINDS</v>
      </c>
      <c r="L4123" t="str">
        <f>VLOOKUP(Table_munisapp_tylerci_mu_live_rq_master5[[#This Row],[a_department_code]],Dept!A:B,2,0)</f>
        <v>Weber Area Dispatch 911</v>
      </c>
      <c r="M4123">
        <f t="shared" si="64"/>
        <v>1</v>
      </c>
    </row>
    <row r="4124" spans="1:13" hidden="1" x14ac:dyDescent="0.25">
      <c r="A4124">
        <v>2018</v>
      </c>
      <c r="B4124">
        <v>5000</v>
      </c>
      <c r="C4124">
        <v>5000</v>
      </c>
      <c r="D4124">
        <v>5000</v>
      </c>
      <c r="E4124">
        <f>SUM(Table_munisapp_tylerci_mu_live_rq_master5[[#This Row],[rd_extended_price]]-Table_munisapp_tylerci_mu_live_rq_master5[[#This Row],[rd_price_net]])</f>
        <v>0</v>
      </c>
      <c r="F4124" s="1">
        <v>43090</v>
      </c>
      <c r="G4124">
        <v>5272</v>
      </c>
      <c r="H4124" t="s">
        <v>9114</v>
      </c>
      <c r="I4124" t="s">
        <v>10883</v>
      </c>
      <c r="J4124">
        <v>3180013</v>
      </c>
      <c r="K4124" t="str">
        <f>VLOOKUP(Table_munisapp_tylerci_mu_live_rq_master5[[#This Row],[rh_vendor_suggest]],Vend!A:B,2,0)</f>
        <v>ATC GROUP SERVICES LLC</v>
      </c>
      <c r="L4124" t="str">
        <f>VLOOKUP(Table_munisapp_tylerci_mu_live_rq_master5[[#This Row],[a_department_code]],Dept!A:B,2,0)</f>
        <v>Transfer Station</v>
      </c>
      <c r="M4124">
        <f t="shared" si="64"/>
        <v>1</v>
      </c>
    </row>
    <row r="4125" spans="1:13" hidden="1" x14ac:dyDescent="0.25">
      <c r="A4125">
        <v>2018</v>
      </c>
      <c r="B4125">
        <v>5000</v>
      </c>
      <c r="C4125">
        <v>5000</v>
      </c>
      <c r="D4125">
        <v>5000</v>
      </c>
      <c r="E4125">
        <f>SUM(Table_munisapp_tylerci_mu_live_rq_master5[[#This Row],[rd_extended_price]]-Table_munisapp_tylerci_mu_live_rq_master5[[#This Row],[rd_price_net]])</f>
        <v>0</v>
      </c>
      <c r="F4125" s="1">
        <v>43090</v>
      </c>
      <c r="G4125">
        <v>1119</v>
      </c>
      <c r="H4125" t="s">
        <v>9116</v>
      </c>
      <c r="I4125" t="s">
        <v>10884</v>
      </c>
      <c r="J4125">
        <v>3180002</v>
      </c>
      <c r="K4125" t="str">
        <f>VLOOKUP(Table_munisapp_tylerci_mu_live_rq_master5[[#This Row],[rh_vendor_suggest]],Vend!A:B,2,0)</f>
        <v>AMERICAN WEST ANALYTICAL LABORATORIES INC</v>
      </c>
      <c r="L4125" t="str">
        <f>VLOOKUP(Table_munisapp_tylerci_mu_live_rq_master5[[#This Row],[a_department_code]],Dept!A:B,2,0)</f>
        <v>Landfill Gas Recovery</v>
      </c>
      <c r="M4125">
        <f t="shared" si="64"/>
        <v>1</v>
      </c>
    </row>
    <row r="4126" spans="1:13" hidden="1" x14ac:dyDescent="0.25">
      <c r="A4126">
        <v>2018</v>
      </c>
      <c r="B4126">
        <v>1000</v>
      </c>
      <c r="C4126">
        <v>1000</v>
      </c>
      <c r="D4126">
        <v>1000</v>
      </c>
      <c r="E4126">
        <f>SUM(Table_munisapp_tylerci_mu_live_rq_master5[[#This Row],[rd_extended_price]]-Table_munisapp_tylerci_mu_live_rq_master5[[#This Row],[rd_price_net]])</f>
        <v>0</v>
      </c>
      <c r="F4126" s="1">
        <v>43090</v>
      </c>
      <c r="G4126">
        <v>5011</v>
      </c>
      <c r="H4126" t="s">
        <v>9114</v>
      </c>
      <c r="I4126" t="s">
        <v>9386</v>
      </c>
      <c r="J4126">
        <v>3180012</v>
      </c>
      <c r="K4126" t="str">
        <f>VLOOKUP(Table_munisapp_tylerci_mu_live_rq_master5[[#This Row],[rh_vendor_suggest]],Vend!A:B,2,0)</f>
        <v>BEELINE PEST CONTROL</v>
      </c>
      <c r="L4126" t="str">
        <f>VLOOKUP(Table_munisapp_tylerci_mu_live_rq_master5[[#This Row],[a_department_code]],Dept!A:B,2,0)</f>
        <v>Transfer Station</v>
      </c>
      <c r="M4126">
        <f t="shared" si="64"/>
        <v>1</v>
      </c>
    </row>
    <row r="4127" spans="1:13" hidden="1" x14ac:dyDescent="0.25">
      <c r="A4127">
        <v>2018</v>
      </c>
      <c r="B4127">
        <v>8000</v>
      </c>
      <c r="C4127">
        <v>8000</v>
      </c>
      <c r="D4127">
        <v>8000</v>
      </c>
      <c r="E4127">
        <f>SUM(Table_munisapp_tylerci_mu_live_rq_master5[[#This Row],[rd_extended_price]]-Table_munisapp_tylerci_mu_live_rq_master5[[#This Row],[rd_price_net]])</f>
        <v>0</v>
      </c>
      <c r="F4127" s="1">
        <v>43091</v>
      </c>
      <c r="G4127">
        <v>1552</v>
      </c>
      <c r="H4127" t="s">
        <v>9114</v>
      </c>
      <c r="I4127" t="s">
        <v>10885</v>
      </c>
      <c r="J4127">
        <v>3180022</v>
      </c>
      <c r="K4127" t="str">
        <f>VLOOKUP(Table_munisapp_tylerci_mu_live_rq_master5[[#This Row],[rh_vendor_suggest]],Vend!A:B,2,0)</f>
        <v>COMMERCIAL TIRE, INC.</v>
      </c>
      <c r="L4127" t="str">
        <f>VLOOKUP(Table_munisapp_tylerci_mu_live_rq_master5[[#This Row],[a_department_code]],Dept!A:B,2,0)</f>
        <v>Transfer Station</v>
      </c>
      <c r="M4127">
        <f t="shared" si="64"/>
        <v>1</v>
      </c>
    </row>
    <row r="4128" spans="1:13" hidden="1" x14ac:dyDescent="0.25">
      <c r="A4128">
        <v>2018</v>
      </c>
      <c r="B4128">
        <v>3500</v>
      </c>
      <c r="C4128">
        <v>3500</v>
      </c>
      <c r="D4128">
        <v>3500</v>
      </c>
      <c r="E4128">
        <f>SUM(Table_munisapp_tylerci_mu_live_rq_master5[[#This Row],[rd_extended_price]]-Table_munisapp_tylerci_mu_live_rq_master5[[#This Row],[rd_price_net]])</f>
        <v>0</v>
      </c>
      <c r="F4128" s="1">
        <v>43090</v>
      </c>
      <c r="G4128">
        <v>1709</v>
      </c>
      <c r="H4128" t="s">
        <v>9114</v>
      </c>
      <c r="I4128" t="s">
        <v>10886</v>
      </c>
      <c r="J4128">
        <v>3180003</v>
      </c>
      <c r="K4128" t="str">
        <f>VLOOKUP(Table_munisapp_tylerci_mu_live_rq_master5[[#This Row],[rh_vendor_suggest]],Vend!A:B,2,0)</f>
        <v>DENCO SECURITY, INC</v>
      </c>
      <c r="L4128" t="str">
        <f>VLOOKUP(Table_munisapp_tylerci_mu_live_rq_master5[[#This Row],[a_department_code]],Dept!A:B,2,0)</f>
        <v>Transfer Station</v>
      </c>
      <c r="M4128">
        <f t="shared" si="64"/>
        <v>1</v>
      </c>
    </row>
    <row r="4129" spans="1:13" hidden="1" x14ac:dyDescent="0.25">
      <c r="A4129">
        <v>2018</v>
      </c>
      <c r="B4129">
        <v>400</v>
      </c>
      <c r="C4129">
        <v>400</v>
      </c>
      <c r="D4129">
        <v>400</v>
      </c>
      <c r="E4129">
        <f>SUM(Table_munisapp_tylerci_mu_live_rq_master5[[#This Row],[rd_extended_price]]-Table_munisapp_tylerci_mu_live_rq_master5[[#This Row],[rd_price_net]])</f>
        <v>0</v>
      </c>
      <c r="F4129" s="1">
        <v>43090</v>
      </c>
      <c r="G4129">
        <v>1709</v>
      </c>
      <c r="H4129" t="s">
        <v>9114</v>
      </c>
      <c r="I4129" t="s">
        <v>10887</v>
      </c>
      <c r="J4129">
        <v>3180004</v>
      </c>
      <c r="K4129" t="str">
        <f>VLOOKUP(Table_munisapp_tylerci_mu_live_rq_master5[[#This Row],[rh_vendor_suggest]],Vend!A:B,2,0)</f>
        <v>DENCO SECURITY, INC</v>
      </c>
      <c r="L4129" t="str">
        <f>VLOOKUP(Table_munisapp_tylerci_mu_live_rq_master5[[#This Row],[a_department_code]],Dept!A:B,2,0)</f>
        <v>Transfer Station</v>
      </c>
      <c r="M4129">
        <f t="shared" si="64"/>
        <v>1</v>
      </c>
    </row>
    <row r="4130" spans="1:13" hidden="1" x14ac:dyDescent="0.25">
      <c r="A4130">
        <v>2018</v>
      </c>
      <c r="B4130">
        <v>400</v>
      </c>
      <c r="C4130">
        <v>400</v>
      </c>
      <c r="D4130">
        <v>400</v>
      </c>
      <c r="E4130">
        <f>SUM(Table_munisapp_tylerci_mu_live_rq_master5[[#This Row],[rd_extended_price]]-Table_munisapp_tylerci_mu_live_rq_master5[[#This Row],[rd_price_net]])</f>
        <v>0</v>
      </c>
      <c r="F4130" s="1">
        <v>43090</v>
      </c>
      <c r="G4130">
        <v>1709</v>
      </c>
      <c r="H4130" t="s">
        <v>9114</v>
      </c>
      <c r="I4130" t="s">
        <v>10888</v>
      </c>
      <c r="J4130">
        <v>3180005</v>
      </c>
      <c r="K4130" t="str">
        <f>VLOOKUP(Table_munisapp_tylerci_mu_live_rq_master5[[#This Row],[rh_vendor_suggest]],Vend!A:B,2,0)</f>
        <v>DENCO SECURITY, INC</v>
      </c>
      <c r="L4130" t="str">
        <f>VLOOKUP(Table_munisapp_tylerci_mu_live_rq_master5[[#This Row],[a_department_code]],Dept!A:B,2,0)</f>
        <v>Transfer Station</v>
      </c>
      <c r="M4130">
        <f t="shared" si="64"/>
        <v>1</v>
      </c>
    </row>
    <row r="4131" spans="1:13" hidden="1" x14ac:dyDescent="0.25">
      <c r="A4131">
        <v>2018</v>
      </c>
      <c r="B4131">
        <v>4000</v>
      </c>
      <c r="C4131">
        <v>4000</v>
      </c>
      <c r="D4131">
        <v>4000</v>
      </c>
      <c r="E4131">
        <f>SUM(Table_munisapp_tylerci_mu_live_rq_master5[[#This Row],[rd_extended_price]]-Table_munisapp_tylerci_mu_live_rq_master5[[#This Row],[rd_price_net]])</f>
        <v>0</v>
      </c>
      <c r="F4131" s="1">
        <v>43090</v>
      </c>
      <c r="G4131">
        <v>2909</v>
      </c>
      <c r="H4131" t="s">
        <v>9114</v>
      </c>
      <c r="I4131" t="s">
        <v>9406</v>
      </c>
      <c r="J4131">
        <v>3180007</v>
      </c>
      <c r="K4131" t="str">
        <f>VLOOKUP(Table_munisapp_tylerci_mu_live_rq_master5[[#This Row],[rh_vendor_suggest]],Vend!A:B,2,0)</f>
        <v>OFFICE DEPOT BUSINESS SERVICE DIV</v>
      </c>
      <c r="L4131" t="str">
        <f>VLOOKUP(Table_munisapp_tylerci_mu_live_rq_master5[[#This Row],[a_department_code]],Dept!A:B,2,0)</f>
        <v>Transfer Station</v>
      </c>
      <c r="M4131">
        <f t="shared" si="64"/>
        <v>1</v>
      </c>
    </row>
    <row r="4132" spans="1:13" hidden="1" x14ac:dyDescent="0.25">
      <c r="A4132">
        <v>2018</v>
      </c>
      <c r="B4132">
        <v>5000</v>
      </c>
      <c r="C4132">
        <v>5000</v>
      </c>
      <c r="D4132">
        <v>5000</v>
      </c>
      <c r="E4132">
        <f>SUM(Table_munisapp_tylerci_mu_live_rq_master5[[#This Row],[rd_extended_price]]-Table_munisapp_tylerci_mu_live_rq_master5[[#This Row],[rd_price_net]])</f>
        <v>0</v>
      </c>
      <c r="F4132" s="1">
        <v>43090</v>
      </c>
      <c r="G4132">
        <v>3156</v>
      </c>
      <c r="H4132" t="s">
        <v>9114</v>
      </c>
      <c r="I4132" t="s">
        <v>10150</v>
      </c>
      <c r="J4132">
        <v>3180008</v>
      </c>
      <c r="K4132" t="str">
        <f>VLOOKUP(Table_munisapp_tylerci_mu_live_rq_master5[[#This Row],[rh_vendor_suggest]],Vend!A:B,2,0)</f>
        <v>RAPREC INC</v>
      </c>
      <c r="L4132" t="str">
        <f>VLOOKUP(Table_munisapp_tylerci_mu_live_rq_master5[[#This Row],[a_department_code]],Dept!A:B,2,0)</f>
        <v>Transfer Station</v>
      </c>
      <c r="M4132">
        <f t="shared" si="64"/>
        <v>1</v>
      </c>
    </row>
    <row r="4133" spans="1:13" hidden="1" x14ac:dyDescent="0.25">
      <c r="A4133">
        <v>2018</v>
      </c>
      <c r="B4133">
        <v>10000</v>
      </c>
      <c r="C4133">
        <v>10000</v>
      </c>
      <c r="D4133">
        <v>10000</v>
      </c>
      <c r="E4133">
        <f>SUM(Table_munisapp_tylerci_mu_live_rq_master5[[#This Row],[rd_extended_price]]-Table_munisapp_tylerci_mu_live_rq_master5[[#This Row],[rd_price_net]])</f>
        <v>0</v>
      </c>
      <c r="F4133" s="1">
        <v>43091</v>
      </c>
      <c r="G4133">
        <v>3472</v>
      </c>
      <c r="H4133" t="s">
        <v>9116</v>
      </c>
      <c r="I4133" t="s">
        <v>10889</v>
      </c>
      <c r="J4133">
        <v>3180024</v>
      </c>
      <c r="K4133" t="str">
        <f>VLOOKUP(Table_munisapp_tylerci_mu_live_rq_master5[[#This Row],[rh_vendor_suggest]],Vend!A:B,2,0)</f>
        <v>SMITH POWER PRODUCTS</v>
      </c>
      <c r="L4133" t="str">
        <f>VLOOKUP(Table_munisapp_tylerci_mu_live_rq_master5[[#This Row],[a_department_code]],Dept!A:B,2,0)</f>
        <v>Landfill Gas Recovery</v>
      </c>
      <c r="M4133">
        <f t="shared" si="64"/>
        <v>1</v>
      </c>
    </row>
    <row r="4134" spans="1:13" hidden="1" x14ac:dyDescent="0.25">
      <c r="A4134">
        <v>2018</v>
      </c>
      <c r="B4134">
        <v>7000</v>
      </c>
      <c r="C4134">
        <v>7000</v>
      </c>
      <c r="D4134">
        <v>7000</v>
      </c>
      <c r="E4134">
        <f>SUM(Table_munisapp_tylerci_mu_live_rq_master5[[#This Row],[rd_extended_price]]-Table_munisapp_tylerci_mu_live_rq_master5[[#This Row],[rd_price_net]])</f>
        <v>0</v>
      </c>
      <c r="F4134" s="1">
        <v>43091</v>
      </c>
      <c r="G4134">
        <v>3592</v>
      </c>
      <c r="H4134" t="s">
        <v>9114</v>
      </c>
      <c r="I4134" t="s">
        <v>10890</v>
      </c>
      <c r="J4134">
        <v>3180025</v>
      </c>
      <c r="K4134" t="str">
        <f>VLOOKUP(Table_munisapp_tylerci_mu_live_rq_master5[[#This Row],[rh_vendor_suggest]],Vend!A:B,2,0)</f>
        <v>T H GLENNON CO INC</v>
      </c>
      <c r="L4134" t="str">
        <f>VLOOKUP(Table_munisapp_tylerci_mu_live_rq_master5[[#This Row],[a_department_code]],Dept!A:B,2,0)</f>
        <v>Transfer Station</v>
      </c>
      <c r="M4134">
        <f t="shared" si="64"/>
        <v>1</v>
      </c>
    </row>
    <row r="4135" spans="1:13" hidden="1" x14ac:dyDescent="0.25">
      <c r="A4135">
        <v>2018</v>
      </c>
      <c r="B4135">
        <v>1000</v>
      </c>
      <c r="C4135">
        <v>1000</v>
      </c>
      <c r="D4135">
        <v>1000</v>
      </c>
      <c r="E4135">
        <f>SUM(Table_munisapp_tylerci_mu_live_rq_master5[[#This Row],[rd_extended_price]]-Table_munisapp_tylerci_mu_live_rq_master5[[#This Row],[rd_price_net]])</f>
        <v>0</v>
      </c>
      <c r="F4135" s="1">
        <v>43090</v>
      </c>
      <c r="G4135">
        <v>3678</v>
      </c>
      <c r="H4135" t="s">
        <v>9114</v>
      </c>
      <c r="I4135" t="s">
        <v>9651</v>
      </c>
      <c r="J4135">
        <v>3180009</v>
      </c>
      <c r="K4135" t="str">
        <f>VLOOKUP(Table_munisapp_tylerci_mu_live_rq_master5[[#This Row],[rh_vendor_suggest]],Vend!A:B,2,0)</f>
        <v>THOMAS PETROLEUM, LLC</v>
      </c>
      <c r="L4135" t="str">
        <f>VLOOKUP(Table_munisapp_tylerci_mu_live_rq_master5[[#This Row],[a_department_code]],Dept!A:B,2,0)</f>
        <v>Transfer Station</v>
      </c>
      <c r="M4135">
        <f t="shared" si="64"/>
        <v>1</v>
      </c>
    </row>
    <row r="4136" spans="1:13" hidden="1" x14ac:dyDescent="0.25">
      <c r="A4136">
        <v>2018</v>
      </c>
      <c r="B4136">
        <v>15000</v>
      </c>
      <c r="C4136">
        <v>15000</v>
      </c>
      <c r="D4136">
        <v>15000</v>
      </c>
      <c r="E4136">
        <f>SUM(Table_munisapp_tylerci_mu_live_rq_master5[[#This Row],[rd_extended_price]]-Table_munisapp_tylerci_mu_live_rq_master5[[#This Row],[rd_price_net]])</f>
        <v>0</v>
      </c>
      <c r="F4136" s="1">
        <v>43091</v>
      </c>
      <c r="G4136">
        <v>3701</v>
      </c>
      <c r="H4136" t="s">
        <v>9114</v>
      </c>
      <c r="I4136" t="s">
        <v>10891</v>
      </c>
      <c r="J4136">
        <v>3180026</v>
      </c>
      <c r="K4136" t="str">
        <f>VLOOKUP(Table_munisapp_tylerci_mu_live_rq_master5[[#This Row],[rh_vendor_suggest]],Vend!A:B,2,0)</f>
        <v>TOM RANDALL DISTRIBUTING</v>
      </c>
      <c r="L4136" t="str">
        <f>VLOOKUP(Table_munisapp_tylerci_mu_live_rq_master5[[#This Row],[a_department_code]],Dept!A:B,2,0)</f>
        <v>Transfer Station</v>
      </c>
      <c r="M4136">
        <f t="shared" si="64"/>
        <v>1</v>
      </c>
    </row>
    <row r="4137" spans="1:13" hidden="1" x14ac:dyDescent="0.25">
      <c r="A4137">
        <v>2018</v>
      </c>
      <c r="B4137">
        <v>1300</v>
      </c>
      <c r="C4137">
        <v>1300</v>
      </c>
      <c r="D4137">
        <v>1300</v>
      </c>
      <c r="E4137">
        <f>SUM(Table_munisapp_tylerci_mu_live_rq_master5[[#This Row],[rd_extended_price]]-Table_munisapp_tylerci_mu_live_rq_master5[[#This Row],[rd_price_net]])</f>
        <v>0</v>
      </c>
      <c r="F4137" s="1">
        <v>43090</v>
      </c>
      <c r="G4137">
        <v>3779</v>
      </c>
      <c r="H4137" t="s">
        <v>9114</v>
      </c>
      <c r="I4137" t="s">
        <v>10892</v>
      </c>
      <c r="J4137">
        <v>3180010</v>
      </c>
      <c r="K4137" t="str">
        <f>VLOOKUP(Table_munisapp_tylerci_mu_live_rq_master5[[#This Row],[rh_vendor_suggest]],Vend!A:B,2,0)</f>
        <v>UNITED SITE SERVICES OF NEVADA INC</v>
      </c>
      <c r="L4137" t="str">
        <f>VLOOKUP(Table_munisapp_tylerci_mu_live_rq_master5[[#This Row],[a_department_code]],Dept!A:B,2,0)</f>
        <v>Transfer Station</v>
      </c>
      <c r="M4137">
        <f t="shared" si="64"/>
        <v>1</v>
      </c>
    </row>
    <row r="4138" spans="1:13" hidden="1" x14ac:dyDescent="0.25">
      <c r="A4138">
        <v>2018</v>
      </c>
      <c r="B4138">
        <v>900</v>
      </c>
      <c r="C4138">
        <v>900</v>
      </c>
      <c r="D4138">
        <v>900</v>
      </c>
      <c r="E4138">
        <f>SUM(Table_munisapp_tylerci_mu_live_rq_master5[[#This Row],[rd_extended_price]]-Table_munisapp_tylerci_mu_live_rq_master5[[#This Row],[rd_price_net]])</f>
        <v>0</v>
      </c>
      <c r="F4138" s="1">
        <v>43090</v>
      </c>
      <c r="G4138">
        <v>3779</v>
      </c>
      <c r="H4138" t="s">
        <v>9114</v>
      </c>
      <c r="I4138" t="s">
        <v>10893</v>
      </c>
      <c r="J4138">
        <v>3180011</v>
      </c>
      <c r="K4138" t="str">
        <f>VLOOKUP(Table_munisapp_tylerci_mu_live_rq_master5[[#This Row],[rh_vendor_suggest]],Vend!A:B,2,0)</f>
        <v>UNITED SITE SERVICES OF NEVADA INC</v>
      </c>
      <c r="L4138" t="str">
        <f>VLOOKUP(Table_munisapp_tylerci_mu_live_rq_master5[[#This Row],[a_department_code]],Dept!A:B,2,0)</f>
        <v>Transfer Station</v>
      </c>
      <c r="M4138">
        <f t="shared" si="64"/>
        <v>1</v>
      </c>
    </row>
    <row r="4139" spans="1:13" hidden="1" x14ac:dyDescent="0.25">
      <c r="A4139">
        <v>2018</v>
      </c>
      <c r="B4139">
        <v>35000</v>
      </c>
      <c r="C4139">
        <v>35000</v>
      </c>
      <c r="D4139">
        <v>35000</v>
      </c>
      <c r="E4139">
        <f>SUM(Table_munisapp_tylerci_mu_live_rq_master5[[#This Row],[rd_extended_price]]-Table_munisapp_tylerci_mu_live_rq_master5[[#This Row],[rd_price_net]])</f>
        <v>0</v>
      </c>
      <c r="F4139" s="1">
        <v>43091</v>
      </c>
      <c r="G4139">
        <v>3930</v>
      </c>
      <c r="H4139" t="s">
        <v>9114</v>
      </c>
      <c r="I4139" t="s">
        <v>9303</v>
      </c>
      <c r="J4139">
        <v>3180027</v>
      </c>
      <c r="K4139" t="str">
        <f>VLOOKUP(Table_munisapp_tylerci_mu_live_rq_master5[[#This Row],[rh_vendor_suggest]],Vend!A:B,2,0)</f>
        <v>VEOLIA ES TECHNICAL SOLUTIONS</v>
      </c>
      <c r="L4139" t="str">
        <f>VLOOKUP(Table_munisapp_tylerci_mu_live_rq_master5[[#This Row],[a_department_code]],Dept!A:B,2,0)</f>
        <v>Transfer Station</v>
      </c>
      <c r="M4139">
        <f t="shared" si="64"/>
        <v>1</v>
      </c>
    </row>
    <row r="4140" spans="1:13" hidden="1" x14ac:dyDescent="0.25">
      <c r="A4140">
        <v>2018</v>
      </c>
      <c r="B4140">
        <v>6000</v>
      </c>
      <c r="C4140">
        <v>6000</v>
      </c>
      <c r="D4140">
        <v>6000</v>
      </c>
      <c r="E4140">
        <f>SUM(Table_munisapp_tylerci_mu_live_rq_master5[[#This Row],[rd_extended_price]]-Table_munisapp_tylerci_mu_live_rq_master5[[#This Row],[rd_price_net]])</f>
        <v>0</v>
      </c>
      <c r="F4140" s="1">
        <v>43091</v>
      </c>
      <c r="G4140">
        <v>3216</v>
      </c>
      <c r="H4140" t="s">
        <v>9116</v>
      </c>
      <c r="I4140" t="s">
        <v>10186</v>
      </c>
      <c r="J4140">
        <v>3180023</v>
      </c>
      <c r="K4140" t="str">
        <f>VLOOKUP(Table_munisapp_tylerci_mu_live_rq_master5[[#This Row],[rh_vendor_suggest]],Vend!A:B,2,0)</f>
        <v>RHINEHART OIL</v>
      </c>
      <c r="L4140" t="str">
        <f>VLOOKUP(Table_munisapp_tylerci_mu_live_rq_master5[[#This Row],[a_department_code]],Dept!A:B,2,0)</f>
        <v>Landfill Gas Recovery</v>
      </c>
      <c r="M4140">
        <f t="shared" si="64"/>
        <v>1</v>
      </c>
    </row>
    <row r="4141" spans="1:13" hidden="1" x14ac:dyDescent="0.25">
      <c r="A4141">
        <v>2018</v>
      </c>
      <c r="B4141">
        <v>4000</v>
      </c>
      <c r="C4141">
        <v>4000</v>
      </c>
      <c r="D4141">
        <v>4000</v>
      </c>
      <c r="E4141">
        <f>SUM(Table_munisapp_tylerci_mu_live_rq_master5[[#This Row],[rd_extended_price]]-Table_munisapp_tylerci_mu_live_rq_master5[[#This Row],[rd_price_net]])</f>
        <v>0</v>
      </c>
      <c r="F4141" s="1">
        <v>43090</v>
      </c>
      <c r="G4141">
        <v>2315</v>
      </c>
      <c r="H4141" t="s">
        <v>9116</v>
      </c>
      <c r="I4141" t="s">
        <v>10894</v>
      </c>
      <c r="J4141">
        <v>3180006</v>
      </c>
      <c r="K4141" t="str">
        <f>VLOOKUP(Table_munisapp_tylerci_mu_live_rq_master5[[#This Row],[rh_vendor_suggest]],Vend!A:B,2,0)</f>
        <v>JOHNSON ELECTRIC MOTORS</v>
      </c>
      <c r="L4141" t="str">
        <f>VLOOKUP(Table_munisapp_tylerci_mu_live_rq_master5[[#This Row],[a_department_code]],Dept!A:B,2,0)</f>
        <v>Landfill Gas Recovery</v>
      </c>
      <c r="M4141">
        <f t="shared" si="64"/>
        <v>1</v>
      </c>
    </row>
    <row r="4142" spans="1:13" hidden="1" x14ac:dyDescent="0.25">
      <c r="A4142">
        <v>2018</v>
      </c>
      <c r="B4142">
        <v>75187.27</v>
      </c>
      <c r="C4142">
        <v>75187.27</v>
      </c>
      <c r="D4142">
        <v>75187.27</v>
      </c>
      <c r="E4142">
        <f>SUM(Table_munisapp_tylerci_mu_live_rq_master5[[#This Row],[rd_extended_price]]-Table_munisapp_tylerci_mu_live_rq_master5[[#This Row],[rd_price_net]])</f>
        <v>0</v>
      </c>
      <c r="F4142" s="1">
        <v>43090</v>
      </c>
      <c r="G4142">
        <v>2965</v>
      </c>
      <c r="H4142" t="s">
        <v>9061</v>
      </c>
      <c r="I4142" t="s">
        <v>10895</v>
      </c>
      <c r="J4142">
        <v>3180001</v>
      </c>
      <c r="K4142" t="str">
        <f>VLOOKUP(Table_munisapp_tylerci_mu_live_rq_master5[[#This Row],[rh_vendor_suggest]],Vend!A:B,2,0)</f>
        <v>ORACLE AMERICA INC</v>
      </c>
      <c r="L4142" t="str">
        <f>VLOOKUP(Table_munisapp_tylerci_mu_live_rq_master5[[#This Row],[a_department_code]],Dept!A:B,2,0)</f>
        <v>Clerk Auditor</v>
      </c>
      <c r="M4142">
        <f t="shared" si="64"/>
        <v>1</v>
      </c>
    </row>
    <row r="4143" spans="1:13" hidden="1" x14ac:dyDescent="0.25">
      <c r="A4143">
        <v>2017</v>
      </c>
      <c r="B4143">
        <v>30401.759999999998</v>
      </c>
      <c r="C4143">
        <v>30401.759999999998</v>
      </c>
      <c r="D4143">
        <v>30401.759999999998</v>
      </c>
      <c r="E4143">
        <f>SUM(Table_munisapp_tylerci_mu_live_rq_master5[[#This Row],[rd_extended_price]]-Table_munisapp_tylerci_mu_live_rq_master5[[#This Row],[rd_price_net]])</f>
        <v>0</v>
      </c>
      <c r="F4143" s="1">
        <v>43090</v>
      </c>
      <c r="G4143">
        <v>3720</v>
      </c>
      <c r="H4143" t="s">
        <v>9105</v>
      </c>
      <c r="I4143" t="s">
        <v>10896</v>
      </c>
      <c r="J4143">
        <v>3170983</v>
      </c>
      <c r="K4143" t="str">
        <f>VLOOKUP(Table_munisapp_tylerci_mu_live_rq_master5[[#This Row],[rh_vendor_suggest]],Vend!A:B,2,0)</f>
        <v>TRAX AUDIO</v>
      </c>
      <c r="L4143" t="str">
        <f>VLOOKUP(Table_munisapp_tylerci_mu_live_rq_master5[[#This Row],[a_department_code]],Dept!A:B,2,0)</f>
        <v>Ogden Eccles Conference Center</v>
      </c>
      <c r="M4143">
        <f t="shared" si="64"/>
        <v>1</v>
      </c>
    </row>
    <row r="4144" spans="1:13" hidden="1" x14ac:dyDescent="0.25">
      <c r="A4144">
        <v>2018</v>
      </c>
      <c r="B4144">
        <v>5000</v>
      </c>
      <c r="C4144">
        <v>5000</v>
      </c>
      <c r="D4144">
        <v>5000</v>
      </c>
      <c r="E4144">
        <f>SUM(Table_munisapp_tylerci_mu_live_rq_master5[[#This Row],[rd_extended_price]]-Table_munisapp_tylerci_mu_live_rq_master5[[#This Row],[rd_price_net]])</f>
        <v>0</v>
      </c>
      <c r="F4144" s="1">
        <v>43090</v>
      </c>
      <c r="G4144">
        <v>5779</v>
      </c>
      <c r="H4144" t="s">
        <v>9114</v>
      </c>
      <c r="I4144" t="s">
        <v>10897</v>
      </c>
      <c r="J4144">
        <v>3180021</v>
      </c>
      <c r="K4144" t="str">
        <f>VLOOKUP(Table_munisapp_tylerci_mu_live_rq_master5[[#This Row],[rh_vendor_suggest]],Vend!A:B,2,0)</f>
        <v>FAIRBANKS SCALES INC</v>
      </c>
      <c r="L4144" t="str">
        <f>VLOOKUP(Table_munisapp_tylerci_mu_live_rq_master5[[#This Row],[a_department_code]],Dept!A:B,2,0)</f>
        <v>Transfer Station</v>
      </c>
      <c r="M4144">
        <f t="shared" si="64"/>
        <v>1</v>
      </c>
    </row>
    <row r="4145" spans="1:13" hidden="1" x14ac:dyDescent="0.25">
      <c r="A4145">
        <v>2018</v>
      </c>
      <c r="B4145">
        <v>10000</v>
      </c>
      <c r="C4145">
        <v>10000</v>
      </c>
      <c r="D4145">
        <v>10000</v>
      </c>
      <c r="E4145">
        <f>SUM(Table_munisapp_tylerci_mu_live_rq_master5[[#This Row],[rd_extended_price]]-Table_munisapp_tylerci_mu_live_rq_master5[[#This Row],[rd_price_net]])</f>
        <v>0</v>
      </c>
      <c r="F4145" s="1">
        <v>43091</v>
      </c>
      <c r="G4145">
        <v>4035</v>
      </c>
      <c r="H4145" t="s">
        <v>9114</v>
      </c>
      <c r="I4145" t="s">
        <v>10898</v>
      </c>
      <c r="J4145">
        <v>3180028</v>
      </c>
      <c r="K4145" t="str">
        <f>VLOOKUP(Table_munisapp_tylerci_mu_live_rq_master5[[#This Row],[rh_vendor_suggest]],Vend!A:B,2,0)</f>
        <v>WHEELER MACHINERY CO</v>
      </c>
      <c r="L4145" t="str">
        <f>VLOOKUP(Table_munisapp_tylerci_mu_live_rq_master5[[#This Row],[a_department_code]],Dept!A:B,2,0)</f>
        <v>Transfer Station</v>
      </c>
      <c r="M4145">
        <f t="shared" si="64"/>
        <v>1</v>
      </c>
    </row>
    <row r="4146" spans="1:13" hidden="1" x14ac:dyDescent="0.25">
      <c r="A4146">
        <v>2018</v>
      </c>
      <c r="B4146">
        <v>3000</v>
      </c>
      <c r="C4146">
        <v>3000</v>
      </c>
      <c r="D4146">
        <v>3000</v>
      </c>
      <c r="E4146">
        <f>SUM(Table_munisapp_tylerci_mu_live_rq_master5[[#This Row],[rd_extended_price]]-Table_munisapp_tylerci_mu_live_rq_master5[[#This Row],[rd_price_net]])</f>
        <v>0</v>
      </c>
      <c r="F4146" s="1">
        <v>43090</v>
      </c>
      <c r="G4146">
        <v>4035</v>
      </c>
      <c r="H4146" t="s">
        <v>9114</v>
      </c>
      <c r="I4146" t="s">
        <v>10899</v>
      </c>
      <c r="J4146">
        <v>3180019</v>
      </c>
      <c r="K4146" t="str">
        <f>VLOOKUP(Table_munisapp_tylerci_mu_live_rq_master5[[#This Row],[rh_vendor_suggest]],Vend!A:B,2,0)</f>
        <v>WHEELER MACHINERY CO</v>
      </c>
      <c r="L4146" t="str">
        <f>VLOOKUP(Table_munisapp_tylerci_mu_live_rq_master5[[#This Row],[a_department_code]],Dept!A:B,2,0)</f>
        <v>Transfer Station</v>
      </c>
      <c r="M4146">
        <f t="shared" si="64"/>
        <v>1</v>
      </c>
    </row>
    <row r="4147" spans="1:13" hidden="1" x14ac:dyDescent="0.25">
      <c r="A4147">
        <v>2018</v>
      </c>
      <c r="B4147">
        <v>900</v>
      </c>
      <c r="C4147">
        <v>900</v>
      </c>
      <c r="D4147">
        <v>900</v>
      </c>
      <c r="E4147">
        <f>SUM(Table_munisapp_tylerci_mu_live_rq_master5[[#This Row],[rd_extended_price]]-Table_munisapp_tylerci_mu_live_rq_master5[[#This Row],[rd_price_net]])</f>
        <v>0</v>
      </c>
      <c r="F4147" s="1">
        <v>43090</v>
      </c>
      <c r="G4147">
        <v>2193</v>
      </c>
      <c r="H4147" t="s">
        <v>9114</v>
      </c>
      <c r="I4147" t="s">
        <v>10900</v>
      </c>
      <c r="J4147">
        <v>3180016</v>
      </c>
      <c r="K4147" t="str">
        <f>VLOOKUP(Table_munisapp_tylerci_mu_live_rq_master5[[#This Row],[rh_vendor_suggest]],Vend!A:B,2,0)</f>
        <v>INTERMOUNTAIN FARMERS ASSOC INC</v>
      </c>
      <c r="L4147" t="str">
        <f>VLOOKUP(Table_munisapp_tylerci_mu_live_rq_master5[[#This Row],[a_department_code]],Dept!A:B,2,0)</f>
        <v>Transfer Station</v>
      </c>
      <c r="M4147">
        <f t="shared" si="64"/>
        <v>1</v>
      </c>
    </row>
    <row r="4148" spans="1:13" hidden="1" x14ac:dyDescent="0.25">
      <c r="A4148">
        <v>2018</v>
      </c>
      <c r="B4148">
        <v>900</v>
      </c>
      <c r="C4148">
        <v>900</v>
      </c>
      <c r="D4148">
        <v>900</v>
      </c>
      <c r="E4148">
        <f>SUM(Table_munisapp_tylerci_mu_live_rq_master5[[#This Row],[rd_extended_price]]-Table_munisapp_tylerci_mu_live_rq_master5[[#This Row],[rd_price_net]])</f>
        <v>0</v>
      </c>
      <c r="F4148" s="1">
        <v>43090</v>
      </c>
      <c r="G4148">
        <v>2193</v>
      </c>
      <c r="H4148" t="s">
        <v>9114</v>
      </c>
      <c r="I4148" t="s">
        <v>10901</v>
      </c>
      <c r="J4148">
        <v>3180017</v>
      </c>
      <c r="K4148" t="str">
        <f>VLOOKUP(Table_munisapp_tylerci_mu_live_rq_master5[[#This Row],[rh_vendor_suggest]],Vend!A:B,2,0)</f>
        <v>INTERMOUNTAIN FARMERS ASSOC INC</v>
      </c>
      <c r="L4148" t="str">
        <f>VLOOKUP(Table_munisapp_tylerci_mu_live_rq_master5[[#This Row],[a_department_code]],Dept!A:B,2,0)</f>
        <v>Transfer Station</v>
      </c>
      <c r="M4148">
        <f t="shared" si="64"/>
        <v>1</v>
      </c>
    </row>
    <row r="4149" spans="1:13" hidden="1" x14ac:dyDescent="0.25">
      <c r="A4149">
        <v>2018</v>
      </c>
      <c r="B4149">
        <v>3000</v>
      </c>
      <c r="C4149">
        <v>3000</v>
      </c>
      <c r="D4149">
        <v>3000</v>
      </c>
      <c r="E4149">
        <f>SUM(Table_munisapp_tylerci_mu_live_rq_master5[[#This Row],[rd_extended_price]]-Table_munisapp_tylerci_mu_live_rq_master5[[#This Row],[rd_price_net]])</f>
        <v>0</v>
      </c>
      <c r="F4149" s="1">
        <v>43090</v>
      </c>
      <c r="G4149">
        <v>4063</v>
      </c>
      <c r="H4149" t="s">
        <v>9114</v>
      </c>
      <c r="I4149" t="s">
        <v>10902</v>
      </c>
      <c r="J4149">
        <v>3180020</v>
      </c>
      <c r="K4149" t="str">
        <f>VLOOKUP(Table_munisapp_tylerci_mu_live_rq_master5[[#This Row],[rh_vendor_suggest]],Vend!A:B,2,0)</f>
        <v>WINDSHIELD CONNECTION</v>
      </c>
      <c r="L4149" t="str">
        <f>VLOOKUP(Table_munisapp_tylerci_mu_live_rq_master5[[#This Row],[a_department_code]],Dept!A:B,2,0)</f>
        <v>Transfer Station</v>
      </c>
      <c r="M4149">
        <f t="shared" si="64"/>
        <v>1</v>
      </c>
    </row>
    <row r="4150" spans="1:13" hidden="1" x14ac:dyDescent="0.25">
      <c r="A4150">
        <v>2018</v>
      </c>
      <c r="B4150">
        <v>900</v>
      </c>
      <c r="C4150">
        <v>900</v>
      </c>
      <c r="D4150">
        <v>900</v>
      </c>
      <c r="E4150">
        <f>SUM(Table_munisapp_tylerci_mu_live_rq_master5[[#This Row],[rd_extended_price]]-Table_munisapp_tylerci_mu_live_rq_master5[[#This Row],[rd_price_net]])</f>
        <v>0</v>
      </c>
      <c r="F4150" s="1">
        <v>43090</v>
      </c>
      <c r="G4150">
        <v>3082</v>
      </c>
      <c r="H4150" t="s">
        <v>9114</v>
      </c>
      <c r="I4150" t="s">
        <v>10184</v>
      </c>
      <c r="J4150">
        <v>3180018</v>
      </c>
      <c r="K4150" t="str">
        <f>VLOOKUP(Table_munisapp_tylerci_mu_live_rq_master5[[#This Row],[rh_vendor_suggest]],Vend!A:B,2,0)</f>
        <v>PRAXAIR DISTRIBUTION INC</v>
      </c>
      <c r="L4150" t="str">
        <f>VLOOKUP(Table_munisapp_tylerci_mu_live_rq_master5[[#This Row],[a_department_code]],Dept!A:B,2,0)</f>
        <v>Transfer Station</v>
      </c>
      <c r="M4150">
        <f t="shared" si="64"/>
        <v>1</v>
      </c>
    </row>
    <row r="4151" spans="1:13" hidden="1" x14ac:dyDescent="0.25">
      <c r="A4151">
        <v>2018</v>
      </c>
      <c r="B4151">
        <v>900</v>
      </c>
      <c r="C4151">
        <v>900</v>
      </c>
      <c r="D4151">
        <v>900</v>
      </c>
      <c r="E4151">
        <f>SUM(Table_munisapp_tylerci_mu_live_rq_master5[[#This Row],[rd_extended_price]]-Table_munisapp_tylerci_mu_live_rq_master5[[#This Row],[rd_price_net]])</f>
        <v>0</v>
      </c>
      <c r="F4151" s="1">
        <v>43090</v>
      </c>
      <c r="G4151">
        <v>1231</v>
      </c>
      <c r="H4151" t="s">
        <v>9114</v>
      </c>
      <c r="I4151" t="s">
        <v>10903</v>
      </c>
      <c r="J4151">
        <v>3180014</v>
      </c>
      <c r="K4151" t="str">
        <f>VLOOKUP(Table_munisapp_tylerci_mu_live_rq_master5[[#This Row],[rh_vendor_suggest]],Vend!A:B,2,0)</f>
        <v>BECKS SANITATION</v>
      </c>
      <c r="L4151" t="str">
        <f>VLOOKUP(Table_munisapp_tylerci_mu_live_rq_master5[[#This Row],[a_department_code]],Dept!A:B,2,0)</f>
        <v>Transfer Station</v>
      </c>
      <c r="M4151">
        <f t="shared" si="64"/>
        <v>1</v>
      </c>
    </row>
    <row r="4152" spans="1:13" hidden="1" x14ac:dyDescent="0.25">
      <c r="A4152">
        <v>2018</v>
      </c>
      <c r="B4152">
        <v>5000</v>
      </c>
      <c r="C4152">
        <v>5000</v>
      </c>
      <c r="D4152">
        <v>5000</v>
      </c>
      <c r="E4152">
        <f>SUM(Table_munisapp_tylerci_mu_live_rq_master5[[#This Row],[rd_extended_price]]-Table_munisapp_tylerci_mu_live_rq_master5[[#This Row],[rd_price_net]])</f>
        <v>0</v>
      </c>
      <c r="F4152" s="1">
        <v>43090</v>
      </c>
      <c r="G4152">
        <v>1765</v>
      </c>
      <c r="H4152" t="s">
        <v>9114</v>
      </c>
      <c r="I4152" t="s">
        <v>10904</v>
      </c>
      <c r="J4152">
        <v>3180015</v>
      </c>
      <c r="K4152" t="str">
        <f>VLOOKUP(Table_munisapp_tylerci_mu_live_rq_master5[[#This Row],[rh_vendor_suggest]],Vend!A:B,2,0)</f>
        <v>DOUBLE H WELDING &amp; REPAIR, INC</v>
      </c>
      <c r="L4152" t="str">
        <f>VLOOKUP(Table_munisapp_tylerci_mu_live_rq_master5[[#This Row],[a_department_code]],Dept!A:B,2,0)</f>
        <v>Transfer Station</v>
      </c>
      <c r="M4152">
        <f t="shared" si="64"/>
        <v>1</v>
      </c>
    </row>
    <row r="4153" spans="1:13" hidden="1" x14ac:dyDescent="0.25">
      <c r="A4153">
        <v>2017</v>
      </c>
      <c r="B4153">
        <v>17658</v>
      </c>
      <c r="C4153">
        <v>17658</v>
      </c>
      <c r="D4153">
        <v>17658</v>
      </c>
      <c r="E4153">
        <f>SUM(Table_munisapp_tylerci_mu_live_rq_master5[[#This Row],[rd_extended_price]]-Table_munisapp_tylerci_mu_live_rq_master5[[#This Row],[rd_price_net]])</f>
        <v>0</v>
      </c>
      <c r="F4153" s="1">
        <v>43091</v>
      </c>
      <c r="G4153">
        <v>3720</v>
      </c>
      <c r="H4153" t="s">
        <v>9107</v>
      </c>
      <c r="I4153" t="s">
        <v>10905</v>
      </c>
      <c r="J4153">
        <v>3170988</v>
      </c>
      <c r="K4153" t="str">
        <f>VLOOKUP(Table_munisapp_tylerci_mu_live_rq_master5[[#This Row],[rh_vendor_suggest]],Vend!A:B,2,0)</f>
        <v>TRAX AUDIO</v>
      </c>
      <c r="L4153" t="str">
        <f>VLOOKUP(Table_munisapp_tylerci_mu_live_rq_master5[[#This Row],[a_department_code]],Dept!A:B,2,0)</f>
        <v>Golden Spike Event Center</v>
      </c>
      <c r="M4153">
        <f t="shared" si="64"/>
        <v>1</v>
      </c>
    </row>
    <row r="4154" spans="1:13" hidden="1" x14ac:dyDescent="0.25">
      <c r="A4154">
        <v>2017</v>
      </c>
      <c r="B4154">
        <v>245.81</v>
      </c>
      <c r="C4154">
        <v>78659.199999999997</v>
      </c>
      <c r="D4154">
        <v>78659.199999999997</v>
      </c>
      <c r="E4154">
        <f>SUM(Table_munisapp_tylerci_mu_live_rq_master5[[#This Row],[rd_extended_price]]-Table_munisapp_tylerci_mu_live_rq_master5[[#This Row],[rd_price_net]])</f>
        <v>0</v>
      </c>
      <c r="F4154" s="1">
        <v>43090</v>
      </c>
      <c r="G4154">
        <v>1871</v>
      </c>
      <c r="H4154" t="s">
        <v>9083</v>
      </c>
      <c r="I4154" t="s">
        <v>10906</v>
      </c>
      <c r="J4154">
        <v>3170986</v>
      </c>
      <c r="K4154" t="str">
        <f>VLOOKUP(Table_munisapp_tylerci_mu_live_rq_master5[[#This Row],[rh_vendor_suggest]],Vend!A:B,2,0)</f>
        <v>ENPOINTE TECHNOLOGIES</v>
      </c>
      <c r="L4154" t="str">
        <f>VLOOKUP(Table_munisapp_tylerci_mu_live_rq_master5[[#This Row],[a_department_code]],Dept!A:B,2,0)</f>
        <v>Information Technology</v>
      </c>
      <c r="M4154">
        <f t="shared" si="64"/>
        <v>1</v>
      </c>
    </row>
    <row r="4155" spans="1:13" hidden="1" x14ac:dyDescent="0.25">
      <c r="A4155">
        <v>2017</v>
      </c>
      <c r="B4155">
        <v>1535.08</v>
      </c>
      <c r="C4155">
        <v>1535.08</v>
      </c>
      <c r="D4155">
        <v>1535.08</v>
      </c>
      <c r="E4155">
        <f>SUM(Table_munisapp_tylerci_mu_live_rq_master5[[#This Row],[rd_extended_price]]-Table_munisapp_tylerci_mu_live_rq_master5[[#This Row],[rd_price_net]])</f>
        <v>0</v>
      </c>
      <c r="F4155" s="1"/>
      <c r="G4155">
        <v>5253</v>
      </c>
      <c r="H4155" t="s">
        <v>9090</v>
      </c>
      <c r="I4155" t="s">
        <v>10907</v>
      </c>
      <c r="J4155">
        <v>0</v>
      </c>
      <c r="K4155" t="str">
        <f>VLOOKUP(Table_munisapp_tylerci_mu_live_rq_master5[[#This Row],[rh_vendor_suggest]],Vend!A:B,2,0)</f>
        <v>MICROSOFT</v>
      </c>
      <c r="L4155" t="str">
        <f>VLOOKUP(Table_munisapp_tylerci_mu_live_rq_master5[[#This Row],[a_department_code]],Dept!A:B,2,0)</f>
        <v>Engineering</v>
      </c>
      <c r="M4155">
        <f t="shared" si="64"/>
        <v>1</v>
      </c>
    </row>
    <row r="4156" spans="1:13" hidden="1" x14ac:dyDescent="0.25">
      <c r="A4156">
        <v>2018</v>
      </c>
      <c r="B4156">
        <v>10000</v>
      </c>
      <c r="C4156">
        <v>10000</v>
      </c>
      <c r="D4156">
        <v>10000</v>
      </c>
      <c r="E4156">
        <f>SUM(Table_munisapp_tylerci_mu_live_rq_master5[[#This Row],[rd_extended_price]]-Table_munisapp_tylerci_mu_live_rq_master5[[#This Row],[rd_price_net]])</f>
        <v>0</v>
      </c>
      <c r="F4156" s="1">
        <v>43096</v>
      </c>
      <c r="G4156">
        <v>3488</v>
      </c>
      <c r="H4156" t="s">
        <v>9107</v>
      </c>
      <c r="I4156" t="s">
        <v>9811</v>
      </c>
      <c r="J4156">
        <v>3180077</v>
      </c>
      <c r="K4156" t="str">
        <f>VLOOKUP(Table_munisapp_tylerci_mu_live_rq_master5[[#This Row],[rh_vendor_suggest]],Vend!A:B,2,0)</f>
        <v>SOUTH &amp; JONES TIMBER COMPANY, INC</v>
      </c>
      <c r="L4156" t="str">
        <f>VLOOKUP(Table_munisapp_tylerci_mu_live_rq_master5[[#This Row],[a_department_code]],Dept!A:B,2,0)</f>
        <v>Golden Spike Event Center</v>
      </c>
      <c r="M4156">
        <f t="shared" si="64"/>
        <v>1</v>
      </c>
    </row>
    <row r="4157" spans="1:13" hidden="1" x14ac:dyDescent="0.25">
      <c r="A4157">
        <v>2017</v>
      </c>
      <c r="B4157">
        <v>18932.88</v>
      </c>
      <c r="C4157">
        <v>18932.88</v>
      </c>
      <c r="D4157">
        <v>18932.88</v>
      </c>
      <c r="E4157">
        <f>SUM(Table_munisapp_tylerci_mu_live_rq_master5[[#This Row],[rd_extended_price]]-Table_munisapp_tylerci_mu_live_rq_master5[[#This Row],[rd_price_net]])</f>
        <v>0</v>
      </c>
      <c r="F4157" s="1">
        <v>43096</v>
      </c>
      <c r="G4157">
        <v>1657</v>
      </c>
      <c r="H4157" t="s">
        <v>9083</v>
      </c>
      <c r="I4157" t="s">
        <v>10908</v>
      </c>
      <c r="J4157">
        <v>3170992</v>
      </c>
      <c r="K4157" t="str">
        <f>VLOOKUP(Table_munisapp_tylerci_mu_live_rq_master5[[#This Row],[rh_vendor_suggest]],Vend!A:B,2,0)</f>
        <v>TITAN LENDERS CORPORATION</v>
      </c>
      <c r="L4157" t="str">
        <f>VLOOKUP(Table_munisapp_tylerci_mu_live_rq_master5[[#This Row],[a_department_code]],Dept!A:B,2,0)</f>
        <v>Information Technology</v>
      </c>
      <c r="M4157">
        <f t="shared" si="64"/>
        <v>1</v>
      </c>
    </row>
    <row r="4158" spans="1:13" hidden="1" x14ac:dyDescent="0.25">
      <c r="A4158">
        <v>2017</v>
      </c>
      <c r="B4158">
        <v>12190</v>
      </c>
      <c r="C4158">
        <v>12190</v>
      </c>
      <c r="D4158">
        <v>12190</v>
      </c>
      <c r="E4158">
        <f>SUM(Table_munisapp_tylerci_mu_live_rq_master5[[#This Row],[rd_extended_price]]-Table_munisapp_tylerci_mu_live_rq_master5[[#This Row],[rd_price_net]])</f>
        <v>0</v>
      </c>
      <c r="F4158" s="1">
        <v>43096</v>
      </c>
      <c r="G4158">
        <v>5174</v>
      </c>
      <c r="H4158" t="s">
        <v>9083</v>
      </c>
      <c r="I4158" t="s">
        <v>10909</v>
      </c>
      <c r="J4158">
        <v>3170993</v>
      </c>
      <c r="K4158" t="str">
        <f>VLOOKUP(Table_munisapp_tylerci_mu_live_rq_master5[[#This Row],[rh_vendor_suggest]],Vend!A:B,2,0)</f>
        <v>TRUSTWAVE</v>
      </c>
      <c r="L4158" t="str">
        <f>VLOOKUP(Table_munisapp_tylerci_mu_live_rq_master5[[#This Row],[a_department_code]],Dept!A:B,2,0)</f>
        <v>Information Technology</v>
      </c>
      <c r="M4158">
        <f t="shared" si="64"/>
        <v>1</v>
      </c>
    </row>
    <row r="4159" spans="1:13" hidden="1" x14ac:dyDescent="0.25">
      <c r="A4159">
        <v>2017</v>
      </c>
      <c r="B4159">
        <v>3524.85</v>
      </c>
      <c r="C4159">
        <v>3524.85</v>
      </c>
      <c r="D4159">
        <v>3524.85</v>
      </c>
      <c r="E4159">
        <f>SUM(Table_munisapp_tylerci_mu_live_rq_master5[[#This Row],[rd_extended_price]]-Table_munisapp_tylerci_mu_live_rq_master5[[#This Row],[rd_price_net]])</f>
        <v>0</v>
      </c>
      <c r="F4159" s="1">
        <v>43096</v>
      </c>
      <c r="G4159">
        <v>5174</v>
      </c>
      <c r="H4159" t="s">
        <v>9083</v>
      </c>
      <c r="I4159" t="s">
        <v>10909</v>
      </c>
      <c r="J4159">
        <v>3170993</v>
      </c>
      <c r="K4159" t="str">
        <f>VLOOKUP(Table_munisapp_tylerci_mu_live_rq_master5[[#This Row],[rh_vendor_suggest]],Vend!A:B,2,0)</f>
        <v>TRUSTWAVE</v>
      </c>
      <c r="L4159" t="str">
        <f>VLOOKUP(Table_munisapp_tylerci_mu_live_rq_master5[[#This Row],[a_department_code]],Dept!A:B,2,0)</f>
        <v>Information Technology</v>
      </c>
      <c r="M4159">
        <f t="shared" si="64"/>
        <v>0</v>
      </c>
    </row>
    <row r="4160" spans="1:13" hidden="1" x14ac:dyDescent="0.25">
      <c r="A4160">
        <v>2017</v>
      </c>
      <c r="B4160">
        <v>2540.2399999999998</v>
      </c>
      <c r="C4160">
        <v>2540.2399999999998</v>
      </c>
      <c r="D4160">
        <v>2540.2399999999998</v>
      </c>
      <c r="E4160">
        <f>SUM(Table_munisapp_tylerci_mu_live_rq_master5[[#This Row],[rd_extended_price]]-Table_munisapp_tylerci_mu_live_rq_master5[[#This Row],[rd_price_net]])</f>
        <v>0</v>
      </c>
      <c r="F4160" s="1">
        <v>43096</v>
      </c>
      <c r="G4160">
        <v>1292</v>
      </c>
      <c r="H4160" t="s">
        <v>9083</v>
      </c>
      <c r="I4160" t="s">
        <v>10910</v>
      </c>
      <c r="J4160">
        <v>3170991</v>
      </c>
      <c r="K4160" t="str">
        <f>VLOOKUP(Table_munisapp_tylerci_mu_live_rq_master5[[#This Row],[rh_vendor_suggest]],Vend!A:B,2,0)</f>
        <v>BMC SOFTWARE INC</v>
      </c>
      <c r="L4160" t="str">
        <f>VLOOKUP(Table_munisapp_tylerci_mu_live_rq_master5[[#This Row],[a_department_code]],Dept!A:B,2,0)</f>
        <v>Information Technology</v>
      </c>
      <c r="M4160">
        <f t="shared" si="64"/>
        <v>1</v>
      </c>
    </row>
    <row r="4161" spans="1:13" hidden="1" x14ac:dyDescent="0.25">
      <c r="A4161">
        <v>2018</v>
      </c>
      <c r="B4161">
        <v>10000</v>
      </c>
      <c r="C4161">
        <v>10000</v>
      </c>
      <c r="D4161">
        <v>10000</v>
      </c>
      <c r="E4161">
        <f>SUM(Table_munisapp_tylerci_mu_live_rq_master5[[#This Row],[rd_extended_price]]-Table_munisapp_tylerci_mu_live_rq_master5[[#This Row],[rd_price_net]])</f>
        <v>0</v>
      </c>
      <c r="F4161" s="1">
        <v>43096</v>
      </c>
      <c r="G4161">
        <v>1238</v>
      </c>
      <c r="H4161" t="s">
        <v>9107</v>
      </c>
      <c r="I4161" t="s">
        <v>10911</v>
      </c>
      <c r="J4161">
        <v>3180073</v>
      </c>
      <c r="K4161" t="str">
        <f>VLOOKUP(Table_munisapp_tylerci_mu_live_rq_master5[[#This Row],[rh_vendor_suggest]],Vend!A:B,2,0)</f>
        <v>BELL JANITORIAL SUPPLY LC</v>
      </c>
      <c r="L4161" t="str">
        <f>VLOOKUP(Table_munisapp_tylerci_mu_live_rq_master5[[#This Row],[a_department_code]],Dept!A:B,2,0)</f>
        <v>Golden Spike Event Center</v>
      </c>
      <c r="M4161">
        <f t="shared" si="64"/>
        <v>1</v>
      </c>
    </row>
    <row r="4162" spans="1:13" hidden="1" x14ac:dyDescent="0.25">
      <c r="A4162">
        <v>2018</v>
      </c>
      <c r="B4162">
        <v>3000</v>
      </c>
      <c r="C4162">
        <v>3000</v>
      </c>
      <c r="D4162">
        <v>3000</v>
      </c>
      <c r="E4162">
        <f>SUM(Table_munisapp_tylerci_mu_live_rq_master5[[#This Row],[rd_extended_price]]-Table_munisapp_tylerci_mu_live_rq_master5[[#This Row],[rd_price_net]])</f>
        <v>0</v>
      </c>
      <c r="F4162" s="1">
        <v>43096</v>
      </c>
      <c r="G4162">
        <v>3470</v>
      </c>
      <c r="H4162" t="s">
        <v>9107</v>
      </c>
      <c r="I4162" t="s">
        <v>10912</v>
      </c>
      <c r="J4162">
        <v>3180068</v>
      </c>
      <c r="K4162" t="str">
        <f>VLOOKUP(Table_munisapp_tylerci_mu_live_rq_master5[[#This Row],[rh_vendor_suggest]],Vend!A:B,2,0)</f>
        <v>SMITH &amp; EDWARDS</v>
      </c>
      <c r="L4162" t="str">
        <f>VLOOKUP(Table_munisapp_tylerci_mu_live_rq_master5[[#This Row],[a_department_code]],Dept!A:B,2,0)</f>
        <v>Golden Spike Event Center</v>
      </c>
      <c r="M4162">
        <f t="shared" ref="M4162:M4225" si="65">IF(J4162=J4161,0,1)</f>
        <v>1</v>
      </c>
    </row>
    <row r="4163" spans="1:13" hidden="1" x14ac:dyDescent="0.25">
      <c r="A4163">
        <v>2018</v>
      </c>
      <c r="B4163">
        <v>7000</v>
      </c>
      <c r="C4163">
        <v>7000</v>
      </c>
      <c r="D4163">
        <v>7000</v>
      </c>
      <c r="E4163">
        <f>SUM(Table_munisapp_tylerci_mu_live_rq_master5[[#This Row],[rd_extended_price]]-Table_munisapp_tylerci_mu_live_rq_master5[[#This Row],[rd_price_net]])</f>
        <v>0</v>
      </c>
      <c r="F4163" s="1">
        <v>43096</v>
      </c>
      <c r="G4163">
        <v>1681</v>
      </c>
      <c r="H4163" t="s">
        <v>9107</v>
      </c>
      <c r="I4163" t="s">
        <v>10913</v>
      </c>
      <c r="J4163">
        <v>3180075</v>
      </c>
      <c r="K4163" t="str">
        <f>VLOOKUP(Table_munisapp_tylerci_mu_live_rq_master5[[#This Row],[rh_vendor_suggest]],Vend!A:B,2,0)</f>
        <v>SPARTAN MECHANICAL, LLC</v>
      </c>
      <c r="L4163" t="str">
        <f>VLOOKUP(Table_munisapp_tylerci_mu_live_rq_master5[[#This Row],[a_department_code]],Dept!A:B,2,0)</f>
        <v>Golden Spike Event Center</v>
      </c>
      <c r="M4163">
        <f t="shared" si="65"/>
        <v>1</v>
      </c>
    </row>
    <row r="4164" spans="1:13" hidden="1" x14ac:dyDescent="0.25">
      <c r="A4164">
        <v>2018</v>
      </c>
      <c r="B4164">
        <v>4500</v>
      </c>
      <c r="C4164">
        <v>4500</v>
      </c>
      <c r="D4164">
        <v>4500</v>
      </c>
      <c r="E4164">
        <f>SUM(Table_munisapp_tylerci_mu_live_rq_master5[[#This Row],[rd_extended_price]]-Table_munisapp_tylerci_mu_live_rq_master5[[#This Row],[rd_price_net]])</f>
        <v>0</v>
      </c>
      <c r="F4164" s="1">
        <v>43096</v>
      </c>
      <c r="G4164">
        <v>1094</v>
      </c>
      <c r="H4164" t="s">
        <v>9107</v>
      </c>
      <c r="I4164" t="s">
        <v>10914</v>
      </c>
      <c r="J4164">
        <v>3180053</v>
      </c>
      <c r="K4164" t="str">
        <f>VLOOKUP(Table_munisapp_tylerci_mu_live_rq_master5[[#This Row],[rh_vendor_suggest]],Vend!A:B,2,0)</f>
        <v>ALSCO, INC.</v>
      </c>
      <c r="L4164" t="str">
        <f>VLOOKUP(Table_munisapp_tylerci_mu_live_rq_master5[[#This Row],[a_department_code]],Dept!A:B,2,0)</f>
        <v>Golden Spike Event Center</v>
      </c>
      <c r="M4164">
        <f t="shared" si="65"/>
        <v>1</v>
      </c>
    </row>
    <row r="4165" spans="1:13" hidden="1" x14ac:dyDescent="0.25">
      <c r="A4165">
        <v>2018</v>
      </c>
      <c r="B4165">
        <v>4500</v>
      </c>
      <c r="C4165">
        <v>4500</v>
      </c>
      <c r="D4165">
        <v>4500</v>
      </c>
      <c r="E4165">
        <f>SUM(Table_munisapp_tylerci_mu_live_rq_master5[[#This Row],[rd_extended_price]]-Table_munisapp_tylerci_mu_live_rq_master5[[#This Row],[rd_price_net]])</f>
        <v>0</v>
      </c>
      <c r="F4165" s="1">
        <v>43096</v>
      </c>
      <c r="G4165">
        <v>2692</v>
      </c>
      <c r="H4165" t="s">
        <v>9107</v>
      </c>
      <c r="I4165" t="s">
        <v>10915</v>
      </c>
      <c r="J4165">
        <v>3180064</v>
      </c>
      <c r="K4165" t="str">
        <f>VLOOKUP(Table_munisapp_tylerci_mu_live_rq_master5[[#This Row],[rh_vendor_suggest]],Vend!A:B,2,0)</f>
        <v>MERRILL BITS PLUS</v>
      </c>
      <c r="L4165" t="str">
        <f>VLOOKUP(Table_munisapp_tylerci_mu_live_rq_master5[[#This Row],[a_department_code]],Dept!A:B,2,0)</f>
        <v>Golden Spike Event Center</v>
      </c>
      <c r="M4165">
        <f t="shared" si="65"/>
        <v>1</v>
      </c>
    </row>
    <row r="4166" spans="1:13" hidden="1" x14ac:dyDescent="0.25">
      <c r="A4166">
        <v>2018</v>
      </c>
      <c r="B4166">
        <v>1200</v>
      </c>
      <c r="C4166">
        <v>1200</v>
      </c>
      <c r="D4166">
        <v>1200</v>
      </c>
      <c r="E4166">
        <f>SUM(Table_munisapp_tylerci_mu_live_rq_master5[[#This Row],[rd_extended_price]]-Table_munisapp_tylerci_mu_live_rq_master5[[#This Row],[rd_price_net]])</f>
        <v>0</v>
      </c>
      <c r="F4166" s="1">
        <v>43096</v>
      </c>
      <c r="G4166">
        <v>3082</v>
      </c>
      <c r="H4166" t="s">
        <v>9107</v>
      </c>
      <c r="I4166" t="s">
        <v>10916</v>
      </c>
      <c r="J4166">
        <v>3180065</v>
      </c>
      <c r="K4166" t="str">
        <f>VLOOKUP(Table_munisapp_tylerci_mu_live_rq_master5[[#This Row],[rh_vendor_suggest]],Vend!A:B,2,0)</f>
        <v>PRAXAIR DISTRIBUTION INC</v>
      </c>
      <c r="L4166" t="str">
        <f>VLOOKUP(Table_munisapp_tylerci_mu_live_rq_master5[[#This Row],[a_department_code]],Dept!A:B,2,0)</f>
        <v>Golden Spike Event Center</v>
      </c>
      <c r="M4166">
        <f t="shared" si="65"/>
        <v>1</v>
      </c>
    </row>
    <row r="4167" spans="1:13" hidden="1" x14ac:dyDescent="0.25">
      <c r="A4167">
        <v>2018</v>
      </c>
      <c r="B4167">
        <v>600</v>
      </c>
      <c r="C4167">
        <v>600</v>
      </c>
      <c r="D4167">
        <v>600</v>
      </c>
      <c r="E4167">
        <f>SUM(Table_munisapp_tylerci_mu_live_rq_master5[[#This Row],[rd_extended_price]]-Table_munisapp_tylerci_mu_live_rq_master5[[#This Row],[rd_price_net]])</f>
        <v>0</v>
      </c>
      <c r="F4167" s="1">
        <v>43096</v>
      </c>
      <c r="G4167">
        <v>1299</v>
      </c>
      <c r="H4167" t="s">
        <v>9107</v>
      </c>
      <c r="I4167" t="s">
        <v>10144</v>
      </c>
      <c r="J4167">
        <v>3180055</v>
      </c>
      <c r="K4167" t="str">
        <f>VLOOKUP(Table_munisapp_tylerci_mu_live_rq_master5[[#This Row],[rh_vendor_suggest]],Vend!A:B,2,0)</f>
        <v>CKSK &amp; BJ INC</v>
      </c>
      <c r="L4167" t="str">
        <f>VLOOKUP(Table_munisapp_tylerci_mu_live_rq_master5[[#This Row],[a_department_code]],Dept!A:B,2,0)</f>
        <v>Golden Spike Event Center</v>
      </c>
      <c r="M4167">
        <f t="shared" si="65"/>
        <v>1</v>
      </c>
    </row>
    <row r="4168" spans="1:13" hidden="1" x14ac:dyDescent="0.25">
      <c r="A4168">
        <v>2018</v>
      </c>
      <c r="B4168">
        <v>1500</v>
      </c>
      <c r="C4168">
        <v>1500</v>
      </c>
      <c r="D4168">
        <v>1500</v>
      </c>
      <c r="E4168">
        <f>SUM(Table_munisapp_tylerci_mu_live_rq_master5[[#This Row],[rd_extended_price]]-Table_munisapp_tylerci_mu_live_rq_master5[[#This Row],[rd_price_net]])</f>
        <v>0</v>
      </c>
      <c r="F4168" s="1">
        <v>43096</v>
      </c>
      <c r="G4168">
        <v>1464</v>
      </c>
      <c r="H4168" t="s">
        <v>9107</v>
      </c>
      <c r="I4168" t="s">
        <v>10917</v>
      </c>
      <c r="J4168">
        <v>3180057</v>
      </c>
      <c r="K4168" t="str">
        <f>VLOOKUP(Table_munisapp_tylerci_mu_live_rq_master5[[#This Row],[rh_vendor_suggest]],Vend!A:B,2,0)</f>
        <v>CHADS PLUMBING &amp; SPRINKLING SUPPLY</v>
      </c>
      <c r="L4168" t="str">
        <f>VLOOKUP(Table_munisapp_tylerci_mu_live_rq_master5[[#This Row],[a_department_code]],Dept!A:B,2,0)</f>
        <v>Golden Spike Event Center</v>
      </c>
      <c r="M4168">
        <f t="shared" si="65"/>
        <v>1</v>
      </c>
    </row>
    <row r="4169" spans="1:13" hidden="1" x14ac:dyDescent="0.25">
      <c r="A4169">
        <v>2018</v>
      </c>
      <c r="B4169">
        <v>600</v>
      </c>
      <c r="C4169">
        <v>600</v>
      </c>
      <c r="D4169">
        <v>600</v>
      </c>
      <c r="E4169">
        <f>SUM(Table_munisapp_tylerci_mu_live_rq_master5[[#This Row],[rd_extended_price]]-Table_munisapp_tylerci_mu_live_rq_master5[[#This Row],[rd_price_net]])</f>
        <v>0</v>
      </c>
      <c r="F4169" s="1">
        <v>43096</v>
      </c>
      <c r="G4169">
        <v>2104</v>
      </c>
      <c r="H4169" t="s">
        <v>9107</v>
      </c>
      <c r="I4169" t="s">
        <v>9184</v>
      </c>
      <c r="J4169">
        <v>3180060</v>
      </c>
      <c r="K4169" t="str">
        <f>VLOOKUP(Table_munisapp_tylerci_mu_live_rq_master5[[#This Row],[rh_vendor_suggest]],Vend!A:B,2,0)</f>
        <v>HERRICK INDUSTRIAL SUPPLY</v>
      </c>
      <c r="L4169" t="str">
        <f>VLOOKUP(Table_munisapp_tylerci_mu_live_rq_master5[[#This Row],[a_department_code]],Dept!A:B,2,0)</f>
        <v>Golden Spike Event Center</v>
      </c>
      <c r="M4169">
        <f t="shared" si="65"/>
        <v>1</v>
      </c>
    </row>
    <row r="4170" spans="1:13" hidden="1" x14ac:dyDescent="0.25">
      <c r="A4170">
        <v>2018</v>
      </c>
      <c r="B4170">
        <v>5700</v>
      </c>
      <c r="C4170">
        <v>5700</v>
      </c>
      <c r="D4170">
        <v>5700</v>
      </c>
      <c r="E4170">
        <f>SUM(Table_munisapp_tylerci_mu_live_rq_master5[[#This Row],[rd_extended_price]]-Table_munisapp_tylerci_mu_live_rq_master5[[#This Row],[rd_price_net]])</f>
        <v>0</v>
      </c>
      <c r="F4170" s="1">
        <v>43096</v>
      </c>
      <c r="G4170">
        <v>3986</v>
      </c>
      <c r="H4170" t="s">
        <v>9107</v>
      </c>
      <c r="I4170" t="s">
        <v>9186</v>
      </c>
      <c r="J4170">
        <v>3180078</v>
      </c>
      <c r="K4170" t="str">
        <f>VLOOKUP(Table_munisapp_tylerci_mu_live_rq_master5[[#This Row],[rh_vendor_suggest]],Vend!A:B,2,0)</f>
        <v>WAXIE JANITORIAL</v>
      </c>
      <c r="L4170" t="str">
        <f>VLOOKUP(Table_munisapp_tylerci_mu_live_rq_master5[[#This Row],[a_department_code]],Dept!A:B,2,0)</f>
        <v>Golden Spike Event Center</v>
      </c>
      <c r="M4170">
        <f t="shared" si="65"/>
        <v>1</v>
      </c>
    </row>
    <row r="4171" spans="1:13" hidden="1" x14ac:dyDescent="0.25">
      <c r="A4171">
        <v>2018</v>
      </c>
      <c r="B4171">
        <v>2000</v>
      </c>
      <c r="C4171">
        <v>2000</v>
      </c>
      <c r="D4171">
        <v>2000</v>
      </c>
      <c r="E4171">
        <f>SUM(Table_munisapp_tylerci_mu_live_rq_master5[[#This Row],[rd_extended_price]]-Table_munisapp_tylerci_mu_live_rq_master5[[#This Row],[rd_price_net]])</f>
        <v>0</v>
      </c>
      <c r="F4171" s="1">
        <v>43096</v>
      </c>
      <c r="G4171">
        <v>2193</v>
      </c>
      <c r="H4171" t="s">
        <v>9107</v>
      </c>
      <c r="I4171" t="s">
        <v>9184</v>
      </c>
      <c r="J4171">
        <v>3180062</v>
      </c>
      <c r="K4171" t="str">
        <f>VLOOKUP(Table_munisapp_tylerci_mu_live_rq_master5[[#This Row],[rh_vendor_suggest]],Vend!A:B,2,0)</f>
        <v>INTERMOUNTAIN FARMERS ASSOC INC</v>
      </c>
      <c r="L4171" t="str">
        <f>VLOOKUP(Table_munisapp_tylerci_mu_live_rq_master5[[#This Row],[a_department_code]],Dept!A:B,2,0)</f>
        <v>Golden Spike Event Center</v>
      </c>
      <c r="M4171">
        <f t="shared" si="65"/>
        <v>1</v>
      </c>
    </row>
    <row r="4172" spans="1:13" hidden="1" x14ac:dyDescent="0.25">
      <c r="A4172">
        <v>2018</v>
      </c>
      <c r="B4172">
        <v>2000</v>
      </c>
      <c r="C4172">
        <v>2000</v>
      </c>
      <c r="D4172">
        <v>2000</v>
      </c>
      <c r="E4172">
        <f>SUM(Table_munisapp_tylerci_mu_live_rq_master5[[#This Row],[rd_extended_price]]-Table_munisapp_tylerci_mu_live_rq_master5[[#This Row],[rd_price_net]])</f>
        <v>0</v>
      </c>
      <c r="F4172" s="1">
        <v>43096</v>
      </c>
      <c r="G4172">
        <v>3087</v>
      </c>
      <c r="H4172" t="s">
        <v>9107</v>
      </c>
      <c r="I4172" t="s">
        <v>10918</v>
      </c>
      <c r="J4172">
        <v>3180066</v>
      </c>
      <c r="K4172" t="str">
        <f>VLOOKUP(Table_munisapp_tylerci_mu_live_rq_master5[[#This Row],[rh_vendor_suggest]],Vend!A:B,2,0)</f>
        <v>PRECISION POWER   INC</v>
      </c>
      <c r="L4172" t="str">
        <f>VLOOKUP(Table_munisapp_tylerci_mu_live_rq_master5[[#This Row],[a_department_code]],Dept!A:B,2,0)</f>
        <v>Golden Spike Event Center</v>
      </c>
      <c r="M4172">
        <f t="shared" si="65"/>
        <v>1</v>
      </c>
    </row>
    <row r="4173" spans="1:13" hidden="1" x14ac:dyDescent="0.25">
      <c r="A4173">
        <v>2018</v>
      </c>
      <c r="B4173">
        <v>800</v>
      </c>
      <c r="C4173">
        <v>800</v>
      </c>
      <c r="D4173">
        <v>800</v>
      </c>
      <c r="E4173">
        <f>SUM(Table_munisapp_tylerci_mu_live_rq_master5[[#This Row],[rd_extended_price]]-Table_munisapp_tylerci_mu_live_rq_master5[[#This Row],[rd_price_net]])</f>
        <v>0</v>
      </c>
      <c r="F4173" s="1">
        <v>43096</v>
      </c>
      <c r="G4173">
        <v>1506</v>
      </c>
      <c r="H4173" t="s">
        <v>9107</v>
      </c>
      <c r="I4173" t="s">
        <v>10251</v>
      </c>
      <c r="J4173">
        <v>3180058</v>
      </c>
      <c r="K4173" t="str">
        <f>VLOOKUP(Table_munisapp_tylerci_mu_live_rq_master5[[#This Row],[rh_vendor_suggest]],Vend!A:B,2,0)</f>
        <v>CINTAS FIRST AID &amp; SAFETY</v>
      </c>
      <c r="L4173" t="str">
        <f>VLOOKUP(Table_munisapp_tylerci_mu_live_rq_master5[[#This Row],[a_department_code]],Dept!A:B,2,0)</f>
        <v>Golden Spike Event Center</v>
      </c>
      <c r="M4173">
        <f t="shared" si="65"/>
        <v>1</v>
      </c>
    </row>
    <row r="4174" spans="1:13" hidden="1" x14ac:dyDescent="0.25">
      <c r="A4174">
        <v>2018</v>
      </c>
      <c r="B4174">
        <v>4000</v>
      </c>
      <c r="C4174">
        <v>4000</v>
      </c>
      <c r="D4174">
        <v>4000</v>
      </c>
      <c r="E4174">
        <f>SUM(Table_munisapp_tylerci_mu_live_rq_master5[[#This Row],[rd_extended_price]]-Table_munisapp_tylerci_mu_live_rq_master5[[#This Row],[rd_price_net]])</f>
        <v>0</v>
      </c>
      <c r="F4174" s="1">
        <v>43096</v>
      </c>
      <c r="G4174">
        <v>1730</v>
      </c>
      <c r="H4174" t="s">
        <v>9107</v>
      </c>
      <c r="I4174" t="s">
        <v>10919</v>
      </c>
      <c r="J4174">
        <v>3180059</v>
      </c>
      <c r="K4174" t="str">
        <f>VLOOKUP(Table_munisapp_tylerci_mu_live_rq_master5[[#This Row],[rh_vendor_suggest]],Vend!A:B,2,0)</f>
        <v>DIAMOND RENTAL INC</v>
      </c>
      <c r="L4174" t="str">
        <f>VLOOKUP(Table_munisapp_tylerci_mu_live_rq_master5[[#This Row],[a_department_code]],Dept!A:B,2,0)</f>
        <v>Golden Spike Event Center</v>
      </c>
      <c r="M4174">
        <f t="shared" si="65"/>
        <v>1</v>
      </c>
    </row>
    <row r="4175" spans="1:13" hidden="1" x14ac:dyDescent="0.25">
      <c r="A4175">
        <v>2018</v>
      </c>
      <c r="B4175">
        <v>4000</v>
      </c>
      <c r="C4175">
        <v>4000</v>
      </c>
      <c r="D4175">
        <v>4000</v>
      </c>
      <c r="E4175">
        <f>SUM(Table_munisapp_tylerci_mu_live_rq_master5[[#This Row],[rd_extended_price]]-Table_munisapp_tylerci_mu_live_rq_master5[[#This Row],[rd_price_net]])</f>
        <v>0</v>
      </c>
      <c r="F4175" s="1">
        <v>43096</v>
      </c>
      <c r="G4175">
        <v>3720</v>
      </c>
      <c r="H4175" t="s">
        <v>9107</v>
      </c>
      <c r="I4175" t="s">
        <v>10920</v>
      </c>
      <c r="J4175">
        <v>3180069</v>
      </c>
      <c r="K4175" t="str">
        <f>VLOOKUP(Table_munisapp_tylerci_mu_live_rq_master5[[#This Row],[rh_vendor_suggest]],Vend!A:B,2,0)</f>
        <v>TRAX AUDIO</v>
      </c>
      <c r="L4175" t="str">
        <f>VLOOKUP(Table_munisapp_tylerci_mu_live_rq_master5[[#This Row],[a_department_code]],Dept!A:B,2,0)</f>
        <v>Golden Spike Event Center</v>
      </c>
      <c r="M4175">
        <f t="shared" si="65"/>
        <v>1</v>
      </c>
    </row>
    <row r="4176" spans="1:13" hidden="1" x14ac:dyDescent="0.25">
      <c r="A4176">
        <v>2018</v>
      </c>
      <c r="B4176">
        <v>4000</v>
      </c>
      <c r="C4176">
        <v>4000</v>
      </c>
      <c r="D4176">
        <v>4000</v>
      </c>
      <c r="E4176">
        <f>SUM(Table_munisapp_tylerci_mu_live_rq_master5[[#This Row],[rd_extended_price]]-Table_munisapp_tylerci_mu_live_rq_master5[[#This Row],[rd_price_net]])</f>
        <v>0</v>
      </c>
      <c r="F4176" s="1">
        <v>43096</v>
      </c>
      <c r="G4176">
        <v>6517</v>
      </c>
      <c r="H4176" t="s">
        <v>9107</v>
      </c>
      <c r="I4176" t="s">
        <v>10037</v>
      </c>
      <c r="J4176">
        <v>3180072</v>
      </c>
      <c r="K4176" t="str">
        <f>VLOOKUP(Table_munisapp_tylerci_mu_live_rq_master5[[#This Row],[rh_vendor_suggest]],Vend!A:B,2,0)</f>
        <v>DRYCREEK SHAVINGS &amp; CUBES</v>
      </c>
      <c r="L4176" t="str">
        <f>VLOOKUP(Table_munisapp_tylerci_mu_live_rq_master5[[#This Row],[a_department_code]],Dept!A:B,2,0)</f>
        <v>Golden Spike Event Center</v>
      </c>
      <c r="M4176">
        <f t="shared" si="65"/>
        <v>1</v>
      </c>
    </row>
    <row r="4177" spans="1:13" hidden="1" x14ac:dyDescent="0.25">
      <c r="A4177">
        <v>2018</v>
      </c>
      <c r="B4177">
        <v>4200</v>
      </c>
      <c r="C4177">
        <v>4200</v>
      </c>
      <c r="D4177">
        <v>4200</v>
      </c>
      <c r="E4177">
        <f>SUM(Table_munisapp_tylerci_mu_live_rq_master5[[#This Row],[rd_extended_price]]-Table_munisapp_tylerci_mu_live_rq_master5[[#This Row],[rd_price_net]])</f>
        <v>0</v>
      </c>
      <c r="F4177" s="1">
        <v>43096</v>
      </c>
      <c r="G4177">
        <v>1019</v>
      </c>
      <c r="H4177" t="s">
        <v>9107</v>
      </c>
      <c r="I4177" t="s">
        <v>10921</v>
      </c>
      <c r="J4177">
        <v>3180052</v>
      </c>
      <c r="K4177" t="str">
        <f>VLOOKUP(Table_munisapp_tylerci_mu_live_rq_master5[[#This Row],[rh_vendor_suggest]],Vend!A:B,2,0)</f>
        <v>AARON K STEELE</v>
      </c>
      <c r="L4177" t="str">
        <f>VLOOKUP(Table_munisapp_tylerci_mu_live_rq_master5[[#This Row],[a_department_code]],Dept!A:B,2,0)</f>
        <v>Golden Spike Event Center</v>
      </c>
      <c r="M4177">
        <f t="shared" si="65"/>
        <v>1</v>
      </c>
    </row>
    <row r="4178" spans="1:13" hidden="1" x14ac:dyDescent="0.25">
      <c r="A4178">
        <v>2018</v>
      </c>
      <c r="B4178">
        <v>1300</v>
      </c>
      <c r="C4178">
        <v>1300</v>
      </c>
      <c r="D4178">
        <v>1300</v>
      </c>
      <c r="E4178">
        <f>SUM(Table_munisapp_tylerci_mu_live_rq_master5[[#This Row],[rd_extended_price]]-Table_munisapp_tylerci_mu_live_rq_master5[[#This Row],[rd_price_net]])</f>
        <v>0</v>
      </c>
      <c r="F4178" s="1">
        <v>43096</v>
      </c>
      <c r="G4178">
        <v>1389</v>
      </c>
      <c r="H4178" t="s">
        <v>9107</v>
      </c>
      <c r="I4178" t="s">
        <v>9184</v>
      </c>
      <c r="J4178">
        <v>3180056</v>
      </c>
      <c r="K4178" t="str">
        <f>VLOOKUP(Table_munisapp_tylerci_mu_live_rq_master5[[#This Row],[rh_vendor_suggest]],Vend!A:B,2,0)</f>
        <v>CAL RANCH STORE</v>
      </c>
      <c r="L4178" t="str">
        <f>VLOOKUP(Table_munisapp_tylerci_mu_live_rq_master5[[#This Row],[a_department_code]],Dept!A:B,2,0)</f>
        <v>Golden Spike Event Center</v>
      </c>
      <c r="M4178">
        <f t="shared" si="65"/>
        <v>1</v>
      </c>
    </row>
    <row r="4179" spans="1:13" hidden="1" x14ac:dyDescent="0.25">
      <c r="A4179">
        <v>2018</v>
      </c>
      <c r="B4179">
        <v>1000</v>
      </c>
      <c r="C4179">
        <v>1000</v>
      </c>
      <c r="D4179">
        <v>1000</v>
      </c>
      <c r="E4179">
        <f>SUM(Table_munisapp_tylerci_mu_live_rq_master5[[#This Row],[rd_extended_price]]-Table_munisapp_tylerci_mu_live_rq_master5[[#This Row],[rd_price_net]])</f>
        <v>0</v>
      </c>
      <c r="F4179" s="1">
        <v>43096</v>
      </c>
      <c r="G4179">
        <v>3229</v>
      </c>
      <c r="H4179" t="s">
        <v>9107</v>
      </c>
      <c r="I4179" t="s">
        <v>9194</v>
      </c>
      <c r="J4179">
        <v>3180067</v>
      </c>
      <c r="K4179" t="str">
        <f>VLOOKUP(Table_munisapp_tylerci_mu_live_rq_master5[[#This Row],[rh_vendor_suggest]],Vend!A:B,2,0)</f>
        <v>THE WARNES CO INC</v>
      </c>
      <c r="L4179" t="str">
        <f>VLOOKUP(Table_munisapp_tylerci_mu_live_rq_master5[[#This Row],[a_department_code]],Dept!A:B,2,0)</f>
        <v>Golden Spike Event Center</v>
      </c>
      <c r="M4179">
        <f t="shared" si="65"/>
        <v>1</v>
      </c>
    </row>
    <row r="4180" spans="1:13" hidden="1" x14ac:dyDescent="0.25">
      <c r="A4180">
        <v>2018</v>
      </c>
      <c r="B4180">
        <v>1000</v>
      </c>
      <c r="C4180">
        <v>1000</v>
      </c>
      <c r="D4180">
        <v>1000</v>
      </c>
      <c r="E4180">
        <f>SUM(Table_munisapp_tylerci_mu_live_rq_master5[[#This Row],[rd_extended_price]]-Table_munisapp_tylerci_mu_live_rq_master5[[#This Row],[rd_price_net]])</f>
        <v>0</v>
      </c>
      <c r="F4180" s="1">
        <v>43096</v>
      </c>
      <c r="G4180">
        <v>2225</v>
      </c>
      <c r="H4180" t="s">
        <v>9107</v>
      </c>
      <c r="I4180" t="s">
        <v>10922</v>
      </c>
      <c r="J4180">
        <v>3180063</v>
      </c>
      <c r="K4180" t="str">
        <f>VLOOKUP(Table_munisapp_tylerci_mu_live_rq_master5[[#This Row],[rh_vendor_suggest]],Vend!A:B,2,0)</f>
        <v>JACKS TIRE &amp; OIL MANAGEMENT CO INC</v>
      </c>
      <c r="L4180" t="str">
        <f>VLOOKUP(Table_munisapp_tylerci_mu_live_rq_master5[[#This Row],[a_department_code]],Dept!A:B,2,0)</f>
        <v>Golden Spike Event Center</v>
      </c>
      <c r="M4180">
        <f t="shared" si="65"/>
        <v>1</v>
      </c>
    </row>
    <row r="4181" spans="1:13" hidden="1" x14ac:dyDescent="0.25">
      <c r="A4181">
        <v>2018</v>
      </c>
      <c r="B4181">
        <v>3000</v>
      </c>
      <c r="C4181">
        <v>3000</v>
      </c>
      <c r="D4181">
        <v>3000</v>
      </c>
      <c r="E4181">
        <f>SUM(Table_munisapp_tylerci_mu_live_rq_master5[[#This Row],[rd_extended_price]]-Table_munisapp_tylerci_mu_live_rq_master5[[#This Row],[rd_price_net]])</f>
        <v>0</v>
      </c>
      <c r="F4181" s="1">
        <v>43096</v>
      </c>
      <c r="G4181">
        <v>5138</v>
      </c>
      <c r="H4181" t="s">
        <v>9107</v>
      </c>
      <c r="I4181" t="s">
        <v>10923</v>
      </c>
      <c r="J4181">
        <v>3180071</v>
      </c>
      <c r="K4181" t="str">
        <f>VLOOKUP(Table_munisapp_tylerci_mu_live_rq_master5[[#This Row],[rh_vendor_suggest]],Vend!A:B,2,0)</f>
        <v>STANDARD EXAMINER</v>
      </c>
      <c r="L4181" t="str">
        <f>VLOOKUP(Table_munisapp_tylerci_mu_live_rq_master5[[#This Row],[a_department_code]],Dept!A:B,2,0)</f>
        <v>Golden Spike Event Center</v>
      </c>
      <c r="M4181">
        <f t="shared" si="65"/>
        <v>1</v>
      </c>
    </row>
    <row r="4182" spans="1:13" hidden="1" x14ac:dyDescent="0.25">
      <c r="A4182">
        <v>2018</v>
      </c>
      <c r="B4182">
        <v>4500</v>
      </c>
      <c r="C4182">
        <v>4500</v>
      </c>
      <c r="D4182">
        <v>4500</v>
      </c>
      <c r="E4182">
        <f>SUM(Table_munisapp_tylerci_mu_live_rq_master5[[#This Row],[rd_extended_price]]-Table_munisapp_tylerci_mu_live_rq_master5[[#This Row],[rd_price_net]])</f>
        <v>0</v>
      </c>
      <c r="F4182" s="1">
        <v>43111</v>
      </c>
      <c r="G4182">
        <v>3721</v>
      </c>
      <c r="H4182" t="s">
        <v>9107</v>
      </c>
      <c r="I4182" t="s">
        <v>10924</v>
      </c>
      <c r="J4182">
        <v>3180161</v>
      </c>
      <c r="K4182" t="str">
        <f>VLOOKUP(Table_munisapp_tylerci_mu_live_rq_master5[[#This Row],[rh_vendor_suggest]],Vend!A:B,2,0)</f>
        <v>TREASURE FIRE EQUIPMENT INC</v>
      </c>
      <c r="L4182" t="str">
        <f>VLOOKUP(Table_munisapp_tylerci_mu_live_rq_master5[[#This Row],[a_department_code]],Dept!A:B,2,0)</f>
        <v>Golden Spike Event Center</v>
      </c>
      <c r="M4182">
        <f t="shared" si="65"/>
        <v>1</v>
      </c>
    </row>
    <row r="4183" spans="1:13" hidden="1" x14ac:dyDescent="0.25">
      <c r="A4183">
        <v>2018</v>
      </c>
      <c r="B4183">
        <v>500</v>
      </c>
      <c r="C4183">
        <v>500</v>
      </c>
      <c r="D4183">
        <v>500</v>
      </c>
      <c r="E4183">
        <f>SUM(Table_munisapp_tylerci_mu_live_rq_master5[[#This Row],[rd_extended_price]]-Table_munisapp_tylerci_mu_live_rq_master5[[#This Row],[rd_price_net]])</f>
        <v>0</v>
      </c>
      <c r="F4183" s="1">
        <v>43096</v>
      </c>
      <c r="G4183">
        <v>2125</v>
      </c>
      <c r="H4183" t="s">
        <v>9107</v>
      </c>
      <c r="I4183" t="s">
        <v>9184</v>
      </c>
      <c r="J4183">
        <v>3180061</v>
      </c>
      <c r="K4183" t="str">
        <f>VLOOKUP(Table_munisapp_tylerci_mu_live_rq_master5[[#This Row],[rh_vendor_suggest]],Vend!A:B,2,0)</f>
        <v>HOME DEPOT</v>
      </c>
      <c r="L4183" t="str">
        <f>VLOOKUP(Table_munisapp_tylerci_mu_live_rq_master5[[#This Row],[a_department_code]],Dept!A:B,2,0)</f>
        <v>Golden Spike Event Center</v>
      </c>
      <c r="M4183">
        <f t="shared" si="65"/>
        <v>1</v>
      </c>
    </row>
    <row r="4184" spans="1:13" hidden="1" x14ac:dyDescent="0.25">
      <c r="A4184">
        <v>2018</v>
      </c>
      <c r="B4184">
        <v>200</v>
      </c>
      <c r="C4184">
        <v>200</v>
      </c>
      <c r="D4184">
        <v>200</v>
      </c>
      <c r="E4184">
        <f>SUM(Table_munisapp_tylerci_mu_live_rq_master5[[#This Row],[rd_extended_price]]-Table_munisapp_tylerci_mu_live_rq_master5[[#This Row],[rd_price_net]])</f>
        <v>0</v>
      </c>
      <c r="F4184" s="1">
        <v>43096</v>
      </c>
      <c r="G4184">
        <v>1122</v>
      </c>
      <c r="H4184" t="s">
        <v>9107</v>
      </c>
      <c r="I4184" t="s">
        <v>9173</v>
      </c>
      <c r="J4184">
        <v>3180054</v>
      </c>
      <c r="K4184" t="str">
        <f>VLOOKUP(Table_munisapp_tylerci_mu_live_rq_master5[[#This Row],[rh_vendor_suggest]],Vend!A:B,2,0)</f>
        <v>AMERIGAS</v>
      </c>
      <c r="L4184" t="str">
        <f>VLOOKUP(Table_munisapp_tylerci_mu_live_rq_master5[[#This Row],[a_department_code]],Dept!A:B,2,0)</f>
        <v>Golden Spike Event Center</v>
      </c>
      <c r="M4184">
        <f t="shared" si="65"/>
        <v>1</v>
      </c>
    </row>
    <row r="4185" spans="1:13" hidden="1" x14ac:dyDescent="0.25">
      <c r="A4185">
        <v>2018</v>
      </c>
      <c r="B4185">
        <v>125</v>
      </c>
      <c r="C4185">
        <v>125</v>
      </c>
      <c r="D4185">
        <v>125</v>
      </c>
      <c r="E4185">
        <f>SUM(Table_munisapp_tylerci_mu_live_rq_master5[[#This Row],[rd_extended_price]]-Table_munisapp_tylerci_mu_live_rq_master5[[#This Row],[rd_price_net]])</f>
        <v>0</v>
      </c>
      <c r="F4185" s="1">
        <v>43096</v>
      </c>
      <c r="G4185">
        <v>3940</v>
      </c>
      <c r="H4185" t="s">
        <v>9107</v>
      </c>
      <c r="I4185" t="s">
        <v>10359</v>
      </c>
      <c r="J4185">
        <v>3180070</v>
      </c>
      <c r="K4185" t="str">
        <f>VLOOKUP(Table_munisapp_tylerci_mu_live_rq_master5[[#This Row],[rh_vendor_suggest]],Vend!A:B,2,0)</f>
        <v>VIC'S QUALITY SAFE &amp; KEY SERVICE</v>
      </c>
      <c r="L4185" t="str">
        <f>VLOOKUP(Table_munisapp_tylerci_mu_live_rq_master5[[#This Row],[a_department_code]],Dept!A:B,2,0)</f>
        <v>Golden Spike Event Center</v>
      </c>
      <c r="M4185">
        <f t="shared" si="65"/>
        <v>1</v>
      </c>
    </row>
    <row r="4186" spans="1:13" hidden="1" x14ac:dyDescent="0.25">
      <c r="A4186">
        <v>2017</v>
      </c>
      <c r="B4186">
        <v>2000</v>
      </c>
      <c r="C4186">
        <v>2000</v>
      </c>
      <c r="D4186">
        <v>2000</v>
      </c>
      <c r="E4186">
        <f>SUM(Table_munisapp_tylerci_mu_live_rq_master5[[#This Row],[rd_extended_price]]-Table_munisapp_tylerci_mu_live_rq_master5[[#This Row],[rd_price_net]])</f>
        <v>0</v>
      </c>
      <c r="F4186" s="1">
        <v>43096</v>
      </c>
      <c r="G4186">
        <v>3798</v>
      </c>
      <c r="H4186" t="s">
        <v>9111</v>
      </c>
      <c r="I4186" t="s">
        <v>10925</v>
      </c>
      <c r="J4186">
        <v>3170990</v>
      </c>
      <c r="K4186" t="str">
        <f>VLOOKUP(Table_munisapp_tylerci_mu_live_rq_master5[[#This Row],[rh_vendor_suggest]],Vend!A:B,2,0)</f>
        <v>US FOOD SERVICE</v>
      </c>
      <c r="L4186" t="str">
        <f>VLOOKUP(Table_munisapp_tylerci_mu_live_rq_master5[[#This Row],[a_department_code]],Dept!A:B,2,0)</f>
        <v>Recreation Facilities Admin</v>
      </c>
      <c r="M4186">
        <f t="shared" si="65"/>
        <v>1</v>
      </c>
    </row>
    <row r="4187" spans="1:13" hidden="1" x14ac:dyDescent="0.25">
      <c r="A4187">
        <v>2017</v>
      </c>
      <c r="B4187">
        <v>600</v>
      </c>
      <c r="C4187">
        <v>600</v>
      </c>
      <c r="D4187">
        <v>600</v>
      </c>
      <c r="E4187">
        <f>SUM(Table_munisapp_tylerci_mu_live_rq_master5[[#This Row],[rd_extended_price]]-Table_munisapp_tylerci_mu_live_rq_master5[[#This Row],[rd_price_net]])</f>
        <v>0</v>
      </c>
      <c r="F4187" s="1">
        <v>43096</v>
      </c>
      <c r="G4187">
        <v>3353</v>
      </c>
      <c r="H4187" t="s">
        <v>9111</v>
      </c>
      <c r="I4187" t="s">
        <v>9737</v>
      </c>
      <c r="J4187">
        <v>3170989</v>
      </c>
      <c r="K4187" t="str">
        <f>VLOOKUP(Table_munisapp_tylerci_mu_live_rq_master5[[#This Row],[rh_vendor_suggest]],Vend!A:B,2,0)</f>
        <v>SAMS CLUB</v>
      </c>
      <c r="L4187" t="str">
        <f>VLOOKUP(Table_munisapp_tylerci_mu_live_rq_master5[[#This Row],[a_department_code]],Dept!A:B,2,0)</f>
        <v>Recreation Facilities Admin</v>
      </c>
      <c r="M4187">
        <f t="shared" si="65"/>
        <v>1</v>
      </c>
    </row>
    <row r="4188" spans="1:13" hidden="1" x14ac:dyDescent="0.25">
      <c r="A4188">
        <v>2018</v>
      </c>
      <c r="B4188">
        <v>5950</v>
      </c>
      <c r="C4188">
        <v>5950</v>
      </c>
      <c r="D4188">
        <v>5950</v>
      </c>
      <c r="E4188">
        <f>SUM(Table_munisapp_tylerci_mu_live_rq_master5[[#This Row],[rd_extended_price]]-Table_munisapp_tylerci_mu_live_rq_master5[[#This Row],[rd_price_net]])</f>
        <v>0</v>
      </c>
      <c r="F4188" s="1">
        <v>43096</v>
      </c>
      <c r="G4188">
        <v>1875</v>
      </c>
      <c r="H4188" t="s">
        <v>9100</v>
      </c>
      <c r="I4188" t="s">
        <v>10926</v>
      </c>
      <c r="J4188">
        <v>3180035</v>
      </c>
      <c r="K4188" t="str">
        <f>VLOOKUP(Table_munisapp_tylerci_mu_live_rq_master5[[#This Row],[rh_vendor_suggest]],Vend!A:B,2,0)</f>
        <v>ENVISIONWARE INC</v>
      </c>
      <c r="L4188" t="str">
        <f>VLOOKUP(Table_munisapp_tylerci_mu_live_rq_master5[[#This Row],[a_department_code]],Dept!A:B,2,0)</f>
        <v>Library</v>
      </c>
      <c r="M4188">
        <f t="shared" si="65"/>
        <v>1</v>
      </c>
    </row>
    <row r="4189" spans="1:13" hidden="1" x14ac:dyDescent="0.25">
      <c r="A4189">
        <v>2018</v>
      </c>
      <c r="B4189">
        <v>1.24</v>
      </c>
      <c r="C4189">
        <v>2480</v>
      </c>
      <c r="D4189">
        <v>2480</v>
      </c>
      <c r="E4189">
        <f>SUM(Table_munisapp_tylerci_mu_live_rq_master5[[#This Row],[rd_extended_price]]-Table_munisapp_tylerci_mu_live_rq_master5[[#This Row],[rd_price_net]])</f>
        <v>0</v>
      </c>
      <c r="F4189" s="1">
        <v>43096</v>
      </c>
      <c r="G4189">
        <v>1088</v>
      </c>
      <c r="H4189" t="s">
        <v>9100</v>
      </c>
      <c r="I4189" t="s">
        <v>10927</v>
      </c>
      <c r="J4189">
        <v>3180030</v>
      </c>
      <c r="K4189" t="str">
        <f>VLOOKUP(Table_munisapp_tylerci_mu_live_rq_master5[[#This Row],[rh_vendor_suggest]],Vend!A:B,2,0)</f>
        <v>ALLSOP, INC.</v>
      </c>
      <c r="L4189" t="str">
        <f>VLOOKUP(Table_munisapp_tylerci_mu_live_rq_master5[[#This Row],[a_department_code]],Dept!A:B,2,0)</f>
        <v>Library</v>
      </c>
      <c r="M4189">
        <f t="shared" si="65"/>
        <v>1</v>
      </c>
    </row>
    <row r="4190" spans="1:13" hidden="1" x14ac:dyDescent="0.25">
      <c r="A4190">
        <v>2018</v>
      </c>
      <c r="B4190">
        <v>58000</v>
      </c>
      <c r="C4190">
        <v>58000</v>
      </c>
      <c r="D4190">
        <v>58000</v>
      </c>
      <c r="E4190">
        <f>SUM(Table_munisapp_tylerci_mu_live_rq_master5[[#This Row],[rd_extended_price]]-Table_munisapp_tylerci_mu_live_rq_master5[[#This Row],[rd_price_net]])</f>
        <v>0</v>
      </c>
      <c r="F4190" s="1">
        <v>43096</v>
      </c>
      <c r="G4190">
        <v>2877</v>
      </c>
      <c r="H4190" t="s">
        <v>9099</v>
      </c>
      <c r="I4190" t="s">
        <v>9251</v>
      </c>
      <c r="J4190">
        <v>3180041</v>
      </c>
      <c r="K4190" t="str">
        <f>VLOOKUP(Table_munisapp_tylerci_mu_live_rq_master5[[#This Row],[rh_vendor_suggest]],Vend!A:B,2,0)</f>
        <v>COMPASS MINERALS AMERICA INC</v>
      </c>
      <c r="L4190" t="str">
        <f>VLOOKUP(Table_munisapp_tylerci_mu_live_rq_master5[[#This Row],[a_department_code]],Dept!A:B,2,0)</f>
        <v>Roads and Highways</v>
      </c>
      <c r="M4190">
        <f t="shared" si="65"/>
        <v>1</v>
      </c>
    </row>
    <row r="4191" spans="1:13" hidden="1" x14ac:dyDescent="0.25">
      <c r="A4191">
        <v>2018</v>
      </c>
      <c r="B4191">
        <v>1249</v>
      </c>
      <c r="C4191">
        <v>12490</v>
      </c>
      <c r="D4191">
        <v>12490</v>
      </c>
      <c r="E4191">
        <f>SUM(Table_munisapp_tylerci_mu_live_rq_master5[[#This Row],[rd_extended_price]]-Table_munisapp_tylerci_mu_live_rq_master5[[#This Row],[rd_price_net]])</f>
        <v>0</v>
      </c>
      <c r="F4191" s="1">
        <v>43096</v>
      </c>
      <c r="G4191">
        <v>1155</v>
      </c>
      <c r="H4191" t="s">
        <v>9100</v>
      </c>
      <c r="I4191" t="s">
        <v>10928</v>
      </c>
      <c r="J4191">
        <v>3180033</v>
      </c>
      <c r="K4191" t="str">
        <f>VLOOKUP(Table_munisapp_tylerci_mu_live_rq_master5[[#This Row],[rh_vendor_suggest]],Vend!A:B,2,0)</f>
        <v>APPLE INC</v>
      </c>
      <c r="L4191" t="str">
        <f>VLOOKUP(Table_munisapp_tylerci_mu_live_rq_master5[[#This Row],[a_department_code]],Dept!A:B,2,0)</f>
        <v>Library</v>
      </c>
      <c r="M4191">
        <f t="shared" si="65"/>
        <v>1</v>
      </c>
    </row>
    <row r="4192" spans="1:13" hidden="1" x14ac:dyDescent="0.25">
      <c r="A4192">
        <v>2018</v>
      </c>
      <c r="B4192">
        <v>1249</v>
      </c>
      <c r="C4192">
        <v>12490</v>
      </c>
      <c r="D4192">
        <v>12490</v>
      </c>
      <c r="E4192">
        <f>SUM(Table_munisapp_tylerci_mu_live_rq_master5[[#This Row],[rd_extended_price]]-Table_munisapp_tylerci_mu_live_rq_master5[[#This Row],[rd_price_net]])</f>
        <v>0</v>
      </c>
      <c r="F4192" s="1">
        <v>43096</v>
      </c>
      <c r="G4192">
        <v>1155</v>
      </c>
      <c r="H4192" t="s">
        <v>9100</v>
      </c>
      <c r="I4192" t="s">
        <v>10928</v>
      </c>
      <c r="J4192">
        <v>3180033</v>
      </c>
      <c r="K4192" t="str">
        <f>VLOOKUP(Table_munisapp_tylerci_mu_live_rq_master5[[#This Row],[rh_vendor_suggest]],Vend!A:B,2,0)</f>
        <v>APPLE INC</v>
      </c>
      <c r="L4192" t="str">
        <f>VLOOKUP(Table_munisapp_tylerci_mu_live_rq_master5[[#This Row],[a_department_code]],Dept!A:B,2,0)</f>
        <v>Library</v>
      </c>
      <c r="M4192">
        <f t="shared" si="65"/>
        <v>0</v>
      </c>
    </row>
    <row r="4193" spans="1:13" hidden="1" x14ac:dyDescent="0.25">
      <c r="A4193">
        <v>2018</v>
      </c>
      <c r="B4193">
        <v>229</v>
      </c>
      <c r="C4193">
        <v>2290</v>
      </c>
      <c r="D4193">
        <v>2290</v>
      </c>
      <c r="E4193">
        <f>SUM(Table_munisapp_tylerci_mu_live_rq_master5[[#This Row],[rd_extended_price]]-Table_munisapp_tylerci_mu_live_rq_master5[[#This Row],[rd_price_net]])</f>
        <v>0</v>
      </c>
      <c r="F4193" s="1">
        <v>43096</v>
      </c>
      <c r="G4193">
        <v>1155</v>
      </c>
      <c r="H4193" t="s">
        <v>9100</v>
      </c>
      <c r="I4193" t="s">
        <v>10928</v>
      </c>
      <c r="J4193">
        <v>3180033</v>
      </c>
      <c r="K4193" t="str">
        <f>VLOOKUP(Table_munisapp_tylerci_mu_live_rq_master5[[#This Row],[rh_vendor_suggest]],Vend!A:B,2,0)</f>
        <v>APPLE INC</v>
      </c>
      <c r="L4193" t="str">
        <f>VLOOKUP(Table_munisapp_tylerci_mu_live_rq_master5[[#This Row],[a_department_code]],Dept!A:B,2,0)</f>
        <v>Library</v>
      </c>
      <c r="M4193">
        <f t="shared" si="65"/>
        <v>0</v>
      </c>
    </row>
    <row r="4194" spans="1:13" hidden="1" x14ac:dyDescent="0.25">
      <c r="A4194">
        <v>2018</v>
      </c>
      <c r="B4194">
        <v>229</v>
      </c>
      <c r="C4194">
        <v>2290</v>
      </c>
      <c r="D4194">
        <v>2290</v>
      </c>
      <c r="E4194">
        <f>SUM(Table_munisapp_tylerci_mu_live_rq_master5[[#This Row],[rd_extended_price]]-Table_munisapp_tylerci_mu_live_rq_master5[[#This Row],[rd_price_net]])</f>
        <v>0</v>
      </c>
      <c r="F4194" s="1">
        <v>43096</v>
      </c>
      <c r="G4194">
        <v>1155</v>
      </c>
      <c r="H4194" t="s">
        <v>9100</v>
      </c>
      <c r="I4194" t="s">
        <v>10928</v>
      </c>
      <c r="J4194">
        <v>3180033</v>
      </c>
      <c r="K4194" t="str">
        <f>VLOOKUP(Table_munisapp_tylerci_mu_live_rq_master5[[#This Row],[rh_vendor_suggest]],Vend!A:B,2,0)</f>
        <v>APPLE INC</v>
      </c>
      <c r="L4194" t="str">
        <f>VLOOKUP(Table_munisapp_tylerci_mu_live_rq_master5[[#This Row],[a_department_code]],Dept!A:B,2,0)</f>
        <v>Library</v>
      </c>
      <c r="M4194">
        <f t="shared" si="65"/>
        <v>0</v>
      </c>
    </row>
    <row r="4195" spans="1:13" hidden="1" x14ac:dyDescent="0.25">
      <c r="A4195">
        <v>2018</v>
      </c>
      <c r="B4195">
        <v>27.71</v>
      </c>
      <c r="C4195">
        <v>554.20000000000005</v>
      </c>
      <c r="D4195">
        <v>554.20000000000005</v>
      </c>
      <c r="E4195">
        <f>SUM(Table_munisapp_tylerci_mu_live_rq_master5[[#This Row],[rd_extended_price]]-Table_munisapp_tylerci_mu_live_rq_master5[[#This Row],[rd_price_net]])</f>
        <v>0</v>
      </c>
      <c r="F4195" s="1">
        <v>43096</v>
      </c>
      <c r="G4195">
        <v>1447</v>
      </c>
      <c r="H4195" t="s">
        <v>9100</v>
      </c>
      <c r="I4195" t="s">
        <v>10929</v>
      </c>
      <c r="J4195">
        <v>3180074</v>
      </c>
      <c r="K4195" t="str">
        <f>VLOOKUP(Table_munisapp_tylerci_mu_live_rq_master5[[#This Row],[rh_vendor_suggest]],Vend!A:B,2,0)</f>
        <v>CDW LLC</v>
      </c>
      <c r="L4195" t="str">
        <f>VLOOKUP(Table_munisapp_tylerci_mu_live_rq_master5[[#This Row],[a_department_code]],Dept!A:B,2,0)</f>
        <v>Library</v>
      </c>
      <c r="M4195">
        <f t="shared" si="65"/>
        <v>1</v>
      </c>
    </row>
    <row r="4196" spans="1:13" hidden="1" x14ac:dyDescent="0.25">
      <c r="A4196">
        <v>2018</v>
      </c>
      <c r="B4196">
        <v>1723.58</v>
      </c>
      <c r="C4196">
        <v>1723.58</v>
      </c>
      <c r="D4196">
        <v>1723.58</v>
      </c>
      <c r="E4196">
        <f>SUM(Table_munisapp_tylerci_mu_live_rq_master5[[#This Row],[rd_extended_price]]-Table_munisapp_tylerci_mu_live_rq_master5[[#This Row],[rd_price_net]])</f>
        <v>0</v>
      </c>
      <c r="F4196" s="1">
        <v>43096</v>
      </c>
      <c r="G4196">
        <v>2909</v>
      </c>
      <c r="H4196" t="s">
        <v>9100</v>
      </c>
      <c r="I4196" t="s">
        <v>10930</v>
      </c>
      <c r="J4196">
        <v>3180076</v>
      </c>
      <c r="K4196" t="str">
        <f>VLOOKUP(Table_munisapp_tylerci_mu_live_rq_master5[[#This Row],[rh_vendor_suggest]],Vend!A:B,2,0)</f>
        <v>OFFICE DEPOT BUSINESS SERVICE DIV</v>
      </c>
      <c r="L4196" t="str">
        <f>VLOOKUP(Table_munisapp_tylerci_mu_live_rq_master5[[#This Row],[a_department_code]],Dept!A:B,2,0)</f>
        <v>Library</v>
      </c>
      <c r="M4196">
        <f t="shared" si="65"/>
        <v>1</v>
      </c>
    </row>
    <row r="4197" spans="1:13" hidden="1" x14ac:dyDescent="0.25">
      <c r="A4197">
        <v>2018</v>
      </c>
      <c r="B4197">
        <v>1723.58</v>
      </c>
      <c r="C4197">
        <v>1723.58</v>
      </c>
      <c r="D4197">
        <v>1723.58</v>
      </c>
      <c r="E4197">
        <f>SUM(Table_munisapp_tylerci_mu_live_rq_master5[[#This Row],[rd_extended_price]]-Table_munisapp_tylerci_mu_live_rq_master5[[#This Row],[rd_price_net]])</f>
        <v>0</v>
      </c>
      <c r="F4197" s="1">
        <v>43096</v>
      </c>
      <c r="G4197">
        <v>2909</v>
      </c>
      <c r="H4197" t="s">
        <v>9100</v>
      </c>
      <c r="I4197" t="s">
        <v>10930</v>
      </c>
      <c r="J4197">
        <v>3180076</v>
      </c>
      <c r="K4197" t="str">
        <f>VLOOKUP(Table_munisapp_tylerci_mu_live_rq_master5[[#This Row],[rh_vendor_suggest]],Vend!A:B,2,0)</f>
        <v>OFFICE DEPOT BUSINESS SERVICE DIV</v>
      </c>
      <c r="L4197" t="str">
        <f>VLOOKUP(Table_munisapp_tylerci_mu_live_rq_master5[[#This Row],[a_department_code]],Dept!A:B,2,0)</f>
        <v>Library</v>
      </c>
      <c r="M4197">
        <f t="shared" si="65"/>
        <v>0</v>
      </c>
    </row>
    <row r="4198" spans="1:13" hidden="1" x14ac:dyDescent="0.25">
      <c r="A4198">
        <v>2018</v>
      </c>
      <c r="B4198">
        <v>3692.51</v>
      </c>
      <c r="C4198">
        <v>3692.51</v>
      </c>
      <c r="D4198">
        <v>3692.51</v>
      </c>
      <c r="E4198">
        <f>SUM(Table_munisapp_tylerci_mu_live_rq_master5[[#This Row],[rd_extended_price]]-Table_munisapp_tylerci_mu_live_rq_master5[[#This Row],[rd_price_net]])</f>
        <v>0</v>
      </c>
      <c r="F4198" s="1">
        <v>43096</v>
      </c>
      <c r="G4198">
        <v>2099</v>
      </c>
      <c r="H4198" t="s">
        <v>9100</v>
      </c>
      <c r="I4198" t="s">
        <v>10931</v>
      </c>
      <c r="J4198">
        <v>3180036</v>
      </c>
      <c r="K4198" t="str">
        <f>VLOOKUP(Table_munisapp_tylerci_mu_live_rq_master5[[#This Row],[rh_vendor_suggest]],Vend!A:B,2,0)</f>
        <v>HENRIKSEN BUTLER DESIGN GROUP, LLC</v>
      </c>
      <c r="L4198" t="str">
        <f>VLOOKUP(Table_munisapp_tylerci_mu_live_rq_master5[[#This Row],[a_department_code]],Dept!A:B,2,0)</f>
        <v>Library</v>
      </c>
      <c r="M4198">
        <f t="shared" si="65"/>
        <v>1</v>
      </c>
    </row>
    <row r="4199" spans="1:13" hidden="1" x14ac:dyDescent="0.25">
      <c r="A4199">
        <v>2018</v>
      </c>
      <c r="B4199">
        <v>4000</v>
      </c>
      <c r="C4199">
        <v>4000</v>
      </c>
      <c r="D4199">
        <v>4000</v>
      </c>
      <c r="E4199">
        <f>SUM(Table_munisapp_tylerci_mu_live_rq_master5[[#This Row],[rd_extended_price]]-Table_munisapp_tylerci_mu_live_rq_master5[[#This Row],[rd_price_net]])</f>
        <v>0</v>
      </c>
      <c r="F4199" s="1">
        <v>43096</v>
      </c>
      <c r="G4199">
        <v>7252</v>
      </c>
      <c r="H4199" t="s">
        <v>9100</v>
      </c>
      <c r="I4199" t="s">
        <v>10932</v>
      </c>
      <c r="J4199">
        <v>3180051</v>
      </c>
      <c r="K4199" t="str">
        <f>VLOOKUP(Table_munisapp_tylerci_mu_live_rq_master5[[#This Row],[rh_vendor_suggest]],Vend!A:B,2,0)</f>
        <v>HARMON &amp; SONS LC</v>
      </c>
      <c r="L4199" t="str">
        <f>VLOOKUP(Table_munisapp_tylerci_mu_live_rq_master5[[#This Row],[a_department_code]],Dept!A:B,2,0)</f>
        <v>Library</v>
      </c>
      <c r="M4199">
        <f t="shared" si="65"/>
        <v>1</v>
      </c>
    </row>
    <row r="4200" spans="1:13" hidden="1" x14ac:dyDescent="0.25">
      <c r="A4200">
        <v>2018</v>
      </c>
      <c r="B4200">
        <v>2349.5</v>
      </c>
      <c r="C4200">
        <v>2349.5</v>
      </c>
      <c r="D4200">
        <v>2349.5</v>
      </c>
      <c r="E4200">
        <f>SUM(Table_munisapp_tylerci_mu_live_rq_master5[[#This Row],[rd_extended_price]]-Table_munisapp_tylerci_mu_live_rq_master5[[#This Row],[rd_price_net]])</f>
        <v>0</v>
      </c>
      <c r="F4200" s="1">
        <v>43096</v>
      </c>
      <c r="G4200">
        <v>2470</v>
      </c>
      <c r="H4200" t="s">
        <v>9100</v>
      </c>
      <c r="I4200" t="s">
        <v>10933</v>
      </c>
      <c r="J4200">
        <v>3180039</v>
      </c>
      <c r="K4200" t="str">
        <f>VLOOKUP(Table_munisapp_tylerci_mu_live_rq_master5[[#This Row],[rh_vendor_suggest]],Vend!A:B,2,0)</f>
        <v>LAKESHORE EQUIPMENT COMPANY</v>
      </c>
      <c r="L4200" t="str">
        <f>VLOOKUP(Table_munisapp_tylerci_mu_live_rq_master5[[#This Row],[a_department_code]],Dept!A:B,2,0)</f>
        <v>Library</v>
      </c>
      <c r="M4200">
        <f t="shared" si="65"/>
        <v>1</v>
      </c>
    </row>
    <row r="4201" spans="1:13" hidden="1" x14ac:dyDescent="0.25">
      <c r="A4201">
        <v>2018</v>
      </c>
      <c r="B4201">
        <v>2294.37</v>
      </c>
      <c r="C4201">
        <v>2294.37</v>
      </c>
      <c r="D4201">
        <v>2294.37</v>
      </c>
      <c r="E4201">
        <f>SUM(Table_munisapp_tylerci_mu_live_rq_master5[[#This Row],[rd_extended_price]]-Table_munisapp_tylerci_mu_live_rq_master5[[#This Row],[rd_price_net]])</f>
        <v>0</v>
      </c>
      <c r="F4201" s="1">
        <v>43096</v>
      </c>
      <c r="G4201">
        <v>2470</v>
      </c>
      <c r="H4201" t="s">
        <v>9100</v>
      </c>
      <c r="I4201" t="s">
        <v>10933</v>
      </c>
      <c r="J4201">
        <v>3180039</v>
      </c>
      <c r="K4201" t="str">
        <f>VLOOKUP(Table_munisapp_tylerci_mu_live_rq_master5[[#This Row],[rh_vendor_suggest]],Vend!A:B,2,0)</f>
        <v>LAKESHORE EQUIPMENT COMPANY</v>
      </c>
      <c r="L4201" t="str">
        <f>VLOOKUP(Table_munisapp_tylerci_mu_live_rq_master5[[#This Row],[a_department_code]],Dept!A:B,2,0)</f>
        <v>Library</v>
      </c>
      <c r="M4201">
        <f t="shared" si="65"/>
        <v>0</v>
      </c>
    </row>
    <row r="4202" spans="1:13" hidden="1" x14ac:dyDescent="0.25">
      <c r="A4202">
        <v>2018</v>
      </c>
      <c r="B4202">
        <v>5000</v>
      </c>
      <c r="C4202">
        <v>5000</v>
      </c>
      <c r="D4202">
        <v>5000</v>
      </c>
      <c r="E4202">
        <f>SUM(Table_munisapp_tylerci_mu_live_rq_master5[[#This Row],[rd_extended_price]]-Table_munisapp_tylerci_mu_live_rq_master5[[#This Row],[rd_price_net]])</f>
        <v>0</v>
      </c>
      <c r="F4202" s="1">
        <v>43096</v>
      </c>
      <c r="G4202">
        <v>1013</v>
      </c>
      <c r="H4202" t="s">
        <v>9100</v>
      </c>
      <c r="I4202" t="s">
        <v>10934</v>
      </c>
      <c r="J4202">
        <v>3180029</v>
      </c>
      <c r="K4202" t="str">
        <f>VLOOKUP(Table_munisapp_tylerci_mu_live_rq_master5[[#This Row],[rh_vendor_suggest]],Vend!A:B,2,0)</f>
        <v>A-1 PUMPING</v>
      </c>
      <c r="L4202" t="str">
        <f>VLOOKUP(Table_munisapp_tylerci_mu_live_rq_master5[[#This Row],[a_department_code]],Dept!A:B,2,0)</f>
        <v>Library</v>
      </c>
      <c r="M4202">
        <f t="shared" si="65"/>
        <v>1</v>
      </c>
    </row>
    <row r="4203" spans="1:13" hidden="1" x14ac:dyDescent="0.25">
      <c r="A4203">
        <v>2018</v>
      </c>
      <c r="B4203">
        <v>4500</v>
      </c>
      <c r="C4203">
        <v>4500</v>
      </c>
      <c r="D4203">
        <v>4500</v>
      </c>
      <c r="E4203">
        <f>SUM(Table_munisapp_tylerci_mu_live_rq_master5[[#This Row],[rd_extended_price]]-Table_munisapp_tylerci_mu_live_rq_master5[[#This Row],[rd_price_net]])</f>
        <v>0</v>
      </c>
      <c r="F4203" s="1">
        <v>43096</v>
      </c>
      <c r="G4203">
        <v>1094</v>
      </c>
      <c r="H4203" t="s">
        <v>9100</v>
      </c>
      <c r="I4203" t="s">
        <v>9197</v>
      </c>
      <c r="J4203">
        <v>3180032</v>
      </c>
      <c r="K4203" t="str">
        <f>VLOOKUP(Table_munisapp_tylerci_mu_live_rq_master5[[#This Row],[rh_vendor_suggest]],Vend!A:B,2,0)</f>
        <v>ALSCO, INC.</v>
      </c>
      <c r="L4203" t="str">
        <f>VLOOKUP(Table_munisapp_tylerci_mu_live_rq_master5[[#This Row],[a_department_code]],Dept!A:B,2,0)</f>
        <v>Library</v>
      </c>
      <c r="M4203">
        <f t="shared" si="65"/>
        <v>1</v>
      </c>
    </row>
    <row r="4204" spans="1:13" hidden="1" x14ac:dyDescent="0.25">
      <c r="A4204">
        <v>2018</v>
      </c>
      <c r="B4204">
        <v>500</v>
      </c>
      <c r="C4204">
        <v>500</v>
      </c>
      <c r="D4204">
        <v>500</v>
      </c>
      <c r="E4204">
        <f>SUM(Table_munisapp_tylerci_mu_live_rq_master5[[#This Row],[rd_extended_price]]-Table_munisapp_tylerci_mu_live_rq_master5[[#This Row],[rd_price_net]])</f>
        <v>0</v>
      </c>
      <c r="F4204" s="1">
        <v>43096</v>
      </c>
      <c r="G4204">
        <v>2193</v>
      </c>
      <c r="H4204" t="s">
        <v>9100</v>
      </c>
      <c r="I4204" t="s">
        <v>9135</v>
      </c>
      <c r="J4204">
        <v>3180037</v>
      </c>
      <c r="K4204" t="str">
        <f>VLOOKUP(Table_munisapp_tylerci_mu_live_rq_master5[[#This Row],[rh_vendor_suggest]],Vend!A:B,2,0)</f>
        <v>INTERMOUNTAIN FARMERS ASSOC INC</v>
      </c>
      <c r="L4204" t="str">
        <f>VLOOKUP(Table_munisapp_tylerci_mu_live_rq_master5[[#This Row],[a_department_code]],Dept!A:B,2,0)</f>
        <v>Library</v>
      </c>
      <c r="M4204">
        <f t="shared" si="65"/>
        <v>1</v>
      </c>
    </row>
    <row r="4205" spans="1:13" hidden="1" x14ac:dyDescent="0.25">
      <c r="A4205">
        <v>2018</v>
      </c>
      <c r="B4205">
        <v>5000</v>
      </c>
      <c r="C4205">
        <v>5000</v>
      </c>
      <c r="D4205">
        <v>5000</v>
      </c>
      <c r="E4205">
        <f>SUM(Table_munisapp_tylerci_mu_live_rq_master5[[#This Row],[rd_extended_price]]-Table_munisapp_tylerci_mu_live_rq_master5[[#This Row],[rd_price_net]])</f>
        <v>0</v>
      </c>
      <c r="F4205" s="1">
        <v>43096</v>
      </c>
      <c r="G4205">
        <v>2415</v>
      </c>
      <c r="H4205" t="s">
        <v>9100</v>
      </c>
      <c r="I4205" t="s">
        <v>9314</v>
      </c>
      <c r="J4205">
        <v>3180038</v>
      </c>
      <c r="K4205" t="str">
        <f>VLOOKUP(Table_munisapp_tylerci_mu_live_rq_master5[[#This Row],[rh_vendor_suggest]],Vend!A:B,2,0)</f>
        <v>KEN RENTMEISTER PLUMBING</v>
      </c>
      <c r="L4205" t="str">
        <f>VLOOKUP(Table_munisapp_tylerci_mu_live_rq_master5[[#This Row],[a_department_code]],Dept!A:B,2,0)</f>
        <v>Library</v>
      </c>
      <c r="M4205">
        <f t="shared" si="65"/>
        <v>1</v>
      </c>
    </row>
    <row r="4206" spans="1:13" hidden="1" x14ac:dyDescent="0.25">
      <c r="A4206">
        <v>2018</v>
      </c>
      <c r="B4206">
        <v>3000</v>
      </c>
      <c r="C4206">
        <v>3000</v>
      </c>
      <c r="D4206">
        <v>3000</v>
      </c>
      <c r="E4206">
        <f>SUM(Table_munisapp_tylerci_mu_live_rq_master5[[#This Row],[rd_extended_price]]-Table_munisapp_tylerci_mu_live_rq_master5[[#This Row],[rd_price_net]])</f>
        <v>0</v>
      </c>
      <c r="F4206" s="1">
        <v>43096</v>
      </c>
      <c r="G4206">
        <v>5916</v>
      </c>
      <c r="H4206" t="s">
        <v>9100</v>
      </c>
      <c r="I4206" t="s">
        <v>10353</v>
      </c>
      <c r="J4206">
        <v>3180048</v>
      </c>
      <c r="K4206" t="str">
        <f>VLOOKUP(Table_munisapp_tylerci_mu_live_rq_master5[[#This Row],[rh_vendor_suggest]],Vend!A:B,2,0)</f>
        <v>MCL ELECTRIC INC</v>
      </c>
      <c r="L4206" t="str">
        <f>VLOOKUP(Table_munisapp_tylerci_mu_live_rq_master5[[#This Row],[a_department_code]],Dept!A:B,2,0)</f>
        <v>Library</v>
      </c>
      <c r="M4206">
        <f t="shared" si="65"/>
        <v>1</v>
      </c>
    </row>
    <row r="4207" spans="1:13" hidden="1" x14ac:dyDescent="0.25">
      <c r="A4207">
        <v>2018</v>
      </c>
      <c r="B4207">
        <v>20000</v>
      </c>
      <c r="C4207">
        <v>20000</v>
      </c>
      <c r="D4207">
        <v>20000</v>
      </c>
      <c r="E4207">
        <f>SUM(Table_munisapp_tylerci_mu_live_rq_master5[[#This Row],[rd_extended_price]]-Table_munisapp_tylerci_mu_live_rq_master5[[#This Row],[rd_price_net]])</f>
        <v>0</v>
      </c>
      <c r="F4207" s="1">
        <v>43096</v>
      </c>
      <c r="G4207">
        <v>2696</v>
      </c>
      <c r="H4207" t="s">
        <v>9100</v>
      </c>
      <c r="I4207" t="s">
        <v>9232</v>
      </c>
      <c r="J4207">
        <v>3180040</v>
      </c>
      <c r="K4207" t="str">
        <f>VLOOKUP(Table_munisapp_tylerci_mu_live_rq_master5[[#This Row],[rh_vendor_suggest]],Vend!A:B,2,0)</f>
        <v>MHI SERVICE</v>
      </c>
      <c r="L4207" t="str">
        <f>VLOOKUP(Table_munisapp_tylerci_mu_live_rq_master5[[#This Row],[a_department_code]],Dept!A:B,2,0)</f>
        <v>Library</v>
      </c>
      <c r="M4207">
        <f t="shared" si="65"/>
        <v>1</v>
      </c>
    </row>
    <row r="4208" spans="1:13" hidden="1" x14ac:dyDescent="0.25">
      <c r="A4208">
        <v>2018</v>
      </c>
      <c r="B4208">
        <v>5000</v>
      </c>
      <c r="C4208">
        <v>5000</v>
      </c>
      <c r="D4208">
        <v>5000</v>
      </c>
      <c r="E4208">
        <f>SUM(Table_munisapp_tylerci_mu_live_rq_master5[[#This Row],[rd_extended_price]]-Table_munisapp_tylerci_mu_live_rq_master5[[#This Row],[rd_price_net]])</f>
        <v>0</v>
      </c>
      <c r="F4208" s="1">
        <v>43096</v>
      </c>
      <c r="G4208">
        <v>3080</v>
      </c>
      <c r="H4208" t="s">
        <v>9100</v>
      </c>
      <c r="I4208" t="s">
        <v>9313</v>
      </c>
      <c r="J4208">
        <v>3180042</v>
      </c>
      <c r="K4208" t="str">
        <f>VLOOKUP(Table_munisapp_tylerci_mu_live_rq_master5[[#This Row],[rh_vendor_suggest]],Vend!A:B,2,0)</f>
        <v>POWER ENGINEERING CO., INC</v>
      </c>
      <c r="L4208" t="str">
        <f>VLOOKUP(Table_munisapp_tylerci_mu_live_rq_master5[[#This Row],[a_department_code]],Dept!A:B,2,0)</f>
        <v>Library</v>
      </c>
      <c r="M4208">
        <f t="shared" si="65"/>
        <v>1</v>
      </c>
    </row>
    <row r="4209" spans="1:13" hidden="1" x14ac:dyDescent="0.25">
      <c r="A4209">
        <v>2018</v>
      </c>
      <c r="B4209">
        <v>2500</v>
      </c>
      <c r="C4209">
        <v>2500</v>
      </c>
      <c r="D4209">
        <v>2500</v>
      </c>
      <c r="E4209">
        <f>SUM(Table_munisapp_tylerci_mu_live_rq_master5[[#This Row],[rd_extended_price]]-Table_munisapp_tylerci_mu_live_rq_master5[[#This Row],[rd_price_net]])</f>
        <v>0</v>
      </c>
      <c r="F4209" s="1">
        <v>43096</v>
      </c>
      <c r="G4209">
        <v>3514</v>
      </c>
      <c r="H4209" t="s">
        <v>9100</v>
      </c>
      <c r="I4209" t="s">
        <v>9312</v>
      </c>
      <c r="J4209">
        <v>3180043</v>
      </c>
      <c r="K4209" t="str">
        <f>VLOOKUP(Table_munisapp_tylerci_mu_live_rq_master5[[#This Row],[rh_vendor_suggest]],Vend!A:B,2,0)</f>
        <v>STANLEY ACCESS TECH LLC</v>
      </c>
      <c r="L4209" t="str">
        <f>VLOOKUP(Table_munisapp_tylerci_mu_live_rq_master5[[#This Row],[a_department_code]],Dept!A:B,2,0)</f>
        <v>Library</v>
      </c>
      <c r="M4209">
        <f t="shared" si="65"/>
        <v>1</v>
      </c>
    </row>
    <row r="4210" spans="1:13" hidden="1" x14ac:dyDescent="0.25">
      <c r="A4210">
        <v>2018</v>
      </c>
      <c r="B4210">
        <v>2500</v>
      </c>
      <c r="C4210">
        <v>2500</v>
      </c>
      <c r="D4210">
        <v>2500</v>
      </c>
      <c r="E4210">
        <f>SUM(Table_munisapp_tylerci_mu_live_rq_master5[[#This Row],[rd_extended_price]]-Table_munisapp_tylerci_mu_live_rq_master5[[#This Row],[rd_price_net]])</f>
        <v>0</v>
      </c>
      <c r="F4210" s="1">
        <v>43096</v>
      </c>
      <c r="G4210">
        <v>3523</v>
      </c>
      <c r="H4210" t="s">
        <v>9100</v>
      </c>
      <c r="I4210" t="s">
        <v>9319</v>
      </c>
      <c r="J4210">
        <v>3180044</v>
      </c>
      <c r="K4210" t="str">
        <f>VLOOKUP(Table_munisapp_tylerci_mu_live_rq_master5[[#This Row],[rh_vendor_suggest]],Vend!A:B,2,0)</f>
        <v>STAUFFER ENTERPRISES, INC</v>
      </c>
      <c r="L4210" t="str">
        <f>VLOOKUP(Table_munisapp_tylerci_mu_live_rq_master5[[#This Row],[a_department_code]],Dept!A:B,2,0)</f>
        <v>Library</v>
      </c>
      <c r="M4210">
        <f t="shared" si="65"/>
        <v>1</v>
      </c>
    </row>
    <row r="4211" spans="1:13" hidden="1" x14ac:dyDescent="0.25">
      <c r="A4211">
        <v>2018</v>
      </c>
      <c r="B4211">
        <v>500</v>
      </c>
      <c r="C4211">
        <v>500</v>
      </c>
      <c r="D4211">
        <v>500</v>
      </c>
      <c r="E4211">
        <f>SUM(Table_munisapp_tylerci_mu_live_rq_master5[[#This Row],[rd_extended_price]]-Table_munisapp_tylerci_mu_live_rq_master5[[#This Row],[rd_price_net]])</f>
        <v>0</v>
      </c>
      <c r="F4211" s="1">
        <v>43096</v>
      </c>
      <c r="G4211">
        <v>3962</v>
      </c>
      <c r="H4211" t="s">
        <v>9100</v>
      </c>
      <c r="I4211" t="s">
        <v>9323</v>
      </c>
      <c r="J4211">
        <v>3180046</v>
      </c>
      <c r="K4211" t="str">
        <f>VLOOKUP(Table_munisapp_tylerci_mu_live_rq_master5[[#This Row],[rh_vendor_suggest]],Vend!A:B,2,0)</f>
        <v>TOWN &amp; COUNTRY FLOORING</v>
      </c>
      <c r="L4211" t="str">
        <f>VLOOKUP(Table_munisapp_tylerci_mu_live_rq_master5[[#This Row],[a_department_code]],Dept!A:B,2,0)</f>
        <v>Library</v>
      </c>
      <c r="M4211">
        <f t="shared" si="65"/>
        <v>1</v>
      </c>
    </row>
    <row r="4212" spans="1:13" hidden="1" x14ac:dyDescent="0.25">
      <c r="A4212">
        <v>2018</v>
      </c>
      <c r="B4212">
        <v>12181.2</v>
      </c>
      <c r="C4212">
        <v>12181.2</v>
      </c>
      <c r="D4212">
        <v>12181.2</v>
      </c>
      <c r="E4212">
        <f>SUM(Table_munisapp_tylerci_mu_live_rq_master5[[#This Row],[rd_extended_price]]-Table_munisapp_tylerci_mu_live_rq_master5[[#This Row],[rd_price_net]])</f>
        <v>0</v>
      </c>
      <c r="F4212" s="1">
        <v>43096</v>
      </c>
      <c r="G4212">
        <v>3716</v>
      </c>
      <c r="H4212" t="s">
        <v>9100</v>
      </c>
      <c r="I4212" t="s">
        <v>10219</v>
      </c>
      <c r="J4212">
        <v>3180045</v>
      </c>
      <c r="K4212" t="str">
        <f>VLOOKUP(Table_munisapp_tylerci_mu_live_rq_master5[[#This Row],[rh_vendor_suggest]],Vend!A:B,2,0)</f>
        <v>TRANE COMPANY</v>
      </c>
      <c r="L4212" t="str">
        <f>VLOOKUP(Table_munisapp_tylerci_mu_live_rq_master5[[#This Row],[a_department_code]],Dept!A:B,2,0)</f>
        <v>Library</v>
      </c>
      <c r="M4212">
        <f t="shared" si="65"/>
        <v>1</v>
      </c>
    </row>
    <row r="4213" spans="1:13" hidden="1" x14ac:dyDescent="0.25">
      <c r="A4213">
        <v>2018</v>
      </c>
      <c r="B4213">
        <v>3000</v>
      </c>
      <c r="C4213">
        <v>3000</v>
      </c>
      <c r="D4213">
        <v>3000</v>
      </c>
      <c r="E4213">
        <f>SUM(Table_munisapp_tylerci_mu_live_rq_master5[[#This Row],[rd_extended_price]]-Table_munisapp_tylerci_mu_live_rq_master5[[#This Row],[rd_price_net]])</f>
        <v>0</v>
      </c>
      <c r="F4213" s="1">
        <v>43096</v>
      </c>
      <c r="G4213">
        <v>4048</v>
      </c>
      <c r="H4213" t="s">
        <v>9100</v>
      </c>
      <c r="I4213" t="s">
        <v>9324</v>
      </c>
      <c r="J4213">
        <v>3180047</v>
      </c>
      <c r="K4213" t="str">
        <f>VLOOKUP(Table_munisapp_tylerci_mu_live_rq_master5[[#This Row],[rh_vendor_suggest]],Vend!A:B,2,0)</f>
        <v>WILKINSON SUPPLY CO</v>
      </c>
      <c r="L4213" t="str">
        <f>VLOOKUP(Table_munisapp_tylerci_mu_live_rq_master5[[#This Row],[a_department_code]],Dept!A:B,2,0)</f>
        <v>Library</v>
      </c>
      <c r="M4213">
        <f t="shared" si="65"/>
        <v>1</v>
      </c>
    </row>
    <row r="4214" spans="1:13" hidden="1" x14ac:dyDescent="0.25">
      <c r="A4214">
        <v>2018</v>
      </c>
      <c r="B4214">
        <v>2000</v>
      </c>
      <c r="C4214">
        <v>2000</v>
      </c>
      <c r="D4214">
        <v>2000</v>
      </c>
      <c r="E4214">
        <f>SUM(Table_munisapp_tylerci_mu_live_rq_master5[[#This Row],[rd_extended_price]]-Table_munisapp_tylerci_mu_live_rq_master5[[#This Row],[rd_price_net]])</f>
        <v>0</v>
      </c>
      <c r="F4214" s="1">
        <v>43096</v>
      </c>
      <c r="G4214">
        <v>1089</v>
      </c>
      <c r="H4214" t="s">
        <v>9100</v>
      </c>
      <c r="I4214" t="s">
        <v>10935</v>
      </c>
      <c r="J4214">
        <v>3180031</v>
      </c>
      <c r="K4214" t="str">
        <f>VLOOKUP(Table_munisapp_tylerci_mu_live_rq_master5[[#This Row],[rh_vendor_suggest]],Vend!A:B,2,0)</f>
        <v>ALLSTAR REFRIGERATION LLC</v>
      </c>
      <c r="L4214" t="str">
        <f>VLOOKUP(Table_munisapp_tylerci_mu_live_rq_master5[[#This Row],[a_department_code]],Dept!A:B,2,0)</f>
        <v>Library</v>
      </c>
      <c r="M4214">
        <f t="shared" si="65"/>
        <v>1</v>
      </c>
    </row>
    <row r="4215" spans="1:13" hidden="1" x14ac:dyDescent="0.25">
      <c r="A4215">
        <v>2018</v>
      </c>
      <c r="B4215">
        <v>1000</v>
      </c>
      <c r="C4215">
        <v>1000</v>
      </c>
      <c r="D4215">
        <v>1000</v>
      </c>
      <c r="E4215">
        <f>SUM(Table_munisapp_tylerci_mu_live_rq_master5[[#This Row],[rd_extended_price]]-Table_munisapp_tylerci_mu_live_rq_master5[[#This Row],[rd_price_net]])</f>
        <v>0</v>
      </c>
      <c r="F4215" s="1">
        <v>43096</v>
      </c>
      <c r="G4215">
        <v>1166</v>
      </c>
      <c r="H4215" t="s">
        <v>9100</v>
      </c>
      <c r="I4215" t="s">
        <v>10936</v>
      </c>
      <c r="J4215">
        <v>3180034</v>
      </c>
      <c r="K4215" t="str">
        <f>VLOOKUP(Table_munisapp_tylerci_mu_live_rq_master5[[#This Row],[rh_vendor_suggest]],Vend!A:B,2,0)</f>
        <v>ARNOLD MACHINERY COMPANY</v>
      </c>
      <c r="L4215" t="str">
        <f>VLOOKUP(Table_munisapp_tylerci_mu_live_rq_master5[[#This Row],[a_department_code]],Dept!A:B,2,0)</f>
        <v>Library</v>
      </c>
      <c r="M4215">
        <f t="shared" si="65"/>
        <v>1</v>
      </c>
    </row>
    <row r="4216" spans="1:13" hidden="1" x14ac:dyDescent="0.25">
      <c r="A4216">
        <v>2018</v>
      </c>
      <c r="B4216">
        <v>2000</v>
      </c>
      <c r="C4216">
        <v>2000</v>
      </c>
      <c r="D4216">
        <v>2000</v>
      </c>
      <c r="E4216">
        <f>SUM(Table_munisapp_tylerci_mu_live_rq_master5[[#This Row],[rd_extended_price]]-Table_munisapp_tylerci_mu_live_rq_master5[[#This Row],[rd_price_net]])</f>
        <v>0</v>
      </c>
      <c r="F4216" s="1">
        <v>43096</v>
      </c>
      <c r="G4216">
        <v>6594</v>
      </c>
      <c r="H4216" t="s">
        <v>9100</v>
      </c>
      <c r="I4216" t="s">
        <v>10937</v>
      </c>
      <c r="J4216">
        <v>3180049</v>
      </c>
      <c r="K4216" t="str">
        <f>VLOOKUP(Table_munisapp_tylerci_mu_live_rq_master5[[#This Row],[rh_vendor_suggest]],Vend!A:B,2,0)</f>
        <v>KIRK MOBILE REPAIR LLC</v>
      </c>
      <c r="L4216" t="str">
        <f>VLOOKUP(Table_munisapp_tylerci_mu_live_rq_master5[[#This Row],[a_department_code]],Dept!A:B,2,0)</f>
        <v>Library</v>
      </c>
      <c r="M4216">
        <f t="shared" si="65"/>
        <v>1</v>
      </c>
    </row>
    <row r="4217" spans="1:13" hidden="1" x14ac:dyDescent="0.25">
      <c r="A4217">
        <v>2018</v>
      </c>
      <c r="B4217">
        <v>2000</v>
      </c>
      <c r="C4217">
        <v>2000</v>
      </c>
      <c r="D4217">
        <v>2000</v>
      </c>
      <c r="E4217">
        <f>SUM(Table_munisapp_tylerci_mu_live_rq_master5[[#This Row],[rd_extended_price]]-Table_munisapp_tylerci_mu_live_rq_master5[[#This Row],[rd_price_net]])</f>
        <v>0</v>
      </c>
      <c r="F4217" s="1">
        <v>43096</v>
      </c>
      <c r="G4217">
        <v>7071</v>
      </c>
      <c r="H4217" t="s">
        <v>9100</v>
      </c>
      <c r="I4217" t="s">
        <v>10938</v>
      </c>
      <c r="J4217">
        <v>3180050</v>
      </c>
      <c r="K4217" t="str">
        <f>VLOOKUP(Table_munisapp_tylerci_mu_live_rq_master5[[#This Row],[rh_vendor_suggest]],Vend!A:B,2,0)</f>
        <v>KEEP IT BREWING</v>
      </c>
      <c r="L4217" t="str">
        <f>VLOOKUP(Table_munisapp_tylerci_mu_live_rq_master5[[#This Row],[a_department_code]],Dept!A:B,2,0)</f>
        <v>Library</v>
      </c>
      <c r="M4217">
        <f t="shared" si="65"/>
        <v>1</v>
      </c>
    </row>
    <row r="4218" spans="1:13" hidden="1" x14ac:dyDescent="0.25">
      <c r="A4218">
        <v>2017</v>
      </c>
      <c r="B4218">
        <v>3000</v>
      </c>
      <c r="C4218">
        <v>3000</v>
      </c>
      <c r="D4218">
        <v>3000</v>
      </c>
      <c r="E4218">
        <f>SUM(Table_munisapp_tylerci_mu_live_rq_master5[[#This Row],[rd_extended_price]]-Table_munisapp_tylerci_mu_live_rq_master5[[#This Row],[rd_price_net]])</f>
        <v>0</v>
      </c>
      <c r="F4218" s="1">
        <v>43098</v>
      </c>
      <c r="G4218">
        <v>1566</v>
      </c>
      <c r="H4218" t="s">
        <v>9114</v>
      </c>
      <c r="I4218" t="s">
        <v>10821</v>
      </c>
      <c r="J4218">
        <v>3170994</v>
      </c>
      <c r="K4218" t="str">
        <f>VLOOKUP(Table_munisapp_tylerci_mu_live_rq_master5[[#This Row],[rh_vendor_suggest]],Vend!A:B,2,0)</f>
        <v>CONROCK RECYCLING</v>
      </c>
      <c r="L4218" t="str">
        <f>VLOOKUP(Table_munisapp_tylerci_mu_live_rq_master5[[#This Row],[a_department_code]],Dept!A:B,2,0)</f>
        <v>Transfer Station</v>
      </c>
      <c r="M4218">
        <f t="shared" si="65"/>
        <v>1</v>
      </c>
    </row>
    <row r="4219" spans="1:13" hidden="1" x14ac:dyDescent="0.25">
      <c r="A4219">
        <v>2018</v>
      </c>
      <c r="B4219">
        <v>500</v>
      </c>
      <c r="C4219">
        <v>500</v>
      </c>
      <c r="D4219">
        <v>500</v>
      </c>
      <c r="E4219">
        <f>SUM(Table_munisapp_tylerci_mu_live_rq_master5[[#This Row],[rd_extended_price]]-Table_munisapp_tylerci_mu_live_rq_master5[[#This Row],[rd_price_net]])</f>
        <v>0</v>
      </c>
      <c r="F4219" s="1">
        <v>43104</v>
      </c>
      <c r="G4219">
        <v>1299</v>
      </c>
      <c r="H4219" t="s">
        <v>9099</v>
      </c>
      <c r="I4219" t="s">
        <v>10242</v>
      </c>
      <c r="J4219">
        <v>3180091</v>
      </c>
      <c r="K4219" t="str">
        <f>VLOOKUP(Table_munisapp_tylerci_mu_live_rq_master5[[#This Row],[rh_vendor_suggest]],Vend!A:B,2,0)</f>
        <v>CKSK &amp; BJ INC</v>
      </c>
      <c r="L4219" t="str">
        <f>VLOOKUP(Table_munisapp_tylerci_mu_live_rq_master5[[#This Row],[a_department_code]],Dept!A:B,2,0)</f>
        <v>Roads and Highways</v>
      </c>
      <c r="M4219">
        <f t="shared" si="65"/>
        <v>1</v>
      </c>
    </row>
    <row r="4220" spans="1:13" hidden="1" x14ac:dyDescent="0.25">
      <c r="A4220">
        <v>2018</v>
      </c>
      <c r="B4220">
        <v>3000</v>
      </c>
      <c r="C4220">
        <v>3000</v>
      </c>
      <c r="D4220">
        <v>3000</v>
      </c>
      <c r="E4220">
        <f>SUM(Table_munisapp_tylerci_mu_live_rq_master5[[#This Row],[rd_extended_price]]-Table_munisapp_tylerci_mu_live_rq_master5[[#This Row],[rd_price_net]])</f>
        <v>0</v>
      </c>
      <c r="F4220" s="1">
        <v>43104</v>
      </c>
      <c r="G4220">
        <v>1552</v>
      </c>
      <c r="H4220" t="s">
        <v>9099</v>
      </c>
      <c r="I4220" t="s">
        <v>10248</v>
      </c>
      <c r="J4220">
        <v>3180092</v>
      </c>
      <c r="K4220" t="str">
        <f>VLOOKUP(Table_munisapp_tylerci_mu_live_rq_master5[[#This Row],[rh_vendor_suggest]],Vend!A:B,2,0)</f>
        <v>COMMERCIAL TIRE, INC.</v>
      </c>
      <c r="L4220" t="str">
        <f>VLOOKUP(Table_munisapp_tylerci_mu_live_rq_master5[[#This Row],[a_department_code]],Dept!A:B,2,0)</f>
        <v>Roads and Highways</v>
      </c>
      <c r="M4220">
        <f t="shared" si="65"/>
        <v>1</v>
      </c>
    </row>
    <row r="4221" spans="1:13" hidden="1" x14ac:dyDescent="0.25">
      <c r="A4221">
        <v>2018</v>
      </c>
      <c r="B4221">
        <v>1200</v>
      </c>
      <c r="C4221">
        <v>1200</v>
      </c>
      <c r="D4221">
        <v>1200</v>
      </c>
      <c r="E4221">
        <f>SUM(Table_munisapp_tylerci_mu_live_rq_master5[[#This Row],[rd_extended_price]]-Table_munisapp_tylerci_mu_live_rq_master5[[#This Row],[rd_price_net]])</f>
        <v>0</v>
      </c>
      <c r="F4221" s="1">
        <v>43104</v>
      </c>
      <c r="G4221">
        <v>1566</v>
      </c>
      <c r="H4221" t="s">
        <v>9099</v>
      </c>
      <c r="I4221" t="s">
        <v>10243</v>
      </c>
      <c r="J4221">
        <v>3180093</v>
      </c>
      <c r="K4221" t="str">
        <f>VLOOKUP(Table_munisapp_tylerci_mu_live_rq_master5[[#This Row],[rh_vendor_suggest]],Vend!A:B,2,0)</f>
        <v>CONROCK RECYCLING</v>
      </c>
      <c r="L4221" t="str">
        <f>VLOOKUP(Table_munisapp_tylerci_mu_live_rq_master5[[#This Row],[a_department_code]],Dept!A:B,2,0)</f>
        <v>Roads and Highways</v>
      </c>
      <c r="M4221">
        <f t="shared" si="65"/>
        <v>1</v>
      </c>
    </row>
    <row r="4222" spans="1:13" hidden="1" x14ac:dyDescent="0.25">
      <c r="A4222">
        <v>2018</v>
      </c>
      <c r="B4222">
        <v>8500</v>
      </c>
      <c r="C4222">
        <v>8500</v>
      </c>
      <c r="D4222">
        <v>8500</v>
      </c>
      <c r="E4222">
        <f>SUM(Table_munisapp_tylerci_mu_live_rq_master5[[#This Row],[rd_extended_price]]-Table_munisapp_tylerci_mu_live_rq_master5[[#This Row],[rd_price_net]])</f>
        <v>0</v>
      </c>
      <c r="F4222" s="1">
        <v>43104</v>
      </c>
      <c r="G4222">
        <v>3773</v>
      </c>
      <c r="H4222" t="s">
        <v>9099</v>
      </c>
      <c r="I4222" t="s">
        <v>10246</v>
      </c>
      <c r="J4222">
        <v>3180116</v>
      </c>
      <c r="K4222" t="str">
        <f>VLOOKUP(Table_munisapp_tylerci_mu_live_rq_master5[[#This Row],[rh_vendor_suggest]],Vend!A:B,2,0)</f>
        <v>UNIFIRST CORP</v>
      </c>
      <c r="L4222" t="str">
        <f>VLOOKUP(Table_munisapp_tylerci_mu_live_rq_master5[[#This Row],[a_department_code]],Dept!A:B,2,0)</f>
        <v>Roads and Highways</v>
      </c>
      <c r="M4222">
        <f t="shared" si="65"/>
        <v>1</v>
      </c>
    </row>
    <row r="4223" spans="1:13" hidden="1" x14ac:dyDescent="0.25">
      <c r="A4223">
        <v>2018</v>
      </c>
      <c r="B4223">
        <v>245.81</v>
      </c>
      <c r="C4223">
        <v>491.62</v>
      </c>
      <c r="D4223">
        <v>491.62</v>
      </c>
      <c r="E4223">
        <f>SUM(Table_munisapp_tylerci_mu_live_rq_master5[[#This Row],[rd_extended_price]]-Table_munisapp_tylerci_mu_live_rq_master5[[#This Row],[rd_price_net]])</f>
        <v>0</v>
      </c>
      <c r="F4223" s="1">
        <v>43104</v>
      </c>
      <c r="G4223">
        <v>1871</v>
      </c>
      <c r="H4223" t="s">
        <v>9093</v>
      </c>
      <c r="I4223" t="s">
        <v>10939</v>
      </c>
      <c r="J4223">
        <v>3180098</v>
      </c>
      <c r="K4223" t="str">
        <f>VLOOKUP(Table_munisapp_tylerci_mu_live_rq_master5[[#This Row],[rh_vendor_suggest]],Vend!A:B,2,0)</f>
        <v>ENPOINTE TECHNOLOGIES</v>
      </c>
      <c r="L4223" t="str">
        <f>VLOOKUP(Table_munisapp_tylerci_mu_live_rq_master5[[#This Row],[a_department_code]],Dept!A:B,2,0)</f>
        <v>Weber Housing Authority</v>
      </c>
      <c r="M4223">
        <f t="shared" si="65"/>
        <v>1</v>
      </c>
    </row>
    <row r="4224" spans="1:13" hidden="1" x14ac:dyDescent="0.25">
      <c r="A4224">
        <v>2018</v>
      </c>
      <c r="B4224">
        <v>1013.24</v>
      </c>
      <c r="C4224">
        <v>1013.24</v>
      </c>
      <c r="D4224">
        <v>1013.24</v>
      </c>
      <c r="E4224">
        <f>SUM(Table_munisapp_tylerci_mu_live_rq_master5[[#This Row],[rd_extended_price]]-Table_munisapp_tylerci_mu_live_rq_master5[[#This Row],[rd_price_net]])</f>
        <v>0</v>
      </c>
      <c r="F4224" s="1">
        <v>43102</v>
      </c>
      <c r="G4224">
        <v>5664</v>
      </c>
      <c r="H4224" t="s">
        <v>9100</v>
      </c>
      <c r="I4224" t="s">
        <v>9470</v>
      </c>
      <c r="J4224">
        <v>3180080</v>
      </c>
      <c r="K4224" t="str">
        <f>VLOOKUP(Table_munisapp_tylerci_mu_live_rq_master5[[#This Row],[rh_vendor_suggest]],Vend!A:B,2,0)</f>
        <v>EARLY CHILDHOOD LLC</v>
      </c>
      <c r="L4224" t="str">
        <f>VLOOKUP(Table_munisapp_tylerci_mu_live_rq_master5[[#This Row],[a_department_code]],Dept!A:B,2,0)</f>
        <v>Library</v>
      </c>
      <c r="M4224">
        <f t="shared" si="65"/>
        <v>1</v>
      </c>
    </row>
    <row r="4225" spans="1:13" hidden="1" x14ac:dyDescent="0.25">
      <c r="A4225">
        <v>2018</v>
      </c>
      <c r="B4225">
        <v>1034.67</v>
      </c>
      <c r="C4225">
        <v>1034.67</v>
      </c>
      <c r="D4225">
        <v>1034.67</v>
      </c>
      <c r="E4225">
        <f>SUM(Table_munisapp_tylerci_mu_live_rq_master5[[#This Row],[rd_extended_price]]-Table_munisapp_tylerci_mu_live_rq_master5[[#This Row],[rd_price_net]])</f>
        <v>0</v>
      </c>
      <c r="F4225" s="1">
        <v>43102</v>
      </c>
      <c r="G4225">
        <v>5664</v>
      </c>
      <c r="H4225" t="s">
        <v>9100</v>
      </c>
      <c r="I4225" t="s">
        <v>9470</v>
      </c>
      <c r="J4225">
        <v>3180080</v>
      </c>
      <c r="K4225" t="str">
        <f>VLOOKUP(Table_munisapp_tylerci_mu_live_rq_master5[[#This Row],[rh_vendor_suggest]],Vend!A:B,2,0)</f>
        <v>EARLY CHILDHOOD LLC</v>
      </c>
      <c r="L4225" t="str">
        <f>VLOOKUP(Table_munisapp_tylerci_mu_live_rq_master5[[#This Row],[a_department_code]],Dept!A:B,2,0)</f>
        <v>Library</v>
      </c>
      <c r="M4225">
        <f t="shared" si="65"/>
        <v>0</v>
      </c>
    </row>
    <row r="4226" spans="1:13" hidden="1" x14ac:dyDescent="0.25">
      <c r="A4226">
        <v>2018</v>
      </c>
      <c r="B4226">
        <v>3692.51</v>
      </c>
      <c r="C4226">
        <v>3692.51</v>
      </c>
      <c r="D4226">
        <v>3692.51</v>
      </c>
      <c r="E4226">
        <f>SUM(Table_munisapp_tylerci_mu_live_rq_master5[[#This Row],[rd_extended_price]]-Table_munisapp_tylerci_mu_live_rq_master5[[#This Row],[rd_price_net]])</f>
        <v>0</v>
      </c>
      <c r="F4226" s="1">
        <v>43102</v>
      </c>
      <c r="G4226">
        <v>2099</v>
      </c>
      <c r="H4226" t="s">
        <v>9100</v>
      </c>
      <c r="I4226" t="s">
        <v>10940</v>
      </c>
      <c r="J4226">
        <v>3180079</v>
      </c>
      <c r="K4226" t="str">
        <f>VLOOKUP(Table_munisapp_tylerci_mu_live_rq_master5[[#This Row],[rh_vendor_suggest]],Vend!A:B,2,0)</f>
        <v>HENRIKSEN BUTLER DESIGN GROUP, LLC</v>
      </c>
      <c r="L4226" t="str">
        <f>VLOOKUP(Table_munisapp_tylerci_mu_live_rq_master5[[#This Row],[a_department_code]],Dept!A:B,2,0)</f>
        <v>Library</v>
      </c>
      <c r="M4226">
        <f t="shared" ref="M4226:M4289" si="66">IF(J4226=J4225,0,1)</f>
        <v>1</v>
      </c>
    </row>
    <row r="4227" spans="1:13" hidden="1" x14ac:dyDescent="0.25">
      <c r="A4227">
        <v>2018</v>
      </c>
      <c r="B4227">
        <v>48.95</v>
      </c>
      <c r="C4227">
        <v>979</v>
      </c>
      <c r="D4227">
        <v>979</v>
      </c>
      <c r="E4227">
        <f>SUM(Table_munisapp_tylerci_mu_live_rq_master5[[#This Row],[rd_extended_price]]-Table_munisapp_tylerci_mu_live_rq_master5[[#This Row],[rd_price_net]])</f>
        <v>0</v>
      </c>
      <c r="F4227" s="1">
        <v>43103</v>
      </c>
      <c r="G4227">
        <v>1141</v>
      </c>
      <c r="H4227" t="s">
        <v>9083</v>
      </c>
      <c r="I4227" t="s">
        <v>10941</v>
      </c>
      <c r="J4227">
        <v>3180082</v>
      </c>
      <c r="K4227" t="str">
        <f>VLOOKUP(Table_munisapp_tylerci_mu_live_rq_master5[[#This Row],[rh_vendor_suggest]],Vend!A:B,2,0)</f>
        <v>ANIXTER</v>
      </c>
      <c r="L4227" t="str">
        <f>VLOOKUP(Table_munisapp_tylerci_mu_live_rq_master5[[#This Row],[a_department_code]],Dept!A:B,2,0)</f>
        <v>Information Technology</v>
      </c>
      <c r="M4227">
        <f t="shared" si="66"/>
        <v>1</v>
      </c>
    </row>
    <row r="4228" spans="1:13" hidden="1" x14ac:dyDescent="0.25">
      <c r="A4228">
        <v>2018</v>
      </c>
      <c r="B4228">
        <v>44.87</v>
      </c>
      <c r="C4228">
        <v>448.7</v>
      </c>
      <c r="D4228">
        <v>448.7</v>
      </c>
      <c r="E4228">
        <f>SUM(Table_munisapp_tylerci_mu_live_rq_master5[[#This Row],[rd_extended_price]]-Table_munisapp_tylerci_mu_live_rq_master5[[#This Row],[rd_price_net]])</f>
        <v>0</v>
      </c>
      <c r="F4228" s="1">
        <v>43103</v>
      </c>
      <c r="G4228">
        <v>1141</v>
      </c>
      <c r="H4228" t="s">
        <v>9083</v>
      </c>
      <c r="I4228" t="s">
        <v>10941</v>
      </c>
      <c r="J4228">
        <v>3180082</v>
      </c>
      <c r="K4228" t="str">
        <f>VLOOKUP(Table_munisapp_tylerci_mu_live_rq_master5[[#This Row],[rh_vendor_suggest]],Vend!A:B,2,0)</f>
        <v>ANIXTER</v>
      </c>
      <c r="L4228" t="str">
        <f>VLOOKUP(Table_munisapp_tylerci_mu_live_rq_master5[[#This Row],[a_department_code]],Dept!A:B,2,0)</f>
        <v>Information Technology</v>
      </c>
      <c r="M4228">
        <f t="shared" si="66"/>
        <v>0</v>
      </c>
    </row>
    <row r="4229" spans="1:13" hidden="1" x14ac:dyDescent="0.25">
      <c r="A4229">
        <v>2018</v>
      </c>
      <c r="B4229">
        <v>49790</v>
      </c>
      <c r="C4229">
        <v>49790</v>
      </c>
      <c r="D4229">
        <v>49790</v>
      </c>
      <c r="E4229">
        <f>SUM(Table_munisapp_tylerci_mu_live_rq_master5[[#This Row],[rd_extended_price]]-Table_munisapp_tylerci_mu_live_rq_master5[[#This Row],[rd_price_net]])</f>
        <v>0</v>
      </c>
      <c r="F4229" s="1">
        <v>43104</v>
      </c>
      <c r="G4229">
        <v>7455</v>
      </c>
      <c r="H4229" t="s">
        <v>9114</v>
      </c>
      <c r="I4229" t="s">
        <v>10942</v>
      </c>
      <c r="J4229">
        <v>3180130</v>
      </c>
      <c r="K4229" t="str">
        <f>VLOOKUP(Table_munisapp_tylerci_mu_live_rq_master5[[#This Row],[rh_vendor_suggest]],Vend!A:B,2,0)</f>
        <v>SCALES UNLIMITED INC</v>
      </c>
      <c r="L4229" t="str">
        <f>VLOOKUP(Table_munisapp_tylerci_mu_live_rq_master5[[#This Row],[a_department_code]],Dept!A:B,2,0)</f>
        <v>Transfer Station</v>
      </c>
      <c r="M4229">
        <f t="shared" si="66"/>
        <v>1</v>
      </c>
    </row>
    <row r="4230" spans="1:13" hidden="1" x14ac:dyDescent="0.25">
      <c r="A4230">
        <v>2018</v>
      </c>
      <c r="B4230">
        <v>10000</v>
      </c>
      <c r="C4230">
        <v>10000</v>
      </c>
      <c r="D4230">
        <v>10000</v>
      </c>
      <c r="E4230">
        <f>SUM(Table_munisapp_tylerci_mu_live_rq_master5[[#This Row],[rd_extended_price]]-Table_munisapp_tylerci_mu_live_rq_master5[[#This Row],[rd_price_net]])</f>
        <v>0</v>
      </c>
      <c r="F4230" s="1">
        <v>43104</v>
      </c>
      <c r="G4230">
        <v>3589</v>
      </c>
      <c r="H4230" t="s">
        <v>9106</v>
      </c>
      <c r="I4230" t="s">
        <v>10943</v>
      </c>
      <c r="J4230">
        <v>3180113</v>
      </c>
      <c r="K4230" t="str">
        <f>VLOOKUP(Table_munisapp_tylerci_mu_live_rq_master5[[#This Row],[rh_vendor_suggest]],Vend!A:B,2,0)</f>
        <v>SWIRE COCA COLA</v>
      </c>
      <c r="L4230" t="str">
        <f>VLOOKUP(Table_munisapp_tylerci_mu_live_rq_master5[[#This Row],[a_department_code]],Dept!A:B,2,0)</f>
        <v>Ice Sheet</v>
      </c>
      <c r="M4230">
        <f t="shared" si="66"/>
        <v>1</v>
      </c>
    </row>
    <row r="4231" spans="1:13" hidden="1" x14ac:dyDescent="0.25">
      <c r="A4231">
        <v>2018</v>
      </c>
      <c r="B4231">
        <v>10000</v>
      </c>
      <c r="C4231">
        <v>10000</v>
      </c>
      <c r="D4231">
        <v>10000</v>
      </c>
      <c r="E4231">
        <f>SUM(Table_munisapp_tylerci_mu_live_rq_master5[[#This Row],[rd_extended_price]]-Table_munisapp_tylerci_mu_live_rq_master5[[#This Row],[rd_price_net]])</f>
        <v>0</v>
      </c>
      <c r="F4231" s="1">
        <v>43104</v>
      </c>
      <c r="G4231">
        <v>3798</v>
      </c>
      <c r="H4231" t="s">
        <v>9106</v>
      </c>
      <c r="I4231" t="s">
        <v>10944</v>
      </c>
      <c r="J4231">
        <v>3180118</v>
      </c>
      <c r="K4231" t="str">
        <f>VLOOKUP(Table_munisapp_tylerci_mu_live_rq_master5[[#This Row],[rh_vendor_suggest]],Vend!A:B,2,0)</f>
        <v>US FOOD SERVICE</v>
      </c>
      <c r="L4231" t="str">
        <f>VLOOKUP(Table_munisapp_tylerci_mu_live_rq_master5[[#This Row],[a_department_code]],Dept!A:B,2,0)</f>
        <v>Ice Sheet</v>
      </c>
      <c r="M4231">
        <f t="shared" si="66"/>
        <v>1</v>
      </c>
    </row>
    <row r="4232" spans="1:13" hidden="1" x14ac:dyDescent="0.25">
      <c r="A4232">
        <v>2018</v>
      </c>
      <c r="B4232">
        <v>8000</v>
      </c>
      <c r="C4232">
        <v>8000</v>
      </c>
      <c r="D4232">
        <v>8000</v>
      </c>
      <c r="E4232">
        <f>SUM(Table_munisapp_tylerci_mu_live_rq_master5[[#This Row],[rd_extended_price]]-Table_munisapp_tylerci_mu_live_rq_master5[[#This Row],[rd_price_net]])</f>
        <v>0</v>
      </c>
      <c r="F4232" s="1">
        <v>43104</v>
      </c>
      <c r="G4232">
        <v>3970</v>
      </c>
      <c r="H4232" t="s">
        <v>9106</v>
      </c>
      <c r="I4232" t="s">
        <v>10766</v>
      </c>
      <c r="J4232">
        <v>3180120</v>
      </c>
      <c r="K4232" t="str">
        <f>VLOOKUP(Table_munisapp_tylerci_mu_live_rq_master5[[#This Row],[rh_vendor_suggest]],Vend!A:B,2,0)</f>
        <v>WASATCH DISTRIBUTING CO INC</v>
      </c>
      <c r="L4232" t="str">
        <f>VLOOKUP(Table_munisapp_tylerci_mu_live_rq_master5[[#This Row],[a_department_code]],Dept!A:B,2,0)</f>
        <v>Ice Sheet</v>
      </c>
      <c r="M4232">
        <f t="shared" si="66"/>
        <v>1</v>
      </c>
    </row>
    <row r="4233" spans="1:13" hidden="1" x14ac:dyDescent="0.25">
      <c r="A4233">
        <v>2018</v>
      </c>
      <c r="B4233">
        <v>3500</v>
      </c>
      <c r="C4233">
        <v>3500</v>
      </c>
      <c r="D4233">
        <v>3500</v>
      </c>
      <c r="E4233">
        <f>SUM(Table_munisapp_tylerci_mu_live_rq_master5[[#This Row],[rd_extended_price]]-Table_munisapp_tylerci_mu_live_rq_master5[[#This Row],[rd_price_net]])</f>
        <v>0</v>
      </c>
      <c r="F4233" s="1">
        <v>43104</v>
      </c>
      <c r="G4233">
        <v>2407</v>
      </c>
      <c r="H4233" t="s">
        <v>9106</v>
      </c>
      <c r="I4233" t="s">
        <v>10344</v>
      </c>
      <c r="J4233">
        <v>3180099</v>
      </c>
      <c r="K4233" t="str">
        <f>VLOOKUP(Table_munisapp_tylerci_mu_live_rq_master5[[#This Row],[rh_vendor_suggest]],Vend!A:B,2,0)</f>
        <v>KELLERSTRASS</v>
      </c>
      <c r="L4233" t="str">
        <f>VLOOKUP(Table_munisapp_tylerci_mu_live_rq_master5[[#This Row],[a_department_code]],Dept!A:B,2,0)</f>
        <v>Ice Sheet</v>
      </c>
      <c r="M4233">
        <f t="shared" si="66"/>
        <v>1</v>
      </c>
    </row>
    <row r="4234" spans="1:13" hidden="1" x14ac:dyDescent="0.25">
      <c r="A4234">
        <v>2018</v>
      </c>
      <c r="B4234">
        <v>5000</v>
      </c>
      <c r="C4234">
        <v>5000</v>
      </c>
      <c r="D4234">
        <v>5000</v>
      </c>
      <c r="E4234">
        <f>SUM(Table_munisapp_tylerci_mu_live_rq_master5[[#This Row],[rd_extended_price]]-Table_munisapp_tylerci_mu_live_rq_master5[[#This Row],[rd_price_net]])</f>
        <v>0</v>
      </c>
      <c r="F4234" s="1">
        <v>43104</v>
      </c>
      <c r="G4234">
        <v>2778</v>
      </c>
      <c r="H4234" t="s">
        <v>9106</v>
      </c>
      <c r="I4234" t="s">
        <v>10309</v>
      </c>
      <c r="J4234">
        <v>3180103</v>
      </c>
      <c r="K4234" t="str">
        <f>VLOOKUP(Table_munisapp_tylerci_mu_live_rq_master5[[#This Row],[rh_vendor_suggest]],Vend!A:B,2,0)</f>
        <v>MOUNTAIN VALLEY MECHANICAL</v>
      </c>
      <c r="L4234" t="str">
        <f>VLOOKUP(Table_munisapp_tylerci_mu_live_rq_master5[[#This Row],[a_department_code]],Dept!A:B,2,0)</f>
        <v>Ice Sheet</v>
      </c>
      <c r="M4234">
        <f t="shared" si="66"/>
        <v>1</v>
      </c>
    </row>
    <row r="4235" spans="1:13" hidden="1" x14ac:dyDescent="0.25">
      <c r="A4235">
        <v>2018</v>
      </c>
      <c r="B4235">
        <v>5000</v>
      </c>
      <c r="C4235">
        <v>5000</v>
      </c>
      <c r="D4235">
        <v>5000</v>
      </c>
      <c r="E4235">
        <f>SUM(Table_munisapp_tylerci_mu_live_rq_master5[[#This Row],[rd_extended_price]]-Table_munisapp_tylerci_mu_live_rq_master5[[#This Row],[rd_price_net]])</f>
        <v>0</v>
      </c>
      <c r="F4235" s="1">
        <v>43104</v>
      </c>
      <c r="G4235">
        <v>3787</v>
      </c>
      <c r="H4235" t="s">
        <v>9106</v>
      </c>
      <c r="I4235" t="s">
        <v>9344</v>
      </c>
      <c r="J4235">
        <v>3180117</v>
      </c>
      <c r="K4235" t="str">
        <f>VLOOKUP(Table_munisapp_tylerci_mu_live_rq_master5[[#This Row],[rh_vendor_suggest]],Vend!A:B,2,0)</f>
        <v>UNIVERSAL GRINDING</v>
      </c>
      <c r="L4235" t="str">
        <f>VLOOKUP(Table_munisapp_tylerci_mu_live_rq_master5[[#This Row],[a_department_code]],Dept!A:B,2,0)</f>
        <v>Ice Sheet</v>
      </c>
      <c r="M4235">
        <f t="shared" si="66"/>
        <v>1</v>
      </c>
    </row>
    <row r="4236" spans="1:13" hidden="1" x14ac:dyDescent="0.25">
      <c r="A4236">
        <v>2018</v>
      </c>
      <c r="B4236">
        <v>4000</v>
      </c>
      <c r="C4236">
        <v>4000</v>
      </c>
      <c r="D4236">
        <v>4000</v>
      </c>
      <c r="E4236">
        <f>SUM(Table_munisapp_tylerci_mu_live_rq_master5[[#This Row],[rd_extended_price]]-Table_munisapp_tylerci_mu_live_rq_master5[[#This Row],[rd_price_net]])</f>
        <v>0</v>
      </c>
      <c r="F4236" s="1">
        <v>43104</v>
      </c>
      <c r="G4236">
        <v>1815</v>
      </c>
      <c r="H4236" t="s">
        <v>9106</v>
      </c>
      <c r="I4236" t="s">
        <v>9274</v>
      </c>
      <c r="J4236">
        <v>3180097</v>
      </c>
      <c r="K4236" t="str">
        <f>VLOOKUP(Table_munisapp_tylerci_mu_live_rq_master5[[#This Row],[rh_vendor_suggest]],Vend!A:B,2,0)</f>
        <v>ECOLAB INC</v>
      </c>
      <c r="L4236" t="str">
        <f>VLOOKUP(Table_munisapp_tylerci_mu_live_rq_master5[[#This Row],[a_department_code]],Dept!A:B,2,0)</f>
        <v>Ice Sheet</v>
      </c>
      <c r="M4236">
        <f t="shared" si="66"/>
        <v>1</v>
      </c>
    </row>
    <row r="4237" spans="1:13" hidden="1" x14ac:dyDescent="0.25">
      <c r="A4237">
        <v>2018</v>
      </c>
      <c r="B4237">
        <v>5000</v>
      </c>
      <c r="C4237">
        <v>5000</v>
      </c>
      <c r="D4237">
        <v>5000</v>
      </c>
      <c r="E4237">
        <f>SUM(Table_munisapp_tylerci_mu_live_rq_master5[[#This Row],[rd_extended_price]]-Table_munisapp_tylerci_mu_live_rq_master5[[#This Row],[rd_price_net]])</f>
        <v>0</v>
      </c>
      <c r="F4237" s="1">
        <v>43104</v>
      </c>
      <c r="G4237">
        <v>1238</v>
      </c>
      <c r="H4237" t="s">
        <v>9106</v>
      </c>
      <c r="I4237" t="s">
        <v>9226</v>
      </c>
      <c r="J4237">
        <v>3180089</v>
      </c>
      <c r="K4237" t="str">
        <f>VLOOKUP(Table_munisapp_tylerci_mu_live_rq_master5[[#This Row],[rh_vendor_suggest]],Vend!A:B,2,0)</f>
        <v>BELL JANITORIAL SUPPLY LC</v>
      </c>
      <c r="L4237" t="str">
        <f>VLOOKUP(Table_munisapp_tylerci_mu_live_rq_master5[[#This Row],[a_department_code]],Dept!A:B,2,0)</f>
        <v>Ice Sheet</v>
      </c>
      <c r="M4237">
        <f t="shared" si="66"/>
        <v>1</v>
      </c>
    </row>
    <row r="4238" spans="1:13" hidden="1" x14ac:dyDescent="0.25">
      <c r="A4238">
        <v>2018</v>
      </c>
      <c r="B4238">
        <v>4000</v>
      </c>
      <c r="C4238">
        <v>4000</v>
      </c>
      <c r="D4238">
        <v>4000</v>
      </c>
      <c r="E4238">
        <f>SUM(Table_munisapp_tylerci_mu_live_rq_master5[[#This Row],[rd_extended_price]]-Table_munisapp_tylerci_mu_live_rq_master5[[#This Row],[rd_price_net]])</f>
        <v>0</v>
      </c>
      <c r="F4238" s="1">
        <v>43104</v>
      </c>
      <c r="G4238">
        <v>3682</v>
      </c>
      <c r="H4238" t="s">
        <v>9106</v>
      </c>
      <c r="I4238" t="s">
        <v>9282</v>
      </c>
      <c r="J4238">
        <v>3180114</v>
      </c>
      <c r="K4238" t="str">
        <f>VLOOKUP(Table_munisapp_tylerci_mu_live_rq_master5[[#This Row],[rh_vendor_suggest]],Vend!A:B,2,0)</f>
        <v>THYSSEN KRUPP ELEVATOR CORPORATION</v>
      </c>
      <c r="L4238" t="str">
        <f>VLOOKUP(Table_munisapp_tylerci_mu_live_rq_master5[[#This Row],[a_department_code]],Dept!A:B,2,0)</f>
        <v>Ice Sheet</v>
      </c>
      <c r="M4238">
        <f t="shared" si="66"/>
        <v>1</v>
      </c>
    </row>
    <row r="4239" spans="1:13" hidden="1" x14ac:dyDescent="0.25">
      <c r="A4239">
        <v>2018</v>
      </c>
      <c r="B4239">
        <v>4500</v>
      </c>
      <c r="C4239">
        <v>4500</v>
      </c>
      <c r="D4239">
        <v>4500</v>
      </c>
      <c r="E4239">
        <f>SUM(Table_munisapp_tylerci_mu_live_rq_master5[[#This Row],[rd_extended_price]]-Table_munisapp_tylerci_mu_live_rq_master5[[#This Row],[rd_price_net]])</f>
        <v>0</v>
      </c>
      <c r="F4239" s="1">
        <v>43104</v>
      </c>
      <c r="G4239">
        <v>1632</v>
      </c>
      <c r="H4239" t="s">
        <v>9106</v>
      </c>
      <c r="I4239" t="s">
        <v>10227</v>
      </c>
      <c r="J4239">
        <v>3180094</v>
      </c>
      <c r="K4239" t="str">
        <f>VLOOKUP(Table_munisapp_tylerci_mu_live_rq_master5[[#This Row],[rh_vendor_suggest]],Vend!A:B,2,0)</f>
        <v>CUSTOM WATER TECHNOLOGY LLC</v>
      </c>
      <c r="L4239" t="str">
        <f>VLOOKUP(Table_munisapp_tylerci_mu_live_rq_master5[[#This Row],[a_department_code]],Dept!A:B,2,0)</f>
        <v>Ice Sheet</v>
      </c>
      <c r="M4239">
        <f t="shared" si="66"/>
        <v>1</v>
      </c>
    </row>
    <row r="4240" spans="1:13" hidden="1" x14ac:dyDescent="0.25">
      <c r="A4240">
        <v>2018</v>
      </c>
      <c r="B4240">
        <v>1250</v>
      </c>
      <c r="C4240">
        <v>1250</v>
      </c>
      <c r="D4240">
        <v>1250</v>
      </c>
      <c r="E4240">
        <f>SUM(Table_munisapp_tylerci_mu_live_rq_master5[[#This Row],[rd_extended_price]]-Table_munisapp_tylerci_mu_live_rq_master5[[#This Row],[rd_price_net]])</f>
        <v>0</v>
      </c>
      <c r="F4240" s="1">
        <v>43104</v>
      </c>
      <c r="G4240">
        <v>5089</v>
      </c>
      <c r="H4240" t="s">
        <v>9106</v>
      </c>
      <c r="I4240" t="s">
        <v>9385</v>
      </c>
      <c r="J4240">
        <v>3180124</v>
      </c>
      <c r="K4240" t="str">
        <f>VLOOKUP(Table_munisapp_tylerci_mu_live_rq_master5[[#This Row],[rh_vendor_suggest]],Vend!A:B,2,0)</f>
        <v>MODEL LINEN SUPPLY</v>
      </c>
      <c r="L4240" t="str">
        <f>VLOOKUP(Table_munisapp_tylerci_mu_live_rq_master5[[#This Row],[a_department_code]],Dept!A:B,2,0)</f>
        <v>Ice Sheet</v>
      </c>
      <c r="M4240">
        <f t="shared" si="66"/>
        <v>1</v>
      </c>
    </row>
    <row r="4241" spans="1:13" hidden="1" x14ac:dyDescent="0.25">
      <c r="A4241">
        <v>2018</v>
      </c>
      <c r="B4241">
        <v>2000</v>
      </c>
      <c r="C4241">
        <v>2000</v>
      </c>
      <c r="D4241">
        <v>2000</v>
      </c>
      <c r="E4241">
        <f>SUM(Table_munisapp_tylerci_mu_live_rq_master5[[#This Row],[rd_extended_price]]-Table_munisapp_tylerci_mu_live_rq_master5[[#This Row],[rd_price_net]])</f>
        <v>0</v>
      </c>
      <c r="F4241" s="1">
        <v>43104</v>
      </c>
      <c r="G4241">
        <v>3742</v>
      </c>
      <c r="H4241" t="s">
        <v>9106</v>
      </c>
      <c r="I4241" t="s">
        <v>9386</v>
      </c>
      <c r="J4241">
        <v>3180115</v>
      </c>
      <c r="K4241" t="str">
        <f>VLOOKUP(Table_munisapp_tylerci_mu_live_rq_master5[[#This Row],[rh_vendor_suggest]],Vend!A:B,2,0)</f>
        <v>TRULY NOLEN OF AMERICA INC</v>
      </c>
      <c r="L4241" t="str">
        <f>VLOOKUP(Table_munisapp_tylerci_mu_live_rq_master5[[#This Row],[a_department_code]],Dept!A:B,2,0)</f>
        <v>Ice Sheet</v>
      </c>
      <c r="M4241">
        <f t="shared" si="66"/>
        <v>1</v>
      </c>
    </row>
    <row r="4242" spans="1:13" hidden="1" x14ac:dyDescent="0.25">
      <c r="A4242">
        <v>2018</v>
      </c>
      <c r="B4242">
        <v>300</v>
      </c>
      <c r="C4242">
        <v>300</v>
      </c>
      <c r="D4242">
        <v>300</v>
      </c>
      <c r="E4242">
        <f>SUM(Table_munisapp_tylerci_mu_live_rq_master5[[#This Row],[rd_extended_price]]-Table_munisapp_tylerci_mu_live_rq_master5[[#This Row],[rd_price_net]])</f>
        <v>0</v>
      </c>
      <c r="F4242" s="1">
        <v>43104</v>
      </c>
      <c r="G4242">
        <v>5138</v>
      </c>
      <c r="H4242" t="s">
        <v>9106</v>
      </c>
      <c r="I4242" t="s">
        <v>9387</v>
      </c>
      <c r="J4242">
        <v>3180125</v>
      </c>
      <c r="K4242" t="str">
        <f>VLOOKUP(Table_munisapp_tylerci_mu_live_rq_master5[[#This Row],[rh_vendor_suggest]],Vend!A:B,2,0)</f>
        <v>STANDARD EXAMINER</v>
      </c>
      <c r="L4242" t="str">
        <f>VLOOKUP(Table_munisapp_tylerci_mu_live_rq_master5[[#This Row],[a_department_code]],Dept!A:B,2,0)</f>
        <v>Ice Sheet</v>
      </c>
      <c r="M4242">
        <f t="shared" si="66"/>
        <v>1</v>
      </c>
    </row>
    <row r="4243" spans="1:13" hidden="1" x14ac:dyDescent="0.25">
      <c r="A4243">
        <v>2018</v>
      </c>
      <c r="B4243">
        <v>5000</v>
      </c>
      <c r="C4243">
        <v>5000</v>
      </c>
      <c r="D4243">
        <v>5000</v>
      </c>
      <c r="E4243">
        <f>SUM(Table_munisapp_tylerci_mu_live_rq_master5[[#This Row],[rd_extended_price]]-Table_munisapp_tylerci_mu_live_rq_master5[[#This Row],[rd_price_net]])</f>
        <v>0</v>
      </c>
      <c r="F4243" s="1">
        <v>43104</v>
      </c>
      <c r="G4243">
        <v>3353</v>
      </c>
      <c r="H4243" t="s">
        <v>9106</v>
      </c>
      <c r="I4243" t="s">
        <v>9273</v>
      </c>
      <c r="J4243">
        <v>3180105</v>
      </c>
      <c r="K4243" t="str">
        <f>VLOOKUP(Table_munisapp_tylerci_mu_live_rq_master5[[#This Row],[rh_vendor_suggest]],Vend!A:B,2,0)</f>
        <v>SAMS CLUB</v>
      </c>
      <c r="L4243" t="str">
        <f>VLOOKUP(Table_munisapp_tylerci_mu_live_rq_master5[[#This Row],[a_department_code]],Dept!A:B,2,0)</f>
        <v>Ice Sheet</v>
      </c>
      <c r="M4243">
        <f t="shared" si="66"/>
        <v>1</v>
      </c>
    </row>
    <row r="4244" spans="1:13" hidden="1" x14ac:dyDescent="0.25">
      <c r="A4244">
        <v>2018</v>
      </c>
      <c r="B4244">
        <v>2000</v>
      </c>
      <c r="C4244">
        <v>2000</v>
      </c>
      <c r="D4244">
        <v>2000</v>
      </c>
      <c r="E4244">
        <f>SUM(Table_munisapp_tylerci_mu_live_rq_master5[[#This Row],[rd_extended_price]]-Table_munisapp_tylerci_mu_live_rq_master5[[#This Row],[rd_price_net]])</f>
        <v>0</v>
      </c>
      <c r="F4244" s="1">
        <v>43104</v>
      </c>
      <c r="G4244">
        <v>3353</v>
      </c>
      <c r="H4244" t="s">
        <v>9106</v>
      </c>
      <c r="I4244" t="s">
        <v>10945</v>
      </c>
      <c r="J4244">
        <v>3180106</v>
      </c>
      <c r="K4244" t="str">
        <f>VLOOKUP(Table_munisapp_tylerci_mu_live_rq_master5[[#This Row],[rh_vendor_suggest]],Vend!A:B,2,0)</f>
        <v>SAMS CLUB</v>
      </c>
      <c r="L4244" t="str">
        <f>VLOOKUP(Table_munisapp_tylerci_mu_live_rq_master5[[#This Row],[a_department_code]],Dept!A:B,2,0)</f>
        <v>Ice Sheet</v>
      </c>
      <c r="M4244">
        <f t="shared" si="66"/>
        <v>1</v>
      </c>
    </row>
    <row r="4245" spans="1:13" hidden="1" x14ac:dyDescent="0.25">
      <c r="A4245">
        <v>2018</v>
      </c>
      <c r="B4245">
        <v>500</v>
      </c>
      <c r="C4245">
        <v>500</v>
      </c>
      <c r="D4245">
        <v>500</v>
      </c>
      <c r="E4245">
        <f>SUM(Table_munisapp_tylerci_mu_live_rq_master5[[#This Row],[rd_extended_price]]-Table_munisapp_tylerci_mu_live_rq_master5[[#This Row],[rd_price_net]])</f>
        <v>0</v>
      </c>
      <c r="F4245" s="1">
        <v>43104</v>
      </c>
      <c r="G4245">
        <v>2520</v>
      </c>
      <c r="H4245" t="s">
        <v>9106</v>
      </c>
      <c r="I4245" t="s">
        <v>10226</v>
      </c>
      <c r="J4245">
        <v>3180101</v>
      </c>
      <c r="K4245" t="str">
        <f>VLOOKUP(Table_munisapp_tylerci_mu_live_rq_master5[[#This Row],[rh_vendor_suggest]],Vend!A:B,2,0)</f>
        <v>LES OLSON COMPANY</v>
      </c>
      <c r="L4245" t="str">
        <f>VLOOKUP(Table_munisapp_tylerci_mu_live_rq_master5[[#This Row],[a_department_code]],Dept!A:B,2,0)</f>
        <v>Ice Sheet</v>
      </c>
      <c r="M4245">
        <f t="shared" si="66"/>
        <v>1</v>
      </c>
    </row>
    <row r="4246" spans="1:13" hidden="1" x14ac:dyDescent="0.25">
      <c r="A4246">
        <v>2018</v>
      </c>
      <c r="B4246">
        <v>3000</v>
      </c>
      <c r="C4246">
        <v>3000</v>
      </c>
      <c r="D4246">
        <v>3000</v>
      </c>
      <c r="E4246">
        <f>SUM(Table_munisapp_tylerci_mu_live_rq_master5[[#This Row],[rd_extended_price]]-Table_munisapp_tylerci_mu_live_rq_master5[[#This Row],[rd_price_net]])</f>
        <v>0</v>
      </c>
      <c r="F4246" s="1">
        <v>43104</v>
      </c>
      <c r="G4246">
        <v>3514</v>
      </c>
      <c r="H4246" t="s">
        <v>9106</v>
      </c>
      <c r="I4246" t="s">
        <v>10946</v>
      </c>
      <c r="J4246">
        <v>3180112</v>
      </c>
      <c r="K4246" t="str">
        <f>VLOOKUP(Table_munisapp_tylerci_mu_live_rq_master5[[#This Row],[rh_vendor_suggest]],Vend!A:B,2,0)</f>
        <v>STANLEY ACCESS TECH LLC</v>
      </c>
      <c r="L4246" t="str">
        <f>VLOOKUP(Table_munisapp_tylerci_mu_live_rq_master5[[#This Row],[a_department_code]],Dept!A:B,2,0)</f>
        <v>Ice Sheet</v>
      </c>
      <c r="M4246">
        <f t="shared" si="66"/>
        <v>1</v>
      </c>
    </row>
    <row r="4247" spans="1:13" hidden="1" x14ac:dyDescent="0.25">
      <c r="A4247">
        <v>2018</v>
      </c>
      <c r="B4247">
        <v>3000</v>
      </c>
      <c r="C4247">
        <v>3000</v>
      </c>
      <c r="D4247">
        <v>3000</v>
      </c>
      <c r="E4247">
        <f>SUM(Table_munisapp_tylerci_mu_live_rq_master5[[#This Row],[rd_extended_price]]-Table_munisapp_tylerci_mu_live_rq_master5[[#This Row],[rd_price_net]])</f>
        <v>0</v>
      </c>
      <c r="F4247" s="1">
        <v>43104</v>
      </c>
      <c r="G4247">
        <v>5155</v>
      </c>
      <c r="H4247" t="s">
        <v>9106</v>
      </c>
      <c r="I4247" t="s">
        <v>10947</v>
      </c>
      <c r="J4247">
        <v>3180126</v>
      </c>
      <c r="K4247" t="str">
        <f>VLOOKUP(Table_munisapp_tylerci_mu_live_rq_master5[[#This Row],[rh_vendor_suggest]],Vend!A:B,2,0)</f>
        <v>UNITED LABORATORIES INC</v>
      </c>
      <c r="L4247" t="str">
        <f>VLOOKUP(Table_munisapp_tylerci_mu_live_rq_master5[[#This Row],[a_department_code]],Dept!A:B,2,0)</f>
        <v>Ice Sheet</v>
      </c>
      <c r="M4247">
        <f t="shared" si="66"/>
        <v>1</v>
      </c>
    </row>
    <row r="4248" spans="1:13" hidden="1" x14ac:dyDescent="0.25">
      <c r="A4248">
        <v>2018</v>
      </c>
      <c r="B4248">
        <v>3000</v>
      </c>
      <c r="C4248">
        <v>3000</v>
      </c>
      <c r="D4248">
        <v>3000</v>
      </c>
      <c r="E4248">
        <f>SUM(Table_munisapp_tylerci_mu_live_rq_master5[[#This Row],[rd_extended_price]]-Table_munisapp_tylerci_mu_live_rq_master5[[#This Row],[rd_price_net]])</f>
        <v>0</v>
      </c>
      <c r="F4248" s="1">
        <v>43104</v>
      </c>
      <c r="G4248">
        <v>1740</v>
      </c>
      <c r="H4248" t="s">
        <v>9106</v>
      </c>
      <c r="I4248" t="s">
        <v>10948</v>
      </c>
      <c r="J4248">
        <v>3180096</v>
      </c>
      <c r="K4248" t="str">
        <f>VLOOKUP(Table_munisapp_tylerci_mu_live_rq_master5[[#This Row],[rh_vendor_suggest]],Vend!A:B,2,0)</f>
        <v>DIRECT TV</v>
      </c>
      <c r="L4248" t="str">
        <f>VLOOKUP(Table_munisapp_tylerci_mu_live_rq_master5[[#This Row],[a_department_code]],Dept!A:B,2,0)</f>
        <v>Ice Sheet</v>
      </c>
      <c r="M4248">
        <f t="shared" si="66"/>
        <v>1</v>
      </c>
    </row>
    <row r="4249" spans="1:13" hidden="1" x14ac:dyDescent="0.25">
      <c r="A4249">
        <v>2018</v>
      </c>
      <c r="B4249">
        <v>1000</v>
      </c>
      <c r="C4249">
        <v>1000</v>
      </c>
      <c r="D4249">
        <v>1000</v>
      </c>
      <c r="E4249">
        <f>SUM(Table_munisapp_tylerci_mu_live_rq_master5[[#This Row],[rd_extended_price]]-Table_munisapp_tylerci_mu_live_rq_master5[[#This Row],[rd_price_net]])</f>
        <v>0</v>
      </c>
      <c r="F4249" s="1">
        <v>43103</v>
      </c>
      <c r="G4249">
        <v>1090</v>
      </c>
      <c r="H4249" t="s">
        <v>9100</v>
      </c>
      <c r="I4249" t="s">
        <v>9230</v>
      </c>
      <c r="J4249">
        <v>3180081</v>
      </c>
      <c r="K4249" t="str">
        <f>VLOOKUP(Table_munisapp_tylerci_mu_live_rq_master5[[#This Row],[rh_vendor_suggest]],Vend!A:B,2,0)</f>
        <v>ALLSTATE FIRE PROTECTION, INC.</v>
      </c>
      <c r="L4249" t="str">
        <f>VLOOKUP(Table_munisapp_tylerci_mu_live_rq_master5[[#This Row],[a_department_code]],Dept!A:B,2,0)</f>
        <v>Library</v>
      </c>
      <c r="M4249">
        <f t="shared" si="66"/>
        <v>1</v>
      </c>
    </row>
    <row r="4250" spans="1:13" hidden="1" x14ac:dyDescent="0.25">
      <c r="A4250">
        <v>2018</v>
      </c>
      <c r="B4250">
        <v>4000</v>
      </c>
      <c r="C4250">
        <v>4000</v>
      </c>
      <c r="D4250">
        <v>4000</v>
      </c>
      <c r="E4250">
        <f>SUM(Table_munisapp_tylerci_mu_live_rq_master5[[#This Row],[rd_extended_price]]-Table_munisapp_tylerci_mu_live_rq_master5[[#This Row],[rd_price_net]])</f>
        <v>0</v>
      </c>
      <c r="F4250" s="1">
        <v>43103</v>
      </c>
      <c r="G4250">
        <v>1164</v>
      </c>
      <c r="H4250" t="s">
        <v>9100</v>
      </c>
      <c r="I4250" t="s">
        <v>9380</v>
      </c>
      <c r="J4250">
        <v>3180083</v>
      </c>
      <c r="K4250" t="str">
        <f>VLOOKUP(Table_munisapp_tylerci_mu_live_rq_master5[[#This Row],[rh_vendor_suggest]],Vend!A:B,2,0)</f>
        <v>AQUATIC DREAMS INC</v>
      </c>
      <c r="L4250" t="str">
        <f>VLOOKUP(Table_munisapp_tylerci_mu_live_rq_master5[[#This Row],[a_department_code]],Dept!A:B,2,0)</f>
        <v>Library</v>
      </c>
      <c r="M4250">
        <f t="shared" si="66"/>
        <v>1</v>
      </c>
    </row>
    <row r="4251" spans="1:13" hidden="1" x14ac:dyDescent="0.25">
      <c r="A4251">
        <v>2018</v>
      </c>
      <c r="B4251">
        <v>2000</v>
      </c>
      <c r="C4251">
        <v>2000</v>
      </c>
      <c r="D4251">
        <v>2000</v>
      </c>
      <c r="E4251">
        <f>SUM(Table_munisapp_tylerci_mu_live_rq_master5[[#This Row],[rd_extended_price]]-Table_munisapp_tylerci_mu_live_rq_master5[[#This Row],[rd_price_net]])</f>
        <v>0</v>
      </c>
      <c r="F4251" s="1">
        <v>43103</v>
      </c>
      <c r="G4251">
        <v>7495</v>
      </c>
      <c r="H4251" t="s">
        <v>9100</v>
      </c>
      <c r="I4251" t="s">
        <v>9231</v>
      </c>
      <c r="J4251">
        <v>3180084</v>
      </c>
      <c r="K4251" t="str">
        <f>VLOOKUP(Table_munisapp_tylerci_mu_live_rq_master5[[#This Row],[rh_vendor_suggest]],Vend!A:B,2,0)</f>
        <v>PAPER LANTERN INVESTMENTS LLC</v>
      </c>
      <c r="L4251" t="str">
        <f>VLOOKUP(Table_munisapp_tylerci_mu_live_rq_master5[[#This Row],[a_department_code]],Dept!A:B,2,0)</f>
        <v>Library</v>
      </c>
      <c r="M4251">
        <f t="shared" si="66"/>
        <v>1</v>
      </c>
    </row>
    <row r="4252" spans="1:13" hidden="1" x14ac:dyDescent="0.25">
      <c r="A4252">
        <v>2018</v>
      </c>
      <c r="B4252">
        <v>4000</v>
      </c>
      <c r="C4252">
        <v>4000</v>
      </c>
      <c r="D4252">
        <v>4000</v>
      </c>
      <c r="E4252">
        <f>SUM(Table_munisapp_tylerci_mu_live_rq_master5[[#This Row],[rd_extended_price]]-Table_munisapp_tylerci_mu_live_rq_master5[[#This Row],[rd_price_net]])</f>
        <v>0</v>
      </c>
      <c r="F4252" s="1">
        <v>43103</v>
      </c>
      <c r="G4252">
        <v>6050</v>
      </c>
      <c r="H4252" t="s">
        <v>9100</v>
      </c>
      <c r="I4252" t="s">
        <v>9201</v>
      </c>
      <c r="J4252">
        <v>3180088</v>
      </c>
      <c r="K4252" t="str">
        <f>VLOOKUP(Table_munisapp_tylerci_mu_live_rq_master5[[#This Row],[rh_vendor_suggest]],Vend!A:B,2,0)</f>
        <v>FEDEX OFFICE &amp; PRINT SERVICES INC</v>
      </c>
      <c r="L4252" t="str">
        <f>VLOOKUP(Table_munisapp_tylerci_mu_live_rq_master5[[#This Row],[a_department_code]],Dept!A:B,2,0)</f>
        <v>Library</v>
      </c>
      <c r="M4252">
        <f t="shared" si="66"/>
        <v>1</v>
      </c>
    </row>
    <row r="4253" spans="1:13" hidden="1" x14ac:dyDescent="0.25">
      <c r="A4253">
        <v>2018</v>
      </c>
      <c r="B4253">
        <v>500</v>
      </c>
      <c r="C4253">
        <v>500</v>
      </c>
      <c r="D4253">
        <v>500</v>
      </c>
      <c r="E4253">
        <f>SUM(Table_munisapp_tylerci_mu_live_rq_master5[[#This Row],[rd_extended_price]]-Table_munisapp_tylerci_mu_live_rq_master5[[#This Row],[rd_price_net]])</f>
        <v>0</v>
      </c>
      <c r="F4253" s="1">
        <v>43103</v>
      </c>
      <c r="G4253">
        <v>2099</v>
      </c>
      <c r="H4253" t="s">
        <v>9100</v>
      </c>
      <c r="I4253" t="s">
        <v>9202</v>
      </c>
      <c r="J4253">
        <v>3180085</v>
      </c>
      <c r="K4253" t="str">
        <f>VLOOKUP(Table_munisapp_tylerci_mu_live_rq_master5[[#This Row],[rh_vendor_suggest]],Vend!A:B,2,0)</f>
        <v>HENRIKSEN BUTLER DESIGN GROUP, LLC</v>
      </c>
      <c r="L4253" t="str">
        <f>VLOOKUP(Table_munisapp_tylerci_mu_live_rq_master5[[#This Row],[a_department_code]],Dept!A:B,2,0)</f>
        <v>Library</v>
      </c>
      <c r="M4253">
        <f t="shared" si="66"/>
        <v>1</v>
      </c>
    </row>
    <row r="4254" spans="1:13" hidden="1" x14ac:dyDescent="0.25">
      <c r="A4254">
        <v>2018</v>
      </c>
      <c r="B4254">
        <v>1000</v>
      </c>
      <c r="C4254">
        <v>1000</v>
      </c>
      <c r="D4254">
        <v>1000</v>
      </c>
      <c r="E4254">
        <f>SUM(Table_munisapp_tylerci_mu_live_rq_master5[[#This Row],[rd_extended_price]]-Table_munisapp_tylerci_mu_live_rq_master5[[#This Row],[rd_price_net]])</f>
        <v>0</v>
      </c>
      <c r="F4254" s="1">
        <v>43103</v>
      </c>
      <c r="G4254">
        <v>3971</v>
      </c>
      <c r="H4254" t="s">
        <v>9100</v>
      </c>
      <c r="I4254" t="s">
        <v>9374</v>
      </c>
      <c r="J4254">
        <v>3180087</v>
      </c>
      <c r="K4254" t="str">
        <f>VLOOKUP(Table_munisapp_tylerci_mu_live_rq_master5[[#This Row],[rh_vendor_suggest]],Vend!A:B,2,0)</f>
        <v>DYNALECTRIC COMPANY</v>
      </c>
      <c r="L4254" t="str">
        <f>VLOOKUP(Table_munisapp_tylerci_mu_live_rq_master5[[#This Row],[a_department_code]],Dept!A:B,2,0)</f>
        <v>Library</v>
      </c>
      <c r="M4254">
        <f t="shared" si="66"/>
        <v>1</v>
      </c>
    </row>
    <row r="4255" spans="1:13" hidden="1" x14ac:dyDescent="0.25">
      <c r="A4255">
        <v>2018</v>
      </c>
      <c r="B4255">
        <v>500</v>
      </c>
      <c r="C4255">
        <v>500</v>
      </c>
      <c r="D4255">
        <v>500</v>
      </c>
      <c r="E4255">
        <f>SUM(Table_munisapp_tylerci_mu_live_rq_master5[[#This Row],[rd_extended_price]]-Table_munisapp_tylerci_mu_live_rq_master5[[#This Row],[rd_price_net]])</f>
        <v>0</v>
      </c>
      <c r="F4255" s="1">
        <v>43103</v>
      </c>
      <c r="G4255">
        <v>2125</v>
      </c>
      <c r="H4255" t="s">
        <v>9100</v>
      </c>
      <c r="I4255" t="s">
        <v>9135</v>
      </c>
      <c r="J4255">
        <v>3180086</v>
      </c>
      <c r="K4255" t="str">
        <f>VLOOKUP(Table_munisapp_tylerci_mu_live_rq_master5[[#This Row],[rh_vendor_suggest]],Vend!A:B,2,0)</f>
        <v>HOME DEPOT</v>
      </c>
      <c r="L4255" t="str">
        <f>VLOOKUP(Table_munisapp_tylerci_mu_live_rq_master5[[#This Row],[a_department_code]],Dept!A:B,2,0)</f>
        <v>Library</v>
      </c>
      <c r="M4255">
        <f t="shared" si="66"/>
        <v>1</v>
      </c>
    </row>
    <row r="4256" spans="1:13" hidden="1" x14ac:dyDescent="0.25">
      <c r="A4256">
        <v>2018</v>
      </c>
      <c r="B4256">
        <v>1500</v>
      </c>
      <c r="C4256">
        <v>1500</v>
      </c>
      <c r="D4256">
        <v>1500</v>
      </c>
      <c r="E4256">
        <f>SUM(Table_munisapp_tylerci_mu_live_rq_master5[[#This Row],[rd_extended_price]]-Table_munisapp_tylerci_mu_live_rq_master5[[#This Row],[rd_price_net]])</f>
        <v>0</v>
      </c>
      <c r="F4256" s="1">
        <v>43104</v>
      </c>
      <c r="G4256">
        <v>2942</v>
      </c>
      <c r="H4256" t="s">
        <v>9100</v>
      </c>
      <c r="I4256" t="s">
        <v>9306</v>
      </c>
      <c r="J4256">
        <v>3180104</v>
      </c>
      <c r="K4256" t="str">
        <f>VLOOKUP(Table_munisapp_tylerci_mu_live_rq_master5[[#This Row],[rh_vendor_suggest]],Vend!A:B,2,0)</f>
        <v>BARBARA GAWAN</v>
      </c>
      <c r="L4256" t="str">
        <f>VLOOKUP(Table_munisapp_tylerci_mu_live_rq_master5[[#This Row],[a_department_code]],Dept!A:B,2,0)</f>
        <v>Library</v>
      </c>
      <c r="M4256">
        <f t="shared" si="66"/>
        <v>1</v>
      </c>
    </row>
    <row r="4257" spans="1:13" hidden="1" x14ac:dyDescent="0.25">
      <c r="A4257">
        <v>2018</v>
      </c>
      <c r="B4257">
        <v>2600</v>
      </c>
      <c r="C4257">
        <v>2600</v>
      </c>
      <c r="D4257">
        <v>2600</v>
      </c>
      <c r="E4257">
        <f>SUM(Table_munisapp_tylerci_mu_live_rq_master5[[#This Row],[rd_extended_price]]-Table_munisapp_tylerci_mu_live_rq_master5[[#This Row],[rd_price_net]])</f>
        <v>0</v>
      </c>
      <c r="F4257" s="1">
        <v>43104</v>
      </c>
      <c r="G4257">
        <v>3410</v>
      </c>
      <c r="H4257" t="s">
        <v>9100</v>
      </c>
      <c r="I4257" t="s">
        <v>9315</v>
      </c>
      <c r="J4257">
        <v>3180108</v>
      </c>
      <c r="K4257" t="str">
        <f>VLOOKUP(Table_munisapp_tylerci_mu_live_rq_master5[[#This Row],[rh_vendor_suggest]],Vend!A:B,2,0)</f>
        <v>SERVERLOGIC CORPORATION</v>
      </c>
      <c r="L4257" t="str">
        <f>VLOOKUP(Table_munisapp_tylerci_mu_live_rq_master5[[#This Row],[a_department_code]],Dept!A:B,2,0)</f>
        <v>Library</v>
      </c>
      <c r="M4257">
        <f t="shared" si="66"/>
        <v>1</v>
      </c>
    </row>
    <row r="4258" spans="1:13" hidden="1" x14ac:dyDescent="0.25">
      <c r="A4258">
        <v>2018</v>
      </c>
      <c r="B4258">
        <v>500</v>
      </c>
      <c r="C4258">
        <v>500</v>
      </c>
      <c r="D4258">
        <v>500</v>
      </c>
      <c r="E4258">
        <f>SUM(Table_munisapp_tylerci_mu_live_rq_master5[[#This Row],[rd_extended_price]]-Table_munisapp_tylerci_mu_live_rq_master5[[#This Row],[rd_price_net]])</f>
        <v>0</v>
      </c>
      <c r="F4258" s="1">
        <v>43104</v>
      </c>
      <c r="G4258">
        <v>3475</v>
      </c>
      <c r="H4258" t="s">
        <v>9100</v>
      </c>
      <c r="I4258" t="s">
        <v>9317</v>
      </c>
      <c r="J4258">
        <v>3180109</v>
      </c>
      <c r="K4258" t="str">
        <f>VLOOKUP(Table_munisapp_tylerci_mu_live_rq_master5[[#This Row],[rh_vendor_suggest]],Vend!A:B,2,0)</f>
        <v>SMITH'S FOOD AND DRUG CENTER</v>
      </c>
      <c r="L4258" t="str">
        <f>VLOOKUP(Table_munisapp_tylerci_mu_live_rq_master5[[#This Row],[a_department_code]],Dept!A:B,2,0)</f>
        <v>Library</v>
      </c>
      <c r="M4258">
        <f t="shared" si="66"/>
        <v>1</v>
      </c>
    </row>
    <row r="4259" spans="1:13" hidden="1" x14ac:dyDescent="0.25">
      <c r="A4259">
        <v>2018</v>
      </c>
      <c r="B4259">
        <v>7000</v>
      </c>
      <c r="C4259">
        <v>7000</v>
      </c>
      <c r="D4259">
        <v>7000</v>
      </c>
      <c r="E4259">
        <f>SUM(Table_munisapp_tylerci_mu_live_rq_master5[[#This Row],[rd_extended_price]]-Table_munisapp_tylerci_mu_live_rq_master5[[#This Row],[rd_price_net]])</f>
        <v>0</v>
      </c>
      <c r="F4259" s="1">
        <v>43104</v>
      </c>
      <c r="G4259">
        <v>3353</v>
      </c>
      <c r="H4259" t="s">
        <v>9100</v>
      </c>
      <c r="I4259" t="s">
        <v>9193</v>
      </c>
      <c r="J4259">
        <v>3180107</v>
      </c>
      <c r="K4259" t="str">
        <f>VLOOKUP(Table_munisapp_tylerci_mu_live_rq_master5[[#This Row],[rh_vendor_suggest]],Vend!A:B,2,0)</f>
        <v>SAMS CLUB</v>
      </c>
      <c r="L4259" t="str">
        <f>VLOOKUP(Table_munisapp_tylerci_mu_live_rq_master5[[#This Row],[a_department_code]],Dept!A:B,2,0)</f>
        <v>Library</v>
      </c>
      <c r="M4259">
        <f t="shared" si="66"/>
        <v>1</v>
      </c>
    </row>
    <row r="4260" spans="1:13" hidden="1" x14ac:dyDescent="0.25">
      <c r="A4260">
        <v>2018</v>
      </c>
      <c r="B4260">
        <v>5000</v>
      </c>
      <c r="C4260">
        <v>5000</v>
      </c>
      <c r="D4260">
        <v>5000</v>
      </c>
      <c r="E4260">
        <f>SUM(Table_munisapp_tylerci_mu_live_rq_master5[[#This Row],[rd_extended_price]]-Table_munisapp_tylerci_mu_live_rq_master5[[#This Row],[rd_price_net]])</f>
        <v>0</v>
      </c>
      <c r="F4260" s="1">
        <v>43104</v>
      </c>
      <c r="G4260">
        <v>3513</v>
      </c>
      <c r="H4260" t="s">
        <v>9100</v>
      </c>
      <c r="I4260" t="s">
        <v>9318</v>
      </c>
      <c r="J4260">
        <v>3180111</v>
      </c>
      <c r="K4260" t="str">
        <f>VLOOKUP(Table_munisapp_tylerci_mu_live_rq_master5[[#This Row],[rh_vendor_suggest]],Vend!A:B,2,0)</f>
        <v>STANGER ELECTRIC LLC</v>
      </c>
      <c r="L4260" t="str">
        <f>VLOOKUP(Table_munisapp_tylerci_mu_live_rq_master5[[#This Row],[a_department_code]],Dept!A:B,2,0)</f>
        <v>Library</v>
      </c>
      <c r="M4260">
        <f t="shared" si="66"/>
        <v>1</v>
      </c>
    </row>
    <row r="4261" spans="1:13" hidden="1" x14ac:dyDescent="0.25">
      <c r="A4261">
        <v>2018</v>
      </c>
      <c r="B4261">
        <v>4320</v>
      </c>
      <c r="C4261">
        <v>4320</v>
      </c>
      <c r="D4261">
        <v>4320</v>
      </c>
      <c r="E4261">
        <f>SUM(Table_munisapp_tylerci_mu_live_rq_master5[[#This Row],[rd_extended_price]]-Table_munisapp_tylerci_mu_live_rq_master5[[#This Row],[rd_price_net]])</f>
        <v>0</v>
      </c>
      <c r="F4261" s="1">
        <v>43109</v>
      </c>
      <c r="G4261">
        <v>3682</v>
      </c>
      <c r="H4261" t="s">
        <v>9100</v>
      </c>
      <c r="I4261" t="s">
        <v>10223</v>
      </c>
      <c r="J4261">
        <v>3180144</v>
      </c>
      <c r="K4261" t="str">
        <f>VLOOKUP(Table_munisapp_tylerci_mu_live_rq_master5[[#This Row],[rh_vendor_suggest]],Vend!A:B,2,0)</f>
        <v>THYSSEN KRUPP ELEVATOR CORPORATION</v>
      </c>
      <c r="L4261" t="str">
        <f>VLOOKUP(Table_munisapp_tylerci_mu_live_rq_master5[[#This Row],[a_department_code]],Dept!A:B,2,0)</f>
        <v>Library</v>
      </c>
      <c r="M4261">
        <f t="shared" si="66"/>
        <v>1</v>
      </c>
    </row>
    <row r="4262" spans="1:13" hidden="1" x14ac:dyDescent="0.25">
      <c r="A4262">
        <v>2018</v>
      </c>
      <c r="B4262">
        <v>3500</v>
      </c>
      <c r="C4262">
        <v>3500</v>
      </c>
      <c r="D4262">
        <v>3500</v>
      </c>
      <c r="E4262">
        <f>SUM(Table_munisapp_tylerci_mu_live_rq_master5[[#This Row],[rd_extended_price]]-Table_munisapp_tylerci_mu_live_rq_master5[[#This Row],[rd_price_net]])</f>
        <v>0</v>
      </c>
      <c r="F4262" s="1">
        <v>43104</v>
      </c>
      <c r="G4262">
        <v>5298</v>
      </c>
      <c r="H4262" t="s">
        <v>9100</v>
      </c>
      <c r="I4262" t="s">
        <v>10220</v>
      </c>
      <c r="J4262">
        <v>3180127</v>
      </c>
      <c r="K4262" t="str">
        <f>VLOOKUP(Table_munisapp_tylerci_mu_live_rq_master5[[#This Row],[rh_vendor_suggest]],Vend!A:B,2,0)</f>
        <v>UNITED PARCEL SERVICE INC</v>
      </c>
      <c r="L4262" t="str">
        <f>VLOOKUP(Table_munisapp_tylerci_mu_live_rq_master5[[#This Row],[a_department_code]],Dept!A:B,2,0)</f>
        <v>Library</v>
      </c>
      <c r="M4262">
        <f t="shared" si="66"/>
        <v>1</v>
      </c>
    </row>
    <row r="4263" spans="1:13" hidden="1" x14ac:dyDescent="0.25">
      <c r="A4263">
        <v>2018</v>
      </c>
      <c r="B4263">
        <v>2500</v>
      </c>
      <c r="C4263">
        <v>2500</v>
      </c>
      <c r="D4263">
        <v>2500</v>
      </c>
      <c r="E4263">
        <f>SUM(Table_munisapp_tylerci_mu_live_rq_master5[[#This Row],[rd_extended_price]]-Table_munisapp_tylerci_mu_live_rq_master5[[#This Row],[rd_price_net]])</f>
        <v>0</v>
      </c>
      <c r="F4263" s="1">
        <v>43104</v>
      </c>
      <c r="G4263">
        <v>3919</v>
      </c>
      <c r="H4263" t="s">
        <v>9100</v>
      </c>
      <c r="I4263" t="s">
        <v>9322</v>
      </c>
      <c r="J4263">
        <v>3180119</v>
      </c>
      <c r="K4263" t="str">
        <f>VLOOKUP(Table_munisapp_tylerci_mu_live_rq_master5[[#This Row],[rh_vendor_suggest]],Vend!A:B,2,0)</f>
        <v>LOCAHAN LLC</v>
      </c>
      <c r="L4263" t="str">
        <f>VLOOKUP(Table_munisapp_tylerci_mu_live_rq_master5[[#This Row],[a_department_code]],Dept!A:B,2,0)</f>
        <v>Library</v>
      </c>
      <c r="M4263">
        <f t="shared" si="66"/>
        <v>1</v>
      </c>
    </row>
    <row r="4264" spans="1:13" hidden="1" x14ac:dyDescent="0.25">
      <c r="A4264">
        <v>2018</v>
      </c>
      <c r="B4264">
        <v>5000</v>
      </c>
      <c r="C4264">
        <v>5000</v>
      </c>
      <c r="D4264">
        <v>5000</v>
      </c>
      <c r="E4264">
        <f>SUM(Table_munisapp_tylerci_mu_live_rq_master5[[#This Row],[rd_extended_price]]-Table_munisapp_tylerci_mu_live_rq_master5[[#This Row],[rd_price_net]])</f>
        <v>0</v>
      </c>
      <c r="F4264" s="1">
        <v>43104</v>
      </c>
      <c r="G4264">
        <v>4006</v>
      </c>
      <c r="H4264" t="s">
        <v>9100</v>
      </c>
      <c r="I4264" t="s">
        <v>10221</v>
      </c>
      <c r="J4264">
        <v>3180122</v>
      </c>
      <c r="K4264" t="str">
        <f>VLOOKUP(Table_munisapp_tylerci_mu_live_rq_master5[[#This Row],[rh_vendor_suggest]],Vend!A:B,2,0)</f>
        <v>WEBER STATE UNIVERSITY</v>
      </c>
      <c r="L4264" t="str">
        <f>VLOOKUP(Table_munisapp_tylerci_mu_live_rq_master5[[#This Row],[a_department_code]],Dept!A:B,2,0)</f>
        <v>Library</v>
      </c>
      <c r="M4264">
        <f t="shared" si="66"/>
        <v>1</v>
      </c>
    </row>
    <row r="4265" spans="1:13" hidden="1" x14ac:dyDescent="0.25">
      <c r="A4265">
        <v>2018</v>
      </c>
      <c r="B4265">
        <v>700</v>
      </c>
      <c r="C4265">
        <v>700</v>
      </c>
      <c r="D4265">
        <v>700</v>
      </c>
      <c r="E4265">
        <f>SUM(Table_munisapp_tylerci_mu_live_rq_master5[[#This Row],[rd_extended_price]]-Table_munisapp_tylerci_mu_live_rq_master5[[#This Row],[rd_price_net]])</f>
        <v>0</v>
      </c>
      <c r="F4265" s="1">
        <v>43104</v>
      </c>
      <c r="G4265">
        <v>2491</v>
      </c>
      <c r="H4265" t="s">
        <v>9100</v>
      </c>
      <c r="I4265" t="s">
        <v>10222</v>
      </c>
      <c r="J4265">
        <v>3180100</v>
      </c>
      <c r="K4265" t="str">
        <f>VLOOKUP(Table_munisapp_tylerci_mu_live_rq_master5[[#This Row],[rh_vendor_suggest]],Vend!A:B,2,0)</f>
        <v>LAURENCE MILTON YORGASON</v>
      </c>
      <c r="L4265" t="str">
        <f>VLOOKUP(Table_munisapp_tylerci_mu_live_rq_master5[[#This Row],[a_department_code]],Dept!A:B,2,0)</f>
        <v>Library</v>
      </c>
      <c r="M4265">
        <f t="shared" si="66"/>
        <v>1</v>
      </c>
    </row>
    <row r="4266" spans="1:13" hidden="1" x14ac:dyDescent="0.25">
      <c r="A4266">
        <v>2018</v>
      </c>
      <c r="B4266">
        <v>500</v>
      </c>
      <c r="C4266">
        <v>500</v>
      </c>
      <c r="D4266">
        <v>500</v>
      </c>
      <c r="E4266">
        <f>SUM(Table_munisapp_tylerci_mu_live_rq_master5[[#This Row],[rd_extended_price]]-Table_munisapp_tylerci_mu_live_rq_master5[[#This Row],[rd_price_net]])</f>
        <v>0</v>
      </c>
      <c r="F4266" s="1">
        <v>43104</v>
      </c>
      <c r="G4266">
        <v>4105</v>
      </c>
      <c r="H4266" t="s">
        <v>9100</v>
      </c>
      <c r="I4266" t="s">
        <v>9317</v>
      </c>
      <c r="J4266">
        <v>3180123</v>
      </c>
      <c r="K4266" t="str">
        <f>VLOOKUP(Table_munisapp_tylerci_mu_live_rq_master5[[#This Row],[rh_vendor_suggest]],Vend!A:B,2,0)</f>
        <v>ZURCHERS PARTY &amp; WEDDING STORE</v>
      </c>
      <c r="L4266" t="str">
        <f>VLOOKUP(Table_munisapp_tylerci_mu_live_rq_master5[[#This Row],[a_department_code]],Dept!A:B,2,0)</f>
        <v>Library</v>
      </c>
      <c r="M4266">
        <f t="shared" si="66"/>
        <v>1</v>
      </c>
    </row>
    <row r="4267" spans="1:13" hidden="1" x14ac:dyDescent="0.25">
      <c r="A4267">
        <v>2018</v>
      </c>
      <c r="B4267">
        <v>1000</v>
      </c>
      <c r="C4267">
        <v>1000</v>
      </c>
      <c r="D4267">
        <v>1000</v>
      </c>
      <c r="E4267">
        <f>SUM(Table_munisapp_tylerci_mu_live_rq_master5[[#This Row],[rd_extended_price]]-Table_munisapp_tylerci_mu_live_rq_master5[[#This Row],[rd_price_net]])</f>
        <v>0</v>
      </c>
      <c r="F4267" s="1">
        <v>43104</v>
      </c>
      <c r="G4267">
        <v>3971</v>
      </c>
      <c r="H4267" t="s">
        <v>9100</v>
      </c>
      <c r="I4267" t="s">
        <v>9374</v>
      </c>
      <c r="J4267">
        <v>3180121</v>
      </c>
      <c r="K4267" t="str">
        <f>VLOOKUP(Table_munisapp_tylerci_mu_live_rq_master5[[#This Row],[rh_vendor_suggest]],Vend!A:B,2,0)</f>
        <v>DYNALECTRIC COMPANY</v>
      </c>
      <c r="L4267" t="str">
        <f>VLOOKUP(Table_munisapp_tylerci_mu_live_rq_master5[[#This Row],[a_department_code]],Dept!A:B,2,0)</f>
        <v>Library</v>
      </c>
      <c r="M4267">
        <f t="shared" si="66"/>
        <v>1</v>
      </c>
    </row>
    <row r="4268" spans="1:13" hidden="1" x14ac:dyDescent="0.25">
      <c r="A4268">
        <v>2018</v>
      </c>
      <c r="B4268">
        <v>47.75</v>
      </c>
      <c r="C4268">
        <v>955</v>
      </c>
      <c r="D4268">
        <v>955</v>
      </c>
      <c r="E4268">
        <f>SUM(Table_munisapp_tylerci_mu_live_rq_master5[[#This Row],[rd_extended_price]]-Table_munisapp_tylerci_mu_live_rq_master5[[#This Row],[rd_price_net]])</f>
        <v>0</v>
      </c>
      <c r="F4268" s="1">
        <v>43104</v>
      </c>
      <c r="G4268">
        <v>7334</v>
      </c>
      <c r="H4268" t="s">
        <v>9072</v>
      </c>
      <c r="I4268" t="s">
        <v>10949</v>
      </c>
      <c r="J4268">
        <v>3180129</v>
      </c>
      <c r="K4268" t="str">
        <f>VLOOKUP(Table_munisapp_tylerci_mu_live_rq_master5[[#This Row],[rh_vendor_suggest]],Vend!A:B,2,0)</f>
        <v>WORK ACTIVITY CENTER INC</v>
      </c>
      <c r="L4268" t="str">
        <f>VLOOKUP(Table_munisapp_tylerci_mu_live_rq_master5[[#This Row],[a_department_code]],Dept!A:B,2,0)</f>
        <v>Jail</v>
      </c>
      <c r="M4268">
        <f t="shared" si="66"/>
        <v>1</v>
      </c>
    </row>
    <row r="4269" spans="1:13" hidden="1" x14ac:dyDescent="0.25">
      <c r="A4269">
        <v>2018</v>
      </c>
      <c r="B4269">
        <v>94.25</v>
      </c>
      <c r="C4269">
        <v>471.25</v>
      </c>
      <c r="D4269">
        <v>471.25</v>
      </c>
      <c r="E4269">
        <f>SUM(Table_munisapp_tylerci_mu_live_rq_master5[[#This Row],[rd_extended_price]]-Table_munisapp_tylerci_mu_live_rq_master5[[#This Row],[rd_price_net]])</f>
        <v>0</v>
      </c>
      <c r="F4269" s="1">
        <v>43104</v>
      </c>
      <c r="G4269">
        <v>7334</v>
      </c>
      <c r="H4269" t="s">
        <v>9072</v>
      </c>
      <c r="I4269" t="s">
        <v>10949</v>
      </c>
      <c r="J4269">
        <v>3180129</v>
      </c>
      <c r="K4269" t="str">
        <f>VLOOKUP(Table_munisapp_tylerci_mu_live_rq_master5[[#This Row],[rh_vendor_suggest]],Vend!A:B,2,0)</f>
        <v>WORK ACTIVITY CENTER INC</v>
      </c>
      <c r="L4269" t="str">
        <f>VLOOKUP(Table_munisapp_tylerci_mu_live_rq_master5[[#This Row],[a_department_code]],Dept!A:B,2,0)</f>
        <v>Jail</v>
      </c>
      <c r="M4269">
        <f t="shared" si="66"/>
        <v>0</v>
      </c>
    </row>
    <row r="4270" spans="1:13" hidden="1" x14ac:dyDescent="0.25">
      <c r="A4270">
        <v>2018</v>
      </c>
      <c r="B4270">
        <v>0</v>
      </c>
      <c r="C4270">
        <v>0</v>
      </c>
      <c r="D4270">
        <v>0</v>
      </c>
      <c r="E4270">
        <f>SUM(Table_munisapp_tylerci_mu_live_rq_master5[[#This Row],[rd_extended_price]]-Table_munisapp_tylerci_mu_live_rq_master5[[#This Row],[rd_price_net]])</f>
        <v>0</v>
      </c>
      <c r="F4270" s="1">
        <v>43104</v>
      </c>
      <c r="G4270">
        <v>7334</v>
      </c>
      <c r="H4270" t="s">
        <v>9072</v>
      </c>
      <c r="I4270" t="s">
        <v>10949</v>
      </c>
      <c r="J4270">
        <v>3180129</v>
      </c>
      <c r="K4270" t="str">
        <f>VLOOKUP(Table_munisapp_tylerci_mu_live_rq_master5[[#This Row],[rh_vendor_suggest]],Vend!A:B,2,0)</f>
        <v>WORK ACTIVITY CENTER INC</v>
      </c>
      <c r="L4270" t="str">
        <f>VLOOKUP(Table_munisapp_tylerci_mu_live_rq_master5[[#This Row],[a_department_code]],Dept!A:B,2,0)</f>
        <v>Jail</v>
      </c>
      <c r="M4270">
        <f t="shared" si="66"/>
        <v>0</v>
      </c>
    </row>
    <row r="4271" spans="1:13" hidden="1" x14ac:dyDescent="0.25">
      <c r="A4271">
        <v>2018</v>
      </c>
      <c r="B4271">
        <v>101.5</v>
      </c>
      <c r="C4271">
        <v>101.5</v>
      </c>
      <c r="D4271">
        <v>101.5</v>
      </c>
      <c r="E4271">
        <f>SUM(Table_munisapp_tylerci_mu_live_rq_master5[[#This Row],[rd_extended_price]]-Table_munisapp_tylerci_mu_live_rq_master5[[#This Row],[rd_price_net]])</f>
        <v>0</v>
      </c>
      <c r="F4271" s="1">
        <v>43104</v>
      </c>
      <c r="G4271">
        <v>7334</v>
      </c>
      <c r="H4271" t="s">
        <v>9072</v>
      </c>
      <c r="I4271" t="s">
        <v>10949</v>
      </c>
      <c r="J4271">
        <v>3180129</v>
      </c>
      <c r="K4271" t="str">
        <f>VLOOKUP(Table_munisapp_tylerci_mu_live_rq_master5[[#This Row],[rh_vendor_suggest]],Vend!A:B,2,0)</f>
        <v>WORK ACTIVITY CENTER INC</v>
      </c>
      <c r="L4271" t="str">
        <f>VLOOKUP(Table_munisapp_tylerci_mu_live_rq_master5[[#This Row],[a_department_code]],Dept!A:B,2,0)</f>
        <v>Jail</v>
      </c>
      <c r="M4271">
        <f t="shared" si="66"/>
        <v>0</v>
      </c>
    </row>
    <row r="4272" spans="1:13" hidden="1" x14ac:dyDescent="0.25">
      <c r="A4272">
        <v>2018</v>
      </c>
      <c r="B4272">
        <v>36.81</v>
      </c>
      <c r="C4272">
        <v>883.44</v>
      </c>
      <c r="D4272">
        <v>883.44</v>
      </c>
      <c r="E4272">
        <f>SUM(Table_munisapp_tylerci_mu_live_rq_master5[[#This Row],[rd_extended_price]]-Table_munisapp_tylerci_mu_live_rq_master5[[#This Row],[rd_price_net]])</f>
        <v>0</v>
      </c>
      <c r="F4272" s="1">
        <v>43104</v>
      </c>
      <c r="G4272">
        <v>1294</v>
      </c>
      <c r="H4272" t="s">
        <v>9072</v>
      </c>
      <c r="I4272" t="s">
        <v>10232</v>
      </c>
      <c r="J4272">
        <v>3180090</v>
      </c>
      <c r="K4272" t="str">
        <f>VLOOKUP(Table_munisapp_tylerci_mu_live_rq_master5[[#This Row],[rh_vendor_suggest]],Vend!A:B,2,0)</f>
        <v>BOB BARKER CO</v>
      </c>
      <c r="L4272" t="str">
        <f>VLOOKUP(Table_munisapp_tylerci_mu_live_rq_master5[[#This Row],[a_department_code]],Dept!A:B,2,0)</f>
        <v>Jail</v>
      </c>
      <c r="M4272">
        <f t="shared" si="66"/>
        <v>1</v>
      </c>
    </row>
    <row r="4273" spans="1:13" hidden="1" x14ac:dyDescent="0.25">
      <c r="A4273">
        <v>2018</v>
      </c>
      <c r="B4273">
        <v>22.35</v>
      </c>
      <c r="C4273">
        <v>1341</v>
      </c>
      <c r="D4273">
        <v>1341</v>
      </c>
      <c r="E4273">
        <f>SUM(Table_munisapp_tylerci_mu_live_rq_master5[[#This Row],[rd_extended_price]]-Table_munisapp_tylerci_mu_live_rq_master5[[#This Row],[rd_price_net]])</f>
        <v>0</v>
      </c>
      <c r="F4273" s="1">
        <v>43104</v>
      </c>
      <c r="G4273">
        <v>1294</v>
      </c>
      <c r="H4273" t="s">
        <v>9072</v>
      </c>
      <c r="I4273" t="s">
        <v>10232</v>
      </c>
      <c r="J4273">
        <v>3180090</v>
      </c>
      <c r="K4273" t="str">
        <f>VLOOKUP(Table_munisapp_tylerci_mu_live_rq_master5[[#This Row],[rh_vendor_suggest]],Vend!A:B,2,0)</f>
        <v>BOB BARKER CO</v>
      </c>
      <c r="L4273" t="str">
        <f>VLOOKUP(Table_munisapp_tylerci_mu_live_rq_master5[[#This Row],[a_department_code]],Dept!A:B,2,0)</f>
        <v>Jail</v>
      </c>
      <c r="M4273">
        <f t="shared" si="66"/>
        <v>0</v>
      </c>
    </row>
    <row r="4274" spans="1:13" hidden="1" x14ac:dyDescent="0.25">
      <c r="A4274">
        <v>2018</v>
      </c>
      <c r="B4274">
        <v>19.489999999999998</v>
      </c>
      <c r="C4274">
        <v>779.6</v>
      </c>
      <c r="D4274">
        <v>779.6</v>
      </c>
      <c r="E4274">
        <f>SUM(Table_munisapp_tylerci_mu_live_rq_master5[[#This Row],[rd_extended_price]]-Table_munisapp_tylerci_mu_live_rq_master5[[#This Row],[rd_price_net]])</f>
        <v>0</v>
      </c>
      <c r="F4274" s="1">
        <v>43104</v>
      </c>
      <c r="G4274">
        <v>1294</v>
      </c>
      <c r="H4274" t="s">
        <v>9072</v>
      </c>
      <c r="I4274" t="s">
        <v>10232</v>
      </c>
      <c r="J4274">
        <v>3180090</v>
      </c>
      <c r="K4274" t="str">
        <f>VLOOKUP(Table_munisapp_tylerci_mu_live_rq_master5[[#This Row],[rh_vendor_suggest]],Vend!A:B,2,0)</f>
        <v>BOB BARKER CO</v>
      </c>
      <c r="L4274" t="str">
        <f>VLOOKUP(Table_munisapp_tylerci_mu_live_rq_master5[[#This Row],[a_department_code]],Dept!A:B,2,0)</f>
        <v>Jail</v>
      </c>
      <c r="M4274">
        <f t="shared" si="66"/>
        <v>0</v>
      </c>
    </row>
    <row r="4275" spans="1:13" hidden="1" x14ac:dyDescent="0.25">
      <c r="A4275">
        <v>2018</v>
      </c>
      <c r="B4275">
        <v>4.3600000000000003</v>
      </c>
      <c r="C4275">
        <v>261.60000000000002</v>
      </c>
      <c r="D4275">
        <v>261.60000000000002</v>
      </c>
      <c r="E4275">
        <f>SUM(Table_munisapp_tylerci_mu_live_rq_master5[[#This Row],[rd_extended_price]]-Table_munisapp_tylerci_mu_live_rq_master5[[#This Row],[rd_price_net]])</f>
        <v>0</v>
      </c>
      <c r="F4275" s="1">
        <v>43137</v>
      </c>
      <c r="G4275">
        <v>1474</v>
      </c>
      <c r="H4275" t="s">
        <v>9072</v>
      </c>
      <c r="I4275" t="s">
        <v>10950</v>
      </c>
      <c r="J4275">
        <v>3180260</v>
      </c>
      <c r="K4275" t="str">
        <f>VLOOKUP(Table_munisapp_tylerci_mu_live_rq_master5[[#This Row],[rh_vendor_suggest]],Vend!A:B,2,0)</f>
        <v>CHARM-TEX INC</v>
      </c>
      <c r="L4275" t="str">
        <f>VLOOKUP(Table_munisapp_tylerci_mu_live_rq_master5[[#This Row],[a_department_code]],Dept!A:B,2,0)</f>
        <v>Jail</v>
      </c>
      <c r="M4275">
        <f t="shared" si="66"/>
        <v>1</v>
      </c>
    </row>
    <row r="4276" spans="1:13" hidden="1" x14ac:dyDescent="0.25">
      <c r="A4276">
        <v>2018</v>
      </c>
      <c r="B4276">
        <v>445</v>
      </c>
      <c r="C4276">
        <v>445</v>
      </c>
      <c r="D4276">
        <v>445</v>
      </c>
      <c r="E4276">
        <f>SUM(Table_munisapp_tylerci_mu_live_rq_master5[[#This Row],[rd_extended_price]]-Table_munisapp_tylerci_mu_live_rq_master5[[#This Row],[rd_price_net]])</f>
        <v>0</v>
      </c>
      <c r="F4276" s="1">
        <v>43118</v>
      </c>
      <c r="G4276">
        <v>2927</v>
      </c>
      <c r="H4276" t="s">
        <v>9072</v>
      </c>
      <c r="I4276" t="s">
        <v>10951</v>
      </c>
      <c r="J4276">
        <v>3180204</v>
      </c>
      <c r="K4276" t="str">
        <f>VLOOKUP(Table_munisapp_tylerci_mu_live_rq_master5[[#This Row],[rh_vendor_suggest]],Vend!A:B,2,0)</f>
        <v>OGDEN LITHO INC</v>
      </c>
      <c r="L4276" t="str">
        <f>VLOOKUP(Table_munisapp_tylerci_mu_live_rq_master5[[#This Row],[a_department_code]],Dept!A:B,2,0)</f>
        <v>Jail</v>
      </c>
      <c r="M4276">
        <f t="shared" si="66"/>
        <v>1</v>
      </c>
    </row>
    <row r="4277" spans="1:13" hidden="1" x14ac:dyDescent="0.25">
      <c r="A4277">
        <v>2018</v>
      </c>
      <c r="B4277">
        <v>11609</v>
      </c>
      <c r="C4277">
        <v>11609</v>
      </c>
      <c r="D4277">
        <v>11609</v>
      </c>
      <c r="E4277">
        <f>SUM(Table_munisapp_tylerci_mu_live_rq_master5[[#This Row],[rd_extended_price]]-Table_munisapp_tylerci_mu_live_rq_master5[[#This Row],[rd_price_net]])</f>
        <v>0</v>
      </c>
      <c r="F4277" s="1">
        <v>43104</v>
      </c>
      <c r="G4277">
        <v>2778</v>
      </c>
      <c r="H4277" t="s">
        <v>9072</v>
      </c>
      <c r="I4277" t="s">
        <v>10824</v>
      </c>
      <c r="J4277">
        <v>3180102</v>
      </c>
      <c r="K4277" t="str">
        <f>VLOOKUP(Table_munisapp_tylerci_mu_live_rq_master5[[#This Row],[rh_vendor_suggest]],Vend!A:B,2,0)</f>
        <v>MOUNTAIN VALLEY MECHANICAL</v>
      </c>
      <c r="L4277" t="str">
        <f>VLOOKUP(Table_munisapp_tylerci_mu_live_rq_master5[[#This Row],[a_department_code]],Dept!A:B,2,0)</f>
        <v>Jail</v>
      </c>
      <c r="M4277">
        <f t="shared" si="66"/>
        <v>1</v>
      </c>
    </row>
    <row r="4278" spans="1:13" hidden="1" x14ac:dyDescent="0.25">
      <c r="A4278">
        <v>2018</v>
      </c>
      <c r="B4278">
        <v>52906</v>
      </c>
      <c r="C4278">
        <v>52906</v>
      </c>
      <c r="D4278">
        <v>52906</v>
      </c>
      <c r="E4278">
        <f>SUM(Table_munisapp_tylerci_mu_live_rq_master5[[#This Row],[rd_extended_price]]-Table_munisapp_tylerci_mu_live_rq_master5[[#This Row],[rd_price_net]])</f>
        <v>0</v>
      </c>
      <c r="F4278" s="1">
        <v>43104</v>
      </c>
      <c r="G4278">
        <v>7290</v>
      </c>
      <c r="H4278" t="s">
        <v>9072</v>
      </c>
      <c r="I4278" t="s">
        <v>10763</v>
      </c>
      <c r="J4278">
        <v>3180128</v>
      </c>
      <c r="K4278" t="str">
        <f>VLOOKUP(Table_munisapp_tylerci_mu_live_rq_master5[[#This Row],[rh_vendor_suggest]],Vend!A:B,2,0)</f>
        <v>GOLD MEDAL CONSTRUCTION CORPORATION</v>
      </c>
      <c r="L4278" t="str">
        <f>VLOOKUP(Table_munisapp_tylerci_mu_live_rq_master5[[#This Row],[a_department_code]],Dept!A:B,2,0)</f>
        <v>Jail</v>
      </c>
      <c r="M4278">
        <f t="shared" si="66"/>
        <v>1</v>
      </c>
    </row>
    <row r="4279" spans="1:13" hidden="1" x14ac:dyDescent="0.25">
      <c r="A4279">
        <v>2018</v>
      </c>
      <c r="B4279">
        <v>799</v>
      </c>
      <c r="C4279">
        <v>1598</v>
      </c>
      <c r="D4279">
        <v>1598</v>
      </c>
      <c r="E4279">
        <f>SUM(Table_munisapp_tylerci_mu_live_rq_master5[[#This Row],[rd_extended_price]]-Table_munisapp_tylerci_mu_live_rq_master5[[#This Row],[rd_price_net]])</f>
        <v>0</v>
      </c>
      <c r="F4279" s="1">
        <v>43104</v>
      </c>
      <c r="G4279">
        <v>3483</v>
      </c>
      <c r="H4279" t="s">
        <v>9091</v>
      </c>
      <c r="I4279" t="s">
        <v>10952</v>
      </c>
      <c r="J4279">
        <v>3180110</v>
      </c>
      <c r="K4279" t="str">
        <f>VLOOKUP(Table_munisapp_tylerci_mu_live_rq_master5[[#This Row],[rh_vendor_suggest]],Vend!A:B,2,0)</f>
        <v>SOLUTIONS II INC</v>
      </c>
      <c r="L4279" t="str">
        <f>VLOOKUP(Table_munisapp_tylerci_mu_live_rq_master5[[#This Row],[a_department_code]],Dept!A:B,2,0)</f>
        <v>Weber Area Dispatch 911</v>
      </c>
      <c r="M4279">
        <f t="shared" si="66"/>
        <v>1</v>
      </c>
    </row>
    <row r="4280" spans="1:13" hidden="1" x14ac:dyDescent="0.25">
      <c r="A4280">
        <v>2018</v>
      </c>
      <c r="B4280">
        <v>2158.2399999999998</v>
      </c>
      <c r="C4280">
        <v>2158.2399999999998</v>
      </c>
      <c r="D4280">
        <v>2158.2399999999998</v>
      </c>
      <c r="E4280">
        <f>SUM(Table_munisapp_tylerci_mu_live_rq_master5[[#This Row],[rd_extended_price]]-Table_munisapp_tylerci_mu_live_rq_master5[[#This Row],[rd_price_net]])</f>
        <v>0</v>
      </c>
      <c r="F4280" s="1">
        <v>43104</v>
      </c>
      <c r="G4280">
        <v>1705</v>
      </c>
      <c r="H4280" t="s">
        <v>9096</v>
      </c>
      <c r="I4280" t="s">
        <v>10953</v>
      </c>
      <c r="J4280">
        <v>3180095</v>
      </c>
      <c r="K4280" t="str">
        <f>VLOOKUP(Table_munisapp_tylerci_mu_live_rq_master5[[#This Row],[rh_vendor_suggest]],Vend!A:B,2,0)</f>
        <v>DELL COMPUTER</v>
      </c>
      <c r="L4280" t="str">
        <f>VLOOKUP(Table_munisapp_tylerci_mu_live_rq_master5[[#This Row],[a_department_code]],Dept!A:B,2,0)</f>
        <v>Planning</v>
      </c>
      <c r="M4280">
        <f t="shared" si="66"/>
        <v>1</v>
      </c>
    </row>
    <row r="4281" spans="1:13" hidden="1" x14ac:dyDescent="0.25">
      <c r="A4281">
        <v>2018</v>
      </c>
      <c r="B4281">
        <v>1000</v>
      </c>
      <c r="C4281">
        <v>1000</v>
      </c>
      <c r="D4281">
        <v>1000</v>
      </c>
      <c r="E4281">
        <f>SUM(Table_munisapp_tylerci_mu_live_rq_master5[[#This Row],[rd_extended_price]]-Table_munisapp_tylerci_mu_live_rq_master5[[#This Row],[rd_price_net]])</f>
        <v>0</v>
      </c>
      <c r="F4281" s="1">
        <v>43109</v>
      </c>
      <c r="G4281">
        <v>1299</v>
      </c>
      <c r="H4281" t="s">
        <v>9060</v>
      </c>
      <c r="I4281" t="s">
        <v>10297</v>
      </c>
      <c r="J4281">
        <v>3180132</v>
      </c>
      <c r="K4281" t="str">
        <f>VLOOKUP(Table_munisapp_tylerci_mu_live_rq_master5[[#This Row],[rh_vendor_suggest]],Vend!A:B,2,0)</f>
        <v>CKSK &amp; BJ INC</v>
      </c>
      <c r="L4281" t="str">
        <f>VLOOKUP(Table_munisapp_tylerci_mu_live_rq_master5[[#This Row],[a_department_code]],Dept!A:B,2,0)</f>
        <v>Garage</v>
      </c>
      <c r="M4281">
        <f t="shared" si="66"/>
        <v>1</v>
      </c>
    </row>
    <row r="4282" spans="1:13" hidden="1" x14ac:dyDescent="0.25">
      <c r="A4282">
        <v>2018</v>
      </c>
      <c r="B4282">
        <v>0</v>
      </c>
      <c r="C4282">
        <v>0</v>
      </c>
      <c r="D4282">
        <v>0</v>
      </c>
      <c r="E4282">
        <f>SUM(Table_munisapp_tylerci_mu_live_rq_master5[[#This Row],[rd_extended_price]]-Table_munisapp_tylerci_mu_live_rq_master5[[#This Row],[rd_price_net]])</f>
        <v>0</v>
      </c>
      <c r="F4282" s="1"/>
      <c r="G4282">
        <v>0</v>
      </c>
      <c r="H4282" t="s">
        <v>9072</v>
      </c>
      <c r="I4282" t="s">
        <v>10954</v>
      </c>
      <c r="J4282">
        <v>0</v>
      </c>
      <c r="K4282" t="e">
        <f>VLOOKUP(Table_munisapp_tylerci_mu_live_rq_master5[[#This Row],[rh_vendor_suggest]],Vend!A:B,2,0)</f>
        <v>#N/A</v>
      </c>
      <c r="L4282" t="str">
        <f>VLOOKUP(Table_munisapp_tylerci_mu_live_rq_master5[[#This Row],[a_department_code]],Dept!A:B,2,0)</f>
        <v>Jail</v>
      </c>
      <c r="M4282">
        <f t="shared" si="66"/>
        <v>1</v>
      </c>
    </row>
    <row r="4283" spans="1:13" hidden="1" x14ac:dyDescent="0.25">
      <c r="A4283">
        <v>2018</v>
      </c>
      <c r="B4283">
        <v>10000</v>
      </c>
      <c r="C4283">
        <v>10000</v>
      </c>
      <c r="D4283">
        <v>10000</v>
      </c>
      <c r="E4283">
        <f>SUM(Table_munisapp_tylerci_mu_live_rq_master5[[#This Row],[rd_extended_price]]-Table_munisapp_tylerci_mu_live_rq_master5[[#This Row],[rd_price_net]])</f>
        <v>0</v>
      </c>
      <c r="F4283" s="1">
        <v>43109</v>
      </c>
      <c r="G4283">
        <v>5280</v>
      </c>
      <c r="H4283" t="s">
        <v>9060</v>
      </c>
      <c r="I4283" t="s">
        <v>9676</v>
      </c>
      <c r="J4283">
        <v>3180151</v>
      </c>
      <c r="K4283" t="str">
        <f>VLOOKUP(Table_munisapp_tylerci_mu_live_rq_master5[[#This Row],[rh_vendor_suggest]],Vend!A:B,2,0)</f>
        <v>ADVANCE AUTO PARTS</v>
      </c>
      <c r="L4283" t="str">
        <f>VLOOKUP(Table_munisapp_tylerci_mu_live_rq_master5[[#This Row],[a_department_code]],Dept!A:B,2,0)</f>
        <v>Garage</v>
      </c>
      <c r="M4283">
        <f t="shared" si="66"/>
        <v>1</v>
      </c>
    </row>
    <row r="4284" spans="1:13" hidden="1" x14ac:dyDescent="0.25">
      <c r="A4284">
        <v>2018</v>
      </c>
      <c r="B4284">
        <v>245.81</v>
      </c>
      <c r="C4284">
        <v>245.81</v>
      </c>
      <c r="D4284">
        <v>245.81</v>
      </c>
      <c r="E4284">
        <f>SUM(Table_munisapp_tylerci_mu_live_rq_master5[[#This Row],[rd_extended_price]]-Table_munisapp_tylerci_mu_live_rq_master5[[#This Row],[rd_price_net]])</f>
        <v>0</v>
      </c>
      <c r="F4284" s="1"/>
      <c r="G4284">
        <v>1871</v>
      </c>
      <c r="H4284" t="s">
        <v>9096</v>
      </c>
      <c r="I4284" t="s">
        <v>9825</v>
      </c>
      <c r="J4284">
        <v>0</v>
      </c>
      <c r="K4284" t="str">
        <f>VLOOKUP(Table_munisapp_tylerci_mu_live_rq_master5[[#This Row],[rh_vendor_suggest]],Vend!A:B,2,0)</f>
        <v>ENPOINTE TECHNOLOGIES</v>
      </c>
      <c r="L4284" t="str">
        <f>VLOOKUP(Table_munisapp_tylerci_mu_live_rq_master5[[#This Row],[a_department_code]],Dept!A:B,2,0)</f>
        <v>Planning</v>
      </c>
      <c r="M4284">
        <f t="shared" si="66"/>
        <v>1</v>
      </c>
    </row>
    <row r="4285" spans="1:13" hidden="1" x14ac:dyDescent="0.25">
      <c r="A4285">
        <v>2018</v>
      </c>
      <c r="B4285">
        <v>1000</v>
      </c>
      <c r="C4285">
        <v>1000</v>
      </c>
      <c r="D4285">
        <v>1000</v>
      </c>
      <c r="E4285">
        <f>SUM(Table_munisapp_tylerci_mu_live_rq_master5[[#This Row],[rd_extended_price]]-Table_munisapp_tylerci_mu_live_rq_master5[[#This Row],[rd_price_net]])</f>
        <v>0</v>
      </c>
      <c r="F4285" s="1">
        <v>43109</v>
      </c>
      <c r="G4285">
        <v>1486</v>
      </c>
      <c r="H4285" t="s">
        <v>9060</v>
      </c>
      <c r="I4285" t="s">
        <v>10299</v>
      </c>
      <c r="J4285">
        <v>3180133</v>
      </c>
      <c r="K4285" t="str">
        <f>VLOOKUP(Table_munisapp_tylerci_mu_live_rq_master5[[#This Row],[rh_vendor_suggest]],Vend!A:B,2,0)</f>
        <v>CHIC AUTOMOTIVE CORP</v>
      </c>
      <c r="L4285" t="str">
        <f>VLOOKUP(Table_munisapp_tylerci_mu_live_rq_master5[[#This Row],[a_department_code]],Dept!A:B,2,0)</f>
        <v>Garage</v>
      </c>
      <c r="M4285">
        <f t="shared" si="66"/>
        <v>1</v>
      </c>
    </row>
    <row r="4286" spans="1:13" hidden="1" x14ac:dyDescent="0.25">
      <c r="A4286">
        <v>2018</v>
      </c>
      <c r="B4286">
        <v>500</v>
      </c>
      <c r="C4286">
        <v>500</v>
      </c>
      <c r="D4286">
        <v>500</v>
      </c>
      <c r="E4286">
        <f>SUM(Table_munisapp_tylerci_mu_live_rq_master5[[#This Row],[rd_extended_price]]-Table_munisapp_tylerci_mu_live_rq_master5[[#This Row],[rd_price_net]])</f>
        <v>0</v>
      </c>
      <c r="F4286" s="1">
        <v>43109</v>
      </c>
      <c r="G4286">
        <v>1506</v>
      </c>
      <c r="H4286" t="s">
        <v>9060</v>
      </c>
      <c r="I4286" t="s">
        <v>10260</v>
      </c>
      <c r="J4286">
        <v>3180134</v>
      </c>
      <c r="K4286" t="str">
        <f>VLOOKUP(Table_munisapp_tylerci_mu_live_rq_master5[[#This Row],[rh_vendor_suggest]],Vend!A:B,2,0)</f>
        <v>CINTAS FIRST AID &amp; SAFETY</v>
      </c>
      <c r="L4286" t="str">
        <f>VLOOKUP(Table_munisapp_tylerci_mu_live_rq_master5[[#This Row],[a_department_code]],Dept!A:B,2,0)</f>
        <v>Garage</v>
      </c>
      <c r="M4286">
        <f t="shared" si="66"/>
        <v>1</v>
      </c>
    </row>
    <row r="4287" spans="1:13" hidden="1" x14ac:dyDescent="0.25">
      <c r="A4287">
        <v>2018</v>
      </c>
      <c r="B4287">
        <v>3000</v>
      </c>
      <c r="C4287">
        <v>3000</v>
      </c>
      <c r="D4287">
        <v>3000</v>
      </c>
      <c r="E4287">
        <f>SUM(Table_munisapp_tylerci_mu_live_rq_master5[[#This Row],[rd_extended_price]]-Table_munisapp_tylerci_mu_live_rq_master5[[#This Row],[rd_price_net]])</f>
        <v>0</v>
      </c>
      <c r="F4287" s="1">
        <v>43109</v>
      </c>
      <c r="G4287">
        <v>1890</v>
      </c>
      <c r="H4287" t="s">
        <v>9060</v>
      </c>
      <c r="I4287" t="s">
        <v>10256</v>
      </c>
      <c r="J4287">
        <v>3180137</v>
      </c>
      <c r="K4287" t="str">
        <f>VLOOKUP(Table_munisapp_tylerci_mu_live_rq_master5[[#This Row],[rh_vendor_suggest]],Vend!A:B,2,0)</f>
        <v>ERIKS NORTH AMERICA INC</v>
      </c>
      <c r="L4287" t="str">
        <f>VLOOKUP(Table_munisapp_tylerci_mu_live_rq_master5[[#This Row],[a_department_code]],Dept!A:B,2,0)</f>
        <v>Garage</v>
      </c>
      <c r="M4287">
        <f t="shared" si="66"/>
        <v>1</v>
      </c>
    </row>
    <row r="4288" spans="1:13" hidden="1" x14ac:dyDescent="0.25">
      <c r="A4288">
        <v>2018</v>
      </c>
      <c r="B4288">
        <v>4500</v>
      </c>
      <c r="C4288">
        <v>4500</v>
      </c>
      <c r="D4288">
        <v>4500</v>
      </c>
      <c r="E4288">
        <f>SUM(Table_munisapp_tylerci_mu_live_rq_master5[[#This Row],[rd_extended_price]]-Table_munisapp_tylerci_mu_live_rq_master5[[#This Row],[rd_price_net]])</f>
        <v>0</v>
      </c>
      <c r="F4288" s="1">
        <v>43109</v>
      </c>
      <c r="G4288">
        <v>1847</v>
      </c>
      <c r="H4288" t="s">
        <v>9060</v>
      </c>
      <c r="I4288" t="s">
        <v>9676</v>
      </c>
      <c r="J4288">
        <v>3180136</v>
      </c>
      <c r="K4288" t="str">
        <f>VLOOKUP(Table_munisapp_tylerci_mu_live_rq_master5[[#This Row],[rh_vendor_suggest]],Vend!A:B,2,0)</f>
        <v>ELLIOTT AUTO SUPPLY INC</v>
      </c>
      <c r="L4288" t="str">
        <f>VLOOKUP(Table_munisapp_tylerci_mu_live_rq_master5[[#This Row],[a_department_code]],Dept!A:B,2,0)</f>
        <v>Garage</v>
      </c>
      <c r="M4288">
        <f t="shared" si="66"/>
        <v>1</v>
      </c>
    </row>
    <row r="4289" spans="1:13" hidden="1" x14ac:dyDescent="0.25">
      <c r="A4289">
        <v>2018</v>
      </c>
      <c r="B4289">
        <v>10000</v>
      </c>
      <c r="C4289">
        <v>10000</v>
      </c>
      <c r="D4289">
        <v>10000</v>
      </c>
      <c r="E4289">
        <f>SUM(Table_munisapp_tylerci_mu_live_rq_master5[[#This Row],[rd_extended_price]]-Table_munisapp_tylerci_mu_live_rq_master5[[#This Row],[rd_price_net]])</f>
        <v>0</v>
      </c>
      <c r="F4289" s="1">
        <v>43109</v>
      </c>
      <c r="G4289">
        <v>5266</v>
      </c>
      <c r="H4289" t="s">
        <v>9060</v>
      </c>
      <c r="I4289" t="s">
        <v>9676</v>
      </c>
      <c r="J4289">
        <v>3180150</v>
      </c>
      <c r="K4289" t="str">
        <f>VLOOKUP(Table_munisapp_tylerci_mu_live_rq_master5[[#This Row],[rh_vendor_suggest]],Vend!A:B,2,0)</f>
        <v>NAPA/GENUINE PARTS COMPANY</v>
      </c>
      <c r="L4289" t="str">
        <f>VLOOKUP(Table_munisapp_tylerci_mu_live_rq_master5[[#This Row],[a_department_code]],Dept!A:B,2,0)</f>
        <v>Garage</v>
      </c>
      <c r="M4289">
        <f t="shared" si="66"/>
        <v>1</v>
      </c>
    </row>
    <row r="4290" spans="1:13" hidden="1" x14ac:dyDescent="0.25">
      <c r="A4290">
        <v>2018</v>
      </c>
      <c r="B4290">
        <v>2000</v>
      </c>
      <c r="C4290">
        <v>2000</v>
      </c>
      <c r="D4290">
        <v>2000</v>
      </c>
      <c r="E4290">
        <f>SUM(Table_munisapp_tylerci_mu_live_rq_master5[[#This Row],[rd_extended_price]]-Table_munisapp_tylerci_mu_live_rq_master5[[#This Row],[rd_price_net]])</f>
        <v>0</v>
      </c>
      <c r="F4290" s="1">
        <v>43109</v>
      </c>
      <c r="G4290">
        <v>3773</v>
      </c>
      <c r="H4290" t="s">
        <v>9060</v>
      </c>
      <c r="I4290" t="s">
        <v>10303</v>
      </c>
      <c r="J4290">
        <v>3180145</v>
      </c>
      <c r="K4290" t="str">
        <f>VLOOKUP(Table_munisapp_tylerci_mu_live_rq_master5[[#This Row],[rh_vendor_suggest]],Vend!A:B,2,0)</f>
        <v>UNIFIRST CORP</v>
      </c>
      <c r="L4290" t="str">
        <f>VLOOKUP(Table_munisapp_tylerci_mu_live_rq_master5[[#This Row],[a_department_code]],Dept!A:B,2,0)</f>
        <v>Garage</v>
      </c>
      <c r="M4290">
        <f t="shared" ref="M4290:M4353" si="67">IF(J4290=J4289,0,1)</f>
        <v>1</v>
      </c>
    </row>
    <row r="4291" spans="1:13" hidden="1" x14ac:dyDescent="0.25">
      <c r="A4291">
        <v>2018</v>
      </c>
      <c r="B4291">
        <v>10000</v>
      </c>
      <c r="C4291">
        <v>10000</v>
      </c>
      <c r="D4291">
        <v>10000</v>
      </c>
      <c r="E4291">
        <f>SUM(Table_munisapp_tylerci_mu_live_rq_master5[[#This Row],[rd_extended_price]]-Table_munisapp_tylerci_mu_live_rq_master5[[#This Row],[rd_price_net]])</f>
        <v>0</v>
      </c>
      <c r="F4291" s="1">
        <v>43109</v>
      </c>
      <c r="G4291">
        <v>2022</v>
      </c>
      <c r="H4291" t="s">
        <v>9107</v>
      </c>
      <c r="I4291" t="s">
        <v>10955</v>
      </c>
      <c r="J4291">
        <v>3180139</v>
      </c>
      <c r="K4291" t="str">
        <f>VLOOKUP(Table_munisapp_tylerci_mu_live_rq_master5[[#This Row],[rh_vendor_suggest]],Vend!A:B,2,0)</f>
        <v>GOLDEN BEVERAGE</v>
      </c>
      <c r="L4291" t="str">
        <f>VLOOKUP(Table_munisapp_tylerci_mu_live_rq_master5[[#This Row],[a_department_code]],Dept!A:B,2,0)</f>
        <v>Golden Spike Event Center</v>
      </c>
      <c r="M4291">
        <f t="shared" si="67"/>
        <v>1</v>
      </c>
    </row>
    <row r="4292" spans="1:13" hidden="1" x14ac:dyDescent="0.25">
      <c r="A4292">
        <v>2018</v>
      </c>
      <c r="B4292">
        <v>10000</v>
      </c>
      <c r="C4292">
        <v>10000</v>
      </c>
      <c r="D4292">
        <v>10000</v>
      </c>
      <c r="E4292">
        <f>SUM(Table_munisapp_tylerci_mu_live_rq_master5[[#This Row],[rd_extended_price]]-Table_munisapp_tylerci_mu_live_rq_master5[[#This Row],[rd_price_net]])</f>
        <v>0</v>
      </c>
      <c r="F4292" s="1">
        <v>43109</v>
      </c>
      <c r="G4292">
        <v>3353</v>
      </c>
      <c r="H4292" t="s">
        <v>9107</v>
      </c>
      <c r="I4292" t="s">
        <v>9123</v>
      </c>
      <c r="J4292">
        <v>3180141</v>
      </c>
      <c r="K4292" t="str">
        <f>VLOOKUP(Table_munisapp_tylerci_mu_live_rq_master5[[#This Row],[rh_vendor_suggest]],Vend!A:B,2,0)</f>
        <v>SAMS CLUB</v>
      </c>
      <c r="L4292" t="str">
        <f>VLOOKUP(Table_munisapp_tylerci_mu_live_rq_master5[[#This Row],[a_department_code]],Dept!A:B,2,0)</f>
        <v>Golden Spike Event Center</v>
      </c>
      <c r="M4292">
        <f t="shared" si="67"/>
        <v>1</v>
      </c>
    </row>
    <row r="4293" spans="1:13" hidden="1" x14ac:dyDescent="0.25">
      <c r="A4293">
        <v>2018</v>
      </c>
      <c r="B4293">
        <v>20000</v>
      </c>
      <c r="C4293">
        <v>20000</v>
      </c>
      <c r="D4293">
        <v>20000</v>
      </c>
      <c r="E4293">
        <f>SUM(Table_munisapp_tylerci_mu_live_rq_master5[[#This Row],[rd_extended_price]]-Table_munisapp_tylerci_mu_live_rq_master5[[#This Row],[rd_price_net]])</f>
        <v>0</v>
      </c>
      <c r="F4293" s="1">
        <v>43109</v>
      </c>
      <c r="G4293">
        <v>3589</v>
      </c>
      <c r="H4293" t="s">
        <v>9107</v>
      </c>
      <c r="I4293" t="s">
        <v>10956</v>
      </c>
      <c r="J4293">
        <v>3180143</v>
      </c>
      <c r="K4293" t="str">
        <f>VLOOKUP(Table_munisapp_tylerci_mu_live_rq_master5[[#This Row],[rh_vendor_suggest]],Vend!A:B,2,0)</f>
        <v>SWIRE COCA COLA</v>
      </c>
      <c r="L4293" t="str">
        <f>VLOOKUP(Table_munisapp_tylerci_mu_live_rq_master5[[#This Row],[a_department_code]],Dept!A:B,2,0)</f>
        <v>Golden Spike Event Center</v>
      </c>
      <c r="M4293">
        <f t="shared" si="67"/>
        <v>1</v>
      </c>
    </row>
    <row r="4294" spans="1:13" hidden="1" x14ac:dyDescent="0.25">
      <c r="A4294">
        <v>2018</v>
      </c>
      <c r="B4294">
        <v>5000</v>
      </c>
      <c r="C4294">
        <v>5000</v>
      </c>
      <c r="D4294">
        <v>5000</v>
      </c>
      <c r="E4294">
        <f>SUM(Table_munisapp_tylerci_mu_live_rq_master5[[#This Row],[rd_extended_price]]-Table_munisapp_tylerci_mu_live_rq_master5[[#This Row],[rd_price_net]])</f>
        <v>0</v>
      </c>
      <c r="F4294" s="1">
        <v>43109</v>
      </c>
      <c r="G4294">
        <v>7015</v>
      </c>
      <c r="H4294" t="s">
        <v>9107</v>
      </c>
      <c r="I4294" t="s">
        <v>9123</v>
      </c>
      <c r="J4294">
        <v>3180152</v>
      </c>
      <c r="K4294" t="str">
        <f>VLOOKUP(Table_munisapp_tylerci_mu_live_rq_master5[[#This Row],[rh_vendor_suggest]],Vend!A:B,2,0)</f>
        <v>TOPPER BAKERY INC</v>
      </c>
      <c r="L4294" t="str">
        <f>VLOOKUP(Table_munisapp_tylerci_mu_live_rq_master5[[#This Row],[a_department_code]],Dept!A:B,2,0)</f>
        <v>Golden Spike Event Center</v>
      </c>
      <c r="M4294">
        <f t="shared" si="67"/>
        <v>1</v>
      </c>
    </row>
    <row r="4295" spans="1:13" hidden="1" x14ac:dyDescent="0.25">
      <c r="A4295">
        <v>2018</v>
      </c>
      <c r="B4295">
        <v>10000</v>
      </c>
      <c r="C4295">
        <v>10000</v>
      </c>
      <c r="D4295">
        <v>10000</v>
      </c>
      <c r="E4295">
        <f>SUM(Table_munisapp_tylerci_mu_live_rq_master5[[#This Row],[rd_extended_price]]-Table_munisapp_tylerci_mu_live_rq_master5[[#This Row],[rd_price_net]])</f>
        <v>0</v>
      </c>
      <c r="F4295" s="1">
        <v>43109</v>
      </c>
      <c r="G4295">
        <v>3798</v>
      </c>
      <c r="H4295" t="s">
        <v>9107</v>
      </c>
      <c r="I4295" t="s">
        <v>9123</v>
      </c>
      <c r="J4295">
        <v>3180146</v>
      </c>
      <c r="K4295" t="str">
        <f>VLOOKUP(Table_munisapp_tylerci_mu_live_rq_master5[[#This Row],[rh_vendor_suggest]],Vend!A:B,2,0)</f>
        <v>US FOOD SERVICE</v>
      </c>
      <c r="L4295" t="str">
        <f>VLOOKUP(Table_munisapp_tylerci_mu_live_rq_master5[[#This Row],[a_department_code]],Dept!A:B,2,0)</f>
        <v>Golden Spike Event Center</v>
      </c>
      <c r="M4295">
        <f t="shared" si="67"/>
        <v>1</v>
      </c>
    </row>
    <row r="4296" spans="1:13" hidden="1" x14ac:dyDescent="0.25">
      <c r="A4296">
        <v>2018</v>
      </c>
      <c r="B4296">
        <v>10000</v>
      </c>
      <c r="C4296">
        <v>10000</v>
      </c>
      <c r="D4296">
        <v>10000</v>
      </c>
      <c r="E4296">
        <f>SUM(Table_munisapp_tylerci_mu_live_rq_master5[[#This Row],[rd_extended_price]]-Table_munisapp_tylerci_mu_live_rq_master5[[#This Row],[rd_price_net]])</f>
        <v>0</v>
      </c>
      <c r="F4296" s="1">
        <v>43109</v>
      </c>
      <c r="G4296">
        <v>3970</v>
      </c>
      <c r="H4296" t="s">
        <v>9107</v>
      </c>
      <c r="I4296" t="s">
        <v>9123</v>
      </c>
      <c r="J4296">
        <v>3180147</v>
      </c>
      <c r="K4296" t="str">
        <f>VLOOKUP(Table_munisapp_tylerci_mu_live_rq_master5[[#This Row],[rh_vendor_suggest]],Vend!A:B,2,0)</f>
        <v>WASATCH DISTRIBUTING CO INC</v>
      </c>
      <c r="L4296" t="str">
        <f>VLOOKUP(Table_munisapp_tylerci_mu_live_rq_master5[[#This Row],[a_department_code]],Dept!A:B,2,0)</f>
        <v>Golden Spike Event Center</v>
      </c>
      <c r="M4296">
        <f t="shared" si="67"/>
        <v>1</v>
      </c>
    </row>
    <row r="4297" spans="1:13" hidden="1" x14ac:dyDescent="0.25">
      <c r="A4297">
        <v>2018</v>
      </c>
      <c r="B4297">
        <v>2000</v>
      </c>
      <c r="C4297">
        <v>2000</v>
      </c>
      <c r="D4297">
        <v>2000</v>
      </c>
      <c r="E4297">
        <f>SUM(Table_munisapp_tylerci_mu_live_rq_master5[[#This Row],[rd_extended_price]]-Table_munisapp_tylerci_mu_live_rq_master5[[#This Row],[rd_price_net]])</f>
        <v>0</v>
      </c>
      <c r="F4297" s="1">
        <v>43109</v>
      </c>
      <c r="G4297">
        <v>5116</v>
      </c>
      <c r="H4297" t="s">
        <v>9060</v>
      </c>
      <c r="I4297" t="s">
        <v>10173</v>
      </c>
      <c r="J4297">
        <v>3180148</v>
      </c>
      <c r="K4297" t="str">
        <f>VLOOKUP(Table_munisapp_tylerci_mu_live_rq_master5[[#This Row],[rh_vendor_suggest]],Vend!A:B,2,0)</f>
        <v>REPUBLIC SERVICES, INC</v>
      </c>
      <c r="L4297" t="str">
        <f>VLOOKUP(Table_munisapp_tylerci_mu_live_rq_master5[[#This Row],[a_department_code]],Dept!A:B,2,0)</f>
        <v>Garage</v>
      </c>
      <c r="M4297">
        <f t="shared" si="67"/>
        <v>1</v>
      </c>
    </row>
    <row r="4298" spans="1:13" hidden="1" x14ac:dyDescent="0.25">
      <c r="A4298">
        <v>2018</v>
      </c>
      <c r="B4298">
        <v>3500</v>
      </c>
      <c r="C4298">
        <v>3500</v>
      </c>
      <c r="D4298">
        <v>3500</v>
      </c>
      <c r="E4298">
        <f>SUM(Table_munisapp_tylerci_mu_live_rq_master5[[#This Row],[rd_extended_price]]-Table_munisapp_tylerci_mu_live_rq_master5[[#This Row],[rd_price_net]])</f>
        <v>0</v>
      </c>
      <c r="F4298" s="1">
        <v>43116</v>
      </c>
      <c r="G4298">
        <v>1592</v>
      </c>
      <c r="H4298" t="s">
        <v>9060</v>
      </c>
      <c r="I4298" t="s">
        <v>10162</v>
      </c>
      <c r="J4298">
        <v>3180166</v>
      </c>
      <c r="K4298" t="str">
        <f>VLOOKUP(Table_munisapp_tylerci_mu_live_rq_master5[[#This Row],[rh_vendor_suggest]],Vend!A:B,2,0)</f>
        <v>COVERALL MOUNTAIN &amp; PACIFIC</v>
      </c>
      <c r="L4298" t="str">
        <f>VLOOKUP(Table_munisapp_tylerci_mu_live_rq_master5[[#This Row],[a_department_code]],Dept!A:B,2,0)</f>
        <v>Garage</v>
      </c>
      <c r="M4298">
        <f t="shared" si="67"/>
        <v>1</v>
      </c>
    </row>
    <row r="4299" spans="1:13" hidden="1" x14ac:dyDescent="0.25">
      <c r="A4299">
        <v>2018</v>
      </c>
      <c r="B4299">
        <v>1535.08</v>
      </c>
      <c r="C4299">
        <v>1535.08</v>
      </c>
      <c r="D4299">
        <v>1535.08</v>
      </c>
      <c r="E4299">
        <f>SUM(Table_munisapp_tylerci_mu_live_rq_master5[[#This Row],[rd_extended_price]]-Table_munisapp_tylerci_mu_live_rq_master5[[#This Row],[rd_price_net]])</f>
        <v>0</v>
      </c>
      <c r="F4299" s="1"/>
      <c r="G4299">
        <v>5253</v>
      </c>
      <c r="H4299" t="s">
        <v>9090</v>
      </c>
      <c r="I4299" t="s">
        <v>10957</v>
      </c>
      <c r="J4299">
        <v>0</v>
      </c>
      <c r="K4299" t="str">
        <f>VLOOKUP(Table_munisapp_tylerci_mu_live_rq_master5[[#This Row],[rh_vendor_suggest]],Vend!A:B,2,0)</f>
        <v>MICROSOFT</v>
      </c>
      <c r="L4299" t="str">
        <f>VLOOKUP(Table_munisapp_tylerci_mu_live_rq_master5[[#This Row],[a_department_code]],Dept!A:B,2,0)</f>
        <v>Engineering</v>
      </c>
      <c r="M4299">
        <f t="shared" si="67"/>
        <v>1</v>
      </c>
    </row>
    <row r="4300" spans="1:13" hidden="1" x14ac:dyDescent="0.25">
      <c r="A4300">
        <v>2018</v>
      </c>
      <c r="B4300">
        <v>1535.08</v>
      </c>
      <c r="C4300">
        <v>1535.08</v>
      </c>
      <c r="D4300">
        <v>1535.08</v>
      </c>
      <c r="E4300">
        <f>SUM(Table_munisapp_tylerci_mu_live_rq_master5[[#This Row],[rd_extended_price]]-Table_munisapp_tylerci_mu_live_rq_master5[[#This Row],[rd_price_net]])</f>
        <v>0</v>
      </c>
      <c r="F4300" s="1">
        <v>43109</v>
      </c>
      <c r="G4300">
        <v>5253</v>
      </c>
      <c r="H4300" t="s">
        <v>9096</v>
      </c>
      <c r="I4300" t="s">
        <v>10957</v>
      </c>
      <c r="J4300">
        <v>3180149</v>
      </c>
      <c r="K4300" t="str">
        <f>VLOOKUP(Table_munisapp_tylerci_mu_live_rq_master5[[#This Row],[rh_vendor_suggest]],Vend!A:B,2,0)</f>
        <v>MICROSOFT</v>
      </c>
      <c r="L4300" t="str">
        <f>VLOOKUP(Table_munisapp_tylerci_mu_live_rq_master5[[#This Row],[a_department_code]],Dept!A:B,2,0)</f>
        <v>Planning</v>
      </c>
      <c r="M4300">
        <f t="shared" si="67"/>
        <v>1</v>
      </c>
    </row>
    <row r="4301" spans="1:13" hidden="1" x14ac:dyDescent="0.25">
      <c r="A4301">
        <v>2018</v>
      </c>
      <c r="B4301">
        <v>500</v>
      </c>
      <c r="C4301">
        <v>500</v>
      </c>
      <c r="D4301">
        <v>500</v>
      </c>
      <c r="E4301">
        <f>SUM(Table_munisapp_tylerci_mu_live_rq_master5[[#This Row],[rd_extended_price]]-Table_munisapp_tylerci_mu_live_rq_master5[[#This Row],[rd_price_net]])</f>
        <v>0</v>
      </c>
      <c r="F4301" s="1">
        <v>43109</v>
      </c>
      <c r="G4301">
        <v>1122</v>
      </c>
      <c r="H4301" t="s">
        <v>9099</v>
      </c>
      <c r="I4301" t="s">
        <v>9651</v>
      </c>
      <c r="J4301">
        <v>3180131</v>
      </c>
      <c r="K4301" t="str">
        <f>VLOOKUP(Table_munisapp_tylerci_mu_live_rq_master5[[#This Row],[rh_vendor_suggest]],Vend!A:B,2,0)</f>
        <v>AMERIGAS</v>
      </c>
      <c r="L4301" t="str">
        <f>VLOOKUP(Table_munisapp_tylerci_mu_live_rq_master5[[#This Row],[a_department_code]],Dept!A:B,2,0)</f>
        <v>Roads and Highways</v>
      </c>
      <c r="M4301">
        <f t="shared" si="67"/>
        <v>1</v>
      </c>
    </row>
    <row r="4302" spans="1:13" hidden="1" x14ac:dyDescent="0.25">
      <c r="A4302">
        <v>2018</v>
      </c>
      <c r="B4302">
        <v>2157.6</v>
      </c>
      <c r="C4302">
        <v>2157.6</v>
      </c>
      <c r="D4302">
        <v>2157.6</v>
      </c>
      <c r="E4302">
        <f>SUM(Table_munisapp_tylerci_mu_live_rq_master5[[#This Row],[rd_extended_price]]-Table_munisapp_tylerci_mu_live_rq_master5[[#This Row],[rd_price_net]])</f>
        <v>0</v>
      </c>
      <c r="F4302" s="1">
        <v>43109</v>
      </c>
      <c r="G4302">
        <v>2009</v>
      </c>
      <c r="H4302" t="s">
        <v>9094</v>
      </c>
      <c r="I4302" t="s">
        <v>10239</v>
      </c>
      <c r="J4302">
        <v>3180138</v>
      </c>
      <c r="K4302" t="str">
        <f>VLOOKUP(Table_munisapp_tylerci_mu_live_rq_master5[[#This Row],[rh_vendor_suggest]],Vend!A:B,2,0)</f>
        <v>SMITHKLINE BEECHAM CORPORATION</v>
      </c>
      <c r="L4302" t="str">
        <f>VLOOKUP(Table_munisapp_tylerci_mu_live_rq_master5[[#This Row],[a_department_code]],Dept!A:B,2,0)</f>
        <v>Weber Morgan Health Department</v>
      </c>
      <c r="M4302">
        <f t="shared" si="67"/>
        <v>1</v>
      </c>
    </row>
    <row r="4303" spans="1:13" hidden="1" x14ac:dyDescent="0.25">
      <c r="A4303">
        <v>2018</v>
      </c>
      <c r="B4303">
        <v>3452</v>
      </c>
      <c r="C4303">
        <v>3452</v>
      </c>
      <c r="D4303">
        <v>3452</v>
      </c>
      <c r="E4303">
        <f>SUM(Table_munisapp_tylerci_mu_live_rq_master5[[#This Row],[rd_extended_price]]-Table_munisapp_tylerci_mu_live_rq_master5[[#This Row],[rd_price_net]])</f>
        <v>0</v>
      </c>
      <c r="F4303" s="1">
        <v>43109</v>
      </c>
      <c r="G4303">
        <v>2009</v>
      </c>
      <c r="H4303" t="s">
        <v>9094</v>
      </c>
      <c r="I4303" t="s">
        <v>10239</v>
      </c>
      <c r="J4303">
        <v>3180138</v>
      </c>
      <c r="K4303" t="str">
        <f>VLOOKUP(Table_munisapp_tylerci_mu_live_rq_master5[[#This Row],[rh_vendor_suggest]],Vend!A:B,2,0)</f>
        <v>SMITHKLINE BEECHAM CORPORATION</v>
      </c>
      <c r="L4303" t="str">
        <f>VLOOKUP(Table_munisapp_tylerci_mu_live_rq_master5[[#This Row],[a_department_code]],Dept!A:B,2,0)</f>
        <v>Weber Morgan Health Department</v>
      </c>
      <c r="M4303">
        <f t="shared" si="67"/>
        <v>0</v>
      </c>
    </row>
    <row r="4304" spans="1:13" hidden="1" x14ac:dyDescent="0.25">
      <c r="A4304">
        <v>2018</v>
      </c>
      <c r="B4304">
        <v>8640</v>
      </c>
      <c r="C4304">
        <v>8640</v>
      </c>
      <c r="D4304">
        <v>8640</v>
      </c>
      <c r="E4304">
        <f>SUM(Table_munisapp_tylerci_mu_live_rq_master5[[#This Row],[rd_extended_price]]-Table_munisapp_tylerci_mu_live_rq_master5[[#This Row],[rd_price_net]])</f>
        <v>0</v>
      </c>
      <c r="F4304" s="1">
        <v>43109</v>
      </c>
      <c r="G4304">
        <v>2009</v>
      </c>
      <c r="H4304" t="s">
        <v>9094</v>
      </c>
      <c r="I4304" t="s">
        <v>10239</v>
      </c>
      <c r="J4304">
        <v>3180138</v>
      </c>
      <c r="K4304" t="str">
        <f>VLOOKUP(Table_munisapp_tylerci_mu_live_rq_master5[[#This Row],[rh_vendor_suggest]],Vend!A:B,2,0)</f>
        <v>SMITHKLINE BEECHAM CORPORATION</v>
      </c>
      <c r="L4304" t="str">
        <f>VLOOKUP(Table_munisapp_tylerci_mu_live_rq_master5[[#This Row],[a_department_code]],Dept!A:B,2,0)</f>
        <v>Weber Morgan Health Department</v>
      </c>
      <c r="M4304">
        <f t="shared" si="67"/>
        <v>0</v>
      </c>
    </row>
    <row r="4305" spans="1:13" hidden="1" x14ac:dyDescent="0.25">
      <c r="A4305">
        <v>2018</v>
      </c>
      <c r="B4305">
        <v>1358.5</v>
      </c>
      <c r="C4305">
        <v>1358.5</v>
      </c>
      <c r="D4305">
        <v>1358.5</v>
      </c>
      <c r="E4305">
        <f>SUM(Table_munisapp_tylerci_mu_live_rq_master5[[#This Row],[rd_extended_price]]-Table_munisapp_tylerci_mu_live_rq_master5[[#This Row],[rd_price_net]])</f>
        <v>0</v>
      </c>
      <c r="F4305" s="1">
        <v>43109</v>
      </c>
      <c r="G4305">
        <v>2009</v>
      </c>
      <c r="H4305" t="s">
        <v>9094</v>
      </c>
      <c r="I4305" t="s">
        <v>10239</v>
      </c>
      <c r="J4305">
        <v>3180138</v>
      </c>
      <c r="K4305" t="str">
        <f>VLOOKUP(Table_munisapp_tylerci_mu_live_rq_master5[[#This Row],[rh_vendor_suggest]],Vend!A:B,2,0)</f>
        <v>SMITHKLINE BEECHAM CORPORATION</v>
      </c>
      <c r="L4305" t="str">
        <f>VLOOKUP(Table_munisapp_tylerci_mu_live_rq_master5[[#This Row],[a_department_code]],Dept!A:B,2,0)</f>
        <v>Weber Morgan Health Department</v>
      </c>
      <c r="M4305">
        <f t="shared" si="67"/>
        <v>0</v>
      </c>
    </row>
    <row r="4306" spans="1:13" hidden="1" x14ac:dyDescent="0.25">
      <c r="A4306">
        <v>2018</v>
      </c>
      <c r="B4306">
        <v>2744</v>
      </c>
      <c r="C4306">
        <v>2744</v>
      </c>
      <c r="D4306">
        <v>2744</v>
      </c>
      <c r="E4306">
        <f>SUM(Table_munisapp_tylerci_mu_live_rq_master5[[#This Row],[rd_extended_price]]-Table_munisapp_tylerci_mu_live_rq_master5[[#This Row],[rd_price_net]])</f>
        <v>0</v>
      </c>
      <c r="F4306" s="1">
        <v>43111</v>
      </c>
      <c r="G4306">
        <v>2688</v>
      </c>
      <c r="H4306" t="s">
        <v>9094</v>
      </c>
      <c r="I4306" t="s">
        <v>10239</v>
      </c>
      <c r="J4306">
        <v>3180155</v>
      </c>
      <c r="K4306" t="str">
        <f>VLOOKUP(Table_munisapp_tylerci_mu_live_rq_master5[[#This Row],[rh_vendor_suggest]],Vend!A:B,2,0)</f>
        <v>MERCK SHARP &amp; DOHME CORP</v>
      </c>
      <c r="L4306" t="str">
        <f>VLOOKUP(Table_munisapp_tylerci_mu_live_rq_master5[[#This Row],[a_department_code]],Dept!A:B,2,0)</f>
        <v>Weber Morgan Health Department</v>
      </c>
      <c r="M4306">
        <f t="shared" si="67"/>
        <v>1</v>
      </c>
    </row>
    <row r="4307" spans="1:13" hidden="1" x14ac:dyDescent="0.25">
      <c r="A4307">
        <v>2018</v>
      </c>
      <c r="B4307">
        <v>3634.53</v>
      </c>
      <c r="C4307">
        <v>3634.53</v>
      </c>
      <c r="D4307">
        <v>3634.53</v>
      </c>
      <c r="E4307">
        <f>SUM(Table_munisapp_tylerci_mu_live_rq_master5[[#This Row],[rd_extended_price]]-Table_munisapp_tylerci_mu_live_rq_master5[[#This Row],[rd_price_net]])</f>
        <v>0</v>
      </c>
      <c r="F4307" s="1">
        <v>43111</v>
      </c>
      <c r="G4307">
        <v>2688</v>
      </c>
      <c r="H4307" t="s">
        <v>9094</v>
      </c>
      <c r="I4307" t="s">
        <v>10239</v>
      </c>
      <c r="J4307">
        <v>3180155</v>
      </c>
      <c r="K4307" t="str">
        <f>VLOOKUP(Table_munisapp_tylerci_mu_live_rq_master5[[#This Row],[rh_vendor_suggest]],Vend!A:B,2,0)</f>
        <v>MERCK SHARP &amp; DOHME CORP</v>
      </c>
      <c r="L4307" t="str">
        <f>VLOOKUP(Table_munisapp_tylerci_mu_live_rq_master5[[#This Row],[a_department_code]],Dept!A:B,2,0)</f>
        <v>Weber Morgan Health Department</v>
      </c>
      <c r="M4307">
        <f t="shared" si="67"/>
        <v>0</v>
      </c>
    </row>
    <row r="4308" spans="1:13" hidden="1" x14ac:dyDescent="0.25">
      <c r="A4308">
        <v>2018</v>
      </c>
      <c r="B4308">
        <v>112.5</v>
      </c>
      <c r="C4308">
        <v>112.5</v>
      </c>
      <c r="D4308">
        <v>112.5</v>
      </c>
      <c r="E4308">
        <f>SUM(Table_munisapp_tylerci_mu_live_rq_master5[[#This Row],[rd_extended_price]]-Table_munisapp_tylerci_mu_live_rq_master5[[#This Row],[rd_price_net]])</f>
        <v>0</v>
      </c>
      <c r="F4308" s="1">
        <v>43111</v>
      </c>
      <c r="G4308">
        <v>2688</v>
      </c>
      <c r="H4308" t="s">
        <v>9094</v>
      </c>
      <c r="I4308" t="s">
        <v>10239</v>
      </c>
      <c r="J4308">
        <v>3180155</v>
      </c>
      <c r="K4308" t="str">
        <f>VLOOKUP(Table_munisapp_tylerci_mu_live_rq_master5[[#This Row],[rh_vendor_suggest]],Vend!A:B,2,0)</f>
        <v>MERCK SHARP &amp; DOHME CORP</v>
      </c>
      <c r="L4308" t="str">
        <f>VLOOKUP(Table_munisapp_tylerci_mu_live_rq_master5[[#This Row],[a_department_code]],Dept!A:B,2,0)</f>
        <v>Weber Morgan Health Department</v>
      </c>
      <c r="M4308">
        <f t="shared" si="67"/>
        <v>0</v>
      </c>
    </row>
    <row r="4309" spans="1:13" hidden="1" x14ac:dyDescent="0.25">
      <c r="A4309">
        <v>2018</v>
      </c>
      <c r="B4309">
        <v>440.71</v>
      </c>
      <c r="C4309">
        <v>440.71</v>
      </c>
      <c r="D4309">
        <v>440.71</v>
      </c>
      <c r="E4309">
        <f>SUM(Table_munisapp_tylerci_mu_live_rq_master5[[#This Row],[rd_extended_price]]-Table_munisapp_tylerci_mu_live_rq_master5[[#This Row],[rd_price_net]])</f>
        <v>0</v>
      </c>
      <c r="F4309" s="1">
        <v>43109</v>
      </c>
      <c r="G4309">
        <v>3363</v>
      </c>
      <c r="H4309" t="s">
        <v>9094</v>
      </c>
      <c r="I4309" t="s">
        <v>10239</v>
      </c>
      <c r="J4309">
        <v>3180142</v>
      </c>
      <c r="K4309" t="str">
        <f>VLOOKUP(Table_munisapp_tylerci_mu_live_rq_master5[[#This Row],[rh_vendor_suggest]],Vend!A:B,2,0)</f>
        <v>SANOFI PASTEUR INC</v>
      </c>
      <c r="L4309" t="str">
        <f>VLOOKUP(Table_munisapp_tylerci_mu_live_rq_master5[[#This Row],[a_department_code]],Dept!A:B,2,0)</f>
        <v>Weber Morgan Health Department</v>
      </c>
      <c r="M4309">
        <f t="shared" si="67"/>
        <v>1</v>
      </c>
    </row>
    <row r="4310" spans="1:13" hidden="1" x14ac:dyDescent="0.25">
      <c r="A4310">
        <v>2018</v>
      </c>
      <c r="B4310">
        <v>3448.2</v>
      </c>
      <c r="C4310">
        <v>3448.2</v>
      </c>
      <c r="D4310">
        <v>3448.2</v>
      </c>
      <c r="E4310">
        <f>SUM(Table_munisapp_tylerci_mu_live_rq_master5[[#This Row],[rd_extended_price]]-Table_munisapp_tylerci_mu_live_rq_master5[[#This Row],[rd_price_net]])</f>
        <v>0</v>
      </c>
      <c r="F4310" s="1">
        <v>43109</v>
      </c>
      <c r="G4310">
        <v>3363</v>
      </c>
      <c r="H4310" t="s">
        <v>9094</v>
      </c>
      <c r="I4310" t="s">
        <v>10239</v>
      </c>
      <c r="J4310">
        <v>3180142</v>
      </c>
      <c r="K4310" t="str">
        <f>VLOOKUP(Table_munisapp_tylerci_mu_live_rq_master5[[#This Row],[rh_vendor_suggest]],Vend!A:B,2,0)</f>
        <v>SANOFI PASTEUR INC</v>
      </c>
      <c r="L4310" t="str">
        <f>VLOOKUP(Table_munisapp_tylerci_mu_live_rq_master5[[#This Row],[a_department_code]],Dept!A:B,2,0)</f>
        <v>Weber Morgan Health Department</v>
      </c>
      <c r="M4310">
        <f t="shared" si="67"/>
        <v>0</v>
      </c>
    </row>
    <row r="4311" spans="1:13" hidden="1" x14ac:dyDescent="0.25">
      <c r="A4311">
        <v>2018</v>
      </c>
      <c r="B4311">
        <v>3955.92</v>
      </c>
      <c r="C4311">
        <v>3955.92</v>
      </c>
      <c r="D4311">
        <v>3955.92</v>
      </c>
      <c r="E4311">
        <f>SUM(Table_munisapp_tylerci_mu_live_rq_master5[[#This Row],[rd_extended_price]]-Table_munisapp_tylerci_mu_live_rq_master5[[#This Row],[rd_price_net]])</f>
        <v>0</v>
      </c>
      <c r="F4311" s="1">
        <v>43109</v>
      </c>
      <c r="G4311">
        <v>3363</v>
      </c>
      <c r="H4311" t="s">
        <v>9094</v>
      </c>
      <c r="I4311" t="s">
        <v>10239</v>
      </c>
      <c r="J4311">
        <v>3180142</v>
      </c>
      <c r="K4311" t="str">
        <f>VLOOKUP(Table_munisapp_tylerci_mu_live_rq_master5[[#This Row],[rh_vendor_suggest]],Vend!A:B,2,0)</f>
        <v>SANOFI PASTEUR INC</v>
      </c>
      <c r="L4311" t="str">
        <f>VLOOKUP(Table_munisapp_tylerci_mu_live_rq_master5[[#This Row],[a_department_code]],Dept!A:B,2,0)</f>
        <v>Weber Morgan Health Department</v>
      </c>
      <c r="M4311">
        <f t="shared" si="67"/>
        <v>0</v>
      </c>
    </row>
    <row r="4312" spans="1:13" hidden="1" x14ac:dyDescent="0.25">
      <c r="A4312">
        <v>2018</v>
      </c>
      <c r="B4312">
        <v>3290</v>
      </c>
      <c r="C4312">
        <v>3290</v>
      </c>
      <c r="D4312">
        <v>3290</v>
      </c>
      <c r="E4312">
        <f>SUM(Table_munisapp_tylerci_mu_live_rq_master5[[#This Row],[rd_extended_price]]-Table_munisapp_tylerci_mu_live_rq_master5[[#This Row],[rd_price_net]])</f>
        <v>0</v>
      </c>
      <c r="F4312" s="1">
        <v>43109</v>
      </c>
      <c r="G4312">
        <v>3019</v>
      </c>
      <c r="H4312" t="s">
        <v>9094</v>
      </c>
      <c r="I4312" t="s">
        <v>10239</v>
      </c>
      <c r="J4312">
        <v>3180140</v>
      </c>
      <c r="K4312" t="str">
        <f>VLOOKUP(Table_munisapp_tylerci_mu_live_rq_master5[[#This Row],[rh_vendor_suggest]],Vend!A:B,2,0)</f>
        <v>PAXVAX INC</v>
      </c>
      <c r="L4312" t="str">
        <f>VLOOKUP(Table_munisapp_tylerci_mu_live_rq_master5[[#This Row],[a_department_code]],Dept!A:B,2,0)</f>
        <v>Weber Morgan Health Department</v>
      </c>
      <c r="M4312">
        <f t="shared" si="67"/>
        <v>1</v>
      </c>
    </row>
    <row r="4313" spans="1:13" hidden="1" x14ac:dyDescent="0.25">
      <c r="A4313">
        <v>2018</v>
      </c>
      <c r="B4313">
        <v>1900</v>
      </c>
      <c r="C4313">
        <v>1900</v>
      </c>
      <c r="D4313">
        <v>1900</v>
      </c>
      <c r="E4313">
        <f>SUM(Table_munisapp_tylerci_mu_live_rq_master5[[#This Row],[rd_extended_price]]-Table_munisapp_tylerci_mu_live_rq_master5[[#This Row],[rd_price_net]])</f>
        <v>0</v>
      </c>
      <c r="F4313" s="1">
        <v>43109</v>
      </c>
      <c r="G4313">
        <v>1705</v>
      </c>
      <c r="H4313" t="s">
        <v>9083</v>
      </c>
      <c r="I4313" t="s">
        <v>10958</v>
      </c>
      <c r="J4313">
        <v>3180135</v>
      </c>
      <c r="K4313" t="str">
        <f>VLOOKUP(Table_munisapp_tylerci_mu_live_rq_master5[[#This Row],[rh_vendor_suggest]],Vend!A:B,2,0)</f>
        <v>DELL COMPUTER</v>
      </c>
      <c r="L4313" t="str">
        <f>VLOOKUP(Table_munisapp_tylerci_mu_live_rq_master5[[#This Row],[a_department_code]],Dept!A:B,2,0)</f>
        <v>Information Technology</v>
      </c>
      <c r="M4313">
        <f t="shared" si="67"/>
        <v>1</v>
      </c>
    </row>
    <row r="4314" spans="1:13" hidden="1" x14ac:dyDescent="0.25">
      <c r="A4314">
        <v>2018</v>
      </c>
      <c r="B4314">
        <v>35.090000000000003</v>
      </c>
      <c r="C4314">
        <v>35.090000000000003</v>
      </c>
      <c r="D4314">
        <v>35.090000000000003</v>
      </c>
      <c r="E4314">
        <f>SUM(Table_munisapp_tylerci_mu_live_rq_master5[[#This Row],[rd_extended_price]]-Table_munisapp_tylerci_mu_live_rq_master5[[#This Row],[rd_price_net]])</f>
        <v>0</v>
      </c>
      <c r="F4314" s="1">
        <v>43109</v>
      </c>
      <c r="G4314">
        <v>1705</v>
      </c>
      <c r="H4314" t="s">
        <v>9083</v>
      </c>
      <c r="I4314" t="s">
        <v>10958</v>
      </c>
      <c r="J4314">
        <v>3180135</v>
      </c>
      <c r="K4314" t="str">
        <f>VLOOKUP(Table_munisapp_tylerci_mu_live_rq_master5[[#This Row],[rh_vendor_suggest]],Vend!A:B,2,0)</f>
        <v>DELL COMPUTER</v>
      </c>
      <c r="L4314" t="str">
        <f>VLOOKUP(Table_munisapp_tylerci_mu_live_rq_master5[[#This Row],[a_department_code]],Dept!A:B,2,0)</f>
        <v>Information Technology</v>
      </c>
      <c r="M4314">
        <f t="shared" si="67"/>
        <v>0</v>
      </c>
    </row>
    <row r="4315" spans="1:13" hidden="1" x14ac:dyDescent="0.25">
      <c r="A4315">
        <v>2018</v>
      </c>
      <c r="B4315">
        <v>1483.47</v>
      </c>
      <c r="C4315">
        <v>1483.47</v>
      </c>
      <c r="D4315">
        <v>1483.47</v>
      </c>
      <c r="E4315">
        <f>SUM(Table_munisapp_tylerci_mu_live_rq_master5[[#This Row],[rd_extended_price]]-Table_munisapp_tylerci_mu_live_rq_master5[[#This Row],[rd_price_net]])</f>
        <v>0</v>
      </c>
      <c r="F4315" s="1">
        <v>43109</v>
      </c>
      <c r="G4315">
        <v>7316</v>
      </c>
      <c r="H4315" t="s">
        <v>9083</v>
      </c>
      <c r="I4315" t="s">
        <v>10959</v>
      </c>
      <c r="J4315">
        <v>3180153</v>
      </c>
      <c r="K4315" t="str">
        <f>VLOOKUP(Table_munisapp_tylerci_mu_live_rq_master5[[#This Row],[rh_vendor_suggest]],Vend!A:B,2,0)</f>
        <v>AMERICOM TECHNOLOGY, INC</v>
      </c>
      <c r="L4315" t="str">
        <f>VLOOKUP(Table_munisapp_tylerci_mu_live_rq_master5[[#This Row],[a_department_code]],Dept!A:B,2,0)</f>
        <v>Information Technology</v>
      </c>
      <c r="M4315">
        <f t="shared" si="67"/>
        <v>1</v>
      </c>
    </row>
    <row r="4316" spans="1:13" hidden="1" x14ac:dyDescent="0.25">
      <c r="A4316">
        <v>2018</v>
      </c>
      <c r="B4316">
        <v>2500</v>
      </c>
      <c r="C4316">
        <v>2500</v>
      </c>
      <c r="D4316">
        <v>2500</v>
      </c>
      <c r="E4316">
        <f>SUM(Table_munisapp_tylerci_mu_live_rq_master5[[#This Row],[rd_extended_price]]-Table_munisapp_tylerci_mu_live_rq_master5[[#This Row],[rd_price_net]])</f>
        <v>0</v>
      </c>
      <c r="F4316" s="1">
        <v>43111</v>
      </c>
      <c r="G4316">
        <v>1709</v>
      </c>
      <c r="H4316" t="s">
        <v>9107</v>
      </c>
      <c r="I4316" t="s">
        <v>9191</v>
      </c>
      <c r="J4316">
        <v>3180154</v>
      </c>
      <c r="K4316" t="str">
        <f>VLOOKUP(Table_munisapp_tylerci_mu_live_rq_master5[[#This Row],[rh_vendor_suggest]],Vend!A:B,2,0)</f>
        <v>DENCO SECURITY, INC</v>
      </c>
      <c r="L4316" t="str">
        <f>VLOOKUP(Table_munisapp_tylerci_mu_live_rq_master5[[#This Row],[a_department_code]],Dept!A:B,2,0)</f>
        <v>Golden Spike Event Center</v>
      </c>
      <c r="M4316">
        <f t="shared" si="67"/>
        <v>1</v>
      </c>
    </row>
    <row r="4317" spans="1:13" hidden="1" x14ac:dyDescent="0.25">
      <c r="A4317">
        <v>2018</v>
      </c>
      <c r="B4317">
        <v>2000</v>
      </c>
      <c r="C4317">
        <v>2000</v>
      </c>
      <c r="D4317">
        <v>2000</v>
      </c>
      <c r="E4317">
        <f>SUM(Table_munisapp_tylerci_mu_live_rq_master5[[#This Row],[rd_extended_price]]-Table_munisapp_tylerci_mu_live_rq_master5[[#This Row],[rd_price_net]])</f>
        <v>0</v>
      </c>
      <c r="F4317" s="1">
        <v>43111</v>
      </c>
      <c r="G4317">
        <v>3182</v>
      </c>
      <c r="H4317" t="s">
        <v>9100</v>
      </c>
      <c r="I4317" t="s">
        <v>10960</v>
      </c>
      <c r="J4317">
        <v>3180156</v>
      </c>
      <c r="K4317" t="str">
        <f>VLOOKUP(Table_munisapp_tylerci_mu_live_rq_master5[[#This Row],[rh_vendor_suggest]],Vend!A:B,2,0)</f>
        <v>REDD ROOFING CO</v>
      </c>
      <c r="L4317" t="str">
        <f>VLOOKUP(Table_munisapp_tylerci_mu_live_rq_master5[[#This Row],[a_department_code]],Dept!A:B,2,0)</f>
        <v>Library</v>
      </c>
      <c r="M4317">
        <f t="shared" si="67"/>
        <v>1</v>
      </c>
    </row>
    <row r="4318" spans="1:13" hidden="1" x14ac:dyDescent="0.25">
      <c r="A4318">
        <v>2018</v>
      </c>
      <c r="B4318">
        <v>12.74</v>
      </c>
      <c r="C4318">
        <v>89.18</v>
      </c>
      <c r="D4318">
        <v>89.18</v>
      </c>
      <c r="E4318">
        <f>SUM(Table_munisapp_tylerci_mu_live_rq_master5[[#This Row],[rd_extended_price]]-Table_munisapp_tylerci_mu_live_rq_master5[[#This Row],[rd_price_net]])</f>
        <v>0</v>
      </c>
      <c r="F4318" s="1">
        <v>43111</v>
      </c>
      <c r="G4318">
        <v>3838</v>
      </c>
      <c r="H4318" t="s">
        <v>9072</v>
      </c>
      <c r="I4318" t="s">
        <v>10961</v>
      </c>
      <c r="J4318">
        <v>3180162</v>
      </c>
      <c r="K4318" t="str">
        <f>VLOOKUP(Table_munisapp_tylerci_mu_live_rq_master5[[#This Row],[rh_vendor_suggest]],Vend!A:B,2,0)</f>
        <v>UTAH CORRECTIONAL INDUSTRIES</v>
      </c>
      <c r="L4318" t="str">
        <f>VLOOKUP(Table_munisapp_tylerci_mu_live_rq_master5[[#This Row],[a_department_code]],Dept!A:B,2,0)</f>
        <v>Jail</v>
      </c>
      <c r="M4318">
        <f t="shared" si="67"/>
        <v>1</v>
      </c>
    </row>
    <row r="4319" spans="1:13" hidden="1" x14ac:dyDescent="0.25">
      <c r="A4319">
        <v>2018</v>
      </c>
      <c r="B4319">
        <v>12.74</v>
      </c>
      <c r="C4319">
        <v>178.36</v>
      </c>
      <c r="D4319">
        <v>178.36</v>
      </c>
      <c r="E4319">
        <f>SUM(Table_munisapp_tylerci_mu_live_rq_master5[[#This Row],[rd_extended_price]]-Table_munisapp_tylerci_mu_live_rq_master5[[#This Row],[rd_price_net]])</f>
        <v>0</v>
      </c>
      <c r="F4319" s="1">
        <v>43111</v>
      </c>
      <c r="G4319">
        <v>3838</v>
      </c>
      <c r="H4319" t="s">
        <v>9072</v>
      </c>
      <c r="I4319" t="s">
        <v>10961</v>
      </c>
      <c r="J4319">
        <v>3180162</v>
      </c>
      <c r="K4319" t="str">
        <f>VLOOKUP(Table_munisapp_tylerci_mu_live_rq_master5[[#This Row],[rh_vendor_suggest]],Vend!A:B,2,0)</f>
        <v>UTAH CORRECTIONAL INDUSTRIES</v>
      </c>
      <c r="L4319" t="str">
        <f>VLOOKUP(Table_munisapp_tylerci_mu_live_rq_master5[[#This Row],[a_department_code]],Dept!A:B,2,0)</f>
        <v>Jail</v>
      </c>
      <c r="M4319">
        <f t="shared" si="67"/>
        <v>0</v>
      </c>
    </row>
    <row r="4320" spans="1:13" hidden="1" x14ac:dyDescent="0.25">
      <c r="A4320">
        <v>2018</v>
      </c>
      <c r="B4320">
        <v>12.74</v>
      </c>
      <c r="C4320">
        <v>127.4</v>
      </c>
      <c r="D4320">
        <v>127.4</v>
      </c>
      <c r="E4320">
        <f>SUM(Table_munisapp_tylerci_mu_live_rq_master5[[#This Row],[rd_extended_price]]-Table_munisapp_tylerci_mu_live_rq_master5[[#This Row],[rd_price_net]])</f>
        <v>0</v>
      </c>
      <c r="F4320" s="1">
        <v>43111</v>
      </c>
      <c r="G4320">
        <v>3838</v>
      </c>
      <c r="H4320" t="s">
        <v>9072</v>
      </c>
      <c r="I4320" t="s">
        <v>10961</v>
      </c>
      <c r="J4320">
        <v>3180162</v>
      </c>
      <c r="K4320" t="str">
        <f>VLOOKUP(Table_munisapp_tylerci_mu_live_rq_master5[[#This Row],[rh_vendor_suggest]],Vend!A:B,2,0)</f>
        <v>UTAH CORRECTIONAL INDUSTRIES</v>
      </c>
      <c r="L4320" t="str">
        <f>VLOOKUP(Table_munisapp_tylerci_mu_live_rq_master5[[#This Row],[a_department_code]],Dept!A:B,2,0)</f>
        <v>Jail</v>
      </c>
      <c r="M4320">
        <f t="shared" si="67"/>
        <v>0</v>
      </c>
    </row>
    <row r="4321" spans="1:13" hidden="1" x14ac:dyDescent="0.25">
      <c r="A4321">
        <v>2018</v>
      </c>
      <c r="B4321">
        <v>15.71</v>
      </c>
      <c r="C4321">
        <v>47.13</v>
      </c>
      <c r="D4321">
        <v>47.13</v>
      </c>
      <c r="E4321">
        <f>SUM(Table_munisapp_tylerci_mu_live_rq_master5[[#This Row],[rd_extended_price]]-Table_munisapp_tylerci_mu_live_rq_master5[[#This Row],[rd_price_net]])</f>
        <v>0</v>
      </c>
      <c r="F4321" s="1">
        <v>43111</v>
      </c>
      <c r="G4321">
        <v>3838</v>
      </c>
      <c r="H4321" t="s">
        <v>9072</v>
      </c>
      <c r="I4321" t="s">
        <v>10961</v>
      </c>
      <c r="J4321">
        <v>3180162</v>
      </c>
      <c r="K4321" t="str">
        <f>VLOOKUP(Table_munisapp_tylerci_mu_live_rq_master5[[#This Row],[rh_vendor_suggest]],Vend!A:B,2,0)</f>
        <v>UTAH CORRECTIONAL INDUSTRIES</v>
      </c>
      <c r="L4321" t="str">
        <f>VLOOKUP(Table_munisapp_tylerci_mu_live_rq_master5[[#This Row],[a_department_code]],Dept!A:B,2,0)</f>
        <v>Jail</v>
      </c>
      <c r="M4321">
        <f t="shared" si="67"/>
        <v>0</v>
      </c>
    </row>
    <row r="4322" spans="1:13" hidden="1" x14ac:dyDescent="0.25">
      <c r="A4322">
        <v>2018</v>
      </c>
      <c r="B4322">
        <v>16.03</v>
      </c>
      <c r="C4322">
        <v>32.06</v>
      </c>
      <c r="D4322">
        <v>32.06</v>
      </c>
      <c r="E4322">
        <f>SUM(Table_munisapp_tylerci_mu_live_rq_master5[[#This Row],[rd_extended_price]]-Table_munisapp_tylerci_mu_live_rq_master5[[#This Row],[rd_price_net]])</f>
        <v>0</v>
      </c>
      <c r="F4322" s="1">
        <v>43111</v>
      </c>
      <c r="G4322">
        <v>3838</v>
      </c>
      <c r="H4322" t="s">
        <v>9072</v>
      </c>
      <c r="I4322" t="s">
        <v>10961</v>
      </c>
      <c r="J4322">
        <v>3180162</v>
      </c>
      <c r="K4322" t="str">
        <f>VLOOKUP(Table_munisapp_tylerci_mu_live_rq_master5[[#This Row],[rh_vendor_suggest]],Vend!A:B,2,0)</f>
        <v>UTAH CORRECTIONAL INDUSTRIES</v>
      </c>
      <c r="L4322" t="str">
        <f>VLOOKUP(Table_munisapp_tylerci_mu_live_rq_master5[[#This Row],[a_department_code]],Dept!A:B,2,0)</f>
        <v>Jail</v>
      </c>
      <c r="M4322">
        <f t="shared" si="67"/>
        <v>0</v>
      </c>
    </row>
    <row r="4323" spans="1:13" hidden="1" x14ac:dyDescent="0.25">
      <c r="A4323">
        <v>2018</v>
      </c>
      <c r="B4323">
        <v>13.14</v>
      </c>
      <c r="C4323">
        <v>78.84</v>
      </c>
      <c r="D4323">
        <v>78.84</v>
      </c>
      <c r="E4323">
        <f>SUM(Table_munisapp_tylerci_mu_live_rq_master5[[#This Row],[rd_extended_price]]-Table_munisapp_tylerci_mu_live_rq_master5[[#This Row],[rd_price_net]])</f>
        <v>0</v>
      </c>
      <c r="F4323" s="1">
        <v>43111</v>
      </c>
      <c r="G4323">
        <v>3838</v>
      </c>
      <c r="H4323" t="s">
        <v>9072</v>
      </c>
      <c r="I4323" t="s">
        <v>10961</v>
      </c>
      <c r="J4323">
        <v>3180162</v>
      </c>
      <c r="K4323" t="str">
        <f>VLOOKUP(Table_munisapp_tylerci_mu_live_rq_master5[[#This Row],[rh_vendor_suggest]],Vend!A:B,2,0)</f>
        <v>UTAH CORRECTIONAL INDUSTRIES</v>
      </c>
      <c r="L4323" t="str">
        <f>VLOOKUP(Table_munisapp_tylerci_mu_live_rq_master5[[#This Row],[a_department_code]],Dept!A:B,2,0)</f>
        <v>Jail</v>
      </c>
      <c r="M4323">
        <f t="shared" si="67"/>
        <v>0</v>
      </c>
    </row>
    <row r="4324" spans="1:13" hidden="1" x14ac:dyDescent="0.25">
      <c r="A4324">
        <v>2018</v>
      </c>
      <c r="B4324">
        <v>13.14</v>
      </c>
      <c r="C4324">
        <v>131.4</v>
      </c>
      <c r="D4324">
        <v>131.4</v>
      </c>
      <c r="E4324">
        <f>SUM(Table_munisapp_tylerci_mu_live_rq_master5[[#This Row],[rd_extended_price]]-Table_munisapp_tylerci_mu_live_rq_master5[[#This Row],[rd_price_net]])</f>
        <v>0</v>
      </c>
      <c r="F4324" s="1">
        <v>43111</v>
      </c>
      <c r="G4324">
        <v>3838</v>
      </c>
      <c r="H4324" t="s">
        <v>9072</v>
      </c>
      <c r="I4324" t="s">
        <v>10961</v>
      </c>
      <c r="J4324">
        <v>3180162</v>
      </c>
      <c r="K4324" t="str">
        <f>VLOOKUP(Table_munisapp_tylerci_mu_live_rq_master5[[#This Row],[rh_vendor_suggest]],Vend!A:B,2,0)</f>
        <v>UTAH CORRECTIONAL INDUSTRIES</v>
      </c>
      <c r="L4324" t="str">
        <f>VLOOKUP(Table_munisapp_tylerci_mu_live_rq_master5[[#This Row],[a_department_code]],Dept!A:B,2,0)</f>
        <v>Jail</v>
      </c>
      <c r="M4324">
        <f t="shared" si="67"/>
        <v>0</v>
      </c>
    </row>
    <row r="4325" spans="1:13" hidden="1" x14ac:dyDescent="0.25">
      <c r="A4325">
        <v>2018</v>
      </c>
      <c r="B4325">
        <v>13.14</v>
      </c>
      <c r="C4325">
        <v>183.96</v>
      </c>
      <c r="D4325">
        <v>183.96</v>
      </c>
      <c r="E4325">
        <f>SUM(Table_munisapp_tylerci_mu_live_rq_master5[[#This Row],[rd_extended_price]]-Table_munisapp_tylerci_mu_live_rq_master5[[#This Row],[rd_price_net]])</f>
        <v>0</v>
      </c>
      <c r="F4325" s="1">
        <v>43111</v>
      </c>
      <c r="G4325">
        <v>3838</v>
      </c>
      <c r="H4325" t="s">
        <v>9072</v>
      </c>
      <c r="I4325" t="s">
        <v>10961</v>
      </c>
      <c r="J4325">
        <v>3180162</v>
      </c>
      <c r="K4325" t="str">
        <f>VLOOKUP(Table_munisapp_tylerci_mu_live_rq_master5[[#This Row],[rh_vendor_suggest]],Vend!A:B,2,0)</f>
        <v>UTAH CORRECTIONAL INDUSTRIES</v>
      </c>
      <c r="L4325" t="str">
        <f>VLOOKUP(Table_munisapp_tylerci_mu_live_rq_master5[[#This Row],[a_department_code]],Dept!A:B,2,0)</f>
        <v>Jail</v>
      </c>
      <c r="M4325">
        <f t="shared" si="67"/>
        <v>0</v>
      </c>
    </row>
    <row r="4326" spans="1:13" hidden="1" x14ac:dyDescent="0.25">
      <c r="A4326">
        <v>2018</v>
      </c>
      <c r="B4326">
        <v>15.6</v>
      </c>
      <c r="C4326">
        <v>62.4</v>
      </c>
      <c r="D4326">
        <v>62.4</v>
      </c>
      <c r="E4326">
        <f>SUM(Table_munisapp_tylerci_mu_live_rq_master5[[#This Row],[rd_extended_price]]-Table_munisapp_tylerci_mu_live_rq_master5[[#This Row],[rd_price_net]])</f>
        <v>0</v>
      </c>
      <c r="F4326" s="1">
        <v>43111</v>
      </c>
      <c r="G4326">
        <v>3838</v>
      </c>
      <c r="H4326" t="s">
        <v>9072</v>
      </c>
      <c r="I4326" t="s">
        <v>10961</v>
      </c>
      <c r="J4326">
        <v>3180162</v>
      </c>
      <c r="K4326" t="str">
        <f>VLOOKUP(Table_munisapp_tylerci_mu_live_rq_master5[[#This Row],[rh_vendor_suggest]],Vend!A:B,2,0)</f>
        <v>UTAH CORRECTIONAL INDUSTRIES</v>
      </c>
      <c r="L4326" t="str">
        <f>VLOOKUP(Table_munisapp_tylerci_mu_live_rq_master5[[#This Row],[a_department_code]],Dept!A:B,2,0)</f>
        <v>Jail</v>
      </c>
      <c r="M4326">
        <f t="shared" si="67"/>
        <v>0</v>
      </c>
    </row>
    <row r="4327" spans="1:13" hidden="1" x14ac:dyDescent="0.25">
      <c r="A4327">
        <v>2018</v>
      </c>
      <c r="B4327">
        <v>18.79</v>
      </c>
      <c r="C4327">
        <v>37.58</v>
      </c>
      <c r="D4327">
        <v>37.58</v>
      </c>
      <c r="E4327">
        <f>SUM(Table_munisapp_tylerci_mu_live_rq_master5[[#This Row],[rd_extended_price]]-Table_munisapp_tylerci_mu_live_rq_master5[[#This Row],[rd_price_net]])</f>
        <v>0</v>
      </c>
      <c r="F4327" s="1">
        <v>43111</v>
      </c>
      <c r="G4327">
        <v>3838</v>
      </c>
      <c r="H4327" t="s">
        <v>9072</v>
      </c>
      <c r="I4327" t="s">
        <v>10961</v>
      </c>
      <c r="J4327">
        <v>3180162</v>
      </c>
      <c r="K4327" t="str">
        <f>VLOOKUP(Table_munisapp_tylerci_mu_live_rq_master5[[#This Row],[rh_vendor_suggest]],Vend!A:B,2,0)</f>
        <v>UTAH CORRECTIONAL INDUSTRIES</v>
      </c>
      <c r="L4327" t="str">
        <f>VLOOKUP(Table_munisapp_tylerci_mu_live_rq_master5[[#This Row],[a_department_code]],Dept!A:B,2,0)</f>
        <v>Jail</v>
      </c>
      <c r="M4327">
        <f t="shared" si="67"/>
        <v>0</v>
      </c>
    </row>
    <row r="4328" spans="1:13" hidden="1" x14ac:dyDescent="0.25">
      <c r="A4328">
        <v>2018</v>
      </c>
      <c r="B4328">
        <v>6.5</v>
      </c>
      <c r="C4328">
        <v>26</v>
      </c>
      <c r="D4328">
        <v>26</v>
      </c>
      <c r="E4328">
        <f>SUM(Table_munisapp_tylerci_mu_live_rq_master5[[#This Row],[rd_extended_price]]-Table_munisapp_tylerci_mu_live_rq_master5[[#This Row],[rd_price_net]])</f>
        <v>0</v>
      </c>
      <c r="F4328" s="1">
        <v>43111</v>
      </c>
      <c r="G4328">
        <v>3838</v>
      </c>
      <c r="H4328" t="s">
        <v>9072</v>
      </c>
      <c r="I4328" t="s">
        <v>10961</v>
      </c>
      <c r="J4328">
        <v>3180162</v>
      </c>
      <c r="K4328" t="str">
        <f>VLOOKUP(Table_munisapp_tylerci_mu_live_rq_master5[[#This Row],[rh_vendor_suggest]],Vend!A:B,2,0)</f>
        <v>UTAH CORRECTIONAL INDUSTRIES</v>
      </c>
      <c r="L4328" t="str">
        <f>VLOOKUP(Table_munisapp_tylerci_mu_live_rq_master5[[#This Row],[a_department_code]],Dept!A:B,2,0)</f>
        <v>Jail</v>
      </c>
      <c r="M4328">
        <f t="shared" si="67"/>
        <v>0</v>
      </c>
    </row>
    <row r="4329" spans="1:13" hidden="1" x14ac:dyDescent="0.25">
      <c r="A4329">
        <v>2018</v>
      </c>
      <c r="B4329">
        <v>6.5</v>
      </c>
      <c r="C4329">
        <v>45.5</v>
      </c>
      <c r="D4329">
        <v>45.5</v>
      </c>
      <c r="E4329">
        <f>SUM(Table_munisapp_tylerci_mu_live_rq_master5[[#This Row],[rd_extended_price]]-Table_munisapp_tylerci_mu_live_rq_master5[[#This Row],[rd_price_net]])</f>
        <v>0</v>
      </c>
      <c r="F4329" s="1">
        <v>43111</v>
      </c>
      <c r="G4329">
        <v>3838</v>
      </c>
      <c r="H4329" t="s">
        <v>9072</v>
      </c>
      <c r="I4329" t="s">
        <v>10961</v>
      </c>
      <c r="J4329">
        <v>3180162</v>
      </c>
      <c r="K4329" t="str">
        <f>VLOOKUP(Table_munisapp_tylerci_mu_live_rq_master5[[#This Row],[rh_vendor_suggest]],Vend!A:B,2,0)</f>
        <v>UTAH CORRECTIONAL INDUSTRIES</v>
      </c>
      <c r="L4329" t="str">
        <f>VLOOKUP(Table_munisapp_tylerci_mu_live_rq_master5[[#This Row],[a_department_code]],Dept!A:B,2,0)</f>
        <v>Jail</v>
      </c>
      <c r="M4329">
        <f t="shared" si="67"/>
        <v>0</v>
      </c>
    </row>
    <row r="4330" spans="1:13" hidden="1" x14ac:dyDescent="0.25">
      <c r="A4330">
        <v>2018</v>
      </c>
      <c r="B4330">
        <v>6.5</v>
      </c>
      <c r="C4330">
        <v>91</v>
      </c>
      <c r="D4330">
        <v>91</v>
      </c>
      <c r="E4330">
        <f>SUM(Table_munisapp_tylerci_mu_live_rq_master5[[#This Row],[rd_extended_price]]-Table_munisapp_tylerci_mu_live_rq_master5[[#This Row],[rd_price_net]])</f>
        <v>0</v>
      </c>
      <c r="F4330" s="1">
        <v>43111</v>
      </c>
      <c r="G4330">
        <v>3838</v>
      </c>
      <c r="H4330" t="s">
        <v>9072</v>
      </c>
      <c r="I4330" t="s">
        <v>10961</v>
      </c>
      <c r="J4330">
        <v>3180162</v>
      </c>
      <c r="K4330" t="str">
        <f>VLOOKUP(Table_munisapp_tylerci_mu_live_rq_master5[[#This Row],[rh_vendor_suggest]],Vend!A:B,2,0)</f>
        <v>UTAH CORRECTIONAL INDUSTRIES</v>
      </c>
      <c r="L4330" t="str">
        <f>VLOOKUP(Table_munisapp_tylerci_mu_live_rq_master5[[#This Row],[a_department_code]],Dept!A:B,2,0)</f>
        <v>Jail</v>
      </c>
      <c r="M4330">
        <f t="shared" si="67"/>
        <v>0</v>
      </c>
    </row>
    <row r="4331" spans="1:13" hidden="1" x14ac:dyDescent="0.25">
      <c r="A4331">
        <v>2018</v>
      </c>
      <c r="B4331">
        <v>6.5</v>
      </c>
      <c r="C4331">
        <v>58.5</v>
      </c>
      <c r="D4331">
        <v>58.5</v>
      </c>
      <c r="E4331">
        <f>SUM(Table_munisapp_tylerci_mu_live_rq_master5[[#This Row],[rd_extended_price]]-Table_munisapp_tylerci_mu_live_rq_master5[[#This Row],[rd_price_net]])</f>
        <v>0</v>
      </c>
      <c r="F4331" s="1">
        <v>43111</v>
      </c>
      <c r="G4331">
        <v>3838</v>
      </c>
      <c r="H4331" t="s">
        <v>9072</v>
      </c>
      <c r="I4331" t="s">
        <v>10961</v>
      </c>
      <c r="J4331">
        <v>3180162</v>
      </c>
      <c r="K4331" t="str">
        <f>VLOOKUP(Table_munisapp_tylerci_mu_live_rq_master5[[#This Row],[rh_vendor_suggest]],Vend!A:B,2,0)</f>
        <v>UTAH CORRECTIONAL INDUSTRIES</v>
      </c>
      <c r="L4331" t="str">
        <f>VLOOKUP(Table_munisapp_tylerci_mu_live_rq_master5[[#This Row],[a_department_code]],Dept!A:B,2,0)</f>
        <v>Jail</v>
      </c>
      <c r="M4331">
        <f t="shared" si="67"/>
        <v>0</v>
      </c>
    </row>
    <row r="4332" spans="1:13" hidden="1" x14ac:dyDescent="0.25">
      <c r="A4332">
        <v>2018</v>
      </c>
      <c r="B4332">
        <v>8.36</v>
      </c>
      <c r="C4332">
        <v>16.72</v>
      </c>
      <c r="D4332">
        <v>16.72</v>
      </c>
      <c r="E4332">
        <f>SUM(Table_munisapp_tylerci_mu_live_rq_master5[[#This Row],[rd_extended_price]]-Table_munisapp_tylerci_mu_live_rq_master5[[#This Row],[rd_price_net]])</f>
        <v>0</v>
      </c>
      <c r="F4332" s="1">
        <v>43111</v>
      </c>
      <c r="G4332">
        <v>3838</v>
      </c>
      <c r="H4332" t="s">
        <v>9072</v>
      </c>
      <c r="I4332" t="s">
        <v>10961</v>
      </c>
      <c r="J4332">
        <v>3180162</v>
      </c>
      <c r="K4332" t="str">
        <f>VLOOKUP(Table_munisapp_tylerci_mu_live_rq_master5[[#This Row],[rh_vendor_suggest]],Vend!A:B,2,0)</f>
        <v>UTAH CORRECTIONAL INDUSTRIES</v>
      </c>
      <c r="L4332" t="str">
        <f>VLOOKUP(Table_munisapp_tylerci_mu_live_rq_master5[[#This Row],[a_department_code]],Dept!A:B,2,0)</f>
        <v>Jail</v>
      </c>
      <c r="M4332">
        <f t="shared" si="67"/>
        <v>0</v>
      </c>
    </row>
    <row r="4333" spans="1:13" hidden="1" x14ac:dyDescent="0.25">
      <c r="A4333">
        <v>2018</v>
      </c>
      <c r="B4333">
        <v>8.82</v>
      </c>
      <c r="C4333">
        <v>17.64</v>
      </c>
      <c r="D4333">
        <v>17.64</v>
      </c>
      <c r="E4333">
        <f>SUM(Table_munisapp_tylerci_mu_live_rq_master5[[#This Row],[rd_extended_price]]-Table_munisapp_tylerci_mu_live_rq_master5[[#This Row],[rd_price_net]])</f>
        <v>0</v>
      </c>
      <c r="F4333" s="1">
        <v>43111</v>
      </c>
      <c r="G4333">
        <v>3838</v>
      </c>
      <c r="H4333" t="s">
        <v>9072</v>
      </c>
      <c r="I4333" t="s">
        <v>10961</v>
      </c>
      <c r="J4333">
        <v>3180162</v>
      </c>
      <c r="K4333" t="str">
        <f>VLOOKUP(Table_munisapp_tylerci_mu_live_rq_master5[[#This Row],[rh_vendor_suggest]],Vend!A:B,2,0)</f>
        <v>UTAH CORRECTIONAL INDUSTRIES</v>
      </c>
      <c r="L4333" t="str">
        <f>VLOOKUP(Table_munisapp_tylerci_mu_live_rq_master5[[#This Row],[a_department_code]],Dept!A:B,2,0)</f>
        <v>Jail</v>
      </c>
      <c r="M4333">
        <f t="shared" si="67"/>
        <v>0</v>
      </c>
    </row>
    <row r="4334" spans="1:13" hidden="1" x14ac:dyDescent="0.25">
      <c r="A4334">
        <v>2018</v>
      </c>
      <c r="B4334">
        <v>12.09</v>
      </c>
      <c r="C4334">
        <v>96.72</v>
      </c>
      <c r="D4334">
        <v>96.72</v>
      </c>
      <c r="E4334">
        <f>SUM(Table_munisapp_tylerci_mu_live_rq_master5[[#This Row],[rd_extended_price]]-Table_munisapp_tylerci_mu_live_rq_master5[[#This Row],[rd_price_net]])</f>
        <v>0</v>
      </c>
      <c r="F4334" s="1">
        <v>43111</v>
      </c>
      <c r="G4334">
        <v>3838</v>
      </c>
      <c r="H4334" t="s">
        <v>9072</v>
      </c>
      <c r="I4334" t="s">
        <v>10961</v>
      </c>
      <c r="J4334">
        <v>3180162</v>
      </c>
      <c r="K4334" t="str">
        <f>VLOOKUP(Table_munisapp_tylerci_mu_live_rq_master5[[#This Row],[rh_vendor_suggest]],Vend!A:B,2,0)</f>
        <v>UTAH CORRECTIONAL INDUSTRIES</v>
      </c>
      <c r="L4334" t="str">
        <f>VLOOKUP(Table_munisapp_tylerci_mu_live_rq_master5[[#This Row],[a_department_code]],Dept!A:B,2,0)</f>
        <v>Jail</v>
      </c>
      <c r="M4334">
        <f t="shared" si="67"/>
        <v>0</v>
      </c>
    </row>
    <row r="4335" spans="1:13" hidden="1" x14ac:dyDescent="0.25">
      <c r="A4335">
        <v>2018</v>
      </c>
      <c r="B4335">
        <v>12.09</v>
      </c>
      <c r="C4335">
        <v>132.99</v>
      </c>
      <c r="D4335">
        <v>132.99</v>
      </c>
      <c r="E4335">
        <f>SUM(Table_munisapp_tylerci_mu_live_rq_master5[[#This Row],[rd_extended_price]]-Table_munisapp_tylerci_mu_live_rq_master5[[#This Row],[rd_price_net]])</f>
        <v>0</v>
      </c>
      <c r="F4335" s="1">
        <v>43111</v>
      </c>
      <c r="G4335">
        <v>3838</v>
      </c>
      <c r="H4335" t="s">
        <v>9072</v>
      </c>
      <c r="I4335" t="s">
        <v>10961</v>
      </c>
      <c r="J4335">
        <v>3180162</v>
      </c>
      <c r="K4335" t="str">
        <f>VLOOKUP(Table_munisapp_tylerci_mu_live_rq_master5[[#This Row],[rh_vendor_suggest]],Vend!A:B,2,0)</f>
        <v>UTAH CORRECTIONAL INDUSTRIES</v>
      </c>
      <c r="L4335" t="str">
        <f>VLOOKUP(Table_munisapp_tylerci_mu_live_rq_master5[[#This Row],[a_department_code]],Dept!A:B,2,0)</f>
        <v>Jail</v>
      </c>
      <c r="M4335">
        <f t="shared" si="67"/>
        <v>0</v>
      </c>
    </row>
    <row r="4336" spans="1:13" hidden="1" x14ac:dyDescent="0.25">
      <c r="A4336">
        <v>2018</v>
      </c>
      <c r="B4336">
        <v>12.09</v>
      </c>
      <c r="C4336">
        <v>145.08000000000001</v>
      </c>
      <c r="D4336">
        <v>145.08000000000001</v>
      </c>
      <c r="E4336">
        <f>SUM(Table_munisapp_tylerci_mu_live_rq_master5[[#This Row],[rd_extended_price]]-Table_munisapp_tylerci_mu_live_rq_master5[[#This Row],[rd_price_net]])</f>
        <v>0</v>
      </c>
      <c r="F4336" s="1">
        <v>43111</v>
      </c>
      <c r="G4336">
        <v>3838</v>
      </c>
      <c r="H4336" t="s">
        <v>9072</v>
      </c>
      <c r="I4336" t="s">
        <v>10961</v>
      </c>
      <c r="J4336">
        <v>3180162</v>
      </c>
      <c r="K4336" t="str">
        <f>VLOOKUP(Table_munisapp_tylerci_mu_live_rq_master5[[#This Row],[rh_vendor_suggest]],Vend!A:B,2,0)</f>
        <v>UTAH CORRECTIONAL INDUSTRIES</v>
      </c>
      <c r="L4336" t="str">
        <f>VLOOKUP(Table_munisapp_tylerci_mu_live_rq_master5[[#This Row],[a_department_code]],Dept!A:B,2,0)</f>
        <v>Jail</v>
      </c>
      <c r="M4336">
        <f t="shared" si="67"/>
        <v>0</v>
      </c>
    </row>
    <row r="4337" spans="1:13" hidden="1" x14ac:dyDescent="0.25">
      <c r="A4337">
        <v>2018</v>
      </c>
      <c r="B4337">
        <v>13.49</v>
      </c>
      <c r="C4337">
        <v>40.47</v>
      </c>
      <c r="D4337">
        <v>40.47</v>
      </c>
      <c r="E4337">
        <f>SUM(Table_munisapp_tylerci_mu_live_rq_master5[[#This Row],[rd_extended_price]]-Table_munisapp_tylerci_mu_live_rq_master5[[#This Row],[rd_price_net]])</f>
        <v>0</v>
      </c>
      <c r="F4337" s="1">
        <v>43111</v>
      </c>
      <c r="G4337">
        <v>3838</v>
      </c>
      <c r="H4337" t="s">
        <v>9072</v>
      </c>
      <c r="I4337" t="s">
        <v>10961</v>
      </c>
      <c r="J4337">
        <v>3180162</v>
      </c>
      <c r="K4337" t="str">
        <f>VLOOKUP(Table_munisapp_tylerci_mu_live_rq_master5[[#This Row],[rh_vendor_suggest]],Vend!A:B,2,0)</f>
        <v>UTAH CORRECTIONAL INDUSTRIES</v>
      </c>
      <c r="L4337" t="str">
        <f>VLOOKUP(Table_munisapp_tylerci_mu_live_rq_master5[[#This Row],[a_department_code]],Dept!A:B,2,0)</f>
        <v>Jail</v>
      </c>
      <c r="M4337">
        <f t="shared" si="67"/>
        <v>0</v>
      </c>
    </row>
    <row r="4338" spans="1:13" hidden="1" x14ac:dyDescent="0.25">
      <c r="A4338">
        <v>2018</v>
      </c>
      <c r="B4338">
        <v>16.29</v>
      </c>
      <c r="C4338">
        <v>32.58</v>
      </c>
      <c r="D4338">
        <v>32.58</v>
      </c>
      <c r="E4338">
        <f>SUM(Table_munisapp_tylerci_mu_live_rq_master5[[#This Row],[rd_extended_price]]-Table_munisapp_tylerci_mu_live_rq_master5[[#This Row],[rd_price_net]])</f>
        <v>0</v>
      </c>
      <c r="F4338" s="1">
        <v>43111</v>
      </c>
      <c r="G4338">
        <v>3838</v>
      </c>
      <c r="H4338" t="s">
        <v>9072</v>
      </c>
      <c r="I4338" t="s">
        <v>10961</v>
      </c>
      <c r="J4338">
        <v>3180162</v>
      </c>
      <c r="K4338" t="str">
        <f>VLOOKUP(Table_munisapp_tylerci_mu_live_rq_master5[[#This Row],[rh_vendor_suggest]],Vend!A:B,2,0)</f>
        <v>UTAH CORRECTIONAL INDUSTRIES</v>
      </c>
      <c r="L4338" t="str">
        <f>VLOOKUP(Table_munisapp_tylerci_mu_live_rq_master5[[#This Row],[a_department_code]],Dept!A:B,2,0)</f>
        <v>Jail</v>
      </c>
      <c r="M4338">
        <f t="shared" si="67"/>
        <v>0</v>
      </c>
    </row>
    <row r="4339" spans="1:13" hidden="1" x14ac:dyDescent="0.25">
      <c r="A4339">
        <v>2018</v>
      </c>
      <c r="B4339">
        <v>38</v>
      </c>
      <c r="C4339">
        <v>38</v>
      </c>
      <c r="D4339">
        <v>38</v>
      </c>
      <c r="E4339">
        <f>SUM(Table_munisapp_tylerci_mu_live_rq_master5[[#This Row],[rd_extended_price]]-Table_munisapp_tylerci_mu_live_rq_master5[[#This Row],[rd_price_net]])</f>
        <v>0</v>
      </c>
      <c r="F4339" s="1">
        <v>43215</v>
      </c>
      <c r="G4339">
        <v>3242</v>
      </c>
      <c r="H4339" t="s">
        <v>9066</v>
      </c>
      <c r="I4339" t="s">
        <v>10962</v>
      </c>
      <c r="J4339">
        <v>3180448</v>
      </c>
      <c r="K4339" t="str">
        <f>VLOOKUP(Table_munisapp_tylerci_mu_live_rq_master5[[#This Row],[rh_vendor_suggest]],Vend!A:B,2,0)</f>
        <v>RB PRINTING SERVICES LLC</v>
      </c>
      <c r="L4339" t="str">
        <f>VLOOKUP(Table_munisapp_tylerci_mu_live_rq_master5[[#This Row],[a_department_code]],Dept!A:B,2,0)</f>
        <v>Attorney - Civil</v>
      </c>
      <c r="M4339">
        <f t="shared" si="67"/>
        <v>1</v>
      </c>
    </row>
    <row r="4340" spans="1:13" hidden="1" x14ac:dyDescent="0.25">
      <c r="A4340">
        <v>2018</v>
      </c>
      <c r="B4340">
        <v>38</v>
      </c>
      <c r="C4340">
        <v>38</v>
      </c>
      <c r="D4340">
        <v>38</v>
      </c>
      <c r="E4340">
        <f>SUM(Table_munisapp_tylerci_mu_live_rq_master5[[#This Row],[rd_extended_price]]-Table_munisapp_tylerci_mu_live_rq_master5[[#This Row],[rd_price_net]])</f>
        <v>0</v>
      </c>
      <c r="F4340" s="1">
        <v>43215</v>
      </c>
      <c r="G4340">
        <v>3242</v>
      </c>
      <c r="H4340" t="s">
        <v>9066</v>
      </c>
      <c r="I4340" t="s">
        <v>10963</v>
      </c>
      <c r="J4340">
        <v>3180449</v>
      </c>
      <c r="K4340" t="str">
        <f>VLOOKUP(Table_munisapp_tylerci_mu_live_rq_master5[[#This Row],[rh_vendor_suggest]],Vend!A:B,2,0)</f>
        <v>RB PRINTING SERVICES LLC</v>
      </c>
      <c r="L4340" t="str">
        <f>VLOOKUP(Table_munisapp_tylerci_mu_live_rq_master5[[#This Row],[a_department_code]],Dept!A:B,2,0)</f>
        <v>Attorney - Civil</v>
      </c>
      <c r="M4340">
        <f t="shared" si="67"/>
        <v>1</v>
      </c>
    </row>
    <row r="4341" spans="1:13" hidden="1" x14ac:dyDescent="0.25">
      <c r="A4341">
        <v>2018</v>
      </c>
      <c r="B4341">
        <v>1022.59</v>
      </c>
      <c r="C4341">
        <v>3067.77</v>
      </c>
      <c r="D4341">
        <v>3067.77</v>
      </c>
      <c r="E4341">
        <f>SUM(Table_munisapp_tylerci_mu_live_rq_master5[[#This Row],[rd_extended_price]]-Table_munisapp_tylerci_mu_live_rq_master5[[#This Row],[rd_price_net]])</f>
        <v>0</v>
      </c>
      <c r="F4341" s="1"/>
      <c r="G4341">
        <v>1750</v>
      </c>
      <c r="H4341" t="s">
        <v>9070</v>
      </c>
      <c r="I4341" t="s">
        <v>10964</v>
      </c>
      <c r="J4341">
        <v>0</v>
      </c>
      <c r="K4341" t="str">
        <f>VLOOKUP(Table_munisapp_tylerci_mu_live_rq_master5[[#This Row],[rh_vendor_suggest]],Vend!A:B,2,0)</f>
        <v>DLT SOLUTIONS LLC</v>
      </c>
      <c r="L4341" t="str">
        <f>VLOOKUP(Table_munisapp_tylerci_mu_live_rq_master5[[#This Row],[a_department_code]],Dept!A:B,2,0)</f>
        <v>Surveyor</v>
      </c>
      <c r="M4341">
        <f t="shared" si="67"/>
        <v>1</v>
      </c>
    </row>
    <row r="4342" spans="1:13" hidden="1" x14ac:dyDescent="0.25">
      <c r="A4342">
        <v>2018</v>
      </c>
      <c r="B4342">
        <v>1022.59</v>
      </c>
      <c r="C4342">
        <v>5112.95</v>
      </c>
      <c r="D4342">
        <v>5112.95</v>
      </c>
      <c r="E4342">
        <f>SUM(Table_munisapp_tylerci_mu_live_rq_master5[[#This Row],[rd_extended_price]]-Table_munisapp_tylerci_mu_live_rq_master5[[#This Row],[rd_price_net]])</f>
        <v>0</v>
      </c>
      <c r="F4342" s="1"/>
      <c r="G4342">
        <v>1750</v>
      </c>
      <c r="H4342" t="s">
        <v>9070</v>
      </c>
      <c r="I4342" t="s">
        <v>10964</v>
      </c>
      <c r="J4342">
        <v>0</v>
      </c>
      <c r="K4342" t="str">
        <f>VLOOKUP(Table_munisapp_tylerci_mu_live_rq_master5[[#This Row],[rh_vendor_suggest]],Vend!A:B,2,0)</f>
        <v>DLT SOLUTIONS LLC</v>
      </c>
      <c r="L4342" t="str">
        <f>VLOOKUP(Table_munisapp_tylerci_mu_live_rq_master5[[#This Row],[a_department_code]],Dept!A:B,2,0)</f>
        <v>Surveyor</v>
      </c>
      <c r="M4342">
        <f t="shared" si="67"/>
        <v>0</v>
      </c>
    </row>
    <row r="4343" spans="1:13" hidden="1" x14ac:dyDescent="0.25">
      <c r="A4343">
        <v>2018</v>
      </c>
      <c r="B4343">
        <v>0</v>
      </c>
      <c r="C4343">
        <v>0</v>
      </c>
      <c r="D4343">
        <v>0</v>
      </c>
      <c r="E4343">
        <f>SUM(Table_munisapp_tylerci_mu_live_rq_master5[[#This Row],[rd_extended_price]]-Table_munisapp_tylerci_mu_live_rq_master5[[#This Row],[rd_price_net]])</f>
        <v>0</v>
      </c>
      <c r="F4343" s="1">
        <v>43111</v>
      </c>
      <c r="G4343">
        <v>3449</v>
      </c>
      <c r="H4343" t="s">
        <v>9083</v>
      </c>
      <c r="I4343" t="s">
        <v>10965</v>
      </c>
      <c r="J4343">
        <v>3180157</v>
      </c>
      <c r="K4343" t="str">
        <f>VLOOKUP(Table_munisapp_tylerci_mu_live_rq_master5[[#This Row],[rh_vendor_suggest]],Vend!A:B,2,0)</f>
        <v>SHI INTERNATIONAL CORP</v>
      </c>
      <c r="L4343" t="str">
        <f>VLOOKUP(Table_munisapp_tylerci_mu_live_rq_master5[[#This Row],[a_department_code]],Dept!A:B,2,0)</f>
        <v>Information Technology</v>
      </c>
      <c r="M4343">
        <f t="shared" si="67"/>
        <v>1</v>
      </c>
    </row>
    <row r="4344" spans="1:13" hidden="1" x14ac:dyDescent="0.25">
      <c r="A4344">
        <v>2018</v>
      </c>
      <c r="B4344">
        <v>48680.09</v>
      </c>
      <c r="C4344">
        <v>48680.09</v>
      </c>
      <c r="D4344">
        <v>48680.09</v>
      </c>
      <c r="E4344">
        <f>SUM(Table_munisapp_tylerci_mu_live_rq_master5[[#This Row],[rd_extended_price]]-Table_munisapp_tylerci_mu_live_rq_master5[[#This Row],[rd_price_net]])</f>
        <v>0</v>
      </c>
      <c r="F4344" s="1">
        <v>43111</v>
      </c>
      <c r="G4344">
        <v>3449</v>
      </c>
      <c r="H4344" t="s">
        <v>9083</v>
      </c>
      <c r="I4344" t="s">
        <v>10965</v>
      </c>
      <c r="J4344">
        <v>3180157</v>
      </c>
      <c r="K4344" t="str">
        <f>VLOOKUP(Table_munisapp_tylerci_mu_live_rq_master5[[#This Row],[rh_vendor_suggest]],Vend!A:B,2,0)</f>
        <v>SHI INTERNATIONAL CORP</v>
      </c>
      <c r="L4344" t="str">
        <f>VLOOKUP(Table_munisapp_tylerci_mu_live_rq_master5[[#This Row],[a_department_code]],Dept!A:B,2,0)</f>
        <v>Information Technology</v>
      </c>
      <c r="M4344">
        <f t="shared" si="67"/>
        <v>0</v>
      </c>
    </row>
    <row r="4345" spans="1:13" hidden="1" x14ac:dyDescent="0.25">
      <c r="A4345">
        <v>2018</v>
      </c>
      <c r="B4345">
        <v>917.79</v>
      </c>
      <c r="C4345">
        <v>917.79</v>
      </c>
      <c r="D4345">
        <v>917.79</v>
      </c>
      <c r="E4345">
        <f>SUM(Table_munisapp_tylerci_mu_live_rq_master5[[#This Row],[rd_extended_price]]-Table_munisapp_tylerci_mu_live_rq_master5[[#This Row],[rd_price_net]])</f>
        <v>0</v>
      </c>
      <c r="F4345" s="1">
        <v>43111</v>
      </c>
      <c r="G4345">
        <v>3449</v>
      </c>
      <c r="H4345" t="s">
        <v>9083</v>
      </c>
      <c r="I4345" t="s">
        <v>10965</v>
      </c>
      <c r="J4345">
        <v>3180157</v>
      </c>
      <c r="K4345" t="str">
        <f>VLOOKUP(Table_munisapp_tylerci_mu_live_rq_master5[[#This Row],[rh_vendor_suggest]],Vend!A:B,2,0)</f>
        <v>SHI INTERNATIONAL CORP</v>
      </c>
      <c r="L4345" t="str">
        <f>VLOOKUP(Table_munisapp_tylerci_mu_live_rq_master5[[#This Row],[a_department_code]],Dept!A:B,2,0)</f>
        <v>Information Technology</v>
      </c>
      <c r="M4345">
        <f t="shared" si="67"/>
        <v>0</v>
      </c>
    </row>
    <row r="4346" spans="1:13" hidden="1" x14ac:dyDescent="0.25">
      <c r="A4346">
        <v>2018</v>
      </c>
      <c r="B4346">
        <v>1840.21</v>
      </c>
      <c r="C4346">
        <v>1840.21</v>
      </c>
      <c r="D4346">
        <v>1840.21</v>
      </c>
      <c r="E4346">
        <f>SUM(Table_munisapp_tylerci_mu_live_rq_master5[[#This Row],[rd_extended_price]]-Table_munisapp_tylerci_mu_live_rq_master5[[#This Row],[rd_price_net]])</f>
        <v>0</v>
      </c>
      <c r="F4346" s="1">
        <v>43111</v>
      </c>
      <c r="G4346">
        <v>3449</v>
      </c>
      <c r="H4346" t="s">
        <v>9083</v>
      </c>
      <c r="I4346" t="s">
        <v>10965</v>
      </c>
      <c r="J4346">
        <v>3180157</v>
      </c>
      <c r="K4346" t="str">
        <f>VLOOKUP(Table_munisapp_tylerci_mu_live_rq_master5[[#This Row],[rh_vendor_suggest]],Vend!A:B,2,0)</f>
        <v>SHI INTERNATIONAL CORP</v>
      </c>
      <c r="L4346" t="str">
        <f>VLOOKUP(Table_munisapp_tylerci_mu_live_rq_master5[[#This Row],[a_department_code]],Dept!A:B,2,0)</f>
        <v>Information Technology</v>
      </c>
      <c r="M4346">
        <f t="shared" si="67"/>
        <v>0</v>
      </c>
    </row>
    <row r="4347" spans="1:13" hidden="1" x14ac:dyDescent="0.25">
      <c r="A4347">
        <v>2018</v>
      </c>
      <c r="B4347">
        <v>461.21</v>
      </c>
      <c r="C4347">
        <v>3689.68</v>
      </c>
      <c r="D4347">
        <v>3689.68</v>
      </c>
      <c r="E4347">
        <f>SUM(Table_munisapp_tylerci_mu_live_rq_master5[[#This Row],[rd_extended_price]]-Table_munisapp_tylerci_mu_live_rq_master5[[#This Row],[rd_price_net]])</f>
        <v>0</v>
      </c>
      <c r="F4347" s="1">
        <v>43111</v>
      </c>
      <c r="G4347">
        <v>3449</v>
      </c>
      <c r="H4347" t="s">
        <v>9083</v>
      </c>
      <c r="I4347" t="s">
        <v>10965</v>
      </c>
      <c r="J4347">
        <v>3180157</v>
      </c>
      <c r="K4347" t="str">
        <f>VLOOKUP(Table_munisapp_tylerci_mu_live_rq_master5[[#This Row],[rh_vendor_suggest]],Vend!A:B,2,0)</f>
        <v>SHI INTERNATIONAL CORP</v>
      </c>
      <c r="L4347" t="str">
        <f>VLOOKUP(Table_munisapp_tylerci_mu_live_rq_master5[[#This Row],[a_department_code]],Dept!A:B,2,0)</f>
        <v>Information Technology</v>
      </c>
      <c r="M4347">
        <f t="shared" si="67"/>
        <v>0</v>
      </c>
    </row>
    <row r="4348" spans="1:13" hidden="1" x14ac:dyDescent="0.25">
      <c r="A4348">
        <v>2018</v>
      </c>
      <c r="B4348">
        <v>1471.08</v>
      </c>
      <c r="C4348">
        <v>8826.48</v>
      </c>
      <c r="D4348">
        <v>8826.48</v>
      </c>
      <c r="E4348">
        <f>SUM(Table_munisapp_tylerci_mu_live_rq_master5[[#This Row],[rd_extended_price]]-Table_munisapp_tylerci_mu_live_rq_master5[[#This Row],[rd_price_net]])</f>
        <v>0</v>
      </c>
      <c r="F4348" s="1">
        <v>43123</v>
      </c>
      <c r="G4348">
        <v>5253</v>
      </c>
      <c r="H4348" t="s">
        <v>9083</v>
      </c>
      <c r="I4348" t="s">
        <v>10966</v>
      </c>
      <c r="J4348">
        <v>3180213</v>
      </c>
      <c r="K4348" t="str">
        <f>VLOOKUP(Table_munisapp_tylerci_mu_live_rq_master5[[#This Row],[rh_vendor_suggest]],Vend!A:B,2,0)</f>
        <v>MICROSOFT</v>
      </c>
      <c r="L4348" t="str">
        <f>VLOOKUP(Table_munisapp_tylerci_mu_live_rq_master5[[#This Row],[a_department_code]],Dept!A:B,2,0)</f>
        <v>Information Technology</v>
      </c>
      <c r="M4348">
        <f t="shared" si="67"/>
        <v>1</v>
      </c>
    </row>
    <row r="4349" spans="1:13" hidden="1" x14ac:dyDescent="0.25">
      <c r="A4349">
        <v>2018</v>
      </c>
      <c r="B4349">
        <v>110.49</v>
      </c>
      <c r="C4349">
        <v>662.94</v>
      </c>
      <c r="D4349">
        <v>662.94</v>
      </c>
      <c r="E4349">
        <f>SUM(Table_munisapp_tylerci_mu_live_rq_master5[[#This Row],[rd_extended_price]]-Table_munisapp_tylerci_mu_live_rq_master5[[#This Row],[rd_price_net]])</f>
        <v>0</v>
      </c>
      <c r="F4349" s="1">
        <v>43123</v>
      </c>
      <c r="G4349">
        <v>5253</v>
      </c>
      <c r="H4349" t="s">
        <v>9083</v>
      </c>
      <c r="I4349" t="s">
        <v>10966</v>
      </c>
      <c r="J4349">
        <v>3180213</v>
      </c>
      <c r="K4349" t="str">
        <f>VLOOKUP(Table_munisapp_tylerci_mu_live_rq_master5[[#This Row],[rh_vendor_suggest]],Vend!A:B,2,0)</f>
        <v>MICROSOFT</v>
      </c>
      <c r="L4349" t="str">
        <f>VLOOKUP(Table_munisapp_tylerci_mu_live_rq_master5[[#This Row],[a_department_code]],Dept!A:B,2,0)</f>
        <v>Information Technology</v>
      </c>
      <c r="M4349">
        <f t="shared" si="67"/>
        <v>0</v>
      </c>
    </row>
    <row r="4350" spans="1:13" hidden="1" x14ac:dyDescent="0.25">
      <c r="A4350">
        <v>2018</v>
      </c>
      <c r="B4350">
        <v>72.37</v>
      </c>
      <c r="C4350">
        <v>578.96</v>
      </c>
      <c r="D4350">
        <v>578.96</v>
      </c>
      <c r="E4350">
        <f>SUM(Table_munisapp_tylerci_mu_live_rq_master5[[#This Row],[rd_extended_price]]-Table_munisapp_tylerci_mu_live_rq_master5[[#This Row],[rd_price_net]])</f>
        <v>0</v>
      </c>
      <c r="F4350" s="1">
        <v>43111</v>
      </c>
      <c r="G4350">
        <v>3449</v>
      </c>
      <c r="H4350" t="s">
        <v>9091</v>
      </c>
      <c r="I4350" t="s">
        <v>10967</v>
      </c>
      <c r="J4350">
        <v>3180158</v>
      </c>
      <c r="K4350" t="str">
        <f>VLOOKUP(Table_munisapp_tylerci_mu_live_rq_master5[[#This Row],[rh_vendor_suggest]],Vend!A:B,2,0)</f>
        <v>SHI INTERNATIONAL CORP</v>
      </c>
      <c r="L4350" t="str">
        <f>VLOOKUP(Table_munisapp_tylerci_mu_live_rq_master5[[#This Row],[a_department_code]],Dept!A:B,2,0)</f>
        <v>Weber Area Dispatch 911</v>
      </c>
      <c r="M4350">
        <f t="shared" si="67"/>
        <v>1</v>
      </c>
    </row>
    <row r="4351" spans="1:13" hidden="1" x14ac:dyDescent="0.25">
      <c r="A4351">
        <v>2018</v>
      </c>
      <c r="B4351">
        <v>19.13</v>
      </c>
      <c r="C4351">
        <v>478.25</v>
      </c>
      <c r="D4351">
        <v>478.25</v>
      </c>
      <c r="E4351">
        <f>SUM(Table_munisapp_tylerci_mu_live_rq_master5[[#This Row],[rd_extended_price]]-Table_munisapp_tylerci_mu_live_rq_master5[[#This Row],[rd_price_net]])</f>
        <v>0</v>
      </c>
      <c r="F4351" s="1">
        <v>43111</v>
      </c>
      <c r="G4351">
        <v>3449</v>
      </c>
      <c r="H4351" t="s">
        <v>9091</v>
      </c>
      <c r="I4351" t="s">
        <v>10967</v>
      </c>
      <c r="J4351">
        <v>3180158</v>
      </c>
      <c r="K4351" t="str">
        <f>VLOOKUP(Table_munisapp_tylerci_mu_live_rq_master5[[#This Row],[rh_vendor_suggest]],Vend!A:B,2,0)</f>
        <v>SHI INTERNATIONAL CORP</v>
      </c>
      <c r="L4351" t="str">
        <f>VLOOKUP(Table_munisapp_tylerci_mu_live_rq_master5[[#This Row],[a_department_code]],Dept!A:B,2,0)</f>
        <v>Weber Area Dispatch 911</v>
      </c>
      <c r="M4351">
        <f t="shared" si="67"/>
        <v>0</v>
      </c>
    </row>
    <row r="4352" spans="1:13" hidden="1" x14ac:dyDescent="0.25">
      <c r="A4352">
        <v>2018</v>
      </c>
      <c r="B4352">
        <v>363.32</v>
      </c>
      <c r="C4352">
        <v>726.64</v>
      </c>
      <c r="D4352">
        <v>726.64</v>
      </c>
      <c r="E4352">
        <f>SUM(Table_munisapp_tylerci_mu_live_rq_master5[[#This Row],[rd_extended_price]]-Table_munisapp_tylerci_mu_live_rq_master5[[#This Row],[rd_price_net]])</f>
        <v>0</v>
      </c>
      <c r="F4352" s="1">
        <v>43111</v>
      </c>
      <c r="G4352">
        <v>3449</v>
      </c>
      <c r="H4352" t="s">
        <v>9091</v>
      </c>
      <c r="I4352" t="s">
        <v>10968</v>
      </c>
      <c r="J4352">
        <v>3180159</v>
      </c>
      <c r="K4352" t="str">
        <f>VLOOKUP(Table_munisapp_tylerci_mu_live_rq_master5[[#This Row],[rh_vendor_suggest]],Vend!A:B,2,0)</f>
        <v>SHI INTERNATIONAL CORP</v>
      </c>
      <c r="L4352" t="str">
        <f>VLOOKUP(Table_munisapp_tylerci_mu_live_rq_master5[[#This Row],[a_department_code]],Dept!A:B,2,0)</f>
        <v>Weber Area Dispatch 911</v>
      </c>
      <c r="M4352">
        <f t="shared" si="67"/>
        <v>1</v>
      </c>
    </row>
    <row r="4353" spans="1:13" hidden="1" x14ac:dyDescent="0.25">
      <c r="A4353">
        <v>2018</v>
      </c>
      <c r="B4353">
        <v>244.02</v>
      </c>
      <c r="C4353">
        <v>1952.16</v>
      </c>
      <c r="D4353">
        <v>1952.16</v>
      </c>
      <c r="E4353">
        <f>SUM(Table_munisapp_tylerci_mu_live_rq_master5[[#This Row],[rd_extended_price]]-Table_munisapp_tylerci_mu_live_rq_master5[[#This Row],[rd_price_net]])</f>
        <v>0</v>
      </c>
      <c r="F4353" s="1">
        <v>43111</v>
      </c>
      <c r="G4353">
        <v>3449</v>
      </c>
      <c r="H4353" t="s">
        <v>9091</v>
      </c>
      <c r="I4353" t="s">
        <v>10969</v>
      </c>
      <c r="J4353">
        <v>3180160</v>
      </c>
      <c r="K4353" t="str">
        <f>VLOOKUP(Table_munisapp_tylerci_mu_live_rq_master5[[#This Row],[rh_vendor_suggest]],Vend!A:B,2,0)</f>
        <v>SHI INTERNATIONAL CORP</v>
      </c>
      <c r="L4353" t="str">
        <f>VLOOKUP(Table_munisapp_tylerci_mu_live_rq_master5[[#This Row],[a_department_code]],Dept!A:B,2,0)</f>
        <v>Weber Area Dispatch 911</v>
      </c>
      <c r="M4353">
        <f t="shared" si="67"/>
        <v>1</v>
      </c>
    </row>
    <row r="4354" spans="1:13" hidden="1" x14ac:dyDescent="0.25">
      <c r="A4354">
        <v>2018</v>
      </c>
      <c r="B4354">
        <v>825</v>
      </c>
      <c r="C4354">
        <v>825</v>
      </c>
      <c r="D4354">
        <v>825</v>
      </c>
      <c r="E4354">
        <f>SUM(Table_munisapp_tylerci_mu_live_rq_master5[[#This Row],[rd_extended_price]]-Table_munisapp_tylerci_mu_live_rq_master5[[#This Row],[rd_price_net]])</f>
        <v>0</v>
      </c>
      <c r="F4354" s="1">
        <v>43119</v>
      </c>
      <c r="G4354">
        <v>1705</v>
      </c>
      <c r="H4354" t="s">
        <v>9066</v>
      </c>
      <c r="I4354" t="s">
        <v>10970</v>
      </c>
      <c r="J4354">
        <v>3180210</v>
      </c>
      <c r="K4354" t="str">
        <f>VLOOKUP(Table_munisapp_tylerci_mu_live_rq_master5[[#This Row],[rh_vendor_suggest]],Vend!A:B,2,0)</f>
        <v>DELL COMPUTER</v>
      </c>
      <c r="L4354" t="str">
        <f>VLOOKUP(Table_munisapp_tylerci_mu_live_rq_master5[[#This Row],[a_department_code]],Dept!A:B,2,0)</f>
        <v>Attorney - Civil</v>
      </c>
      <c r="M4354">
        <f t="shared" ref="M4354:M4417" si="68">IF(J4354=J4353,0,1)</f>
        <v>1</v>
      </c>
    </row>
    <row r="4355" spans="1:13" hidden="1" x14ac:dyDescent="0.25">
      <c r="A4355">
        <v>2018</v>
      </c>
      <c r="B4355">
        <v>252.89</v>
      </c>
      <c r="C4355">
        <v>252.89</v>
      </c>
      <c r="D4355">
        <v>252.89</v>
      </c>
      <c r="E4355">
        <f>SUM(Table_munisapp_tylerci_mu_live_rq_master5[[#This Row],[rd_extended_price]]-Table_munisapp_tylerci_mu_live_rq_master5[[#This Row],[rd_price_net]])</f>
        <v>0</v>
      </c>
      <c r="F4355" s="1">
        <v>43125</v>
      </c>
      <c r="G4355">
        <v>1447</v>
      </c>
      <c r="H4355" t="s">
        <v>9066</v>
      </c>
      <c r="I4355" t="s">
        <v>10971</v>
      </c>
      <c r="J4355">
        <v>3180222</v>
      </c>
      <c r="K4355" t="str">
        <f>VLOOKUP(Table_munisapp_tylerci_mu_live_rq_master5[[#This Row],[rh_vendor_suggest]],Vend!A:B,2,0)</f>
        <v>CDW LLC</v>
      </c>
      <c r="L4355" t="str">
        <f>VLOOKUP(Table_munisapp_tylerci_mu_live_rq_master5[[#This Row],[a_department_code]],Dept!A:B,2,0)</f>
        <v>Attorney - Civil</v>
      </c>
      <c r="M4355">
        <f t="shared" si="68"/>
        <v>1</v>
      </c>
    </row>
    <row r="4356" spans="1:13" hidden="1" x14ac:dyDescent="0.25">
      <c r="A4356">
        <v>2018</v>
      </c>
      <c r="B4356">
        <v>327.77</v>
      </c>
      <c r="C4356">
        <v>327.77</v>
      </c>
      <c r="D4356">
        <v>327.77</v>
      </c>
      <c r="E4356">
        <f>SUM(Table_munisapp_tylerci_mu_live_rq_master5[[#This Row],[rd_extended_price]]-Table_munisapp_tylerci_mu_live_rq_master5[[#This Row],[rd_price_net]])</f>
        <v>0</v>
      </c>
      <c r="F4356" s="1">
        <v>43118</v>
      </c>
      <c r="G4356">
        <v>1447</v>
      </c>
      <c r="H4356" t="s">
        <v>9066</v>
      </c>
      <c r="I4356" t="s">
        <v>10553</v>
      </c>
      <c r="J4356">
        <v>3180196</v>
      </c>
      <c r="K4356" t="str">
        <f>VLOOKUP(Table_munisapp_tylerci_mu_live_rq_master5[[#This Row],[rh_vendor_suggest]],Vend!A:B,2,0)</f>
        <v>CDW LLC</v>
      </c>
      <c r="L4356" t="str">
        <f>VLOOKUP(Table_munisapp_tylerci_mu_live_rq_master5[[#This Row],[a_department_code]],Dept!A:B,2,0)</f>
        <v>Attorney - Civil</v>
      </c>
      <c r="M4356">
        <f t="shared" si="68"/>
        <v>1</v>
      </c>
    </row>
    <row r="4357" spans="1:13" hidden="1" x14ac:dyDescent="0.25">
      <c r="A4357">
        <v>2018</v>
      </c>
      <c r="B4357">
        <v>1561.69</v>
      </c>
      <c r="C4357">
        <v>1561.69</v>
      </c>
      <c r="D4357">
        <v>1561.69</v>
      </c>
      <c r="E4357">
        <f>SUM(Table_munisapp_tylerci_mu_live_rq_master5[[#This Row],[rd_extended_price]]-Table_munisapp_tylerci_mu_live_rq_master5[[#This Row],[rd_price_net]])</f>
        <v>0</v>
      </c>
      <c r="F4357" s="1">
        <v>43112</v>
      </c>
      <c r="G4357">
        <v>3449</v>
      </c>
      <c r="H4357" t="s">
        <v>9083</v>
      </c>
      <c r="I4357" t="s">
        <v>10972</v>
      </c>
      <c r="J4357">
        <v>3180163</v>
      </c>
      <c r="K4357" t="str">
        <f>VLOOKUP(Table_munisapp_tylerci_mu_live_rq_master5[[#This Row],[rh_vendor_suggest]],Vend!A:B,2,0)</f>
        <v>SHI INTERNATIONAL CORP</v>
      </c>
      <c r="L4357" t="str">
        <f>VLOOKUP(Table_munisapp_tylerci_mu_live_rq_master5[[#This Row],[a_department_code]],Dept!A:B,2,0)</f>
        <v>Information Technology</v>
      </c>
      <c r="M4357">
        <f t="shared" si="68"/>
        <v>1</v>
      </c>
    </row>
    <row r="4358" spans="1:13" hidden="1" x14ac:dyDescent="0.25">
      <c r="A4358">
        <v>2018</v>
      </c>
      <c r="B4358">
        <v>3308</v>
      </c>
      <c r="C4358">
        <v>3308</v>
      </c>
      <c r="D4358">
        <v>3308</v>
      </c>
      <c r="E4358">
        <f>SUM(Table_munisapp_tylerci_mu_live_rq_master5[[#This Row],[rd_extended_price]]-Table_munisapp_tylerci_mu_live_rq_master5[[#This Row],[rd_price_net]])</f>
        <v>0</v>
      </c>
      <c r="F4358" s="1">
        <v>43112</v>
      </c>
      <c r="G4358">
        <v>7503</v>
      </c>
      <c r="H4358" t="s">
        <v>9082</v>
      </c>
      <c r="I4358" t="s">
        <v>10973</v>
      </c>
      <c r="J4358">
        <v>3180164</v>
      </c>
      <c r="K4358" t="str">
        <f>VLOOKUP(Table_munisapp_tylerci_mu_live_rq_master5[[#This Row],[rh_vendor_suggest]],Vend!A:B,2,0)</f>
        <v>3E COMPANY</v>
      </c>
      <c r="L4358" t="str">
        <f>VLOOKUP(Table_munisapp_tylerci_mu_live_rq_master5[[#This Row],[a_department_code]],Dept!A:B,2,0)</f>
        <v>Human Resources</v>
      </c>
      <c r="M4358">
        <f t="shared" si="68"/>
        <v>1</v>
      </c>
    </row>
    <row r="4359" spans="1:13" hidden="1" x14ac:dyDescent="0.25">
      <c r="A4359">
        <v>2018</v>
      </c>
      <c r="B4359">
        <v>1805.1</v>
      </c>
      <c r="C4359">
        <v>1805.1</v>
      </c>
      <c r="D4359">
        <v>1641</v>
      </c>
      <c r="E4359">
        <f>SUM(Table_munisapp_tylerci_mu_live_rq_master5[[#This Row],[rd_extended_price]]-Table_munisapp_tylerci_mu_live_rq_master5[[#This Row],[rd_price_net]])</f>
        <v>164.09999999999991</v>
      </c>
      <c r="F4359" s="1">
        <v>43116</v>
      </c>
      <c r="G4359">
        <v>1705</v>
      </c>
      <c r="H4359" t="s">
        <v>9091</v>
      </c>
      <c r="I4359" t="s">
        <v>10974</v>
      </c>
      <c r="J4359">
        <v>3180167</v>
      </c>
      <c r="K4359" t="str">
        <f>VLOOKUP(Table_munisapp_tylerci_mu_live_rq_master5[[#This Row],[rh_vendor_suggest]],Vend!A:B,2,0)</f>
        <v>DELL COMPUTER</v>
      </c>
      <c r="L4359" t="str">
        <f>VLOOKUP(Table_munisapp_tylerci_mu_live_rq_master5[[#This Row],[a_department_code]],Dept!A:B,2,0)</f>
        <v>Weber Area Dispatch 911</v>
      </c>
      <c r="M4359">
        <f t="shared" si="68"/>
        <v>1</v>
      </c>
    </row>
    <row r="4360" spans="1:13" hidden="1" x14ac:dyDescent="0.25">
      <c r="A4360">
        <v>2018</v>
      </c>
      <c r="B4360">
        <v>1373.9</v>
      </c>
      <c r="C4360">
        <v>1373.9</v>
      </c>
      <c r="D4360">
        <v>1249</v>
      </c>
      <c r="E4360">
        <f>SUM(Table_munisapp_tylerci_mu_live_rq_master5[[#This Row],[rd_extended_price]]-Table_munisapp_tylerci_mu_live_rq_master5[[#This Row],[rd_price_net]])</f>
        <v>124.90000000000009</v>
      </c>
      <c r="F4360" s="1">
        <v>43116</v>
      </c>
      <c r="G4360">
        <v>1705</v>
      </c>
      <c r="H4360" t="s">
        <v>9091</v>
      </c>
      <c r="I4360" t="s">
        <v>10974</v>
      </c>
      <c r="J4360">
        <v>3180167</v>
      </c>
      <c r="K4360" t="str">
        <f>VLOOKUP(Table_munisapp_tylerci_mu_live_rq_master5[[#This Row],[rh_vendor_suggest]],Vend!A:B,2,0)</f>
        <v>DELL COMPUTER</v>
      </c>
      <c r="L4360" t="str">
        <f>VLOOKUP(Table_munisapp_tylerci_mu_live_rq_master5[[#This Row],[a_department_code]],Dept!A:B,2,0)</f>
        <v>Weber Area Dispatch 911</v>
      </c>
      <c r="M4360">
        <f t="shared" si="68"/>
        <v>0</v>
      </c>
    </row>
    <row r="4361" spans="1:13" hidden="1" x14ac:dyDescent="0.25">
      <c r="A4361">
        <v>2018</v>
      </c>
      <c r="B4361">
        <v>903.08</v>
      </c>
      <c r="C4361">
        <v>903.08</v>
      </c>
      <c r="D4361">
        <v>879</v>
      </c>
      <c r="E4361">
        <f>SUM(Table_munisapp_tylerci_mu_live_rq_master5[[#This Row],[rd_extended_price]]-Table_munisapp_tylerci_mu_live_rq_master5[[#This Row],[rd_price_net]])</f>
        <v>24.080000000000041</v>
      </c>
      <c r="F4361" s="1">
        <v>43116</v>
      </c>
      <c r="G4361">
        <v>1705</v>
      </c>
      <c r="H4361" t="s">
        <v>9091</v>
      </c>
      <c r="I4361" t="s">
        <v>10974</v>
      </c>
      <c r="J4361">
        <v>3180167</v>
      </c>
      <c r="K4361" t="str">
        <f>VLOOKUP(Table_munisapp_tylerci_mu_live_rq_master5[[#This Row],[rh_vendor_suggest]],Vend!A:B,2,0)</f>
        <v>DELL COMPUTER</v>
      </c>
      <c r="L4361" t="str">
        <f>VLOOKUP(Table_munisapp_tylerci_mu_live_rq_master5[[#This Row],[a_department_code]],Dept!A:B,2,0)</f>
        <v>Weber Area Dispatch 911</v>
      </c>
      <c r="M4361">
        <f t="shared" si="68"/>
        <v>0</v>
      </c>
    </row>
    <row r="4362" spans="1:13" hidden="1" x14ac:dyDescent="0.25">
      <c r="A4362">
        <v>2018</v>
      </c>
      <c r="B4362">
        <v>790.07</v>
      </c>
      <c r="C4362">
        <v>790.07</v>
      </c>
      <c r="D4362">
        <v>769</v>
      </c>
      <c r="E4362">
        <f>SUM(Table_munisapp_tylerci_mu_live_rq_master5[[#This Row],[rd_extended_price]]-Table_munisapp_tylerci_mu_live_rq_master5[[#This Row],[rd_price_net]])</f>
        <v>21.07000000000005</v>
      </c>
      <c r="F4362" s="1">
        <v>43116</v>
      </c>
      <c r="G4362">
        <v>1705</v>
      </c>
      <c r="H4362" t="s">
        <v>9091</v>
      </c>
      <c r="I4362" t="s">
        <v>10974</v>
      </c>
      <c r="J4362">
        <v>3180167</v>
      </c>
      <c r="K4362" t="str">
        <f>VLOOKUP(Table_munisapp_tylerci_mu_live_rq_master5[[#This Row],[rh_vendor_suggest]],Vend!A:B,2,0)</f>
        <v>DELL COMPUTER</v>
      </c>
      <c r="L4362" t="str">
        <f>VLOOKUP(Table_munisapp_tylerci_mu_live_rq_master5[[#This Row],[a_department_code]],Dept!A:B,2,0)</f>
        <v>Weber Area Dispatch 911</v>
      </c>
      <c r="M4362">
        <f t="shared" si="68"/>
        <v>0</v>
      </c>
    </row>
    <row r="4363" spans="1:13" hidden="1" x14ac:dyDescent="0.25">
      <c r="A4363">
        <v>2018</v>
      </c>
      <c r="B4363">
        <v>903.08</v>
      </c>
      <c r="C4363">
        <v>903.08</v>
      </c>
      <c r="D4363">
        <v>879</v>
      </c>
      <c r="E4363">
        <f>SUM(Table_munisapp_tylerci_mu_live_rq_master5[[#This Row],[rd_extended_price]]-Table_munisapp_tylerci_mu_live_rq_master5[[#This Row],[rd_price_net]])</f>
        <v>24.080000000000041</v>
      </c>
      <c r="F4363" s="1">
        <v>43116</v>
      </c>
      <c r="G4363">
        <v>1705</v>
      </c>
      <c r="H4363" t="s">
        <v>9091</v>
      </c>
      <c r="I4363" t="s">
        <v>10974</v>
      </c>
      <c r="J4363">
        <v>3180167</v>
      </c>
      <c r="K4363" t="str">
        <f>VLOOKUP(Table_munisapp_tylerci_mu_live_rq_master5[[#This Row],[rh_vendor_suggest]],Vend!A:B,2,0)</f>
        <v>DELL COMPUTER</v>
      </c>
      <c r="L4363" t="str">
        <f>VLOOKUP(Table_munisapp_tylerci_mu_live_rq_master5[[#This Row],[a_department_code]],Dept!A:B,2,0)</f>
        <v>Weber Area Dispatch 911</v>
      </c>
      <c r="M4363">
        <f t="shared" si="68"/>
        <v>0</v>
      </c>
    </row>
    <row r="4364" spans="1:13" hidden="1" x14ac:dyDescent="0.25">
      <c r="A4364">
        <v>2018</v>
      </c>
      <c r="B4364">
        <v>790.07</v>
      </c>
      <c r="C4364">
        <v>790.07</v>
      </c>
      <c r="D4364">
        <v>769</v>
      </c>
      <c r="E4364">
        <f>SUM(Table_munisapp_tylerci_mu_live_rq_master5[[#This Row],[rd_extended_price]]-Table_munisapp_tylerci_mu_live_rq_master5[[#This Row],[rd_price_net]])</f>
        <v>21.07000000000005</v>
      </c>
      <c r="F4364" s="1">
        <v>43116</v>
      </c>
      <c r="G4364">
        <v>1705</v>
      </c>
      <c r="H4364" t="s">
        <v>9091</v>
      </c>
      <c r="I4364" t="s">
        <v>10974</v>
      </c>
      <c r="J4364">
        <v>3180167</v>
      </c>
      <c r="K4364" t="str">
        <f>VLOOKUP(Table_munisapp_tylerci_mu_live_rq_master5[[#This Row],[rh_vendor_suggest]],Vend!A:B,2,0)</f>
        <v>DELL COMPUTER</v>
      </c>
      <c r="L4364" t="str">
        <f>VLOOKUP(Table_munisapp_tylerci_mu_live_rq_master5[[#This Row],[a_department_code]],Dept!A:B,2,0)</f>
        <v>Weber Area Dispatch 911</v>
      </c>
      <c r="M4364">
        <f t="shared" si="68"/>
        <v>0</v>
      </c>
    </row>
    <row r="4365" spans="1:13" hidden="1" x14ac:dyDescent="0.25">
      <c r="A4365">
        <v>2018</v>
      </c>
      <c r="B4365">
        <v>5000</v>
      </c>
      <c r="C4365">
        <v>5000</v>
      </c>
      <c r="D4365">
        <v>5000</v>
      </c>
      <c r="E4365">
        <f>SUM(Table_munisapp_tylerci_mu_live_rq_master5[[#This Row],[rd_extended_price]]-Table_munisapp_tylerci_mu_live_rq_master5[[#This Row],[rd_price_net]])</f>
        <v>0</v>
      </c>
      <c r="F4365" s="1">
        <v>43116</v>
      </c>
      <c r="G4365">
        <v>2506</v>
      </c>
      <c r="H4365" t="s">
        <v>9060</v>
      </c>
      <c r="I4365" t="s">
        <v>10298</v>
      </c>
      <c r="J4365">
        <v>3180170</v>
      </c>
      <c r="K4365" t="str">
        <f>VLOOKUP(Table_munisapp_tylerci_mu_live_rq_master5[[#This Row],[rh_vendor_suggest]],Vend!A:B,2,0)</f>
        <v>LAWSON PRODUCTS</v>
      </c>
      <c r="L4365" t="str">
        <f>VLOOKUP(Table_munisapp_tylerci_mu_live_rq_master5[[#This Row],[a_department_code]],Dept!A:B,2,0)</f>
        <v>Garage</v>
      </c>
      <c r="M4365">
        <f t="shared" si="68"/>
        <v>1</v>
      </c>
    </row>
    <row r="4366" spans="1:13" hidden="1" x14ac:dyDescent="0.25">
      <c r="A4366">
        <v>2018</v>
      </c>
      <c r="B4366">
        <v>10000</v>
      </c>
      <c r="C4366">
        <v>10000</v>
      </c>
      <c r="D4366">
        <v>10000</v>
      </c>
      <c r="E4366">
        <f>SUM(Table_munisapp_tylerci_mu_live_rq_master5[[#This Row],[rd_extended_price]]-Table_munisapp_tylerci_mu_live_rq_master5[[#This Row],[rd_price_net]])</f>
        <v>0</v>
      </c>
      <c r="F4366" s="1">
        <v>43117</v>
      </c>
      <c r="G4366">
        <v>2782</v>
      </c>
      <c r="H4366" t="s">
        <v>9060</v>
      </c>
      <c r="I4366" t="s">
        <v>10300</v>
      </c>
      <c r="J4366">
        <v>3180173</v>
      </c>
      <c r="K4366" t="str">
        <f>VLOOKUP(Table_munisapp_tylerci_mu_live_rq_master5[[#This Row],[rh_vendor_suggest]],Vend!A:B,2,0)</f>
        <v>MOUNTAIN WEST TRUCK CENTER/VOLVO</v>
      </c>
      <c r="L4366" t="str">
        <f>VLOOKUP(Table_munisapp_tylerci_mu_live_rq_master5[[#This Row],[a_department_code]],Dept!A:B,2,0)</f>
        <v>Garage</v>
      </c>
      <c r="M4366">
        <f t="shared" si="68"/>
        <v>1</v>
      </c>
    </row>
    <row r="4367" spans="1:13" hidden="1" x14ac:dyDescent="0.25">
      <c r="A4367">
        <v>2018</v>
      </c>
      <c r="B4367">
        <v>1000</v>
      </c>
      <c r="C4367">
        <v>1000</v>
      </c>
      <c r="D4367">
        <v>1000</v>
      </c>
      <c r="E4367">
        <f>SUM(Table_munisapp_tylerci_mu_live_rq_master5[[#This Row],[rd_extended_price]]-Table_munisapp_tylerci_mu_live_rq_master5[[#This Row],[rd_price_net]])</f>
        <v>0</v>
      </c>
      <c r="F4367" s="1">
        <v>43116</v>
      </c>
      <c r="G4367">
        <v>1058</v>
      </c>
      <c r="H4367" t="s">
        <v>9060</v>
      </c>
      <c r="I4367" t="s">
        <v>9541</v>
      </c>
      <c r="J4367">
        <v>3180165</v>
      </c>
      <c r="K4367" t="str">
        <f>VLOOKUP(Table_munisapp_tylerci_mu_live_rq_master5[[#This Row],[rh_vendor_suggest]],Vend!A:B,2,0)</f>
        <v>AIRGAS USA, LLC</v>
      </c>
      <c r="L4367" t="str">
        <f>VLOOKUP(Table_munisapp_tylerci_mu_live_rq_master5[[#This Row],[a_department_code]],Dept!A:B,2,0)</f>
        <v>Garage</v>
      </c>
      <c r="M4367">
        <f t="shared" si="68"/>
        <v>1</v>
      </c>
    </row>
    <row r="4368" spans="1:13" hidden="1" x14ac:dyDescent="0.25">
      <c r="A4368">
        <v>2018</v>
      </c>
      <c r="B4368">
        <v>3000</v>
      </c>
      <c r="C4368">
        <v>3000</v>
      </c>
      <c r="D4368">
        <v>3000</v>
      </c>
      <c r="E4368">
        <f>SUM(Table_munisapp_tylerci_mu_live_rq_master5[[#This Row],[rd_extended_price]]-Table_munisapp_tylerci_mu_live_rq_master5[[#This Row],[rd_price_net]])</f>
        <v>0</v>
      </c>
      <c r="F4368" s="1">
        <v>43116</v>
      </c>
      <c r="G4368">
        <v>2297</v>
      </c>
      <c r="H4368" t="s">
        <v>9060</v>
      </c>
      <c r="I4368" t="s">
        <v>10304</v>
      </c>
      <c r="J4368">
        <v>3180169</v>
      </c>
      <c r="K4368" t="str">
        <f>VLOOKUP(Table_munisapp_tylerci_mu_live_rq_master5[[#This Row],[rh_vendor_suggest]],Vend!A:B,2,0)</f>
        <v>JNW MACHINE HYDRAULIC CYLINDER REPAIR INC</v>
      </c>
      <c r="L4368" t="str">
        <f>VLOOKUP(Table_munisapp_tylerci_mu_live_rq_master5[[#This Row],[a_department_code]],Dept!A:B,2,0)</f>
        <v>Garage</v>
      </c>
      <c r="M4368">
        <f t="shared" si="68"/>
        <v>1</v>
      </c>
    </row>
    <row r="4369" spans="1:13" hidden="1" x14ac:dyDescent="0.25">
      <c r="A4369">
        <v>2018</v>
      </c>
      <c r="B4369">
        <v>9000</v>
      </c>
      <c r="C4369">
        <v>9000</v>
      </c>
      <c r="D4369">
        <v>9000</v>
      </c>
      <c r="E4369">
        <f>SUM(Table_munisapp_tylerci_mu_live_rq_master5[[#This Row],[rd_extended_price]]-Table_munisapp_tylerci_mu_live_rq_master5[[#This Row],[rd_price_net]])</f>
        <v>0</v>
      </c>
      <c r="F4369" s="1">
        <v>43117</v>
      </c>
      <c r="G4369">
        <v>3460</v>
      </c>
      <c r="H4369" t="s">
        <v>9060</v>
      </c>
      <c r="I4369" t="s">
        <v>10300</v>
      </c>
      <c r="J4369">
        <v>3180174</v>
      </c>
      <c r="K4369" t="str">
        <f>VLOOKUP(Table_munisapp_tylerci_mu_live_rq_master5[[#This Row],[rh_vendor_suggest]],Vend!A:B,2,0)</f>
        <v>SIX STATES DIST</v>
      </c>
      <c r="L4369" t="str">
        <f>VLOOKUP(Table_munisapp_tylerci_mu_live_rq_master5[[#This Row],[a_department_code]],Dept!A:B,2,0)</f>
        <v>Garage</v>
      </c>
      <c r="M4369">
        <f t="shared" si="68"/>
        <v>1</v>
      </c>
    </row>
    <row r="4370" spans="1:13" hidden="1" x14ac:dyDescent="0.25">
      <c r="A4370">
        <v>2018</v>
      </c>
      <c r="B4370">
        <v>6000</v>
      </c>
      <c r="C4370">
        <v>6000</v>
      </c>
      <c r="D4370">
        <v>6000</v>
      </c>
      <c r="E4370">
        <f>SUM(Table_munisapp_tylerci_mu_live_rq_master5[[#This Row],[rd_extended_price]]-Table_munisapp_tylerci_mu_live_rq_master5[[#This Row],[rd_price_net]])</f>
        <v>0</v>
      </c>
      <c r="F4370" s="1">
        <v>43117</v>
      </c>
      <c r="G4370">
        <v>4031</v>
      </c>
      <c r="H4370" t="s">
        <v>9060</v>
      </c>
      <c r="I4370" t="s">
        <v>10301</v>
      </c>
      <c r="J4370">
        <v>3180175</v>
      </c>
      <c r="K4370" t="str">
        <f>VLOOKUP(Table_munisapp_tylerci_mu_live_rq_master5[[#This Row],[rh_vendor_suggest]],Vend!A:B,2,0)</f>
        <v>WESTLAND FORD INC</v>
      </c>
      <c r="L4370" t="str">
        <f>VLOOKUP(Table_munisapp_tylerci_mu_live_rq_master5[[#This Row],[a_department_code]],Dept!A:B,2,0)</f>
        <v>Garage</v>
      </c>
      <c r="M4370">
        <f t="shared" si="68"/>
        <v>1</v>
      </c>
    </row>
    <row r="4371" spans="1:13" hidden="1" x14ac:dyDescent="0.25">
      <c r="A4371">
        <v>2018</v>
      </c>
      <c r="B4371">
        <v>6000</v>
      </c>
      <c r="C4371">
        <v>6000</v>
      </c>
      <c r="D4371">
        <v>6000</v>
      </c>
      <c r="E4371">
        <f>SUM(Table_munisapp_tylerci_mu_live_rq_master5[[#This Row],[rd_extended_price]]-Table_munisapp_tylerci_mu_live_rq_master5[[#This Row],[rd_price_net]])</f>
        <v>0</v>
      </c>
      <c r="F4371" s="1">
        <v>43117</v>
      </c>
      <c r="G4371">
        <v>4063</v>
      </c>
      <c r="H4371" t="s">
        <v>9060</v>
      </c>
      <c r="I4371" t="s">
        <v>10302</v>
      </c>
      <c r="J4371">
        <v>3180176</v>
      </c>
      <c r="K4371" t="str">
        <f>VLOOKUP(Table_munisapp_tylerci_mu_live_rq_master5[[#This Row],[rh_vendor_suggest]],Vend!A:B,2,0)</f>
        <v>WINDSHIELD CONNECTION</v>
      </c>
      <c r="L4371" t="str">
        <f>VLOOKUP(Table_munisapp_tylerci_mu_live_rq_master5[[#This Row],[a_department_code]],Dept!A:B,2,0)</f>
        <v>Garage</v>
      </c>
      <c r="M4371">
        <f t="shared" si="68"/>
        <v>1</v>
      </c>
    </row>
    <row r="4372" spans="1:13" hidden="1" x14ac:dyDescent="0.25">
      <c r="A4372">
        <v>2018</v>
      </c>
      <c r="B4372">
        <v>1294.5</v>
      </c>
      <c r="C4372">
        <v>1294.5</v>
      </c>
      <c r="D4372">
        <v>1294.5</v>
      </c>
      <c r="E4372">
        <f>SUM(Table_munisapp_tylerci_mu_live_rq_master5[[#This Row],[rd_extended_price]]-Table_munisapp_tylerci_mu_live_rq_master5[[#This Row],[rd_price_net]])</f>
        <v>0</v>
      </c>
      <c r="F4372" s="1">
        <v>43116</v>
      </c>
      <c r="G4372">
        <v>2009</v>
      </c>
      <c r="H4372" t="s">
        <v>9072</v>
      </c>
      <c r="I4372" t="s">
        <v>10975</v>
      </c>
      <c r="J4372">
        <v>3180168</v>
      </c>
      <c r="K4372" t="str">
        <f>VLOOKUP(Table_munisapp_tylerci_mu_live_rq_master5[[#This Row],[rh_vendor_suggest]],Vend!A:B,2,0)</f>
        <v>SMITHKLINE BEECHAM CORPORATION</v>
      </c>
      <c r="L4372" t="str">
        <f>VLOOKUP(Table_munisapp_tylerci_mu_live_rq_master5[[#This Row],[a_department_code]],Dept!A:B,2,0)</f>
        <v>Jail</v>
      </c>
      <c r="M4372">
        <f t="shared" si="68"/>
        <v>1</v>
      </c>
    </row>
    <row r="4373" spans="1:13" hidden="1" x14ac:dyDescent="0.25">
      <c r="A4373">
        <v>2018</v>
      </c>
      <c r="B4373">
        <v>12</v>
      </c>
      <c r="C4373">
        <v>4032</v>
      </c>
      <c r="D4373">
        <v>4032</v>
      </c>
      <c r="E4373">
        <f>SUM(Table_munisapp_tylerci_mu_live_rq_master5[[#This Row],[rd_extended_price]]-Table_munisapp_tylerci_mu_live_rq_master5[[#This Row],[rd_price_net]])</f>
        <v>0</v>
      </c>
      <c r="F4373" s="1">
        <v>43152</v>
      </c>
      <c r="G4373">
        <v>1354</v>
      </c>
      <c r="H4373" t="s">
        <v>9100</v>
      </c>
      <c r="I4373" t="s">
        <v>10976</v>
      </c>
      <c r="J4373">
        <v>3180286</v>
      </c>
      <c r="K4373" t="str">
        <f>VLOOKUP(Table_munisapp_tylerci_mu_live_rq_master5[[#This Row],[rh_vendor_suggest]],Vend!A:B,2,0)</f>
        <v>BRODY CHEMICAL</v>
      </c>
      <c r="L4373" t="str">
        <f>VLOOKUP(Table_munisapp_tylerci_mu_live_rq_master5[[#This Row],[a_department_code]],Dept!A:B,2,0)</f>
        <v>Library</v>
      </c>
      <c r="M4373">
        <f t="shared" si="68"/>
        <v>1</v>
      </c>
    </row>
    <row r="4374" spans="1:13" hidden="1" x14ac:dyDescent="0.25">
      <c r="A4374">
        <v>2018</v>
      </c>
      <c r="B4374">
        <v>18000</v>
      </c>
      <c r="C4374">
        <v>18000</v>
      </c>
      <c r="D4374">
        <v>18000</v>
      </c>
      <c r="E4374">
        <f>SUM(Table_munisapp_tylerci_mu_live_rq_master5[[#This Row],[rd_extended_price]]-Table_munisapp_tylerci_mu_live_rq_master5[[#This Row],[rd_price_net]])</f>
        <v>0</v>
      </c>
      <c r="F4374" s="1">
        <v>43117</v>
      </c>
      <c r="G4374">
        <v>1209</v>
      </c>
      <c r="H4374" t="s">
        <v>9100</v>
      </c>
      <c r="I4374" t="s">
        <v>9246</v>
      </c>
      <c r="J4374">
        <v>3180171</v>
      </c>
      <c r="K4374" t="str">
        <f>VLOOKUP(Table_munisapp_tylerci_mu_live_rq_master5[[#This Row],[rh_vendor_suggest]],Vend!A:B,2,0)</f>
        <v>BAKER &amp; TAYLOR INC</v>
      </c>
      <c r="L4374" t="str">
        <f>VLOOKUP(Table_munisapp_tylerci_mu_live_rq_master5[[#This Row],[a_department_code]],Dept!A:B,2,0)</f>
        <v>Library</v>
      </c>
      <c r="M4374">
        <f t="shared" si="68"/>
        <v>1</v>
      </c>
    </row>
    <row r="4375" spans="1:13" hidden="1" x14ac:dyDescent="0.25">
      <c r="A4375">
        <v>2018</v>
      </c>
      <c r="B4375">
        <v>15000</v>
      </c>
      <c r="C4375">
        <v>15000</v>
      </c>
      <c r="D4375">
        <v>15000</v>
      </c>
      <c r="E4375">
        <f>SUM(Table_munisapp_tylerci_mu_live_rq_master5[[#This Row],[rd_extended_price]]-Table_munisapp_tylerci_mu_live_rq_master5[[#This Row],[rd_price_net]])</f>
        <v>0</v>
      </c>
      <c r="F4375" s="1">
        <v>43117</v>
      </c>
      <c r="G4375">
        <v>1209</v>
      </c>
      <c r="H4375" t="s">
        <v>9100</v>
      </c>
      <c r="I4375" t="s">
        <v>9248</v>
      </c>
      <c r="J4375">
        <v>3180172</v>
      </c>
      <c r="K4375" t="str">
        <f>VLOOKUP(Table_munisapp_tylerci_mu_live_rq_master5[[#This Row],[rh_vendor_suggest]],Vend!A:B,2,0)</f>
        <v>BAKER &amp; TAYLOR INC</v>
      </c>
      <c r="L4375" t="str">
        <f>VLOOKUP(Table_munisapp_tylerci_mu_live_rq_master5[[#This Row],[a_department_code]],Dept!A:B,2,0)</f>
        <v>Library</v>
      </c>
      <c r="M4375">
        <f t="shared" si="68"/>
        <v>1</v>
      </c>
    </row>
    <row r="4376" spans="1:13" hidden="1" x14ac:dyDescent="0.25">
      <c r="A4376">
        <v>2018</v>
      </c>
      <c r="B4376">
        <v>899</v>
      </c>
      <c r="C4376">
        <v>5394</v>
      </c>
      <c r="D4376">
        <v>5394</v>
      </c>
      <c r="E4376">
        <f>SUM(Table_munisapp_tylerci_mu_live_rq_master5[[#This Row],[rd_extended_price]]-Table_munisapp_tylerci_mu_live_rq_master5[[#This Row],[rd_price_net]])</f>
        <v>0</v>
      </c>
      <c r="F4376" s="1">
        <v>43117</v>
      </c>
      <c r="G4376">
        <v>4080</v>
      </c>
      <c r="H4376" t="s">
        <v>9100</v>
      </c>
      <c r="I4376" t="s">
        <v>10305</v>
      </c>
      <c r="J4376">
        <v>3180177</v>
      </c>
      <c r="K4376" t="str">
        <f>VLOOKUP(Table_munisapp_tylerci_mu_live_rq_master5[[#This Row],[rh_vendor_suggest]],Vend!A:B,2,0)</f>
        <v>WORLD BOOK, INC.</v>
      </c>
      <c r="L4376" t="str">
        <f>VLOOKUP(Table_munisapp_tylerci_mu_live_rq_master5[[#This Row],[a_department_code]],Dept!A:B,2,0)</f>
        <v>Library</v>
      </c>
      <c r="M4376">
        <f t="shared" si="68"/>
        <v>1</v>
      </c>
    </row>
    <row r="4377" spans="1:13" hidden="1" x14ac:dyDescent="0.25">
      <c r="A4377">
        <v>2018</v>
      </c>
      <c r="B4377">
        <v>1969.23</v>
      </c>
      <c r="C4377">
        <v>7876.92</v>
      </c>
      <c r="D4377">
        <v>7876.92</v>
      </c>
      <c r="E4377">
        <f>SUM(Table_munisapp_tylerci_mu_live_rq_master5[[#This Row],[rd_extended_price]]-Table_munisapp_tylerci_mu_live_rq_master5[[#This Row],[rd_price_net]])</f>
        <v>0</v>
      </c>
      <c r="F4377" s="1">
        <v>43123</v>
      </c>
      <c r="G4377">
        <v>1705</v>
      </c>
      <c r="H4377" t="s">
        <v>9083</v>
      </c>
      <c r="I4377" t="s">
        <v>10977</v>
      </c>
      <c r="J4377">
        <v>3180211</v>
      </c>
      <c r="K4377" t="str">
        <f>VLOOKUP(Table_munisapp_tylerci_mu_live_rq_master5[[#This Row],[rh_vendor_suggest]],Vend!A:B,2,0)</f>
        <v>DELL COMPUTER</v>
      </c>
      <c r="L4377" t="str">
        <f>VLOOKUP(Table_munisapp_tylerci_mu_live_rq_master5[[#This Row],[a_department_code]],Dept!A:B,2,0)</f>
        <v>Information Technology</v>
      </c>
      <c r="M4377">
        <f t="shared" si="68"/>
        <v>1</v>
      </c>
    </row>
    <row r="4378" spans="1:13" hidden="1" x14ac:dyDescent="0.25">
      <c r="A4378">
        <v>2018</v>
      </c>
      <c r="B4378">
        <v>300</v>
      </c>
      <c r="C4378">
        <v>300</v>
      </c>
      <c r="D4378">
        <v>300</v>
      </c>
      <c r="E4378">
        <f>SUM(Table_munisapp_tylerci_mu_live_rq_master5[[#This Row],[rd_extended_price]]-Table_munisapp_tylerci_mu_live_rq_master5[[#This Row],[rd_price_net]])</f>
        <v>0</v>
      </c>
      <c r="F4378" s="1">
        <v>43118</v>
      </c>
      <c r="G4378">
        <v>2592</v>
      </c>
      <c r="H4378" t="s">
        <v>9094</v>
      </c>
      <c r="I4378" t="s">
        <v>10978</v>
      </c>
      <c r="J4378">
        <v>3180202</v>
      </c>
      <c r="K4378" t="str">
        <f>VLOOKUP(Table_munisapp_tylerci_mu_live_rq_master5[[#This Row],[rh_vendor_suggest]],Vend!A:B,2,0)</f>
        <v>MACEYS, INC.</v>
      </c>
      <c r="L4378" t="str">
        <f>VLOOKUP(Table_munisapp_tylerci_mu_live_rq_master5[[#This Row],[a_department_code]],Dept!A:B,2,0)</f>
        <v>Weber Morgan Health Department</v>
      </c>
      <c r="M4378">
        <f t="shared" si="68"/>
        <v>1</v>
      </c>
    </row>
    <row r="4379" spans="1:13" hidden="1" x14ac:dyDescent="0.25">
      <c r="A4379">
        <v>2018</v>
      </c>
      <c r="B4379">
        <v>39</v>
      </c>
      <c r="C4379">
        <v>39</v>
      </c>
      <c r="D4379">
        <v>39</v>
      </c>
      <c r="E4379">
        <f>SUM(Table_munisapp_tylerci_mu_live_rq_master5[[#This Row],[rd_extended_price]]-Table_munisapp_tylerci_mu_live_rq_master5[[#This Row],[rd_price_net]])</f>
        <v>0</v>
      </c>
      <c r="F4379" s="1">
        <v>43126</v>
      </c>
      <c r="G4379">
        <v>3242</v>
      </c>
      <c r="H4379" t="s">
        <v>9094</v>
      </c>
      <c r="I4379" t="s">
        <v>10979</v>
      </c>
      <c r="J4379">
        <v>3180243</v>
      </c>
      <c r="K4379" t="str">
        <f>VLOOKUP(Table_munisapp_tylerci_mu_live_rq_master5[[#This Row],[rh_vendor_suggest]],Vend!A:B,2,0)</f>
        <v>RB PRINTING SERVICES LLC</v>
      </c>
      <c r="L4379" t="str">
        <f>VLOOKUP(Table_munisapp_tylerci_mu_live_rq_master5[[#This Row],[a_department_code]],Dept!A:B,2,0)</f>
        <v>Weber Morgan Health Department</v>
      </c>
      <c r="M4379">
        <f t="shared" si="68"/>
        <v>1</v>
      </c>
    </row>
    <row r="4380" spans="1:13" hidden="1" x14ac:dyDescent="0.25">
      <c r="A4380">
        <v>2018</v>
      </c>
      <c r="B4380">
        <v>280.98</v>
      </c>
      <c r="C4380">
        <v>280.98</v>
      </c>
      <c r="D4380">
        <v>280.98</v>
      </c>
      <c r="E4380">
        <f>SUM(Table_munisapp_tylerci_mu_live_rq_master5[[#This Row],[rd_extended_price]]-Table_munisapp_tylerci_mu_live_rq_master5[[#This Row],[rd_price_net]])</f>
        <v>0</v>
      </c>
      <c r="F4380" s="1">
        <v>43118</v>
      </c>
      <c r="G4380">
        <v>3242</v>
      </c>
      <c r="H4380" t="s">
        <v>9072</v>
      </c>
      <c r="I4380" t="s">
        <v>10980</v>
      </c>
      <c r="J4380">
        <v>3180205</v>
      </c>
      <c r="K4380" t="str">
        <f>VLOOKUP(Table_munisapp_tylerci_mu_live_rq_master5[[#This Row],[rh_vendor_suggest]],Vend!A:B,2,0)</f>
        <v>RB PRINTING SERVICES LLC</v>
      </c>
      <c r="L4380" t="str">
        <f>VLOOKUP(Table_munisapp_tylerci_mu_live_rq_master5[[#This Row],[a_department_code]],Dept!A:B,2,0)</f>
        <v>Jail</v>
      </c>
      <c r="M4380">
        <f t="shared" si="68"/>
        <v>1</v>
      </c>
    </row>
    <row r="4381" spans="1:13" hidden="1" x14ac:dyDescent="0.25">
      <c r="A4381">
        <v>2018</v>
      </c>
      <c r="B4381">
        <v>250</v>
      </c>
      <c r="C4381">
        <v>250</v>
      </c>
      <c r="D4381">
        <v>250</v>
      </c>
      <c r="E4381">
        <f>SUM(Table_munisapp_tylerci_mu_live_rq_master5[[#This Row],[rd_extended_price]]-Table_munisapp_tylerci_mu_live_rq_master5[[#This Row],[rd_price_net]])</f>
        <v>0</v>
      </c>
      <c r="F4381" s="1">
        <v>43118</v>
      </c>
      <c r="G4381">
        <v>2592</v>
      </c>
      <c r="H4381" t="s">
        <v>9094</v>
      </c>
      <c r="I4381" t="s">
        <v>10981</v>
      </c>
      <c r="J4381">
        <v>3180203</v>
      </c>
      <c r="K4381" t="str">
        <f>VLOOKUP(Table_munisapp_tylerci_mu_live_rq_master5[[#This Row],[rh_vendor_suggest]],Vend!A:B,2,0)</f>
        <v>MACEYS, INC.</v>
      </c>
      <c r="L4381" t="str">
        <f>VLOOKUP(Table_munisapp_tylerci_mu_live_rq_master5[[#This Row],[a_department_code]],Dept!A:B,2,0)</f>
        <v>Weber Morgan Health Department</v>
      </c>
      <c r="M4381">
        <f t="shared" si="68"/>
        <v>1</v>
      </c>
    </row>
    <row r="4382" spans="1:13" hidden="1" x14ac:dyDescent="0.25">
      <c r="A4382">
        <v>2018</v>
      </c>
      <c r="B4382">
        <v>500</v>
      </c>
      <c r="C4382">
        <v>500</v>
      </c>
      <c r="D4382">
        <v>500</v>
      </c>
      <c r="E4382">
        <f>SUM(Table_munisapp_tylerci_mu_live_rq_master5[[#This Row],[rd_extended_price]]-Table_munisapp_tylerci_mu_live_rq_master5[[#This Row],[rd_price_net]])</f>
        <v>0</v>
      </c>
      <c r="F4382" s="1">
        <v>43118</v>
      </c>
      <c r="G4382">
        <v>3475</v>
      </c>
      <c r="H4382" t="s">
        <v>9094</v>
      </c>
      <c r="I4382" t="s">
        <v>10982</v>
      </c>
      <c r="J4382">
        <v>3180206</v>
      </c>
      <c r="K4382" t="str">
        <f>VLOOKUP(Table_munisapp_tylerci_mu_live_rq_master5[[#This Row],[rh_vendor_suggest]],Vend!A:B,2,0)</f>
        <v>SMITH'S FOOD AND DRUG CENTER</v>
      </c>
      <c r="L4382" t="str">
        <f>VLOOKUP(Table_munisapp_tylerci_mu_live_rq_master5[[#This Row],[a_department_code]],Dept!A:B,2,0)</f>
        <v>Weber Morgan Health Department</v>
      </c>
      <c r="M4382">
        <f t="shared" si="68"/>
        <v>1</v>
      </c>
    </row>
    <row r="4383" spans="1:13" hidden="1" x14ac:dyDescent="0.25">
      <c r="A4383">
        <v>2018</v>
      </c>
      <c r="B4383">
        <v>0</v>
      </c>
      <c r="C4383">
        <v>0</v>
      </c>
      <c r="D4383">
        <v>0</v>
      </c>
      <c r="E4383">
        <f>SUM(Table_munisapp_tylerci_mu_live_rq_master5[[#This Row],[rd_extended_price]]-Table_munisapp_tylerci_mu_live_rq_master5[[#This Row],[rd_price_net]])</f>
        <v>0</v>
      </c>
      <c r="F4383" s="1"/>
      <c r="G4383">
        <v>7223</v>
      </c>
      <c r="H4383" t="s">
        <v>9105</v>
      </c>
      <c r="I4383" t="s">
        <v>10983</v>
      </c>
      <c r="J4383">
        <v>0</v>
      </c>
      <c r="K4383" t="str">
        <f>VLOOKUP(Table_munisapp_tylerci_mu_live_rq_master5[[#This Row],[rh_vendor_suggest]],Vend!A:B,2,0)</f>
        <v>ROBERT I MERRILL CO</v>
      </c>
      <c r="L4383" t="str">
        <f>VLOOKUP(Table_munisapp_tylerci_mu_live_rq_master5[[#This Row],[a_department_code]],Dept!A:B,2,0)</f>
        <v>Ogden Eccles Conference Center</v>
      </c>
      <c r="M4383">
        <f t="shared" si="68"/>
        <v>1</v>
      </c>
    </row>
    <row r="4384" spans="1:13" hidden="1" x14ac:dyDescent="0.25">
      <c r="A4384">
        <v>2018</v>
      </c>
      <c r="B4384">
        <v>5000</v>
      </c>
      <c r="C4384">
        <v>5000</v>
      </c>
      <c r="D4384">
        <v>5000</v>
      </c>
      <c r="E4384">
        <f>SUM(Table_munisapp_tylerci_mu_live_rq_master5[[#This Row],[rd_extended_price]]-Table_munisapp_tylerci_mu_live_rq_master5[[#This Row],[rd_price_net]])</f>
        <v>0</v>
      </c>
      <c r="F4384" s="1">
        <v>43118</v>
      </c>
      <c r="G4384">
        <v>1607</v>
      </c>
      <c r="H4384" t="s">
        <v>9114</v>
      </c>
      <c r="I4384" t="s">
        <v>10984</v>
      </c>
      <c r="J4384">
        <v>3180198</v>
      </c>
      <c r="K4384" t="str">
        <f>VLOOKUP(Table_munisapp_tylerci_mu_live_rq_master5[[#This Row],[rh_vendor_suggest]],Vend!A:B,2,0)</f>
        <v>CRANE EQUIPMENT MANUFACTURING CORP</v>
      </c>
      <c r="L4384" t="str">
        <f>VLOOKUP(Table_munisapp_tylerci_mu_live_rq_master5[[#This Row],[a_department_code]],Dept!A:B,2,0)</f>
        <v>Transfer Station</v>
      </c>
      <c r="M4384">
        <f t="shared" si="68"/>
        <v>1</v>
      </c>
    </row>
    <row r="4385" spans="1:13" hidden="1" x14ac:dyDescent="0.25">
      <c r="A4385">
        <v>2018</v>
      </c>
      <c r="B4385">
        <v>2000</v>
      </c>
      <c r="C4385">
        <v>2000</v>
      </c>
      <c r="D4385">
        <v>2000</v>
      </c>
      <c r="E4385">
        <f>SUM(Table_munisapp_tylerci_mu_live_rq_master5[[#This Row],[rd_extended_price]]-Table_munisapp_tylerci_mu_live_rq_master5[[#This Row],[rd_price_net]])</f>
        <v>0</v>
      </c>
      <c r="F4385" s="1">
        <v>43118</v>
      </c>
      <c r="G4385">
        <v>1988</v>
      </c>
      <c r="H4385" t="s">
        <v>9114</v>
      </c>
      <c r="I4385" t="s">
        <v>10196</v>
      </c>
      <c r="J4385">
        <v>3180199</v>
      </c>
      <c r="K4385" t="str">
        <f>VLOOKUP(Table_munisapp_tylerci_mu_live_rq_master5[[#This Row],[rh_vendor_suggest]],Vend!A:B,2,0)</f>
        <v>GCR TIRE CENTER</v>
      </c>
      <c r="L4385" t="str">
        <f>VLOOKUP(Table_munisapp_tylerci_mu_live_rq_master5[[#This Row],[a_department_code]],Dept!A:B,2,0)</f>
        <v>Transfer Station</v>
      </c>
      <c r="M4385">
        <f t="shared" si="68"/>
        <v>1</v>
      </c>
    </row>
    <row r="4386" spans="1:13" hidden="1" x14ac:dyDescent="0.25">
      <c r="A4386">
        <v>2018</v>
      </c>
      <c r="B4386">
        <v>2000</v>
      </c>
      <c r="C4386">
        <v>2000</v>
      </c>
      <c r="D4386">
        <v>2000</v>
      </c>
      <c r="E4386">
        <f>SUM(Table_munisapp_tylerci_mu_live_rq_master5[[#This Row],[rd_extended_price]]-Table_munisapp_tylerci_mu_live_rq_master5[[#This Row],[rd_price_net]])</f>
        <v>0</v>
      </c>
      <c r="F4386" s="1">
        <v>43118</v>
      </c>
      <c r="G4386">
        <v>3507</v>
      </c>
      <c r="H4386" t="s">
        <v>9114</v>
      </c>
      <c r="I4386" t="s">
        <v>9304</v>
      </c>
      <c r="J4386">
        <v>3180207</v>
      </c>
      <c r="K4386" t="str">
        <f>VLOOKUP(Table_munisapp_tylerci_mu_live_rq_master5[[#This Row],[rh_vendor_suggest]],Vend!A:B,2,0)</f>
        <v>STAKER &amp; PARSON COMPANIES</v>
      </c>
      <c r="L4386" t="str">
        <f>VLOOKUP(Table_munisapp_tylerci_mu_live_rq_master5[[#This Row],[a_department_code]],Dept!A:B,2,0)</f>
        <v>Transfer Station</v>
      </c>
      <c r="M4386">
        <f t="shared" si="68"/>
        <v>1</v>
      </c>
    </row>
    <row r="4387" spans="1:13" hidden="1" x14ac:dyDescent="0.25">
      <c r="A4387">
        <v>2018</v>
      </c>
      <c r="B4387">
        <v>5000</v>
      </c>
      <c r="C4387">
        <v>5000</v>
      </c>
      <c r="D4387">
        <v>5000</v>
      </c>
      <c r="E4387">
        <f>SUM(Table_munisapp_tylerci_mu_live_rq_master5[[#This Row],[rd_extended_price]]-Table_munisapp_tylerci_mu_live_rq_master5[[#This Row],[rd_price_net]])</f>
        <v>0</v>
      </c>
      <c r="F4387" s="1">
        <v>43118</v>
      </c>
      <c r="G4387">
        <v>1566</v>
      </c>
      <c r="H4387" t="s">
        <v>9114</v>
      </c>
      <c r="I4387" t="s">
        <v>10985</v>
      </c>
      <c r="J4387">
        <v>3180197</v>
      </c>
      <c r="K4387" t="str">
        <f>VLOOKUP(Table_munisapp_tylerci_mu_live_rq_master5[[#This Row],[rh_vendor_suggest]],Vend!A:B,2,0)</f>
        <v>CONROCK RECYCLING</v>
      </c>
      <c r="L4387" t="str">
        <f>VLOOKUP(Table_munisapp_tylerci_mu_live_rq_master5[[#This Row],[a_department_code]],Dept!A:B,2,0)</f>
        <v>Transfer Station</v>
      </c>
      <c r="M4387">
        <f t="shared" si="68"/>
        <v>1</v>
      </c>
    </row>
    <row r="4388" spans="1:13" hidden="1" x14ac:dyDescent="0.25">
      <c r="A4388">
        <v>2018</v>
      </c>
      <c r="B4388">
        <v>127</v>
      </c>
      <c r="C4388">
        <v>2540</v>
      </c>
      <c r="D4388">
        <v>2540</v>
      </c>
      <c r="E4388">
        <f>SUM(Table_munisapp_tylerci_mu_live_rq_master5[[#This Row],[rd_extended_price]]-Table_munisapp_tylerci_mu_live_rq_master5[[#This Row],[rd_price_net]])</f>
        <v>0</v>
      </c>
      <c r="F4388" s="1">
        <v>43125</v>
      </c>
      <c r="G4388">
        <v>5525</v>
      </c>
      <c r="H4388" t="s">
        <v>9083</v>
      </c>
      <c r="I4388" t="s">
        <v>10986</v>
      </c>
      <c r="J4388">
        <v>3180224</v>
      </c>
      <c r="K4388" t="str">
        <f>VLOOKUP(Table_munisapp_tylerci_mu_live_rq_master5[[#This Row],[rh_vendor_suggest]],Vend!A:B,2,0)</f>
        <v>CONVERGEONE, INC</v>
      </c>
      <c r="L4388" t="str">
        <f>VLOOKUP(Table_munisapp_tylerci_mu_live_rq_master5[[#This Row],[a_department_code]],Dept!A:B,2,0)</f>
        <v>Information Technology</v>
      </c>
      <c r="M4388">
        <f t="shared" si="68"/>
        <v>1</v>
      </c>
    </row>
    <row r="4389" spans="1:13" hidden="1" x14ac:dyDescent="0.25">
      <c r="A4389">
        <v>2018</v>
      </c>
      <c r="B4389">
        <v>1000</v>
      </c>
      <c r="C4389">
        <v>1000</v>
      </c>
      <c r="D4389">
        <v>1000</v>
      </c>
      <c r="E4389">
        <f>SUM(Table_munisapp_tylerci_mu_live_rq_master5[[#This Row],[rd_extended_price]]-Table_munisapp_tylerci_mu_live_rq_master5[[#This Row],[rd_price_net]])</f>
        <v>0</v>
      </c>
      <c r="F4389" s="1">
        <v>43118</v>
      </c>
      <c r="G4389">
        <v>4010</v>
      </c>
      <c r="H4389" t="s">
        <v>9114</v>
      </c>
      <c r="I4389" t="s">
        <v>10987</v>
      </c>
      <c r="J4389">
        <v>3180209</v>
      </c>
      <c r="K4389" t="str">
        <f>VLOOKUP(Table_munisapp_tylerci_mu_live_rq_master5[[#This Row],[rh_vendor_suggest]],Vend!A:B,2,0)</f>
        <v>WELCH EQUIPMENT COMPANY</v>
      </c>
      <c r="L4389" t="str">
        <f>VLOOKUP(Table_munisapp_tylerci_mu_live_rq_master5[[#This Row],[a_department_code]],Dept!A:B,2,0)</f>
        <v>Transfer Station</v>
      </c>
      <c r="M4389">
        <f t="shared" si="68"/>
        <v>1</v>
      </c>
    </row>
    <row r="4390" spans="1:13" hidden="1" x14ac:dyDescent="0.25">
      <c r="A4390">
        <v>2018</v>
      </c>
      <c r="B4390">
        <v>2000</v>
      </c>
      <c r="C4390">
        <v>2000</v>
      </c>
      <c r="D4390">
        <v>2000</v>
      </c>
      <c r="E4390">
        <f>SUM(Table_munisapp_tylerci_mu_live_rq_master5[[#This Row],[rd_extended_price]]-Table_munisapp_tylerci_mu_live_rq_master5[[#This Row],[rd_price_net]])</f>
        <v>0</v>
      </c>
      <c r="F4390" s="1">
        <v>43118</v>
      </c>
      <c r="G4390">
        <v>3837</v>
      </c>
      <c r="H4390" t="s">
        <v>9114</v>
      </c>
      <c r="I4390" t="s">
        <v>10988</v>
      </c>
      <c r="J4390">
        <v>3180208</v>
      </c>
      <c r="K4390" t="str">
        <f>VLOOKUP(Table_munisapp_tylerci_mu_live_rq_master5[[#This Row],[rh_vendor_suggest]],Vend!A:B,2,0)</f>
        <v>UTAH COMMUNICATIONS INC</v>
      </c>
      <c r="L4390" t="str">
        <f>VLOOKUP(Table_munisapp_tylerci_mu_live_rq_master5[[#This Row],[a_department_code]],Dept!A:B,2,0)</f>
        <v>Transfer Station</v>
      </c>
      <c r="M4390">
        <f t="shared" si="68"/>
        <v>1</v>
      </c>
    </row>
    <row r="4391" spans="1:13" hidden="1" x14ac:dyDescent="0.25">
      <c r="A4391">
        <v>2018</v>
      </c>
      <c r="B4391">
        <v>1000</v>
      </c>
      <c r="C4391">
        <v>1000</v>
      </c>
      <c r="D4391">
        <v>1000</v>
      </c>
      <c r="E4391">
        <f>SUM(Table_munisapp_tylerci_mu_live_rq_master5[[#This Row],[rd_extended_price]]-Table_munisapp_tylerci_mu_live_rq_master5[[#This Row],[rd_price_net]])</f>
        <v>0</v>
      </c>
      <c r="F4391" s="1">
        <v>43118</v>
      </c>
      <c r="G4391">
        <v>2028</v>
      </c>
      <c r="H4391" t="s">
        <v>9114</v>
      </c>
      <c r="I4391" t="s">
        <v>10987</v>
      </c>
      <c r="J4391">
        <v>3180201</v>
      </c>
      <c r="K4391" t="str">
        <f>VLOOKUP(Table_munisapp_tylerci_mu_live_rq_master5[[#This Row],[rh_vendor_suggest]],Vend!A:B,2,0)</f>
        <v>GOODFELLOW CORPORATION</v>
      </c>
      <c r="L4391" t="str">
        <f>VLOOKUP(Table_munisapp_tylerci_mu_live_rq_master5[[#This Row],[a_department_code]],Dept!A:B,2,0)</f>
        <v>Transfer Station</v>
      </c>
      <c r="M4391">
        <f t="shared" si="68"/>
        <v>1</v>
      </c>
    </row>
    <row r="4392" spans="1:13" hidden="1" x14ac:dyDescent="0.25">
      <c r="A4392">
        <v>2018</v>
      </c>
      <c r="B4392">
        <v>1000</v>
      </c>
      <c r="C4392">
        <v>1000</v>
      </c>
      <c r="D4392">
        <v>1000</v>
      </c>
      <c r="E4392">
        <f>SUM(Table_munisapp_tylerci_mu_live_rq_master5[[#This Row],[rd_extended_price]]-Table_munisapp_tylerci_mu_live_rq_master5[[#This Row],[rd_price_net]])</f>
        <v>0</v>
      </c>
      <c r="F4392" s="1">
        <v>43118</v>
      </c>
      <c r="G4392">
        <v>1988</v>
      </c>
      <c r="H4392" t="s">
        <v>9114</v>
      </c>
      <c r="I4392" t="s">
        <v>10989</v>
      </c>
      <c r="J4392">
        <v>3180200</v>
      </c>
      <c r="K4392" t="str">
        <f>VLOOKUP(Table_munisapp_tylerci_mu_live_rq_master5[[#This Row],[rh_vendor_suggest]],Vend!A:B,2,0)</f>
        <v>GCR TIRE CENTER</v>
      </c>
      <c r="L4392" t="str">
        <f>VLOOKUP(Table_munisapp_tylerci_mu_live_rq_master5[[#This Row],[a_department_code]],Dept!A:B,2,0)</f>
        <v>Transfer Station</v>
      </c>
      <c r="M4392">
        <f t="shared" si="68"/>
        <v>1</v>
      </c>
    </row>
    <row r="4393" spans="1:13" hidden="1" x14ac:dyDescent="0.25">
      <c r="A4393">
        <v>2018</v>
      </c>
      <c r="B4393">
        <v>17000</v>
      </c>
      <c r="C4393">
        <v>17000</v>
      </c>
      <c r="D4393">
        <v>17000</v>
      </c>
      <c r="E4393">
        <f>SUM(Table_munisapp_tylerci_mu_live_rq_master5[[#This Row],[rd_extended_price]]-Table_munisapp_tylerci_mu_live_rq_master5[[#This Row],[rd_price_net]])</f>
        <v>0</v>
      </c>
      <c r="F4393" s="1"/>
      <c r="G4393">
        <v>1297</v>
      </c>
      <c r="H4393" t="s">
        <v>9114</v>
      </c>
      <c r="I4393" t="s">
        <v>10990</v>
      </c>
      <c r="J4393">
        <v>0</v>
      </c>
      <c r="K4393" t="str">
        <f>VLOOKUP(Table_munisapp_tylerci_mu_live_rq_master5[[#This Row],[rh_vendor_suggest]],Vend!A:B,2,0)</f>
        <v>BOB'S TREE SERVICE INC</v>
      </c>
      <c r="L4393" t="str">
        <f>VLOOKUP(Table_munisapp_tylerci_mu_live_rq_master5[[#This Row],[a_department_code]],Dept!A:B,2,0)</f>
        <v>Transfer Station</v>
      </c>
      <c r="M4393">
        <f t="shared" si="68"/>
        <v>1</v>
      </c>
    </row>
    <row r="4394" spans="1:13" hidden="1" x14ac:dyDescent="0.25">
      <c r="A4394">
        <v>2018</v>
      </c>
      <c r="B4394">
        <v>0</v>
      </c>
      <c r="C4394">
        <v>0</v>
      </c>
      <c r="D4394">
        <v>0</v>
      </c>
      <c r="E4394">
        <f>SUM(Table_munisapp_tylerci_mu_live_rq_master5[[#This Row],[rd_extended_price]]-Table_munisapp_tylerci_mu_live_rq_master5[[#This Row],[rd_price_net]])</f>
        <v>0</v>
      </c>
      <c r="F4394" s="1"/>
      <c r="G4394">
        <v>0</v>
      </c>
      <c r="H4394" t="s">
        <v>9083</v>
      </c>
      <c r="I4394" t="s">
        <v>10991</v>
      </c>
      <c r="J4394">
        <v>0</v>
      </c>
      <c r="K4394" t="e">
        <f>VLOOKUP(Table_munisapp_tylerci_mu_live_rq_master5[[#This Row],[rh_vendor_suggest]],Vend!A:B,2,0)</f>
        <v>#N/A</v>
      </c>
      <c r="L4394" t="str">
        <f>VLOOKUP(Table_munisapp_tylerci_mu_live_rq_master5[[#This Row],[a_department_code]],Dept!A:B,2,0)</f>
        <v>Information Technology</v>
      </c>
      <c r="M4394">
        <f t="shared" si="68"/>
        <v>0</v>
      </c>
    </row>
    <row r="4395" spans="1:13" hidden="1" x14ac:dyDescent="0.25">
      <c r="A4395">
        <v>2018</v>
      </c>
      <c r="B4395">
        <v>0</v>
      </c>
      <c r="C4395">
        <v>0</v>
      </c>
      <c r="D4395">
        <v>0</v>
      </c>
      <c r="E4395">
        <f>SUM(Table_munisapp_tylerci_mu_live_rq_master5[[#This Row],[rd_extended_price]]-Table_munisapp_tylerci_mu_live_rq_master5[[#This Row],[rd_price_net]])</f>
        <v>0</v>
      </c>
      <c r="F4395" s="1"/>
      <c r="G4395">
        <v>0</v>
      </c>
      <c r="H4395" t="s">
        <v>9083</v>
      </c>
      <c r="I4395" t="s">
        <v>10991</v>
      </c>
      <c r="J4395">
        <v>0</v>
      </c>
      <c r="K4395" t="e">
        <f>VLOOKUP(Table_munisapp_tylerci_mu_live_rq_master5[[#This Row],[rh_vendor_suggest]],Vend!A:B,2,0)</f>
        <v>#N/A</v>
      </c>
      <c r="L4395" t="str">
        <f>VLOOKUP(Table_munisapp_tylerci_mu_live_rq_master5[[#This Row],[a_department_code]],Dept!A:B,2,0)</f>
        <v>Information Technology</v>
      </c>
      <c r="M4395">
        <f t="shared" si="68"/>
        <v>0</v>
      </c>
    </row>
    <row r="4396" spans="1:13" hidden="1" x14ac:dyDescent="0.25">
      <c r="A4396">
        <v>2018</v>
      </c>
      <c r="B4396">
        <v>1499</v>
      </c>
      <c r="C4396">
        <v>1499</v>
      </c>
      <c r="D4396">
        <v>1499</v>
      </c>
      <c r="E4396">
        <f>SUM(Table_munisapp_tylerci_mu_live_rq_master5[[#This Row],[rd_extended_price]]-Table_munisapp_tylerci_mu_live_rq_master5[[#This Row],[rd_price_net]])</f>
        <v>0</v>
      </c>
      <c r="F4396" s="1">
        <v>43123</v>
      </c>
      <c r="G4396">
        <v>1705</v>
      </c>
      <c r="H4396" t="s">
        <v>9083</v>
      </c>
      <c r="I4396" t="s">
        <v>9222</v>
      </c>
      <c r="J4396">
        <v>3180212</v>
      </c>
      <c r="K4396" t="str">
        <f>VLOOKUP(Table_munisapp_tylerci_mu_live_rq_master5[[#This Row],[rh_vendor_suggest]],Vend!A:B,2,0)</f>
        <v>DELL COMPUTER</v>
      </c>
      <c r="L4396" t="str">
        <f>VLOOKUP(Table_munisapp_tylerci_mu_live_rq_master5[[#This Row],[a_department_code]],Dept!A:B,2,0)</f>
        <v>Information Technology</v>
      </c>
      <c r="M4396">
        <f t="shared" si="68"/>
        <v>1</v>
      </c>
    </row>
    <row r="4397" spans="1:13" hidden="1" x14ac:dyDescent="0.25">
      <c r="A4397">
        <v>2018</v>
      </c>
      <c r="B4397">
        <v>1499</v>
      </c>
      <c r="C4397">
        <v>1499</v>
      </c>
      <c r="D4397">
        <v>1499</v>
      </c>
      <c r="E4397">
        <f>SUM(Table_munisapp_tylerci_mu_live_rq_master5[[#This Row],[rd_extended_price]]-Table_munisapp_tylerci_mu_live_rq_master5[[#This Row],[rd_price_net]])</f>
        <v>0</v>
      </c>
      <c r="F4397" s="1">
        <v>43123</v>
      </c>
      <c r="G4397">
        <v>1705</v>
      </c>
      <c r="H4397" t="s">
        <v>9083</v>
      </c>
      <c r="I4397" t="s">
        <v>9222</v>
      </c>
      <c r="J4397">
        <v>3180212</v>
      </c>
      <c r="K4397" t="str">
        <f>VLOOKUP(Table_munisapp_tylerci_mu_live_rq_master5[[#This Row],[rh_vendor_suggest]],Vend!A:B,2,0)</f>
        <v>DELL COMPUTER</v>
      </c>
      <c r="L4397" t="str">
        <f>VLOOKUP(Table_munisapp_tylerci_mu_live_rq_master5[[#This Row],[a_department_code]],Dept!A:B,2,0)</f>
        <v>Information Technology</v>
      </c>
      <c r="M4397">
        <f t="shared" si="68"/>
        <v>0</v>
      </c>
    </row>
    <row r="4398" spans="1:13" hidden="1" x14ac:dyDescent="0.25">
      <c r="A4398">
        <v>2018</v>
      </c>
      <c r="B4398">
        <v>323</v>
      </c>
      <c r="C4398">
        <v>1938</v>
      </c>
      <c r="D4398">
        <v>1938</v>
      </c>
      <c r="E4398">
        <f>SUM(Table_munisapp_tylerci_mu_live_rq_master5[[#This Row],[rd_extended_price]]-Table_munisapp_tylerci_mu_live_rq_master5[[#This Row],[rd_price_net]])</f>
        <v>0</v>
      </c>
      <c r="F4398" s="1">
        <v>43123</v>
      </c>
      <c r="G4398">
        <v>1705</v>
      </c>
      <c r="H4398" t="s">
        <v>9083</v>
      </c>
      <c r="I4398" t="s">
        <v>9222</v>
      </c>
      <c r="J4398">
        <v>3180212</v>
      </c>
      <c r="K4398" t="str">
        <f>VLOOKUP(Table_munisapp_tylerci_mu_live_rq_master5[[#This Row],[rh_vendor_suggest]],Vend!A:B,2,0)</f>
        <v>DELL COMPUTER</v>
      </c>
      <c r="L4398" t="str">
        <f>VLOOKUP(Table_munisapp_tylerci_mu_live_rq_master5[[#This Row],[a_department_code]],Dept!A:B,2,0)</f>
        <v>Information Technology</v>
      </c>
      <c r="M4398">
        <f t="shared" si="68"/>
        <v>0</v>
      </c>
    </row>
    <row r="4399" spans="1:13" hidden="1" x14ac:dyDescent="0.25">
      <c r="A4399">
        <v>2018</v>
      </c>
      <c r="B4399">
        <v>323</v>
      </c>
      <c r="C4399">
        <v>1938</v>
      </c>
      <c r="D4399">
        <v>1938</v>
      </c>
      <c r="E4399">
        <f>SUM(Table_munisapp_tylerci_mu_live_rq_master5[[#This Row],[rd_extended_price]]-Table_munisapp_tylerci_mu_live_rq_master5[[#This Row],[rd_price_net]])</f>
        <v>0</v>
      </c>
      <c r="F4399" s="1">
        <v>43123</v>
      </c>
      <c r="G4399">
        <v>1705</v>
      </c>
      <c r="H4399" t="s">
        <v>9083</v>
      </c>
      <c r="I4399" t="s">
        <v>9222</v>
      </c>
      <c r="J4399">
        <v>3180212</v>
      </c>
      <c r="K4399" t="str">
        <f>VLOOKUP(Table_munisapp_tylerci_mu_live_rq_master5[[#This Row],[rh_vendor_suggest]],Vend!A:B,2,0)</f>
        <v>DELL COMPUTER</v>
      </c>
      <c r="L4399" t="str">
        <f>VLOOKUP(Table_munisapp_tylerci_mu_live_rq_master5[[#This Row],[a_department_code]],Dept!A:B,2,0)</f>
        <v>Information Technology</v>
      </c>
      <c r="M4399">
        <f t="shared" si="68"/>
        <v>0</v>
      </c>
    </row>
    <row r="4400" spans="1:13" hidden="1" x14ac:dyDescent="0.25">
      <c r="A4400">
        <v>2018</v>
      </c>
      <c r="B4400">
        <v>133.63</v>
      </c>
      <c r="C4400">
        <v>534.52</v>
      </c>
      <c r="D4400">
        <v>534.52</v>
      </c>
      <c r="E4400">
        <f>SUM(Table_munisapp_tylerci_mu_live_rq_master5[[#This Row],[rd_extended_price]]-Table_munisapp_tylerci_mu_live_rq_master5[[#This Row],[rd_price_net]])</f>
        <v>0</v>
      </c>
      <c r="F4400" s="1">
        <v>43123</v>
      </c>
      <c r="G4400">
        <v>1705</v>
      </c>
      <c r="H4400" t="s">
        <v>9083</v>
      </c>
      <c r="I4400" t="s">
        <v>9222</v>
      </c>
      <c r="J4400">
        <v>3180212</v>
      </c>
      <c r="K4400" t="str">
        <f>VLOOKUP(Table_munisapp_tylerci_mu_live_rq_master5[[#This Row],[rh_vendor_suggest]],Vend!A:B,2,0)</f>
        <v>DELL COMPUTER</v>
      </c>
      <c r="L4400" t="str">
        <f>VLOOKUP(Table_munisapp_tylerci_mu_live_rq_master5[[#This Row],[a_department_code]],Dept!A:B,2,0)</f>
        <v>Information Technology</v>
      </c>
      <c r="M4400">
        <f t="shared" si="68"/>
        <v>0</v>
      </c>
    </row>
    <row r="4401" spans="1:13" hidden="1" x14ac:dyDescent="0.25">
      <c r="A4401">
        <v>2018</v>
      </c>
      <c r="B4401">
        <v>649.85</v>
      </c>
      <c r="C4401">
        <v>649.85</v>
      </c>
      <c r="D4401">
        <v>649.85</v>
      </c>
      <c r="E4401">
        <f>SUM(Table_munisapp_tylerci_mu_live_rq_master5[[#This Row],[rd_extended_price]]-Table_munisapp_tylerci_mu_live_rq_master5[[#This Row],[rd_price_net]])</f>
        <v>0</v>
      </c>
      <c r="F4401" s="1">
        <v>43131</v>
      </c>
      <c r="G4401">
        <v>1117</v>
      </c>
      <c r="H4401" t="s">
        <v>9071</v>
      </c>
      <c r="I4401" t="s">
        <v>10992</v>
      </c>
      <c r="J4401">
        <v>3180253</v>
      </c>
      <c r="K4401" t="str">
        <f>VLOOKUP(Table_munisapp_tylerci_mu_live_rq_master5[[#This Row],[rh_vendor_suggest]],Vend!A:B,2,0)</f>
        <v>AMERICAN SOLUTIONS FOR BUSINESS</v>
      </c>
      <c r="L4401" t="str">
        <f>VLOOKUP(Table_munisapp_tylerci_mu_live_rq_master5[[#This Row],[a_department_code]],Dept!A:B,2,0)</f>
        <v>Sheriff</v>
      </c>
      <c r="M4401">
        <f t="shared" si="68"/>
        <v>1</v>
      </c>
    </row>
    <row r="4402" spans="1:13" hidden="1" x14ac:dyDescent="0.25">
      <c r="A4402">
        <v>2018</v>
      </c>
      <c r="B4402">
        <v>570.12</v>
      </c>
      <c r="C4402">
        <v>1140.24</v>
      </c>
      <c r="D4402">
        <v>1140.24</v>
      </c>
      <c r="E4402">
        <f>SUM(Table_munisapp_tylerci_mu_live_rq_master5[[#This Row],[rd_extended_price]]-Table_munisapp_tylerci_mu_live_rq_master5[[#This Row],[rd_price_net]])</f>
        <v>0</v>
      </c>
      <c r="F4402" s="1">
        <v>43125</v>
      </c>
      <c r="G4402">
        <v>5525</v>
      </c>
      <c r="H4402" t="s">
        <v>9083</v>
      </c>
      <c r="I4402" t="s">
        <v>10993</v>
      </c>
      <c r="J4402">
        <v>3180225</v>
      </c>
      <c r="K4402" t="str">
        <f>VLOOKUP(Table_munisapp_tylerci_mu_live_rq_master5[[#This Row],[rh_vendor_suggest]],Vend!A:B,2,0)</f>
        <v>CONVERGEONE, INC</v>
      </c>
      <c r="L4402" t="str">
        <f>VLOOKUP(Table_munisapp_tylerci_mu_live_rq_master5[[#This Row],[a_department_code]],Dept!A:B,2,0)</f>
        <v>Information Technology</v>
      </c>
      <c r="M4402">
        <f t="shared" si="68"/>
        <v>1</v>
      </c>
    </row>
    <row r="4403" spans="1:13" hidden="1" x14ac:dyDescent="0.25">
      <c r="A4403">
        <v>2018</v>
      </c>
      <c r="B4403">
        <v>23.17</v>
      </c>
      <c r="C4403">
        <v>46.34</v>
      </c>
      <c r="D4403">
        <v>46.34</v>
      </c>
      <c r="E4403">
        <f>SUM(Table_munisapp_tylerci_mu_live_rq_master5[[#This Row],[rd_extended_price]]-Table_munisapp_tylerci_mu_live_rq_master5[[#This Row],[rd_price_net]])</f>
        <v>0</v>
      </c>
      <c r="F4403" s="1">
        <v>43125</v>
      </c>
      <c r="G4403">
        <v>5525</v>
      </c>
      <c r="H4403" t="s">
        <v>9083</v>
      </c>
      <c r="I4403" t="s">
        <v>10993</v>
      </c>
      <c r="J4403">
        <v>3180225</v>
      </c>
      <c r="K4403" t="str">
        <f>VLOOKUP(Table_munisapp_tylerci_mu_live_rq_master5[[#This Row],[rh_vendor_suggest]],Vend!A:B,2,0)</f>
        <v>CONVERGEONE, INC</v>
      </c>
      <c r="L4403" t="str">
        <f>VLOOKUP(Table_munisapp_tylerci_mu_live_rq_master5[[#This Row],[a_department_code]],Dept!A:B,2,0)</f>
        <v>Information Technology</v>
      </c>
      <c r="M4403">
        <f t="shared" si="68"/>
        <v>0</v>
      </c>
    </row>
    <row r="4404" spans="1:13" hidden="1" x14ac:dyDescent="0.25">
      <c r="A4404">
        <v>2018</v>
      </c>
      <c r="B4404">
        <v>32</v>
      </c>
      <c r="C4404">
        <v>64</v>
      </c>
      <c r="D4404">
        <v>64</v>
      </c>
      <c r="E4404">
        <f>SUM(Table_munisapp_tylerci_mu_live_rq_master5[[#This Row],[rd_extended_price]]-Table_munisapp_tylerci_mu_live_rq_master5[[#This Row],[rd_price_net]])</f>
        <v>0</v>
      </c>
      <c r="F4404" s="1">
        <v>43125</v>
      </c>
      <c r="G4404">
        <v>5525</v>
      </c>
      <c r="H4404" t="s">
        <v>9083</v>
      </c>
      <c r="I4404" t="s">
        <v>10993</v>
      </c>
      <c r="J4404">
        <v>3180225</v>
      </c>
      <c r="K4404" t="str">
        <f>VLOOKUP(Table_munisapp_tylerci_mu_live_rq_master5[[#This Row],[rh_vendor_suggest]],Vend!A:B,2,0)</f>
        <v>CONVERGEONE, INC</v>
      </c>
      <c r="L4404" t="str">
        <f>VLOOKUP(Table_munisapp_tylerci_mu_live_rq_master5[[#This Row],[a_department_code]],Dept!A:B,2,0)</f>
        <v>Information Technology</v>
      </c>
      <c r="M4404">
        <f t="shared" si="68"/>
        <v>0</v>
      </c>
    </row>
    <row r="4405" spans="1:13" hidden="1" x14ac:dyDescent="0.25">
      <c r="A4405">
        <v>2018</v>
      </c>
      <c r="B4405">
        <v>960</v>
      </c>
      <c r="C4405">
        <v>1920</v>
      </c>
      <c r="D4405">
        <v>1920</v>
      </c>
      <c r="E4405">
        <f>SUM(Table_munisapp_tylerci_mu_live_rq_master5[[#This Row],[rd_extended_price]]-Table_munisapp_tylerci_mu_live_rq_master5[[#This Row],[rd_price_net]])</f>
        <v>0</v>
      </c>
      <c r="F4405" s="1">
        <v>43125</v>
      </c>
      <c r="G4405">
        <v>7523</v>
      </c>
      <c r="H4405" t="s">
        <v>9091</v>
      </c>
      <c r="I4405" t="s">
        <v>10994</v>
      </c>
      <c r="J4405">
        <v>3180221</v>
      </c>
      <c r="K4405" t="str">
        <f>VLOOKUP(Table_munisapp_tylerci_mu_live_rq_master5[[#This Row],[rh_vendor_suggest]],Vend!A:B,2,0)</f>
        <v>SMART BUILDING SOLUTIONS</v>
      </c>
      <c r="L4405" t="str">
        <f>VLOOKUP(Table_munisapp_tylerci_mu_live_rq_master5[[#This Row],[a_department_code]],Dept!A:B,2,0)</f>
        <v>Weber Area Dispatch 911</v>
      </c>
      <c r="M4405">
        <f t="shared" si="68"/>
        <v>1</v>
      </c>
    </row>
    <row r="4406" spans="1:13" hidden="1" x14ac:dyDescent="0.25">
      <c r="A4406">
        <v>2018</v>
      </c>
      <c r="B4406">
        <v>57.07</v>
      </c>
      <c r="C4406">
        <v>37095.5</v>
      </c>
      <c r="D4406">
        <v>37095.5</v>
      </c>
      <c r="E4406">
        <f>SUM(Table_munisapp_tylerci_mu_live_rq_master5[[#This Row],[rd_extended_price]]-Table_munisapp_tylerci_mu_live_rq_master5[[#This Row],[rd_price_net]])</f>
        <v>0</v>
      </c>
      <c r="F4406" s="1">
        <v>43137</v>
      </c>
      <c r="G4406">
        <v>1871</v>
      </c>
      <c r="H4406" t="s">
        <v>9083</v>
      </c>
      <c r="I4406" t="s">
        <v>10995</v>
      </c>
      <c r="J4406">
        <v>3180261</v>
      </c>
      <c r="K4406" t="str">
        <f>VLOOKUP(Table_munisapp_tylerci_mu_live_rq_master5[[#This Row],[rh_vendor_suggest]],Vend!A:B,2,0)</f>
        <v>ENPOINTE TECHNOLOGIES</v>
      </c>
      <c r="L4406" t="str">
        <f>VLOOKUP(Table_munisapp_tylerci_mu_live_rq_master5[[#This Row],[a_department_code]],Dept!A:B,2,0)</f>
        <v>Information Technology</v>
      </c>
      <c r="M4406">
        <f t="shared" si="68"/>
        <v>1</v>
      </c>
    </row>
    <row r="4407" spans="1:13" hidden="1" x14ac:dyDescent="0.25">
      <c r="A4407">
        <v>2018</v>
      </c>
      <c r="B4407">
        <v>0</v>
      </c>
      <c r="C4407">
        <v>0</v>
      </c>
      <c r="D4407">
        <v>0</v>
      </c>
      <c r="E4407">
        <f>SUM(Table_munisapp_tylerci_mu_live_rq_master5[[#This Row],[rd_extended_price]]-Table_munisapp_tylerci_mu_live_rq_master5[[#This Row],[rd_price_net]])</f>
        <v>0</v>
      </c>
      <c r="F4407" s="1"/>
      <c r="G4407">
        <v>0</v>
      </c>
      <c r="H4407" t="s">
        <v>9106</v>
      </c>
      <c r="I4407" t="s">
        <v>12</v>
      </c>
      <c r="J4407">
        <v>0</v>
      </c>
      <c r="K4407" t="e">
        <f>VLOOKUP(Table_munisapp_tylerci_mu_live_rq_master5[[#This Row],[rh_vendor_suggest]],Vend!A:B,2,0)</f>
        <v>#N/A</v>
      </c>
      <c r="L4407" t="str">
        <f>VLOOKUP(Table_munisapp_tylerci_mu_live_rq_master5[[#This Row],[a_department_code]],Dept!A:B,2,0)</f>
        <v>Ice Sheet</v>
      </c>
      <c r="M4407">
        <f t="shared" si="68"/>
        <v>1</v>
      </c>
    </row>
    <row r="4408" spans="1:13" hidden="1" x14ac:dyDescent="0.25">
      <c r="A4408">
        <v>2018</v>
      </c>
      <c r="B4408">
        <v>262.45999999999998</v>
      </c>
      <c r="C4408">
        <v>524.91999999999996</v>
      </c>
      <c r="D4408">
        <v>524.91999999999996</v>
      </c>
      <c r="E4408">
        <f>SUM(Table_munisapp_tylerci_mu_live_rq_master5[[#This Row],[rd_extended_price]]-Table_munisapp_tylerci_mu_live_rq_master5[[#This Row],[rd_price_net]])</f>
        <v>0</v>
      </c>
      <c r="F4408" s="1">
        <v>43125</v>
      </c>
      <c r="G4408">
        <v>3449</v>
      </c>
      <c r="H4408" t="s">
        <v>9091</v>
      </c>
      <c r="I4408" t="s">
        <v>10996</v>
      </c>
      <c r="J4408">
        <v>3180217</v>
      </c>
      <c r="K4408" t="str">
        <f>VLOOKUP(Table_munisapp_tylerci_mu_live_rq_master5[[#This Row],[rh_vendor_suggest]],Vend!A:B,2,0)</f>
        <v>SHI INTERNATIONAL CORP</v>
      </c>
      <c r="L4408" t="str">
        <f>VLOOKUP(Table_munisapp_tylerci_mu_live_rq_master5[[#This Row],[a_department_code]],Dept!A:B,2,0)</f>
        <v>Weber Area Dispatch 911</v>
      </c>
      <c r="M4408">
        <f t="shared" si="68"/>
        <v>1</v>
      </c>
    </row>
    <row r="4409" spans="1:13" hidden="1" x14ac:dyDescent="0.25">
      <c r="A4409">
        <v>2018</v>
      </c>
      <c r="B4409">
        <v>313.52</v>
      </c>
      <c r="C4409">
        <v>627.04</v>
      </c>
      <c r="D4409">
        <v>627.04</v>
      </c>
      <c r="E4409">
        <f>SUM(Table_munisapp_tylerci_mu_live_rq_master5[[#This Row],[rd_extended_price]]-Table_munisapp_tylerci_mu_live_rq_master5[[#This Row],[rd_price_net]])</f>
        <v>0</v>
      </c>
      <c r="F4409" s="1">
        <v>43137</v>
      </c>
      <c r="G4409">
        <v>1871</v>
      </c>
      <c r="H4409" t="s">
        <v>9083</v>
      </c>
      <c r="I4409" t="s">
        <v>10997</v>
      </c>
      <c r="J4409">
        <v>3180262</v>
      </c>
      <c r="K4409" t="str">
        <f>VLOOKUP(Table_munisapp_tylerci_mu_live_rq_master5[[#This Row],[rh_vendor_suggest]],Vend!A:B,2,0)</f>
        <v>ENPOINTE TECHNOLOGIES</v>
      </c>
      <c r="L4409" t="str">
        <f>VLOOKUP(Table_munisapp_tylerci_mu_live_rq_master5[[#This Row],[a_department_code]],Dept!A:B,2,0)</f>
        <v>Information Technology</v>
      </c>
      <c r="M4409">
        <f t="shared" si="68"/>
        <v>1</v>
      </c>
    </row>
    <row r="4410" spans="1:13" hidden="1" x14ac:dyDescent="0.25">
      <c r="A4410">
        <v>2018</v>
      </c>
      <c r="B4410">
        <v>179036.95</v>
      </c>
      <c r="C4410">
        <v>179036.95</v>
      </c>
      <c r="D4410">
        <v>179036.95</v>
      </c>
      <c r="E4410">
        <f>SUM(Table_munisapp_tylerci_mu_live_rq_master5[[#This Row],[rd_extended_price]]-Table_munisapp_tylerci_mu_live_rq_master5[[#This Row],[rd_price_net]])</f>
        <v>0</v>
      </c>
      <c r="F4410" s="1">
        <v>43125</v>
      </c>
      <c r="G4410">
        <v>2099</v>
      </c>
      <c r="H4410" t="s">
        <v>9100</v>
      </c>
      <c r="I4410" t="s">
        <v>10998</v>
      </c>
      <c r="J4410">
        <v>3180215</v>
      </c>
      <c r="K4410" t="str">
        <f>VLOOKUP(Table_munisapp_tylerci_mu_live_rq_master5[[#This Row],[rh_vendor_suggest]],Vend!A:B,2,0)</f>
        <v>HENRIKSEN BUTLER DESIGN GROUP, LLC</v>
      </c>
      <c r="L4410" t="str">
        <f>VLOOKUP(Table_munisapp_tylerci_mu_live_rq_master5[[#This Row],[a_department_code]],Dept!A:B,2,0)</f>
        <v>Library</v>
      </c>
      <c r="M4410">
        <f t="shared" si="68"/>
        <v>1</v>
      </c>
    </row>
    <row r="4411" spans="1:13" hidden="1" x14ac:dyDescent="0.25">
      <c r="A4411">
        <v>2018</v>
      </c>
      <c r="B4411">
        <v>139568.60999999999</v>
      </c>
      <c r="C4411">
        <v>139568.60999999999</v>
      </c>
      <c r="D4411">
        <v>139568.60999999999</v>
      </c>
      <c r="E4411">
        <f>SUM(Table_munisapp_tylerci_mu_live_rq_master5[[#This Row],[rd_extended_price]]-Table_munisapp_tylerci_mu_live_rq_master5[[#This Row],[rd_price_net]])</f>
        <v>0</v>
      </c>
      <c r="F4411" s="1">
        <v>43125</v>
      </c>
      <c r="G4411">
        <v>2099</v>
      </c>
      <c r="H4411" t="s">
        <v>9100</v>
      </c>
      <c r="I4411" t="s">
        <v>10999</v>
      </c>
      <c r="J4411">
        <v>3180216</v>
      </c>
      <c r="K4411" t="str">
        <f>VLOOKUP(Table_munisapp_tylerci_mu_live_rq_master5[[#This Row],[rh_vendor_suggest]],Vend!A:B,2,0)</f>
        <v>HENRIKSEN BUTLER DESIGN GROUP, LLC</v>
      </c>
      <c r="L4411" t="str">
        <f>VLOOKUP(Table_munisapp_tylerci_mu_live_rq_master5[[#This Row],[a_department_code]],Dept!A:B,2,0)</f>
        <v>Library</v>
      </c>
      <c r="M4411">
        <f t="shared" si="68"/>
        <v>1</v>
      </c>
    </row>
    <row r="4412" spans="1:13" hidden="1" x14ac:dyDescent="0.25">
      <c r="A4412">
        <v>2018</v>
      </c>
      <c r="B4412">
        <v>10822.38</v>
      </c>
      <c r="C4412">
        <v>10822.38</v>
      </c>
      <c r="D4412">
        <v>10822.38</v>
      </c>
      <c r="E4412">
        <f>SUM(Table_munisapp_tylerci_mu_live_rq_master5[[#This Row],[rd_extended_price]]-Table_munisapp_tylerci_mu_live_rq_master5[[#This Row],[rd_price_net]])</f>
        <v>0</v>
      </c>
      <c r="F4412" s="1">
        <v>43126</v>
      </c>
      <c r="G4412">
        <v>2099</v>
      </c>
      <c r="H4412" t="s">
        <v>9100</v>
      </c>
      <c r="I4412" t="s">
        <v>11000</v>
      </c>
      <c r="J4412">
        <v>3180239</v>
      </c>
      <c r="K4412" t="str">
        <f>VLOOKUP(Table_munisapp_tylerci_mu_live_rq_master5[[#This Row],[rh_vendor_suggest]],Vend!A:B,2,0)</f>
        <v>HENRIKSEN BUTLER DESIGN GROUP, LLC</v>
      </c>
      <c r="L4412" t="str">
        <f>VLOOKUP(Table_munisapp_tylerci_mu_live_rq_master5[[#This Row],[a_department_code]],Dept!A:B,2,0)</f>
        <v>Library</v>
      </c>
      <c r="M4412">
        <f t="shared" si="68"/>
        <v>1</v>
      </c>
    </row>
    <row r="4413" spans="1:13" hidden="1" x14ac:dyDescent="0.25">
      <c r="A4413">
        <v>2018</v>
      </c>
      <c r="B4413">
        <v>500</v>
      </c>
      <c r="C4413">
        <v>500</v>
      </c>
      <c r="D4413">
        <v>500</v>
      </c>
      <c r="E4413">
        <f>SUM(Table_munisapp_tylerci_mu_live_rq_master5[[#This Row],[rd_extended_price]]-Table_munisapp_tylerci_mu_live_rq_master5[[#This Row],[rd_price_net]])</f>
        <v>0</v>
      </c>
      <c r="F4413" s="1">
        <v>43125</v>
      </c>
      <c r="G4413">
        <v>3475</v>
      </c>
      <c r="H4413" t="s">
        <v>9094</v>
      </c>
      <c r="I4413" t="s">
        <v>11001</v>
      </c>
      <c r="J4413">
        <v>3180218</v>
      </c>
      <c r="K4413" t="str">
        <f>VLOOKUP(Table_munisapp_tylerci_mu_live_rq_master5[[#This Row],[rh_vendor_suggest]],Vend!A:B,2,0)</f>
        <v>SMITH'S FOOD AND DRUG CENTER</v>
      </c>
      <c r="L4413" t="str">
        <f>VLOOKUP(Table_munisapp_tylerci_mu_live_rq_master5[[#This Row],[a_department_code]],Dept!A:B,2,0)</f>
        <v>Weber Morgan Health Department</v>
      </c>
      <c r="M4413">
        <f t="shared" si="68"/>
        <v>1</v>
      </c>
    </row>
    <row r="4414" spans="1:13" hidden="1" x14ac:dyDescent="0.25">
      <c r="A4414">
        <v>2018</v>
      </c>
      <c r="B4414">
        <v>500</v>
      </c>
      <c r="C4414">
        <v>500</v>
      </c>
      <c r="D4414">
        <v>500</v>
      </c>
      <c r="E4414">
        <f>SUM(Table_munisapp_tylerci_mu_live_rq_master5[[#This Row],[rd_extended_price]]-Table_munisapp_tylerci_mu_live_rq_master5[[#This Row],[rd_price_net]])</f>
        <v>0</v>
      </c>
      <c r="F4414" s="1">
        <v>43125</v>
      </c>
      <c r="G4414">
        <v>3475</v>
      </c>
      <c r="H4414" t="s">
        <v>9094</v>
      </c>
      <c r="I4414" t="s">
        <v>11002</v>
      </c>
      <c r="J4414">
        <v>3180219</v>
      </c>
      <c r="K4414" t="str">
        <f>VLOOKUP(Table_munisapp_tylerci_mu_live_rq_master5[[#This Row],[rh_vendor_suggest]],Vend!A:B,2,0)</f>
        <v>SMITH'S FOOD AND DRUG CENTER</v>
      </c>
      <c r="L4414" t="str">
        <f>VLOOKUP(Table_munisapp_tylerci_mu_live_rq_master5[[#This Row],[a_department_code]],Dept!A:B,2,0)</f>
        <v>Weber Morgan Health Department</v>
      </c>
      <c r="M4414">
        <f t="shared" si="68"/>
        <v>1</v>
      </c>
    </row>
    <row r="4415" spans="1:13" hidden="1" x14ac:dyDescent="0.25">
      <c r="A4415">
        <v>2018</v>
      </c>
      <c r="B4415">
        <v>500</v>
      </c>
      <c r="C4415">
        <v>500</v>
      </c>
      <c r="D4415">
        <v>500</v>
      </c>
      <c r="E4415">
        <f>SUM(Table_munisapp_tylerci_mu_live_rq_master5[[#This Row],[rd_extended_price]]-Table_munisapp_tylerci_mu_live_rq_master5[[#This Row],[rd_price_net]])</f>
        <v>0</v>
      </c>
      <c r="F4415" s="1">
        <v>43125</v>
      </c>
      <c r="G4415">
        <v>3475</v>
      </c>
      <c r="H4415" t="s">
        <v>9094</v>
      </c>
      <c r="I4415" t="s">
        <v>11003</v>
      </c>
      <c r="J4415">
        <v>3180223</v>
      </c>
      <c r="K4415" t="str">
        <f>VLOOKUP(Table_munisapp_tylerci_mu_live_rq_master5[[#This Row],[rh_vendor_suggest]],Vend!A:B,2,0)</f>
        <v>SMITH'S FOOD AND DRUG CENTER</v>
      </c>
      <c r="L4415" t="str">
        <f>VLOOKUP(Table_munisapp_tylerci_mu_live_rq_master5[[#This Row],[a_department_code]],Dept!A:B,2,0)</f>
        <v>Weber Morgan Health Department</v>
      </c>
      <c r="M4415">
        <f t="shared" si="68"/>
        <v>1</v>
      </c>
    </row>
    <row r="4416" spans="1:13" hidden="1" x14ac:dyDescent="0.25">
      <c r="A4416">
        <v>2018</v>
      </c>
      <c r="B4416">
        <v>3351.08</v>
      </c>
      <c r="C4416">
        <v>3351.08</v>
      </c>
      <c r="D4416">
        <v>3351.08</v>
      </c>
      <c r="E4416">
        <f>SUM(Table_munisapp_tylerci_mu_live_rq_master5[[#This Row],[rd_extended_price]]-Table_munisapp_tylerci_mu_live_rq_master5[[#This Row],[rd_price_net]])</f>
        <v>0</v>
      </c>
      <c r="F4416" s="1">
        <v>43132</v>
      </c>
      <c r="G4416">
        <v>3743</v>
      </c>
      <c r="H4416" t="s">
        <v>9100</v>
      </c>
      <c r="I4416" t="s">
        <v>9437</v>
      </c>
      <c r="J4416">
        <v>3180258</v>
      </c>
      <c r="K4416" t="str">
        <f>VLOOKUP(Table_munisapp_tylerci_mu_live_rq_master5[[#This Row],[rh_vendor_suggest]],Vend!A:B,2,0)</f>
        <v>TRUSTED NETWORK SOLUTIONS, INC.</v>
      </c>
      <c r="L4416" t="str">
        <f>VLOOKUP(Table_munisapp_tylerci_mu_live_rq_master5[[#This Row],[a_department_code]],Dept!A:B,2,0)</f>
        <v>Library</v>
      </c>
      <c r="M4416">
        <f t="shared" si="68"/>
        <v>1</v>
      </c>
    </row>
    <row r="4417" spans="1:13" hidden="1" x14ac:dyDescent="0.25">
      <c r="A4417">
        <v>2018</v>
      </c>
      <c r="B4417">
        <v>6562</v>
      </c>
      <c r="C4417">
        <v>6562</v>
      </c>
      <c r="D4417">
        <v>6562</v>
      </c>
      <c r="E4417">
        <f>SUM(Table_munisapp_tylerci_mu_live_rq_master5[[#This Row],[rd_extended_price]]-Table_munisapp_tylerci_mu_live_rq_master5[[#This Row],[rd_price_net]])</f>
        <v>0</v>
      </c>
      <c r="F4417" s="1">
        <v>43125</v>
      </c>
      <c r="G4417">
        <v>3743</v>
      </c>
      <c r="H4417" t="s">
        <v>9100</v>
      </c>
      <c r="I4417" t="s">
        <v>9438</v>
      </c>
      <c r="J4417">
        <v>3180220</v>
      </c>
      <c r="K4417" t="str">
        <f>VLOOKUP(Table_munisapp_tylerci_mu_live_rq_master5[[#This Row],[rh_vendor_suggest]],Vend!A:B,2,0)</f>
        <v>TRUSTED NETWORK SOLUTIONS, INC.</v>
      </c>
      <c r="L4417" t="str">
        <f>VLOOKUP(Table_munisapp_tylerci_mu_live_rq_master5[[#This Row],[a_department_code]],Dept!A:B,2,0)</f>
        <v>Library</v>
      </c>
      <c r="M4417">
        <f t="shared" si="68"/>
        <v>1</v>
      </c>
    </row>
    <row r="4418" spans="1:13" hidden="1" x14ac:dyDescent="0.25">
      <c r="A4418">
        <v>2018</v>
      </c>
      <c r="B4418">
        <v>38826</v>
      </c>
      <c r="C4418">
        <v>38826</v>
      </c>
      <c r="D4418">
        <v>38826</v>
      </c>
      <c r="E4418">
        <f>SUM(Table_munisapp_tylerci_mu_live_rq_master5[[#This Row],[rd_extended_price]]-Table_munisapp_tylerci_mu_live_rq_master5[[#This Row],[rd_price_net]])</f>
        <v>0</v>
      </c>
      <c r="F4418" s="1">
        <v>43125</v>
      </c>
      <c r="G4418">
        <v>7506</v>
      </c>
      <c r="H4418" t="s">
        <v>9114</v>
      </c>
      <c r="I4418" t="s">
        <v>11004</v>
      </c>
      <c r="J4418">
        <v>3180226</v>
      </c>
      <c r="K4418" t="str">
        <f>VLOOKUP(Table_munisapp_tylerci_mu_live_rq_master5[[#This Row],[rh_vendor_suggest]],Vend!A:B,2,0)</f>
        <v>COMMANDER CONCRETE INC</v>
      </c>
      <c r="L4418" t="str">
        <f>VLOOKUP(Table_munisapp_tylerci_mu_live_rq_master5[[#This Row],[a_department_code]],Dept!A:B,2,0)</f>
        <v>Transfer Station</v>
      </c>
      <c r="M4418">
        <f t="shared" ref="M4418:M4481" si="69">IF(J4418=J4417,0,1)</f>
        <v>1</v>
      </c>
    </row>
    <row r="4419" spans="1:13" hidden="1" x14ac:dyDescent="0.25">
      <c r="A4419">
        <v>2018</v>
      </c>
      <c r="B4419">
        <v>5000</v>
      </c>
      <c r="C4419">
        <v>5000</v>
      </c>
      <c r="D4419">
        <v>5000</v>
      </c>
      <c r="E4419">
        <f>SUM(Table_munisapp_tylerci_mu_live_rq_master5[[#This Row],[rd_extended_price]]-Table_munisapp_tylerci_mu_live_rq_master5[[#This Row],[rd_price_net]])</f>
        <v>0</v>
      </c>
      <c r="F4419" s="1">
        <v>43140</v>
      </c>
      <c r="G4419">
        <v>7566</v>
      </c>
      <c r="H4419" t="s">
        <v>9094</v>
      </c>
      <c r="I4419" t="s">
        <v>11005</v>
      </c>
      <c r="J4419">
        <v>3180273</v>
      </c>
      <c r="K4419" t="str">
        <f>VLOOKUP(Table_munisapp_tylerci_mu_live_rq_master5[[#This Row],[rh_vendor_suggest]],Vend!A:B,2,0)</f>
        <v>DIAMOND TREE EXPERTS INC</v>
      </c>
      <c r="L4419" t="str">
        <f>VLOOKUP(Table_munisapp_tylerci_mu_live_rq_master5[[#This Row],[a_department_code]],Dept!A:B,2,0)</f>
        <v>Weber Morgan Health Department</v>
      </c>
      <c r="M4419">
        <f t="shared" si="69"/>
        <v>1</v>
      </c>
    </row>
    <row r="4420" spans="1:13" hidden="1" x14ac:dyDescent="0.25">
      <c r="A4420">
        <v>2018</v>
      </c>
      <c r="B4420">
        <v>682700</v>
      </c>
      <c r="C4420">
        <v>682700</v>
      </c>
      <c r="D4420">
        <v>682700</v>
      </c>
      <c r="E4420">
        <f>SUM(Table_munisapp_tylerci_mu_live_rq_master5[[#This Row],[rd_extended_price]]-Table_munisapp_tylerci_mu_live_rq_master5[[#This Row],[rd_price_net]])</f>
        <v>0</v>
      </c>
      <c r="F4420" s="1">
        <v>43126</v>
      </c>
      <c r="G4420">
        <v>1209</v>
      </c>
      <c r="H4420" t="s">
        <v>9100</v>
      </c>
      <c r="I4420" t="s">
        <v>10603</v>
      </c>
      <c r="J4420">
        <v>3180228</v>
      </c>
      <c r="K4420" t="str">
        <f>VLOOKUP(Table_munisapp_tylerci_mu_live_rq_master5[[#This Row],[rh_vendor_suggest]],Vend!A:B,2,0)</f>
        <v>BAKER &amp; TAYLOR INC</v>
      </c>
      <c r="L4420" t="str">
        <f>VLOOKUP(Table_munisapp_tylerci_mu_live_rq_master5[[#This Row],[a_department_code]],Dept!A:B,2,0)</f>
        <v>Library</v>
      </c>
      <c r="M4420">
        <f t="shared" si="69"/>
        <v>1</v>
      </c>
    </row>
    <row r="4421" spans="1:13" hidden="1" x14ac:dyDescent="0.25">
      <c r="A4421">
        <v>2018</v>
      </c>
      <c r="B4421">
        <v>102000</v>
      </c>
      <c r="C4421">
        <v>102000</v>
      </c>
      <c r="D4421">
        <v>102000</v>
      </c>
      <c r="E4421">
        <f>SUM(Table_munisapp_tylerci_mu_live_rq_master5[[#This Row],[rd_extended_price]]-Table_munisapp_tylerci_mu_live_rq_master5[[#This Row],[rd_price_net]])</f>
        <v>0</v>
      </c>
      <c r="F4421" s="1">
        <v>43126</v>
      </c>
      <c r="G4421">
        <v>1209</v>
      </c>
      <c r="H4421" t="s">
        <v>9100</v>
      </c>
      <c r="I4421" t="s">
        <v>9833</v>
      </c>
      <c r="J4421">
        <v>3180229</v>
      </c>
      <c r="K4421" t="str">
        <f>VLOOKUP(Table_munisapp_tylerci_mu_live_rq_master5[[#This Row],[rh_vendor_suggest]],Vend!A:B,2,0)</f>
        <v>BAKER &amp; TAYLOR INC</v>
      </c>
      <c r="L4421" t="str">
        <f>VLOOKUP(Table_munisapp_tylerci_mu_live_rq_master5[[#This Row],[a_department_code]],Dept!A:B,2,0)</f>
        <v>Library</v>
      </c>
      <c r="M4421">
        <f t="shared" si="69"/>
        <v>1</v>
      </c>
    </row>
    <row r="4422" spans="1:13" hidden="1" x14ac:dyDescent="0.25">
      <c r="A4422">
        <v>2018</v>
      </c>
      <c r="B4422">
        <v>20500</v>
      </c>
      <c r="C4422">
        <v>20500</v>
      </c>
      <c r="D4422">
        <v>20500</v>
      </c>
      <c r="E4422">
        <f>SUM(Table_munisapp_tylerci_mu_live_rq_master5[[#This Row],[rd_extended_price]]-Table_munisapp_tylerci_mu_live_rq_master5[[#This Row],[rd_price_net]])</f>
        <v>0</v>
      </c>
      <c r="F4422" s="1">
        <v>43126</v>
      </c>
      <c r="G4422">
        <v>1209</v>
      </c>
      <c r="H4422" t="s">
        <v>9100</v>
      </c>
      <c r="I4422" t="s">
        <v>11006</v>
      </c>
      <c r="J4422">
        <v>3180230</v>
      </c>
      <c r="K4422" t="str">
        <f>VLOOKUP(Table_munisapp_tylerci_mu_live_rq_master5[[#This Row],[rh_vendor_suggest]],Vend!A:B,2,0)</f>
        <v>BAKER &amp; TAYLOR INC</v>
      </c>
      <c r="L4422" t="str">
        <f>VLOOKUP(Table_munisapp_tylerci_mu_live_rq_master5[[#This Row],[a_department_code]],Dept!A:B,2,0)</f>
        <v>Library</v>
      </c>
      <c r="M4422">
        <f t="shared" si="69"/>
        <v>1</v>
      </c>
    </row>
    <row r="4423" spans="1:13" hidden="1" x14ac:dyDescent="0.25">
      <c r="A4423">
        <v>2018</v>
      </c>
      <c r="B4423">
        <v>63000</v>
      </c>
      <c r="C4423">
        <v>63000</v>
      </c>
      <c r="D4423">
        <v>63000</v>
      </c>
      <c r="E4423">
        <f>SUM(Table_munisapp_tylerci_mu_live_rq_master5[[#This Row],[rd_extended_price]]-Table_munisapp_tylerci_mu_live_rq_master5[[#This Row],[rd_price_net]])</f>
        <v>0</v>
      </c>
      <c r="F4423" s="1">
        <v>43126</v>
      </c>
      <c r="G4423">
        <v>1209</v>
      </c>
      <c r="H4423" t="s">
        <v>9100</v>
      </c>
      <c r="I4423" t="s">
        <v>11007</v>
      </c>
      <c r="J4423">
        <v>3180231</v>
      </c>
      <c r="K4423" t="str">
        <f>VLOOKUP(Table_munisapp_tylerci_mu_live_rq_master5[[#This Row],[rh_vendor_suggest]],Vend!A:B,2,0)</f>
        <v>BAKER &amp; TAYLOR INC</v>
      </c>
      <c r="L4423" t="str">
        <f>VLOOKUP(Table_munisapp_tylerci_mu_live_rq_master5[[#This Row],[a_department_code]],Dept!A:B,2,0)</f>
        <v>Library</v>
      </c>
      <c r="M4423">
        <f t="shared" si="69"/>
        <v>1</v>
      </c>
    </row>
    <row r="4424" spans="1:13" hidden="1" x14ac:dyDescent="0.25">
      <c r="A4424">
        <v>2018</v>
      </c>
      <c r="B4424">
        <v>50000</v>
      </c>
      <c r="C4424">
        <v>50000</v>
      </c>
      <c r="D4424">
        <v>50000</v>
      </c>
      <c r="E4424">
        <f>SUM(Table_munisapp_tylerci_mu_live_rq_master5[[#This Row],[rd_extended_price]]-Table_munisapp_tylerci_mu_live_rq_master5[[#This Row],[rd_price_net]])</f>
        <v>0</v>
      </c>
      <c r="F4424" s="1">
        <v>43126</v>
      </c>
      <c r="G4424">
        <v>1810</v>
      </c>
      <c r="H4424" t="s">
        <v>9100</v>
      </c>
      <c r="I4424" t="s">
        <v>11008</v>
      </c>
      <c r="J4424">
        <v>3180237</v>
      </c>
      <c r="K4424" t="str">
        <f>VLOOKUP(Table_munisapp_tylerci_mu_live_rq_master5[[#This Row],[rh_vendor_suggest]],Vend!A:B,2,0)</f>
        <v>EBSCO INDUSTRIES INC</v>
      </c>
      <c r="L4424" t="str">
        <f>VLOOKUP(Table_munisapp_tylerci_mu_live_rq_master5[[#This Row],[a_department_code]],Dept!A:B,2,0)</f>
        <v>Library</v>
      </c>
      <c r="M4424">
        <f t="shared" si="69"/>
        <v>1</v>
      </c>
    </row>
    <row r="4425" spans="1:13" hidden="1" x14ac:dyDescent="0.25">
      <c r="A4425">
        <v>2018</v>
      </c>
      <c r="B4425">
        <v>20100</v>
      </c>
      <c r="C4425">
        <v>20100</v>
      </c>
      <c r="D4425">
        <v>20100</v>
      </c>
      <c r="E4425">
        <f>SUM(Table_munisapp_tylerci_mu_live_rq_master5[[#This Row],[rd_extended_price]]-Table_munisapp_tylerci_mu_live_rq_master5[[#This Row],[rd_price_net]])</f>
        <v>0</v>
      </c>
      <c r="F4425" s="1">
        <v>43126</v>
      </c>
      <c r="G4425">
        <v>2982</v>
      </c>
      <c r="H4425" t="s">
        <v>9100</v>
      </c>
      <c r="I4425" t="s">
        <v>11009</v>
      </c>
      <c r="J4425">
        <v>3180242</v>
      </c>
      <c r="K4425" t="str">
        <f>VLOOKUP(Table_munisapp_tylerci_mu_live_rq_master5[[#This Row],[rh_vendor_suggest]],Vend!A:B,2,0)</f>
        <v>OVERDRIVE INC</v>
      </c>
      <c r="L4425" t="str">
        <f>VLOOKUP(Table_munisapp_tylerci_mu_live_rq_master5[[#This Row],[a_department_code]],Dept!A:B,2,0)</f>
        <v>Library</v>
      </c>
      <c r="M4425">
        <f t="shared" si="69"/>
        <v>1</v>
      </c>
    </row>
    <row r="4426" spans="1:13" hidden="1" x14ac:dyDescent="0.25">
      <c r="A4426">
        <v>2018</v>
      </c>
      <c r="B4426">
        <v>15800</v>
      </c>
      <c r="C4426">
        <v>15800</v>
      </c>
      <c r="D4426">
        <v>15800</v>
      </c>
      <c r="E4426">
        <f>SUM(Table_munisapp_tylerci_mu_live_rq_master5[[#This Row],[rd_extended_price]]-Table_munisapp_tylerci_mu_live_rq_master5[[#This Row],[rd_price_net]])</f>
        <v>0</v>
      </c>
      <c r="F4426" s="1">
        <v>43126</v>
      </c>
      <c r="G4426">
        <v>1100</v>
      </c>
      <c r="H4426" t="s">
        <v>9100</v>
      </c>
      <c r="I4426" t="s">
        <v>10603</v>
      </c>
      <c r="J4426">
        <v>3180227</v>
      </c>
      <c r="K4426" t="str">
        <f>VLOOKUP(Table_munisapp_tylerci_mu_live_rq_master5[[#This Row],[rh_vendor_suggest]],Vend!A:B,2,0)</f>
        <v>AMAZON.COM LLC</v>
      </c>
      <c r="L4426" t="str">
        <f>VLOOKUP(Table_munisapp_tylerci_mu_live_rq_master5[[#This Row],[a_department_code]],Dept!A:B,2,0)</f>
        <v>Library</v>
      </c>
      <c r="M4426">
        <f t="shared" si="69"/>
        <v>1</v>
      </c>
    </row>
    <row r="4427" spans="1:13" hidden="1" x14ac:dyDescent="0.25">
      <c r="A4427">
        <v>2018</v>
      </c>
      <c r="B4427">
        <v>16400</v>
      </c>
      <c r="C4427">
        <v>16400</v>
      </c>
      <c r="D4427">
        <v>16400</v>
      </c>
      <c r="E4427">
        <f>SUM(Table_munisapp_tylerci_mu_live_rq_master5[[#This Row],[rd_extended_price]]-Table_munisapp_tylerci_mu_live_rq_master5[[#This Row],[rd_price_net]])</f>
        <v>0</v>
      </c>
      <c r="F4427" s="1">
        <v>43126</v>
      </c>
      <c r="G4427">
        <v>1220</v>
      </c>
      <c r="H4427" t="s">
        <v>9100</v>
      </c>
      <c r="I4427" t="s">
        <v>10603</v>
      </c>
      <c r="J4427">
        <v>3180232</v>
      </c>
      <c r="K4427" t="str">
        <f>VLOOKUP(Table_munisapp_tylerci_mu_live_rq_master5[[#This Row],[rh_vendor_suggest]],Vend!A:B,2,0)</f>
        <v>BARNES &amp; NOBLE BOOKSELLERS, USA INC</v>
      </c>
      <c r="L4427" t="str">
        <f>VLOOKUP(Table_munisapp_tylerci_mu_live_rq_master5[[#This Row],[a_department_code]],Dept!A:B,2,0)</f>
        <v>Library</v>
      </c>
      <c r="M4427">
        <f t="shared" si="69"/>
        <v>1</v>
      </c>
    </row>
    <row r="4428" spans="1:13" hidden="1" x14ac:dyDescent="0.25">
      <c r="A4428">
        <v>2018</v>
      </c>
      <c r="B4428">
        <v>8500</v>
      </c>
      <c r="C4428">
        <v>8500</v>
      </c>
      <c r="D4428">
        <v>8500</v>
      </c>
      <c r="E4428">
        <f>SUM(Table_munisapp_tylerci_mu_live_rq_master5[[#This Row],[rd_extended_price]]-Table_munisapp_tylerci_mu_live_rq_master5[[#This Row],[rd_price_net]])</f>
        <v>0</v>
      </c>
      <c r="F4428" s="1">
        <v>43126</v>
      </c>
      <c r="G4428">
        <v>1724</v>
      </c>
      <c r="H4428" t="s">
        <v>9100</v>
      </c>
      <c r="I4428" t="s">
        <v>10603</v>
      </c>
      <c r="J4428">
        <v>3180236</v>
      </c>
      <c r="K4428" t="str">
        <f>VLOOKUP(Table_munisapp_tylerci_mu_live_rq_master5[[#This Row],[rh_vendor_suggest]],Vend!A:B,2,0)</f>
        <v>DESERET BOOK CO</v>
      </c>
      <c r="L4428" t="str">
        <f>VLOOKUP(Table_munisapp_tylerci_mu_live_rq_master5[[#This Row],[a_department_code]],Dept!A:B,2,0)</f>
        <v>Library</v>
      </c>
      <c r="M4428">
        <f t="shared" si="69"/>
        <v>1</v>
      </c>
    </row>
    <row r="4429" spans="1:13" hidden="1" x14ac:dyDescent="0.25">
      <c r="A4429">
        <v>2018</v>
      </c>
      <c r="B4429">
        <v>2000</v>
      </c>
      <c r="C4429">
        <v>2000</v>
      </c>
      <c r="D4429">
        <v>2000</v>
      </c>
      <c r="E4429">
        <f>SUM(Table_munisapp_tylerci_mu_live_rq_master5[[#This Row],[rd_extended_price]]-Table_munisapp_tylerci_mu_live_rq_master5[[#This Row],[rd_price_net]])</f>
        <v>0</v>
      </c>
      <c r="F4429" s="1">
        <v>43126</v>
      </c>
      <c r="G4429">
        <v>1444</v>
      </c>
      <c r="H4429" t="s">
        <v>9100</v>
      </c>
      <c r="I4429" t="s">
        <v>11010</v>
      </c>
      <c r="J4429">
        <v>3180233</v>
      </c>
      <c r="K4429" t="str">
        <f>VLOOKUP(Table_munisapp_tylerci_mu_live_rq_master5[[#This Row],[rh_vendor_suggest]],Vend!A:B,2,0)</f>
        <v>CCH INCORPORATED</v>
      </c>
      <c r="L4429" t="str">
        <f>VLOOKUP(Table_munisapp_tylerci_mu_live_rq_master5[[#This Row],[a_department_code]],Dept!A:B,2,0)</f>
        <v>Library</v>
      </c>
      <c r="M4429">
        <f t="shared" si="69"/>
        <v>1</v>
      </c>
    </row>
    <row r="4430" spans="1:13" hidden="1" x14ac:dyDescent="0.25">
      <c r="A4430">
        <v>2018</v>
      </c>
      <c r="B4430">
        <v>8000</v>
      </c>
      <c r="C4430">
        <v>8000</v>
      </c>
      <c r="D4430">
        <v>8000</v>
      </c>
      <c r="E4430">
        <f>SUM(Table_munisapp_tylerci_mu_live_rq_master5[[#This Row],[rd_extended_price]]-Table_munisapp_tylerci_mu_live_rq_master5[[#This Row],[rd_price_net]])</f>
        <v>0</v>
      </c>
      <c r="F4430" s="1">
        <v>43126</v>
      </c>
      <c r="G4430">
        <v>4022</v>
      </c>
      <c r="H4430" t="s">
        <v>9100</v>
      </c>
      <c r="I4430" t="s">
        <v>11010</v>
      </c>
      <c r="J4430">
        <v>3180244</v>
      </c>
      <c r="K4430" t="str">
        <f>VLOOKUP(Table_munisapp_tylerci_mu_live_rq_master5[[#This Row],[rh_vendor_suggest]],Vend!A:B,2,0)</f>
        <v>WEST PUBLISHING CORPORATION</v>
      </c>
      <c r="L4430" t="str">
        <f>VLOOKUP(Table_munisapp_tylerci_mu_live_rq_master5[[#This Row],[a_department_code]],Dept!A:B,2,0)</f>
        <v>Library</v>
      </c>
      <c r="M4430">
        <f t="shared" si="69"/>
        <v>1</v>
      </c>
    </row>
    <row r="4431" spans="1:13" hidden="1" x14ac:dyDescent="0.25">
      <c r="A4431">
        <v>2018</v>
      </c>
      <c r="B4431">
        <v>5000</v>
      </c>
      <c r="C4431">
        <v>5000</v>
      </c>
      <c r="D4431">
        <v>5000</v>
      </c>
      <c r="E4431">
        <f>SUM(Table_munisapp_tylerci_mu_live_rq_master5[[#This Row],[rd_extended_price]]-Table_munisapp_tylerci_mu_live_rq_master5[[#This Row],[rd_price_net]])</f>
        <v>0</v>
      </c>
      <c r="F4431" s="1">
        <v>43126</v>
      </c>
      <c r="G4431">
        <v>2660</v>
      </c>
      <c r="H4431" t="s">
        <v>9100</v>
      </c>
      <c r="I4431" t="s">
        <v>11010</v>
      </c>
      <c r="J4431">
        <v>3180240</v>
      </c>
      <c r="K4431" t="str">
        <f>VLOOKUP(Table_munisapp_tylerci_mu_live_rq_master5[[#This Row],[rh_vendor_suggest]],Vend!A:B,2,0)</f>
        <v>MATTHEW BENDER &amp; COMPANY INC</v>
      </c>
      <c r="L4431" t="str">
        <f>VLOOKUP(Table_munisapp_tylerci_mu_live_rq_master5[[#This Row],[a_department_code]],Dept!A:B,2,0)</f>
        <v>Library</v>
      </c>
      <c r="M4431">
        <f t="shared" si="69"/>
        <v>1</v>
      </c>
    </row>
    <row r="4432" spans="1:13" hidden="1" x14ac:dyDescent="0.25">
      <c r="A4432">
        <v>2018</v>
      </c>
      <c r="B4432">
        <v>6500</v>
      </c>
      <c r="C4432">
        <v>6500</v>
      </c>
      <c r="D4432">
        <v>6500</v>
      </c>
      <c r="E4432">
        <f>SUM(Table_munisapp_tylerci_mu_live_rq_master5[[#This Row],[rd_extended_price]]-Table_munisapp_tylerci_mu_live_rq_master5[[#This Row],[rd_price_net]])</f>
        <v>0</v>
      </c>
      <c r="F4432" s="1">
        <v>43126</v>
      </c>
      <c r="G4432">
        <v>2046</v>
      </c>
      <c r="H4432" t="s">
        <v>9100</v>
      </c>
      <c r="I4432" t="s">
        <v>10603</v>
      </c>
      <c r="J4432">
        <v>3180238</v>
      </c>
      <c r="K4432" t="str">
        <f>VLOOKUP(Table_munisapp_tylerci_mu_live_rq_master5[[#This Row],[rh_vendor_suggest]],Vend!A:B,2,0)</f>
        <v>GREY HOUSE PUBLISHING INC</v>
      </c>
      <c r="L4432" t="str">
        <f>VLOOKUP(Table_munisapp_tylerci_mu_live_rq_master5[[#This Row],[a_department_code]],Dept!A:B,2,0)</f>
        <v>Library</v>
      </c>
      <c r="M4432">
        <f t="shared" si="69"/>
        <v>1</v>
      </c>
    </row>
    <row r="4433" spans="1:13" hidden="1" x14ac:dyDescent="0.25">
      <c r="A4433">
        <v>2018</v>
      </c>
      <c r="B4433">
        <v>500</v>
      </c>
      <c r="C4433">
        <v>500</v>
      </c>
      <c r="D4433">
        <v>500</v>
      </c>
      <c r="E4433">
        <f>SUM(Table_munisapp_tylerci_mu_live_rq_master5[[#This Row],[rd_extended_price]]-Table_munisapp_tylerci_mu_live_rq_master5[[#This Row],[rd_price_net]])</f>
        <v>0</v>
      </c>
      <c r="F4433" s="1">
        <v>43126</v>
      </c>
      <c r="G4433">
        <v>5547</v>
      </c>
      <c r="H4433" t="s">
        <v>9100</v>
      </c>
      <c r="I4433" t="s">
        <v>10603</v>
      </c>
      <c r="J4433">
        <v>3180245</v>
      </c>
      <c r="K4433" t="str">
        <f>VLOOKUP(Table_munisapp_tylerci_mu_live_rq_master5[[#This Row],[rh_vendor_suggest]],Vend!A:B,2,0)</f>
        <v>ALIBRIS</v>
      </c>
      <c r="L4433" t="str">
        <f>VLOOKUP(Table_munisapp_tylerci_mu_live_rq_master5[[#This Row],[a_department_code]],Dept!A:B,2,0)</f>
        <v>Library</v>
      </c>
      <c r="M4433">
        <f t="shared" si="69"/>
        <v>1</v>
      </c>
    </row>
    <row r="4434" spans="1:13" hidden="1" x14ac:dyDescent="0.25">
      <c r="A4434">
        <v>2018</v>
      </c>
      <c r="B4434">
        <v>5000</v>
      </c>
      <c r="C4434">
        <v>5000</v>
      </c>
      <c r="D4434">
        <v>5000</v>
      </c>
      <c r="E4434">
        <f>SUM(Table_munisapp_tylerci_mu_live_rq_master5[[#This Row],[rd_extended_price]]-Table_munisapp_tylerci_mu_live_rq_master5[[#This Row],[rd_price_net]])</f>
        <v>0</v>
      </c>
      <c r="F4434" s="1">
        <v>43126</v>
      </c>
      <c r="G4434">
        <v>1450</v>
      </c>
      <c r="H4434" t="s">
        <v>9100</v>
      </c>
      <c r="I4434" t="s">
        <v>11011</v>
      </c>
      <c r="J4434">
        <v>3180234</v>
      </c>
      <c r="K4434" t="str">
        <f>VLOOKUP(Table_munisapp_tylerci_mu_live_rq_master5[[#This Row],[rh_vendor_suggest]],Vend!A:B,2,0)</f>
        <v>CENGAGE LEARNING INC</v>
      </c>
      <c r="L4434" t="str">
        <f>VLOOKUP(Table_munisapp_tylerci_mu_live_rq_master5[[#This Row],[a_department_code]],Dept!A:B,2,0)</f>
        <v>Library</v>
      </c>
      <c r="M4434">
        <f t="shared" si="69"/>
        <v>1</v>
      </c>
    </row>
    <row r="4435" spans="1:13" hidden="1" x14ac:dyDescent="0.25">
      <c r="A4435">
        <v>2018</v>
      </c>
      <c r="B4435">
        <v>4000</v>
      </c>
      <c r="C4435">
        <v>4000</v>
      </c>
      <c r="D4435">
        <v>4000</v>
      </c>
      <c r="E4435">
        <f>SUM(Table_munisapp_tylerci_mu_live_rq_master5[[#This Row],[rd_extended_price]]-Table_munisapp_tylerci_mu_live_rq_master5[[#This Row],[rd_price_net]])</f>
        <v>0</v>
      </c>
      <c r="F4435" s="1">
        <v>43126</v>
      </c>
      <c r="G4435">
        <v>1450</v>
      </c>
      <c r="H4435" t="s">
        <v>9100</v>
      </c>
      <c r="I4435" t="s">
        <v>11012</v>
      </c>
      <c r="J4435">
        <v>3180235</v>
      </c>
      <c r="K4435" t="str">
        <f>VLOOKUP(Table_munisapp_tylerci_mu_live_rq_master5[[#This Row],[rh_vendor_suggest]],Vend!A:B,2,0)</f>
        <v>CENGAGE LEARNING INC</v>
      </c>
      <c r="L4435" t="str">
        <f>VLOOKUP(Table_munisapp_tylerci_mu_live_rq_master5[[#This Row],[a_department_code]],Dept!A:B,2,0)</f>
        <v>Library</v>
      </c>
      <c r="M4435">
        <f t="shared" si="69"/>
        <v>1</v>
      </c>
    </row>
    <row r="4436" spans="1:13" hidden="1" x14ac:dyDescent="0.25">
      <c r="A4436">
        <v>2018</v>
      </c>
      <c r="B4436">
        <v>2500</v>
      </c>
      <c r="C4436">
        <v>2500</v>
      </c>
      <c r="D4436">
        <v>2500</v>
      </c>
      <c r="E4436">
        <f>SUM(Table_munisapp_tylerci_mu_live_rq_master5[[#This Row],[rd_extended_price]]-Table_munisapp_tylerci_mu_live_rq_master5[[#This Row],[rd_price_net]])</f>
        <v>0</v>
      </c>
      <c r="F4436" s="1">
        <v>43126</v>
      </c>
      <c r="G4436">
        <v>2857</v>
      </c>
      <c r="H4436" t="s">
        <v>9100</v>
      </c>
      <c r="I4436" t="s">
        <v>11013</v>
      </c>
      <c r="J4436">
        <v>3180241</v>
      </c>
      <c r="K4436" t="str">
        <f>VLOOKUP(Table_munisapp_tylerci_mu_live_rq_master5[[#This Row],[rh_vendor_suggest]],Vend!A:B,2,0)</f>
        <v>NEWSPAPER AGENCY COMPANY, LLC</v>
      </c>
      <c r="L4436" t="str">
        <f>VLOOKUP(Table_munisapp_tylerci_mu_live_rq_master5[[#This Row],[a_department_code]],Dept!A:B,2,0)</f>
        <v>Library</v>
      </c>
      <c r="M4436">
        <f t="shared" si="69"/>
        <v>1</v>
      </c>
    </row>
    <row r="4437" spans="1:13" hidden="1" x14ac:dyDescent="0.25">
      <c r="A4437">
        <v>2018</v>
      </c>
      <c r="B4437">
        <v>7250</v>
      </c>
      <c r="C4437">
        <v>7250</v>
      </c>
      <c r="D4437">
        <v>7250</v>
      </c>
      <c r="E4437">
        <f>SUM(Table_munisapp_tylerci_mu_live_rq_master5[[#This Row],[rd_extended_price]]-Table_munisapp_tylerci_mu_live_rq_master5[[#This Row],[rd_price_net]])</f>
        <v>0</v>
      </c>
      <c r="F4437" s="1">
        <v>43130</v>
      </c>
      <c r="G4437">
        <v>5525</v>
      </c>
      <c r="H4437" t="s">
        <v>9083</v>
      </c>
      <c r="I4437" t="s">
        <v>11014</v>
      </c>
      <c r="J4437">
        <v>3180250</v>
      </c>
      <c r="K4437" t="str">
        <f>VLOOKUP(Table_munisapp_tylerci_mu_live_rq_master5[[#This Row],[rh_vendor_suggest]],Vend!A:B,2,0)</f>
        <v>CONVERGEONE, INC</v>
      </c>
      <c r="L4437" t="str">
        <f>VLOOKUP(Table_munisapp_tylerci_mu_live_rq_master5[[#This Row],[a_department_code]],Dept!A:B,2,0)</f>
        <v>Information Technology</v>
      </c>
      <c r="M4437">
        <f t="shared" si="69"/>
        <v>1</v>
      </c>
    </row>
    <row r="4438" spans="1:13" hidden="1" x14ac:dyDescent="0.25">
      <c r="A4438">
        <v>2018</v>
      </c>
      <c r="B4438">
        <v>1006.37</v>
      </c>
      <c r="C4438">
        <v>1006.37</v>
      </c>
      <c r="D4438">
        <v>1006.37</v>
      </c>
      <c r="E4438">
        <f>SUM(Table_munisapp_tylerci_mu_live_rq_master5[[#This Row],[rd_extended_price]]-Table_munisapp_tylerci_mu_live_rq_master5[[#This Row],[rd_price_net]])</f>
        <v>0</v>
      </c>
      <c r="F4438" s="1">
        <v>43130</v>
      </c>
      <c r="G4438">
        <v>5525</v>
      </c>
      <c r="H4438" t="s">
        <v>9083</v>
      </c>
      <c r="I4438" t="s">
        <v>11014</v>
      </c>
      <c r="J4438">
        <v>3180250</v>
      </c>
      <c r="K4438" t="str">
        <f>VLOOKUP(Table_munisapp_tylerci_mu_live_rq_master5[[#This Row],[rh_vendor_suggest]],Vend!A:B,2,0)</f>
        <v>CONVERGEONE, INC</v>
      </c>
      <c r="L4438" t="str">
        <f>VLOOKUP(Table_munisapp_tylerci_mu_live_rq_master5[[#This Row],[a_department_code]],Dept!A:B,2,0)</f>
        <v>Information Technology</v>
      </c>
      <c r="M4438">
        <f t="shared" si="69"/>
        <v>0</v>
      </c>
    </row>
    <row r="4439" spans="1:13" hidden="1" x14ac:dyDescent="0.25">
      <c r="A4439">
        <v>2018</v>
      </c>
      <c r="B4439">
        <v>1260</v>
      </c>
      <c r="C4439">
        <v>3780</v>
      </c>
      <c r="D4439">
        <v>3780</v>
      </c>
      <c r="E4439">
        <f>SUM(Table_munisapp_tylerci_mu_live_rq_master5[[#This Row],[rd_extended_price]]-Table_munisapp_tylerci_mu_live_rq_master5[[#This Row],[rd_price_net]])</f>
        <v>0</v>
      </c>
      <c r="F4439" s="1">
        <v>43130</v>
      </c>
      <c r="G4439">
        <v>5525</v>
      </c>
      <c r="H4439" t="s">
        <v>9083</v>
      </c>
      <c r="I4439" t="s">
        <v>11014</v>
      </c>
      <c r="J4439">
        <v>3180250</v>
      </c>
      <c r="K4439" t="str">
        <f>VLOOKUP(Table_munisapp_tylerci_mu_live_rq_master5[[#This Row],[rh_vendor_suggest]],Vend!A:B,2,0)</f>
        <v>CONVERGEONE, INC</v>
      </c>
      <c r="L4439" t="str">
        <f>VLOOKUP(Table_munisapp_tylerci_mu_live_rq_master5[[#This Row],[a_department_code]],Dept!A:B,2,0)</f>
        <v>Information Technology</v>
      </c>
      <c r="M4439">
        <f t="shared" si="69"/>
        <v>0</v>
      </c>
    </row>
    <row r="4440" spans="1:13" hidden="1" x14ac:dyDescent="0.25">
      <c r="A4440">
        <v>2018</v>
      </c>
      <c r="B4440">
        <v>8725</v>
      </c>
      <c r="C4440">
        <v>8725</v>
      </c>
      <c r="D4440">
        <v>8725</v>
      </c>
      <c r="E4440">
        <f>SUM(Table_munisapp_tylerci_mu_live_rq_master5[[#This Row],[rd_extended_price]]-Table_munisapp_tylerci_mu_live_rq_master5[[#This Row],[rd_price_net]])</f>
        <v>0</v>
      </c>
      <c r="F4440" s="1">
        <v>43132</v>
      </c>
      <c r="G4440">
        <v>2858</v>
      </c>
      <c r="H4440" t="s">
        <v>9083</v>
      </c>
      <c r="I4440" t="s">
        <v>11015</v>
      </c>
      <c r="J4440">
        <v>3180256</v>
      </c>
      <c r="K4440" t="str">
        <f>VLOOKUP(Table_munisapp_tylerci_mu_live_rq_master5[[#This Row],[rh_vendor_suggest]],Vend!A:B,2,0)</f>
        <v>NEXTSTREAM</v>
      </c>
      <c r="L4440" t="str">
        <f>VLOOKUP(Table_munisapp_tylerci_mu_live_rq_master5[[#This Row],[a_department_code]],Dept!A:B,2,0)</f>
        <v>Information Technology</v>
      </c>
      <c r="M4440">
        <f t="shared" si="69"/>
        <v>1</v>
      </c>
    </row>
    <row r="4441" spans="1:13" hidden="1" x14ac:dyDescent="0.25">
      <c r="A4441">
        <v>2018</v>
      </c>
      <c r="B4441">
        <v>1288.8399999999999</v>
      </c>
      <c r="C4441">
        <v>1288.8399999999999</v>
      </c>
      <c r="D4441">
        <v>1288.8399999999999</v>
      </c>
      <c r="E4441">
        <f>SUM(Table_munisapp_tylerci_mu_live_rq_master5[[#This Row],[rd_extended_price]]-Table_munisapp_tylerci_mu_live_rq_master5[[#This Row],[rd_price_net]])</f>
        <v>0</v>
      </c>
      <c r="F4441" s="1">
        <v>43130</v>
      </c>
      <c r="G4441">
        <v>1705</v>
      </c>
      <c r="H4441" t="s">
        <v>9083</v>
      </c>
      <c r="I4441" t="s">
        <v>11016</v>
      </c>
      <c r="J4441">
        <v>3180246</v>
      </c>
      <c r="K4441" t="str">
        <f>VLOOKUP(Table_munisapp_tylerci_mu_live_rq_master5[[#This Row],[rh_vendor_suggest]],Vend!A:B,2,0)</f>
        <v>DELL COMPUTER</v>
      </c>
      <c r="L4441" t="str">
        <f>VLOOKUP(Table_munisapp_tylerci_mu_live_rq_master5[[#This Row],[a_department_code]],Dept!A:B,2,0)</f>
        <v>Information Technology</v>
      </c>
      <c r="M4441">
        <f t="shared" si="69"/>
        <v>1</v>
      </c>
    </row>
    <row r="4442" spans="1:13" hidden="1" x14ac:dyDescent="0.25">
      <c r="A4442">
        <v>2018</v>
      </c>
      <c r="B4442">
        <v>130.26</v>
      </c>
      <c r="C4442">
        <v>651.29999999999995</v>
      </c>
      <c r="D4442">
        <v>651.29999999999995</v>
      </c>
      <c r="E4442">
        <f>SUM(Table_munisapp_tylerci_mu_live_rq_master5[[#This Row],[rd_extended_price]]-Table_munisapp_tylerci_mu_live_rq_master5[[#This Row],[rd_price_net]])</f>
        <v>0</v>
      </c>
      <c r="F4442" s="1">
        <v>43130</v>
      </c>
      <c r="G4442">
        <v>3449</v>
      </c>
      <c r="H4442" t="s">
        <v>9083</v>
      </c>
      <c r="I4442" t="s">
        <v>11017</v>
      </c>
      <c r="J4442">
        <v>3180249</v>
      </c>
      <c r="K4442" t="str">
        <f>VLOOKUP(Table_munisapp_tylerci_mu_live_rq_master5[[#This Row],[rh_vendor_suggest]],Vend!A:B,2,0)</f>
        <v>SHI INTERNATIONAL CORP</v>
      </c>
      <c r="L4442" t="str">
        <f>VLOOKUP(Table_munisapp_tylerci_mu_live_rq_master5[[#This Row],[a_department_code]],Dept!A:B,2,0)</f>
        <v>Information Technology</v>
      </c>
      <c r="M4442">
        <f t="shared" si="69"/>
        <v>1</v>
      </c>
    </row>
    <row r="4443" spans="1:13" hidden="1" x14ac:dyDescent="0.25">
      <c r="A4443">
        <v>2018</v>
      </c>
      <c r="B4443">
        <v>44.58</v>
      </c>
      <c r="C4443">
        <v>44.58</v>
      </c>
      <c r="D4443">
        <v>44.58</v>
      </c>
      <c r="E4443">
        <f>SUM(Table_munisapp_tylerci_mu_live_rq_master5[[#This Row],[rd_extended_price]]-Table_munisapp_tylerci_mu_live_rq_master5[[#This Row],[rd_price_net]])</f>
        <v>0</v>
      </c>
      <c r="F4443" s="1">
        <v>43130</v>
      </c>
      <c r="G4443">
        <v>3449</v>
      </c>
      <c r="H4443" t="s">
        <v>9083</v>
      </c>
      <c r="I4443" t="s">
        <v>11017</v>
      </c>
      <c r="J4443">
        <v>3180249</v>
      </c>
      <c r="K4443" t="str">
        <f>VLOOKUP(Table_munisapp_tylerci_mu_live_rq_master5[[#This Row],[rh_vendor_suggest]],Vend!A:B,2,0)</f>
        <v>SHI INTERNATIONAL CORP</v>
      </c>
      <c r="L4443" t="str">
        <f>VLOOKUP(Table_munisapp_tylerci_mu_live_rq_master5[[#This Row],[a_department_code]],Dept!A:B,2,0)</f>
        <v>Information Technology</v>
      </c>
      <c r="M4443">
        <f t="shared" si="69"/>
        <v>0</v>
      </c>
    </row>
    <row r="4444" spans="1:13" hidden="1" x14ac:dyDescent="0.25">
      <c r="A4444">
        <v>2018</v>
      </c>
      <c r="B4444">
        <v>6000</v>
      </c>
      <c r="C4444">
        <v>6000</v>
      </c>
      <c r="D4444">
        <v>6000</v>
      </c>
      <c r="E4444">
        <f>SUM(Table_munisapp_tylerci_mu_live_rq_master5[[#This Row],[rd_extended_price]]-Table_munisapp_tylerci_mu_live_rq_master5[[#This Row],[rd_price_net]])</f>
        <v>0</v>
      </c>
      <c r="F4444" s="1">
        <v>43130</v>
      </c>
      <c r="G4444">
        <v>3701</v>
      </c>
      <c r="H4444" t="s">
        <v>9114</v>
      </c>
      <c r="I4444" t="s">
        <v>9382</v>
      </c>
      <c r="J4444">
        <v>3180252</v>
      </c>
      <c r="K4444" t="str">
        <f>VLOOKUP(Table_munisapp_tylerci_mu_live_rq_master5[[#This Row],[rh_vendor_suggest]],Vend!A:B,2,0)</f>
        <v>TOM RANDALL DISTRIBUTING</v>
      </c>
      <c r="L4444" t="str">
        <f>VLOOKUP(Table_munisapp_tylerci_mu_live_rq_master5[[#This Row],[a_department_code]],Dept!A:B,2,0)</f>
        <v>Transfer Station</v>
      </c>
      <c r="M4444">
        <f t="shared" si="69"/>
        <v>1</v>
      </c>
    </row>
    <row r="4445" spans="1:13" hidden="1" x14ac:dyDescent="0.25">
      <c r="A4445">
        <v>2018</v>
      </c>
      <c r="B4445">
        <v>3500</v>
      </c>
      <c r="C4445">
        <v>3500</v>
      </c>
      <c r="D4445">
        <v>3500</v>
      </c>
      <c r="E4445">
        <f>SUM(Table_munisapp_tylerci_mu_live_rq_master5[[#This Row],[rd_extended_price]]-Table_munisapp_tylerci_mu_live_rq_master5[[#This Row],[rd_price_net]])</f>
        <v>0</v>
      </c>
      <c r="F4445" s="1">
        <v>43130</v>
      </c>
      <c r="G4445">
        <v>2446</v>
      </c>
      <c r="H4445" t="s">
        <v>9099</v>
      </c>
      <c r="I4445" t="s">
        <v>11018</v>
      </c>
      <c r="J4445">
        <v>3180248</v>
      </c>
      <c r="K4445" t="str">
        <f>VLOOKUP(Table_munisapp_tylerci_mu_live_rq_master5[[#This Row],[rh_vendor_suggest]],Vend!A:B,2,0)</f>
        <v>KOMATSU EQUIPMENT CO.</v>
      </c>
      <c r="L4445" t="str">
        <f>VLOOKUP(Table_munisapp_tylerci_mu_live_rq_master5[[#This Row],[a_department_code]],Dept!A:B,2,0)</f>
        <v>Roads and Highways</v>
      </c>
      <c r="M4445">
        <f t="shared" si="69"/>
        <v>1</v>
      </c>
    </row>
    <row r="4446" spans="1:13" hidden="1" x14ac:dyDescent="0.25">
      <c r="A4446">
        <v>2018</v>
      </c>
      <c r="B4446">
        <v>985</v>
      </c>
      <c r="C4446">
        <v>1970</v>
      </c>
      <c r="D4446">
        <v>1970</v>
      </c>
      <c r="E4446">
        <f>SUM(Table_munisapp_tylerci_mu_live_rq_master5[[#This Row],[rd_extended_price]]-Table_munisapp_tylerci_mu_live_rq_master5[[#This Row],[rd_price_net]])</f>
        <v>0</v>
      </c>
      <c r="F4446" s="1">
        <v>43130</v>
      </c>
      <c r="G4446">
        <v>1705</v>
      </c>
      <c r="H4446" t="s">
        <v>9091</v>
      </c>
      <c r="I4446" t="s">
        <v>11019</v>
      </c>
      <c r="J4446">
        <v>3180247</v>
      </c>
      <c r="K4446" t="str">
        <f>VLOOKUP(Table_munisapp_tylerci_mu_live_rq_master5[[#This Row],[rh_vendor_suggest]],Vend!A:B,2,0)</f>
        <v>DELL COMPUTER</v>
      </c>
      <c r="L4446" t="str">
        <f>VLOOKUP(Table_munisapp_tylerci_mu_live_rq_master5[[#This Row],[a_department_code]],Dept!A:B,2,0)</f>
        <v>Weber Area Dispatch 911</v>
      </c>
      <c r="M4446">
        <f t="shared" si="69"/>
        <v>1</v>
      </c>
    </row>
    <row r="4447" spans="1:13" hidden="1" x14ac:dyDescent="0.25">
      <c r="A4447">
        <v>2018</v>
      </c>
      <c r="B4447">
        <v>1002</v>
      </c>
      <c r="C4447">
        <v>1002</v>
      </c>
      <c r="D4447">
        <v>1002</v>
      </c>
      <c r="E4447">
        <f>SUM(Table_munisapp_tylerci_mu_live_rq_master5[[#This Row],[rd_extended_price]]-Table_munisapp_tylerci_mu_live_rq_master5[[#This Row],[rd_price_net]])</f>
        <v>0</v>
      </c>
      <c r="F4447" s="1">
        <v>43130</v>
      </c>
      <c r="G4447">
        <v>5802</v>
      </c>
      <c r="H4447" t="s">
        <v>9091</v>
      </c>
      <c r="I4447" t="s">
        <v>11020</v>
      </c>
      <c r="J4447">
        <v>3180251</v>
      </c>
      <c r="K4447" t="str">
        <f>VLOOKUP(Table_munisapp_tylerci_mu_live_rq_master5[[#This Row],[rh_vendor_suggest]],Vend!A:B,2,0)</f>
        <v>ENVIRONMENTAL SYSTEMS RESEARCH INSTITUTE INC</v>
      </c>
      <c r="L4447" t="str">
        <f>VLOOKUP(Table_munisapp_tylerci_mu_live_rq_master5[[#This Row],[a_department_code]],Dept!A:B,2,0)</f>
        <v>Weber Area Dispatch 911</v>
      </c>
      <c r="M4447">
        <f t="shared" si="69"/>
        <v>1</v>
      </c>
    </row>
    <row r="4448" spans="1:13" hidden="1" x14ac:dyDescent="0.25">
      <c r="A4448">
        <v>2018</v>
      </c>
      <c r="B4448">
        <v>501</v>
      </c>
      <c r="C4448">
        <v>501</v>
      </c>
      <c r="D4448">
        <v>501</v>
      </c>
      <c r="E4448">
        <f>SUM(Table_munisapp_tylerci_mu_live_rq_master5[[#This Row],[rd_extended_price]]-Table_munisapp_tylerci_mu_live_rq_master5[[#This Row],[rd_price_net]])</f>
        <v>0</v>
      </c>
      <c r="F4448" s="1">
        <v>43130</v>
      </c>
      <c r="G4448">
        <v>5802</v>
      </c>
      <c r="H4448" t="s">
        <v>9091</v>
      </c>
      <c r="I4448" t="s">
        <v>11020</v>
      </c>
      <c r="J4448">
        <v>3180251</v>
      </c>
      <c r="K4448" t="str">
        <f>VLOOKUP(Table_munisapp_tylerci_mu_live_rq_master5[[#This Row],[rh_vendor_suggest]],Vend!A:B,2,0)</f>
        <v>ENVIRONMENTAL SYSTEMS RESEARCH INSTITUTE INC</v>
      </c>
      <c r="L4448" t="str">
        <f>VLOOKUP(Table_munisapp_tylerci_mu_live_rq_master5[[#This Row],[a_department_code]],Dept!A:B,2,0)</f>
        <v>Weber Area Dispatch 911</v>
      </c>
      <c r="M4448">
        <f t="shared" si="69"/>
        <v>0</v>
      </c>
    </row>
    <row r="4449" spans="1:13" hidden="1" x14ac:dyDescent="0.25">
      <c r="A4449">
        <v>2018</v>
      </c>
      <c r="B4449">
        <v>3006</v>
      </c>
      <c r="C4449">
        <v>3006</v>
      </c>
      <c r="D4449">
        <v>3006</v>
      </c>
      <c r="E4449">
        <f>SUM(Table_munisapp_tylerci_mu_live_rq_master5[[#This Row],[rd_extended_price]]-Table_munisapp_tylerci_mu_live_rq_master5[[#This Row],[rd_price_net]])</f>
        <v>0</v>
      </c>
      <c r="F4449" s="1">
        <v>43130</v>
      </c>
      <c r="G4449">
        <v>5802</v>
      </c>
      <c r="H4449" t="s">
        <v>9091</v>
      </c>
      <c r="I4449" t="s">
        <v>11020</v>
      </c>
      <c r="J4449">
        <v>3180251</v>
      </c>
      <c r="K4449" t="str">
        <f>VLOOKUP(Table_munisapp_tylerci_mu_live_rq_master5[[#This Row],[rh_vendor_suggest]],Vend!A:B,2,0)</f>
        <v>ENVIRONMENTAL SYSTEMS RESEARCH INSTITUTE INC</v>
      </c>
      <c r="L4449" t="str">
        <f>VLOOKUP(Table_munisapp_tylerci_mu_live_rq_master5[[#This Row],[a_department_code]],Dept!A:B,2,0)</f>
        <v>Weber Area Dispatch 911</v>
      </c>
      <c r="M4449">
        <f t="shared" si="69"/>
        <v>0</v>
      </c>
    </row>
    <row r="4450" spans="1:13" hidden="1" x14ac:dyDescent="0.25">
      <c r="A4450">
        <v>2018</v>
      </c>
      <c r="B4450">
        <v>1253</v>
      </c>
      <c r="C4450">
        <v>1253</v>
      </c>
      <c r="D4450">
        <v>1253</v>
      </c>
      <c r="E4450">
        <f>SUM(Table_munisapp_tylerci_mu_live_rq_master5[[#This Row],[rd_extended_price]]-Table_munisapp_tylerci_mu_live_rq_master5[[#This Row],[rd_price_net]])</f>
        <v>0</v>
      </c>
      <c r="F4450" s="1">
        <v>43130</v>
      </c>
      <c r="G4450">
        <v>5802</v>
      </c>
      <c r="H4450" t="s">
        <v>9091</v>
      </c>
      <c r="I4450" t="s">
        <v>11020</v>
      </c>
      <c r="J4450">
        <v>3180251</v>
      </c>
      <c r="K4450" t="str">
        <f>VLOOKUP(Table_munisapp_tylerci_mu_live_rq_master5[[#This Row],[rh_vendor_suggest]],Vend!A:B,2,0)</f>
        <v>ENVIRONMENTAL SYSTEMS RESEARCH INSTITUTE INC</v>
      </c>
      <c r="L4450" t="str">
        <f>VLOOKUP(Table_munisapp_tylerci_mu_live_rq_master5[[#This Row],[a_department_code]],Dept!A:B,2,0)</f>
        <v>Weber Area Dispatch 911</v>
      </c>
      <c r="M4450">
        <f t="shared" si="69"/>
        <v>0</v>
      </c>
    </row>
    <row r="4451" spans="1:13" hidden="1" x14ac:dyDescent="0.25">
      <c r="A4451">
        <v>2018</v>
      </c>
      <c r="B4451">
        <v>20000</v>
      </c>
      <c r="C4451">
        <v>20000</v>
      </c>
      <c r="D4451">
        <v>20000</v>
      </c>
      <c r="E4451">
        <f>SUM(Table_munisapp_tylerci_mu_live_rq_master5[[#This Row],[rd_extended_price]]-Table_munisapp_tylerci_mu_live_rq_master5[[#This Row],[rd_price_net]])</f>
        <v>0</v>
      </c>
      <c r="F4451" s="1">
        <v>43131</v>
      </c>
      <c r="G4451">
        <v>3909</v>
      </c>
      <c r="H4451" t="s">
        <v>9099</v>
      </c>
      <c r="I4451" t="s">
        <v>8042</v>
      </c>
      <c r="J4451">
        <v>3180254</v>
      </c>
      <c r="K4451" t="str">
        <f>VLOOKUP(Table_munisapp_tylerci_mu_live_rq_master5[[#This Row],[rh_vendor_suggest]],Vend!A:B,2,0)</f>
        <v>UTELITE CORPORATION</v>
      </c>
      <c r="L4451" t="str">
        <f>VLOOKUP(Table_munisapp_tylerci_mu_live_rq_master5[[#This Row],[a_department_code]],Dept!A:B,2,0)</f>
        <v>Roads and Highways</v>
      </c>
      <c r="M4451">
        <f t="shared" si="69"/>
        <v>1</v>
      </c>
    </row>
    <row r="4452" spans="1:13" hidden="1" x14ac:dyDescent="0.25">
      <c r="A4452">
        <v>2018</v>
      </c>
      <c r="B4452">
        <v>9721.6</v>
      </c>
      <c r="C4452">
        <v>9721.6</v>
      </c>
      <c r="D4452">
        <v>9721.6</v>
      </c>
      <c r="E4452">
        <f>SUM(Table_munisapp_tylerci_mu_live_rq_master5[[#This Row],[rd_extended_price]]-Table_munisapp_tylerci_mu_live_rq_master5[[#This Row],[rd_price_net]])</f>
        <v>0</v>
      </c>
      <c r="F4452" s="1">
        <v>43132</v>
      </c>
      <c r="G4452">
        <v>1705</v>
      </c>
      <c r="H4452" t="s">
        <v>9083</v>
      </c>
      <c r="I4452" t="s">
        <v>11021</v>
      </c>
      <c r="J4452">
        <v>3180255</v>
      </c>
      <c r="K4452" t="str">
        <f>VLOOKUP(Table_munisapp_tylerci_mu_live_rq_master5[[#This Row],[rh_vendor_suggest]],Vend!A:B,2,0)</f>
        <v>DELL COMPUTER</v>
      </c>
      <c r="L4452" t="str">
        <f>VLOOKUP(Table_munisapp_tylerci_mu_live_rq_master5[[#This Row],[a_department_code]],Dept!A:B,2,0)</f>
        <v>Information Technology</v>
      </c>
      <c r="M4452">
        <f t="shared" si="69"/>
        <v>1</v>
      </c>
    </row>
    <row r="4453" spans="1:13" hidden="1" x14ac:dyDescent="0.25">
      <c r="A4453">
        <v>2018</v>
      </c>
      <c r="B4453">
        <v>530.54</v>
      </c>
      <c r="C4453">
        <v>7427.56</v>
      </c>
      <c r="D4453">
        <v>7427.56</v>
      </c>
      <c r="E4453">
        <f>SUM(Table_munisapp_tylerci_mu_live_rq_master5[[#This Row],[rd_extended_price]]-Table_munisapp_tylerci_mu_live_rq_master5[[#This Row],[rd_price_net]])</f>
        <v>0</v>
      </c>
      <c r="F4453" s="1">
        <v>43132</v>
      </c>
      <c r="G4453">
        <v>1705</v>
      </c>
      <c r="H4453" t="s">
        <v>9083</v>
      </c>
      <c r="I4453" t="s">
        <v>11021</v>
      </c>
      <c r="J4453">
        <v>3180255</v>
      </c>
      <c r="K4453" t="str">
        <f>VLOOKUP(Table_munisapp_tylerci_mu_live_rq_master5[[#This Row],[rh_vendor_suggest]],Vend!A:B,2,0)</f>
        <v>DELL COMPUTER</v>
      </c>
      <c r="L4453" t="str">
        <f>VLOOKUP(Table_munisapp_tylerci_mu_live_rq_master5[[#This Row],[a_department_code]],Dept!A:B,2,0)</f>
        <v>Information Technology</v>
      </c>
      <c r="M4453">
        <f t="shared" si="69"/>
        <v>0</v>
      </c>
    </row>
    <row r="4454" spans="1:13" hidden="1" x14ac:dyDescent="0.25">
      <c r="A4454">
        <v>2018</v>
      </c>
      <c r="B4454">
        <v>1852.4</v>
      </c>
      <c r="C4454">
        <v>1852.4</v>
      </c>
      <c r="D4454">
        <v>1852.4</v>
      </c>
      <c r="E4454">
        <f>SUM(Table_munisapp_tylerci_mu_live_rq_master5[[#This Row],[rd_extended_price]]-Table_munisapp_tylerci_mu_live_rq_master5[[#This Row],[rd_price_net]])</f>
        <v>0</v>
      </c>
      <c r="F4454" s="1">
        <v>43132</v>
      </c>
      <c r="G4454">
        <v>3100</v>
      </c>
      <c r="H4454" t="s">
        <v>9083</v>
      </c>
      <c r="I4454" t="s">
        <v>11022</v>
      </c>
      <c r="J4454">
        <v>3180257</v>
      </c>
      <c r="K4454" t="str">
        <f>VLOOKUP(Table_munisapp_tylerci_mu_live_rq_master5[[#This Row],[rh_vendor_suggest]],Vend!A:B,2,0)</f>
        <v>PRO EDGE TECHNOLOGY, LLC</v>
      </c>
      <c r="L4454" t="str">
        <f>VLOOKUP(Table_munisapp_tylerci_mu_live_rq_master5[[#This Row],[a_department_code]],Dept!A:B,2,0)</f>
        <v>Information Technology</v>
      </c>
      <c r="M4454">
        <f t="shared" si="69"/>
        <v>1</v>
      </c>
    </row>
    <row r="4455" spans="1:13" hidden="1" x14ac:dyDescent="0.25">
      <c r="A4455">
        <v>2018</v>
      </c>
      <c r="B4455">
        <v>117.6</v>
      </c>
      <c r="C4455">
        <v>117.6</v>
      </c>
      <c r="D4455">
        <v>117.6</v>
      </c>
      <c r="E4455">
        <f>SUM(Table_munisapp_tylerci_mu_live_rq_master5[[#This Row],[rd_extended_price]]-Table_munisapp_tylerci_mu_live_rq_master5[[#This Row],[rd_price_net]])</f>
        <v>0</v>
      </c>
      <c r="F4455" s="1">
        <v>43132</v>
      </c>
      <c r="G4455">
        <v>3100</v>
      </c>
      <c r="H4455" t="s">
        <v>9083</v>
      </c>
      <c r="I4455" t="s">
        <v>11022</v>
      </c>
      <c r="J4455">
        <v>3180257</v>
      </c>
      <c r="K4455" t="str">
        <f>VLOOKUP(Table_munisapp_tylerci_mu_live_rq_master5[[#This Row],[rh_vendor_suggest]],Vend!A:B,2,0)</f>
        <v>PRO EDGE TECHNOLOGY, LLC</v>
      </c>
      <c r="L4455" t="str">
        <f>VLOOKUP(Table_munisapp_tylerci_mu_live_rq_master5[[#This Row],[a_department_code]],Dept!A:B,2,0)</f>
        <v>Information Technology</v>
      </c>
      <c r="M4455">
        <f t="shared" si="69"/>
        <v>0</v>
      </c>
    </row>
    <row r="4456" spans="1:13" hidden="1" x14ac:dyDescent="0.25">
      <c r="A4456">
        <v>2018</v>
      </c>
      <c r="B4456">
        <v>33</v>
      </c>
      <c r="C4456">
        <v>33</v>
      </c>
      <c r="D4456">
        <v>33</v>
      </c>
      <c r="E4456">
        <f>SUM(Table_munisapp_tylerci_mu_live_rq_master5[[#This Row],[rd_extended_price]]-Table_munisapp_tylerci_mu_live_rq_master5[[#This Row],[rd_price_net]])</f>
        <v>0</v>
      </c>
      <c r="F4456" s="1">
        <v>43132</v>
      </c>
      <c r="G4456">
        <v>3100</v>
      </c>
      <c r="H4456" t="s">
        <v>9083</v>
      </c>
      <c r="I4456" t="s">
        <v>11022</v>
      </c>
      <c r="J4456">
        <v>3180257</v>
      </c>
      <c r="K4456" t="str">
        <f>VLOOKUP(Table_munisapp_tylerci_mu_live_rq_master5[[#This Row],[rh_vendor_suggest]],Vend!A:B,2,0)</f>
        <v>PRO EDGE TECHNOLOGY, LLC</v>
      </c>
      <c r="L4456" t="str">
        <f>VLOOKUP(Table_munisapp_tylerci_mu_live_rq_master5[[#This Row],[a_department_code]],Dept!A:B,2,0)</f>
        <v>Information Technology</v>
      </c>
      <c r="M4456">
        <f t="shared" si="69"/>
        <v>0</v>
      </c>
    </row>
    <row r="4457" spans="1:13" hidden="1" x14ac:dyDescent="0.25">
      <c r="A4457">
        <v>2018</v>
      </c>
      <c r="B4457">
        <v>152.94999999999999</v>
      </c>
      <c r="C4457">
        <v>152.94999999999999</v>
      </c>
      <c r="D4457">
        <v>152.94999999999999</v>
      </c>
      <c r="E4457">
        <f>SUM(Table_munisapp_tylerci_mu_live_rq_master5[[#This Row],[rd_extended_price]]-Table_munisapp_tylerci_mu_live_rq_master5[[#This Row],[rd_price_net]])</f>
        <v>0</v>
      </c>
      <c r="F4457" s="1">
        <v>43132</v>
      </c>
      <c r="G4457">
        <v>3100</v>
      </c>
      <c r="H4457" t="s">
        <v>9083</v>
      </c>
      <c r="I4457" t="s">
        <v>11022</v>
      </c>
      <c r="J4457">
        <v>3180257</v>
      </c>
      <c r="K4457" t="str">
        <f>VLOOKUP(Table_munisapp_tylerci_mu_live_rq_master5[[#This Row],[rh_vendor_suggest]],Vend!A:B,2,0)</f>
        <v>PRO EDGE TECHNOLOGY, LLC</v>
      </c>
      <c r="L4457" t="str">
        <f>VLOOKUP(Table_munisapp_tylerci_mu_live_rq_master5[[#This Row],[a_department_code]],Dept!A:B,2,0)</f>
        <v>Information Technology</v>
      </c>
      <c r="M4457">
        <f t="shared" si="69"/>
        <v>0</v>
      </c>
    </row>
    <row r="4458" spans="1:13" hidden="1" x14ac:dyDescent="0.25">
      <c r="A4458">
        <v>2018</v>
      </c>
      <c r="B4458">
        <v>240</v>
      </c>
      <c r="C4458">
        <v>240</v>
      </c>
      <c r="D4458">
        <v>240</v>
      </c>
      <c r="E4458">
        <f>SUM(Table_munisapp_tylerci_mu_live_rq_master5[[#This Row],[rd_extended_price]]-Table_munisapp_tylerci_mu_live_rq_master5[[#This Row],[rd_price_net]])</f>
        <v>0</v>
      </c>
      <c r="F4458" s="1">
        <v>43132</v>
      </c>
      <c r="G4458">
        <v>3100</v>
      </c>
      <c r="H4458" t="s">
        <v>9083</v>
      </c>
      <c r="I4458" t="s">
        <v>11022</v>
      </c>
      <c r="J4458">
        <v>3180257</v>
      </c>
      <c r="K4458" t="str">
        <f>VLOOKUP(Table_munisapp_tylerci_mu_live_rq_master5[[#This Row],[rh_vendor_suggest]],Vend!A:B,2,0)</f>
        <v>PRO EDGE TECHNOLOGY, LLC</v>
      </c>
      <c r="L4458" t="str">
        <f>VLOOKUP(Table_munisapp_tylerci_mu_live_rq_master5[[#This Row],[a_department_code]],Dept!A:B,2,0)</f>
        <v>Information Technology</v>
      </c>
      <c r="M4458">
        <f t="shared" si="69"/>
        <v>0</v>
      </c>
    </row>
    <row r="4459" spans="1:13" hidden="1" x14ac:dyDescent="0.25">
      <c r="A4459">
        <v>2018</v>
      </c>
      <c r="B4459">
        <v>29.95</v>
      </c>
      <c r="C4459">
        <v>119.8</v>
      </c>
      <c r="D4459">
        <v>119.8</v>
      </c>
      <c r="E4459">
        <f>SUM(Table_munisapp_tylerci_mu_live_rq_master5[[#This Row],[rd_extended_price]]-Table_munisapp_tylerci_mu_live_rq_master5[[#This Row],[rd_price_net]])</f>
        <v>0</v>
      </c>
      <c r="F4459" s="1">
        <v>43132</v>
      </c>
      <c r="G4459">
        <v>3100</v>
      </c>
      <c r="H4459" t="s">
        <v>9083</v>
      </c>
      <c r="I4459" t="s">
        <v>11022</v>
      </c>
      <c r="J4459">
        <v>3180257</v>
      </c>
      <c r="K4459" t="str">
        <f>VLOOKUP(Table_munisapp_tylerci_mu_live_rq_master5[[#This Row],[rh_vendor_suggest]],Vend!A:B,2,0)</f>
        <v>PRO EDGE TECHNOLOGY, LLC</v>
      </c>
      <c r="L4459" t="str">
        <f>VLOOKUP(Table_munisapp_tylerci_mu_live_rq_master5[[#This Row],[a_department_code]],Dept!A:B,2,0)</f>
        <v>Information Technology</v>
      </c>
      <c r="M4459">
        <f t="shared" si="69"/>
        <v>0</v>
      </c>
    </row>
    <row r="4460" spans="1:13" hidden="1" x14ac:dyDescent="0.25">
      <c r="A4460">
        <v>2018</v>
      </c>
      <c r="B4460">
        <v>243.75</v>
      </c>
      <c r="C4460">
        <v>243.75</v>
      </c>
      <c r="D4460">
        <v>243.75</v>
      </c>
      <c r="E4460">
        <f>SUM(Table_munisapp_tylerci_mu_live_rq_master5[[#This Row],[rd_extended_price]]-Table_munisapp_tylerci_mu_live_rq_master5[[#This Row],[rd_price_net]])</f>
        <v>0</v>
      </c>
      <c r="F4460" s="1">
        <v>43132</v>
      </c>
      <c r="G4460">
        <v>3100</v>
      </c>
      <c r="H4460" t="s">
        <v>9083</v>
      </c>
      <c r="I4460" t="s">
        <v>11022</v>
      </c>
      <c r="J4460">
        <v>3180257</v>
      </c>
      <c r="K4460" t="str">
        <f>VLOOKUP(Table_munisapp_tylerci_mu_live_rq_master5[[#This Row],[rh_vendor_suggest]],Vend!A:B,2,0)</f>
        <v>PRO EDGE TECHNOLOGY, LLC</v>
      </c>
      <c r="L4460" t="str">
        <f>VLOOKUP(Table_munisapp_tylerci_mu_live_rq_master5[[#This Row],[a_department_code]],Dept!A:B,2,0)</f>
        <v>Information Technology</v>
      </c>
      <c r="M4460">
        <f t="shared" si="69"/>
        <v>0</v>
      </c>
    </row>
    <row r="4461" spans="1:13" hidden="1" x14ac:dyDescent="0.25">
      <c r="A4461">
        <v>2018</v>
      </c>
      <c r="B4461">
        <v>25</v>
      </c>
      <c r="C4461">
        <v>25</v>
      </c>
      <c r="D4461">
        <v>25</v>
      </c>
      <c r="E4461">
        <f>SUM(Table_munisapp_tylerci_mu_live_rq_master5[[#This Row],[rd_extended_price]]-Table_munisapp_tylerci_mu_live_rq_master5[[#This Row],[rd_price_net]])</f>
        <v>0</v>
      </c>
      <c r="F4461" s="1">
        <v>43132</v>
      </c>
      <c r="G4461">
        <v>3100</v>
      </c>
      <c r="H4461" t="s">
        <v>9083</v>
      </c>
      <c r="I4461" t="s">
        <v>11022</v>
      </c>
      <c r="J4461">
        <v>3180257</v>
      </c>
      <c r="K4461" t="str">
        <f>VLOOKUP(Table_munisapp_tylerci_mu_live_rq_master5[[#This Row],[rh_vendor_suggest]],Vend!A:B,2,0)</f>
        <v>PRO EDGE TECHNOLOGY, LLC</v>
      </c>
      <c r="L4461" t="str">
        <f>VLOOKUP(Table_munisapp_tylerci_mu_live_rq_master5[[#This Row],[a_department_code]],Dept!A:B,2,0)</f>
        <v>Information Technology</v>
      </c>
      <c r="M4461">
        <f t="shared" si="69"/>
        <v>0</v>
      </c>
    </row>
    <row r="4462" spans="1:13" hidden="1" x14ac:dyDescent="0.25">
      <c r="A4462">
        <v>2018</v>
      </c>
      <c r="B4462">
        <v>45</v>
      </c>
      <c r="C4462">
        <v>45</v>
      </c>
      <c r="D4462">
        <v>45</v>
      </c>
      <c r="E4462">
        <f>SUM(Table_munisapp_tylerci_mu_live_rq_master5[[#This Row],[rd_extended_price]]-Table_munisapp_tylerci_mu_live_rq_master5[[#This Row],[rd_price_net]])</f>
        <v>0</v>
      </c>
      <c r="F4462" s="1">
        <v>43132</v>
      </c>
      <c r="G4462">
        <v>3100</v>
      </c>
      <c r="H4462" t="s">
        <v>9083</v>
      </c>
      <c r="I4462" t="s">
        <v>11022</v>
      </c>
      <c r="J4462">
        <v>3180257</v>
      </c>
      <c r="K4462" t="str">
        <f>VLOOKUP(Table_munisapp_tylerci_mu_live_rq_master5[[#This Row],[rh_vendor_suggest]],Vend!A:B,2,0)</f>
        <v>PRO EDGE TECHNOLOGY, LLC</v>
      </c>
      <c r="L4462" t="str">
        <f>VLOOKUP(Table_munisapp_tylerci_mu_live_rq_master5[[#This Row],[a_department_code]],Dept!A:B,2,0)</f>
        <v>Information Technology</v>
      </c>
      <c r="M4462">
        <f t="shared" si="69"/>
        <v>0</v>
      </c>
    </row>
    <row r="4463" spans="1:13" hidden="1" x14ac:dyDescent="0.25">
      <c r="A4463">
        <v>2018</v>
      </c>
      <c r="B4463">
        <v>19</v>
      </c>
      <c r="C4463">
        <v>19</v>
      </c>
      <c r="D4463">
        <v>19</v>
      </c>
      <c r="E4463">
        <f>SUM(Table_munisapp_tylerci_mu_live_rq_master5[[#This Row],[rd_extended_price]]-Table_munisapp_tylerci_mu_live_rq_master5[[#This Row],[rd_price_net]])</f>
        <v>0</v>
      </c>
      <c r="F4463" s="1">
        <v>43132</v>
      </c>
      <c r="G4463">
        <v>3100</v>
      </c>
      <c r="H4463" t="s">
        <v>9083</v>
      </c>
      <c r="I4463" t="s">
        <v>11022</v>
      </c>
      <c r="J4463">
        <v>3180257</v>
      </c>
      <c r="K4463" t="str">
        <f>VLOOKUP(Table_munisapp_tylerci_mu_live_rq_master5[[#This Row],[rh_vendor_suggest]],Vend!A:B,2,0)</f>
        <v>PRO EDGE TECHNOLOGY, LLC</v>
      </c>
      <c r="L4463" t="str">
        <f>VLOOKUP(Table_munisapp_tylerci_mu_live_rq_master5[[#This Row],[a_department_code]],Dept!A:B,2,0)</f>
        <v>Information Technology</v>
      </c>
      <c r="M4463">
        <f t="shared" si="69"/>
        <v>0</v>
      </c>
    </row>
    <row r="4464" spans="1:13" hidden="1" x14ac:dyDescent="0.25">
      <c r="A4464">
        <v>2018</v>
      </c>
      <c r="B4464">
        <v>25</v>
      </c>
      <c r="C4464">
        <v>25</v>
      </c>
      <c r="D4464">
        <v>25</v>
      </c>
      <c r="E4464">
        <f>SUM(Table_munisapp_tylerci_mu_live_rq_master5[[#This Row],[rd_extended_price]]-Table_munisapp_tylerci_mu_live_rq_master5[[#This Row],[rd_price_net]])</f>
        <v>0</v>
      </c>
      <c r="F4464" s="1">
        <v>43132</v>
      </c>
      <c r="G4464">
        <v>3100</v>
      </c>
      <c r="H4464" t="s">
        <v>9083</v>
      </c>
      <c r="I4464" t="s">
        <v>11022</v>
      </c>
      <c r="J4464">
        <v>3180257</v>
      </c>
      <c r="K4464" t="str">
        <f>VLOOKUP(Table_munisapp_tylerci_mu_live_rq_master5[[#This Row],[rh_vendor_suggest]],Vend!A:B,2,0)</f>
        <v>PRO EDGE TECHNOLOGY, LLC</v>
      </c>
      <c r="L4464" t="str">
        <f>VLOOKUP(Table_munisapp_tylerci_mu_live_rq_master5[[#This Row],[a_department_code]],Dept!A:B,2,0)</f>
        <v>Information Technology</v>
      </c>
      <c r="M4464">
        <f t="shared" si="69"/>
        <v>0</v>
      </c>
    </row>
    <row r="4465" spans="1:13" hidden="1" x14ac:dyDescent="0.25">
      <c r="A4465">
        <v>2018</v>
      </c>
      <c r="B4465">
        <v>25</v>
      </c>
      <c r="C4465">
        <v>25</v>
      </c>
      <c r="D4465">
        <v>25</v>
      </c>
      <c r="E4465">
        <f>SUM(Table_munisapp_tylerci_mu_live_rq_master5[[#This Row],[rd_extended_price]]-Table_munisapp_tylerci_mu_live_rq_master5[[#This Row],[rd_price_net]])</f>
        <v>0</v>
      </c>
      <c r="F4465" s="1">
        <v>43132</v>
      </c>
      <c r="G4465">
        <v>3100</v>
      </c>
      <c r="H4465" t="s">
        <v>9083</v>
      </c>
      <c r="I4465" t="s">
        <v>11022</v>
      </c>
      <c r="J4465">
        <v>3180257</v>
      </c>
      <c r="K4465" t="str">
        <f>VLOOKUP(Table_munisapp_tylerci_mu_live_rq_master5[[#This Row],[rh_vendor_suggest]],Vend!A:B,2,0)</f>
        <v>PRO EDGE TECHNOLOGY, LLC</v>
      </c>
      <c r="L4465" t="str">
        <f>VLOOKUP(Table_munisapp_tylerci_mu_live_rq_master5[[#This Row],[a_department_code]],Dept!A:B,2,0)</f>
        <v>Information Technology</v>
      </c>
      <c r="M4465">
        <f t="shared" si="69"/>
        <v>0</v>
      </c>
    </row>
    <row r="4466" spans="1:13" hidden="1" x14ac:dyDescent="0.25">
      <c r="A4466">
        <v>2018</v>
      </c>
      <c r="B4466">
        <v>493.99</v>
      </c>
      <c r="C4466">
        <v>493.99</v>
      </c>
      <c r="D4466">
        <v>493.99</v>
      </c>
      <c r="E4466">
        <f>SUM(Table_munisapp_tylerci_mu_live_rq_master5[[#This Row],[rd_extended_price]]-Table_munisapp_tylerci_mu_live_rq_master5[[#This Row],[rd_price_net]])</f>
        <v>0</v>
      </c>
      <c r="F4466" s="1">
        <v>43132</v>
      </c>
      <c r="G4466">
        <v>3100</v>
      </c>
      <c r="H4466" t="s">
        <v>9083</v>
      </c>
      <c r="I4466" t="s">
        <v>11022</v>
      </c>
      <c r="J4466">
        <v>3180257</v>
      </c>
      <c r="K4466" t="str">
        <f>VLOOKUP(Table_munisapp_tylerci_mu_live_rq_master5[[#This Row],[rh_vendor_suggest]],Vend!A:B,2,0)</f>
        <v>PRO EDGE TECHNOLOGY, LLC</v>
      </c>
      <c r="L4466" t="str">
        <f>VLOOKUP(Table_munisapp_tylerci_mu_live_rq_master5[[#This Row],[a_department_code]],Dept!A:B,2,0)</f>
        <v>Information Technology</v>
      </c>
      <c r="M4466">
        <f t="shared" si="69"/>
        <v>0</v>
      </c>
    </row>
    <row r="4467" spans="1:13" hidden="1" x14ac:dyDescent="0.25">
      <c r="A4467">
        <v>2018</v>
      </c>
      <c r="B4467">
        <v>35</v>
      </c>
      <c r="C4467">
        <v>35</v>
      </c>
      <c r="D4467">
        <v>35</v>
      </c>
      <c r="E4467">
        <f>SUM(Table_munisapp_tylerci_mu_live_rq_master5[[#This Row],[rd_extended_price]]-Table_munisapp_tylerci_mu_live_rq_master5[[#This Row],[rd_price_net]])</f>
        <v>0</v>
      </c>
      <c r="F4467" s="1">
        <v>43132</v>
      </c>
      <c r="G4467">
        <v>3100</v>
      </c>
      <c r="H4467" t="s">
        <v>9083</v>
      </c>
      <c r="I4467" t="s">
        <v>11022</v>
      </c>
      <c r="J4467">
        <v>3180257</v>
      </c>
      <c r="K4467" t="str">
        <f>VLOOKUP(Table_munisapp_tylerci_mu_live_rq_master5[[#This Row],[rh_vendor_suggest]],Vend!A:B,2,0)</f>
        <v>PRO EDGE TECHNOLOGY, LLC</v>
      </c>
      <c r="L4467" t="str">
        <f>VLOOKUP(Table_munisapp_tylerci_mu_live_rq_master5[[#This Row],[a_department_code]],Dept!A:B,2,0)</f>
        <v>Information Technology</v>
      </c>
      <c r="M4467">
        <f t="shared" si="69"/>
        <v>0</v>
      </c>
    </row>
    <row r="4468" spans="1:13" hidden="1" x14ac:dyDescent="0.25">
      <c r="A4468">
        <v>2018</v>
      </c>
      <c r="B4468">
        <v>75</v>
      </c>
      <c r="C4468">
        <v>900</v>
      </c>
      <c r="D4468">
        <v>900</v>
      </c>
      <c r="E4468">
        <f>SUM(Table_munisapp_tylerci_mu_live_rq_master5[[#This Row],[rd_extended_price]]-Table_munisapp_tylerci_mu_live_rq_master5[[#This Row],[rd_price_net]])</f>
        <v>0</v>
      </c>
      <c r="F4468" s="1">
        <v>43132</v>
      </c>
      <c r="G4468">
        <v>3100</v>
      </c>
      <c r="H4468" t="s">
        <v>9083</v>
      </c>
      <c r="I4468" t="s">
        <v>11022</v>
      </c>
      <c r="J4468">
        <v>3180257</v>
      </c>
      <c r="K4468" t="str">
        <f>VLOOKUP(Table_munisapp_tylerci_mu_live_rq_master5[[#This Row],[rh_vendor_suggest]],Vend!A:B,2,0)</f>
        <v>PRO EDGE TECHNOLOGY, LLC</v>
      </c>
      <c r="L4468" t="str">
        <f>VLOOKUP(Table_munisapp_tylerci_mu_live_rq_master5[[#This Row],[a_department_code]],Dept!A:B,2,0)</f>
        <v>Information Technology</v>
      </c>
      <c r="M4468">
        <f t="shared" si="69"/>
        <v>0</v>
      </c>
    </row>
    <row r="4469" spans="1:13" hidden="1" x14ac:dyDescent="0.25">
      <c r="A4469">
        <v>2018</v>
      </c>
      <c r="B4469">
        <v>1086</v>
      </c>
      <c r="C4469">
        <v>1086</v>
      </c>
      <c r="D4469">
        <v>1086</v>
      </c>
      <c r="E4469">
        <f>SUM(Table_munisapp_tylerci_mu_live_rq_master5[[#This Row],[rd_extended_price]]-Table_munisapp_tylerci_mu_live_rq_master5[[#This Row],[rd_price_net]])</f>
        <v>0</v>
      </c>
      <c r="F4469" s="1">
        <v>43145</v>
      </c>
      <c r="G4469">
        <v>3591</v>
      </c>
      <c r="H4469" t="s">
        <v>9110</v>
      </c>
      <c r="I4469" t="s">
        <v>11023</v>
      </c>
      <c r="J4469">
        <v>3180280</v>
      </c>
      <c r="K4469" t="str">
        <f>VLOOKUP(Table_munisapp_tylerci_mu_live_rq_master5[[#This Row],[rh_vendor_suggest]],Vend!A:B,2,0)</f>
        <v>SYMBOL ARTS</v>
      </c>
      <c r="L4469" t="str">
        <f>VLOOKUP(Table_munisapp_tylerci_mu_live_rq_master5[[#This Row],[a_department_code]],Dept!A:B,2,0)</f>
        <v>Recreation</v>
      </c>
      <c r="M4469">
        <f t="shared" si="69"/>
        <v>1</v>
      </c>
    </row>
    <row r="4470" spans="1:13" hidden="1" x14ac:dyDescent="0.25">
      <c r="A4470">
        <v>2018</v>
      </c>
      <c r="B4470">
        <v>1149.08</v>
      </c>
      <c r="C4470">
        <v>5745.4</v>
      </c>
      <c r="D4470">
        <v>5745.4</v>
      </c>
      <c r="E4470">
        <f>SUM(Table_munisapp_tylerci_mu_live_rq_master5[[#This Row],[rd_extended_price]]-Table_munisapp_tylerci_mu_live_rq_master5[[#This Row],[rd_price_net]])</f>
        <v>0</v>
      </c>
      <c r="F4470" s="1">
        <v>43167</v>
      </c>
      <c r="G4470">
        <v>1447</v>
      </c>
      <c r="H4470" t="s">
        <v>9100</v>
      </c>
      <c r="I4470" t="s">
        <v>11024</v>
      </c>
      <c r="J4470">
        <v>3180340</v>
      </c>
      <c r="K4470" t="str">
        <f>VLOOKUP(Table_munisapp_tylerci_mu_live_rq_master5[[#This Row],[rh_vendor_suggest]],Vend!A:B,2,0)</f>
        <v>CDW LLC</v>
      </c>
      <c r="L4470" t="str">
        <f>VLOOKUP(Table_munisapp_tylerci_mu_live_rq_master5[[#This Row],[a_department_code]],Dept!A:B,2,0)</f>
        <v>Library</v>
      </c>
      <c r="M4470">
        <f t="shared" si="69"/>
        <v>1</v>
      </c>
    </row>
    <row r="4471" spans="1:13" hidden="1" x14ac:dyDescent="0.25">
      <c r="A4471">
        <v>2018</v>
      </c>
      <c r="B4471">
        <v>222.85</v>
      </c>
      <c r="C4471">
        <v>1114.25</v>
      </c>
      <c r="D4471">
        <v>1114.25</v>
      </c>
      <c r="E4471">
        <f>SUM(Table_munisapp_tylerci_mu_live_rq_master5[[#This Row],[rd_extended_price]]-Table_munisapp_tylerci_mu_live_rq_master5[[#This Row],[rd_price_net]])</f>
        <v>0</v>
      </c>
      <c r="F4471" s="1">
        <v>43167</v>
      </c>
      <c r="G4471">
        <v>1447</v>
      </c>
      <c r="H4471" t="s">
        <v>9100</v>
      </c>
      <c r="I4471" t="s">
        <v>11024</v>
      </c>
      <c r="J4471">
        <v>3180340</v>
      </c>
      <c r="K4471" t="str">
        <f>VLOOKUP(Table_munisapp_tylerci_mu_live_rq_master5[[#This Row],[rh_vendor_suggest]],Vend!A:B,2,0)</f>
        <v>CDW LLC</v>
      </c>
      <c r="L4471" t="str">
        <f>VLOOKUP(Table_munisapp_tylerci_mu_live_rq_master5[[#This Row],[a_department_code]],Dept!A:B,2,0)</f>
        <v>Library</v>
      </c>
      <c r="M4471">
        <f t="shared" si="69"/>
        <v>0</v>
      </c>
    </row>
    <row r="4472" spans="1:13" hidden="1" x14ac:dyDescent="0.25">
      <c r="A4472">
        <v>2018</v>
      </c>
      <c r="B4472">
        <v>563.30999999999995</v>
      </c>
      <c r="C4472">
        <v>2253.2399999999998</v>
      </c>
      <c r="D4472">
        <v>2253.2399999999998</v>
      </c>
      <c r="E4472">
        <f>SUM(Table_munisapp_tylerci_mu_live_rq_master5[[#This Row],[rd_extended_price]]-Table_munisapp_tylerci_mu_live_rq_master5[[#This Row],[rd_price_net]])</f>
        <v>0</v>
      </c>
      <c r="F4472" s="1">
        <v>43167</v>
      </c>
      <c r="G4472">
        <v>1447</v>
      </c>
      <c r="H4472" t="s">
        <v>9100</v>
      </c>
      <c r="I4472" t="s">
        <v>11024</v>
      </c>
      <c r="J4472">
        <v>3180340</v>
      </c>
      <c r="K4472" t="str">
        <f>VLOOKUP(Table_munisapp_tylerci_mu_live_rq_master5[[#This Row],[rh_vendor_suggest]],Vend!A:B,2,0)</f>
        <v>CDW LLC</v>
      </c>
      <c r="L4472" t="str">
        <f>VLOOKUP(Table_munisapp_tylerci_mu_live_rq_master5[[#This Row],[a_department_code]],Dept!A:B,2,0)</f>
        <v>Library</v>
      </c>
      <c r="M4472">
        <f t="shared" si="69"/>
        <v>0</v>
      </c>
    </row>
    <row r="4473" spans="1:13" hidden="1" x14ac:dyDescent="0.25">
      <c r="A4473">
        <v>2018</v>
      </c>
      <c r="B4473">
        <v>2170.17</v>
      </c>
      <c r="C4473">
        <v>2170.17</v>
      </c>
      <c r="D4473">
        <v>2170.17</v>
      </c>
      <c r="E4473">
        <f>SUM(Table_munisapp_tylerci_mu_live_rq_master5[[#This Row],[rd_extended_price]]-Table_munisapp_tylerci_mu_live_rq_master5[[#This Row],[rd_price_net]])</f>
        <v>0</v>
      </c>
      <c r="F4473" s="1">
        <v>43167</v>
      </c>
      <c r="G4473">
        <v>1447</v>
      </c>
      <c r="H4473" t="s">
        <v>9100</v>
      </c>
      <c r="I4473" t="s">
        <v>11024</v>
      </c>
      <c r="J4473">
        <v>3180340</v>
      </c>
      <c r="K4473" t="str">
        <f>VLOOKUP(Table_munisapp_tylerci_mu_live_rq_master5[[#This Row],[rh_vendor_suggest]],Vend!A:B,2,0)</f>
        <v>CDW LLC</v>
      </c>
      <c r="L4473" t="str">
        <f>VLOOKUP(Table_munisapp_tylerci_mu_live_rq_master5[[#This Row],[a_department_code]],Dept!A:B,2,0)</f>
        <v>Library</v>
      </c>
      <c r="M4473">
        <f t="shared" si="69"/>
        <v>0</v>
      </c>
    </row>
    <row r="4474" spans="1:13" hidden="1" x14ac:dyDescent="0.25">
      <c r="A4474">
        <v>2018</v>
      </c>
      <c r="B4474">
        <v>167.31</v>
      </c>
      <c r="C4474">
        <v>669.24</v>
      </c>
      <c r="D4474">
        <v>779.17</v>
      </c>
      <c r="E4474">
        <f>SUM(Table_munisapp_tylerci_mu_live_rq_master5[[#This Row],[rd_extended_price]]-Table_munisapp_tylerci_mu_live_rq_master5[[#This Row],[rd_price_net]])</f>
        <v>-109.92999999999995</v>
      </c>
      <c r="F4474" s="1">
        <v>43167</v>
      </c>
      <c r="G4474">
        <v>1447</v>
      </c>
      <c r="H4474" t="s">
        <v>9100</v>
      </c>
      <c r="I4474" t="s">
        <v>11024</v>
      </c>
      <c r="J4474">
        <v>3180340</v>
      </c>
      <c r="K4474" t="str">
        <f>VLOOKUP(Table_munisapp_tylerci_mu_live_rq_master5[[#This Row],[rh_vendor_suggest]],Vend!A:B,2,0)</f>
        <v>CDW LLC</v>
      </c>
      <c r="L4474" t="str">
        <f>VLOOKUP(Table_munisapp_tylerci_mu_live_rq_master5[[#This Row],[a_department_code]],Dept!A:B,2,0)</f>
        <v>Library</v>
      </c>
      <c r="M4474">
        <f t="shared" si="69"/>
        <v>0</v>
      </c>
    </row>
    <row r="4475" spans="1:13" hidden="1" x14ac:dyDescent="0.25">
      <c r="A4475">
        <v>2018</v>
      </c>
      <c r="B4475">
        <v>9000</v>
      </c>
      <c r="C4475">
        <v>9000</v>
      </c>
      <c r="D4475">
        <v>9000</v>
      </c>
      <c r="E4475">
        <f>SUM(Table_munisapp_tylerci_mu_live_rq_master5[[#This Row],[rd_extended_price]]-Table_munisapp_tylerci_mu_live_rq_master5[[#This Row],[rd_price_net]])</f>
        <v>0</v>
      </c>
      <c r="F4475" s="1">
        <v>43137</v>
      </c>
      <c r="G4475">
        <v>1209</v>
      </c>
      <c r="H4475" t="s">
        <v>9100</v>
      </c>
      <c r="I4475" t="s">
        <v>9470</v>
      </c>
      <c r="J4475">
        <v>3180259</v>
      </c>
      <c r="K4475" t="str">
        <f>VLOOKUP(Table_munisapp_tylerci_mu_live_rq_master5[[#This Row],[rh_vendor_suggest]],Vend!A:B,2,0)</f>
        <v>BAKER &amp; TAYLOR INC</v>
      </c>
      <c r="L4475" t="str">
        <f>VLOOKUP(Table_munisapp_tylerci_mu_live_rq_master5[[#This Row],[a_department_code]],Dept!A:B,2,0)</f>
        <v>Library</v>
      </c>
      <c r="M4475">
        <f t="shared" si="69"/>
        <v>1</v>
      </c>
    </row>
    <row r="4476" spans="1:13" hidden="1" x14ac:dyDescent="0.25">
      <c r="A4476">
        <v>2018</v>
      </c>
      <c r="B4476">
        <v>349.73</v>
      </c>
      <c r="C4476">
        <v>2098.38</v>
      </c>
      <c r="D4476">
        <v>2098.38</v>
      </c>
      <c r="E4476">
        <f>SUM(Table_munisapp_tylerci_mu_live_rq_master5[[#This Row],[rd_extended_price]]-Table_munisapp_tylerci_mu_live_rq_master5[[#This Row],[rd_price_net]])</f>
        <v>0</v>
      </c>
      <c r="F4476" s="1">
        <v>43140</v>
      </c>
      <c r="G4476">
        <v>1447</v>
      </c>
      <c r="H4476" t="s">
        <v>9071</v>
      </c>
      <c r="I4476" t="s">
        <v>11025</v>
      </c>
      <c r="J4476">
        <v>3180263</v>
      </c>
      <c r="K4476" t="str">
        <f>VLOOKUP(Table_munisapp_tylerci_mu_live_rq_master5[[#This Row],[rh_vendor_suggest]],Vend!A:B,2,0)</f>
        <v>CDW LLC</v>
      </c>
      <c r="L4476" t="str">
        <f>VLOOKUP(Table_munisapp_tylerci_mu_live_rq_master5[[#This Row],[a_department_code]],Dept!A:B,2,0)</f>
        <v>Sheriff</v>
      </c>
      <c r="M4476">
        <f t="shared" si="69"/>
        <v>1</v>
      </c>
    </row>
    <row r="4477" spans="1:13" hidden="1" x14ac:dyDescent="0.25">
      <c r="A4477">
        <v>2018</v>
      </c>
      <c r="B4477">
        <v>42.56</v>
      </c>
      <c r="C4477">
        <v>255.36</v>
      </c>
      <c r="D4477">
        <v>262.13</v>
      </c>
      <c r="E4477">
        <f>SUM(Table_munisapp_tylerci_mu_live_rq_master5[[#This Row],[rd_extended_price]]-Table_munisapp_tylerci_mu_live_rq_master5[[#This Row],[rd_price_net]])</f>
        <v>-6.7699999999999818</v>
      </c>
      <c r="F4477" s="1">
        <v>43140</v>
      </c>
      <c r="G4477">
        <v>1447</v>
      </c>
      <c r="H4477" t="s">
        <v>9071</v>
      </c>
      <c r="I4477" t="s">
        <v>11025</v>
      </c>
      <c r="J4477">
        <v>3180263</v>
      </c>
      <c r="K4477" t="str">
        <f>VLOOKUP(Table_munisapp_tylerci_mu_live_rq_master5[[#This Row],[rh_vendor_suggest]],Vend!A:B,2,0)</f>
        <v>CDW LLC</v>
      </c>
      <c r="L4477" t="str">
        <f>VLOOKUP(Table_munisapp_tylerci_mu_live_rq_master5[[#This Row],[a_department_code]],Dept!A:B,2,0)</f>
        <v>Sheriff</v>
      </c>
      <c r="M4477">
        <f t="shared" si="69"/>
        <v>0</v>
      </c>
    </row>
    <row r="4478" spans="1:13" hidden="1" x14ac:dyDescent="0.25">
      <c r="A4478">
        <v>2018</v>
      </c>
      <c r="B4478">
        <v>33.11</v>
      </c>
      <c r="C4478">
        <v>827.75</v>
      </c>
      <c r="D4478">
        <v>827.75</v>
      </c>
      <c r="E4478">
        <f>SUM(Table_munisapp_tylerci_mu_live_rq_master5[[#This Row],[rd_extended_price]]-Table_munisapp_tylerci_mu_live_rq_master5[[#This Row],[rd_price_net]])</f>
        <v>0</v>
      </c>
      <c r="F4478" s="1"/>
      <c r="G4478">
        <v>0</v>
      </c>
      <c r="H4478" t="s">
        <v>9071</v>
      </c>
      <c r="I4478" t="s">
        <v>11026</v>
      </c>
      <c r="J4478">
        <v>0</v>
      </c>
      <c r="K4478" t="e">
        <f>VLOOKUP(Table_munisapp_tylerci_mu_live_rq_master5[[#This Row],[rh_vendor_suggest]],Vend!A:B,2,0)</f>
        <v>#N/A</v>
      </c>
      <c r="L4478" t="str">
        <f>VLOOKUP(Table_munisapp_tylerci_mu_live_rq_master5[[#This Row],[a_department_code]],Dept!A:B,2,0)</f>
        <v>Sheriff</v>
      </c>
      <c r="M4478">
        <f t="shared" si="69"/>
        <v>1</v>
      </c>
    </row>
    <row r="4479" spans="1:13" hidden="1" x14ac:dyDescent="0.25">
      <c r="A4479">
        <v>2018</v>
      </c>
      <c r="B4479">
        <v>800</v>
      </c>
      <c r="C4479">
        <v>800</v>
      </c>
      <c r="D4479">
        <v>800</v>
      </c>
      <c r="E4479">
        <f>SUM(Table_munisapp_tylerci_mu_live_rq_master5[[#This Row],[rd_extended_price]]-Table_munisapp_tylerci_mu_live_rq_master5[[#This Row],[rd_price_net]])</f>
        <v>0</v>
      </c>
      <c r="F4479" s="1">
        <v>43140</v>
      </c>
      <c r="G4479">
        <v>4041</v>
      </c>
      <c r="H4479" t="s">
        <v>9107</v>
      </c>
      <c r="I4479" t="s">
        <v>11027</v>
      </c>
      <c r="J4479">
        <v>3180270</v>
      </c>
      <c r="K4479" t="str">
        <f>VLOOKUP(Table_munisapp_tylerci_mu_live_rq_master5[[#This Row],[rh_vendor_suggest]],Vend!A:B,2,0)</f>
        <v>WHITEHEAD WHOLESALE ELECTRIC INC</v>
      </c>
      <c r="L4479" t="str">
        <f>VLOOKUP(Table_munisapp_tylerci_mu_live_rq_master5[[#This Row],[a_department_code]],Dept!A:B,2,0)</f>
        <v>Golden Spike Event Center</v>
      </c>
      <c r="M4479">
        <f t="shared" si="69"/>
        <v>1</v>
      </c>
    </row>
    <row r="4480" spans="1:13" hidden="1" x14ac:dyDescent="0.25">
      <c r="A4480">
        <v>2018</v>
      </c>
      <c r="B4480">
        <v>175.49</v>
      </c>
      <c r="C4480">
        <v>5264.7</v>
      </c>
      <c r="D4480">
        <v>5264.7</v>
      </c>
      <c r="E4480">
        <f>SUM(Table_munisapp_tylerci_mu_live_rq_master5[[#This Row],[rd_extended_price]]-Table_munisapp_tylerci_mu_live_rq_master5[[#This Row],[rd_price_net]])</f>
        <v>0</v>
      </c>
      <c r="F4480" s="1">
        <v>43140</v>
      </c>
      <c r="G4480">
        <v>1705</v>
      </c>
      <c r="H4480" t="s">
        <v>9083</v>
      </c>
      <c r="I4480" t="s">
        <v>11028</v>
      </c>
      <c r="J4480">
        <v>3180264</v>
      </c>
      <c r="K4480" t="str">
        <f>VLOOKUP(Table_munisapp_tylerci_mu_live_rq_master5[[#This Row],[rh_vendor_suggest]],Vend!A:B,2,0)</f>
        <v>DELL COMPUTER</v>
      </c>
      <c r="L4480" t="str">
        <f>VLOOKUP(Table_munisapp_tylerci_mu_live_rq_master5[[#This Row],[a_department_code]],Dept!A:B,2,0)</f>
        <v>Information Technology</v>
      </c>
      <c r="M4480">
        <f t="shared" si="69"/>
        <v>1</v>
      </c>
    </row>
    <row r="4481" spans="1:13" hidden="1" x14ac:dyDescent="0.25">
      <c r="A4481">
        <v>2018</v>
      </c>
      <c r="B4481">
        <v>1288.8399999999999</v>
      </c>
      <c r="C4481">
        <v>6444.2</v>
      </c>
      <c r="D4481">
        <v>6444.2</v>
      </c>
      <c r="E4481">
        <f>SUM(Table_munisapp_tylerci_mu_live_rq_master5[[#This Row],[rd_extended_price]]-Table_munisapp_tylerci_mu_live_rq_master5[[#This Row],[rd_price_net]])</f>
        <v>0</v>
      </c>
      <c r="F4481" s="1">
        <v>43140</v>
      </c>
      <c r="G4481">
        <v>1705</v>
      </c>
      <c r="H4481" t="s">
        <v>9083</v>
      </c>
      <c r="I4481" t="s">
        <v>11028</v>
      </c>
      <c r="J4481">
        <v>3180264</v>
      </c>
      <c r="K4481" t="str">
        <f>VLOOKUP(Table_munisapp_tylerci_mu_live_rq_master5[[#This Row],[rh_vendor_suggest]],Vend!A:B,2,0)</f>
        <v>DELL COMPUTER</v>
      </c>
      <c r="L4481" t="str">
        <f>VLOOKUP(Table_munisapp_tylerci_mu_live_rq_master5[[#This Row],[a_department_code]],Dept!A:B,2,0)</f>
        <v>Information Technology</v>
      </c>
      <c r="M4481">
        <f t="shared" si="69"/>
        <v>0</v>
      </c>
    </row>
    <row r="4482" spans="1:13" hidden="1" x14ac:dyDescent="0.25">
      <c r="A4482">
        <v>2018</v>
      </c>
      <c r="B4482">
        <v>993.56</v>
      </c>
      <c r="C4482">
        <v>29806.799999999999</v>
      </c>
      <c r="D4482">
        <v>29806.799999999999</v>
      </c>
      <c r="E4482">
        <f>SUM(Table_munisapp_tylerci_mu_live_rq_master5[[#This Row],[rd_extended_price]]-Table_munisapp_tylerci_mu_live_rq_master5[[#This Row],[rd_price_net]])</f>
        <v>0</v>
      </c>
      <c r="F4482" s="1">
        <v>43140</v>
      </c>
      <c r="G4482">
        <v>1705</v>
      </c>
      <c r="H4482" t="s">
        <v>9083</v>
      </c>
      <c r="I4482" t="s">
        <v>11028</v>
      </c>
      <c r="J4482">
        <v>3180264</v>
      </c>
      <c r="K4482" t="str">
        <f>VLOOKUP(Table_munisapp_tylerci_mu_live_rq_master5[[#This Row],[rh_vendor_suggest]],Vend!A:B,2,0)</f>
        <v>DELL COMPUTER</v>
      </c>
      <c r="L4482" t="str">
        <f>VLOOKUP(Table_munisapp_tylerci_mu_live_rq_master5[[#This Row],[a_department_code]],Dept!A:B,2,0)</f>
        <v>Information Technology</v>
      </c>
      <c r="M4482">
        <f t="shared" ref="M4482:M4545" si="70">IF(J4482=J4481,0,1)</f>
        <v>0</v>
      </c>
    </row>
    <row r="4483" spans="1:13" hidden="1" x14ac:dyDescent="0.25">
      <c r="A4483">
        <v>2018</v>
      </c>
      <c r="B4483">
        <v>177728.11</v>
      </c>
      <c r="C4483">
        <v>177728.11</v>
      </c>
      <c r="D4483">
        <v>177728.11</v>
      </c>
      <c r="E4483">
        <f>SUM(Table_munisapp_tylerci_mu_live_rq_master5[[#This Row],[rd_extended_price]]-Table_munisapp_tylerci_mu_live_rq_master5[[#This Row],[rd_price_net]])</f>
        <v>0</v>
      </c>
      <c r="F4483" s="1">
        <v>43140</v>
      </c>
      <c r="G4483">
        <v>3494</v>
      </c>
      <c r="H4483" t="s">
        <v>9100</v>
      </c>
      <c r="I4483" t="s">
        <v>11029</v>
      </c>
      <c r="J4483">
        <v>3180267</v>
      </c>
      <c r="K4483" t="str">
        <f>VLOOKUP(Table_munisapp_tylerci_mu_live_rq_master5[[#This Row],[rh_vendor_suggest]],Vend!A:B,2,0)</f>
        <v>SPACESAVER INTERMOUNTAIN, LLC</v>
      </c>
      <c r="L4483" t="str">
        <f>VLOOKUP(Table_munisapp_tylerci_mu_live_rq_master5[[#This Row],[a_department_code]],Dept!A:B,2,0)</f>
        <v>Library</v>
      </c>
      <c r="M4483">
        <f t="shared" si="70"/>
        <v>1</v>
      </c>
    </row>
    <row r="4484" spans="1:13" hidden="1" x14ac:dyDescent="0.25">
      <c r="A4484">
        <v>2018</v>
      </c>
      <c r="B4484">
        <v>20921.689999999999</v>
      </c>
      <c r="C4484">
        <v>20921.689999999999</v>
      </c>
      <c r="D4484">
        <v>20921.689999999999</v>
      </c>
      <c r="E4484">
        <f>SUM(Table_munisapp_tylerci_mu_live_rq_master5[[#This Row],[rd_extended_price]]-Table_munisapp_tylerci_mu_live_rq_master5[[#This Row],[rd_price_net]])</f>
        <v>0</v>
      </c>
      <c r="F4484" s="1">
        <v>43140</v>
      </c>
      <c r="G4484">
        <v>3743</v>
      </c>
      <c r="H4484" t="s">
        <v>9100</v>
      </c>
      <c r="I4484" t="s">
        <v>11030</v>
      </c>
      <c r="J4484">
        <v>3180269</v>
      </c>
      <c r="K4484" t="str">
        <f>VLOOKUP(Table_munisapp_tylerci_mu_live_rq_master5[[#This Row],[rh_vendor_suggest]],Vend!A:B,2,0)</f>
        <v>TRUSTED NETWORK SOLUTIONS, INC.</v>
      </c>
      <c r="L4484" t="str">
        <f>VLOOKUP(Table_munisapp_tylerci_mu_live_rq_master5[[#This Row],[a_department_code]],Dept!A:B,2,0)</f>
        <v>Library</v>
      </c>
      <c r="M4484">
        <f t="shared" si="70"/>
        <v>1</v>
      </c>
    </row>
    <row r="4485" spans="1:13" hidden="1" x14ac:dyDescent="0.25">
      <c r="A4485">
        <v>2018</v>
      </c>
      <c r="B4485">
        <v>4851.99</v>
      </c>
      <c r="C4485">
        <v>4851.99</v>
      </c>
      <c r="D4485">
        <v>4851.99</v>
      </c>
      <c r="E4485">
        <f>SUM(Table_munisapp_tylerci_mu_live_rq_master5[[#This Row],[rd_extended_price]]-Table_munisapp_tylerci_mu_live_rq_master5[[#This Row],[rd_price_net]])</f>
        <v>0</v>
      </c>
      <c r="F4485" s="1">
        <v>43140</v>
      </c>
      <c r="G4485">
        <v>3743</v>
      </c>
      <c r="H4485" t="s">
        <v>9100</v>
      </c>
      <c r="I4485" t="s">
        <v>11030</v>
      </c>
      <c r="J4485">
        <v>3180269</v>
      </c>
      <c r="K4485" t="str">
        <f>VLOOKUP(Table_munisapp_tylerci_mu_live_rq_master5[[#This Row],[rh_vendor_suggest]],Vend!A:B,2,0)</f>
        <v>TRUSTED NETWORK SOLUTIONS, INC.</v>
      </c>
      <c r="L4485" t="str">
        <f>VLOOKUP(Table_munisapp_tylerci_mu_live_rq_master5[[#This Row],[a_department_code]],Dept!A:B,2,0)</f>
        <v>Library</v>
      </c>
      <c r="M4485">
        <f t="shared" si="70"/>
        <v>0</v>
      </c>
    </row>
    <row r="4486" spans="1:13" hidden="1" x14ac:dyDescent="0.25">
      <c r="A4486">
        <v>2018</v>
      </c>
      <c r="B4486">
        <v>2350</v>
      </c>
      <c r="C4486">
        <v>2350</v>
      </c>
      <c r="D4486">
        <v>2350</v>
      </c>
      <c r="E4486">
        <f>SUM(Table_munisapp_tylerci_mu_live_rq_master5[[#This Row],[rd_extended_price]]-Table_munisapp_tylerci_mu_live_rq_master5[[#This Row],[rd_price_net]])</f>
        <v>0</v>
      </c>
      <c r="F4486" s="1">
        <v>43140</v>
      </c>
      <c r="G4486">
        <v>7557</v>
      </c>
      <c r="H4486" t="s">
        <v>9100</v>
      </c>
      <c r="I4486" t="s">
        <v>11031</v>
      </c>
      <c r="J4486">
        <v>3180272</v>
      </c>
      <c r="K4486" t="str">
        <f>VLOOKUP(Table_munisapp_tylerci_mu_live_rq_master5[[#This Row],[rh_vendor_suggest]],Vend!A:B,2,0)</f>
        <v>SENSOURCE INC</v>
      </c>
      <c r="L4486" t="str">
        <f>VLOOKUP(Table_munisapp_tylerci_mu_live_rq_master5[[#This Row],[a_department_code]],Dept!A:B,2,0)</f>
        <v>Library</v>
      </c>
      <c r="M4486">
        <f t="shared" si="70"/>
        <v>1</v>
      </c>
    </row>
    <row r="4487" spans="1:13" hidden="1" x14ac:dyDescent="0.25">
      <c r="A4487">
        <v>2018</v>
      </c>
      <c r="B4487">
        <v>2350</v>
      </c>
      <c r="C4487">
        <v>2350</v>
      </c>
      <c r="D4487">
        <v>2350</v>
      </c>
      <c r="E4487">
        <f>SUM(Table_munisapp_tylerci_mu_live_rq_master5[[#This Row],[rd_extended_price]]-Table_munisapp_tylerci_mu_live_rq_master5[[#This Row],[rd_price_net]])</f>
        <v>0</v>
      </c>
      <c r="F4487" s="1">
        <v>43140</v>
      </c>
      <c r="G4487">
        <v>7557</v>
      </c>
      <c r="H4487" t="s">
        <v>9100</v>
      </c>
      <c r="I4487" t="s">
        <v>11031</v>
      </c>
      <c r="J4487">
        <v>3180272</v>
      </c>
      <c r="K4487" t="str">
        <f>VLOOKUP(Table_munisapp_tylerci_mu_live_rq_master5[[#This Row],[rh_vendor_suggest]],Vend!A:B,2,0)</f>
        <v>SENSOURCE INC</v>
      </c>
      <c r="L4487" t="str">
        <f>VLOOKUP(Table_munisapp_tylerci_mu_live_rq_master5[[#This Row],[a_department_code]],Dept!A:B,2,0)</f>
        <v>Library</v>
      </c>
      <c r="M4487">
        <f t="shared" si="70"/>
        <v>0</v>
      </c>
    </row>
    <row r="4488" spans="1:13" hidden="1" x14ac:dyDescent="0.25">
      <c r="A4488">
        <v>2018</v>
      </c>
      <c r="B4488">
        <v>49.51</v>
      </c>
      <c r="C4488">
        <v>3317.17</v>
      </c>
      <c r="D4488">
        <v>3317.17</v>
      </c>
      <c r="E4488">
        <f>SUM(Table_munisapp_tylerci_mu_live_rq_master5[[#This Row],[rd_extended_price]]-Table_munisapp_tylerci_mu_live_rq_master5[[#This Row],[rd_price_net]])</f>
        <v>0</v>
      </c>
      <c r="F4488" s="1">
        <v>43140</v>
      </c>
      <c r="G4488">
        <v>3494</v>
      </c>
      <c r="H4488" t="s">
        <v>9100</v>
      </c>
      <c r="I4488" t="s">
        <v>11032</v>
      </c>
      <c r="J4488">
        <v>3180268</v>
      </c>
      <c r="K4488" t="str">
        <f>VLOOKUP(Table_munisapp_tylerci_mu_live_rq_master5[[#This Row],[rh_vendor_suggest]],Vend!A:B,2,0)</f>
        <v>SPACESAVER INTERMOUNTAIN, LLC</v>
      </c>
      <c r="L4488" t="str">
        <f>VLOOKUP(Table_munisapp_tylerci_mu_live_rq_master5[[#This Row],[a_department_code]],Dept!A:B,2,0)</f>
        <v>Library</v>
      </c>
      <c r="M4488">
        <f t="shared" si="70"/>
        <v>1</v>
      </c>
    </row>
    <row r="4489" spans="1:13" hidden="1" x14ac:dyDescent="0.25">
      <c r="A4489">
        <v>2018</v>
      </c>
      <c r="B4489">
        <v>170</v>
      </c>
      <c r="C4489">
        <v>1700</v>
      </c>
      <c r="D4489">
        <v>1700</v>
      </c>
      <c r="E4489">
        <f>SUM(Table_munisapp_tylerci_mu_live_rq_master5[[#This Row],[rd_extended_price]]-Table_munisapp_tylerci_mu_live_rq_master5[[#This Row],[rd_price_net]])</f>
        <v>0</v>
      </c>
      <c r="F4489" s="1">
        <v>43140</v>
      </c>
      <c r="G4489">
        <v>5525</v>
      </c>
      <c r="H4489" t="s">
        <v>9083</v>
      </c>
      <c r="I4489" t="s">
        <v>11033</v>
      </c>
      <c r="J4489">
        <v>3180271</v>
      </c>
      <c r="K4489" t="str">
        <f>VLOOKUP(Table_munisapp_tylerci_mu_live_rq_master5[[#This Row],[rh_vendor_suggest]],Vend!A:B,2,0)</f>
        <v>CONVERGEONE, INC</v>
      </c>
      <c r="L4489" t="str">
        <f>VLOOKUP(Table_munisapp_tylerci_mu_live_rq_master5[[#This Row],[a_department_code]],Dept!A:B,2,0)</f>
        <v>Information Technology</v>
      </c>
      <c r="M4489">
        <f t="shared" si="70"/>
        <v>1</v>
      </c>
    </row>
    <row r="4490" spans="1:13" hidden="1" x14ac:dyDescent="0.25">
      <c r="A4490">
        <v>2018</v>
      </c>
      <c r="B4490">
        <v>550</v>
      </c>
      <c r="C4490">
        <v>550</v>
      </c>
      <c r="D4490">
        <v>550</v>
      </c>
      <c r="E4490">
        <f>SUM(Table_munisapp_tylerci_mu_live_rq_master5[[#This Row],[rd_extended_price]]-Table_munisapp_tylerci_mu_live_rq_master5[[#This Row],[rd_price_net]])</f>
        <v>0</v>
      </c>
      <c r="F4490" s="1">
        <v>43140</v>
      </c>
      <c r="G4490">
        <v>5525</v>
      </c>
      <c r="H4490" t="s">
        <v>9083</v>
      </c>
      <c r="I4490" t="s">
        <v>11033</v>
      </c>
      <c r="J4490">
        <v>3180271</v>
      </c>
      <c r="K4490" t="str">
        <f>VLOOKUP(Table_munisapp_tylerci_mu_live_rq_master5[[#This Row],[rh_vendor_suggest]],Vend!A:B,2,0)</f>
        <v>CONVERGEONE, INC</v>
      </c>
      <c r="L4490" t="str">
        <f>VLOOKUP(Table_munisapp_tylerci_mu_live_rq_master5[[#This Row],[a_department_code]],Dept!A:B,2,0)</f>
        <v>Information Technology</v>
      </c>
      <c r="M4490">
        <f t="shared" si="70"/>
        <v>0</v>
      </c>
    </row>
    <row r="4491" spans="1:13" hidden="1" x14ac:dyDescent="0.25">
      <c r="A4491">
        <v>2018</v>
      </c>
      <c r="B4491">
        <v>8132.31</v>
      </c>
      <c r="C4491">
        <v>8132.31</v>
      </c>
      <c r="D4491">
        <v>8132.31</v>
      </c>
      <c r="E4491">
        <f>SUM(Table_munisapp_tylerci_mu_live_rq_master5[[#This Row],[rd_extended_price]]-Table_munisapp_tylerci_mu_live_rq_master5[[#This Row],[rd_price_net]])</f>
        <v>0</v>
      </c>
      <c r="F4491" s="1">
        <v>43143</v>
      </c>
      <c r="G4491">
        <v>6599</v>
      </c>
      <c r="H4491" t="s">
        <v>9083</v>
      </c>
      <c r="I4491" t="s">
        <v>11034</v>
      </c>
      <c r="J4491">
        <v>3180277</v>
      </c>
      <c r="K4491" t="str">
        <f>VLOOKUP(Table_munisapp_tylerci_mu_live_rq_master5[[#This Row],[rh_vendor_suggest]],Vend!A:B,2,0)</f>
        <v>KNOWBE4, INC</v>
      </c>
      <c r="L4491" t="str">
        <f>VLOOKUP(Table_munisapp_tylerci_mu_live_rq_master5[[#This Row],[a_department_code]],Dept!A:B,2,0)</f>
        <v>Information Technology</v>
      </c>
      <c r="M4491">
        <f t="shared" si="70"/>
        <v>1</v>
      </c>
    </row>
    <row r="4492" spans="1:13" hidden="1" x14ac:dyDescent="0.25">
      <c r="A4492">
        <v>2018</v>
      </c>
      <c r="B4492">
        <v>5100</v>
      </c>
      <c r="C4492">
        <v>5100</v>
      </c>
      <c r="D4492">
        <v>5100</v>
      </c>
      <c r="E4492">
        <f>SUM(Table_munisapp_tylerci_mu_live_rq_master5[[#This Row],[rd_extended_price]]-Table_munisapp_tylerci_mu_live_rq_master5[[#This Row],[rd_price_net]])</f>
        <v>0</v>
      </c>
      <c r="F4492" s="1">
        <v>43140</v>
      </c>
      <c r="G4492">
        <v>2442</v>
      </c>
      <c r="H4492" t="s">
        <v>9116</v>
      </c>
      <c r="I4492" t="s">
        <v>11035</v>
      </c>
      <c r="J4492">
        <v>3180265</v>
      </c>
      <c r="K4492" t="str">
        <f>VLOOKUP(Table_munisapp_tylerci_mu_live_rq_master5[[#This Row],[rh_vendor_suggest]],Vend!A:B,2,0)</f>
        <v>KLEINFELDER, INC.</v>
      </c>
      <c r="L4492" t="str">
        <f>VLOOKUP(Table_munisapp_tylerci_mu_live_rq_master5[[#This Row],[a_department_code]],Dept!A:B,2,0)</f>
        <v>Landfill Gas Recovery</v>
      </c>
      <c r="M4492">
        <f t="shared" si="70"/>
        <v>1</v>
      </c>
    </row>
    <row r="4493" spans="1:13" hidden="1" x14ac:dyDescent="0.25">
      <c r="A4493">
        <v>2018</v>
      </c>
      <c r="B4493">
        <v>897.95</v>
      </c>
      <c r="C4493">
        <v>897.95</v>
      </c>
      <c r="D4493">
        <v>897.95</v>
      </c>
      <c r="E4493">
        <f>SUM(Table_munisapp_tylerci_mu_live_rq_master5[[#This Row],[rd_extended_price]]-Table_munisapp_tylerci_mu_live_rq_master5[[#This Row],[rd_price_net]])</f>
        <v>0</v>
      </c>
      <c r="F4493" s="1">
        <v>43140</v>
      </c>
      <c r="G4493">
        <v>3483</v>
      </c>
      <c r="H4493" t="s">
        <v>9091</v>
      </c>
      <c r="I4493" t="s">
        <v>9222</v>
      </c>
      <c r="J4493">
        <v>3180266</v>
      </c>
      <c r="K4493" t="str">
        <f>VLOOKUP(Table_munisapp_tylerci_mu_live_rq_master5[[#This Row],[rh_vendor_suggest]],Vend!A:B,2,0)</f>
        <v>SOLUTIONS II INC</v>
      </c>
      <c r="L4493" t="str">
        <f>VLOOKUP(Table_munisapp_tylerci_mu_live_rq_master5[[#This Row],[a_department_code]],Dept!A:B,2,0)</f>
        <v>Weber Area Dispatch 911</v>
      </c>
      <c r="M4493">
        <f t="shared" si="70"/>
        <v>1</v>
      </c>
    </row>
    <row r="4494" spans="1:13" hidden="1" x14ac:dyDescent="0.25">
      <c r="A4494">
        <v>2018</v>
      </c>
      <c r="B4494">
        <v>1157.79</v>
      </c>
      <c r="C4494">
        <v>1157.79</v>
      </c>
      <c r="D4494">
        <v>1157.79</v>
      </c>
      <c r="E4494">
        <f>SUM(Table_munisapp_tylerci_mu_live_rq_master5[[#This Row],[rd_extended_price]]-Table_munisapp_tylerci_mu_live_rq_master5[[#This Row],[rd_price_net]])</f>
        <v>0</v>
      </c>
      <c r="F4494" s="1">
        <v>43140</v>
      </c>
      <c r="G4494">
        <v>3483</v>
      </c>
      <c r="H4494" t="s">
        <v>9091</v>
      </c>
      <c r="I4494" t="s">
        <v>9222</v>
      </c>
      <c r="J4494">
        <v>3180266</v>
      </c>
      <c r="K4494" t="str">
        <f>VLOOKUP(Table_munisapp_tylerci_mu_live_rq_master5[[#This Row],[rh_vendor_suggest]],Vend!A:B,2,0)</f>
        <v>SOLUTIONS II INC</v>
      </c>
      <c r="L4494" t="str">
        <f>VLOOKUP(Table_munisapp_tylerci_mu_live_rq_master5[[#This Row],[a_department_code]],Dept!A:B,2,0)</f>
        <v>Weber Area Dispatch 911</v>
      </c>
      <c r="M4494">
        <f t="shared" si="70"/>
        <v>0</v>
      </c>
    </row>
    <row r="4495" spans="1:13" hidden="1" x14ac:dyDescent="0.25">
      <c r="A4495">
        <v>2018</v>
      </c>
      <c r="B4495">
        <v>1124</v>
      </c>
      <c r="C4495">
        <v>1124</v>
      </c>
      <c r="D4495">
        <v>1124</v>
      </c>
      <c r="E4495">
        <f>SUM(Table_munisapp_tylerci_mu_live_rq_master5[[#This Row],[rd_extended_price]]-Table_munisapp_tylerci_mu_live_rq_master5[[#This Row],[rd_price_net]])</f>
        <v>0</v>
      </c>
      <c r="F4495" s="1">
        <v>43140</v>
      </c>
      <c r="G4495">
        <v>3483</v>
      </c>
      <c r="H4495" t="s">
        <v>9091</v>
      </c>
      <c r="I4495" t="s">
        <v>9222</v>
      </c>
      <c r="J4495">
        <v>3180266</v>
      </c>
      <c r="K4495" t="str">
        <f>VLOOKUP(Table_munisapp_tylerci_mu_live_rq_master5[[#This Row],[rh_vendor_suggest]],Vend!A:B,2,0)</f>
        <v>SOLUTIONS II INC</v>
      </c>
      <c r="L4495" t="str">
        <f>VLOOKUP(Table_munisapp_tylerci_mu_live_rq_master5[[#This Row],[a_department_code]],Dept!A:B,2,0)</f>
        <v>Weber Area Dispatch 911</v>
      </c>
      <c r="M4495">
        <f t="shared" si="70"/>
        <v>0</v>
      </c>
    </row>
    <row r="4496" spans="1:13" hidden="1" x14ac:dyDescent="0.25">
      <c r="A4496">
        <v>2018</v>
      </c>
      <c r="B4496">
        <v>1219</v>
      </c>
      <c r="C4496">
        <v>1219</v>
      </c>
      <c r="D4496">
        <v>1219</v>
      </c>
      <c r="E4496">
        <f>SUM(Table_munisapp_tylerci_mu_live_rq_master5[[#This Row],[rd_extended_price]]-Table_munisapp_tylerci_mu_live_rq_master5[[#This Row],[rd_price_net]])</f>
        <v>0</v>
      </c>
      <c r="F4496" s="1">
        <v>43140</v>
      </c>
      <c r="G4496">
        <v>3483</v>
      </c>
      <c r="H4496" t="s">
        <v>9091</v>
      </c>
      <c r="I4496" t="s">
        <v>9222</v>
      </c>
      <c r="J4496">
        <v>3180266</v>
      </c>
      <c r="K4496" t="str">
        <f>VLOOKUP(Table_munisapp_tylerci_mu_live_rq_master5[[#This Row],[rh_vendor_suggest]],Vend!A:B,2,0)</f>
        <v>SOLUTIONS II INC</v>
      </c>
      <c r="L4496" t="str">
        <f>VLOOKUP(Table_munisapp_tylerci_mu_live_rq_master5[[#This Row],[a_department_code]],Dept!A:B,2,0)</f>
        <v>Weber Area Dispatch 911</v>
      </c>
      <c r="M4496">
        <f t="shared" si="70"/>
        <v>0</v>
      </c>
    </row>
    <row r="4497" spans="1:13" hidden="1" x14ac:dyDescent="0.25">
      <c r="A4497">
        <v>2018</v>
      </c>
      <c r="B4497">
        <v>0</v>
      </c>
      <c r="C4497">
        <v>0</v>
      </c>
      <c r="D4497">
        <v>0</v>
      </c>
      <c r="E4497">
        <f>SUM(Table_munisapp_tylerci_mu_live_rq_master5[[#This Row],[rd_extended_price]]-Table_munisapp_tylerci_mu_live_rq_master5[[#This Row],[rd_price_net]])</f>
        <v>0</v>
      </c>
      <c r="F4497" s="1"/>
      <c r="G4497">
        <v>0</v>
      </c>
      <c r="H4497" t="s">
        <v>9066</v>
      </c>
      <c r="I4497" t="s">
        <v>9410</v>
      </c>
      <c r="J4497">
        <v>0</v>
      </c>
      <c r="K4497" t="e">
        <f>VLOOKUP(Table_munisapp_tylerci_mu_live_rq_master5[[#This Row],[rh_vendor_suggest]],Vend!A:B,2,0)</f>
        <v>#N/A</v>
      </c>
      <c r="L4497" t="str">
        <f>VLOOKUP(Table_munisapp_tylerci_mu_live_rq_master5[[#This Row],[a_department_code]],Dept!A:B,2,0)</f>
        <v>Attorney - Civil</v>
      </c>
      <c r="M4497">
        <f t="shared" si="70"/>
        <v>1</v>
      </c>
    </row>
    <row r="4498" spans="1:13" hidden="1" x14ac:dyDescent="0.25">
      <c r="A4498">
        <v>2018</v>
      </c>
      <c r="B4498">
        <v>38</v>
      </c>
      <c r="C4498">
        <v>38</v>
      </c>
      <c r="D4498">
        <v>38</v>
      </c>
      <c r="E4498">
        <f>SUM(Table_munisapp_tylerci_mu_live_rq_master5[[#This Row],[rd_extended_price]]-Table_munisapp_tylerci_mu_live_rq_master5[[#This Row],[rd_price_net]])</f>
        <v>0</v>
      </c>
      <c r="F4498" s="1">
        <v>43215</v>
      </c>
      <c r="G4498">
        <v>3242</v>
      </c>
      <c r="H4498" t="s">
        <v>9066</v>
      </c>
      <c r="I4498" t="s">
        <v>9333</v>
      </c>
      <c r="J4498">
        <v>3180450</v>
      </c>
      <c r="K4498" t="str">
        <f>VLOOKUP(Table_munisapp_tylerci_mu_live_rq_master5[[#This Row],[rh_vendor_suggest]],Vend!A:B,2,0)</f>
        <v>RB PRINTING SERVICES LLC</v>
      </c>
      <c r="L4498" t="str">
        <f>VLOOKUP(Table_munisapp_tylerci_mu_live_rq_master5[[#This Row],[a_department_code]],Dept!A:B,2,0)</f>
        <v>Attorney - Civil</v>
      </c>
      <c r="M4498">
        <f t="shared" si="70"/>
        <v>1</v>
      </c>
    </row>
    <row r="4499" spans="1:13" hidden="1" x14ac:dyDescent="0.25">
      <c r="A4499">
        <v>2018</v>
      </c>
      <c r="B4499">
        <v>0</v>
      </c>
      <c r="C4499">
        <v>0</v>
      </c>
      <c r="D4499">
        <v>0</v>
      </c>
      <c r="E4499">
        <f>SUM(Table_munisapp_tylerci_mu_live_rq_master5[[#This Row],[rd_extended_price]]-Table_munisapp_tylerci_mu_live_rq_master5[[#This Row],[rd_price_net]])</f>
        <v>0</v>
      </c>
      <c r="F4499" s="1"/>
      <c r="G4499">
        <v>3242</v>
      </c>
      <c r="H4499" t="s">
        <v>9066</v>
      </c>
      <c r="I4499" t="s">
        <v>9343</v>
      </c>
      <c r="J4499">
        <v>0</v>
      </c>
      <c r="K4499" t="str">
        <f>VLOOKUP(Table_munisapp_tylerci_mu_live_rq_master5[[#This Row],[rh_vendor_suggest]],Vend!A:B,2,0)</f>
        <v>RB PRINTING SERVICES LLC</v>
      </c>
      <c r="L4499" t="str">
        <f>VLOOKUP(Table_munisapp_tylerci_mu_live_rq_master5[[#This Row],[a_department_code]],Dept!A:B,2,0)</f>
        <v>Attorney - Civil</v>
      </c>
      <c r="M4499">
        <f t="shared" si="70"/>
        <v>1</v>
      </c>
    </row>
    <row r="4500" spans="1:13" hidden="1" x14ac:dyDescent="0.25">
      <c r="A4500">
        <v>2018</v>
      </c>
      <c r="B4500">
        <v>1240</v>
      </c>
      <c r="C4500">
        <v>1240</v>
      </c>
      <c r="D4500">
        <v>1240</v>
      </c>
      <c r="E4500">
        <f>SUM(Table_munisapp_tylerci_mu_live_rq_master5[[#This Row],[rd_extended_price]]-Table_munisapp_tylerci_mu_live_rq_master5[[#This Row],[rd_price_net]])</f>
        <v>0</v>
      </c>
      <c r="F4500" s="1">
        <v>43143</v>
      </c>
      <c r="G4500">
        <v>7523</v>
      </c>
      <c r="H4500" t="s">
        <v>9091</v>
      </c>
      <c r="I4500" t="s">
        <v>11036</v>
      </c>
      <c r="J4500">
        <v>3180279</v>
      </c>
      <c r="K4500" t="str">
        <f>VLOOKUP(Table_munisapp_tylerci_mu_live_rq_master5[[#This Row],[rh_vendor_suggest]],Vend!A:B,2,0)</f>
        <v>SMART BUILDING SOLUTIONS</v>
      </c>
      <c r="L4500" t="str">
        <f>VLOOKUP(Table_munisapp_tylerci_mu_live_rq_master5[[#This Row],[a_department_code]],Dept!A:B,2,0)</f>
        <v>Weber Area Dispatch 911</v>
      </c>
      <c r="M4500">
        <f t="shared" si="70"/>
        <v>1</v>
      </c>
    </row>
    <row r="4501" spans="1:13" hidden="1" x14ac:dyDescent="0.25">
      <c r="A4501">
        <v>2018</v>
      </c>
      <c r="B4501">
        <v>2193</v>
      </c>
      <c r="C4501">
        <v>2193</v>
      </c>
      <c r="D4501">
        <v>2193</v>
      </c>
      <c r="E4501">
        <f>SUM(Table_munisapp_tylerci_mu_live_rq_master5[[#This Row],[rd_extended_price]]-Table_munisapp_tylerci_mu_live_rq_master5[[#This Row],[rd_price_net]])</f>
        <v>0</v>
      </c>
      <c r="F4501" s="1">
        <v>43143</v>
      </c>
      <c r="G4501">
        <v>7523</v>
      </c>
      <c r="H4501" t="s">
        <v>9091</v>
      </c>
      <c r="I4501" t="s">
        <v>11036</v>
      </c>
      <c r="J4501">
        <v>3180279</v>
      </c>
      <c r="K4501" t="str">
        <f>VLOOKUP(Table_munisapp_tylerci_mu_live_rq_master5[[#This Row],[rh_vendor_suggest]],Vend!A:B,2,0)</f>
        <v>SMART BUILDING SOLUTIONS</v>
      </c>
      <c r="L4501" t="str">
        <f>VLOOKUP(Table_munisapp_tylerci_mu_live_rq_master5[[#This Row],[a_department_code]],Dept!A:B,2,0)</f>
        <v>Weber Area Dispatch 911</v>
      </c>
      <c r="M4501">
        <f t="shared" si="70"/>
        <v>0</v>
      </c>
    </row>
    <row r="4502" spans="1:13" hidden="1" x14ac:dyDescent="0.25">
      <c r="A4502">
        <v>2018</v>
      </c>
      <c r="B4502">
        <v>3000</v>
      </c>
      <c r="C4502">
        <v>3000</v>
      </c>
      <c r="D4502">
        <v>3000</v>
      </c>
      <c r="E4502">
        <f>SUM(Table_munisapp_tylerci_mu_live_rq_master5[[#This Row],[rd_extended_price]]-Table_munisapp_tylerci_mu_live_rq_master5[[#This Row],[rd_price_net]])</f>
        <v>0</v>
      </c>
      <c r="F4502" s="1">
        <v>43143</v>
      </c>
      <c r="G4502">
        <v>6911</v>
      </c>
      <c r="H4502" t="s">
        <v>9099</v>
      </c>
      <c r="I4502" t="s">
        <v>11037</v>
      </c>
      <c r="J4502">
        <v>3180278</v>
      </c>
      <c r="K4502" t="str">
        <f>VLOOKUP(Table_munisapp_tylerci_mu_live_rq_master5[[#This Row],[rh_vendor_suggest]],Vend!A:B,2,0)</f>
        <v>INTERSTATE SIGN COMPANY LLC</v>
      </c>
      <c r="L4502" t="str">
        <f>VLOOKUP(Table_munisapp_tylerci_mu_live_rq_master5[[#This Row],[a_department_code]],Dept!A:B,2,0)</f>
        <v>Roads and Highways</v>
      </c>
      <c r="M4502">
        <f t="shared" si="70"/>
        <v>1</v>
      </c>
    </row>
    <row r="4503" spans="1:13" hidden="1" x14ac:dyDescent="0.25">
      <c r="A4503">
        <v>2018</v>
      </c>
      <c r="B4503">
        <v>3000</v>
      </c>
      <c r="C4503">
        <v>3000</v>
      </c>
      <c r="D4503">
        <v>3000</v>
      </c>
      <c r="E4503">
        <f>SUM(Table_munisapp_tylerci_mu_live_rq_master5[[#This Row],[rd_extended_price]]-Table_munisapp_tylerci_mu_live_rq_master5[[#This Row],[rd_price_net]])</f>
        <v>0</v>
      </c>
      <c r="F4503" s="1">
        <v>43143</v>
      </c>
      <c r="G4503">
        <v>3714</v>
      </c>
      <c r="H4503" t="s">
        <v>9099</v>
      </c>
      <c r="I4503" t="s">
        <v>11038</v>
      </c>
      <c r="J4503">
        <v>3180276</v>
      </c>
      <c r="K4503" t="str">
        <f>VLOOKUP(Table_munisapp_tylerci_mu_live_rq_master5[[#This Row],[rh_vendor_suggest]],Vend!A:B,2,0)</f>
        <v>TRAFFIC SAFETY RENTALS INC</v>
      </c>
      <c r="L4503" t="str">
        <f>VLOOKUP(Table_munisapp_tylerci_mu_live_rq_master5[[#This Row],[a_department_code]],Dept!A:B,2,0)</f>
        <v>Roads and Highways</v>
      </c>
      <c r="M4503">
        <f t="shared" si="70"/>
        <v>1</v>
      </c>
    </row>
    <row r="4504" spans="1:13" hidden="1" x14ac:dyDescent="0.25">
      <c r="A4504">
        <v>2018</v>
      </c>
      <c r="B4504">
        <v>128.24</v>
      </c>
      <c r="C4504">
        <v>897.68</v>
      </c>
      <c r="D4504">
        <v>897.68</v>
      </c>
      <c r="E4504">
        <f>SUM(Table_munisapp_tylerci_mu_live_rq_master5[[#This Row],[rd_extended_price]]-Table_munisapp_tylerci_mu_live_rq_master5[[#This Row],[rd_price_net]])</f>
        <v>0</v>
      </c>
      <c r="F4504" s="1">
        <v>43143</v>
      </c>
      <c r="G4504">
        <v>1705</v>
      </c>
      <c r="H4504" t="s">
        <v>9091</v>
      </c>
      <c r="I4504" t="s">
        <v>11039</v>
      </c>
      <c r="J4504">
        <v>3180275</v>
      </c>
      <c r="K4504" t="str">
        <f>VLOOKUP(Table_munisapp_tylerci_mu_live_rq_master5[[#This Row],[rh_vendor_suggest]],Vend!A:B,2,0)</f>
        <v>DELL COMPUTER</v>
      </c>
      <c r="L4504" t="str">
        <f>VLOOKUP(Table_munisapp_tylerci_mu_live_rq_master5[[#This Row],[a_department_code]],Dept!A:B,2,0)</f>
        <v>Weber Area Dispatch 911</v>
      </c>
      <c r="M4504">
        <f t="shared" si="70"/>
        <v>1</v>
      </c>
    </row>
    <row r="4505" spans="1:13" hidden="1" x14ac:dyDescent="0.25">
      <c r="A4505">
        <v>2018</v>
      </c>
      <c r="B4505">
        <v>10500</v>
      </c>
      <c r="C4505">
        <v>10500</v>
      </c>
      <c r="D4505">
        <v>10500</v>
      </c>
      <c r="E4505">
        <f>SUM(Table_munisapp_tylerci_mu_live_rq_master5[[#This Row],[rd_extended_price]]-Table_munisapp_tylerci_mu_live_rq_master5[[#This Row],[rd_price_net]])</f>
        <v>0</v>
      </c>
      <c r="F4505" s="1">
        <v>43161</v>
      </c>
      <c r="G4505">
        <v>4035</v>
      </c>
      <c r="H4505" t="s">
        <v>9099</v>
      </c>
      <c r="I4505" t="s">
        <v>11040</v>
      </c>
      <c r="J4505">
        <v>3180325</v>
      </c>
      <c r="K4505" t="str">
        <f>VLOOKUP(Table_munisapp_tylerci_mu_live_rq_master5[[#This Row],[rh_vendor_suggest]],Vend!A:B,2,0)</f>
        <v>WHEELER MACHINERY CO</v>
      </c>
      <c r="L4505" t="str">
        <f>VLOOKUP(Table_munisapp_tylerci_mu_live_rq_master5[[#This Row],[a_department_code]],Dept!A:B,2,0)</f>
        <v>Roads and Highways</v>
      </c>
      <c r="M4505">
        <f t="shared" si="70"/>
        <v>1</v>
      </c>
    </row>
    <row r="4506" spans="1:13" hidden="1" x14ac:dyDescent="0.25">
      <c r="A4506">
        <v>2018</v>
      </c>
      <c r="B4506">
        <v>738.14</v>
      </c>
      <c r="C4506">
        <v>738.14</v>
      </c>
      <c r="D4506">
        <v>738.14</v>
      </c>
      <c r="E4506">
        <f>SUM(Table_munisapp_tylerci_mu_live_rq_master5[[#This Row],[rd_extended_price]]-Table_munisapp_tylerci_mu_live_rq_master5[[#This Row],[rd_price_net]])</f>
        <v>0</v>
      </c>
      <c r="F4506" s="1">
        <v>43143</v>
      </c>
      <c r="G4506">
        <v>1705</v>
      </c>
      <c r="H4506" t="s">
        <v>9071</v>
      </c>
      <c r="I4506" t="s">
        <v>11041</v>
      </c>
      <c r="J4506">
        <v>3180274</v>
      </c>
      <c r="K4506" t="str">
        <f>VLOOKUP(Table_munisapp_tylerci_mu_live_rq_master5[[#This Row],[rh_vendor_suggest]],Vend!A:B,2,0)</f>
        <v>DELL COMPUTER</v>
      </c>
      <c r="L4506" t="str">
        <f>VLOOKUP(Table_munisapp_tylerci_mu_live_rq_master5[[#This Row],[a_department_code]],Dept!A:B,2,0)</f>
        <v>Sheriff</v>
      </c>
      <c r="M4506">
        <f t="shared" si="70"/>
        <v>1</v>
      </c>
    </row>
    <row r="4507" spans="1:13" hidden="1" x14ac:dyDescent="0.25">
      <c r="A4507">
        <v>2018</v>
      </c>
      <c r="B4507">
        <v>175.49</v>
      </c>
      <c r="C4507">
        <v>175.49</v>
      </c>
      <c r="D4507">
        <v>175.49</v>
      </c>
      <c r="E4507">
        <f>SUM(Table_munisapp_tylerci_mu_live_rq_master5[[#This Row],[rd_extended_price]]-Table_munisapp_tylerci_mu_live_rq_master5[[#This Row],[rd_price_net]])</f>
        <v>0</v>
      </c>
      <c r="F4507" s="1">
        <v>43143</v>
      </c>
      <c r="G4507">
        <v>1705</v>
      </c>
      <c r="H4507" t="s">
        <v>9071</v>
      </c>
      <c r="I4507" t="s">
        <v>11041</v>
      </c>
      <c r="J4507">
        <v>3180274</v>
      </c>
      <c r="K4507" t="str">
        <f>VLOOKUP(Table_munisapp_tylerci_mu_live_rq_master5[[#This Row],[rh_vendor_suggest]],Vend!A:B,2,0)</f>
        <v>DELL COMPUTER</v>
      </c>
      <c r="L4507" t="str">
        <f>VLOOKUP(Table_munisapp_tylerci_mu_live_rq_master5[[#This Row],[a_department_code]],Dept!A:B,2,0)</f>
        <v>Sheriff</v>
      </c>
      <c r="M4507">
        <f t="shared" si="70"/>
        <v>0</v>
      </c>
    </row>
    <row r="4508" spans="1:13" hidden="1" x14ac:dyDescent="0.25">
      <c r="A4508">
        <v>2018</v>
      </c>
      <c r="B4508">
        <v>0</v>
      </c>
      <c r="C4508">
        <v>0</v>
      </c>
      <c r="D4508">
        <v>0</v>
      </c>
      <c r="E4508">
        <f>SUM(Table_munisapp_tylerci_mu_live_rq_master5[[#This Row],[rd_extended_price]]-Table_munisapp_tylerci_mu_live_rq_master5[[#This Row],[rd_price_net]])</f>
        <v>0</v>
      </c>
      <c r="F4508" s="1"/>
      <c r="G4508">
        <v>1871</v>
      </c>
      <c r="H4508" t="s">
        <v>9071</v>
      </c>
      <c r="I4508" t="s">
        <v>11042</v>
      </c>
      <c r="J4508">
        <v>0</v>
      </c>
      <c r="K4508" t="str">
        <f>VLOOKUP(Table_munisapp_tylerci_mu_live_rq_master5[[#This Row],[rh_vendor_suggest]],Vend!A:B,2,0)</f>
        <v>ENPOINTE TECHNOLOGIES</v>
      </c>
      <c r="L4508" t="str">
        <f>VLOOKUP(Table_munisapp_tylerci_mu_live_rq_master5[[#This Row],[a_department_code]],Dept!A:B,2,0)</f>
        <v>Sheriff</v>
      </c>
      <c r="M4508">
        <f t="shared" si="70"/>
        <v>1</v>
      </c>
    </row>
    <row r="4509" spans="1:13" hidden="1" x14ac:dyDescent="0.25">
      <c r="A4509">
        <v>2018</v>
      </c>
      <c r="B4509">
        <v>11488</v>
      </c>
      <c r="C4509">
        <v>11488</v>
      </c>
      <c r="D4509">
        <v>11488</v>
      </c>
      <c r="E4509">
        <f>SUM(Table_munisapp_tylerci_mu_live_rq_master5[[#This Row],[rd_extended_price]]-Table_munisapp_tylerci_mu_live_rq_master5[[#This Row],[rd_price_net]])</f>
        <v>0</v>
      </c>
      <c r="F4509" s="1">
        <v>43181</v>
      </c>
      <c r="G4509">
        <v>1709</v>
      </c>
      <c r="H4509" t="s">
        <v>9071</v>
      </c>
      <c r="I4509" t="s">
        <v>11043</v>
      </c>
      <c r="J4509">
        <v>3180375</v>
      </c>
      <c r="K4509" t="str">
        <f>VLOOKUP(Table_munisapp_tylerci_mu_live_rq_master5[[#This Row],[rh_vendor_suggest]],Vend!A:B,2,0)</f>
        <v>DENCO SECURITY, INC</v>
      </c>
      <c r="L4509" t="str">
        <f>VLOOKUP(Table_munisapp_tylerci_mu_live_rq_master5[[#This Row],[a_department_code]],Dept!A:B,2,0)</f>
        <v>Sheriff</v>
      </c>
      <c r="M4509">
        <f t="shared" si="70"/>
        <v>1</v>
      </c>
    </row>
    <row r="4510" spans="1:13" hidden="1" x14ac:dyDescent="0.25">
      <c r="A4510">
        <v>2018</v>
      </c>
      <c r="B4510">
        <v>3200</v>
      </c>
      <c r="C4510">
        <v>3200</v>
      </c>
      <c r="D4510">
        <v>3485</v>
      </c>
      <c r="E4510">
        <f>SUM(Table_munisapp_tylerci_mu_live_rq_master5[[#This Row],[rd_extended_price]]-Table_munisapp_tylerci_mu_live_rq_master5[[#This Row],[rd_price_net]])</f>
        <v>-285</v>
      </c>
      <c r="F4510" s="1">
        <v>43145</v>
      </c>
      <c r="G4510">
        <v>5377</v>
      </c>
      <c r="H4510" t="s">
        <v>9071</v>
      </c>
      <c r="I4510" t="s">
        <v>11044</v>
      </c>
      <c r="J4510">
        <v>3180282</v>
      </c>
      <c r="K4510" t="str">
        <f>VLOOKUP(Table_munisapp_tylerci_mu_live_rq_master5[[#This Row],[rh_vendor_suggest]],Vend!A:B,2,0)</f>
        <v>ON SITE STORAGE</v>
      </c>
      <c r="L4510" t="str">
        <f>VLOOKUP(Table_munisapp_tylerci_mu_live_rq_master5[[#This Row],[a_department_code]],Dept!A:B,2,0)</f>
        <v>Sheriff</v>
      </c>
      <c r="M4510">
        <f t="shared" si="70"/>
        <v>1</v>
      </c>
    </row>
    <row r="4511" spans="1:13" hidden="1" x14ac:dyDescent="0.25">
      <c r="A4511">
        <v>2018</v>
      </c>
      <c r="B4511">
        <v>350</v>
      </c>
      <c r="C4511">
        <v>350</v>
      </c>
      <c r="D4511">
        <v>365</v>
      </c>
      <c r="E4511">
        <f>SUM(Table_munisapp_tylerci_mu_live_rq_master5[[#This Row],[rd_extended_price]]-Table_munisapp_tylerci_mu_live_rq_master5[[#This Row],[rd_price_net]])</f>
        <v>-15</v>
      </c>
      <c r="F4511" s="1">
        <v>43145</v>
      </c>
      <c r="G4511">
        <v>5365</v>
      </c>
      <c r="H4511" t="s">
        <v>9091</v>
      </c>
      <c r="I4511" t="s">
        <v>11045</v>
      </c>
      <c r="J4511">
        <v>3180281</v>
      </c>
      <c r="K4511" t="str">
        <f>VLOOKUP(Table_munisapp_tylerci_mu_live_rq_master5[[#This Row],[rh_vendor_suggest]],Vend!A:B,2,0)</f>
        <v>INFOUSA MARKETING INC</v>
      </c>
      <c r="L4511" t="str">
        <f>VLOOKUP(Table_munisapp_tylerci_mu_live_rq_master5[[#This Row],[a_department_code]],Dept!A:B,2,0)</f>
        <v>Weber Area Dispatch 911</v>
      </c>
      <c r="M4511">
        <f t="shared" si="70"/>
        <v>1</v>
      </c>
    </row>
    <row r="4512" spans="1:13" hidden="1" x14ac:dyDescent="0.25">
      <c r="A4512">
        <v>2018</v>
      </c>
      <c r="B4512">
        <v>1250</v>
      </c>
      <c r="C4512">
        <v>1250</v>
      </c>
      <c r="D4512">
        <v>1250</v>
      </c>
      <c r="E4512">
        <f>SUM(Table_munisapp_tylerci_mu_live_rq_master5[[#This Row],[rd_extended_price]]-Table_munisapp_tylerci_mu_live_rq_master5[[#This Row],[rd_price_net]])</f>
        <v>0</v>
      </c>
      <c r="F4512" s="1">
        <v>43146</v>
      </c>
      <c r="G4512">
        <v>1705</v>
      </c>
      <c r="H4512" t="s">
        <v>9088</v>
      </c>
      <c r="I4512" t="s">
        <v>11046</v>
      </c>
      <c r="J4512">
        <v>3180283</v>
      </c>
      <c r="K4512" t="str">
        <f>VLOOKUP(Table_munisapp_tylerci_mu_live_rq_master5[[#This Row],[rh_vendor_suggest]],Vend!A:B,2,0)</f>
        <v>DELL COMPUTER</v>
      </c>
      <c r="L4512" t="str">
        <f>VLOOKUP(Table_munisapp_tylerci_mu_live_rq_master5[[#This Row],[a_department_code]],Dept!A:B,2,0)</f>
        <v>Property Management</v>
      </c>
      <c r="M4512">
        <f t="shared" si="70"/>
        <v>1</v>
      </c>
    </row>
    <row r="4513" spans="1:13" hidden="1" x14ac:dyDescent="0.25">
      <c r="A4513">
        <v>2018</v>
      </c>
      <c r="B4513">
        <v>1969.23</v>
      </c>
      <c r="C4513">
        <v>5907.69</v>
      </c>
      <c r="D4513">
        <v>5907.69</v>
      </c>
      <c r="E4513">
        <f>SUM(Table_munisapp_tylerci_mu_live_rq_master5[[#This Row],[rd_extended_price]]-Table_munisapp_tylerci_mu_live_rq_master5[[#This Row],[rd_price_net]])</f>
        <v>0</v>
      </c>
      <c r="F4513" s="1">
        <v>43147</v>
      </c>
      <c r="G4513">
        <v>1705</v>
      </c>
      <c r="H4513" t="s">
        <v>9083</v>
      </c>
      <c r="I4513" t="s">
        <v>11047</v>
      </c>
      <c r="J4513">
        <v>3180285</v>
      </c>
      <c r="K4513" t="str">
        <f>VLOOKUP(Table_munisapp_tylerci_mu_live_rq_master5[[#This Row],[rh_vendor_suggest]],Vend!A:B,2,0)</f>
        <v>DELL COMPUTER</v>
      </c>
      <c r="L4513" t="str">
        <f>VLOOKUP(Table_munisapp_tylerci_mu_live_rq_master5[[#This Row],[a_department_code]],Dept!A:B,2,0)</f>
        <v>Information Technology</v>
      </c>
      <c r="M4513">
        <f t="shared" si="70"/>
        <v>1</v>
      </c>
    </row>
    <row r="4514" spans="1:13" hidden="1" x14ac:dyDescent="0.25">
      <c r="A4514">
        <v>2018</v>
      </c>
      <c r="B4514">
        <v>38.78</v>
      </c>
      <c r="C4514">
        <v>193.9</v>
      </c>
      <c r="D4514">
        <v>193.9</v>
      </c>
      <c r="E4514">
        <f>SUM(Table_munisapp_tylerci_mu_live_rq_master5[[#This Row],[rd_extended_price]]-Table_munisapp_tylerci_mu_live_rq_master5[[#This Row],[rd_price_net]])</f>
        <v>0</v>
      </c>
      <c r="F4514" s="1">
        <v>43147</v>
      </c>
      <c r="G4514">
        <v>1141</v>
      </c>
      <c r="H4514" t="s">
        <v>9083</v>
      </c>
      <c r="I4514" t="s">
        <v>10941</v>
      </c>
      <c r="J4514">
        <v>3180284</v>
      </c>
      <c r="K4514" t="str">
        <f>VLOOKUP(Table_munisapp_tylerci_mu_live_rq_master5[[#This Row],[rh_vendor_suggest]],Vend!A:B,2,0)</f>
        <v>ANIXTER</v>
      </c>
      <c r="L4514" t="str">
        <f>VLOOKUP(Table_munisapp_tylerci_mu_live_rq_master5[[#This Row],[a_department_code]],Dept!A:B,2,0)</f>
        <v>Information Technology</v>
      </c>
      <c r="M4514">
        <f t="shared" si="70"/>
        <v>1</v>
      </c>
    </row>
    <row r="4515" spans="1:13" hidden="1" x14ac:dyDescent="0.25">
      <c r="A4515">
        <v>2018</v>
      </c>
      <c r="B4515">
        <v>39.97</v>
      </c>
      <c r="C4515">
        <v>199.85</v>
      </c>
      <c r="D4515">
        <v>199.85</v>
      </c>
      <c r="E4515">
        <f>SUM(Table_munisapp_tylerci_mu_live_rq_master5[[#This Row],[rd_extended_price]]-Table_munisapp_tylerci_mu_live_rq_master5[[#This Row],[rd_price_net]])</f>
        <v>0</v>
      </c>
      <c r="F4515" s="1">
        <v>43147</v>
      </c>
      <c r="G4515">
        <v>1141</v>
      </c>
      <c r="H4515" t="s">
        <v>9083</v>
      </c>
      <c r="I4515" t="s">
        <v>10941</v>
      </c>
      <c r="J4515">
        <v>3180284</v>
      </c>
      <c r="K4515" t="str">
        <f>VLOOKUP(Table_munisapp_tylerci_mu_live_rq_master5[[#This Row],[rh_vendor_suggest]],Vend!A:B,2,0)</f>
        <v>ANIXTER</v>
      </c>
      <c r="L4515" t="str">
        <f>VLOOKUP(Table_munisapp_tylerci_mu_live_rq_master5[[#This Row],[a_department_code]],Dept!A:B,2,0)</f>
        <v>Information Technology</v>
      </c>
      <c r="M4515">
        <f t="shared" si="70"/>
        <v>0</v>
      </c>
    </row>
    <row r="4516" spans="1:13" hidden="1" x14ac:dyDescent="0.25">
      <c r="A4516">
        <v>2018</v>
      </c>
      <c r="B4516">
        <v>155.24</v>
      </c>
      <c r="C4516">
        <v>155.24</v>
      </c>
      <c r="D4516">
        <v>155.24</v>
      </c>
      <c r="E4516">
        <f>SUM(Table_munisapp_tylerci_mu_live_rq_master5[[#This Row],[rd_extended_price]]-Table_munisapp_tylerci_mu_live_rq_master5[[#This Row],[rd_price_net]])</f>
        <v>0</v>
      </c>
      <c r="F4516" s="1">
        <v>43157</v>
      </c>
      <c r="G4516">
        <v>1705</v>
      </c>
      <c r="H4516" t="s">
        <v>9114</v>
      </c>
      <c r="I4516" t="s">
        <v>11048</v>
      </c>
      <c r="J4516">
        <v>3180306</v>
      </c>
      <c r="K4516" t="str">
        <f>VLOOKUP(Table_munisapp_tylerci_mu_live_rq_master5[[#This Row],[rh_vendor_suggest]],Vend!A:B,2,0)</f>
        <v>DELL COMPUTER</v>
      </c>
      <c r="L4516" t="str">
        <f>VLOOKUP(Table_munisapp_tylerci_mu_live_rq_master5[[#This Row],[a_department_code]],Dept!A:B,2,0)</f>
        <v>Transfer Station</v>
      </c>
      <c r="M4516">
        <f t="shared" si="70"/>
        <v>1</v>
      </c>
    </row>
    <row r="4517" spans="1:13" hidden="1" x14ac:dyDescent="0.25">
      <c r="A4517">
        <v>2018</v>
      </c>
      <c r="B4517">
        <v>24000</v>
      </c>
      <c r="C4517">
        <v>24000</v>
      </c>
      <c r="D4517">
        <v>24000</v>
      </c>
      <c r="E4517">
        <f>SUM(Table_munisapp_tylerci_mu_live_rq_master5[[#This Row],[rd_extended_price]]-Table_munisapp_tylerci_mu_live_rq_master5[[#This Row],[rd_price_net]])</f>
        <v>0</v>
      </c>
      <c r="F4517" s="1">
        <v>43152</v>
      </c>
      <c r="G4517">
        <v>3507</v>
      </c>
      <c r="H4517" t="s">
        <v>9099</v>
      </c>
      <c r="I4517" t="s">
        <v>11049</v>
      </c>
      <c r="J4517">
        <v>3180288</v>
      </c>
      <c r="K4517" t="str">
        <f>VLOOKUP(Table_munisapp_tylerci_mu_live_rq_master5[[#This Row],[rh_vendor_suggest]],Vend!A:B,2,0)</f>
        <v>STAKER &amp; PARSON COMPANIES</v>
      </c>
      <c r="L4517" t="str">
        <f>VLOOKUP(Table_munisapp_tylerci_mu_live_rq_master5[[#This Row],[a_department_code]],Dept!A:B,2,0)</f>
        <v>Roads and Highways</v>
      </c>
      <c r="M4517">
        <f t="shared" si="70"/>
        <v>1</v>
      </c>
    </row>
    <row r="4518" spans="1:13" hidden="1" x14ac:dyDescent="0.25">
      <c r="A4518">
        <v>2018</v>
      </c>
      <c r="B4518">
        <v>4000</v>
      </c>
      <c r="C4518">
        <v>4000</v>
      </c>
      <c r="D4518">
        <v>4000</v>
      </c>
      <c r="E4518">
        <f>SUM(Table_munisapp_tylerci_mu_live_rq_master5[[#This Row],[rd_extended_price]]-Table_munisapp_tylerci_mu_live_rq_master5[[#This Row],[rd_price_net]])</f>
        <v>0</v>
      </c>
      <c r="F4518" s="1">
        <v>43152</v>
      </c>
      <c r="G4518">
        <v>3507</v>
      </c>
      <c r="H4518" t="s">
        <v>9099</v>
      </c>
      <c r="I4518" t="s">
        <v>11050</v>
      </c>
      <c r="J4518">
        <v>3180289</v>
      </c>
      <c r="K4518" t="str">
        <f>VLOOKUP(Table_munisapp_tylerci_mu_live_rq_master5[[#This Row],[rh_vendor_suggest]],Vend!A:B,2,0)</f>
        <v>STAKER &amp; PARSON COMPANIES</v>
      </c>
      <c r="L4518" t="str">
        <f>VLOOKUP(Table_munisapp_tylerci_mu_live_rq_master5[[#This Row],[a_department_code]],Dept!A:B,2,0)</f>
        <v>Roads and Highways</v>
      </c>
      <c r="M4518">
        <f t="shared" si="70"/>
        <v>1</v>
      </c>
    </row>
    <row r="4519" spans="1:13" hidden="1" x14ac:dyDescent="0.25">
      <c r="A4519">
        <v>2018</v>
      </c>
      <c r="B4519">
        <v>4000</v>
      </c>
      <c r="C4519">
        <v>4000</v>
      </c>
      <c r="D4519">
        <v>4000</v>
      </c>
      <c r="E4519">
        <f>SUM(Table_munisapp_tylerci_mu_live_rq_master5[[#This Row],[rd_extended_price]]-Table_munisapp_tylerci_mu_live_rq_master5[[#This Row],[rd_price_net]])</f>
        <v>0</v>
      </c>
      <c r="F4519" s="1">
        <v>43152</v>
      </c>
      <c r="G4519">
        <v>3507</v>
      </c>
      <c r="H4519" t="s">
        <v>9099</v>
      </c>
      <c r="I4519" t="s">
        <v>11051</v>
      </c>
      <c r="J4519">
        <v>3180290</v>
      </c>
      <c r="K4519" t="str">
        <f>VLOOKUP(Table_munisapp_tylerci_mu_live_rq_master5[[#This Row],[rh_vendor_suggest]],Vend!A:B,2,0)</f>
        <v>STAKER &amp; PARSON COMPANIES</v>
      </c>
      <c r="L4519" t="str">
        <f>VLOOKUP(Table_munisapp_tylerci_mu_live_rq_master5[[#This Row],[a_department_code]],Dept!A:B,2,0)</f>
        <v>Roads and Highways</v>
      </c>
      <c r="M4519">
        <f t="shared" si="70"/>
        <v>1</v>
      </c>
    </row>
    <row r="4520" spans="1:13" hidden="1" x14ac:dyDescent="0.25">
      <c r="A4520">
        <v>2018</v>
      </c>
      <c r="B4520">
        <v>17000</v>
      </c>
      <c r="C4520">
        <v>17000</v>
      </c>
      <c r="D4520">
        <v>17000</v>
      </c>
      <c r="E4520">
        <f>SUM(Table_munisapp_tylerci_mu_live_rq_master5[[#This Row],[rd_extended_price]]-Table_munisapp_tylerci_mu_live_rq_master5[[#This Row],[rd_price_net]])</f>
        <v>0</v>
      </c>
      <c r="F4520" s="1">
        <v>43152</v>
      </c>
      <c r="G4520">
        <v>3507</v>
      </c>
      <c r="H4520" t="s">
        <v>9099</v>
      </c>
      <c r="I4520" t="s">
        <v>11052</v>
      </c>
      <c r="J4520">
        <v>3180291</v>
      </c>
      <c r="K4520" t="str">
        <f>VLOOKUP(Table_munisapp_tylerci_mu_live_rq_master5[[#This Row],[rh_vendor_suggest]],Vend!A:B,2,0)</f>
        <v>STAKER &amp; PARSON COMPANIES</v>
      </c>
      <c r="L4520" t="str">
        <f>VLOOKUP(Table_munisapp_tylerci_mu_live_rq_master5[[#This Row],[a_department_code]],Dept!A:B,2,0)</f>
        <v>Roads and Highways</v>
      </c>
      <c r="M4520">
        <f t="shared" si="70"/>
        <v>1</v>
      </c>
    </row>
    <row r="4521" spans="1:13" hidden="1" x14ac:dyDescent="0.25">
      <c r="A4521">
        <v>2018</v>
      </c>
      <c r="B4521">
        <v>5000</v>
      </c>
      <c r="C4521">
        <v>5000</v>
      </c>
      <c r="D4521">
        <v>5000</v>
      </c>
      <c r="E4521">
        <f>SUM(Table_munisapp_tylerci_mu_live_rq_master5[[#This Row],[rd_extended_price]]-Table_munisapp_tylerci_mu_live_rq_master5[[#This Row],[rd_price_net]])</f>
        <v>0</v>
      </c>
      <c r="F4521" s="1">
        <v>43152</v>
      </c>
      <c r="G4521">
        <v>3507</v>
      </c>
      <c r="H4521" t="s">
        <v>9099</v>
      </c>
      <c r="I4521" t="s">
        <v>11053</v>
      </c>
      <c r="J4521">
        <v>3180292</v>
      </c>
      <c r="K4521" t="str">
        <f>VLOOKUP(Table_munisapp_tylerci_mu_live_rq_master5[[#This Row],[rh_vendor_suggest]],Vend!A:B,2,0)</f>
        <v>STAKER &amp; PARSON COMPANIES</v>
      </c>
      <c r="L4521" t="str">
        <f>VLOOKUP(Table_munisapp_tylerci_mu_live_rq_master5[[#This Row],[a_department_code]],Dept!A:B,2,0)</f>
        <v>Roads and Highways</v>
      </c>
      <c r="M4521">
        <f t="shared" si="70"/>
        <v>1</v>
      </c>
    </row>
    <row r="4522" spans="1:13" hidden="1" x14ac:dyDescent="0.25">
      <c r="A4522">
        <v>2018</v>
      </c>
      <c r="B4522">
        <v>1500</v>
      </c>
      <c r="C4522">
        <v>1500</v>
      </c>
      <c r="D4522">
        <v>1500</v>
      </c>
      <c r="E4522">
        <f>SUM(Table_munisapp_tylerci_mu_live_rq_master5[[#This Row],[rd_extended_price]]-Table_munisapp_tylerci_mu_live_rq_master5[[#This Row],[rd_price_net]])</f>
        <v>0</v>
      </c>
      <c r="F4522" s="1">
        <v>43152</v>
      </c>
      <c r="G4522">
        <v>3507</v>
      </c>
      <c r="H4522" t="s">
        <v>9099</v>
      </c>
      <c r="I4522" t="s">
        <v>11054</v>
      </c>
      <c r="J4522">
        <v>3180293</v>
      </c>
      <c r="K4522" t="str">
        <f>VLOOKUP(Table_munisapp_tylerci_mu_live_rq_master5[[#This Row],[rh_vendor_suggest]],Vend!A:B,2,0)</f>
        <v>STAKER &amp; PARSON COMPANIES</v>
      </c>
      <c r="L4522" t="str">
        <f>VLOOKUP(Table_munisapp_tylerci_mu_live_rq_master5[[#This Row],[a_department_code]],Dept!A:B,2,0)</f>
        <v>Roads and Highways</v>
      </c>
      <c r="M4522">
        <f t="shared" si="70"/>
        <v>1</v>
      </c>
    </row>
    <row r="4523" spans="1:13" hidden="1" x14ac:dyDescent="0.25">
      <c r="A4523">
        <v>2018</v>
      </c>
      <c r="B4523">
        <v>30000</v>
      </c>
      <c r="C4523">
        <v>30000</v>
      </c>
      <c r="D4523">
        <v>30000</v>
      </c>
      <c r="E4523">
        <f>SUM(Table_munisapp_tylerci_mu_live_rq_master5[[#This Row],[rd_extended_price]]-Table_munisapp_tylerci_mu_live_rq_master5[[#This Row],[rd_price_net]])</f>
        <v>0</v>
      </c>
      <c r="F4523" s="1">
        <v>43152</v>
      </c>
      <c r="G4523">
        <v>3507</v>
      </c>
      <c r="H4523" t="s">
        <v>9099</v>
      </c>
      <c r="I4523" t="s">
        <v>11055</v>
      </c>
      <c r="J4523">
        <v>3180294</v>
      </c>
      <c r="K4523" t="str">
        <f>VLOOKUP(Table_munisapp_tylerci_mu_live_rq_master5[[#This Row],[rh_vendor_suggest]],Vend!A:B,2,0)</f>
        <v>STAKER &amp; PARSON COMPANIES</v>
      </c>
      <c r="L4523" t="str">
        <f>VLOOKUP(Table_munisapp_tylerci_mu_live_rq_master5[[#This Row],[a_department_code]],Dept!A:B,2,0)</f>
        <v>Roads and Highways</v>
      </c>
      <c r="M4523">
        <f t="shared" si="70"/>
        <v>1</v>
      </c>
    </row>
    <row r="4524" spans="1:13" hidden="1" x14ac:dyDescent="0.25">
      <c r="A4524">
        <v>2018</v>
      </c>
      <c r="B4524">
        <v>379</v>
      </c>
      <c r="C4524">
        <v>379</v>
      </c>
      <c r="D4524">
        <v>379</v>
      </c>
      <c r="E4524">
        <f>SUM(Table_munisapp_tylerci_mu_live_rq_master5[[#This Row],[rd_extended_price]]-Table_munisapp_tylerci_mu_live_rq_master5[[#This Row],[rd_price_net]])</f>
        <v>0</v>
      </c>
      <c r="F4524" s="1">
        <v>43160</v>
      </c>
      <c r="G4524">
        <v>2520</v>
      </c>
      <c r="H4524" t="s">
        <v>9094</v>
      </c>
      <c r="I4524" t="s">
        <v>11056</v>
      </c>
      <c r="J4524">
        <v>3180313</v>
      </c>
      <c r="K4524" t="str">
        <f>VLOOKUP(Table_munisapp_tylerci_mu_live_rq_master5[[#This Row],[rh_vendor_suggest]],Vend!A:B,2,0)</f>
        <v>LES OLSON COMPANY</v>
      </c>
      <c r="L4524" t="str">
        <f>VLOOKUP(Table_munisapp_tylerci_mu_live_rq_master5[[#This Row],[a_department_code]],Dept!A:B,2,0)</f>
        <v>Weber Morgan Health Department</v>
      </c>
      <c r="M4524">
        <f t="shared" si="70"/>
        <v>1</v>
      </c>
    </row>
    <row r="4525" spans="1:13" hidden="1" x14ac:dyDescent="0.25">
      <c r="A4525">
        <v>2018</v>
      </c>
      <c r="B4525">
        <v>133.49</v>
      </c>
      <c r="C4525">
        <v>133.49</v>
      </c>
      <c r="D4525">
        <v>133.49</v>
      </c>
      <c r="E4525">
        <f>SUM(Table_munisapp_tylerci_mu_live_rq_master5[[#This Row],[rd_extended_price]]-Table_munisapp_tylerci_mu_live_rq_master5[[#This Row],[rd_price_net]])</f>
        <v>0</v>
      </c>
      <c r="F4525" s="1">
        <v>43160</v>
      </c>
      <c r="G4525">
        <v>2520</v>
      </c>
      <c r="H4525" t="s">
        <v>9094</v>
      </c>
      <c r="I4525" t="s">
        <v>11056</v>
      </c>
      <c r="J4525">
        <v>3180313</v>
      </c>
      <c r="K4525" t="str">
        <f>VLOOKUP(Table_munisapp_tylerci_mu_live_rq_master5[[#This Row],[rh_vendor_suggest]],Vend!A:B,2,0)</f>
        <v>LES OLSON COMPANY</v>
      </c>
      <c r="L4525" t="str">
        <f>VLOOKUP(Table_munisapp_tylerci_mu_live_rq_master5[[#This Row],[a_department_code]],Dept!A:B,2,0)</f>
        <v>Weber Morgan Health Department</v>
      </c>
      <c r="M4525">
        <f t="shared" si="70"/>
        <v>0</v>
      </c>
    </row>
    <row r="4526" spans="1:13" hidden="1" x14ac:dyDescent="0.25">
      <c r="A4526">
        <v>2018</v>
      </c>
      <c r="B4526">
        <v>84.87</v>
      </c>
      <c r="C4526">
        <v>169.74</v>
      </c>
      <c r="D4526">
        <v>169.74</v>
      </c>
      <c r="E4526">
        <f>SUM(Table_munisapp_tylerci_mu_live_rq_master5[[#This Row],[rd_extended_price]]-Table_munisapp_tylerci_mu_live_rq_master5[[#This Row],[rd_price_net]])</f>
        <v>0</v>
      </c>
      <c r="F4526" s="1">
        <v>43166</v>
      </c>
      <c r="G4526">
        <v>1871</v>
      </c>
      <c r="H4526" t="s">
        <v>9094</v>
      </c>
      <c r="I4526" t="s">
        <v>11057</v>
      </c>
      <c r="J4526">
        <v>3180336</v>
      </c>
      <c r="K4526" t="str">
        <f>VLOOKUP(Table_munisapp_tylerci_mu_live_rq_master5[[#This Row],[rh_vendor_suggest]],Vend!A:B,2,0)</f>
        <v>ENPOINTE TECHNOLOGIES</v>
      </c>
      <c r="L4526" t="str">
        <f>VLOOKUP(Table_munisapp_tylerci_mu_live_rq_master5[[#This Row],[a_department_code]],Dept!A:B,2,0)</f>
        <v>Weber Morgan Health Department</v>
      </c>
      <c r="M4526">
        <f t="shared" si="70"/>
        <v>1</v>
      </c>
    </row>
    <row r="4527" spans="1:13" hidden="1" x14ac:dyDescent="0.25">
      <c r="A4527">
        <v>2018</v>
      </c>
      <c r="B4527">
        <v>228</v>
      </c>
      <c r="C4527">
        <v>3876</v>
      </c>
      <c r="D4527">
        <v>3876</v>
      </c>
      <c r="E4527">
        <f>SUM(Table_munisapp_tylerci_mu_live_rq_master5[[#This Row],[rd_extended_price]]-Table_munisapp_tylerci_mu_live_rq_master5[[#This Row],[rd_price_net]])</f>
        <v>0</v>
      </c>
      <c r="F4527" s="1">
        <v>43173</v>
      </c>
      <c r="G4527">
        <v>5525</v>
      </c>
      <c r="H4527" t="s">
        <v>9094</v>
      </c>
      <c r="I4527" t="s">
        <v>11058</v>
      </c>
      <c r="J4527">
        <v>3180359</v>
      </c>
      <c r="K4527" t="str">
        <f>VLOOKUP(Table_munisapp_tylerci_mu_live_rq_master5[[#This Row],[rh_vendor_suggest]],Vend!A:B,2,0)</f>
        <v>CONVERGEONE, INC</v>
      </c>
      <c r="L4527" t="str">
        <f>VLOOKUP(Table_munisapp_tylerci_mu_live_rq_master5[[#This Row],[a_department_code]],Dept!A:B,2,0)</f>
        <v>Weber Morgan Health Department</v>
      </c>
      <c r="M4527">
        <f t="shared" si="70"/>
        <v>1</v>
      </c>
    </row>
    <row r="4528" spans="1:13" hidden="1" x14ac:dyDescent="0.25">
      <c r="A4528">
        <v>2018</v>
      </c>
      <c r="B4528">
        <v>550</v>
      </c>
      <c r="C4528">
        <v>550</v>
      </c>
      <c r="D4528">
        <v>550</v>
      </c>
      <c r="E4528">
        <f>SUM(Table_munisapp_tylerci_mu_live_rq_master5[[#This Row],[rd_extended_price]]-Table_munisapp_tylerci_mu_live_rq_master5[[#This Row],[rd_price_net]])</f>
        <v>0</v>
      </c>
      <c r="F4528" s="1">
        <v>43173</v>
      </c>
      <c r="G4528">
        <v>5525</v>
      </c>
      <c r="H4528" t="s">
        <v>9094</v>
      </c>
      <c r="I4528" t="s">
        <v>11058</v>
      </c>
      <c r="J4528">
        <v>3180359</v>
      </c>
      <c r="K4528" t="str">
        <f>VLOOKUP(Table_munisapp_tylerci_mu_live_rq_master5[[#This Row],[rh_vendor_suggest]],Vend!A:B,2,0)</f>
        <v>CONVERGEONE, INC</v>
      </c>
      <c r="L4528" t="str">
        <f>VLOOKUP(Table_munisapp_tylerci_mu_live_rq_master5[[#This Row],[a_department_code]],Dept!A:B,2,0)</f>
        <v>Weber Morgan Health Department</v>
      </c>
      <c r="M4528">
        <f t="shared" si="70"/>
        <v>0</v>
      </c>
    </row>
    <row r="4529" spans="1:13" hidden="1" x14ac:dyDescent="0.25">
      <c r="A4529">
        <v>2018</v>
      </c>
      <c r="B4529">
        <v>489.09</v>
      </c>
      <c r="C4529">
        <v>489.09</v>
      </c>
      <c r="D4529">
        <v>489.09</v>
      </c>
      <c r="E4529">
        <f>SUM(Table_munisapp_tylerci_mu_live_rq_master5[[#This Row],[rd_extended_price]]-Table_munisapp_tylerci_mu_live_rq_master5[[#This Row],[rd_price_net]])</f>
        <v>0</v>
      </c>
      <c r="F4529" s="1">
        <v>43166</v>
      </c>
      <c r="G4529">
        <v>1141</v>
      </c>
      <c r="H4529" t="s">
        <v>9094</v>
      </c>
      <c r="I4529" t="s">
        <v>11059</v>
      </c>
      <c r="J4529">
        <v>3180334</v>
      </c>
      <c r="K4529" t="str">
        <f>VLOOKUP(Table_munisapp_tylerci_mu_live_rq_master5[[#This Row],[rh_vendor_suggest]],Vend!A:B,2,0)</f>
        <v>ANIXTER</v>
      </c>
      <c r="L4529" t="str">
        <f>VLOOKUP(Table_munisapp_tylerci_mu_live_rq_master5[[#This Row],[a_department_code]],Dept!A:B,2,0)</f>
        <v>Weber Morgan Health Department</v>
      </c>
      <c r="M4529">
        <f t="shared" si="70"/>
        <v>1</v>
      </c>
    </row>
    <row r="4530" spans="1:13" hidden="1" x14ac:dyDescent="0.25">
      <c r="A4530">
        <v>2018</v>
      </c>
      <c r="B4530">
        <v>1193.9100000000001</v>
      </c>
      <c r="C4530">
        <v>1193.9100000000001</v>
      </c>
      <c r="D4530">
        <v>1193.9100000000001</v>
      </c>
      <c r="E4530">
        <f>SUM(Table_munisapp_tylerci_mu_live_rq_master5[[#This Row],[rd_extended_price]]-Table_munisapp_tylerci_mu_live_rq_master5[[#This Row],[rd_price_net]])</f>
        <v>0</v>
      </c>
      <c r="F4530" s="1">
        <v>43157</v>
      </c>
      <c r="G4530">
        <v>6770</v>
      </c>
      <c r="H4530" t="s">
        <v>9100</v>
      </c>
      <c r="I4530" t="s">
        <v>11060</v>
      </c>
      <c r="J4530">
        <v>3180308</v>
      </c>
      <c r="K4530" t="str">
        <f>VLOOKUP(Table_munisapp_tylerci_mu_live_rq_master5[[#This Row],[rh_vendor_suggest]],Vend!A:B,2,0)</f>
        <v>ORIENTAL TRADING CO</v>
      </c>
      <c r="L4530" t="str">
        <f>VLOOKUP(Table_munisapp_tylerci_mu_live_rq_master5[[#This Row],[a_department_code]],Dept!A:B,2,0)</f>
        <v>Library</v>
      </c>
      <c r="M4530">
        <f t="shared" si="70"/>
        <v>1</v>
      </c>
    </row>
    <row r="4531" spans="1:13" hidden="1" x14ac:dyDescent="0.25">
      <c r="A4531">
        <v>2018</v>
      </c>
      <c r="B4531">
        <v>11784.5</v>
      </c>
      <c r="C4531">
        <v>47138</v>
      </c>
      <c r="D4531">
        <v>47138</v>
      </c>
      <c r="E4531">
        <f>SUM(Table_munisapp_tylerci_mu_live_rq_master5[[#This Row],[rd_extended_price]]-Table_munisapp_tylerci_mu_live_rq_master5[[#This Row],[rd_price_net]])</f>
        <v>0</v>
      </c>
      <c r="F4531" s="1">
        <v>43152</v>
      </c>
      <c r="G4531">
        <v>5344</v>
      </c>
      <c r="H4531" t="s">
        <v>9100</v>
      </c>
      <c r="I4531" t="s">
        <v>11061</v>
      </c>
      <c r="J4531">
        <v>3180295</v>
      </c>
      <c r="K4531" t="str">
        <f>VLOOKUP(Table_munisapp_tylerci_mu_live_rq_master5[[#This Row],[rh_vendor_suggest]],Vend!A:B,2,0)</f>
        <v>IDEUM INC</v>
      </c>
      <c r="L4531" t="str">
        <f>VLOOKUP(Table_munisapp_tylerci_mu_live_rq_master5[[#This Row],[a_department_code]],Dept!A:B,2,0)</f>
        <v>Library</v>
      </c>
      <c r="M4531">
        <f t="shared" si="70"/>
        <v>1</v>
      </c>
    </row>
    <row r="4532" spans="1:13" hidden="1" x14ac:dyDescent="0.25">
      <c r="A4532">
        <v>2018</v>
      </c>
      <c r="B4532">
        <v>11784.5</v>
      </c>
      <c r="C4532">
        <v>35353.5</v>
      </c>
      <c r="D4532">
        <v>35353.5</v>
      </c>
      <c r="E4532">
        <f>SUM(Table_munisapp_tylerci_mu_live_rq_master5[[#This Row],[rd_extended_price]]-Table_munisapp_tylerci_mu_live_rq_master5[[#This Row],[rd_price_net]])</f>
        <v>0</v>
      </c>
      <c r="F4532" s="1">
        <v>43152</v>
      </c>
      <c r="G4532">
        <v>5344</v>
      </c>
      <c r="H4532" t="s">
        <v>9100</v>
      </c>
      <c r="I4532" t="s">
        <v>11061</v>
      </c>
      <c r="J4532">
        <v>3180295</v>
      </c>
      <c r="K4532" t="str">
        <f>VLOOKUP(Table_munisapp_tylerci_mu_live_rq_master5[[#This Row],[rh_vendor_suggest]],Vend!A:B,2,0)</f>
        <v>IDEUM INC</v>
      </c>
      <c r="L4532" t="str">
        <f>VLOOKUP(Table_munisapp_tylerci_mu_live_rq_master5[[#This Row],[a_department_code]],Dept!A:B,2,0)</f>
        <v>Library</v>
      </c>
      <c r="M4532">
        <f t="shared" si="70"/>
        <v>0</v>
      </c>
    </row>
    <row r="4533" spans="1:13" hidden="1" x14ac:dyDescent="0.25">
      <c r="A4533">
        <v>2018</v>
      </c>
      <c r="B4533">
        <v>481.69</v>
      </c>
      <c r="C4533">
        <v>1926.76</v>
      </c>
      <c r="D4533">
        <v>1926.76</v>
      </c>
      <c r="E4533">
        <f>SUM(Table_munisapp_tylerci_mu_live_rq_master5[[#This Row],[rd_extended_price]]-Table_munisapp_tylerci_mu_live_rq_master5[[#This Row],[rd_price_net]])</f>
        <v>0</v>
      </c>
      <c r="F4533" s="1">
        <v>43152</v>
      </c>
      <c r="G4533">
        <v>5344</v>
      </c>
      <c r="H4533" t="s">
        <v>9100</v>
      </c>
      <c r="I4533" t="s">
        <v>11061</v>
      </c>
      <c r="J4533">
        <v>3180295</v>
      </c>
      <c r="K4533" t="str">
        <f>VLOOKUP(Table_munisapp_tylerci_mu_live_rq_master5[[#This Row],[rh_vendor_suggest]],Vend!A:B,2,0)</f>
        <v>IDEUM INC</v>
      </c>
      <c r="L4533" t="str">
        <f>VLOOKUP(Table_munisapp_tylerci_mu_live_rq_master5[[#This Row],[a_department_code]],Dept!A:B,2,0)</f>
        <v>Library</v>
      </c>
      <c r="M4533">
        <f t="shared" si="70"/>
        <v>0</v>
      </c>
    </row>
    <row r="4534" spans="1:13" hidden="1" x14ac:dyDescent="0.25">
      <c r="A4534">
        <v>2018</v>
      </c>
      <c r="B4534">
        <v>481.68</v>
      </c>
      <c r="C4534">
        <v>1445.04</v>
      </c>
      <c r="D4534">
        <v>1445.04</v>
      </c>
      <c r="E4534">
        <f>SUM(Table_munisapp_tylerci_mu_live_rq_master5[[#This Row],[rd_extended_price]]-Table_munisapp_tylerci_mu_live_rq_master5[[#This Row],[rd_price_net]])</f>
        <v>0</v>
      </c>
      <c r="F4534" s="1">
        <v>43152</v>
      </c>
      <c r="G4534">
        <v>5344</v>
      </c>
      <c r="H4534" t="s">
        <v>9100</v>
      </c>
      <c r="I4534" t="s">
        <v>11061</v>
      </c>
      <c r="J4534">
        <v>3180295</v>
      </c>
      <c r="K4534" t="str">
        <f>VLOOKUP(Table_munisapp_tylerci_mu_live_rq_master5[[#This Row],[rh_vendor_suggest]],Vend!A:B,2,0)</f>
        <v>IDEUM INC</v>
      </c>
      <c r="L4534" t="str">
        <f>VLOOKUP(Table_munisapp_tylerci_mu_live_rq_master5[[#This Row],[a_department_code]],Dept!A:B,2,0)</f>
        <v>Library</v>
      </c>
      <c r="M4534">
        <f t="shared" si="70"/>
        <v>0</v>
      </c>
    </row>
    <row r="4535" spans="1:13" hidden="1" x14ac:dyDescent="0.25">
      <c r="A4535">
        <v>2018</v>
      </c>
      <c r="B4535">
        <v>6500</v>
      </c>
      <c r="C4535">
        <v>6500</v>
      </c>
      <c r="D4535">
        <v>6500</v>
      </c>
      <c r="E4535">
        <f>SUM(Table_munisapp_tylerci_mu_live_rq_master5[[#This Row],[rd_extended_price]]-Table_munisapp_tylerci_mu_live_rq_master5[[#This Row],[rd_price_net]])</f>
        <v>0</v>
      </c>
      <c r="F4535" s="1">
        <v>43152</v>
      </c>
      <c r="G4535">
        <v>5347</v>
      </c>
      <c r="H4535" t="s">
        <v>9100</v>
      </c>
      <c r="I4535" t="s">
        <v>11062</v>
      </c>
      <c r="J4535">
        <v>3180296</v>
      </c>
      <c r="K4535" t="str">
        <f>VLOOKUP(Table_munisapp_tylerci_mu_live_rq_master5[[#This Row],[rh_vendor_suggest]],Vend!A:B,2,0)</f>
        <v>TOUCHMAGIX INC</v>
      </c>
      <c r="L4535" t="str">
        <f>VLOOKUP(Table_munisapp_tylerci_mu_live_rq_master5[[#This Row],[a_department_code]],Dept!A:B,2,0)</f>
        <v>Library</v>
      </c>
      <c r="M4535">
        <f t="shared" si="70"/>
        <v>1</v>
      </c>
    </row>
    <row r="4536" spans="1:13" hidden="1" x14ac:dyDescent="0.25">
      <c r="A4536">
        <v>2018</v>
      </c>
      <c r="B4536">
        <v>6500</v>
      </c>
      <c r="C4536">
        <v>6500</v>
      </c>
      <c r="D4536">
        <v>6500</v>
      </c>
      <c r="E4536">
        <f>SUM(Table_munisapp_tylerci_mu_live_rq_master5[[#This Row],[rd_extended_price]]-Table_munisapp_tylerci_mu_live_rq_master5[[#This Row],[rd_price_net]])</f>
        <v>0</v>
      </c>
      <c r="F4536" s="1">
        <v>43152</v>
      </c>
      <c r="G4536">
        <v>5347</v>
      </c>
      <c r="H4536" t="s">
        <v>9100</v>
      </c>
      <c r="I4536" t="s">
        <v>11062</v>
      </c>
      <c r="J4536">
        <v>3180296</v>
      </c>
      <c r="K4536" t="str">
        <f>VLOOKUP(Table_munisapp_tylerci_mu_live_rq_master5[[#This Row],[rh_vendor_suggest]],Vend!A:B,2,0)</f>
        <v>TOUCHMAGIX INC</v>
      </c>
      <c r="L4536" t="str">
        <f>VLOOKUP(Table_munisapp_tylerci_mu_live_rq_master5[[#This Row],[a_department_code]],Dept!A:B,2,0)</f>
        <v>Library</v>
      </c>
      <c r="M4536">
        <f t="shared" si="70"/>
        <v>0</v>
      </c>
    </row>
    <row r="4537" spans="1:13" hidden="1" x14ac:dyDescent="0.25">
      <c r="A4537">
        <v>2018</v>
      </c>
      <c r="B4537">
        <v>132.72</v>
      </c>
      <c r="C4537">
        <v>132.72</v>
      </c>
      <c r="D4537">
        <v>132.72</v>
      </c>
      <c r="E4537">
        <f>SUM(Table_munisapp_tylerci_mu_live_rq_master5[[#This Row],[rd_extended_price]]-Table_munisapp_tylerci_mu_live_rq_master5[[#This Row],[rd_price_net]])</f>
        <v>0</v>
      </c>
      <c r="F4537" s="1">
        <v>43160</v>
      </c>
      <c r="G4537">
        <v>3242</v>
      </c>
      <c r="H4537" t="s">
        <v>9094</v>
      </c>
      <c r="I4537" t="s">
        <v>11063</v>
      </c>
      <c r="J4537">
        <v>3180317</v>
      </c>
      <c r="K4537" t="str">
        <f>VLOOKUP(Table_munisapp_tylerci_mu_live_rq_master5[[#This Row],[rh_vendor_suggest]],Vend!A:B,2,0)</f>
        <v>RB PRINTING SERVICES LLC</v>
      </c>
      <c r="L4537" t="str">
        <f>VLOOKUP(Table_munisapp_tylerci_mu_live_rq_master5[[#This Row],[a_department_code]],Dept!A:B,2,0)</f>
        <v>Weber Morgan Health Department</v>
      </c>
      <c r="M4537">
        <f t="shared" si="70"/>
        <v>1</v>
      </c>
    </row>
    <row r="4538" spans="1:13" hidden="1" x14ac:dyDescent="0.25">
      <c r="A4538">
        <v>2018</v>
      </c>
      <c r="B4538">
        <v>28</v>
      </c>
      <c r="C4538">
        <v>28</v>
      </c>
      <c r="D4538">
        <v>28</v>
      </c>
      <c r="E4538">
        <f>SUM(Table_munisapp_tylerci_mu_live_rq_master5[[#This Row],[rd_extended_price]]-Table_munisapp_tylerci_mu_live_rq_master5[[#This Row],[rd_price_net]])</f>
        <v>0</v>
      </c>
      <c r="F4538" s="1">
        <v>43160</v>
      </c>
      <c r="G4538">
        <v>3242</v>
      </c>
      <c r="H4538" t="s">
        <v>9094</v>
      </c>
      <c r="I4538" t="s">
        <v>11063</v>
      </c>
      <c r="J4538">
        <v>3180317</v>
      </c>
      <c r="K4538" t="str">
        <f>VLOOKUP(Table_munisapp_tylerci_mu_live_rq_master5[[#This Row],[rh_vendor_suggest]],Vend!A:B,2,0)</f>
        <v>RB PRINTING SERVICES LLC</v>
      </c>
      <c r="L4538" t="str">
        <f>VLOOKUP(Table_munisapp_tylerci_mu_live_rq_master5[[#This Row],[a_department_code]],Dept!A:B,2,0)</f>
        <v>Weber Morgan Health Department</v>
      </c>
      <c r="M4538">
        <f t="shared" si="70"/>
        <v>0</v>
      </c>
    </row>
    <row r="4539" spans="1:13" hidden="1" x14ac:dyDescent="0.25">
      <c r="A4539">
        <v>2018</v>
      </c>
      <c r="B4539">
        <v>2553.6999999999998</v>
      </c>
      <c r="C4539">
        <v>2553.6999999999998</v>
      </c>
      <c r="D4539">
        <v>2703.7</v>
      </c>
      <c r="E4539">
        <f>SUM(Table_munisapp_tylerci_mu_live_rq_master5[[#This Row],[rd_extended_price]]-Table_munisapp_tylerci_mu_live_rq_master5[[#This Row],[rd_price_net]])</f>
        <v>-150</v>
      </c>
      <c r="F4539" s="1">
        <v>43152</v>
      </c>
      <c r="G4539">
        <v>2687</v>
      </c>
      <c r="H4539" t="s">
        <v>9072</v>
      </c>
      <c r="I4539" t="s">
        <v>11064</v>
      </c>
      <c r="J4539">
        <v>3180287</v>
      </c>
      <c r="K4539" t="str">
        <f>VLOOKUP(Table_munisapp_tylerci_mu_live_rq_master5[[#This Row],[rh_vendor_suggest]],Vend!A:B,2,0)</f>
        <v>MENDENHALL EQUIPMENT CO</v>
      </c>
      <c r="L4539" t="str">
        <f>VLOOKUP(Table_munisapp_tylerci_mu_live_rq_master5[[#This Row],[a_department_code]],Dept!A:B,2,0)</f>
        <v>Jail</v>
      </c>
      <c r="M4539">
        <f t="shared" si="70"/>
        <v>1</v>
      </c>
    </row>
    <row r="4540" spans="1:13" hidden="1" x14ac:dyDescent="0.25">
      <c r="A4540">
        <v>2018</v>
      </c>
      <c r="B4540">
        <v>90</v>
      </c>
      <c r="C4540">
        <v>1440</v>
      </c>
      <c r="D4540">
        <v>1440</v>
      </c>
      <c r="E4540">
        <f>SUM(Table_munisapp_tylerci_mu_live_rq_master5[[#This Row],[rd_extended_price]]-Table_munisapp_tylerci_mu_live_rq_master5[[#This Row],[rd_price_net]])</f>
        <v>0</v>
      </c>
      <c r="F4540" s="1">
        <v>43152</v>
      </c>
      <c r="G4540">
        <v>2687</v>
      </c>
      <c r="H4540" t="s">
        <v>9072</v>
      </c>
      <c r="I4540" t="s">
        <v>11064</v>
      </c>
      <c r="J4540">
        <v>3180287</v>
      </c>
      <c r="K4540" t="str">
        <f>VLOOKUP(Table_munisapp_tylerci_mu_live_rq_master5[[#This Row],[rh_vendor_suggest]],Vend!A:B,2,0)</f>
        <v>MENDENHALL EQUIPMENT CO</v>
      </c>
      <c r="L4540" t="str">
        <f>VLOOKUP(Table_munisapp_tylerci_mu_live_rq_master5[[#This Row],[a_department_code]],Dept!A:B,2,0)</f>
        <v>Jail</v>
      </c>
      <c r="M4540">
        <f t="shared" si="70"/>
        <v>0</v>
      </c>
    </row>
    <row r="4541" spans="1:13" hidden="1" x14ac:dyDescent="0.25">
      <c r="A4541">
        <v>2018</v>
      </c>
      <c r="B4541">
        <v>70</v>
      </c>
      <c r="C4541">
        <v>350</v>
      </c>
      <c r="D4541">
        <v>350</v>
      </c>
      <c r="E4541">
        <f>SUM(Table_munisapp_tylerci_mu_live_rq_master5[[#This Row],[rd_extended_price]]-Table_munisapp_tylerci_mu_live_rq_master5[[#This Row],[rd_price_net]])</f>
        <v>0</v>
      </c>
      <c r="F4541" s="1"/>
      <c r="G4541">
        <v>3779</v>
      </c>
      <c r="H4541" t="s">
        <v>9107</v>
      </c>
      <c r="I4541" t="s">
        <v>10271</v>
      </c>
      <c r="J4541">
        <v>0</v>
      </c>
      <c r="K4541" t="str">
        <f>VLOOKUP(Table_munisapp_tylerci_mu_live_rq_master5[[#This Row],[rh_vendor_suggest]],Vend!A:B,2,0)</f>
        <v>UNITED SITE SERVICES OF NEVADA INC</v>
      </c>
      <c r="L4541" t="str">
        <f>VLOOKUP(Table_munisapp_tylerci_mu_live_rq_master5[[#This Row],[a_department_code]],Dept!A:B,2,0)</f>
        <v>Golden Spike Event Center</v>
      </c>
      <c r="M4541">
        <f t="shared" si="70"/>
        <v>1</v>
      </c>
    </row>
    <row r="4542" spans="1:13" hidden="1" x14ac:dyDescent="0.25">
      <c r="A4542">
        <v>2018</v>
      </c>
      <c r="B4542">
        <v>125</v>
      </c>
      <c r="C4542">
        <v>125</v>
      </c>
      <c r="D4542">
        <v>125</v>
      </c>
      <c r="E4542">
        <f>SUM(Table_munisapp_tylerci_mu_live_rq_master5[[#This Row],[rd_extended_price]]-Table_munisapp_tylerci_mu_live_rq_master5[[#This Row],[rd_price_net]])</f>
        <v>0</v>
      </c>
      <c r="F4542" s="1"/>
      <c r="G4542">
        <v>3779</v>
      </c>
      <c r="H4542" t="s">
        <v>9107</v>
      </c>
      <c r="I4542" t="s">
        <v>10271</v>
      </c>
      <c r="J4542">
        <v>0</v>
      </c>
      <c r="K4542" t="str">
        <f>VLOOKUP(Table_munisapp_tylerci_mu_live_rq_master5[[#This Row],[rh_vendor_suggest]],Vend!A:B,2,0)</f>
        <v>UNITED SITE SERVICES OF NEVADA INC</v>
      </c>
      <c r="L4542" t="str">
        <f>VLOOKUP(Table_munisapp_tylerci_mu_live_rq_master5[[#This Row],[a_department_code]],Dept!A:B,2,0)</f>
        <v>Golden Spike Event Center</v>
      </c>
      <c r="M4542">
        <f t="shared" si="70"/>
        <v>0</v>
      </c>
    </row>
    <row r="4543" spans="1:13" hidden="1" x14ac:dyDescent="0.25">
      <c r="A4543">
        <v>2018</v>
      </c>
      <c r="B4543">
        <v>75</v>
      </c>
      <c r="C4543">
        <v>225</v>
      </c>
      <c r="D4543">
        <v>225</v>
      </c>
      <c r="E4543">
        <f>SUM(Table_munisapp_tylerci_mu_live_rq_master5[[#This Row],[rd_extended_price]]-Table_munisapp_tylerci_mu_live_rq_master5[[#This Row],[rd_price_net]])</f>
        <v>0</v>
      </c>
      <c r="F4543" s="1"/>
      <c r="G4543">
        <v>3779</v>
      </c>
      <c r="H4543" t="s">
        <v>9107</v>
      </c>
      <c r="I4543" t="s">
        <v>10271</v>
      </c>
      <c r="J4543">
        <v>0</v>
      </c>
      <c r="K4543" t="str">
        <f>VLOOKUP(Table_munisapp_tylerci_mu_live_rq_master5[[#This Row],[rh_vendor_suggest]],Vend!A:B,2,0)</f>
        <v>UNITED SITE SERVICES OF NEVADA INC</v>
      </c>
      <c r="L4543" t="str">
        <f>VLOOKUP(Table_munisapp_tylerci_mu_live_rq_master5[[#This Row],[a_department_code]],Dept!A:B,2,0)</f>
        <v>Golden Spike Event Center</v>
      </c>
      <c r="M4543">
        <f t="shared" si="70"/>
        <v>0</v>
      </c>
    </row>
    <row r="4544" spans="1:13" hidden="1" x14ac:dyDescent="0.25">
      <c r="A4544">
        <v>2018</v>
      </c>
      <c r="B4544">
        <v>405</v>
      </c>
      <c r="C4544">
        <v>405</v>
      </c>
      <c r="D4544">
        <v>405</v>
      </c>
      <c r="E4544">
        <f>SUM(Table_munisapp_tylerci_mu_live_rq_master5[[#This Row],[rd_extended_price]]-Table_munisapp_tylerci_mu_live_rq_master5[[#This Row],[rd_price_net]])</f>
        <v>0</v>
      </c>
      <c r="F4544" s="1"/>
      <c r="G4544">
        <v>3779</v>
      </c>
      <c r="H4544" t="s">
        <v>9107</v>
      </c>
      <c r="I4544" t="s">
        <v>10271</v>
      </c>
      <c r="J4544">
        <v>0</v>
      </c>
      <c r="K4544" t="str">
        <f>VLOOKUP(Table_munisapp_tylerci_mu_live_rq_master5[[#This Row],[rh_vendor_suggest]],Vend!A:B,2,0)</f>
        <v>UNITED SITE SERVICES OF NEVADA INC</v>
      </c>
      <c r="L4544" t="str">
        <f>VLOOKUP(Table_munisapp_tylerci_mu_live_rq_master5[[#This Row],[a_department_code]],Dept!A:B,2,0)</f>
        <v>Golden Spike Event Center</v>
      </c>
      <c r="M4544">
        <f t="shared" si="70"/>
        <v>0</v>
      </c>
    </row>
    <row r="4545" spans="1:13" hidden="1" x14ac:dyDescent="0.25">
      <c r="A4545">
        <v>2018</v>
      </c>
      <c r="B4545">
        <v>70</v>
      </c>
      <c r="C4545">
        <v>350</v>
      </c>
      <c r="D4545">
        <v>350</v>
      </c>
      <c r="E4545">
        <f>SUM(Table_munisapp_tylerci_mu_live_rq_master5[[#This Row],[rd_extended_price]]-Table_munisapp_tylerci_mu_live_rq_master5[[#This Row],[rd_price_net]])</f>
        <v>0</v>
      </c>
      <c r="F4545" s="1"/>
      <c r="G4545">
        <v>3779</v>
      </c>
      <c r="H4545" t="s">
        <v>9107</v>
      </c>
      <c r="I4545" t="s">
        <v>10271</v>
      </c>
      <c r="J4545">
        <v>0</v>
      </c>
      <c r="K4545" t="str">
        <f>VLOOKUP(Table_munisapp_tylerci_mu_live_rq_master5[[#This Row],[rh_vendor_suggest]],Vend!A:B,2,0)</f>
        <v>UNITED SITE SERVICES OF NEVADA INC</v>
      </c>
      <c r="L4545" t="str">
        <f>VLOOKUP(Table_munisapp_tylerci_mu_live_rq_master5[[#This Row],[a_department_code]],Dept!A:B,2,0)</f>
        <v>Golden Spike Event Center</v>
      </c>
      <c r="M4545">
        <f t="shared" si="70"/>
        <v>0</v>
      </c>
    </row>
    <row r="4546" spans="1:13" hidden="1" x14ac:dyDescent="0.25">
      <c r="A4546">
        <v>2018</v>
      </c>
      <c r="B4546">
        <v>125</v>
      </c>
      <c r="C4546">
        <v>125</v>
      </c>
      <c r="D4546">
        <v>125</v>
      </c>
      <c r="E4546">
        <f>SUM(Table_munisapp_tylerci_mu_live_rq_master5[[#This Row],[rd_extended_price]]-Table_munisapp_tylerci_mu_live_rq_master5[[#This Row],[rd_price_net]])</f>
        <v>0</v>
      </c>
      <c r="F4546" s="1"/>
      <c r="G4546">
        <v>3779</v>
      </c>
      <c r="H4546" t="s">
        <v>9107</v>
      </c>
      <c r="I4546" t="s">
        <v>10271</v>
      </c>
      <c r="J4546">
        <v>0</v>
      </c>
      <c r="K4546" t="str">
        <f>VLOOKUP(Table_munisapp_tylerci_mu_live_rq_master5[[#This Row],[rh_vendor_suggest]],Vend!A:B,2,0)</f>
        <v>UNITED SITE SERVICES OF NEVADA INC</v>
      </c>
      <c r="L4546" t="str">
        <f>VLOOKUP(Table_munisapp_tylerci_mu_live_rq_master5[[#This Row],[a_department_code]],Dept!A:B,2,0)</f>
        <v>Golden Spike Event Center</v>
      </c>
      <c r="M4546">
        <f t="shared" ref="M4546:M4609" si="71">IF(J4546=J4545,0,1)</f>
        <v>0</v>
      </c>
    </row>
    <row r="4547" spans="1:13" hidden="1" x14ac:dyDescent="0.25">
      <c r="A4547">
        <v>2018</v>
      </c>
      <c r="B4547">
        <v>75</v>
      </c>
      <c r="C4547">
        <v>225</v>
      </c>
      <c r="D4547">
        <v>225</v>
      </c>
      <c r="E4547">
        <f>SUM(Table_munisapp_tylerci_mu_live_rq_master5[[#This Row],[rd_extended_price]]-Table_munisapp_tylerci_mu_live_rq_master5[[#This Row],[rd_price_net]])</f>
        <v>0</v>
      </c>
      <c r="F4547" s="1"/>
      <c r="G4547">
        <v>3779</v>
      </c>
      <c r="H4547" t="s">
        <v>9107</v>
      </c>
      <c r="I4547" t="s">
        <v>10271</v>
      </c>
      <c r="J4547">
        <v>0</v>
      </c>
      <c r="K4547" t="str">
        <f>VLOOKUP(Table_munisapp_tylerci_mu_live_rq_master5[[#This Row],[rh_vendor_suggest]],Vend!A:B,2,0)</f>
        <v>UNITED SITE SERVICES OF NEVADA INC</v>
      </c>
      <c r="L4547" t="str">
        <f>VLOOKUP(Table_munisapp_tylerci_mu_live_rq_master5[[#This Row],[a_department_code]],Dept!A:B,2,0)</f>
        <v>Golden Spike Event Center</v>
      </c>
      <c r="M4547">
        <f t="shared" si="71"/>
        <v>0</v>
      </c>
    </row>
    <row r="4548" spans="1:13" hidden="1" x14ac:dyDescent="0.25">
      <c r="A4548">
        <v>2018</v>
      </c>
      <c r="B4548">
        <v>405</v>
      </c>
      <c r="C4548">
        <v>405</v>
      </c>
      <c r="D4548">
        <v>405</v>
      </c>
      <c r="E4548">
        <f>SUM(Table_munisapp_tylerci_mu_live_rq_master5[[#This Row],[rd_extended_price]]-Table_munisapp_tylerci_mu_live_rq_master5[[#This Row],[rd_price_net]])</f>
        <v>0</v>
      </c>
      <c r="F4548" s="1"/>
      <c r="G4548">
        <v>3779</v>
      </c>
      <c r="H4548" t="s">
        <v>9107</v>
      </c>
      <c r="I4548" t="s">
        <v>10271</v>
      </c>
      <c r="J4548">
        <v>0</v>
      </c>
      <c r="K4548" t="str">
        <f>VLOOKUP(Table_munisapp_tylerci_mu_live_rq_master5[[#This Row],[rh_vendor_suggest]],Vend!A:B,2,0)</f>
        <v>UNITED SITE SERVICES OF NEVADA INC</v>
      </c>
      <c r="L4548" t="str">
        <f>VLOOKUP(Table_munisapp_tylerci_mu_live_rq_master5[[#This Row],[a_department_code]],Dept!A:B,2,0)</f>
        <v>Golden Spike Event Center</v>
      </c>
      <c r="M4548">
        <f t="shared" si="71"/>
        <v>0</v>
      </c>
    </row>
    <row r="4549" spans="1:13" hidden="1" x14ac:dyDescent="0.25">
      <c r="A4549">
        <v>2018</v>
      </c>
      <c r="B4549">
        <v>120</v>
      </c>
      <c r="C4549">
        <v>120</v>
      </c>
      <c r="D4549">
        <v>120</v>
      </c>
      <c r="E4549">
        <f>SUM(Table_munisapp_tylerci_mu_live_rq_master5[[#This Row],[rd_extended_price]]-Table_munisapp_tylerci_mu_live_rq_master5[[#This Row],[rd_price_net]])</f>
        <v>0</v>
      </c>
      <c r="F4549" s="1">
        <v>43173</v>
      </c>
      <c r="G4549">
        <v>3779</v>
      </c>
      <c r="H4549" t="s">
        <v>9109</v>
      </c>
      <c r="I4549" t="s">
        <v>11065</v>
      </c>
      <c r="J4549">
        <v>3180360</v>
      </c>
      <c r="K4549" t="str">
        <f>VLOOKUP(Table_munisapp_tylerci_mu_live_rq_master5[[#This Row],[rh_vendor_suggest]],Vend!A:B,2,0)</f>
        <v>UNITED SITE SERVICES OF NEVADA INC</v>
      </c>
      <c r="L4549" t="str">
        <f>VLOOKUP(Table_munisapp_tylerci_mu_live_rq_master5[[#This Row],[a_department_code]],Dept!A:B,2,0)</f>
        <v>Parks</v>
      </c>
      <c r="M4549">
        <f t="shared" si="71"/>
        <v>1</v>
      </c>
    </row>
    <row r="4550" spans="1:13" hidden="1" x14ac:dyDescent="0.25">
      <c r="A4550">
        <v>2018</v>
      </c>
      <c r="B4550">
        <v>65</v>
      </c>
      <c r="C4550">
        <v>325</v>
      </c>
      <c r="D4550">
        <v>325</v>
      </c>
      <c r="E4550">
        <f>SUM(Table_munisapp_tylerci_mu_live_rq_master5[[#This Row],[rd_extended_price]]-Table_munisapp_tylerci_mu_live_rq_master5[[#This Row],[rd_price_net]])</f>
        <v>0</v>
      </c>
      <c r="F4550" s="1">
        <v>43173</v>
      </c>
      <c r="G4550">
        <v>3779</v>
      </c>
      <c r="H4550" t="s">
        <v>9109</v>
      </c>
      <c r="I4550" t="s">
        <v>11065</v>
      </c>
      <c r="J4550">
        <v>3180360</v>
      </c>
      <c r="K4550" t="str">
        <f>VLOOKUP(Table_munisapp_tylerci_mu_live_rq_master5[[#This Row],[rh_vendor_suggest]],Vend!A:B,2,0)</f>
        <v>UNITED SITE SERVICES OF NEVADA INC</v>
      </c>
      <c r="L4550" t="str">
        <f>VLOOKUP(Table_munisapp_tylerci_mu_live_rq_master5[[#This Row],[a_department_code]],Dept!A:B,2,0)</f>
        <v>Parks</v>
      </c>
      <c r="M4550">
        <f t="shared" si="71"/>
        <v>0</v>
      </c>
    </row>
    <row r="4551" spans="1:13" hidden="1" x14ac:dyDescent="0.25">
      <c r="A4551">
        <v>2018</v>
      </c>
      <c r="B4551">
        <v>70</v>
      </c>
      <c r="C4551">
        <v>210</v>
      </c>
      <c r="D4551">
        <v>210</v>
      </c>
      <c r="E4551">
        <f>SUM(Table_munisapp_tylerci_mu_live_rq_master5[[#This Row],[rd_extended_price]]-Table_munisapp_tylerci_mu_live_rq_master5[[#This Row],[rd_price_net]])</f>
        <v>0</v>
      </c>
      <c r="F4551" s="1">
        <v>43173</v>
      </c>
      <c r="G4551">
        <v>3779</v>
      </c>
      <c r="H4551" t="s">
        <v>9109</v>
      </c>
      <c r="I4551" t="s">
        <v>11065</v>
      </c>
      <c r="J4551">
        <v>3180360</v>
      </c>
      <c r="K4551" t="str">
        <f>VLOOKUP(Table_munisapp_tylerci_mu_live_rq_master5[[#This Row],[rh_vendor_suggest]],Vend!A:B,2,0)</f>
        <v>UNITED SITE SERVICES OF NEVADA INC</v>
      </c>
      <c r="L4551" t="str">
        <f>VLOOKUP(Table_munisapp_tylerci_mu_live_rq_master5[[#This Row],[a_department_code]],Dept!A:B,2,0)</f>
        <v>Parks</v>
      </c>
      <c r="M4551">
        <f t="shared" si="71"/>
        <v>0</v>
      </c>
    </row>
    <row r="4552" spans="1:13" hidden="1" x14ac:dyDescent="0.25">
      <c r="A4552">
        <v>2018</v>
      </c>
      <c r="B4552">
        <v>345</v>
      </c>
      <c r="C4552">
        <v>345</v>
      </c>
      <c r="D4552">
        <v>345</v>
      </c>
      <c r="E4552">
        <f>SUM(Table_munisapp_tylerci_mu_live_rq_master5[[#This Row],[rd_extended_price]]-Table_munisapp_tylerci_mu_live_rq_master5[[#This Row],[rd_price_net]])</f>
        <v>0</v>
      </c>
      <c r="F4552" s="1">
        <v>43173</v>
      </c>
      <c r="G4552">
        <v>3779</v>
      </c>
      <c r="H4552" t="s">
        <v>9109</v>
      </c>
      <c r="I4552" t="s">
        <v>11065</v>
      </c>
      <c r="J4552">
        <v>3180360</v>
      </c>
      <c r="K4552" t="str">
        <f>VLOOKUP(Table_munisapp_tylerci_mu_live_rq_master5[[#This Row],[rh_vendor_suggest]],Vend!A:B,2,0)</f>
        <v>UNITED SITE SERVICES OF NEVADA INC</v>
      </c>
      <c r="L4552" t="str">
        <f>VLOOKUP(Table_munisapp_tylerci_mu_live_rq_master5[[#This Row],[a_department_code]],Dept!A:B,2,0)</f>
        <v>Parks</v>
      </c>
      <c r="M4552">
        <f t="shared" si="71"/>
        <v>0</v>
      </c>
    </row>
    <row r="4553" spans="1:13" hidden="1" x14ac:dyDescent="0.25">
      <c r="A4553">
        <v>2018</v>
      </c>
      <c r="B4553">
        <v>3000</v>
      </c>
      <c r="C4553">
        <v>3000</v>
      </c>
      <c r="D4553">
        <v>3000</v>
      </c>
      <c r="E4553">
        <f>SUM(Table_munisapp_tylerci_mu_live_rq_master5[[#This Row],[rd_extended_price]]-Table_munisapp_tylerci_mu_live_rq_master5[[#This Row],[rd_price_net]])</f>
        <v>0</v>
      </c>
      <c r="F4553" s="1">
        <v>43157</v>
      </c>
      <c r="G4553">
        <v>1199</v>
      </c>
      <c r="H4553" t="s">
        <v>9107</v>
      </c>
      <c r="I4553" t="s">
        <v>9737</v>
      </c>
      <c r="J4553">
        <v>3180304</v>
      </c>
      <c r="K4553" t="str">
        <f>VLOOKUP(Table_munisapp_tylerci_mu_live_rq_master5[[#This Row],[rh_vendor_suggest]],Vend!A:B,2,0)</f>
        <v>AW MARSHALL CO</v>
      </c>
      <c r="L4553" t="str">
        <f>VLOOKUP(Table_munisapp_tylerci_mu_live_rq_master5[[#This Row],[a_department_code]],Dept!A:B,2,0)</f>
        <v>Golden Spike Event Center</v>
      </c>
      <c r="M4553">
        <f t="shared" si="71"/>
        <v>1</v>
      </c>
    </row>
    <row r="4554" spans="1:13" hidden="1" x14ac:dyDescent="0.25">
      <c r="A4554">
        <v>2018</v>
      </c>
      <c r="B4554">
        <v>5000</v>
      </c>
      <c r="C4554">
        <v>5000</v>
      </c>
      <c r="D4554">
        <v>5000</v>
      </c>
      <c r="E4554">
        <f>SUM(Table_munisapp_tylerci_mu_live_rq_master5[[#This Row],[rd_extended_price]]-Table_munisapp_tylerci_mu_live_rq_master5[[#This Row],[rd_price_net]])</f>
        <v>0</v>
      </c>
      <c r="F4554" s="1">
        <v>43157</v>
      </c>
      <c r="G4554">
        <v>1631</v>
      </c>
      <c r="H4554" t="s">
        <v>9106</v>
      </c>
      <c r="I4554" t="s">
        <v>11066</v>
      </c>
      <c r="J4554">
        <v>3180305</v>
      </c>
      <c r="K4554" t="str">
        <f>VLOOKUP(Table_munisapp_tylerci_mu_live_rq_master5[[#This Row],[rh_vendor_suggest]],Vend!A:B,2,0)</f>
        <v>CUSTOM COFFEE SERVICE, INC.</v>
      </c>
      <c r="L4554" t="str">
        <f>VLOOKUP(Table_munisapp_tylerci_mu_live_rq_master5[[#This Row],[a_department_code]],Dept!A:B,2,0)</f>
        <v>Ice Sheet</v>
      </c>
      <c r="M4554">
        <f t="shared" si="71"/>
        <v>1</v>
      </c>
    </row>
    <row r="4555" spans="1:13" hidden="1" x14ac:dyDescent="0.25">
      <c r="A4555">
        <v>2018</v>
      </c>
      <c r="B4555">
        <v>29.1</v>
      </c>
      <c r="C4555">
        <v>5092.5</v>
      </c>
      <c r="D4555">
        <v>5092.5</v>
      </c>
      <c r="E4555">
        <f>SUM(Table_munisapp_tylerci_mu_live_rq_master5[[#This Row],[rd_extended_price]]-Table_munisapp_tylerci_mu_live_rq_master5[[#This Row],[rd_price_net]])</f>
        <v>0</v>
      </c>
      <c r="F4555" s="1">
        <v>43154</v>
      </c>
      <c r="G4555">
        <v>2144</v>
      </c>
      <c r="H4555" t="s">
        <v>9100</v>
      </c>
      <c r="I4555" t="s">
        <v>11067</v>
      </c>
      <c r="J4555">
        <v>3180299</v>
      </c>
      <c r="K4555" t="str">
        <f>VLOOKUP(Table_munisapp_tylerci_mu_live_rq_master5[[#This Row],[rh_vendor_suggest]],Vend!A:B,2,0)</f>
        <v>HYLON KOBURN CHEMICALS INC</v>
      </c>
      <c r="L4555" t="str">
        <f>VLOOKUP(Table_munisapp_tylerci_mu_live_rq_master5[[#This Row],[a_department_code]],Dept!A:B,2,0)</f>
        <v>Library</v>
      </c>
      <c r="M4555">
        <f t="shared" si="71"/>
        <v>1</v>
      </c>
    </row>
    <row r="4556" spans="1:13" hidden="1" x14ac:dyDescent="0.25">
      <c r="A4556">
        <v>2018</v>
      </c>
      <c r="B4556">
        <v>20.55</v>
      </c>
      <c r="C4556">
        <v>246.6</v>
      </c>
      <c r="D4556">
        <v>246.6</v>
      </c>
      <c r="E4556">
        <f>SUM(Table_munisapp_tylerci_mu_live_rq_master5[[#This Row],[rd_extended_price]]-Table_munisapp_tylerci_mu_live_rq_master5[[#This Row],[rd_price_net]])</f>
        <v>0</v>
      </c>
      <c r="F4556" s="1">
        <v>43154</v>
      </c>
      <c r="G4556">
        <v>2144</v>
      </c>
      <c r="H4556" t="s">
        <v>9100</v>
      </c>
      <c r="I4556" t="s">
        <v>11067</v>
      </c>
      <c r="J4556">
        <v>3180299</v>
      </c>
      <c r="K4556" t="str">
        <f>VLOOKUP(Table_munisapp_tylerci_mu_live_rq_master5[[#This Row],[rh_vendor_suggest]],Vend!A:B,2,0)</f>
        <v>HYLON KOBURN CHEMICALS INC</v>
      </c>
      <c r="L4556" t="str">
        <f>VLOOKUP(Table_munisapp_tylerci_mu_live_rq_master5[[#This Row],[a_department_code]],Dept!A:B,2,0)</f>
        <v>Library</v>
      </c>
      <c r="M4556">
        <f t="shared" si="71"/>
        <v>0</v>
      </c>
    </row>
    <row r="4557" spans="1:13" hidden="1" x14ac:dyDescent="0.25">
      <c r="A4557">
        <v>2018</v>
      </c>
      <c r="B4557">
        <v>0.69</v>
      </c>
      <c r="C4557">
        <v>31.05</v>
      </c>
      <c r="D4557">
        <v>31.05</v>
      </c>
      <c r="E4557">
        <f>SUM(Table_munisapp_tylerci_mu_live_rq_master5[[#This Row],[rd_extended_price]]-Table_munisapp_tylerci_mu_live_rq_master5[[#This Row],[rd_price_net]])</f>
        <v>0</v>
      </c>
      <c r="F4557" s="1">
        <v>43154</v>
      </c>
      <c r="G4557">
        <v>2144</v>
      </c>
      <c r="H4557" t="s">
        <v>9100</v>
      </c>
      <c r="I4557" t="s">
        <v>11067</v>
      </c>
      <c r="J4557">
        <v>3180299</v>
      </c>
      <c r="K4557" t="str">
        <f>VLOOKUP(Table_munisapp_tylerci_mu_live_rq_master5[[#This Row],[rh_vendor_suggest]],Vend!A:B,2,0)</f>
        <v>HYLON KOBURN CHEMICALS INC</v>
      </c>
      <c r="L4557" t="str">
        <f>VLOOKUP(Table_munisapp_tylerci_mu_live_rq_master5[[#This Row],[a_department_code]],Dept!A:B,2,0)</f>
        <v>Library</v>
      </c>
      <c r="M4557">
        <f t="shared" si="71"/>
        <v>0</v>
      </c>
    </row>
    <row r="4558" spans="1:13" hidden="1" x14ac:dyDescent="0.25">
      <c r="A4558">
        <v>2018</v>
      </c>
      <c r="B4558">
        <v>1.1000000000000001</v>
      </c>
      <c r="C4558">
        <v>44</v>
      </c>
      <c r="D4558">
        <v>44</v>
      </c>
      <c r="E4558">
        <f>SUM(Table_munisapp_tylerci_mu_live_rq_master5[[#This Row],[rd_extended_price]]-Table_munisapp_tylerci_mu_live_rq_master5[[#This Row],[rd_price_net]])</f>
        <v>0</v>
      </c>
      <c r="F4558" s="1">
        <v>43154</v>
      </c>
      <c r="G4558">
        <v>2144</v>
      </c>
      <c r="H4558" t="s">
        <v>9100</v>
      </c>
      <c r="I4558" t="s">
        <v>11067</v>
      </c>
      <c r="J4558">
        <v>3180299</v>
      </c>
      <c r="K4558" t="str">
        <f>VLOOKUP(Table_munisapp_tylerci_mu_live_rq_master5[[#This Row],[rh_vendor_suggest]],Vend!A:B,2,0)</f>
        <v>HYLON KOBURN CHEMICALS INC</v>
      </c>
      <c r="L4558" t="str">
        <f>VLOOKUP(Table_munisapp_tylerci_mu_live_rq_master5[[#This Row],[a_department_code]],Dept!A:B,2,0)</f>
        <v>Library</v>
      </c>
      <c r="M4558">
        <f t="shared" si="71"/>
        <v>0</v>
      </c>
    </row>
    <row r="4559" spans="1:13" hidden="1" x14ac:dyDescent="0.25">
      <c r="A4559">
        <v>2018</v>
      </c>
      <c r="B4559">
        <v>49.98</v>
      </c>
      <c r="C4559">
        <v>249.9</v>
      </c>
      <c r="D4559">
        <v>249.9</v>
      </c>
      <c r="E4559">
        <f>SUM(Table_munisapp_tylerci_mu_live_rq_master5[[#This Row],[rd_extended_price]]-Table_munisapp_tylerci_mu_live_rq_master5[[#This Row],[rd_price_net]])</f>
        <v>0</v>
      </c>
      <c r="F4559" s="1">
        <v>43154</v>
      </c>
      <c r="G4559">
        <v>3122</v>
      </c>
      <c r="H4559" t="s">
        <v>9100</v>
      </c>
      <c r="I4559" t="s">
        <v>10784</v>
      </c>
      <c r="J4559">
        <v>3180302</v>
      </c>
      <c r="K4559" t="str">
        <f>VLOOKUP(Table_munisapp_tylerci_mu_live_rq_master5[[#This Row],[rh_vendor_suggest]],Vend!A:B,2,0)</f>
        <v>PYRAMID PAPER COMPANY</v>
      </c>
      <c r="L4559" t="str">
        <f>VLOOKUP(Table_munisapp_tylerci_mu_live_rq_master5[[#This Row],[a_department_code]],Dept!A:B,2,0)</f>
        <v>Library</v>
      </c>
      <c r="M4559">
        <f t="shared" si="71"/>
        <v>1</v>
      </c>
    </row>
    <row r="4560" spans="1:13" hidden="1" x14ac:dyDescent="0.25">
      <c r="A4560">
        <v>2018</v>
      </c>
      <c r="B4560">
        <v>25.3</v>
      </c>
      <c r="C4560">
        <v>101.2</v>
      </c>
      <c r="D4560">
        <v>101.2</v>
      </c>
      <c r="E4560">
        <f>SUM(Table_munisapp_tylerci_mu_live_rq_master5[[#This Row],[rd_extended_price]]-Table_munisapp_tylerci_mu_live_rq_master5[[#This Row],[rd_price_net]])</f>
        <v>0</v>
      </c>
      <c r="F4560" s="1">
        <v>43154</v>
      </c>
      <c r="G4560">
        <v>2874</v>
      </c>
      <c r="H4560" t="s">
        <v>9100</v>
      </c>
      <c r="I4560" t="s">
        <v>10784</v>
      </c>
      <c r="J4560">
        <v>3180301</v>
      </c>
      <c r="K4560" t="str">
        <f>VLOOKUP(Table_munisapp_tylerci_mu_live_rq_master5[[#This Row],[rh_vendor_suggest]],Vend!A:B,2,0)</f>
        <v>NORCO INC</v>
      </c>
      <c r="L4560" t="str">
        <f>VLOOKUP(Table_munisapp_tylerci_mu_live_rq_master5[[#This Row],[a_department_code]],Dept!A:B,2,0)</f>
        <v>Library</v>
      </c>
      <c r="M4560">
        <f t="shared" si="71"/>
        <v>1</v>
      </c>
    </row>
    <row r="4561" spans="1:13" hidden="1" x14ac:dyDescent="0.25">
      <c r="A4561">
        <v>2018</v>
      </c>
      <c r="B4561">
        <v>123.15</v>
      </c>
      <c r="C4561">
        <v>492.6</v>
      </c>
      <c r="D4561">
        <v>492.6</v>
      </c>
      <c r="E4561">
        <f>SUM(Table_munisapp_tylerci_mu_live_rq_master5[[#This Row],[rd_extended_price]]-Table_munisapp_tylerci_mu_live_rq_master5[[#This Row],[rd_price_net]])</f>
        <v>0</v>
      </c>
      <c r="F4561" s="1">
        <v>43154</v>
      </c>
      <c r="G4561">
        <v>2874</v>
      </c>
      <c r="H4561" t="s">
        <v>9100</v>
      </c>
      <c r="I4561" t="s">
        <v>10784</v>
      </c>
      <c r="J4561">
        <v>3180301</v>
      </c>
      <c r="K4561" t="str">
        <f>VLOOKUP(Table_munisapp_tylerci_mu_live_rq_master5[[#This Row],[rh_vendor_suggest]],Vend!A:B,2,0)</f>
        <v>NORCO INC</v>
      </c>
      <c r="L4561" t="str">
        <f>VLOOKUP(Table_munisapp_tylerci_mu_live_rq_master5[[#This Row],[a_department_code]],Dept!A:B,2,0)</f>
        <v>Library</v>
      </c>
      <c r="M4561">
        <f t="shared" si="71"/>
        <v>0</v>
      </c>
    </row>
    <row r="4562" spans="1:13" hidden="1" x14ac:dyDescent="0.25">
      <c r="A4562">
        <v>2018</v>
      </c>
      <c r="B4562">
        <v>27.22</v>
      </c>
      <c r="C4562">
        <v>544.4</v>
      </c>
      <c r="D4562">
        <v>544.4</v>
      </c>
      <c r="E4562">
        <f>SUM(Table_munisapp_tylerci_mu_live_rq_master5[[#This Row],[rd_extended_price]]-Table_munisapp_tylerci_mu_live_rq_master5[[#This Row],[rd_price_net]])</f>
        <v>0</v>
      </c>
      <c r="F4562" s="1">
        <v>43154</v>
      </c>
      <c r="G4562">
        <v>3986</v>
      </c>
      <c r="H4562" t="s">
        <v>9100</v>
      </c>
      <c r="I4562" t="s">
        <v>10784</v>
      </c>
      <c r="J4562">
        <v>3180303</v>
      </c>
      <c r="K4562" t="str">
        <f>VLOOKUP(Table_munisapp_tylerci_mu_live_rq_master5[[#This Row],[rh_vendor_suggest]],Vend!A:B,2,0)</f>
        <v>WAXIE JANITORIAL</v>
      </c>
      <c r="L4562" t="str">
        <f>VLOOKUP(Table_munisapp_tylerci_mu_live_rq_master5[[#This Row],[a_department_code]],Dept!A:B,2,0)</f>
        <v>Library</v>
      </c>
      <c r="M4562">
        <f t="shared" si="71"/>
        <v>1</v>
      </c>
    </row>
    <row r="4563" spans="1:13" hidden="1" x14ac:dyDescent="0.25">
      <c r="A4563">
        <v>2018</v>
      </c>
      <c r="B4563">
        <v>71.12</v>
      </c>
      <c r="C4563">
        <v>568.96</v>
      </c>
      <c r="D4563">
        <v>568.96</v>
      </c>
      <c r="E4563">
        <f>SUM(Table_munisapp_tylerci_mu_live_rq_master5[[#This Row],[rd_extended_price]]-Table_munisapp_tylerci_mu_live_rq_master5[[#This Row],[rd_price_net]])</f>
        <v>0</v>
      </c>
      <c r="F4563" s="1">
        <v>43154</v>
      </c>
      <c r="G4563">
        <v>3986</v>
      </c>
      <c r="H4563" t="s">
        <v>9100</v>
      </c>
      <c r="I4563" t="s">
        <v>10784</v>
      </c>
      <c r="J4563">
        <v>3180303</v>
      </c>
      <c r="K4563" t="str">
        <f>VLOOKUP(Table_munisapp_tylerci_mu_live_rq_master5[[#This Row],[rh_vendor_suggest]],Vend!A:B,2,0)</f>
        <v>WAXIE JANITORIAL</v>
      </c>
      <c r="L4563" t="str">
        <f>VLOOKUP(Table_munisapp_tylerci_mu_live_rq_master5[[#This Row],[a_department_code]],Dept!A:B,2,0)</f>
        <v>Library</v>
      </c>
      <c r="M4563">
        <f t="shared" si="71"/>
        <v>0</v>
      </c>
    </row>
    <row r="4564" spans="1:13" hidden="1" x14ac:dyDescent="0.25">
      <c r="A4564">
        <v>2018</v>
      </c>
      <c r="B4564">
        <v>10.65</v>
      </c>
      <c r="C4564">
        <v>85.2</v>
      </c>
      <c r="D4564">
        <v>85.2</v>
      </c>
      <c r="E4564">
        <f>SUM(Table_munisapp_tylerci_mu_live_rq_master5[[#This Row],[rd_extended_price]]-Table_munisapp_tylerci_mu_live_rq_master5[[#This Row],[rd_price_net]])</f>
        <v>0</v>
      </c>
      <c r="F4564" s="1">
        <v>43154</v>
      </c>
      <c r="G4564">
        <v>3986</v>
      </c>
      <c r="H4564" t="s">
        <v>9100</v>
      </c>
      <c r="I4564" t="s">
        <v>10784</v>
      </c>
      <c r="J4564">
        <v>3180303</v>
      </c>
      <c r="K4564" t="str">
        <f>VLOOKUP(Table_munisapp_tylerci_mu_live_rq_master5[[#This Row],[rh_vendor_suggest]],Vend!A:B,2,0)</f>
        <v>WAXIE JANITORIAL</v>
      </c>
      <c r="L4564" t="str">
        <f>VLOOKUP(Table_munisapp_tylerci_mu_live_rq_master5[[#This Row],[a_department_code]],Dept!A:B,2,0)</f>
        <v>Library</v>
      </c>
      <c r="M4564">
        <f t="shared" si="71"/>
        <v>0</v>
      </c>
    </row>
    <row r="4565" spans="1:13" hidden="1" x14ac:dyDescent="0.25">
      <c r="A4565">
        <v>2018</v>
      </c>
      <c r="B4565">
        <v>19.84</v>
      </c>
      <c r="C4565">
        <v>595.20000000000005</v>
      </c>
      <c r="D4565">
        <v>595.20000000000005</v>
      </c>
      <c r="E4565">
        <f>SUM(Table_munisapp_tylerci_mu_live_rq_master5[[#This Row],[rd_extended_price]]-Table_munisapp_tylerci_mu_live_rq_master5[[#This Row],[rd_price_net]])</f>
        <v>0</v>
      </c>
      <c r="F4565" s="1">
        <v>43154</v>
      </c>
      <c r="G4565">
        <v>3986</v>
      </c>
      <c r="H4565" t="s">
        <v>9100</v>
      </c>
      <c r="I4565" t="s">
        <v>10784</v>
      </c>
      <c r="J4565">
        <v>3180303</v>
      </c>
      <c r="K4565" t="str">
        <f>VLOOKUP(Table_munisapp_tylerci_mu_live_rq_master5[[#This Row],[rh_vendor_suggest]],Vend!A:B,2,0)</f>
        <v>WAXIE JANITORIAL</v>
      </c>
      <c r="L4565" t="str">
        <f>VLOOKUP(Table_munisapp_tylerci_mu_live_rq_master5[[#This Row],[a_department_code]],Dept!A:B,2,0)</f>
        <v>Library</v>
      </c>
      <c r="M4565">
        <f t="shared" si="71"/>
        <v>0</v>
      </c>
    </row>
    <row r="4566" spans="1:13" hidden="1" x14ac:dyDescent="0.25">
      <c r="A4566">
        <v>2018</v>
      </c>
      <c r="B4566">
        <v>28.22</v>
      </c>
      <c r="C4566">
        <v>423.3</v>
      </c>
      <c r="D4566">
        <v>423.3</v>
      </c>
      <c r="E4566">
        <f>SUM(Table_munisapp_tylerci_mu_live_rq_master5[[#This Row],[rd_extended_price]]-Table_munisapp_tylerci_mu_live_rq_master5[[#This Row],[rd_price_net]])</f>
        <v>0</v>
      </c>
      <c r="F4566" s="1">
        <v>43154</v>
      </c>
      <c r="G4566">
        <v>3986</v>
      </c>
      <c r="H4566" t="s">
        <v>9100</v>
      </c>
      <c r="I4566" t="s">
        <v>10784</v>
      </c>
      <c r="J4566">
        <v>3180303</v>
      </c>
      <c r="K4566" t="str">
        <f>VLOOKUP(Table_munisapp_tylerci_mu_live_rq_master5[[#This Row],[rh_vendor_suggest]],Vend!A:B,2,0)</f>
        <v>WAXIE JANITORIAL</v>
      </c>
      <c r="L4566" t="str">
        <f>VLOOKUP(Table_munisapp_tylerci_mu_live_rq_master5[[#This Row],[a_department_code]],Dept!A:B,2,0)</f>
        <v>Library</v>
      </c>
      <c r="M4566">
        <f t="shared" si="71"/>
        <v>0</v>
      </c>
    </row>
    <row r="4567" spans="1:13" hidden="1" x14ac:dyDescent="0.25">
      <c r="A4567">
        <v>2018</v>
      </c>
      <c r="B4567">
        <v>27.62</v>
      </c>
      <c r="C4567">
        <v>220.96</v>
      </c>
      <c r="D4567">
        <v>220.96</v>
      </c>
      <c r="E4567">
        <f>SUM(Table_munisapp_tylerci_mu_live_rq_master5[[#This Row],[rd_extended_price]]-Table_munisapp_tylerci_mu_live_rq_master5[[#This Row],[rd_price_net]])</f>
        <v>0</v>
      </c>
      <c r="F4567" s="1">
        <v>43160</v>
      </c>
      <c r="G4567">
        <v>7598</v>
      </c>
      <c r="H4567" t="s">
        <v>9100</v>
      </c>
      <c r="I4567" t="s">
        <v>9186</v>
      </c>
      <c r="J4567">
        <v>3180322</v>
      </c>
      <c r="K4567" t="str">
        <f>VLOOKUP(Table_munisapp_tylerci_mu_live_rq_master5[[#This Row],[rh_vendor_suggest]],Vend!A:B,2,0)</f>
        <v>PLATINUM VENTURE GROUP LLC</v>
      </c>
      <c r="L4567" t="str">
        <f>VLOOKUP(Table_munisapp_tylerci_mu_live_rq_master5[[#This Row],[a_department_code]],Dept!A:B,2,0)</f>
        <v>Library</v>
      </c>
      <c r="M4567">
        <f t="shared" si="71"/>
        <v>1</v>
      </c>
    </row>
    <row r="4568" spans="1:13" hidden="1" x14ac:dyDescent="0.25">
      <c r="A4568">
        <v>2018</v>
      </c>
      <c r="B4568">
        <v>11.88</v>
      </c>
      <c r="C4568">
        <v>118.8</v>
      </c>
      <c r="D4568">
        <v>118.8</v>
      </c>
      <c r="E4568">
        <f>SUM(Table_munisapp_tylerci_mu_live_rq_master5[[#This Row],[rd_extended_price]]-Table_munisapp_tylerci_mu_live_rq_master5[[#This Row],[rd_price_net]])</f>
        <v>0</v>
      </c>
      <c r="F4568" s="1">
        <v>43154</v>
      </c>
      <c r="G4568">
        <v>1294</v>
      </c>
      <c r="H4568" t="s">
        <v>9072</v>
      </c>
      <c r="I4568" t="s">
        <v>9989</v>
      </c>
      <c r="J4568">
        <v>3180297</v>
      </c>
      <c r="K4568" t="str">
        <f>VLOOKUP(Table_munisapp_tylerci_mu_live_rq_master5[[#This Row],[rh_vendor_suggest]],Vend!A:B,2,0)</f>
        <v>BOB BARKER CO</v>
      </c>
      <c r="L4568" t="str">
        <f>VLOOKUP(Table_munisapp_tylerci_mu_live_rq_master5[[#This Row],[a_department_code]],Dept!A:B,2,0)</f>
        <v>Jail</v>
      </c>
      <c r="M4568">
        <f t="shared" si="71"/>
        <v>1</v>
      </c>
    </row>
    <row r="4569" spans="1:13" hidden="1" x14ac:dyDescent="0.25">
      <c r="A4569">
        <v>2018</v>
      </c>
      <c r="B4569">
        <v>19.27</v>
      </c>
      <c r="C4569">
        <v>770.8</v>
      </c>
      <c r="D4569">
        <v>770.8</v>
      </c>
      <c r="E4569">
        <f>SUM(Table_munisapp_tylerci_mu_live_rq_master5[[#This Row],[rd_extended_price]]-Table_munisapp_tylerci_mu_live_rq_master5[[#This Row],[rd_price_net]])</f>
        <v>0</v>
      </c>
      <c r="F4569" s="1">
        <v>43154</v>
      </c>
      <c r="G4569">
        <v>1294</v>
      </c>
      <c r="H4569" t="s">
        <v>9072</v>
      </c>
      <c r="I4569" t="s">
        <v>9989</v>
      </c>
      <c r="J4569">
        <v>3180297</v>
      </c>
      <c r="K4569" t="str">
        <f>VLOOKUP(Table_munisapp_tylerci_mu_live_rq_master5[[#This Row],[rh_vendor_suggest]],Vend!A:B,2,0)</f>
        <v>BOB BARKER CO</v>
      </c>
      <c r="L4569" t="str">
        <f>VLOOKUP(Table_munisapp_tylerci_mu_live_rq_master5[[#This Row],[a_department_code]],Dept!A:B,2,0)</f>
        <v>Jail</v>
      </c>
      <c r="M4569">
        <f t="shared" si="71"/>
        <v>0</v>
      </c>
    </row>
    <row r="4570" spans="1:13" hidden="1" x14ac:dyDescent="0.25">
      <c r="A4570">
        <v>2018</v>
      </c>
      <c r="B4570">
        <v>47.31</v>
      </c>
      <c r="C4570">
        <v>2365.5</v>
      </c>
      <c r="D4570">
        <v>2365.5</v>
      </c>
      <c r="E4570">
        <f>SUM(Table_munisapp_tylerci_mu_live_rq_master5[[#This Row],[rd_extended_price]]-Table_munisapp_tylerci_mu_live_rq_master5[[#This Row],[rd_price_net]])</f>
        <v>0</v>
      </c>
      <c r="F4570" s="1">
        <v>43154</v>
      </c>
      <c r="G4570">
        <v>1294</v>
      </c>
      <c r="H4570" t="s">
        <v>9072</v>
      </c>
      <c r="I4570" t="s">
        <v>9989</v>
      </c>
      <c r="J4570">
        <v>3180297</v>
      </c>
      <c r="K4570" t="str">
        <f>VLOOKUP(Table_munisapp_tylerci_mu_live_rq_master5[[#This Row],[rh_vendor_suggest]],Vend!A:B,2,0)</f>
        <v>BOB BARKER CO</v>
      </c>
      <c r="L4570" t="str">
        <f>VLOOKUP(Table_munisapp_tylerci_mu_live_rq_master5[[#This Row],[a_department_code]],Dept!A:B,2,0)</f>
        <v>Jail</v>
      </c>
      <c r="M4570">
        <f t="shared" si="71"/>
        <v>0</v>
      </c>
    </row>
    <row r="4571" spans="1:13" hidden="1" x14ac:dyDescent="0.25">
      <c r="A4571">
        <v>2018</v>
      </c>
      <c r="B4571">
        <v>50.1</v>
      </c>
      <c r="C4571">
        <v>2004</v>
      </c>
      <c r="D4571">
        <v>2004</v>
      </c>
      <c r="E4571">
        <f>SUM(Table_munisapp_tylerci_mu_live_rq_master5[[#This Row],[rd_extended_price]]-Table_munisapp_tylerci_mu_live_rq_master5[[#This Row],[rd_price_net]])</f>
        <v>0</v>
      </c>
      <c r="F4571" s="1">
        <v>43157</v>
      </c>
      <c r="G4571">
        <v>6342</v>
      </c>
      <c r="H4571" t="s">
        <v>9072</v>
      </c>
      <c r="I4571" t="s">
        <v>10457</v>
      </c>
      <c r="J4571">
        <v>3180307</v>
      </c>
      <c r="K4571" t="str">
        <f>VLOOKUP(Table_munisapp_tylerci_mu_live_rq_master5[[#This Row],[rh_vendor_suggest]],Vend!A:B,2,0)</f>
        <v>TRONEX INTERNATIONAL, INC.</v>
      </c>
      <c r="L4571" t="str">
        <f>VLOOKUP(Table_munisapp_tylerci_mu_live_rq_master5[[#This Row],[a_department_code]],Dept!A:B,2,0)</f>
        <v>Jail</v>
      </c>
      <c r="M4571">
        <f t="shared" si="71"/>
        <v>1</v>
      </c>
    </row>
    <row r="4572" spans="1:13" hidden="1" x14ac:dyDescent="0.25">
      <c r="A4572">
        <v>2018</v>
      </c>
      <c r="B4572">
        <v>50.1</v>
      </c>
      <c r="C4572">
        <v>2004</v>
      </c>
      <c r="D4572">
        <v>2004</v>
      </c>
      <c r="E4572">
        <f>SUM(Table_munisapp_tylerci_mu_live_rq_master5[[#This Row],[rd_extended_price]]-Table_munisapp_tylerci_mu_live_rq_master5[[#This Row],[rd_price_net]])</f>
        <v>0</v>
      </c>
      <c r="F4572" s="1">
        <v>43157</v>
      </c>
      <c r="G4572">
        <v>6342</v>
      </c>
      <c r="H4572" t="s">
        <v>9072</v>
      </c>
      <c r="I4572" t="s">
        <v>10457</v>
      </c>
      <c r="J4572">
        <v>3180307</v>
      </c>
      <c r="K4572" t="str">
        <f>VLOOKUP(Table_munisapp_tylerci_mu_live_rq_master5[[#This Row],[rh_vendor_suggest]],Vend!A:B,2,0)</f>
        <v>TRONEX INTERNATIONAL, INC.</v>
      </c>
      <c r="L4572" t="str">
        <f>VLOOKUP(Table_munisapp_tylerci_mu_live_rq_master5[[#This Row],[a_department_code]],Dept!A:B,2,0)</f>
        <v>Jail</v>
      </c>
      <c r="M4572">
        <f t="shared" si="71"/>
        <v>0</v>
      </c>
    </row>
    <row r="4573" spans="1:13" hidden="1" x14ac:dyDescent="0.25">
      <c r="A4573">
        <v>2018</v>
      </c>
      <c r="B4573">
        <v>50.1</v>
      </c>
      <c r="C4573">
        <v>501</v>
      </c>
      <c r="D4573">
        <v>501</v>
      </c>
      <c r="E4573">
        <f>SUM(Table_munisapp_tylerci_mu_live_rq_master5[[#This Row],[rd_extended_price]]-Table_munisapp_tylerci_mu_live_rq_master5[[#This Row],[rd_price_net]])</f>
        <v>0</v>
      </c>
      <c r="F4573" s="1">
        <v>43157</v>
      </c>
      <c r="G4573">
        <v>6342</v>
      </c>
      <c r="H4573" t="s">
        <v>9072</v>
      </c>
      <c r="I4573" t="s">
        <v>10457</v>
      </c>
      <c r="J4573">
        <v>3180307</v>
      </c>
      <c r="K4573" t="str">
        <f>VLOOKUP(Table_munisapp_tylerci_mu_live_rq_master5[[#This Row],[rh_vendor_suggest]],Vend!A:B,2,0)</f>
        <v>TRONEX INTERNATIONAL, INC.</v>
      </c>
      <c r="L4573" t="str">
        <f>VLOOKUP(Table_munisapp_tylerci_mu_live_rq_master5[[#This Row],[a_department_code]],Dept!A:B,2,0)</f>
        <v>Jail</v>
      </c>
      <c r="M4573">
        <f t="shared" si="71"/>
        <v>0</v>
      </c>
    </row>
    <row r="4574" spans="1:13" hidden="1" x14ac:dyDescent="0.25">
      <c r="A4574">
        <v>2018</v>
      </c>
      <c r="B4574">
        <v>19.18</v>
      </c>
      <c r="C4574">
        <v>1150.8</v>
      </c>
      <c r="D4574">
        <v>1150.8</v>
      </c>
      <c r="E4574">
        <f>SUM(Table_munisapp_tylerci_mu_live_rq_master5[[#This Row],[rd_extended_price]]-Table_munisapp_tylerci_mu_live_rq_master5[[#This Row],[rd_price_net]])</f>
        <v>0</v>
      </c>
      <c r="F4574" s="1">
        <v>43154</v>
      </c>
      <c r="G4574">
        <v>1474</v>
      </c>
      <c r="H4574" t="s">
        <v>9072</v>
      </c>
      <c r="I4574" t="s">
        <v>9598</v>
      </c>
      <c r="J4574">
        <v>3180298</v>
      </c>
      <c r="K4574" t="str">
        <f>VLOOKUP(Table_munisapp_tylerci_mu_live_rq_master5[[#This Row],[rh_vendor_suggest]],Vend!A:B,2,0)</f>
        <v>CHARM-TEX INC</v>
      </c>
      <c r="L4574" t="str">
        <f>VLOOKUP(Table_munisapp_tylerci_mu_live_rq_master5[[#This Row],[a_department_code]],Dept!A:B,2,0)</f>
        <v>Jail</v>
      </c>
      <c r="M4574">
        <f t="shared" si="71"/>
        <v>1</v>
      </c>
    </row>
    <row r="4575" spans="1:13" hidden="1" x14ac:dyDescent="0.25">
      <c r="A4575">
        <v>2018</v>
      </c>
      <c r="B4575">
        <v>368.07</v>
      </c>
      <c r="C4575">
        <v>368.07</v>
      </c>
      <c r="D4575">
        <v>368.07</v>
      </c>
      <c r="E4575">
        <f>SUM(Table_munisapp_tylerci_mu_live_rq_master5[[#This Row],[rd_extended_price]]-Table_munisapp_tylerci_mu_live_rq_master5[[#This Row],[rd_price_net]])</f>
        <v>0</v>
      </c>
      <c r="F4575" s="1">
        <v>43154</v>
      </c>
      <c r="G4575">
        <v>2687</v>
      </c>
      <c r="H4575" t="s">
        <v>9072</v>
      </c>
      <c r="I4575" t="s">
        <v>11064</v>
      </c>
      <c r="J4575">
        <v>3180300</v>
      </c>
      <c r="K4575" t="str">
        <f>VLOOKUP(Table_munisapp_tylerci_mu_live_rq_master5[[#This Row],[rh_vendor_suggest]],Vend!A:B,2,0)</f>
        <v>MENDENHALL EQUIPMENT CO</v>
      </c>
      <c r="L4575" t="str">
        <f>VLOOKUP(Table_munisapp_tylerci_mu_live_rq_master5[[#This Row],[a_department_code]],Dept!A:B,2,0)</f>
        <v>Jail</v>
      </c>
      <c r="M4575">
        <f t="shared" si="71"/>
        <v>1</v>
      </c>
    </row>
    <row r="4576" spans="1:13" hidden="1" x14ac:dyDescent="0.25">
      <c r="A4576">
        <v>2018</v>
      </c>
      <c r="B4576">
        <v>84.21</v>
      </c>
      <c r="C4576">
        <v>84.21</v>
      </c>
      <c r="D4576">
        <v>84.21</v>
      </c>
      <c r="E4576">
        <f>SUM(Table_munisapp_tylerci_mu_live_rq_master5[[#This Row],[rd_extended_price]]-Table_munisapp_tylerci_mu_live_rq_master5[[#This Row],[rd_price_net]])</f>
        <v>0</v>
      </c>
      <c r="F4576" s="1">
        <v>43154</v>
      </c>
      <c r="G4576">
        <v>2687</v>
      </c>
      <c r="H4576" t="s">
        <v>9072</v>
      </c>
      <c r="I4576" t="s">
        <v>11064</v>
      </c>
      <c r="J4576">
        <v>3180300</v>
      </c>
      <c r="K4576" t="str">
        <f>VLOOKUP(Table_munisapp_tylerci_mu_live_rq_master5[[#This Row],[rh_vendor_suggest]],Vend!A:B,2,0)</f>
        <v>MENDENHALL EQUIPMENT CO</v>
      </c>
      <c r="L4576" t="str">
        <f>VLOOKUP(Table_munisapp_tylerci_mu_live_rq_master5[[#This Row],[a_department_code]],Dept!A:B,2,0)</f>
        <v>Jail</v>
      </c>
      <c r="M4576">
        <f t="shared" si="71"/>
        <v>0</v>
      </c>
    </row>
    <row r="4577" spans="1:13" hidden="1" x14ac:dyDescent="0.25">
      <c r="A4577">
        <v>2018</v>
      </c>
      <c r="B4577">
        <v>85.88</v>
      </c>
      <c r="C4577">
        <v>85.88</v>
      </c>
      <c r="D4577">
        <v>85.88</v>
      </c>
      <c r="E4577">
        <f>SUM(Table_munisapp_tylerci_mu_live_rq_master5[[#This Row],[rd_extended_price]]-Table_munisapp_tylerci_mu_live_rq_master5[[#This Row],[rd_price_net]])</f>
        <v>0</v>
      </c>
      <c r="F4577" s="1">
        <v>43154</v>
      </c>
      <c r="G4577">
        <v>2687</v>
      </c>
      <c r="H4577" t="s">
        <v>9072</v>
      </c>
      <c r="I4577" t="s">
        <v>11064</v>
      </c>
      <c r="J4577">
        <v>3180300</v>
      </c>
      <c r="K4577" t="str">
        <f>VLOOKUP(Table_munisapp_tylerci_mu_live_rq_master5[[#This Row],[rh_vendor_suggest]],Vend!A:B,2,0)</f>
        <v>MENDENHALL EQUIPMENT CO</v>
      </c>
      <c r="L4577" t="str">
        <f>VLOOKUP(Table_munisapp_tylerci_mu_live_rq_master5[[#This Row],[a_department_code]],Dept!A:B,2,0)</f>
        <v>Jail</v>
      </c>
      <c r="M4577">
        <f t="shared" si="71"/>
        <v>0</v>
      </c>
    </row>
    <row r="4578" spans="1:13" hidden="1" x14ac:dyDescent="0.25">
      <c r="A4578">
        <v>2018</v>
      </c>
      <c r="B4578">
        <v>90</v>
      </c>
      <c r="C4578">
        <v>540</v>
      </c>
      <c r="D4578">
        <v>615</v>
      </c>
      <c r="E4578">
        <f>SUM(Table_munisapp_tylerci_mu_live_rq_master5[[#This Row],[rd_extended_price]]-Table_munisapp_tylerci_mu_live_rq_master5[[#This Row],[rd_price_net]])</f>
        <v>-75</v>
      </c>
      <c r="F4578" s="1">
        <v>43154</v>
      </c>
      <c r="G4578">
        <v>2687</v>
      </c>
      <c r="H4578" t="s">
        <v>9072</v>
      </c>
      <c r="I4578" t="s">
        <v>11064</v>
      </c>
      <c r="J4578">
        <v>3180300</v>
      </c>
      <c r="K4578" t="str">
        <f>VLOOKUP(Table_munisapp_tylerci_mu_live_rq_master5[[#This Row],[rh_vendor_suggest]],Vend!A:B,2,0)</f>
        <v>MENDENHALL EQUIPMENT CO</v>
      </c>
      <c r="L4578" t="str">
        <f>VLOOKUP(Table_munisapp_tylerci_mu_live_rq_master5[[#This Row],[a_department_code]],Dept!A:B,2,0)</f>
        <v>Jail</v>
      </c>
      <c r="M4578">
        <f t="shared" si="71"/>
        <v>0</v>
      </c>
    </row>
    <row r="4579" spans="1:13" hidden="1" x14ac:dyDescent="0.25">
      <c r="A4579">
        <v>2018</v>
      </c>
      <c r="B4579">
        <v>1372</v>
      </c>
      <c r="C4579">
        <v>1372</v>
      </c>
      <c r="D4579">
        <v>1372</v>
      </c>
      <c r="E4579">
        <f>SUM(Table_munisapp_tylerci_mu_live_rq_master5[[#This Row],[rd_extended_price]]-Table_munisapp_tylerci_mu_live_rq_master5[[#This Row],[rd_price_net]])</f>
        <v>0</v>
      </c>
      <c r="F4579" s="1">
        <v>43160</v>
      </c>
      <c r="G4579">
        <v>2688</v>
      </c>
      <c r="H4579" t="s">
        <v>9094</v>
      </c>
      <c r="I4579" t="s">
        <v>9646</v>
      </c>
      <c r="J4579">
        <v>3180314</v>
      </c>
      <c r="K4579" t="str">
        <f>VLOOKUP(Table_munisapp_tylerci_mu_live_rq_master5[[#This Row],[rh_vendor_suggest]],Vend!A:B,2,0)</f>
        <v>MERCK SHARP &amp; DOHME CORP</v>
      </c>
      <c r="L4579" t="str">
        <f>VLOOKUP(Table_munisapp_tylerci_mu_live_rq_master5[[#This Row],[a_department_code]],Dept!A:B,2,0)</f>
        <v>Weber Morgan Health Department</v>
      </c>
      <c r="M4579">
        <f t="shared" si="71"/>
        <v>1</v>
      </c>
    </row>
    <row r="4580" spans="1:13" hidden="1" x14ac:dyDescent="0.25">
      <c r="A4580">
        <v>2018</v>
      </c>
      <c r="B4580">
        <v>45</v>
      </c>
      <c r="C4580">
        <v>45</v>
      </c>
      <c r="D4580">
        <v>45</v>
      </c>
      <c r="E4580">
        <f>SUM(Table_munisapp_tylerci_mu_live_rq_master5[[#This Row],[rd_extended_price]]-Table_munisapp_tylerci_mu_live_rq_master5[[#This Row],[rd_price_net]])</f>
        <v>0</v>
      </c>
      <c r="F4580" s="1">
        <v>43160</v>
      </c>
      <c r="G4580">
        <v>2688</v>
      </c>
      <c r="H4580" t="s">
        <v>9094</v>
      </c>
      <c r="I4580" t="s">
        <v>9646</v>
      </c>
      <c r="J4580">
        <v>3180314</v>
      </c>
      <c r="K4580" t="str">
        <f>VLOOKUP(Table_munisapp_tylerci_mu_live_rq_master5[[#This Row],[rh_vendor_suggest]],Vend!A:B,2,0)</f>
        <v>MERCK SHARP &amp; DOHME CORP</v>
      </c>
      <c r="L4580" t="str">
        <f>VLOOKUP(Table_munisapp_tylerci_mu_live_rq_master5[[#This Row],[a_department_code]],Dept!A:B,2,0)</f>
        <v>Weber Morgan Health Department</v>
      </c>
      <c r="M4580">
        <f t="shared" si="71"/>
        <v>0</v>
      </c>
    </row>
    <row r="4581" spans="1:13" hidden="1" x14ac:dyDescent="0.25">
      <c r="A4581">
        <v>2018</v>
      </c>
      <c r="B4581">
        <v>689.64</v>
      </c>
      <c r="C4581">
        <v>689.64</v>
      </c>
      <c r="D4581">
        <v>689.64</v>
      </c>
      <c r="E4581">
        <f>SUM(Table_munisapp_tylerci_mu_live_rq_master5[[#This Row],[rd_extended_price]]-Table_munisapp_tylerci_mu_live_rq_master5[[#This Row],[rd_price_net]])</f>
        <v>0</v>
      </c>
      <c r="F4581" s="1">
        <v>43160</v>
      </c>
      <c r="G4581">
        <v>3363</v>
      </c>
      <c r="H4581" t="s">
        <v>9094</v>
      </c>
      <c r="I4581" t="s">
        <v>9646</v>
      </c>
      <c r="J4581">
        <v>3180318</v>
      </c>
      <c r="K4581" t="str">
        <f>VLOOKUP(Table_munisapp_tylerci_mu_live_rq_master5[[#This Row],[rh_vendor_suggest]],Vend!A:B,2,0)</f>
        <v>SANOFI PASTEUR INC</v>
      </c>
      <c r="L4581" t="str">
        <f>VLOOKUP(Table_munisapp_tylerci_mu_live_rq_master5[[#This Row],[a_department_code]],Dept!A:B,2,0)</f>
        <v>Weber Morgan Health Department</v>
      </c>
      <c r="M4581">
        <f t="shared" si="71"/>
        <v>1</v>
      </c>
    </row>
    <row r="4582" spans="1:13" hidden="1" x14ac:dyDescent="0.25">
      <c r="A4582">
        <v>2018</v>
      </c>
      <c r="B4582">
        <v>2637.28</v>
      </c>
      <c r="C4582">
        <v>2637.28</v>
      </c>
      <c r="D4582">
        <v>2637.28</v>
      </c>
      <c r="E4582">
        <f>SUM(Table_munisapp_tylerci_mu_live_rq_master5[[#This Row],[rd_extended_price]]-Table_munisapp_tylerci_mu_live_rq_master5[[#This Row],[rd_price_net]])</f>
        <v>0</v>
      </c>
      <c r="F4582" s="1">
        <v>43160</v>
      </c>
      <c r="G4582">
        <v>3363</v>
      </c>
      <c r="H4582" t="s">
        <v>9094</v>
      </c>
      <c r="I4582" t="s">
        <v>9646</v>
      </c>
      <c r="J4582">
        <v>3180318</v>
      </c>
      <c r="K4582" t="str">
        <f>VLOOKUP(Table_munisapp_tylerci_mu_live_rq_master5[[#This Row],[rh_vendor_suggest]],Vend!A:B,2,0)</f>
        <v>SANOFI PASTEUR INC</v>
      </c>
      <c r="L4582" t="str">
        <f>VLOOKUP(Table_munisapp_tylerci_mu_live_rq_master5[[#This Row],[a_department_code]],Dept!A:B,2,0)</f>
        <v>Weber Morgan Health Department</v>
      </c>
      <c r="M4582">
        <f t="shared" si="71"/>
        <v>0</v>
      </c>
    </row>
    <row r="4583" spans="1:13" hidden="1" x14ac:dyDescent="0.25">
      <c r="A4583">
        <v>2018</v>
      </c>
      <c r="B4583">
        <v>1880</v>
      </c>
      <c r="C4583">
        <v>1880</v>
      </c>
      <c r="D4583">
        <v>1880</v>
      </c>
      <c r="E4583">
        <f>SUM(Table_munisapp_tylerci_mu_live_rq_master5[[#This Row],[rd_extended_price]]-Table_munisapp_tylerci_mu_live_rq_master5[[#This Row],[rd_price_net]])</f>
        <v>0</v>
      </c>
      <c r="F4583" s="1">
        <v>43160</v>
      </c>
      <c r="G4583">
        <v>3019</v>
      </c>
      <c r="H4583" t="s">
        <v>9094</v>
      </c>
      <c r="I4583" t="s">
        <v>9646</v>
      </c>
      <c r="J4583">
        <v>3180315</v>
      </c>
      <c r="K4583" t="str">
        <f>VLOOKUP(Table_munisapp_tylerci_mu_live_rq_master5[[#This Row],[rh_vendor_suggest]],Vend!A:B,2,0)</f>
        <v>PAXVAX INC</v>
      </c>
      <c r="L4583" t="str">
        <f>VLOOKUP(Table_munisapp_tylerci_mu_live_rq_master5[[#This Row],[a_department_code]],Dept!A:B,2,0)</f>
        <v>Weber Morgan Health Department</v>
      </c>
      <c r="M4583">
        <f t="shared" si="71"/>
        <v>1</v>
      </c>
    </row>
    <row r="4584" spans="1:13" hidden="1" x14ac:dyDescent="0.25">
      <c r="A4584">
        <v>2018</v>
      </c>
      <c r="B4584">
        <v>595.03</v>
      </c>
      <c r="C4584">
        <v>595.03</v>
      </c>
      <c r="D4584">
        <v>595.03</v>
      </c>
      <c r="E4584">
        <f>SUM(Table_munisapp_tylerci_mu_live_rq_master5[[#This Row],[rd_extended_price]]-Table_munisapp_tylerci_mu_live_rq_master5[[#This Row],[rd_price_net]])</f>
        <v>0</v>
      </c>
      <c r="F4584" s="1">
        <v>43160</v>
      </c>
      <c r="G4584">
        <v>3052</v>
      </c>
      <c r="H4584" t="s">
        <v>9094</v>
      </c>
      <c r="I4584" t="s">
        <v>9646</v>
      </c>
      <c r="J4584">
        <v>3180316</v>
      </c>
      <c r="K4584" t="str">
        <f>VLOOKUP(Table_munisapp_tylerci_mu_live_rq_master5[[#This Row],[rh_vendor_suggest]],Vend!A:B,2,0)</f>
        <v>PFIZER</v>
      </c>
      <c r="L4584" t="str">
        <f>VLOOKUP(Table_munisapp_tylerci_mu_live_rq_master5[[#This Row],[a_department_code]],Dept!A:B,2,0)</f>
        <v>Weber Morgan Health Department</v>
      </c>
      <c r="M4584">
        <f t="shared" si="71"/>
        <v>1</v>
      </c>
    </row>
    <row r="4585" spans="1:13" hidden="1" x14ac:dyDescent="0.25">
      <c r="A4585">
        <v>2018</v>
      </c>
      <c r="B4585">
        <v>23.49</v>
      </c>
      <c r="C4585">
        <v>3523.5</v>
      </c>
      <c r="D4585">
        <v>2994.97</v>
      </c>
      <c r="E4585">
        <f>SUM(Table_munisapp_tylerci_mu_live_rq_master5[[#This Row],[rd_extended_price]]-Table_munisapp_tylerci_mu_live_rq_master5[[#This Row],[rd_price_net]])</f>
        <v>528.5300000000002</v>
      </c>
      <c r="F4585" s="1">
        <v>43160</v>
      </c>
      <c r="G4585">
        <v>1708</v>
      </c>
      <c r="H4585" t="s">
        <v>9100</v>
      </c>
      <c r="I4585" t="s">
        <v>11068</v>
      </c>
      <c r="J4585">
        <v>3180309</v>
      </c>
      <c r="K4585" t="str">
        <f>VLOOKUP(Table_munisapp_tylerci_mu_live_rq_master5[[#This Row],[rh_vendor_suggest]],Vend!A:B,2,0)</f>
        <v>DEMCO INC</v>
      </c>
      <c r="L4585" t="str">
        <f>VLOOKUP(Table_munisapp_tylerci_mu_live_rq_master5[[#This Row],[a_department_code]],Dept!A:B,2,0)</f>
        <v>Library</v>
      </c>
      <c r="M4585">
        <f t="shared" si="71"/>
        <v>1</v>
      </c>
    </row>
    <row r="4586" spans="1:13" hidden="1" x14ac:dyDescent="0.25">
      <c r="A4586">
        <v>2018</v>
      </c>
      <c r="B4586">
        <v>23.49</v>
      </c>
      <c r="C4586">
        <v>3053.7</v>
      </c>
      <c r="D4586">
        <v>2595.64</v>
      </c>
      <c r="E4586">
        <f>SUM(Table_munisapp_tylerci_mu_live_rq_master5[[#This Row],[rd_extended_price]]-Table_munisapp_tylerci_mu_live_rq_master5[[#This Row],[rd_price_net]])</f>
        <v>458.05999999999995</v>
      </c>
      <c r="F4586" s="1">
        <v>43160</v>
      </c>
      <c r="G4586">
        <v>1708</v>
      </c>
      <c r="H4586" t="s">
        <v>9100</v>
      </c>
      <c r="I4586" t="s">
        <v>11068</v>
      </c>
      <c r="J4586">
        <v>3180309</v>
      </c>
      <c r="K4586" t="str">
        <f>VLOOKUP(Table_munisapp_tylerci_mu_live_rq_master5[[#This Row],[rh_vendor_suggest]],Vend!A:B,2,0)</f>
        <v>DEMCO INC</v>
      </c>
      <c r="L4586" t="str">
        <f>VLOOKUP(Table_munisapp_tylerci_mu_live_rq_master5[[#This Row],[a_department_code]],Dept!A:B,2,0)</f>
        <v>Library</v>
      </c>
      <c r="M4586">
        <f t="shared" si="71"/>
        <v>0</v>
      </c>
    </row>
    <row r="4587" spans="1:13" hidden="1" x14ac:dyDescent="0.25">
      <c r="A4587">
        <v>2018</v>
      </c>
      <c r="B4587">
        <v>23.49</v>
      </c>
      <c r="C4587">
        <v>5167.8</v>
      </c>
      <c r="D4587">
        <v>4392.63</v>
      </c>
      <c r="E4587">
        <f>SUM(Table_munisapp_tylerci_mu_live_rq_master5[[#This Row],[rd_extended_price]]-Table_munisapp_tylerci_mu_live_rq_master5[[#This Row],[rd_price_net]])</f>
        <v>775.17000000000007</v>
      </c>
      <c r="F4587" s="1">
        <v>43160</v>
      </c>
      <c r="G4587">
        <v>1708</v>
      </c>
      <c r="H4587" t="s">
        <v>9100</v>
      </c>
      <c r="I4587" t="s">
        <v>11068</v>
      </c>
      <c r="J4587">
        <v>3180309</v>
      </c>
      <c r="K4587" t="str">
        <f>VLOOKUP(Table_munisapp_tylerci_mu_live_rq_master5[[#This Row],[rh_vendor_suggest]],Vend!A:B,2,0)</f>
        <v>DEMCO INC</v>
      </c>
      <c r="L4587" t="str">
        <f>VLOOKUP(Table_munisapp_tylerci_mu_live_rq_master5[[#This Row],[a_department_code]],Dept!A:B,2,0)</f>
        <v>Library</v>
      </c>
      <c r="M4587">
        <f t="shared" si="71"/>
        <v>0</v>
      </c>
    </row>
    <row r="4588" spans="1:13" hidden="1" x14ac:dyDescent="0.25">
      <c r="A4588">
        <v>2018</v>
      </c>
      <c r="B4588">
        <v>613.9</v>
      </c>
      <c r="C4588">
        <v>4297.3</v>
      </c>
      <c r="D4588">
        <v>4297.3</v>
      </c>
      <c r="E4588">
        <f>SUM(Table_munisapp_tylerci_mu_live_rq_master5[[#This Row],[rd_extended_price]]-Table_munisapp_tylerci_mu_live_rq_master5[[#This Row],[rd_price_net]])</f>
        <v>0</v>
      </c>
      <c r="F4588" s="1">
        <v>43167</v>
      </c>
      <c r="G4588">
        <v>1447</v>
      </c>
      <c r="H4588" t="s">
        <v>9100</v>
      </c>
      <c r="I4588" t="s">
        <v>11069</v>
      </c>
      <c r="J4588">
        <v>3180341</v>
      </c>
      <c r="K4588" t="str">
        <f>VLOOKUP(Table_munisapp_tylerci_mu_live_rq_master5[[#This Row],[rh_vendor_suggest]],Vend!A:B,2,0)</f>
        <v>CDW LLC</v>
      </c>
      <c r="L4588" t="str">
        <f>VLOOKUP(Table_munisapp_tylerci_mu_live_rq_master5[[#This Row],[a_department_code]],Dept!A:B,2,0)</f>
        <v>Library</v>
      </c>
      <c r="M4588">
        <f t="shared" si="71"/>
        <v>1</v>
      </c>
    </row>
    <row r="4589" spans="1:13" hidden="1" x14ac:dyDescent="0.25">
      <c r="A4589">
        <v>2018</v>
      </c>
      <c r="B4589">
        <v>613.9</v>
      </c>
      <c r="C4589">
        <v>3069.5</v>
      </c>
      <c r="D4589">
        <v>3069.5</v>
      </c>
      <c r="E4589">
        <f>SUM(Table_munisapp_tylerci_mu_live_rq_master5[[#This Row],[rd_extended_price]]-Table_munisapp_tylerci_mu_live_rq_master5[[#This Row],[rd_price_net]])</f>
        <v>0</v>
      </c>
      <c r="F4589" s="1">
        <v>43167</v>
      </c>
      <c r="G4589">
        <v>1447</v>
      </c>
      <c r="H4589" t="s">
        <v>9100</v>
      </c>
      <c r="I4589" t="s">
        <v>11069</v>
      </c>
      <c r="J4589">
        <v>3180341</v>
      </c>
      <c r="K4589" t="str">
        <f>VLOOKUP(Table_munisapp_tylerci_mu_live_rq_master5[[#This Row],[rh_vendor_suggest]],Vend!A:B,2,0)</f>
        <v>CDW LLC</v>
      </c>
      <c r="L4589" t="str">
        <f>VLOOKUP(Table_munisapp_tylerci_mu_live_rq_master5[[#This Row],[a_department_code]],Dept!A:B,2,0)</f>
        <v>Library</v>
      </c>
      <c r="M4589">
        <f t="shared" si="71"/>
        <v>0</v>
      </c>
    </row>
    <row r="4590" spans="1:13" hidden="1" x14ac:dyDescent="0.25">
      <c r="A4590">
        <v>2018</v>
      </c>
      <c r="B4590">
        <v>126.56</v>
      </c>
      <c r="C4590">
        <v>1139.04</v>
      </c>
      <c r="D4590">
        <v>1139.04</v>
      </c>
      <c r="E4590">
        <f>SUM(Table_munisapp_tylerci_mu_live_rq_master5[[#This Row],[rd_extended_price]]-Table_munisapp_tylerci_mu_live_rq_master5[[#This Row],[rd_price_net]])</f>
        <v>0</v>
      </c>
      <c r="F4590" s="1">
        <v>43167</v>
      </c>
      <c r="G4590">
        <v>1447</v>
      </c>
      <c r="H4590" t="s">
        <v>9100</v>
      </c>
      <c r="I4590" t="s">
        <v>11069</v>
      </c>
      <c r="J4590">
        <v>3180341</v>
      </c>
      <c r="K4590" t="str">
        <f>VLOOKUP(Table_munisapp_tylerci_mu_live_rq_master5[[#This Row],[rh_vendor_suggest]],Vend!A:B,2,0)</f>
        <v>CDW LLC</v>
      </c>
      <c r="L4590" t="str">
        <f>VLOOKUP(Table_munisapp_tylerci_mu_live_rq_master5[[#This Row],[a_department_code]],Dept!A:B,2,0)</f>
        <v>Library</v>
      </c>
      <c r="M4590">
        <f t="shared" si="71"/>
        <v>0</v>
      </c>
    </row>
    <row r="4591" spans="1:13" hidden="1" x14ac:dyDescent="0.25">
      <c r="A4591">
        <v>2018</v>
      </c>
      <c r="B4591">
        <v>126.56</v>
      </c>
      <c r="C4591">
        <v>1012.48</v>
      </c>
      <c r="D4591">
        <v>1012.48</v>
      </c>
      <c r="E4591">
        <f>SUM(Table_munisapp_tylerci_mu_live_rq_master5[[#This Row],[rd_extended_price]]-Table_munisapp_tylerci_mu_live_rq_master5[[#This Row],[rd_price_net]])</f>
        <v>0</v>
      </c>
      <c r="F4591" s="1">
        <v>43167</v>
      </c>
      <c r="G4591">
        <v>1447</v>
      </c>
      <c r="H4591" t="s">
        <v>9100</v>
      </c>
      <c r="I4591" t="s">
        <v>11069</v>
      </c>
      <c r="J4591">
        <v>3180341</v>
      </c>
      <c r="K4591" t="str">
        <f>VLOOKUP(Table_munisapp_tylerci_mu_live_rq_master5[[#This Row],[rh_vendor_suggest]],Vend!A:B,2,0)</f>
        <v>CDW LLC</v>
      </c>
      <c r="L4591" t="str">
        <f>VLOOKUP(Table_munisapp_tylerci_mu_live_rq_master5[[#This Row],[a_department_code]],Dept!A:B,2,0)</f>
        <v>Library</v>
      </c>
      <c r="M4591">
        <f t="shared" si="71"/>
        <v>0</v>
      </c>
    </row>
    <row r="4592" spans="1:13" hidden="1" x14ac:dyDescent="0.25">
      <c r="A4592">
        <v>2018</v>
      </c>
      <c r="B4592">
        <v>287.57</v>
      </c>
      <c r="C4592">
        <v>3738.41</v>
      </c>
      <c r="D4592">
        <v>3738.41</v>
      </c>
      <c r="E4592">
        <f>SUM(Table_munisapp_tylerci_mu_live_rq_master5[[#This Row],[rd_extended_price]]-Table_munisapp_tylerci_mu_live_rq_master5[[#This Row],[rd_price_net]])</f>
        <v>0</v>
      </c>
      <c r="F4592" s="1">
        <v>43167</v>
      </c>
      <c r="G4592">
        <v>1447</v>
      </c>
      <c r="H4592" t="s">
        <v>9100</v>
      </c>
      <c r="I4592" t="s">
        <v>9965</v>
      </c>
      <c r="J4592">
        <v>3180342</v>
      </c>
      <c r="K4592" t="str">
        <f>VLOOKUP(Table_munisapp_tylerci_mu_live_rq_master5[[#This Row],[rh_vendor_suggest]],Vend!A:B,2,0)</f>
        <v>CDW LLC</v>
      </c>
      <c r="L4592" t="str">
        <f>VLOOKUP(Table_munisapp_tylerci_mu_live_rq_master5[[#This Row],[a_department_code]],Dept!A:B,2,0)</f>
        <v>Library</v>
      </c>
      <c r="M4592">
        <f t="shared" si="71"/>
        <v>1</v>
      </c>
    </row>
    <row r="4593" spans="1:13" hidden="1" x14ac:dyDescent="0.25">
      <c r="A4593">
        <v>2018</v>
      </c>
      <c r="B4593">
        <v>287.57</v>
      </c>
      <c r="C4593">
        <v>2300.56</v>
      </c>
      <c r="D4593">
        <v>2300.56</v>
      </c>
      <c r="E4593">
        <f>SUM(Table_munisapp_tylerci_mu_live_rq_master5[[#This Row],[rd_extended_price]]-Table_munisapp_tylerci_mu_live_rq_master5[[#This Row],[rd_price_net]])</f>
        <v>0</v>
      </c>
      <c r="F4593" s="1">
        <v>43167</v>
      </c>
      <c r="G4593">
        <v>1447</v>
      </c>
      <c r="H4593" t="s">
        <v>9100</v>
      </c>
      <c r="I4593" t="s">
        <v>9965</v>
      </c>
      <c r="J4593">
        <v>3180342</v>
      </c>
      <c r="K4593" t="str">
        <f>VLOOKUP(Table_munisapp_tylerci_mu_live_rq_master5[[#This Row],[rh_vendor_suggest]],Vend!A:B,2,0)</f>
        <v>CDW LLC</v>
      </c>
      <c r="L4593" t="str">
        <f>VLOOKUP(Table_munisapp_tylerci_mu_live_rq_master5[[#This Row],[a_department_code]],Dept!A:B,2,0)</f>
        <v>Library</v>
      </c>
      <c r="M4593">
        <f t="shared" si="71"/>
        <v>0</v>
      </c>
    </row>
    <row r="4594" spans="1:13" hidden="1" x14ac:dyDescent="0.25">
      <c r="A4594">
        <v>2018</v>
      </c>
      <c r="B4594">
        <v>2058.21</v>
      </c>
      <c r="C4594">
        <v>2058.21</v>
      </c>
      <c r="D4594">
        <v>2058.21</v>
      </c>
      <c r="E4594">
        <f>SUM(Table_munisapp_tylerci_mu_live_rq_master5[[#This Row],[rd_extended_price]]-Table_munisapp_tylerci_mu_live_rq_master5[[#This Row],[rd_price_net]])</f>
        <v>0</v>
      </c>
      <c r="F4594" s="1">
        <v>43167</v>
      </c>
      <c r="G4594">
        <v>1447</v>
      </c>
      <c r="H4594" t="s">
        <v>9100</v>
      </c>
      <c r="I4594" t="s">
        <v>9965</v>
      </c>
      <c r="J4594">
        <v>3180342</v>
      </c>
      <c r="K4594" t="str">
        <f>VLOOKUP(Table_munisapp_tylerci_mu_live_rq_master5[[#This Row],[rh_vendor_suggest]],Vend!A:B,2,0)</f>
        <v>CDW LLC</v>
      </c>
      <c r="L4594" t="str">
        <f>VLOOKUP(Table_munisapp_tylerci_mu_live_rq_master5[[#This Row],[a_department_code]],Dept!A:B,2,0)</f>
        <v>Library</v>
      </c>
      <c r="M4594">
        <f t="shared" si="71"/>
        <v>0</v>
      </c>
    </row>
    <row r="4595" spans="1:13" hidden="1" x14ac:dyDescent="0.25">
      <c r="A4595">
        <v>2018</v>
      </c>
      <c r="B4595">
        <v>1149.08</v>
      </c>
      <c r="C4595">
        <v>3447.24</v>
      </c>
      <c r="D4595">
        <v>3447.24</v>
      </c>
      <c r="E4595">
        <f>SUM(Table_munisapp_tylerci_mu_live_rq_master5[[#This Row],[rd_extended_price]]-Table_munisapp_tylerci_mu_live_rq_master5[[#This Row],[rd_price_net]])</f>
        <v>0</v>
      </c>
      <c r="F4595" s="1">
        <v>43167</v>
      </c>
      <c r="G4595">
        <v>1447</v>
      </c>
      <c r="H4595" t="s">
        <v>9100</v>
      </c>
      <c r="I4595" t="s">
        <v>9965</v>
      </c>
      <c r="J4595">
        <v>3180342</v>
      </c>
      <c r="K4595" t="str">
        <f>VLOOKUP(Table_munisapp_tylerci_mu_live_rq_master5[[#This Row],[rh_vendor_suggest]],Vend!A:B,2,0)</f>
        <v>CDW LLC</v>
      </c>
      <c r="L4595" t="str">
        <f>VLOOKUP(Table_munisapp_tylerci_mu_live_rq_master5[[#This Row],[a_department_code]],Dept!A:B,2,0)</f>
        <v>Library</v>
      </c>
      <c r="M4595">
        <f t="shared" si="71"/>
        <v>0</v>
      </c>
    </row>
    <row r="4596" spans="1:13" hidden="1" x14ac:dyDescent="0.25">
      <c r="A4596">
        <v>2018</v>
      </c>
      <c r="B4596">
        <v>222.85</v>
      </c>
      <c r="C4596">
        <v>668.55</v>
      </c>
      <c r="D4596">
        <v>668.55</v>
      </c>
      <c r="E4596">
        <f>SUM(Table_munisapp_tylerci_mu_live_rq_master5[[#This Row],[rd_extended_price]]-Table_munisapp_tylerci_mu_live_rq_master5[[#This Row],[rd_price_net]])</f>
        <v>0</v>
      </c>
      <c r="F4596" s="1">
        <v>43167</v>
      </c>
      <c r="G4596">
        <v>1447</v>
      </c>
      <c r="H4596" t="s">
        <v>9100</v>
      </c>
      <c r="I4596" t="s">
        <v>9965</v>
      </c>
      <c r="J4596">
        <v>3180342</v>
      </c>
      <c r="K4596" t="str">
        <f>VLOOKUP(Table_munisapp_tylerci_mu_live_rq_master5[[#This Row],[rh_vendor_suggest]],Vend!A:B,2,0)</f>
        <v>CDW LLC</v>
      </c>
      <c r="L4596" t="str">
        <f>VLOOKUP(Table_munisapp_tylerci_mu_live_rq_master5[[#This Row],[a_department_code]],Dept!A:B,2,0)</f>
        <v>Library</v>
      </c>
      <c r="M4596">
        <f t="shared" si="71"/>
        <v>0</v>
      </c>
    </row>
    <row r="4597" spans="1:13" hidden="1" x14ac:dyDescent="0.25">
      <c r="A4597">
        <v>2018</v>
      </c>
      <c r="B4597">
        <v>563.30999999999995</v>
      </c>
      <c r="C4597">
        <v>563.30999999999995</v>
      </c>
      <c r="D4597">
        <v>563.30999999999995</v>
      </c>
      <c r="E4597">
        <f>SUM(Table_munisapp_tylerci_mu_live_rq_master5[[#This Row],[rd_extended_price]]-Table_munisapp_tylerci_mu_live_rq_master5[[#This Row],[rd_price_net]])</f>
        <v>0</v>
      </c>
      <c r="F4597" s="1">
        <v>43167</v>
      </c>
      <c r="G4597">
        <v>1447</v>
      </c>
      <c r="H4597" t="s">
        <v>9100</v>
      </c>
      <c r="I4597" t="s">
        <v>9965</v>
      </c>
      <c r="J4597">
        <v>3180342</v>
      </c>
      <c r="K4597" t="str">
        <f>VLOOKUP(Table_munisapp_tylerci_mu_live_rq_master5[[#This Row],[rh_vendor_suggest]],Vend!A:B,2,0)</f>
        <v>CDW LLC</v>
      </c>
      <c r="L4597" t="str">
        <f>VLOOKUP(Table_munisapp_tylerci_mu_live_rq_master5[[#This Row],[a_department_code]],Dept!A:B,2,0)</f>
        <v>Library</v>
      </c>
      <c r="M4597">
        <f t="shared" si="71"/>
        <v>0</v>
      </c>
    </row>
    <row r="4598" spans="1:13" hidden="1" x14ac:dyDescent="0.25">
      <c r="A4598">
        <v>2018</v>
      </c>
      <c r="B4598">
        <v>167.31</v>
      </c>
      <c r="C4598">
        <v>501.93</v>
      </c>
      <c r="D4598">
        <v>501.93</v>
      </c>
      <c r="E4598">
        <f>SUM(Table_munisapp_tylerci_mu_live_rq_master5[[#This Row],[rd_extended_price]]-Table_munisapp_tylerci_mu_live_rq_master5[[#This Row],[rd_price_net]])</f>
        <v>0</v>
      </c>
      <c r="F4598" s="1">
        <v>43167</v>
      </c>
      <c r="G4598">
        <v>1447</v>
      </c>
      <c r="H4598" t="s">
        <v>9100</v>
      </c>
      <c r="I4598" t="s">
        <v>9965</v>
      </c>
      <c r="J4598">
        <v>3180342</v>
      </c>
      <c r="K4598" t="str">
        <f>VLOOKUP(Table_munisapp_tylerci_mu_live_rq_master5[[#This Row],[rh_vendor_suggest]],Vend!A:B,2,0)</f>
        <v>CDW LLC</v>
      </c>
      <c r="L4598" t="str">
        <f>VLOOKUP(Table_munisapp_tylerci_mu_live_rq_master5[[#This Row],[a_department_code]],Dept!A:B,2,0)</f>
        <v>Library</v>
      </c>
      <c r="M4598">
        <f t="shared" si="71"/>
        <v>0</v>
      </c>
    </row>
    <row r="4599" spans="1:13" hidden="1" x14ac:dyDescent="0.25">
      <c r="A4599">
        <v>2018</v>
      </c>
      <c r="B4599">
        <v>623</v>
      </c>
      <c r="C4599">
        <v>18690</v>
      </c>
      <c r="D4599">
        <v>18690</v>
      </c>
      <c r="E4599">
        <f>SUM(Table_munisapp_tylerci_mu_live_rq_master5[[#This Row],[rd_extended_price]]-Table_munisapp_tylerci_mu_live_rq_master5[[#This Row],[rd_price_net]])</f>
        <v>0</v>
      </c>
      <c r="F4599" s="1">
        <v>43165</v>
      </c>
      <c r="G4599">
        <v>2519</v>
      </c>
      <c r="H4599" t="s">
        <v>9100</v>
      </c>
      <c r="I4599" t="s">
        <v>11070</v>
      </c>
      <c r="J4599">
        <v>3180331</v>
      </c>
      <c r="K4599" t="str">
        <f>VLOOKUP(Table_munisapp_tylerci_mu_live_rq_master5[[#This Row],[rh_vendor_suggest]],Vend!A:B,2,0)</f>
        <v>LENOVO INC</v>
      </c>
      <c r="L4599" t="str">
        <f>VLOOKUP(Table_munisapp_tylerci_mu_live_rq_master5[[#This Row],[a_department_code]],Dept!A:B,2,0)</f>
        <v>Library</v>
      </c>
      <c r="M4599">
        <f t="shared" si="71"/>
        <v>1</v>
      </c>
    </row>
    <row r="4600" spans="1:13" hidden="1" x14ac:dyDescent="0.25">
      <c r="A4600">
        <v>2018</v>
      </c>
      <c r="B4600">
        <v>623</v>
      </c>
      <c r="C4600">
        <v>5607</v>
      </c>
      <c r="D4600">
        <v>5607</v>
      </c>
      <c r="E4600">
        <f>SUM(Table_munisapp_tylerci_mu_live_rq_master5[[#This Row],[rd_extended_price]]-Table_munisapp_tylerci_mu_live_rq_master5[[#This Row],[rd_price_net]])</f>
        <v>0</v>
      </c>
      <c r="F4600" s="1">
        <v>43165</v>
      </c>
      <c r="G4600">
        <v>2519</v>
      </c>
      <c r="H4600" t="s">
        <v>9100</v>
      </c>
      <c r="I4600" t="s">
        <v>11070</v>
      </c>
      <c r="J4600">
        <v>3180331</v>
      </c>
      <c r="K4600" t="str">
        <f>VLOOKUP(Table_munisapp_tylerci_mu_live_rq_master5[[#This Row],[rh_vendor_suggest]],Vend!A:B,2,0)</f>
        <v>LENOVO INC</v>
      </c>
      <c r="L4600" t="str">
        <f>VLOOKUP(Table_munisapp_tylerci_mu_live_rq_master5[[#This Row],[a_department_code]],Dept!A:B,2,0)</f>
        <v>Library</v>
      </c>
      <c r="M4600">
        <f t="shared" si="71"/>
        <v>0</v>
      </c>
    </row>
    <row r="4601" spans="1:13" hidden="1" x14ac:dyDescent="0.25">
      <c r="A4601">
        <v>2018</v>
      </c>
      <c r="B4601">
        <v>207</v>
      </c>
      <c r="C4601">
        <v>6210</v>
      </c>
      <c r="D4601">
        <v>6210</v>
      </c>
      <c r="E4601">
        <f>SUM(Table_munisapp_tylerci_mu_live_rq_master5[[#This Row],[rd_extended_price]]-Table_munisapp_tylerci_mu_live_rq_master5[[#This Row],[rd_price_net]])</f>
        <v>0</v>
      </c>
      <c r="F4601" s="1">
        <v>43165</v>
      </c>
      <c r="G4601">
        <v>2519</v>
      </c>
      <c r="H4601" t="s">
        <v>9100</v>
      </c>
      <c r="I4601" t="s">
        <v>11070</v>
      </c>
      <c r="J4601">
        <v>3180331</v>
      </c>
      <c r="K4601" t="str">
        <f>VLOOKUP(Table_munisapp_tylerci_mu_live_rq_master5[[#This Row],[rh_vendor_suggest]],Vend!A:B,2,0)</f>
        <v>LENOVO INC</v>
      </c>
      <c r="L4601" t="str">
        <f>VLOOKUP(Table_munisapp_tylerci_mu_live_rq_master5[[#This Row],[a_department_code]],Dept!A:B,2,0)</f>
        <v>Library</v>
      </c>
      <c r="M4601">
        <f t="shared" si="71"/>
        <v>0</v>
      </c>
    </row>
    <row r="4602" spans="1:13" hidden="1" x14ac:dyDescent="0.25">
      <c r="A4602">
        <v>2018</v>
      </c>
      <c r="B4602">
        <v>207</v>
      </c>
      <c r="C4602">
        <v>1863</v>
      </c>
      <c r="D4602">
        <v>1863</v>
      </c>
      <c r="E4602">
        <f>SUM(Table_munisapp_tylerci_mu_live_rq_master5[[#This Row],[rd_extended_price]]-Table_munisapp_tylerci_mu_live_rq_master5[[#This Row],[rd_price_net]])</f>
        <v>0</v>
      </c>
      <c r="F4602" s="1">
        <v>43165</v>
      </c>
      <c r="G4602">
        <v>2519</v>
      </c>
      <c r="H4602" t="s">
        <v>9100</v>
      </c>
      <c r="I4602" t="s">
        <v>11070</v>
      </c>
      <c r="J4602">
        <v>3180331</v>
      </c>
      <c r="K4602" t="str">
        <f>VLOOKUP(Table_munisapp_tylerci_mu_live_rq_master5[[#This Row],[rh_vendor_suggest]],Vend!A:B,2,0)</f>
        <v>LENOVO INC</v>
      </c>
      <c r="L4602" t="str">
        <f>VLOOKUP(Table_munisapp_tylerci_mu_live_rq_master5[[#This Row],[a_department_code]],Dept!A:B,2,0)</f>
        <v>Library</v>
      </c>
      <c r="M4602">
        <f t="shared" si="71"/>
        <v>0</v>
      </c>
    </row>
    <row r="4603" spans="1:13" hidden="1" x14ac:dyDescent="0.25">
      <c r="A4603">
        <v>2018</v>
      </c>
      <c r="B4603">
        <v>2.0150000000000001</v>
      </c>
      <c r="C4603">
        <v>4030</v>
      </c>
      <c r="D4603">
        <v>4030</v>
      </c>
      <c r="E4603">
        <f>SUM(Table_munisapp_tylerci_mu_live_rq_master5[[#This Row],[rd_extended_price]]-Table_munisapp_tylerci_mu_live_rq_master5[[#This Row],[rd_price_net]])</f>
        <v>0</v>
      </c>
      <c r="F4603" s="1">
        <v>43160</v>
      </c>
      <c r="G4603">
        <v>2407</v>
      </c>
      <c r="H4603" t="s">
        <v>9114</v>
      </c>
      <c r="I4603" t="s">
        <v>9176</v>
      </c>
      <c r="J4603">
        <v>3180312</v>
      </c>
      <c r="K4603" t="str">
        <f>VLOOKUP(Table_munisapp_tylerci_mu_live_rq_master5[[#This Row],[rh_vendor_suggest]],Vend!A:B,2,0)</f>
        <v>KELLERSTRASS</v>
      </c>
      <c r="L4603" t="str">
        <f>VLOOKUP(Table_munisapp_tylerci_mu_live_rq_master5[[#This Row],[a_department_code]],Dept!A:B,2,0)</f>
        <v>Transfer Station</v>
      </c>
      <c r="M4603">
        <f t="shared" si="71"/>
        <v>1</v>
      </c>
    </row>
    <row r="4604" spans="1:13" hidden="1" x14ac:dyDescent="0.25">
      <c r="A4604">
        <v>2018</v>
      </c>
      <c r="B4604">
        <v>200</v>
      </c>
      <c r="C4604">
        <v>200</v>
      </c>
      <c r="D4604">
        <v>200</v>
      </c>
      <c r="E4604">
        <f>SUM(Table_munisapp_tylerci_mu_live_rq_master5[[#This Row],[rd_extended_price]]-Table_munisapp_tylerci_mu_live_rq_master5[[#This Row],[rd_price_net]])</f>
        <v>0</v>
      </c>
      <c r="F4604" s="1">
        <v>43160</v>
      </c>
      <c r="G4604">
        <v>2407</v>
      </c>
      <c r="H4604" t="s">
        <v>9114</v>
      </c>
      <c r="I4604" t="s">
        <v>9176</v>
      </c>
      <c r="J4604">
        <v>3180312</v>
      </c>
      <c r="K4604" t="str">
        <f>VLOOKUP(Table_munisapp_tylerci_mu_live_rq_master5[[#This Row],[rh_vendor_suggest]],Vend!A:B,2,0)</f>
        <v>KELLERSTRASS</v>
      </c>
      <c r="L4604" t="str">
        <f>VLOOKUP(Table_munisapp_tylerci_mu_live_rq_master5[[#This Row],[a_department_code]],Dept!A:B,2,0)</f>
        <v>Transfer Station</v>
      </c>
      <c r="M4604">
        <f t="shared" si="71"/>
        <v>0</v>
      </c>
    </row>
    <row r="4605" spans="1:13" hidden="1" x14ac:dyDescent="0.25">
      <c r="A4605">
        <v>2018</v>
      </c>
      <c r="B4605">
        <v>47</v>
      </c>
      <c r="C4605">
        <v>4230</v>
      </c>
      <c r="D4605">
        <v>4230</v>
      </c>
      <c r="E4605">
        <f>SUM(Table_munisapp_tylerci_mu_live_rq_master5[[#This Row],[rd_extended_price]]-Table_munisapp_tylerci_mu_live_rq_master5[[#This Row],[rd_price_net]])</f>
        <v>0</v>
      </c>
      <c r="F4605" s="1">
        <v>43179</v>
      </c>
      <c r="G4605">
        <v>2153</v>
      </c>
      <c r="H4605" t="s">
        <v>9110</v>
      </c>
      <c r="I4605" t="s">
        <v>11071</v>
      </c>
      <c r="J4605">
        <v>3180372</v>
      </c>
      <c r="K4605" t="str">
        <f>VLOOKUP(Table_munisapp_tylerci_mu_live_rq_master5[[#This Row],[rh_vendor_suggest]],Vend!A:B,2,0)</f>
        <v>IC GROUP</v>
      </c>
      <c r="L4605" t="str">
        <f>VLOOKUP(Table_munisapp_tylerci_mu_live_rq_master5[[#This Row],[a_department_code]],Dept!A:B,2,0)</f>
        <v>Recreation</v>
      </c>
      <c r="M4605">
        <f t="shared" si="71"/>
        <v>1</v>
      </c>
    </row>
    <row r="4606" spans="1:13" hidden="1" x14ac:dyDescent="0.25">
      <c r="A4606">
        <v>2018</v>
      </c>
      <c r="B4606">
        <v>30000</v>
      </c>
      <c r="C4606">
        <v>30000</v>
      </c>
      <c r="D4606">
        <v>30000</v>
      </c>
      <c r="E4606">
        <f>SUM(Table_munisapp_tylerci_mu_live_rq_master5[[#This Row],[rd_extended_price]]-Table_munisapp_tylerci_mu_live_rq_master5[[#This Row],[rd_price_net]])</f>
        <v>0</v>
      </c>
      <c r="F4606" s="1">
        <v>43160</v>
      </c>
      <c r="G4606">
        <v>7593</v>
      </c>
      <c r="H4606" t="s">
        <v>9100</v>
      </c>
      <c r="I4606" t="s">
        <v>11072</v>
      </c>
      <c r="J4606">
        <v>3180320</v>
      </c>
      <c r="K4606" t="str">
        <f>VLOOKUP(Table_munisapp_tylerci_mu_live_rq_master5[[#This Row],[rh_vendor_suggest]],Vend!A:B,2,0)</f>
        <v>ABSTRACT MASONRY RESTORATION INC</v>
      </c>
      <c r="L4606" t="str">
        <f>VLOOKUP(Table_munisapp_tylerci_mu_live_rq_master5[[#This Row],[a_department_code]],Dept!A:B,2,0)</f>
        <v>Library</v>
      </c>
      <c r="M4606">
        <f t="shared" si="71"/>
        <v>1</v>
      </c>
    </row>
    <row r="4607" spans="1:13" hidden="1" x14ac:dyDescent="0.25">
      <c r="A4607">
        <v>2018</v>
      </c>
      <c r="B4607">
        <v>2975.6</v>
      </c>
      <c r="C4607">
        <v>2975.6</v>
      </c>
      <c r="D4607">
        <v>2975.6</v>
      </c>
      <c r="E4607">
        <f>SUM(Table_munisapp_tylerci_mu_live_rq_master5[[#This Row],[rd_extended_price]]-Table_munisapp_tylerci_mu_live_rq_master5[[#This Row],[rd_price_net]])</f>
        <v>0</v>
      </c>
      <c r="F4607" s="1">
        <v>43160</v>
      </c>
      <c r="G4607">
        <v>2099</v>
      </c>
      <c r="H4607" t="s">
        <v>9100</v>
      </c>
      <c r="I4607" t="s">
        <v>11073</v>
      </c>
      <c r="J4607">
        <v>3180311</v>
      </c>
      <c r="K4607" t="str">
        <f>VLOOKUP(Table_munisapp_tylerci_mu_live_rq_master5[[#This Row],[rh_vendor_suggest]],Vend!A:B,2,0)</f>
        <v>HENRIKSEN BUTLER DESIGN GROUP, LLC</v>
      </c>
      <c r="L4607" t="str">
        <f>VLOOKUP(Table_munisapp_tylerci_mu_live_rq_master5[[#This Row],[a_department_code]],Dept!A:B,2,0)</f>
        <v>Library</v>
      </c>
      <c r="M4607">
        <f t="shared" si="71"/>
        <v>1</v>
      </c>
    </row>
    <row r="4608" spans="1:13" hidden="1" x14ac:dyDescent="0.25">
      <c r="A4608">
        <v>2018</v>
      </c>
      <c r="B4608">
        <v>1258.74</v>
      </c>
      <c r="C4608">
        <v>15104.88</v>
      </c>
      <c r="D4608">
        <v>15104.88</v>
      </c>
      <c r="E4608">
        <f>SUM(Table_munisapp_tylerci_mu_live_rq_master5[[#This Row],[rd_extended_price]]-Table_munisapp_tylerci_mu_live_rq_master5[[#This Row],[rd_price_net]])</f>
        <v>0</v>
      </c>
      <c r="F4608" s="1">
        <v>43160</v>
      </c>
      <c r="G4608">
        <v>2099</v>
      </c>
      <c r="H4608" t="s">
        <v>9100</v>
      </c>
      <c r="I4608" t="s">
        <v>11073</v>
      </c>
      <c r="J4608">
        <v>3180311</v>
      </c>
      <c r="K4608" t="str">
        <f>VLOOKUP(Table_munisapp_tylerci_mu_live_rq_master5[[#This Row],[rh_vendor_suggest]],Vend!A:B,2,0)</f>
        <v>HENRIKSEN BUTLER DESIGN GROUP, LLC</v>
      </c>
      <c r="L4608" t="str">
        <f>VLOOKUP(Table_munisapp_tylerci_mu_live_rq_master5[[#This Row],[a_department_code]],Dept!A:B,2,0)</f>
        <v>Library</v>
      </c>
      <c r="M4608">
        <f t="shared" si="71"/>
        <v>0</v>
      </c>
    </row>
    <row r="4609" spans="1:13" hidden="1" x14ac:dyDescent="0.25">
      <c r="A4609">
        <v>2018</v>
      </c>
      <c r="B4609">
        <v>410.04</v>
      </c>
      <c r="C4609">
        <v>410.04</v>
      </c>
      <c r="D4609">
        <v>410.04</v>
      </c>
      <c r="E4609">
        <f>SUM(Table_munisapp_tylerci_mu_live_rq_master5[[#This Row],[rd_extended_price]]-Table_munisapp_tylerci_mu_live_rq_master5[[#This Row],[rd_price_net]])</f>
        <v>0</v>
      </c>
      <c r="F4609" s="1">
        <v>43160</v>
      </c>
      <c r="G4609">
        <v>2099</v>
      </c>
      <c r="H4609" t="s">
        <v>9100</v>
      </c>
      <c r="I4609" t="s">
        <v>11073</v>
      </c>
      <c r="J4609">
        <v>3180311</v>
      </c>
      <c r="K4609" t="str">
        <f>VLOOKUP(Table_munisapp_tylerci_mu_live_rq_master5[[#This Row],[rh_vendor_suggest]],Vend!A:B,2,0)</f>
        <v>HENRIKSEN BUTLER DESIGN GROUP, LLC</v>
      </c>
      <c r="L4609" t="str">
        <f>VLOOKUP(Table_munisapp_tylerci_mu_live_rq_master5[[#This Row],[a_department_code]],Dept!A:B,2,0)</f>
        <v>Library</v>
      </c>
      <c r="M4609">
        <f t="shared" si="71"/>
        <v>0</v>
      </c>
    </row>
    <row r="4610" spans="1:13" hidden="1" x14ac:dyDescent="0.25">
      <c r="A4610">
        <v>2018</v>
      </c>
      <c r="B4610">
        <v>52.5</v>
      </c>
      <c r="C4610">
        <v>525</v>
      </c>
      <c r="D4610">
        <v>525</v>
      </c>
      <c r="E4610">
        <f>SUM(Table_munisapp_tylerci_mu_live_rq_master5[[#This Row],[rd_extended_price]]-Table_munisapp_tylerci_mu_live_rq_master5[[#This Row],[rd_price_net]])</f>
        <v>0</v>
      </c>
      <c r="F4610" s="1">
        <v>43160</v>
      </c>
      <c r="G4610">
        <v>7594</v>
      </c>
      <c r="H4610" t="s">
        <v>9100</v>
      </c>
      <c r="I4610" t="s">
        <v>11074</v>
      </c>
      <c r="J4610">
        <v>3180321</v>
      </c>
      <c r="K4610" t="str">
        <f>VLOOKUP(Table_munisapp_tylerci_mu_live_rq_master5[[#This Row],[rh_vendor_suggest]],Vend!A:B,2,0)</f>
        <v>FARONICS TECHNOLOGIES USA INC</v>
      </c>
      <c r="L4610" t="str">
        <f>VLOOKUP(Table_munisapp_tylerci_mu_live_rq_master5[[#This Row],[a_department_code]],Dept!A:B,2,0)</f>
        <v>Library</v>
      </c>
      <c r="M4610">
        <f t="shared" ref="M4610:M4673" si="72">IF(J4610=J4609,0,1)</f>
        <v>1</v>
      </c>
    </row>
    <row r="4611" spans="1:13" hidden="1" x14ac:dyDescent="0.25">
      <c r="A4611">
        <v>2018</v>
      </c>
      <c r="B4611">
        <v>52.5</v>
      </c>
      <c r="C4611">
        <v>525</v>
      </c>
      <c r="D4611">
        <v>525</v>
      </c>
      <c r="E4611">
        <f>SUM(Table_munisapp_tylerci_mu_live_rq_master5[[#This Row],[rd_extended_price]]-Table_munisapp_tylerci_mu_live_rq_master5[[#This Row],[rd_price_net]])</f>
        <v>0</v>
      </c>
      <c r="F4611" s="1">
        <v>43160</v>
      </c>
      <c r="G4611">
        <v>7594</v>
      </c>
      <c r="H4611" t="s">
        <v>9100</v>
      </c>
      <c r="I4611" t="s">
        <v>11074</v>
      </c>
      <c r="J4611">
        <v>3180321</v>
      </c>
      <c r="K4611" t="str">
        <f>VLOOKUP(Table_munisapp_tylerci_mu_live_rq_master5[[#This Row],[rh_vendor_suggest]],Vend!A:B,2,0)</f>
        <v>FARONICS TECHNOLOGIES USA INC</v>
      </c>
      <c r="L4611" t="str">
        <f>VLOOKUP(Table_munisapp_tylerci_mu_live_rq_master5[[#This Row],[a_department_code]],Dept!A:B,2,0)</f>
        <v>Library</v>
      </c>
      <c r="M4611">
        <f t="shared" si="72"/>
        <v>0</v>
      </c>
    </row>
    <row r="4612" spans="1:13" hidden="1" x14ac:dyDescent="0.25">
      <c r="A4612">
        <v>2018</v>
      </c>
      <c r="B4612">
        <v>8.89</v>
      </c>
      <c r="C4612">
        <v>88.9</v>
      </c>
      <c r="D4612">
        <v>88.9</v>
      </c>
      <c r="E4612">
        <f>SUM(Table_munisapp_tylerci_mu_live_rq_master5[[#This Row],[rd_extended_price]]-Table_munisapp_tylerci_mu_live_rq_master5[[#This Row],[rd_price_net]])</f>
        <v>0</v>
      </c>
      <c r="F4612" s="1">
        <v>43160</v>
      </c>
      <c r="G4612">
        <v>7594</v>
      </c>
      <c r="H4612" t="s">
        <v>9100</v>
      </c>
      <c r="I4612" t="s">
        <v>11074</v>
      </c>
      <c r="J4612">
        <v>3180321</v>
      </c>
      <c r="K4612" t="str">
        <f>VLOOKUP(Table_munisapp_tylerci_mu_live_rq_master5[[#This Row],[rh_vendor_suggest]],Vend!A:B,2,0)</f>
        <v>FARONICS TECHNOLOGIES USA INC</v>
      </c>
      <c r="L4612" t="str">
        <f>VLOOKUP(Table_munisapp_tylerci_mu_live_rq_master5[[#This Row],[a_department_code]],Dept!A:B,2,0)</f>
        <v>Library</v>
      </c>
      <c r="M4612">
        <f t="shared" si="72"/>
        <v>0</v>
      </c>
    </row>
    <row r="4613" spans="1:13" hidden="1" x14ac:dyDescent="0.25">
      <c r="A4613">
        <v>2018</v>
      </c>
      <c r="B4613">
        <v>8.89</v>
      </c>
      <c r="C4613">
        <v>88.9</v>
      </c>
      <c r="D4613">
        <v>88.9</v>
      </c>
      <c r="E4613">
        <f>SUM(Table_munisapp_tylerci_mu_live_rq_master5[[#This Row],[rd_extended_price]]-Table_munisapp_tylerci_mu_live_rq_master5[[#This Row],[rd_price_net]])</f>
        <v>0</v>
      </c>
      <c r="F4613" s="1">
        <v>43160</v>
      </c>
      <c r="G4613">
        <v>7594</v>
      </c>
      <c r="H4613" t="s">
        <v>9100</v>
      </c>
      <c r="I4613" t="s">
        <v>11074</v>
      </c>
      <c r="J4613">
        <v>3180321</v>
      </c>
      <c r="K4613" t="str">
        <f>VLOOKUP(Table_munisapp_tylerci_mu_live_rq_master5[[#This Row],[rh_vendor_suggest]],Vend!A:B,2,0)</f>
        <v>FARONICS TECHNOLOGIES USA INC</v>
      </c>
      <c r="L4613" t="str">
        <f>VLOOKUP(Table_munisapp_tylerci_mu_live_rq_master5[[#This Row],[a_department_code]],Dept!A:B,2,0)</f>
        <v>Library</v>
      </c>
      <c r="M4613">
        <f t="shared" si="72"/>
        <v>0</v>
      </c>
    </row>
    <row r="4614" spans="1:13" hidden="1" x14ac:dyDescent="0.25">
      <c r="A4614">
        <v>2018</v>
      </c>
      <c r="B4614">
        <v>59.2</v>
      </c>
      <c r="C4614">
        <v>473.6</v>
      </c>
      <c r="D4614">
        <v>473.6</v>
      </c>
      <c r="E4614">
        <f>SUM(Table_munisapp_tylerci_mu_live_rq_master5[[#This Row],[rd_extended_price]]-Table_munisapp_tylerci_mu_live_rq_master5[[#This Row],[rd_price_net]])</f>
        <v>0</v>
      </c>
      <c r="F4614" s="1">
        <v>43165</v>
      </c>
      <c r="G4614">
        <v>1708</v>
      </c>
      <c r="H4614" t="s">
        <v>9100</v>
      </c>
      <c r="I4614" t="s">
        <v>11075</v>
      </c>
      <c r="J4614">
        <v>3180327</v>
      </c>
      <c r="K4614" t="str">
        <f>VLOOKUP(Table_munisapp_tylerci_mu_live_rq_master5[[#This Row],[rh_vendor_suggest]],Vend!A:B,2,0)</f>
        <v>DEMCO INC</v>
      </c>
      <c r="L4614" t="str">
        <f>VLOOKUP(Table_munisapp_tylerci_mu_live_rq_master5[[#This Row],[a_department_code]],Dept!A:B,2,0)</f>
        <v>Library</v>
      </c>
      <c r="M4614">
        <f t="shared" si="72"/>
        <v>1</v>
      </c>
    </row>
    <row r="4615" spans="1:13" hidden="1" x14ac:dyDescent="0.25">
      <c r="A4615">
        <v>2018</v>
      </c>
      <c r="B4615">
        <v>59.2</v>
      </c>
      <c r="C4615">
        <v>236.8</v>
      </c>
      <c r="D4615">
        <v>236.8</v>
      </c>
      <c r="E4615">
        <f>SUM(Table_munisapp_tylerci_mu_live_rq_master5[[#This Row],[rd_extended_price]]-Table_munisapp_tylerci_mu_live_rq_master5[[#This Row],[rd_price_net]])</f>
        <v>0</v>
      </c>
      <c r="F4615" s="1">
        <v>43165</v>
      </c>
      <c r="G4615">
        <v>1708</v>
      </c>
      <c r="H4615" t="s">
        <v>9100</v>
      </c>
      <c r="I4615" t="s">
        <v>11075</v>
      </c>
      <c r="J4615">
        <v>3180327</v>
      </c>
      <c r="K4615" t="str">
        <f>VLOOKUP(Table_munisapp_tylerci_mu_live_rq_master5[[#This Row],[rh_vendor_suggest]],Vend!A:B,2,0)</f>
        <v>DEMCO INC</v>
      </c>
      <c r="L4615" t="str">
        <f>VLOOKUP(Table_munisapp_tylerci_mu_live_rq_master5[[#This Row],[a_department_code]],Dept!A:B,2,0)</f>
        <v>Library</v>
      </c>
      <c r="M4615">
        <f t="shared" si="72"/>
        <v>0</v>
      </c>
    </row>
    <row r="4616" spans="1:13" hidden="1" x14ac:dyDescent="0.25">
      <c r="A4616">
        <v>2018</v>
      </c>
      <c r="B4616">
        <v>3.57</v>
      </c>
      <c r="C4616">
        <v>1785</v>
      </c>
      <c r="D4616">
        <v>1785</v>
      </c>
      <c r="E4616">
        <f>SUM(Table_munisapp_tylerci_mu_live_rq_master5[[#This Row],[rd_extended_price]]-Table_munisapp_tylerci_mu_live_rq_master5[[#This Row],[rd_price_net]])</f>
        <v>0</v>
      </c>
      <c r="F4616" s="1">
        <v>43165</v>
      </c>
      <c r="G4616">
        <v>1708</v>
      </c>
      <c r="H4616" t="s">
        <v>9100</v>
      </c>
      <c r="I4616" t="s">
        <v>11075</v>
      </c>
      <c r="J4616">
        <v>3180327</v>
      </c>
      <c r="K4616" t="str">
        <f>VLOOKUP(Table_munisapp_tylerci_mu_live_rq_master5[[#This Row],[rh_vendor_suggest]],Vend!A:B,2,0)</f>
        <v>DEMCO INC</v>
      </c>
      <c r="L4616" t="str">
        <f>VLOOKUP(Table_munisapp_tylerci_mu_live_rq_master5[[#This Row],[a_department_code]],Dept!A:B,2,0)</f>
        <v>Library</v>
      </c>
      <c r="M4616">
        <f t="shared" si="72"/>
        <v>0</v>
      </c>
    </row>
    <row r="4617" spans="1:13" hidden="1" x14ac:dyDescent="0.25">
      <c r="A4617">
        <v>2018</v>
      </c>
      <c r="B4617">
        <v>90</v>
      </c>
      <c r="C4617">
        <v>90</v>
      </c>
      <c r="D4617">
        <v>90</v>
      </c>
      <c r="E4617">
        <f>SUM(Table_munisapp_tylerci_mu_live_rq_master5[[#This Row],[rd_extended_price]]-Table_munisapp_tylerci_mu_live_rq_master5[[#This Row],[rd_price_net]])</f>
        <v>0</v>
      </c>
      <c r="F4617" s="1">
        <v>43165</v>
      </c>
      <c r="G4617">
        <v>1708</v>
      </c>
      <c r="H4617" t="s">
        <v>9100</v>
      </c>
      <c r="I4617" t="s">
        <v>11075</v>
      </c>
      <c r="J4617">
        <v>3180327</v>
      </c>
      <c r="K4617" t="str">
        <f>VLOOKUP(Table_munisapp_tylerci_mu_live_rq_master5[[#This Row],[rh_vendor_suggest]],Vend!A:B,2,0)</f>
        <v>DEMCO INC</v>
      </c>
      <c r="L4617" t="str">
        <f>VLOOKUP(Table_munisapp_tylerci_mu_live_rq_master5[[#This Row],[a_department_code]],Dept!A:B,2,0)</f>
        <v>Library</v>
      </c>
      <c r="M4617">
        <f t="shared" si="72"/>
        <v>0</v>
      </c>
    </row>
    <row r="4618" spans="1:13" hidden="1" x14ac:dyDescent="0.25">
      <c r="A4618">
        <v>2018</v>
      </c>
      <c r="B4618">
        <v>16000</v>
      </c>
      <c r="C4618">
        <v>16000</v>
      </c>
      <c r="D4618">
        <v>16000</v>
      </c>
      <c r="E4618">
        <f>SUM(Table_munisapp_tylerci_mu_live_rq_master5[[#This Row],[rd_extended_price]]-Table_munisapp_tylerci_mu_live_rq_master5[[#This Row],[rd_price_net]])</f>
        <v>0</v>
      </c>
      <c r="F4618" s="1">
        <v>43165</v>
      </c>
      <c r="G4618">
        <v>1569</v>
      </c>
      <c r="H4618" t="s">
        <v>9099</v>
      </c>
      <c r="I4618" t="s">
        <v>11076</v>
      </c>
      <c r="J4618">
        <v>3180326</v>
      </c>
      <c r="K4618" t="str">
        <f>VLOOKUP(Table_munisapp_tylerci_mu_live_rq_master5[[#This Row],[rh_vendor_suggest]],Vend!A:B,2,0)</f>
        <v>CONTECH</v>
      </c>
      <c r="L4618" t="str">
        <f>VLOOKUP(Table_munisapp_tylerci_mu_live_rq_master5[[#This Row],[a_department_code]],Dept!A:B,2,0)</f>
        <v>Roads and Highways</v>
      </c>
      <c r="M4618">
        <f t="shared" si="72"/>
        <v>1</v>
      </c>
    </row>
    <row r="4619" spans="1:13" hidden="1" x14ac:dyDescent="0.25">
      <c r="A4619">
        <v>2018</v>
      </c>
      <c r="B4619">
        <v>650</v>
      </c>
      <c r="C4619">
        <v>4550</v>
      </c>
      <c r="D4619">
        <v>4550</v>
      </c>
      <c r="E4619">
        <f>SUM(Table_munisapp_tylerci_mu_live_rq_master5[[#This Row],[rd_extended_price]]-Table_munisapp_tylerci_mu_live_rq_master5[[#This Row],[rd_price_net]])</f>
        <v>0</v>
      </c>
      <c r="F4619" s="1">
        <v>43160</v>
      </c>
      <c r="G4619">
        <v>1875</v>
      </c>
      <c r="H4619" t="s">
        <v>9100</v>
      </c>
      <c r="I4619" t="s">
        <v>11077</v>
      </c>
      <c r="J4619">
        <v>3180310</v>
      </c>
      <c r="K4619" t="str">
        <f>VLOOKUP(Table_munisapp_tylerci_mu_live_rq_master5[[#This Row],[rh_vendor_suggest]],Vend!A:B,2,0)</f>
        <v>ENVISIONWARE INC</v>
      </c>
      <c r="L4619" t="str">
        <f>VLOOKUP(Table_munisapp_tylerci_mu_live_rq_master5[[#This Row],[a_department_code]],Dept!A:B,2,0)</f>
        <v>Library</v>
      </c>
      <c r="M4619">
        <f t="shared" si="72"/>
        <v>1</v>
      </c>
    </row>
    <row r="4620" spans="1:13" hidden="1" x14ac:dyDescent="0.25">
      <c r="A4620">
        <v>2018</v>
      </c>
      <c r="B4620">
        <v>650</v>
      </c>
      <c r="C4620">
        <v>5850</v>
      </c>
      <c r="D4620">
        <v>5850</v>
      </c>
      <c r="E4620">
        <f>SUM(Table_munisapp_tylerci_mu_live_rq_master5[[#This Row],[rd_extended_price]]-Table_munisapp_tylerci_mu_live_rq_master5[[#This Row],[rd_price_net]])</f>
        <v>0</v>
      </c>
      <c r="F4620" s="1">
        <v>43160</v>
      </c>
      <c r="G4620">
        <v>1875</v>
      </c>
      <c r="H4620" t="s">
        <v>9100</v>
      </c>
      <c r="I4620" t="s">
        <v>11077</v>
      </c>
      <c r="J4620">
        <v>3180310</v>
      </c>
      <c r="K4620" t="str">
        <f>VLOOKUP(Table_munisapp_tylerci_mu_live_rq_master5[[#This Row],[rh_vendor_suggest]],Vend!A:B,2,0)</f>
        <v>ENVISIONWARE INC</v>
      </c>
      <c r="L4620" t="str">
        <f>VLOOKUP(Table_munisapp_tylerci_mu_live_rq_master5[[#This Row],[a_department_code]],Dept!A:B,2,0)</f>
        <v>Library</v>
      </c>
      <c r="M4620">
        <f t="shared" si="72"/>
        <v>0</v>
      </c>
    </row>
    <row r="4621" spans="1:13" hidden="1" x14ac:dyDescent="0.25">
      <c r="A4621">
        <v>2018</v>
      </c>
      <c r="B4621">
        <v>91.05</v>
      </c>
      <c r="C4621">
        <v>91.05</v>
      </c>
      <c r="D4621">
        <v>91.05</v>
      </c>
      <c r="E4621">
        <f>SUM(Table_munisapp_tylerci_mu_live_rq_master5[[#This Row],[rd_extended_price]]-Table_munisapp_tylerci_mu_live_rq_master5[[#This Row],[rd_price_net]])</f>
        <v>0</v>
      </c>
      <c r="F4621" s="1">
        <v>43160</v>
      </c>
      <c r="G4621">
        <v>1875</v>
      </c>
      <c r="H4621" t="s">
        <v>9100</v>
      </c>
      <c r="I4621" t="s">
        <v>11077</v>
      </c>
      <c r="J4621">
        <v>3180310</v>
      </c>
      <c r="K4621" t="str">
        <f>VLOOKUP(Table_munisapp_tylerci_mu_live_rq_master5[[#This Row],[rh_vendor_suggest]],Vend!A:B,2,0)</f>
        <v>ENVISIONWARE INC</v>
      </c>
      <c r="L4621" t="str">
        <f>VLOOKUP(Table_munisapp_tylerci_mu_live_rq_master5[[#This Row],[a_department_code]],Dept!A:B,2,0)</f>
        <v>Library</v>
      </c>
      <c r="M4621">
        <f t="shared" si="72"/>
        <v>0</v>
      </c>
    </row>
    <row r="4622" spans="1:13" hidden="1" x14ac:dyDescent="0.25">
      <c r="A4622">
        <v>2018</v>
      </c>
      <c r="B4622">
        <v>92.9</v>
      </c>
      <c r="C4622">
        <v>2322.5</v>
      </c>
      <c r="D4622">
        <v>2464.7600000000002</v>
      </c>
      <c r="E4622">
        <f>SUM(Table_munisapp_tylerci_mu_live_rq_master5[[#This Row],[rd_extended_price]]-Table_munisapp_tylerci_mu_live_rq_master5[[#This Row],[rd_price_net]])</f>
        <v>-142.26000000000022</v>
      </c>
      <c r="F4622" s="1">
        <v>43167</v>
      </c>
      <c r="G4622">
        <v>7597</v>
      </c>
      <c r="H4622" t="s">
        <v>9100</v>
      </c>
      <c r="I4622" t="s">
        <v>11078</v>
      </c>
      <c r="J4622">
        <v>3180347</v>
      </c>
      <c r="K4622" t="str">
        <f>VLOOKUP(Table_munisapp_tylerci_mu_live_rq_master5[[#This Row],[rh_vendor_suggest]],Vend!A:B,2,0)</f>
        <v>SCHOOL OUTFITTERS LLC</v>
      </c>
      <c r="L4622" t="str">
        <f>VLOOKUP(Table_munisapp_tylerci_mu_live_rq_master5[[#This Row],[a_department_code]],Dept!A:B,2,0)</f>
        <v>Library</v>
      </c>
      <c r="M4622">
        <f t="shared" si="72"/>
        <v>1</v>
      </c>
    </row>
    <row r="4623" spans="1:13" hidden="1" x14ac:dyDescent="0.25">
      <c r="A4623">
        <v>2018</v>
      </c>
      <c r="B4623">
        <v>14.71</v>
      </c>
      <c r="C4623">
        <v>882.6</v>
      </c>
      <c r="D4623">
        <v>882.6</v>
      </c>
      <c r="E4623">
        <f>SUM(Table_munisapp_tylerci_mu_live_rq_master5[[#This Row],[rd_extended_price]]-Table_munisapp_tylerci_mu_live_rq_master5[[#This Row],[rd_price_net]])</f>
        <v>0</v>
      </c>
      <c r="F4623" s="1">
        <v>43160</v>
      </c>
      <c r="G4623">
        <v>3945</v>
      </c>
      <c r="H4623" t="s">
        <v>9072</v>
      </c>
      <c r="I4623" t="s">
        <v>11079</v>
      </c>
      <c r="J4623">
        <v>3180319</v>
      </c>
      <c r="K4623" t="str">
        <f>VLOOKUP(Table_munisapp_tylerci_mu_live_rq_master5[[#This Row],[rh_vendor_suggest]],Vend!A:B,2,0)</f>
        <v>VICTORY SUPPLY LLC</v>
      </c>
      <c r="L4623" t="str">
        <f>VLOOKUP(Table_munisapp_tylerci_mu_live_rq_master5[[#This Row],[a_department_code]],Dept!A:B,2,0)</f>
        <v>Jail</v>
      </c>
      <c r="M4623">
        <f t="shared" si="72"/>
        <v>1</v>
      </c>
    </row>
    <row r="4624" spans="1:13" hidden="1" x14ac:dyDescent="0.25">
      <c r="A4624">
        <v>2018</v>
      </c>
      <c r="B4624">
        <v>14.71</v>
      </c>
      <c r="C4624">
        <v>882.6</v>
      </c>
      <c r="D4624">
        <v>882.6</v>
      </c>
      <c r="E4624">
        <f>SUM(Table_munisapp_tylerci_mu_live_rq_master5[[#This Row],[rd_extended_price]]-Table_munisapp_tylerci_mu_live_rq_master5[[#This Row],[rd_price_net]])</f>
        <v>0</v>
      </c>
      <c r="F4624" s="1">
        <v>43160</v>
      </c>
      <c r="G4624">
        <v>3945</v>
      </c>
      <c r="H4624" t="s">
        <v>9072</v>
      </c>
      <c r="I4624" t="s">
        <v>11079</v>
      </c>
      <c r="J4624">
        <v>3180319</v>
      </c>
      <c r="K4624" t="str">
        <f>VLOOKUP(Table_munisapp_tylerci_mu_live_rq_master5[[#This Row],[rh_vendor_suggest]],Vend!A:B,2,0)</f>
        <v>VICTORY SUPPLY LLC</v>
      </c>
      <c r="L4624" t="str">
        <f>VLOOKUP(Table_munisapp_tylerci_mu_live_rq_master5[[#This Row],[a_department_code]],Dept!A:B,2,0)</f>
        <v>Jail</v>
      </c>
      <c r="M4624">
        <f t="shared" si="72"/>
        <v>0</v>
      </c>
    </row>
    <row r="4625" spans="1:13" hidden="1" x14ac:dyDescent="0.25">
      <c r="A4625">
        <v>2018</v>
      </c>
      <c r="B4625">
        <v>5.09</v>
      </c>
      <c r="C4625">
        <v>712.6</v>
      </c>
      <c r="D4625">
        <v>712.6</v>
      </c>
      <c r="E4625">
        <f>SUM(Table_munisapp_tylerci_mu_live_rq_master5[[#This Row],[rd_extended_price]]-Table_munisapp_tylerci_mu_live_rq_master5[[#This Row],[rd_price_net]])</f>
        <v>0</v>
      </c>
      <c r="F4625" s="1">
        <v>43161</v>
      </c>
      <c r="G4625">
        <v>1294</v>
      </c>
      <c r="H4625" t="s">
        <v>9072</v>
      </c>
      <c r="I4625" t="s">
        <v>10490</v>
      </c>
      <c r="J4625">
        <v>3180323</v>
      </c>
      <c r="K4625" t="str">
        <f>VLOOKUP(Table_munisapp_tylerci_mu_live_rq_master5[[#This Row],[rh_vendor_suggest]],Vend!A:B,2,0)</f>
        <v>BOB BARKER CO</v>
      </c>
      <c r="L4625" t="str">
        <f>VLOOKUP(Table_munisapp_tylerci_mu_live_rq_master5[[#This Row],[a_department_code]],Dept!A:B,2,0)</f>
        <v>Jail</v>
      </c>
      <c r="M4625">
        <f t="shared" si="72"/>
        <v>1</v>
      </c>
    </row>
    <row r="4626" spans="1:13" hidden="1" x14ac:dyDescent="0.25">
      <c r="A4626">
        <v>2018</v>
      </c>
      <c r="B4626">
        <v>5.09</v>
      </c>
      <c r="C4626">
        <v>712.6</v>
      </c>
      <c r="D4626">
        <v>712.6</v>
      </c>
      <c r="E4626">
        <f>SUM(Table_munisapp_tylerci_mu_live_rq_master5[[#This Row],[rd_extended_price]]-Table_munisapp_tylerci_mu_live_rq_master5[[#This Row],[rd_price_net]])</f>
        <v>0</v>
      </c>
      <c r="F4626" s="1">
        <v>43161</v>
      </c>
      <c r="G4626">
        <v>1294</v>
      </c>
      <c r="H4626" t="s">
        <v>9072</v>
      </c>
      <c r="I4626" t="s">
        <v>10490</v>
      </c>
      <c r="J4626">
        <v>3180323</v>
      </c>
      <c r="K4626" t="str">
        <f>VLOOKUP(Table_munisapp_tylerci_mu_live_rq_master5[[#This Row],[rh_vendor_suggest]],Vend!A:B,2,0)</f>
        <v>BOB BARKER CO</v>
      </c>
      <c r="L4626" t="str">
        <f>VLOOKUP(Table_munisapp_tylerci_mu_live_rq_master5[[#This Row],[a_department_code]],Dept!A:B,2,0)</f>
        <v>Jail</v>
      </c>
      <c r="M4626">
        <f t="shared" si="72"/>
        <v>0</v>
      </c>
    </row>
    <row r="4627" spans="1:13" hidden="1" x14ac:dyDescent="0.25">
      <c r="A4627">
        <v>2018</v>
      </c>
      <c r="B4627">
        <v>5.09</v>
      </c>
      <c r="C4627">
        <v>712.6</v>
      </c>
      <c r="D4627">
        <v>712.6</v>
      </c>
      <c r="E4627">
        <f>SUM(Table_munisapp_tylerci_mu_live_rq_master5[[#This Row],[rd_extended_price]]-Table_munisapp_tylerci_mu_live_rq_master5[[#This Row],[rd_price_net]])</f>
        <v>0</v>
      </c>
      <c r="F4627" s="1">
        <v>43161</v>
      </c>
      <c r="G4627">
        <v>1294</v>
      </c>
      <c r="H4627" t="s">
        <v>9072</v>
      </c>
      <c r="I4627" t="s">
        <v>10490</v>
      </c>
      <c r="J4627">
        <v>3180323</v>
      </c>
      <c r="K4627" t="str">
        <f>VLOOKUP(Table_munisapp_tylerci_mu_live_rq_master5[[#This Row],[rh_vendor_suggest]],Vend!A:B,2,0)</f>
        <v>BOB BARKER CO</v>
      </c>
      <c r="L4627" t="str">
        <f>VLOOKUP(Table_munisapp_tylerci_mu_live_rq_master5[[#This Row],[a_department_code]],Dept!A:B,2,0)</f>
        <v>Jail</v>
      </c>
      <c r="M4627">
        <f t="shared" si="72"/>
        <v>0</v>
      </c>
    </row>
    <row r="4628" spans="1:13" hidden="1" x14ac:dyDescent="0.25">
      <c r="A4628">
        <v>2018</v>
      </c>
      <c r="B4628">
        <v>5.09</v>
      </c>
      <c r="C4628">
        <v>712.6</v>
      </c>
      <c r="D4628">
        <v>712.6</v>
      </c>
      <c r="E4628">
        <f>SUM(Table_munisapp_tylerci_mu_live_rq_master5[[#This Row],[rd_extended_price]]-Table_munisapp_tylerci_mu_live_rq_master5[[#This Row],[rd_price_net]])</f>
        <v>0</v>
      </c>
      <c r="F4628" s="1">
        <v>43161</v>
      </c>
      <c r="G4628">
        <v>1294</v>
      </c>
      <c r="H4628" t="s">
        <v>9072</v>
      </c>
      <c r="I4628" t="s">
        <v>10490</v>
      </c>
      <c r="J4628">
        <v>3180323</v>
      </c>
      <c r="K4628" t="str">
        <f>VLOOKUP(Table_munisapp_tylerci_mu_live_rq_master5[[#This Row],[rh_vendor_suggest]],Vend!A:B,2,0)</f>
        <v>BOB BARKER CO</v>
      </c>
      <c r="L4628" t="str">
        <f>VLOOKUP(Table_munisapp_tylerci_mu_live_rq_master5[[#This Row],[a_department_code]],Dept!A:B,2,0)</f>
        <v>Jail</v>
      </c>
      <c r="M4628">
        <f t="shared" si="72"/>
        <v>0</v>
      </c>
    </row>
    <row r="4629" spans="1:13" hidden="1" x14ac:dyDescent="0.25">
      <c r="A4629">
        <v>2018</v>
      </c>
      <c r="B4629">
        <v>5.39</v>
      </c>
      <c r="C4629">
        <v>754.6</v>
      </c>
      <c r="D4629">
        <v>754.6</v>
      </c>
      <c r="E4629">
        <f>SUM(Table_munisapp_tylerci_mu_live_rq_master5[[#This Row],[rd_extended_price]]-Table_munisapp_tylerci_mu_live_rq_master5[[#This Row],[rd_price_net]])</f>
        <v>0</v>
      </c>
      <c r="F4629" s="1">
        <v>43161</v>
      </c>
      <c r="G4629">
        <v>1294</v>
      </c>
      <c r="H4629" t="s">
        <v>9072</v>
      </c>
      <c r="I4629" t="s">
        <v>10490</v>
      </c>
      <c r="J4629">
        <v>3180323</v>
      </c>
      <c r="K4629" t="str">
        <f>VLOOKUP(Table_munisapp_tylerci_mu_live_rq_master5[[#This Row],[rh_vendor_suggest]],Vend!A:B,2,0)</f>
        <v>BOB BARKER CO</v>
      </c>
      <c r="L4629" t="str">
        <f>VLOOKUP(Table_munisapp_tylerci_mu_live_rq_master5[[#This Row],[a_department_code]],Dept!A:B,2,0)</f>
        <v>Jail</v>
      </c>
      <c r="M4629">
        <f t="shared" si="72"/>
        <v>0</v>
      </c>
    </row>
    <row r="4630" spans="1:13" hidden="1" x14ac:dyDescent="0.25">
      <c r="A4630">
        <v>2018</v>
      </c>
      <c r="B4630">
        <v>3.97</v>
      </c>
      <c r="C4630">
        <v>794</v>
      </c>
      <c r="D4630">
        <v>794</v>
      </c>
      <c r="E4630">
        <f>SUM(Table_munisapp_tylerci_mu_live_rq_master5[[#This Row],[rd_extended_price]]-Table_munisapp_tylerci_mu_live_rq_master5[[#This Row],[rd_price_net]])</f>
        <v>0</v>
      </c>
      <c r="F4630" s="1">
        <v>43161</v>
      </c>
      <c r="G4630">
        <v>1294</v>
      </c>
      <c r="H4630" t="s">
        <v>9072</v>
      </c>
      <c r="I4630" t="s">
        <v>10490</v>
      </c>
      <c r="J4630">
        <v>3180323</v>
      </c>
      <c r="K4630" t="str">
        <f>VLOOKUP(Table_munisapp_tylerci_mu_live_rq_master5[[#This Row],[rh_vendor_suggest]],Vend!A:B,2,0)</f>
        <v>BOB BARKER CO</v>
      </c>
      <c r="L4630" t="str">
        <f>VLOOKUP(Table_munisapp_tylerci_mu_live_rq_master5[[#This Row],[a_department_code]],Dept!A:B,2,0)</f>
        <v>Jail</v>
      </c>
      <c r="M4630">
        <f t="shared" si="72"/>
        <v>0</v>
      </c>
    </row>
    <row r="4631" spans="1:13" hidden="1" x14ac:dyDescent="0.25">
      <c r="A4631">
        <v>2018</v>
      </c>
      <c r="B4631">
        <v>8.35</v>
      </c>
      <c r="C4631">
        <v>584.5</v>
      </c>
      <c r="D4631">
        <v>584.5</v>
      </c>
      <c r="E4631">
        <f>SUM(Table_munisapp_tylerci_mu_live_rq_master5[[#This Row],[rd_extended_price]]-Table_munisapp_tylerci_mu_live_rq_master5[[#This Row],[rd_price_net]])</f>
        <v>0</v>
      </c>
      <c r="F4631" s="1">
        <v>43161</v>
      </c>
      <c r="G4631">
        <v>1294</v>
      </c>
      <c r="H4631" t="s">
        <v>9072</v>
      </c>
      <c r="I4631" t="s">
        <v>10490</v>
      </c>
      <c r="J4631">
        <v>3180323</v>
      </c>
      <c r="K4631" t="str">
        <f>VLOOKUP(Table_munisapp_tylerci_mu_live_rq_master5[[#This Row],[rh_vendor_suggest]],Vend!A:B,2,0)</f>
        <v>BOB BARKER CO</v>
      </c>
      <c r="L4631" t="str">
        <f>VLOOKUP(Table_munisapp_tylerci_mu_live_rq_master5[[#This Row],[a_department_code]],Dept!A:B,2,0)</f>
        <v>Jail</v>
      </c>
      <c r="M4631">
        <f t="shared" si="72"/>
        <v>0</v>
      </c>
    </row>
    <row r="4632" spans="1:13" hidden="1" x14ac:dyDescent="0.25">
      <c r="A4632">
        <v>2018</v>
      </c>
      <c r="B4632">
        <v>6659</v>
      </c>
      <c r="C4632">
        <v>6659</v>
      </c>
      <c r="D4632">
        <v>6659</v>
      </c>
      <c r="E4632">
        <f>SUM(Table_munisapp_tylerci_mu_live_rq_master5[[#This Row],[rd_extended_price]]-Table_munisapp_tylerci_mu_live_rq_master5[[#This Row],[rd_price_net]])</f>
        <v>0</v>
      </c>
      <c r="F4632" s="1">
        <v>43165</v>
      </c>
      <c r="G4632">
        <v>3379</v>
      </c>
      <c r="H4632" t="s">
        <v>9114</v>
      </c>
      <c r="I4632" t="s">
        <v>11080</v>
      </c>
      <c r="J4632">
        <v>3180332</v>
      </c>
      <c r="K4632" t="str">
        <f>VLOOKUP(Table_munisapp_tylerci_mu_live_rq_master5[[#This Row],[rh_vendor_suggest]],Vend!A:B,2,0)</f>
        <v>SCHUYLER RUBBER CO., INC.</v>
      </c>
      <c r="L4632" t="str">
        <f>VLOOKUP(Table_munisapp_tylerci_mu_live_rq_master5[[#This Row],[a_department_code]],Dept!A:B,2,0)</f>
        <v>Transfer Station</v>
      </c>
      <c r="M4632">
        <f t="shared" si="72"/>
        <v>1</v>
      </c>
    </row>
    <row r="4633" spans="1:13" hidden="1" x14ac:dyDescent="0.25">
      <c r="A4633">
        <v>2018</v>
      </c>
      <c r="B4633">
        <v>6085.26</v>
      </c>
      <c r="C4633">
        <v>6085.26</v>
      </c>
      <c r="D4633">
        <v>6085.26</v>
      </c>
      <c r="E4633">
        <f>SUM(Table_munisapp_tylerci_mu_live_rq_master5[[#This Row],[rd_extended_price]]-Table_munisapp_tylerci_mu_live_rq_master5[[#This Row],[rd_price_net]])</f>
        <v>0</v>
      </c>
      <c r="F4633" s="1">
        <v>43161</v>
      </c>
      <c r="G4633">
        <v>1525</v>
      </c>
      <c r="H4633" t="s">
        <v>9083</v>
      </c>
      <c r="I4633" t="s">
        <v>9463</v>
      </c>
      <c r="J4633">
        <v>3180324</v>
      </c>
      <c r="K4633" t="str">
        <f>VLOOKUP(Table_munisapp_tylerci_mu_live_rq_master5[[#This Row],[rh_vendor_suggest]],Vend!A:B,2,0)</f>
        <v>CODA TECHNOLOGIES INC</v>
      </c>
      <c r="L4633" t="str">
        <f>VLOOKUP(Table_munisapp_tylerci_mu_live_rq_master5[[#This Row],[a_department_code]],Dept!A:B,2,0)</f>
        <v>Information Technology</v>
      </c>
      <c r="M4633">
        <f t="shared" si="72"/>
        <v>1</v>
      </c>
    </row>
    <row r="4634" spans="1:13" hidden="1" x14ac:dyDescent="0.25">
      <c r="A4634">
        <v>2018</v>
      </c>
      <c r="B4634">
        <v>1244.24</v>
      </c>
      <c r="C4634">
        <v>1244.24</v>
      </c>
      <c r="D4634">
        <v>1244.24</v>
      </c>
      <c r="E4634">
        <f>SUM(Table_munisapp_tylerci_mu_live_rq_master5[[#This Row],[rd_extended_price]]-Table_munisapp_tylerci_mu_live_rq_master5[[#This Row],[rd_price_net]])</f>
        <v>0</v>
      </c>
      <c r="F4634" s="1">
        <v>43165</v>
      </c>
      <c r="G4634">
        <v>1875</v>
      </c>
      <c r="H4634" t="s">
        <v>9100</v>
      </c>
      <c r="I4634" t="s">
        <v>11081</v>
      </c>
      <c r="J4634">
        <v>3180328</v>
      </c>
      <c r="K4634" t="str">
        <f>VLOOKUP(Table_munisapp_tylerci_mu_live_rq_master5[[#This Row],[rh_vendor_suggest]],Vend!A:B,2,0)</f>
        <v>ENVISIONWARE INC</v>
      </c>
      <c r="L4634" t="str">
        <f>VLOOKUP(Table_munisapp_tylerci_mu_live_rq_master5[[#This Row],[a_department_code]],Dept!A:B,2,0)</f>
        <v>Library</v>
      </c>
      <c r="M4634">
        <f t="shared" si="72"/>
        <v>1</v>
      </c>
    </row>
    <row r="4635" spans="1:13" hidden="1" x14ac:dyDescent="0.25">
      <c r="A4635">
        <v>2018</v>
      </c>
      <c r="B4635">
        <v>5000</v>
      </c>
      <c r="C4635">
        <v>5000</v>
      </c>
      <c r="D4635">
        <v>5000</v>
      </c>
      <c r="E4635">
        <f>SUM(Table_munisapp_tylerci_mu_live_rq_master5[[#This Row],[rd_extended_price]]-Table_munisapp_tylerci_mu_live_rq_master5[[#This Row],[rd_price_net]])</f>
        <v>0</v>
      </c>
      <c r="F4635" s="1">
        <v>43167</v>
      </c>
      <c r="G4635">
        <v>5548</v>
      </c>
      <c r="H4635" t="s">
        <v>9100</v>
      </c>
      <c r="I4635" t="s">
        <v>9834</v>
      </c>
      <c r="J4635">
        <v>3180345</v>
      </c>
      <c r="K4635" t="str">
        <f>VLOOKUP(Table_munisapp_tylerci_mu_live_rq_master5[[#This Row],[rh_vendor_suggest]],Vend!A:B,2,0)</f>
        <v>BRILLIANCE PUBLISHING INC</v>
      </c>
      <c r="L4635" t="str">
        <f>VLOOKUP(Table_munisapp_tylerci_mu_live_rq_master5[[#This Row],[a_department_code]],Dept!A:B,2,0)</f>
        <v>Library</v>
      </c>
      <c r="M4635">
        <f t="shared" si="72"/>
        <v>1</v>
      </c>
    </row>
    <row r="4636" spans="1:13" hidden="1" x14ac:dyDescent="0.25">
      <c r="A4636">
        <v>2018</v>
      </c>
      <c r="B4636">
        <v>6500</v>
      </c>
      <c r="C4636">
        <v>6500</v>
      </c>
      <c r="D4636">
        <v>6500</v>
      </c>
      <c r="E4636">
        <f>SUM(Table_munisapp_tylerci_mu_live_rq_master5[[#This Row],[rd_extended_price]]-Table_munisapp_tylerci_mu_live_rq_master5[[#This Row],[rd_price_net]])</f>
        <v>0</v>
      </c>
      <c r="F4636" s="1">
        <v>43167</v>
      </c>
      <c r="G4636">
        <v>1283</v>
      </c>
      <c r="H4636" t="s">
        <v>9100</v>
      </c>
      <c r="I4636" t="s">
        <v>9834</v>
      </c>
      <c r="J4636">
        <v>3180339</v>
      </c>
      <c r="K4636" t="str">
        <f>VLOOKUP(Table_munisapp_tylerci_mu_live_rq_master5[[#This Row],[rh_vendor_suggest]],Vend!A:B,2,0)</f>
        <v>BLACKSTONE AUDIO INC</v>
      </c>
      <c r="L4636" t="str">
        <f>VLOOKUP(Table_munisapp_tylerci_mu_live_rq_master5[[#This Row],[a_department_code]],Dept!A:B,2,0)</f>
        <v>Library</v>
      </c>
      <c r="M4636">
        <f t="shared" si="72"/>
        <v>1</v>
      </c>
    </row>
    <row r="4637" spans="1:13" hidden="1" x14ac:dyDescent="0.25">
      <c r="A4637">
        <v>2018</v>
      </c>
      <c r="B4637">
        <v>7500</v>
      </c>
      <c r="C4637">
        <v>7500</v>
      </c>
      <c r="D4637">
        <v>7500</v>
      </c>
      <c r="E4637">
        <f>SUM(Table_munisapp_tylerci_mu_live_rq_master5[[#This Row],[rd_extended_price]]-Table_munisapp_tylerci_mu_live_rq_master5[[#This Row],[rd_price_net]])</f>
        <v>0</v>
      </c>
      <c r="F4637" s="1">
        <v>43167</v>
      </c>
      <c r="G4637">
        <v>3179</v>
      </c>
      <c r="H4637" t="s">
        <v>9100</v>
      </c>
      <c r="I4637" t="s">
        <v>9834</v>
      </c>
      <c r="J4637">
        <v>3180344</v>
      </c>
      <c r="K4637" t="str">
        <f>VLOOKUP(Table_munisapp_tylerci_mu_live_rq_master5[[#This Row],[rh_vendor_suggest]],Vend!A:B,2,0)</f>
        <v>RECORDED BOOKS, INC.</v>
      </c>
      <c r="L4637" t="str">
        <f>VLOOKUP(Table_munisapp_tylerci_mu_live_rq_master5[[#This Row],[a_department_code]],Dept!A:B,2,0)</f>
        <v>Library</v>
      </c>
      <c r="M4637">
        <f t="shared" si="72"/>
        <v>1</v>
      </c>
    </row>
    <row r="4638" spans="1:13" hidden="1" x14ac:dyDescent="0.25">
      <c r="A4638">
        <v>2018</v>
      </c>
      <c r="B4638">
        <v>11000</v>
      </c>
      <c r="C4638">
        <v>11000</v>
      </c>
      <c r="D4638">
        <v>11000</v>
      </c>
      <c r="E4638">
        <f>SUM(Table_munisapp_tylerci_mu_live_rq_master5[[#This Row],[rd_extended_price]]-Table_munisapp_tylerci_mu_live_rq_master5[[#This Row],[rd_price_net]])</f>
        <v>0</v>
      </c>
      <c r="F4638" s="1">
        <v>43167</v>
      </c>
      <c r="G4638">
        <v>3149</v>
      </c>
      <c r="H4638" t="s">
        <v>9100</v>
      </c>
      <c r="I4638" t="s">
        <v>9834</v>
      </c>
      <c r="J4638">
        <v>3180343</v>
      </c>
      <c r="K4638" t="str">
        <f>VLOOKUP(Table_munisapp_tylerci_mu_live_rq_master5[[#This Row],[rh_vendor_suggest]],Vend!A:B,2,0)</f>
        <v>PENGUIN RANDOM HOUSE LLC</v>
      </c>
      <c r="L4638" t="str">
        <f>VLOOKUP(Table_munisapp_tylerci_mu_live_rq_master5[[#This Row],[a_department_code]],Dept!A:B,2,0)</f>
        <v>Library</v>
      </c>
      <c r="M4638">
        <f t="shared" si="72"/>
        <v>1</v>
      </c>
    </row>
    <row r="4639" spans="1:13" hidden="1" x14ac:dyDescent="0.25">
      <c r="A4639">
        <v>2018</v>
      </c>
      <c r="B4639">
        <v>7595</v>
      </c>
      <c r="C4639">
        <v>7595</v>
      </c>
      <c r="D4639">
        <v>7595</v>
      </c>
      <c r="E4639">
        <f>SUM(Table_munisapp_tylerci_mu_live_rq_master5[[#This Row],[rd_extended_price]]-Table_munisapp_tylerci_mu_live_rq_master5[[#This Row],[rd_price_net]])</f>
        <v>0</v>
      </c>
      <c r="F4639" s="1">
        <v>43167</v>
      </c>
      <c r="G4639">
        <v>6846</v>
      </c>
      <c r="H4639" t="s">
        <v>9100</v>
      </c>
      <c r="I4639" t="s">
        <v>11082</v>
      </c>
      <c r="J4639">
        <v>3180346</v>
      </c>
      <c r="K4639" t="str">
        <f>VLOOKUP(Table_munisapp_tylerci_mu_live_rq_master5[[#This Row],[rh_vendor_suggest]],Vend!A:B,2,0)</f>
        <v>CTBOOK HOLDINGS, LLC</v>
      </c>
      <c r="L4639" t="str">
        <f>VLOOKUP(Table_munisapp_tylerci_mu_live_rq_master5[[#This Row],[a_department_code]],Dept!A:B,2,0)</f>
        <v>Library</v>
      </c>
      <c r="M4639">
        <f t="shared" si="72"/>
        <v>1</v>
      </c>
    </row>
    <row r="4640" spans="1:13" hidden="1" x14ac:dyDescent="0.25">
      <c r="A4640">
        <v>2018</v>
      </c>
      <c r="B4640">
        <v>247.29</v>
      </c>
      <c r="C4640">
        <v>247.29</v>
      </c>
      <c r="D4640">
        <v>247.29</v>
      </c>
      <c r="E4640">
        <f>SUM(Table_munisapp_tylerci_mu_live_rq_master5[[#This Row],[rd_extended_price]]-Table_munisapp_tylerci_mu_live_rq_master5[[#This Row],[rd_price_net]])</f>
        <v>0</v>
      </c>
      <c r="F4640" s="1">
        <v>43166</v>
      </c>
      <c r="G4640">
        <v>3449</v>
      </c>
      <c r="H4640" t="s">
        <v>9083</v>
      </c>
      <c r="I4640" t="s">
        <v>11083</v>
      </c>
      <c r="J4640">
        <v>3180338</v>
      </c>
      <c r="K4640" t="str">
        <f>VLOOKUP(Table_munisapp_tylerci_mu_live_rq_master5[[#This Row],[rh_vendor_suggest]],Vend!A:B,2,0)</f>
        <v>SHI INTERNATIONAL CORP</v>
      </c>
      <c r="L4640" t="str">
        <f>VLOOKUP(Table_munisapp_tylerci_mu_live_rq_master5[[#This Row],[a_department_code]],Dept!A:B,2,0)</f>
        <v>Information Technology</v>
      </c>
      <c r="M4640">
        <f t="shared" si="72"/>
        <v>1</v>
      </c>
    </row>
    <row r="4641" spans="1:13" hidden="1" x14ac:dyDescent="0.25">
      <c r="A4641">
        <v>2018</v>
      </c>
      <c r="B4641">
        <v>831.44</v>
      </c>
      <c r="C4641">
        <v>831.44</v>
      </c>
      <c r="D4641">
        <v>831.44</v>
      </c>
      <c r="E4641">
        <f>SUM(Table_munisapp_tylerci_mu_live_rq_master5[[#This Row],[rd_extended_price]]-Table_munisapp_tylerci_mu_live_rq_master5[[#This Row],[rd_price_net]])</f>
        <v>0</v>
      </c>
      <c r="F4641" s="1">
        <v>43166</v>
      </c>
      <c r="G4641">
        <v>3449</v>
      </c>
      <c r="H4641" t="s">
        <v>9083</v>
      </c>
      <c r="I4641" t="s">
        <v>11083</v>
      </c>
      <c r="J4641">
        <v>3180338</v>
      </c>
      <c r="K4641" t="str">
        <f>VLOOKUP(Table_munisapp_tylerci_mu_live_rq_master5[[#This Row],[rh_vendor_suggest]],Vend!A:B,2,0)</f>
        <v>SHI INTERNATIONAL CORP</v>
      </c>
      <c r="L4641" t="str">
        <f>VLOOKUP(Table_munisapp_tylerci_mu_live_rq_master5[[#This Row],[a_department_code]],Dept!A:B,2,0)</f>
        <v>Information Technology</v>
      </c>
      <c r="M4641">
        <f t="shared" si="72"/>
        <v>0</v>
      </c>
    </row>
    <row r="4642" spans="1:13" hidden="1" x14ac:dyDescent="0.25">
      <c r="A4642">
        <v>2018</v>
      </c>
      <c r="B4642">
        <v>125000</v>
      </c>
      <c r="C4642">
        <v>125000</v>
      </c>
      <c r="D4642">
        <v>125000</v>
      </c>
      <c r="E4642">
        <f>SUM(Table_munisapp_tylerci_mu_live_rq_master5[[#This Row],[rd_extended_price]]-Table_munisapp_tylerci_mu_live_rq_master5[[#This Row],[rd_price_net]])</f>
        <v>0</v>
      </c>
      <c r="F4642" s="1">
        <v>43165</v>
      </c>
      <c r="G4642">
        <v>2033</v>
      </c>
      <c r="H4642" t="s">
        <v>9099</v>
      </c>
      <c r="I4642" t="s">
        <v>11084</v>
      </c>
      <c r="J4642">
        <v>3180330</v>
      </c>
      <c r="K4642" t="str">
        <f>VLOOKUP(Table_munisapp_tylerci_mu_live_rq_master5[[#This Row],[rh_vendor_suggest]],Vend!A:B,2,0)</f>
        <v>GRANITE CONSTRUCTION COMPANY</v>
      </c>
      <c r="L4642" t="str">
        <f>VLOOKUP(Table_munisapp_tylerci_mu_live_rq_master5[[#This Row],[a_department_code]],Dept!A:B,2,0)</f>
        <v>Roads and Highways</v>
      </c>
      <c r="M4642">
        <f t="shared" si="72"/>
        <v>1</v>
      </c>
    </row>
    <row r="4643" spans="1:13" hidden="1" x14ac:dyDescent="0.25">
      <c r="A4643">
        <v>2018</v>
      </c>
      <c r="B4643">
        <v>125000</v>
      </c>
      <c r="C4643">
        <v>125000</v>
      </c>
      <c r="D4643">
        <v>125000</v>
      </c>
      <c r="E4643">
        <f>SUM(Table_munisapp_tylerci_mu_live_rq_master5[[#This Row],[rd_extended_price]]-Table_munisapp_tylerci_mu_live_rq_master5[[#This Row],[rd_price_net]])</f>
        <v>0</v>
      </c>
      <c r="F4643" s="1">
        <v>43165</v>
      </c>
      <c r="G4643">
        <v>2033</v>
      </c>
      <c r="H4643" t="s">
        <v>9099</v>
      </c>
      <c r="I4643" t="s">
        <v>11084</v>
      </c>
      <c r="J4643">
        <v>3180330</v>
      </c>
      <c r="K4643" t="str">
        <f>VLOOKUP(Table_munisapp_tylerci_mu_live_rq_master5[[#This Row],[rh_vendor_suggest]],Vend!A:B,2,0)</f>
        <v>GRANITE CONSTRUCTION COMPANY</v>
      </c>
      <c r="L4643" t="str">
        <f>VLOOKUP(Table_munisapp_tylerci_mu_live_rq_master5[[#This Row],[a_department_code]],Dept!A:B,2,0)</f>
        <v>Roads and Highways</v>
      </c>
      <c r="M4643">
        <f t="shared" si="72"/>
        <v>0</v>
      </c>
    </row>
    <row r="4644" spans="1:13" hidden="1" x14ac:dyDescent="0.25">
      <c r="A4644">
        <v>2018</v>
      </c>
      <c r="B4644">
        <v>25000</v>
      </c>
      <c r="C4644">
        <v>25000</v>
      </c>
      <c r="D4644">
        <v>25000</v>
      </c>
      <c r="E4644">
        <f>SUM(Table_munisapp_tylerci_mu_live_rq_master5[[#This Row],[rd_extended_price]]-Table_munisapp_tylerci_mu_live_rq_master5[[#This Row],[rd_price_net]])</f>
        <v>0</v>
      </c>
      <c r="F4644" s="1">
        <v>43165</v>
      </c>
      <c r="G4644">
        <v>3507</v>
      </c>
      <c r="H4644" t="s">
        <v>9099</v>
      </c>
      <c r="I4644" t="s">
        <v>11084</v>
      </c>
      <c r="J4644">
        <v>3180333</v>
      </c>
      <c r="K4644" t="str">
        <f>VLOOKUP(Table_munisapp_tylerci_mu_live_rq_master5[[#This Row],[rh_vendor_suggest]],Vend!A:B,2,0)</f>
        <v>STAKER &amp; PARSON COMPANIES</v>
      </c>
      <c r="L4644" t="str">
        <f>VLOOKUP(Table_munisapp_tylerci_mu_live_rq_master5[[#This Row],[a_department_code]],Dept!A:B,2,0)</f>
        <v>Roads and Highways</v>
      </c>
      <c r="M4644">
        <f t="shared" si="72"/>
        <v>1</v>
      </c>
    </row>
    <row r="4645" spans="1:13" hidden="1" x14ac:dyDescent="0.25">
      <c r="A4645">
        <v>2018</v>
      </c>
      <c r="B4645">
        <v>25000</v>
      </c>
      <c r="C4645">
        <v>25000</v>
      </c>
      <c r="D4645">
        <v>25000</v>
      </c>
      <c r="E4645">
        <f>SUM(Table_munisapp_tylerci_mu_live_rq_master5[[#This Row],[rd_extended_price]]-Table_munisapp_tylerci_mu_live_rq_master5[[#This Row],[rd_price_net]])</f>
        <v>0</v>
      </c>
      <c r="F4645" s="1">
        <v>43165</v>
      </c>
      <c r="G4645">
        <v>3507</v>
      </c>
      <c r="H4645" t="s">
        <v>9099</v>
      </c>
      <c r="I4645" t="s">
        <v>11084</v>
      </c>
      <c r="J4645">
        <v>3180333</v>
      </c>
      <c r="K4645" t="str">
        <f>VLOOKUP(Table_munisapp_tylerci_mu_live_rq_master5[[#This Row],[rh_vendor_suggest]],Vend!A:B,2,0)</f>
        <v>STAKER &amp; PARSON COMPANIES</v>
      </c>
      <c r="L4645" t="str">
        <f>VLOOKUP(Table_munisapp_tylerci_mu_live_rq_master5[[#This Row],[a_department_code]],Dept!A:B,2,0)</f>
        <v>Roads and Highways</v>
      </c>
      <c r="M4645">
        <f t="shared" si="72"/>
        <v>0</v>
      </c>
    </row>
    <row r="4646" spans="1:13" hidden="1" x14ac:dyDescent="0.25">
      <c r="A4646">
        <v>2018</v>
      </c>
      <c r="B4646">
        <v>1204.5</v>
      </c>
      <c r="C4646">
        <v>1204.5</v>
      </c>
      <c r="D4646">
        <v>1204.5</v>
      </c>
      <c r="E4646">
        <f>SUM(Table_munisapp_tylerci_mu_live_rq_master5[[#This Row],[rd_extended_price]]-Table_munisapp_tylerci_mu_live_rq_master5[[#This Row],[rd_price_net]])</f>
        <v>0</v>
      </c>
      <c r="F4646" s="1">
        <v>43165</v>
      </c>
      <c r="G4646">
        <v>2009</v>
      </c>
      <c r="H4646" t="s">
        <v>9094</v>
      </c>
      <c r="I4646" t="s">
        <v>9646</v>
      </c>
      <c r="J4646">
        <v>3180329</v>
      </c>
      <c r="K4646" t="str">
        <f>VLOOKUP(Table_munisapp_tylerci_mu_live_rq_master5[[#This Row],[rh_vendor_suggest]],Vend!A:B,2,0)</f>
        <v>SMITHKLINE BEECHAM CORPORATION</v>
      </c>
      <c r="L4646" t="str">
        <f>VLOOKUP(Table_munisapp_tylerci_mu_live_rq_master5[[#This Row],[a_department_code]],Dept!A:B,2,0)</f>
        <v>Weber Morgan Health Department</v>
      </c>
      <c r="M4646">
        <f t="shared" si="72"/>
        <v>1</v>
      </c>
    </row>
    <row r="4647" spans="1:13" hidden="1" x14ac:dyDescent="0.25">
      <c r="A4647">
        <v>2018</v>
      </c>
      <c r="B4647">
        <v>1566</v>
      </c>
      <c r="C4647">
        <v>1566</v>
      </c>
      <c r="D4647">
        <v>1566</v>
      </c>
      <c r="E4647">
        <f>SUM(Table_munisapp_tylerci_mu_live_rq_master5[[#This Row],[rd_extended_price]]-Table_munisapp_tylerci_mu_live_rq_master5[[#This Row],[rd_price_net]])</f>
        <v>0</v>
      </c>
      <c r="F4647" s="1">
        <v>43165</v>
      </c>
      <c r="G4647">
        <v>2009</v>
      </c>
      <c r="H4647" t="s">
        <v>9094</v>
      </c>
      <c r="I4647" t="s">
        <v>9646</v>
      </c>
      <c r="J4647">
        <v>3180329</v>
      </c>
      <c r="K4647" t="str">
        <f>VLOOKUP(Table_munisapp_tylerci_mu_live_rq_master5[[#This Row],[rh_vendor_suggest]],Vend!A:B,2,0)</f>
        <v>SMITHKLINE BEECHAM CORPORATION</v>
      </c>
      <c r="L4647" t="str">
        <f>VLOOKUP(Table_munisapp_tylerci_mu_live_rq_master5[[#This Row],[a_department_code]],Dept!A:B,2,0)</f>
        <v>Weber Morgan Health Department</v>
      </c>
      <c r="M4647">
        <f t="shared" si="72"/>
        <v>0</v>
      </c>
    </row>
    <row r="4648" spans="1:13" hidden="1" x14ac:dyDescent="0.25">
      <c r="A4648">
        <v>2018</v>
      </c>
      <c r="B4648">
        <v>260.5</v>
      </c>
      <c r="C4648">
        <v>260.5</v>
      </c>
      <c r="D4648">
        <v>260.5</v>
      </c>
      <c r="E4648">
        <f>SUM(Table_munisapp_tylerci_mu_live_rq_master5[[#This Row],[rd_extended_price]]-Table_munisapp_tylerci_mu_live_rq_master5[[#This Row],[rd_price_net]])</f>
        <v>0</v>
      </c>
      <c r="F4648" s="1">
        <v>43165</v>
      </c>
      <c r="G4648">
        <v>2009</v>
      </c>
      <c r="H4648" t="s">
        <v>9094</v>
      </c>
      <c r="I4648" t="s">
        <v>9646</v>
      </c>
      <c r="J4648">
        <v>3180329</v>
      </c>
      <c r="K4648" t="str">
        <f>VLOOKUP(Table_munisapp_tylerci_mu_live_rq_master5[[#This Row],[rh_vendor_suggest]],Vend!A:B,2,0)</f>
        <v>SMITHKLINE BEECHAM CORPORATION</v>
      </c>
      <c r="L4648" t="str">
        <f>VLOOKUP(Table_munisapp_tylerci_mu_live_rq_master5[[#This Row],[a_department_code]],Dept!A:B,2,0)</f>
        <v>Weber Morgan Health Department</v>
      </c>
      <c r="M4648">
        <f t="shared" si="72"/>
        <v>0</v>
      </c>
    </row>
    <row r="4649" spans="1:13" hidden="1" x14ac:dyDescent="0.25">
      <c r="A4649">
        <v>2018</v>
      </c>
      <c r="B4649">
        <v>1386</v>
      </c>
      <c r="C4649">
        <v>1386</v>
      </c>
      <c r="D4649">
        <v>1386</v>
      </c>
      <c r="E4649">
        <f>SUM(Table_munisapp_tylerci_mu_live_rq_master5[[#This Row],[rd_extended_price]]-Table_munisapp_tylerci_mu_live_rq_master5[[#This Row],[rd_price_net]])</f>
        <v>0</v>
      </c>
      <c r="F4649" s="1">
        <v>43165</v>
      </c>
      <c r="G4649">
        <v>2009</v>
      </c>
      <c r="H4649" t="s">
        <v>9094</v>
      </c>
      <c r="I4649" t="s">
        <v>9646</v>
      </c>
      <c r="J4649">
        <v>3180329</v>
      </c>
      <c r="K4649" t="str">
        <f>VLOOKUP(Table_munisapp_tylerci_mu_live_rq_master5[[#This Row],[rh_vendor_suggest]],Vend!A:B,2,0)</f>
        <v>SMITHKLINE BEECHAM CORPORATION</v>
      </c>
      <c r="L4649" t="str">
        <f>VLOOKUP(Table_munisapp_tylerci_mu_live_rq_master5[[#This Row],[a_department_code]],Dept!A:B,2,0)</f>
        <v>Weber Morgan Health Department</v>
      </c>
      <c r="M4649">
        <f t="shared" si="72"/>
        <v>0</v>
      </c>
    </row>
    <row r="4650" spans="1:13" hidden="1" x14ac:dyDescent="0.25">
      <c r="A4650">
        <v>2018</v>
      </c>
      <c r="B4650">
        <v>175.49</v>
      </c>
      <c r="C4650">
        <v>175.49</v>
      </c>
      <c r="D4650">
        <v>175.49</v>
      </c>
      <c r="E4650">
        <f>SUM(Table_munisapp_tylerci_mu_live_rq_master5[[#This Row],[rd_extended_price]]-Table_munisapp_tylerci_mu_live_rq_master5[[#This Row],[rd_price_net]])</f>
        <v>0</v>
      </c>
      <c r="F4650" s="1">
        <v>43166</v>
      </c>
      <c r="G4650">
        <v>1705</v>
      </c>
      <c r="H4650" t="s">
        <v>9107</v>
      </c>
      <c r="I4650" t="s">
        <v>9334</v>
      </c>
      <c r="J4650">
        <v>3180335</v>
      </c>
      <c r="K4650" t="str">
        <f>VLOOKUP(Table_munisapp_tylerci_mu_live_rq_master5[[#This Row],[rh_vendor_suggest]],Vend!A:B,2,0)</f>
        <v>DELL COMPUTER</v>
      </c>
      <c r="L4650" t="str">
        <f>VLOOKUP(Table_munisapp_tylerci_mu_live_rq_master5[[#This Row],[a_department_code]],Dept!A:B,2,0)</f>
        <v>Golden Spike Event Center</v>
      </c>
      <c r="M4650">
        <f t="shared" si="72"/>
        <v>1</v>
      </c>
    </row>
    <row r="4651" spans="1:13" hidden="1" x14ac:dyDescent="0.25">
      <c r="A4651">
        <v>2018</v>
      </c>
      <c r="B4651">
        <v>4303.8100000000004</v>
      </c>
      <c r="C4651">
        <v>4303.8100000000004</v>
      </c>
      <c r="D4651">
        <v>4303.8100000000004</v>
      </c>
      <c r="E4651">
        <f>SUM(Table_munisapp_tylerci_mu_live_rq_master5[[#This Row],[rd_extended_price]]-Table_munisapp_tylerci_mu_live_rq_master5[[#This Row],[rd_price_net]])</f>
        <v>0</v>
      </c>
      <c r="F4651" s="1">
        <v>43167</v>
      </c>
      <c r="G4651">
        <v>3494</v>
      </c>
      <c r="H4651" t="s">
        <v>9100</v>
      </c>
      <c r="I4651" t="s">
        <v>11085</v>
      </c>
      <c r="J4651">
        <v>3180348</v>
      </c>
      <c r="K4651" t="str">
        <f>VLOOKUP(Table_munisapp_tylerci_mu_live_rq_master5[[#This Row],[rh_vendor_suggest]],Vend!A:B,2,0)</f>
        <v>SPACESAVER INTERMOUNTAIN, LLC</v>
      </c>
      <c r="L4651" t="str">
        <f>VLOOKUP(Table_munisapp_tylerci_mu_live_rq_master5[[#This Row],[a_department_code]],Dept!A:B,2,0)</f>
        <v>Library</v>
      </c>
      <c r="M4651">
        <f t="shared" si="72"/>
        <v>1</v>
      </c>
    </row>
    <row r="4652" spans="1:13" hidden="1" x14ac:dyDescent="0.25">
      <c r="A4652">
        <v>2018</v>
      </c>
      <c r="B4652">
        <v>49196.19</v>
      </c>
      <c r="C4652">
        <v>49196.19</v>
      </c>
      <c r="D4652">
        <v>49196.19</v>
      </c>
      <c r="E4652">
        <f>SUM(Table_munisapp_tylerci_mu_live_rq_master5[[#This Row],[rd_extended_price]]-Table_munisapp_tylerci_mu_live_rq_master5[[#This Row],[rd_price_net]])</f>
        <v>0</v>
      </c>
      <c r="F4652" s="1">
        <v>43167</v>
      </c>
      <c r="G4652">
        <v>3494</v>
      </c>
      <c r="H4652" t="s">
        <v>9100</v>
      </c>
      <c r="I4652" t="s">
        <v>11085</v>
      </c>
      <c r="J4652">
        <v>3180348</v>
      </c>
      <c r="K4652" t="str">
        <f>VLOOKUP(Table_munisapp_tylerci_mu_live_rq_master5[[#This Row],[rh_vendor_suggest]],Vend!A:B,2,0)</f>
        <v>SPACESAVER INTERMOUNTAIN, LLC</v>
      </c>
      <c r="L4652" t="str">
        <f>VLOOKUP(Table_munisapp_tylerci_mu_live_rq_master5[[#This Row],[a_department_code]],Dept!A:B,2,0)</f>
        <v>Library</v>
      </c>
      <c r="M4652">
        <f t="shared" si="72"/>
        <v>0</v>
      </c>
    </row>
    <row r="4653" spans="1:13" hidden="1" x14ac:dyDescent="0.25">
      <c r="A4653">
        <v>2018</v>
      </c>
      <c r="B4653">
        <v>1460</v>
      </c>
      <c r="C4653">
        <v>1460</v>
      </c>
      <c r="D4653">
        <v>1460</v>
      </c>
      <c r="E4653">
        <f>SUM(Table_munisapp_tylerci_mu_live_rq_master5[[#This Row],[rd_extended_price]]-Table_munisapp_tylerci_mu_live_rq_master5[[#This Row],[rd_price_net]])</f>
        <v>0</v>
      </c>
      <c r="F4653" s="1">
        <v>43166</v>
      </c>
      <c r="G4653">
        <v>2286</v>
      </c>
      <c r="H4653" t="s">
        <v>9107</v>
      </c>
      <c r="I4653" t="s">
        <v>11086</v>
      </c>
      <c r="J4653">
        <v>3180337</v>
      </c>
      <c r="K4653" t="str">
        <f>VLOOKUP(Table_munisapp_tylerci_mu_live_rq_master5[[#This Row],[rh_vendor_suggest]],Vend!A:B,2,0)</f>
        <v>GERALD GARRET ENTERPRISES</v>
      </c>
      <c r="L4653" t="str">
        <f>VLOOKUP(Table_munisapp_tylerci_mu_live_rq_master5[[#This Row],[a_department_code]],Dept!A:B,2,0)</f>
        <v>Golden Spike Event Center</v>
      </c>
      <c r="M4653">
        <f t="shared" si="72"/>
        <v>1</v>
      </c>
    </row>
    <row r="4654" spans="1:13" hidden="1" x14ac:dyDescent="0.25">
      <c r="A4654">
        <v>2018</v>
      </c>
      <c r="B4654">
        <v>20933</v>
      </c>
      <c r="C4654">
        <v>20933</v>
      </c>
      <c r="D4654">
        <v>20933</v>
      </c>
      <c r="E4654">
        <f>SUM(Table_munisapp_tylerci_mu_live_rq_master5[[#This Row],[rd_extended_price]]-Table_munisapp_tylerci_mu_live_rq_master5[[#This Row],[rd_price_net]])</f>
        <v>0</v>
      </c>
      <c r="F4654" s="1">
        <v>43175</v>
      </c>
      <c r="G4654">
        <v>3854</v>
      </c>
      <c r="H4654" t="s">
        <v>9105</v>
      </c>
      <c r="I4654" t="s">
        <v>11087</v>
      </c>
      <c r="J4654">
        <v>3180367</v>
      </c>
      <c r="K4654" t="str">
        <f>VLOOKUP(Table_munisapp_tylerci_mu_live_rq_master5[[#This Row],[rh_vendor_suggest]],Vend!A:B,2,0)</f>
        <v>UEAC</v>
      </c>
      <c r="L4654" t="str">
        <f>VLOOKUP(Table_munisapp_tylerci_mu_live_rq_master5[[#This Row],[a_department_code]],Dept!A:B,2,0)</f>
        <v>Ogden Eccles Conference Center</v>
      </c>
      <c r="M4654">
        <f t="shared" si="72"/>
        <v>1</v>
      </c>
    </row>
    <row r="4655" spans="1:13" hidden="1" x14ac:dyDescent="0.25">
      <c r="A4655">
        <v>2018</v>
      </c>
      <c r="B4655">
        <v>1350</v>
      </c>
      <c r="C4655">
        <v>1350</v>
      </c>
      <c r="D4655">
        <v>1350</v>
      </c>
      <c r="E4655">
        <f>SUM(Table_munisapp_tylerci_mu_live_rq_master5[[#This Row],[rd_extended_price]]-Table_munisapp_tylerci_mu_live_rq_master5[[#This Row],[rd_price_net]])</f>
        <v>0</v>
      </c>
      <c r="F4655" s="1">
        <v>43168</v>
      </c>
      <c r="G4655">
        <v>1705</v>
      </c>
      <c r="H4655" t="s">
        <v>9083</v>
      </c>
      <c r="I4655" t="s">
        <v>11088</v>
      </c>
      <c r="J4655">
        <v>3180349</v>
      </c>
      <c r="K4655" t="str">
        <f>VLOOKUP(Table_munisapp_tylerci_mu_live_rq_master5[[#This Row],[rh_vendor_suggest]],Vend!A:B,2,0)</f>
        <v>DELL COMPUTER</v>
      </c>
      <c r="L4655" t="str">
        <f>VLOOKUP(Table_munisapp_tylerci_mu_live_rq_master5[[#This Row],[a_department_code]],Dept!A:B,2,0)</f>
        <v>Information Technology</v>
      </c>
      <c r="M4655">
        <f t="shared" si="72"/>
        <v>1</v>
      </c>
    </row>
    <row r="4656" spans="1:13" hidden="1" x14ac:dyDescent="0.25">
      <c r="A4656">
        <v>2018</v>
      </c>
      <c r="B4656">
        <v>183.92</v>
      </c>
      <c r="C4656">
        <v>4598</v>
      </c>
      <c r="D4656">
        <v>4598</v>
      </c>
      <c r="E4656">
        <f>SUM(Table_munisapp_tylerci_mu_live_rq_master5[[#This Row],[rd_extended_price]]-Table_munisapp_tylerci_mu_live_rq_master5[[#This Row],[rd_price_net]])</f>
        <v>0</v>
      </c>
      <c r="F4656" s="1">
        <v>43173</v>
      </c>
      <c r="G4656">
        <v>1708</v>
      </c>
      <c r="H4656" t="s">
        <v>9100</v>
      </c>
      <c r="I4656" t="s">
        <v>11089</v>
      </c>
      <c r="J4656">
        <v>3180354</v>
      </c>
      <c r="K4656" t="str">
        <f>VLOOKUP(Table_munisapp_tylerci_mu_live_rq_master5[[#This Row],[rh_vendor_suggest]],Vend!A:B,2,0)</f>
        <v>DEMCO INC</v>
      </c>
      <c r="L4656" t="str">
        <f>VLOOKUP(Table_munisapp_tylerci_mu_live_rq_master5[[#This Row],[a_department_code]],Dept!A:B,2,0)</f>
        <v>Library</v>
      </c>
      <c r="M4656">
        <f t="shared" si="72"/>
        <v>1</v>
      </c>
    </row>
    <row r="4657" spans="1:13" hidden="1" x14ac:dyDescent="0.25">
      <c r="A4657">
        <v>2018</v>
      </c>
      <c r="B4657">
        <v>159.9</v>
      </c>
      <c r="C4657">
        <v>479.7</v>
      </c>
      <c r="D4657">
        <v>479.7</v>
      </c>
      <c r="E4657">
        <f>SUM(Table_munisapp_tylerci_mu_live_rq_master5[[#This Row],[rd_extended_price]]-Table_munisapp_tylerci_mu_live_rq_master5[[#This Row],[rd_price_net]])</f>
        <v>0</v>
      </c>
      <c r="F4657" s="1">
        <v>43173</v>
      </c>
      <c r="G4657">
        <v>1708</v>
      </c>
      <c r="H4657" t="s">
        <v>9100</v>
      </c>
      <c r="I4657" t="s">
        <v>11089</v>
      </c>
      <c r="J4657">
        <v>3180354</v>
      </c>
      <c r="K4657" t="str">
        <f>VLOOKUP(Table_munisapp_tylerci_mu_live_rq_master5[[#This Row],[rh_vendor_suggest]],Vend!A:B,2,0)</f>
        <v>DEMCO INC</v>
      </c>
      <c r="L4657" t="str">
        <f>VLOOKUP(Table_munisapp_tylerci_mu_live_rq_master5[[#This Row],[a_department_code]],Dept!A:B,2,0)</f>
        <v>Library</v>
      </c>
      <c r="M4657">
        <f t="shared" si="72"/>
        <v>0</v>
      </c>
    </row>
    <row r="4658" spans="1:13" hidden="1" x14ac:dyDescent="0.25">
      <c r="A4658">
        <v>2018</v>
      </c>
      <c r="B4658">
        <v>90</v>
      </c>
      <c r="C4658">
        <v>90</v>
      </c>
      <c r="D4658">
        <v>90</v>
      </c>
      <c r="E4658">
        <f>SUM(Table_munisapp_tylerci_mu_live_rq_master5[[#This Row],[rd_extended_price]]-Table_munisapp_tylerci_mu_live_rq_master5[[#This Row],[rd_price_net]])</f>
        <v>0</v>
      </c>
      <c r="F4658" s="1">
        <v>43173</v>
      </c>
      <c r="G4658">
        <v>1708</v>
      </c>
      <c r="H4658" t="s">
        <v>9100</v>
      </c>
      <c r="I4658" t="s">
        <v>11089</v>
      </c>
      <c r="J4658">
        <v>3180354</v>
      </c>
      <c r="K4658" t="str">
        <f>VLOOKUP(Table_munisapp_tylerci_mu_live_rq_master5[[#This Row],[rh_vendor_suggest]],Vend!A:B,2,0)</f>
        <v>DEMCO INC</v>
      </c>
      <c r="L4658" t="str">
        <f>VLOOKUP(Table_munisapp_tylerci_mu_live_rq_master5[[#This Row],[a_department_code]],Dept!A:B,2,0)</f>
        <v>Library</v>
      </c>
      <c r="M4658">
        <f t="shared" si="72"/>
        <v>0</v>
      </c>
    </row>
    <row r="4659" spans="1:13" hidden="1" x14ac:dyDescent="0.25">
      <c r="A4659">
        <v>2018</v>
      </c>
      <c r="B4659">
        <v>5000</v>
      </c>
      <c r="C4659">
        <v>5000</v>
      </c>
      <c r="D4659">
        <v>5000</v>
      </c>
      <c r="E4659">
        <f>SUM(Table_munisapp_tylerci_mu_live_rq_master5[[#This Row],[rd_extended_price]]-Table_munisapp_tylerci_mu_live_rq_master5[[#This Row],[rd_price_net]])</f>
        <v>0</v>
      </c>
      <c r="F4659" s="1">
        <v>43168</v>
      </c>
      <c r="G4659">
        <v>1988</v>
      </c>
      <c r="H4659" t="s">
        <v>9114</v>
      </c>
      <c r="I4659" t="s">
        <v>9984</v>
      </c>
      <c r="J4659">
        <v>3180350</v>
      </c>
      <c r="K4659" t="str">
        <f>VLOOKUP(Table_munisapp_tylerci_mu_live_rq_master5[[#This Row],[rh_vendor_suggest]],Vend!A:B,2,0)</f>
        <v>GCR TIRE CENTER</v>
      </c>
      <c r="L4659" t="str">
        <f>VLOOKUP(Table_munisapp_tylerci_mu_live_rq_master5[[#This Row],[a_department_code]],Dept!A:B,2,0)</f>
        <v>Transfer Station</v>
      </c>
      <c r="M4659">
        <f t="shared" si="72"/>
        <v>1</v>
      </c>
    </row>
    <row r="4660" spans="1:13" hidden="1" x14ac:dyDescent="0.25">
      <c r="A4660">
        <v>2018</v>
      </c>
      <c r="B4660">
        <v>835</v>
      </c>
      <c r="C4660">
        <v>25050</v>
      </c>
      <c r="D4660">
        <v>25050</v>
      </c>
      <c r="E4660">
        <f>SUM(Table_munisapp_tylerci_mu_live_rq_master5[[#This Row],[rd_extended_price]]-Table_munisapp_tylerci_mu_live_rq_master5[[#This Row],[rd_price_net]])</f>
        <v>0</v>
      </c>
      <c r="F4660" s="1">
        <v>43173</v>
      </c>
      <c r="G4660">
        <v>1705</v>
      </c>
      <c r="H4660" t="s">
        <v>9083</v>
      </c>
      <c r="I4660" t="s">
        <v>11090</v>
      </c>
      <c r="J4660">
        <v>3180353</v>
      </c>
      <c r="K4660" t="str">
        <f>VLOOKUP(Table_munisapp_tylerci_mu_live_rq_master5[[#This Row],[rh_vendor_suggest]],Vend!A:B,2,0)</f>
        <v>DELL COMPUTER</v>
      </c>
      <c r="L4660" t="str">
        <f>VLOOKUP(Table_munisapp_tylerci_mu_live_rq_master5[[#This Row],[a_department_code]],Dept!A:B,2,0)</f>
        <v>Information Technology</v>
      </c>
      <c r="M4660">
        <f t="shared" si="72"/>
        <v>1</v>
      </c>
    </row>
    <row r="4661" spans="1:13" hidden="1" x14ac:dyDescent="0.25">
      <c r="A4661">
        <v>2018</v>
      </c>
      <c r="B4661">
        <v>175.49</v>
      </c>
      <c r="C4661">
        <v>3509.8</v>
      </c>
      <c r="D4661">
        <v>3509.8</v>
      </c>
      <c r="E4661">
        <f>SUM(Table_munisapp_tylerci_mu_live_rq_master5[[#This Row],[rd_extended_price]]-Table_munisapp_tylerci_mu_live_rq_master5[[#This Row],[rd_price_net]])</f>
        <v>0</v>
      </c>
      <c r="F4661" s="1">
        <v>43173</v>
      </c>
      <c r="G4661">
        <v>1705</v>
      </c>
      <c r="H4661" t="s">
        <v>9083</v>
      </c>
      <c r="I4661" t="s">
        <v>11090</v>
      </c>
      <c r="J4661">
        <v>3180353</v>
      </c>
      <c r="K4661" t="str">
        <f>VLOOKUP(Table_munisapp_tylerci_mu_live_rq_master5[[#This Row],[rh_vendor_suggest]],Vend!A:B,2,0)</f>
        <v>DELL COMPUTER</v>
      </c>
      <c r="L4661" t="str">
        <f>VLOOKUP(Table_munisapp_tylerci_mu_live_rq_master5[[#This Row],[a_department_code]],Dept!A:B,2,0)</f>
        <v>Information Technology</v>
      </c>
      <c r="M4661">
        <f t="shared" si="72"/>
        <v>0</v>
      </c>
    </row>
    <row r="4662" spans="1:13" hidden="1" x14ac:dyDescent="0.25">
      <c r="A4662">
        <v>2018</v>
      </c>
      <c r="B4662">
        <v>5.97</v>
      </c>
      <c r="C4662">
        <v>149.25</v>
      </c>
      <c r="D4662">
        <v>149.25</v>
      </c>
      <c r="E4662">
        <f>SUM(Table_munisapp_tylerci_mu_live_rq_master5[[#This Row],[rd_extended_price]]-Table_munisapp_tylerci_mu_live_rq_master5[[#This Row],[rd_price_net]])</f>
        <v>0</v>
      </c>
      <c r="F4662" s="1">
        <v>43173</v>
      </c>
      <c r="G4662">
        <v>3945</v>
      </c>
      <c r="H4662" t="s">
        <v>9072</v>
      </c>
      <c r="I4662" t="s">
        <v>11091</v>
      </c>
      <c r="J4662">
        <v>3180357</v>
      </c>
      <c r="K4662" t="str">
        <f>VLOOKUP(Table_munisapp_tylerci_mu_live_rq_master5[[#This Row],[rh_vendor_suggest]],Vend!A:B,2,0)</f>
        <v>VICTORY SUPPLY LLC</v>
      </c>
      <c r="L4662" t="str">
        <f>VLOOKUP(Table_munisapp_tylerci_mu_live_rq_master5[[#This Row],[a_department_code]],Dept!A:B,2,0)</f>
        <v>Jail</v>
      </c>
      <c r="M4662">
        <f t="shared" si="72"/>
        <v>1</v>
      </c>
    </row>
    <row r="4663" spans="1:13" hidden="1" x14ac:dyDescent="0.25">
      <c r="A4663">
        <v>2018</v>
      </c>
      <c r="B4663">
        <v>25.25</v>
      </c>
      <c r="C4663">
        <v>101</v>
      </c>
      <c r="D4663">
        <v>101</v>
      </c>
      <c r="E4663">
        <f>SUM(Table_munisapp_tylerci_mu_live_rq_master5[[#This Row],[rd_extended_price]]-Table_munisapp_tylerci_mu_live_rq_master5[[#This Row],[rd_price_net]])</f>
        <v>0</v>
      </c>
      <c r="F4663" s="1">
        <v>43173</v>
      </c>
      <c r="G4663">
        <v>7334</v>
      </c>
      <c r="H4663" t="s">
        <v>9072</v>
      </c>
      <c r="I4663" t="s">
        <v>11092</v>
      </c>
      <c r="J4663">
        <v>3180362</v>
      </c>
      <c r="K4663" t="str">
        <f>VLOOKUP(Table_munisapp_tylerci_mu_live_rq_master5[[#This Row],[rh_vendor_suggest]],Vend!A:B,2,0)</f>
        <v>WORK ACTIVITY CENTER INC</v>
      </c>
      <c r="L4663" t="str">
        <f>VLOOKUP(Table_munisapp_tylerci_mu_live_rq_master5[[#This Row],[a_department_code]],Dept!A:B,2,0)</f>
        <v>Jail</v>
      </c>
      <c r="M4663">
        <f t="shared" si="72"/>
        <v>1</v>
      </c>
    </row>
    <row r="4664" spans="1:13" hidden="1" x14ac:dyDescent="0.25">
      <c r="A4664">
        <v>2018</v>
      </c>
      <c r="B4664">
        <v>0</v>
      </c>
      <c r="C4664">
        <v>0</v>
      </c>
      <c r="D4664">
        <v>0</v>
      </c>
      <c r="E4664">
        <f>SUM(Table_munisapp_tylerci_mu_live_rq_master5[[#This Row],[rd_extended_price]]-Table_munisapp_tylerci_mu_live_rq_master5[[#This Row],[rd_price_net]])</f>
        <v>0</v>
      </c>
      <c r="F4664" s="1">
        <v>43173</v>
      </c>
      <c r="G4664">
        <v>7334</v>
      </c>
      <c r="H4664" t="s">
        <v>9072</v>
      </c>
      <c r="I4664" t="s">
        <v>11092</v>
      </c>
      <c r="J4664">
        <v>3180362</v>
      </c>
      <c r="K4664" t="str">
        <f>VLOOKUP(Table_munisapp_tylerci_mu_live_rq_master5[[#This Row],[rh_vendor_suggest]],Vend!A:B,2,0)</f>
        <v>WORK ACTIVITY CENTER INC</v>
      </c>
      <c r="L4664" t="str">
        <f>VLOOKUP(Table_munisapp_tylerci_mu_live_rq_master5[[#This Row],[a_department_code]],Dept!A:B,2,0)</f>
        <v>Jail</v>
      </c>
      <c r="M4664">
        <f t="shared" si="72"/>
        <v>0</v>
      </c>
    </row>
    <row r="4665" spans="1:13" hidden="1" x14ac:dyDescent="0.25">
      <c r="A4665">
        <v>2018</v>
      </c>
      <c r="B4665">
        <v>9000</v>
      </c>
      <c r="C4665">
        <v>9000</v>
      </c>
      <c r="D4665">
        <v>9000</v>
      </c>
      <c r="E4665">
        <f>SUM(Table_munisapp_tylerci_mu_live_rq_master5[[#This Row],[rd_extended_price]]-Table_munisapp_tylerci_mu_live_rq_master5[[#This Row],[rd_price_net]])</f>
        <v>0</v>
      </c>
      <c r="F4665" s="1">
        <v>43195</v>
      </c>
      <c r="G4665">
        <v>7658</v>
      </c>
      <c r="H4665" t="s">
        <v>9072</v>
      </c>
      <c r="I4665" t="s">
        <v>11093</v>
      </c>
      <c r="J4665">
        <v>3180404</v>
      </c>
      <c r="K4665" t="str">
        <f>VLOOKUP(Table_munisapp_tylerci_mu_live_rq_master5[[#This Row],[rh_vendor_suggest]],Vend!A:B,2,0)</f>
        <v>VIRTUAL IMAGING INC</v>
      </c>
      <c r="L4665" t="str">
        <f>VLOOKUP(Table_munisapp_tylerci_mu_live_rq_master5[[#This Row],[a_department_code]],Dept!A:B,2,0)</f>
        <v>Jail</v>
      </c>
      <c r="M4665">
        <f t="shared" si="72"/>
        <v>1</v>
      </c>
    </row>
    <row r="4666" spans="1:13" hidden="1" x14ac:dyDescent="0.25">
      <c r="A4666">
        <v>2018</v>
      </c>
      <c r="B4666">
        <v>920</v>
      </c>
      <c r="C4666">
        <v>920</v>
      </c>
      <c r="D4666">
        <v>920</v>
      </c>
      <c r="E4666">
        <f>SUM(Table_munisapp_tylerci_mu_live_rq_master5[[#This Row],[rd_extended_price]]-Table_munisapp_tylerci_mu_live_rq_master5[[#This Row],[rd_price_net]])</f>
        <v>0</v>
      </c>
      <c r="F4666" s="1">
        <v>43173</v>
      </c>
      <c r="G4666">
        <v>1012</v>
      </c>
      <c r="H4666" t="s">
        <v>9100</v>
      </c>
      <c r="I4666" t="s">
        <v>11094</v>
      </c>
      <c r="J4666">
        <v>3180351</v>
      </c>
      <c r="K4666" t="str">
        <f>VLOOKUP(Table_munisapp_tylerci_mu_live_rq_master5[[#This Row],[rh_vendor_suggest]],Vend!A:B,2,0)</f>
        <v>A-1 KEY SERVICE, INC.</v>
      </c>
      <c r="L4666" t="str">
        <f>VLOOKUP(Table_munisapp_tylerci_mu_live_rq_master5[[#This Row],[a_department_code]],Dept!A:B,2,0)</f>
        <v>Library</v>
      </c>
      <c r="M4666">
        <f t="shared" si="72"/>
        <v>1</v>
      </c>
    </row>
    <row r="4667" spans="1:13" hidden="1" x14ac:dyDescent="0.25">
      <c r="A4667">
        <v>2018</v>
      </c>
      <c r="B4667">
        <v>920</v>
      </c>
      <c r="C4667">
        <v>920</v>
      </c>
      <c r="D4667">
        <v>920</v>
      </c>
      <c r="E4667">
        <f>SUM(Table_munisapp_tylerci_mu_live_rq_master5[[#This Row],[rd_extended_price]]-Table_munisapp_tylerci_mu_live_rq_master5[[#This Row],[rd_price_net]])</f>
        <v>0</v>
      </c>
      <c r="F4667" s="1">
        <v>43173</v>
      </c>
      <c r="G4667">
        <v>1012</v>
      </c>
      <c r="H4667" t="s">
        <v>9100</v>
      </c>
      <c r="I4667" t="s">
        <v>11094</v>
      </c>
      <c r="J4667">
        <v>3180351</v>
      </c>
      <c r="K4667" t="str">
        <f>VLOOKUP(Table_munisapp_tylerci_mu_live_rq_master5[[#This Row],[rh_vendor_suggest]],Vend!A:B,2,0)</f>
        <v>A-1 KEY SERVICE, INC.</v>
      </c>
      <c r="L4667" t="str">
        <f>VLOOKUP(Table_munisapp_tylerci_mu_live_rq_master5[[#This Row],[a_department_code]],Dept!A:B,2,0)</f>
        <v>Library</v>
      </c>
      <c r="M4667">
        <f t="shared" si="72"/>
        <v>0</v>
      </c>
    </row>
    <row r="4668" spans="1:13" hidden="1" x14ac:dyDescent="0.25">
      <c r="A4668">
        <v>2018</v>
      </c>
      <c r="B4668">
        <v>75</v>
      </c>
      <c r="C4668">
        <v>75</v>
      </c>
      <c r="D4668">
        <v>75</v>
      </c>
      <c r="E4668">
        <f>SUM(Table_munisapp_tylerci_mu_live_rq_master5[[#This Row],[rd_extended_price]]-Table_munisapp_tylerci_mu_live_rq_master5[[#This Row],[rd_price_net]])</f>
        <v>0</v>
      </c>
      <c r="F4668" s="1">
        <v>43173</v>
      </c>
      <c r="G4668">
        <v>1012</v>
      </c>
      <c r="H4668" t="s">
        <v>9100</v>
      </c>
      <c r="I4668" t="s">
        <v>11094</v>
      </c>
      <c r="J4668">
        <v>3180351</v>
      </c>
      <c r="K4668" t="str">
        <f>VLOOKUP(Table_munisapp_tylerci_mu_live_rq_master5[[#This Row],[rh_vendor_suggest]],Vend!A:B,2,0)</f>
        <v>A-1 KEY SERVICE, INC.</v>
      </c>
      <c r="L4668" t="str">
        <f>VLOOKUP(Table_munisapp_tylerci_mu_live_rq_master5[[#This Row],[a_department_code]],Dept!A:B,2,0)</f>
        <v>Library</v>
      </c>
      <c r="M4668">
        <f t="shared" si="72"/>
        <v>0</v>
      </c>
    </row>
    <row r="4669" spans="1:13" hidden="1" x14ac:dyDescent="0.25">
      <c r="A4669">
        <v>2018</v>
      </c>
      <c r="B4669">
        <v>75</v>
      </c>
      <c r="C4669">
        <v>75</v>
      </c>
      <c r="D4669">
        <v>75</v>
      </c>
      <c r="E4669">
        <f>SUM(Table_munisapp_tylerci_mu_live_rq_master5[[#This Row],[rd_extended_price]]-Table_munisapp_tylerci_mu_live_rq_master5[[#This Row],[rd_price_net]])</f>
        <v>0</v>
      </c>
      <c r="F4669" s="1">
        <v>43173</v>
      </c>
      <c r="G4669">
        <v>1012</v>
      </c>
      <c r="H4669" t="s">
        <v>9100</v>
      </c>
      <c r="I4669" t="s">
        <v>11094</v>
      </c>
      <c r="J4669">
        <v>3180351</v>
      </c>
      <c r="K4669" t="str">
        <f>VLOOKUP(Table_munisapp_tylerci_mu_live_rq_master5[[#This Row],[rh_vendor_suggest]],Vend!A:B,2,0)</f>
        <v>A-1 KEY SERVICE, INC.</v>
      </c>
      <c r="L4669" t="str">
        <f>VLOOKUP(Table_munisapp_tylerci_mu_live_rq_master5[[#This Row],[a_department_code]],Dept!A:B,2,0)</f>
        <v>Library</v>
      </c>
      <c r="M4669">
        <f t="shared" si="72"/>
        <v>0</v>
      </c>
    </row>
    <row r="4670" spans="1:13" hidden="1" x14ac:dyDescent="0.25">
      <c r="A4670">
        <v>2018</v>
      </c>
      <c r="B4670">
        <v>2905.12</v>
      </c>
      <c r="C4670">
        <v>2905.12</v>
      </c>
      <c r="D4670">
        <v>2905.12</v>
      </c>
      <c r="E4670">
        <f>SUM(Table_munisapp_tylerci_mu_live_rq_master5[[#This Row],[rd_extended_price]]-Table_munisapp_tylerci_mu_live_rq_master5[[#This Row],[rd_price_net]])</f>
        <v>0</v>
      </c>
      <c r="F4670" s="1">
        <v>43173</v>
      </c>
      <c r="G4670">
        <v>6961</v>
      </c>
      <c r="H4670" t="s">
        <v>9100</v>
      </c>
      <c r="I4670" t="s">
        <v>11095</v>
      </c>
      <c r="J4670">
        <v>3180361</v>
      </c>
      <c r="K4670" t="str">
        <f>VLOOKUP(Table_munisapp_tylerci_mu_live_rq_master5[[#This Row],[rh_vendor_suggest]],Vend!A:B,2,0)</f>
        <v>MARSHALL INDUSTRIES INC</v>
      </c>
      <c r="L4670" t="str">
        <f>VLOOKUP(Table_munisapp_tylerci_mu_live_rq_master5[[#This Row],[a_department_code]],Dept!A:B,2,0)</f>
        <v>Library</v>
      </c>
      <c r="M4670">
        <f t="shared" si="72"/>
        <v>1</v>
      </c>
    </row>
    <row r="4671" spans="1:13" hidden="1" x14ac:dyDescent="0.25">
      <c r="A4671">
        <v>2018</v>
      </c>
      <c r="B4671">
        <v>100</v>
      </c>
      <c r="C4671">
        <v>100</v>
      </c>
      <c r="D4671">
        <v>100</v>
      </c>
      <c r="E4671">
        <f>SUM(Table_munisapp_tylerci_mu_live_rq_master5[[#This Row],[rd_extended_price]]-Table_munisapp_tylerci_mu_live_rq_master5[[#This Row],[rd_price_net]])</f>
        <v>0</v>
      </c>
      <c r="F4671" s="1">
        <v>43173</v>
      </c>
      <c r="G4671">
        <v>3475</v>
      </c>
      <c r="H4671" t="s">
        <v>9094</v>
      </c>
      <c r="I4671" t="s">
        <v>11096</v>
      </c>
      <c r="J4671">
        <v>3180356</v>
      </c>
      <c r="K4671" t="str">
        <f>VLOOKUP(Table_munisapp_tylerci_mu_live_rq_master5[[#This Row],[rh_vendor_suggest]],Vend!A:B,2,0)</f>
        <v>SMITH'S FOOD AND DRUG CENTER</v>
      </c>
      <c r="L4671" t="str">
        <f>VLOOKUP(Table_munisapp_tylerci_mu_live_rq_master5[[#This Row],[a_department_code]],Dept!A:B,2,0)</f>
        <v>Weber Morgan Health Department</v>
      </c>
      <c r="M4671">
        <f t="shared" si="72"/>
        <v>1</v>
      </c>
    </row>
    <row r="4672" spans="1:13" hidden="1" x14ac:dyDescent="0.25">
      <c r="A4672">
        <v>2018</v>
      </c>
      <c r="B4672">
        <v>4675</v>
      </c>
      <c r="C4672">
        <v>4675</v>
      </c>
      <c r="D4672">
        <v>4675</v>
      </c>
      <c r="E4672">
        <f>SUM(Table_munisapp_tylerci_mu_live_rq_master5[[#This Row],[rd_extended_price]]-Table_munisapp_tylerci_mu_live_rq_master5[[#This Row],[rd_price_net]])</f>
        <v>0</v>
      </c>
      <c r="F4672" s="1">
        <v>43173</v>
      </c>
      <c r="G4672">
        <v>1209</v>
      </c>
      <c r="H4672" t="s">
        <v>9100</v>
      </c>
      <c r="I4672" t="s">
        <v>11097</v>
      </c>
      <c r="J4672">
        <v>3180352</v>
      </c>
      <c r="K4672" t="str">
        <f>VLOOKUP(Table_munisapp_tylerci_mu_live_rq_master5[[#This Row],[rh_vendor_suggest]],Vend!A:B,2,0)</f>
        <v>BAKER &amp; TAYLOR INC</v>
      </c>
      <c r="L4672" t="str">
        <f>VLOOKUP(Table_munisapp_tylerci_mu_live_rq_master5[[#This Row],[a_department_code]],Dept!A:B,2,0)</f>
        <v>Library</v>
      </c>
      <c r="M4672">
        <f t="shared" si="72"/>
        <v>1</v>
      </c>
    </row>
    <row r="4673" spans="1:13" hidden="1" x14ac:dyDescent="0.25">
      <c r="A4673">
        <v>2018</v>
      </c>
      <c r="B4673">
        <v>201</v>
      </c>
      <c r="C4673">
        <v>201</v>
      </c>
      <c r="D4673">
        <v>201</v>
      </c>
      <c r="E4673">
        <f>SUM(Table_munisapp_tylerci_mu_live_rq_master5[[#This Row],[rd_extended_price]]-Table_munisapp_tylerci_mu_live_rq_master5[[#This Row],[rd_price_net]])</f>
        <v>0</v>
      </c>
      <c r="F4673" s="1">
        <v>43173</v>
      </c>
      <c r="G4673">
        <v>5525</v>
      </c>
      <c r="H4673" t="s">
        <v>9083</v>
      </c>
      <c r="I4673" t="s">
        <v>11098</v>
      </c>
      <c r="J4673">
        <v>3180358</v>
      </c>
      <c r="K4673" t="str">
        <f>VLOOKUP(Table_munisapp_tylerci_mu_live_rq_master5[[#This Row],[rh_vendor_suggest]],Vend!A:B,2,0)</f>
        <v>CONVERGEONE, INC</v>
      </c>
      <c r="L4673" t="str">
        <f>VLOOKUP(Table_munisapp_tylerci_mu_live_rq_master5[[#This Row],[a_department_code]],Dept!A:B,2,0)</f>
        <v>Information Technology</v>
      </c>
      <c r="M4673">
        <f t="shared" si="72"/>
        <v>1</v>
      </c>
    </row>
    <row r="4674" spans="1:13" hidden="1" x14ac:dyDescent="0.25">
      <c r="A4674">
        <v>2018</v>
      </c>
      <c r="B4674">
        <v>5000</v>
      </c>
      <c r="C4674">
        <v>5000</v>
      </c>
      <c r="D4674">
        <v>5000</v>
      </c>
      <c r="E4674">
        <f>SUM(Table_munisapp_tylerci_mu_live_rq_master5[[#This Row],[rd_extended_price]]-Table_munisapp_tylerci_mu_live_rq_master5[[#This Row],[rd_price_net]])</f>
        <v>0</v>
      </c>
      <c r="F4674" s="1">
        <v>43173</v>
      </c>
      <c r="G4674">
        <v>6801</v>
      </c>
      <c r="H4674" t="s">
        <v>9061</v>
      </c>
      <c r="I4674" t="s">
        <v>11099</v>
      </c>
      <c r="J4674">
        <v>3180363</v>
      </c>
      <c r="K4674" t="str">
        <f>VLOOKUP(Table_munisapp_tylerci_mu_live_rq_master5[[#This Row],[rh_vendor_suggest]],Vend!A:B,2,0)</f>
        <v>PURE TITLE SERVICES LLC</v>
      </c>
      <c r="L4674" t="str">
        <f>VLOOKUP(Table_munisapp_tylerci_mu_live_rq_master5[[#This Row],[a_department_code]],Dept!A:B,2,0)</f>
        <v>Clerk Auditor</v>
      </c>
      <c r="M4674">
        <f t="shared" ref="M4674:M4737" si="73">IF(J4674=J4673,0,1)</f>
        <v>1</v>
      </c>
    </row>
    <row r="4675" spans="1:13" hidden="1" x14ac:dyDescent="0.25">
      <c r="A4675">
        <v>2018</v>
      </c>
      <c r="B4675">
        <v>5000</v>
      </c>
      <c r="C4675">
        <v>5000</v>
      </c>
      <c r="D4675">
        <v>5000</v>
      </c>
      <c r="E4675">
        <f>SUM(Table_munisapp_tylerci_mu_live_rq_master5[[#This Row],[rd_extended_price]]-Table_munisapp_tylerci_mu_live_rq_master5[[#This Row],[rd_price_net]])</f>
        <v>0</v>
      </c>
      <c r="F4675" s="1">
        <v>43178</v>
      </c>
      <c r="G4675">
        <v>2173</v>
      </c>
      <c r="H4675" t="s">
        <v>9061</v>
      </c>
      <c r="I4675" t="s">
        <v>11099</v>
      </c>
      <c r="J4675">
        <v>3180368</v>
      </c>
      <c r="K4675" t="str">
        <f>VLOOKUP(Table_munisapp_tylerci_mu_live_rq_master5[[#This Row],[rh_vendor_suggest]],Vend!A:B,2,0)</f>
        <v>INDEPTH SOLUTIONS INC</v>
      </c>
      <c r="L4675" t="str">
        <f>VLOOKUP(Table_munisapp_tylerci_mu_live_rq_master5[[#This Row],[a_department_code]],Dept!A:B,2,0)</f>
        <v>Clerk Auditor</v>
      </c>
      <c r="M4675">
        <f t="shared" si="73"/>
        <v>1</v>
      </c>
    </row>
    <row r="4676" spans="1:13" hidden="1" x14ac:dyDescent="0.25">
      <c r="A4676">
        <v>2018</v>
      </c>
      <c r="B4676">
        <v>5000</v>
      </c>
      <c r="C4676">
        <v>5000</v>
      </c>
      <c r="D4676">
        <v>5000</v>
      </c>
      <c r="E4676">
        <f>SUM(Table_munisapp_tylerci_mu_live_rq_master5[[#This Row],[rd_extended_price]]-Table_munisapp_tylerci_mu_live_rq_master5[[#This Row],[rd_price_net]])</f>
        <v>0</v>
      </c>
      <c r="F4676" s="1">
        <v>43178</v>
      </c>
      <c r="G4676">
        <v>6800</v>
      </c>
      <c r="H4676" t="s">
        <v>9061</v>
      </c>
      <c r="I4676" t="s">
        <v>11099</v>
      </c>
      <c r="J4676">
        <v>3180370</v>
      </c>
      <c r="K4676" t="str">
        <f>VLOOKUP(Table_munisapp_tylerci_mu_live_rq_master5[[#This Row],[rh_vendor_suggest]],Vend!A:B,2,0)</f>
        <v>EPIX ENTERPRISES LLC</v>
      </c>
      <c r="L4676" t="str">
        <f>VLOOKUP(Table_munisapp_tylerci_mu_live_rq_master5[[#This Row],[a_department_code]],Dept!A:B,2,0)</f>
        <v>Clerk Auditor</v>
      </c>
      <c r="M4676">
        <f t="shared" si="73"/>
        <v>1</v>
      </c>
    </row>
    <row r="4677" spans="1:13" hidden="1" x14ac:dyDescent="0.25">
      <c r="A4677">
        <v>2018</v>
      </c>
      <c r="B4677">
        <v>0</v>
      </c>
      <c r="C4677">
        <v>0</v>
      </c>
      <c r="D4677">
        <v>0</v>
      </c>
      <c r="E4677">
        <f>SUM(Table_munisapp_tylerci_mu_live_rq_master5[[#This Row],[rd_extended_price]]-Table_munisapp_tylerci_mu_live_rq_master5[[#This Row],[rd_price_net]])</f>
        <v>0</v>
      </c>
      <c r="F4677" s="1"/>
      <c r="G4677">
        <v>0</v>
      </c>
      <c r="H4677" t="s">
        <v>9071</v>
      </c>
      <c r="I4677" t="s">
        <v>11100</v>
      </c>
      <c r="J4677">
        <v>0</v>
      </c>
      <c r="K4677" t="e">
        <f>VLOOKUP(Table_munisapp_tylerci_mu_live_rq_master5[[#This Row],[rh_vendor_suggest]],Vend!A:B,2,0)</f>
        <v>#N/A</v>
      </c>
      <c r="L4677" t="str">
        <f>VLOOKUP(Table_munisapp_tylerci_mu_live_rq_master5[[#This Row],[a_department_code]],Dept!A:B,2,0)</f>
        <v>Sheriff</v>
      </c>
      <c r="M4677">
        <f t="shared" si="73"/>
        <v>1</v>
      </c>
    </row>
    <row r="4678" spans="1:13" hidden="1" x14ac:dyDescent="0.25">
      <c r="A4678">
        <v>2018</v>
      </c>
      <c r="B4678">
        <v>0</v>
      </c>
      <c r="C4678">
        <v>0</v>
      </c>
      <c r="D4678">
        <v>0</v>
      </c>
      <c r="E4678">
        <f>SUM(Table_munisapp_tylerci_mu_live_rq_master5[[#This Row],[rd_extended_price]]-Table_munisapp_tylerci_mu_live_rq_master5[[#This Row],[rd_price_net]])</f>
        <v>0</v>
      </c>
      <c r="F4678" s="1"/>
      <c r="G4678">
        <v>7037</v>
      </c>
      <c r="H4678" t="s">
        <v>9114</v>
      </c>
      <c r="I4678" t="s">
        <v>11101</v>
      </c>
      <c r="J4678">
        <v>0</v>
      </c>
      <c r="K4678" t="str">
        <f>VLOOKUP(Table_munisapp_tylerci_mu_live_rq_master5[[#This Row],[rh_vendor_suggest]],Vend!A:B,2,0)</f>
        <v>JOHN O WATSON</v>
      </c>
      <c r="L4678" t="str">
        <f>VLOOKUP(Table_munisapp_tylerci_mu_live_rq_master5[[#This Row],[a_department_code]],Dept!A:B,2,0)</f>
        <v>Transfer Station</v>
      </c>
      <c r="M4678">
        <f t="shared" si="73"/>
        <v>0</v>
      </c>
    </row>
    <row r="4679" spans="1:13" hidden="1" x14ac:dyDescent="0.25">
      <c r="A4679">
        <v>2018</v>
      </c>
      <c r="B4679">
        <v>55</v>
      </c>
      <c r="C4679">
        <v>220</v>
      </c>
      <c r="D4679">
        <v>220</v>
      </c>
      <c r="E4679">
        <f>SUM(Table_munisapp_tylerci_mu_live_rq_master5[[#This Row],[rd_extended_price]]-Table_munisapp_tylerci_mu_live_rq_master5[[#This Row],[rd_price_net]])</f>
        <v>0</v>
      </c>
      <c r="F4679" s="1">
        <v>43175</v>
      </c>
      <c r="G4679">
        <v>3591</v>
      </c>
      <c r="H4679" t="s">
        <v>9072</v>
      </c>
      <c r="I4679" t="s">
        <v>11102</v>
      </c>
      <c r="J4679">
        <v>3180365</v>
      </c>
      <c r="K4679" t="str">
        <f>VLOOKUP(Table_munisapp_tylerci_mu_live_rq_master5[[#This Row],[rh_vendor_suggest]],Vend!A:B,2,0)</f>
        <v>SYMBOL ARTS</v>
      </c>
      <c r="L4679" t="str">
        <f>VLOOKUP(Table_munisapp_tylerci_mu_live_rq_master5[[#This Row],[a_department_code]],Dept!A:B,2,0)</f>
        <v>Jail</v>
      </c>
      <c r="M4679">
        <f t="shared" si="73"/>
        <v>1</v>
      </c>
    </row>
    <row r="4680" spans="1:13" hidden="1" x14ac:dyDescent="0.25">
      <c r="A4680">
        <v>2018</v>
      </c>
      <c r="B4680">
        <v>55</v>
      </c>
      <c r="C4680">
        <v>550</v>
      </c>
      <c r="D4680">
        <v>550</v>
      </c>
      <c r="E4680">
        <f>SUM(Table_munisapp_tylerci_mu_live_rq_master5[[#This Row],[rd_extended_price]]-Table_munisapp_tylerci_mu_live_rq_master5[[#This Row],[rd_price_net]])</f>
        <v>0</v>
      </c>
      <c r="F4680" s="1">
        <v>43175</v>
      </c>
      <c r="G4680">
        <v>3591</v>
      </c>
      <c r="H4680" t="s">
        <v>9072</v>
      </c>
      <c r="I4680" t="s">
        <v>11102</v>
      </c>
      <c r="J4680">
        <v>3180365</v>
      </c>
      <c r="K4680" t="str">
        <f>VLOOKUP(Table_munisapp_tylerci_mu_live_rq_master5[[#This Row],[rh_vendor_suggest]],Vend!A:B,2,0)</f>
        <v>SYMBOL ARTS</v>
      </c>
      <c r="L4680" t="str">
        <f>VLOOKUP(Table_munisapp_tylerci_mu_live_rq_master5[[#This Row],[a_department_code]],Dept!A:B,2,0)</f>
        <v>Jail</v>
      </c>
      <c r="M4680">
        <f t="shared" si="73"/>
        <v>0</v>
      </c>
    </row>
    <row r="4681" spans="1:13" hidden="1" x14ac:dyDescent="0.25">
      <c r="A4681">
        <v>2018</v>
      </c>
      <c r="B4681">
        <v>55</v>
      </c>
      <c r="C4681">
        <v>1100</v>
      </c>
      <c r="D4681">
        <v>1100</v>
      </c>
      <c r="E4681">
        <f>SUM(Table_munisapp_tylerci_mu_live_rq_master5[[#This Row],[rd_extended_price]]-Table_munisapp_tylerci_mu_live_rq_master5[[#This Row],[rd_price_net]])</f>
        <v>0</v>
      </c>
      <c r="F4681" s="1">
        <v>43175</v>
      </c>
      <c r="G4681">
        <v>3591</v>
      </c>
      <c r="H4681" t="s">
        <v>9072</v>
      </c>
      <c r="I4681" t="s">
        <v>11102</v>
      </c>
      <c r="J4681">
        <v>3180365</v>
      </c>
      <c r="K4681" t="str">
        <f>VLOOKUP(Table_munisapp_tylerci_mu_live_rq_master5[[#This Row],[rh_vendor_suggest]],Vend!A:B,2,0)</f>
        <v>SYMBOL ARTS</v>
      </c>
      <c r="L4681" t="str">
        <f>VLOOKUP(Table_munisapp_tylerci_mu_live_rq_master5[[#This Row],[a_department_code]],Dept!A:B,2,0)</f>
        <v>Jail</v>
      </c>
      <c r="M4681">
        <f t="shared" si="73"/>
        <v>0</v>
      </c>
    </row>
    <row r="4682" spans="1:13" hidden="1" x14ac:dyDescent="0.25">
      <c r="A4682">
        <v>2018</v>
      </c>
      <c r="B4682">
        <v>55</v>
      </c>
      <c r="C4682">
        <v>110</v>
      </c>
      <c r="D4682">
        <v>110</v>
      </c>
      <c r="E4682">
        <f>SUM(Table_munisapp_tylerci_mu_live_rq_master5[[#This Row],[rd_extended_price]]-Table_munisapp_tylerci_mu_live_rq_master5[[#This Row],[rd_price_net]])</f>
        <v>0</v>
      </c>
      <c r="F4682" s="1">
        <v>43175</v>
      </c>
      <c r="G4682">
        <v>3591</v>
      </c>
      <c r="H4682" t="s">
        <v>9072</v>
      </c>
      <c r="I4682" t="s">
        <v>11102</v>
      </c>
      <c r="J4682">
        <v>3180365</v>
      </c>
      <c r="K4682" t="str">
        <f>VLOOKUP(Table_munisapp_tylerci_mu_live_rq_master5[[#This Row],[rh_vendor_suggest]],Vend!A:B,2,0)</f>
        <v>SYMBOL ARTS</v>
      </c>
      <c r="L4682" t="str">
        <f>VLOOKUP(Table_munisapp_tylerci_mu_live_rq_master5[[#This Row],[a_department_code]],Dept!A:B,2,0)</f>
        <v>Jail</v>
      </c>
      <c r="M4682">
        <f t="shared" si="73"/>
        <v>0</v>
      </c>
    </row>
    <row r="4683" spans="1:13" hidden="1" x14ac:dyDescent="0.25">
      <c r="A4683">
        <v>2018</v>
      </c>
      <c r="B4683">
        <v>85</v>
      </c>
      <c r="C4683">
        <v>85</v>
      </c>
      <c r="D4683">
        <v>85</v>
      </c>
      <c r="E4683">
        <f>SUM(Table_munisapp_tylerci_mu_live_rq_master5[[#This Row],[rd_extended_price]]-Table_munisapp_tylerci_mu_live_rq_master5[[#This Row],[rd_price_net]])</f>
        <v>0</v>
      </c>
      <c r="F4683" s="1">
        <v>43175</v>
      </c>
      <c r="G4683">
        <v>3591</v>
      </c>
      <c r="H4683" t="s">
        <v>9072</v>
      </c>
      <c r="I4683" t="s">
        <v>11102</v>
      </c>
      <c r="J4683">
        <v>3180365</v>
      </c>
      <c r="K4683" t="str">
        <f>VLOOKUP(Table_munisapp_tylerci_mu_live_rq_master5[[#This Row],[rh_vendor_suggest]],Vend!A:B,2,0)</f>
        <v>SYMBOL ARTS</v>
      </c>
      <c r="L4683" t="str">
        <f>VLOOKUP(Table_munisapp_tylerci_mu_live_rq_master5[[#This Row],[a_department_code]],Dept!A:B,2,0)</f>
        <v>Jail</v>
      </c>
      <c r="M4683">
        <f t="shared" si="73"/>
        <v>0</v>
      </c>
    </row>
    <row r="4684" spans="1:13" hidden="1" x14ac:dyDescent="0.25">
      <c r="A4684">
        <v>2018</v>
      </c>
      <c r="B4684">
        <v>2880</v>
      </c>
      <c r="C4684">
        <v>2880</v>
      </c>
      <c r="D4684">
        <v>2880</v>
      </c>
      <c r="E4684">
        <f>SUM(Table_munisapp_tylerci_mu_live_rq_master5[[#This Row],[rd_extended_price]]-Table_munisapp_tylerci_mu_live_rq_master5[[#This Row],[rd_price_net]])</f>
        <v>0</v>
      </c>
      <c r="F4684" s="1">
        <v>43173</v>
      </c>
      <c r="G4684">
        <v>2743</v>
      </c>
      <c r="H4684" t="s">
        <v>9060</v>
      </c>
      <c r="I4684" t="s">
        <v>11103</v>
      </c>
      <c r="J4684">
        <v>3180355</v>
      </c>
      <c r="K4684" t="str">
        <f>VLOOKUP(Table_munisapp_tylerci_mu_live_rq_master5[[#This Row],[rh_vendor_suggest]],Vend!A:B,2,0)</f>
        <v>MITCHELL REPAIR INFORMATION COMPANY LLC</v>
      </c>
      <c r="L4684" t="str">
        <f>VLOOKUP(Table_munisapp_tylerci_mu_live_rq_master5[[#This Row],[a_department_code]],Dept!A:B,2,0)</f>
        <v>Garage</v>
      </c>
      <c r="M4684">
        <f t="shared" si="73"/>
        <v>1</v>
      </c>
    </row>
    <row r="4685" spans="1:13" hidden="1" x14ac:dyDescent="0.25">
      <c r="A4685">
        <v>2018</v>
      </c>
      <c r="B4685">
        <v>660</v>
      </c>
      <c r="C4685">
        <v>660</v>
      </c>
      <c r="D4685">
        <v>660</v>
      </c>
      <c r="E4685">
        <f>SUM(Table_munisapp_tylerci_mu_live_rq_master5[[#This Row],[rd_extended_price]]-Table_munisapp_tylerci_mu_live_rq_master5[[#This Row],[rd_price_net]])</f>
        <v>0</v>
      </c>
      <c r="F4685" s="1">
        <v>43173</v>
      </c>
      <c r="G4685">
        <v>2743</v>
      </c>
      <c r="H4685" t="s">
        <v>9060</v>
      </c>
      <c r="I4685" t="s">
        <v>11103</v>
      </c>
      <c r="J4685">
        <v>3180355</v>
      </c>
      <c r="K4685" t="str">
        <f>VLOOKUP(Table_munisapp_tylerci_mu_live_rq_master5[[#This Row],[rh_vendor_suggest]],Vend!A:B,2,0)</f>
        <v>MITCHELL REPAIR INFORMATION COMPANY LLC</v>
      </c>
      <c r="L4685" t="str">
        <f>VLOOKUP(Table_munisapp_tylerci_mu_live_rq_master5[[#This Row],[a_department_code]],Dept!A:B,2,0)</f>
        <v>Garage</v>
      </c>
      <c r="M4685">
        <f t="shared" si="73"/>
        <v>0</v>
      </c>
    </row>
    <row r="4686" spans="1:13" hidden="1" x14ac:dyDescent="0.25">
      <c r="A4686">
        <v>2018</v>
      </c>
      <c r="B4686">
        <v>330.66</v>
      </c>
      <c r="C4686">
        <v>991.98</v>
      </c>
      <c r="D4686">
        <v>991.98</v>
      </c>
      <c r="E4686">
        <f>SUM(Table_munisapp_tylerci_mu_live_rq_master5[[#This Row],[rd_extended_price]]-Table_munisapp_tylerci_mu_live_rq_master5[[#This Row],[rd_price_net]])</f>
        <v>0</v>
      </c>
      <c r="F4686" s="1">
        <v>43175</v>
      </c>
      <c r="G4686">
        <v>1871</v>
      </c>
      <c r="H4686" t="s">
        <v>9083</v>
      </c>
      <c r="I4686" t="s">
        <v>11104</v>
      </c>
      <c r="J4686">
        <v>3180364</v>
      </c>
      <c r="K4686" t="str">
        <f>VLOOKUP(Table_munisapp_tylerci_mu_live_rq_master5[[#This Row],[rh_vendor_suggest]],Vend!A:B,2,0)</f>
        <v>ENPOINTE TECHNOLOGIES</v>
      </c>
      <c r="L4686" t="str">
        <f>VLOOKUP(Table_munisapp_tylerci_mu_live_rq_master5[[#This Row],[a_department_code]],Dept!A:B,2,0)</f>
        <v>Information Technology</v>
      </c>
      <c r="M4686">
        <f t="shared" si="73"/>
        <v>1</v>
      </c>
    </row>
    <row r="4687" spans="1:13" hidden="1" x14ac:dyDescent="0.25">
      <c r="A4687">
        <v>2018</v>
      </c>
      <c r="B4687">
        <v>141.85</v>
      </c>
      <c r="C4687">
        <v>141.85</v>
      </c>
      <c r="D4687">
        <v>141.85</v>
      </c>
      <c r="E4687">
        <f>SUM(Table_munisapp_tylerci_mu_live_rq_master5[[#This Row],[rd_extended_price]]-Table_munisapp_tylerci_mu_live_rq_master5[[#This Row],[rd_price_net]])</f>
        <v>0</v>
      </c>
      <c r="F4687" s="1">
        <v>43189</v>
      </c>
      <c r="G4687">
        <v>3242</v>
      </c>
      <c r="H4687" t="s">
        <v>9094</v>
      </c>
      <c r="I4687" t="s">
        <v>10249</v>
      </c>
      <c r="J4687">
        <v>3180392</v>
      </c>
      <c r="K4687" t="str">
        <f>VLOOKUP(Table_munisapp_tylerci_mu_live_rq_master5[[#This Row],[rh_vendor_suggest]],Vend!A:B,2,0)</f>
        <v>RB PRINTING SERVICES LLC</v>
      </c>
      <c r="L4687" t="str">
        <f>VLOOKUP(Table_munisapp_tylerci_mu_live_rq_master5[[#This Row],[a_department_code]],Dept!A:B,2,0)</f>
        <v>Weber Morgan Health Department</v>
      </c>
      <c r="M4687">
        <f t="shared" si="73"/>
        <v>1</v>
      </c>
    </row>
    <row r="4688" spans="1:13" hidden="1" x14ac:dyDescent="0.25">
      <c r="A4688">
        <v>2018</v>
      </c>
      <c r="B4688">
        <v>162.1</v>
      </c>
      <c r="C4688">
        <v>162.1</v>
      </c>
      <c r="D4688">
        <v>162.1</v>
      </c>
      <c r="E4688">
        <f>SUM(Table_munisapp_tylerci_mu_live_rq_master5[[#This Row],[rd_extended_price]]-Table_munisapp_tylerci_mu_live_rq_master5[[#This Row],[rd_price_net]])</f>
        <v>0</v>
      </c>
      <c r="F4688" s="1">
        <v>43189</v>
      </c>
      <c r="G4688">
        <v>3242</v>
      </c>
      <c r="H4688" t="s">
        <v>9094</v>
      </c>
      <c r="I4688" t="s">
        <v>10249</v>
      </c>
      <c r="J4688">
        <v>3180392</v>
      </c>
      <c r="K4688" t="str">
        <f>VLOOKUP(Table_munisapp_tylerci_mu_live_rq_master5[[#This Row],[rh_vendor_suggest]],Vend!A:B,2,0)</f>
        <v>RB PRINTING SERVICES LLC</v>
      </c>
      <c r="L4688" t="str">
        <f>VLOOKUP(Table_munisapp_tylerci_mu_live_rq_master5[[#This Row],[a_department_code]],Dept!A:B,2,0)</f>
        <v>Weber Morgan Health Department</v>
      </c>
      <c r="M4688">
        <f t="shared" si="73"/>
        <v>0</v>
      </c>
    </row>
    <row r="4689" spans="1:13" hidden="1" x14ac:dyDescent="0.25">
      <c r="A4689">
        <v>2018</v>
      </c>
      <c r="B4689">
        <v>162.1</v>
      </c>
      <c r="C4689">
        <v>162.1</v>
      </c>
      <c r="D4689">
        <v>162.1</v>
      </c>
      <c r="E4689">
        <f>SUM(Table_munisapp_tylerci_mu_live_rq_master5[[#This Row],[rd_extended_price]]-Table_munisapp_tylerci_mu_live_rq_master5[[#This Row],[rd_price_net]])</f>
        <v>0</v>
      </c>
      <c r="F4689" s="1">
        <v>43189</v>
      </c>
      <c r="G4689">
        <v>3242</v>
      </c>
      <c r="H4689" t="s">
        <v>9094</v>
      </c>
      <c r="I4689" t="s">
        <v>10249</v>
      </c>
      <c r="J4689">
        <v>3180392</v>
      </c>
      <c r="K4689" t="str">
        <f>VLOOKUP(Table_munisapp_tylerci_mu_live_rq_master5[[#This Row],[rh_vendor_suggest]],Vend!A:B,2,0)</f>
        <v>RB PRINTING SERVICES LLC</v>
      </c>
      <c r="L4689" t="str">
        <f>VLOOKUP(Table_munisapp_tylerci_mu_live_rq_master5[[#This Row],[a_department_code]],Dept!A:B,2,0)</f>
        <v>Weber Morgan Health Department</v>
      </c>
      <c r="M4689">
        <f t="shared" si="73"/>
        <v>0</v>
      </c>
    </row>
    <row r="4690" spans="1:13" hidden="1" x14ac:dyDescent="0.25">
      <c r="A4690">
        <v>2018</v>
      </c>
      <c r="B4690">
        <v>85.83</v>
      </c>
      <c r="C4690">
        <v>85.83</v>
      </c>
      <c r="D4690">
        <v>85.83</v>
      </c>
      <c r="E4690">
        <f>SUM(Table_munisapp_tylerci_mu_live_rq_master5[[#This Row],[rd_extended_price]]-Table_munisapp_tylerci_mu_live_rq_master5[[#This Row],[rd_price_net]])</f>
        <v>0</v>
      </c>
      <c r="F4690" s="1">
        <v>43189</v>
      </c>
      <c r="G4690">
        <v>3242</v>
      </c>
      <c r="H4690" t="s">
        <v>9094</v>
      </c>
      <c r="I4690" t="s">
        <v>10249</v>
      </c>
      <c r="J4690">
        <v>3180392</v>
      </c>
      <c r="K4690" t="str">
        <f>VLOOKUP(Table_munisapp_tylerci_mu_live_rq_master5[[#This Row],[rh_vendor_suggest]],Vend!A:B,2,0)</f>
        <v>RB PRINTING SERVICES LLC</v>
      </c>
      <c r="L4690" t="str">
        <f>VLOOKUP(Table_munisapp_tylerci_mu_live_rq_master5[[#This Row],[a_department_code]],Dept!A:B,2,0)</f>
        <v>Weber Morgan Health Department</v>
      </c>
      <c r="M4690">
        <f t="shared" si="73"/>
        <v>0</v>
      </c>
    </row>
    <row r="4691" spans="1:13" hidden="1" x14ac:dyDescent="0.25">
      <c r="A4691">
        <v>2018</v>
      </c>
      <c r="B4691">
        <v>10000</v>
      </c>
      <c r="C4691">
        <v>10000</v>
      </c>
      <c r="D4691">
        <v>10000</v>
      </c>
      <c r="E4691">
        <f>SUM(Table_munisapp_tylerci_mu_live_rq_master5[[#This Row],[rd_extended_price]]-Table_munisapp_tylerci_mu_live_rq_master5[[#This Row],[rd_price_net]])</f>
        <v>0</v>
      </c>
      <c r="F4691" s="1">
        <v>43175</v>
      </c>
      <c r="G4691">
        <v>3798</v>
      </c>
      <c r="H4691" t="s">
        <v>9107</v>
      </c>
      <c r="I4691" t="s">
        <v>11105</v>
      </c>
      <c r="J4691">
        <v>3180366</v>
      </c>
      <c r="K4691" t="str">
        <f>VLOOKUP(Table_munisapp_tylerci_mu_live_rq_master5[[#This Row],[rh_vendor_suggest]],Vend!A:B,2,0)</f>
        <v>US FOOD SERVICE</v>
      </c>
      <c r="L4691" t="str">
        <f>VLOOKUP(Table_munisapp_tylerci_mu_live_rq_master5[[#This Row],[a_department_code]],Dept!A:B,2,0)</f>
        <v>Golden Spike Event Center</v>
      </c>
      <c r="M4691">
        <f t="shared" si="73"/>
        <v>1</v>
      </c>
    </row>
    <row r="4692" spans="1:13" hidden="1" x14ac:dyDescent="0.25">
      <c r="A4692">
        <v>2018</v>
      </c>
      <c r="B4692">
        <v>750</v>
      </c>
      <c r="C4692">
        <v>750</v>
      </c>
      <c r="D4692">
        <v>750</v>
      </c>
      <c r="E4692">
        <f>SUM(Table_munisapp_tylerci_mu_live_rq_master5[[#This Row],[rd_extended_price]]-Table_munisapp_tylerci_mu_live_rq_master5[[#This Row],[rd_price_net]])</f>
        <v>0</v>
      </c>
      <c r="F4692" s="1">
        <v>43178</v>
      </c>
      <c r="G4692">
        <v>6314</v>
      </c>
      <c r="H4692" t="s">
        <v>9114</v>
      </c>
      <c r="I4692" t="s">
        <v>11106</v>
      </c>
      <c r="J4692">
        <v>3180369</v>
      </c>
      <c r="K4692" t="str">
        <f>VLOOKUP(Table_munisapp_tylerci_mu_live_rq_master5[[#This Row],[rh_vendor_suggest]],Vend!A:B,2,0)</f>
        <v>INTERMOUNTAIN T-SHIRT CO</v>
      </c>
      <c r="L4692" t="str">
        <f>VLOOKUP(Table_munisapp_tylerci_mu_live_rq_master5[[#This Row],[a_department_code]],Dept!A:B,2,0)</f>
        <v>Transfer Station</v>
      </c>
      <c r="M4692">
        <f t="shared" si="73"/>
        <v>1</v>
      </c>
    </row>
    <row r="4693" spans="1:13" hidden="1" x14ac:dyDescent="0.25">
      <c r="A4693">
        <v>2018</v>
      </c>
      <c r="B4693">
        <v>2.375</v>
      </c>
      <c r="C4693">
        <v>4750</v>
      </c>
      <c r="D4693">
        <v>4750</v>
      </c>
      <c r="E4693">
        <f>SUM(Table_munisapp_tylerci_mu_live_rq_master5[[#This Row],[rd_extended_price]]-Table_munisapp_tylerci_mu_live_rq_master5[[#This Row],[rd_price_net]])</f>
        <v>0</v>
      </c>
      <c r="F4693" s="1">
        <v>43180</v>
      </c>
      <c r="G4693">
        <v>3701</v>
      </c>
      <c r="H4693" t="s">
        <v>9114</v>
      </c>
      <c r="I4693" t="s">
        <v>11107</v>
      </c>
      <c r="J4693">
        <v>3180374</v>
      </c>
      <c r="K4693" t="str">
        <f>VLOOKUP(Table_munisapp_tylerci_mu_live_rq_master5[[#This Row],[rh_vendor_suggest]],Vend!A:B,2,0)</f>
        <v>TOM RANDALL DISTRIBUTING</v>
      </c>
      <c r="L4693" t="str">
        <f>VLOOKUP(Table_munisapp_tylerci_mu_live_rq_master5[[#This Row],[a_department_code]],Dept!A:B,2,0)</f>
        <v>Transfer Station</v>
      </c>
      <c r="M4693">
        <f t="shared" si="73"/>
        <v>1</v>
      </c>
    </row>
    <row r="4694" spans="1:13" hidden="1" x14ac:dyDescent="0.25">
      <c r="A4694">
        <v>2018</v>
      </c>
      <c r="B4694">
        <v>0</v>
      </c>
      <c r="C4694">
        <v>0</v>
      </c>
      <c r="D4694">
        <v>0</v>
      </c>
      <c r="E4694">
        <f>SUM(Table_munisapp_tylerci_mu_live_rq_master5[[#This Row],[rd_extended_price]]-Table_munisapp_tylerci_mu_live_rq_master5[[#This Row],[rd_price_net]])</f>
        <v>0</v>
      </c>
      <c r="F4694" s="1"/>
      <c r="G4694">
        <v>0</v>
      </c>
      <c r="H4694" t="s">
        <v>9073</v>
      </c>
      <c r="I4694" t="s">
        <v>11108</v>
      </c>
      <c r="J4694">
        <v>0</v>
      </c>
      <c r="K4694" t="e">
        <f>VLOOKUP(Table_munisapp_tylerci_mu_live_rq_master5[[#This Row],[rh_vendor_suggest]],Vend!A:B,2,0)</f>
        <v>#N/A</v>
      </c>
      <c r="L4694" t="str">
        <f>VLOOKUP(Table_munisapp_tylerci_mu_live_rq_master5[[#This Row],[a_department_code]],Dept!A:B,2,0)</f>
        <v>Homeland Security</v>
      </c>
      <c r="M4694">
        <f t="shared" si="73"/>
        <v>1</v>
      </c>
    </row>
    <row r="4695" spans="1:13" hidden="1" x14ac:dyDescent="0.25">
      <c r="A4695">
        <v>2018</v>
      </c>
      <c r="B4695">
        <v>0</v>
      </c>
      <c r="C4695">
        <v>0</v>
      </c>
      <c r="D4695">
        <v>0</v>
      </c>
      <c r="E4695">
        <f>SUM(Table_munisapp_tylerci_mu_live_rq_master5[[#This Row],[rd_extended_price]]-Table_munisapp_tylerci_mu_live_rq_master5[[#This Row],[rd_price_net]])</f>
        <v>0</v>
      </c>
      <c r="F4695" s="1"/>
      <c r="G4695">
        <v>0</v>
      </c>
      <c r="H4695" t="s">
        <v>9073</v>
      </c>
      <c r="I4695" t="s">
        <v>11108</v>
      </c>
      <c r="J4695">
        <v>0</v>
      </c>
      <c r="K4695" t="e">
        <f>VLOOKUP(Table_munisapp_tylerci_mu_live_rq_master5[[#This Row],[rh_vendor_suggest]],Vend!A:B,2,0)</f>
        <v>#N/A</v>
      </c>
      <c r="L4695" t="str">
        <f>VLOOKUP(Table_munisapp_tylerci_mu_live_rq_master5[[#This Row],[a_department_code]],Dept!A:B,2,0)</f>
        <v>Homeland Security</v>
      </c>
      <c r="M4695">
        <f t="shared" si="73"/>
        <v>0</v>
      </c>
    </row>
    <row r="4696" spans="1:13" hidden="1" x14ac:dyDescent="0.25">
      <c r="A4696">
        <v>2018</v>
      </c>
      <c r="B4696">
        <v>66250</v>
      </c>
      <c r="C4696">
        <v>66250</v>
      </c>
      <c r="D4696">
        <v>66290</v>
      </c>
      <c r="E4696">
        <f>SUM(Table_munisapp_tylerci_mu_live_rq_master5[[#This Row],[rd_extended_price]]-Table_munisapp_tylerci_mu_live_rq_master5[[#This Row],[rd_price_net]])</f>
        <v>-40</v>
      </c>
      <c r="F4696" s="1">
        <v>43181</v>
      </c>
      <c r="G4696">
        <v>6228</v>
      </c>
      <c r="H4696" t="s">
        <v>9073</v>
      </c>
      <c r="I4696" t="s">
        <v>11109</v>
      </c>
      <c r="J4696">
        <v>3180379</v>
      </c>
      <c r="K4696" t="str">
        <f>VLOOKUP(Table_munisapp_tylerci_mu_live_rq_master5[[#This Row],[rh_vendor_suggest]],Vend!A:B,2,0)</f>
        <v>FEDERAL RESOURCES</v>
      </c>
      <c r="L4696" t="str">
        <f>VLOOKUP(Table_munisapp_tylerci_mu_live_rq_master5[[#This Row],[a_department_code]],Dept!A:B,2,0)</f>
        <v>Homeland Security</v>
      </c>
      <c r="M4696">
        <f t="shared" si="73"/>
        <v>1</v>
      </c>
    </row>
    <row r="4697" spans="1:13" hidden="1" x14ac:dyDescent="0.25">
      <c r="A4697">
        <v>2018</v>
      </c>
      <c r="B4697">
        <v>280</v>
      </c>
      <c r="C4697">
        <v>280</v>
      </c>
      <c r="D4697">
        <v>280</v>
      </c>
      <c r="E4697">
        <f>SUM(Table_munisapp_tylerci_mu_live_rq_master5[[#This Row],[rd_extended_price]]-Table_munisapp_tylerci_mu_live_rq_master5[[#This Row],[rd_price_net]])</f>
        <v>0</v>
      </c>
      <c r="F4697" s="1">
        <v>43181</v>
      </c>
      <c r="G4697">
        <v>6228</v>
      </c>
      <c r="H4697" t="s">
        <v>9073</v>
      </c>
      <c r="I4697" t="s">
        <v>11109</v>
      </c>
      <c r="J4697">
        <v>3180379</v>
      </c>
      <c r="K4697" t="str">
        <f>VLOOKUP(Table_munisapp_tylerci_mu_live_rq_master5[[#This Row],[rh_vendor_suggest]],Vend!A:B,2,0)</f>
        <v>FEDERAL RESOURCES</v>
      </c>
      <c r="L4697" t="str">
        <f>VLOOKUP(Table_munisapp_tylerci_mu_live_rq_master5[[#This Row],[a_department_code]],Dept!A:B,2,0)</f>
        <v>Homeland Security</v>
      </c>
      <c r="M4697">
        <f t="shared" si="73"/>
        <v>0</v>
      </c>
    </row>
    <row r="4698" spans="1:13" hidden="1" x14ac:dyDescent="0.25">
      <c r="A4698">
        <v>2018</v>
      </c>
      <c r="B4698">
        <v>5200</v>
      </c>
      <c r="C4698">
        <v>5200</v>
      </c>
      <c r="D4698">
        <v>5200</v>
      </c>
      <c r="E4698">
        <f>SUM(Table_munisapp_tylerci_mu_live_rq_master5[[#This Row],[rd_extended_price]]-Table_munisapp_tylerci_mu_live_rq_master5[[#This Row],[rd_price_net]])</f>
        <v>0</v>
      </c>
      <c r="F4698" s="1">
        <v>43187</v>
      </c>
      <c r="G4698">
        <v>7640</v>
      </c>
      <c r="H4698" t="s">
        <v>9087</v>
      </c>
      <c r="I4698" t="s">
        <v>11110</v>
      </c>
      <c r="J4698">
        <v>3180386</v>
      </c>
      <c r="K4698" t="str">
        <f>VLOOKUP(Table_munisapp_tylerci_mu_live_rq_master5[[#This Row],[rh_vendor_suggest]],Vend!A:B,2,0)</f>
        <v>OUTDOOR ALUMINUM INC</v>
      </c>
      <c r="L4698" t="str">
        <f>VLOOKUP(Table_munisapp_tylerci_mu_live_rq_master5[[#This Row],[a_department_code]],Dept!A:B,2,0)</f>
        <v>Operations Administration</v>
      </c>
      <c r="M4698">
        <f t="shared" si="73"/>
        <v>1</v>
      </c>
    </row>
    <row r="4699" spans="1:13" hidden="1" x14ac:dyDescent="0.25">
      <c r="A4699">
        <v>2018</v>
      </c>
      <c r="B4699">
        <v>950</v>
      </c>
      <c r="C4699">
        <v>950</v>
      </c>
      <c r="D4699">
        <v>950</v>
      </c>
      <c r="E4699">
        <f>SUM(Table_munisapp_tylerci_mu_live_rq_master5[[#This Row],[rd_extended_price]]-Table_munisapp_tylerci_mu_live_rq_master5[[#This Row],[rd_price_net]])</f>
        <v>0</v>
      </c>
      <c r="F4699" s="1">
        <v>43179</v>
      </c>
      <c r="G4699">
        <v>1117</v>
      </c>
      <c r="H4699" t="s">
        <v>9114</v>
      </c>
      <c r="I4699" t="s">
        <v>11111</v>
      </c>
      <c r="J4699">
        <v>3180371</v>
      </c>
      <c r="K4699" t="str">
        <f>VLOOKUP(Table_munisapp_tylerci_mu_live_rq_master5[[#This Row],[rh_vendor_suggest]],Vend!A:B,2,0)</f>
        <v>AMERICAN SOLUTIONS FOR BUSINESS</v>
      </c>
      <c r="L4699" t="str">
        <f>VLOOKUP(Table_munisapp_tylerci_mu_live_rq_master5[[#This Row],[a_department_code]],Dept!A:B,2,0)</f>
        <v>Transfer Station</v>
      </c>
      <c r="M4699">
        <f t="shared" si="73"/>
        <v>1</v>
      </c>
    </row>
    <row r="4700" spans="1:13" hidden="1" x14ac:dyDescent="0.25">
      <c r="A4700">
        <v>2018</v>
      </c>
      <c r="B4700">
        <v>371</v>
      </c>
      <c r="C4700">
        <v>371</v>
      </c>
      <c r="D4700">
        <v>371</v>
      </c>
      <c r="E4700">
        <f>SUM(Table_munisapp_tylerci_mu_live_rq_master5[[#This Row],[rd_extended_price]]-Table_munisapp_tylerci_mu_live_rq_master5[[#This Row],[rd_price_net]])</f>
        <v>0</v>
      </c>
      <c r="F4700" s="1">
        <v>43179</v>
      </c>
      <c r="G4700">
        <v>5820</v>
      </c>
      <c r="H4700" t="s">
        <v>9078</v>
      </c>
      <c r="I4700" t="s">
        <v>11112</v>
      </c>
      <c r="J4700">
        <v>3180373</v>
      </c>
      <c r="K4700" t="str">
        <f>VLOOKUP(Table_munisapp_tylerci_mu_live_rq_master5[[#This Row],[rh_vendor_suggest]],Vend!A:B,2,0)</f>
        <v>SUMMIT PRINTING</v>
      </c>
      <c r="L4700" t="str">
        <f>VLOOKUP(Table_munisapp_tylerci_mu_live_rq_master5[[#This Row],[a_department_code]],Dept!A:B,2,0)</f>
        <v>Treasurer</v>
      </c>
      <c r="M4700">
        <f t="shared" si="73"/>
        <v>1</v>
      </c>
    </row>
    <row r="4701" spans="1:13" hidden="1" x14ac:dyDescent="0.25">
      <c r="A4701">
        <v>2018</v>
      </c>
      <c r="B4701">
        <v>21275</v>
      </c>
      <c r="C4701">
        <v>21275</v>
      </c>
      <c r="D4701">
        <v>21275</v>
      </c>
      <c r="E4701">
        <f>SUM(Table_munisapp_tylerci_mu_live_rq_master5[[#This Row],[rd_extended_price]]-Table_munisapp_tylerci_mu_live_rq_master5[[#This Row],[rd_price_net]])</f>
        <v>0</v>
      </c>
      <c r="F4701" s="1">
        <v>43182</v>
      </c>
      <c r="G4701">
        <v>3121</v>
      </c>
      <c r="H4701" t="s">
        <v>9100</v>
      </c>
      <c r="I4701" t="s">
        <v>11113</v>
      </c>
      <c r="J4701">
        <v>3180380</v>
      </c>
      <c r="K4701" t="str">
        <f>VLOOKUP(Table_munisapp_tylerci_mu_live_rq_master5[[#This Row],[rh_vendor_suggest]],Vend!A:B,2,0)</f>
        <v>PULSE TECHNOLOGIES, INC.</v>
      </c>
      <c r="L4701" t="str">
        <f>VLOOKUP(Table_munisapp_tylerci_mu_live_rq_master5[[#This Row],[a_department_code]],Dept!A:B,2,0)</f>
        <v>Library</v>
      </c>
      <c r="M4701">
        <f t="shared" si="73"/>
        <v>1</v>
      </c>
    </row>
    <row r="4702" spans="1:13" hidden="1" x14ac:dyDescent="0.25">
      <c r="A4702">
        <v>2018</v>
      </c>
      <c r="B4702">
        <v>2940</v>
      </c>
      <c r="C4702">
        <v>2940</v>
      </c>
      <c r="D4702">
        <v>2940</v>
      </c>
      <c r="E4702">
        <f>SUM(Table_munisapp_tylerci_mu_live_rq_master5[[#This Row],[rd_extended_price]]-Table_munisapp_tylerci_mu_live_rq_master5[[#This Row],[rd_price_net]])</f>
        <v>0</v>
      </c>
      <c r="F4702" s="1">
        <v>43181</v>
      </c>
      <c r="G4702">
        <v>4008</v>
      </c>
      <c r="H4702" t="s">
        <v>9100</v>
      </c>
      <c r="I4702" t="s">
        <v>11114</v>
      </c>
      <c r="J4702">
        <v>3180377</v>
      </c>
      <c r="K4702" t="str">
        <f>VLOOKUP(Table_munisapp_tylerci_mu_live_rq_master5[[#This Row],[rh_vendor_suggest]],Vend!A:B,2,0)</f>
        <v>WEBROOT INC</v>
      </c>
      <c r="L4702" t="str">
        <f>VLOOKUP(Table_munisapp_tylerci_mu_live_rq_master5[[#This Row],[a_department_code]],Dept!A:B,2,0)</f>
        <v>Library</v>
      </c>
      <c r="M4702">
        <f t="shared" si="73"/>
        <v>1</v>
      </c>
    </row>
    <row r="4703" spans="1:13" hidden="1" x14ac:dyDescent="0.25">
      <c r="A4703">
        <v>2018</v>
      </c>
      <c r="B4703">
        <v>4870</v>
      </c>
      <c r="C4703">
        <v>4870</v>
      </c>
      <c r="D4703">
        <v>4870</v>
      </c>
      <c r="E4703">
        <f>SUM(Table_munisapp_tylerci_mu_live_rq_master5[[#This Row],[rd_extended_price]]-Table_munisapp_tylerci_mu_live_rq_master5[[#This Row],[rd_price_net]])</f>
        <v>0</v>
      </c>
      <c r="F4703" s="1">
        <v>43181</v>
      </c>
      <c r="G4703">
        <v>5616</v>
      </c>
      <c r="H4703" t="s">
        <v>9100</v>
      </c>
      <c r="I4703" t="s">
        <v>11115</v>
      </c>
      <c r="J4703">
        <v>3180378</v>
      </c>
      <c r="K4703" t="str">
        <f>VLOOKUP(Table_munisapp_tylerci_mu_live_rq_master5[[#This Row],[rh_vendor_suggest]],Vend!A:B,2,0)</f>
        <v>GLOBAL SURVEILLANCE</v>
      </c>
      <c r="L4703" t="str">
        <f>VLOOKUP(Table_munisapp_tylerci_mu_live_rq_master5[[#This Row],[a_department_code]],Dept!A:B,2,0)</f>
        <v>Library</v>
      </c>
      <c r="M4703">
        <f t="shared" si="73"/>
        <v>1</v>
      </c>
    </row>
    <row r="4704" spans="1:13" hidden="1" x14ac:dyDescent="0.25">
      <c r="A4704">
        <v>2018</v>
      </c>
      <c r="B4704">
        <v>945</v>
      </c>
      <c r="C4704">
        <v>1890</v>
      </c>
      <c r="D4704">
        <v>1890</v>
      </c>
      <c r="E4704">
        <f>SUM(Table_munisapp_tylerci_mu_live_rq_master5[[#This Row],[rd_extended_price]]-Table_munisapp_tylerci_mu_live_rq_master5[[#This Row],[rd_price_net]])</f>
        <v>0</v>
      </c>
      <c r="F4704" s="1">
        <v>43181</v>
      </c>
      <c r="G4704">
        <v>2519</v>
      </c>
      <c r="H4704" t="s">
        <v>9100</v>
      </c>
      <c r="I4704" t="s">
        <v>11116</v>
      </c>
      <c r="J4704">
        <v>3180376</v>
      </c>
      <c r="K4704" t="str">
        <f>VLOOKUP(Table_munisapp_tylerci_mu_live_rq_master5[[#This Row],[rh_vendor_suggest]],Vend!A:B,2,0)</f>
        <v>LENOVO INC</v>
      </c>
      <c r="L4704" t="str">
        <f>VLOOKUP(Table_munisapp_tylerci_mu_live_rq_master5[[#This Row],[a_department_code]],Dept!A:B,2,0)</f>
        <v>Library</v>
      </c>
      <c r="M4704">
        <f t="shared" si="73"/>
        <v>1</v>
      </c>
    </row>
    <row r="4705" spans="1:13" hidden="1" x14ac:dyDescent="0.25">
      <c r="A4705">
        <v>2018</v>
      </c>
      <c r="B4705">
        <v>12</v>
      </c>
      <c r="C4705">
        <v>24</v>
      </c>
      <c r="D4705">
        <v>24</v>
      </c>
      <c r="E4705">
        <f>SUM(Table_munisapp_tylerci_mu_live_rq_master5[[#This Row],[rd_extended_price]]-Table_munisapp_tylerci_mu_live_rq_master5[[#This Row],[rd_price_net]])</f>
        <v>0</v>
      </c>
      <c r="F4705" s="1">
        <v>43181</v>
      </c>
      <c r="G4705">
        <v>2519</v>
      </c>
      <c r="H4705" t="s">
        <v>9100</v>
      </c>
      <c r="I4705" t="s">
        <v>11116</v>
      </c>
      <c r="J4705">
        <v>3180376</v>
      </c>
      <c r="K4705" t="str">
        <f>VLOOKUP(Table_munisapp_tylerci_mu_live_rq_master5[[#This Row],[rh_vendor_suggest]],Vend!A:B,2,0)</f>
        <v>LENOVO INC</v>
      </c>
      <c r="L4705" t="str">
        <f>VLOOKUP(Table_munisapp_tylerci_mu_live_rq_master5[[#This Row],[a_department_code]],Dept!A:B,2,0)</f>
        <v>Library</v>
      </c>
      <c r="M4705">
        <f t="shared" si="73"/>
        <v>0</v>
      </c>
    </row>
    <row r="4706" spans="1:13" hidden="1" x14ac:dyDescent="0.25">
      <c r="A4706">
        <v>2018</v>
      </c>
      <c r="B4706">
        <v>945</v>
      </c>
      <c r="C4706">
        <v>945</v>
      </c>
      <c r="D4706">
        <v>945</v>
      </c>
      <c r="E4706">
        <f>SUM(Table_munisapp_tylerci_mu_live_rq_master5[[#This Row],[rd_extended_price]]-Table_munisapp_tylerci_mu_live_rq_master5[[#This Row],[rd_price_net]])</f>
        <v>0</v>
      </c>
      <c r="F4706" s="1">
        <v>43181</v>
      </c>
      <c r="G4706">
        <v>2519</v>
      </c>
      <c r="H4706" t="s">
        <v>9100</v>
      </c>
      <c r="I4706" t="s">
        <v>11116</v>
      </c>
      <c r="J4706">
        <v>3180376</v>
      </c>
      <c r="K4706" t="str">
        <f>VLOOKUP(Table_munisapp_tylerci_mu_live_rq_master5[[#This Row],[rh_vendor_suggest]],Vend!A:B,2,0)</f>
        <v>LENOVO INC</v>
      </c>
      <c r="L4706" t="str">
        <f>VLOOKUP(Table_munisapp_tylerci_mu_live_rq_master5[[#This Row],[a_department_code]],Dept!A:B,2,0)</f>
        <v>Library</v>
      </c>
      <c r="M4706">
        <f t="shared" si="73"/>
        <v>0</v>
      </c>
    </row>
    <row r="4707" spans="1:13" hidden="1" x14ac:dyDescent="0.25">
      <c r="A4707">
        <v>2018</v>
      </c>
      <c r="B4707">
        <v>12</v>
      </c>
      <c r="C4707">
        <v>12</v>
      </c>
      <c r="D4707">
        <v>12</v>
      </c>
      <c r="E4707">
        <f>SUM(Table_munisapp_tylerci_mu_live_rq_master5[[#This Row],[rd_extended_price]]-Table_munisapp_tylerci_mu_live_rq_master5[[#This Row],[rd_price_net]])</f>
        <v>0</v>
      </c>
      <c r="F4707" s="1">
        <v>43181</v>
      </c>
      <c r="G4707">
        <v>2519</v>
      </c>
      <c r="H4707" t="s">
        <v>9100</v>
      </c>
      <c r="I4707" t="s">
        <v>11116</v>
      </c>
      <c r="J4707">
        <v>3180376</v>
      </c>
      <c r="K4707" t="str">
        <f>VLOOKUP(Table_munisapp_tylerci_mu_live_rq_master5[[#This Row],[rh_vendor_suggest]],Vend!A:B,2,0)</f>
        <v>LENOVO INC</v>
      </c>
      <c r="L4707" t="str">
        <f>VLOOKUP(Table_munisapp_tylerci_mu_live_rq_master5[[#This Row],[a_department_code]],Dept!A:B,2,0)</f>
        <v>Library</v>
      </c>
      <c r="M4707">
        <f t="shared" si="73"/>
        <v>0</v>
      </c>
    </row>
    <row r="4708" spans="1:13" hidden="1" x14ac:dyDescent="0.25">
      <c r="A4708">
        <v>2018</v>
      </c>
      <c r="B4708">
        <v>3778.69</v>
      </c>
      <c r="C4708">
        <v>3778.69</v>
      </c>
      <c r="D4708">
        <v>3778.69</v>
      </c>
      <c r="E4708">
        <f>SUM(Table_munisapp_tylerci_mu_live_rq_master5[[#This Row],[rd_extended_price]]-Table_munisapp_tylerci_mu_live_rq_master5[[#This Row],[rd_price_net]])</f>
        <v>0</v>
      </c>
      <c r="F4708" s="1">
        <v>43182</v>
      </c>
      <c r="G4708">
        <v>6942</v>
      </c>
      <c r="H4708" t="s">
        <v>9100</v>
      </c>
      <c r="I4708" t="s">
        <v>11117</v>
      </c>
      <c r="J4708">
        <v>3180381</v>
      </c>
      <c r="K4708" t="str">
        <f>VLOOKUP(Table_munisapp_tylerci_mu_live_rq_master5[[#This Row],[rh_vendor_suggest]],Vend!A:B,2,0)</f>
        <v>3C BUSINESS SOLUTIONS INC</v>
      </c>
      <c r="L4708" t="str">
        <f>VLOOKUP(Table_munisapp_tylerci_mu_live_rq_master5[[#This Row],[a_department_code]],Dept!A:B,2,0)</f>
        <v>Library</v>
      </c>
      <c r="M4708">
        <f t="shared" si="73"/>
        <v>1</v>
      </c>
    </row>
    <row r="4709" spans="1:13" hidden="1" x14ac:dyDescent="0.25">
      <c r="A4709">
        <v>2018</v>
      </c>
      <c r="B4709">
        <v>13</v>
      </c>
      <c r="C4709">
        <v>312</v>
      </c>
      <c r="D4709">
        <v>312</v>
      </c>
      <c r="E4709">
        <f>SUM(Table_munisapp_tylerci_mu_live_rq_master5[[#This Row],[rd_extended_price]]-Table_munisapp_tylerci_mu_live_rq_master5[[#This Row],[rd_price_net]])</f>
        <v>0</v>
      </c>
      <c r="F4709" s="1">
        <v>43192</v>
      </c>
      <c r="G4709">
        <v>7649</v>
      </c>
      <c r="H4709" t="s">
        <v>9072</v>
      </c>
      <c r="I4709" t="s">
        <v>11118</v>
      </c>
      <c r="J4709">
        <v>3180399</v>
      </c>
      <c r="K4709" t="str">
        <f>VLOOKUP(Table_munisapp_tylerci_mu_live_rq_master5[[#This Row],[rh_vendor_suggest]],Vend!A:B,2,0)</f>
        <v>ACME SUPPLY CO LTD</v>
      </c>
      <c r="L4709" t="str">
        <f>VLOOKUP(Table_munisapp_tylerci_mu_live_rq_master5[[#This Row],[a_department_code]],Dept!A:B,2,0)</f>
        <v>Jail</v>
      </c>
      <c r="M4709">
        <f t="shared" si="73"/>
        <v>1</v>
      </c>
    </row>
    <row r="4710" spans="1:13" hidden="1" x14ac:dyDescent="0.25">
      <c r="A4710">
        <v>2018</v>
      </c>
      <c r="B4710">
        <v>13</v>
      </c>
      <c r="C4710">
        <v>156</v>
      </c>
      <c r="D4710">
        <v>156</v>
      </c>
      <c r="E4710">
        <f>SUM(Table_munisapp_tylerci_mu_live_rq_master5[[#This Row],[rd_extended_price]]-Table_munisapp_tylerci_mu_live_rq_master5[[#This Row],[rd_price_net]])</f>
        <v>0</v>
      </c>
      <c r="F4710" s="1">
        <v>43192</v>
      </c>
      <c r="G4710">
        <v>7649</v>
      </c>
      <c r="H4710" t="s">
        <v>9072</v>
      </c>
      <c r="I4710" t="s">
        <v>11118</v>
      </c>
      <c r="J4710">
        <v>3180399</v>
      </c>
      <c r="K4710" t="str">
        <f>VLOOKUP(Table_munisapp_tylerci_mu_live_rq_master5[[#This Row],[rh_vendor_suggest]],Vend!A:B,2,0)</f>
        <v>ACME SUPPLY CO LTD</v>
      </c>
      <c r="L4710" t="str">
        <f>VLOOKUP(Table_munisapp_tylerci_mu_live_rq_master5[[#This Row],[a_department_code]],Dept!A:B,2,0)</f>
        <v>Jail</v>
      </c>
      <c r="M4710">
        <f t="shared" si="73"/>
        <v>0</v>
      </c>
    </row>
    <row r="4711" spans="1:13" hidden="1" x14ac:dyDescent="0.25">
      <c r="A4711">
        <v>2018</v>
      </c>
      <c r="B4711">
        <v>13</v>
      </c>
      <c r="C4711">
        <v>312</v>
      </c>
      <c r="D4711">
        <v>312</v>
      </c>
      <c r="E4711">
        <f>SUM(Table_munisapp_tylerci_mu_live_rq_master5[[#This Row],[rd_extended_price]]-Table_munisapp_tylerci_mu_live_rq_master5[[#This Row],[rd_price_net]])</f>
        <v>0</v>
      </c>
      <c r="F4711" s="1">
        <v>43192</v>
      </c>
      <c r="G4711">
        <v>7649</v>
      </c>
      <c r="H4711" t="s">
        <v>9072</v>
      </c>
      <c r="I4711" t="s">
        <v>11118</v>
      </c>
      <c r="J4711">
        <v>3180399</v>
      </c>
      <c r="K4711" t="str">
        <f>VLOOKUP(Table_munisapp_tylerci_mu_live_rq_master5[[#This Row],[rh_vendor_suggest]],Vend!A:B,2,0)</f>
        <v>ACME SUPPLY CO LTD</v>
      </c>
      <c r="L4711" t="str">
        <f>VLOOKUP(Table_munisapp_tylerci_mu_live_rq_master5[[#This Row],[a_department_code]],Dept!A:B,2,0)</f>
        <v>Jail</v>
      </c>
      <c r="M4711">
        <f t="shared" si="73"/>
        <v>0</v>
      </c>
    </row>
    <row r="4712" spans="1:13" hidden="1" x14ac:dyDescent="0.25">
      <c r="A4712">
        <v>2018</v>
      </c>
      <c r="B4712">
        <v>13</v>
      </c>
      <c r="C4712">
        <v>156</v>
      </c>
      <c r="D4712">
        <v>156</v>
      </c>
      <c r="E4712">
        <f>SUM(Table_munisapp_tylerci_mu_live_rq_master5[[#This Row],[rd_extended_price]]-Table_munisapp_tylerci_mu_live_rq_master5[[#This Row],[rd_price_net]])</f>
        <v>0</v>
      </c>
      <c r="F4712" s="1">
        <v>43192</v>
      </c>
      <c r="G4712">
        <v>7649</v>
      </c>
      <c r="H4712" t="s">
        <v>9072</v>
      </c>
      <c r="I4712" t="s">
        <v>11118</v>
      </c>
      <c r="J4712">
        <v>3180399</v>
      </c>
      <c r="K4712" t="str">
        <f>VLOOKUP(Table_munisapp_tylerci_mu_live_rq_master5[[#This Row],[rh_vendor_suggest]],Vend!A:B,2,0)</f>
        <v>ACME SUPPLY CO LTD</v>
      </c>
      <c r="L4712" t="str">
        <f>VLOOKUP(Table_munisapp_tylerci_mu_live_rq_master5[[#This Row],[a_department_code]],Dept!A:B,2,0)</f>
        <v>Jail</v>
      </c>
      <c r="M4712">
        <f t="shared" si="73"/>
        <v>0</v>
      </c>
    </row>
    <row r="4713" spans="1:13" hidden="1" x14ac:dyDescent="0.25">
      <c r="A4713">
        <v>2018</v>
      </c>
      <c r="B4713">
        <v>7.72</v>
      </c>
      <c r="C4713">
        <v>1930</v>
      </c>
      <c r="D4713">
        <v>1930</v>
      </c>
      <c r="E4713">
        <f>SUM(Table_munisapp_tylerci_mu_live_rq_master5[[#This Row],[rd_extended_price]]-Table_munisapp_tylerci_mu_live_rq_master5[[#This Row],[rd_price_net]])</f>
        <v>0</v>
      </c>
      <c r="F4713" s="1">
        <v>43187</v>
      </c>
      <c r="G4713">
        <v>3945</v>
      </c>
      <c r="H4713" t="s">
        <v>9072</v>
      </c>
      <c r="I4713" t="s">
        <v>11119</v>
      </c>
      <c r="J4713">
        <v>3180384</v>
      </c>
      <c r="K4713" t="str">
        <f>VLOOKUP(Table_munisapp_tylerci_mu_live_rq_master5[[#This Row],[rh_vendor_suggest]],Vend!A:B,2,0)</f>
        <v>VICTORY SUPPLY LLC</v>
      </c>
      <c r="L4713" t="str">
        <f>VLOOKUP(Table_munisapp_tylerci_mu_live_rq_master5[[#This Row],[a_department_code]],Dept!A:B,2,0)</f>
        <v>Jail</v>
      </c>
      <c r="M4713">
        <f t="shared" si="73"/>
        <v>1</v>
      </c>
    </row>
    <row r="4714" spans="1:13" hidden="1" x14ac:dyDescent="0.25">
      <c r="A4714">
        <v>2018</v>
      </c>
      <c r="B4714">
        <v>22.77</v>
      </c>
      <c r="C4714">
        <v>204.93</v>
      </c>
      <c r="D4714">
        <v>204.93</v>
      </c>
      <c r="E4714">
        <f>SUM(Table_munisapp_tylerci_mu_live_rq_master5[[#This Row],[rd_extended_price]]-Table_munisapp_tylerci_mu_live_rq_master5[[#This Row],[rd_price_net]])</f>
        <v>0</v>
      </c>
      <c r="F4714" s="1">
        <v>43187</v>
      </c>
      <c r="G4714">
        <v>1294</v>
      </c>
      <c r="H4714" t="s">
        <v>9072</v>
      </c>
      <c r="I4714" t="s">
        <v>9873</v>
      </c>
      <c r="J4714">
        <v>3180382</v>
      </c>
      <c r="K4714" t="str">
        <f>VLOOKUP(Table_munisapp_tylerci_mu_live_rq_master5[[#This Row],[rh_vendor_suggest]],Vend!A:B,2,0)</f>
        <v>BOB BARKER CO</v>
      </c>
      <c r="L4714" t="str">
        <f>VLOOKUP(Table_munisapp_tylerci_mu_live_rq_master5[[#This Row],[a_department_code]],Dept!A:B,2,0)</f>
        <v>Jail</v>
      </c>
      <c r="M4714">
        <f t="shared" si="73"/>
        <v>1</v>
      </c>
    </row>
    <row r="4715" spans="1:13" hidden="1" x14ac:dyDescent="0.25">
      <c r="A4715">
        <v>2018</v>
      </c>
      <c r="B4715">
        <v>4212.6899999999996</v>
      </c>
      <c r="C4715">
        <v>4212.6899999999996</v>
      </c>
      <c r="D4715">
        <v>4212.6899999999996</v>
      </c>
      <c r="E4715">
        <f>SUM(Table_munisapp_tylerci_mu_live_rq_master5[[#This Row],[rd_extended_price]]-Table_munisapp_tylerci_mu_live_rq_master5[[#This Row],[rd_price_net]])</f>
        <v>0</v>
      </c>
      <c r="F4715" s="1">
        <v>43189</v>
      </c>
      <c r="G4715">
        <v>2099</v>
      </c>
      <c r="H4715" t="s">
        <v>9100</v>
      </c>
      <c r="I4715" t="s">
        <v>11120</v>
      </c>
      <c r="J4715">
        <v>3180390</v>
      </c>
      <c r="K4715" t="str">
        <f>VLOOKUP(Table_munisapp_tylerci_mu_live_rq_master5[[#This Row],[rh_vendor_suggest]],Vend!A:B,2,0)</f>
        <v>HENRIKSEN BUTLER DESIGN GROUP, LLC</v>
      </c>
      <c r="L4715" t="str">
        <f>VLOOKUP(Table_munisapp_tylerci_mu_live_rq_master5[[#This Row],[a_department_code]],Dept!A:B,2,0)</f>
        <v>Library</v>
      </c>
      <c r="M4715">
        <f t="shared" si="73"/>
        <v>1</v>
      </c>
    </row>
    <row r="4716" spans="1:13" hidden="1" x14ac:dyDescent="0.25">
      <c r="A4716">
        <v>2018</v>
      </c>
      <c r="B4716">
        <v>11088.9</v>
      </c>
      <c r="C4716">
        <v>11088.9</v>
      </c>
      <c r="D4716">
        <v>11088.9</v>
      </c>
      <c r="E4716">
        <f>SUM(Table_munisapp_tylerci_mu_live_rq_master5[[#This Row],[rd_extended_price]]-Table_munisapp_tylerci_mu_live_rq_master5[[#This Row],[rd_price_net]])</f>
        <v>0</v>
      </c>
      <c r="F4716" s="1">
        <v>43187</v>
      </c>
      <c r="G4716">
        <v>2965</v>
      </c>
      <c r="H4716" t="s">
        <v>9083</v>
      </c>
      <c r="I4716" t="s">
        <v>11121</v>
      </c>
      <c r="J4716">
        <v>3180383</v>
      </c>
      <c r="K4716" t="str">
        <f>VLOOKUP(Table_munisapp_tylerci_mu_live_rq_master5[[#This Row],[rh_vendor_suggest]],Vend!A:B,2,0)</f>
        <v>ORACLE AMERICA INC</v>
      </c>
      <c r="L4716" t="str">
        <f>VLOOKUP(Table_munisapp_tylerci_mu_live_rq_master5[[#This Row],[a_department_code]],Dept!A:B,2,0)</f>
        <v>Information Technology</v>
      </c>
      <c r="M4716">
        <f t="shared" si="73"/>
        <v>1</v>
      </c>
    </row>
    <row r="4717" spans="1:13" hidden="1" x14ac:dyDescent="0.25">
      <c r="A4717">
        <v>2018</v>
      </c>
      <c r="B4717">
        <v>49.99</v>
      </c>
      <c r="C4717">
        <v>3649.27</v>
      </c>
      <c r="D4717">
        <v>3649.27</v>
      </c>
      <c r="E4717">
        <f>SUM(Table_munisapp_tylerci_mu_live_rq_master5[[#This Row],[rd_extended_price]]-Table_munisapp_tylerci_mu_live_rq_master5[[#This Row],[rd_price_net]])</f>
        <v>0</v>
      </c>
      <c r="F4717" s="1"/>
      <c r="G4717">
        <v>1447</v>
      </c>
      <c r="H4717" t="s">
        <v>9100</v>
      </c>
      <c r="I4717" t="s">
        <v>11122</v>
      </c>
      <c r="J4717">
        <v>0</v>
      </c>
      <c r="K4717" t="str">
        <f>VLOOKUP(Table_munisapp_tylerci_mu_live_rq_master5[[#This Row],[rh_vendor_suggest]],Vend!A:B,2,0)</f>
        <v>CDW LLC</v>
      </c>
      <c r="L4717" t="str">
        <f>VLOOKUP(Table_munisapp_tylerci_mu_live_rq_master5[[#This Row],[a_department_code]],Dept!A:B,2,0)</f>
        <v>Library</v>
      </c>
      <c r="M4717">
        <f t="shared" si="73"/>
        <v>1</v>
      </c>
    </row>
    <row r="4718" spans="1:13" hidden="1" x14ac:dyDescent="0.25">
      <c r="A4718">
        <v>2018</v>
      </c>
      <c r="B4718">
        <v>49.99</v>
      </c>
      <c r="C4718">
        <v>7248.55</v>
      </c>
      <c r="D4718">
        <v>7248.55</v>
      </c>
      <c r="E4718">
        <f>SUM(Table_munisapp_tylerci_mu_live_rq_master5[[#This Row],[rd_extended_price]]-Table_munisapp_tylerci_mu_live_rq_master5[[#This Row],[rd_price_net]])</f>
        <v>0</v>
      </c>
      <c r="F4718" s="1"/>
      <c r="G4718">
        <v>1447</v>
      </c>
      <c r="H4718" t="s">
        <v>9100</v>
      </c>
      <c r="I4718" t="s">
        <v>11122</v>
      </c>
      <c r="J4718">
        <v>0</v>
      </c>
      <c r="K4718" t="str">
        <f>VLOOKUP(Table_munisapp_tylerci_mu_live_rq_master5[[#This Row],[rh_vendor_suggest]],Vend!A:B,2,0)</f>
        <v>CDW LLC</v>
      </c>
      <c r="L4718" t="str">
        <f>VLOOKUP(Table_munisapp_tylerci_mu_live_rq_master5[[#This Row],[a_department_code]],Dept!A:B,2,0)</f>
        <v>Library</v>
      </c>
      <c r="M4718">
        <f t="shared" si="73"/>
        <v>0</v>
      </c>
    </row>
    <row r="4719" spans="1:13" hidden="1" x14ac:dyDescent="0.25">
      <c r="A4719">
        <v>2018</v>
      </c>
      <c r="B4719">
        <v>1013.49</v>
      </c>
      <c r="C4719">
        <v>1013.49</v>
      </c>
      <c r="D4719">
        <v>1013.49</v>
      </c>
      <c r="E4719">
        <f>SUM(Table_munisapp_tylerci_mu_live_rq_master5[[#This Row],[rd_extended_price]]-Table_munisapp_tylerci_mu_live_rq_master5[[#This Row],[rd_price_net]])</f>
        <v>0</v>
      </c>
      <c r="F4719" s="1">
        <v>43187</v>
      </c>
      <c r="G4719">
        <v>4034</v>
      </c>
      <c r="H4719" t="s">
        <v>9100</v>
      </c>
      <c r="I4719" t="s">
        <v>10698</v>
      </c>
      <c r="J4719">
        <v>3180385</v>
      </c>
      <c r="K4719" t="str">
        <f>VLOOKUP(Table_munisapp_tylerci_mu_live_rq_master5[[#This Row],[rh_vendor_suggest]],Vend!A:B,2,0)</f>
        <v>WESTON WOODS STUDIOS INC</v>
      </c>
      <c r="L4719" t="str">
        <f>VLOOKUP(Table_munisapp_tylerci_mu_live_rq_master5[[#This Row],[a_department_code]],Dept!A:B,2,0)</f>
        <v>Library</v>
      </c>
      <c r="M4719">
        <f t="shared" si="73"/>
        <v>1</v>
      </c>
    </row>
    <row r="4720" spans="1:13" hidden="1" x14ac:dyDescent="0.25">
      <c r="A4720">
        <v>2018</v>
      </c>
      <c r="B4720">
        <v>2350</v>
      </c>
      <c r="C4720">
        <v>2350</v>
      </c>
      <c r="D4720">
        <v>2350</v>
      </c>
      <c r="E4720">
        <f>SUM(Table_munisapp_tylerci_mu_live_rq_master5[[#This Row],[rd_extended_price]]-Table_munisapp_tylerci_mu_live_rq_master5[[#This Row],[rd_price_net]])</f>
        <v>0</v>
      </c>
      <c r="F4720" s="1">
        <v>43187</v>
      </c>
      <c r="G4720">
        <v>7643</v>
      </c>
      <c r="H4720" t="s">
        <v>9083</v>
      </c>
      <c r="I4720" t="s">
        <v>11123</v>
      </c>
      <c r="J4720">
        <v>3180387</v>
      </c>
      <c r="K4720" t="str">
        <f>VLOOKUP(Table_munisapp_tylerci_mu_live_rq_master5[[#This Row],[rh_vendor_suggest]],Vend!A:B,2,0)</f>
        <v>FLYCAST PARTNERS INC</v>
      </c>
      <c r="L4720" t="str">
        <f>VLOOKUP(Table_munisapp_tylerci_mu_live_rq_master5[[#This Row],[a_department_code]],Dept!A:B,2,0)</f>
        <v>Information Technology</v>
      </c>
      <c r="M4720">
        <f t="shared" si="73"/>
        <v>1</v>
      </c>
    </row>
    <row r="4721" spans="1:13" hidden="1" x14ac:dyDescent="0.25">
      <c r="A4721">
        <v>2018</v>
      </c>
      <c r="B4721">
        <v>485</v>
      </c>
      <c r="C4721">
        <v>9215</v>
      </c>
      <c r="D4721">
        <v>9215</v>
      </c>
      <c r="E4721">
        <f>SUM(Table_munisapp_tylerci_mu_live_rq_master5[[#This Row],[rd_extended_price]]-Table_munisapp_tylerci_mu_live_rq_master5[[#This Row],[rd_price_net]])</f>
        <v>0</v>
      </c>
      <c r="F4721" s="1">
        <v>43187</v>
      </c>
      <c r="G4721">
        <v>7643</v>
      </c>
      <c r="H4721" t="s">
        <v>9083</v>
      </c>
      <c r="I4721" t="s">
        <v>11123</v>
      </c>
      <c r="J4721">
        <v>3180387</v>
      </c>
      <c r="K4721" t="str">
        <f>VLOOKUP(Table_munisapp_tylerci_mu_live_rq_master5[[#This Row],[rh_vendor_suggest]],Vend!A:B,2,0)</f>
        <v>FLYCAST PARTNERS INC</v>
      </c>
      <c r="L4721" t="str">
        <f>VLOOKUP(Table_munisapp_tylerci_mu_live_rq_master5[[#This Row],[a_department_code]],Dept!A:B,2,0)</f>
        <v>Information Technology</v>
      </c>
      <c r="M4721">
        <f t="shared" si="73"/>
        <v>0</v>
      </c>
    </row>
    <row r="4722" spans="1:13" hidden="1" x14ac:dyDescent="0.25">
      <c r="A4722">
        <v>2018</v>
      </c>
      <c r="B4722">
        <v>13</v>
      </c>
      <c r="C4722">
        <v>11050</v>
      </c>
      <c r="D4722">
        <v>11050</v>
      </c>
      <c r="E4722">
        <f>SUM(Table_munisapp_tylerci_mu_live_rq_master5[[#This Row],[rd_extended_price]]-Table_munisapp_tylerci_mu_live_rq_master5[[#This Row],[rd_price_net]])</f>
        <v>0</v>
      </c>
      <c r="F4722" s="1">
        <v>43187</v>
      </c>
      <c r="G4722">
        <v>7643</v>
      </c>
      <c r="H4722" t="s">
        <v>9083</v>
      </c>
      <c r="I4722" t="s">
        <v>11123</v>
      </c>
      <c r="J4722">
        <v>3180387</v>
      </c>
      <c r="K4722" t="str">
        <f>VLOOKUP(Table_munisapp_tylerci_mu_live_rq_master5[[#This Row],[rh_vendor_suggest]],Vend!A:B,2,0)</f>
        <v>FLYCAST PARTNERS INC</v>
      </c>
      <c r="L4722" t="str">
        <f>VLOOKUP(Table_munisapp_tylerci_mu_live_rq_master5[[#This Row],[a_department_code]],Dept!A:B,2,0)</f>
        <v>Information Technology</v>
      </c>
      <c r="M4722">
        <f t="shared" si="73"/>
        <v>0</v>
      </c>
    </row>
    <row r="4723" spans="1:13" hidden="1" x14ac:dyDescent="0.25">
      <c r="A4723">
        <v>2018</v>
      </c>
      <c r="B4723">
        <v>4000</v>
      </c>
      <c r="C4723">
        <v>4000</v>
      </c>
      <c r="D4723">
        <v>4000</v>
      </c>
      <c r="E4723">
        <f>SUM(Table_munisapp_tylerci_mu_live_rq_master5[[#This Row],[rd_extended_price]]-Table_munisapp_tylerci_mu_live_rq_master5[[#This Row],[rd_price_net]])</f>
        <v>0</v>
      </c>
      <c r="F4723" s="1">
        <v>43187</v>
      </c>
      <c r="G4723">
        <v>7643</v>
      </c>
      <c r="H4723" t="s">
        <v>9083</v>
      </c>
      <c r="I4723" t="s">
        <v>11123</v>
      </c>
      <c r="J4723">
        <v>3180387</v>
      </c>
      <c r="K4723" t="str">
        <f>VLOOKUP(Table_munisapp_tylerci_mu_live_rq_master5[[#This Row],[rh_vendor_suggest]],Vend!A:B,2,0)</f>
        <v>FLYCAST PARTNERS INC</v>
      </c>
      <c r="L4723" t="str">
        <f>VLOOKUP(Table_munisapp_tylerci_mu_live_rq_master5[[#This Row],[a_department_code]],Dept!A:B,2,0)</f>
        <v>Information Technology</v>
      </c>
      <c r="M4723">
        <f t="shared" si="73"/>
        <v>0</v>
      </c>
    </row>
    <row r="4724" spans="1:13" hidden="1" x14ac:dyDescent="0.25">
      <c r="A4724">
        <v>2018</v>
      </c>
      <c r="B4724">
        <v>1800</v>
      </c>
      <c r="C4724">
        <v>9000</v>
      </c>
      <c r="D4724">
        <v>9000</v>
      </c>
      <c r="E4724">
        <f>SUM(Table_munisapp_tylerci_mu_live_rq_master5[[#This Row],[rd_extended_price]]-Table_munisapp_tylerci_mu_live_rq_master5[[#This Row],[rd_price_net]])</f>
        <v>0</v>
      </c>
      <c r="F4724" s="1">
        <v>43187</v>
      </c>
      <c r="G4724">
        <v>7643</v>
      </c>
      <c r="H4724" t="s">
        <v>9083</v>
      </c>
      <c r="I4724" t="s">
        <v>11123</v>
      </c>
      <c r="J4724">
        <v>3180387</v>
      </c>
      <c r="K4724" t="str">
        <f>VLOOKUP(Table_munisapp_tylerci_mu_live_rq_master5[[#This Row],[rh_vendor_suggest]],Vend!A:B,2,0)</f>
        <v>FLYCAST PARTNERS INC</v>
      </c>
      <c r="L4724" t="str">
        <f>VLOOKUP(Table_munisapp_tylerci_mu_live_rq_master5[[#This Row],[a_department_code]],Dept!A:B,2,0)</f>
        <v>Information Technology</v>
      </c>
      <c r="M4724">
        <f t="shared" si="73"/>
        <v>0</v>
      </c>
    </row>
    <row r="4725" spans="1:13" hidden="1" x14ac:dyDescent="0.25">
      <c r="A4725">
        <v>2018</v>
      </c>
      <c r="B4725">
        <v>9450</v>
      </c>
      <c r="C4725">
        <v>9450</v>
      </c>
      <c r="D4725">
        <v>9450</v>
      </c>
      <c r="E4725">
        <f>SUM(Table_munisapp_tylerci_mu_live_rq_master5[[#This Row],[rd_extended_price]]-Table_munisapp_tylerci_mu_live_rq_master5[[#This Row],[rd_price_net]])</f>
        <v>0</v>
      </c>
      <c r="F4725" s="1">
        <v>43189</v>
      </c>
      <c r="G4725">
        <v>3488</v>
      </c>
      <c r="H4725" t="s">
        <v>9107</v>
      </c>
      <c r="I4725" t="s">
        <v>9573</v>
      </c>
      <c r="J4725">
        <v>3180393</v>
      </c>
      <c r="K4725" t="str">
        <f>VLOOKUP(Table_munisapp_tylerci_mu_live_rq_master5[[#This Row],[rh_vendor_suggest]],Vend!A:B,2,0)</f>
        <v>SOUTH &amp; JONES TIMBER COMPANY, INC</v>
      </c>
      <c r="L4725" t="str">
        <f>VLOOKUP(Table_munisapp_tylerci_mu_live_rq_master5[[#This Row],[a_department_code]],Dept!A:B,2,0)</f>
        <v>Golden Spike Event Center</v>
      </c>
      <c r="M4725">
        <f t="shared" si="73"/>
        <v>1</v>
      </c>
    </row>
    <row r="4726" spans="1:13" hidden="1" x14ac:dyDescent="0.25">
      <c r="A4726">
        <v>2018</v>
      </c>
      <c r="B4726">
        <v>919.95</v>
      </c>
      <c r="C4726">
        <v>919.95</v>
      </c>
      <c r="D4726">
        <v>919.95</v>
      </c>
      <c r="E4726">
        <f>SUM(Table_munisapp_tylerci_mu_live_rq_master5[[#This Row],[rd_extended_price]]-Table_munisapp_tylerci_mu_live_rq_master5[[#This Row],[rd_price_net]])</f>
        <v>0</v>
      </c>
      <c r="F4726" s="1">
        <v>43189</v>
      </c>
      <c r="G4726">
        <v>1705</v>
      </c>
      <c r="H4726" t="s">
        <v>9114</v>
      </c>
      <c r="I4726" t="s">
        <v>11124</v>
      </c>
      <c r="J4726">
        <v>3180389</v>
      </c>
      <c r="K4726" t="str">
        <f>VLOOKUP(Table_munisapp_tylerci_mu_live_rq_master5[[#This Row],[rh_vendor_suggest]],Vend!A:B,2,0)</f>
        <v>DELL COMPUTER</v>
      </c>
      <c r="L4726" t="str">
        <f>VLOOKUP(Table_munisapp_tylerci_mu_live_rq_master5[[#This Row],[a_department_code]],Dept!A:B,2,0)</f>
        <v>Transfer Station</v>
      </c>
      <c r="M4726">
        <f t="shared" si="73"/>
        <v>1</v>
      </c>
    </row>
    <row r="4727" spans="1:13" hidden="1" x14ac:dyDescent="0.25">
      <c r="A4727">
        <v>2018</v>
      </c>
      <c r="B4727">
        <v>17500</v>
      </c>
      <c r="C4727">
        <v>17500</v>
      </c>
      <c r="D4727">
        <v>17500</v>
      </c>
      <c r="E4727">
        <f>SUM(Table_munisapp_tylerci_mu_live_rq_master5[[#This Row],[rd_extended_price]]-Table_munisapp_tylerci_mu_live_rq_master5[[#This Row],[rd_price_net]])</f>
        <v>0</v>
      </c>
      <c r="F4727" s="1">
        <v>43209</v>
      </c>
      <c r="G4727">
        <v>1297</v>
      </c>
      <c r="H4727" t="s">
        <v>9114</v>
      </c>
      <c r="I4727" t="s">
        <v>11125</v>
      </c>
      <c r="J4727">
        <v>3180430</v>
      </c>
      <c r="K4727" t="str">
        <f>VLOOKUP(Table_munisapp_tylerci_mu_live_rq_master5[[#This Row],[rh_vendor_suggest]],Vend!A:B,2,0)</f>
        <v>BOB'S TREE SERVICE INC</v>
      </c>
      <c r="L4727" t="str">
        <f>VLOOKUP(Table_munisapp_tylerci_mu_live_rq_master5[[#This Row],[a_department_code]],Dept!A:B,2,0)</f>
        <v>Transfer Station</v>
      </c>
      <c r="M4727">
        <f t="shared" si="73"/>
        <v>1</v>
      </c>
    </row>
    <row r="4728" spans="1:13" hidden="1" x14ac:dyDescent="0.25">
      <c r="A4728">
        <v>2018</v>
      </c>
      <c r="B4728">
        <v>11.88</v>
      </c>
      <c r="C4728">
        <v>594</v>
      </c>
      <c r="D4728">
        <v>594</v>
      </c>
      <c r="E4728">
        <f>SUM(Table_munisapp_tylerci_mu_live_rq_master5[[#This Row],[rd_extended_price]]-Table_munisapp_tylerci_mu_live_rq_master5[[#This Row],[rd_price_net]])</f>
        <v>0</v>
      </c>
      <c r="F4728" s="1">
        <v>43189</v>
      </c>
      <c r="G4728">
        <v>1294</v>
      </c>
      <c r="H4728" t="s">
        <v>9072</v>
      </c>
      <c r="I4728" t="s">
        <v>11126</v>
      </c>
      <c r="J4728">
        <v>3180388</v>
      </c>
      <c r="K4728" t="str">
        <f>VLOOKUP(Table_munisapp_tylerci_mu_live_rq_master5[[#This Row],[rh_vendor_suggest]],Vend!A:B,2,0)</f>
        <v>BOB BARKER CO</v>
      </c>
      <c r="L4728" t="str">
        <f>VLOOKUP(Table_munisapp_tylerci_mu_live_rq_master5[[#This Row],[a_department_code]],Dept!A:B,2,0)</f>
        <v>Jail</v>
      </c>
      <c r="M4728">
        <f t="shared" si="73"/>
        <v>1</v>
      </c>
    </row>
    <row r="4729" spans="1:13" hidden="1" x14ac:dyDescent="0.25">
      <c r="A4729">
        <v>2018</v>
      </c>
      <c r="B4729">
        <v>4.21</v>
      </c>
      <c r="C4729">
        <v>505.2</v>
      </c>
      <c r="D4729">
        <v>505.2</v>
      </c>
      <c r="E4729">
        <f>SUM(Table_munisapp_tylerci_mu_live_rq_master5[[#This Row],[rd_extended_price]]-Table_munisapp_tylerci_mu_live_rq_master5[[#This Row],[rd_price_net]])</f>
        <v>0</v>
      </c>
      <c r="F4729" s="1">
        <v>43189</v>
      </c>
      <c r="G4729">
        <v>1294</v>
      </c>
      <c r="H4729" t="s">
        <v>9072</v>
      </c>
      <c r="I4729" t="s">
        <v>11126</v>
      </c>
      <c r="J4729">
        <v>3180388</v>
      </c>
      <c r="K4729" t="str">
        <f>VLOOKUP(Table_munisapp_tylerci_mu_live_rq_master5[[#This Row],[rh_vendor_suggest]],Vend!A:B,2,0)</f>
        <v>BOB BARKER CO</v>
      </c>
      <c r="L4729" t="str">
        <f>VLOOKUP(Table_munisapp_tylerci_mu_live_rq_master5[[#This Row],[a_department_code]],Dept!A:B,2,0)</f>
        <v>Jail</v>
      </c>
      <c r="M4729">
        <f t="shared" si="73"/>
        <v>0</v>
      </c>
    </row>
    <row r="4730" spans="1:13" hidden="1" x14ac:dyDescent="0.25">
      <c r="A4730">
        <v>2018</v>
      </c>
      <c r="B4730">
        <v>35.93</v>
      </c>
      <c r="C4730">
        <v>538.95000000000005</v>
      </c>
      <c r="D4730">
        <v>538.95000000000005</v>
      </c>
      <c r="E4730">
        <f>SUM(Table_munisapp_tylerci_mu_live_rq_master5[[#This Row],[rd_extended_price]]-Table_munisapp_tylerci_mu_live_rq_master5[[#This Row],[rd_price_net]])</f>
        <v>0</v>
      </c>
      <c r="F4730" s="1">
        <v>43189</v>
      </c>
      <c r="G4730">
        <v>1294</v>
      </c>
      <c r="H4730" t="s">
        <v>9072</v>
      </c>
      <c r="I4730" t="s">
        <v>11126</v>
      </c>
      <c r="J4730">
        <v>3180388</v>
      </c>
      <c r="K4730" t="str">
        <f>VLOOKUP(Table_munisapp_tylerci_mu_live_rq_master5[[#This Row],[rh_vendor_suggest]],Vend!A:B,2,0)</f>
        <v>BOB BARKER CO</v>
      </c>
      <c r="L4730" t="str">
        <f>VLOOKUP(Table_munisapp_tylerci_mu_live_rq_master5[[#This Row],[a_department_code]],Dept!A:B,2,0)</f>
        <v>Jail</v>
      </c>
      <c r="M4730">
        <f t="shared" si="73"/>
        <v>0</v>
      </c>
    </row>
    <row r="4731" spans="1:13" hidden="1" x14ac:dyDescent="0.25">
      <c r="A4731">
        <v>2018</v>
      </c>
      <c r="B4731">
        <v>21.97</v>
      </c>
      <c r="C4731">
        <v>439.4</v>
      </c>
      <c r="D4731">
        <v>439.4</v>
      </c>
      <c r="E4731">
        <f>SUM(Table_munisapp_tylerci_mu_live_rq_master5[[#This Row],[rd_extended_price]]-Table_munisapp_tylerci_mu_live_rq_master5[[#This Row],[rd_price_net]])</f>
        <v>0</v>
      </c>
      <c r="F4731" s="1">
        <v>43189</v>
      </c>
      <c r="G4731">
        <v>1294</v>
      </c>
      <c r="H4731" t="s">
        <v>9072</v>
      </c>
      <c r="I4731" t="s">
        <v>11126</v>
      </c>
      <c r="J4731">
        <v>3180388</v>
      </c>
      <c r="K4731" t="str">
        <f>VLOOKUP(Table_munisapp_tylerci_mu_live_rq_master5[[#This Row],[rh_vendor_suggest]],Vend!A:B,2,0)</f>
        <v>BOB BARKER CO</v>
      </c>
      <c r="L4731" t="str">
        <f>VLOOKUP(Table_munisapp_tylerci_mu_live_rq_master5[[#This Row],[a_department_code]],Dept!A:B,2,0)</f>
        <v>Jail</v>
      </c>
      <c r="M4731">
        <f t="shared" si="73"/>
        <v>0</v>
      </c>
    </row>
    <row r="4732" spans="1:13" hidden="1" x14ac:dyDescent="0.25">
      <c r="A4732">
        <v>2018</v>
      </c>
      <c r="B4732">
        <v>50.1</v>
      </c>
      <c r="C4732">
        <v>501</v>
      </c>
      <c r="D4732">
        <v>501</v>
      </c>
      <c r="E4732">
        <f>SUM(Table_munisapp_tylerci_mu_live_rq_master5[[#This Row],[rd_extended_price]]-Table_munisapp_tylerci_mu_live_rq_master5[[#This Row],[rd_price_net]])</f>
        <v>0</v>
      </c>
      <c r="F4732" s="1">
        <v>43189</v>
      </c>
      <c r="G4732">
        <v>6342</v>
      </c>
      <c r="H4732" t="s">
        <v>9072</v>
      </c>
      <c r="I4732" t="s">
        <v>11127</v>
      </c>
      <c r="J4732">
        <v>3180394</v>
      </c>
      <c r="K4732" t="str">
        <f>VLOOKUP(Table_munisapp_tylerci_mu_live_rq_master5[[#This Row],[rh_vendor_suggest]],Vend!A:B,2,0)</f>
        <v>TRONEX INTERNATIONAL, INC.</v>
      </c>
      <c r="L4732" t="str">
        <f>VLOOKUP(Table_munisapp_tylerci_mu_live_rq_master5[[#This Row],[a_department_code]],Dept!A:B,2,0)</f>
        <v>Jail</v>
      </c>
      <c r="M4732">
        <f t="shared" si="73"/>
        <v>1</v>
      </c>
    </row>
    <row r="4733" spans="1:13" hidden="1" x14ac:dyDescent="0.25">
      <c r="A4733">
        <v>2018</v>
      </c>
      <c r="B4733">
        <v>11088.9</v>
      </c>
      <c r="C4733">
        <v>11088.9</v>
      </c>
      <c r="D4733">
        <v>11088.9</v>
      </c>
      <c r="E4733">
        <f>SUM(Table_munisapp_tylerci_mu_live_rq_master5[[#This Row],[rd_extended_price]]-Table_munisapp_tylerci_mu_live_rq_master5[[#This Row],[rd_price_net]])</f>
        <v>0</v>
      </c>
      <c r="F4733" s="1">
        <v>43189</v>
      </c>
      <c r="G4733">
        <v>2965</v>
      </c>
      <c r="H4733" t="s">
        <v>9083</v>
      </c>
      <c r="I4733" t="s">
        <v>11121</v>
      </c>
      <c r="J4733">
        <v>3180391</v>
      </c>
      <c r="K4733" t="str">
        <f>VLOOKUP(Table_munisapp_tylerci_mu_live_rq_master5[[#This Row],[rh_vendor_suggest]],Vend!A:B,2,0)</f>
        <v>ORACLE AMERICA INC</v>
      </c>
      <c r="L4733" t="str">
        <f>VLOOKUP(Table_munisapp_tylerci_mu_live_rq_master5[[#This Row],[a_department_code]],Dept!A:B,2,0)</f>
        <v>Information Technology</v>
      </c>
      <c r="M4733">
        <f t="shared" si="73"/>
        <v>1</v>
      </c>
    </row>
    <row r="4734" spans="1:13" hidden="1" x14ac:dyDescent="0.25">
      <c r="A4734">
        <v>2018</v>
      </c>
      <c r="B4734">
        <v>63078.99</v>
      </c>
      <c r="C4734">
        <v>63078.99</v>
      </c>
      <c r="D4734">
        <v>63078.99</v>
      </c>
      <c r="E4734">
        <f>SUM(Table_munisapp_tylerci_mu_live_rq_master5[[#This Row],[rd_extended_price]]-Table_munisapp_tylerci_mu_live_rq_master5[[#This Row],[rd_price_net]])</f>
        <v>0</v>
      </c>
      <c r="F4734" s="1">
        <v>43189</v>
      </c>
      <c r="G4734">
        <v>2099</v>
      </c>
      <c r="H4734" t="s">
        <v>9100</v>
      </c>
      <c r="I4734" t="s">
        <v>11128</v>
      </c>
      <c r="J4734">
        <v>3180395</v>
      </c>
      <c r="K4734" t="str">
        <f>VLOOKUP(Table_munisapp_tylerci_mu_live_rq_master5[[#This Row],[rh_vendor_suggest]],Vend!A:B,2,0)</f>
        <v>HENRIKSEN BUTLER DESIGN GROUP, LLC</v>
      </c>
      <c r="L4734" t="str">
        <f>VLOOKUP(Table_munisapp_tylerci_mu_live_rq_master5[[#This Row],[a_department_code]],Dept!A:B,2,0)</f>
        <v>Library</v>
      </c>
      <c r="M4734">
        <f t="shared" si="73"/>
        <v>1</v>
      </c>
    </row>
    <row r="4735" spans="1:13" hidden="1" x14ac:dyDescent="0.25">
      <c r="A4735">
        <v>2018</v>
      </c>
      <c r="B4735">
        <v>3848.04</v>
      </c>
      <c r="C4735">
        <v>3848.04</v>
      </c>
      <c r="D4735">
        <v>3848.04</v>
      </c>
      <c r="E4735">
        <f>SUM(Table_munisapp_tylerci_mu_live_rq_master5[[#This Row],[rd_extended_price]]-Table_munisapp_tylerci_mu_live_rq_master5[[#This Row],[rd_price_net]])</f>
        <v>0</v>
      </c>
      <c r="F4735" s="1">
        <v>43189</v>
      </c>
      <c r="G4735">
        <v>2099</v>
      </c>
      <c r="H4735" t="s">
        <v>9100</v>
      </c>
      <c r="I4735" t="s">
        <v>11129</v>
      </c>
      <c r="J4735">
        <v>3180396</v>
      </c>
      <c r="K4735" t="str">
        <f>VLOOKUP(Table_munisapp_tylerci_mu_live_rq_master5[[#This Row],[rh_vendor_suggest]],Vend!A:B,2,0)</f>
        <v>HENRIKSEN BUTLER DESIGN GROUP, LLC</v>
      </c>
      <c r="L4735" t="str">
        <f>VLOOKUP(Table_munisapp_tylerci_mu_live_rq_master5[[#This Row],[a_department_code]],Dept!A:B,2,0)</f>
        <v>Library</v>
      </c>
      <c r="M4735">
        <f t="shared" si="73"/>
        <v>1</v>
      </c>
    </row>
    <row r="4736" spans="1:13" hidden="1" x14ac:dyDescent="0.25">
      <c r="A4736">
        <v>2018</v>
      </c>
      <c r="B4736">
        <v>91138</v>
      </c>
      <c r="C4736">
        <v>91138</v>
      </c>
      <c r="D4736">
        <v>91138</v>
      </c>
      <c r="E4736">
        <f>SUM(Table_munisapp_tylerci_mu_live_rq_master5[[#This Row],[rd_extended_price]]-Table_munisapp_tylerci_mu_live_rq_master5[[#This Row],[rd_price_net]])</f>
        <v>0</v>
      </c>
      <c r="F4736" s="1">
        <v>43189</v>
      </c>
      <c r="G4736">
        <v>2099</v>
      </c>
      <c r="H4736" t="s">
        <v>9100</v>
      </c>
      <c r="I4736" t="s">
        <v>11130</v>
      </c>
      <c r="J4736">
        <v>3180397</v>
      </c>
      <c r="K4736" t="str">
        <f>VLOOKUP(Table_munisapp_tylerci_mu_live_rq_master5[[#This Row],[rh_vendor_suggest]],Vend!A:B,2,0)</f>
        <v>HENRIKSEN BUTLER DESIGN GROUP, LLC</v>
      </c>
      <c r="L4736" t="str">
        <f>VLOOKUP(Table_munisapp_tylerci_mu_live_rq_master5[[#This Row],[a_department_code]],Dept!A:B,2,0)</f>
        <v>Library</v>
      </c>
      <c r="M4736">
        <f t="shared" si="73"/>
        <v>1</v>
      </c>
    </row>
    <row r="4737" spans="1:13" hidden="1" x14ac:dyDescent="0.25">
      <c r="A4737">
        <v>2018</v>
      </c>
      <c r="B4737">
        <v>2277.5300000000002</v>
      </c>
      <c r="C4737">
        <v>2277.5300000000002</v>
      </c>
      <c r="D4737">
        <v>2277.5300000000002</v>
      </c>
      <c r="E4737">
        <f>SUM(Table_munisapp_tylerci_mu_live_rq_master5[[#This Row],[rd_extended_price]]-Table_munisapp_tylerci_mu_live_rq_master5[[#This Row],[rd_price_net]])</f>
        <v>0</v>
      </c>
      <c r="F4737" s="1">
        <v>43189</v>
      </c>
      <c r="G4737">
        <v>3494</v>
      </c>
      <c r="H4737" t="s">
        <v>9100</v>
      </c>
      <c r="I4737" t="s">
        <v>11131</v>
      </c>
      <c r="J4737">
        <v>3180398</v>
      </c>
      <c r="K4737" t="str">
        <f>VLOOKUP(Table_munisapp_tylerci_mu_live_rq_master5[[#This Row],[rh_vendor_suggest]],Vend!A:B,2,0)</f>
        <v>SPACESAVER INTERMOUNTAIN, LLC</v>
      </c>
      <c r="L4737" t="str">
        <f>VLOOKUP(Table_munisapp_tylerci_mu_live_rq_master5[[#This Row],[a_department_code]],Dept!A:B,2,0)</f>
        <v>Library</v>
      </c>
      <c r="M4737">
        <f t="shared" si="73"/>
        <v>1</v>
      </c>
    </row>
    <row r="4738" spans="1:13" hidden="1" x14ac:dyDescent="0.25">
      <c r="A4738">
        <v>2018</v>
      </c>
      <c r="B4738">
        <v>13.99</v>
      </c>
      <c r="C4738">
        <v>279.8</v>
      </c>
      <c r="D4738">
        <v>279.8</v>
      </c>
      <c r="E4738">
        <f>SUM(Table_munisapp_tylerci_mu_live_rq_master5[[#This Row],[rd_extended_price]]-Table_munisapp_tylerci_mu_live_rq_master5[[#This Row],[rd_price_net]])</f>
        <v>0</v>
      </c>
      <c r="F4738" s="1">
        <v>43203</v>
      </c>
      <c r="G4738">
        <v>1117</v>
      </c>
      <c r="H4738" t="s">
        <v>9100</v>
      </c>
      <c r="I4738" t="s">
        <v>9775</v>
      </c>
      <c r="J4738">
        <v>3180408</v>
      </c>
      <c r="K4738" t="str">
        <f>VLOOKUP(Table_munisapp_tylerci_mu_live_rq_master5[[#This Row],[rh_vendor_suggest]],Vend!A:B,2,0)</f>
        <v>AMERICAN SOLUTIONS FOR BUSINESS</v>
      </c>
      <c r="L4738" t="str">
        <f>VLOOKUP(Table_munisapp_tylerci_mu_live_rq_master5[[#This Row],[a_department_code]],Dept!A:B,2,0)</f>
        <v>Library</v>
      </c>
      <c r="M4738">
        <f t="shared" ref="M4738:M4801" si="74">IF(J4738=J4737,0,1)</f>
        <v>1</v>
      </c>
    </row>
    <row r="4739" spans="1:13" hidden="1" x14ac:dyDescent="0.25">
      <c r="A4739">
        <v>2018</v>
      </c>
      <c r="B4739">
        <v>13.99</v>
      </c>
      <c r="C4739">
        <v>209.85</v>
      </c>
      <c r="D4739">
        <v>209.85</v>
      </c>
      <c r="E4739">
        <f>SUM(Table_munisapp_tylerci_mu_live_rq_master5[[#This Row],[rd_extended_price]]-Table_munisapp_tylerci_mu_live_rq_master5[[#This Row],[rd_price_net]])</f>
        <v>0</v>
      </c>
      <c r="F4739" s="1">
        <v>43203</v>
      </c>
      <c r="G4739">
        <v>1117</v>
      </c>
      <c r="H4739" t="s">
        <v>9100</v>
      </c>
      <c r="I4739" t="s">
        <v>9775</v>
      </c>
      <c r="J4739">
        <v>3180408</v>
      </c>
      <c r="K4739" t="str">
        <f>VLOOKUP(Table_munisapp_tylerci_mu_live_rq_master5[[#This Row],[rh_vendor_suggest]],Vend!A:B,2,0)</f>
        <v>AMERICAN SOLUTIONS FOR BUSINESS</v>
      </c>
      <c r="L4739" t="str">
        <f>VLOOKUP(Table_munisapp_tylerci_mu_live_rq_master5[[#This Row],[a_department_code]],Dept!A:B,2,0)</f>
        <v>Library</v>
      </c>
      <c r="M4739">
        <f t="shared" si="74"/>
        <v>0</v>
      </c>
    </row>
    <row r="4740" spans="1:13" hidden="1" x14ac:dyDescent="0.25">
      <c r="A4740">
        <v>2018</v>
      </c>
      <c r="B4740">
        <v>99.44</v>
      </c>
      <c r="C4740">
        <v>397.76</v>
      </c>
      <c r="D4740">
        <v>397.76</v>
      </c>
      <c r="E4740">
        <f>SUM(Table_munisapp_tylerci_mu_live_rq_master5[[#This Row],[rd_extended_price]]-Table_munisapp_tylerci_mu_live_rq_master5[[#This Row],[rd_price_net]])</f>
        <v>0</v>
      </c>
      <c r="F4740" s="1">
        <v>43203</v>
      </c>
      <c r="G4740">
        <v>1117</v>
      </c>
      <c r="H4740" t="s">
        <v>9100</v>
      </c>
      <c r="I4740" t="s">
        <v>9775</v>
      </c>
      <c r="J4740">
        <v>3180408</v>
      </c>
      <c r="K4740" t="str">
        <f>VLOOKUP(Table_munisapp_tylerci_mu_live_rq_master5[[#This Row],[rh_vendor_suggest]],Vend!A:B,2,0)</f>
        <v>AMERICAN SOLUTIONS FOR BUSINESS</v>
      </c>
      <c r="L4740" t="str">
        <f>VLOOKUP(Table_munisapp_tylerci_mu_live_rq_master5[[#This Row],[a_department_code]],Dept!A:B,2,0)</f>
        <v>Library</v>
      </c>
      <c r="M4740">
        <f t="shared" si="74"/>
        <v>0</v>
      </c>
    </row>
    <row r="4741" spans="1:13" hidden="1" x14ac:dyDescent="0.25">
      <c r="A4741">
        <v>2018</v>
      </c>
      <c r="B4741">
        <v>34.880000000000003</v>
      </c>
      <c r="C4741">
        <v>174.4</v>
      </c>
      <c r="D4741">
        <v>174.4</v>
      </c>
      <c r="E4741">
        <f>SUM(Table_munisapp_tylerci_mu_live_rq_master5[[#This Row],[rd_extended_price]]-Table_munisapp_tylerci_mu_live_rq_master5[[#This Row],[rd_price_net]])</f>
        <v>0</v>
      </c>
      <c r="F4741" s="1">
        <v>43203</v>
      </c>
      <c r="G4741">
        <v>1117</v>
      </c>
      <c r="H4741" t="s">
        <v>9100</v>
      </c>
      <c r="I4741" t="s">
        <v>9775</v>
      </c>
      <c r="J4741">
        <v>3180408</v>
      </c>
      <c r="K4741" t="str">
        <f>VLOOKUP(Table_munisapp_tylerci_mu_live_rq_master5[[#This Row],[rh_vendor_suggest]],Vend!A:B,2,0)</f>
        <v>AMERICAN SOLUTIONS FOR BUSINESS</v>
      </c>
      <c r="L4741" t="str">
        <f>VLOOKUP(Table_munisapp_tylerci_mu_live_rq_master5[[#This Row],[a_department_code]],Dept!A:B,2,0)</f>
        <v>Library</v>
      </c>
      <c r="M4741">
        <f t="shared" si="74"/>
        <v>0</v>
      </c>
    </row>
    <row r="4742" spans="1:13" hidden="1" x14ac:dyDescent="0.25">
      <c r="A4742">
        <v>2018</v>
      </c>
      <c r="B4742">
        <v>3.63</v>
      </c>
      <c r="C4742">
        <v>72.599999999999994</v>
      </c>
      <c r="D4742">
        <v>72.599999999999994</v>
      </c>
      <c r="E4742">
        <f>SUM(Table_munisapp_tylerci_mu_live_rq_master5[[#This Row],[rd_extended_price]]-Table_munisapp_tylerci_mu_live_rq_master5[[#This Row],[rd_price_net]])</f>
        <v>0</v>
      </c>
      <c r="F4742" s="1">
        <v>43203</v>
      </c>
      <c r="G4742">
        <v>1117</v>
      </c>
      <c r="H4742" t="s">
        <v>9100</v>
      </c>
      <c r="I4742" t="s">
        <v>9775</v>
      </c>
      <c r="J4742">
        <v>3180408</v>
      </c>
      <c r="K4742" t="str">
        <f>VLOOKUP(Table_munisapp_tylerci_mu_live_rq_master5[[#This Row],[rh_vendor_suggest]],Vend!A:B,2,0)</f>
        <v>AMERICAN SOLUTIONS FOR BUSINESS</v>
      </c>
      <c r="L4742" t="str">
        <f>VLOOKUP(Table_munisapp_tylerci_mu_live_rq_master5[[#This Row],[a_department_code]],Dept!A:B,2,0)</f>
        <v>Library</v>
      </c>
      <c r="M4742">
        <f t="shared" si="74"/>
        <v>0</v>
      </c>
    </row>
    <row r="4743" spans="1:13" hidden="1" x14ac:dyDescent="0.25">
      <c r="A4743">
        <v>2018</v>
      </c>
      <c r="B4743">
        <v>0.74</v>
      </c>
      <c r="C4743">
        <v>4.4400000000000004</v>
      </c>
      <c r="D4743">
        <v>4.4400000000000004</v>
      </c>
      <c r="E4743">
        <f>SUM(Table_munisapp_tylerci_mu_live_rq_master5[[#This Row],[rd_extended_price]]-Table_munisapp_tylerci_mu_live_rq_master5[[#This Row],[rd_price_net]])</f>
        <v>0</v>
      </c>
      <c r="F4743" s="1">
        <v>43203</v>
      </c>
      <c r="G4743">
        <v>1117</v>
      </c>
      <c r="H4743" t="s">
        <v>9100</v>
      </c>
      <c r="I4743" t="s">
        <v>9775</v>
      </c>
      <c r="J4743">
        <v>3180408</v>
      </c>
      <c r="K4743" t="str">
        <f>VLOOKUP(Table_munisapp_tylerci_mu_live_rq_master5[[#This Row],[rh_vendor_suggest]],Vend!A:B,2,0)</f>
        <v>AMERICAN SOLUTIONS FOR BUSINESS</v>
      </c>
      <c r="L4743" t="str">
        <f>VLOOKUP(Table_munisapp_tylerci_mu_live_rq_master5[[#This Row],[a_department_code]],Dept!A:B,2,0)</f>
        <v>Library</v>
      </c>
      <c r="M4743">
        <f t="shared" si="74"/>
        <v>0</v>
      </c>
    </row>
    <row r="4744" spans="1:13" hidden="1" x14ac:dyDescent="0.25">
      <c r="A4744">
        <v>2018</v>
      </c>
      <c r="B4744">
        <v>6.29</v>
      </c>
      <c r="C4744">
        <v>62.9</v>
      </c>
      <c r="D4744">
        <v>62.9</v>
      </c>
      <c r="E4744">
        <f>SUM(Table_munisapp_tylerci_mu_live_rq_master5[[#This Row],[rd_extended_price]]-Table_munisapp_tylerci_mu_live_rq_master5[[#This Row],[rd_price_net]])</f>
        <v>0</v>
      </c>
      <c r="F4744" s="1">
        <v>43203</v>
      </c>
      <c r="G4744">
        <v>1117</v>
      </c>
      <c r="H4744" t="s">
        <v>9100</v>
      </c>
      <c r="I4744" t="s">
        <v>9775</v>
      </c>
      <c r="J4744">
        <v>3180408</v>
      </c>
      <c r="K4744" t="str">
        <f>VLOOKUP(Table_munisapp_tylerci_mu_live_rq_master5[[#This Row],[rh_vendor_suggest]],Vend!A:B,2,0)</f>
        <v>AMERICAN SOLUTIONS FOR BUSINESS</v>
      </c>
      <c r="L4744" t="str">
        <f>VLOOKUP(Table_munisapp_tylerci_mu_live_rq_master5[[#This Row],[a_department_code]],Dept!A:B,2,0)</f>
        <v>Library</v>
      </c>
      <c r="M4744">
        <f t="shared" si="74"/>
        <v>0</v>
      </c>
    </row>
    <row r="4745" spans="1:13" hidden="1" x14ac:dyDescent="0.25">
      <c r="A4745">
        <v>2018</v>
      </c>
      <c r="B4745">
        <v>16.989999999999998</v>
      </c>
      <c r="C4745">
        <v>33.979999999999997</v>
      </c>
      <c r="D4745">
        <v>33.979999999999997</v>
      </c>
      <c r="E4745">
        <f>SUM(Table_munisapp_tylerci_mu_live_rq_master5[[#This Row],[rd_extended_price]]-Table_munisapp_tylerci_mu_live_rq_master5[[#This Row],[rd_price_net]])</f>
        <v>0</v>
      </c>
      <c r="F4745" s="1">
        <v>43203</v>
      </c>
      <c r="G4745">
        <v>1117</v>
      </c>
      <c r="H4745" t="s">
        <v>9100</v>
      </c>
      <c r="I4745" t="s">
        <v>9775</v>
      </c>
      <c r="J4745">
        <v>3180408</v>
      </c>
      <c r="K4745" t="str">
        <f>VLOOKUP(Table_munisapp_tylerci_mu_live_rq_master5[[#This Row],[rh_vendor_suggest]],Vend!A:B,2,0)</f>
        <v>AMERICAN SOLUTIONS FOR BUSINESS</v>
      </c>
      <c r="L4745" t="str">
        <f>VLOOKUP(Table_munisapp_tylerci_mu_live_rq_master5[[#This Row],[a_department_code]],Dept!A:B,2,0)</f>
        <v>Library</v>
      </c>
      <c r="M4745">
        <f t="shared" si="74"/>
        <v>0</v>
      </c>
    </row>
    <row r="4746" spans="1:13" hidden="1" x14ac:dyDescent="0.25">
      <c r="A4746">
        <v>2018</v>
      </c>
      <c r="B4746">
        <v>17.989999999999998</v>
      </c>
      <c r="C4746">
        <v>35.979999999999997</v>
      </c>
      <c r="D4746">
        <v>35.979999999999997</v>
      </c>
      <c r="E4746">
        <f>SUM(Table_munisapp_tylerci_mu_live_rq_master5[[#This Row],[rd_extended_price]]-Table_munisapp_tylerci_mu_live_rq_master5[[#This Row],[rd_price_net]])</f>
        <v>0</v>
      </c>
      <c r="F4746" s="1">
        <v>43203</v>
      </c>
      <c r="G4746">
        <v>1117</v>
      </c>
      <c r="H4746" t="s">
        <v>9100</v>
      </c>
      <c r="I4746" t="s">
        <v>9775</v>
      </c>
      <c r="J4746">
        <v>3180408</v>
      </c>
      <c r="K4746" t="str">
        <f>VLOOKUP(Table_munisapp_tylerci_mu_live_rq_master5[[#This Row],[rh_vendor_suggest]],Vend!A:B,2,0)</f>
        <v>AMERICAN SOLUTIONS FOR BUSINESS</v>
      </c>
      <c r="L4746" t="str">
        <f>VLOOKUP(Table_munisapp_tylerci_mu_live_rq_master5[[#This Row],[a_department_code]],Dept!A:B,2,0)</f>
        <v>Library</v>
      </c>
      <c r="M4746">
        <f t="shared" si="74"/>
        <v>0</v>
      </c>
    </row>
    <row r="4747" spans="1:13" hidden="1" x14ac:dyDescent="0.25">
      <c r="A4747">
        <v>2018</v>
      </c>
      <c r="B4747">
        <v>31.55</v>
      </c>
      <c r="C4747">
        <v>63.1</v>
      </c>
      <c r="D4747">
        <v>63.1</v>
      </c>
      <c r="E4747">
        <f>SUM(Table_munisapp_tylerci_mu_live_rq_master5[[#This Row],[rd_extended_price]]-Table_munisapp_tylerci_mu_live_rq_master5[[#This Row],[rd_price_net]])</f>
        <v>0</v>
      </c>
      <c r="F4747" s="1">
        <v>43203</v>
      </c>
      <c r="G4747">
        <v>1117</v>
      </c>
      <c r="H4747" t="s">
        <v>9100</v>
      </c>
      <c r="I4747" t="s">
        <v>9775</v>
      </c>
      <c r="J4747">
        <v>3180408</v>
      </c>
      <c r="K4747" t="str">
        <f>VLOOKUP(Table_munisapp_tylerci_mu_live_rq_master5[[#This Row],[rh_vendor_suggest]],Vend!A:B,2,0)</f>
        <v>AMERICAN SOLUTIONS FOR BUSINESS</v>
      </c>
      <c r="L4747" t="str">
        <f>VLOOKUP(Table_munisapp_tylerci_mu_live_rq_master5[[#This Row],[a_department_code]],Dept!A:B,2,0)</f>
        <v>Library</v>
      </c>
      <c r="M4747">
        <f t="shared" si="74"/>
        <v>0</v>
      </c>
    </row>
    <row r="4748" spans="1:13" hidden="1" x14ac:dyDescent="0.25">
      <c r="A4748">
        <v>2018</v>
      </c>
      <c r="B4748">
        <v>20.58</v>
      </c>
      <c r="C4748">
        <v>20.58</v>
      </c>
      <c r="D4748">
        <v>20.58</v>
      </c>
      <c r="E4748">
        <f>SUM(Table_munisapp_tylerci_mu_live_rq_master5[[#This Row],[rd_extended_price]]-Table_munisapp_tylerci_mu_live_rq_master5[[#This Row],[rd_price_net]])</f>
        <v>0</v>
      </c>
      <c r="F4748" s="1">
        <v>43203</v>
      </c>
      <c r="G4748">
        <v>1117</v>
      </c>
      <c r="H4748" t="s">
        <v>9100</v>
      </c>
      <c r="I4748" t="s">
        <v>9775</v>
      </c>
      <c r="J4748">
        <v>3180408</v>
      </c>
      <c r="K4748" t="str">
        <f>VLOOKUP(Table_munisapp_tylerci_mu_live_rq_master5[[#This Row],[rh_vendor_suggest]],Vend!A:B,2,0)</f>
        <v>AMERICAN SOLUTIONS FOR BUSINESS</v>
      </c>
      <c r="L4748" t="str">
        <f>VLOOKUP(Table_munisapp_tylerci_mu_live_rq_master5[[#This Row],[a_department_code]],Dept!A:B,2,0)</f>
        <v>Library</v>
      </c>
      <c r="M4748">
        <f t="shared" si="74"/>
        <v>0</v>
      </c>
    </row>
    <row r="4749" spans="1:13" hidden="1" x14ac:dyDescent="0.25">
      <c r="A4749">
        <v>2018</v>
      </c>
      <c r="B4749">
        <v>14.29</v>
      </c>
      <c r="C4749">
        <v>57.16</v>
      </c>
      <c r="D4749">
        <v>57.16</v>
      </c>
      <c r="E4749">
        <f>SUM(Table_munisapp_tylerci_mu_live_rq_master5[[#This Row],[rd_extended_price]]-Table_munisapp_tylerci_mu_live_rq_master5[[#This Row],[rd_price_net]])</f>
        <v>0</v>
      </c>
      <c r="F4749" s="1">
        <v>43203</v>
      </c>
      <c r="G4749">
        <v>1117</v>
      </c>
      <c r="H4749" t="s">
        <v>9100</v>
      </c>
      <c r="I4749" t="s">
        <v>9775</v>
      </c>
      <c r="J4749">
        <v>3180408</v>
      </c>
      <c r="K4749" t="str">
        <f>VLOOKUP(Table_munisapp_tylerci_mu_live_rq_master5[[#This Row],[rh_vendor_suggest]],Vend!A:B,2,0)</f>
        <v>AMERICAN SOLUTIONS FOR BUSINESS</v>
      </c>
      <c r="L4749" t="str">
        <f>VLOOKUP(Table_munisapp_tylerci_mu_live_rq_master5[[#This Row],[a_department_code]],Dept!A:B,2,0)</f>
        <v>Library</v>
      </c>
      <c r="M4749">
        <f t="shared" si="74"/>
        <v>0</v>
      </c>
    </row>
    <row r="4750" spans="1:13" hidden="1" x14ac:dyDescent="0.25">
      <c r="A4750">
        <v>2018</v>
      </c>
      <c r="B4750">
        <v>9.09</v>
      </c>
      <c r="C4750">
        <v>109.08</v>
      </c>
      <c r="D4750">
        <v>109.08</v>
      </c>
      <c r="E4750">
        <f>SUM(Table_munisapp_tylerci_mu_live_rq_master5[[#This Row],[rd_extended_price]]-Table_munisapp_tylerci_mu_live_rq_master5[[#This Row],[rd_price_net]])</f>
        <v>0</v>
      </c>
      <c r="F4750" s="1">
        <v>43203</v>
      </c>
      <c r="G4750">
        <v>1117</v>
      </c>
      <c r="H4750" t="s">
        <v>9100</v>
      </c>
      <c r="I4750" t="s">
        <v>9775</v>
      </c>
      <c r="J4750">
        <v>3180408</v>
      </c>
      <c r="K4750" t="str">
        <f>VLOOKUP(Table_munisapp_tylerci_mu_live_rq_master5[[#This Row],[rh_vendor_suggest]],Vend!A:B,2,0)</f>
        <v>AMERICAN SOLUTIONS FOR BUSINESS</v>
      </c>
      <c r="L4750" t="str">
        <f>VLOOKUP(Table_munisapp_tylerci_mu_live_rq_master5[[#This Row],[a_department_code]],Dept!A:B,2,0)</f>
        <v>Library</v>
      </c>
      <c r="M4750">
        <f t="shared" si="74"/>
        <v>0</v>
      </c>
    </row>
    <row r="4751" spans="1:13" hidden="1" x14ac:dyDescent="0.25">
      <c r="A4751">
        <v>2018</v>
      </c>
      <c r="B4751">
        <v>13.53</v>
      </c>
      <c r="C4751">
        <v>40.590000000000003</v>
      </c>
      <c r="D4751">
        <v>40.590000000000003</v>
      </c>
      <c r="E4751">
        <f>SUM(Table_munisapp_tylerci_mu_live_rq_master5[[#This Row],[rd_extended_price]]-Table_munisapp_tylerci_mu_live_rq_master5[[#This Row],[rd_price_net]])</f>
        <v>0</v>
      </c>
      <c r="F4751" s="1">
        <v>43203</v>
      </c>
      <c r="G4751">
        <v>1117</v>
      </c>
      <c r="H4751" t="s">
        <v>9100</v>
      </c>
      <c r="I4751" t="s">
        <v>9775</v>
      </c>
      <c r="J4751">
        <v>3180408</v>
      </c>
      <c r="K4751" t="str">
        <f>VLOOKUP(Table_munisapp_tylerci_mu_live_rq_master5[[#This Row],[rh_vendor_suggest]],Vend!A:B,2,0)</f>
        <v>AMERICAN SOLUTIONS FOR BUSINESS</v>
      </c>
      <c r="L4751" t="str">
        <f>VLOOKUP(Table_munisapp_tylerci_mu_live_rq_master5[[#This Row],[a_department_code]],Dept!A:B,2,0)</f>
        <v>Library</v>
      </c>
      <c r="M4751">
        <f t="shared" si="74"/>
        <v>0</v>
      </c>
    </row>
    <row r="4752" spans="1:13" hidden="1" x14ac:dyDescent="0.25">
      <c r="A4752">
        <v>2018</v>
      </c>
      <c r="B4752">
        <v>13.56</v>
      </c>
      <c r="C4752">
        <v>67.8</v>
      </c>
      <c r="D4752">
        <v>67.8</v>
      </c>
      <c r="E4752">
        <f>SUM(Table_munisapp_tylerci_mu_live_rq_master5[[#This Row],[rd_extended_price]]-Table_munisapp_tylerci_mu_live_rq_master5[[#This Row],[rd_price_net]])</f>
        <v>0</v>
      </c>
      <c r="F4752" s="1">
        <v>43203</v>
      </c>
      <c r="G4752">
        <v>1117</v>
      </c>
      <c r="H4752" t="s">
        <v>9100</v>
      </c>
      <c r="I4752" t="s">
        <v>9775</v>
      </c>
      <c r="J4752">
        <v>3180408</v>
      </c>
      <c r="K4752" t="str">
        <f>VLOOKUP(Table_munisapp_tylerci_mu_live_rq_master5[[#This Row],[rh_vendor_suggest]],Vend!A:B,2,0)</f>
        <v>AMERICAN SOLUTIONS FOR BUSINESS</v>
      </c>
      <c r="L4752" t="str">
        <f>VLOOKUP(Table_munisapp_tylerci_mu_live_rq_master5[[#This Row],[a_department_code]],Dept!A:B,2,0)</f>
        <v>Library</v>
      </c>
      <c r="M4752">
        <f t="shared" si="74"/>
        <v>0</v>
      </c>
    </row>
    <row r="4753" spans="1:13" hidden="1" x14ac:dyDescent="0.25">
      <c r="A4753">
        <v>2018</v>
      </c>
      <c r="B4753">
        <v>6.83</v>
      </c>
      <c r="C4753">
        <v>13.66</v>
      </c>
      <c r="D4753">
        <v>13.66</v>
      </c>
      <c r="E4753">
        <f>SUM(Table_munisapp_tylerci_mu_live_rq_master5[[#This Row],[rd_extended_price]]-Table_munisapp_tylerci_mu_live_rq_master5[[#This Row],[rd_price_net]])</f>
        <v>0</v>
      </c>
      <c r="F4753" s="1">
        <v>43203</v>
      </c>
      <c r="G4753">
        <v>1117</v>
      </c>
      <c r="H4753" t="s">
        <v>9100</v>
      </c>
      <c r="I4753" t="s">
        <v>9775</v>
      </c>
      <c r="J4753">
        <v>3180408</v>
      </c>
      <c r="K4753" t="str">
        <f>VLOOKUP(Table_munisapp_tylerci_mu_live_rq_master5[[#This Row],[rh_vendor_suggest]],Vend!A:B,2,0)</f>
        <v>AMERICAN SOLUTIONS FOR BUSINESS</v>
      </c>
      <c r="L4753" t="str">
        <f>VLOOKUP(Table_munisapp_tylerci_mu_live_rq_master5[[#This Row],[a_department_code]],Dept!A:B,2,0)</f>
        <v>Library</v>
      </c>
      <c r="M4753">
        <f t="shared" si="74"/>
        <v>0</v>
      </c>
    </row>
    <row r="4754" spans="1:13" hidden="1" x14ac:dyDescent="0.25">
      <c r="A4754">
        <v>2018</v>
      </c>
      <c r="B4754">
        <v>6.83</v>
      </c>
      <c r="C4754">
        <v>20.49</v>
      </c>
      <c r="D4754">
        <v>20.49</v>
      </c>
      <c r="E4754">
        <f>SUM(Table_munisapp_tylerci_mu_live_rq_master5[[#This Row],[rd_extended_price]]-Table_munisapp_tylerci_mu_live_rq_master5[[#This Row],[rd_price_net]])</f>
        <v>0</v>
      </c>
      <c r="F4754" s="1">
        <v>43203</v>
      </c>
      <c r="G4754">
        <v>1117</v>
      </c>
      <c r="H4754" t="s">
        <v>9100</v>
      </c>
      <c r="I4754" t="s">
        <v>9775</v>
      </c>
      <c r="J4754">
        <v>3180408</v>
      </c>
      <c r="K4754" t="str">
        <f>VLOOKUP(Table_munisapp_tylerci_mu_live_rq_master5[[#This Row],[rh_vendor_suggest]],Vend!A:B,2,0)</f>
        <v>AMERICAN SOLUTIONS FOR BUSINESS</v>
      </c>
      <c r="L4754" t="str">
        <f>VLOOKUP(Table_munisapp_tylerci_mu_live_rq_master5[[#This Row],[a_department_code]],Dept!A:B,2,0)</f>
        <v>Library</v>
      </c>
      <c r="M4754">
        <f t="shared" si="74"/>
        <v>0</v>
      </c>
    </row>
    <row r="4755" spans="1:13" hidden="1" x14ac:dyDescent="0.25">
      <c r="A4755">
        <v>2018</v>
      </c>
      <c r="B4755">
        <v>6.83</v>
      </c>
      <c r="C4755">
        <v>27.32</v>
      </c>
      <c r="D4755">
        <v>27.32</v>
      </c>
      <c r="E4755">
        <f>SUM(Table_munisapp_tylerci_mu_live_rq_master5[[#This Row],[rd_extended_price]]-Table_munisapp_tylerci_mu_live_rq_master5[[#This Row],[rd_price_net]])</f>
        <v>0</v>
      </c>
      <c r="F4755" s="1">
        <v>43203</v>
      </c>
      <c r="G4755">
        <v>1117</v>
      </c>
      <c r="H4755" t="s">
        <v>9100</v>
      </c>
      <c r="I4755" t="s">
        <v>9775</v>
      </c>
      <c r="J4755">
        <v>3180408</v>
      </c>
      <c r="K4755" t="str">
        <f>VLOOKUP(Table_munisapp_tylerci_mu_live_rq_master5[[#This Row],[rh_vendor_suggest]],Vend!A:B,2,0)</f>
        <v>AMERICAN SOLUTIONS FOR BUSINESS</v>
      </c>
      <c r="L4755" t="str">
        <f>VLOOKUP(Table_munisapp_tylerci_mu_live_rq_master5[[#This Row],[a_department_code]],Dept!A:B,2,0)</f>
        <v>Library</v>
      </c>
      <c r="M4755">
        <f t="shared" si="74"/>
        <v>0</v>
      </c>
    </row>
    <row r="4756" spans="1:13" hidden="1" x14ac:dyDescent="0.25">
      <c r="A4756">
        <v>2018</v>
      </c>
      <c r="B4756">
        <v>22.73</v>
      </c>
      <c r="C4756">
        <v>272.76</v>
      </c>
      <c r="D4756">
        <v>272.76</v>
      </c>
      <c r="E4756">
        <f>SUM(Table_munisapp_tylerci_mu_live_rq_master5[[#This Row],[rd_extended_price]]-Table_munisapp_tylerci_mu_live_rq_master5[[#This Row],[rd_price_net]])</f>
        <v>0</v>
      </c>
      <c r="F4756" s="1">
        <v>43203</v>
      </c>
      <c r="G4756">
        <v>1117</v>
      </c>
      <c r="H4756" t="s">
        <v>9100</v>
      </c>
      <c r="I4756" t="s">
        <v>9775</v>
      </c>
      <c r="J4756">
        <v>3180408</v>
      </c>
      <c r="K4756" t="str">
        <f>VLOOKUP(Table_munisapp_tylerci_mu_live_rq_master5[[#This Row],[rh_vendor_suggest]],Vend!A:B,2,0)</f>
        <v>AMERICAN SOLUTIONS FOR BUSINESS</v>
      </c>
      <c r="L4756" t="str">
        <f>VLOOKUP(Table_munisapp_tylerci_mu_live_rq_master5[[#This Row],[a_department_code]],Dept!A:B,2,0)</f>
        <v>Library</v>
      </c>
      <c r="M4756">
        <f t="shared" si="74"/>
        <v>0</v>
      </c>
    </row>
    <row r="4757" spans="1:13" hidden="1" x14ac:dyDescent="0.25">
      <c r="A4757">
        <v>2018</v>
      </c>
      <c r="B4757">
        <v>12.99</v>
      </c>
      <c r="C4757">
        <v>155.88</v>
      </c>
      <c r="D4757">
        <v>155.88</v>
      </c>
      <c r="E4757">
        <f>SUM(Table_munisapp_tylerci_mu_live_rq_master5[[#This Row],[rd_extended_price]]-Table_munisapp_tylerci_mu_live_rq_master5[[#This Row],[rd_price_net]])</f>
        <v>0</v>
      </c>
      <c r="F4757" s="1">
        <v>43203</v>
      </c>
      <c r="G4757">
        <v>1117</v>
      </c>
      <c r="H4757" t="s">
        <v>9100</v>
      </c>
      <c r="I4757" t="s">
        <v>9775</v>
      </c>
      <c r="J4757">
        <v>3180408</v>
      </c>
      <c r="K4757" t="str">
        <f>VLOOKUP(Table_munisapp_tylerci_mu_live_rq_master5[[#This Row],[rh_vendor_suggest]],Vend!A:B,2,0)</f>
        <v>AMERICAN SOLUTIONS FOR BUSINESS</v>
      </c>
      <c r="L4757" t="str">
        <f>VLOOKUP(Table_munisapp_tylerci_mu_live_rq_master5[[#This Row],[a_department_code]],Dept!A:B,2,0)</f>
        <v>Library</v>
      </c>
      <c r="M4757">
        <f t="shared" si="74"/>
        <v>0</v>
      </c>
    </row>
    <row r="4758" spans="1:13" hidden="1" x14ac:dyDescent="0.25">
      <c r="A4758">
        <v>2018</v>
      </c>
      <c r="B4758">
        <v>3.89</v>
      </c>
      <c r="C4758">
        <v>38.9</v>
      </c>
      <c r="D4758">
        <v>38.9</v>
      </c>
      <c r="E4758">
        <f>SUM(Table_munisapp_tylerci_mu_live_rq_master5[[#This Row],[rd_extended_price]]-Table_munisapp_tylerci_mu_live_rq_master5[[#This Row],[rd_price_net]])</f>
        <v>0</v>
      </c>
      <c r="F4758" s="1">
        <v>43203</v>
      </c>
      <c r="G4758">
        <v>1117</v>
      </c>
      <c r="H4758" t="s">
        <v>9100</v>
      </c>
      <c r="I4758" t="s">
        <v>9775</v>
      </c>
      <c r="J4758">
        <v>3180408</v>
      </c>
      <c r="K4758" t="str">
        <f>VLOOKUP(Table_munisapp_tylerci_mu_live_rq_master5[[#This Row],[rh_vendor_suggest]],Vend!A:B,2,0)</f>
        <v>AMERICAN SOLUTIONS FOR BUSINESS</v>
      </c>
      <c r="L4758" t="str">
        <f>VLOOKUP(Table_munisapp_tylerci_mu_live_rq_master5[[#This Row],[a_department_code]],Dept!A:B,2,0)</f>
        <v>Library</v>
      </c>
      <c r="M4758">
        <f t="shared" si="74"/>
        <v>0</v>
      </c>
    </row>
    <row r="4759" spans="1:13" hidden="1" x14ac:dyDescent="0.25">
      <c r="A4759">
        <v>2018</v>
      </c>
      <c r="B4759">
        <v>27.56</v>
      </c>
      <c r="C4759">
        <v>330.72</v>
      </c>
      <c r="D4759">
        <v>330.72</v>
      </c>
      <c r="E4759">
        <f>SUM(Table_munisapp_tylerci_mu_live_rq_master5[[#This Row],[rd_extended_price]]-Table_munisapp_tylerci_mu_live_rq_master5[[#This Row],[rd_price_net]])</f>
        <v>0</v>
      </c>
      <c r="F4759" s="1">
        <v>43203</v>
      </c>
      <c r="G4759">
        <v>1117</v>
      </c>
      <c r="H4759" t="s">
        <v>9100</v>
      </c>
      <c r="I4759" t="s">
        <v>9775</v>
      </c>
      <c r="J4759">
        <v>3180408</v>
      </c>
      <c r="K4759" t="str">
        <f>VLOOKUP(Table_munisapp_tylerci_mu_live_rq_master5[[#This Row],[rh_vendor_suggest]],Vend!A:B,2,0)</f>
        <v>AMERICAN SOLUTIONS FOR BUSINESS</v>
      </c>
      <c r="L4759" t="str">
        <f>VLOOKUP(Table_munisapp_tylerci_mu_live_rq_master5[[#This Row],[a_department_code]],Dept!A:B,2,0)</f>
        <v>Library</v>
      </c>
      <c r="M4759">
        <f t="shared" si="74"/>
        <v>0</v>
      </c>
    </row>
    <row r="4760" spans="1:13" hidden="1" x14ac:dyDescent="0.25">
      <c r="A4760">
        <v>2018</v>
      </c>
      <c r="B4760">
        <v>58.17</v>
      </c>
      <c r="C4760">
        <v>232.68</v>
      </c>
      <c r="D4760">
        <v>232.68</v>
      </c>
      <c r="E4760">
        <f>SUM(Table_munisapp_tylerci_mu_live_rq_master5[[#This Row],[rd_extended_price]]-Table_munisapp_tylerci_mu_live_rq_master5[[#This Row],[rd_price_net]])</f>
        <v>0</v>
      </c>
      <c r="F4760" s="1">
        <v>43203</v>
      </c>
      <c r="G4760">
        <v>1117</v>
      </c>
      <c r="H4760" t="s">
        <v>9100</v>
      </c>
      <c r="I4760" t="s">
        <v>9775</v>
      </c>
      <c r="J4760">
        <v>3180408</v>
      </c>
      <c r="K4760" t="str">
        <f>VLOOKUP(Table_munisapp_tylerci_mu_live_rq_master5[[#This Row],[rh_vendor_suggest]],Vend!A:B,2,0)</f>
        <v>AMERICAN SOLUTIONS FOR BUSINESS</v>
      </c>
      <c r="L4760" t="str">
        <f>VLOOKUP(Table_munisapp_tylerci_mu_live_rq_master5[[#This Row],[a_department_code]],Dept!A:B,2,0)</f>
        <v>Library</v>
      </c>
      <c r="M4760">
        <f t="shared" si="74"/>
        <v>0</v>
      </c>
    </row>
    <row r="4761" spans="1:13" hidden="1" x14ac:dyDescent="0.25">
      <c r="A4761">
        <v>2018</v>
      </c>
      <c r="B4761">
        <v>10.09</v>
      </c>
      <c r="C4761">
        <v>20.18</v>
      </c>
      <c r="D4761">
        <v>20.18</v>
      </c>
      <c r="E4761">
        <f>SUM(Table_munisapp_tylerci_mu_live_rq_master5[[#This Row],[rd_extended_price]]-Table_munisapp_tylerci_mu_live_rq_master5[[#This Row],[rd_price_net]])</f>
        <v>0</v>
      </c>
      <c r="F4761" s="1">
        <v>43203</v>
      </c>
      <c r="G4761">
        <v>1117</v>
      </c>
      <c r="H4761" t="s">
        <v>9100</v>
      </c>
      <c r="I4761" t="s">
        <v>9775</v>
      </c>
      <c r="J4761">
        <v>3180408</v>
      </c>
      <c r="K4761" t="str">
        <f>VLOOKUP(Table_munisapp_tylerci_mu_live_rq_master5[[#This Row],[rh_vendor_suggest]],Vend!A:B,2,0)</f>
        <v>AMERICAN SOLUTIONS FOR BUSINESS</v>
      </c>
      <c r="L4761" t="str">
        <f>VLOOKUP(Table_munisapp_tylerci_mu_live_rq_master5[[#This Row],[a_department_code]],Dept!A:B,2,0)</f>
        <v>Library</v>
      </c>
      <c r="M4761">
        <f t="shared" si="74"/>
        <v>0</v>
      </c>
    </row>
    <row r="4762" spans="1:13" hidden="1" x14ac:dyDescent="0.25">
      <c r="A4762">
        <v>2018</v>
      </c>
      <c r="B4762">
        <v>5.28</v>
      </c>
      <c r="C4762">
        <v>15.84</v>
      </c>
      <c r="D4762">
        <v>15.84</v>
      </c>
      <c r="E4762">
        <f>SUM(Table_munisapp_tylerci_mu_live_rq_master5[[#This Row],[rd_extended_price]]-Table_munisapp_tylerci_mu_live_rq_master5[[#This Row],[rd_price_net]])</f>
        <v>0</v>
      </c>
      <c r="F4762" s="1">
        <v>43203</v>
      </c>
      <c r="G4762">
        <v>1117</v>
      </c>
      <c r="H4762" t="s">
        <v>9100</v>
      </c>
      <c r="I4762" t="s">
        <v>9775</v>
      </c>
      <c r="J4762">
        <v>3180408</v>
      </c>
      <c r="K4762" t="str">
        <f>VLOOKUP(Table_munisapp_tylerci_mu_live_rq_master5[[#This Row],[rh_vendor_suggest]],Vend!A:B,2,0)</f>
        <v>AMERICAN SOLUTIONS FOR BUSINESS</v>
      </c>
      <c r="L4762" t="str">
        <f>VLOOKUP(Table_munisapp_tylerci_mu_live_rq_master5[[#This Row],[a_department_code]],Dept!A:B,2,0)</f>
        <v>Library</v>
      </c>
      <c r="M4762">
        <f t="shared" si="74"/>
        <v>0</v>
      </c>
    </row>
    <row r="4763" spans="1:13" hidden="1" x14ac:dyDescent="0.25">
      <c r="A4763">
        <v>2018</v>
      </c>
      <c r="B4763">
        <v>14.96</v>
      </c>
      <c r="C4763">
        <v>44.88</v>
      </c>
      <c r="D4763">
        <v>44.88</v>
      </c>
      <c r="E4763">
        <f>SUM(Table_munisapp_tylerci_mu_live_rq_master5[[#This Row],[rd_extended_price]]-Table_munisapp_tylerci_mu_live_rq_master5[[#This Row],[rd_price_net]])</f>
        <v>0</v>
      </c>
      <c r="F4763" s="1">
        <v>43203</v>
      </c>
      <c r="G4763">
        <v>1117</v>
      </c>
      <c r="H4763" t="s">
        <v>9100</v>
      </c>
      <c r="I4763" t="s">
        <v>9775</v>
      </c>
      <c r="J4763">
        <v>3180408</v>
      </c>
      <c r="K4763" t="str">
        <f>VLOOKUP(Table_munisapp_tylerci_mu_live_rq_master5[[#This Row],[rh_vendor_suggest]],Vend!A:B,2,0)</f>
        <v>AMERICAN SOLUTIONS FOR BUSINESS</v>
      </c>
      <c r="L4763" t="str">
        <f>VLOOKUP(Table_munisapp_tylerci_mu_live_rq_master5[[#This Row],[a_department_code]],Dept!A:B,2,0)</f>
        <v>Library</v>
      </c>
      <c r="M4763">
        <f t="shared" si="74"/>
        <v>0</v>
      </c>
    </row>
    <row r="4764" spans="1:13" hidden="1" x14ac:dyDescent="0.25">
      <c r="A4764">
        <v>2018</v>
      </c>
      <c r="B4764">
        <v>14.96</v>
      </c>
      <c r="C4764">
        <v>44.88</v>
      </c>
      <c r="D4764">
        <v>44.88</v>
      </c>
      <c r="E4764">
        <f>SUM(Table_munisapp_tylerci_mu_live_rq_master5[[#This Row],[rd_extended_price]]-Table_munisapp_tylerci_mu_live_rq_master5[[#This Row],[rd_price_net]])</f>
        <v>0</v>
      </c>
      <c r="F4764" s="1">
        <v>43203</v>
      </c>
      <c r="G4764">
        <v>1117</v>
      </c>
      <c r="H4764" t="s">
        <v>9100</v>
      </c>
      <c r="I4764" t="s">
        <v>9775</v>
      </c>
      <c r="J4764">
        <v>3180408</v>
      </c>
      <c r="K4764" t="str">
        <f>VLOOKUP(Table_munisapp_tylerci_mu_live_rq_master5[[#This Row],[rh_vendor_suggest]],Vend!A:B,2,0)</f>
        <v>AMERICAN SOLUTIONS FOR BUSINESS</v>
      </c>
      <c r="L4764" t="str">
        <f>VLOOKUP(Table_munisapp_tylerci_mu_live_rq_master5[[#This Row],[a_department_code]],Dept!A:B,2,0)</f>
        <v>Library</v>
      </c>
      <c r="M4764">
        <f t="shared" si="74"/>
        <v>0</v>
      </c>
    </row>
    <row r="4765" spans="1:13" hidden="1" x14ac:dyDescent="0.25">
      <c r="A4765">
        <v>2018</v>
      </c>
      <c r="B4765">
        <v>10.09</v>
      </c>
      <c r="C4765">
        <v>50.45</v>
      </c>
      <c r="D4765">
        <v>50.45</v>
      </c>
      <c r="E4765">
        <f>SUM(Table_munisapp_tylerci_mu_live_rq_master5[[#This Row],[rd_extended_price]]-Table_munisapp_tylerci_mu_live_rq_master5[[#This Row],[rd_price_net]])</f>
        <v>0</v>
      </c>
      <c r="F4765" s="1">
        <v>43203</v>
      </c>
      <c r="G4765">
        <v>1117</v>
      </c>
      <c r="H4765" t="s">
        <v>9100</v>
      </c>
      <c r="I4765" t="s">
        <v>9775</v>
      </c>
      <c r="J4765">
        <v>3180408</v>
      </c>
      <c r="K4765" t="str">
        <f>VLOOKUP(Table_munisapp_tylerci_mu_live_rq_master5[[#This Row],[rh_vendor_suggest]],Vend!A:B,2,0)</f>
        <v>AMERICAN SOLUTIONS FOR BUSINESS</v>
      </c>
      <c r="L4765" t="str">
        <f>VLOOKUP(Table_munisapp_tylerci_mu_live_rq_master5[[#This Row],[a_department_code]],Dept!A:B,2,0)</f>
        <v>Library</v>
      </c>
      <c r="M4765">
        <f t="shared" si="74"/>
        <v>0</v>
      </c>
    </row>
    <row r="4766" spans="1:13" hidden="1" x14ac:dyDescent="0.25">
      <c r="A4766">
        <v>2018</v>
      </c>
      <c r="B4766">
        <v>11.27</v>
      </c>
      <c r="C4766">
        <v>112.7</v>
      </c>
      <c r="D4766">
        <v>112.7</v>
      </c>
      <c r="E4766">
        <f>SUM(Table_munisapp_tylerci_mu_live_rq_master5[[#This Row],[rd_extended_price]]-Table_munisapp_tylerci_mu_live_rq_master5[[#This Row],[rd_price_net]])</f>
        <v>0</v>
      </c>
      <c r="F4766" s="1">
        <v>43203</v>
      </c>
      <c r="G4766">
        <v>1117</v>
      </c>
      <c r="H4766" t="s">
        <v>9100</v>
      </c>
      <c r="I4766" t="s">
        <v>9775</v>
      </c>
      <c r="J4766">
        <v>3180408</v>
      </c>
      <c r="K4766" t="str">
        <f>VLOOKUP(Table_munisapp_tylerci_mu_live_rq_master5[[#This Row],[rh_vendor_suggest]],Vend!A:B,2,0)</f>
        <v>AMERICAN SOLUTIONS FOR BUSINESS</v>
      </c>
      <c r="L4766" t="str">
        <f>VLOOKUP(Table_munisapp_tylerci_mu_live_rq_master5[[#This Row],[a_department_code]],Dept!A:B,2,0)</f>
        <v>Library</v>
      </c>
      <c r="M4766">
        <f t="shared" si="74"/>
        <v>0</v>
      </c>
    </row>
    <row r="4767" spans="1:13" hidden="1" x14ac:dyDescent="0.25">
      <c r="A4767">
        <v>2018</v>
      </c>
      <c r="B4767">
        <v>9.64</v>
      </c>
      <c r="C4767">
        <v>38.56</v>
      </c>
      <c r="D4767">
        <v>38.56</v>
      </c>
      <c r="E4767">
        <f>SUM(Table_munisapp_tylerci_mu_live_rq_master5[[#This Row],[rd_extended_price]]-Table_munisapp_tylerci_mu_live_rq_master5[[#This Row],[rd_price_net]])</f>
        <v>0</v>
      </c>
      <c r="F4767" s="1">
        <v>43203</v>
      </c>
      <c r="G4767">
        <v>1117</v>
      </c>
      <c r="H4767" t="s">
        <v>9100</v>
      </c>
      <c r="I4767" t="s">
        <v>9775</v>
      </c>
      <c r="J4767">
        <v>3180408</v>
      </c>
      <c r="K4767" t="str">
        <f>VLOOKUP(Table_munisapp_tylerci_mu_live_rq_master5[[#This Row],[rh_vendor_suggest]],Vend!A:B,2,0)</f>
        <v>AMERICAN SOLUTIONS FOR BUSINESS</v>
      </c>
      <c r="L4767" t="str">
        <f>VLOOKUP(Table_munisapp_tylerci_mu_live_rq_master5[[#This Row],[a_department_code]],Dept!A:B,2,0)</f>
        <v>Library</v>
      </c>
      <c r="M4767">
        <f t="shared" si="74"/>
        <v>0</v>
      </c>
    </row>
    <row r="4768" spans="1:13" hidden="1" x14ac:dyDescent="0.25">
      <c r="A4768">
        <v>2018</v>
      </c>
      <c r="B4768">
        <v>31.3</v>
      </c>
      <c r="C4768">
        <v>187.8</v>
      </c>
      <c r="D4768">
        <v>187.8</v>
      </c>
      <c r="E4768">
        <f>SUM(Table_munisapp_tylerci_mu_live_rq_master5[[#This Row],[rd_extended_price]]-Table_munisapp_tylerci_mu_live_rq_master5[[#This Row],[rd_price_net]])</f>
        <v>0</v>
      </c>
      <c r="F4768" s="1">
        <v>43203</v>
      </c>
      <c r="G4768">
        <v>1117</v>
      </c>
      <c r="H4768" t="s">
        <v>9100</v>
      </c>
      <c r="I4768" t="s">
        <v>9775</v>
      </c>
      <c r="J4768">
        <v>3180408</v>
      </c>
      <c r="K4768" t="str">
        <f>VLOOKUP(Table_munisapp_tylerci_mu_live_rq_master5[[#This Row],[rh_vendor_suggest]],Vend!A:B,2,0)</f>
        <v>AMERICAN SOLUTIONS FOR BUSINESS</v>
      </c>
      <c r="L4768" t="str">
        <f>VLOOKUP(Table_munisapp_tylerci_mu_live_rq_master5[[#This Row],[a_department_code]],Dept!A:B,2,0)</f>
        <v>Library</v>
      </c>
      <c r="M4768">
        <f t="shared" si="74"/>
        <v>0</v>
      </c>
    </row>
    <row r="4769" spans="1:13" hidden="1" x14ac:dyDescent="0.25">
      <c r="A4769">
        <v>2018</v>
      </c>
      <c r="B4769">
        <v>1.59</v>
      </c>
      <c r="C4769">
        <v>159</v>
      </c>
      <c r="D4769">
        <v>159</v>
      </c>
      <c r="E4769">
        <f>SUM(Table_munisapp_tylerci_mu_live_rq_master5[[#This Row],[rd_extended_price]]-Table_munisapp_tylerci_mu_live_rq_master5[[#This Row],[rd_price_net]])</f>
        <v>0</v>
      </c>
      <c r="F4769" s="1">
        <v>43203</v>
      </c>
      <c r="G4769">
        <v>1117</v>
      </c>
      <c r="H4769" t="s">
        <v>9100</v>
      </c>
      <c r="I4769" t="s">
        <v>9775</v>
      </c>
      <c r="J4769">
        <v>3180408</v>
      </c>
      <c r="K4769" t="str">
        <f>VLOOKUP(Table_munisapp_tylerci_mu_live_rq_master5[[#This Row],[rh_vendor_suggest]],Vend!A:B,2,0)</f>
        <v>AMERICAN SOLUTIONS FOR BUSINESS</v>
      </c>
      <c r="L4769" t="str">
        <f>VLOOKUP(Table_munisapp_tylerci_mu_live_rq_master5[[#This Row],[a_department_code]],Dept!A:B,2,0)</f>
        <v>Library</v>
      </c>
      <c r="M4769">
        <f t="shared" si="74"/>
        <v>0</v>
      </c>
    </row>
    <row r="4770" spans="1:13" hidden="1" x14ac:dyDescent="0.25">
      <c r="A4770">
        <v>2018</v>
      </c>
      <c r="B4770">
        <v>12.49</v>
      </c>
      <c r="C4770">
        <v>124.9</v>
      </c>
      <c r="D4770">
        <v>124.9</v>
      </c>
      <c r="E4770">
        <f>SUM(Table_munisapp_tylerci_mu_live_rq_master5[[#This Row],[rd_extended_price]]-Table_munisapp_tylerci_mu_live_rq_master5[[#This Row],[rd_price_net]])</f>
        <v>0</v>
      </c>
      <c r="F4770" s="1">
        <v>43203</v>
      </c>
      <c r="G4770">
        <v>1117</v>
      </c>
      <c r="H4770" t="s">
        <v>9100</v>
      </c>
      <c r="I4770" t="s">
        <v>9775</v>
      </c>
      <c r="J4770">
        <v>3180408</v>
      </c>
      <c r="K4770" t="str">
        <f>VLOOKUP(Table_munisapp_tylerci_mu_live_rq_master5[[#This Row],[rh_vendor_suggest]],Vend!A:B,2,0)</f>
        <v>AMERICAN SOLUTIONS FOR BUSINESS</v>
      </c>
      <c r="L4770" t="str">
        <f>VLOOKUP(Table_munisapp_tylerci_mu_live_rq_master5[[#This Row],[a_department_code]],Dept!A:B,2,0)</f>
        <v>Library</v>
      </c>
      <c r="M4770">
        <f t="shared" si="74"/>
        <v>0</v>
      </c>
    </row>
    <row r="4771" spans="1:13" hidden="1" x14ac:dyDescent="0.25">
      <c r="A4771">
        <v>2018</v>
      </c>
      <c r="B4771">
        <v>20.27</v>
      </c>
      <c r="C4771">
        <v>40.54</v>
      </c>
      <c r="D4771">
        <v>40.54</v>
      </c>
      <c r="E4771">
        <f>SUM(Table_munisapp_tylerci_mu_live_rq_master5[[#This Row],[rd_extended_price]]-Table_munisapp_tylerci_mu_live_rq_master5[[#This Row],[rd_price_net]])</f>
        <v>0</v>
      </c>
      <c r="F4771" s="1">
        <v>43203</v>
      </c>
      <c r="G4771">
        <v>1117</v>
      </c>
      <c r="H4771" t="s">
        <v>9100</v>
      </c>
      <c r="I4771" t="s">
        <v>9775</v>
      </c>
      <c r="J4771">
        <v>3180408</v>
      </c>
      <c r="K4771" t="str">
        <f>VLOOKUP(Table_munisapp_tylerci_mu_live_rq_master5[[#This Row],[rh_vendor_suggest]],Vend!A:B,2,0)</f>
        <v>AMERICAN SOLUTIONS FOR BUSINESS</v>
      </c>
      <c r="L4771" t="str">
        <f>VLOOKUP(Table_munisapp_tylerci_mu_live_rq_master5[[#This Row],[a_department_code]],Dept!A:B,2,0)</f>
        <v>Library</v>
      </c>
      <c r="M4771">
        <f t="shared" si="74"/>
        <v>0</v>
      </c>
    </row>
    <row r="4772" spans="1:13" hidden="1" x14ac:dyDescent="0.25">
      <c r="A4772">
        <v>2018</v>
      </c>
      <c r="B4772">
        <v>3.14</v>
      </c>
      <c r="C4772">
        <v>6.28</v>
      </c>
      <c r="D4772">
        <v>6.28</v>
      </c>
      <c r="E4772">
        <f>SUM(Table_munisapp_tylerci_mu_live_rq_master5[[#This Row],[rd_extended_price]]-Table_munisapp_tylerci_mu_live_rq_master5[[#This Row],[rd_price_net]])</f>
        <v>0</v>
      </c>
      <c r="F4772" s="1">
        <v>43203</v>
      </c>
      <c r="G4772">
        <v>1117</v>
      </c>
      <c r="H4772" t="s">
        <v>9100</v>
      </c>
      <c r="I4772" t="s">
        <v>9775</v>
      </c>
      <c r="J4772">
        <v>3180408</v>
      </c>
      <c r="K4772" t="str">
        <f>VLOOKUP(Table_munisapp_tylerci_mu_live_rq_master5[[#This Row],[rh_vendor_suggest]],Vend!A:B,2,0)</f>
        <v>AMERICAN SOLUTIONS FOR BUSINESS</v>
      </c>
      <c r="L4772" t="str">
        <f>VLOOKUP(Table_munisapp_tylerci_mu_live_rq_master5[[#This Row],[a_department_code]],Dept!A:B,2,0)</f>
        <v>Library</v>
      </c>
      <c r="M4772">
        <f t="shared" si="74"/>
        <v>0</v>
      </c>
    </row>
    <row r="4773" spans="1:13" hidden="1" x14ac:dyDescent="0.25">
      <c r="A4773">
        <v>2018</v>
      </c>
      <c r="B4773">
        <v>3.14</v>
      </c>
      <c r="C4773">
        <v>15.7</v>
      </c>
      <c r="D4773">
        <v>15.7</v>
      </c>
      <c r="E4773">
        <f>SUM(Table_munisapp_tylerci_mu_live_rq_master5[[#This Row],[rd_extended_price]]-Table_munisapp_tylerci_mu_live_rq_master5[[#This Row],[rd_price_net]])</f>
        <v>0</v>
      </c>
      <c r="F4773" s="1">
        <v>43203</v>
      </c>
      <c r="G4773">
        <v>1117</v>
      </c>
      <c r="H4773" t="s">
        <v>9100</v>
      </c>
      <c r="I4773" t="s">
        <v>9775</v>
      </c>
      <c r="J4773">
        <v>3180408</v>
      </c>
      <c r="K4773" t="str">
        <f>VLOOKUP(Table_munisapp_tylerci_mu_live_rq_master5[[#This Row],[rh_vendor_suggest]],Vend!A:B,2,0)</f>
        <v>AMERICAN SOLUTIONS FOR BUSINESS</v>
      </c>
      <c r="L4773" t="str">
        <f>VLOOKUP(Table_munisapp_tylerci_mu_live_rq_master5[[#This Row],[a_department_code]],Dept!A:B,2,0)</f>
        <v>Library</v>
      </c>
      <c r="M4773">
        <f t="shared" si="74"/>
        <v>0</v>
      </c>
    </row>
    <row r="4774" spans="1:13" hidden="1" x14ac:dyDescent="0.25">
      <c r="A4774">
        <v>2018</v>
      </c>
      <c r="B4774">
        <v>3.14</v>
      </c>
      <c r="C4774">
        <v>15.7</v>
      </c>
      <c r="D4774">
        <v>15.7</v>
      </c>
      <c r="E4774">
        <f>SUM(Table_munisapp_tylerci_mu_live_rq_master5[[#This Row],[rd_extended_price]]-Table_munisapp_tylerci_mu_live_rq_master5[[#This Row],[rd_price_net]])</f>
        <v>0</v>
      </c>
      <c r="F4774" s="1">
        <v>43203</v>
      </c>
      <c r="G4774">
        <v>1117</v>
      </c>
      <c r="H4774" t="s">
        <v>9100</v>
      </c>
      <c r="I4774" t="s">
        <v>9775</v>
      </c>
      <c r="J4774">
        <v>3180408</v>
      </c>
      <c r="K4774" t="str">
        <f>VLOOKUP(Table_munisapp_tylerci_mu_live_rq_master5[[#This Row],[rh_vendor_suggest]],Vend!A:B,2,0)</f>
        <v>AMERICAN SOLUTIONS FOR BUSINESS</v>
      </c>
      <c r="L4774" t="str">
        <f>VLOOKUP(Table_munisapp_tylerci_mu_live_rq_master5[[#This Row],[a_department_code]],Dept!A:B,2,0)</f>
        <v>Library</v>
      </c>
      <c r="M4774">
        <f t="shared" si="74"/>
        <v>0</v>
      </c>
    </row>
    <row r="4775" spans="1:13" hidden="1" x14ac:dyDescent="0.25">
      <c r="A4775">
        <v>2018</v>
      </c>
      <c r="B4775">
        <v>9.4499999999999993</v>
      </c>
      <c r="C4775">
        <v>47.25</v>
      </c>
      <c r="D4775">
        <v>47.25</v>
      </c>
      <c r="E4775">
        <f>SUM(Table_munisapp_tylerci_mu_live_rq_master5[[#This Row],[rd_extended_price]]-Table_munisapp_tylerci_mu_live_rq_master5[[#This Row],[rd_price_net]])</f>
        <v>0</v>
      </c>
      <c r="F4775" s="1">
        <v>43203</v>
      </c>
      <c r="G4775">
        <v>1117</v>
      </c>
      <c r="H4775" t="s">
        <v>9100</v>
      </c>
      <c r="I4775" t="s">
        <v>9775</v>
      </c>
      <c r="J4775">
        <v>3180408</v>
      </c>
      <c r="K4775" t="str">
        <f>VLOOKUP(Table_munisapp_tylerci_mu_live_rq_master5[[#This Row],[rh_vendor_suggest]],Vend!A:B,2,0)</f>
        <v>AMERICAN SOLUTIONS FOR BUSINESS</v>
      </c>
      <c r="L4775" t="str">
        <f>VLOOKUP(Table_munisapp_tylerci_mu_live_rq_master5[[#This Row],[a_department_code]],Dept!A:B,2,0)</f>
        <v>Library</v>
      </c>
      <c r="M4775">
        <f t="shared" si="74"/>
        <v>0</v>
      </c>
    </row>
    <row r="4776" spans="1:13" hidden="1" x14ac:dyDescent="0.25">
      <c r="A4776">
        <v>2018</v>
      </c>
      <c r="B4776">
        <v>10.83</v>
      </c>
      <c r="C4776">
        <v>54.15</v>
      </c>
      <c r="D4776">
        <v>54.15</v>
      </c>
      <c r="E4776">
        <f>SUM(Table_munisapp_tylerci_mu_live_rq_master5[[#This Row],[rd_extended_price]]-Table_munisapp_tylerci_mu_live_rq_master5[[#This Row],[rd_price_net]])</f>
        <v>0</v>
      </c>
      <c r="F4776" s="1">
        <v>43203</v>
      </c>
      <c r="G4776">
        <v>1117</v>
      </c>
      <c r="H4776" t="s">
        <v>9100</v>
      </c>
      <c r="I4776" t="s">
        <v>9775</v>
      </c>
      <c r="J4776">
        <v>3180408</v>
      </c>
      <c r="K4776" t="str">
        <f>VLOOKUP(Table_munisapp_tylerci_mu_live_rq_master5[[#This Row],[rh_vendor_suggest]],Vend!A:B,2,0)</f>
        <v>AMERICAN SOLUTIONS FOR BUSINESS</v>
      </c>
      <c r="L4776" t="str">
        <f>VLOOKUP(Table_munisapp_tylerci_mu_live_rq_master5[[#This Row],[a_department_code]],Dept!A:B,2,0)</f>
        <v>Library</v>
      </c>
      <c r="M4776">
        <f t="shared" si="74"/>
        <v>0</v>
      </c>
    </row>
    <row r="4777" spans="1:13" hidden="1" x14ac:dyDescent="0.25">
      <c r="A4777">
        <v>2018</v>
      </c>
      <c r="B4777">
        <v>2.0499999999999998</v>
      </c>
      <c r="C4777">
        <v>82</v>
      </c>
      <c r="D4777">
        <v>82</v>
      </c>
      <c r="E4777">
        <f>SUM(Table_munisapp_tylerci_mu_live_rq_master5[[#This Row],[rd_extended_price]]-Table_munisapp_tylerci_mu_live_rq_master5[[#This Row],[rd_price_net]])</f>
        <v>0</v>
      </c>
      <c r="F4777" s="1">
        <v>43203</v>
      </c>
      <c r="G4777">
        <v>1117</v>
      </c>
      <c r="H4777" t="s">
        <v>9100</v>
      </c>
      <c r="I4777" t="s">
        <v>9775</v>
      </c>
      <c r="J4777">
        <v>3180408</v>
      </c>
      <c r="K4777" t="str">
        <f>VLOOKUP(Table_munisapp_tylerci_mu_live_rq_master5[[#This Row],[rh_vendor_suggest]],Vend!A:B,2,0)</f>
        <v>AMERICAN SOLUTIONS FOR BUSINESS</v>
      </c>
      <c r="L4777" t="str">
        <f>VLOOKUP(Table_munisapp_tylerci_mu_live_rq_master5[[#This Row],[a_department_code]],Dept!A:B,2,0)</f>
        <v>Library</v>
      </c>
      <c r="M4777">
        <f t="shared" si="74"/>
        <v>0</v>
      </c>
    </row>
    <row r="4778" spans="1:13" hidden="1" x14ac:dyDescent="0.25">
      <c r="A4778">
        <v>2018</v>
      </c>
      <c r="B4778">
        <v>1.57</v>
      </c>
      <c r="C4778">
        <v>7.85</v>
      </c>
      <c r="D4778">
        <v>7.85</v>
      </c>
      <c r="E4778">
        <f>SUM(Table_munisapp_tylerci_mu_live_rq_master5[[#This Row],[rd_extended_price]]-Table_munisapp_tylerci_mu_live_rq_master5[[#This Row],[rd_price_net]])</f>
        <v>0</v>
      </c>
      <c r="F4778" s="1">
        <v>43203</v>
      </c>
      <c r="G4778">
        <v>1117</v>
      </c>
      <c r="H4778" t="s">
        <v>9100</v>
      </c>
      <c r="I4778" t="s">
        <v>9775</v>
      </c>
      <c r="J4778">
        <v>3180408</v>
      </c>
      <c r="K4778" t="str">
        <f>VLOOKUP(Table_munisapp_tylerci_mu_live_rq_master5[[#This Row],[rh_vendor_suggest]],Vend!A:B,2,0)</f>
        <v>AMERICAN SOLUTIONS FOR BUSINESS</v>
      </c>
      <c r="L4778" t="str">
        <f>VLOOKUP(Table_munisapp_tylerci_mu_live_rq_master5[[#This Row],[a_department_code]],Dept!A:B,2,0)</f>
        <v>Library</v>
      </c>
      <c r="M4778">
        <f t="shared" si="74"/>
        <v>0</v>
      </c>
    </row>
    <row r="4779" spans="1:13" hidden="1" x14ac:dyDescent="0.25">
      <c r="A4779">
        <v>2018</v>
      </c>
      <c r="B4779">
        <v>1.75</v>
      </c>
      <c r="C4779">
        <v>35</v>
      </c>
      <c r="D4779">
        <v>35</v>
      </c>
      <c r="E4779">
        <f>SUM(Table_munisapp_tylerci_mu_live_rq_master5[[#This Row],[rd_extended_price]]-Table_munisapp_tylerci_mu_live_rq_master5[[#This Row],[rd_price_net]])</f>
        <v>0</v>
      </c>
      <c r="F4779" s="1">
        <v>43203</v>
      </c>
      <c r="G4779">
        <v>1117</v>
      </c>
      <c r="H4779" t="s">
        <v>9100</v>
      </c>
      <c r="I4779" t="s">
        <v>9775</v>
      </c>
      <c r="J4779">
        <v>3180408</v>
      </c>
      <c r="K4779" t="str">
        <f>VLOOKUP(Table_munisapp_tylerci_mu_live_rq_master5[[#This Row],[rh_vendor_suggest]],Vend!A:B,2,0)</f>
        <v>AMERICAN SOLUTIONS FOR BUSINESS</v>
      </c>
      <c r="L4779" t="str">
        <f>VLOOKUP(Table_munisapp_tylerci_mu_live_rq_master5[[#This Row],[a_department_code]],Dept!A:B,2,0)</f>
        <v>Library</v>
      </c>
      <c r="M4779">
        <f t="shared" si="74"/>
        <v>0</v>
      </c>
    </row>
    <row r="4780" spans="1:13" hidden="1" x14ac:dyDescent="0.25">
      <c r="A4780">
        <v>2018</v>
      </c>
      <c r="B4780">
        <v>3.83</v>
      </c>
      <c r="C4780">
        <v>45.96</v>
      </c>
      <c r="D4780">
        <v>45.96</v>
      </c>
      <c r="E4780">
        <f>SUM(Table_munisapp_tylerci_mu_live_rq_master5[[#This Row],[rd_extended_price]]-Table_munisapp_tylerci_mu_live_rq_master5[[#This Row],[rd_price_net]])</f>
        <v>0</v>
      </c>
      <c r="F4780" s="1">
        <v>43203</v>
      </c>
      <c r="G4780">
        <v>1117</v>
      </c>
      <c r="H4780" t="s">
        <v>9100</v>
      </c>
      <c r="I4780" t="s">
        <v>9775</v>
      </c>
      <c r="J4780">
        <v>3180408</v>
      </c>
      <c r="K4780" t="str">
        <f>VLOOKUP(Table_munisapp_tylerci_mu_live_rq_master5[[#This Row],[rh_vendor_suggest]],Vend!A:B,2,0)</f>
        <v>AMERICAN SOLUTIONS FOR BUSINESS</v>
      </c>
      <c r="L4780" t="str">
        <f>VLOOKUP(Table_munisapp_tylerci_mu_live_rq_master5[[#This Row],[a_department_code]],Dept!A:B,2,0)</f>
        <v>Library</v>
      </c>
      <c r="M4780">
        <f t="shared" si="74"/>
        <v>0</v>
      </c>
    </row>
    <row r="4781" spans="1:13" hidden="1" x14ac:dyDescent="0.25">
      <c r="A4781">
        <v>2018</v>
      </c>
      <c r="B4781">
        <v>15.96</v>
      </c>
      <c r="C4781">
        <v>15.96</v>
      </c>
      <c r="D4781">
        <v>15.96</v>
      </c>
      <c r="E4781">
        <f>SUM(Table_munisapp_tylerci_mu_live_rq_master5[[#This Row],[rd_extended_price]]-Table_munisapp_tylerci_mu_live_rq_master5[[#This Row],[rd_price_net]])</f>
        <v>0</v>
      </c>
      <c r="F4781" s="1">
        <v>43203</v>
      </c>
      <c r="G4781">
        <v>1117</v>
      </c>
      <c r="H4781" t="s">
        <v>9100</v>
      </c>
      <c r="I4781" t="s">
        <v>9775</v>
      </c>
      <c r="J4781">
        <v>3180408</v>
      </c>
      <c r="K4781" t="str">
        <f>VLOOKUP(Table_munisapp_tylerci_mu_live_rq_master5[[#This Row],[rh_vendor_suggest]],Vend!A:B,2,0)</f>
        <v>AMERICAN SOLUTIONS FOR BUSINESS</v>
      </c>
      <c r="L4781" t="str">
        <f>VLOOKUP(Table_munisapp_tylerci_mu_live_rq_master5[[#This Row],[a_department_code]],Dept!A:B,2,0)</f>
        <v>Library</v>
      </c>
      <c r="M4781">
        <f t="shared" si="74"/>
        <v>0</v>
      </c>
    </row>
    <row r="4782" spans="1:13" hidden="1" x14ac:dyDescent="0.25">
      <c r="A4782">
        <v>2018</v>
      </c>
      <c r="B4782">
        <v>3.09</v>
      </c>
      <c r="C4782">
        <v>61.8</v>
      </c>
      <c r="D4782">
        <v>61.8</v>
      </c>
      <c r="E4782">
        <f>SUM(Table_munisapp_tylerci_mu_live_rq_master5[[#This Row],[rd_extended_price]]-Table_munisapp_tylerci_mu_live_rq_master5[[#This Row],[rd_price_net]])</f>
        <v>0</v>
      </c>
      <c r="F4782" s="1">
        <v>43203</v>
      </c>
      <c r="G4782">
        <v>1117</v>
      </c>
      <c r="H4782" t="s">
        <v>9100</v>
      </c>
      <c r="I4782" t="s">
        <v>9775</v>
      </c>
      <c r="J4782">
        <v>3180408</v>
      </c>
      <c r="K4782" t="str">
        <f>VLOOKUP(Table_munisapp_tylerci_mu_live_rq_master5[[#This Row],[rh_vendor_suggest]],Vend!A:B,2,0)</f>
        <v>AMERICAN SOLUTIONS FOR BUSINESS</v>
      </c>
      <c r="L4782" t="str">
        <f>VLOOKUP(Table_munisapp_tylerci_mu_live_rq_master5[[#This Row],[a_department_code]],Dept!A:B,2,0)</f>
        <v>Library</v>
      </c>
      <c r="M4782">
        <f t="shared" si="74"/>
        <v>0</v>
      </c>
    </row>
    <row r="4783" spans="1:13" hidden="1" x14ac:dyDescent="0.25">
      <c r="A4783">
        <v>2018</v>
      </c>
      <c r="B4783">
        <v>63.91</v>
      </c>
      <c r="C4783">
        <v>63.91</v>
      </c>
      <c r="D4783">
        <v>63.91</v>
      </c>
      <c r="E4783">
        <f>SUM(Table_munisapp_tylerci_mu_live_rq_master5[[#This Row],[rd_extended_price]]-Table_munisapp_tylerci_mu_live_rq_master5[[#This Row],[rd_price_net]])</f>
        <v>0</v>
      </c>
      <c r="F4783" s="1">
        <v>43203</v>
      </c>
      <c r="G4783">
        <v>1117</v>
      </c>
      <c r="H4783" t="s">
        <v>9100</v>
      </c>
      <c r="I4783" t="s">
        <v>9775</v>
      </c>
      <c r="J4783">
        <v>3180408</v>
      </c>
      <c r="K4783" t="str">
        <f>VLOOKUP(Table_munisapp_tylerci_mu_live_rq_master5[[#This Row],[rh_vendor_suggest]],Vend!A:B,2,0)</f>
        <v>AMERICAN SOLUTIONS FOR BUSINESS</v>
      </c>
      <c r="L4783" t="str">
        <f>VLOOKUP(Table_munisapp_tylerci_mu_live_rq_master5[[#This Row],[a_department_code]],Dept!A:B,2,0)</f>
        <v>Library</v>
      </c>
      <c r="M4783">
        <f t="shared" si="74"/>
        <v>0</v>
      </c>
    </row>
    <row r="4784" spans="1:13" hidden="1" x14ac:dyDescent="0.25">
      <c r="A4784">
        <v>2018</v>
      </c>
      <c r="B4784">
        <v>43.47</v>
      </c>
      <c r="C4784">
        <v>43.47</v>
      </c>
      <c r="D4784">
        <v>43.47</v>
      </c>
      <c r="E4784">
        <f>SUM(Table_munisapp_tylerci_mu_live_rq_master5[[#This Row],[rd_extended_price]]-Table_munisapp_tylerci_mu_live_rq_master5[[#This Row],[rd_price_net]])</f>
        <v>0</v>
      </c>
      <c r="F4784" s="1">
        <v>43203</v>
      </c>
      <c r="G4784">
        <v>1117</v>
      </c>
      <c r="H4784" t="s">
        <v>9100</v>
      </c>
      <c r="I4784" t="s">
        <v>9775</v>
      </c>
      <c r="J4784">
        <v>3180408</v>
      </c>
      <c r="K4784" t="str">
        <f>VLOOKUP(Table_munisapp_tylerci_mu_live_rq_master5[[#This Row],[rh_vendor_suggest]],Vend!A:B,2,0)</f>
        <v>AMERICAN SOLUTIONS FOR BUSINESS</v>
      </c>
      <c r="L4784" t="str">
        <f>VLOOKUP(Table_munisapp_tylerci_mu_live_rq_master5[[#This Row],[a_department_code]],Dept!A:B,2,0)</f>
        <v>Library</v>
      </c>
      <c r="M4784">
        <f t="shared" si="74"/>
        <v>0</v>
      </c>
    </row>
    <row r="4785" spans="1:13" hidden="1" x14ac:dyDescent="0.25">
      <c r="A4785">
        <v>2018</v>
      </c>
      <c r="B4785">
        <v>66.989999999999995</v>
      </c>
      <c r="C4785">
        <v>66.989999999999995</v>
      </c>
      <c r="D4785">
        <v>66.989999999999995</v>
      </c>
      <c r="E4785">
        <f>SUM(Table_munisapp_tylerci_mu_live_rq_master5[[#This Row],[rd_extended_price]]-Table_munisapp_tylerci_mu_live_rq_master5[[#This Row],[rd_price_net]])</f>
        <v>0</v>
      </c>
      <c r="F4785" s="1">
        <v>43203</v>
      </c>
      <c r="G4785">
        <v>1117</v>
      </c>
      <c r="H4785" t="s">
        <v>9100</v>
      </c>
      <c r="I4785" t="s">
        <v>9775</v>
      </c>
      <c r="J4785">
        <v>3180408</v>
      </c>
      <c r="K4785" t="str">
        <f>VLOOKUP(Table_munisapp_tylerci_mu_live_rq_master5[[#This Row],[rh_vendor_suggest]],Vend!A:B,2,0)</f>
        <v>AMERICAN SOLUTIONS FOR BUSINESS</v>
      </c>
      <c r="L4785" t="str">
        <f>VLOOKUP(Table_munisapp_tylerci_mu_live_rq_master5[[#This Row],[a_department_code]],Dept!A:B,2,0)</f>
        <v>Library</v>
      </c>
      <c r="M4785">
        <f t="shared" si="74"/>
        <v>0</v>
      </c>
    </row>
    <row r="4786" spans="1:13" hidden="1" x14ac:dyDescent="0.25">
      <c r="A4786">
        <v>2018</v>
      </c>
      <c r="B4786">
        <v>66.989999999999995</v>
      </c>
      <c r="C4786">
        <v>66.989999999999995</v>
      </c>
      <c r="D4786">
        <v>66.989999999999995</v>
      </c>
      <c r="E4786">
        <f>SUM(Table_munisapp_tylerci_mu_live_rq_master5[[#This Row],[rd_extended_price]]-Table_munisapp_tylerci_mu_live_rq_master5[[#This Row],[rd_price_net]])</f>
        <v>0</v>
      </c>
      <c r="F4786" s="1">
        <v>43203</v>
      </c>
      <c r="G4786">
        <v>1117</v>
      </c>
      <c r="H4786" t="s">
        <v>9100</v>
      </c>
      <c r="I4786" t="s">
        <v>9775</v>
      </c>
      <c r="J4786">
        <v>3180408</v>
      </c>
      <c r="K4786" t="str">
        <f>VLOOKUP(Table_munisapp_tylerci_mu_live_rq_master5[[#This Row],[rh_vendor_suggest]],Vend!A:B,2,0)</f>
        <v>AMERICAN SOLUTIONS FOR BUSINESS</v>
      </c>
      <c r="L4786" t="str">
        <f>VLOOKUP(Table_munisapp_tylerci_mu_live_rq_master5[[#This Row],[a_department_code]],Dept!A:B,2,0)</f>
        <v>Library</v>
      </c>
      <c r="M4786">
        <f t="shared" si="74"/>
        <v>0</v>
      </c>
    </row>
    <row r="4787" spans="1:13" hidden="1" x14ac:dyDescent="0.25">
      <c r="A4787">
        <v>2018</v>
      </c>
      <c r="B4787">
        <v>55.88</v>
      </c>
      <c r="C4787">
        <v>55.88</v>
      </c>
      <c r="D4787">
        <v>55.88</v>
      </c>
      <c r="E4787">
        <f>SUM(Table_munisapp_tylerci_mu_live_rq_master5[[#This Row],[rd_extended_price]]-Table_munisapp_tylerci_mu_live_rq_master5[[#This Row],[rd_price_net]])</f>
        <v>0</v>
      </c>
      <c r="F4787" s="1">
        <v>43203</v>
      </c>
      <c r="G4787">
        <v>1117</v>
      </c>
      <c r="H4787" t="s">
        <v>9100</v>
      </c>
      <c r="I4787" t="s">
        <v>9775</v>
      </c>
      <c r="J4787">
        <v>3180408</v>
      </c>
      <c r="K4787" t="str">
        <f>VLOOKUP(Table_munisapp_tylerci_mu_live_rq_master5[[#This Row],[rh_vendor_suggest]],Vend!A:B,2,0)</f>
        <v>AMERICAN SOLUTIONS FOR BUSINESS</v>
      </c>
      <c r="L4787" t="str">
        <f>VLOOKUP(Table_munisapp_tylerci_mu_live_rq_master5[[#This Row],[a_department_code]],Dept!A:B,2,0)</f>
        <v>Library</v>
      </c>
      <c r="M4787">
        <f t="shared" si="74"/>
        <v>0</v>
      </c>
    </row>
    <row r="4788" spans="1:13" hidden="1" x14ac:dyDescent="0.25">
      <c r="A4788">
        <v>2018</v>
      </c>
      <c r="B4788">
        <v>11.65</v>
      </c>
      <c r="C4788">
        <v>23.3</v>
      </c>
      <c r="D4788">
        <v>23.3</v>
      </c>
      <c r="E4788">
        <f>SUM(Table_munisapp_tylerci_mu_live_rq_master5[[#This Row],[rd_extended_price]]-Table_munisapp_tylerci_mu_live_rq_master5[[#This Row],[rd_price_net]])</f>
        <v>0</v>
      </c>
      <c r="F4788" s="1">
        <v>43203</v>
      </c>
      <c r="G4788">
        <v>1117</v>
      </c>
      <c r="H4788" t="s">
        <v>9100</v>
      </c>
      <c r="I4788" t="s">
        <v>9775</v>
      </c>
      <c r="J4788">
        <v>3180408</v>
      </c>
      <c r="K4788" t="str">
        <f>VLOOKUP(Table_munisapp_tylerci_mu_live_rq_master5[[#This Row],[rh_vendor_suggest]],Vend!A:B,2,0)</f>
        <v>AMERICAN SOLUTIONS FOR BUSINESS</v>
      </c>
      <c r="L4788" t="str">
        <f>VLOOKUP(Table_munisapp_tylerci_mu_live_rq_master5[[#This Row],[a_department_code]],Dept!A:B,2,0)</f>
        <v>Library</v>
      </c>
      <c r="M4788">
        <f t="shared" si="74"/>
        <v>0</v>
      </c>
    </row>
    <row r="4789" spans="1:13" hidden="1" x14ac:dyDescent="0.25">
      <c r="A4789">
        <v>2018</v>
      </c>
      <c r="B4789">
        <v>28.99</v>
      </c>
      <c r="C4789">
        <v>173.94</v>
      </c>
      <c r="D4789">
        <v>173.94</v>
      </c>
      <c r="E4789">
        <f>SUM(Table_munisapp_tylerci_mu_live_rq_master5[[#This Row],[rd_extended_price]]-Table_munisapp_tylerci_mu_live_rq_master5[[#This Row],[rd_price_net]])</f>
        <v>0</v>
      </c>
      <c r="F4789" s="1">
        <v>43203</v>
      </c>
      <c r="G4789">
        <v>1117</v>
      </c>
      <c r="H4789" t="s">
        <v>9100</v>
      </c>
      <c r="I4789" t="s">
        <v>9775</v>
      </c>
      <c r="J4789">
        <v>3180408</v>
      </c>
      <c r="K4789" t="str">
        <f>VLOOKUP(Table_munisapp_tylerci_mu_live_rq_master5[[#This Row],[rh_vendor_suggest]],Vend!A:B,2,0)</f>
        <v>AMERICAN SOLUTIONS FOR BUSINESS</v>
      </c>
      <c r="L4789" t="str">
        <f>VLOOKUP(Table_munisapp_tylerci_mu_live_rq_master5[[#This Row],[a_department_code]],Dept!A:B,2,0)</f>
        <v>Library</v>
      </c>
      <c r="M4789">
        <f t="shared" si="74"/>
        <v>0</v>
      </c>
    </row>
    <row r="4790" spans="1:13" hidden="1" x14ac:dyDescent="0.25">
      <c r="A4790">
        <v>2018</v>
      </c>
      <c r="B4790">
        <v>13.67</v>
      </c>
      <c r="C4790">
        <v>27.34</v>
      </c>
      <c r="D4790">
        <v>27.34</v>
      </c>
      <c r="E4790">
        <f>SUM(Table_munisapp_tylerci_mu_live_rq_master5[[#This Row],[rd_extended_price]]-Table_munisapp_tylerci_mu_live_rq_master5[[#This Row],[rd_price_net]])</f>
        <v>0</v>
      </c>
      <c r="F4790" s="1">
        <v>43203</v>
      </c>
      <c r="G4790">
        <v>1117</v>
      </c>
      <c r="H4790" t="s">
        <v>9100</v>
      </c>
      <c r="I4790" t="s">
        <v>9775</v>
      </c>
      <c r="J4790">
        <v>3180408</v>
      </c>
      <c r="K4790" t="str">
        <f>VLOOKUP(Table_munisapp_tylerci_mu_live_rq_master5[[#This Row],[rh_vendor_suggest]],Vend!A:B,2,0)</f>
        <v>AMERICAN SOLUTIONS FOR BUSINESS</v>
      </c>
      <c r="L4790" t="str">
        <f>VLOOKUP(Table_munisapp_tylerci_mu_live_rq_master5[[#This Row],[a_department_code]],Dept!A:B,2,0)</f>
        <v>Library</v>
      </c>
      <c r="M4790">
        <f t="shared" si="74"/>
        <v>0</v>
      </c>
    </row>
    <row r="4791" spans="1:13" hidden="1" x14ac:dyDescent="0.25">
      <c r="A4791">
        <v>2018</v>
      </c>
      <c r="B4791">
        <v>6.83</v>
      </c>
      <c r="C4791">
        <v>13.66</v>
      </c>
      <c r="D4791">
        <v>13.66</v>
      </c>
      <c r="E4791">
        <f>SUM(Table_munisapp_tylerci_mu_live_rq_master5[[#This Row],[rd_extended_price]]-Table_munisapp_tylerci_mu_live_rq_master5[[#This Row],[rd_price_net]])</f>
        <v>0</v>
      </c>
      <c r="F4791" s="1">
        <v>43203</v>
      </c>
      <c r="G4791">
        <v>1117</v>
      </c>
      <c r="H4791" t="s">
        <v>9100</v>
      </c>
      <c r="I4791" t="s">
        <v>9775</v>
      </c>
      <c r="J4791">
        <v>3180408</v>
      </c>
      <c r="K4791" t="str">
        <f>VLOOKUP(Table_munisapp_tylerci_mu_live_rq_master5[[#This Row],[rh_vendor_suggest]],Vend!A:B,2,0)</f>
        <v>AMERICAN SOLUTIONS FOR BUSINESS</v>
      </c>
      <c r="L4791" t="str">
        <f>VLOOKUP(Table_munisapp_tylerci_mu_live_rq_master5[[#This Row],[a_department_code]],Dept!A:B,2,0)</f>
        <v>Library</v>
      </c>
      <c r="M4791">
        <f t="shared" si="74"/>
        <v>0</v>
      </c>
    </row>
    <row r="4792" spans="1:13" hidden="1" x14ac:dyDescent="0.25">
      <c r="A4792">
        <v>2018</v>
      </c>
      <c r="B4792">
        <v>22.99</v>
      </c>
      <c r="C4792">
        <v>229.9</v>
      </c>
      <c r="D4792">
        <v>229.9</v>
      </c>
      <c r="E4792">
        <f>SUM(Table_munisapp_tylerci_mu_live_rq_master5[[#This Row],[rd_extended_price]]-Table_munisapp_tylerci_mu_live_rq_master5[[#This Row],[rd_price_net]])</f>
        <v>0</v>
      </c>
      <c r="F4792" s="1">
        <v>43203</v>
      </c>
      <c r="G4792">
        <v>1117</v>
      </c>
      <c r="H4792" t="s">
        <v>9100</v>
      </c>
      <c r="I4792" t="s">
        <v>9775</v>
      </c>
      <c r="J4792">
        <v>3180408</v>
      </c>
      <c r="K4792" t="str">
        <f>VLOOKUP(Table_munisapp_tylerci_mu_live_rq_master5[[#This Row],[rh_vendor_suggest]],Vend!A:B,2,0)</f>
        <v>AMERICAN SOLUTIONS FOR BUSINESS</v>
      </c>
      <c r="L4792" t="str">
        <f>VLOOKUP(Table_munisapp_tylerci_mu_live_rq_master5[[#This Row],[a_department_code]],Dept!A:B,2,0)</f>
        <v>Library</v>
      </c>
      <c r="M4792">
        <f t="shared" si="74"/>
        <v>0</v>
      </c>
    </row>
    <row r="4793" spans="1:13" hidden="1" x14ac:dyDescent="0.25">
      <c r="A4793">
        <v>2018</v>
      </c>
      <c r="B4793">
        <v>3059.99</v>
      </c>
      <c r="C4793">
        <v>3059.99</v>
      </c>
      <c r="D4793">
        <v>3059.99</v>
      </c>
      <c r="E4793">
        <f>SUM(Table_munisapp_tylerci_mu_live_rq_master5[[#This Row],[rd_extended_price]]-Table_munisapp_tylerci_mu_live_rq_master5[[#This Row],[rd_price_net]])</f>
        <v>0</v>
      </c>
      <c r="F4793" s="1">
        <v>43199</v>
      </c>
      <c r="G4793">
        <v>2926</v>
      </c>
      <c r="H4793" t="s">
        <v>9087</v>
      </c>
      <c r="I4793" t="s">
        <v>11132</v>
      </c>
      <c r="J4793">
        <v>3180405</v>
      </c>
      <c r="K4793" t="str">
        <f>VLOOKUP(Table_munisapp_tylerci_mu_live_rq_master5[[#This Row],[rh_vendor_suggest]],Vend!A:B,2,0)</f>
        <v>OGDEN LAWN AND GARDEN</v>
      </c>
      <c r="L4793" t="str">
        <f>VLOOKUP(Table_munisapp_tylerci_mu_live_rq_master5[[#This Row],[a_department_code]],Dept!A:B,2,0)</f>
        <v>Operations Administration</v>
      </c>
      <c r="M4793">
        <f t="shared" si="74"/>
        <v>1</v>
      </c>
    </row>
    <row r="4794" spans="1:13" hidden="1" x14ac:dyDescent="0.25">
      <c r="A4794">
        <v>2018</v>
      </c>
      <c r="B4794">
        <v>500</v>
      </c>
      <c r="C4794">
        <v>500</v>
      </c>
      <c r="D4794">
        <v>500</v>
      </c>
      <c r="E4794">
        <f>SUM(Table_munisapp_tylerci_mu_live_rq_master5[[#This Row],[rd_extended_price]]-Table_munisapp_tylerci_mu_live_rq_master5[[#This Row],[rd_price_net]])</f>
        <v>0</v>
      </c>
      <c r="F4794" s="1">
        <v>43195</v>
      </c>
      <c r="G4794">
        <v>3229</v>
      </c>
      <c r="H4794" t="s">
        <v>9114</v>
      </c>
      <c r="I4794" t="s">
        <v>11133</v>
      </c>
      <c r="J4794">
        <v>3180401</v>
      </c>
      <c r="K4794" t="str">
        <f>VLOOKUP(Table_munisapp_tylerci_mu_live_rq_master5[[#This Row],[rh_vendor_suggest]],Vend!A:B,2,0)</f>
        <v>THE WARNES CO INC</v>
      </c>
      <c r="L4794" t="str">
        <f>VLOOKUP(Table_munisapp_tylerci_mu_live_rq_master5[[#This Row],[a_department_code]],Dept!A:B,2,0)</f>
        <v>Transfer Station</v>
      </c>
      <c r="M4794">
        <f t="shared" si="74"/>
        <v>1</v>
      </c>
    </row>
    <row r="4795" spans="1:13" hidden="1" x14ac:dyDescent="0.25">
      <c r="A4795">
        <v>2018</v>
      </c>
      <c r="B4795">
        <v>7700</v>
      </c>
      <c r="C4795">
        <v>7700</v>
      </c>
      <c r="D4795">
        <v>7700</v>
      </c>
      <c r="E4795">
        <f>SUM(Table_munisapp_tylerci_mu_live_rq_master5[[#This Row],[rd_extended_price]]-Table_munisapp_tylerci_mu_live_rq_master5[[#This Row],[rd_price_net]])</f>
        <v>0</v>
      </c>
      <c r="F4795" s="1">
        <v>43195</v>
      </c>
      <c r="G4795">
        <v>5860</v>
      </c>
      <c r="H4795" t="s">
        <v>9088</v>
      </c>
      <c r="I4795" t="s">
        <v>11134</v>
      </c>
      <c r="J4795">
        <v>3180403</v>
      </c>
      <c r="K4795" t="str">
        <f>VLOOKUP(Table_munisapp_tylerci_mu_live_rq_master5[[#This Row],[rh_vendor_suggest]],Vend!A:B,2,0)</f>
        <v>OLSEN &amp; PETERSON CONSULTING ENGINEERS, INC</v>
      </c>
      <c r="L4795" t="str">
        <f>VLOOKUP(Table_munisapp_tylerci_mu_live_rq_master5[[#This Row],[a_department_code]],Dept!A:B,2,0)</f>
        <v>Property Management</v>
      </c>
      <c r="M4795">
        <f t="shared" si="74"/>
        <v>1</v>
      </c>
    </row>
    <row r="4796" spans="1:13" hidden="1" x14ac:dyDescent="0.25">
      <c r="A4796">
        <v>2018</v>
      </c>
      <c r="B4796">
        <v>12.74</v>
      </c>
      <c r="C4796">
        <v>38.22</v>
      </c>
      <c r="D4796">
        <v>38.22</v>
      </c>
      <c r="E4796">
        <f>SUM(Table_munisapp_tylerci_mu_live_rq_master5[[#This Row],[rd_extended_price]]-Table_munisapp_tylerci_mu_live_rq_master5[[#This Row],[rd_price_net]])</f>
        <v>0</v>
      </c>
      <c r="F4796" s="1">
        <v>43195</v>
      </c>
      <c r="G4796">
        <v>3838</v>
      </c>
      <c r="H4796" t="s">
        <v>9072</v>
      </c>
      <c r="I4796" t="s">
        <v>10961</v>
      </c>
      <c r="J4796">
        <v>3180402</v>
      </c>
      <c r="K4796" t="str">
        <f>VLOOKUP(Table_munisapp_tylerci_mu_live_rq_master5[[#This Row],[rh_vendor_suggest]],Vend!A:B,2,0)</f>
        <v>UTAH CORRECTIONAL INDUSTRIES</v>
      </c>
      <c r="L4796" t="str">
        <f>VLOOKUP(Table_munisapp_tylerci_mu_live_rq_master5[[#This Row],[a_department_code]],Dept!A:B,2,0)</f>
        <v>Jail</v>
      </c>
      <c r="M4796">
        <f t="shared" si="74"/>
        <v>1</v>
      </c>
    </row>
    <row r="4797" spans="1:13" hidden="1" x14ac:dyDescent="0.25">
      <c r="A4797">
        <v>2018</v>
      </c>
      <c r="B4797">
        <v>15.71</v>
      </c>
      <c r="C4797">
        <v>47.13</v>
      </c>
      <c r="D4797">
        <v>47.13</v>
      </c>
      <c r="E4797">
        <f>SUM(Table_munisapp_tylerci_mu_live_rq_master5[[#This Row],[rd_extended_price]]-Table_munisapp_tylerci_mu_live_rq_master5[[#This Row],[rd_price_net]])</f>
        <v>0</v>
      </c>
      <c r="F4797" s="1">
        <v>43195</v>
      </c>
      <c r="G4797">
        <v>3838</v>
      </c>
      <c r="H4797" t="s">
        <v>9072</v>
      </c>
      <c r="I4797" t="s">
        <v>10961</v>
      </c>
      <c r="J4797">
        <v>3180402</v>
      </c>
      <c r="K4797" t="str">
        <f>VLOOKUP(Table_munisapp_tylerci_mu_live_rq_master5[[#This Row],[rh_vendor_suggest]],Vend!A:B,2,0)</f>
        <v>UTAH CORRECTIONAL INDUSTRIES</v>
      </c>
      <c r="L4797" t="str">
        <f>VLOOKUP(Table_munisapp_tylerci_mu_live_rq_master5[[#This Row],[a_department_code]],Dept!A:B,2,0)</f>
        <v>Jail</v>
      </c>
      <c r="M4797">
        <f t="shared" si="74"/>
        <v>0</v>
      </c>
    </row>
    <row r="4798" spans="1:13" hidden="1" x14ac:dyDescent="0.25">
      <c r="A4798">
        <v>2018</v>
      </c>
      <c r="B4798">
        <v>16.03</v>
      </c>
      <c r="C4798">
        <v>32.06</v>
      </c>
      <c r="D4798">
        <v>32.06</v>
      </c>
      <c r="E4798">
        <f>SUM(Table_munisapp_tylerci_mu_live_rq_master5[[#This Row],[rd_extended_price]]-Table_munisapp_tylerci_mu_live_rq_master5[[#This Row],[rd_price_net]])</f>
        <v>0</v>
      </c>
      <c r="F4798" s="1">
        <v>43195</v>
      </c>
      <c r="G4798">
        <v>3838</v>
      </c>
      <c r="H4798" t="s">
        <v>9072</v>
      </c>
      <c r="I4798" t="s">
        <v>10961</v>
      </c>
      <c r="J4798">
        <v>3180402</v>
      </c>
      <c r="K4798" t="str">
        <f>VLOOKUP(Table_munisapp_tylerci_mu_live_rq_master5[[#This Row],[rh_vendor_suggest]],Vend!A:B,2,0)</f>
        <v>UTAH CORRECTIONAL INDUSTRIES</v>
      </c>
      <c r="L4798" t="str">
        <f>VLOOKUP(Table_munisapp_tylerci_mu_live_rq_master5[[#This Row],[a_department_code]],Dept!A:B,2,0)</f>
        <v>Jail</v>
      </c>
      <c r="M4798">
        <f t="shared" si="74"/>
        <v>0</v>
      </c>
    </row>
    <row r="4799" spans="1:13" hidden="1" x14ac:dyDescent="0.25">
      <c r="A4799">
        <v>2018</v>
      </c>
      <c r="B4799">
        <v>13.14</v>
      </c>
      <c r="C4799">
        <v>39.42</v>
      </c>
      <c r="D4799">
        <v>39.42</v>
      </c>
      <c r="E4799">
        <f>SUM(Table_munisapp_tylerci_mu_live_rq_master5[[#This Row],[rd_extended_price]]-Table_munisapp_tylerci_mu_live_rq_master5[[#This Row],[rd_price_net]])</f>
        <v>0</v>
      </c>
      <c r="F4799" s="1">
        <v>43195</v>
      </c>
      <c r="G4799">
        <v>3838</v>
      </c>
      <c r="H4799" t="s">
        <v>9072</v>
      </c>
      <c r="I4799" t="s">
        <v>10961</v>
      </c>
      <c r="J4799">
        <v>3180402</v>
      </c>
      <c r="K4799" t="str">
        <f>VLOOKUP(Table_munisapp_tylerci_mu_live_rq_master5[[#This Row],[rh_vendor_suggest]],Vend!A:B,2,0)</f>
        <v>UTAH CORRECTIONAL INDUSTRIES</v>
      </c>
      <c r="L4799" t="str">
        <f>VLOOKUP(Table_munisapp_tylerci_mu_live_rq_master5[[#This Row],[a_department_code]],Dept!A:B,2,0)</f>
        <v>Jail</v>
      </c>
      <c r="M4799">
        <f t="shared" si="74"/>
        <v>0</v>
      </c>
    </row>
    <row r="4800" spans="1:13" hidden="1" x14ac:dyDescent="0.25">
      <c r="A4800">
        <v>2018</v>
      </c>
      <c r="B4800">
        <v>15.6</v>
      </c>
      <c r="C4800">
        <v>31.2</v>
      </c>
      <c r="D4800">
        <v>31.2</v>
      </c>
      <c r="E4800">
        <f>SUM(Table_munisapp_tylerci_mu_live_rq_master5[[#This Row],[rd_extended_price]]-Table_munisapp_tylerci_mu_live_rq_master5[[#This Row],[rd_price_net]])</f>
        <v>0</v>
      </c>
      <c r="F4800" s="1">
        <v>43195</v>
      </c>
      <c r="G4800">
        <v>3838</v>
      </c>
      <c r="H4800" t="s">
        <v>9072</v>
      </c>
      <c r="I4800" t="s">
        <v>10961</v>
      </c>
      <c r="J4800">
        <v>3180402</v>
      </c>
      <c r="K4800" t="str">
        <f>VLOOKUP(Table_munisapp_tylerci_mu_live_rq_master5[[#This Row],[rh_vendor_suggest]],Vend!A:B,2,0)</f>
        <v>UTAH CORRECTIONAL INDUSTRIES</v>
      </c>
      <c r="L4800" t="str">
        <f>VLOOKUP(Table_munisapp_tylerci_mu_live_rq_master5[[#This Row],[a_department_code]],Dept!A:B,2,0)</f>
        <v>Jail</v>
      </c>
      <c r="M4800">
        <f t="shared" si="74"/>
        <v>0</v>
      </c>
    </row>
    <row r="4801" spans="1:13" hidden="1" x14ac:dyDescent="0.25">
      <c r="A4801">
        <v>2018</v>
      </c>
      <c r="B4801">
        <v>18.79</v>
      </c>
      <c r="C4801">
        <v>18.79</v>
      </c>
      <c r="D4801">
        <v>18.79</v>
      </c>
      <c r="E4801">
        <f>SUM(Table_munisapp_tylerci_mu_live_rq_master5[[#This Row],[rd_extended_price]]-Table_munisapp_tylerci_mu_live_rq_master5[[#This Row],[rd_price_net]])</f>
        <v>0</v>
      </c>
      <c r="F4801" s="1">
        <v>43195</v>
      </c>
      <c r="G4801">
        <v>3838</v>
      </c>
      <c r="H4801" t="s">
        <v>9072</v>
      </c>
      <c r="I4801" t="s">
        <v>10961</v>
      </c>
      <c r="J4801">
        <v>3180402</v>
      </c>
      <c r="K4801" t="str">
        <f>VLOOKUP(Table_munisapp_tylerci_mu_live_rq_master5[[#This Row],[rh_vendor_suggest]],Vend!A:B,2,0)</f>
        <v>UTAH CORRECTIONAL INDUSTRIES</v>
      </c>
      <c r="L4801" t="str">
        <f>VLOOKUP(Table_munisapp_tylerci_mu_live_rq_master5[[#This Row],[a_department_code]],Dept!A:B,2,0)</f>
        <v>Jail</v>
      </c>
      <c r="M4801">
        <f t="shared" si="74"/>
        <v>0</v>
      </c>
    </row>
    <row r="4802" spans="1:13" hidden="1" x14ac:dyDescent="0.25">
      <c r="A4802">
        <v>2018</v>
      </c>
      <c r="B4802">
        <v>6.5</v>
      </c>
      <c r="C4802">
        <v>13</v>
      </c>
      <c r="D4802">
        <v>13</v>
      </c>
      <c r="E4802">
        <f>SUM(Table_munisapp_tylerci_mu_live_rq_master5[[#This Row],[rd_extended_price]]-Table_munisapp_tylerci_mu_live_rq_master5[[#This Row],[rd_price_net]])</f>
        <v>0</v>
      </c>
      <c r="F4802" s="1">
        <v>43195</v>
      </c>
      <c r="G4802">
        <v>3838</v>
      </c>
      <c r="H4802" t="s">
        <v>9072</v>
      </c>
      <c r="I4802" t="s">
        <v>10961</v>
      </c>
      <c r="J4802">
        <v>3180402</v>
      </c>
      <c r="K4802" t="str">
        <f>VLOOKUP(Table_munisapp_tylerci_mu_live_rq_master5[[#This Row],[rh_vendor_suggest]],Vend!A:B,2,0)</f>
        <v>UTAH CORRECTIONAL INDUSTRIES</v>
      </c>
      <c r="L4802" t="str">
        <f>VLOOKUP(Table_munisapp_tylerci_mu_live_rq_master5[[#This Row],[a_department_code]],Dept!A:B,2,0)</f>
        <v>Jail</v>
      </c>
      <c r="M4802">
        <f t="shared" ref="M4802:M4865" si="75">IF(J4802=J4801,0,1)</f>
        <v>0</v>
      </c>
    </row>
    <row r="4803" spans="1:13" hidden="1" x14ac:dyDescent="0.25">
      <c r="A4803">
        <v>2018</v>
      </c>
      <c r="B4803">
        <v>8.36</v>
      </c>
      <c r="C4803">
        <v>16.72</v>
      </c>
      <c r="D4803">
        <v>16.72</v>
      </c>
      <c r="E4803">
        <f>SUM(Table_munisapp_tylerci_mu_live_rq_master5[[#This Row],[rd_extended_price]]-Table_munisapp_tylerci_mu_live_rq_master5[[#This Row],[rd_price_net]])</f>
        <v>0</v>
      </c>
      <c r="F4803" s="1">
        <v>43195</v>
      </c>
      <c r="G4803">
        <v>3838</v>
      </c>
      <c r="H4803" t="s">
        <v>9072</v>
      </c>
      <c r="I4803" t="s">
        <v>10961</v>
      </c>
      <c r="J4803">
        <v>3180402</v>
      </c>
      <c r="K4803" t="str">
        <f>VLOOKUP(Table_munisapp_tylerci_mu_live_rq_master5[[#This Row],[rh_vendor_suggest]],Vend!A:B,2,0)</f>
        <v>UTAH CORRECTIONAL INDUSTRIES</v>
      </c>
      <c r="L4803" t="str">
        <f>VLOOKUP(Table_munisapp_tylerci_mu_live_rq_master5[[#This Row],[a_department_code]],Dept!A:B,2,0)</f>
        <v>Jail</v>
      </c>
      <c r="M4803">
        <f t="shared" si="75"/>
        <v>0</v>
      </c>
    </row>
    <row r="4804" spans="1:13" hidden="1" x14ac:dyDescent="0.25">
      <c r="A4804">
        <v>2018</v>
      </c>
      <c r="B4804">
        <v>8.82</v>
      </c>
      <c r="C4804">
        <v>17.64</v>
      </c>
      <c r="D4804">
        <v>17.64</v>
      </c>
      <c r="E4804">
        <f>SUM(Table_munisapp_tylerci_mu_live_rq_master5[[#This Row],[rd_extended_price]]-Table_munisapp_tylerci_mu_live_rq_master5[[#This Row],[rd_price_net]])</f>
        <v>0</v>
      </c>
      <c r="F4804" s="1">
        <v>43195</v>
      </c>
      <c r="G4804">
        <v>3838</v>
      </c>
      <c r="H4804" t="s">
        <v>9072</v>
      </c>
      <c r="I4804" t="s">
        <v>10961</v>
      </c>
      <c r="J4804">
        <v>3180402</v>
      </c>
      <c r="K4804" t="str">
        <f>VLOOKUP(Table_munisapp_tylerci_mu_live_rq_master5[[#This Row],[rh_vendor_suggest]],Vend!A:B,2,0)</f>
        <v>UTAH CORRECTIONAL INDUSTRIES</v>
      </c>
      <c r="L4804" t="str">
        <f>VLOOKUP(Table_munisapp_tylerci_mu_live_rq_master5[[#This Row],[a_department_code]],Dept!A:B,2,0)</f>
        <v>Jail</v>
      </c>
      <c r="M4804">
        <f t="shared" si="75"/>
        <v>0</v>
      </c>
    </row>
    <row r="4805" spans="1:13" hidden="1" x14ac:dyDescent="0.25">
      <c r="A4805">
        <v>2018</v>
      </c>
      <c r="B4805">
        <v>13.49</v>
      </c>
      <c r="C4805">
        <v>26.98</v>
      </c>
      <c r="D4805">
        <v>26.98</v>
      </c>
      <c r="E4805">
        <f>SUM(Table_munisapp_tylerci_mu_live_rq_master5[[#This Row],[rd_extended_price]]-Table_munisapp_tylerci_mu_live_rq_master5[[#This Row],[rd_price_net]])</f>
        <v>0</v>
      </c>
      <c r="F4805" s="1">
        <v>43195</v>
      </c>
      <c r="G4805">
        <v>3838</v>
      </c>
      <c r="H4805" t="s">
        <v>9072</v>
      </c>
      <c r="I4805" t="s">
        <v>10961</v>
      </c>
      <c r="J4805">
        <v>3180402</v>
      </c>
      <c r="K4805" t="str">
        <f>VLOOKUP(Table_munisapp_tylerci_mu_live_rq_master5[[#This Row],[rh_vendor_suggest]],Vend!A:B,2,0)</f>
        <v>UTAH CORRECTIONAL INDUSTRIES</v>
      </c>
      <c r="L4805" t="str">
        <f>VLOOKUP(Table_munisapp_tylerci_mu_live_rq_master5[[#This Row],[a_department_code]],Dept!A:B,2,0)</f>
        <v>Jail</v>
      </c>
      <c r="M4805">
        <f t="shared" si="75"/>
        <v>0</v>
      </c>
    </row>
    <row r="4806" spans="1:13" hidden="1" x14ac:dyDescent="0.25">
      <c r="A4806">
        <v>2018</v>
      </c>
      <c r="B4806">
        <v>16.29</v>
      </c>
      <c r="C4806">
        <v>32.58</v>
      </c>
      <c r="D4806">
        <v>32.58</v>
      </c>
      <c r="E4806">
        <f>SUM(Table_munisapp_tylerci_mu_live_rq_master5[[#This Row],[rd_extended_price]]-Table_munisapp_tylerci_mu_live_rq_master5[[#This Row],[rd_price_net]])</f>
        <v>0</v>
      </c>
      <c r="F4806" s="1">
        <v>43195</v>
      </c>
      <c r="G4806">
        <v>3838</v>
      </c>
      <c r="H4806" t="s">
        <v>9072</v>
      </c>
      <c r="I4806" t="s">
        <v>10961</v>
      </c>
      <c r="J4806">
        <v>3180402</v>
      </c>
      <c r="K4806" t="str">
        <f>VLOOKUP(Table_munisapp_tylerci_mu_live_rq_master5[[#This Row],[rh_vendor_suggest]],Vend!A:B,2,0)</f>
        <v>UTAH CORRECTIONAL INDUSTRIES</v>
      </c>
      <c r="L4806" t="str">
        <f>VLOOKUP(Table_munisapp_tylerci_mu_live_rq_master5[[#This Row],[a_department_code]],Dept!A:B,2,0)</f>
        <v>Jail</v>
      </c>
      <c r="M4806">
        <f t="shared" si="75"/>
        <v>0</v>
      </c>
    </row>
    <row r="4807" spans="1:13" hidden="1" x14ac:dyDescent="0.25">
      <c r="A4807">
        <v>2018</v>
      </c>
      <c r="B4807">
        <v>10400</v>
      </c>
      <c r="C4807">
        <v>20800</v>
      </c>
      <c r="D4807">
        <v>20800</v>
      </c>
      <c r="E4807">
        <f>SUM(Table_munisapp_tylerci_mu_live_rq_master5[[#This Row],[rd_extended_price]]-Table_munisapp_tylerci_mu_live_rq_master5[[#This Row],[rd_price_net]])</f>
        <v>0</v>
      </c>
      <c r="F4807" s="1">
        <v>43221</v>
      </c>
      <c r="G4807">
        <v>7692</v>
      </c>
      <c r="H4807" t="s">
        <v>9073</v>
      </c>
      <c r="I4807" t="s">
        <v>11135</v>
      </c>
      <c r="J4807">
        <v>3180467</v>
      </c>
      <c r="K4807" t="str">
        <f>VLOOKUP(Table_munisapp_tylerci_mu_live_rq_master5[[#This Row],[rh_vendor_suggest]],Vend!A:B,2,0)</f>
        <v>JORGENSEN'S INC</v>
      </c>
      <c r="L4807" t="str">
        <f>VLOOKUP(Table_munisapp_tylerci_mu_live_rq_master5[[#This Row],[a_department_code]],Dept!A:B,2,0)</f>
        <v>Homeland Security</v>
      </c>
      <c r="M4807">
        <f t="shared" si="75"/>
        <v>1</v>
      </c>
    </row>
    <row r="4808" spans="1:13" hidden="1" x14ac:dyDescent="0.25">
      <c r="A4808">
        <v>2018</v>
      </c>
      <c r="B4808">
        <v>18000</v>
      </c>
      <c r="C4808">
        <v>18000</v>
      </c>
      <c r="D4808">
        <v>18000</v>
      </c>
      <c r="E4808">
        <f>SUM(Table_munisapp_tylerci_mu_live_rq_master5[[#This Row],[rd_extended_price]]-Table_munisapp_tylerci_mu_live_rq_master5[[#This Row],[rd_price_net]])</f>
        <v>0</v>
      </c>
      <c r="F4808" s="1">
        <v>43195</v>
      </c>
      <c r="G4808">
        <v>1792</v>
      </c>
      <c r="H4808" t="s">
        <v>9099</v>
      </c>
      <c r="I4808" t="s">
        <v>10451</v>
      </c>
      <c r="J4808">
        <v>3180400</v>
      </c>
      <c r="K4808" t="str">
        <f>VLOOKUP(Table_munisapp_tylerci_mu_live_rq_master5[[#This Row],[rh_vendor_suggest]],Vend!A:B,2,0)</f>
        <v>DUSTBUSTERS, INC</v>
      </c>
      <c r="L4808" t="str">
        <f>VLOOKUP(Table_munisapp_tylerci_mu_live_rq_master5[[#This Row],[a_department_code]],Dept!A:B,2,0)</f>
        <v>Roads and Highways</v>
      </c>
      <c r="M4808">
        <f t="shared" si="75"/>
        <v>1</v>
      </c>
    </row>
    <row r="4809" spans="1:13" hidden="1" x14ac:dyDescent="0.25">
      <c r="A4809">
        <v>2018</v>
      </c>
      <c r="B4809">
        <v>3000</v>
      </c>
      <c r="C4809">
        <v>3000</v>
      </c>
      <c r="D4809">
        <v>3000</v>
      </c>
      <c r="E4809">
        <f>SUM(Table_munisapp_tylerci_mu_live_rq_master5[[#This Row],[rd_extended_price]]-Table_munisapp_tylerci_mu_live_rq_master5[[#This Row],[rd_price_net]])</f>
        <v>0</v>
      </c>
      <c r="F4809" s="1">
        <v>43199</v>
      </c>
      <c r="G4809">
        <v>3678</v>
      </c>
      <c r="H4809" t="s">
        <v>9114</v>
      </c>
      <c r="I4809" t="s">
        <v>11136</v>
      </c>
      <c r="J4809">
        <v>3180406</v>
      </c>
      <c r="K4809" t="str">
        <f>VLOOKUP(Table_munisapp_tylerci_mu_live_rq_master5[[#This Row],[rh_vendor_suggest]],Vend!A:B,2,0)</f>
        <v>THOMAS PETROLEUM, LLC</v>
      </c>
      <c r="L4809" t="str">
        <f>VLOOKUP(Table_munisapp_tylerci_mu_live_rq_master5[[#This Row],[a_department_code]],Dept!A:B,2,0)</f>
        <v>Transfer Station</v>
      </c>
      <c r="M4809">
        <f t="shared" si="75"/>
        <v>1</v>
      </c>
    </row>
    <row r="4810" spans="1:13" hidden="1" x14ac:dyDescent="0.25">
      <c r="A4810">
        <v>2018</v>
      </c>
      <c r="B4810">
        <v>2000</v>
      </c>
      <c r="C4810">
        <v>2000</v>
      </c>
      <c r="D4810">
        <v>2000</v>
      </c>
      <c r="E4810">
        <f>SUM(Table_munisapp_tylerci_mu_live_rq_master5[[#This Row],[rd_extended_price]]-Table_munisapp_tylerci_mu_live_rq_master5[[#This Row],[rd_price_net]])</f>
        <v>0</v>
      </c>
      <c r="F4810" s="1">
        <v>43199</v>
      </c>
      <c r="G4810">
        <v>6827</v>
      </c>
      <c r="H4810" t="s">
        <v>9107</v>
      </c>
      <c r="I4810" t="s">
        <v>11137</v>
      </c>
      <c r="J4810">
        <v>3180407</v>
      </c>
      <c r="K4810" t="str">
        <f>VLOOKUP(Table_munisapp_tylerci_mu_live_rq_master5[[#This Row],[rh_vendor_suggest]],Vend!A:B,2,0)</f>
        <v>KNOCKDOWN DOORS &amp; HARDWARE SOLUTIONS LLC</v>
      </c>
      <c r="L4810" t="str">
        <f>VLOOKUP(Table_munisapp_tylerci_mu_live_rq_master5[[#This Row],[a_department_code]],Dept!A:B,2,0)</f>
        <v>Golden Spike Event Center</v>
      </c>
      <c r="M4810">
        <f t="shared" si="75"/>
        <v>1</v>
      </c>
    </row>
    <row r="4811" spans="1:13" hidden="1" x14ac:dyDescent="0.25">
      <c r="A4811">
        <v>2018</v>
      </c>
      <c r="B4811">
        <v>400</v>
      </c>
      <c r="C4811">
        <v>400</v>
      </c>
      <c r="D4811">
        <v>400</v>
      </c>
      <c r="E4811">
        <f>SUM(Table_munisapp_tylerci_mu_live_rq_master5[[#This Row],[rd_extended_price]]-Table_munisapp_tylerci_mu_live_rq_master5[[#This Row],[rd_price_net]])</f>
        <v>0</v>
      </c>
      <c r="F4811" s="1">
        <v>43203</v>
      </c>
      <c r="G4811">
        <v>2592</v>
      </c>
      <c r="H4811" t="s">
        <v>9094</v>
      </c>
      <c r="I4811" t="s">
        <v>11138</v>
      </c>
      <c r="J4811">
        <v>3180411</v>
      </c>
      <c r="K4811" t="str">
        <f>VLOOKUP(Table_munisapp_tylerci_mu_live_rq_master5[[#This Row],[rh_vendor_suggest]],Vend!A:B,2,0)</f>
        <v>MACEYS, INC.</v>
      </c>
      <c r="L4811" t="str">
        <f>VLOOKUP(Table_munisapp_tylerci_mu_live_rq_master5[[#This Row],[a_department_code]],Dept!A:B,2,0)</f>
        <v>Weber Morgan Health Department</v>
      </c>
      <c r="M4811">
        <f t="shared" si="75"/>
        <v>1</v>
      </c>
    </row>
    <row r="4812" spans="1:13" hidden="1" x14ac:dyDescent="0.25">
      <c r="A4812">
        <v>2018</v>
      </c>
      <c r="B4812">
        <v>5000</v>
      </c>
      <c r="C4812">
        <v>5000</v>
      </c>
      <c r="D4812">
        <v>5000</v>
      </c>
      <c r="E4812">
        <f>SUM(Table_munisapp_tylerci_mu_live_rq_master5[[#This Row],[rd_extended_price]]-Table_munisapp_tylerci_mu_live_rq_master5[[#This Row],[rd_price_net]])</f>
        <v>0</v>
      </c>
      <c r="F4812" s="1">
        <v>43203</v>
      </c>
      <c r="G4812">
        <v>5780</v>
      </c>
      <c r="H4812" t="s">
        <v>9114</v>
      </c>
      <c r="I4812" t="s">
        <v>11139</v>
      </c>
      <c r="J4812">
        <v>3180421</v>
      </c>
      <c r="K4812" t="str">
        <f>VLOOKUP(Table_munisapp_tylerci_mu_live_rq_master5[[#This Row],[rh_vendor_suggest]],Vend!A:B,2,0)</f>
        <v>THE A H EMERY CO</v>
      </c>
      <c r="L4812" t="str">
        <f>VLOOKUP(Table_munisapp_tylerci_mu_live_rq_master5[[#This Row],[a_department_code]],Dept!A:B,2,0)</f>
        <v>Transfer Station</v>
      </c>
      <c r="M4812">
        <f t="shared" si="75"/>
        <v>1</v>
      </c>
    </row>
    <row r="4813" spans="1:13" hidden="1" x14ac:dyDescent="0.25">
      <c r="A4813">
        <v>2018</v>
      </c>
      <c r="B4813">
        <v>8000</v>
      </c>
      <c r="C4813">
        <v>8000</v>
      </c>
      <c r="D4813">
        <v>8000</v>
      </c>
      <c r="E4813">
        <f>SUM(Table_munisapp_tylerci_mu_live_rq_master5[[#This Row],[rd_extended_price]]-Table_munisapp_tylerci_mu_live_rq_master5[[#This Row],[rd_price_net]])</f>
        <v>0</v>
      </c>
      <c r="F4813" s="1">
        <v>43203</v>
      </c>
      <c r="G4813">
        <v>3592</v>
      </c>
      <c r="H4813" t="s">
        <v>9114</v>
      </c>
      <c r="I4813" t="s">
        <v>9695</v>
      </c>
      <c r="J4813">
        <v>3180419</v>
      </c>
      <c r="K4813" t="str">
        <f>VLOOKUP(Table_munisapp_tylerci_mu_live_rq_master5[[#This Row],[rh_vendor_suggest]],Vend!A:B,2,0)</f>
        <v>T H GLENNON CO INC</v>
      </c>
      <c r="L4813" t="str">
        <f>VLOOKUP(Table_munisapp_tylerci_mu_live_rq_master5[[#This Row],[a_department_code]],Dept!A:B,2,0)</f>
        <v>Transfer Station</v>
      </c>
      <c r="M4813">
        <f t="shared" si="75"/>
        <v>1</v>
      </c>
    </row>
    <row r="4814" spans="1:13" hidden="1" x14ac:dyDescent="0.25">
      <c r="A4814">
        <v>2018</v>
      </c>
      <c r="B4814">
        <v>111.25</v>
      </c>
      <c r="C4814">
        <v>111.25</v>
      </c>
      <c r="D4814">
        <v>111.25</v>
      </c>
      <c r="E4814">
        <f>SUM(Table_munisapp_tylerci_mu_live_rq_master5[[#This Row],[rd_extended_price]]-Table_munisapp_tylerci_mu_live_rq_master5[[#This Row],[rd_price_net]])</f>
        <v>0</v>
      </c>
      <c r="F4814" s="1">
        <v>43210</v>
      </c>
      <c r="G4814">
        <v>3242</v>
      </c>
      <c r="H4814" t="s">
        <v>9094</v>
      </c>
      <c r="I4814" t="s">
        <v>11140</v>
      </c>
      <c r="J4814">
        <v>3180442</v>
      </c>
      <c r="K4814" t="str">
        <f>VLOOKUP(Table_munisapp_tylerci_mu_live_rq_master5[[#This Row],[rh_vendor_suggest]],Vend!A:B,2,0)</f>
        <v>RB PRINTING SERVICES LLC</v>
      </c>
      <c r="L4814" t="str">
        <f>VLOOKUP(Table_munisapp_tylerci_mu_live_rq_master5[[#This Row],[a_department_code]],Dept!A:B,2,0)</f>
        <v>Weber Morgan Health Department</v>
      </c>
      <c r="M4814">
        <f t="shared" si="75"/>
        <v>1</v>
      </c>
    </row>
    <row r="4815" spans="1:13" hidden="1" x14ac:dyDescent="0.25">
      <c r="A4815">
        <v>2018</v>
      </c>
      <c r="B4815">
        <v>2193.15</v>
      </c>
      <c r="C4815">
        <v>2193.15</v>
      </c>
      <c r="D4815">
        <v>2193.15</v>
      </c>
      <c r="E4815">
        <f>SUM(Table_munisapp_tylerci_mu_live_rq_master5[[#This Row],[rd_extended_price]]-Table_munisapp_tylerci_mu_live_rq_master5[[#This Row],[rd_price_net]])</f>
        <v>0</v>
      </c>
      <c r="F4815" s="1">
        <v>43203</v>
      </c>
      <c r="G4815">
        <v>5664</v>
      </c>
      <c r="H4815" t="s">
        <v>9100</v>
      </c>
      <c r="I4815" t="s">
        <v>9440</v>
      </c>
      <c r="J4815">
        <v>3180420</v>
      </c>
      <c r="K4815" t="str">
        <f>VLOOKUP(Table_munisapp_tylerci_mu_live_rq_master5[[#This Row],[rh_vendor_suggest]],Vend!A:B,2,0)</f>
        <v>EARLY CHILDHOOD LLC</v>
      </c>
      <c r="L4815" t="str">
        <f>VLOOKUP(Table_munisapp_tylerci_mu_live_rq_master5[[#This Row],[a_department_code]],Dept!A:B,2,0)</f>
        <v>Library</v>
      </c>
      <c r="M4815">
        <f t="shared" si="75"/>
        <v>1</v>
      </c>
    </row>
    <row r="4816" spans="1:13" hidden="1" x14ac:dyDescent="0.25">
      <c r="A4816">
        <v>2018</v>
      </c>
      <c r="B4816">
        <v>4.3</v>
      </c>
      <c r="C4816">
        <v>1290</v>
      </c>
      <c r="D4816">
        <v>1290</v>
      </c>
      <c r="E4816">
        <f>SUM(Table_munisapp_tylerci_mu_live_rq_master5[[#This Row],[rd_extended_price]]-Table_munisapp_tylerci_mu_live_rq_master5[[#This Row],[rd_price_net]])</f>
        <v>0</v>
      </c>
      <c r="F4816" s="1">
        <v>43203</v>
      </c>
      <c r="G4816">
        <v>2248</v>
      </c>
      <c r="H4816" t="s">
        <v>9100</v>
      </c>
      <c r="I4816" t="s">
        <v>11141</v>
      </c>
      <c r="J4816">
        <v>3180410</v>
      </c>
      <c r="K4816" t="str">
        <f>VLOOKUP(Table_munisapp_tylerci_mu_live_rq_master5[[#This Row],[rh_vendor_suggest]],Vend!A:B,2,0)</f>
        <v>JANWAY COMPANY USA, INC</v>
      </c>
      <c r="L4816" t="str">
        <f>VLOOKUP(Table_munisapp_tylerci_mu_live_rq_master5[[#This Row],[a_department_code]],Dept!A:B,2,0)</f>
        <v>Library</v>
      </c>
      <c r="M4816">
        <f t="shared" si="75"/>
        <v>1</v>
      </c>
    </row>
    <row r="4817" spans="1:13" hidden="1" x14ac:dyDescent="0.25">
      <c r="A4817">
        <v>2018</v>
      </c>
      <c r="B4817">
        <v>4.9000000000000004</v>
      </c>
      <c r="C4817">
        <v>1470</v>
      </c>
      <c r="D4817">
        <v>1470</v>
      </c>
      <c r="E4817">
        <f>SUM(Table_munisapp_tylerci_mu_live_rq_master5[[#This Row],[rd_extended_price]]-Table_munisapp_tylerci_mu_live_rq_master5[[#This Row],[rd_price_net]])</f>
        <v>0</v>
      </c>
      <c r="F4817" s="1">
        <v>43203</v>
      </c>
      <c r="G4817">
        <v>2248</v>
      </c>
      <c r="H4817" t="s">
        <v>9100</v>
      </c>
      <c r="I4817" t="s">
        <v>11141</v>
      </c>
      <c r="J4817">
        <v>3180410</v>
      </c>
      <c r="K4817" t="str">
        <f>VLOOKUP(Table_munisapp_tylerci_mu_live_rq_master5[[#This Row],[rh_vendor_suggest]],Vend!A:B,2,0)</f>
        <v>JANWAY COMPANY USA, INC</v>
      </c>
      <c r="L4817" t="str">
        <f>VLOOKUP(Table_munisapp_tylerci_mu_live_rq_master5[[#This Row],[a_department_code]],Dept!A:B,2,0)</f>
        <v>Library</v>
      </c>
      <c r="M4817">
        <f t="shared" si="75"/>
        <v>0</v>
      </c>
    </row>
    <row r="4818" spans="1:13" hidden="1" x14ac:dyDescent="0.25">
      <c r="A4818">
        <v>2018</v>
      </c>
      <c r="B4818">
        <v>4.5999999999999996</v>
      </c>
      <c r="C4818">
        <v>1380</v>
      </c>
      <c r="D4818">
        <v>1380</v>
      </c>
      <c r="E4818">
        <f>SUM(Table_munisapp_tylerci_mu_live_rq_master5[[#This Row],[rd_extended_price]]-Table_munisapp_tylerci_mu_live_rq_master5[[#This Row],[rd_price_net]])</f>
        <v>0</v>
      </c>
      <c r="F4818" s="1">
        <v>43203</v>
      </c>
      <c r="G4818">
        <v>2248</v>
      </c>
      <c r="H4818" t="s">
        <v>9100</v>
      </c>
      <c r="I4818" t="s">
        <v>11141</v>
      </c>
      <c r="J4818">
        <v>3180410</v>
      </c>
      <c r="K4818" t="str">
        <f>VLOOKUP(Table_munisapp_tylerci_mu_live_rq_master5[[#This Row],[rh_vendor_suggest]],Vend!A:B,2,0)</f>
        <v>JANWAY COMPANY USA, INC</v>
      </c>
      <c r="L4818" t="str">
        <f>VLOOKUP(Table_munisapp_tylerci_mu_live_rq_master5[[#This Row],[a_department_code]],Dept!A:B,2,0)</f>
        <v>Library</v>
      </c>
      <c r="M4818">
        <f t="shared" si="75"/>
        <v>0</v>
      </c>
    </row>
    <row r="4819" spans="1:13" hidden="1" x14ac:dyDescent="0.25">
      <c r="A4819">
        <v>2018</v>
      </c>
      <c r="B4819">
        <v>5.35</v>
      </c>
      <c r="C4819">
        <v>1605</v>
      </c>
      <c r="D4819">
        <v>1605</v>
      </c>
      <c r="E4819">
        <f>SUM(Table_munisapp_tylerci_mu_live_rq_master5[[#This Row],[rd_extended_price]]-Table_munisapp_tylerci_mu_live_rq_master5[[#This Row],[rd_price_net]])</f>
        <v>0</v>
      </c>
      <c r="F4819" s="1">
        <v>43203</v>
      </c>
      <c r="G4819">
        <v>2248</v>
      </c>
      <c r="H4819" t="s">
        <v>9100</v>
      </c>
      <c r="I4819" t="s">
        <v>11141</v>
      </c>
      <c r="J4819">
        <v>3180410</v>
      </c>
      <c r="K4819" t="str">
        <f>VLOOKUP(Table_munisapp_tylerci_mu_live_rq_master5[[#This Row],[rh_vendor_suggest]],Vend!A:B,2,0)</f>
        <v>JANWAY COMPANY USA, INC</v>
      </c>
      <c r="L4819" t="str">
        <f>VLOOKUP(Table_munisapp_tylerci_mu_live_rq_master5[[#This Row],[a_department_code]],Dept!A:B,2,0)</f>
        <v>Library</v>
      </c>
      <c r="M4819">
        <f t="shared" si="75"/>
        <v>0</v>
      </c>
    </row>
    <row r="4820" spans="1:13" hidden="1" x14ac:dyDescent="0.25">
      <c r="A4820">
        <v>2018</v>
      </c>
      <c r="B4820">
        <v>5.15</v>
      </c>
      <c r="C4820">
        <v>1545</v>
      </c>
      <c r="D4820">
        <v>1545</v>
      </c>
      <c r="E4820">
        <f>SUM(Table_munisapp_tylerci_mu_live_rq_master5[[#This Row],[rd_extended_price]]-Table_munisapp_tylerci_mu_live_rq_master5[[#This Row],[rd_price_net]])</f>
        <v>0</v>
      </c>
      <c r="F4820" s="1">
        <v>43203</v>
      </c>
      <c r="G4820">
        <v>2248</v>
      </c>
      <c r="H4820" t="s">
        <v>9100</v>
      </c>
      <c r="I4820" t="s">
        <v>11141</v>
      </c>
      <c r="J4820">
        <v>3180410</v>
      </c>
      <c r="K4820" t="str">
        <f>VLOOKUP(Table_munisapp_tylerci_mu_live_rq_master5[[#This Row],[rh_vendor_suggest]],Vend!A:B,2,0)</f>
        <v>JANWAY COMPANY USA, INC</v>
      </c>
      <c r="L4820" t="str">
        <f>VLOOKUP(Table_munisapp_tylerci_mu_live_rq_master5[[#This Row],[a_department_code]],Dept!A:B,2,0)</f>
        <v>Library</v>
      </c>
      <c r="M4820">
        <f t="shared" si="75"/>
        <v>0</v>
      </c>
    </row>
    <row r="4821" spans="1:13" hidden="1" x14ac:dyDescent="0.25">
      <c r="A4821">
        <v>2018</v>
      </c>
      <c r="B4821">
        <v>5.85</v>
      </c>
      <c r="C4821">
        <v>1755</v>
      </c>
      <c r="D4821">
        <v>1755</v>
      </c>
      <c r="E4821">
        <f>SUM(Table_munisapp_tylerci_mu_live_rq_master5[[#This Row],[rd_extended_price]]-Table_munisapp_tylerci_mu_live_rq_master5[[#This Row],[rd_price_net]])</f>
        <v>0</v>
      </c>
      <c r="F4821" s="1">
        <v>43203</v>
      </c>
      <c r="G4821">
        <v>2248</v>
      </c>
      <c r="H4821" t="s">
        <v>9100</v>
      </c>
      <c r="I4821" t="s">
        <v>11141</v>
      </c>
      <c r="J4821">
        <v>3180410</v>
      </c>
      <c r="K4821" t="str">
        <f>VLOOKUP(Table_munisapp_tylerci_mu_live_rq_master5[[#This Row],[rh_vendor_suggest]],Vend!A:B,2,0)</f>
        <v>JANWAY COMPANY USA, INC</v>
      </c>
      <c r="L4821" t="str">
        <f>VLOOKUP(Table_munisapp_tylerci_mu_live_rq_master5[[#This Row],[a_department_code]],Dept!A:B,2,0)</f>
        <v>Library</v>
      </c>
      <c r="M4821">
        <f t="shared" si="75"/>
        <v>0</v>
      </c>
    </row>
    <row r="4822" spans="1:13" hidden="1" x14ac:dyDescent="0.25">
      <c r="A4822">
        <v>2018</v>
      </c>
      <c r="B4822">
        <v>378</v>
      </c>
      <c r="C4822">
        <v>378</v>
      </c>
      <c r="D4822">
        <v>378</v>
      </c>
      <c r="E4822">
        <f>SUM(Table_munisapp_tylerci_mu_live_rq_master5[[#This Row],[rd_extended_price]]-Table_munisapp_tylerci_mu_live_rq_master5[[#This Row],[rd_price_net]])</f>
        <v>0</v>
      </c>
      <c r="F4822" s="1">
        <v>43203</v>
      </c>
      <c r="G4822">
        <v>2248</v>
      </c>
      <c r="H4822" t="s">
        <v>9100</v>
      </c>
      <c r="I4822" t="s">
        <v>11141</v>
      </c>
      <c r="J4822">
        <v>3180410</v>
      </c>
      <c r="K4822" t="str">
        <f>VLOOKUP(Table_munisapp_tylerci_mu_live_rq_master5[[#This Row],[rh_vendor_suggest]],Vend!A:B,2,0)</f>
        <v>JANWAY COMPANY USA, INC</v>
      </c>
      <c r="L4822" t="str">
        <f>VLOOKUP(Table_munisapp_tylerci_mu_live_rq_master5[[#This Row],[a_department_code]],Dept!A:B,2,0)</f>
        <v>Library</v>
      </c>
      <c r="M4822">
        <f t="shared" si="75"/>
        <v>0</v>
      </c>
    </row>
    <row r="4823" spans="1:13" hidden="1" x14ac:dyDescent="0.25">
      <c r="A4823">
        <v>2018</v>
      </c>
      <c r="B4823">
        <v>0.13500000000000001</v>
      </c>
      <c r="C4823">
        <v>6885</v>
      </c>
      <c r="D4823">
        <v>6885</v>
      </c>
      <c r="E4823">
        <f>SUM(Table_munisapp_tylerci_mu_live_rq_master5[[#This Row],[rd_extended_price]]-Table_munisapp_tylerci_mu_live_rq_master5[[#This Row],[rd_price_net]])</f>
        <v>0</v>
      </c>
      <c r="F4823" s="1">
        <v>43203</v>
      </c>
      <c r="G4823">
        <v>1875</v>
      </c>
      <c r="H4823" t="s">
        <v>9100</v>
      </c>
      <c r="I4823" t="s">
        <v>11142</v>
      </c>
      <c r="J4823">
        <v>3180409</v>
      </c>
      <c r="K4823" t="str">
        <f>VLOOKUP(Table_munisapp_tylerci_mu_live_rq_master5[[#This Row],[rh_vendor_suggest]],Vend!A:B,2,0)</f>
        <v>ENVISIONWARE INC</v>
      </c>
      <c r="L4823" t="str">
        <f>VLOOKUP(Table_munisapp_tylerci_mu_live_rq_master5[[#This Row],[a_department_code]],Dept!A:B,2,0)</f>
        <v>Library</v>
      </c>
      <c r="M4823">
        <f t="shared" si="75"/>
        <v>1</v>
      </c>
    </row>
    <row r="4824" spans="1:13" hidden="1" x14ac:dyDescent="0.25">
      <c r="A4824">
        <v>2018</v>
      </c>
      <c r="B4824">
        <v>154</v>
      </c>
      <c r="C4824">
        <v>154</v>
      </c>
      <c r="D4824">
        <v>154</v>
      </c>
      <c r="E4824">
        <f>SUM(Table_munisapp_tylerci_mu_live_rq_master5[[#This Row],[rd_extended_price]]-Table_munisapp_tylerci_mu_live_rq_master5[[#This Row],[rd_price_net]])</f>
        <v>0</v>
      </c>
      <c r="F4824" s="1">
        <v>43203</v>
      </c>
      <c r="G4824">
        <v>1875</v>
      </c>
      <c r="H4824" t="s">
        <v>9100</v>
      </c>
      <c r="I4824" t="s">
        <v>11142</v>
      </c>
      <c r="J4824">
        <v>3180409</v>
      </c>
      <c r="K4824" t="str">
        <f>VLOOKUP(Table_munisapp_tylerci_mu_live_rq_master5[[#This Row],[rh_vendor_suggest]],Vend!A:B,2,0)</f>
        <v>ENVISIONWARE INC</v>
      </c>
      <c r="L4824" t="str">
        <f>VLOOKUP(Table_munisapp_tylerci_mu_live_rq_master5[[#This Row],[a_department_code]],Dept!A:B,2,0)</f>
        <v>Library</v>
      </c>
      <c r="M4824">
        <f t="shared" si="75"/>
        <v>0</v>
      </c>
    </row>
    <row r="4825" spans="1:13" hidden="1" x14ac:dyDescent="0.25">
      <c r="A4825">
        <v>2018</v>
      </c>
      <c r="B4825">
        <v>1.35</v>
      </c>
      <c r="C4825">
        <v>13500</v>
      </c>
      <c r="D4825">
        <v>13500</v>
      </c>
      <c r="E4825">
        <f>SUM(Table_munisapp_tylerci_mu_live_rq_master5[[#This Row],[rd_extended_price]]-Table_munisapp_tylerci_mu_live_rq_master5[[#This Row],[rd_price_net]])</f>
        <v>0</v>
      </c>
      <c r="F4825" s="1">
        <v>43203</v>
      </c>
      <c r="G4825">
        <v>7653</v>
      </c>
      <c r="H4825" t="s">
        <v>9100</v>
      </c>
      <c r="I4825" t="s">
        <v>11143</v>
      </c>
      <c r="J4825">
        <v>3180423</v>
      </c>
      <c r="K4825" t="str">
        <f>VLOOKUP(Table_munisapp_tylerci_mu_live_rq_master5[[#This Row],[rh_vendor_suggest]],Vend!A:B,2,0)</f>
        <v>CHICAGO ONE STOP INC</v>
      </c>
      <c r="L4825" t="str">
        <f>VLOOKUP(Table_munisapp_tylerci_mu_live_rq_master5[[#This Row],[a_department_code]],Dept!A:B,2,0)</f>
        <v>Library</v>
      </c>
      <c r="M4825">
        <f t="shared" si="75"/>
        <v>1</v>
      </c>
    </row>
    <row r="4826" spans="1:13" hidden="1" x14ac:dyDescent="0.25">
      <c r="A4826">
        <v>2018</v>
      </c>
      <c r="B4826">
        <v>1.35</v>
      </c>
      <c r="C4826">
        <v>6750</v>
      </c>
      <c r="D4826">
        <v>6750</v>
      </c>
      <c r="E4826">
        <f>SUM(Table_munisapp_tylerci_mu_live_rq_master5[[#This Row],[rd_extended_price]]-Table_munisapp_tylerci_mu_live_rq_master5[[#This Row],[rd_price_net]])</f>
        <v>0</v>
      </c>
      <c r="F4826" s="1">
        <v>43203</v>
      </c>
      <c r="G4826">
        <v>7653</v>
      </c>
      <c r="H4826" t="s">
        <v>9100</v>
      </c>
      <c r="I4826" t="s">
        <v>11143</v>
      </c>
      <c r="J4826">
        <v>3180423</v>
      </c>
      <c r="K4826" t="str">
        <f>VLOOKUP(Table_munisapp_tylerci_mu_live_rq_master5[[#This Row],[rh_vendor_suggest]],Vend!A:B,2,0)</f>
        <v>CHICAGO ONE STOP INC</v>
      </c>
      <c r="L4826" t="str">
        <f>VLOOKUP(Table_munisapp_tylerci_mu_live_rq_master5[[#This Row],[a_department_code]],Dept!A:B,2,0)</f>
        <v>Library</v>
      </c>
      <c r="M4826">
        <f t="shared" si="75"/>
        <v>0</v>
      </c>
    </row>
    <row r="4827" spans="1:13" hidden="1" x14ac:dyDescent="0.25">
      <c r="A4827">
        <v>2018</v>
      </c>
      <c r="B4827">
        <v>0.59</v>
      </c>
      <c r="C4827">
        <v>11800</v>
      </c>
      <c r="D4827">
        <v>11800</v>
      </c>
      <c r="E4827">
        <f>SUM(Table_munisapp_tylerci_mu_live_rq_master5[[#This Row],[rd_extended_price]]-Table_munisapp_tylerci_mu_live_rq_master5[[#This Row],[rd_price_net]])</f>
        <v>0</v>
      </c>
      <c r="F4827" s="1">
        <v>43203</v>
      </c>
      <c r="G4827">
        <v>7653</v>
      </c>
      <c r="H4827" t="s">
        <v>9100</v>
      </c>
      <c r="I4827" t="s">
        <v>11143</v>
      </c>
      <c r="J4827">
        <v>3180423</v>
      </c>
      <c r="K4827" t="str">
        <f>VLOOKUP(Table_munisapp_tylerci_mu_live_rq_master5[[#This Row],[rh_vendor_suggest]],Vend!A:B,2,0)</f>
        <v>CHICAGO ONE STOP INC</v>
      </c>
      <c r="L4827" t="str">
        <f>VLOOKUP(Table_munisapp_tylerci_mu_live_rq_master5[[#This Row],[a_department_code]],Dept!A:B,2,0)</f>
        <v>Library</v>
      </c>
      <c r="M4827">
        <f t="shared" si="75"/>
        <v>0</v>
      </c>
    </row>
    <row r="4828" spans="1:13" hidden="1" x14ac:dyDescent="0.25">
      <c r="A4828">
        <v>2018</v>
      </c>
      <c r="B4828">
        <v>2114.04</v>
      </c>
      <c r="C4828">
        <v>2114.04</v>
      </c>
      <c r="D4828">
        <v>2114.04</v>
      </c>
      <c r="E4828">
        <f>SUM(Table_munisapp_tylerci_mu_live_rq_master5[[#This Row],[rd_extended_price]]-Table_munisapp_tylerci_mu_live_rq_master5[[#This Row],[rd_price_net]])</f>
        <v>0</v>
      </c>
      <c r="F4828" s="1">
        <v>43203</v>
      </c>
      <c r="G4828">
        <v>2898</v>
      </c>
      <c r="H4828" t="s">
        <v>9100</v>
      </c>
      <c r="I4828" t="s">
        <v>11144</v>
      </c>
      <c r="J4828">
        <v>3180413</v>
      </c>
      <c r="K4828" t="str">
        <f>VLOOKUP(Table_munisapp_tylerci_mu_live_rq_master5[[#This Row],[rh_vendor_suggest]],Vend!A:B,2,0)</f>
        <v>NOVELTY INC</v>
      </c>
      <c r="L4828" t="str">
        <f>VLOOKUP(Table_munisapp_tylerci_mu_live_rq_master5[[#This Row],[a_department_code]],Dept!A:B,2,0)</f>
        <v>Library</v>
      </c>
      <c r="M4828">
        <f t="shared" si="75"/>
        <v>1</v>
      </c>
    </row>
    <row r="4829" spans="1:13" hidden="1" x14ac:dyDescent="0.25">
      <c r="A4829">
        <v>2018</v>
      </c>
      <c r="B4829">
        <v>10659.05</v>
      </c>
      <c r="C4829">
        <v>10659.05</v>
      </c>
      <c r="D4829">
        <v>10659.05</v>
      </c>
      <c r="E4829">
        <f>SUM(Table_munisapp_tylerci_mu_live_rq_master5[[#This Row],[rd_extended_price]]-Table_munisapp_tylerci_mu_live_rq_master5[[#This Row],[rd_price_net]])</f>
        <v>0</v>
      </c>
      <c r="F4829" s="1">
        <v>43203</v>
      </c>
      <c r="G4829">
        <v>3376</v>
      </c>
      <c r="H4829" t="s">
        <v>9100</v>
      </c>
      <c r="I4829" t="s">
        <v>11145</v>
      </c>
      <c r="J4829">
        <v>3180418</v>
      </c>
      <c r="K4829" t="str">
        <f>VLOOKUP(Table_munisapp_tylerci_mu_live_rq_master5[[#This Row],[rh_vendor_suggest]],Vend!A:B,2,0)</f>
        <v>SCHOLASTIC INC</v>
      </c>
      <c r="L4829" t="str">
        <f>VLOOKUP(Table_munisapp_tylerci_mu_live_rq_master5[[#This Row],[a_department_code]],Dept!A:B,2,0)</f>
        <v>Library</v>
      </c>
      <c r="M4829">
        <f t="shared" si="75"/>
        <v>1</v>
      </c>
    </row>
    <row r="4830" spans="1:13" hidden="1" x14ac:dyDescent="0.25">
      <c r="A4830">
        <v>2018</v>
      </c>
      <c r="B4830">
        <v>1058.8</v>
      </c>
      <c r="C4830">
        <v>1058.8</v>
      </c>
      <c r="D4830">
        <v>1058.8</v>
      </c>
      <c r="E4830">
        <f>SUM(Table_munisapp_tylerci_mu_live_rq_master5[[#This Row],[rd_extended_price]]-Table_munisapp_tylerci_mu_live_rq_master5[[#This Row],[rd_price_net]])</f>
        <v>0</v>
      </c>
      <c r="F4830" s="1">
        <v>43203</v>
      </c>
      <c r="G4830">
        <v>6771</v>
      </c>
      <c r="H4830" t="s">
        <v>9100</v>
      </c>
      <c r="I4830" t="s">
        <v>11144</v>
      </c>
      <c r="J4830">
        <v>3180422</v>
      </c>
      <c r="K4830" t="str">
        <f>VLOOKUP(Table_munisapp_tylerci_mu_live_rq_master5[[#This Row],[rh_vendor_suggest]],Vend!A:B,2,0)</f>
        <v>TRIARCO ARTS &amp; CRAFTS LLC</v>
      </c>
      <c r="L4830" t="str">
        <f>VLOOKUP(Table_munisapp_tylerci_mu_live_rq_master5[[#This Row],[a_department_code]],Dept!A:B,2,0)</f>
        <v>Library</v>
      </c>
      <c r="M4830">
        <f t="shared" si="75"/>
        <v>1</v>
      </c>
    </row>
    <row r="4831" spans="1:13" hidden="1" x14ac:dyDescent="0.25">
      <c r="A4831">
        <v>2018</v>
      </c>
      <c r="B4831">
        <v>1224.52</v>
      </c>
      <c r="C4831">
        <v>1224.52</v>
      </c>
      <c r="D4831">
        <v>1224.52</v>
      </c>
      <c r="E4831">
        <f>SUM(Table_munisapp_tylerci_mu_live_rq_master5[[#This Row],[rd_extended_price]]-Table_munisapp_tylerci_mu_live_rq_master5[[#This Row],[rd_price_net]])</f>
        <v>0</v>
      </c>
      <c r="F4831" s="1">
        <v>43203</v>
      </c>
      <c r="G4831">
        <v>3162</v>
      </c>
      <c r="H4831" t="s">
        <v>9100</v>
      </c>
      <c r="I4831" t="s">
        <v>11144</v>
      </c>
      <c r="J4831">
        <v>3180415</v>
      </c>
      <c r="K4831" t="str">
        <f>VLOOKUP(Table_munisapp_tylerci_mu_live_rq_master5[[#This Row],[rh_vendor_suggest]],Vend!A:B,2,0)</f>
        <v>RAYMOND GEDDES AND CO INC</v>
      </c>
      <c r="L4831" t="str">
        <f>VLOOKUP(Table_munisapp_tylerci_mu_live_rq_master5[[#This Row],[a_department_code]],Dept!A:B,2,0)</f>
        <v>Library</v>
      </c>
      <c r="M4831">
        <f t="shared" si="75"/>
        <v>1</v>
      </c>
    </row>
    <row r="4832" spans="1:13" hidden="1" x14ac:dyDescent="0.25">
      <c r="A4832">
        <v>2018</v>
      </c>
      <c r="B4832">
        <v>4200</v>
      </c>
      <c r="C4832">
        <v>8400</v>
      </c>
      <c r="D4832">
        <v>8400</v>
      </c>
      <c r="E4832">
        <f>SUM(Table_munisapp_tylerci_mu_live_rq_master5[[#This Row],[rd_extended_price]]-Table_munisapp_tylerci_mu_live_rq_master5[[#This Row],[rd_price_net]])</f>
        <v>0</v>
      </c>
      <c r="F4832" s="1">
        <v>43203</v>
      </c>
      <c r="G4832">
        <v>3372</v>
      </c>
      <c r="H4832" t="s">
        <v>9083</v>
      </c>
      <c r="I4832" t="s">
        <v>11146</v>
      </c>
      <c r="J4832">
        <v>3180417</v>
      </c>
      <c r="K4832" t="str">
        <f>VLOOKUP(Table_munisapp_tylerci_mu_live_rq_master5[[#This Row],[rh_vendor_suggest]],Vend!A:B,2,0)</f>
        <v>SCHNEIDER ELECTRIC</v>
      </c>
      <c r="L4832" t="str">
        <f>VLOOKUP(Table_munisapp_tylerci_mu_live_rq_master5[[#This Row],[a_department_code]],Dept!A:B,2,0)</f>
        <v>Information Technology</v>
      </c>
      <c r="M4832">
        <f t="shared" si="75"/>
        <v>1</v>
      </c>
    </row>
    <row r="4833" spans="1:13" hidden="1" x14ac:dyDescent="0.25">
      <c r="A4833">
        <v>2018</v>
      </c>
      <c r="B4833">
        <v>2275</v>
      </c>
      <c r="C4833">
        <v>2275</v>
      </c>
      <c r="D4833">
        <v>2275</v>
      </c>
      <c r="E4833">
        <f>SUM(Table_munisapp_tylerci_mu_live_rq_master5[[#This Row],[rd_extended_price]]-Table_munisapp_tylerci_mu_live_rq_master5[[#This Row],[rd_price_net]])</f>
        <v>0</v>
      </c>
      <c r="F4833" s="1">
        <v>43203</v>
      </c>
      <c r="G4833">
        <v>3372</v>
      </c>
      <c r="H4833" t="s">
        <v>9083</v>
      </c>
      <c r="I4833" t="s">
        <v>11146</v>
      </c>
      <c r="J4833">
        <v>3180417</v>
      </c>
      <c r="K4833" t="str">
        <f>VLOOKUP(Table_munisapp_tylerci_mu_live_rq_master5[[#This Row],[rh_vendor_suggest]],Vend!A:B,2,0)</f>
        <v>SCHNEIDER ELECTRIC</v>
      </c>
      <c r="L4833" t="str">
        <f>VLOOKUP(Table_munisapp_tylerci_mu_live_rq_master5[[#This Row],[a_department_code]],Dept!A:B,2,0)</f>
        <v>Information Technology</v>
      </c>
      <c r="M4833">
        <f t="shared" si="75"/>
        <v>0</v>
      </c>
    </row>
    <row r="4834" spans="1:13" hidden="1" x14ac:dyDescent="0.25">
      <c r="A4834">
        <v>2018</v>
      </c>
      <c r="B4834">
        <v>5650</v>
      </c>
      <c r="C4834">
        <v>5650</v>
      </c>
      <c r="D4834">
        <v>5650</v>
      </c>
      <c r="E4834">
        <f>SUM(Table_munisapp_tylerci_mu_live_rq_master5[[#This Row],[rd_extended_price]]-Table_munisapp_tylerci_mu_live_rq_master5[[#This Row],[rd_price_net]])</f>
        <v>0</v>
      </c>
      <c r="F4834" s="1">
        <v>43203</v>
      </c>
      <c r="G4834">
        <v>3372</v>
      </c>
      <c r="H4834" t="s">
        <v>9083</v>
      </c>
      <c r="I4834" t="s">
        <v>11146</v>
      </c>
      <c r="J4834">
        <v>3180417</v>
      </c>
      <c r="K4834" t="str">
        <f>VLOOKUP(Table_munisapp_tylerci_mu_live_rq_master5[[#This Row],[rh_vendor_suggest]],Vend!A:B,2,0)</f>
        <v>SCHNEIDER ELECTRIC</v>
      </c>
      <c r="L4834" t="str">
        <f>VLOOKUP(Table_munisapp_tylerci_mu_live_rq_master5[[#This Row],[a_department_code]],Dept!A:B,2,0)</f>
        <v>Information Technology</v>
      </c>
      <c r="M4834">
        <f t="shared" si="75"/>
        <v>0</v>
      </c>
    </row>
    <row r="4835" spans="1:13" hidden="1" x14ac:dyDescent="0.25">
      <c r="A4835">
        <v>2018</v>
      </c>
      <c r="B4835">
        <v>2200</v>
      </c>
      <c r="C4835">
        <v>2200</v>
      </c>
      <c r="D4835">
        <v>2200</v>
      </c>
      <c r="E4835">
        <f>SUM(Table_munisapp_tylerci_mu_live_rq_master5[[#This Row],[rd_extended_price]]-Table_munisapp_tylerci_mu_live_rq_master5[[#This Row],[rd_price_net]])</f>
        <v>0</v>
      </c>
      <c r="F4835" s="1">
        <v>43203</v>
      </c>
      <c r="G4835">
        <v>3372</v>
      </c>
      <c r="H4835" t="s">
        <v>9083</v>
      </c>
      <c r="I4835" t="s">
        <v>11146</v>
      </c>
      <c r="J4835">
        <v>3180417</v>
      </c>
      <c r="K4835" t="str">
        <f>VLOOKUP(Table_munisapp_tylerci_mu_live_rq_master5[[#This Row],[rh_vendor_suggest]],Vend!A:B,2,0)</f>
        <v>SCHNEIDER ELECTRIC</v>
      </c>
      <c r="L4835" t="str">
        <f>VLOOKUP(Table_munisapp_tylerci_mu_live_rq_master5[[#This Row],[a_department_code]],Dept!A:B,2,0)</f>
        <v>Information Technology</v>
      </c>
      <c r="M4835">
        <f t="shared" si="75"/>
        <v>0</v>
      </c>
    </row>
    <row r="4836" spans="1:13" hidden="1" x14ac:dyDescent="0.25">
      <c r="A4836">
        <v>2018</v>
      </c>
      <c r="B4836">
        <v>1200</v>
      </c>
      <c r="C4836">
        <v>1200</v>
      </c>
      <c r="D4836">
        <v>1200</v>
      </c>
      <c r="E4836">
        <f>SUM(Table_munisapp_tylerci_mu_live_rq_master5[[#This Row],[rd_extended_price]]-Table_munisapp_tylerci_mu_live_rq_master5[[#This Row],[rd_price_net]])</f>
        <v>0</v>
      </c>
      <c r="F4836" s="1">
        <v>43203</v>
      </c>
      <c r="G4836">
        <v>7661</v>
      </c>
      <c r="H4836" t="s">
        <v>9114</v>
      </c>
      <c r="I4836" t="s">
        <v>11147</v>
      </c>
      <c r="J4836">
        <v>3180424</v>
      </c>
      <c r="K4836" t="str">
        <f>VLOOKUP(Table_munisapp_tylerci_mu_live_rq_master5[[#This Row],[rh_vendor_suggest]],Vend!A:B,2,0)</f>
        <v>APPLIED ENVIRONMENTAL SERVICES LC</v>
      </c>
      <c r="L4836" t="str">
        <f>VLOOKUP(Table_munisapp_tylerci_mu_live_rq_master5[[#This Row],[a_department_code]],Dept!A:B,2,0)</f>
        <v>Transfer Station</v>
      </c>
      <c r="M4836">
        <f t="shared" si="75"/>
        <v>1</v>
      </c>
    </row>
    <row r="4837" spans="1:13" hidden="1" x14ac:dyDescent="0.25">
      <c r="A4837">
        <v>2018</v>
      </c>
      <c r="B4837">
        <v>9500</v>
      </c>
      <c r="C4837">
        <v>9500</v>
      </c>
      <c r="D4837">
        <v>9500</v>
      </c>
      <c r="E4837">
        <f>SUM(Table_munisapp_tylerci_mu_live_rq_master5[[#This Row],[rd_extended_price]]-Table_munisapp_tylerci_mu_live_rq_master5[[#This Row],[rd_price_net]])</f>
        <v>0</v>
      </c>
      <c r="F4837" s="1">
        <v>43209</v>
      </c>
      <c r="G4837">
        <v>7667</v>
      </c>
      <c r="H4837" t="s">
        <v>9094</v>
      </c>
      <c r="I4837" t="s">
        <v>11148</v>
      </c>
      <c r="J4837">
        <v>3180441</v>
      </c>
      <c r="K4837" t="str">
        <f>VLOOKUP(Table_munisapp_tylerci_mu_live_rq_master5[[#This Row],[rh_vendor_suggest]],Vend!A:B,2,0)</f>
        <v>GRANT MACKAY COMPANY INC</v>
      </c>
      <c r="L4837" t="str">
        <f>VLOOKUP(Table_munisapp_tylerci_mu_live_rq_master5[[#This Row],[a_department_code]],Dept!A:B,2,0)</f>
        <v>Weber Morgan Health Department</v>
      </c>
      <c r="M4837">
        <f t="shared" si="75"/>
        <v>1</v>
      </c>
    </row>
    <row r="4838" spans="1:13" hidden="1" x14ac:dyDescent="0.25">
      <c r="A4838">
        <v>2018</v>
      </c>
      <c r="B4838">
        <v>12000</v>
      </c>
      <c r="C4838">
        <v>12000</v>
      </c>
      <c r="D4838">
        <v>12000</v>
      </c>
      <c r="E4838">
        <f>SUM(Table_munisapp_tylerci_mu_live_rq_master5[[#This Row],[rd_extended_price]]-Table_munisapp_tylerci_mu_live_rq_master5[[#This Row],[rd_price_net]])</f>
        <v>0</v>
      </c>
      <c r="F4838" s="1">
        <v>43209</v>
      </c>
      <c r="G4838">
        <v>6794</v>
      </c>
      <c r="H4838" t="s">
        <v>9099</v>
      </c>
      <c r="I4838" t="s">
        <v>11149</v>
      </c>
      <c r="J4838">
        <v>3180440</v>
      </c>
      <c r="K4838" t="str">
        <f>VLOOKUP(Table_munisapp_tylerci_mu_live_rq_master5[[#This Row],[rh_vendor_suggest]],Vend!A:B,2,0)</f>
        <v>BASIN WESTERN, INC.</v>
      </c>
      <c r="L4838" t="str">
        <f>VLOOKUP(Table_munisapp_tylerci_mu_live_rq_master5[[#This Row],[a_department_code]],Dept!A:B,2,0)</f>
        <v>Roads and Highways</v>
      </c>
      <c r="M4838">
        <f t="shared" si="75"/>
        <v>1</v>
      </c>
    </row>
    <row r="4839" spans="1:13" hidden="1" x14ac:dyDescent="0.25">
      <c r="A4839">
        <v>2018</v>
      </c>
      <c r="B4839">
        <v>1204.5</v>
      </c>
      <c r="C4839">
        <v>1204.5</v>
      </c>
      <c r="D4839">
        <v>1204.5</v>
      </c>
      <c r="E4839">
        <f>SUM(Table_munisapp_tylerci_mu_live_rq_master5[[#This Row],[rd_extended_price]]-Table_munisapp_tylerci_mu_live_rq_master5[[#This Row],[rd_price_net]])</f>
        <v>0</v>
      </c>
      <c r="F4839" s="1">
        <v>43206</v>
      </c>
      <c r="G4839">
        <v>2009</v>
      </c>
      <c r="H4839" t="s">
        <v>9094</v>
      </c>
      <c r="I4839" t="s">
        <v>9646</v>
      </c>
      <c r="J4839">
        <v>3180427</v>
      </c>
      <c r="K4839" t="str">
        <f>VLOOKUP(Table_munisapp_tylerci_mu_live_rq_master5[[#This Row],[rh_vendor_suggest]],Vend!A:B,2,0)</f>
        <v>SMITHKLINE BEECHAM CORPORATION</v>
      </c>
      <c r="L4839" t="str">
        <f>VLOOKUP(Table_munisapp_tylerci_mu_live_rq_master5[[#This Row],[a_department_code]],Dept!A:B,2,0)</f>
        <v>Weber Morgan Health Department</v>
      </c>
      <c r="M4839">
        <f t="shared" si="75"/>
        <v>1</v>
      </c>
    </row>
    <row r="4840" spans="1:13" hidden="1" x14ac:dyDescent="0.25">
      <c r="A4840">
        <v>2018</v>
      </c>
      <c r="B4840">
        <v>1306.5</v>
      </c>
      <c r="C4840">
        <v>1306.5</v>
      </c>
      <c r="D4840">
        <v>1306.5</v>
      </c>
      <c r="E4840">
        <f>SUM(Table_munisapp_tylerci_mu_live_rq_master5[[#This Row],[rd_extended_price]]-Table_munisapp_tylerci_mu_live_rq_master5[[#This Row],[rd_price_net]])</f>
        <v>0</v>
      </c>
      <c r="F4840" s="1">
        <v>43206</v>
      </c>
      <c r="G4840">
        <v>2009</v>
      </c>
      <c r="H4840" t="s">
        <v>9094</v>
      </c>
      <c r="I4840" t="s">
        <v>9646</v>
      </c>
      <c r="J4840">
        <v>3180427</v>
      </c>
      <c r="K4840" t="str">
        <f>VLOOKUP(Table_munisapp_tylerci_mu_live_rq_master5[[#This Row],[rh_vendor_suggest]],Vend!A:B,2,0)</f>
        <v>SMITHKLINE BEECHAM CORPORATION</v>
      </c>
      <c r="L4840" t="str">
        <f>VLOOKUP(Table_munisapp_tylerci_mu_live_rq_master5[[#This Row],[a_department_code]],Dept!A:B,2,0)</f>
        <v>Weber Morgan Health Department</v>
      </c>
      <c r="M4840">
        <f t="shared" si="75"/>
        <v>0</v>
      </c>
    </row>
    <row r="4841" spans="1:13" hidden="1" x14ac:dyDescent="0.25">
      <c r="A4841">
        <v>2018</v>
      </c>
      <c r="B4841">
        <v>4698</v>
      </c>
      <c r="C4841">
        <v>4698</v>
      </c>
      <c r="D4841">
        <v>4698</v>
      </c>
      <c r="E4841">
        <f>SUM(Table_munisapp_tylerci_mu_live_rq_master5[[#This Row],[rd_extended_price]]-Table_munisapp_tylerci_mu_live_rq_master5[[#This Row],[rd_price_net]])</f>
        <v>0</v>
      </c>
      <c r="F4841" s="1">
        <v>43206</v>
      </c>
      <c r="G4841">
        <v>2009</v>
      </c>
      <c r="H4841" t="s">
        <v>9094</v>
      </c>
      <c r="I4841" t="s">
        <v>9646</v>
      </c>
      <c r="J4841">
        <v>3180427</v>
      </c>
      <c r="K4841" t="str">
        <f>VLOOKUP(Table_munisapp_tylerci_mu_live_rq_master5[[#This Row],[rh_vendor_suggest]],Vend!A:B,2,0)</f>
        <v>SMITHKLINE BEECHAM CORPORATION</v>
      </c>
      <c r="L4841" t="str">
        <f>VLOOKUP(Table_munisapp_tylerci_mu_live_rq_master5[[#This Row],[a_department_code]],Dept!A:B,2,0)</f>
        <v>Weber Morgan Health Department</v>
      </c>
      <c r="M4841">
        <f t="shared" si="75"/>
        <v>0</v>
      </c>
    </row>
    <row r="4842" spans="1:13" hidden="1" x14ac:dyDescent="0.25">
      <c r="A4842">
        <v>2018</v>
      </c>
      <c r="B4842">
        <v>170.5</v>
      </c>
      <c r="C4842">
        <v>170.5</v>
      </c>
      <c r="D4842">
        <v>170.5</v>
      </c>
      <c r="E4842">
        <f>SUM(Table_munisapp_tylerci_mu_live_rq_master5[[#This Row],[rd_extended_price]]-Table_munisapp_tylerci_mu_live_rq_master5[[#This Row],[rd_price_net]])</f>
        <v>0</v>
      </c>
      <c r="F4842" s="1">
        <v>43206</v>
      </c>
      <c r="G4842">
        <v>2009</v>
      </c>
      <c r="H4842" t="s">
        <v>9094</v>
      </c>
      <c r="I4842" t="s">
        <v>9646</v>
      </c>
      <c r="J4842">
        <v>3180427</v>
      </c>
      <c r="K4842" t="str">
        <f>VLOOKUP(Table_munisapp_tylerci_mu_live_rq_master5[[#This Row],[rh_vendor_suggest]],Vend!A:B,2,0)</f>
        <v>SMITHKLINE BEECHAM CORPORATION</v>
      </c>
      <c r="L4842" t="str">
        <f>VLOOKUP(Table_munisapp_tylerci_mu_live_rq_master5[[#This Row],[a_department_code]],Dept!A:B,2,0)</f>
        <v>Weber Morgan Health Department</v>
      </c>
      <c r="M4842">
        <f t="shared" si="75"/>
        <v>0</v>
      </c>
    </row>
    <row r="4843" spans="1:13" hidden="1" x14ac:dyDescent="0.25">
      <c r="A4843">
        <v>2018</v>
      </c>
      <c r="B4843">
        <v>5870</v>
      </c>
      <c r="C4843">
        <v>5870</v>
      </c>
      <c r="D4843">
        <v>5870</v>
      </c>
      <c r="E4843">
        <f>SUM(Table_munisapp_tylerci_mu_live_rq_master5[[#This Row],[rd_extended_price]]-Table_munisapp_tylerci_mu_live_rq_master5[[#This Row],[rd_price_net]])</f>
        <v>0</v>
      </c>
      <c r="F4843" s="1">
        <v>43206</v>
      </c>
      <c r="G4843">
        <v>2009</v>
      </c>
      <c r="H4843" t="s">
        <v>9094</v>
      </c>
      <c r="I4843" t="s">
        <v>9646</v>
      </c>
      <c r="J4843">
        <v>3180427</v>
      </c>
      <c r="K4843" t="str">
        <f>VLOOKUP(Table_munisapp_tylerci_mu_live_rq_master5[[#This Row],[rh_vendor_suggest]],Vend!A:B,2,0)</f>
        <v>SMITHKLINE BEECHAM CORPORATION</v>
      </c>
      <c r="L4843" t="str">
        <f>VLOOKUP(Table_munisapp_tylerci_mu_live_rq_master5[[#This Row],[a_department_code]],Dept!A:B,2,0)</f>
        <v>Weber Morgan Health Department</v>
      </c>
      <c r="M4843">
        <f t="shared" si="75"/>
        <v>0</v>
      </c>
    </row>
    <row r="4844" spans="1:13" hidden="1" x14ac:dyDescent="0.25">
      <c r="A4844">
        <v>2018</v>
      </c>
      <c r="B4844">
        <v>1417</v>
      </c>
      <c r="C4844">
        <v>1417</v>
      </c>
      <c r="D4844">
        <v>1417</v>
      </c>
      <c r="E4844">
        <f>SUM(Table_munisapp_tylerci_mu_live_rq_master5[[#This Row],[rd_extended_price]]-Table_munisapp_tylerci_mu_live_rq_master5[[#This Row],[rd_price_net]])</f>
        <v>0</v>
      </c>
      <c r="F4844" s="1">
        <v>43203</v>
      </c>
      <c r="G4844">
        <v>2688</v>
      </c>
      <c r="H4844" t="s">
        <v>9094</v>
      </c>
      <c r="I4844" t="s">
        <v>9646</v>
      </c>
      <c r="J4844">
        <v>3180412</v>
      </c>
      <c r="K4844" t="str">
        <f>VLOOKUP(Table_munisapp_tylerci_mu_live_rq_master5[[#This Row],[rh_vendor_suggest]],Vend!A:B,2,0)</f>
        <v>MERCK SHARP &amp; DOHME CORP</v>
      </c>
      <c r="L4844" t="str">
        <f>VLOOKUP(Table_munisapp_tylerci_mu_live_rq_master5[[#This Row],[a_department_code]],Dept!A:B,2,0)</f>
        <v>Weber Morgan Health Department</v>
      </c>
      <c r="M4844">
        <f t="shared" si="75"/>
        <v>1</v>
      </c>
    </row>
    <row r="4845" spans="1:13" hidden="1" x14ac:dyDescent="0.25">
      <c r="A4845">
        <v>2018</v>
      </c>
      <c r="B4845">
        <v>2438.02</v>
      </c>
      <c r="C4845">
        <v>2438.02</v>
      </c>
      <c r="D4845">
        <v>2438.02</v>
      </c>
      <c r="E4845">
        <f>SUM(Table_munisapp_tylerci_mu_live_rq_master5[[#This Row],[rd_extended_price]]-Table_munisapp_tylerci_mu_live_rq_master5[[#This Row],[rd_price_net]])</f>
        <v>0</v>
      </c>
      <c r="F4845" s="1">
        <v>43203</v>
      </c>
      <c r="G4845">
        <v>2688</v>
      </c>
      <c r="H4845" t="s">
        <v>9094</v>
      </c>
      <c r="I4845" t="s">
        <v>9646</v>
      </c>
      <c r="J4845">
        <v>3180412</v>
      </c>
      <c r="K4845" t="str">
        <f>VLOOKUP(Table_munisapp_tylerci_mu_live_rq_master5[[#This Row],[rh_vendor_suggest]],Vend!A:B,2,0)</f>
        <v>MERCK SHARP &amp; DOHME CORP</v>
      </c>
      <c r="L4845" t="str">
        <f>VLOOKUP(Table_munisapp_tylerci_mu_live_rq_master5[[#This Row],[a_department_code]],Dept!A:B,2,0)</f>
        <v>Weber Morgan Health Department</v>
      </c>
      <c r="M4845">
        <f t="shared" si="75"/>
        <v>0</v>
      </c>
    </row>
    <row r="4846" spans="1:13" hidden="1" x14ac:dyDescent="0.25">
      <c r="A4846">
        <v>2018</v>
      </c>
      <c r="B4846">
        <v>1053.81</v>
      </c>
      <c r="C4846">
        <v>1053.81</v>
      </c>
      <c r="D4846">
        <v>1053.81</v>
      </c>
      <c r="E4846">
        <f>SUM(Table_munisapp_tylerci_mu_live_rq_master5[[#This Row],[rd_extended_price]]-Table_munisapp_tylerci_mu_live_rq_master5[[#This Row],[rd_price_net]])</f>
        <v>0</v>
      </c>
      <c r="F4846" s="1">
        <v>43203</v>
      </c>
      <c r="G4846">
        <v>3363</v>
      </c>
      <c r="H4846" t="s">
        <v>9094</v>
      </c>
      <c r="I4846" t="s">
        <v>9646</v>
      </c>
      <c r="J4846">
        <v>3180416</v>
      </c>
      <c r="K4846" t="str">
        <f>VLOOKUP(Table_munisapp_tylerci_mu_live_rq_master5[[#This Row],[rh_vendor_suggest]],Vend!A:B,2,0)</f>
        <v>SANOFI PASTEUR INC</v>
      </c>
      <c r="L4846" t="str">
        <f>VLOOKUP(Table_munisapp_tylerci_mu_live_rq_master5[[#This Row],[a_department_code]],Dept!A:B,2,0)</f>
        <v>Weber Morgan Health Department</v>
      </c>
      <c r="M4846">
        <f t="shared" si="75"/>
        <v>1</v>
      </c>
    </row>
    <row r="4847" spans="1:13" hidden="1" x14ac:dyDescent="0.25">
      <c r="A4847">
        <v>2018</v>
      </c>
      <c r="B4847">
        <v>2522.7600000000002</v>
      </c>
      <c r="C4847">
        <v>2522.7600000000002</v>
      </c>
      <c r="D4847">
        <v>2522.7600000000002</v>
      </c>
      <c r="E4847">
        <f>SUM(Table_munisapp_tylerci_mu_live_rq_master5[[#This Row],[rd_extended_price]]-Table_munisapp_tylerci_mu_live_rq_master5[[#This Row],[rd_price_net]])</f>
        <v>0</v>
      </c>
      <c r="F4847" s="1">
        <v>43203</v>
      </c>
      <c r="G4847">
        <v>3363</v>
      </c>
      <c r="H4847" t="s">
        <v>9094</v>
      </c>
      <c r="I4847" t="s">
        <v>9646</v>
      </c>
      <c r="J4847">
        <v>3180416</v>
      </c>
      <c r="K4847" t="str">
        <f>VLOOKUP(Table_munisapp_tylerci_mu_live_rq_master5[[#This Row],[rh_vendor_suggest]],Vend!A:B,2,0)</f>
        <v>SANOFI PASTEUR INC</v>
      </c>
      <c r="L4847" t="str">
        <f>VLOOKUP(Table_munisapp_tylerci_mu_live_rq_master5[[#This Row],[a_department_code]],Dept!A:B,2,0)</f>
        <v>Weber Morgan Health Department</v>
      </c>
      <c r="M4847">
        <f t="shared" si="75"/>
        <v>0</v>
      </c>
    </row>
    <row r="4848" spans="1:13" hidden="1" x14ac:dyDescent="0.25">
      <c r="A4848">
        <v>2018</v>
      </c>
      <c r="B4848">
        <v>2961</v>
      </c>
      <c r="C4848">
        <v>2961</v>
      </c>
      <c r="D4848">
        <v>2961</v>
      </c>
      <c r="E4848">
        <f>SUM(Table_munisapp_tylerci_mu_live_rq_master5[[#This Row],[rd_extended_price]]-Table_munisapp_tylerci_mu_live_rq_master5[[#This Row],[rd_price_net]])</f>
        <v>0</v>
      </c>
      <c r="F4848" s="1">
        <v>43203</v>
      </c>
      <c r="G4848">
        <v>3019</v>
      </c>
      <c r="H4848" t="s">
        <v>9094</v>
      </c>
      <c r="I4848" t="s">
        <v>9646</v>
      </c>
      <c r="J4848">
        <v>3180414</v>
      </c>
      <c r="K4848" t="str">
        <f>VLOOKUP(Table_munisapp_tylerci_mu_live_rq_master5[[#This Row],[rh_vendor_suggest]],Vend!A:B,2,0)</f>
        <v>PAXVAX INC</v>
      </c>
      <c r="L4848" t="str">
        <f>VLOOKUP(Table_munisapp_tylerci_mu_live_rq_master5[[#This Row],[a_department_code]],Dept!A:B,2,0)</f>
        <v>Weber Morgan Health Department</v>
      </c>
      <c r="M4848">
        <f t="shared" si="75"/>
        <v>1</v>
      </c>
    </row>
    <row r="4849" spans="1:13" hidden="1" x14ac:dyDescent="0.25">
      <c r="A4849">
        <v>2018</v>
      </c>
      <c r="B4849">
        <v>210600</v>
      </c>
      <c r="C4849">
        <v>210600</v>
      </c>
      <c r="D4849">
        <v>210600</v>
      </c>
      <c r="E4849">
        <f>SUM(Table_munisapp_tylerci_mu_live_rq_master5[[#This Row],[rd_extended_price]]-Table_munisapp_tylerci_mu_live_rq_master5[[#This Row],[rd_price_net]])</f>
        <v>0</v>
      </c>
      <c r="F4849" s="1">
        <v>43209</v>
      </c>
      <c r="G4849">
        <v>6508</v>
      </c>
      <c r="H4849" t="s">
        <v>9099</v>
      </c>
      <c r="I4849" t="s">
        <v>11150</v>
      </c>
      <c r="J4849">
        <v>3180437</v>
      </c>
      <c r="K4849" t="str">
        <f>VLOOKUP(Table_munisapp_tylerci_mu_live_rq_master5[[#This Row],[rh_vendor_suggest]],Vend!A:B,2,0)</f>
        <v>WESTERN EMULSIONS INC</v>
      </c>
      <c r="L4849" t="str">
        <f>VLOOKUP(Table_munisapp_tylerci_mu_live_rq_master5[[#This Row],[a_department_code]],Dept!A:B,2,0)</f>
        <v>Roads and Highways</v>
      </c>
      <c r="M4849">
        <f t="shared" si="75"/>
        <v>1</v>
      </c>
    </row>
    <row r="4850" spans="1:13" hidden="1" x14ac:dyDescent="0.25">
      <c r="A4850">
        <v>2018</v>
      </c>
      <c r="B4850">
        <v>17500</v>
      </c>
      <c r="C4850">
        <v>17500</v>
      </c>
      <c r="D4850">
        <v>17500</v>
      </c>
      <c r="E4850">
        <f>SUM(Table_munisapp_tylerci_mu_live_rq_master5[[#This Row],[rd_extended_price]]-Table_munisapp_tylerci_mu_live_rq_master5[[#This Row],[rd_price_net]])</f>
        <v>0</v>
      </c>
      <c r="F4850" s="1">
        <v>43209</v>
      </c>
      <c r="G4850">
        <v>6508</v>
      </c>
      <c r="H4850" t="s">
        <v>9099</v>
      </c>
      <c r="I4850" t="s">
        <v>11150</v>
      </c>
      <c r="J4850">
        <v>3180437</v>
      </c>
      <c r="K4850" t="str">
        <f>VLOOKUP(Table_munisapp_tylerci_mu_live_rq_master5[[#This Row],[rh_vendor_suggest]],Vend!A:B,2,0)</f>
        <v>WESTERN EMULSIONS INC</v>
      </c>
      <c r="L4850" t="str">
        <f>VLOOKUP(Table_munisapp_tylerci_mu_live_rq_master5[[#This Row],[a_department_code]],Dept!A:B,2,0)</f>
        <v>Roads and Highways</v>
      </c>
      <c r="M4850">
        <f t="shared" si="75"/>
        <v>0</v>
      </c>
    </row>
    <row r="4851" spans="1:13" hidden="1" x14ac:dyDescent="0.25">
      <c r="A4851">
        <v>2018</v>
      </c>
      <c r="B4851">
        <v>12.02</v>
      </c>
      <c r="C4851">
        <v>144.24</v>
      </c>
      <c r="D4851">
        <v>144.24</v>
      </c>
      <c r="E4851">
        <f>SUM(Table_munisapp_tylerci_mu_live_rq_master5[[#This Row],[rd_extended_price]]-Table_munisapp_tylerci_mu_live_rq_master5[[#This Row],[rd_price_net]])</f>
        <v>0</v>
      </c>
      <c r="F4851" s="1">
        <v>43206</v>
      </c>
      <c r="G4851">
        <v>1294</v>
      </c>
      <c r="H4851" t="s">
        <v>9072</v>
      </c>
      <c r="I4851" t="s">
        <v>10402</v>
      </c>
      <c r="J4851">
        <v>3180425</v>
      </c>
      <c r="K4851" t="str">
        <f>VLOOKUP(Table_munisapp_tylerci_mu_live_rq_master5[[#This Row],[rh_vendor_suggest]],Vend!A:B,2,0)</f>
        <v>BOB BARKER CO</v>
      </c>
      <c r="L4851" t="str">
        <f>VLOOKUP(Table_munisapp_tylerci_mu_live_rq_master5[[#This Row],[a_department_code]],Dept!A:B,2,0)</f>
        <v>Jail</v>
      </c>
      <c r="M4851">
        <f t="shared" si="75"/>
        <v>1</v>
      </c>
    </row>
    <row r="4852" spans="1:13" hidden="1" x14ac:dyDescent="0.25">
      <c r="A4852">
        <v>2018</v>
      </c>
      <c r="B4852">
        <v>12.02</v>
      </c>
      <c r="C4852">
        <v>36.06</v>
      </c>
      <c r="D4852">
        <v>36.06</v>
      </c>
      <c r="E4852">
        <f>SUM(Table_munisapp_tylerci_mu_live_rq_master5[[#This Row],[rd_extended_price]]-Table_munisapp_tylerci_mu_live_rq_master5[[#This Row],[rd_price_net]])</f>
        <v>0</v>
      </c>
      <c r="F4852" s="1">
        <v>43206</v>
      </c>
      <c r="G4852">
        <v>1294</v>
      </c>
      <c r="H4852" t="s">
        <v>9072</v>
      </c>
      <c r="I4852" t="s">
        <v>10402</v>
      </c>
      <c r="J4852">
        <v>3180425</v>
      </c>
      <c r="K4852" t="str">
        <f>VLOOKUP(Table_munisapp_tylerci_mu_live_rq_master5[[#This Row],[rh_vendor_suggest]],Vend!A:B,2,0)</f>
        <v>BOB BARKER CO</v>
      </c>
      <c r="L4852" t="str">
        <f>VLOOKUP(Table_munisapp_tylerci_mu_live_rq_master5[[#This Row],[a_department_code]],Dept!A:B,2,0)</f>
        <v>Jail</v>
      </c>
      <c r="M4852">
        <f t="shared" si="75"/>
        <v>0</v>
      </c>
    </row>
    <row r="4853" spans="1:13" hidden="1" x14ac:dyDescent="0.25">
      <c r="A4853">
        <v>2018</v>
      </c>
      <c r="B4853">
        <v>5.4</v>
      </c>
      <c r="C4853">
        <v>421.2</v>
      </c>
      <c r="D4853">
        <v>421.2</v>
      </c>
      <c r="E4853">
        <f>SUM(Table_munisapp_tylerci_mu_live_rq_master5[[#This Row],[rd_extended_price]]-Table_munisapp_tylerci_mu_live_rq_master5[[#This Row],[rd_price_net]])</f>
        <v>0</v>
      </c>
      <c r="F4853" s="1">
        <v>43209</v>
      </c>
      <c r="G4853">
        <v>6745</v>
      </c>
      <c r="H4853" t="s">
        <v>9088</v>
      </c>
      <c r="I4853" t="s">
        <v>11151</v>
      </c>
      <c r="J4853">
        <v>3180439</v>
      </c>
      <c r="K4853" t="str">
        <f>VLOOKUP(Table_munisapp_tylerci_mu_live_rq_master5[[#This Row],[rh_vendor_suggest]],Vend!A:B,2,0)</f>
        <v>AMERICAN AIR FILTER COMPANY INC</v>
      </c>
      <c r="L4853" t="str">
        <f>VLOOKUP(Table_munisapp_tylerci_mu_live_rq_master5[[#This Row],[a_department_code]],Dept!A:B,2,0)</f>
        <v>Property Management</v>
      </c>
      <c r="M4853">
        <f t="shared" si="75"/>
        <v>1</v>
      </c>
    </row>
    <row r="4854" spans="1:13" hidden="1" x14ac:dyDescent="0.25">
      <c r="A4854">
        <v>2018</v>
      </c>
      <c r="B4854">
        <v>50000</v>
      </c>
      <c r="C4854">
        <v>50000</v>
      </c>
      <c r="D4854">
        <v>50000</v>
      </c>
      <c r="E4854">
        <f>SUM(Table_munisapp_tylerci_mu_live_rq_master5[[#This Row],[rd_extended_price]]-Table_munisapp_tylerci_mu_live_rq_master5[[#This Row],[rd_price_net]])</f>
        <v>0</v>
      </c>
      <c r="F4854" s="1">
        <v>43209</v>
      </c>
      <c r="G4854">
        <v>4041</v>
      </c>
      <c r="H4854" t="s">
        <v>9107</v>
      </c>
      <c r="I4854" t="s">
        <v>11152</v>
      </c>
      <c r="J4854">
        <v>3180435</v>
      </c>
      <c r="K4854" t="str">
        <f>VLOOKUP(Table_munisapp_tylerci_mu_live_rq_master5[[#This Row],[rh_vendor_suggest]],Vend!A:B,2,0)</f>
        <v>WHITEHEAD WHOLESALE ELECTRIC INC</v>
      </c>
      <c r="L4854" t="str">
        <f>VLOOKUP(Table_munisapp_tylerci_mu_live_rq_master5[[#This Row],[a_department_code]],Dept!A:B,2,0)</f>
        <v>Golden Spike Event Center</v>
      </c>
      <c r="M4854">
        <f t="shared" si="75"/>
        <v>1</v>
      </c>
    </row>
    <row r="4855" spans="1:13" hidden="1" x14ac:dyDescent="0.25">
      <c r="A4855">
        <v>2018</v>
      </c>
      <c r="B4855">
        <v>15.5</v>
      </c>
      <c r="C4855">
        <v>775</v>
      </c>
      <c r="D4855">
        <v>775</v>
      </c>
      <c r="E4855">
        <f>SUM(Table_munisapp_tylerci_mu_live_rq_master5[[#This Row],[rd_extended_price]]-Table_munisapp_tylerci_mu_live_rq_master5[[#This Row],[rd_price_net]])</f>
        <v>0</v>
      </c>
      <c r="F4855" s="1">
        <v>43209</v>
      </c>
      <c r="G4855">
        <v>6260</v>
      </c>
      <c r="H4855" t="s">
        <v>9100</v>
      </c>
      <c r="I4855" t="s">
        <v>11153</v>
      </c>
      <c r="J4855">
        <v>3180436</v>
      </c>
      <c r="K4855" t="str">
        <f>VLOOKUP(Table_munisapp_tylerci_mu_live_rq_master5[[#This Row],[rh_vendor_suggest]],Vend!A:B,2,0)</f>
        <v>MELMAT INC</v>
      </c>
      <c r="L4855" t="str">
        <f>VLOOKUP(Table_munisapp_tylerci_mu_live_rq_master5[[#This Row],[a_department_code]],Dept!A:B,2,0)</f>
        <v>Library</v>
      </c>
      <c r="M4855">
        <f t="shared" si="75"/>
        <v>1</v>
      </c>
    </row>
    <row r="4856" spans="1:13" hidden="1" x14ac:dyDescent="0.25">
      <c r="A4856">
        <v>2018</v>
      </c>
      <c r="B4856">
        <v>200</v>
      </c>
      <c r="C4856">
        <v>200</v>
      </c>
      <c r="D4856">
        <v>200</v>
      </c>
      <c r="E4856">
        <f>SUM(Table_munisapp_tylerci_mu_live_rq_master5[[#This Row],[rd_extended_price]]-Table_munisapp_tylerci_mu_live_rq_master5[[#This Row],[rd_price_net]])</f>
        <v>0</v>
      </c>
      <c r="F4856" s="1">
        <v>43209</v>
      </c>
      <c r="G4856">
        <v>6260</v>
      </c>
      <c r="H4856" t="s">
        <v>9100</v>
      </c>
      <c r="I4856" t="s">
        <v>11153</v>
      </c>
      <c r="J4856">
        <v>3180436</v>
      </c>
      <c r="K4856" t="str">
        <f>VLOOKUP(Table_munisapp_tylerci_mu_live_rq_master5[[#This Row],[rh_vendor_suggest]],Vend!A:B,2,0)</f>
        <v>MELMAT INC</v>
      </c>
      <c r="L4856" t="str">
        <f>VLOOKUP(Table_munisapp_tylerci_mu_live_rq_master5[[#This Row],[a_department_code]],Dept!A:B,2,0)</f>
        <v>Library</v>
      </c>
      <c r="M4856">
        <f t="shared" si="75"/>
        <v>0</v>
      </c>
    </row>
    <row r="4857" spans="1:13" hidden="1" x14ac:dyDescent="0.25">
      <c r="A4857">
        <v>2018</v>
      </c>
      <c r="B4857">
        <v>1000</v>
      </c>
      <c r="C4857">
        <v>1000</v>
      </c>
      <c r="D4857">
        <v>1000</v>
      </c>
      <c r="E4857">
        <f>SUM(Table_munisapp_tylerci_mu_live_rq_master5[[#This Row],[rd_extended_price]]-Table_munisapp_tylerci_mu_live_rq_master5[[#This Row],[rd_price_net]])</f>
        <v>0</v>
      </c>
      <c r="F4857" s="1">
        <v>43209</v>
      </c>
      <c r="G4857">
        <v>1451</v>
      </c>
      <c r="H4857" t="s">
        <v>9100</v>
      </c>
      <c r="I4857" t="s">
        <v>10531</v>
      </c>
      <c r="J4857">
        <v>3180431</v>
      </c>
      <c r="K4857" t="str">
        <f>VLOOKUP(Table_munisapp_tylerci_mu_live_rq_master5[[#This Row],[rh_vendor_suggest]],Vend!A:B,2,0)</f>
        <v>CENTER POINT INC</v>
      </c>
      <c r="L4857" t="str">
        <f>VLOOKUP(Table_munisapp_tylerci_mu_live_rq_master5[[#This Row],[a_department_code]],Dept!A:B,2,0)</f>
        <v>Library</v>
      </c>
      <c r="M4857">
        <f t="shared" si="75"/>
        <v>1</v>
      </c>
    </row>
    <row r="4858" spans="1:13" hidden="1" x14ac:dyDescent="0.25">
      <c r="A4858">
        <v>2018</v>
      </c>
      <c r="B4858">
        <v>59732.39</v>
      </c>
      <c r="C4858">
        <v>59732.39</v>
      </c>
      <c r="D4858">
        <v>59732.39</v>
      </c>
      <c r="E4858">
        <f>SUM(Table_munisapp_tylerci_mu_live_rq_master5[[#This Row],[rd_extended_price]]-Table_munisapp_tylerci_mu_live_rq_master5[[#This Row],[rd_price_net]])</f>
        <v>0</v>
      </c>
      <c r="F4858" s="1">
        <v>43206</v>
      </c>
      <c r="G4858">
        <v>2099</v>
      </c>
      <c r="H4858" t="s">
        <v>9064</v>
      </c>
      <c r="I4858" t="s">
        <v>11154</v>
      </c>
      <c r="J4858">
        <v>3180428</v>
      </c>
      <c r="K4858" t="str">
        <f>VLOOKUP(Table_munisapp_tylerci_mu_live_rq_master5[[#This Row],[rh_vendor_suggest]],Vend!A:B,2,0)</f>
        <v>HENRIKSEN BUTLER DESIGN GROUP, LLC</v>
      </c>
      <c r="L4858" t="str">
        <f>VLOOKUP(Table_munisapp_tylerci_mu_live_rq_master5[[#This Row],[a_department_code]],Dept!A:B,2,0)</f>
        <v>Assessor</v>
      </c>
      <c r="M4858">
        <f t="shared" si="75"/>
        <v>1</v>
      </c>
    </row>
    <row r="4859" spans="1:13" hidden="1" x14ac:dyDescent="0.25">
      <c r="A4859">
        <v>2018</v>
      </c>
      <c r="B4859">
        <v>878</v>
      </c>
      <c r="C4859">
        <v>878</v>
      </c>
      <c r="D4859">
        <v>878</v>
      </c>
      <c r="E4859">
        <f>SUM(Table_munisapp_tylerci_mu_live_rq_master5[[#This Row],[rd_extended_price]]-Table_munisapp_tylerci_mu_live_rq_master5[[#This Row],[rd_price_net]])</f>
        <v>0</v>
      </c>
      <c r="F4859" s="1">
        <v>43209</v>
      </c>
      <c r="G4859">
        <v>3745</v>
      </c>
      <c r="H4859" t="s">
        <v>9094</v>
      </c>
      <c r="I4859" t="s">
        <v>11155</v>
      </c>
      <c r="J4859">
        <v>3180434</v>
      </c>
      <c r="K4859" t="str">
        <f>VLOOKUP(Table_munisapp_tylerci_mu_live_rq_master5[[#This Row],[rh_vendor_suggest]],Vend!A:B,2,0)</f>
        <v>TV SPECIALISTS</v>
      </c>
      <c r="L4859" t="str">
        <f>VLOOKUP(Table_munisapp_tylerci_mu_live_rq_master5[[#This Row],[a_department_code]],Dept!A:B,2,0)</f>
        <v>Weber Morgan Health Department</v>
      </c>
      <c r="M4859">
        <f t="shared" si="75"/>
        <v>1</v>
      </c>
    </row>
    <row r="4860" spans="1:13" hidden="1" x14ac:dyDescent="0.25">
      <c r="A4860">
        <v>2018</v>
      </c>
      <c r="B4860">
        <v>84</v>
      </c>
      <c r="C4860">
        <v>84</v>
      </c>
      <c r="D4860">
        <v>84</v>
      </c>
      <c r="E4860">
        <f>SUM(Table_munisapp_tylerci_mu_live_rq_master5[[#This Row],[rd_extended_price]]-Table_munisapp_tylerci_mu_live_rq_master5[[#This Row],[rd_price_net]])</f>
        <v>0</v>
      </c>
      <c r="F4860" s="1">
        <v>43209</v>
      </c>
      <c r="G4860">
        <v>3745</v>
      </c>
      <c r="H4860" t="s">
        <v>9094</v>
      </c>
      <c r="I4860" t="s">
        <v>11155</v>
      </c>
      <c r="J4860">
        <v>3180434</v>
      </c>
      <c r="K4860" t="str">
        <f>VLOOKUP(Table_munisapp_tylerci_mu_live_rq_master5[[#This Row],[rh_vendor_suggest]],Vend!A:B,2,0)</f>
        <v>TV SPECIALISTS</v>
      </c>
      <c r="L4860" t="str">
        <f>VLOOKUP(Table_munisapp_tylerci_mu_live_rq_master5[[#This Row],[a_department_code]],Dept!A:B,2,0)</f>
        <v>Weber Morgan Health Department</v>
      </c>
      <c r="M4860">
        <f t="shared" si="75"/>
        <v>0</v>
      </c>
    </row>
    <row r="4861" spans="1:13" hidden="1" x14ac:dyDescent="0.25">
      <c r="A4861">
        <v>2018</v>
      </c>
      <c r="B4861">
        <v>84</v>
      </c>
      <c r="C4861">
        <v>84</v>
      </c>
      <c r="D4861">
        <v>84</v>
      </c>
      <c r="E4861">
        <f>SUM(Table_munisapp_tylerci_mu_live_rq_master5[[#This Row],[rd_extended_price]]-Table_munisapp_tylerci_mu_live_rq_master5[[#This Row],[rd_price_net]])</f>
        <v>0</v>
      </c>
      <c r="F4861" s="1">
        <v>43209</v>
      </c>
      <c r="G4861">
        <v>3745</v>
      </c>
      <c r="H4861" t="s">
        <v>9094</v>
      </c>
      <c r="I4861" t="s">
        <v>11155</v>
      </c>
      <c r="J4861">
        <v>3180434</v>
      </c>
      <c r="K4861" t="str">
        <f>VLOOKUP(Table_munisapp_tylerci_mu_live_rq_master5[[#This Row],[rh_vendor_suggest]],Vend!A:B,2,0)</f>
        <v>TV SPECIALISTS</v>
      </c>
      <c r="L4861" t="str">
        <f>VLOOKUP(Table_munisapp_tylerci_mu_live_rq_master5[[#This Row],[a_department_code]],Dept!A:B,2,0)</f>
        <v>Weber Morgan Health Department</v>
      </c>
      <c r="M4861">
        <f t="shared" si="75"/>
        <v>0</v>
      </c>
    </row>
    <row r="4862" spans="1:13" hidden="1" x14ac:dyDescent="0.25">
      <c r="A4862">
        <v>2018</v>
      </c>
      <c r="B4862">
        <v>1316.17</v>
      </c>
      <c r="C4862">
        <v>1316.17</v>
      </c>
      <c r="D4862">
        <v>1316.17</v>
      </c>
      <c r="E4862">
        <f>SUM(Table_munisapp_tylerci_mu_live_rq_master5[[#This Row],[rd_extended_price]]-Table_munisapp_tylerci_mu_live_rq_master5[[#This Row],[rd_price_net]])</f>
        <v>0</v>
      </c>
      <c r="F4862" s="1">
        <v>43206</v>
      </c>
      <c r="G4862">
        <v>1705</v>
      </c>
      <c r="H4862" t="s">
        <v>9083</v>
      </c>
      <c r="I4862" t="s">
        <v>11156</v>
      </c>
      <c r="J4862">
        <v>3180426</v>
      </c>
      <c r="K4862" t="str">
        <f>VLOOKUP(Table_munisapp_tylerci_mu_live_rq_master5[[#This Row],[rh_vendor_suggest]],Vend!A:B,2,0)</f>
        <v>DELL COMPUTER</v>
      </c>
      <c r="L4862" t="str">
        <f>VLOOKUP(Table_munisapp_tylerci_mu_live_rq_master5[[#This Row],[a_department_code]],Dept!A:B,2,0)</f>
        <v>Information Technology</v>
      </c>
      <c r="M4862">
        <f t="shared" si="75"/>
        <v>1</v>
      </c>
    </row>
    <row r="4863" spans="1:13" hidden="1" x14ac:dyDescent="0.25">
      <c r="A4863">
        <v>2018</v>
      </c>
      <c r="B4863">
        <v>950</v>
      </c>
      <c r="C4863">
        <v>950</v>
      </c>
      <c r="D4863">
        <v>950</v>
      </c>
      <c r="E4863">
        <f>SUM(Table_munisapp_tylerci_mu_live_rq_master5[[#This Row],[rd_extended_price]]-Table_munisapp_tylerci_mu_live_rq_master5[[#This Row],[rd_price_net]])</f>
        <v>0</v>
      </c>
      <c r="F4863" s="1">
        <v>43213</v>
      </c>
      <c r="G4863">
        <v>7657</v>
      </c>
      <c r="H4863" t="s">
        <v>9062</v>
      </c>
      <c r="I4863" t="s">
        <v>11157</v>
      </c>
      <c r="J4863">
        <v>3180444</v>
      </c>
      <c r="K4863" t="str">
        <f>VLOOKUP(Table_munisapp_tylerci_mu_live_rq_master5[[#This Row],[rh_vendor_suggest]],Vend!A:B,2,0)</f>
        <v>AMPED INC</v>
      </c>
      <c r="L4863" t="str">
        <f>VLOOKUP(Table_munisapp_tylerci_mu_live_rq_master5[[#This Row],[a_department_code]],Dept!A:B,2,0)</f>
        <v>Commission</v>
      </c>
      <c r="M4863">
        <f t="shared" si="75"/>
        <v>1</v>
      </c>
    </row>
    <row r="4864" spans="1:13" hidden="1" x14ac:dyDescent="0.25">
      <c r="A4864">
        <v>2018</v>
      </c>
      <c r="B4864">
        <v>5350</v>
      </c>
      <c r="C4864">
        <v>32100</v>
      </c>
      <c r="D4864">
        <v>32100</v>
      </c>
      <c r="E4864">
        <f>SUM(Table_munisapp_tylerci_mu_live_rq_master5[[#This Row],[rd_extended_price]]-Table_munisapp_tylerci_mu_live_rq_master5[[#This Row],[rd_price_net]])</f>
        <v>0</v>
      </c>
      <c r="F4864" s="1">
        <v>43207</v>
      </c>
      <c r="G4864">
        <v>7679</v>
      </c>
      <c r="H4864" t="s">
        <v>9071</v>
      </c>
      <c r="I4864" t="s">
        <v>11158</v>
      </c>
      <c r="J4864">
        <v>3180429</v>
      </c>
      <c r="K4864" t="str">
        <f>VLOOKUP(Table_munisapp_tylerci_mu_live_rq_master5[[#This Row],[rh_vendor_suggest]],Vend!A:B,2,0)</f>
        <v>WATCHGUARD INC</v>
      </c>
      <c r="L4864" t="str">
        <f>VLOOKUP(Table_munisapp_tylerci_mu_live_rq_master5[[#This Row],[a_department_code]],Dept!A:B,2,0)</f>
        <v>Sheriff</v>
      </c>
      <c r="M4864">
        <f t="shared" si="75"/>
        <v>1</v>
      </c>
    </row>
    <row r="4865" spans="1:13" hidden="1" x14ac:dyDescent="0.25">
      <c r="A4865">
        <v>2018</v>
      </c>
      <c r="B4865">
        <v>200</v>
      </c>
      <c r="C4865">
        <v>1200</v>
      </c>
      <c r="D4865">
        <v>1200</v>
      </c>
      <c r="E4865">
        <f>SUM(Table_munisapp_tylerci_mu_live_rq_master5[[#This Row],[rd_extended_price]]-Table_munisapp_tylerci_mu_live_rq_master5[[#This Row],[rd_price_net]])</f>
        <v>0</v>
      </c>
      <c r="F4865" s="1">
        <v>43207</v>
      </c>
      <c r="G4865">
        <v>7679</v>
      </c>
      <c r="H4865" t="s">
        <v>9071</v>
      </c>
      <c r="I4865" t="s">
        <v>11158</v>
      </c>
      <c r="J4865">
        <v>3180429</v>
      </c>
      <c r="K4865" t="str">
        <f>VLOOKUP(Table_munisapp_tylerci_mu_live_rq_master5[[#This Row],[rh_vendor_suggest]],Vend!A:B,2,0)</f>
        <v>WATCHGUARD INC</v>
      </c>
      <c r="L4865" t="str">
        <f>VLOOKUP(Table_munisapp_tylerci_mu_live_rq_master5[[#This Row],[a_department_code]],Dept!A:B,2,0)</f>
        <v>Sheriff</v>
      </c>
      <c r="M4865">
        <f t="shared" si="75"/>
        <v>0</v>
      </c>
    </row>
    <row r="4866" spans="1:13" hidden="1" x14ac:dyDescent="0.25">
      <c r="A4866">
        <v>2018</v>
      </c>
      <c r="B4866">
        <v>200</v>
      </c>
      <c r="C4866">
        <v>1200</v>
      </c>
      <c r="D4866">
        <v>1200</v>
      </c>
      <c r="E4866">
        <f>SUM(Table_munisapp_tylerci_mu_live_rq_master5[[#This Row],[rd_extended_price]]-Table_munisapp_tylerci_mu_live_rq_master5[[#This Row],[rd_price_net]])</f>
        <v>0</v>
      </c>
      <c r="F4866" s="1">
        <v>43207</v>
      </c>
      <c r="G4866">
        <v>7679</v>
      </c>
      <c r="H4866" t="s">
        <v>9071</v>
      </c>
      <c r="I4866" t="s">
        <v>11158</v>
      </c>
      <c r="J4866">
        <v>3180429</v>
      </c>
      <c r="K4866" t="str">
        <f>VLOOKUP(Table_munisapp_tylerci_mu_live_rq_master5[[#This Row],[rh_vendor_suggest]],Vend!A:B,2,0)</f>
        <v>WATCHGUARD INC</v>
      </c>
      <c r="L4866" t="str">
        <f>VLOOKUP(Table_munisapp_tylerci_mu_live_rq_master5[[#This Row],[a_department_code]],Dept!A:B,2,0)</f>
        <v>Sheriff</v>
      </c>
      <c r="M4866">
        <f t="shared" ref="M4866:M4929" si="76">IF(J4866=J4865,0,1)</f>
        <v>0</v>
      </c>
    </row>
    <row r="4867" spans="1:13" hidden="1" x14ac:dyDescent="0.25">
      <c r="A4867">
        <v>2018</v>
      </c>
      <c r="B4867">
        <v>95</v>
      </c>
      <c r="C4867">
        <v>95</v>
      </c>
      <c r="D4867">
        <v>95</v>
      </c>
      <c r="E4867">
        <f>SUM(Table_munisapp_tylerci_mu_live_rq_master5[[#This Row],[rd_extended_price]]-Table_munisapp_tylerci_mu_live_rq_master5[[#This Row],[rd_price_net]])</f>
        <v>0</v>
      </c>
      <c r="F4867" s="1">
        <v>43207</v>
      </c>
      <c r="G4867">
        <v>7679</v>
      </c>
      <c r="H4867" t="s">
        <v>9071</v>
      </c>
      <c r="I4867" t="s">
        <v>11158</v>
      </c>
      <c r="J4867">
        <v>3180429</v>
      </c>
      <c r="K4867" t="str">
        <f>VLOOKUP(Table_munisapp_tylerci_mu_live_rq_master5[[#This Row],[rh_vendor_suggest]],Vend!A:B,2,0)</f>
        <v>WATCHGUARD INC</v>
      </c>
      <c r="L4867" t="str">
        <f>VLOOKUP(Table_munisapp_tylerci_mu_live_rq_master5[[#This Row],[a_department_code]],Dept!A:B,2,0)</f>
        <v>Sheriff</v>
      </c>
      <c r="M4867">
        <f t="shared" si="76"/>
        <v>0</v>
      </c>
    </row>
    <row r="4868" spans="1:13" hidden="1" x14ac:dyDescent="0.25">
      <c r="A4868">
        <v>2018</v>
      </c>
      <c r="B4868">
        <v>1000</v>
      </c>
      <c r="C4868">
        <v>1000</v>
      </c>
      <c r="D4868">
        <v>1000</v>
      </c>
      <c r="E4868">
        <f>SUM(Table_munisapp_tylerci_mu_live_rq_master5[[#This Row],[rd_extended_price]]-Table_munisapp_tylerci_mu_live_rq_master5[[#This Row],[rd_price_net]])</f>
        <v>0</v>
      </c>
      <c r="F4868" s="1">
        <v>43207</v>
      </c>
      <c r="G4868">
        <v>7679</v>
      </c>
      <c r="H4868" t="s">
        <v>9071</v>
      </c>
      <c r="I4868" t="s">
        <v>11158</v>
      </c>
      <c r="J4868">
        <v>3180429</v>
      </c>
      <c r="K4868" t="str">
        <f>VLOOKUP(Table_munisapp_tylerci_mu_live_rq_master5[[#This Row],[rh_vendor_suggest]],Vend!A:B,2,0)</f>
        <v>WATCHGUARD INC</v>
      </c>
      <c r="L4868" t="str">
        <f>VLOOKUP(Table_munisapp_tylerci_mu_live_rq_master5[[#This Row],[a_department_code]],Dept!A:B,2,0)</f>
        <v>Sheriff</v>
      </c>
      <c r="M4868">
        <f t="shared" si="76"/>
        <v>0</v>
      </c>
    </row>
    <row r="4869" spans="1:13" hidden="1" x14ac:dyDescent="0.25">
      <c r="A4869">
        <v>2018</v>
      </c>
      <c r="B4869">
        <v>150</v>
      </c>
      <c r="C4869">
        <v>900</v>
      </c>
      <c r="D4869">
        <v>900</v>
      </c>
      <c r="E4869">
        <f>SUM(Table_munisapp_tylerci_mu_live_rq_master5[[#This Row],[rd_extended_price]]-Table_munisapp_tylerci_mu_live_rq_master5[[#This Row],[rd_price_net]])</f>
        <v>0</v>
      </c>
      <c r="F4869" s="1">
        <v>43207</v>
      </c>
      <c r="G4869">
        <v>7679</v>
      </c>
      <c r="H4869" t="s">
        <v>9071</v>
      </c>
      <c r="I4869" t="s">
        <v>11158</v>
      </c>
      <c r="J4869">
        <v>3180429</v>
      </c>
      <c r="K4869" t="str">
        <f>VLOOKUP(Table_munisapp_tylerci_mu_live_rq_master5[[#This Row],[rh_vendor_suggest]],Vend!A:B,2,0)</f>
        <v>WATCHGUARD INC</v>
      </c>
      <c r="L4869" t="str">
        <f>VLOOKUP(Table_munisapp_tylerci_mu_live_rq_master5[[#This Row],[a_department_code]],Dept!A:B,2,0)</f>
        <v>Sheriff</v>
      </c>
      <c r="M4869">
        <f t="shared" si="76"/>
        <v>0</v>
      </c>
    </row>
    <row r="4870" spans="1:13" hidden="1" x14ac:dyDescent="0.25">
      <c r="A4870">
        <v>2018</v>
      </c>
      <c r="B4870">
        <v>75</v>
      </c>
      <c r="C4870">
        <v>450</v>
      </c>
      <c r="D4870">
        <v>450</v>
      </c>
      <c r="E4870">
        <f>SUM(Table_munisapp_tylerci_mu_live_rq_master5[[#This Row],[rd_extended_price]]-Table_munisapp_tylerci_mu_live_rq_master5[[#This Row],[rd_price_net]])</f>
        <v>0</v>
      </c>
      <c r="F4870" s="1">
        <v>43207</v>
      </c>
      <c r="G4870">
        <v>7679</v>
      </c>
      <c r="H4870" t="s">
        <v>9071</v>
      </c>
      <c r="I4870" t="s">
        <v>11158</v>
      </c>
      <c r="J4870">
        <v>3180429</v>
      </c>
      <c r="K4870" t="str">
        <f>VLOOKUP(Table_munisapp_tylerci_mu_live_rq_master5[[#This Row],[rh_vendor_suggest]],Vend!A:B,2,0)</f>
        <v>WATCHGUARD INC</v>
      </c>
      <c r="L4870" t="str">
        <f>VLOOKUP(Table_munisapp_tylerci_mu_live_rq_master5[[#This Row],[a_department_code]],Dept!A:B,2,0)</f>
        <v>Sheriff</v>
      </c>
      <c r="M4870">
        <f t="shared" si="76"/>
        <v>0</v>
      </c>
    </row>
    <row r="4871" spans="1:13" hidden="1" x14ac:dyDescent="0.25">
      <c r="A4871">
        <v>2018</v>
      </c>
      <c r="B4871">
        <v>0</v>
      </c>
      <c r="C4871">
        <v>0</v>
      </c>
      <c r="D4871">
        <v>0</v>
      </c>
      <c r="E4871">
        <f>SUM(Table_munisapp_tylerci_mu_live_rq_master5[[#This Row],[rd_extended_price]]-Table_munisapp_tylerci_mu_live_rq_master5[[#This Row],[rd_price_net]])</f>
        <v>0</v>
      </c>
      <c r="F4871" s="1">
        <v>43207</v>
      </c>
      <c r="G4871">
        <v>7679</v>
      </c>
      <c r="H4871" t="s">
        <v>9071</v>
      </c>
      <c r="I4871" t="s">
        <v>11158</v>
      </c>
      <c r="J4871">
        <v>3180429</v>
      </c>
      <c r="K4871" t="str">
        <f>VLOOKUP(Table_munisapp_tylerci_mu_live_rq_master5[[#This Row],[rh_vendor_suggest]],Vend!A:B,2,0)</f>
        <v>WATCHGUARD INC</v>
      </c>
      <c r="L4871" t="str">
        <f>VLOOKUP(Table_munisapp_tylerci_mu_live_rq_master5[[#This Row],[a_department_code]],Dept!A:B,2,0)</f>
        <v>Sheriff</v>
      </c>
      <c r="M4871">
        <f t="shared" si="76"/>
        <v>0</v>
      </c>
    </row>
    <row r="4872" spans="1:13" hidden="1" x14ac:dyDescent="0.25">
      <c r="A4872">
        <v>2018</v>
      </c>
      <c r="B4872">
        <v>0</v>
      </c>
      <c r="C4872">
        <v>0</v>
      </c>
      <c r="D4872">
        <v>0</v>
      </c>
      <c r="E4872">
        <f>SUM(Table_munisapp_tylerci_mu_live_rq_master5[[#This Row],[rd_extended_price]]-Table_munisapp_tylerci_mu_live_rq_master5[[#This Row],[rd_price_net]])</f>
        <v>0</v>
      </c>
      <c r="F4872" s="1">
        <v>43207</v>
      </c>
      <c r="G4872">
        <v>7679</v>
      </c>
      <c r="H4872" t="s">
        <v>9071</v>
      </c>
      <c r="I4872" t="s">
        <v>11158</v>
      </c>
      <c r="J4872">
        <v>3180429</v>
      </c>
      <c r="K4872" t="str">
        <f>VLOOKUP(Table_munisapp_tylerci_mu_live_rq_master5[[#This Row],[rh_vendor_suggest]],Vend!A:B,2,0)</f>
        <v>WATCHGUARD INC</v>
      </c>
      <c r="L4872" t="str">
        <f>VLOOKUP(Table_munisapp_tylerci_mu_live_rq_master5[[#This Row],[a_department_code]],Dept!A:B,2,0)</f>
        <v>Sheriff</v>
      </c>
      <c r="M4872">
        <f t="shared" si="76"/>
        <v>0</v>
      </c>
    </row>
    <row r="4873" spans="1:13" hidden="1" x14ac:dyDescent="0.25">
      <c r="A4873">
        <v>2018</v>
      </c>
      <c r="B4873">
        <v>0</v>
      </c>
      <c r="C4873">
        <v>0</v>
      </c>
      <c r="D4873">
        <v>0</v>
      </c>
      <c r="E4873">
        <f>SUM(Table_munisapp_tylerci_mu_live_rq_master5[[#This Row],[rd_extended_price]]-Table_munisapp_tylerci_mu_live_rq_master5[[#This Row],[rd_price_net]])</f>
        <v>0</v>
      </c>
      <c r="F4873" s="1">
        <v>43207</v>
      </c>
      <c r="G4873">
        <v>7679</v>
      </c>
      <c r="H4873" t="s">
        <v>9071</v>
      </c>
      <c r="I4873" t="s">
        <v>11158</v>
      </c>
      <c r="J4873">
        <v>3180429</v>
      </c>
      <c r="K4873" t="str">
        <f>VLOOKUP(Table_munisapp_tylerci_mu_live_rq_master5[[#This Row],[rh_vendor_suggest]],Vend!A:B,2,0)</f>
        <v>WATCHGUARD INC</v>
      </c>
      <c r="L4873" t="str">
        <f>VLOOKUP(Table_munisapp_tylerci_mu_live_rq_master5[[#This Row],[a_department_code]],Dept!A:B,2,0)</f>
        <v>Sheriff</v>
      </c>
      <c r="M4873">
        <f t="shared" si="76"/>
        <v>0</v>
      </c>
    </row>
    <row r="4874" spans="1:13" hidden="1" x14ac:dyDescent="0.25">
      <c r="A4874">
        <v>2018</v>
      </c>
      <c r="B4874">
        <v>0</v>
      </c>
      <c r="C4874">
        <v>0</v>
      </c>
      <c r="D4874">
        <v>0</v>
      </c>
      <c r="E4874">
        <f>SUM(Table_munisapp_tylerci_mu_live_rq_master5[[#This Row],[rd_extended_price]]-Table_munisapp_tylerci_mu_live_rq_master5[[#This Row],[rd_price_net]])</f>
        <v>0</v>
      </c>
      <c r="F4874" s="1">
        <v>43207</v>
      </c>
      <c r="G4874">
        <v>7679</v>
      </c>
      <c r="H4874" t="s">
        <v>9071</v>
      </c>
      <c r="I4874" t="s">
        <v>11158</v>
      </c>
      <c r="J4874">
        <v>3180429</v>
      </c>
      <c r="K4874" t="str">
        <f>VLOOKUP(Table_munisapp_tylerci_mu_live_rq_master5[[#This Row],[rh_vendor_suggest]],Vend!A:B,2,0)</f>
        <v>WATCHGUARD INC</v>
      </c>
      <c r="L4874" t="str">
        <f>VLOOKUP(Table_munisapp_tylerci_mu_live_rq_master5[[#This Row],[a_department_code]],Dept!A:B,2,0)</f>
        <v>Sheriff</v>
      </c>
      <c r="M4874">
        <f t="shared" si="76"/>
        <v>0</v>
      </c>
    </row>
    <row r="4875" spans="1:13" hidden="1" x14ac:dyDescent="0.25">
      <c r="A4875">
        <v>2018</v>
      </c>
      <c r="B4875">
        <v>750</v>
      </c>
      <c r="C4875">
        <v>750</v>
      </c>
      <c r="D4875">
        <v>750</v>
      </c>
      <c r="E4875">
        <f>SUM(Table_munisapp_tylerci_mu_live_rq_master5[[#This Row],[rd_extended_price]]-Table_munisapp_tylerci_mu_live_rq_master5[[#This Row],[rd_price_net]])</f>
        <v>0</v>
      </c>
      <c r="F4875" s="1">
        <v>43207</v>
      </c>
      <c r="G4875">
        <v>7679</v>
      </c>
      <c r="H4875" t="s">
        <v>9071</v>
      </c>
      <c r="I4875" t="s">
        <v>11158</v>
      </c>
      <c r="J4875">
        <v>3180429</v>
      </c>
      <c r="K4875" t="str">
        <f>VLOOKUP(Table_munisapp_tylerci_mu_live_rq_master5[[#This Row],[rh_vendor_suggest]],Vend!A:B,2,0)</f>
        <v>WATCHGUARD INC</v>
      </c>
      <c r="L4875" t="str">
        <f>VLOOKUP(Table_munisapp_tylerci_mu_live_rq_master5[[#This Row],[a_department_code]],Dept!A:B,2,0)</f>
        <v>Sheriff</v>
      </c>
      <c r="M4875">
        <f t="shared" si="76"/>
        <v>0</v>
      </c>
    </row>
    <row r="4876" spans="1:13" hidden="1" x14ac:dyDescent="0.25">
      <c r="A4876">
        <v>2018</v>
      </c>
      <c r="B4876">
        <v>30225</v>
      </c>
      <c r="C4876">
        <v>30225</v>
      </c>
      <c r="D4876">
        <v>30225</v>
      </c>
      <c r="E4876">
        <f>SUM(Table_munisapp_tylerci_mu_live_rq_master5[[#This Row],[rd_extended_price]]-Table_munisapp_tylerci_mu_live_rq_master5[[#This Row],[rd_price_net]])</f>
        <v>0</v>
      </c>
      <c r="F4876" s="1">
        <v>43207</v>
      </c>
      <c r="G4876">
        <v>7679</v>
      </c>
      <c r="H4876" t="s">
        <v>9071</v>
      </c>
      <c r="I4876" t="s">
        <v>11158</v>
      </c>
      <c r="J4876">
        <v>3180429</v>
      </c>
      <c r="K4876" t="str">
        <f>VLOOKUP(Table_munisapp_tylerci_mu_live_rq_master5[[#This Row],[rh_vendor_suggest]],Vend!A:B,2,0)</f>
        <v>WATCHGUARD INC</v>
      </c>
      <c r="L4876" t="str">
        <f>VLOOKUP(Table_munisapp_tylerci_mu_live_rq_master5[[#This Row],[a_department_code]],Dept!A:B,2,0)</f>
        <v>Sheriff</v>
      </c>
      <c r="M4876">
        <f t="shared" si="76"/>
        <v>0</v>
      </c>
    </row>
    <row r="4877" spans="1:13" hidden="1" x14ac:dyDescent="0.25">
      <c r="A4877">
        <v>2018</v>
      </c>
      <c r="B4877">
        <v>15265.8</v>
      </c>
      <c r="C4877">
        <v>15265.8</v>
      </c>
      <c r="D4877">
        <v>15265.8</v>
      </c>
      <c r="E4877">
        <f>SUM(Table_munisapp_tylerci_mu_live_rq_master5[[#This Row],[rd_extended_price]]-Table_munisapp_tylerci_mu_live_rq_master5[[#This Row],[rd_price_net]])</f>
        <v>0</v>
      </c>
      <c r="F4877" s="1">
        <v>43214</v>
      </c>
      <c r="G4877">
        <v>7676</v>
      </c>
      <c r="H4877" t="s">
        <v>9068</v>
      </c>
      <c r="I4877" t="s">
        <v>11159</v>
      </c>
      <c r="J4877">
        <v>3180446</v>
      </c>
      <c r="K4877" t="str">
        <f>VLOOKUP(Table_munisapp_tylerci_mu_live_rq_master5[[#This Row],[rh_vendor_suggest]],Vend!A:B,2,0)</f>
        <v>ELECTIONIQ LLC</v>
      </c>
      <c r="L4877" t="str">
        <f>VLOOKUP(Table_munisapp_tylerci_mu_live_rq_master5[[#This Row],[a_department_code]],Dept!A:B,2,0)</f>
        <v>Elections</v>
      </c>
      <c r="M4877">
        <f t="shared" si="76"/>
        <v>1</v>
      </c>
    </row>
    <row r="4878" spans="1:13" hidden="1" x14ac:dyDescent="0.25">
      <c r="A4878">
        <v>2018</v>
      </c>
      <c r="B4878">
        <v>2106</v>
      </c>
      <c r="C4878">
        <v>2106</v>
      </c>
      <c r="D4878">
        <v>2106</v>
      </c>
      <c r="E4878">
        <f>SUM(Table_munisapp_tylerci_mu_live_rq_master5[[#This Row],[rd_extended_price]]-Table_munisapp_tylerci_mu_live_rq_master5[[#This Row],[rd_price_net]])</f>
        <v>0</v>
      </c>
      <c r="F4878" s="1">
        <v>43209</v>
      </c>
      <c r="G4878">
        <v>6606</v>
      </c>
      <c r="H4878" t="s">
        <v>9094</v>
      </c>
      <c r="I4878" t="s">
        <v>11160</v>
      </c>
      <c r="J4878">
        <v>3180438</v>
      </c>
      <c r="K4878" t="str">
        <f>VLOOKUP(Table_munisapp_tylerci_mu_live_rq_master5[[#This Row],[rh_vendor_suggest]],Vend!A:B,2,0)</f>
        <v>CHANNING BETE COMPANY INC</v>
      </c>
      <c r="L4878" t="str">
        <f>VLOOKUP(Table_munisapp_tylerci_mu_live_rq_master5[[#This Row],[a_department_code]],Dept!A:B,2,0)</f>
        <v>Weber Morgan Health Department</v>
      </c>
      <c r="M4878">
        <f t="shared" si="76"/>
        <v>1</v>
      </c>
    </row>
    <row r="4879" spans="1:13" hidden="1" x14ac:dyDescent="0.25">
      <c r="A4879">
        <v>2018</v>
      </c>
      <c r="B4879">
        <v>234</v>
      </c>
      <c r="C4879">
        <v>234</v>
      </c>
      <c r="D4879">
        <v>234</v>
      </c>
      <c r="E4879">
        <f>SUM(Table_munisapp_tylerci_mu_live_rq_master5[[#This Row],[rd_extended_price]]-Table_munisapp_tylerci_mu_live_rq_master5[[#This Row],[rd_price_net]])</f>
        <v>0</v>
      </c>
      <c r="F4879" s="1">
        <v>43209</v>
      </c>
      <c r="G4879">
        <v>6606</v>
      </c>
      <c r="H4879" t="s">
        <v>9094</v>
      </c>
      <c r="I4879" t="s">
        <v>11160</v>
      </c>
      <c r="J4879">
        <v>3180438</v>
      </c>
      <c r="K4879" t="str">
        <f>VLOOKUP(Table_munisapp_tylerci_mu_live_rq_master5[[#This Row],[rh_vendor_suggest]],Vend!A:B,2,0)</f>
        <v>CHANNING BETE COMPANY INC</v>
      </c>
      <c r="L4879" t="str">
        <f>VLOOKUP(Table_munisapp_tylerci_mu_live_rq_master5[[#This Row],[a_department_code]],Dept!A:B,2,0)</f>
        <v>Weber Morgan Health Department</v>
      </c>
      <c r="M4879">
        <f t="shared" si="76"/>
        <v>0</v>
      </c>
    </row>
    <row r="4880" spans="1:13" hidden="1" x14ac:dyDescent="0.25">
      <c r="A4880">
        <v>2018</v>
      </c>
      <c r="B4880">
        <v>232.83</v>
      </c>
      <c r="C4880">
        <v>232.83</v>
      </c>
      <c r="D4880">
        <v>232.83</v>
      </c>
      <c r="E4880">
        <f>SUM(Table_munisapp_tylerci_mu_live_rq_master5[[#This Row],[rd_extended_price]]-Table_munisapp_tylerci_mu_live_rq_master5[[#This Row],[rd_price_net]])</f>
        <v>0</v>
      </c>
      <c r="F4880" s="1">
        <v>43209</v>
      </c>
      <c r="G4880">
        <v>6606</v>
      </c>
      <c r="H4880" t="s">
        <v>9094</v>
      </c>
      <c r="I4880" t="s">
        <v>11160</v>
      </c>
      <c r="J4880">
        <v>3180438</v>
      </c>
      <c r="K4880" t="str">
        <f>VLOOKUP(Table_munisapp_tylerci_mu_live_rq_master5[[#This Row],[rh_vendor_suggest]],Vend!A:B,2,0)</f>
        <v>CHANNING BETE COMPANY INC</v>
      </c>
      <c r="L4880" t="str">
        <f>VLOOKUP(Table_munisapp_tylerci_mu_live_rq_master5[[#This Row],[a_department_code]],Dept!A:B,2,0)</f>
        <v>Weber Morgan Health Department</v>
      </c>
      <c r="M4880">
        <f t="shared" si="76"/>
        <v>0</v>
      </c>
    </row>
    <row r="4881" spans="1:13" hidden="1" x14ac:dyDescent="0.25">
      <c r="A4881">
        <v>2018</v>
      </c>
      <c r="B4881">
        <v>121.64</v>
      </c>
      <c r="C4881">
        <v>121.64</v>
      </c>
      <c r="D4881">
        <v>121.64</v>
      </c>
      <c r="E4881">
        <f>SUM(Table_munisapp_tylerci_mu_live_rq_master5[[#This Row],[rd_extended_price]]-Table_munisapp_tylerci_mu_live_rq_master5[[#This Row],[rd_price_net]])</f>
        <v>0</v>
      </c>
      <c r="F4881" s="1">
        <v>43209</v>
      </c>
      <c r="G4881">
        <v>1871</v>
      </c>
      <c r="H4881" t="s">
        <v>9083</v>
      </c>
      <c r="I4881" t="s">
        <v>11161</v>
      </c>
      <c r="J4881">
        <v>3180433</v>
      </c>
      <c r="K4881" t="str">
        <f>VLOOKUP(Table_munisapp_tylerci_mu_live_rq_master5[[#This Row],[rh_vendor_suggest]],Vend!A:B,2,0)</f>
        <v>ENPOINTE TECHNOLOGIES</v>
      </c>
      <c r="L4881" t="str">
        <f>VLOOKUP(Table_munisapp_tylerci_mu_live_rq_master5[[#This Row],[a_department_code]],Dept!A:B,2,0)</f>
        <v>Information Technology</v>
      </c>
      <c r="M4881">
        <f t="shared" si="76"/>
        <v>1</v>
      </c>
    </row>
    <row r="4882" spans="1:13" hidden="1" x14ac:dyDescent="0.25">
      <c r="A4882">
        <v>2018</v>
      </c>
      <c r="B4882">
        <v>1306.27</v>
      </c>
      <c r="C4882">
        <v>1306.27</v>
      </c>
      <c r="D4882">
        <v>1306.27</v>
      </c>
      <c r="E4882">
        <f>SUM(Table_munisapp_tylerci_mu_live_rq_master5[[#This Row],[rd_extended_price]]-Table_munisapp_tylerci_mu_live_rq_master5[[#This Row],[rd_price_net]])</f>
        <v>0</v>
      </c>
      <c r="F4882" s="1">
        <v>43209</v>
      </c>
      <c r="G4882">
        <v>1705</v>
      </c>
      <c r="H4882" t="s">
        <v>9083</v>
      </c>
      <c r="I4882" t="s">
        <v>11162</v>
      </c>
      <c r="J4882">
        <v>3180432</v>
      </c>
      <c r="K4882" t="str">
        <f>VLOOKUP(Table_munisapp_tylerci_mu_live_rq_master5[[#This Row],[rh_vendor_suggest]],Vend!A:B,2,0)</f>
        <v>DELL COMPUTER</v>
      </c>
      <c r="L4882" t="str">
        <f>VLOOKUP(Table_munisapp_tylerci_mu_live_rq_master5[[#This Row],[a_department_code]],Dept!A:B,2,0)</f>
        <v>Information Technology</v>
      </c>
      <c r="M4882">
        <f t="shared" si="76"/>
        <v>1</v>
      </c>
    </row>
    <row r="4883" spans="1:13" hidden="1" x14ac:dyDescent="0.25">
      <c r="A4883">
        <v>2018</v>
      </c>
      <c r="B4883">
        <v>6000</v>
      </c>
      <c r="C4883">
        <v>6000</v>
      </c>
      <c r="D4883">
        <v>6000</v>
      </c>
      <c r="E4883">
        <f>SUM(Table_munisapp_tylerci_mu_live_rq_master5[[#This Row],[rd_extended_price]]-Table_munisapp_tylerci_mu_live_rq_master5[[#This Row],[rd_price_net]])</f>
        <v>0</v>
      </c>
      <c r="F4883" s="1">
        <v>43213</v>
      </c>
      <c r="G4883">
        <v>2407</v>
      </c>
      <c r="H4883" t="s">
        <v>9114</v>
      </c>
      <c r="I4883" t="s">
        <v>9382</v>
      </c>
      <c r="J4883">
        <v>3180445</v>
      </c>
      <c r="K4883" t="str">
        <f>VLOOKUP(Table_munisapp_tylerci_mu_live_rq_master5[[#This Row],[rh_vendor_suggest]],Vend!A:B,2,0)</f>
        <v>KELLERSTRASS</v>
      </c>
      <c r="L4883" t="str">
        <f>VLOOKUP(Table_munisapp_tylerci_mu_live_rq_master5[[#This Row],[a_department_code]],Dept!A:B,2,0)</f>
        <v>Transfer Station</v>
      </c>
      <c r="M4883">
        <f t="shared" si="76"/>
        <v>1</v>
      </c>
    </row>
    <row r="4884" spans="1:13" hidden="1" x14ac:dyDescent="0.25">
      <c r="A4884">
        <v>2018</v>
      </c>
      <c r="B4884">
        <v>2772</v>
      </c>
      <c r="C4884">
        <v>2772</v>
      </c>
      <c r="D4884">
        <v>2772</v>
      </c>
      <c r="E4884">
        <f>SUM(Table_munisapp_tylerci_mu_live_rq_master5[[#This Row],[rd_extended_price]]-Table_munisapp_tylerci_mu_live_rq_master5[[#This Row],[rd_price_net]])</f>
        <v>0</v>
      </c>
      <c r="F4884" s="1">
        <v>43213</v>
      </c>
      <c r="G4884">
        <v>2009</v>
      </c>
      <c r="H4884" t="s">
        <v>9094</v>
      </c>
      <c r="I4884" t="s">
        <v>9646</v>
      </c>
      <c r="J4884">
        <v>3180443</v>
      </c>
      <c r="K4884" t="str">
        <f>VLOOKUP(Table_munisapp_tylerci_mu_live_rq_master5[[#This Row],[rh_vendor_suggest]],Vend!A:B,2,0)</f>
        <v>SMITHKLINE BEECHAM CORPORATION</v>
      </c>
      <c r="L4884" t="str">
        <f>VLOOKUP(Table_munisapp_tylerci_mu_live_rq_master5[[#This Row],[a_department_code]],Dept!A:B,2,0)</f>
        <v>Weber Morgan Health Department</v>
      </c>
      <c r="M4884">
        <f t="shared" si="76"/>
        <v>1</v>
      </c>
    </row>
    <row r="4885" spans="1:13" hidden="1" x14ac:dyDescent="0.25">
      <c r="A4885">
        <v>2018</v>
      </c>
      <c r="B4885">
        <v>200</v>
      </c>
      <c r="C4885">
        <v>1200</v>
      </c>
      <c r="D4885">
        <v>1200</v>
      </c>
      <c r="E4885">
        <f>SUM(Table_munisapp_tylerci_mu_live_rq_master5[[#This Row],[rd_extended_price]]-Table_munisapp_tylerci_mu_live_rq_master5[[#This Row],[rd_price_net]])</f>
        <v>0</v>
      </c>
      <c r="F4885" s="1">
        <v>43215</v>
      </c>
      <c r="G4885">
        <v>3982</v>
      </c>
      <c r="H4885" t="s">
        <v>9109</v>
      </c>
      <c r="I4885" t="s">
        <v>11163</v>
      </c>
      <c r="J4885">
        <v>3180452</v>
      </c>
      <c r="K4885" t="str">
        <f>VLOOKUP(Table_munisapp_tylerci_mu_live_rq_master5[[#This Row],[rh_vendor_suggest]],Vend!A:B,2,0)</f>
        <v>WASTE MANAGEMENT OF UTAH, INC.</v>
      </c>
      <c r="L4885" t="str">
        <f>VLOOKUP(Table_munisapp_tylerci_mu_live_rq_master5[[#This Row],[a_department_code]],Dept!A:B,2,0)</f>
        <v>Parks</v>
      </c>
      <c r="M4885">
        <f t="shared" si="76"/>
        <v>1</v>
      </c>
    </row>
    <row r="4886" spans="1:13" hidden="1" x14ac:dyDescent="0.25">
      <c r="A4886">
        <v>2018</v>
      </c>
      <c r="B4886">
        <v>697</v>
      </c>
      <c r="C4886">
        <v>3485</v>
      </c>
      <c r="D4886">
        <v>3485</v>
      </c>
      <c r="E4886">
        <f>SUM(Table_munisapp_tylerci_mu_live_rq_master5[[#This Row],[rd_extended_price]]-Table_munisapp_tylerci_mu_live_rq_master5[[#This Row],[rd_price_net]])</f>
        <v>0</v>
      </c>
      <c r="F4886" s="1">
        <v>43215</v>
      </c>
      <c r="G4886">
        <v>3982</v>
      </c>
      <c r="H4886" t="s">
        <v>9109</v>
      </c>
      <c r="I4886" t="s">
        <v>11163</v>
      </c>
      <c r="J4886">
        <v>3180452</v>
      </c>
      <c r="K4886" t="str">
        <f>VLOOKUP(Table_munisapp_tylerci_mu_live_rq_master5[[#This Row],[rh_vendor_suggest]],Vend!A:B,2,0)</f>
        <v>WASTE MANAGEMENT OF UTAH, INC.</v>
      </c>
      <c r="L4886" t="str">
        <f>VLOOKUP(Table_munisapp_tylerci_mu_live_rq_master5[[#This Row],[a_department_code]],Dept!A:B,2,0)</f>
        <v>Parks</v>
      </c>
      <c r="M4886">
        <f t="shared" si="76"/>
        <v>0</v>
      </c>
    </row>
    <row r="4887" spans="1:13" hidden="1" x14ac:dyDescent="0.25">
      <c r="A4887">
        <v>2018</v>
      </c>
      <c r="B4887">
        <v>400</v>
      </c>
      <c r="C4887">
        <v>2000</v>
      </c>
      <c r="D4887">
        <v>2000</v>
      </c>
      <c r="E4887">
        <f>SUM(Table_munisapp_tylerci_mu_live_rq_master5[[#This Row],[rd_extended_price]]-Table_munisapp_tylerci_mu_live_rq_master5[[#This Row],[rd_price_net]])</f>
        <v>0</v>
      </c>
      <c r="F4887" s="1">
        <v>43215</v>
      </c>
      <c r="G4887">
        <v>3982</v>
      </c>
      <c r="H4887" t="s">
        <v>9109</v>
      </c>
      <c r="I4887" t="s">
        <v>11163</v>
      </c>
      <c r="J4887">
        <v>3180452</v>
      </c>
      <c r="K4887" t="str">
        <f>VLOOKUP(Table_munisapp_tylerci_mu_live_rq_master5[[#This Row],[rh_vendor_suggest]],Vend!A:B,2,0)</f>
        <v>WASTE MANAGEMENT OF UTAH, INC.</v>
      </c>
      <c r="L4887" t="str">
        <f>VLOOKUP(Table_munisapp_tylerci_mu_live_rq_master5[[#This Row],[a_department_code]],Dept!A:B,2,0)</f>
        <v>Parks</v>
      </c>
      <c r="M4887">
        <f t="shared" si="76"/>
        <v>0</v>
      </c>
    </row>
    <row r="4888" spans="1:13" hidden="1" x14ac:dyDescent="0.25">
      <c r="A4888">
        <v>2018</v>
      </c>
      <c r="B4888">
        <v>140</v>
      </c>
      <c r="C4888">
        <v>980</v>
      </c>
      <c r="D4888">
        <v>980</v>
      </c>
      <c r="E4888">
        <f>SUM(Table_munisapp_tylerci_mu_live_rq_master5[[#This Row],[rd_extended_price]]-Table_munisapp_tylerci_mu_live_rq_master5[[#This Row],[rd_price_net]])</f>
        <v>0</v>
      </c>
      <c r="F4888" s="1">
        <v>43215</v>
      </c>
      <c r="G4888">
        <v>3982</v>
      </c>
      <c r="H4888" t="s">
        <v>9109</v>
      </c>
      <c r="I4888" t="s">
        <v>11163</v>
      </c>
      <c r="J4888">
        <v>3180452</v>
      </c>
      <c r="K4888" t="str">
        <f>VLOOKUP(Table_munisapp_tylerci_mu_live_rq_master5[[#This Row],[rh_vendor_suggest]],Vend!A:B,2,0)</f>
        <v>WASTE MANAGEMENT OF UTAH, INC.</v>
      </c>
      <c r="L4888" t="str">
        <f>VLOOKUP(Table_munisapp_tylerci_mu_live_rq_master5[[#This Row],[a_department_code]],Dept!A:B,2,0)</f>
        <v>Parks</v>
      </c>
      <c r="M4888">
        <f t="shared" si="76"/>
        <v>0</v>
      </c>
    </row>
    <row r="4889" spans="1:13" hidden="1" x14ac:dyDescent="0.25">
      <c r="A4889">
        <v>2018</v>
      </c>
      <c r="B4889">
        <v>5000</v>
      </c>
      <c r="C4889">
        <v>5000</v>
      </c>
      <c r="D4889">
        <v>5000</v>
      </c>
      <c r="E4889">
        <f>SUM(Table_munisapp_tylerci_mu_live_rq_master5[[#This Row],[rd_extended_price]]-Table_munisapp_tylerci_mu_live_rq_master5[[#This Row],[rd_price_net]])</f>
        <v>0</v>
      </c>
      <c r="F4889" s="1">
        <v>43215</v>
      </c>
      <c r="G4889">
        <v>7674</v>
      </c>
      <c r="H4889" t="s">
        <v>9100</v>
      </c>
      <c r="I4889" t="s">
        <v>11164</v>
      </c>
      <c r="J4889">
        <v>3180455</v>
      </c>
      <c r="K4889" t="str">
        <f>VLOOKUP(Table_munisapp_tylerci_mu_live_rq_master5[[#This Row],[rh_vendor_suggest]],Vend!A:B,2,0)</f>
        <v>ANDERSON AUTOMATIC DOOR LLC</v>
      </c>
      <c r="L4889" t="str">
        <f>VLOOKUP(Table_munisapp_tylerci_mu_live_rq_master5[[#This Row],[a_department_code]],Dept!A:B,2,0)</f>
        <v>Library</v>
      </c>
      <c r="M4889">
        <f t="shared" si="76"/>
        <v>1</v>
      </c>
    </row>
    <row r="4890" spans="1:13" hidden="1" x14ac:dyDescent="0.25">
      <c r="A4890">
        <v>2018</v>
      </c>
      <c r="B4890">
        <v>249.1</v>
      </c>
      <c r="C4890">
        <v>249.1</v>
      </c>
      <c r="D4890">
        <v>249.1</v>
      </c>
      <c r="E4890">
        <f>SUM(Table_munisapp_tylerci_mu_live_rq_master5[[#This Row],[rd_extended_price]]-Table_munisapp_tylerci_mu_live_rq_master5[[#This Row],[rd_price_net]])</f>
        <v>0</v>
      </c>
      <c r="F4890" s="1">
        <v>43215</v>
      </c>
      <c r="G4890">
        <v>3449</v>
      </c>
      <c r="H4890" t="s">
        <v>9083</v>
      </c>
      <c r="I4890" t="s">
        <v>11165</v>
      </c>
      <c r="J4890">
        <v>3180451</v>
      </c>
      <c r="K4890" t="str">
        <f>VLOOKUP(Table_munisapp_tylerci_mu_live_rq_master5[[#This Row],[rh_vendor_suggest]],Vend!A:B,2,0)</f>
        <v>SHI INTERNATIONAL CORP</v>
      </c>
      <c r="L4890" t="str">
        <f>VLOOKUP(Table_munisapp_tylerci_mu_live_rq_master5[[#This Row],[a_department_code]],Dept!A:B,2,0)</f>
        <v>Information Technology</v>
      </c>
      <c r="M4890">
        <f t="shared" si="76"/>
        <v>1</v>
      </c>
    </row>
    <row r="4891" spans="1:13" hidden="1" x14ac:dyDescent="0.25">
      <c r="A4891">
        <v>2018</v>
      </c>
      <c r="B4891">
        <v>279.08999999999997</v>
      </c>
      <c r="C4891">
        <v>279.08999999999997</v>
      </c>
      <c r="D4891">
        <v>279.08999999999997</v>
      </c>
      <c r="E4891">
        <f>SUM(Table_munisapp_tylerci_mu_live_rq_master5[[#This Row],[rd_extended_price]]-Table_munisapp_tylerci_mu_live_rq_master5[[#This Row],[rd_price_net]])</f>
        <v>0</v>
      </c>
      <c r="F4891" s="1">
        <v>43215</v>
      </c>
      <c r="G4891">
        <v>3449</v>
      </c>
      <c r="H4891" t="s">
        <v>9083</v>
      </c>
      <c r="I4891" t="s">
        <v>11165</v>
      </c>
      <c r="J4891">
        <v>3180451</v>
      </c>
      <c r="K4891" t="str">
        <f>VLOOKUP(Table_munisapp_tylerci_mu_live_rq_master5[[#This Row],[rh_vendor_suggest]],Vend!A:B,2,0)</f>
        <v>SHI INTERNATIONAL CORP</v>
      </c>
      <c r="L4891" t="str">
        <f>VLOOKUP(Table_munisapp_tylerci_mu_live_rq_master5[[#This Row],[a_department_code]],Dept!A:B,2,0)</f>
        <v>Information Technology</v>
      </c>
      <c r="M4891">
        <f t="shared" si="76"/>
        <v>0</v>
      </c>
    </row>
    <row r="4892" spans="1:13" hidden="1" x14ac:dyDescent="0.25">
      <c r="A4892">
        <v>2018</v>
      </c>
      <c r="B4892">
        <v>15.28</v>
      </c>
      <c r="C4892">
        <v>15.28</v>
      </c>
      <c r="D4892">
        <v>15.28</v>
      </c>
      <c r="E4892">
        <f>SUM(Table_munisapp_tylerci_mu_live_rq_master5[[#This Row],[rd_extended_price]]-Table_munisapp_tylerci_mu_live_rq_master5[[#This Row],[rd_price_net]])</f>
        <v>0</v>
      </c>
      <c r="F4892" s="1">
        <v>43215</v>
      </c>
      <c r="G4892">
        <v>3449</v>
      </c>
      <c r="H4892" t="s">
        <v>9083</v>
      </c>
      <c r="I4892" t="s">
        <v>11165</v>
      </c>
      <c r="J4892">
        <v>3180451</v>
      </c>
      <c r="K4892" t="str">
        <f>VLOOKUP(Table_munisapp_tylerci_mu_live_rq_master5[[#This Row],[rh_vendor_suggest]],Vend!A:B,2,0)</f>
        <v>SHI INTERNATIONAL CORP</v>
      </c>
      <c r="L4892" t="str">
        <f>VLOOKUP(Table_munisapp_tylerci_mu_live_rq_master5[[#This Row],[a_department_code]],Dept!A:B,2,0)</f>
        <v>Information Technology</v>
      </c>
      <c r="M4892">
        <f t="shared" si="76"/>
        <v>0</v>
      </c>
    </row>
    <row r="4893" spans="1:13" hidden="1" x14ac:dyDescent="0.25">
      <c r="A4893">
        <v>2018</v>
      </c>
      <c r="B4893">
        <v>45</v>
      </c>
      <c r="C4893">
        <v>45</v>
      </c>
      <c r="D4893">
        <v>45</v>
      </c>
      <c r="E4893">
        <f>SUM(Table_munisapp_tylerci_mu_live_rq_master5[[#This Row],[rd_extended_price]]-Table_munisapp_tylerci_mu_live_rq_master5[[#This Row],[rd_price_net]])</f>
        <v>0</v>
      </c>
      <c r="F4893" s="1">
        <v>43221</v>
      </c>
      <c r="G4893">
        <v>3242</v>
      </c>
      <c r="H4893" t="s">
        <v>9099</v>
      </c>
      <c r="I4893" t="s">
        <v>11166</v>
      </c>
      <c r="J4893">
        <v>3180464</v>
      </c>
      <c r="K4893" t="str">
        <f>VLOOKUP(Table_munisapp_tylerci_mu_live_rq_master5[[#This Row],[rh_vendor_suggest]],Vend!A:B,2,0)</f>
        <v>RB PRINTING SERVICES LLC</v>
      </c>
      <c r="L4893" t="str">
        <f>VLOOKUP(Table_munisapp_tylerci_mu_live_rq_master5[[#This Row],[a_department_code]],Dept!A:B,2,0)</f>
        <v>Roads and Highways</v>
      </c>
      <c r="M4893">
        <f t="shared" si="76"/>
        <v>1</v>
      </c>
    </row>
    <row r="4894" spans="1:13" hidden="1" x14ac:dyDescent="0.25">
      <c r="A4894">
        <v>2018</v>
      </c>
      <c r="B4894">
        <v>2000</v>
      </c>
      <c r="C4894">
        <v>2000</v>
      </c>
      <c r="D4894">
        <v>2000</v>
      </c>
      <c r="E4894">
        <f>SUM(Table_munisapp_tylerci_mu_live_rq_master5[[#This Row],[rd_extended_price]]-Table_munisapp_tylerci_mu_live_rq_master5[[#This Row],[rd_price_net]])</f>
        <v>0</v>
      </c>
      <c r="F4894" s="1">
        <v>43215</v>
      </c>
      <c r="G4894">
        <v>7495</v>
      </c>
      <c r="H4894" t="s">
        <v>9100</v>
      </c>
      <c r="I4894" t="s">
        <v>11167</v>
      </c>
      <c r="J4894">
        <v>3180454</v>
      </c>
      <c r="K4894" t="str">
        <f>VLOOKUP(Table_munisapp_tylerci_mu_live_rq_master5[[#This Row],[rh_vendor_suggest]],Vend!A:B,2,0)</f>
        <v>PAPER LANTERN INVESTMENTS LLC</v>
      </c>
      <c r="L4894" t="str">
        <f>VLOOKUP(Table_munisapp_tylerci_mu_live_rq_master5[[#This Row],[a_department_code]],Dept!A:B,2,0)</f>
        <v>Library</v>
      </c>
      <c r="M4894">
        <f t="shared" si="76"/>
        <v>1</v>
      </c>
    </row>
    <row r="4895" spans="1:13" hidden="1" x14ac:dyDescent="0.25">
      <c r="A4895">
        <v>2018</v>
      </c>
      <c r="B4895">
        <v>5000</v>
      </c>
      <c r="C4895">
        <v>5000</v>
      </c>
      <c r="D4895">
        <v>5000</v>
      </c>
      <c r="E4895">
        <f>SUM(Table_munisapp_tylerci_mu_live_rq_master5[[#This Row],[rd_extended_price]]-Table_munisapp_tylerci_mu_live_rq_master5[[#This Row],[rd_price_net]])</f>
        <v>0</v>
      </c>
      <c r="F4895" s="1">
        <v>43215</v>
      </c>
      <c r="G4895">
        <v>6577</v>
      </c>
      <c r="H4895" t="s">
        <v>9100</v>
      </c>
      <c r="I4895" t="s">
        <v>11168</v>
      </c>
      <c r="J4895">
        <v>3180453</v>
      </c>
      <c r="K4895" t="str">
        <f>VLOOKUP(Table_munisapp_tylerci_mu_live_rq_master5[[#This Row],[rh_vendor_suggest]],Vend!A:B,2,0)</f>
        <v>BRETT MILLER LANDSCAPING LLC</v>
      </c>
      <c r="L4895" t="str">
        <f>VLOOKUP(Table_munisapp_tylerci_mu_live_rq_master5[[#This Row],[a_department_code]],Dept!A:B,2,0)</f>
        <v>Library</v>
      </c>
      <c r="M4895">
        <f t="shared" si="76"/>
        <v>1</v>
      </c>
    </row>
    <row r="4896" spans="1:13" hidden="1" x14ac:dyDescent="0.25">
      <c r="A4896">
        <v>2018</v>
      </c>
      <c r="B4896">
        <v>45</v>
      </c>
      <c r="C4896">
        <v>45</v>
      </c>
      <c r="D4896">
        <v>45</v>
      </c>
      <c r="E4896">
        <f>SUM(Table_munisapp_tylerci_mu_live_rq_master5[[#This Row],[rd_extended_price]]-Table_munisapp_tylerci_mu_live_rq_master5[[#This Row],[rd_price_net]])</f>
        <v>0</v>
      </c>
      <c r="F4896" s="1">
        <v>43221</v>
      </c>
      <c r="G4896">
        <v>3242</v>
      </c>
      <c r="H4896" t="s">
        <v>9098</v>
      </c>
      <c r="I4896" t="s">
        <v>11169</v>
      </c>
      <c r="J4896">
        <v>3180463</v>
      </c>
      <c r="K4896" t="str">
        <f>VLOOKUP(Table_munisapp_tylerci_mu_live_rq_master5[[#This Row],[rh_vendor_suggest]],Vend!A:B,2,0)</f>
        <v>RB PRINTING SERVICES LLC</v>
      </c>
      <c r="L4896" t="str">
        <f>VLOOKUP(Table_munisapp_tylerci_mu_live_rq_master5[[#This Row],[a_department_code]],Dept!A:B,2,0)</f>
        <v>Weed Department</v>
      </c>
      <c r="M4896">
        <f t="shared" si="76"/>
        <v>1</v>
      </c>
    </row>
    <row r="4897" spans="1:13" hidden="1" x14ac:dyDescent="0.25">
      <c r="A4897">
        <v>2018</v>
      </c>
      <c r="B4897">
        <v>5480</v>
      </c>
      <c r="C4897">
        <v>5480</v>
      </c>
      <c r="D4897">
        <v>5480</v>
      </c>
      <c r="E4897">
        <f>SUM(Table_munisapp_tylerci_mu_live_rq_master5[[#This Row],[rd_extended_price]]-Table_munisapp_tylerci_mu_live_rq_master5[[#This Row],[rd_price_net]])</f>
        <v>0</v>
      </c>
      <c r="F4897" s="1">
        <v>43215</v>
      </c>
      <c r="G4897">
        <v>1423</v>
      </c>
      <c r="H4897" t="s">
        <v>9114</v>
      </c>
      <c r="I4897" t="s">
        <v>11170</v>
      </c>
      <c r="J4897">
        <v>3180447</v>
      </c>
      <c r="K4897" t="str">
        <f>VLOOKUP(Table_munisapp_tylerci_mu_live_rq_master5[[#This Row],[rh_vendor_suggest]],Vend!A:B,2,0)</f>
        <v>CAROLINA SOFTWARE INC</v>
      </c>
      <c r="L4897" t="str">
        <f>VLOOKUP(Table_munisapp_tylerci_mu_live_rq_master5[[#This Row],[a_department_code]],Dept!A:B,2,0)</f>
        <v>Transfer Station</v>
      </c>
      <c r="M4897">
        <f t="shared" si="76"/>
        <v>1</v>
      </c>
    </row>
    <row r="4898" spans="1:13" hidden="1" x14ac:dyDescent="0.25">
      <c r="A4898">
        <v>2018</v>
      </c>
      <c r="B4898">
        <v>4350</v>
      </c>
      <c r="C4898">
        <v>4350</v>
      </c>
      <c r="D4898">
        <v>4350</v>
      </c>
      <c r="E4898">
        <f>SUM(Table_munisapp_tylerci_mu_live_rq_master5[[#This Row],[rd_extended_price]]-Table_munisapp_tylerci_mu_live_rq_master5[[#This Row],[rd_price_net]])</f>
        <v>0</v>
      </c>
      <c r="F4898" s="1">
        <v>43215</v>
      </c>
      <c r="G4898">
        <v>7682</v>
      </c>
      <c r="H4898" t="s">
        <v>9100</v>
      </c>
      <c r="I4898" t="s">
        <v>11171</v>
      </c>
      <c r="J4898">
        <v>3180457</v>
      </c>
      <c r="K4898" t="str">
        <f>VLOOKUP(Table_munisapp_tylerci_mu_live_rq_master5[[#This Row],[rh_vendor_suggest]],Vend!A:B,2,0)</f>
        <v>NATIONWIDE SHELVING &amp; AUTOMATED STORAGE SOLUTIONS</v>
      </c>
      <c r="L4898" t="str">
        <f>VLOOKUP(Table_munisapp_tylerci_mu_live_rq_master5[[#This Row],[a_department_code]],Dept!A:B,2,0)</f>
        <v>Library</v>
      </c>
      <c r="M4898">
        <f t="shared" si="76"/>
        <v>1</v>
      </c>
    </row>
    <row r="4899" spans="1:13" hidden="1" x14ac:dyDescent="0.25">
      <c r="A4899">
        <v>2018</v>
      </c>
      <c r="B4899">
        <v>5248.95</v>
      </c>
      <c r="C4899">
        <v>5248.95</v>
      </c>
      <c r="D4899">
        <v>5248.95</v>
      </c>
      <c r="E4899">
        <f>SUM(Table_munisapp_tylerci_mu_live_rq_master5[[#This Row],[rd_extended_price]]-Table_munisapp_tylerci_mu_live_rq_master5[[#This Row],[rd_price_net]])</f>
        <v>0</v>
      </c>
      <c r="F4899" s="1">
        <v>43215</v>
      </c>
      <c r="G4899">
        <v>7678</v>
      </c>
      <c r="H4899" t="s">
        <v>9100</v>
      </c>
      <c r="I4899" t="s">
        <v>11172</v>
      </c>
      <c r="J4899">
        <v>3180456</v>
      </c>
      <c r="K4899" t="str">
        <f>VLOOKUP(Table_munisapp_tylerci_mu_live_rq_master5[[#This Row],[rh_vendor_suggest]],Vend!A:B,2,0)</f>
        <v>JACKSON MANUFACTURER'S COMPANY INC</v>
      </c>
      <c r="L4899" t="str">
        <f>VLOOKUP(Table_munisapp_tylerci_mu_live_rq_master5[[#This Row],[a_department_code]],Dept!A:B,2,0)</f>
        <v>Library</v>
      </c>
      <c r="M4899">
        <f t="shared" si="76"/>
        <v>1</v>
      </c>
    </row>
    <row r="4900" spans="1:13" hidden="1" x14ac:dyDescent="0.25">
      <c r="A4900">
        <v>2018</v>
      </c>
      <c r="B4900">
        <v>1468.95</v>
      </c>
      <c r="C4900">
        <v>1468.95</v>
      </c>
      <c r="D4900">
        <v>1468.95</v>
      </c>
      <c r="E4900">
        <f>SUM(Table_munisapp_tylerci_mu_live_rq_master5[[#This Row],[rd_extended_price]]-Table_munisapp_tylerci_mu_live_rq_master5[[#This Row],[rd_price_net]])</f>
        <v>0</v>
      </c>
      <c r="F4900" s="1">
        <v>43215</v>
      </c>
      <c r="G4900">
        <v>7678</v>
      </c>
      <c r="H4900" t="s">
        <v>9100</v>
      </c>
      <c r="I4900" t="s">
        <v>11172</v>
      </c>
      <c r="J4900">
        <v>3180456</v>
      </c>
      <c r="K4900" t="str">
        <f>VLOOKUP(Table_munisapp_tylerci_mu_live_rq_master5[[#This Row],[rh_vendor_suggest]],Vend!A:B,2,0)</f>
        <v>JACKSON MANUFACTURER'S COMPANY INC</v>
      </c>
      <c r="L4900" t="str">
        <f>VLOOKUP(Table_munisapp_tylerci_mu_live_rq_master5[[#This Row],[a_department_code]],Dept!A:B,2,0)</f>
        <v>Library</v>
      </c>
      <c r="M4900">
        <f t="shared" si="76"/>
        <v>0</v>
      </c>
    </row>
    <row r="4901" spans="1:13" hidden="1" x14ac:dyDescent="0.25">
      <c r="A4901">
        <v>2018</v>
      </c>
      <c r="B4901">
        <v>177.45</v>
      </c>
      <c r="C4901">
        <v>177.45</v>
      </c>
      <c r="D4901">
        <v>177.45</v>
      </c>
      <c r="E4901">
        <f>SUM(Table_munisapp_tylerci_mu_live_rq_master5[[#This Row],[rd_extended_price]]-Table_munisapp_tylerci_mu_live_rq_master5[[#This Row],[rd_price_net]])</f>
        <v>0</v>
      </c>
      <c r="F4901" s="1">
        <v>43215</v>
      </c>
      <c r="G4901">
        <v>7678</v>
      </c>
      <c r="H4901" t="s">
        <v>9100</v>
      </c>
      <c r="I4901" t="s">
        <v>11172</v>
      </c>
      <c r="J4901">
        <v>3180456</v>
      </c>
      <c r="K4901" t="str">
        <f>VLOOKUP(Table_munisapp_tylerci_mu_live_rq_master5[[#This Row],[rh_vendor_suggest]],Vend!A:B,2,0)</f>
        <v>JACKSON MANUFACTURER'S COMPANY INC</v>
      </c>
      <c r="L4901" t="str">
        <f>VLOOKUP(Table_munisapp_tylerci_mu_live_rq_master5[[#This Row],[a_department_code]],Dept!A:B,2,0)</f>
        <v>Library</v>
      </c>
      <c r="M4901">
        <f t="shared" si="76"/>
        <v>0</v>
      </c>
    </row>
    <row r="4902" spans="1:13" hidden="1" x14ac:dyDescent="0.25">
      <c r="A4902">
        <v>2018</v>
      </c>
      <c r="B4902">
        <v>0</v>
      </c>
      <c r="C4902">
        <v>0</v>
      </c>
      <c r="D4902">
        <v>0</v>
      </c>
      <c r="E4902">
        <f>SUM(Table_munisapp_tylerci_mu_live_rq_master5[[#This Row],[rd_extended_price]]-Table_munisapp_tylerci_mu_live_rq_master5[[#This Row],[rd_price_net]])</f>
        <v>0</v>
      </c>
      <c r="F4902" s="1">
        <v>43215</v>
      </c>
      <c r="G4902">
        <v>7678</v>
      </c>
      <c r="H4902" t="s">
        <v>9100</v>
      </c>
      <c r="I4902" t="s">
        <v>11172</v>
      </c>
      <c r="J4902">
        <v>3180456</v>
      </c>
      <c r="K4902" t="str">
        <f>VLOOKUP(Table_munisapp_tylerci_mu_live_rq_master5[[#This Row],[rh_vendor_suggest]],Vend!A:B,2,0)</f>
        <v>JACKSON MANUFACTURER'S COMPANY INC</v>
      </c>
      <c r="L4902" t="str">
        <f>VLOOKUP(Table_munisapp_tylerci_mu_live_rq_master5[[#This Row],[a_department_code]],Dept!A:B,2,0)</f>
        <v>Library</v>
      </c>
      <c r="M4902">
        <f t="shared" si="76"/>
        <v>0</v>
      </c>
    </row>
    <row r="4903" spans="1:13" hidden="1" x14ac:dyDescent="0.25">
      <c r="A4903">
        <v>2018</v>
      </c>
      <c r="B4903">
        <v>100</v>
      </c>
      <c r="C4903">
        <v>100</v>
      </c>
      <c r="D4903">
        <v>100</v>
      </c>
      <c r="E4903">
        <f>SUM(Table_munisapp_tylerci_mu_live_rq_master5[[#This Row],[rd_extended_price]]-Table_munisapp_tylerci_mu_live_rq_master5[[#This Row],[rd_price_net]])</f>
        <v>0</v>
      </c>
      <c r="F4903" s="1">
        <v>43215</v>
      </c>
      <c r="G4903">
        <v>7678</v>
      </c>
      <c r="H4903" t="s">
        <v>9100</v>
      </c>
      <c r="I4903" t="s">
        <v>11172</v>
      </c>
      <c r="J4903">
        <v>3180456</v>
      </c>
      <c r="K4903" t="str">
        <f>VLOOKUP(Table_munisapp_tylerci_mu_live_rq_master5[[#This Row],[rh_vendor_suggest]],Vend!A:B,2,0)</f>
        <v>JACKSON MANUFACTURER'S COMPANY INC</v>
      </c>
      <c r="L4903" t="str">
        <f>VLOOKUP(Table_munisapp_tylerci_mu_live_rq_master5[[#This Row],[a_department_code]],Dept!A:B,2,0)</f>
        <v>Library</v>
      </c>
      <c r="M4903">
        <f t="shared" si="76"/>
        <v>0</v>
      </c>
    </row>
    <row r="4904" spans="1:13" hidden="1" x14ac:dyDescent="0.25">
      <c r="A4904">
        <v>2018</v>
      </c>
      <c r="B4904">
        <v>45</v>
      </c>
      <c r="C4904">
        <v>45</v>
      </c>
      <c r="D4904">
        <v>45</v>
      </c>
      <c r="E4904">
        <f>SUM(Table_munisapp_tylerci_mu_live_rq_master5[[#This Row],[rd_extended_price]]-Table_munisapp_tylerci_mu_live_rq_master5[[#This Row],[rd_price_net]])</f>
        <v>0</v>
      </c>
      <c r="F4904" s="1">
        <v>43221</v>
      </c>
      <c r="G4904">
        <v>3242</v>
      </c>
      <c r="H4904" t="s">
        <v>9060</v>
      </c>
      <c r="I4904" t="s">
        <v>11173</v>
      </c>
      <c r="J4904">
        <v>3180462</v>
      </c>
      <c r="K4904" t="str">
        <f>VLOOKUP(Table_munisapp_tylerci_mu_live_rq_master5[[#This Row],[rh_vendor_suggest]],Vend!A:B,2,0)</f>
        <v>RB PRINTING SERVICES LLC</v>
      </c>
      <c r="L4904" t="str">
        <f>VLOOKUP(Table_munisapp_tylerci_mu_live_rq_master5[[#This Row],[a_department_code]],Dept!A:B,2,0)</f>
        <v>Garage</v>
      </c>
      <c r="M4904">
        <f t="shared" si="76"/>
        <v>1</v>
      </c>
    </row>
    <row r="4905" spans="1:13" hidden="1" x14ac:dyDescent="0.25">
      <c r="A4905">
        <v>2018</v>
      </c>
      <c r="B4905">
        <v>3000</v>
      </c>
      <c r="C4905">
        <v>3000</v>
      </c>
      <c r="D4905">
        <v>3000</v>
      </c>
      <c r="E4905">
        <f>SUM(Table_munisapp_tylerci_mu_live_rq_master5[[#This Row],[rd_extended_price]]-Table_munisapp_tylerci_mu_live_rq_master5[[#This Row],[rd_price_net]])</f>
        <v>0</v>
      </c>
      <c r="F4905" s="1">
        <v>43221</v>
      </c>
      <c r="G4905">
        <v>7691</v>
      </c>
      <c r="H4905" t="s">
        <v>9099</v>
      </c>
      <c r="I4905" t="s">
        <v>11174</v>
      </c>
      <c r="J4905">
        <v>3180466</v>
      </c>
      <c r="K4905" t="str">
        <f>VLOOKUP(Table_munisapp_tylerci_mu_live_rq_master5[[#This Row],[rh_vendor_suggest]],Vend!A:B,2,0)</f>
        <v>LESLIE BOEHM SHOE STORES INC</v>
      </c>
      <c r="L4905" t="str">
        <f>VLOOKUP(Table_munisapp_tylerci_mu_live_rq_master5[[#This Row],[a_department_code]],Dept!A:B,2,0)</f>
        <v>Roads and Highways</v>
      </c>
      <c r="M4905">
        <f t="shared" si="76"/>
        <v>1</v>
      </c>
    </row>
    <row r="4906" spans="1:13" hidden="1" x14ac:dyDescent="0.25">
      <c r="A4906">
        <v>2018</v>
      </c>
      <c r="B4906">
        <v>1500</v>
      </c>
      <c r="C4906">
        <v>1500</v>
      </c>
      <c r="D4906">
        <v>1500</v>
      </c>
      <c r="E4906">
        <f>SUM(Table_munisapp_tylerci_mu_live_rq_master5[[#This Row],[rd_extended_price]]-Table_munisapp_tylerci_mu_live_rq_master5[[#This Row],[rd_price_net]])</f>
        <v>0</v>
      </c>
      <c r="F4906" s="1">
        <v>43221</v>
      </c>
      <c r="G4906">
        <v>2028</v>
      </c>
      <c r="H4906" t="s">
        <v>9114</v>
      </c>
      <c r="I4906" t="s">
        <v>11175</v>
      </c>
      <c r="J4906">
        <v>3180460</v>
      </c>
      <c r="K4906" t="str">
        <f>VLOOKUP(Table_munisapp_tylerci_mu_live_rq_master5[[#This Row],[rh_vendor_suggest]],Vend!A:B,2,0)</f>
        <v>GOODFELLOW CORPORATION</v>
      </c>
      <c r="L4906" t="str">
        <f>VLOOKUP(Table_munisapp_tylerci_mu_live_rq_master5[[#This Row],[a_department_code]],Dept!A:B,2,0)</f>
        <v>Transfer Station</v>
      </c>
      <c r="M4906">
        <f t="shared" si="76"/>
        <v>1</v>
      </c>
    </row>
    <row r="4907" spans="1:13" hidden="1" x14ac:dyDescent="0.25">
      <c r="A4907">
        <v>2018</v>
      </c>
      <c r="B4907">
        <v>1572.3</v>
      </c>
      <c r="C4907">
        <v>1572.3</v>
      </c>
      <c r="D4907">
        <v>1572.3</v>
      </c>
      <c r="E4907">
        <f>SUM(Table_munisapp_tylerci_mu_live_rq_master5[[#This Row],[rd_extended_price]]-Table_munisapp_tylerci_mu_live_rq_master5[[#This Row],[rd_price_net]])</f>
        <v>0</v>
      </c>
      <c r="F4907" s="1"/>
      <c r="G4907">
        <v>0</v>
      </c>
      <c r="H4907" t="s">
        <v>9071</v>
      </c>
      <c r="I4907" t="s">
        <v>11176</v>
      </c>
      <c r="J4907">
        <v>0</v>
      </c>
      <c r="K4907" t="e">
        <f>VLOOKUP(Table_munisapp_tylerci_mu_live_rq_master5[[#This Row],[rh_vendor_suggest]],Vend!A:B,2,0)</f>
        <v>#N/A</v>
      </c>
      <c r="L4907" t="str">
        <f>VLOOKUP(Table_munisapp_tylerci_mu_live_rq_master5[[#This Row],[a_department_code]],Dept!A:B,2,0)</f>
        <v>Sheriff</v>
      </c>
      <c r="M4907">
        <f t="shared" si="76"/>
        <v>1</v>
      </c>
    </row>
    <row r="4908" spans="1:13" hidden="1" x14ac:dyDescent="0.25">
      <c r="A4908">
        <v>2018</v>
      </c>
      <c r="B4908">
        <v>1306.27</v>
      </c>
      <c r="C4908">
        <v>1306.27</v>
      </c>
      <c r="D4908">
        <v>1306.27</v>
      </c>
      <c r="E4908">
        <f>SUM(Table_munisapp_tylerci_mu_live_rq_master5[[#This Row],[rd_extended_price]]-Table_munisapp_tylerci_mu_live_rq_master5[[#This Row],[rd_price_net]])</f>
        <v>0</v>
      </c>
      <c r="F4908" s="1">
        <v>43221</v>
      </c>
      <c r="G4908">
        <v>1705</v>
      </c>
      <c r="H4908" t="s">
        <v>9072</v>
      </c>
      <c r="I4908" t="s">
        <v>11177</v>
      </c>
      <c r="J4908">
        <v>3180459</v>
      </c>
      <c r="K4908" t="str">
        <f>VLOOKUP(Table_munisapp_tylerci_mu_live_rq_master5[[#This Row],[rh_vendor_suggest]],Vend!A:B,2,0)</f>
        <v>DELL COMPUTER</v>
      </c>
      <c r="L4908" t="str">
        <f>VLOOKUP(Table_munisapp_tylerci_mu_live_rq_master5[[#This Row],[a_department_code]],Dept!A:B,2,0)</f>
        <v>Jail</v>
      </c>
      <c r="M4908">
        <f t="shared" si="76"/>
        <v>1</v>
      </c>
    </row>
    <row r="4909" spans="1:13" hidden="1" x14ac:dyDescent="0.25">
      <c r="A4909">
        <v>2018</v>
      </c>
      <c r="B4909">
        <v>175.49</v>
      </c>
      <c r="C4909">
        <v>175.49</v>
      </c>
      <c r="D4909">
        <v>175.49</v>
      </c>
      <c r="E4909">
        <f>SUM(Table_munisapp_tylerci_mu_live_rq_master5[[#This Row],[rd_extended_price]]-Table_munisapp_tylerci_mu_live_rq_master5[[#This Row],[rd_price_net]])</f>
        <v>0</v>
      </c>
      <c r="F4909" s="1">
        <v>43221</v>
      </c>
      <c r="G4909">
        <v>1705</v>
      </c>
      <c r="H4909" t="s">
        <v>9072</v>
      </c>
      <c r="I4909" t="s">
        <v>11177</v>
      </c>
      <c r="J4909">
        <v>3180459</v>
      </c>
      <c r="K4909" t="str">
        <f>VLOOKUP(Table_munisapp_tylerci_mu_live_rq_master5[[#This Row],[rh_vendor_suggest]],Vend!A:B,2,0)</f>
        <v>DELL COMPUTER</v>
      </c>
      <c r="L4909" t="str">
        <f>VLOOKUP(Table_munisapp_tylerci_mu_live_rq_master5[[#This Row],[a_department_code]],Dept!A:B,2,0)</f>
        <v>Jail</v>
      </c>
      <c r="M4909">
        <f t="shared" si="76"/>
        <v>0</v>
      </c>
    </row>
    <row r="4910" spans="1:13" hidden="1" x14ac:dyDescent="0.25">
      <c r="A4910">
        <v>2018</v>
      </c>
      <c r="B4910">
        <v>744.46</v>
      </c>
      <c r="C4910">
        <v>744.46</v>
      </c>
      <c r="D4910">
        <v>744.46</v>
      </c>
      <c r="E4910">
        <f>SUM(Table_munisapp_tylerci_mu_live_rq_master5[[#This Row],[rd_extended_price]]-Table_munisapp_tylerci_mu_live_rq_master5[[#This Row],[rd_price_net]])</f>
        <v>0</v>
      </c>
      <c r="F4910" s="1">
        <v>43221</v>
      </c>
      <c r="G4910">
        <v>1705</v>
      </c>
      <c r="H4910" t="s">
        <v>9072</v>
      </c>
      <c r="I4910" t="s">
        <v>11177</v>
      </c>
      <c r="J4910">
        <v>3180459</v>
      </c>
      <c r="K4910" t="str">
        <f>VLOOKUP(Table_munisapp_tylerci_mu_live_rq_master5[[#This Row],[rh_vendor_suggest]],Vend!A:B,2,0)</f>
        <v>DELL COMPUTER</v>
      </c>
      <c r="L4910" t="str">
        <f>VLOOKUP(Table_munisapp_tylerci_mu_live_rq_master5[[#This Row],[a_department_code]],Dept!A:B,2,0)</f>
        <v>Jail</v>
      </c>
      <c r="M4910">
        <f t="shared" si="76"/>
        <v>0</v>
      </c>
    </row>
    <row r="4911" spans="1:13" hidden="1" x14ac:dyDescent="0.25">
      <c r="A4911">
        <v>2018</v>
      </c>
      <c r="B4911">
        <v>268.75</v>
      </c>
      <c r="C4911">
        <v>10750</v>
      </c>
      <c r="D4911">
        <v>10750</v>
      </c>
      <c r="E4911">
        <f>SUM(Table_munisapp_tylerci_mu_live_rq_master5[[#This Row],[rd_extended_price]]-Table_munisapp_tylerci_mu_live_rq_master5[[#This Row],[rd_price_net]])</f>
        <v>0</v>
      </c>
      <c r="F4911" s="1">
        <v>43241</v>
      </c>
      <c r="G4911">
        <v>1730</v>
      </c>
      <c r="H4911" t="s">
        <v>9102</v>
      </c>
      <c r="I4911" t="s">
        <v>11178</v>
      </c>
      <c r="J4911">
        <v>3180494</v>
      </c>
      <c r="K4911" t="str">
        <f>VLOOKUP(Table_munisapp_tylerci_mu_live_rq_master5[[#This Row],[rh_vendor_suggest]],Vend!A:B,2,0)</f>
        <v>DIAMOND RENTAL INC</v>
      </c>
      <c r="L4911" t="str">
        <f>VLOOKUP(Table_munisapp_tylerci_mu_live_rq_master5[[#This Row],[a_department_code]],Dept!A:B,2,0)</f>
        <v>Special Events</v>
      </c>
      <c r="M4911">
        <f t="shared" si="76"/>
        <v>1</v>
      </c>
    </row>
    <row r="4912" spans="1:13" hidden="1" x14ac:dyDescent="0.25">
      <c r="A4912">
        <v>2018</v>
      </c>
      <c r="B4912">
        <v>345</v>
      </c>
      <c r="C4912">
        <v>1725</v>
      </c>
      <c r="D4912">
        <v>1725</v>
      </c>
      <c r="E4912">
        <f>SUM(Table_munisapp_tylerci_mu_live_rq_master5[[#This Row],[rd_extended_price]]-Table_munisapp_tylerci_mu_live_rq_master5[[#This Row],[rd_price_net]])</f>
        <v>0</v>
      </c>
      <c r="F4912" s="1">
        <v>43241</v>
      </c>
      <c r="G4912">
        <v>1730</v>
      </c>
      <c r="H4912" t="s">
        <v>9102</v>
      </c>
      <c r="I4912" t="s">
        <v>11178</v>
      </c>
      <c r="J4912">
        <v>3180494</v>
      </c>
      <c r="K4912" t="str">
        <f>VLOOKUP(Table_munisapp_tylerci_mu_live_rq_master5[[#This Row],[rh_vendor_suggest]],Vend!A:B,2,0)</f>
        <v>DIAMOND RENTAL INC</v>
      </c>
      <c r="L4912" t="str">
        <f>VLOOKUP(Table_munisapp_tylerci_mu_live_rq_master5[[#This Row],[a_department_code]],Dept!A:B,2,0)</f>
        <v>Special Events</v>
      </c>
      <c r="M4912">
        <f t="shared" si="76"/>
        <v>0</v>
      </c>
    </row>
    <row r="4913" spans="1:13" hidden="1" x14ac:dyDescent="0.25">
      <c r="A4913">
        <v>2018</v>
      </c>
      <c r="B4913">
        <v>600</v>
      </c>
      <c r="C4913">
        <v>1200</v>
      </c>
      <c r="D4913">
        <v>1200</v>
      </c>
      <c r="E4913">
        <f>SUM(Table_munisapp_tylerci_mu_live_rq_master5[[#This Row],[rd_extended_price]]-Table_munisapp_tylerci_mu_live_rq_master5[[#This Row],[rd_price_net]])</f>
        <v>0</v>
      </c>
      <c r="F4913" s="1">
        <v>43241</v>
      </c>
      <c r="G4913">
        <v>1730</v>
      </c>
      <c r="H4913" t="s">
        <v>9102</v>
      </c>
      <c r="I4913" t="s">
        <v>11178</v>
      </c>
      <c r="J4913">
        <v>3180494</v>
      </c>
      <c r="K4913" t="str">
        <f>VLOOKUP(Table_munisapp_tylerci_mu_live_rq_master5[[#This Row],[rh_vendor_suggest]],Vend!A:B,2,0)</f>
        <v>DIAMOND RENTAL INC</v>
      </c>
      <c r="L4913" t="str">
        <f>VLOOKUP(Table_munisapp_tylerci_mu_live_rq_master5[[#This Row],[a_department_code]],Dept!A:B,2,0)</f>
        <v>Special Events</v>
      </c>
      <c r="M4913">
        <f t="shared" si="76"/>
        <v>0</v>
      </c>
    </row>
    <row r="4914" spans="1:13" hidden="1" x14ac:dyDescent="0.25">
      <c r="A4914">
        <v>2018</v>
      </c>
      <c r="B4914">
        <v>1033.75</v>
      </c>
      <c r="C4914">
        <v>2067.5</v>
      </c>
      <c r="D4914">
        <v>2067.5</v>
      </c>
      <c r="E4914">
        <f>SUM(Table_munisapp_tylerci_mu_live_rq_master5[[#This Row],[rd_extended_price]]-Table_munisapp_tylerci_mu_live_rq_master5[[#This Row],[rd_price_net]])</f>
        <v>0</v>
      </c>
      <c r="F4914" s="1">
        <v>43241</v>
      </c>
      <c r="G4914">
        <v>1730</v>
      </c>
      <c r="H4914" t="s">
        <v>9102</v>
      </c>
      <c r="I4914" t="s">
        <v>11178</v>
      </c>
      <c r="J4914">
        <v>3180494</v>
      </c>
      <c r="K4914" t="str">
        <f>VLOOKUP(Table_munisapp_tylerci_mu_live_rq_master5[[#This Row],[rh_vendor_suggest]],Vend!A:B,2,0)</f>
        <v>DIAMOND RENTAL INC</v>
      </c>
      <c r="L4914" t="str">
        <f>VLOOKUP(Table_munisapp_tylerci_mu_live_rq_master5[[#This Row],[a_department_code]],Dept!A:B,2,0)</f>
        <v>Special Events</v>
      </c>
      <c r="M4914">
        <f t="shared" si="76"/>
        <v>0</v>
      </c>
    </row>
    <row r="4915" spans="1:13" hidden="1" x14ac:dyDescent="0.25">
      <c r="A4915">
        <v>2018</v>
      </c>
      <c r="B4915">
        <v>688.75</v>
      </c>
      <c r="C4915">
        <v>2066.25</v>
      </c>
      <c r="D4915">
        <v>2066.25</v>
      </c>
      <c r="E4915">
        <f>SUM(Table_munisapp_tylerci_mu_live_rq_master5[[#This Row],[rd_extended_price]]-Table_munisapp_tylerci_mu_live_rq_master5[[#This Row],[rd_price_net]])</f>
        <v>0</v>
      </c>
      <c r="F4915" s="1">
        <v>43241</v>
      </c>
      <c r="G4915">
        <v>1730</v>
      </c>
      <c r="H4915" t="s">
        <v>9102</v>
      </c>
      <c r="I4915" t="s">
        <v>11178</v>
      </c>
      <c r="J4915">
        <v>3180494</v>
      </c>
      <c r="K4915" t="str">
        <f>VLOOKUP(Table_munisapp_tylerci_mu_live_rq_master5[[#This Row],[rh_vendor_suggest]],Vend!A:B,2,0)</f>
        <v>DIAMOND RENTAL INC</v>
      </c>
      <c r="L4915" t="str">
        <f>VLOOKUP(Table_munisapp_tylerci_mu_live_rq_master5[[#This Row],[a_department_code]],Dept!A:B,2,0)</f>
        <v>Special Events</v>
      </c>
      <c r="M4915">
        <f t="shared" si="76"/>
        <v>0</v>
      </c>
    </row>
    <row r="4916" spans="1:13" hidden="1" x14ac:dyDescent="0.25">
      <c r="A4916">
        <v>2018</v>
      </c>
      <c r="B4916">
        <v>455</v>
      </c>
      <c r="C4916">
        <v>2275</v>
      </c>
      <c r="D4916">
        <v>2275</v>
      </c>
      <c r="E4916">
        <f>SUM(Table_munisapp_tylerci_mu_live_rq_master5[[#This Row],[rd_extended_price]]-Table_munisapp_tylerci_mu_live_rq_master5[[#This Row],[rd_price_net]])</f>
        <v>0</v>
      </c>
      <c r="F4916" s="1">
        <v>43241</v>
      </c>
      <c r="G4916">
        <v>1730</v>
      </c>
      <c r="H4916" t="s">
        <v>9102</v>
      </c>
      <c r="I4916" t="s">
        <v>11178</v>
      </c>
      <c r="J4916">
        <v>3180494</v>
      </c>
      <c r="K4916" t="str">
        <f>VLOOKUP(Table_munisapp_tylerci_mu_live_rq_master5[[#This Row],[rh_vendor_suggest]],Vend!A:B,2,0)</f>
        <v>DIAMOND RENTAL INC</v>
      </c>
      <c r="L4916" t="str">
        <f>VLOOKUP(Table_munisapp_tylerci_mu_live_rq_master5[[#This Row],[a_department_code]],Dept!A:B,2,0)</f>
        <v>Special Events</v>
      </c>
      <c r="M4916">
        <f t="shared" si="76"/>
        <v>0</v>
      </c>
    </row>
    <row r="4917" spans="1:13" hidden="1" x14ac:dyDescent="0.25">
      <c r="A4917">
        <v>2018</v>
      </c>
      <c r="B4917">
        <v>2646.25</v>
      </c>
      <c r="C4917">
        <v>2646.25</v>
      </c>
      <c r="D4917">
        <v>2646.25</v>
      </c>
      <c r="E4917">
        <f>SUM(Table_munisapp_tylerci_mu_live_rq_master5[[#This Row],[rd_extended_price]]-Table_munisapp_tylerci_mu_live_rq_master5[[#This Row],[rd_price_net]])</f>
        <v>0</v>
      </c>
      <c r="F4917" s="1">
        <v>43241</v>
      </c>
      <c r="G4917">
        <v>1730</v>
      </c>
      <c r="H4917" t="s">
        <v>9102</v>
      </c>
      <c r="I4917" t="s">
        <v>11178</v>
      </c>
      <c r="J4917">
        <v>3180494</v>
      </c>
      <c r="K4917" t="str">
        <f>VLOOKUP(Table_munisapp_tylerci_mu_live_rq_master5[[#This Row],[rh_vendor_suggest]],Vend!A:B,2,0)</f>
        <v>DIAMOND RENTAL INC</v>
      </c>
      <c r="L4917" t="str">
        <f>VLOOKUP(Table_munisapp_tylerci_mu_live_rq_master5[[#This Row],[a_department_code]],Dept!A:B,2,0)</f>
        <v>Special Events</v>
      </c>
      <c r="M4917">
        <f t="shared" si="76"/>
        <v>0</v>
      </c>
    </row>
    <row r="4918" spans="1:13" hidden="1" x14ac:dyDescent="0.25">
      <c r="A4918">
        <v>2018</v>
      </c>
      <c r="B4918">
        <v>1550</v>
      </c>
      <c r="C4918">
        <v>1550</v>
      </c>
      <c r="D4918">
        <v>1550</v>
      </c>
      <c r="E4918">
        <f>SUM(Table_munisapp_tylerci_mu_live_rq_master5[[#This Row],[rd_extended_price]]-Table_munisapp_tylerci_mu_live_rq_master5[[#This Row],[rd_price_net]])</f>
        <v>0</v>
      </c>
      <c r="F4918" s="1">
        <v>43241</v>
      </c>
      <c r="G4918">
        <v>1730</v>
      </c>
      <c r="H4918" t="s">
        <v>9102</v>
      </c>
      <c r="I4918" t="s">
        <v>11178</v>
      </c>
      <c r="J4918">
        <v>3180494</v>
      </c>
      <c r="K4918" t="str">
        <f>VLOOKUP(Table_munisapp_tylerci_mu_live_rq_master5[[#This Row],[rh_vendor_suggest]],Vend!A:B,2,0)</f>
        <v>DIAMOND RENTAL INC</v>
      </c>
      <c r="L4918" t="str">
        <f>VLOOKUP(Table_munisapp_tylerci_mu_live_rq_master5[[#This Row],[a_department_code]],Dept!A:B,2,0)</f>
        <v>Special Events</v>
      </c>
      <c r="M4918">
        <f t="shared" si="76"/>
        <v>0</v>
      </c>
    </row>
    <row r="4919" spans="1:13" hidden="1" x14ac:dyDescent="0.25">
      <c r="A4919">
        <v>2018</v>
      </c>
      <c r="B4919">
        <v>1.38</v>
      </c>
      <c r="C4919">
        <v>690</v>
      </c>
      <c r="D4919">
        <v>690</v>
      </c>
      <c r="E4919">
        <f>SUM(Table_munisapp_tylerci_mu_live_rq_master5[[#This Row],[rd_extended_price]]-Table_munisapp_tylerci_mu_live_rq_master5[[#This Row],[rd_price_net]])</f>
        <v>0</v>
      </c>
      <c r="F4919" s="1">
        <v>43241</v>
      </c>
      <c r="G4919">
        <v>1730</v>
      </c>
      <c r="H4919" t="s">
        <v>9102</v>
      </c>
      <c r="I4919" t="s">
        <v>11178</v>
      </c>
      <c r="J4919">
        <v>3180494</v>
      </c>
      <c r="K4919" t="str">
        <f>VLOOKUP(Table_munisapp_tylerci_mu_live_rq_master5[[#This Row],[rh_vendor_suggest]],Vend!A:B,2,0)</f>
        <v>DIAMOND RENTAL INC</v>
      </c>
      <c r="L4919" t="str">
        <f>VLOOKUP(Table_munisapp_tylerci_mu_live_rq_master5[[#This Row],[a_department_code]],Dept!A:B,2,0)</f>
        <v>Special Events</v>
      </c>
      <c r="M4919">
        <f t="shared" si="76"/>
        <v>0</v>
      </c>
    </row>
    <row r="4920" spans="1:13" hidden="1" x14ac:dyDescent="0.25">
      <c r="A4920">
        <v>2018</v>
      </c>
      <c r="B4920">
        <v>200</v>
      </c>
      <c r="C4920">
        <v>1200</v>
      </c>
      <c r="D4920">
        <v>1200</v>
      </c>
      <c r="E4920">
        <f>SUM(Table_munisapp_tylerci_mu_live_rq_master5[[#This Row],[rd_extended_price]]-Table_munisapp_tylerci_mu_live_rq_master5[[#This Row],[rd_price_net]])</f>
        <v>0</v>
      </c>
      <c r="F4920" s="1">
        <v>43266</v>
      </c>
      <c r="G4920">
        <v>2059</v>
      </c>
      <c r="H4920" t="s">
        <v>9102</v>
      </c>
      <c r="I4920" t="s">
        <v>9341</v>
      </c>
      <c r="J4920">
        <v>3180556</v>
      </c>
      <c r="K4920" t="str">
        <f>VLOOKUP(Table_munisapp_tylerci_mu_live_rq_master5[[#This Row],[rh_vendor_suggest]],Vend!A:B,2,0)</f>
        <v>H &amp; E EQUIPMENT SERVICES, INC.</v>
      </c>
      <c r="L4920" t="str">
        <f>VLOOKUP(Table_munisapp_tylerci_mu_live_rq_master5[[#This Row],[a_department_code]],Dept!A:B,2,0)</f>
        <v>Special Events</v>
      </c>
      <c r="M4920">
        <f t="shared" si="76"/>
        <v>1</v>
      </c>
    </row>
    <row r="4921" spans="1:13" hidden="1" x14ac:dyDescent="0.25">
      <c r="A4921">
        <v>2018</v>
      </c>
      <c r="B4921">
        <v>3.75</v>
      </c>
      <c r="C4921">
        <v>750</v>
      </c>
      <c r="D4921">
        <v>750</v>
      </c>
      <c r="E4921">
        <f>SUM(Table_munisapp_tylerci_mu_live_rq_master5[[#This Row],[rd_extended_price]]-Table_munisapp_tylerci_mu_live_rq_master5[[#This Row],[rd_price_net]])</f>
        <v>0</v>
      </c>
      <c r="F4921" s="1">
        <v>43266</v>
      </c>
      <c r="G4921">
        <v>2059</v>
      </c>
      <c r="H4921" t="s">
        <v>9102</v>
      </c>
      <c r="I4921" t="s">
        <v>9341</v>
      </c>
      <c r="J4921">
        <v>3180556</v>
      </c>
      <c r="K4921" t="str">
        <f>VLOOKUP(Table_munisapp_tylerci_mu_live_rq_master5[[#This Row],[rh_vendor_suggest]],Vend!A:B,2,0)</f>
        <v>H &amp; E EQUIPMENT SERVICES, INC.</v>
      </c>
      <c r="L4921" t="str">
        <f>VLOOKUP(Table_munisapp_tylerci_mu_live_rq_master5[[#This Row],[a_department_code]],Dept!A:B,2,0)</f>
        <v>Special Events</v>
      </c>
      <c r="M4921">
        <f t="shared" si="76"/>
        <v>0</v>
      </c>
    </row>
    <row r="4922" spans="1:13" hidden="1" x14ac:dyDescent="0.25">
      <c r="A4922">
        <v>2018</v>
      </c>
      <c r="B4922">
        <v>3</v>
      </c>
      <c r="C4922">
        <v>600</v>
      </c>
      <c r="D4922">
        <v>600</v>
      </c>
      <c r="E4922">
        <f>SUM(Table_munisapp_tylerci_mu_live_rq_master5[[#This Row],[rd_extended_price]]-Table_munisapp_tylerci_mu_live_rq_master5[[#This Row],[rd_price_net]])</f>
        <v>0</v>
      </c>
      <c r="F4922" s="1">
        <v>43266</v>
      </c>
      <c r="G4922">
        <v>2059</v>
      </c>
      <c r="H4922" t="s">
        <v>9102</v>
      </c>
      <c r="I4922" t="s">
        <v>9341</v>
      </c>
      <c r="J4922">
        <v>3180556</v>
      </c>
      <c r="K4922" t="str">
        <f>VLOOKUP(Table_munisapp_tylerci_mu_live_rq_master5[[#This Row],[rh_vendor_suggest]],Vend!A:B,2,0)</f>
        <v>H &amp; E EQUIPMENT SERVICES, INC.</v>
      </c>
      <c r="L4922" t="str">
        <f>VLOOKUP(Table_munisapp_tylerci_mu_live_rq_master5[[#This Row],[a_department_code]],Dept!A:B,2,0)</f>
        <v>Special Events</v>
      </c>
      <c r="M4922">
        <f t="shared" si="76"/>
        <v>0</v>
      </c>
    </row>
    <row r="4923" spans="1:13" hidden="1" x14ac:dyDescent="0.25">
      <c r="A4923">
        <v>2018</v>
      </c>
      <c r="B4923">
        <v>300</v>
      </c>
      <c r="C4923">
        <v>900</v>
      </c>
      <c r="D4923">
        <v>900</v>
      </c>
      <c r="E4923">
        <f>SUM(Table_munisapp_tylerci_mu_live_rq_master5[[#This Row],[rd_extended_price]]-Table_munisapp_tylerci_mu_live_rq_master5[[#This Row],[rd_price_net]])</f>
        <v>0</v>
      </c>
      <c r="F4923" s="1">
        <v>43266</v>
      </c>
      <c r="G4923">
        <v>2059</v>
      </c>
      <c r="H4923" t="s">
        <v>9102</v>
      </c>
      <c r="I4923" t="s">
        <v>9341</v>
      </c>
      <c r="J4923">
        <v>3180556</v>
      </c>
      <c r="K4923" t="str">
        <f>VLOOKUP(Table_munisapp_tylerci_mu_live_rq_master5[[#This Row],[rh_vendor_suggest]],Vend!A:B,2,0)</f>
        <v>H &amp; E EQUIPMENT SERVICES, INC.</v>
      </c>
      <c r="L4923" t="str">
        <f>VLOOKUP(Table_munisapp_tylerci_mu_live_rq_master5[[#This Row],[a_department_code]],Dept!A:B,2,0)</f>
        <v>Special Events</v>
      </c>
      <c r="M4923">
        <f t="shared" si="76"/>
        <v>0</v>
      </c>
    </row>
    <row r="4924" spans="1:13" hidden="1" x14ac:dyDescent="0.25">
      <c r="A4924">
        <v>2018</v>
      </c>
      <c r="B4924">
        <v>13465</v>
      </c>
      <c r="C4924">
        <v>13465</v>
      </c>
      <c r="D4924">
        <v>13465</v>
      </c>
      <c r="E4924">
        <f>SUM(Table_munisapp_tylerci_mu_live_rq_master5[[#This Row],[rd_extended_price]]-Table_munisapp_tylerci_mu_live_rq_master5[[#This Row],[rd_price_net]])</f>
        <v>0</v>
      </c>
      <c r="F4924" s="1">
        <v>43241</v>
      </c>
      <c r="G4924">
        <v>3720</v>
      </c>
      <c r="H4924" t="s">
        <v>9102</v>
      </c>
      <c r="I4924" t="s">
        <v>9701</v>
      </c>
      <c r="J4924">
        <v>3180496</v>
      </c>
      <c r="K4924" t="str">
        <f>VLOOKUP(Table_munisapp_tylerci_mu_live_rq_master5[[#This Row],[rh_vendor_suggest]],Vend!A:B,2,0)</f>
        <v>TRAX AUDIO</v>
      </c>
      <c r="L4924" t="str">
        <f>VLOOKUP(Table_munisapp_tylerci_mu_live_rq_master5[[#This Row],[a_department_code]],Dept!A:B,2,0)</f>
        <v>Special Events</v>
      </c>
      <c r="M4924">
        <f t="shared" si="76"/>
        <v>1</v>
      </c>
    </row>
    <row r="4925" spans="1:13" hidden="1" x14ac:dyDescent="0.25">
      <c r="A4925">
        <v>2018</v>
      </c>
      <c r="B4925">
        <v>11000</v>
      </c>
      <c r="C4925">
        <v>11000</v>
      </c>
      <c r="D4925">
        <v>11000</v>
      </c>
      <c r="E4925">
        <f>SUM(Table_munisapp_tylerci_mu_live_rq_master5[[#This Row],[rd_extended_price]]-Table_munisapp_tylerci_mu_live_rq_master5[[#This Row],[rd_price_net]])</f>
        <v>0</v>
      </c>
      <c r="F4925" s="1">
        <v>43221</v>
      </c>
      <c r="G4925">
        <v>2747</v>
      </c>
      <c r="H4925" t="s">
        <v>9102</v>
      </c>
      <c r="I4925" t="s">
        <v>11179</v>
      </c>
      <c r="J4925">
        <v>3180461</v>
      </c>
      <c r="K4925" t="str">
        <f>VLOOKUP(Table_munisapp_tylerci_mu_live_rq_master5[[#This Row],[rh_vendor_suggest]],Vend!A:B,2,0)</f>
        <v>MODERN DISPLAY SERVICES INC</v>
      </c>
      <c r="L4925" t="str">
        <f>VLOOKUP(Table_munisapp_tylerci_mu_live_rq_master5[[#This Row],[a_department_code]],Dept!A:B,2,0)</f>
        <v>Special Events</v>
      </c>
      <c r="M4925">
        <f t="shared" si="76"/>
        <v>1</v>
      </c>
    </row>
    <row r="4926" spans="1:13" hidden="1" x14ac:dyDescent="0.25">
      <c r="A4926">
        <v>2018</v>
      </c>
      <c r="B4926">
        <v>3588</v>
      </c>
      <c r="C4926">
        <v>3588</v>
      </c>
      <c r="D4926">
        <v>3588</v>
      </c>
      <c r="E4926">
        <f>SUM(Table_munisapp_tylerci_mu_live_rq_master5[[#This Row],[rd_extended_price]]-Table_munisapp_tylerci_mu_live_rq_master5[[#This Row],[rd_price_net]])</f>
        <v>0</v>
      </c>
      <c r="F4926" s="1">
        <v>43266</v>
      </c>
      <c r="G4926">
        <v>7132</v>
      </c>
      <c r="H4926" t="s">
        <v>9102</v>
      </c>
      <c r="I4926" t="s">
        <v>11180</v>
      </c>
      <c r="J4926">
        <v>3180560</v>
      </c>
      <c r="K4926" t="str">
        <f>VLOOKUP(Table_munisapp_tylerci_mu_live_rq_master5[[#This Row],[rh_vendor_suggest]],Vend!A:B,2,0)</f>
        <v>THE GREAT ARMADILLO PRINTING CO LLC</v>
      </c>
      <c r="L4926" t="str">
        <f>VLOOKUP(Table_munisapp_tylerci_mu_live_rq_master5[[#This Row],[a_department_code]],Dept!A:B,2,0)</f>
        <v>Special Events</v>
      </c>
      <c r="M4926">
        <f t="shared" si="76"/>
        <v>1</v>
      </c>
    </row>
    <row r="4927" spans="1:13" hidden="1" x14ac:dyDescent="0.25">
      <c r="A4927">
        <v>2018</v>
      </c>
      <c r="B4927">
        <v>131.80000000000001</v>
      </c>
      <c r="C4927">
        <v>131.80000000000001</v>
      </c>
      <c r="D4927">
        <v>131.80000000000001</v>
      </c>
      <c r="E4927">
        <f>SUM(Table_munisapp_tylerci_mu_live_rq_master5[[#This Row],[rd_extended_price]]-Table_munisapp_tylerci_mu_live_rq_master5[[#This Row],[rd_price_net]])</f>
        <v>0</v>
      </c>
      <c r="F4927" s="1">
        <v>43266</v>
      </c>
      <c r="G4927">
        <v>7132</v>
      </c>
      <c r="H4927" t="s">
        <v>9102</v>
      </c>
      <c r="I4927" t="s">
        <v>11180</v>
      </c>
      <c r="J4927">
        <v>3180560</v>
      </c>
      <c r="K4927" t="str">
        <f>VLOOKUP(Table_munisapp_tylerci_mu_live_rq_master5[[#This Row],[rh_vendor_suggest]],Vend!A:B,2,0)</f>
        <v>THE GREAT ARMADILLO PRINTING CO LLC</v>
      </c>
      <c r="L4927" t="str">
        <f>VLOOKUP(Table_munisapp_tylerci_mu_live_rq_master5[[#This Row],[a_department_code]],Dept!A:B,2,0)</f>
        <v>Special Events</v>
      </c>
      <c r="M4927">
        <f t="shared" si="76"/>
        <v>0</v>
      </c>
    </row>
    <row r="4928" spans="1:13" hidden="1" x14ac:dyDescent="0.25">
      <c r="A4928">
        <v>2018</v>
      </c>
      <c r="B4928">
        <v>91.9</v>
      </c>
      <c r="C4928">
        <v>91.9</v>
      </c>
      <c r="D4928">
        <v>91.9</v>
      </c>
      <c r="E4928">
        <f>SUM(Table_munisapp_tylerci_mu_live_rq_master5[[#This Row],[rd_extended_price]]-Table_munisapp_tylerci_mu_live_rq_master5[[#This Row],[rd_price_net]])</f>
        <v>0</v>
      </c>
      <c r="F4928" s="1">
        <v>43266</v>
      </c>
      <c r="G4928">
        <v>7132</v>
      </c>
      <c r="H4928" t="s">
        <v>9102</v>
      </c>
      <c r="I4928" t="s">
        <v>11180</v>
      </c>
      <c r="J4928">
        <v>3180560</v>
      </c>
      <c r="K4928" t="str">
        <f>VLOOKUP(Table_munisapp_tylerci_mu_live_rq_master5[[#This Row],[rh_vendor_suggest]],Vend!A:B,2,0)</f>
        <v>THE GREAT ARMADILLO PRINTING CO LLC</v>
      </c>
      <c r="L4928" t="str">
        <f>VLOOKUP(Table_munisapp_tylerci_mu_live_rq_master5[[#This Row],[a_department_code]],Dept!A:B,2,0)</f>
        <v>Special Events</v>
      </c>
      <c r="M4928">
        <f t="shared" si="76"/>
        <v>0</v>
      </c>
    </row>
    <row r="4929" spans="1:13" hidden="1" x14ac:dyDescent="0.25">
      <c r="A4929">
        <v>2018</v>
      </c>
      <c r="B4929">
        <v>60</v>
      </c>
      <c r="C4929">
        <v>60</v>
      </c>
      <c r="D4929">
        <v>60</v>
      </c>
      <c r="E4929">
        <f>SUM(Table_munisapp_tylerci_mu_live_rq_master5[[#This Row],[rd_extended_price]]-Table_munisapp_tylerci_mu_live_rq_master5[[#This Row],[rd_price_net]])</f>
        <v>0</v>
      </c>
      <c r="F4929" s="1">
        <v>43266</v>
      </c>
      <c r="G4929">
        <v>7132</v>
      </c>
      <c r="H4929" t="s">
        <v>9102</v>
      </c>
      <c r="I4929" t="s">
        <v>11180</v>
      </c>
      <c r="J4929">
        <v>3180560</v>
      </c>
      <c r="K4929" t="str">
        <f>VLOOKUP(Table_munisapp_tylerci_mu_live_rq_master5[[#This Row],[rh_vendor_suggest]],Vend!A:B,2,0)</f>
        <v>THE GREAT ARMADILLO PRINTING CO LLC</v>
      </c>
      <c r="L4929" t="str">
        <f>VLOOKUP(Table_munisapp_tylerci_mu_live_rq_master5[[#This Row],[a_department_code]],Dept!A:B,2,0)</f>
        <v>Special Events</v>
      </c>
      <c r="M4929">
        <f t="shared" si="76"/>
        <v>0</v>
      </c>
    </row>
    <row r="4930" spans="1:13" hidden="1" x14ac:dyDescent="0.25">
      <c r="A4930">
        <v>2018</v>
      </c>
      <c r="B4930">
        <v>126</v>
      </c>
      <c r="C4930">
        <v>126</v>
      </c>
      <c r="D4930">
        <v>126</v>
      </c>
      <c r="E4930">
        <f>SUM(Table_munisapp_tylerci_mu_live_rq_master5[[#This Row],[rd_extended_price]]-Table_munisapp_tylerci_mu_live_rq_master5[[#This Row],[rd_price_net]])</f>
        <v>0</v>
      </c>
      <c r="F4930" s="1">
        <v>43266</v>
      </c>
      <c r="G4930">
        <v>7132</v>
      </c>
      <c r="H4930" t="s">
        <v>9102</v>
      </c>
      <c r="I4930" t="s">
        <v>11180</v>
      </c>
      <c r="J4930">
        <v>3180560</v>
      </c>
      <c r="K4930" t="str">
        <f>VLOOKUP(Table_munisapp_tylerci_mu_live_rq_master5[[#This Row],[rh_vendor_suggest]],Vend!A:B,2,0)</f>
        <v>THE GREAT ARMADILLO PRINTING CO LLC</v>
      </c>
      <c r="L4930" t="str">
        <f>VLOOKUP(Table_munisapp_tylerci_mu_live_rq_master5[[#This Row],[a_department_code]],Dept!A:B,2,0)</f>
        <v>Special Events</v>
      </c>
      <c r="M4930">
        <f t="shared" ref="M4930:M4993" si="77">IF(J4930=J4929,0,1)</f>
        <v>0</v>
      </c>
    </row>
    <row r="4931" spans="1:13" hidden="1" x14ac:dyDescent="0.25">
      <c r="A4931">
        <v>2018</v>
      </c>
      <c r="B4931">
        <v>92.8</v>
      </c>
      <c r="C4931">
        <v>92.8</v>
      </c>
      <c r="D4931">
        <v>92.8</v>
      </c>
      <c r="E4931">
        <f>SUM(Table_munisapp_tylerci_mu_live_rq_master5[[#This Row],[rd_extended_price]]-Table_munisapp_tylerci_mu_live_rq_master5[[#This Row],[rd_price_net]])</f>
        <v>0</v>
      </c>
      <c r="F4931" s="1">
        <v>43266</v>
      </c>
      <c r="G4931">
        <v>7132</v>
      </c>
      <c r="H4931" t="s">
        <v>9102</v>
      </c>
      <c r="I4931" t="s">
        <v>11180</v>
      </c>
      <c r="J4931">
        <v>3180560</v>
      </c>
      <c r="K4931" t="str">
        <f>VLOOKUP(Table_munisapp_tylerci_mu_live_rq_master5[[#This Row],[rh_vendor_suggest]],Vend!A:B,2,0)</f>
        <v>THE GREAT ARMADILLO PRINTING CO LLC</v>
      </c>
      <c r="L4931" t="str">
        <f>VLOOKUP(Table_munisapp_tylerci_mu_live_rq_master5[[#This Row],[a_department_code]],Dept!A:B,2,0)</f>
        <v>Special Events</v>
      </c>
      <c r="M4931">
        <f t="shared" si="77"/>
        <v>0</v>
      </c>
    </row>
    <row r="4932" spans="1:13" hidden="1" x14ac:dyDescent="0.25">
      <c r="A4932">
        <v>2018</v>
      </c>
      <c r="B4932">
        <v>529</v>
      </c>
      <c r="C4932">
        <v>529</v>
      </c>
      <c r="D4932">
        <v>529</v>
      </c>
      <c r="E4932">
        <f>SUM(Table_munisapp_tylerci_mu_live_rq_master5[[#This Row],[rd_extended_price]]-Table_munisapp_tylerci_mu_live_rq_master5[[#This Row],[rd_price_net]])</f>
        <v>0</v>
      </c>
      <c r="F4932" s="1">
        <v>43266</v>
      </c>
      <c r="G4932">
        <v>7132</v>
      </c>
      <c r="H4932" t="s">
        <v>9102</v>
      </c>
      <c r="I4932" t="s">
        <v>11180</v>
      </c>
      <c r="J4932">
        <v>3180560</v>
      </c>
      <c r="K4932" t="str">
        <f>VLOOKUP(Table_munisapp_tylerci_mu_live_rq_master5[[#This Row],[rh_vendor_suggest]],Vend!A:B,2,0)</f>
        <v>THE GREAT ARMADILLO PRINTING CO LLC</v>
      </c>
      <c r="L4932" t="str">
        <f>VLOOKUP(Table_munisapp_tylerci_mu_live_rq_master5[[#This Row],[a_department_code]],Dept!A:B,2,0)</f>
        <v>Special Events</v>
      </c>
      <c r="M4932">
        <f t="shared" si="77"/>
        <v>0</v>
      </c>
    </row>
    <row r="4933" spans="1:13" hidden="1" x14ac:dyDescent="0.25">
      <c r="A4933">
        <v>2018</v>
      </c>
      <c r="B4933">
        <v>2913.75</v>
      </c>
      <c r="C4933">
        <v>2913.75</v>
      </c>
      <c r="D4933">
        <v>2913.75</v>
      </c>
      <c r="E4933">
        <f>SUM(Table_munisapp_tylerci_mu_live_rq_master5[[#This Row],[rd_extended_price]]-Table_munisapp_tylerci_mu_live_rq_master5[[#This Row],[rd_price_net]])</f>
        <v>0</v>
      </c>
      <c r="F4933" s="1">
        <v>43266</v>
      </c>
      <c r="G4933">
        <v>7132</v>
      </c>
      <c r="H4933" t="s">
        <v>9102</v>
      </c>
      <c r="I4933" t="s">
        <v>11180</v>
      </c>
      <c r="J4933">
        <v>3180560</v>
      </c>
      <c r="K4933" t="str">
        <f>VLOOKUP(Table_munisapp_tylerci_mu_live_rq_master5[[#This Row],[rh_vendor_suggest]],Vend!A:B,2,0)</f>
        <v>THE GREAT ARMADILLO PRINTING CO LLC</v>
      </c>
      <c r="L4933" t="str">
        <f>VLOOKUP(Table_munisapp_tylerci_mu_live_rq_master5[[#This Row],[a_department_code]],Dept!A:B,2,0)</f>
        <v>Special Events</v>
      </c>
      <c r="M4933">
        <f t="shared" si="77"/>
        <v>0</v>
      </c>
    </row>
    <row r="4934" spans="1:13" hidden="1" x14ac:dyDescent="0.25">
      <c r="A4934">
        <v>2018</v>
      </c>
      <c r="B4934">
        <v>77.959999999999994</v>
      </c>
      <c r="C4934">
        <v>935.52</v>
      </c>
      <c r="D4934">
        <v>935.52</v>
      </c>
      <c r="E4934">
        <f>SUM(Table_munisapp_tylerci_mu_live_rq_master5[[#This Row],[rd_extended_price]]-Table_munisapp_tylerci_mu_live_rq_master5[[#This Row],[rd_price_net]])</f>
        <v>0</v>
      </c>
      <c r="F4934" s="1">
        <v>43249</v>
      </c>
      <c r="G4934">
        <v>1294</v>
      </c>
      <c r="H4934" t="s">
        <v>9072</v>
      </c>
      <c r="I4934" t="s">
        <v>11181</v>
      </c>
      <c r="J4934">
        <v>3180512</v>
      </c>
      <c r="K4934" t="str">
        <f>VLOOKUP(Table_munisapp_tylerci_mu_live_rq_master5[[#This Row],[rh_vendor_suggest]],Vend!A:B,2,0)</f>
        <v>BOB BARKER CO</v>
      </c>
      <c r="L4934" t="str">
        <f>VLOOKUP(Table_munisapp_tylerci_mu_live_rq_master5[[#This Row],[a_department_code]],Dept!A:B,2,0)</f>
        <v>Jail</v>
      </c>
      <c r="M4934">
        <f t="shared" si="77"/>
        <v>1</v>
      </c>
    </row>
    <row r="4935" spans="1:13" hidden="1" x14ac:dyDescent="0.25">
      <c r="A4935">
        <v>2018</v>
      </c>
      <c r="B4935">
        <v>1095.44</v>
      </c>
      <c r="C4935">
        <v>1095.44</v>
      </c>
      <c r="D4935">
        <v>1095.44</v>
      </c>
      <c r="E4935">
        <f>SUM(Table_munisapp_tylerci_mu_live_rq_master5[[#This Row],[rd_extended_price]]-Table_munisapp_tylerci_mu_live_rq_master5[[#This Row],[rd_price_net]])</f>
        <v>0</v>
      </c>
      <c r="F4935" s="1">
        <v>43221</v>
      </c>
      <c r="G4935">
        <v>1705</v>
      </c>
      <c r="H4935" t="s">
        <v>9064</v>
      </c>
      <c r="I4935" t="s">
        <v>11182</v>
      </c>
      <c r="J4935">
        <v>3180458</v>
      </c>
      <c r="K4935" t="str">
        <f>VLOOKUP(Table_munisapp_tylerci_mu_live_rq_master5[[#This Row],[rh_vendor_suggest]],Vend!A:B,2,0)</f>
        <v>DELL COMPUTER</v>
      </c>
      <c r="L4935" t="str">
        <f>VLOOKUP(Table_munisapp_tylerci_mu_live_rq_master5[[#This Row],[a_department_code]],Dept!A:B,2,0)</f>
        <v>Assessor</v>
      </c>
      <c r="M4935">
        <f t="shared" si="77"/>
        <v>1</v>
      </c>
    </row>
    <row r="4936" spans="1:13" hidden="1" x14ac:dyDescent="0.25">
      <c r="A4936">
        <v>2018</v>
      </c>
      <c r="B4936">
        <v>1414.18</v>
      </c>
      <c r="C4936">
        <v>1414.18</v>
      </c>
      <c r="D4936">
        <v>1414.18</v>
      </c>
      <c r="E4936">
        <f>SUM(Table_munisapp_tylerci_mu_live_rq_master5[[#This Row],[rd_extended_price]]-Table_munisapp_tylerci_mu_live_rq_master5[[#This Row],[rd_price_net]])</f>
        <v>0</v>
      </c>
      <c r="F4936" s="1">
        <v>43221</v>
      </c>
      <c r="G4936">
        <v>5525</v>
      </c>
      <c r="H4936" t="s">
        <v>9083</v>
      </c>
      <c r="I4936" t="s">
        <v>11183</v>
      </c>
      <c r="J4936">
        <v>3180465</v>
      </c>
      <c r="K4936" t="str">
        <f>VLOOKUP(Table_munisapp_tylerci_mu_live_rq_master5[[#This Row],[rh_vendor_suggest]],Vend!A:B,2,0)</f>
        <v>CONVERGEONE, INC</v>
      </c>
      <c r="L4936" t="str">
        <f>VLOOKUP(Table_munisapp_tylerci_mu_live_rq_master5[[#This Row],[a_department_code]],Dept!A:B,2,0)</f>
        <v>Information Technology</v>
      </c>
      <c r="M4936">
        <f t="shared" si="77"/>
        <v>1</v>
      </c>
    </row>
    <row r="4937" spans="1:13" hidden="1" x14ac:dyDescent="0.25">
      <c r="A4937">
        <v>2018</v>
      </c>
      <c r="B4937">
        <v>295</v>
      </c>
      <c r="C4937">
        <v>590</v>
      </c>
      <c r="D4937">
        <v>531</v>
      </c>
      <c r="E4937">
        <f>SUM(Table_munisapp_tylerci_mu_live_rq_master5[[#This Row],[rd_extended_price]]-Table_munisapp_tylerci_mu_live_rq_master5[[#This Row],[rd_price_net]])</f>
        <v>59</v>
      </c>
      <c r="F4937" s="1">
        <v>43223</v>
      </c>
      <c r="G4937">
        <v>2046</v>
      </c>
      <c r="H4937" t="s">
        <v>9100</v>
      </c>
      <c r="I4937" t="s">
        <v>11184</v>
      </c>
      <c r="J4937">
        <v>3180468</v>
      </c>
      <c r="K4937" t="str">
        <f>VLOOKUP(Table_munisapp_tylerci_mu_live_rq_master5[[#This Row],[rh_vendor_suggest]],Vend!A:B,2,0)</f>
        <v>GREY HOUSE PUBLISHING INC</v>
      </c>
      <c r="L4937" t="str">
        <f>VLOOKUP(Table_munisapp_tylerci_mu_live_rq_master5[[#This Row],[a_department_code]],Dept!A:B,2,0)</f>
        <v>Library</v>
      </c>
      <c r="M4937">
        <f t="shared" si="77"/>
        <v>1</v>
      </c>
    </row>
    <row r="4938" spans="1:13" hidden="1" x14ac:dyDescent="0.25">
      <c r="A4938">
        <v>2018</v>
      </c>
      <c r="B4938">
        <v>240</v>
      </c>
      <c r="C4938">
        <v>960</v>
      </c>
      <c r="D4938">
        <v>864</v>
      </c>
      <c r="E4938">
        <f>SUM(Table_munisapp_tylerci_mu_live_rq_master5[[#This Row],[rd_extended_price]]-Table_munisapp_tylerci_mu_live_rq_master5[[#This Row],[rd_price_net]])</f>
        <v>96</v>
      </c>
      <c r="F4938" s="1">
        <v>43223</v>
      </c>
      <c r="G4938">
        <v>2046</v>
      </c>
      <c r="H4938" t="s">
        <v>9100</v>
      </c>
      <c r="I4938" t="s">
        <v>11184</v>
      </c>
      <c r="J4938">
        <v>3180468</v>
      </c>
      <c r="K4938" t="str">
        <f>VLOOKUP(Table_munisapp_tylerci_mu_live_rq_master5[[#This Row],[rh_vendor_suggest]],Vend!A:B,2,0)</f>
        <v>GREY HOUSE PUBLISHING INC</v>
      </c>
      <c r="L4938" t="str">
        <f>VLOOKUP(Table_munisapp_tylerci_mu_live_rq_master5[[#This Row],[a_department_code]],Dept!A:B,2,0)</f>
        <v>Library</v>
      </c>
      <c r="M4938">
        <f t="shared" si="77"/>
        <v>0</v>
      </c>
    </row>
    <row r="4939" spans="1:13" hidden="1" x14ac:dyDescent="0.25">
      <c r="A4939">
        <v>2018</v>
      </c>
      <c r="B4939">
        <v>295</v>
      </c>
      <c r="C4939">
        <v>885</v>
      </c>
      <c r="D4939">
        <v>796.5</v>
      </c>
      <c r="E4939">
        <f>SUM(Table_munisapp_tylerci_mu_live_rq_master5[[#This Row],[rd_extended_price]]-Table_munisapp_tylerci_mu_live_rq_master5[[#This Row],[rd_price_net]])</f>
        <v>88.5</v>
      </c>
      <c r="F4939" s="1">
        <v>43223</v>
      </c>
      <c r="G4939">
        <v>2046</v>
      </c>
      <c r="H4939" t="s">
        <v>9100</v>
      </c>
      <c r="I4939" t="s">
        <v>11184</v>
      </c>
      <c r="J4939">
        <v>3180468</v>
      </c>
      <c r="K4939" t="str">
        <f>VLOOKUP(Table_munisapp_tylerci_mu_live_rq_master5[[#This Row],[rh_vendor_suggest]],Vend!A:B,2,0)</f>
        <v>GREY HOUSE PUBLISHING INC</v>
      </c>
      <c r="L4939" t="str">
        <f>VLOOKUP(Table_munisapp_tylerci_mu_live_rq_master5[[#This Row],[a_department_code]],Dept!A:B,2,0)</f>
        <v>Library</v>
      </c>
      <c r="M4939">
        <f t="shared" si="77"/>
        <v>0</v>
      </c>
    </row>
    <row r="4940" spans="1:13" hidden="1" x14ac:dyDescent="0.25">
      <c r="A4940">
        <v>2018</v>
      </c>
      <c r="B4940">
        <v>2000</v>
      </c>
      <c r="C4940">
        <v>2000</v>
      </c>
      <c r="D4940">
        <v>2000</v>
      </c>
      <c r="E4940">
        <f>SUM(Table_munisapp_tylerci_mu_live_rq_master5[[#This Row],[rd_extended_price]]-Table_munisapp_tylerci_mu_live_rq_master5[[#This Row],[rd_price_net]])</f>
        <v>0</v>
      </c>
      <c r="F4940" s="1">
        <v>43223</v>
      </c>
      <c r="G4940">
        <v>4034</v>
      </c>
      <c r="H4940" t="s">
        <v>9100</v>
      </c>
      <c r="I4940" t="s">
        <v>10698</v>
      </c>
      <c r="J4940">
        <v>3180470</v>
      </c>
      <c r="K4940" t="str">
        <f>VLOOKUP(Table_munisapp_tylerci_mu_live_rq_master5[[#This Row],[rh_vendor_suggest]],Vend!A:B,2,0)</f>
        <v>WESTON WOODS STUDIOS INC</v>
      </c>
      <c r="L4940" t="str">
        <f>VLOOKUP(Table_munisapp_tylerci_mu_live_rq_master5[[#This Row],[a_department_code]],Dept!A:B,2,0)</f>
        <v>Library</v>
      </c>
      <c r="M4940">
        <f t="shared" si="77"/>
        <v>1</v>
      </c>
    </row>
    <row r="4941" spans="1:13" hidden="1" x14ac:dyDescent="0.25">
      <c r="A4941">
        <v>2018</v>
      </c>
      <c r="B4941">
        <v>359</v>
      </c>
      <c r="C4941">
        <v>718</v>
      </c>
      <c r="D4941">
        <v>718</v>
      </c>
      <c r="E4941">
        <f>SUM(Table_munisapp_tylerci_mu_live_rq_master5[[#This Row],[rd_extended_price]]-Table_munisapp_tylerci_mu_live_rq_master5[[#This Row],[rd_price_net]])</f>
        <v>0</v>
      </c>
      <c r="F4941" s="1">
        <v>43237</v>
      </c>
      <c r="G4941">
        <v>7733</v>
      </c>
      <c r="H4941" t="s">
        <v>9072</v>
      </c>
      <c r="I4941" t="s">
        <v>11185</v>
      </c>
      <c r="J4941">
        <v>3180490</v>
      </c>
      <c r="K4941" t="str">
        <f>VLOOKUP(Table_munisapp_tylerci_mu_live_rq_master5[[#This Row],[rh_vendor_suggest]],Vend!A:B,2,0)</f>
        <v>INTOXIMETERS INC</v>
      </c>
      <c r="L4941" t="str">
        <f>VLOOKUP(Table_munisapp_tylerci_mu_live_rq_master5[[#This Row],[a_department_code]],Dept!A:B,2,0)</f>
        <v>Jail</v>
      </c>
      <c r="M4941">
        <f t="shared" si="77"/>
        <v>1</v>
      </c>
    </row>
    <row r="4942" spans="1:13" hidden="1" x14ac:dyDescent="0.25">
      <c r="A4942">
        <v>2018</v>
      </c>
      <c r="B4942">
        <v>38</v>
      </c>
      <c r="C4942">
        <v>5700</v>
      </c>
      <c r="D4942">
        <v>5700</v>
      </c>
      <c r="E4942">
        <f>SUM(Table_munisapp_tylerci_mu_live_rq_master5[[#This Row],[rd_extended_price]]-Table_munisapp_tylerci_mu_live_rq_master5[[#This Row],[rd_price_net]])</f>
        <v>0</v>
      </c>
      <c r="F4942" s="1">
        <v>43237</v>
      </c>
      <c r="G4942">
        <v>7733</v>
      </c>
      <c r="H4942" t="s">
        <v>9072</v>
      </c>
      <c r="I4942" t="s">
        <v>11185</v>
      </c>
      <c r="J4942">
        <v>3180490</v>
      </c>
      <c r="K4942" t="str">
        <f>VLOOKUP(Table_munisapp_tylerci_mu_live_rq_master5[[#This Row],[rh_vendor_suggest]],Vend!A:B,2,0)</f>
        <v>INTOXIMETERS INC</v>
      </c>
      <c r="L4942" t="str">
        <f>VLOOKUP(Table_munisapp_tylerci_mu_live_rq_master5[[#This Row],[a_department_code]],Dept!A:B,2,0)</f>
        <v>Jail</v>
      </c>
      <c r="M4942">
        <f t="shared" si="77"/>
        <v>0</v>
      </c>
    </row>
    <row r="4943" spans="1:13" hidden="1" x14ac:dyDescent="0.25">
      <c r="A4943">
        <v>2018</v>
      </c>
      <c r="B4943">
        <v>7875</v>
      </c>
      <c r="C4943">
        <v>7875</v>
      </c>
      <c r="D4943">
        <v>7875</v>
      </c>
      <c r="E4943">
        <f>SUM(Table_munisapp_tylerci_mu_live_rq_master5[[#This Row],[rd_extended_price]]-Table_munisapp_tylerci_mu_live_rq_master5[[#This Row],[rd_price_net]])</f>
        <v>0</v>
      </c>
      <c r="F4943" s="1">
        <v>43223</v>
      </c>
      <c r="G4943">
        <v>2520</v>
      </c>
      <c r="H4943" t="s">
        <v>9070</v>
      </c>
      <c r="I4943" t="s">
        <v>11186</v>
      </c>
      <c r="J4943">
        <v>3180469</v>
      </c>
      <c r="K4943" t="str">
        <f>VLOOKUP(Table_munisapp_tylerci_mu_live_rq_master5[[#This Row],[rh_vendor_suggest]],Vend!A:B,2,0)</f>
        <v>LES OLSON COMPANY</v>
      </c>
      <c r="L4943" t="str">
        <f>VLOOKUP(Table_munisapp_tylerci_mu_live_rq_master5[[#This Row],[a_department_code]],Dept!A:B,2,0)</f>
        <v>Surveyor</v>
      </c>
      <c r="M4943">
        <f t="shared" si="77"/>
        <v>1</v>
      </c>
    </row>
    <row r="4944" spans="1:13" hidden="1" x14ac:dyDescent="0.25">
      <c r="A4944">
        <v>2018</v>
      </c>
      <c r="B4944">
        <v>0.79900000000000004</v>
      </c>
      <c r="C4944">
        <v>399.5</v>
      </c>
      <c r="D4944">
        <v>399.5</v>
      </c>
      <c r="E4944">
        <f>SUM(Table_munisapp_tylerci_mu_live_rq_master5[[#This Row],[rd_extended_price]]-Table_munisapp_tylerci_mu_live_rq_master5[[#This Row],[rd_price_net]])</f>
        <v>0</v>
      </c>
      <c r="F4944" s="1">
        <v>43249</v>
      </c>
      <c r="G4944">
        <v>1117</v>
      </c>
      <c r="H4944" t="s">
        <v>9094</v>
      </c>
      <c r="I4944" t="s">
        <v>11187</v>
      </c>
      <c r="J4944">
        <v>3180511</v>
      </c>
      <c r="K4944" t="str">
        <f>VLOOKUP(Table_munisapp_tylerci_mu_live_rq_master5[[#This Row],[rh_vendor_suggest]],Vend!A:B,2,0)</f>
        <v>AMERICAN SOLUTIONS FOR BUSINESS</v>
      </c>
      <c r="L4944" t="str">
        <f>VLOOKUP(Table_munisapp_tylerci_mu_live_rq_master5[[#This Row],[a_department_code]],Dept!A:B,2,0)</f>
        <v>Weber Morgan Health Department</v>
      </c>
      <c r="M4944">
        <f t="shared" si="77"/>
        <v>1</v>
      </c>
    </row>
    <row r="4945" spans="1:13" hidden="1" x14ac:dyDescent="0.25">
      <c r="A4945">
        <v>2018</v>
      </c>
      <c r="B4945">
        <v>0.72799999999999998</v>
      </c>
      <c r="C4945">
        <v>364</v>
      </c>
      <c r="D4945">
        <v>364</v>
      </c>
      <c r="E4945">
        <f>SUM(Table_munisapp_tylerci_mu_live_rq_master5[[#This Row],[rd_extended_price]]-Table_munisapp_tylerci_mu_live_rq_master5[[#This Row],[rd_price_net]])</f>
        <v>0</v>
      </c>
      <c r="F4945" s="1">
        <v>43249</v>
      </c>
      <c r="G4945">
        <v>1117</v>
      </c>
      <c r="H4945" t="s">
        <v>9094</v>
      </c>
      <c r="I4945" t="s">
        <v>11187</v>
      </c>
      <c r="J4945">
        <v>3180511</v>
      </c>
      <c r="K4945" t="str">
        <f>VLOOKUP(Table_munisapp_tylerci_mu_live_rq_master5[[#This Row],[rh_vendor_suggest]],Vend!A:B,2,0)</f>
        <v>AMERICAN SOLUTIONS FOR BUSINESS</v>
      </c>
      <c r="L4945" t="str">
        <f>VLOOKUP(Table_munisapp_tylerci_mu_live_rq_master5[[#This Row],[a_department_code]],Dept!A:B,2,0)</f>
        <v>Weber Morgan Health Department</v>
      </c>
      <c r="M4945">
        <f t="shared" si="77"/>
        <v>0</v>
      </c>
    </row>
    <row r="4946" spans="1:13" hidden="1" x14ac:dyDescent="0.25">
      <c r="A4946">
        <v>2018</v>
      </c>
      <c r="B4946">
        <v>38</v>
      </c>
      <c r="C4946">
        <v>38</v>
      </c>
      <c r="D4946">
        <v>38</v>
      </c>
      <c r="E4946">
        <f>SUM(Table_munisapp_tylerci_mu_live_rq_master5[[#This Row],[rd_extended_price]]-Table_munisapp_tylerci_mu_live_rq_master5[[#This Row],[rd_price_net]])</f>
        <v>0</v>
      </c>
      <c r="F4946" s="1">
        <v>43229</v>
      </c>
      <c r="G4946">
        <v>3242</v>
      </c>
      <c r="H4946" t="s">
        <v>9088</v>
      </c>
      <c r="I4946" t="s">
        <v>11188</v>
      </c>
      <c r="J4946">
        <v>3180471</v>
      </c>
      <c r="K4946" t="str">
        <f>VLOOKUP(Table_munisapp_tylerci_mu_live_rq_master5[[#This Row],[rh_vendor_suggest]],Vend!A:B,2,0)</f>
        <v>RB PRINTING SERVICES LLC</v>
      </c>
      <c r="L4946" t="str">
        <f>VLOOKUP(Table_munisapp_tylerci_mu_live_rq_master5[[#This Row],[a_department_code]],Dept!A:B,2,0)</f>
        <v>Property Management</v>
      </c>
      <c r="M4946">
        <f t="shared" si="77"/>
        <v>1</v>
      </c>
    </row>
    <row r="4947" spans="1:13" hidden="1" x14ac:dyDescent="0.25">
      <c r="A4947">
        <v>2018</v>
      </c>
      <c r="B4947">
        <v>2200</v>
      </c>
      <c r="C4947">
        <v>2200</v>
      </c>
      <c r="D4947">
        <v>2200</v>
      </c>
      <c r="E4947">
        <f>SUM(Table_munisapp_tylerci_mu_live_rq_master5[[#This Row],[rd_extended_price]]-Table_munisapp_tylerci_mu_live_rq_master5[[#This Row],[rd_price_net]])</f>
        <v>0</v>
      </c>
      <c r="F4947" s="1">
        <v>43241</v>
      </c>
      <c r="G4947">
        <v>7657</v>
      </c>
      <c r="H4947" t="s">
        <v>9062</v>
      </c>
      <c r="I4947" t="s">
        <v>11157</v>
      </c>
      <c r="J4947">
        <v>3180497</v>
      </c>
      <c r="K4947" t="str">
        <f>VLOOKUP(Table_munisapp_tylerci_mu_live_rq_master5[[#This Row],[rh_vendor_suggest]],Vend!A:B,2,0)</f>
        <v>AMPED INC</v>
      </c>
      <c r="L4947" t="str">
        <f>VLOOKUP(Table_munisapp_tylerci_mu_live_rq_master5[[#This Row],[a_department_code]],Dept!A:B,2,0)</f>
        <v>Commission</v>
      </c>
      <c r="M4947">
        <f t="shared" si="77"/>
        <v>1</v>
      </c>
    </row>
    <row r="4948" spans="1:13" hidden="1" x14ac:dyDescent="0.25">
      <c r="A4948">
        <v>2018</v>
      </c>
      <c r="B4948">
        <v>38</v>
      </c>
      <c r="C4948">
        <v>608</v>
      </c>
      <c r="D4948">
        <v>608</v>
      </c>
      <c r="E4948">
        <f>SUM(Table_munisapp_tylerci_mu_live_rq_master5[[#This Row],[rd_extended_price]]-Table_munisapp_tylerci_mu_live_rq_master5[[#This Row],[rd_price_net]])</f>
        <v>0</v>
      </c>
      <c r="F4948" s="1">
        <v>43229</v>
      </c>
      <c r="G4948">
        <v>6744</v>
      </c>
      <c r="H4948" t="s">
        <v>9100</v>
      </c>
      <c r="I4948" t="s">
        <v>9343</v>
      </c>
      <c r="J4948">
        <v>3180473</v>
      </c>
      <c r="K4948" t="str">
        <f>VLOOKUP(Table_munisapp_tylerci_mu_live_rq_master5[[#This Row],[rh_vendor_suggest]],Vend!A:B,2,0)</f>
        <v>RK PRINTING</v>
      </c>
      <c r="L4948" t="str">
        <f>VLOOKUP(Table_munisapp_tylerci_mu_live_rq_master5[[#This Row],[a_department_code]],Dept!A:B,2,0)</f>
        <v>Library</v>
      </c>
      <c r="M4948">
        <f t="shared" si="77"/>
        <v>1</v>
      </c>
    </row>
    <row r="4949" spans="1:13" hidden="1" x14ac:dyDescent="0.25">
      <c r="A4949">
        <v>2018</v>
      </c>
      <c r="B4949">
        <v>2000</v>
      </c>
      <c r="C4949">
        <v>2000</v>
      </c>
      <c r="D4949">
        <v>2000</v>
      </c>
      <c r="E4949">
        <f>SUM(Table_munisapp_tylerci_mu_live_rq_master5[[#This Row],[rd_extended_price]]-Table_munisapp_tylerci_mu_live_rq_master5[[#This Row],[rd_price_net]])</f>
        <v>0</v>
      </c>
      <c r="F4949" s="1">
        <v>43229</v>
      </c>
      <c r="G4949">
        <v>7714</v>
      </c>
      <c r="H4949" t="s">
        <v>9100</v>
      </c>
      <c r="I4949" t="s">
        <v>9834</v>
      </c>
      <c r="J4949">
        <v>3180474</v>
      </c>
      <c r="K4949" t="str">
        <f>VLOOKUP(Table_munisapp_tylerci_mu_live_rq_master5[[#This Row],[rh_vendor_suggest]],Vend!A:B,2,0)</f>
        <v>ABRA MEDIA INC</v>
      </c>
      <c r="L4949" t="str">
        <f>VLOOKUP(Table_munisapp_tylerci_mu_live_rq_master5[[#This Row],[a_department_code]],Dept!A:B,2,0)</f>
        <v>Library</v>
      </c>
      <c r="M4949">
        <f t="shared" si="77"/>
        <v>1</v>
      </c>
    </row>
    <row r="4950" spans="1:13" hidden="1" x14ac:dyDescent="0.25">
      <c r="A4950">
        <v>2018</v>
      </c>
      <c r="B4950">
        <v>0</v>
      </c>
      <c r="C4950">
        <v>0</v>
      </c>
      <c r="D4950">
        <v>0</v>
      </c>
      <c r="E4950">
        <f>SUM(Table_munisapp_tylerci_mu_live_rq_master5[[#This Row],[rd_extended_price]]-Table_munisapp_tylerci_mu_live_rq_master5[[#This Row],[rd_price_net]])</f>
        <v>0</v>
      </c>
      <c r="F4950" s="1"/>
      <c r="G4950">
        <v>1447</v>
      </c>
      <c r="H4950" t="s">
        <v>9094</v>
      </c>
      <c r="I4950" t="s">
        <v>11189</v>
      </c>
      <c r="J4950">
        <v>0</v>
      </c>
      <c r="K4950" t="str">
        <f>VLOOKUP(Table_munisapp_tylerci_mu_live_rq_master5[[#This Row],[rh_vendor_suggest]],Vend!A:B,2,0)</f>
        <v>CDW LLC</v>
      </c>
      <c r="L4950" t="str">
        <f>VLOOKUP(Table_munisapp_tylerci_mu_live_rq_master5[[#This Row],[a_department_code]],Dept!A:B,2,0)</f>
        <v>Weber Morgan Health Department</v>
      </c>
      <c r="M4950">
        <f t="shared" si="77"/>
        <v>1</v>
      </c>
    </row>
    <row r="4951" spans="1:13" hidden="1" x14ac:dyDescent="0.25">
      <c r="A4951">
        <v>2018</v>
      </c>
      <c r="B4951">
        <v>1560</v>
      </c>
      <c r="C4951">
        <v>1560</v>
      </c>
      <c r="D4951">
        <v>1560</v>
      </c>
      <c r="E4951">
        <f>SUM(Table_munisapp_tylerci_mu_live_rq_master5[[#This Row],[rd_extended_price]]-Table_munisapp_tylerci_mu_live_rq_master5[[#This Row],[rd_price_net]])</f>
        <v>0</v>
      </c>
      <c r="F4951" s="1">
        <v>43229</v>
      </c>
      <c r="G4951">
        <v>7722</v>
      </c>
      <c r="H4951" t="s">
        <v>9073</v>
      </c>
      <c r="I4951" t="s">
        <v>11190</v>
      </c>
      <c r="J4951">
        <v>3180475</v>
      </c>
      <c r="K4951" t="str">
        <f>VLOOKUP(Table_munisapp_tylerci_mu_live_rq_master5[[#This Row],[rh_vendor_suggest]],Vend!A:B,2,0)</f>
        <v>DISCOUNTCELL INC</v>
      </c>
      <c r="L4951" t="str">
        <f>VLOOKUP(Table_munisapp_tylerci_mu_live_rq_master5[[#This Row],[a_department_code]],Dept!A:B,2,0)</f>
        <v>Homeland Security</v>
      </c>
      <c r="M4951">
        <f t="shared" si="77"/>
        <v>1</v>
      </c>
    </row>
    <row r="4952" spans="1:13" hidden="1" x14ac:dyDescent="0.25">
      <c r="A4952">
        <v>2018</v>
      </c>
      <c r="B4952">
        <v>9500</v>
      </c>
      <c r="C4952">
        <v>9500</v>
      </c>
      <c r="D4952">
        <v>9500</v>
      </c>
      <c r="E4952">
        <f>SUM(Table_munisapp_tylerci_mu_live_rq_master5[[#This Row],[rd_extended_price]]-Table_munisapp_tylerci_mu_live_rq_master5[[#This Row],[rd_price_net]])</f>
        <v>0</v>
      </c>
      <c r="F4952" s="1">
        <v>43237</v>
      </c>
      <c r="G4952">
        <v>7739</v>
      </c>
      <c r="H4952" t="s">
        <v>9071</v>
      </c>
      <c r="I4952" t="s">
        <v>11191</v>
      </c>
      <c r="J4952">
        <v>3180491</v>
      </c>
      <c r="K4952" t="str">
        <f>VLOOKUP(Table_munisapp_tylerci_mu_live_rq_master5[[#This Row],[rh_vendor_suggest]],Vend!A:B,2,0)</f>
        <v>RIGHT HAND K9 LLC</v>
      </c>
      <c r="L4952" t="str">
        <f>VLOOKUP(Table_munisapp_tylerci_mu_live_rq_master5[[#This Row],[a_department_code]],Dept!A:B,2,0)</f>
        <v>Sheriff</v>
      </c>
      <c r="M4952">
        <f t="shared" si="77"/>
        <v>1</v>
      </c>
    </row>
    <row r="4953" spans="1:13" hidden="1" x14ac:dyDescent="0.25">
      <c r="A4953">
        <v>2018</v>
      </c>
      <c r="B4953">
        <v>400</v>
      </c>
      <c r="C4953">
        <v>400</v>
      </c>
      <c r="D4953">
        <v>400</v>
      </c>
      <c r="E4953">
        <f>SUM(Table_munisapp_tylerci_mu_live_rq_master5[[#This Row],[rd_extended_price]]-Table_munisapp_tylerci_mu_live_rq_master5[[#This Row],[rd_price_net]])</f>
        <v>0</v>
      </c>
      <c r="F4953" s="1">
        <v>43229</v>
      </c>
      <c r="G4953">
        <v>3701</v>
      </c>
      <c r="H4953" t="s">
        <v>9114</v>
      </c>
      <c r="I4953" t="s">
        <v>11192</v>
      </c>
      <c r="J4953">
        <v>3180472</v>
      </c>
      <c r="K4953" t="str">
        <f>VLOOKUP(Table_munisapp_tylerci_mu_live_rq_master5[[#This Row],[rh_vendor_suggest]],Vend!A:B,2,0)</f>
        <v>TOM RANDALL DISTRIBUTING</v>
      </c>
      <c r="L4953" t="str">
        <f>VLOOKUP(Table_munisapp_tylerci_mu_live_rq_master5[[#This Row],[a_department_code]],Dept!A:B,2,0)</f>
        <v>Transfer Station</v>
      </c>
      <c r="M4953">
        <f t="shared" si="77"/>
        <v>1</v>
      </c>
    </row>
    <row r="4954" spans="1:13" hidden="1" x14ac:dyDescent="0.25">
      <c r="A4954">
        <v>2018</v>
      </c>
      <c r="B4954">
        <v>6000</v>
      </c>
      <c r="C4954">
        <v>6000</v>
      </c>
      <c r="D4954">
        <v>6000</v>
      </c>
      <c r="E4954">
        <f>SUM(Table_munisapp_tylerci_mu_live_rq_master5[[#This Row],[rd_extended_price]]-Table_munisapp_tylerci_mu_live_rq_master5[[#This Row],[rd_price_net]])</f>
        <v>0</v>
      </c>
      <c r="F4954" s="1">
        <v>43234</v>
      </c>
      <c r="G4954">
        <v>3701</v>
      </c>
      <c r="H4954" t="s">
        <v>9114</v>
      </c>
      <c r="I4954" t="s">
        <v>11193</v>
      </c>
      <c r="J4954">
        <v>3180481</v>
      </c>
      <c r="K4954" t="str">
        <f>VLOOKUP(Table_munisapp_tylerci_mu_live_rq_master5[[#This Row],[rh_vendor_suggest]],Vend!A:B,2,0)</f>
        <v>TOM RANDALL DISTRIBUTING</v>
      </c>
      <c r="L4954" t="str">
        <f>VLOOKUP(Table_munisapp_tylerci_mu_live_rq_master5[[#This Row],[a_department_code]],Dept!A:B,2,0)</f>
        <v>Transfer Station</v>
      </c>
      <c r="M4954">
        <f t="shared" si="77"/>
        <v>1</v>
      </c>
    </row>
    <row r="4955" spans="1:13" hidden="1" x14ac:dyDescent="0.25">
      <c r="A4955">
        <v>2018</v>
      </c>
      <c r="B4955">
        <v>106565</v>
      </c>
      <c r="C4955">
        <v>106565</v>
      </c>
      <c r="D4955">
        <v>106565</v>
      </c>
      <c r="E4955">
        <f>SUM(Table_munisapp_tylerci_mu_live_rq_master5[[#This Row],[rd_extended_price]]-Table_munisapp_tylerci_mu_live_rq_master5[[#This Row],[rd_price_net]])</f>
        <v>0</v>
      </c>
      <c r="F4955" s="1">
        <v>43231</v>
      </c>
      <c r="G4955">
        <v>7727</v>
      </c>
      <c r="H4955" t="s">
        <v>9100</v>
      </c>
      <c r="I4955" t="s">
        <v>11194</v>
      </c>
      <c r="J4955">
        <v>3180477</v>
      </c>
      <c r="K4955" t="str">
        <f>VLOOKUP(Table_munisapp_tylerci_mu_live_rq_master5[[#This Row],[rh_vendor_suggest]],Vend!A:B,2,0)</f>
        <v>RBI INC</v>
      </c>
      <c r="L4955" t="str">
        <f>VLOOKUP(Table_munisapp_tylerci_mu_live_rq_master5[[#This Row],[a_department_code]],Dept!A:B,2,0)</f>
        <v>Library</v>
      </c>
      <c r="M4955">
        <f t="shared" si="77"/>
        <v>1</v>
      </c>
    </row>
    <row r="4956" spans="1:13" hidden="1" x14ac:dyDescent="0.25">
      <c r="A4956">
        <v>2018</v>
      </c>
      <c r="B4956">
        <v>4500</v>
      </c>
      <c r="C4956">
        <v>4500</v>
      </c>
      <c r="D4956">
        <v>4500</v>
      </c>
      <c r="E4956">
        <f>SUM(Table_munisapp_tylerci_mu_live_rq_master5[[#This Row],[rd_extended_price]]-Table_munisapp_tylerci_mu_live_rq_master5[[#This Row],[rd_price_net]])</f>
        <v>0</v>
      </c>
      <c r="F4956" s="1">
        <v>43231</v>
      </c>
      <c r="G4956">
        <v>1669</v>
      </c>
      <c r="H4956" t="s">
        <v>9107</v>
      </c>
      <c r="I4956" t="s">
        <v>11195</v>
      </c>
      <c r="J4956">
        <v>3180476</v>
      </c>
      <c r="K4956" t="str">
        <f>VLOOKUP(Table_munisapp_tylerci_mu_live_rq_master5[[#This Row],[rh_vendor_suggest]],Vend!A:B,2,0)</f>
        <v>DAVID J. HODSON</v>
      </c>
      <c r="L4956" t="str">
        <f>VLOOKUP(Table_munisapp_tylerci_mu_live_rq_master5[[#This Row],[a_department_code]],Dept!A:B,2,0)</f>
        <v>Golden Spike Event Center</v>
      </c>
      <c r="M4956">
        <f t="shared" si="77"/>
        <v>1</v>
      </c>
    </row>
    <row r="4957" spans="1:13" hidden="1" x14ac:dyDescent="0.25">
      <c r="A4957">
        <v>2018</v>
      </c>
      <c r="B4957">
        <v>30000</v>
      </c>
      <c r="C4957">
        <v>30000</v>
      </c>
      <c r="D4957">
        <v>30000</v>
      </c>
      <c r="E4957">
        <f>SUM(Table_munisapp_tylerci_mu_live_rq_master5[[#This Row],[rd_extended_price]]-Table_munisapp_tylerci_mu_live_rq_master5[[#This Row],[rd_price_net]])</f>
        <v>0</v>
      </c>
      <c r="F4957" s="1">
        <v>43231</v>
      </c>
      <c r="G4957">
        <v>2315</v>
      </c>
      <c r="H4957" t="s">
        <v>9094</v>
      </c>
      <c r="I4957" t="s">
        <v>11196</v>
      </c>
      <c r="J4957">
        <v>3180479</v>
      </c>
      <c r="K4957" t="str">
        <f>VLOOKUP(Table_munisapp_tylerci_mu_live_rq_master5[[#This Row],[rh_vendor_suggest]],Vend!A:B,2,0)</f>
        <v>JOHNSON ELECTRIC MOTORS</v>
      </c>
      <c r="L4957" t="str">
        <f>VLOOKUP(Table_munisapp_tylerci_mu_live_rq_master5[[#This Row],[a_department_code]],Dept!A:B,2,0)</f>
        <v>Weber Morgan Health Department</v>
      </c>
      <c r="M4957">
        <f t="shared" si="77"/>
        <v>1</v>
      </c>
    </row>
    <row r="4958" spans="1:13" hidden="1" x14ac:dyDescent="0.25">
      <c r="A4958">
        <v>2018</v>
      </c>
      <c r="B4958">
        <v>1035</v>
      </c>
      <c r="C4958">
        <v>26910</v>
      </c>
      <c r="D4958">
        <v>26910</v>
      </c>
      <c r="E4958">
        <f>SUM(Table_munisapp_tylerci_mu_live_rq_master5[[#This Row],[rd_extended_price]]-Table_munisapp_tylerci_mu_live_rq_master5[[#This Row],[rd_price_net]])</f>
        <v>0</v>
      </c>
      <c r="F4958" s="1">
        <v>43231</v>
      </c>
      <c r="G4958">
        <v>1705</v>
      </c>
      <c r="H4958" t="s">
        <v>9083</v>
      </c>
      <c r="I4958" t="s">
        <v>11197</v>
      </c>
      <c r="J4958">
        <v>3180478</v>
      </c>
      <c r="K4958" t="str">
        <f>VLOOKUP(Table_munisapp_tylerci_mu_live_rq_master5[[#This Row],[rh_vendor_suggest]],Vend!A:B,2,0)</f>
        <v>DELL COMPUTER</v>
      </c>
      <c r="L4958" t="str">
        <f>VLOOKUP(Table_munisapp_tylerci_mu_live_rq_master5[[#This Row],[a_department_code]],Dept!A:B,2,0)</f>
        <v>Information Technology</v>
      </c>
      <c r="M4958">
        <f t="shared" si="77"/>
        <v>1</v>
      </c>
    </row>
    <row r="4959" spans="1:13" hidden="1" x14ac:dyDescent="0.25">
      <c r="A4959">
        <v>2018</v>
      </c>
      <c r="B4959">
        <v>1060</v>
      </c>
      <c r="C4959">
        <v>1060</v>
      </c>
      <c r="D4959">
        <v>1060</v>
      </c>
      <c r="E4959">
        <f>SUM(Table_munisapp_tylerci_mu_live_rq_master5[[#This Row],[rd_extended_price]]-Table_munisapp_tylerci_mu_live_rq_master5[[#This Row],[rd_price_net]])</f>
        <v>0</v>
      </c>
      <c r="F4959" s="1">
        <v>43234</v>
      </c>
      <c r="G4959">
        <v>7722</v>
      </c>
      <c r="H4959" t="s">
        <v>9083</v>
      </c>
      <c r="I4959" t="s">
        <v>11198</v>
      </c>
      <c r="J4959">
        <v>3180482</v>
      </c>
      <c r="K4959" t="str">
        <f>VLOOKUP(Table_munisapp_tylerci_mu_live_rq_master5[[#This Row],[rh_vendor_suggest]],Vend!A:B,2,0)</f>
        <v>DISCOUNTCELL INC</v>
      </c>
      <c r="L4959" t="str">
        <f>VLOOKUP(Table_munisapp_tylerci_mu_live_rq_master5[[#This Row],[a_department_code]],Dept!A:B,2,0)</f>
        <v>Information Technology</v>
      </c>
      <c r="M4959">
        <f t="shared" si="77"/>
        <v>1</v>
      </c>
    </row>
    <row r="4960" spans="1:13" hidden="1" x14ac:dyDescent="0.25">
      <c r="A4960">
        <v>2018</v>
      </c>
      <c r="B4960">
        <v>240</v>
      </c>
      <c r="C4960">
        <v>240</v>
      </c>
      <c r="D4960">
        <v>240</v>
      </c>
      <c r="E4960">
        <f>SUM(Table_munisapp_tylerci_mu_live_rq_master5[[#This Row],[rd_extended_price]]-Table_munisapp_tylerci_mu_live_rq_master5[[#This Row],[rd_price_net]])</f>
        <v>0</v>
      </c>
      <c r="F4960" s="1">
        <v>43234</v>
      </c>
      <c r="G4960">
        <v>7722</v>
      </c>
      <c r="H4960" t="s">
        <v>9083</v>
      </c>
      <c r="I4960" t="s">
        <v>11198</v>
      </c>
      <c r="J4960">
        <v>3180482</v>
      </c>
      <c r="K4960" t="str">
        <f>VLOOKUP(Table_munisapp_tylerci_mu_live_rq_master5[[#This Row],[rh_vendor_suggest]],Vend!A:B,2,0)</f>
        <v>DISCOUNTCELL INC</v>
      </c>
      <c r="L4960" t="str">
        <f>VLOOKUP(Table_munisapp_tylerci_mu_live_rq_master5[[#This Row],[a_department_code]],Dept!A:B,2,0)</f>
        <v>Information Technology</v>
      </c>
      <c r="M4960">
        <f t="shared" si="77"/>
        <v>0</v>
      </c>
    </row>
    <row r="4961" spans="1:13" hidden="1" x14ac:dyDescent="0.25">
      <c r="A4961">
        <v>2018</v>
      </c>
      <c r="B4961">
        <v>1348.64</v>
      </c>
      <c r="C4961">
        <v>1348.64</v>
      </c>
      <c r="D4961">
        <v>1348.64</v>
      </c>
      <c r="E4961">
        <f>SUM(Table_munisapp_tylerci_mu_live_rq_master5[[#This Row],[rd_extended_price]]-Table_munisapp_tylerci_mu_live_rq_master5[[#This Row],[rd_price_net]])</f>
        <v>0</v>
      </c>
      <c r="F4961" s="1">
        <v>43234</v>
      </c>
      <c r="G4961">
        <v>2965</v>
      </c>
      <c r="H4961" t="s">
        <v>9083</v>
      </c>
      <c r="I4961" t="s">
        <v>11199</v>
      </c>
      <c r="J4961">
        <v>3180480</v>
      </c>
      <c r="K4961" t="str">
        <f>VLOOKUP(Table_munisapp_tylerci_mu_live_rq_master5[[#This Row],[rh_vendor_suggest]],Vend!A:B,2,0)</f>
        <v>ORACLE AMERICA INC</v>
      </c>
      <c r="L4961" t="str">
        <f>VLOOKUP(Table_munisapp_tylerci_mu_live_rq_master5[[#This Row],[a_department_code]],Dept!A:B,2,0)</f>
        <v>Information Technology</v>
      </c>
      <c r="M4961">
        <f t="shared" si="77"/>
        <v>1</v>
      </c>
    </row>
    <row r="4962" spans="1:13" hidden="1" x14ac:dyDescent="0.25">
      <c r="A4962">
        <v>2018</v>
      </c>
      <c r="B4962">
        <v>10000</v>
      </c>
      <c r="C4962">
        <v>10000</v>
      </c>
      <c r="D4962">
        <v>10000</v>
      </c>
      <c r="E4962">
        <f>SUM(Table_munisapp_tylerci_mu_live_rq_master5[[#This Row],[rd_extended_price]]-Table_munisapp_tylerci_mu_live_rq_master5[[#This Row],[rd_price_net]])</f>
        <v>0</v>
      </c>
      <c r="F4962" s="1">
        <v>43237</v>
      </c>
      <c r="G4962">
        <v>3798</v>
      </c>
      <c r="H4962" t="s">
        <v>9107</v>
      </c>
      <c r="I4962" t="s">
        <v>9737</v>
      </c>
      <c r="J4962">
        <v>3180487</v>
      </c>
      <c r="K4962" t="str">
        <f>VLOOKUP(Table_munisapp_tylerci_mu_live_rq_master5[[#This Row],[rh_vendor_suggest]],Vend!A:B,2,0)</f>
        <v>US FOOD SERVICE</v>
      </c>
      <c r="L4962" t="str">
        <f>VLOOKUP(Table_munisapp_tylerci_mu_live_rq_master5[[#This Row],[a_department_code]],Dept!A:B,2,0)</f>
        <v>Golden Spike Event Center</v>
      </c>
      <c r="M4962">
        <f t="shared" si="77"/>
        <v>1</v>
      </c>
    </row>
    <row r="4963" spans="1:13" hidden="1" x14ac:dyDescent="0.25">
      <c r="A4963">
        <v>2018</v>
      </c>
      <c r="B4963">
        <v>53.36</v>
      </c>
      <c r="C4963">
        <v>1334</v>
      </c>
      <c r="D4963">
        <v>1334</v>
      </c>
      <c r="E4963">
        <f>SUM(Table_munisapp_tylerci_mu_live_rq_master5[[#This Row],[rd_extended_price]]-Table_munisapp_tylerci_mu_live_rq_master5[[#This Row],[rd_price_net]])</f>
        <v>0</v>
      </c>
      <c r="F4963" s="1">
        <v>43237</v>
      </c>
      <c r="G4963">
        <v>2158</v>
      </c>
      <c r="H4963" t="s">
        <v>9100</v>
      </c>
      <c r="I4963" t="s">
        <v>11200</v>
      </c>
      <c r="J4963">
        <v>3180485</v>
      </c>
      <c r="K4963" t="str">
        <f>VLOOKUP(Table_munisapp_tylerci_mu_live_rq_master5[[#This Row],[rh_vendor_suggest]],Vend!A:B,2,0)</f>
        <v>ID LABELING SYSTMES, INC</v>
      </c>
      <c r="L4963" t="str">
        <f>VLOOKUP(Table_munisapp_tylerci_mu_live_rq_master5[[#This Row],[a_department_code]],Dept!A:B,2,0)</f>
        <v>Library</v>
      </c>
      <c r="M4963">
        <f t="shared" si="77"/>
        <v>1</v>
      </c>
    </row>
    <row r="4964" spans="1:13" hidden="1" x14ac:dyDescent="0.25">
      <c r="A4964">
        <v>2018</v>
      </c>
      <c r="B4964">
        <v>30</v>
      </c>
      <c r="C4964">
        <v>30</v>
      </c>
      <c r="D4964">
        <v>30</v>
      </c>
      <c r="E4964">
        <f>SUM(Table_munisapp_tylerci_mu_live_rq_master5[[#This Row],[rd_extended_price]]-Table_munisapp_tylerci_mu_live_rq_master5[[#This Row],[rd_price_net]])</f>
        <v>0</v>
      </c>
      <c r="F4964" s="1">
        <v>43237</v>
      </c>
      <c r="G4964">
        <v>2158</v>
      </c>
      <c r="H4964" t="s">
        <v>9100</v>
      </c>
      <c r="I4964" t="s">
        <v>11200</v>
      </c>
      <c r="J4964">
        <v>3180485</v>
      </c>
      <c r="K4964" t="str">
        <f>VLOOKUP(Table_munisapp_tylerci_mu_live_rq_master5[[#This Row],[rh_vendor_suggest]],Vend!A:B,2,0)</f>
        <v>ID LABELING SYSTMES, INC</v>
      </c>
      <c r="L4964" t="str">
        <f>VLOOKUP(Table_munisapp_tylerci_mu_live_rq_master5[[#This Row],[a_department_code]],Dept!A:B,2,0)</f>
        <v>Library</v>
      </c>
      <c r="M4964">
        <f t="shared" si="77"/>
        <v>0</v>
      </c>
    </row>
    <row r="4965" spans="1:13" hidden="1" x14ac:dyDescent="0.25">
      <c r="A4965">
        <v>2018</v>
      </c>
      <c r="B4965">
        <v>6000</v>
      </c>
      <c r="C4965">
        <v>6000</v>
      </c>
      <c r="D4965">
        <v>6000</v>
      </c>
      <c r="E4965">
        <f>SUM(Table_munisapp_tylerci_mu_live_rq_master5[[#This Row],[rd_extended_price]]-Table_munisapp_tylerci_mu_live_rq_master5[[#This Row],[rd_price_net]])</f>
        <v>0</v>
      </c>
      <c r="F4965" s="1">
        <v>43252</v>
      </c>
      <c r="G4965">
        <v>7715</v>
      </c>
      <c r="H4965" t="s">
        <v>9084</v>
      </c>
      <c r="I4965" t="s">
        <v>11201</v>
      </c>
      <c r="J4965">
        <v>3180521</v>
      </c>
      <c r="K4965" t="str">
        <f>VLOOKUP(Table_munisapp_tylerci_mu_live_rq_master5[[#This Row],[rh_vendor_suggest]],Vend!A:B,2,0)</f>
        <v>REPRO GRAPHICS INC</v>
      </c>
      <c r="L4965" t="str">
        <f>VLOOKUP(Table_munisapp_tylerci_mu_live_rq_master5[[#This Row],[a_department_code]],Dept!A:B,2,0)</f>
        <v>GIS</v>
      </c>
      <c r="M4965">
        <f t="shared" si="77"/>
        <v>1</v>
      </c>
    </row>
    <row r="4966" spans="1:13" hidden="1" x14ac:dyDescent="0.25">
      <c r="A4966">
        <v>2018</v>
      </c>
      <c r="B4966">
        <v>2999</v>
      </c>
      <c r="C4966">
        <v>2999</v>
      </c>
      <c r="D4966">
        <v>2999</v>
      </c>
      <c r="E4966">
        <f>SUM(Table_munisapp_tylerci_mu_live_rq_master5[[#This Row],[rd_extended_price]]-Table_munisapp_tylerci_mu_live_rq_master5[[#This Row],[rd_price_net]])</f>
        <v>0</v>
      </c>
      <c r="F4966" s="1">
        <v>43252</v>
      </c>
      <c r="G4966">
        <v>7715</v>
      </c>
      <c r="H4966" t="s">
        <v>9084</v>
      </c>
      <c r="I4966" t="s">
        <v>11201</v>
      </c>
      <c r="J4966">
        <v>3180521</v>
      </c>
      <c r="K4966" t="str">
        <f>VLOOKUP(Table_munisapp_tylerci_mu_live_rq_master5[[#This Row],[rh_vendor_suggest]],Vend!A:B,2,0)</f>
        <v>REPRO GRAPHICS INC</v>
      </c>
      <c r="L4966" t="str">
        <f>VLOOKUP(Table_munisapp_tylerci_mu_live_rq_master5[[#This Row],[a_department_code]],Dept!A:B,2,0)</f>
        <v>GIS</v>
      </c>
      <c r="M4966">
        <f t="shared" si="77"/>
        <v>0</v>
      </c>
    </row>
    <row r="4967" spans="1:13" hidden="1" x14ac:dyDescent="0.25">
      <c r="A4967">
        <v>2018</v>
      </c>
      <c r="B4967">
        <v>159</v>
      </c>
      <c r="C4967">
        <v>636</v>
      </c>
      <c r="D4967">
        <v>636</v>
      </c>
      <c r="E4967">
        <f>SUM(Table_munisapp_tylerci_mu_live_rq_master5[[#This Row],[rd_extended_price]]-Table_munisapp_tylerci_mu_live_rq_master5[[#This Row],[rd_price_net]])</f>
        <v>0</v>
      </c>
      <c r="F4967" s="1">
        <v>43252</v>
      </c>
      <c r="G4967">
        <v>7715</v>
      </c>
      <c r="H4967" t="s">
        <v>9084</v>
      </c>
      <c r="I4967" t="s">
        <v>11201</v>
      </c>
      <c r="J4967">
        <v>3180521</v>
      </c>
      <c r="K4967" t="str">
        <f>VLOOKUP(Table_munisapp_tylerci_mu_live_rq_master5[[#This Row],[rh_vendor_suggest]],Vend!A:B,2,0)</f>
        <v>REPRO GRAPHICS INC</v>
      </c>
      <c r="L4967" t="str">
        <f>VLOOKUP(Table_munisapp_tylerci_mu_live_rq_master5[[#This Row],[a_department_code]],Dept!A:B,2,0)</f>
        <v>GIS</v>
      </c>
      <c r="M4967">
        <f t="shared" si="77"/>
        <v>0</v>
      </c>
    </row>
    <row r="4968" spans="1:13" hidden="1" x14ac:dyDescent="0.25">
      <c r="A4968">
        <v>2018</v>
      </c>
      <c r="B4968">
        <v>15</v>
      </c>
      <c r="C4968">
        <v>30</v>
      </c>
      <c r="D4968">
        <v>30</v>
      </c>
      <c r="E4968">
        <f>SUM(Table_munisapp_tylerci_mu_live_rq_master5[[#This Row],[rd_extended_price]]-Table_munisapp_tylerci_mu_live_rq_master5[[#This Row],[rd_price_net]])</f>
        <v>0</v>
      </c>
      <c r="F4968" s="1">
        <v>43252</v>
      </c>
      <c r="G4968">
        <v>7715</v>
      </c>
      <c r="H4968" t="s">
        <v>9084</v>
      </c>
      <c r="I4968" t="s">
        <v>11201</v>
      </c>
      <c r="J4968">
        <v>3180521</v>
      </c>
      <c r="K4968" t="str">
        <f>VLOOKUP(Table_munisapp_tylerci_mu_live_rq_master5[[#This Row],[rh_vendor_suggest]],Vend!A:B,2,0)</f>
        <v>REPRO GRAPHICS INC</v>
      </c>
      <c r="L4968" t="str">
        <f>VLOOKUP(Table_munisapp_tylerci_mu_live_rq_master5[[#This Row],[a_department_code]],Dept!A:B,2,0)</f>
        <v>GIS</v>
      </c>
      <c r="M4968">
        <f t="shared" si="77"/>
        <v>0</v>
      </c>
    </row>
    <row r="4969" spans="1:13" hidden="1" x14ac:dyDescent="0.25">
      <c r="A4969">
        <v>2018</v>
      </c>
      <c r="B4969">
        <v>599</v>
      </c>
      <c r="C4969">
        <v>599</v>
      </c>
      <c r="D4969">
        <v>599</v>
      </c>
      <c r="E4969">
        <f>SUM(Table_munisapp_tylerci_mu_live_rq_master5[[#This Row],[rd_extended_price]]-Table_munisapp_tylerci_mu_live_rq_master5[[#This Row],[rd_price_net]])</f>
        <v>0</v>
      </c>
      <c r="F4969" s="1">
        <v>43252</v>
      </c>
      <c r="G4969">
        <v>7715</v>
      </c>
      <c r="H4969" t="s">
        <v>9084</v>
      </c>
      <c r="I4969" t="s">
        <v>11201</v>
      </c>
      <c r="J4969">
        <v>3180521</v>
      </c>
      <c r="K4969" t="str">
        <f>VLOOKUP(Table_munisapp_tylerci_mu_live_rq_master5[[#This Row],[rh_vendor_suggest]],Vend!A:B,2,0)</f>
        <v>REPRO GRAPHICS INC</v>
      </c>
      <c r="L4969" t="str">
        <f>VLOOKUP(Table_munisapp_tylerci_mu_live_rq_master5[[#This Row],[a_department_code]],Dept!A:B,2,0)</f>
        <v>GIS</v>
      </c>
      <c r="M4969">
        <f t="shared" si="77"/>
        <v>0</v>
      </c>
    </row>
    <row r="4970" spans="1:13" hidden="1" x14ac:dyDescent="0.25">
      <c r="A4970">
        <v>2018</v>
      </c>
      <c r="B4970">
        <v>18</v>
      </c>
      <c r="C4970">
        <v>18</v>
      </c>
      <c r="D4970">
        <v>18</v>
      </c>
      <c r="E4970">
        <f>SUM(Table_munisapp_tylerci_mu_live_rq_master5[[#This Row],[rd_extended_price]]-Table_munisapp_tylerci_mu_live_rq_master5[[#This Row],[rd_price_net]])</f>
        <v>0</v>
      </c>
      <c r="F4970" s="1">
        <v>43252</v>
      </c>
      <c r="G4970">
        <v>7715</v>
      </c>
      <c r="H4970" t="s">
        <v>9084</v>
      </c>
      <c r="I4970" t="s">
        <v>11201</v>
      </c>
      <c r="J4970">
        <v>3180521</v>
      </c>
      <c r="K4970" t="str">
        <f>VLOOKUP(Table_munisapp_tylerci_mu_live_rq_master5[[#This Row],[rh_vendor_suggest]],Vend!A:B,2,0)</f>
        <v>REPRO GRAPHICS INC</v>
      </c>
      <c r="L4970" t="str">
        <f>VLOOKUP(Table_munisapp_tylerci_mu_live_rq_master5[[#This Row],[a_department_code]],Dept!A:B,2,0)</f>
        <v>GIS</v>
      </c>
      <c r="M4970">
        <f t="shared" si="77"/>
        <v>0</v>
      </c>
    </row>
    <row r="4971" spans="1:13" hidden="1" x14ac:dyDescent="0.25">
      <c r="A4971">
        <v>2018</v>
      </c>
      <c r="B4971">
        <v>109</v>
      </c>
      <c r="C4971">
        <v>109</v>
      </c>
      <c r="D4971">
        <v>109</v>
      </c>
      <c r="E4971">
        <f>SUM(Table_munisapp_tylerci_mu_live_rq_master5[[#This Row],[rd_extended_price]]-Table_munisapp_tylerci_mu_live_rq_master5[[#This Row],[rd_price_net]])</f>
        <v>0</v>
      </c>
      <c r="F4971" s="1">
        <v>43252</v>
      </c>
      <c r="G4971">
        <v>7715</v>
      </c>
      <c r="H4971" t="s">
        <v>9084</v>
      </c>
      <c r="I4971" t="s">
        <v>11201</v>
      </c>
      <c r="J4971">
        <v>3180521</v>
      </c>
      <c r="K4971" t="str">
        <f>VLOOKUP(Table_munisapp_tylerci_mu_live_rq_master5[[#This Row],[rh_vendor_suggest]],Vend!A:B,2,0)</f>
        <v>REPRO GRAPHICS INC</v>
      </c>
      <c r="L4971" t="str">
        <f>VLOOKUP(Table_munisapp_tylerci_mu_live_rq_master5[[#This Row],[a_department_code]],Dept!A:B,2,0)</f>
        <v>GIS</v>
      </c>
      <c r="M4971">
        <f t="shared" si="77"/>
        <v>0</v>
      </c>
    </row>
    <row r="4972" spans="1:13" hidden="1" x14ac:dyDescent="0.25">
      <c r="A4972">
        <v>2018</v>
      </c>
      <c r="B4972">
        <v>10638.44</v>
      </c>
      <c r="C4972">
        <v>10638.44</v>
      </c>
      <c r="D4972">
        <v>10638.44</v>
      </c>
      <c r="E4972">
        <f>SUM(Table_munisapp_tylerci_mu_live_rq_master5[[#This Row],[rd_extended_price]]-Table_munisapp_tylerci_mu_live_rq_master5[[#This Row],[rd_price_net]])</f>
        <v>0</v>
      </c>
      <c r="F4972" s="1">
        <v>43238</v>
      </c>
      <c r="G4972">
        <v>3743</v>
      </c>
      <c r="H4972" t="s">
        <v>9100</v>
      </c>
      <c r="I4972" t="s">
        <v>11202</v>
      </c>
      <c r="J4972">
        <v>3180492</v>
      </c>
      <c r="K4972" t="str">
        <f>VLOOKUP(Table_munisapp_tylerci_mu_live_rq_master5[[#This Row],[rh_vendor_suggest]],Vend!A:B,2,0)</f>
        <v>TRUSTED NETWORK SOLUTIONS, INC.</v>
      </c>
      <c r="L4972" t="str">
        <f>VLOOKUP(Table_munisapp_tylerci_mu_live_rq_master5[[#This Row],[a_department_code]],Dept!A:B,2,0)</f>
        <v>Library</v>
      </c>
      <c r="M4972">
        <f t="shared" si="77"/>
        <v>1</v>
      </c>
    </row>
    <row r="4973" spans="1:13" hidden="1" x14ac:dyDescent="0.25">
      <c r="A4973">
        <v>2018</v>
      </c>
      <c r="B4973">
        <v>2000</v>
      </c>
      <c r="C4973">
        <v>2000</v>
      </c>
      <c r="D4973">
        <v>2000</v>
      </c>
      <c r="E4973">
        <f>SUM(Table_munisapp_tylerci_mu_live_rq_master5[[#This Row],[rd_extended_price]]-Table_munisapp_tylerci_mu_live_rq_master5[[#This Row],[rd_price_net]])</f>
        <v>0</v>
      </c>
      <c r="F4973" s="1">
        <v>43237</v>
      </c>
      <c r="G4973">
        <v>7674</v>
      </c>
      <c r="H4973" t="s">
        <v>9106</v>
      </c>
      <c r="I4973" t="s">
        <v>11203</v>
      </c>
      <c r="J4973">
        <v>3180489</v>
      </c>
      <c r="K4973" t="str">
        <f>VLOOKUP(Table_munisapp_tylerci_mu_live_rq_master5[[#This Row],[rh_vendor_suggest]],Vend!A:B,2,0)</f>
        <v>ANDERSON AUTOMATIC DOOR LLC</v>
      </c>
      <c r="L4973" t="str">
        <f>VLOOKUP(Table_munisapp_tylerci_mu_live_rq_master5[[#This Row],[a_department_code]],Dept!A:B,2,0)</f>
        <v>Ice Sheet</v>
      </c>
      <c r="M4973">
        <f t="shared" si="77"/>
        <v>1</v>
      </c>
    </row>
    <row r="4974" spans="1:13" hidden="1" x14ac:dyDescent="0.25">
      <c r="A4974">
        <v>2018</v>
      </c>
      <c r="B4974">
        <v>4222.45</v>
      </c>
      <c r="C4974">
        <v>4222.45</v>
      </c>
      <c r="D4974">
        <v>4222.45</v>
      </c>
      <c r="E4974">
        <f>SUM(Table_munisapp_tylerci_mu_live_rq_master5[[#This Row],[rd_extended_price]]-Table_munisapp_tylerci_mu_live_rq_master5[[#This Row],[rd_price_net]])</f>
        <v>0</v>
      </c>
      <c r="F4974" s="1">
        <v>43245</v>
      </c>
      <c r="G4974">
        <v>1225</v>
      </c>
      <c r="H4974" t="s">
        <v>9100</v>
      </c>
      <c r="I4974" t="s">
        <v>11204</v>
      </c>
      <c r="J4974">
        <v>3180504</v>
      </c>
      <c r="K4974" t="str">
        <f>VLOOKUP(Table_munisapp_tylerci_mu_live_rq_master5[[#This Row],[rh_vendor_suggest]],Vend!A:B,2,0)</f>
        <v>BEACON METALS INC</v>
      </c>
      <c r="L4974" t="str">
        <f>VLOOKUP(Table_munisapp_tylerci_mu_live_rq_master5[[#This Row],[a_department_code]],Dept!A:B,2,0)</f>
        <v>Library</v>
      </c>
      <c r="M4974">
        <f t="shared" si="77"/>
        <v>1</v>
      </c>
    </row>
    <row r="4975" spans="1:13" hidden="1" x14ac:dyDescent="0.25">
      <c r="A4975">
        <v>2018</v>
      </c>
      <c r="B4975">
        <v>4859.12</v>
      </c>
      <c r="C4975">
        <v>4859.12</v>
      </c>
      <c r="D4975">
        <v>4859.12</v>
      </c>
      <c r="E4975">
        <f>SUM(Table_munisapp_tylerci_mu_live_rq_master5[[#This Row],[rd_extended_price]]-Table_munisapp_tylerci_mu_live_rq_master5[[#This Row],[rd_price_net]])</f>
        <v>0</v>
      </c>
      <c r="F4975" s="1">
        <v>43245</v>
      </c>
      <c r="G4975">
        <v>1225</v>
      </c>
      <c r="H4975" t="s">
        <v>9100</v>
      </c>
      <c r="I4975" t="s">
        <v>11205</v>
      </c>
      <c r="J4975">
        <v>3180505</v>
      </c>
      <c r="K4975" t="str">
        <f>VLOOKUP(Table_munisapp_tylerci_mu_live_rq_master5[[#This Row],[rh_vendor_suggest]],Vend!A:B,2,0)</f>
        <v>BEACON METALS INC</v>
      </c>
      <c r="L4975" t="str">
        <f>VLOOKUP(Table_munisapp_tylerci_mu_live_rq_master5[[#This Row],[a_department_code]],Dept!A:B,2,0)</f>
        <v>Library</v>
      </c>
      <c r="M4975">
        <f t="shared" si="77"/>
        <v>1</v>
      </c>
    </row>
    <row r="4976" spans="1:13" hidden="1" x14ac:dyDescent="0.25">
      <c r="A4976">
        <v>2018</v>
      </c>
      <c r="B4976">
        <v>21822</v>
      </c>
      <c r="C4976">
        <v>21822</v>
      </c>
      <c r="D4976">
        <v>21822</v>
      </c>
      <c r="E4976">
        <f>SUM(Table_munisapp_tylerci_mu_live_rq_master5[[#This Row],[rd_extended_price]]-Table_munisapp_tylerci_mu_live_rq_master5[[#This Row],[rd_price_net]])</f>
        <v>0</v>
      </c>
      <c r="F4976" s="1">
        <v>43238</v>
      </c>
      <c r="G4976">
        <v>7223</v>
      </c>
      <c r="H4976" t="s">
        <v>9105</v>
      </c>
      <c r="I4976" t="s">
        <v>11206</v>
      </c>
      <c r="J4976">
        <v>3180493</v>
      </c>
      <c r="K4976" t="str">
        <f>VLOOKUP(Table_munisapp_tylerci_mu_live_rq_master5[[#This Row],[rh_vendor_suggest]],Vend!A:B,2,0)</f>
        <v>ROBERT I MERRILL CO</v>
      </c>
      <c r="L4976" t="str">
        <f>VLOOKUP(Table_munisapp_tylerci_mu_live_rq_master5[[#This Row],[a_department_code]],Dept!A:B,2,0)</f>
        <v>Ogden Eccles Conference Center</v>
      </c>
      <c r="M4976">
        <f t="shared" si="77"/>
        <v>1</v>
      </c>
    </row>
    <row r="4977" spans="1:13" hidden="1" x14ac:dyDescent="0.25">
      <c r="A4977">
        <v>2018</v>
      </c>
      <c r="B4977">
        <v>7693.37</v>
      </c>
      <c r="C4977">
        <v>7693.37</v>
      </c>
      <c r="D4977">
        <v>7693.37</v>
      </c>
      <c r="E4977">
        <f>SUM(Table_munisapp_tylerci_mu_live_rq_master5[[#This Row],[rd_extended_price]]-Table_munisapp_tylerci_mu_live_rq_master5[[#This Row],[rd_price_net]])</f>
        <v>0</v>
      </c>
      <c r="F4977" s="1">
        <v>43237</v>
      </c>
      <c r="G4977">
        <v>1057</v>
      </c>
      <c r="H4977" t="s">
        <v>9100</v>
      </c>
      <c r="I4977" t="s">
        <v>9747</v>
      </c>
      <c r="J4977">
        <v>3180483</v>
      </c>
      <c r="K4977" t="str">
        <f>VLOOKUP(Table_munisapp_tylerci_mu_live_rq_master5[[#This Row],[rh_vendor_suggest]],Vend!A:B,2,0)</f>
        <v>AIRE FILTER PRODUCTS UTAH LLC</v>
      </c>
      <c r="L4977" t="str">
        <f>VLOOKUP(Table_munisapp_tylerci_mu_live_rq_master5[[#This Row],[a_department_code]],Dept!A:B,2,0)</f>
        <v>Library</v>
      </c>
      <c r="M4977">
        <f t="shared" si="77"/>
        <v>1</v>
      </c>
    </row>
    <row r="4978" spans="1:13" hidden="1" x14ac:dyDescent="0.25">
      <c r="A4978">
        <v>2018</v>
      </c>
      <c r="B4978">
        <v>30</v>
      </c>
      <c r="C4978">
        <v>120</v>
      </c>
      <c r="D4978">
        <v>120</v>
      </c>
      <c r="E4978">
        <f>SUM(Table_munisapp_tylerci_mu_live_rq_master5[[#This Row],[rd_extended_price]]-Table_munisapp_tylerci_mu_live_rq_master5[[#This Row],[rd_price_net]])</f>
        <v>0</v>
      </c>
      <c r="F4978" s="1">
        <v>43237</v>
      </c>
      <c r="G4978">
        <v>1294</v>
      </c>
      <c r="H4978" t="s">
        <v>9072</v>
      </c>
      <c r="I4978" t="s">
        <v>9989</v>
      </c>
      <c r="J4978">
        <v>3180484</v>
      </c>
      <c r="K4978" t="str">
        <f>VLOOKUP(Table_munisapp_tylerci_mu_live_rq_master5[[#This Row],[rh_vendor_suggest]],Vend!A:B,2,0)</f>
        <v>BOB BARKER CO</v>
      </c>
      <c r="L4978" t="str">
        <f>VLOOKUP(Table_munisapp_tylerci_mu_live_rq_master5[[#This Row],[a_department_code]],Dept!A:B,2,0)</f>
        <v>Jail</v>
      </c>
      <c r="M4978">
        <f t="shared" si="77"/>
        <v>1</v>
      </c>
    </row>
    <row r="4979" spans="1:13" hidden="1" x14ac:dyDescent="0.25">
      <c r="A4979">
        <v>2018</v>
      </c>
      <c r="B4979">
        <v>42.97</v>
      </c>
      <c r="C4979">
        <v>171.88</v>
      </c>
      <c r="D4979">
        <v>171.88</v>
      </c>
      <c r="E4979">
        <f>SUM(Table_munisapp_tylerci_mu_live_rq_master5[[#This Row],[rd_extended_price]]-Table_munisapp_tylerci_mu_live_rq_master5[[#This Row],[rd_price_net]])</f>
        <v>0</v>
      </c>
      <c r="F4979" s="1">
        <v>43237</v>
      </c>
      <c r="G4979">
        <v>1294</v>
      </c>
      <c r="H4979" t="s">
        <v>9072</v>
      </c>
      <c r="I4979" t="s">
        <v>9989</v>
      </c>
      <c r="J4979">
        <v>3180484</v>
      </c>
      <c r="K4979" t="str">
        <f>VLOOKUP(Table_munisapp_tylerci_mu_live_rq_master5[[#This Row],[rh_vendor_suggest]],Vend!A:B,2,0)</f>
        <v>BOB BARKER CO</v>
      </c>
      <c r="L4979" t="str">
        <f>VLOOKUP(Table_munisapp_tylerci_mu_live_rq_master5[[#This Row],[a_department_code]],Dept!A:B,2,0)</f>
        <v>Jail</v>
      </c>
      <c r="M4979">
        <f t="shared" si="77"/>
        <v>0</v>
      </c>
    </row>
    <row r="4980" spans="1:13" hidden="1" x14ac:dyDescent="0.25">
      <c r="A4980">
        <v>2018</v>
      </c>
      <c r="B4980">
        <v>21.97</v>
      </c>
      <c r="C4980">
        <v>659.1</v>
      </c>
      <c r="D4980">
        <v>659.1</v>
      </c>
      <c r="E4980">
        <f>SUM(Table_munisapp_tylerci_mu_live_rq_master5[[#This Row],[rd_extended_price]]-Table_munisapp_tylerci_mu_live_rq_master5[[#This Row],[rd_price_net]])</f>
        <v>0</v>
      </c>
      <c r="F4980" s="1">
        <v>43237</v>
      </c>
      <c r="G4980">
        <v>1294</v>
      </c>
      <c r="H4980" t="s">
        <v>9072</v>
      </c>
      <c r="I4980" t="s">
        <v>9989</v>
      </c>
      <c r="J4980">
        <v>3180484</v>
      </c>
      <c r="K4980" t="str">
        <f>VLOOKUP(Table_munisapp_tylerci_mu_live_rq_master5[[#This Row],[rh_vendor_suggest]],Vend!A:B,2,0)</f>
        <v>BOB BARKER CO</v>
      </c>
      <c r="L4980" t="str">
        <f>VLOOKUP(Table_munisapp_tylerci_mu_live_rq_master5[[#This Row],[a_department_code]],Dept!A:B,2,0)</f>
        <v>Jail</v>
      </c>
      <c r="M4980">
        <f t="shared" si="77"/>
        <v>0</v>
      </c>
    </row>
    <row r="4981" spans="1:13" hidden="1" x14ac:dyDescent="0.25">
      <c r="A4981">
        <v>2018</v>
      </c>
      <c r="B4981">
        <v>50.1</v>
      </c>
      <c r="C4981">
        <v>1002</v>
      </c>
      <c r="D4981">
        <v>1002</v>
      </c>
      <c r="E4981">
        <f>SUM(Table_munisapp_tylerci_mu_live_rq_master5[[#This Row],[rd_extended_price]]-Table_munisapp_tylerci_mu_live_rq_master5[[#This Row],[rd_price_net]])</f>
        <v>0</v>
      </c>
      <c r="F4981" s="1">
        <v>43237</v>
      </c>
      <c r="G4981">
        <v>6342</v>
      </c>
      <c r="H4981" t="s">
        <v>9072</v>
      </c>
      <c r="I4981" t="s">
        <v>10457</v>
      </c>
      <c r="J4981">
        <v>3180488</v>
      </c>
      <c r="K4981" t="str">
        <f>VLOOKUP(Table_munisapp_tylerci_mu_live_rq_master5[[#This Row],[rh_vendor_suggest]],Vend!A:B,2,0)</f>
        <v>TRONEX INTERNATIONAL, INC.</v>
      </c>
      <c r="L4981" t="str">
        <f>VLOOKUP(Table_munisapp_tylerci_mu_live_rq_master5[[#This Row],[a_department_code]],Dept!A:B,2,0)</f>
        <v>Jail</v>
      </c>
      <c r="M4981">
        <f t="shared" si="77"/>
        <v>1</v>
      </c>
    </row>
    <row r="4982" spans="1:13" hidden="1" x14ac:dyDescent="0.25">
      <c r="A4982">
        <v>2018</v>
      </c>
      <c r="B4982">
        <v>50.1</v>
      </c>
      <c r="C4982">
        <v>1002</v>
      </c>
      <c r="D4982">
        <v>1002</v>
      </c>
      <c r="E4982">
        <f>SUM(Table_munisapp_tylerci_mu_live_rq_master5[[#This Row],[rd_extended_price]]-Table_munisapp_tylerci_mu_live_rq_master5[[#This Row],[rd_price_net]])</f>
        <v>0</v>
      </c>
      <c r="F4982" s="1">
        <v>43237</v>
      </c>
      <c r="G4982">
        <v>6342</v>
      </c>
      <c r="H4982" t="s">
        <v>9072</v>
      </c>
      <c r="I4982" t="s">
        <v>10457</v>
      </c>
      <c r="J4982">
        <v>3180488</v>
      </c>
      <c r="K4982" t="str">
        <f>VLOOKUP(Table_munisapp_tylerci_mu_live_rq_master5[[#This Row],[rh_vendor_suggest]],Vend!A:B,2,0)</f>
        <v>TRONEX INTERNATIONAL, INC.</v>
      </c>
      <c r="L4982" t="str">
        <f>VLOOKUP(Table_munisapp_tylerci_mu_live_rq_master5[[#This Row],[a_department_code]],Dept!A:B,2,0)</f>
        <v>Jail</v>
      </c>
      <c r="M4982">
        <f t="shared" si="77"/>
        <v>0</v>
      </c>
    </row>
    <row r="4983" spans="1:13" hidden="1" x14ac:dyDescent="0.25">
      <c r="A4983">
        <v>2018</v>
      </c>
      <c r="B4983">
        <v>420.25</v>
      </c>
      <c r="C4983">
        <v>420.25</v>
      </c>
      <c r="D4983">
        <v>420.25</v>
      </c>
      <c r="E4983">
        <f>SUM(Table_munisapp_tylerci_mu_live_rq_master5[[#This Row],[rd_extended_price]]-Table_munisapp_tylerci_mu_live_rq_master5[[#This Row],[rd_price_net]])</f>
        <v>0</v>
      </c>
      <c r="F4983" s="1">
        <v>43249</v>
      </c>
      <c r="G4983">
        <v>1850</v>
      </c>
      <c r="H4983" t="s">
        <v>9072</v>
      </c>
      <c r="I4983" t="s">
        <v>11207</v>
      </c>
      <c r="J4983">
        <v>3180513</v>
      </c>
      <c r="K4983" t="str">
        <f>VLOOKUP(Table_munisapp_tylerci_mu_live_rq_master5[[#This Row],[rh_vendor_suggest]],Vend!A:B,2,0)</f>
        <v>ELLIS PRINTING LLC</v>
      </c>
      <c r="L4983" t="str">
        <f>VLOOKUP(Table_munisapp_tylerci_mu_live_rq_master5[[#This Row],[a_department_code]],Dept!A:B,2,0)</f>
        <v>Jail</v>
      </c>
      <c r="M4983">
        <f t="shared" si="77"/>
        <v>1</v>
      </c>
    </row>
    <row r="4984" spans="1:13" hidden="1" x14ac:dyDescent="0.25">
      <c r="A4984">
        <v>2018</v>
      </c>
      <c r="B4984">
        <v>1046.25</v>
      </c>
      <c r="C4984">
        <v>1046.25</v>
      </c>
      <c r="D4984">
        <v>1046.25</v>
      </c>
      <c r="E4984">
        <f>SUM(Table_munisapp_tylerci_mu_live_rq_master5[[#This Row],[rd_extended_price]]-Table_munisapp_tylerci_mu_live_rq_master5[[#This Row],[rd_price_net]])</f>
        <v>0</v>
      </c>
      <c r="F4984" s="1">
        <v>43249</v>
      </c>
      <c r="G4984">
        <v>1850</v>
      </c>
      <c r="H4984" t="s">
        <v>9072</v>
      </c>
      <c r="I4984" t="s">
        <v>11207</v>
      </c>
      <c r="J4984">
        <v>3180513</v>
      </c>
      <c r="K4984" t="str">
        <f>VLOOKUP(Table_munisapp_tylerci_mu_live_rq_master5[[#This Row],[rh_vendor_suggest]],Vend!A:B,2,0)</f>
        <v>ELLIS PRINTING LLC</v>
      </c>
      <c r="L4984" t="str">
        <f>VLOOKUP(Table_munisapp_tylerci_mu_live_rq_master5[[#This Row],[a_department_code]],Dept!A:B,2,0)</f>
        <v>Jail</v>
      </c>
      <c r="M4984">
        <f t="shared" si="77"/>
        <v>0</v>
      </c>
    </row>
    <row r="4985" spans="1:13" hidden="1" x14ac:dyDescent="0.25">
      <c r="A4985">
        <v>2018</v>
      </c>
      <c r="B4985">
        <v>1500</v>
      </c>
      <c r="C4985">
        <v>1500</v>
      </c>
      <c r="D4985">
        <v>1500</v>
      </c>
      <c r="E4985">
        <f>SUM(Table_munisapp_tylerci_mu_live_rq_master5[[#This Row],[rd_extended_price]]-Table_munisapp_tylerci_mu_live_rq_master5[[#This Row],[rd_price_net]])</f>
        <v>0</v>
      </c>
      <c r="F4985" s="1">
        <v>43237</v>
      </c>
      <c r="G4985">
        <v>3715</v>
      </c>
      <c r="H4985" t="s">
        <v>9107</v>
      </c>
      <c r="I4985" t="s">
        <v>11208</v>
      </c>
      <c r="J4985">
        <v>3180486</v>
      </c>
      <c r="K4985" t="str">
        <f>VLOOKUP(Table_munisapp_tylerci_mu_live_rq_master5[[#This Row],[rh_vendor_suggest]],Vend!A:B,2,0)</f>
        <v>TRAILS WEST ARTIFACT SOCIETY</v>
      </c>
      <c r="L4985" t="str">
        <f>VLOOKUP(Table_munisapp_tylerci_mu_live_rq_master5[[#This Row],[a_department_code]],Dept!A:B,2,0)</f>
        <v>Golden Spike Event Center</v>
      </c>
      <c r="M4985">
        <f t="shared" si="77"/>
        <v>1</v>
      </c>
    </row>
    <row r="4986" spans="1:13" hidden="1" x14ac:dyDescent="0.25">
      <c r="A4986">
        <v>2018</v>
      </c>
      <c r="B4986">
        <v>9000</v>
      </c>
      <c r="C4986">
        <v>9000</v>
      </c>
      <c r="D4986">
        <v>9000</v>
      </c>
      <c r="E4986">
        <f>SUM(Table_munisapp_tylerci_mu_live_rq_master5[[#This Row],[rd_extended_price]]-Table_munisapp_tylerci_mu_live_rq_master5[[#This Row],[rd_price_net]])</f>
        <v>0</v>
      </c>
      <c r="F4986" s="1">
        <v>43241</v>
      </c>
      <c r="G4986">
        <v>3592</v>
      </c>
      <c r="H4986" t="s">
        <v>9114</v>
      </c>
      <c r="I4986" t="s">
        <v>9695</v>
      </c>
      <c r="J4986">
        <v>3180495</v>
      </c>
      <c r="K4986" t="str">
        <f>VLOOKUP(Table_munisapp_tylerci_mu_live_rq_master5[[#This Row],[rh_vendor_suggest]],Vend!A:B,2,0)</f>
        <v>T H GLENNON CO INC</v>
      </c>
      <c r="L4986" t="str">
        <f>VLOOKUP(Table_munisapp_tylerci_mu_live_rq_master5[[#This Row],[a_department_code]],Dept!A:B,2,0)</f>
        <v>Transfer Station</v>
      </c>
      <c r="M4986">
        <f t="shared" si="77"/>
        <v>1</v>
      </c>
    </row>
    <row r="4987" spans="1:13" hidden="1" x14ac:dyDescent="0.25">
      <c r="A4987">
        <v>2018</v>
      </c>
      <c r="B4987">
        <v>27840</v>
      </c>
      <c r="C4987">
        <v>27840</v>
      </c>
      <c r="D4987">
        <v>27840</v>
      </c>
      <c r="E4987">
        <f>SUM(Table_munisapp_tylerci_mu_live_rq_master5[[#This Row],[rd_extended_price]]-Table_munisapp_tylerci_mu_live_rq_master5[[#This Row],[rd_price_net]])</f>
        <v>0</v>
      </c>
      <c r="F4987" s="1">
        <v>43245</v>
      </c>
      <c r="G4987">
        <v>3854</v>
      </c>
      <c r="H4987" t="s">
        <v>9105</v>
      </c>
      <c r="I4987" t="s">
        <v>11209</v>
      </c>
      <c r="J4987">
        <v>3180508</v>
      </c>
      <c r="K4987" t="str">
        <f>VLOOKUP(Table_munisapp_tylerci_mu_live_rq_master5[[#This Row],[rh_vendor_suggest]],Vend!A:B,2,0)</f>
        <v>UEAC</v>
      </c>
      <c r="L4987" t="str">
        <f>VLOOKUP(Table_munisapp_tylerci_mu_live_rq_master5[[#This Row],[a_department_code]],Dept!A:B,2,0)</f>
        <v>Ogden Eccles Conference Center</v>
      </c>
      <c r="M4987">
        <f t="shared" si="77"/>
        <v>1</v>
      </c>
    </row>
    <row r="4988" spans="1:13" hidden="1" x14ac:dyDescent="0.25">
      <c r="A4988">
        <v>2018</v>
      </c>
      <c r="B4988">
        <v>5000</v>
      </c>
      <c r="C4988">
        <v>5000</v>
      </c>
      <c r="D4988">
        <v>5000</v>
      </c>
      <c r="E4988">
        <f>SUM(Table_munisapp_tylerci_mu_live_rq_master5[[#This Row],[rd_extended_price]]-Table_munisapp_tylerci_mu_live_rq_master5[[#This Row],[rd_price_net]])</f>
        <v>0</v>
      </c>
      <c r="F4988" s="1">
        <v>43244</v>
      </c>
      <c r="G4988">
        <v>1238</v>
      </c>
      <c r="H4988" t="s">
        <v>9088</v>
      </c>
      <c r="I4988" t="s">
        <v>11210</v>
      </c>
      <c r="J4988">
        <v>3180498</v>
      </c>
      <c r="K4988" t="str">
        <f>VLOOKUP(Table_munisapp_tylerci_mu_live_rq_master5[[#This Row],[rh_vendor_suggest]],Vend!A:B,2,0)</f>
        <v>BELL JANITORIAL SUPPLY LC</v>
      </c>
      <c r="L4988" t="str">
        <f>VLOOKUP(Table_munisapp_tylerci_mu_live_rq_master5[[#This Row],[a_department_code]],Dept!A:B,2,0)</f>
        <v>Property Management</v>
      </c>
      <c r="M4988">
        <f t="shared" si="77"/>
        <v>1</v>
      </c>
    </row>
    <row r="4989" spans="1:13" hidden="1" x14ac:dyDescent="0.25">
      <c r="A4989">
        <v>2018</v>
      </c>
      <c r="B4989">
        <v>117.48</v>
      </c>
      <c r="C4989">
        <v>234.96</v>
      </c>
      <c r="D4989">
        <v>234.96</v>
      </c>
      <c r="E4989">
        <f>SUM(Table_munisapp_tylerci_mu_live_rq_master5[[#This Row],[rd_extended_price]]-Table_munisapp_tylerci_mu_live_rq_master5[[#This Row],[rd_price_net]])</f>
        <v>0</v>
      </c>
      <c r="F4989" s="1">
        <v>43244</v>
      </c>
      <c r="G4989">
        <v>2755</v>
      </c>
      <c r="H4989" t="s">
        <v>9094</v>
      </c>
      <c r="I4989" t="s">
        <v>11211</v>
      </c>
      <c r="J4989">
        <v>3180501</v>
      </c>
      <c r="K4989" t="str">
        <f>VLOOKUP(Table_munisapp_tylerci_mu_live_rq_master5[[#This Row],[rh_vendor_suggest]],Vend!A:B,2,0)</f>
        <v>MOORE MEDICAL</v>
      </c>
      <c r="L4989" t="str">
        <f>VLOOKUP(Table_munisapp_tylerci_mu_live_rq_master5[[#This Row],[a_department_code]],Dept!A:B,2,0)</f>
        <v>Weber Morgan Health Department</v>
      </c>
      <c r="M4989">
        <f t="shared" si="77"/>
        <v>1</v>
      </c>
    </row>
    <row r="4990" spans="1:13" hidden="1" x14ac:dyDescent="0.25">
      <c r="A4990">
        <v>2018</v>
      </c>
      <c r="B4990">
        <v>27.69</v>
      </c>
      <c r="C4990">
        <v>415.35</v>
      </c>
      <c r="D4990">
        <v>415.35</v>
      </c>
      <c r="E4990">
        <f>SUM(Table_munisapp_tylerci_mu_live_rq_master5[[#This Row],[rd_extended_price]]-Table_munisapp_tylerci_mu_live_rq_master5[[#This Row],[rd_price_net]])</f>
        <v>0</v>
      </c>
      <c r="F4990" s="1">
        <v>43244</v>
      </c>
      <c r="G4990">
        <v>2755</v>
      </c>
      <c r="H4990" t="s">
        <v>9094</v>
      </c>
      <c r="I4990" t="s">
        <v>11211</v>
      </c>
      <c r="J4990">
        <v>3180501</v>
      </c>
      <c r="K4990" t="str">
        <f>VLOOKUP(Table_munisapp_tylerci_mu_live_rq_master5[[#This Row],[rh_vendor_suggest]],Vend!A:B,2,0)</f>
        <v>MOORE MEDICAL</v>
      </c>
      <c r="L4990" t="str">
        <f>VLOOKUP(Table_munisapp_tylerci_mu_live_rq_master5[[#This Row],[a_department_code]],Dept!A:B,2,0)</f>
        <v>Weber Morgan Health Department</v>
      </c>
      <c r="M4990">
        <f t="shared" si="77"/>
        <v>0</v>
      </c>
    </row>
    <row r="4991" spans="1:13" hidden="1" x14ac:dyDescent="0.25">
      <c r="A4991">
        <v>2018</v>
      </c>
      <c r="B4991">
        <v>44.99</v>
      </c>
      <c r="C4991">
        <v>674.85</v>
      </c>
      <c r="D4991">
        <v>674.85</v>
      </c>
      <c r="E4991">
        <f>SUM(Table_munisapp_tylerci_mu_live_rq_master5[[#This Row],[rd_extended_price]]-Table_munisapp_tylerci_mu_live_rq_master5[[#This Row],[rd_price_net]])</f>
        <v>0</v>
      </c>
      <c r="F4991" s="1">
        <v>43244</v>
      </c>
      <c r="G4991">
        <v>2755</v>
      </c>
      <c r="H4991" t="s">
        <v>9094</v>
      </c>
      <c r="I4991" t="s">
        <v>11211</v>
      </c>
      <c r="J4991">
        <v>3180501</v>
      </c>
      <c r="K4991" t="str">
        <f>VLOOKUP(Table_munisapp_tylerci_mu_live_rq_master5[[#This Row],[rh_vendor_suggest]],Vend!A:B,2,0)</f>
        <v>MOORE MEDICAL</v>
      </c>
      <c r="L4991" t="str">
        <f>VLOOKUP(Table_munisapp_tylerci_mu_live_rq_master5[[#This Row],[a_department_code]],Dept!A:B,2,0)</f>
        <v>Weber Morgan Health Department</v>
      </c>
      <c r="M4991">
        <f t="shared" si="77"/>
        <v>0</v>
      </c>
    </row>
    <row r="4992" spans="1:13" hidden="1" x14ac:dyDescent="0.25">
      <c r="A4992">
        <v>2018</v>
      </c>
      <c r="B4992">
        <v>96.9</v>
      </c>
      <c r="C4992">
        <v>969</v>
      </c>
      <c r="D4992">
        <v>969</v>
      </c>
      <c r="E4992">
        <f>SUM(Table_munisapp_tylerci_mu_live_rq_master5[[#This Row],[rd_extended_price]]-Table_munisapp_tylerci_mu_live_rq_master5[[#This Row],[rd_price_net]])</f>
        <v>0</v>
      </c>
      <c r="F4992" s="1">
        <v>43244</v>
      </c>
      <c r="G4992">
        <v>2755</v>
      </c>
      <c r="H4992" t="s">
        <v>9094</v>
      </c>
      <c r="I4992" t="s">
        <v>11211</v>
      </c>
      <c r="J4992">
        <v>3180501</v>
      </c>
      <c r="K4992" t="str">
        <f>VLOOKUP(Table_munisapp_tylerci_mu_live_rq_master5[[#This Row],[rh_vendor_suggest]],Vend!A:B,2,0)</f>
        <v>MOORE MEDICAL</v>
      </c>
      <c r="L4992" t="str">
        <f>VLOOKUP(Table_munisapp_tylerci_mu_live_rq_master5[[#This Row],[a_department_code]],Dept!A:B,2,0)</f>
        <v>Weber Morgan Health Department</v>
      </c>
      <c r="M4992">
        <f t="shared" si="77"/>
        <v>0</v>
      </c>
    </row>
    <row r="4993" spans="1:13" hidden="1" x14ac:dyDescent="0.25">
      <c r="A4993">
        <v>2018</v>
      </c>
      <c r="B4993">
        <v>116.25</v>
      </c>
      <c r="C4993">
        <v>232.5</v>
      </c>
      <c r="D4993">
        <v>232.5</v>
      </c>
      <c r="E4993">
        <f>SUM(Table_munisapp_tylerci_mu_live_rq_master5[[#This Row],[rd_extended_price]]-Table_munisapp_tylerci_mu_live_rq_master5[[#This Row],[rd_price_net]])</f>
        <v>0</v>
      </c>
      <c r="F4993" s="1">
        <v>43244</v>
      </c>
      <c r="G4993">
        <v>2755</v>
      </c>
      <c r="H4993" t="s">
        <v>9094</v>
      </c>
      <c r="I4993" t="s">
        <v>11211</v>
      </c>
      <c r="J4993">
        <v>3180501</v>
      </c>
      <c r="K4993" t="str">
        <f>VLOOKUP(Table_munisapp_tylerci_mu_live_rq_master5[[#This Row],[rh_vendor_suggest]],Vend!A:B,2,0)</f>
        <v>MOORE MEDICAL</v>
      </c>
      <c r="L4993" t="str">
        <f>VLOOKUP(Table_munisapp_tylerci_mu_live_rq_master5[[#This Row],[a_department_code]],Dept!A:B,2,0)</f>
        <v>Weber Morgan Health Department</v>
      </c>
      <c r="M4993">
        <f t="shared" si="77"/>
        <v>0</v>
      </c>
    </row>
    <row r="4994" spans="1:13" hidden="1" x14ac:dyDescent="0.25">
      <c r="A4994">
        <v>2018</v>
      </c>
      <c r="B4994">
        <v>116.28</v>
      </c>
      <c r="C4994">
        <v>232.56</v>
      </c>
      <c r="D4994">
        <v>232.56</v>
      </c>
      <c r="E4994">
        <f>SUM(Table_munisapp_tylerci_mu_live_rq_master5[[#This Row],[rd_extended_price]]-Table_munisapp_tylerci_mu_live_rq_master5[[#This Row],[rd_price_net]])</f>
        <v>0</v>
      </c>
      <c r="F4994" s="1">
        <v>43244</v>
      </c>
      <c r="G4994">
        <v>2755</v>
      </c>
      <c r="H4994" t="s">
        <v>9094</v>
      </c>
      <c r="I4994" t="s">
        <v>11211</v>
      </c>
      <c r="J4994">
        <v>3180501</v>
      </c>
      <c r="K4994" t="str">
        <f>VLOOKUP(Table_munisapp_tylerci_mu_live_rq_master5[[#This Row],[rh_vendor_suggest]],Vend!A:B,2,0)</f>
        <v>MOORE MEDICAL</v>
      </c>
      <c r="L4994" t="str">
        <f>VLOOKUP(Table_munisapp_tylerci_mu_live_rq_master5[[#This Row],[a_department_code]],Dept!A:B,2,0)</f>
        <v>Weber Morgan Health Department</v>
      </c>
      <c r="M4994">
        <f t="shared" ref="M4994:M5057" si="78">IF(J4994=J4993,0,1)</f>
        <v>0</v>
      </c>
    </row>
    <row r="4995" spans="1:13" hidden="1" x14ac:dyDescent="0.25">
      <c r="A4995">
        <v>2018</v>
      </c>
      <c r="B4995">
        <v>17.489999999999998</v>
      </c>
      <c r="C4995">
        <v>17.489999999999998</v>
      </c>
      <c r="D4995">
        <v>17.489999999999998</v>
      </c>
      <c r="E4995">
        <f>SUM(Table_munisapp_tylerci_mu_live_rq_master5[[#This Row],[rd_extended_price]]-Table_munisapp_tylerci_mu_live_rq_master5[[#This Row],[rd_price_net]])</f>
        <v>0</v>
      </c>
      <c r="F4995" s="1">
        <v>43244</v>
      </c>
      <c r="G4995">
        <v>2755</v>
      </c>
      <c r="H4995" t="s">
        <v>9094</v>
      </c>
      <c r="I4995" t="s">
        <v>11211</v>
      </c>
      <c r="J4995">
        <v>3180501</v>
      </c>
      <c r="K4995" t="str">
        <f>VLOOKUP(Table_munisapp_tylerci_mu_live_rq_master5[[#This Row],[rh_vendor_suggest]],Vend!A:B,2,0)</f>
        <v>MOORE MEDICAL</v>
      </c>
      <c r="L4995" t="str">
        <f>VLOOKUP(Table_munisapp_tylerci_mu_live_rq_master5[[#This Row],[a_department_code]],Dept!A:B,2,0)</f>
        <v>Weber Morgan Health Department</v>
      </c>
      <c r="M4995">
        <f t="shared" si="78"/>
        <v>0</v>
      </c>
    </row>
    <row r="4996" spans="1:13" hidden="1" x14ac:dyDescent="0.25">
      <c r="A4996">
        <v>2018</v>
      </c>
      <c r="B4996">
        <v>19.579999999999998</v>
      </c>
      <c r="C4996">
        <v>19.579999999999998</v>
      </c>
      <c r="D4996">
        <v>19.579999999999998</v>
      </c>
      <c r="E4996">
        <f>SUM(Table_munisapp_tylerci_mu_live_rq_master5[[#This Row],[rd_extended_price]]-Table_munisapp_tylerci_mu_live_rq_master5[[#This Row],[rd_price_net]])</f>
        <v>0</v>
      </c>
      <c r="F4996" s="1">
        <v>43244</v>
      </c>
      <c r="G4996">
        <v>2755</v>
      </c>
      <c r="H4996" t="s">
        <v>9094</v>
      </c>
      <c r="I4996" t="s">
        <v>11211</v>
      </c>
      <c r="J4996">
        <v>3180501</v>
      </c>
      <c r="K4996" t="str">
        <f>VLOOKUP(Table_munisapp_tylerci_mu_live_rq_master5[[#This Row],[rh_vendor_suggest]],Vend!A:B,2,0)</f>
        <v>MOORE MEDICAL</v>
      </c>
      <c r="L4996" t="str">
        <f>VLOOKUP(Table_munisapp_tylerci_mu_live_rq_master5[[#This Row],[a_department_code]],Dept!A:B,2,0)</f>
        <v>Weber Morgan Health Department</v>
      </c>
      <c r="M4996">
        <f t="shared" si="78"/>
        <v>0</v>
      </c>
    </row>
    <row r="4997" spans="1:13" hidden="1" x14ac:dyDescent="0.25">
      <c r="A4997">
        <v>2018</v>
      </c>
      <c r="B4997">
        <v>89.64</v>
      </c>
      <c r="C4997">
        <v>179.28</v>
      </c>
      <c r="D4997">
        <v>179.28</v>
      </c>
      <c r="E4997">
        <f>SUM(Table_munisapp_tylerci_mu_live_rq_master5[[#This Row],[rd_extended_price]]-Table_munisapp_tylerci_mu_live_rq_master5[[#This Row],[rd_price_net]])</f>
        <v>0</v>
      </c>
      <c r="F4997" s="1">
        <v>43244</v>
      </c>
      <c r="G4997">
        <v>2755</v>
      </c>
      <c r="H4997" t="s">
        <v>9094</v>
      </c>
      <c r="I4997" t="s">
        <v>11211</v>
      </c>
      <c r="J4997">
        <v>3180501</v>
      </c>
      <c r="K4997" t="str">
        <f>VLOOKUP(Table_munisapp_tylerci_mu_live_rq_master5[[#This Row],[rh_vendor_suggest]],Vend!A:B,2,0)</f>
        <v>MOORE MEDICAL</v>
      </c>
      <c r="L4997" t="str">
        <f>VLOOKUP(Table_munisapp_tylerci_mu_live_rq_master5[[#This Row],[a_department_code]],Dept!A:B,2,0)</f>
        <v>Weber Morgan Health Department</v>
      </c>
      <c r="M4997">
        <f t="shared" si="78"/>
        <v>0</v>
      </c>
    </row>
    <row r="4998" spans="1:13" hidden="1" x14ac:dyDescent="0.25">
      <c r="A4998">
        <v>2018</v>
      </c>
      <c r="B4998">
        <v>4954</v>
      </c>
      <c r="C4998">
        <v>4954</v>
      </c>
      <c r="D4998">
        <v>4954</v>
      </c>
      <c r="E4998">
        <f>SUM(Table_munisapp_tylerci_mu_live_rq_master5[[#This Row],[rd_extended_price]]-Table_munisapp_tylerci_mu_live_rq_master5[[#This Row],[rd_price_net]])</f>
        <v>0</v>
      </c>
      <c r="F4998" s="1">
        <v>43244</v>
      </c>
      <c r="G4998">
        <v>1709</v>
      </c>
      <c r="H4998" t="s">
        <v>9066</v>
      </c>
      <c r="I4998" t="s">
        <v>11212</v>
      </c>
      <c r="J4998">
        <v>3180500</v>
      </c>
      <c r="K4998" t="str">
        <f>VLOOKUP(Table_munisapp_tylerci_mu_live_rq_master5[[#This Row],[rh_vendor_suggest]],Vend!A:B,2,0)</f>
        <v>DENCO SECURITY, INC</v>
      </c>
      <c r="L4998" t="str">
        <f>VLOOKUP(Table_munisapp_tylerci_mu_live_rq_master5[[#This Row],[a_department_code]],Dept!A:B,2,0)</f>
        <v>Attorney - Civil</v>
      </c>
      <c r="M4998">
        <f t="shared" si="78"/>
        <v>1</v>
      </c>
    </row>
    <row r="4999" spans="1:13" hidden="1" x14ac:dyDescent="0.25">
      <c r="A4999">
        <v>2018</v>
      </c>
      <c r="B4999">
        <v>1560</v>
      </c>
      <c r="C4999">
        <v>1560</v>
      </c>
      <c r="D4999">
        <v>1560</v>
      </c>
      <c r="E4999">
        <f>SUM(Table_munisapp_tylerci_mu_live_rq_master5[[#This Row],[rd_extended_price]]-Table_munisapp_tylerci_mu_live_rq_master5[[#This Row],[rd_price_net]])</f>
        <v>0</v>
      </c>
      <c r="F4999" s="1">
        <v>43244</v>
      </c>
      <c r="G4999">
        <v>7722</v>
      </c>
      <c r="H4999" t="s">
        <v>9066</v>
      </c>
      <c r="I4999" t="s">
        <v>11213</v>
      </c>
      <c r="J4999">
        <v>3180502</v>
      </c>
      <c r="K4999" t="str">
        <f>VLOOKUP(Table_munisapp_tylerci_mu_live_rq_master5[[#This Row],[rh_vendor_suggest]],Vend!A:B,2,0)</f>
        <v>DISCOUNTCELL INC</v>
      </c>
      <c r="L4999" t="str">
        <f>VLOOKUP(Table_munisapp_tylerci_mu_live_rq_master5[[#This Row],[a_department_code]],Dept!A:B,2,0)</f>
        <v>Attorney - Civil</v>
      </c>
      <c r="M4999">
        <f t="shared" si="78"/>
        <v>1</v>
      </c>
    </row>
    <row r="5000" spans="1:13" hidden="1" x14ac:dyDescent="0.25">
      <c r="A5000">
        <v>2018</v>
      </c>
      <c r="B5000">
        <v>0</v>
      </c>
      <c r="C5000">
        <v>0</v>
      </c>
      <c r="D5000">
        <v>0</v>
      </c>
      <c r="E5000">
        <f>SUM(Table_munisapp_tylerci_mu_live_rq_master5[[#This Row],[rd_extended_price]]-Table_munisapp_tylerci_mu_live_rq_master5[[#This Row],[rd_price_net]])</f>
        <v>0</v>
      </c>
      <c r="F5000" s="1"/>
      <c r="G5000">
        <v>0</v>
      </c>
      <c r="H5000" t="s">
        <v>9066</v>
      </c>
      <c r="I5000" t="s">
        <v>12</v>
      </c>
      <c r="J5000">
        <v>0</v>
      </c>
      <c r="K5000" t="e">
        <f>VLOOKUP(Table_munisapp_tylerci_mu_live_rq_master5[[#This Row],[rh_vendor_suggest]],Vend!A:B,2,0)</f>
        <v>#N/A</v>
      </c>
      <c r="L5000" t="str">
        <f>VLOOKUP(Table_munisapp_tylerci_mu_live_rq_master5[[#This Row],[a_department_code]],Dept!A:B,2,0)</f>
        <v>Attorney - Civil</v>
      </c>
      <c r="M5000">
        <f t="shared" si="78"/>
        <v>1</v>
      </c>
    </row>
    <row r="5001" spans="1:13" hidden="1" x14ac:dyDescent="0.25">
      <c r="A5001">
        <v>2018</v>
      </c>
      <c r="B5001">
        <v>1399</v>
      </c>
      <c r="C5001">
        <v>1399</v>
      </c>
      <c r="D5001">
        <v>1399</v>
      </c>
      <c r="E5001">
        <f>SUM(Table_munisapp_tylerci_mu_live_rq_master5[[#This Row],[rd_extended_price]]-Table_munisapp_tylerci_mu_live_rq_master5[[#This Row],[rd_price_net]])</f>
        <v>0</v>
      </c>
      <c r="F5001" s="1">
        <v>43244</v>
      </c>
      <c r="G5001">
        <v>7755</v>
      </c>
      <c r="H5001" t="s">
        <v>9066</v>
      </c>
      <c r="I5001" t="s">
        <v>11214</v>
      </c>
      <c r="J5001">
        <v>3180503</v>
      </c>
      <c r="K5001" t="str">
        <f>VLOOKUP(Table_munisapp_tylerci_mu_live_rq_master5[[#This Row],[rh_vendor_suggest]],Vend!A:B,2,0)</f>
        <v>AIR SCIENCE USA LLC</v>
      </c>
      <c r="L5001" t="str">
        <f>VLOOKUP(Table_munisapp_tylerci_mu_live_rq_master5[[#This Row],[a_department_code]],Dept!A:B,2,0)</f>
        <v>Attorney - Civil</v>
      </c>
      <c r="M5001">
        <f t="shared" si="78"/>
        <v>1</v>
      </c>
    </row>
    <row r="5002" spans="1:13" hidden="1" x14ac:dyDescent="0.25">
      <c r="A5002">
        <v>2018</v>
      </c>
      <c r="B5002">
        <v>520</v>
      </c>
      <c r="C5002">
        <v>520</v>
      </c>
      <c r="D5002">
        <v>520</v>
      </c>
      <c r="E5002">
        <f>SUM(Table_munisapp_tylerci_mu_live_rq_master5[[#This Row],[rd_extended_price]]-Table_munisapp_tylerci_mu_live_rq_master5[[#This Row],[rd_price_net]])</f>
        <v>0</v>
      </c>
      <c r="F5002" s="1">
        <v>43244</v>
      </c>
      <c r="G5002">
        <v>1705</v>
      </c>
      <c r="H5002" t="s">
        <v>9066</v>
      </c>
      <c r="I5002" t="s">
        <v>11215</v>
      </c>
      <c r="J5002">
        <v>3180499</v>
      </c>
      <c r="K5002" t="str">
        <f>VLOOKUP(Table_munisapp_tylerci_mu_live_rq_master5[[#This Row],[rh_vendor_suggest]],Vend!A:B,2,0)</f>
        <v>DELL COMPUTER</v>
      </c>
      <c r="L5002" t="str">
        <f>VLOOKUP(Table_munisapp_tylerci_mu_live_rq_master5[[#This Row],[a_department_code]],Dept!A:B,2,0)</f>
        <v>Attorney - Civil</v>
      </c>
      <c r="M5002">
        <f t="shared" si="78"/>
        <v>1</v>
      </c>
    </row>
    <row r="5003" spans="1:13" hidden="1" x14ac:dyDescent="0.25">
      <c r="A5003">
        <v>2018</v>
      </c>
      <c r="B5003">
        <v>2000</v>
      </c>
      <c r="C5003">
        <v>2000</v>
      </c>
      <c r="D5003">
        <v>2000</v>
      </c>
      <c r="E5003">
        <f>SUM(Table_munisapp_tylerci_mu_live_rq_master5[[#This Row],[rd_extended_price]]-Table_munisapp_tylerci_mu_live_rq_master5[[#This Row],[rd_price_net]])</f>
        <v>0</v>
      </c>
      <c r="F5003" s="1">
        <v>43263</v>
      </c>
      <c r="G5003">
        <v>1042</v>
      </c>
      <c r="H5003" t="s">
        <v>9110</v>
      </c>
      <c r="I5003" t="s">
        <v>11216</v>
      </c>
      <c r="J5003">
        <v>3180548</v>
      </c>
      <c r="K5003" t="str">
        <f>VLOOKUP(Table_munisapp_tylerci_mu_live_rq_master5[[#This Row],[rh_vendor_suggest]],Vend!A:B,2,0)</f>
        <v>AIA CORPORATION</v>
      </c>
      <c r="L5003" t="str">
        <f>VLOOKUP(Table_munisapp_tylerci_mu_live_rq_master5[[#This Row],[a_department_code]],Dept!A:B,2,0)</f>
        <v>Recreation</v>
      </c>
      <c r="M5003">
        <f t="shared" si="78"/>
        <v>1</v>
      </c>
    </row>
    <row r="5004" spans="1:13" hidden="1" x14ac:dyDescent="0.25">
      <c r="A5004">
        <v>2018</v>
      </c>
      <c r="B5004">
        <v>2520</v>
      </c>
      <c r="C5004">
        <v>2520</v>
      </c>
      <c r="D5004">
        <v>2520</v>
      </c>
      <c r="E5004">
        <f>SUM(Table_munisapp_tylerci_mu_live_rq_master5[[#This Row],[rd_extended_price]]-Table_munisapp_tylerci_mu_live_rq_master5[[#This Row],[rd_price_net]])</f>
        <v>0</v>
      </c>
      <c r="F5004" s="1">
        <v>43263</v>
      </c>
      <c r="G5004">
        <v>1042</v>
      </c>
      <c r="H5004" t="s">
        <v>9110</v>
      </c>
      <c r="I5004" t="s">
        <v>11216</v>
      </c>
      <c r="J5004">
        <v>3180548</v>
      </c>
      <c r="K5004" t="str">
        <f>VLOOKUP(Table_munisapp_tylerci_mu_live_rq_master5[[#This Row],[rh_vendor_suggest]],Vend!A:B,2,0)</f>
        <v>AIA CORPORATION</v>
      </c>
      <c r="L5004" t="str">
        <f>VLOOKUP(Table_munisapp_tylerci_mu_live_rq_master5[[#This Row],[a_department_code]],Dept!A:B,2,0)</f>
        <v>Recreation</v>
      </c>
      <c r="M5004">
        <f t="shared" si="78"/>
        <v>0</v>
      </c>
    </row>
    <row r="5005" spans="1:13" hidden="1" x14ac:dyDescent="0.25">
      <c r="A5005">
        <v>2018</v>
      </c>
      <c r="B5005">
        <v>170.5</v>
      </c>
      <c r="C5005">
        <v>170.5</v>
      </c>
      <c r="D5005">
        <v>170.5</v>
      </c>
      <c r="E5005">
        <f>SUM(Table_munisapp_tylerci_mu_live_rq_master5[[#This Row],[rd_extended_price]]-Table_munisapp_tylerci_mu_live_rq_master5[[#This Row],[rd_price_net]])</f>
        <v>0</v>
      </c>
      <c r="F5005" s="1">
        <v>43255</v>
      </c>
      <c r="G5005">
        <v>2009</v>
      </c>
      <c r="H5005" t="s">
        <v>9094</v>
      </c>
      <c r="I5005" t="s">
        <v>9646</v>
      </c>
      <c r="J5005">
        <v>3180522</v>
      </c>
      <c r="K5005" t="str">
        <f>VLOOKUP(Table_munisapp_tylerci_mu_live_rq_master5[[#This Row],[rh_vendor_suggest]],Vend!A:B,2,0)</f>
        <v>SMITHKLINE BEECHAM CORPORATION</v>
      </c>
      <c r="L5005" t="str">
        <f>VLOOKUP(Table_munisapp_tylerci_mu_live_rq_master5[[#This Row],[a_department_code]],Dept!A:B,2,0)</f>
        <v>Weber Morgan Health Department</v>
      </c>
      <c r="M5005">
        <f t="shared" si="78"/>
        <v>1</v>
      </c>
    </row>
    <row r="5006" spans="1:13" hidden="1" x14ac:dyDescent="0.25">
      <c r="A5006">
        <v>2018</v>
      </c>
      <c r="B5006">
        <v>1467.5</v>
      </c>
      <c r="C5006">
        <v>1467.5</v>
      </c>
      <c r="D5006">
        <v>1467.5</v>
      </c>
      <c r="E5006">
        <f>SUM(Table_munisapp_tylerci_mu_live_rq_master5[[#This Row],[rd_extended_price]]-Table_munisapp_tylerci_mu_live_rq_master5[[#This Row],[rd_price_net]])</f>
        <v>0</v>
      </c>
      <c r="F5006" s="1">
        <v>43255</v>
      </c>
      <c r="G5006">
        <v>2009</v>
      </c>
      <c r="H5006" t="s">
        <v>9094</v>
      </c>
      <c r="I5006" t="s">
        <v>9646</v>
      </c>
      <c r="J5006">
        <v>3180522</v>
      </c>
      <c r="K5006" t="str">
        <f>VLOOKUP(Table_munisapp_tylerci_mu_live_rq_master5[[#This Row],[rh_vendor_suggest]],Vend!A:B,2,0)</f>
        <v>SMITHKLINE BEECHAM CORPORATION</v>
      </c>
      <c r="L5006" t="str">
        <f>VLOOKUP(Table_munisapp_tylerci_mu_live_rq_master5[[#This Row],[a_department_code]],Dept!A:B,2,0)</f>
        <v>Weber Morgan Health Department</v>
      </c>
      <c r="M5006">
        <f t="shared" si="78"/>
        <v>0</v>
      </c>
    </row>
    <row r="5007" spans="1:13" hidden="1" x14ac:dyDescent="0.25">
      <c r="A5007">
        <v>2018</v>
      </c>
      <c r="B5007">
        <v>3112.5</v>
      </c>
      <c r="C5007">
        <v>3112.5</v>
      </c>
      <c r="D5007">
        <v>3112.5</v>
      </c>
      <c r="E5007">
        <f>SUM(Table_munisapp_tylerci_mu_live_rq_master5[[#This Row],[rd_extended_price]]-Table_munisapp_tylerci_mu_live_rq_master5[[#This Row],[rd_price_net]])</f>
        <v>0</v>
      </c>
      <c r="F5007" s="1">
        <v>43255</v>
      </c>
      <c r="G5007">
        <v>2009</v>
      </c>
      <c r="H5007" t="s">
        <v>9094</v>
      </c>
      <c r="I5007" t="s">
        <v>9646</v>
      </c>
      <c r="J5007">
        <v>3180522</v>
      </c>
      <c r="K5007" t="str">
        <f>VLOOKUP(Table_munisapp_tylerci_mu_live_rq_master5[[#This Row],[rh_vendor_suggest]],Vend!A:B,2,0)</f>
        <v>SMITHKLINE BEECHAM CORPORATION</v>
      </c>
      <c r="L5007" t="str">
        <f>VLOOKUP(Table_munisapp_tylerci_mu_live_rq_master5[[#This Row],[a_department_code]],Dept!A:B,2,0)</f>
        <v>Weber Morgan Health Department</v>
      </c>
      <c r="M5007">
        <f t="shared" si="78"/>
        <v>0</v>
      </c>
    </row>
    <row r="5008" spans="1:13" hidden="1" x14ac:dyDescent="0.25">
      <c r="A5008">
        <v>2018</v>
      </c>
      <c r="B5008">
        <v>2772</v>
      </c>
      <c r="C5008">
        <v>2772</v>
      </c>
      <c r="D5008">
        <v>2772</v>
      </c>
      <c r="E5008">
        <f>SUM(Table_munisapp_tylerci_mu_live_rq_master5[[#This Row],[rd_extended_price]]-Table_munisapp_tylerci_mu_live_rq_master5[[#This Row],[rd_price_net]])</f>
        <v>0</v>
      </c>
      <c r="F5008" s="1">
        <v>43255</v>
      </c>
      <c r="G5008">
        <v>2009</v>
      </c>
      <c r="H5008" t="s">
        <v>9094</v>
      </c>
      <c r="I5008" t="s">
        <v>9646</v>
      </c>
      <c r="J5008">
        <v>3180522</v>
      </c>
      <c r="K5008" t="str">
        <f>VLOOKUP(Table_munisapp_tylerci_mu_live_rq_master5[[#This Row],[rh_vendor_suggest]],Vend!A:B,2,0)</f>
        <v>SMITHKLINE BEECHAM CORPORATION</v>
      </c>
      <c r="L5008" t="str">
        <f>VLOOKUP(Table_munisapp_tylerci_mu_live_rq_master5[[#This Row],[a_department_code]],Dept!A:B,2,0)</f>
        <v>Weber Morgan Health Department</v>
      </c>
      <c r="M5008">
        <f t="shared" si="78"/>
        <v>0</v>
      </c>
    </row>
    <row r="5009" spans="1:13" hidden="1" x14ac:dyDescent="0.25">
      <c r="A5009">
        <v>2018</v>
      </c>
      <c r="B5009">
        <v>803</v>
      </c>
      <c r="C5009">
        <v>803</v>
      </c>
      <c r="D5009">
        <v>803</v>
      </c>
      <c r="E5009">
        <f>SUM(Table_munisapp_tylerci_mu_live_rq_master5[[#This Row],[rd_extended_price]]-Table_munisapp_tylerci_mu_live_rq_master5[[#This Row],[rd_price_net]])</f>
        <v>0</v>
      </c>
      <c r="F5009" s="1">
        <v>43255</v>
      </c>
      <c r="G5009">
        <v>2009</v>
      </c>
      <c r="H5009" t="s">
        <v>9094</v>
      </c>
      <c r="I5009" t="s">
        <v>9646</v>
      </c>
      <c r="J5009">
        <v>3180522</v>
      </c>
      <c r="K5009" t="str">
        <f>VLOOKUP(Table_munisapp_tylerci_mu_live_rq_master5[[#This Row],[rh_vendor_suggest]],Vend!A:B,2,0)</f>
        <v>SMITHKLINE BEECHAM CORPORATION</v>
      </c>
      <c r="L5009" t="str">
        <f>VLOOKUP(Table_munisapp_tylerci_mu_live_rq_master5[[#This Row],[a_department_code]],Dept!A:B,2,0)</f>
        <v>Weber Morgan Health Department</v>
      </c>
      <c r="M5009">
        <f t="shared" si="78"/>
        <v>0</v>
      </c>
    </row>
    <row r="5010" spans="1:13" hidden="1" x14ac:dyDescent="0.25">
      <c r="A5010">
        <v>2018</v>
      </c>
      <c r="B5010">
        <v>1306.5</v>
      </c>
      <c r="C5010">
        <v>1306.5</v>
      </c>
      <c r="D5010">
        <v>1306.5</v>
      </c>
      <c r="E5010">
        <f>SUM(Table_munisapp_tylerci_mu_live_rq_master5[[#This Row],[rd_extended_price]]-Table_munisapp_tylerci_mu_live_rq_master5[[#This Row],[rd_price_net]])</f>
        <v>0</v>
      </c>
      <c r="F5010" s="1">
        <v>43255</v>
      </c>
      <c r="G5010">
        <v>2009</v>
      </c>
      <c r="H5010" t="s">
        <v>9094</v>
      </c>
      <c r="I5010" t="s">
        <v>9646</v>
      </c>
      <c r="J5010">
        <v>3180522</v>
      </c>
      <c r="K5010" t="str">
        <f>VLOOKUP(Table_munisapp_tylerci_mu_live_rq_master5[[#This Row],[rh_vendor_suggest]],Vend!A:B,2,0)</f>
        <v>SMITHKLINE BEECHAM CORPORATION</v>
      </c>
      <c r="L5010" t="str">
        <f>VLOOKUP(Table_munisapp_tylerci_mu_live_rq_master5[[#This Row],[a_department_code]],Dept!A:B,2,0)</f>
        <v>Weber Morgan Health Department</v>
      </c>
      <c r="M5010">
        <f t="shared" si="78"/>
        <v>0</v>
      </c>
    </row>
    <row r="5011" spans="1:13" hidden="1" x14ac:dyDescent="0.25">
      <c r="A5011">
        <v>2018</v>
      </c>
      <c r="B5011">
        <v>2349</v>
      </c>
      <c r="C5011">
        <v>2349</v>
      </c>
      <c r="D5011">
        <v>2349</v>
      </c>
      <c r="E5011">
        <f>SUM(Table_munisapp_tylerci_mu_live_rq_master5[[#This Row],[rd_extended_price]]-Table_munisapp_tylerci_mu_live_rq_master5[[#This Row],[rd_price_net]])</f>
        <v>0</v>
      </c>
      <c r="F5011" s="1">
        <v>43255</v>
      </c>
      <c r="G5011">
        <v>2009</v>
      </c>
      <c r="H5011" t="s">
        <v>9094</v>
      </c>
      <c r="I5011" t="s">
        <v>9646</v>
      </c>
      <c r="J5011">
        <v>3180522</v>
      </c>
      <c r="K5011" t="str">
        <f>VLOOKUP(Table_munisapp_tylerci_mu_live_rq_master5[[#This Row],[rh_vendor_suggest]],Vend!A:B,2,0)</f>
        <v>SMITHKLINE BEECHAM CORPORATION</v>
      </c>
      <c r="L5011" t="str">
        <f>VLOOKUP(Table_munisapp_tylerci_mu_live_rq_master5[[#This Row],[a_department_code]],Dept!A:B,2,0)</f>
        <v>Weber Morgan Health Department</v>
      </c>
      <c r="M5011">
        <f t="shared" si="78"/>
        <v>0</v>
      </c>
    </row>
    <row r="5012" spans="1:13" hidden="1" x14ac:dyDescent="0.25">
      <c r="A5012">
        <v>2018</v>
      </c>
      <c r="B5012">
        <v>21019</v>
      </c>
      <c r="C5012">
        <v>21019</v>
      </c>
      <c r="D5012">
        <v>21019</v>
      </c>
      <c r="E5012">
        <f>SUM(Table_munisapp_tylerci_mu_live_rq_master5[[#This Row],[rd_extended_price]]-Table_munisapp_tylerci_mu_live_rq_master5[[#This Row],[rd_price_net]])</f>
        <v>0</v>
      </c>
      <c r="F5012" s="1">
        <v>43245</v>
      </c>
      <c r="G5012">
        <v>4035</v>
      </c>
      <c r="H5012" t="s">
        <v>9099</v>
      </c>
      <c r="I5012" t="s">
        <v>11217</v>
      </c>
      <c r="J5012">
        <v>3180509</v>
      </c>
      <c r="K5012" t="str">
        <f>VLOOKUP(Table_munisapp_tylerci_mu_live_rq_master5[[#This Row],[rh_vendor_suggest]],Vend!A:B,2,0)</f>
        <v>WHEELER MACHINERY CO</v>
      </c>
      <c r="L5012" t="str">
        <f>VLOOKUP(Table_munisapp_tylerci_mu_live_rq_master5[[#This Row],[a_department_code]],Dept!A:B,2,0)</f>
        <v>Roads and Highways</v>
      </c>
      <c r="M5012">
        <f t="shared" si="78"/>
        <v>1</v>
      </c>
    </row>
    <row r="5013" spans="1:13" hidden="1" x14ac:dyDescent="0.25">
      <c r="A5013">
        <v>2018</v>
      </c>
      <c r="B5013">
        <v>2423.02</v>
      </c>
      <c r="C5013">
        <v>2423.02</v>
      </c>
      <c r="D5013">
        <v>2423.02</v>
      </c>
      <c r="E5013">
        <f>SUM(Table_munisapp_tylerci_mu_live_rq_master5[[#This Row],[rd_extended_price]]-Table_munisapp_tylerci_mu_live_rq_master5[[#This Row],[rd_price_net]])</f>
        <v>0</v>
      </c>
      <c r="F5013" s="1">
        <v>43255</v>
      </c>
      <c r="G5013">
        <v>2688</v>
      </c>
      <c r="H5013" t="s">
        <v>9094</v>
      </c>
      <c r="I5013" t="s">
        <v>9646</v>
      </c>
      <c r="J5013">
        <v>3180523</v>
      </c>
      <c r="K5013" t="str">
        <f>VLOOKUP(Table_munisapp_tylerci_mu_live_rq_master5[[#This Row],[rh_vendor_suggest]],Vend!A:B,2,0)</f>
        <v>MERCK SHARP &amp; DOHME CORP</v>
      </c>
      <c r="L5013" t="str">
        <f>VLOOKUP(Table_munisapp_tylerci_mu_live_rq_master5[[#This Row],[a_department_code]],Dept!A:B,2,0)</f>
        <v>Weber Morgan Health Department</v>
      </c>
      <c r="M5013">
        <f t="shared" si="78"/>
        <v>1</v>
      </c>
    </row>
    <row r="5014" spans="1:13" hidden="1" x14ac:dyDescent="0.25">
      <c r="A5014">
        <v>2018</v>
      </c>
      <c r="B5014">
        <v>157.5</v>
      </c>
      <c r="C5014">
        <v>157.5</v>
      </c>
      <c r="D5014">
        <v>157.5</v>
      </c>
      <c r="E5014">
        <f>SUM(Table_munisapp_tylerci_mu_live_rq_master5[[#This Row],[rd_extended_price]]-Table_munisapp_tylerci_mu_live_rq_master5[[#This Row],[rd_price_net]])</f>
        <v>0</v>
      </c>
      <c r="F5014" s="1">
        <v>43255</v>
      </c>
      <c r="G5014">
        <v>2688</v>
      </c>
      <c r="H5014" t="s">
        <v>9094</v>
      </c>
      <c r="I5014" t="s">
        <v>9646</v>
      </c>
      <c r="J5014">
        <v>3180523</v>
      </c>
      <c r="K5014" t="str">
        <f>VLOOKUP(Table_munisapp_tylerci_mu_live_rq_master5[[#This Row],[rh_vendor_suggest]],Vend!A:B,2,0)</f>
        <v>MERCK SHARP &amp; DOHME CORP</v>
      </c>
      <c r="L5014" t="str">
        <f>VLOOKUP(Table_munisapp_tylerci_mu_live_rq_master5[[#This Row],[a_department_code]],Dept!A:B,2,0)</f>
        <v>Weber Morgan Health Department</v>
      </c>
      <c r="M5014">
        <f t="shared" si="78"/>
        <v>0</v>
      </c>
    </row>
    <row r="5015" spans="1:13" hidden="1" x14ac:dyDescent="0.25">
      <c r="A5015">
        <v>2018</v>
      </c>
      <c r="B5015">
        <v>5878.53</v>
      </c>
      <c r="C5015">
        <v>5878.53</v>
      </c>
      <c r="D5015">
        <v>5878.53</v>
      </c>
      <c r="E5015">
        <f>SUM(Table_munisapp_tylerci_mu_live_rq_master5[[#This Row],[rd_extended_price]]-Table_munisapp_tylerci_mu_live_rq_master5[[#This Row],[rd_price_net]])</f>
        <v>0</v>
      </c>
      <c r="F5015" s="1">
        <v>43255</v>
      </c>
      <c r="G5015">
        <v>2688</v>
      </c>
      <c r="H5015" t="s">
        <v>9094</v>
      </c>
      <c r="I5015" t="s">
        <v>9646</v>
      </c>
      <c r="J5015">
        <v>3180523</v>
      </c>
      <c r="K5015" t="str">
        <f>VLOOKUP(Table_munisapp_tylerci_mu_live_rq_master5[[#This Row],[rh_vendor_suggest]],Vend!A:B,2,0)</f>
        <v>MERCK SHARP &amp; DOHME CORP</v>
      </c>
      <c r="L5015" t="str">
        <f>VLOOKUP(Table_munisapp_tylerci_mu_live_rq_master5[[#This Row],[a_department_code]],Dept!A:B,2,0)</f>
        <v>Weber Morgan Health Department</v>
      </c>
      <c r="M5015">
        <f t="shared" si="78"/>
        <v>0</v>
      </c>
    </row>
    <row r="5016" spans="1:13" hidden="1" x14ac:dyDescent="0.25">
      <c r="A5016">
        <v>2018</v>
      </c>
      <c r="B5016">
        <v>2744</v>
      </c>
      <c r="C5016">
        <v>2744</v>
      </c>
      <c r="D5016">
        <v>2744</v>
      </c>
      <c r="E5016">
        <f>SUM(Table_munisapp_tylerci_mu_live_rq_master5[[#This Row],[rd_extended_price]]-Table_munisapp_tylerci_mu_live_rq_master5[[#This Row],[rd_price_net]])</f>
        <v>0</v>
      </c>
      <c r="F5016" s="1">
        <v>43255</v>
      </c>
      <c r="G5016">
        <v>2688</v>
      </c>
      <c r="H5016" t="s">
        <v>9094</v>
      </c>
      <c r="I5016" t="s">
        <v>9646</v>
      </c>
      <c r="J5016">
        <v>3180523</v>
      </c>
      <c r="K5016" t="str">
        <f>VLOOKUP(Table_munisapp_tylerci_mu_live_rq_master5[[#This Row],[rh_vendor_suggest]],Vend!A:B,2,0)</f>
        <v>MERCK SHARP &amp; DOHME CORP</v>
      </c>
      <c r="L5016" t="str">
        <f>VLOOKUP(Table_munisapp_tylerci_mu_live_rq_master5[[#This Row],[a_department_code]],Dept!A:B,2,0)</f>
        <v>Weber Morgan Health Department</v>
      </c>
      <c r="M5016">
        <f t="shared" si="78"/>
        <v>0</v>
      </c>
    </row>
    <row r="5017" spans="1:13" hidden="1" x14ac:dyDescent="0.25">
      <c r="A5017">
        <v>2018</v>
      </c>
      <c r="B5017">
        <v>1992.06</v>
      </c>
      <c r="C5017">
        <v>1992.06</v>
      </c>
      <c r="D5017">
        <v>1992.06</v>
      </c>
      <c r="E5017">
        <f>SUM(Table_munisapp_tylerci_mu_live_rq_master5[[#This Row],[rd_extended_price]]-Table_munisapp_tylerci_mu_live_rq_master5[[#This Row],[rd_price_net]])</f>
        <v>0</v>
      </c>
      <c r="F5017" s="1">
        <v>43255</v>
      </c>
      <c r="G5017">
        <v>2688</v>
      </c>
      <c r="H5017" t="s">
        <v>9094</v>
      </c>
      <c r="I5017" t="s">
        <v>9646</v>
      </c>
      <c r="J5017">
        <v>3180523</v>
      </c>
      <c r="K5017" t="str">
        <f>VLOOKUP(Table_munisapp_tylerci_mu_live_rq_master5[[#This Row],[rh_vendor_suggest]],Vend!A:B,2,0)</f>
        <v>MERCK SHARP &amp; DOHME CORP</v>
      </c>
      <c r="L5017" t="str">
        <f>VLOOKUP(Table_munisapp_tylerci_mu_live_rq_master5[[#This Row],[a_department_code]],Dept!A:B,2,0)</f>
        <v>Weber Morgan Health Department</v>
      </c>
      <c r="M5017">
        <f t="shared" si="78"/>
        <v>0</v>
      </c>
    </row>
    <row r="5018" spans="1:13" hidden="1" x14ac:dyDescent="0.25">
      <c r="A5018">
        <v>2018</v>
      </c>
      <c r="B5018">
        <v>428.02</v>
      </c>
      <c r="C5018">
        <v>428.02</v>
      </c>
      <c r="D5018">
        <v>428.02</v>
      </c>
      <c r="E5018">
        <f>SUM(Table_munisapp_tylerci_mu_live_rq_master5[[#This Row],[rd_extended_price]]-Table_munisapp_tylerci_mu_live_rq_master5[[#This Row],[rd_price_net]])</f>
        <v>0</v>
      </c>
      <c r="F5018" s="1">
        <v>43255</v>
      </c>
      <c r="G5018">
        <v>3363</v>
      </c>
      <c r="H5018" t="s">
        <v>9094</v>
      </c>
      <c r="I5018" t="s">
        <v>9646</v>
      </c>
      <c r="J5018">
        <v>3180525</v>
      </c>
      <c r="K5018" t="str">
        <f>VLOOKUP(Table_munisapp_tylerci_mu_live_rq_master5[[#This Row],[rh_vendor_suggest]],Vend!A:B,2,0)</f>
        <v>SANOFI PASTEUR INC</v>
      </c>
      <c r="L5018" t="str">
        <f>VLOOKUP(Table_munisapp_tylerci_mu_live_rq_master5[[#This Row],[a_department_code]],Dept!A:B,2,0)</f>
        <v>Weber Morgan Health Department</v>
      </c>
      <c r="M5018">
        <f t="shared" si="78"/>
        <v>1</v>
      </c>
    </row>
    <row r="5019" spans="1:13" hidden="1" x14ac:dyDescent="0.25">
      <c r="A5019">
        <v>2018</v>
      </c>
      <c r="B5019">
        <v>2810.16</v>
      </c>
      <c r="C5019">
        <v>2810.16</v>
      </c>
      <c r="D5019">
        <v>2810.16</v>
      </c>
      <c r="E5019">
        <f>SUM(Table_munisapp_tylerci_mu_live_rq_master5[[#This Row],[rd_extended_price]]-Table_munisapp_tylerci_mu_live_rq_master5[[#This Row],[rd_price_net]])</f>
        <v>0</v>
      </c>
      <c r="F5019" s="1">
        <v>43255</v>
      </c>
      <c r="G5019">
        <v>3363</v>
      </c>
      <c r="H5019" t="s">
        <v>9094</v>
      </c>
      <c r="I5019" t="s">
        <v>9646</v>
      </c>
      <c r="J5019">
        <v>3180525</v>
      </c>
      <c r="K5019" t="str">
        <f>VLOOKUP(Table_munisapp_tylerci_mu_live_rq_master5[[#This Row],[rh_vendor_suggest]],Vend!A:B,2,0)</f>
        <v>SANOFI PASTEUR INC</v>
      </c>
      <c r="L5019" t="str">
        <f>VLOOKUP(Table_munisapp_tylerci_mu_live_rq_master5[[#This Row],[a_department_code]],Dept!A:B,2,0)</f>
        <v>Weber Morgan Health Department</v>
      </c>
      <c r="M5019">
        <f t="shared" si="78"/>
        <v>0</v>
      </c>
    </row>
    <row r="5020" spans="1:13" hidden="1" x14ac:dyDescent="0.25">
      <c r="A5020">
        <v>2018</v>
      </c>
      <c r="B5020">
        <v>1279.0999999999999</v>
      </c>
      <c r="C5020">
        <v>1279.0999999999999</v>
      </c>
      <c r="D5020">
        <v>1279.0999999999999</v>
      </c>
      <c r="E5020">
        <f>SUM(Table_munisapp_tylerci_mu_live_rq_master5[[#This Row],[rd_extended_price]]-Table_munisapp_tylerci_mu_live_rq_master5[[#This Row],[rd_price_net]])</f>
        <v>0</v>
      </c>
      <c r="F5020" s="1">
        <v>43255</v>
      </c>
      <c r="G5020">
        <v>3363</v>
      </c>
      <c r="H5020" t="s">
        <v>9094</v>
      </c>
      <c r="I5020" t="s">
        <v>9646</v>
      </c>
      <c r="J5020">
        <v>3180525</v>
      </c>
      <c r="K5020" t="str">
        <f>VLOOKUP(Table_munisapp_tylerci_mu_live_rq_master5[[#This Row],[rh_vendor_suggest]],Vend!A:B,2,0)</f>
        <v>SANOFI PASTEUR INC</v>
      </c>
      <c r="L5020" t="str">
        <f>VLOOKUP(Table_munisapp_tylerci_mu_live_rq_master5[[#This Row],[a_department_code]],Dept!A:B,2,0)</f>
        <v>Weber Morgan Health Department</v>
      </c>
      <c r="M5020">
        <f t="shared" si="78"/>
        <v>0</v>
      </c>
    </row>
    <row r="5021" spans="1:13" hidden="1" x14ac:dyDescent="0.25">
      <c r="A5021">
        <v>2018</v>
      </c>
      <c r="B5021">
        <v>49.35</v>
      </c>
      <c r="C5021">
        <v>2467.5</v>
      </c>
      <c r="D5021">
        <v>2467.5</v>
      </c>
      <c r="E5021">
        <f>SUM(Table_munisapp_tylerci_mu_live_rq_master5[[#This Row],[rd_extended_price]]-Table_munisapp_tylerci_mu_live_rq_master5[[#This Row],[rd_price_net]])</f>
        <v>0</v>
      </c>
      <c r="F5021" s="1">
        <v>43255</v>
      </c>
      <c r="G5021">
        <v>3019</v>
      </c>
      <c r="H5021" t="s">
        <v>9094</v>
      </c>
      <c r="I5021" t="s">
        <v>9646</v>
      </c>
      <c r="J5021">
        <v>3180524</v>
      </c>
      <c r="K5021" t="str">
        <f>VLOOKUP(Table_munisapp_tylerci_mu_live_rq_master5[[#This Row],[rh_vendor_suggest]],Vend!A:B,2,0)</f>
        <v>PAXVAX INC</v>
      </c>
      <c r="L5021" t="str">
        <f>VLOOKUP(Table_munisapp_tylerci_mu_live_rq_master5[[#This Row],[a_department_code]],Dept!A:B,2,0)</f>
        <v>Weber Morgan Health Department</v>
      </c>
      <c r="M5021">
        <f t="shared" si="78"/>
        <v>1</v>
      </c>
    </row>
    <row r="5022" spans="1:13" hidden="1" x14ac:dyDescent="0.25">
      <c r="A5022">
        <v>2018</v>
      </c>
      <c r="B5022">
        <v>121.64</v>
      </c>
      <c r="C5022">
        <v>121.64</v>
      </c>
      <c r="D5022">
        <v>121.64</v>
      </c>
      <c r="E5022">
        <f>SUM(Table_munisapp_tylerci_mu_live_rq_master5[[#This Row],[rd_extended_price]]-Table_munisapp_tylerci_mu_live_rq_master5[[#This Row],[rd_price_net]])</f>
        <v>0</v>
      </c>
      <c r="F5022" s="1">
        <v>43245</v>
      </c>
      <c r="G5022">
        <v>1871</v>
      </c>
      <c r="H5022" t="s">
        <v>9083</v>
      </c>
      <c r="I5022" t="s">
        <v>11218</v>
      </c>
      <c r="J5022">
        <v>3180507</v>
      </c>
      <c r="K5022" t="str">
        <f>VLOOKUP(Table_munisapp_tylerci_mu_live_rq_master5[[#This Row],[rh_vendor_suggest]],Vend!A:B,2,0)</f>
        <v>ENPOINTE TECHNOLOGIES</v>
      </c>
      <c r="L5022" t="str">
        <f>VLOOKUP(Table_munisapp_tylerci_mu_live_rq_master5[[#This Row],[a_department_code]],Dept!A:B,2,0)</f>
        <v>Information Technology</v>
      </c>
      <c r="M5022">
        <f t="shared" si="78"/>
        <v>1</v>
      </c>
    </row>
    <row r="5023" spans="1:13" hidden="1" x14ac:dyDescent="0.25">
      <c r="A5023">
        <v>2018</v>
      </c>
      <c r="B5023">
        <v>109.1</v>
      </c>
      <c r="C5023">
        <v>872.8</v>
      </c>
      <c r="D5023">
        <v>872.8</v>
      </c>
      <c r="E5023">
        <f>SUM(Table_munisapp_tylerci_mu_live_rq_master5[[#This Row],[rd_extended_price]]-Table_munisapp_tylerci_mu_live_rq_master5[[#This Row],[rd_price_net]])</f>
        <v>0</v>
      </c>
      <c r="F5023" s="1">
        <v>43245</v>
      </c>
      <c r="G5023">
        <v>1871</v>
      </c>
      <c r="H5023" t="s">
        <v>9083</v>
      </c>
      <c r="I5023" t="s">
        <v>11218</v>
      </c>
      <c r="J5023">
        <v>3180507</v>
      </c>
      <c r="K5023" t="str">
        <f>VLOOKUP(Table_munisapp_tylerci_mu_live_rq_master5[[#This Row],[rh_vendor_suggest]],Vend!A:B,2,0)</f>
        <v>ENPOINTE TECHNOLOGIES</v>
      </c>
      <c r="L5023" t="str">
        <f>VLOOKUP(Table_munisapp_tylerci_mu_live_rq_master5[[#This Row],[a_department_code]],Dept!A:B,2,0)</f>
        <v>Information Technology</v>
      </c>
      <c r="M5023">
        <f t="shared" si="78"/>
        <v>0</v>
      </c>
    </row>
    <row r="5024" spans="1:13" hidden="1" x14ac:dyDescent="0.25">
      <c r="A5024">
        <v>2018</v>
      </c>
      <c r="B5024">
        <v>71.819999999999993</v>
      </c>
      <c r="C5024">
        <v>574.55999999999995</v>
      </c>
      <c r="D5024">
        <v>574.55999999999995</v>
      </c>
      <c r="E5024">
        <f>SUM(Table_munisapp_tylerci_mu_live_rq_master5[[#This Row],[rd_extended_price]]-Table_munisapp_tylerci_mu_live_rq_master5[[#This Row],[rd_price_net]])</f>
        <v>0</v>
      </c>
      <c r="F5024" s="1">
        <v>43245</v>
      </c>
      <c r="G5024">
        <v>1871</v>
      </c>
      <c r="H5024" t="s">
        <v>9083</v>
      </c>
      <c r="I5024" t="s">
        <v>11218</v>
      </c>
      <c r="J5024">
        <v>3180507</v>
      </c>
      <c r="K5024" t="str">
        <f>VLOOKUP(Table_munisapp_tylerci_mu_live_rq_master5[[#This Row],[rh_vendor_suggest]],Vend!A:B,2,0)</f>
        <v>ENPOINTE TECHNOLOGIES</v>
      </c>
      <c r="L5024" t="str">
        <f>VLOOKUP(Table_munisapp_tylerci_mu_live_rq_master5[[#This Row],[a_department_code]],Dept!A:B,2,0)</f>
        <v>Information Technology</v>
      </c>
      <c r="M5024">
        <f t="shared" si="78"/>
        <v>0</v>
      </c>
    </row>
    <row r="5025" spans="1:13" hidden="1" x14ac:dyDescent="0.25">
      <c r="A5025">
        <v>2018</v>
      </c>
      <c r="B5025">
        <v>8947.9500000000007</v>
      </c>
      <c r="C5025">
        <v>17895.900000000001</v>
      </c>
      <c r="D5025">
        <v>17895.900000000001</v>
      </c>
      <c r="E5025">
        <f>SUM(Table_munisapp_tylerci_mu_live_rq_master5[[#This Row],[rd_extended_price]]-Table_munisapp_tylerci_mu_live_rq_master5[[#This Row],[rd_price_net]])</f>
        <v>0</v>
      </c>
      <c r="F5025" s="1">
        <v>43245</v>
      </c>
      <c r="G5025">
        <v>1871</v>
      </c>
      <c r="H5025" t="s">
        <v>9083</v>
      </c>
      <c r="I5025" t="s">
        <v>11218</v>
      </c>
      <c r="J5025">
        <v>3180507</v>
      </c>
      <c r="K5025" t="str">
        <f>VLOOKUP(Table_munisapp_tylerci_mu_live_rq_master5[[#This Row],[rh_vendor_suggest]],Vend!A:B,2,0)</f>
        <v>ENPOINTE TECHNOLOGIES</v>
      </c>
      <c r="L5025" t="str">
        <f>VLOOKUP(Table_munisapp_tylerci_mu_live_rq_master5[[#This Row],[a_department_code]],Dept!A:B,2,0)</f>
        <v>Information Technology</v>
      </c>
      <c r="M5025">
        <f t="shared" si="78"/>
        <v>0</v>
      </c>
    </row>
    <row r="5026" spans="1:13" hidden="1" x14ac:dyDescent="0.25">
      <c r="A5026">
        <v>2018</v>
      </c>
      <c r="B5026">
        <v>38</v>
      </c>
      <c r="C5026">
        <v>38</v>
      </c>
      <c r="D5026">
        <v>38</v>
      </c>
      <c r="E5026">
        <f>SUM(Table_munisapp_tylerci_mu_live_rq_master5[[#This Row],[rd_extended_price]]-Table_munisapp_tylerci_mu_live_rq_master5[[#This Row],[rd_price_net]])</f>
        <v>0</v>
      </c>
      <c r="F5026" s="1">
        <v>43249</v>
      </c>
      <c r="G5026">
        <v>3242</v>
      </c>
      <c r="H5026" t="s">
        <v>9088</v>
      </c>
      <c r="I5026" t="s">
        <v>11219</v>
      </c>
      <c r="J5026">
        <v>3180514</v>
      </c>
      <c r="K5026" t="str">
        <f>VLOOKUP(Table_munisapp_tylerci_mu_live_rq_master5[[#This Row],[rh_vendor_suggest]],Vend!A:B,2,0)</f>
        <v>RB PRINTING SERVICES LLC</v>
      </c>
      <c r="L5026" t="str">
        <f>VLOOKUP(Table_munisapp_tylerci_mu_live_rq_master5[[#This Row],[a_department_code]],Dept!A:B,2,0)</f>
        <v>Property Management</v>
      </c>
      <c r="M5026">
        <f t="shared" si="78"/>
        <v>1</v>
      </c>
    </row>
    <row r="5027" spans="1:13" hidden="1" x14ac:dyDescent="0.25">
      <c r="A5027">
        <v>2018</v>
      </c>
      <c r="B5027">
        <v>3500</v>
      </c>
      <c r="C5027">
        <v>3500</v>
      </c>
      <c r="D5027">
        <v>3500</v>
      </c>
      <c r="E5027">
        <f>SUM(Table_munisapp_tylerci_mu_live_rq_master5[[#This Row],[rd_extended_price]]-Table_munisapp_tylerci_mu_live_rq_master5[[#This Row],[rd_price_net]])</f>
        <v>0</v>
      </c>
      <c r="F5027" s="1">
        <v>43245</v>
      </c>
      <c r="G5027">
        <v>1450</v>
      </c>
      <c r="H5027" t="s">
        <v>9100</v>
      </c>
      <c r="I5027" t="s">
        <v>10531</v>
      </c>
      <c r="J5027">
        <v>3180506</v>
      </c>
      <c r="K5027" t="str">
        <f>VLOOKUP(Table_munisapp_tylerci_mu_live_rq_master5[[#This Row],[rh_vendor_suggest]],Vend!A:B,2,0)</f>
        <v>CENGAGE LEARNING INC</v>
      </c>
      <c r="L5027" t="str">
        <f>VLOOKUP(Table_munisapp_tylerci_mu_live_rq_master5[[#This Row],[a_department_code]],Dept!A:B,2,0)</f>
        <v>Library</v>
      </c>
      <c r="M5027">
        <f t="shared" si="78"/>
        <v>1</v>
      </c>
    </row>
    <row r="5028" spans="1:13" hidden="1" x14ac:dyDescent="0.25">
      <c r="A5028">
        <v>2018</v>
      </c>
      <c r="B5028">
        <v>23.74</v>
      </c>
      <c r="C5028">
        <v>284.88</v>
      </c>
      <c r="D5028">
        <v>284.88</v>
      </c>
      <c r="E5028">
        <f>SUM(Table_munisapp_tylerci_mu_live_rq_master5[[#This Row],[rd_extended_price]]-Table_munisapp_tylerci_mu_live_rq_master5[[#This Row],[rd_price_net]])</f>
        <v>0</v>
      </c>
      <c r="F5028" s="1">
        <v>43263</v>
      </c>
      <c r="G5028">
        <v>2100</v>
      </c>
      <c r="H5028" t="s">
        <v>9071</v>
      </c>
      <c r="I5028" t="s">
        <v>11220</v>
      </c>
      <c r="J5028">
        <v>3180543</v>
      </c>
      <c r="K5028" t="str">
        <f>VLOOKUP(Table_munisapp_tylerci_mu_live_rq_master5[[#This Row],[rh_vendor_suggest]],Vend!A:B,2,0)</f>
        <v>HENRY SCHEIN INC</v>
      </c>
      <c r="L5028" t="str">
        <f>VLOOKUP(Table_munisapp_tylerci_mu_live_rq_master5[[#This Row],[a_department_code]],Dept!A:B,2,0)</f>
        <v>Sheriff</v>
      </c>
      <c r="M5028">
        <f t="shared" si="78"/>
        <v>1</v>
      </c>
    </row>
    <row r="5029" spans="1:13" hidden="1" x14ac:dyDescent="0.25">
      <c r="A5029">
        <v>2018</v>
      </c>
      <c r="B5029">
        <v>12.18</v>
      </c>
      <c r="C5029">
        <v>121.8</v>
      </c>
      <c r="D5029">
        <v>121.8</v>
      </c>
      <c r="E5029">
        <f>SUM(Table_munisapp_tylerci_mu_live_rq_master5[[#This Row],[rd_extended_price]]-Table_munisapp_tylerci_mu_live_rq_master5[[#This Row],[rd_price_net]])</f>
        <v>0</v>
      </c>
      <c r="F5029" s="1">
        <v>43263</v>
      </c>
      <c r="G5029">
        <v>2100</v>
      </c>
      <c r="H5029" t="s">
        <v>9071</v>
      </c>
      <c r="I5029" t="s">
        <v>11220</v>
      </c>
      <c r="J5029">
        <v>3180543</v>
      </c>
      <c r="K5029" t="str">
        <f>VLOOKUP(Table_munisapp_tylerci_mu_live_rq_master5[[#This Row],[rh_vendor_suggest]],Vend!A:B,2,0)</f>
        <v>HENRY SCHEIN INC</v>
      </c>
      <c r="L5029" t="str">
        <f>VLOOKUP(Table_munisapp_tylerci_mu_live_rq_master5[[#This Row],[a_department_code]],Dept!A:B,2,0)</f>
        <v>Sheriff</v>
      </c>
      <c r="M5029">
        <f t="shared" si="78"/>
        <v>0</v>
      </c>
    </row>
    <row r="5030" spans="1:13" hidden="1" x14ac:dyDescent="0.25">
      <c r="A5030">
        <v>2018</v>
      </c>
      <c r="B5030">
        <v>7.78</v>
      </c>
      <c r="C5030">
        <v>46.68</v>
      </c>
      <c r="D5030">
        <v>46.68</v>
      </c>
      <c r="E5030">
        <f>SUM(Table_munisapp_tylerci_mu_live_rq_master5[[#This Row],[rd_extended_price]]-Table_munisapp_tylerci_mu_live_rq_master5[[#This Row],[rd_price_net]])</f>
        <v>0</v>
      </c>
      <c r="F5030" s="1">
        <v>43263</v>
      </c>
      <c r="G5030">
        <v>2100</v>
      </c>
      <c r="H5030" t="s">
        <v>9071</v>
      </c>
      <c r="I5030" t="s">
        <v>11220</v>
      </c>
      <c r="J5030">
        <v>3180543</v>
      </c>
      <c r="K5030" t="str">
        <f>VLOOKUP(Table_munisapp_tylerci_mu_live_rq_master5[[#This Row],[rh_vendor_suggest]],Vend!A:B,2,0)</f>
        <v>HENRY SCHEIN INC</v>
      </c>
      <c r="L5030" t="str">
        <f>VLOOKUP(Table_munisapp_tylerci_mu_live_rq_master5[[#This Row],[a_department_code]],Dept!A:B,2,0)</f>
        <v>Sheriff</v>
      </c>
      <c r="M5030">
        <f t="shared" si="78"/>
        <v>0</v>
      </c>
    </row>
    <row r="5031" spans="1:13" hidden="1" x14ac:dyDescent="0.25">
      <c r="A5031">
        <v>2018</v>
      </c>
      <c r="B5031">
        <v>2.25</v>
      </c>
      <c r="C5031">
        <v>33.75</v>
      </c>
      <c r="D5031">
        <v>33.75</v>
      </c>
      <c r="E5031">
        <f>SUM(Table_munisapp_tylerci_mu_live_rq_master5[[#This Row],[rd_extended_price]]-Table_munisapp_tylerci_mu_live_rq_master5[[#This Row],[rd_price_net]])</f>
        <v>0</v>
      </c>
      <c r="F5031" s="1">
        <v>43263</v>
      </c>
      <c r="G5031">
        <v>2100</v>
      </c>
      <c r="H5031" t="s">
        <v>9071</v>
      </c>
      <c r="I5031" t="s">
        <v>11220</v>
      </c>
      <c r="J5031">
        <v>3180543</v>
      </c>
      <c r="K5031" t="str">
        <f>VLOOKUP(Table_munisapp_tylerci_mu_live_rq_master5[[#This Row],[rh_vendor_suggest]],Vend!A:B,2,0)</f>
        <v>HENRY SCHEIN INC</v>
      </c>
      <c r="L5031" t="str">
        <f>VLOOKUP(Table_munisapp_tylerci_mu_live_rq_master5[[#This Row],[a_department_code]],Dept!A:B,2,0)</f>
        <v>Sheriff</v>
      </c>
      <c r="M5031">
        <f t="shared" si="78"/>
        <v>0</v>
      </c>
    </row>
    <row r="5032" spans="1:13" hidden="1" x14ac:dyDescent="0.25">
      <c r="A5032">
        <v>2018</v>
      </c>
      <c r="B5032">
        <v>39.89</v>
      </c>
      <c r="C5032">
        <v>398.9</v>
      </c>
      <c r="D5032">
        <v>398.9</v>
      </c>
      <c r="E5032">
        <f>SUM(Table_munisapp_tylerci_mu_live_rq_master5[[#This Row],[rd_extended_price]]-Table_munisapp_tylerci_mu_live_rq_master5[[#This Row],[rd_price_net]])</f>
        <v>0</v>
      </c>
      <c r="F5032" s="1">
        <v>43263</v>
      </c>
      <c r="G5032">
        <v>2100</v>
      </c>
      <c r="H5032" t="s">
        <v>9071</v>
      </c>
      <c r="I5032" t="s">
        <v>11220</v>
      </c>
      <c r="J5032">
        <v>3180543</v>
      </c>
      <c r="K5032" t="str">
        <f>VLOOKUP(Table_munisapp_tylerci_mu_live_rq_master5[[#This Row],[rh_vendor_suggest]],Vend!A:B,2,0)</f>
        <v>HENRY SCHEIN INC</v>
      </c>
      <c r="L5032" t="str">
        <f>VLOOKUP(Table_munisapp_tylerci_mu_live_rq_master5[[#This Row],[a_department_code]],Dept!A:B,2,0)</f>
        <v>Sheriff</v>
      </c>
      <c r="M5032">
        <f t="shared" si="78"/>
        <v>0</v>
      </c>
    </row>
    <row r="5033" spans="1:13" hidden="1" x14ac:dyDescent="0.25">
      <c r="A5033">
        <v>2018</v>
      </c>
      <c r="B5033">
        <v>1.56</v>
      </c>
      <c r="C5033">
        <v>12.48</v>
      </c>
      <c r="D5033">
        <v>12.48</v>
      </c>
      <c r="E5033">
        <f>SUM(Table_munisapp_tylerci_mu_live_rq_master5[[#This Row],[rd_extended_price]]-Table_munisapp_tylerci_mu_live_rq_master5[[#This Row],[rd_price_net]])</f>
        <v>0</v>
      </c>
      <c r="F5033" s="1">
        <v>43263</v>
      </c>
      <c r="G5033">
        <v>2100</v>
      </c>
      <c r="H5033" t="s">
        <v>9071</v>
      </c>
      <c r="I5033" t="s">
        <v>11220</v>
      </c>
      <c r="J5033">
        <v>3180543</v>
      </c>
      <c r="K5033" t="str">
        <f>VLOOKUP(Table_munisapp_tylerci_mu_live_rq_master5[[#This Row],[rh_vendor_suggest]],Vend!A:B,2,0)</f>
        <v>HENRY SCHEIN INC</v>
      </c>
      <c r="L5033" t="str">
        <f>VLOOKUP(Table_munisapp_tylerci_mu_live_rq_master5[[#This Row],[a_department_code]],Dept!A:B,2,0)</f>
        <v>Sheriff</v>
      </c>
      <c r="M5033">
        <f t="shared" si="78"/>
        <v>0</v>
      </c>
    </row>
    <row r="5034" spans="1:13" hidden="1" x14ac:dyDescent="0.25">
      <c r="A5034">
        <v>2018</v>
      </c>
      <c r="B5034">
        <v>2.2999999999999998</v>
      </c>
      <c r="C5034">
        <v>4.5999999999999996</v>
      </c>
      <c r="D5034">
        <v>4.5999999999999996</v>
      </c>
      <c r="E5034">
        <f>SUM(Table_munisapp_tylerci_mu_live_rq_master5[[#This Row],[rd_extended_price]]-Table_munisapp_tylerci_mu_live_rq_master5[[#This Row],[rd_price_net]])</f>
        <v>0</v>
      </c>
      <c r="F5034" s="1">
        <v>43263</v>
      </c>
      <c r="G5034">
        <v>2100</v>
      </c>
      <c r="H5034" t="s">
        <v>9071</v>
      </c>
      <c r="I5034" t="s">
        <v>11220</v>
      </c>
      <c r="J5034">
        <v>3180543</v>
      </c>
      <c r="K5034" t="str">
        <f>VLOOKUP(Table_munisapp_tylerci_mu_live_rq_master5[[#This Row],[rh_vendor_suggest]],Vend!A:B,2,0)</f>
        <v>HENRY SCHEIN INC</v>
      </c>
      <c r="L5034" t="str">
        <f>VLOOKUP(Table_munisapp_tylerci_mu_live_rq_master5[[#This Row],[a_department_code]],Dept!A:B,2,0)</f>
        <v>Sheriff</v>
      </c>
      <c r="M5034">
        <f t="shared" si="78"/>
        <v>0</v>
      </c>
    </row>
    <row r="5035" spans="1:13" hidden="1" x14ac:dyDescent="0.25">
      <c r="A5035">
        <v>2018</v>
      </c>
      <c r="B5035">
        <v>3.99</v>
      </c>
      <c r="C5035">
        <v>47.88</v>
      </c>
      <c r="D5035">
        <v>47.88</v>
      </c>
      <c r="E5035">
        <f>SUM(Table_munisapp_tylerci_mu_live_rq_master5[[#This Row],[rd_extended_price]]-Table_munisapp_tylerci_mu_live_rq_master5[[#This Row],[rd_price_net]])</f>
        <v>0</v>
      </c>
      <c r="F5035" s="1">
        <v>43263</v>
      </c>
      <c r="G5035">
        <v>2100</v>
      </c>
      <c r="H5035" t="s">
        <v>9071</v>
      </c>
      <c r="I5035" t="s">
        <v>11220</v>
      </c>
      <c r="J5035">
        <v>3180543</v>
      </c>
      <c r="K5035" t="str">
        <f>VLOOKUP(Table_munisapp_tylerci_mu_live_rq_master5[[#This Row],[rh_vendor_suggest]],Vend!A:B,2,0)</f>
        <v>HENRY SCHEIN INC</v>
      </c>
      <c r="L5035" t="str">
        <f>VLOOKUP(Table_munisapp_tylerci_mu_live_rq_master5[[#This Row],[a_department_code]],Dept!A:B,2,0)</f>
        <v>Sheriff</v>
      </c>
      <c r="M5035">
        <f t="shared" si="78"/>
        <v>0</v>
      </c>
    </row>
    <row r="5036" spans="1:13" hidden="1" x14ac:dyDescent="0.25">
      <c r="A5036">
        <v>2018</v>
      </c>
      <c r="B5036">
        <v>2.67</v>
      </c>
      <c r="C5036">
        <v>2.67</v>
      </c>
      <c r="D5036">
        <v>2.67</v>
      </c>
      <c r="E5036">
        <f>SUM(Table_munisapp_tylerci_mu_live_rq_master5[[#This Row],[rd_extended_price]]-Table_munisapp_tylerci_mu_live_rq_master5[[#This Row],[rd_price_net]])</f>
        <v>0</v>
      </c>
      <c r="F5036" s="1">
        <v>43263</v>
      </c>
      <c r="G5036">
        <v>2100</v>
      </c>
      <c r="H5036" t="s">
        <v>9071</v>
      </c>
      <c r="I5036" t="s">
        <v>11220</v>
      </c>
      <c r="J5036">
        <v>3180543</v>
      </c>
      <c r="K5036" t="str">
        <f>VLOOKUP(Table_munisapp_tylerci_mu_live_rq_master5[[#This Row],[rh_vendor_suggest]],Vend!A:B,2,0)</f>
        <v>HENRY SCHEIN INC</v>
      </c>
      <c r="L5036" t="str">
        <f>VLOOKUP(Table_munisapp_tylerci_mu_live_rq_master5[[#This Row],[a_department_code]],Dept!A:B,2,0)</f>
        <v>Sheriff</v>
      </c>
      <c r="M5036">
        <f t="shared" si="78"/>
        <v>0</v>
      </c>
    </row>
    <row r="5037" spans="1:13" hidden="1" x14ac:dyDescent="0.25">
      <c r="A5037">
        <v>2018</v>
      </c>
      <c r="B5037">
        <v>1.89</v>
      </c>
      <c r="C5037">
        <v>1.89</v>
      </c>
      <c r="D5037">
        <v>1.89</v>
      </c>
      <c r="E5037">
        <f>SUM(Table_munisapp_tylerci_mu_live_rq_master5[[#This Row],[rd_extended_price]]-Table_munisapp_tylerci_mu_live_rq_master5[[#This Row],[rd_price_net]])</f>
        <v>0</v>
      </c>
      <c r="F5037" s="1">
        <v>43263</v>
      </c>
      <c r="G5037">
        <v>2100</v>
      </c>
      <c r="H5037" t="s">
        <v>9071</v>
      </c>
      <c r="I5037" t="s">
        <v>11220</v>
      </c>
      <c r="J5037">
        <v>3180543</v>
      </c>
      <c r="K5037" t="str">
        <f>VLOOKUP(Table_munisapp_tylerci_mu_live_rq_master5[[#This Row],[rh_vendor_suggest]],Vend!A:B,2,0)</f>
        <v>HENRY SCHEIN INC</v>
      </c>
      <c r="L5037" t="str">
        <f>VLOOKUP(Table_munisapp_tylerci_mu_live_rq_master5[[#This Row],[a_department_code]],Dept!A:B,2,0)</f>
        <v>Sheriff</v>
      </c>
      <c r="M5037">
        <f t="shared" si="78"/>
        <v>0</v>
      </c>
    </row>
    <row r="5038" spans="1:13" hidden="1" x14ac:dyDescent="0.25">
      <c r="A5038">
        <v>2018</v>
      </c>
      <c r="B5038">
        <v>6.9</v>
      </c>
      <c r="C5038">
        <v>6.9</v>
      </c>
      <c r="D5038">
        <v>6.9</v>
      </c>
      <c r="E5038">
        <f>SUM(Table_munisapp_tylerci_mu_live_rq_master5[[#This Row],[rd_extended_price]]-Table_munisapp_tylerci_mu_live_rq_master5[[#This Row],[rd_price_net]])</f>
        <v>0</v>
      </c>
      <c r="F5038" s="1">
        <v>43263</v>
      </c>
      <c r="G5038">
        <v>2100</v>
      </c>
      <c r="H5038" t="s">
        <v>9071</v>
      </c>
      <c r="I5038" t="s">
        <v>11220</v>
      </c>
      <c r="J5038">
        <v>3180543</v>
      </c>
      <c r="K5038" t="str">
        <f>VLOOKUP(Table_munisapp_tylerci_mu_live_rq_master5[[#This Row],[rh_vendor_suggest]],Vend!A:B,2,0)</f>
        <v>HENRY SCHEIN INC</v>
      </c>
      <c r="L5038" t="str">
        <f>VLOOKUP(Table_munisapp_tylerci_mu_live_rq_master5[[#This Row],[a_department_code]],Dept!A:B,2,0)</f>
        <v>Sheriff</v>
      </c>
      <c r="M5038">
        <f t="shared" si="78"/>
        <v>0</v>
      </c>
    </row>
    <row r="5039" spans="1:13" hidden="1" x14ac:dyDescent="0.25">
      <c r="A5039">
        <v>2018</v>
      </c>
      <c r="B5039">
        <v>260</v>
      </c>
      <c r="C5039">
        <v>260</v>
      </c>
      <c r="D5039">
        <v>260</v>
      </c>
      <c r="E5039">
        <f>SUM(Table_munisapp_tylerci_mu_live_rq_master5[[#This Row],[rd_extended_price]]-Table_munisapp_tylerci_mu_live_rq_master5[[#This Row],[rd_price_net]])</f>
        <v>0</v>
      </c>
      <c r="F5039" s="1">
        <v>43263</v>
      </c>
      <c r="G5039">
        <v>2100</v>
      </c>
      <c r="H5039" t="s">
        <v>9071</v>
      </c>
      <c r="I5039" t="s">
        <v>11220</v>
      </c>
      <c r="J5039">
        <v>3180543</v>
      </c>
      <c r="K5039" t="str">
        <f>VLOOKUP(Table_munisapp_tylerci_mu_live_rq_master5[[#This Row],[rh_vendor_suggest]],Vend!A:B,2,0)</f>
        <v>HENRY SCHEIN INC</v>
      </c>
      <c r="L5039" t="str">
        <f>VLOOKUP(Table_munisapp_tylerci_mu_live_rq_master5[[#This Row],[a_department_code]],Dept!A:B,2,0)</f>
        <v>Sheriff</v>
      </c>
      <c r="M5039">
        <f t="shared" si="78"/>
        <v>0</v>
      </c>
    </row>
    <row r="5040" spans="1:13" hidden="1" x14ac:dyDescent="0.25">
      <c r="A5040">
        <v>2018</v>
      </c>
      <c r="B5040">
        <v>51.53</v>
      </c>
      <c r="C5040">
        <v>206.12</v>
      </c>
      <c r="D5040">
        <v>206.12</v>
      </c>
      <c r="E5040">
        <f>SUM(Table_munisapp_tylerci_mu_live_rq_master5[[#This Row],[rd_extended_price]]-Table_munisapp_tylerci_mu_live_rq_master5[[#This Row],[rd_price_net]])</f>
        <v>0</v>
      </c>
      <c r="F5040" s="1">
        <v>43263</v>
      </c>
      <c r="G5040">
        <v>2100</v>
      </c>
      <c r="H5040" t="s">
        <v>9071</v>
      </c>
      <c r="I5040" t="s">
        <v>11220</v>
      </c>
      <c r="J5040">
        <v>3180543</v>
      </c>
      <c r="K5040" t="str">
        <f>VLOOKUP(Table_munisapp_tylerci_mu_live_rq_master5[[#This Row],[rh_vendor_suggest]],Vend!A:B,2,0)</f>
        <v>HENRY SCHEIN INC</v>
      </c>
      <c r="L5040" t="str">
        <f>VLOOKUP(Table_munisapp_tylerci_mu_live_rq_master5[[#This Row],[a_department_code]],Dept!A:B,2,0)</f>
        <v>Sheriff</v>
      </c>
      <c r="M5040">
        <f t="shared" si="78"/>
        <v>0</v>
      </c>
    </row>
    <row r="5041" spans="1:13" hidden="1" x14ac:dyDescent="0.25">
      <c r="A5041">
        <v>2018</v>
      </c>
      <c r="B5041">
        <v>69.98</v>
      </c>
      <c r="C5041">
        <v>209.94</v>
      </c>
      <c r="D5041">
        <v>209.94</v>
      </c>
      <c r="E5041">
        <f>SUM(Table_munisapp_tylerci_mu_live_rq_master5[[#This Row],[rd_extended_price]]-Table_munisapp_tylerci_mu_live_rq_master5[[#This Row],[rd_price_net]])</f>
        <v>0</v>
      </c>
      <c r="F5041" s="1">
        <v>43263</v>
      </c>
      <c r="G5041">
        <v>2100</v>
      </c>
      <c r="H5041" t="s">
        <v>9071</v>
      </c>
      <c r="I5041" t="s">
        <v>11220</v>
      </c>
      <c r="J5041">
        <v>3180543</v>
      </c>
      <c r="K5041" t="str">
        <f>VLOOKUP(Table_munisapp_tylerci_mu_live_rq_master5[[#This Row],[rh_vendor_suggest]],Vend!A:B,2,0)</f>
        <v>HENRY SCHEIN INC</v>
      </c>
      <c r="L5041" t="str">
        <f>VLOOKUP(Table_munisapp_tylerci_mu_live_rq_master5[[#This Row],[a_department_code]],Dept!A:B,2,0)</f>
        <v>Sheriff</v>
      </c>
      <c r="M5041">
        <f t="shared" si="78"/>
        <v>0</v>
      </c>
    </row>
    <row r="5042" spans="1:13" hidden="1" x14ac:dyDescent="0.25">
      <c r="A5042">
        <v>2018</v>
      </c>
      <c r="B5042">
        <v>449.5</v>
      </c>
      <c r="C5042">
        <v>1348.5</v>
      </c>
      <c r="D5042">
        <v>1348.5</v>
      </c>
      <c r="E5042">
        <f>SUM(Table_munisapp_tylerci_mu_live_rq_master5[[#This Row],[rd_extended_price]]-Table_munisapp_tylerci_mu_live_rq_master5[[#This Row],[rd_price_net]])</f>
        <v>0</v>
      </c>
      <c r="F5042" s="1">
        <v>43263</v>
      </c>
      <c r="G5042">
        <v>2100</v>
      </c>
      <c r="H5042" t="s">
        <v>9071</v>
      </c>
      <c r="I5042" t="s">
        <v>11220</v>
      </c>
      <c r="J5042">
        <v>3180543</v>
      </c>
      <c r="K5042" t="str">
        <f>VLOOKUP(Table_munisapp_tylerci_mu_live_rq_master5[[#This Row],[rh_vendor_suggest]],Vend!A:B,2,0)</f>
        <v>HENRY SCHEIN INC</v>
      </c>
      <c r="L5042" t="str">
        <f>VLOOKUP(Table_munisapp_tylerci_mu_live_rq_master5[[#This Row],[a_department_code]],Dept!A:B,2,0)</f>
        <v>Sheriff</v>
      </c>
      <c r="M5042">
        <f t="shared" si="78"/>
        <v>0</v>
      </c>
    </row>
    <row r="5043" spans="1:13" hidden="1" x14ac:dyDescent="0.25">
      <c r="A5043">
        <v>2018</v>
      </c>
      <c r="B5043">
        <v>34.99</v>
      </c>
      <c r="C5043">
        <v>174.95</v>
      </c>
      <c r="D5043">
        <v>174.95</v>
      </c>
      <c r="E5043">
        <f>SUM(Table_munisapp_tylerci_mu_live_rq_master5[[#This Row],[rd_extended_price]]-Table_munisapp_tylerci_mu_live_rq_master5[[#This Row],[rd_price_net]])</f>
        <v>0</v>
      </c>
      <c r="F5043" s="1">
        <v>43255</v>
      </c>
      <c r="G5043">
        <v>7756</v>
      </c>
      <c r="H5043" t="s">
        <v>9100</v>
      </c>
      <c r="I5043" t="s">
        <v>11221</v>
      </c>
      <c r="J5043">
        <v>3180527</v>
      </c>
      <c r="K5043" t="str">
        <f>VLOOKUP(Table_munisapp_tylerci_mu_live_rq_master5[[#This Row],[rh_vendor_suggest]],Vend!A:B,2,0)</f>
        <v>LEARNING RESOURCES INC &amp; EDUCATIONAL INSIGHTS</v>
      </c>
      <c r="L5043" t="str">
        <f>VLOOKUP(Table_munisapp_tylerci_mu_live_rq_master5[[#This Row],[a_department_code]],Dept!A:B,2,0)</f>
        <v>Library</v>
      </c>
      <c r="M5043">
        <f t="shared" si="78"/>
        <v>1</v>
      </c>
    </row>
    <row r="5044" spans="1:13" hidden="1" x14ac:dyDescent="0.25">
      <c r="A5044">
        <v>2018</v>
      </c>
      <c r="B5044">
        <v>8.99</v>
      </c>
      <c r="C5044">
        <v>35.96</v>
      </c>
      <c r="D5044">
        <v>35.96</v>
      </c>
      <c r="E5044">
        <f>SUM(Table_munisapp_tylerci_mu_live_rq_master5[[#This Row],[rd_extended_price]]-Table_munisapp_tylerci_mu_live_rq_master5[[#This Row],[rd_price_net]])</f>
        <v>0</v>
      </c>
      <c r="F5044" s="1">
        <v>43255</v>
      </c>
      <c r="G5044">
        <v>7756</v>
      </c>
      <c r="H5044" t="s">
        <v>9100</v>
      </c>
      <c r="I5044" t="s">
        <v>11221</v>
      </c>
      <c r="J5044">
        <v>3180527</v>
      </c>
      <c r="K5044" t="str">
        <f>VLOOKUP(Table_munisapp_tylerci_mu_live_rq_master5[[#This Row],[rh_vendor_suggest]],Vend!A:B,2,0)</f>
        <v>LEARNING RESOURCES INC &amp; EDUCATIONAL INSIGHTS</v>
      </c>
      <c r="L5044" t="str">
        <f>VLOOKUP(Table_munisapp_tylerci_mu_live_rq_master5[[#This Row],[a_department_code]],Dept!A:B,2,0)</f>
        <v>Library</v>
      </c>
      <c r="M5044">
        <f t="shared" si="78"/>
        <v>0</v>
      </c>
    </row>
    <row r="5045" spans="1:13" hidden="1" x14ac:dyDescent="0.25">
      <c r="A5045">
        <v>2018</v>
      </c>
      <c r="B5045">
        <v>42.99</v>
      </c>
      <c r="C5045">
        <v>128.97</v>
      </c>
      <c r="D5045">
        <v>128.97</v>
      </c>
      <c r="E5045">
        <f>SUM(Table_munisapp_tylerci_mu_live_rq_master5[[#This Row],[rd_extended_price]]-Table_munisapp_tylerci_mu_live_rq_master5[[#This Row],[rd_price_net]])</f>
        <v>0</v>
      </c>
      <c r="F5045" s="1">
        <v>43255</v>
      </c>
      <c r="G5045">
        <v>7756</v>
      </c>
      <c r="H5045" t="s">
        <v>9100</v>
      </c>
      <c r="I5045" t="s">
        <v>11221</v>
      </c>
      <c r="J5045">
        <v>3180527</v>
      </c>
      <c r="K5045" t="str">
        <f>VLOOKUP(Table_munisapp_tylerci_mu_live_rq_master5[[#This Row],[rh_vendor_suggest]],Vend!A:B,2,0)</f>
        <v>LEARNING RESOURCES INC &amp; EDUCATIONAL INSIGHTS</v>
      </c>
      <c r="L5045" t="str">
        <f>VLOOKUP(Table_munisapp_tylerci_mu_live_rq_master5[[#This Row],[a_department_code]],Dept!A:B,2,0)</f>
        <v>Library</v>
      </c>
      <c r="M5045">
        <f t="shared" si="78"/>
        <v>0</v>
      </c>
    </row>
    <row r="5046" spans="1:13" hidden="1" x14ac:dyDescent="0.25">
      <c r="A5046">
        <v>2018</v>
      </c>
      <c r="B5046">
        <v>32.99</v>
      </c>
      <c r="C5046">
        <v>98.97</v>
      </c>
      <c r="D5046">
        <v>98.97</v>
      </c>
      <c r="E5046">
        <f>SUM(Table_munisapp_tylerci_mu_live_rq_master5[[#This Row],[rd_extended_price]]-Table_munisapp_tylerci_mu_live_rq_master5[[#This Row],[rd_price_net]])</f>
        <v>0</v>
      </c>
      <c r="F5046" s="1">
        <v>43255</v>
      </c>
      <c r="G5046">
        <v>7756</v>
      </c>
      <c r="H5046" t="s">
        <v>9100</v>
      </c>
      <c r="I5046" t="s">
        <v>11221</v>
      </c>
      <c r="J5046">
        <v>3180527</v>
      </c>
      <c r="K5046" t="str">
        <f>VLOOKUP(Table_munisapp_tylerci_mu_live_rq_master5[[#This Row],[rh_vendor_suggest]],Vend!A:B,2,0)</f>
        <v>LEARNING RESOURCES INC &amp; EDUCATIONAL INSIGHTS</v>
      </c>
      <c r="L5046" t="str">
        <f>VLOOKUP(Table_munisapp_tylerci_mu_live_rq_master5[[#This Row],[a_department_code]],Dept!A:B,2,0)</f>
        <v>Library</v>
      </c>
      <c r="M5046">
        <f t="shared" si="78"/>
        <v>0</v>
      </c>
    </row>
    <row r="5047" spans="1:13" hidden="1" x14ac:dyDescent="0.25">
      <c r="A5047">
        <v>2018</v>
      </c>
      <c r="B5047">
        <v>12.99</v>
      </c>
      <c r="C5047">
        <v>64.95</v>
      </c>
      <c r="D5047">
        <v>64.95</v>
      </c>
      <c r="E5047">
        <f>SUM(Table_munisapp_tylerci_mu_live_rq_master5[[#This Row],[rd_extended_price]]-Table_munisapp_tylerci_mu_live_rq_master5[[#This Row],[rd_price_net]])</f>
        <v>0</v>
      </c>
      <c r="F5047" s="1">
        <v>43255</v>
      </c>
      <c r="G5047">
        <v>7756</v>
      </c>
      <c r="H5047" t="s">
        <v>9100</v>
      </c>
      <c r="I5047" t="s">
        <v>11221</v>
      </c>
      <c r="J5047">
        <v>3180527</v>
      </c>
      <c r="K5047" t="str">
        <f>VLOOKUP(Table_munisapp_tylerci_mu_live_rq_master5[[#This Row],[rh_vendor_suggest]],Vend!A:B,2,0)</f>
        <v>LEARNING RESOURCES INC &amp; EDUCATIONAL INSIGHTS</v>
      </c>
      <c r="L5047" t="str">
        <f>VLOOKUP(Table_munisapp_tylerci_mu_live_rq_master5[[#This Row],[a_department_code]],Dept!A:B,2,0)</f>
        <v>Library</v>
      </c>
      <c r="M5047">
        <f t="shared" si="78"/>
        <v>0</v>
      </c>
    </row>
    <row r="5048" spans="1:13" hidden="1" x14ac:dyDescent="0.25">
      <c r="A5048">
        <v>2018</v>
      </c>
      <c r="B5048">
        <v>0</v>
      </c>
      <c r="C5048">
        <v>0</v>
      </c>
      <c r="D5048">
        <v>0</v>
      </c>
      <c r="E5048">
        <f>SUM(Table_munisapp_tylerci_mu_live_rq_master5[[#This Row],[rd_extended_price]]-Table_munisapp_tylerci_mu_live_rq_master5[[#This Row],[rd_price_net]])</f>
        <v>0</v>
      </c>
      <c r="F5048" s="1">
        <v>43255</v>
      </c>
      <c r="G5048">
        <v>7756</v>
      </c>
      <c r="H5048" t="s">
        <v>9100</v>
      </c>
      <c r="I5048" t="s">
        <v>11221</v>
      </c>
      <c r="J5048">
        <v>3180527</v>
      </c>
      <c r="K5048" t="str">
        <f>VLOOKUP(Table_munisapp_tylerci_mu_live_rq_master5[[#This Row],[rh_vendor_suggest]],Vend!A:B,2,0)</f>
        <v>LEARNING RESOURCES INC &amp; EDUCATIONAL INSIGHTS</v>
      </c>
      <c r="L5048" t="str">
        <f>VLOOKUP(Table_munisapp_tylerci_mu_live_rq_master5[[#This Row],[a_department_code]],Dept!A:B,2,0)</f>
        <v>Library</v>
      </c>
      <c r="M5048">
        <f t="shared" si="78"/>
        <v>0</v>
      </c>
    </row>
    <row r="5049" spans="1:13" hidden="1" x14ac:dyDescent="0.25">
      <c r="A5049">
        <v>2018</v>
      </c>
      <c r="B5049">
        <v>5000</v>
      </c>
      <c r="C5049">
        <v>5000</v>
      </c>
      <c r="D5049">
        <v>5000</v>
      </c>
      <c r="E5049">
        <f>SUM(Table_munisapp_tylerci_mu_live_rq_master5[[#This Row],[rd_extended_price]]-Table_munisapp_tylerci_mu_live_rq_master5[[#This Row],[rd_price_net]])</f>
        <v>0</v>
      </c>
      <c r="F5049" s="1">
        <v>43245</v>
      </c>
      <c r="G5049">
        <v>7593</v>
      </c>
      <c r="H5049" t="s">
        <v>9100</v>
      </c>
      <c r="I5049" t="s">
        <v>11222</v>
      </c>
      <c r="J5049">
        <v>3180510</v>
      </c>
      <c r="K5049" t="str">
        <f>VLOOKUP(Table_munisapp_tylerci_mu_live_rq_master5[[#This Row],[rh_vendor_suggest]],Vend!A:B,2,0)</f>
        <v>ABSTRACT MASONRY RESTORATION INC</v>
      </c>
      <c r="L5049" t="str">
        <f>VLOOKUP(Table_munisapp_tylerci_mu_live_rq_master5[[#This Row],[a_department_code]],Dept!A:B,2,0)</f>
        <v>Library</v>
      </c>
      <c r="M5049">
        <f t="shared" si="78"/>
        <v>1</v>
      </c>
    </row>
    <row r="5050" spans="1:13" hidden="1" x14ac:dyDescent="0.25">
      <c r="A5050">
        <v>2018</v>
      </c>
      <c r="B5050">
        <v>121.64</v>
      </c>
      <c r="C5050">
        <v>121.64</v>
      </c>
      <c r="D5050">
        <v>121.64</v>
      </c>
      <c r="E5050">
        <f>SUM(Table_munisapp_tylerci_mu_live_rq_master5[[#This Row],[rd_extended_price]]-Table_munisapp_tylerci_mu_live_rq_master5[[#This Row],[rd_price_net]])</f>
        <v>0</v>
      </c>
      <c r="F5050" s="1">
        <v>43250</v>
      </c>
      <c r="G5050">
        <v>1871</v>
      </c>
      <c r="H5050" t="s">
        <v>9083</v>
      </c>
      <c r="I5050" t="s">
        <v>11223</v>
      </c>
      <c r="J5050">
        <v>3180515</v>
      </c>
      <c r="K5050" t="str">
        <f>VLOOKUP(Table_munisapp_tylerci_mu_live_rq_master5[[#This Row],[rh_vendor_suggest]],Vend!A:B,2,0)</f>
        <v>ENPOINTE TECHNOLOGIES</v>
      </c>
      <c r="L5050" t="str">
        <f>VLOOKUP(Table_munisapp_tylerci_mu_live_rq_master5[[#This Row],[a_department_code]],Dept!A:B,2,0)</f>
        <v>Information Technology</v>
      </c>
      <c r="M5050">
        <f t="shared" si="78"/>
        <v>1</v>
      </c>
    </row>
    <row r="5051" spans="1:13" hidden="1" x14ac:dyDescent="0.25">
      <c r="A5051">
        <v>2018</v>
      </c>
      <c r="B5051">
        <v>189</v>
      </c>
      <c r="C5051">
        <v>1890</v>
      </c>
      <c r="D5051">
        <v>1890</v>
      </c>
      <c r="E5051">
        <f>SUM(Table_munisapp_tylerci_mu_live_rq_master5[[#This Row],[rd_extended_price]]-Table_munisapp_tylerci_mu_live_rq_master5[[#This Row],[rd_price_net]])</f>
        <v>0</v>
      </c>
      <c r="F5051" s="1">
        <v>43250</v>
      </c>
      <c r="G5051">
        <v>5525</v>
      </c>
      <c r="H5051" t="s">
        <v>9083</v>
      </c>
      <c r="I5051" t="s">
        <v>5828</v>
      </c>
      <c r="J5051">
        <v>3180516</v>
      </c>
      <c r="K5051" t="str">
        <f>VLOOKUP(Table_munisapp_tylerci_mu_live_rq_master5[[#This Row],[rh_vendor_suggest]],Vend!A:B,2,0)</f>
        <v>CONVERGEONE, INC</v>
      </c>
      <c r="L5051" t="str">
        <f>VLOOKUP(Table_munisapp_tylerci_mu_live_rq_master5[[#This Row],[a_department_code]],Dept!A:B,2,0)</f>
        <v>Information Technology</v>
      </c>
      <c r="M5051">
        <f t="shared" si="78"/>
        <v>1</v>
      </c>
    </row>
    <row r="5052" spans="1:13" hidden="1" x14ac:dyDescent="0.25">
      <c r="A5052">
        <v>2018</v>
      </c>
      <c r="B5052">
        <v>119</v>
      </c>
      <c r="C5052">
        <v>1190</v>
      </c>
      <c r="D5052">
        <v>1190</v>
      </c>
      <c r="E5052">
        <f>SUM(Table_munisapp_tylerci_mu_live_rq_master5[[#This Row],[rd_extended_price]]-Table_munisapp_tylerci_mu_live_rq_master5[[#This Row],[rd_price_net]])</f>
        <v>0</v>
      </c>
      <c r="F5052" s="1">
        <v>43250</v>
      </c>
      <c r="G5052">
        <v>5525</v>
      </c>
      <c r="H5052" t="s">
        <v>9083</v>
      </c>
      <c r="I5052" t="s">
        <v>5828</v>
      </c>
      <c r="J5052">
        <v>3180516</v>
      </c>
      <c r="K5052" t="str">
        <f>VLOOKUP(Table_munisapp_tylerci_mu_live_rq_master5[[#This Row],[rh_vendor_suggest]],Vend!A:B,2,0)</f>
        <v>CONVERGEONE, INC</v>
      </c>
      <c r="L5052" t="str">
        <f>VLOOKUP(Table_munisapp_tylerci_mu_live_rq_master5[[#This Row],[a_department_code]],Dept!A:B,2,0)</f>
        <v>Information Technology</v>
      </c>
      <c r="M5052">
        <f t="shared" si="78"/>
        <v>0</v>
      </c>
    </row>
    <row r="5053" spans="1:13" hidden="1" x14ac:dyDescent="0.25">
      <c r="A5053">
        <v>2018</v>
      </c>
      <c r="B5053">
        <v>169</v>
      </c>
      <c r="C5053">
        <v>1690</v>
      </c>
      <c r="D5053">
        <v>1690</v>
      </c>
      <c r="E5053">
        <f>SUM(Table_munisapp_tylerci_mu_live_rq_master5[[#This Row],[rd_extended_price]]-Table_munisapp_tylerci_mu_live_rq_master5[[#This Row],[rd_price_net]])</f>
        <v>0</v>
      </c>
      <c r="F5053" s="1">
        <v>43250</v>
      </c>
      <c r="G5053">
        <v>5525</v>
      </c>
      <c r="H5053" t="s">
        <v>9083</v>
      </c>
      <c r="I5053" t="s">
        <v>5828</v>
      </c>
      <c r="J5053">
        <v>3180516</v>
      </c>
      <c r="K5053" t="str">
        <f>VLOOKUP(Table_munisapp_tylerci_mu_live_rq_master5[[#This Row],[rh_vendor_suggest]],Vend!A:B,2,0)</f>
        <v>CONVERGEONE, INC</v>
      </c>
      <c r="L5053" t="str">
        <f>VLOOKUP(Table_munisapp_tylerci_mu_live_rq_master5[[#This Row],[a_department_code]],Dept!A:B,2,0)</f>
        <v>Information Technology</v>
      </c>
      <c r="M5053">
        <f t="shared" si="78"/>
        <v>0</v>
      </c>
    </row>
    <row r="5054" spans="1:13" hidden="1" x14ac:dyDescent="0.25">
      <c r="A5054">
        <v>2018</v>
      </c>
      <c r="B5054">
        <v>167</v>
      </c>
      <c r="C5054">
        <v>1670</v>
      </c>
      <c r="D5054">
        <v>1670</v>
      </c>
      <c r="E5054">
        <f>SUM(Table_munisapp_tylerci_mu_live_rq_master5[[#This Row],[rd_extended_price]]-Table_munisapp_tylerci_mu_live_rq_master5[[#This Row],[rd_price_net]])</f>
        <v>0</v>
      </c>
      <c r="F5054" s="1">
        <v>43250</v>
      </c>
      <c r="G5054">
        <v>5525</v>
      </c>
      <c r="H5054" t="s">
        <v>9083</v>
      </c>
      <c r="I5054" t="s">
        <v>5828</v>
      </c>
      <c r="J5054">
        <v>3180516</v>
      </c>
      <c r="K5054" t="str">
        <f>VLOOKUP(Table_munisapp_tylerci_mu_live_rq_master5[[#This Row],[rh_vendor_suggest]],Vend!A:B,2,0)</f>
        <v>CONVERGEONE, INC</v>
      </c>
      <c r="L5054" t="str">
        <f>VLOOKUP(Table_munisapp_tylerci_mu_live_rq_master5[[#This Row],[a_department_code]],Dept!A:B,2,0)</f>
        <v>Information Technology</v>
      </c>
      <c r="M5054">
        <f t="shared" si="78"/>
        <v>0</v>
      </c>
    </row>
    <row r="5055" spans="1:13" hidden="1" x14ac:dyDescent="0.25">
      <c r="A5055">
        <v>2018</v>
      </c>
      <c r="B5055">
        <v>13000</v>
      </c>
      <c r="C5055">
        <v>13000</v>
      </c>
      <c r="D5055">
        <v>13000</v>
      </c>
      <c r="E5055">
        <f>SUM(Table_munisapp_tylerci_mu_live_rq_master5[[#This Row],[rd_extended_price]]-Table_munisapp_tylerci_mu_live_rq_master5[[#This Row],[rd_price_net]])</f>
        <v>0</v>
      </c>
      <c r="F5055" s="1">
        <v>43252</v>
      </c>
      <c r="G5055">
        <v>3909</v>
      </c>
      <c r="H5055" t="s">
        <v>9099</v>
      </c>
      <c r="I5055" t="s">
        <v>8042</v>
      </c>
      <c r="J5055">
        <v>3180518</v>
      </c>
      <c r="K5055" t="str">
        <f>VLOOKUP(Table_munisapp_tylerci_mu_live_rq_master5[[#This Row],[rh_vendor_suggest]],Vend!A:B,2,0)</f>
        <v>UTELITE CORPORATION</v>
      </c>
      <c r="L5055" t="str">
        <f>VLOOKUP(Table_munisapp_tylerci_mu_live_rq_master5[[#This Row],[a_department_code]],Dept!A:B,2,0)</f>
        <v>Roads and Highways</v>
      </c>
      <c r="M5055">
        <f t="shared" si="78"/>
        <v>1</v>
      </c>
    </row>
    <row r="5056" spans="1:13" hidden="1" x14ac:dyDescent="0.25">
      <c r="A5056">
        <v>2018</v>
      </c>
      <c r="B5056">
        <v>4.24E-2</v>
      </c>
      <c r="C5056">
        <v>212</v>
      </c>
      <c r="D5056">
        <v>212</v>
      </c>
      <c r="E5056">
        <f>SUM(Table_munisapp_tylerci_mu_live_rq_master5[[#This Row],[rd_extended_price]]-Table_munisapp_tylerci_mu_live_rq_master5[[#This Row],[rd_price_net]])</f>
        <v>0</v>
      </c>
      <c r="F5056" s="1">
        <v>43252</v>
      </c>
      <c r="G5056">
        <v>5820</v>
      </c>
      <c r="H5056" t="s">
        <v>9093</v>
      </c>
      <c r="I5056" t="s">
        <v>9329</v>
      </c>
      <c r="J5056">
        <v>3180519</v>
      </c>
      <c r="K5056" t="str">
        <f>VLOOKUP(Table_munisapp_tylerci_mu_live_rq_master5[[#This Row],[rh_vendor_suggest]],Vend!A:B,2,0)</f>
        <v>SUMMIT PRINTING</v>
      </c>
      <c r="L5056" t="str">
        <f>VLOOKUP(Table_munisapp_tylerci_mu_live_rq_master5[[#This Row],[a_department_code]],Dept!A:B,2,0)</f>
        <v>Weber Housing Authority</v>
      </c>
      <c r="M5056">
        <f t="shared" si="78"/>
        <v>1</v>
      </c>
    </row>
    <row r="5057" spans="1:13" hidden="1" x14ac:dyDescent="0.25">
      <c r="A5057">
        <v>2018</v>
      </c>
      <c r="B5057">
        <v>4.24E-2</v>
      </c>
      <c r="C5057">
        <v>212</v>
      </c>
      <c r="D5057">
        <v>212</v>
      </c>
      <c r="E5057">
        <f>SUM(Table_munisapp_tylerci_mu_live_rq_master5[[#This Row],[rd_extended_price]]-Table_munisapp_tylerci_mu_live_rq_master5[[#This Row],[rd_price_net]])</f>
        <v>0</v>
      </c>
      <c r="F5057" s="1">
        <v>43252</v>
      </c>
      <c r="G5057">
        <v>5820</v>
      </c>
      <c r="H5057" t="s">
        <v>9093</v>
      </c>
      <c r="I5057" t="s">
        <v>10410</v>
      </c>
      <c r="J5057">
        <v>3180520</v>
      </c>
      <c r="K5057" t="str">
        <f>VLOOKUP(Table_munisapp_tylerci_mu_live_rq_master5[[#This Row],[rh_vendor_suggest]],Vend!A:B,2,0)</f>
        <v>SUMMIT PRINTING</v>
      </c>
      <c r="L5057" t="str">
        <f>VLOOKUP(Table_munisapp_tylerci_mu_live_rq_master5[[#This Row],[a_department_code]],Dept!A:B,2,0)</f>
        <v>Weber Housing Authority</v>
      </c>
      <c r="M5057">
        <f t="shared" si="78"/>
        <v>1</v>
      </c>
    </row>
    <row r="5058" spans="1:13" hidden="1" x14ac:dyDescent="0.25">
      <c r="A5058">
        <v>2018</v>
      </c>
      <c r="B5058">
        <v>765</v>
      </c>
      <c r="C5058">
        <v>765</v>
      </c>
      <c r="D5058">
        <v>765</v>
      </c>
      <c r="E5058">
        <f>SUM(Table_munisapp_tylerci_mu_live_rq_master5[[#This Row],[rd_extended_price]]-Table_munisapp_tylerci_mu_live_rq_master5[[#This Row],[rd_price_net]])</f>
        <v>0</v>
      </c>
      <c r="F5058" s="1">
        <v>43252</v>
      </c>
      <c r="G5058">
        <v>1709</v>
      </c>
      <c r="H5058" t="s">
        <v>9094</v>
      </c>
      <c r="I5058" t="s">
        <v>11224</v>
      </c>
      <c r="J5058">
        <v>3180517</v>
      </c>
      <c r="K5058" t="str">
        <f>VLOOKUP(Table_munisapp_tylerci_mu_live_rq_master5[[#This Row],[rh_vendor_suggest]],Vend!A:B,2,0)</f>
        <v>DENCO SECURITY, INC</v>
      </c>
      <c r="L5058" t="str">
        <f>VLOOKUP(Table_munisapp_tylerci_mu_live_rq_master5[[#This Row],[a_department_code]],Dept!A:B,2,0)</f>
        <v>Weber Morgan Health Department</v>
      </c>
      <c r="M5058">
        <f t="shared" ref="M5058:M5121" si="79">IF(J5058=J5057,0,1)</f>
        <v>1</v>
      </c>
    </row>
    <row r="5059" spans="1:13" hidden="1" x14ac:dyDescent="0.25">
      <c r="A5059">
        <v>2018</v>
      </c>
      <c r="B5059">
        <v>109.95</v>
      </c>
      <c r="C5059">
        <v>109.95</v>
      </c>
      <c r="D5059">
        <v>109.95</v>
      </c>
      <c r="E5059">
        <f>SUM(Table_munisapp_tylerci_mu_live_rq_master5[[#This Row],[rd_extended_price]]-Table_munisapp_tylerci_mu_live_rq_master5[[#This Row],[rd_price_net]])</f>
        <v>0</v>
      </c>
      <c r="F5059" s="1">
        <v>43252</v>
      </c>
      <c r="G5059">
        <v>1709</v>
      </c>
      <c r="H5059" t="s">
        <v>9094</v>
      </c>
      <c r="I5059" t="s">
        <v>11224</v>
      </c>
      <c r="J5059">
        <v>3180517</v>
      </c>
      <c r="K5059" t="str">
        <f>VLOOKUP(Table_munisapp_tylerci_mu_live_rq_master5[[#This Row],[rh_vendor_suggest]],Vend!A:B,2,0)</f>
        <v>DENCO SECURITY, INC</v>
      </c>
      <c r="L5059" t="str">
        <f>VLOOKUP(Table_munisapp_tylerci_mu_live_rq_master5[[#This Row],[a_department_code]],Dept!A:B,2,0)</f>
        <v>Weber Morgan Health Department</v>
      </c>
      <c r="M5059">
        <f t="shared" si="79"/>
        <v>0</v>
      </c>
    </row>
    <row r="5060" spans="1:13" hidden="1" x14ac:dyDescent="0.25">
      <c r="A5060">
        <v>2018</v>
      </c>
      <c r="B5060">
        <v>60</v>
      </c>
      <c r="C5060">
        <v>120</v>
      </c>
      <c r="D5060">
        <v>120</v>
      </c>
      <c r="E5060">
        <f>SUM(Table_munisapp_tylerci_mu_live_rq_master5[[#This Row],[rd_extended_price]]-Table_munisapp_tylerci_mu_live_rq_master5[[#This Row],[rd_price_net]])</f>
        <v>0</v>
      </c>
      <c r="F5060" s="1">
        <v>43252</v>
      </c>
      <c r="G5060">
        <v>1709</v>
      </c>
      <c r="H5060" t="s">
        <v>9094</v>
      </c>
      <c r="I5060" t="s">
        <v>11224</v>
      </c>
      <c r="J5060">
        <v>3180517</v>
      </c>
      <c r="K5060" t="str">
        <f>VLOOKUP(Table_munisapp_tylerci_mu_live_rq_master5[[#This Row],[rh_vendor_suggest]],Vend!A:B,2,0)</f>
        <v>DENCO SECURITY, INC</v>
      </c>
      <c r="L5060" t="str">
        <f>VLOOKUP(Table_munisapp_tylerci_mu_live_rq_master5[[#This Row],[a_department_code]],Dept!A:B,2,0)</f>
        <v>Weber Morgan Health Department</v>
      </c>
      <c r="M5060">
        <f t="shared" si="79"/>
        <v>0</v>
      </c>
    </row>
    <row r="5061" spans="1:13" hidden="1" x14ac:dyDescent="0.25">
      <c r="A5061">
        <v>2018</v>
      </c>
      <c r="B5061">
        <v>10110</v>
      </c>
      <c r="C5061">
        <v>10110</v>
      </c>
      <c r="D5061">
        <v>10110</v>
      </c>
      <c r="E5061">
        <f>SUM(Table_munisapp_tylerci_mu_live_rq_master5[[#This Row],[rd_extended_price]]-Table_munisapp_tylerci_mu_live_rq_master5[[#This Row],[rd_price_net]])</f>
        <v>0</v>
      </c>
      <c r="F5061" s="1">
        <v>43255</v>
      </c>
      <c r="G5061">
        <v>3743</v>
      </c>
      <c r="H5061" t="s">
        <v>9100</v>
      </c>
      <c r="I5061" t="s">
        <v>10662</v>
      </c>
      <c r="J5061">
        <v>3180526</v>
      </c>
      <c r="K5061" t="str">
        <f>VLOOKUP(Table_munisapp_tylerci_mu_live_rq_master5[[#This Row],[rh_vendor_suggest]],Vend!A:B,2,0)</f>
        <v>TRUSTED NETWORK SOLUTIONS, INC.</v>
      </c>
      <c r="L5061" t="str">
        <f>VLOOKUP(Table_munisapp_tylerci_mu_live_rq_master5[[#This Row],[a_department_code]],Dept!A:B,2,0)</f>
        <v>Library</v>
      </c>
      <c r="M5061">
        <f t="shared" si="79"/>
        <v>1</v>
      </c>
    </row>
    <row r="5062" spans="1:13" hidden="1" x14ac:dyDescent="0.25">
      <c r="A5062">
        <v>2018</v>
      </c>
      <c r="B5062">
        <v>992.63</v>
      </c>
      <c r="C5062">
        <v>2977.89</v>
      </c>
      <c r="D5062">
        <v>2977.89</v>
      </c>
      <c r="E5062">
        <f>SUM(Table_munisapp_tylerci_mu_live_rq_master5[[#This Row],[rd_extended_price]]-Table_munisapp_tylerci_mu_live_rq_master5[[#This Row],[rd_price_net]])</f>
        <v>0</v>
      </c>
      <c r="F5062" s="1">
        <v>43256</v>
      </c>
      <c r="G5062">
        <v>5947</v>
      </c>
      <c r="H5062" t="s">
        <v>9071</v>
      </c>
      <c r="I5062" t="s">
        <v>9939</v>
      </c>
      <c r="J5062">
        <v>3180528</v>
      </c>
      <c r="K5062" t="str">
        <f>VLOOKUP(Table_munisapp_tylerci_mu_live_rq_master5[[#This Row],[rh_vendor_suggest]],Vend!A:B,2,0)</f>
        <v>STAPLES CONTRACT &amp; COMMERCIAL INC</v>
      </c>
      <c r="L5062" t="str">
        <f>VLOOKUP(Table_munisapp_tylerci_mu_live_rq_master5[[#This Row],[a_department_code]],Dept!A:B,2,0)</f>
        <v>Sheriff</v>
      </c>
      <c r="M5062">
        <f t="shared" si="79"/>
        <v>1</v>
      </c>
    </row>
    <row r="5063" spans="1:13" hidden="1" x14ac:dyDescent="0.25">
      <c r="A5063">
        <v>2018</v>
      </c>
      <c r="B5063">
        <v>390.48833000000002</v>
      </c>
      <c r="C5063">
        <v>2342.9299999999998</v>
      </c>
      <c r="D5063">
        <v>2342.9299999999998</v>
      </c>
      <c r="E5063">
        <f>SUM(Table_munisapp_tylerci_mu_live_rq_master5[[#This Row],[rd_extended_price]]-Table_munisapp_tylerci_mu_live_rq_master5[[#This Row],[rd_price_net]])</f>
        <v>0</v>
      </c>
      <c r="F5063" s="1">
        <v>43266</v>
      </c>
      <c r="G5063">
        <v>3121</v>
      </c>
      <c r="H5063" t="s">
        <v>9100</v>
      </c>
      <c r="I5063" t="s">
        <v>11225</v>
      </c>
      <c r="J5063">
        <v>3180557</v>
      </c>
      <c r="K5063" t="str">
        <f>VLOOKUP(Table_munisapp_tylerci_mu_live_rq_master5[[#This Row],[rh_vendor_suggest]],Vend!A:B,2,0)</f>
        <v>PULSE TECHNOLOGIES, INC.</v>
      </c>
      <c r="L5063" t="str">
        <f>VLOOKUP(Table_munisapp_tylerci_mu_live_rq_master5[[#This Row],[a_department_code]],Dept!A:B,2,0)</f>
        <v>Library</v>
      </c>
      <c r="M5063">
        <f t="shared" si="79"/>
        <v>1</v>
      </c>
    </row>
    <row r="5064" spans="1:13" hidden="1" x14ac:dyDescent="0.25">
      <c r="A5064">
        <v>2018</v>
      </c>
      <c r="B5064">
        <v>125</v>
      </c>
      <c r="C5064">
        <v>750</v>
      </c>
      <c r="D5064">
        <v>750</v>
      </c>
      <c r="E5064">
        <f>SUM(Table_munisapp_tylerci_mu_live_rq_master5[[#This Row],[rd_extended_price]]-Table_munisapp_tylerci_mu_live_rq_master5[[#This Row],[rd_price_net]])</f>
        <v>0</v>
      </c>
      <c r="F5064" s="1">
        <v>43266</v>
      </c>
      <c r="G5064">
        <v>3121</v>
      </c>
      <c r="H5064" t="s">
        <v>9100</v>
      </c>
      <c r="I5064" t="s">
        <v>11225</v>
      </c>
      <c r="J5064">
        <v>3180557</v>
      </c>
      <c r="K5064" t="str">
        <f>VLOOKUP(Table_munisapp_tylerci_mu_live_rq_master5[[#This Row],[rh_vendor_suggest]],Vend!A:B,2,0)</f>
        <v>PULSE TECHNOLOGIES, INC.</v>
      </c>
      <c r="L5064" t="str">
        <f>VLOOKUP(Table_munisapp_tylerci_mu_live_rq_master5[[#This Row],[a_department_code]],Dept!A:B,2,0)</f>
        <v>Library</v>
      </c>
      <c r="M5064">
        <f t="shared" si="79"/>
        <v>0</v>
      </c>
    </row>
    <row r="5065" spans="1:13" hidden="1" x14ac:dyDescent="0.25">
      <c r="A5065">
        <v>2018</v>
      </c>
      <c r="B5065">
        <v>152.69</v>
      </c>
      <c r="C5065">
        <v>152.69</v>
      </c>
      <c r="D5065">
        <v>152.69</v>
      </c>
      <c r="E5065">
        <f>SUM(Table_munisapp_tylerci_mu_live_rq_master5[[#This Row],[rd_extended_price]]-Table_munisapp_tylerci_mu_live_rq_master5[[#This Row],[rd_price_net]])</f>
        <v>0</v>
      </c>
      <c r="F5065" s="1">
        <v>43266</v>
      </c>
      <c r="G5065">
        <v>3121</v>
      </c>
      <c r="H5065" t="s">
        <v>9100</v>
      </c>
      <c r="I5065" t="s">
        <v>11225</v>
      </c>
      <c r="J5065">
        <v>3180557</v>
      </c>
      <c r="K5065" t="str">
        <f>VLOOKUP(Table_munisapp_tylerci_mu_live_rq_master5[[#This Row],[rh_vendor_suggest]],Vend!A:B,2,0)</f>
        <v>PULSE TECHNOLOGIES, INC.</v>
      </c>
      <c r="L5065" t="str">
        <f>VLOOKUP(Table_munisapp_tylerci_mu_live_rq_master5[[#This Row],[a_department_code]],Dept!A:B,2,0)</f>
        <v>Library</v>
      </c>
      <c r="M5065">
        <f t="shared" si="79"/>
        <v>0</v>
      </c>
    </row>
    <row r="5066" spans="1:13" hidden="1" x14ac:dyDescent="0.25">
      <c r="A5066">
        <v>2018</v>
      </c>
      <c r="B5066">
        <v>34.155000000000001</v>
      </c>
      <c r="C5066">
        <v>204.93</v>
      </c>
      <c r="D5066">
        <v>204.93</v>
      </c>
      <c r="E5066">
        <f>SUM(Table_munisapp_tylerci_mu_live_rq_master5[[#This Row],[rd_extended_price]]-Table_munisapp_tylerci_mu_live_rq_master5[[#This Row],[rd_price_net]])</f>
        <v>0</v>
      </c>
      <c r="F5066" s="1">
        <v>43266</v>
      </c>
      <c r="G5066">
        <v>3121</v>
      </c>
      <c r="H5066" t="s">
        <v>9100</v>
      </c>
      <c r="I5066" t="s">
        <v>11225</v>
      </c>
      <c r="J5066">
        <v>3180557</v>
      </c>
      <c r="K5066" t="str">
        <f>VLOOKUP(Table_munisapp_tylerci_mu_live_rq_master5[[#This Row],[rh_vendor_suggest]],Vend!A:B,2,0)</f>
        <v>PULSE TECHNOLOGIES, INC.</v>
      </c>
      <c r="L5066" t="str">
        <f>VLOOKUP(Table_munisapp_tylerci_mu_live_rq_master5[[#This Row],[a_department_code]],Dept!A:B,2,0)</f>
        <v>Library</v>
      </c>
      <c r="M5066">
        <f t="shared" si="79"/>
        <v>0</v>
      </c>
    </row>
    <row r="5067" spans="1:13" hidden="1" x14ac:dyDescent="0.25">
      <c r="A5067">
        <v>2018</v>
      </c>
      <c r="B5067">
        <v>17.078330000000001</v>
      </c>
      <c r="C5067">
        <v>102.47</v>
      </c>
      <c r="D5067">
        <v>102.47</v>
      </c>
      <c r="E5067">
        <f>SUM(Table_munisapp_tylerci_mu_live_rq_master5[[#This Row],[rd_extended_price]]-Table_munisapp_tylerci_mu_live_rq_master5[[#This Row],[rd_price_net]])</f>
        <v>0</v>
      </c>
      <c r="F5067" s="1">
        <v>43266</v>
      </c>
      <c r="G5067">
        <v>3121</v>
      </c>
      <c r="H5067" t="s">
        <v>9100</v>
      </c>
      <c r="I5067" t="s">
        <v>11225</v>
      </c>
      <c r="J5067">
        <v>3180557</v>
      </c>
      <c r="K5067" t="str">
        <f>VLOOKUP(Table_munisapp_tylerci_mu_live_rq_master5[[#This Row],[rh_vendor_suggest]],Vend!A:B,2,0)</f>
        <v>PULSE TECHNOLOGIES, INC.</v>
      </c>
      <c r="L5067" t="str">
        <f>VLOOKUP(Table_munisapp_tylerci_mu_live_rq_master5[[#This Row],[a_department_code]],Dept!A:B,2,0)</f>
        <v>Library</v>
      </c>
      <c r="M5067">
        <f t="shared" si="79"/>
        <v>0</v>
      </c>
    </row>
    <row r="5068" spans="1:13" hidden="1" x14ac:dyDescent="0.25">
      <c r="A5068">
        <v>2018</v>
      </c>
      <c r="B5068">
        <v>110</v>
      </c>
      <c r="C5068">
        <v>440</v>
      </c>
      <c r="D5068">
        <v>440</v>
      </c>
      <c r="E5068">
        <f>SUM(Table_munisapp_tylerci_mu_live_rq_master5[[#This Row],[rd_extended_price]]-Table_munisapp_tylerci_mu_live_rq_master5[[#This Row],[rd_price_net]])</f>
        <v>0</v>
      </c>
      <c r="F5068" s="1">
        <v>43266</v>
      </c>
      <c r="G5068">
        <v>3121</v>
      </c>
      <c r="H5068" t="s">
        <v>9100</v>
      </c>
      <c r="I5068" t="s">
        <v>11225</v>
      </c>
      <c r="J5068">
        <v>3180557</v>
      </c>
      <c r="K5068" t="str">
        <f>VLOOKUP(Table_munisapp_tylerci_mu_live_rq_master5[[#This Row],[rh_vendor_suggest]],Vend!A:B,2,0)</f>
        <v>PULSE TECHNOLOGIES, INC.</v>
      </c>
      <c r="L5068" t="str">
        <f>VLOOKUP(Table_munisapp_tylerci_mu_live_rq_master5[[#This Row],[a_department_code]],Dept!A:B,2,0)</f>
        <v>Library</v>
      </c>
      <c r="M5068">
        <f t="shared" si="79"/>
        <v>0</v>
      </c>
    </row>
    <row r="5069" spans="1:13" hidden="1" x14ac:dyDescent="0.25">
      <c r="A5069">
        <v>2018</v>
      </c>
      <c r="B5069">
        <v>5000</v>
      </c>
      <c r="C5069">
        <v>5000</v>
      </c>
      <c r="D5069">
        <v>5000</v>
      </c>
      <c r="E5069">
        <f>SUM(Table_munisapp_tylerci_mu_live_rq_master5[[#This Row],[rd_extended_price]]-Table_munisapp_tylerci_mu_live_rq_master5[[#This Row],[rd_price_net]])</f>
        <v>0</v>
      </c>
      <c r="F5069" s="1">
        <v>43256</v>
      </c>
      <c r="G5069">
        <v>3523</v>
      </c>
      <c r="H5069" t="s">
        <v>9100</v>
      </c>
      <c r="I5069" t="s">
        <v>11226</v>
      </c>
      <c r="J5069">
        <v>3180532</v>
      </c>
      <c r="K5069" t="str">
        <f>VLOOKUP(Table_munisapp_tylerci_mu_live_rq_master5[[#This Row],[rh_vendor_suggest]],Vend!A:B,2,0)</f>
        <v>STAUFFER ENTERPRISES, INC</v>
      </c>
      <c r="L5069" t="str">
        <f>VLOOKUP(Table_munisapp_tylerci_mu_live_rq_master5[[#This Row],[a_department_code]],Dept!A:B,2,0)</f>
        <v>Library</v>
      </c>
      <c r="M5069">
        <f t="shared" si="79"/>
        <v>1</v>
      </c>
    </row>
    <row r="5070" spans="1:13" hidden="1" x14ac:dyDescent="0.25">
      <c r="A5070">
        <v>2018</v>
      </c>
      <c r="B5070">
        <v>5000</v>
      </c>
      <c r="C5070">
        <v>5000</v>
      </c>
      <c r="D5070">
        <v>5000</v>
      </c>
      <c r="E5070">
        <f>SUM(Table_munisapp_tylerci_mu_live_rq_master5[[#This Row],[rd_extended_price]]-Table_munisapp_tylerci_mu_live_rq_master5[[#This Row],[rd_price_net]])</f>
        <v>0</v>
      </c>
      <c r="F5070" s="1">
        <v>43256</v>
      </c>
      <c r="G5070">
        <v>7252</v>
      </c>
      <c r="H5070" t="s">
        <v>9100</v>
      </c>
      <c r="I5070" t="s">
        <v>11227</v>
      </c>
      <c r="J5070">
        <v>3180534</v>
      </c>
      <c r="K5070" t="str">
        <f>VLOOKUP(Table_munisapp_tylerci_mu_live_rq_master5[[#This Row],[rh_vendor_suggest]],Vend!A:B,2,0)</f>
        <v>HARMON &amp; SONS LC</v>
      </c>
      <c r="L5070" t="str">
        <f>VLOOKUP(Table_munisapp_tylerci_mu_live_rq_master5[[#This Row],[a_department_code]],Dept!A:B,2,0)</f>
        <v>Library</v>
      </c>
      <c r="M5070">
        <f t="shared" si="79"/>
        <v>1</v>
      </c>
    </row>
    <row r="5071" spans="1:13" hidden="1" x14ac:dyDescent="0.25">
      <c r="A5071">
        <v>2018</v>
      </c>
      <c r="B5071">
        <v>6300</v>
      </c>
      <c r="C5071">
        <v>6300</v>
      </c>
      <c r="D5071">
        <v>6300</v>
      </c>
      <c r="E5071">
        <f>SUM(Table_munisapp_tylerci_mu_live_rq_master5[[#This Row],[rd_extended_price]]-Table_munisapp_tylerci_mu_live_rq_master5[[#This Row],[rd_price_net]])</f>
        <v>0</v>
      </c>
      <c r="F5071" s="1">
        <v>43263</v>
      </c>
      <c r="G5071">
        <v>7783</v>
      </c>
      <c r="H5071" t="s">
        <v>9100</v>
      </c>
      <c r="I5071" t="s">
        <v>11228</v>
      </c>
      <c r="J5071">
        <v>3180545</v>
      </c>
      <c r="K5071" t="str">
        <f>VLOOKUP(Table_munisapp_tylerci_mu_live_rq_master5[[#This Row],[rh_vendor_suggest]],Vend!A:B,2,0)</f>
        <v>JOHN MILTON HALL III</v>
      </c>
      <c r="L5071" t="str">
        <f>VLOOKUP(Table_munisapp_tylerci_mu_live_rq_master5[[#This Row],[a_department_code]],Dept!A:B,2,0)</f>
        <v>Library</v>
      </c>
      <c r="M5071">
        <f t="shared" si="79"/>
        <v>1</v>
      </c>
    </row>
    <row r="5072" spans="1:13" hidden="1" x14ac:dyDescent="0.25">
      <c r="A5072">
        <v>2018</v>
      </c>
      <c r="B5072">
        <v>4.41</v>
      </c>
      <c r="C5072">
        <v>1693.44</v>
      </c>
      <c r="D5072">
        <v>1693.44</v>
      </c>
      <c r="E5072">
        <f>SUM(Table_munisapp_tylerci_mu_live_rq_master5[[#This Row],[rd_extended_price]]-Table_munisapp_tylerci_mu_live_rq_master5[[#This Row],[rd_price_net]])</f>
        <v>0</v>
      </c>
      <c r="F5072" s="1">
        <v>43256</v>
      </c>
      <c r="G5072">
        <v>1294</v>
      </c>
      <c r="H5072" t="s">
        <v>9072</v>
      </c>
      <c r="I5072" t="s">
        <v>11229</v>
      </c>
      <c r="J5072">
        <v>3180529</v>
      </c>
      <c r="K5072" t="str">
        <f>VLOOKUP(Table_munisapp_tylerci_mu_live_rq_master5[[#This Row],[rh_vendor_suggest]],Vend!A:B,2,0)</f>
        <v>BOB BARKER CO</v>
      </c>
      <c r="L5072" t="str">
        <f>VLOOKUP(Table_munisapp_tylerci_mu_live_rq_master5[[#This Row],[a_department_code]],Dept!A:B,2,0)</f>
        <v>Jail</v>
      </c>
      <c r="M5072">
        <f t="shared" si="79"/>
        <v>1</v>
      </c>
    </row>
    <row r="5073" spans="1:13" hidden="1" x14ac:dyDescent="0.25">
      <c r="A5073">
        <v>2018</v>
      </c>
      <c r="B5073">
        <v>725</v>
      </c>
      <c r="C5073">
        <v>10875</v>
      </c>
      <c r="D5073">
        <v>10875</v>
      </c>
      <c r="E5073">
        <f>SUM(Table_munisapp_tylerci_mu_live_rq_master5[[#This Row],[rd_extended_price]]-Table_munisapp_tylerci_mu_live_rq_master5[[#This Row],[rd_price_net]])</f>
        <v>0</v>
      </c>
      <c r="F5073" s="1">
        <v>43258</v>
      </c>
      <c r="G5073">
        <v>7349</v>
      </c>
      <c r="H5073" t="s">
        <v>9071</v>
      </c>
      <c r="I5073" t="s">
        <v>11230</v>
      </c>
      <c r="J5073">
        <v>3180542</v>
      </c>
      <c r="K5073" t="str">
        <f>VLOOKUP(Table_munisapp_tylerci_mu_live_rq_master5[[#This Row],[rh_vendor_suggest]],Vend!A:B,2,0)</f>
        <v>ACCUSHAPE INC</v>
      </c>
      <c r="L5073" t="str">
        <f>VLOOKUP(Table_munisapp_tylerci_mu_live_rq_master5[[#This Row],[a_department_code]],Dept!A:B,2,0)</f>
        <v>Sheriff</v>
      </c>
      <c r="M5073">
        <f t="shared" si="79"/>
        <v>1</v>
      </c>
    </row>
    <row r="5074" spans="1:13" hidden="1" x14ac:dyDescent="0.25">
      <c r="A5074">
        <v>2018</v>
      </c>
      <c r="B5074">
        <v>780</v>
      </c>
      <c r="C5074">
        <v>1560</v>
      </c>
      <c r="D5074">
        <v>1560</v>
      </c>
      <c r="E5074">
        <f>SUM(Table_munisapp_tylerci_mu_live_rq_master5[[#This Row],[rd_extended_price]]-Table_munisapp_tylerci_mu_live_rq_master5[[#This Row],[rd_price_net]])</f>
        <v>0</v>
      </c>
      <c r="F5074" s="1">
        <v>43258</v>
      </c>
      <c r="G5074">
        <v>7349</v>
      </c>
      <c r="H5074" t="s">
        <v>9071</v>
      </c>
      <c r="I5074" t="s">
        <v>11230</v>
      </c>
      <c r="J5074">
        <v>3180542</v>
      </c>
      <c r="K5074" t="str">
        <f>VLOOKUP(Table_munisapp_tylerci_mu_live_rq_master5[[#This Row],[rh_vendor_suggest]],Vend!A:B,2,0)</f>
        <v>ACCUSHAPE INC</v>
      </c>
      <c r="L5074" t="str">
        <f>VLOOKUP(Table_munisapp_tylerci_mu_live_rq_master5[[#This Row],[a_department_code]],Dept!A:B,2,0)</f>
        <v>Sheriff</v>
      </c>
      <c r="M5074">
        <f t="shared" si="79"/>
        <v>0</v>
      </c>
    </row>
    <row r="5075" spans="1:13" hidden="1" x14ac:dyDescent="0.25">
      <c r="A5075">
        <v>2018</v>
      </c>
      <c r="B5075">
        <v>609.74</v>
      </c>
      <c r="C5075">
        <v>9146.1</v>
      </c>
      <c r="D5075">
        <v>9146.1</v>
      </c>
      <c r="E5075">
        <f>SUM(Table_munisapp_tylerci_mu_live_rq_master5[[#This Row],[rd_extended_price]]-Table_munisapp_tylerci_mu_live_rq_master5[[#This Row],[rd_price_net]])</f>
        <v>0</v>
      </c>
      <c r="F5075" s="1">
        <v>43258</v>
      </c>
      <c r="G5075">
        <v>3461</v>
      </c>
      <c r="H5075" t="s">
        <v>9071</v>
      </c>
      <c r="I5075" t="s">
        <v>10022</v>
      </c>
      <c r="J5075">
        <v>3180538</v>
      </c>
      <c r="K5075" t="str">
        <f>VLOOKUP(Table_munisapp_tylerci_mu_live_rq_master5[[#This Row],[rh_vendor_suggest]],Vend!A:B,2,0)</f>
        <v>SKAGGS COMPANIES, INC.</v>
      </c>
      <c r="L5075" t="str">
        <f>VLOOKUP(Table_munisapp_tylerci_mu_live_rq_master5[[#This Row],[a_department_code]],Dept!A:B,2,0)</f>
        <v>Sheriff</v>
      </c>
      <c r="M5075">
        <f t="shared" si="79"/>
        <v>1</v>
      </c>
    </row>
    <row r="5076" spans="1:13" hidden="1" x14ac:dyDescent="0.25">
      <c r="A5076">
        <v>2018</v>
      </c>
      <c r="B5076">
        <v>658.26</v>
      </c>
      <c r="C5076">
        <v>1316.52</v>
      </c>
      <c r="D5076">
        <v>1316.52</v>
      </c>
      <c r="E5076">
        <f>SUM(Table_munisapp_tylerci_mu_live_rq_master5[[#This Row],[rd_extended_price]]-Table_munisapp_tylerci_mu_live_rq_master5[[#This Row],[rd_price_net]])</f>
        <v>0</v>
      </c>
      <c r="F5076" s="1">
        <v>43258</v>
      </c>
      <c r="G5076">
        <v>3461</v>
      </c>
      <c r="H5076" t="s">
        <v>9071</v>
      </c>
      <c r="I5076" t="s">
        <v>10022</v>
      </c>
      <c r="J5076">
        <v>3180538</v>
      </c>
      <c r="K5076" t="str">
        <f>VLOOKUP(Table_munisapp_tylerci_mu_live_rq_master5[[#This Row],[rh_vendor_suggest]],Vend!A:B,2,0)</f>
        <v>SKAGGS COMPANIES, INC.</v>
      </c>
      <c r="L5076" t="str">
        <f>VLOOKUP(Table_munisapp_tylerci_mu_live_rq_master5[[#This Row],[a_department_code]],Dept!A:B,2,0)</f>
        <v>Sheriff</v>
      </c>
      <c r="M5076">
        <f t="shared" si="79"/>
        <v>0</v>
      </c>
    </row>
    <row r="5077" spans="1:13" hidden="1" x14ac:dyDescent="0.25">
      <c r="A5077">
        <v>2018</v>
      </c>
      <c r="B5077">
        <v>917.46</v>
      </c>
      <c r="C5077">
        <v>2752.38</v>
      </c>
      <c r="D5077">
        <v>2752.38</v>
      </c>
      <c r="E5077">
        <f>SUM(Table_munisapp_tylerci_mu_live_rq_master5[[#This Row],[rd_extended_price]]-Table_munisapp_tylerci_mu_live_rq_master5[[#This Row],[rd_price_net]])</f>
        <v>0</v>
      </c>
      <c r="F5077" s="1">
        <v>43258</v>
      </c>
      <c r="G5077">
        <v>3461</v>
      </c>
      <c r="H5077" t="s">
        <v>9071</v>
      </c>
      <c r="I5077" t="s">
        <v>10022</v>
      </c>
      <c r="J5077">
        <v>3180538</v>
      </c>
      <c r="K5077" t="str">
        <f>VLOOKUP(Table_munisapp_tylerci_mu_live_rq_master5[[#This Row],[rh_vendor_suggest]],Vend!A:B,2,0)</f>
        <v>SKAGGS COMPANIES, INC.</v>
      </c>
      <c r="L5077" t="str">
        <f>VLOOKUP(Table_munisapp_tylerci_mu_live_rq_master5[[#This Row],[a_department_code]],Dept!A:B,2,0)</f>
        <v>Sheriff</v>
      </c>
      <c r="M5077">
        <f t="shared" si="79"/>
        <v>0</v>
      </c>
    </row>
    <row r="5078" spans="1:13" hidden="1" x14ac:dyDescent="0.25">
      <c r="A5078">
        <v>2018</v>
      </c>
      <c r="B5078">
        <v>783</v>
      </c>
      <c r="C5078">
        <v>783</v>
      </c>
      <c r="D5078">
        <v>783</v>
      </c>
      <c r="E5078">
        <f>SUM(Table_munisapp_tylerci_mu_live_rq_master5[[#This Row],[rd_extended_price]]-Table_munisapp_tylerci_mu_live_rq_master5[[#This Row],[rd_price_net]])</f>
        <v>0</v>
      </c>
      <c r="F5078" s="1">
        <v>43258</v>
      </c>
      <c r="G5078">
        <v>3461</v>
      </c>
      <c r="H5078" t="s">
        <v>9071</v>
      </c>
      <c r="I5078" t="s">
        <v>10022</v>
      </c>
      <c r="J5078">
        <v>3180538</v>
      </c>
      <c r="K5078" t="str">
        <f>VLOOKUP(Table_munisapp_tylerci_mu_live_rq_master5[[#This Row],[rh_vendor_suggest]],Vend!A:B,2,0)</f>
        <v>SKAGGS COMPANIES, INC.</v>
      </c>
      <c r="L5078" t="str">
        <f>VLOOKUP(Table_munisapp_tylerci_mu_live_rq_master5[[#This Row],[a_department_code]],Dept!A:B,2,0)</f>
        <v>Sheriff</v>
      </c>
      <c r="M5078">
        <f t="shared" si="79"/>
        <v>0</v>
      </c>
    </row>
    <row r="5079" spans="1:13" hidden="1" x14ac:dyDescent="0.25">
      <c r="A5079">
        <v>2018</v>
      </c>
      <c r="B5079">
        <v>40.26</v>
      </c>
      <c r="C5079">
        <v>603.9</v>
      </c>
      <c r="D5079">
        <v>603.9</v>
      </c>
      <c r="E5079">
        <f>SUM(Table_munisapp_tylerci_mu_live_rq_master5[[#This Row],[rd_extended_price]]-Table_munisapp_tylerci_mu_live_rq_master5[[#This Row],[rd_price_net]])</f>
        <v>0</v>
      </c>
      <c r="F5079" s="1">
        <v>43258</v>
      </c>
      <c r="G5079">
        <v>3461</v>
      </c>
      <c r="H5079" t="s">
        <v>9071</v>
      </c>
      <c r="I5079" t="s">
        <v>10022</v>
      </c>
      <c r="J5079">
        <v>3180538</v>
      </c>
      <c r="K5079" t="str">
        <f>VLOOKUP(Table_munisapp_tylerci_mu_live_rq_master5[[#This Row],[rh_vendor_suggest]],Vend!A:B,2,0)</f>
        <v>SKAGGS COMPANIES, INC.</v>
      </c>
      <c r="L5079" t="str">
        <f>VLOOKUP(Table_munisapp_tylerci_mu_live_rq_master5[[#This Row],[a_department_code]],Dept!A:B,2,0)</f>
        <v>Sheriff</v>
      </c>
      <c r="M5079">
        <f t="shared" si="79"/>
        <v>0</v>
      </c>
    </row>
    <row r="5080" spans="1:13" hidden="1" x14ac:dyDescent="0.25">
      <c r="A5080">
        <v>2018</v>
      </c>
      <c r="B5080">
        <v>0</v>
      </c>
      <c r="C5080">
        <v>0</v>
      </c>
      <c r="D5080">
        <v>0</v>
      </c>
      <c r="E5080">
        <f>SUM(Table_munisapp_tylerci_mu_live_rq_master5[[#This Row],[rd_extended_price]]-Table_munisapp_tylerci_mu_live_rq_master5[[#This Row],[rd_price_net]])</f>
        <v>0</v>
      </c>
      <c r="F5080" s="1">
        <v>43258</v>
      </c>
      <c r="G5080">
        <v>3461</v>
      </c>
      <c r="H5080" t="s">
        <v>9071</v>
      </c>
      <c r="I5080" t="s">
        <v>10022</v>
      </c>
      <c r="J5080">
        <v>3180538</v>
      </c>
      <c r="K5080" t="str">
        <f>VLOOKUP(Table_munisapp_tylerci_mu_live_rq_master5[[#This Row],[rh_vendor_suggest]],Vend!A:B,2,0)</f>
        <v>SKAGGS COMPANIES, INC.</v>
      </c>
      <c r="L5080" t="str">
        <f>VLOOKUP(Table_munisapp_tylerci_mu_live_rq_master5[[#This Row],[a_department_code]],Dept!A:B,2,0)</f>
        <v>Sheriff</v>
      </c>
      <c r="M5080">
        <f t="shared" si="79"/>
        <v>0</v>
      </c>
    </row>
    <row r="5081" spans="1:13" hidden="1" x14ac:dyDescent="0.25">
      <c r="A5081">
        <v>2018</v>
      </c>
      <c r="B5081">
        <v>19.27</v>
      </c>
      <c r="C5081">
        <v>770.8</v>
      </c>
      <c r="D5081">
        <v>770.8</v>
      </c>
      <c r="E5081">
        <f>SUM(Table_munisapp_tylerci_mu_live_rq_master5[[#This Row],[rd_extended_price]]-Table_munisapp_tylerci_mu_live_rq_master5[[#This Row],[rd_price_net]])</f>
        <v>0</v>
      </c>
      <c r="F5081" s="1">
        <v>43256</v>
      </c>
      <c r="G5081">
        <v>1294</v>
      </c>
      <c r="H5081" t="s">
        <v>9072</v>
      </c>
      <c r="I5081" t="s">
        <v>9989</v>
      </c>
      <c r="J5081">
        <v>3180530</v>
      </c>
      <c r="K5081" t="str">
        <f>VLOOKUP(Table_munisapp_tylerci_mu_live_rq_master5[[#This Row],[rh_vendor_suggest]],Vend!A:B,2,0)</f>
        <v>BOB BARKER CO</v>
      </c>
      <c r="L5081" t="str">
        <f>VLOOKUP(Table_munisapp_tylerci_mu_live_rq_master5[[#This Row],[a_department_code]],Dept!A:B,2,0)</f>
        <v>Jail</v>
      </c>
      <c r="M5081">
        <f t="shared" si="79"/>
        <v>1</v>
      </c>
    </row>
    <row r="5082" spans="1:13" hidden="1" x14ac:dyDescent="0.25">
      <c r="A5082">
        <v>2018</v>
      </c>
      <c r="B5082">
        <v>35.93</v>
      </c>
      <c r="C5082">
        <v>287.44</v>
      </c>
      <c r="D5082">
        <v>287.44</v>
      </c>
      <c r="E5082">
        <f>SUM(Table_munisapp_tylerci_mu_live_rq_master5[[#This Row],[rd_extended_price]]-Table_munisapp_tylerci_mu_live_rq_master5[[#This Row],[rd_price_net]])</f>
        <v>0</v>
      </c>
      <c r="F5082" s="1">
        <v>43256</v>
      </c>
      <c r="G5082">
        <v>1294</v>
      </c>
      <c r="H5082" t="s">
        <v>9072</v>
      </c>
      <c r="I5082" t="s">
        <v>9989</v>
      </c>
      <c r="J5082">
        <v>3180530</v>
      </c>
      <c r="K5082" t="str">
        <f>VLOOKUP(Table_munisapp_tylerci_mu_live_rq_master5[[#This Row],[rh_vendor_suggest]],Vend!A:B,2,0)</f>
        <v>BOB BARKER CO</v>
      </c>
      <c r="L5082" t="str">
        <f>VLOOKUP(Table_munisapp_tylerci_mu_live_rq_master5[[#This Row],[a_department_code]],Dept!A:B,2,0)</f>
        <v>Jail</v>
      </c>
      <c r="M5082">
        <f t="shared" si="79"/>
        <v>0</v>
      </c>
    </row>
    <row r="5083" spans="1:13" hidden="1" x14ac:dyDescent="0.25">
      <c r="A5083">
        <v>2018</v>
      </c>
      <c r="B5083">
        <v>11.88</v>
      </c>
      <c r="C5083">
        <v>95.04</v>
      </c>
      <c r="D5083">
        <v>95.04</v>
      </c>
      <c r="E5083">
        <f>SUM(Table_munisapp_tylerci_mu_live_rq_master5[[#This Row],[rd_extended_price]]-Table_munisapp_tylerci_mu_live_rq_master5[[#This Row],[rd_price_net]])</f>
        <v>0</v>
      </c>
      <c r="F5083" s="1">
        <v>43256</v>
      </c>
      <c r="G5083">
        <v>1294</v>
      </c>
      <c r="H5083" t="s">
        <v>9072</v>
      </c>
      <c r="I5083" t="s">
        <v>9989</v>
      </c>
      <c r="J5083">
        <v>3180530</v>
      </c>
      <c r="K5083" t="str">
        <f>VLOOKUP(Table_munisapp_tylerci_mu_live_rq_master5[[#This Row],[rh_vendor_suggest]],Vend!A:B,2,0)</f>
        <v>BOB BARKER CO</v>
      </c>
      <c r="L5083" t="str">
        <f>VLOOKUP(Table_munisapp_tylerci_mu_live_rq_master5[[#This Row],[a_department_code]],Dept!A:B,2,0)</f>
        <v>Jail</v>
      </c>
      <c r="M5083">
        <f t="shared" si="79"/>
        <v>0</v>
      </c>
    </row>
    <row r="5084" spans="1:13" hidden="1" x14ac:dyDescent="0.25">
      <c r="A5084">
        <v>2018</v>
      </c>
      <c r="B5084">
        <v>19.18</v>
      </c>
      <c r="C5084">
        <v>1150.8</v>
      </c>
      <c r="D5084">
        <v>1150.8</v>
      </c>
      <c r="E5084">
        <f>SUM(Table_munisapp_tylerci_mu_live_rq_master5[[#This Row],[rd_extended_price]]-Table_munisapp_tylerci_mu_live_rq_master5[[#This Row],[rd_price_net]])</f>
        <v>0</v>
      </c>
      <c r="F5084" s="1">
        <v>43256</v>
      </c>
      <c r="G5084">
        <v>1474</v>
      </c>
      <c r="H5084" t="s">
        <v>9072</v>
      </c>
      <c r="I5084" t="s">
        <v>11231</v>
      </c>
      <c r="J5084">
        <v>3180531</v>
      </c>
      <c r="K5084" t="str">
        <f>VLOOKUP(Table_munisapp_tylerci_mu_live_rq_master5[[#This Row],[rh_vendor_suggest]],Vend!A:B,2,0)</f>
        <v>CHARM-TEX INC</v>
      </c>
      <c r="L5084" t="str">
        <f>VLOOKUP(Table_munisapp_tylerci_mu_live_rq_master5[[#This Row],[a_department_code]],Dept!A:B,2,0)</f>
        <v>Jail</v>
      </c>
      <c r="M5084">
        <f t="shared" si="79"/>
        <v>1</v>
      </c>
    </row>
    <row r="5085" spans="1:13" hidden="1" x14ac:dyDescent="0.25">
      <c r="A5085">
        <v>2018</v>
      </c>
      <c r="B5085">
        <v>50.1</v>
      </c>
      <c r="C5085">
        <v>601.20000000000005</v>
      </c>
      <c r="D5085">
        <v>601.20000000000005</v>
      </c>
      <c r="E5085">
        <f>SUM(Table_munisapp_tylerci_mu_live_rq_master5[[#This Row],[rd_extended_price]]-Table_munisapp_tylerci_mu_live_rq_master5[[#This Row],[rd_price_net]])</f>
        <v>0</v>
      </c>
      <c r="F5085" s="1">
        <v>43256</v>
      </c>
      <c r="G5085">
        <v>6342</v>
      </c>
      <c r="H5085" t="s">
        <v>9072</v>
      </c>
      <c r="I5085" t="s">
        <v>11232</v>
      </c>
      <c r="J5085">
        <v>3180533</v>
      </c>
      <c r="K5085" t="str">
        <f>VLOOKUP(Table_munisapp_tylerci_mu_live_rq_master5[[#This Row],[rh_vendor_suggest]],Vend!A:B,2,0)</f>
        <v>TRONEX INTERNATIONAL, INC.</v>
      </c>
      <c r="L5085" t="str">
        <f>VLOOKUP(Table_munisapp_tylerci_mu_live_rq_master5[[#This Row],[a_department_code]],Dept!A:B,2,0)</f>
        <v>Jail</v>
      </c>
      <c r="M5085">
        <f t="shared" si="79"/>
        <v>1</v>
      </c>
    </row>
    <row r="5086" spans="1:13" hidden="1" x14ac:dyDescent="0.25">
      <c r="A5086">
        <v>2018</v>
      </c>
      <c r="B5086">
        <v>2500</v>
      </c>
      <c r="C5086">
        <v>2500</v>
      </c>
      <c r="D5086">
        <v>2500</v>
      </c>
      <c r="E5086">
        <f>SUM(Table_munisapp_tylerci_mu_live_rq_master5[[#This Row],[rd_extended_price]]-Table_munisapp_tylerci_mu_live_rq_master5[[#This Row],[rd_price_net]])</f>
        <v>0</v>
      </c>
      <c r="F5086" s="1">
        <v>43258</v>
      </c>
      <c r="G5086">
        <v>1300</v>
      </c>
      <c r="H5086" t="s">
        <v>9114</v>
      </c>
      <c r="I5086" t="s">
        <v>11233</v>
      </c>
      <c r="J5086">
        <v>3180536</v>
      </c>
      <c r="K5086" t="str">
        <f>VLOOKUP(Table_munisapp_tylerci_mu_live_rq_master5[[#This Row],[rh_vendor_suggest]],Vend!A:B,2,0)</f>
        <v>BOMAN KEMP</v>
      </c>
      <c r="L5086" t="str">
        <f>VLOOKUP(Table_munisapp_tylerci_mu_live_rq_master5[[#This Row],[a_department_code]],Dept!A:B,2,0)</f>
        <v>Transfer Station</v>
      </c>
      <c r="M5086">
        <f t="shared" si="79"/>
        <v>1</v>
      </c>
    </row>
    <row r="5087" spans="1:13" hidden="1" x14ac:dyDescent="0.25">
      <c r="A5087">
        <v>2018</v>
      </c>
      <c r="B5087">
        <v>1800</v>
      </c>
      <c r="C5087">
        <v>1800</v>
      </c>
      <c r="D5087">
        <v>1800</v>
      </c>
      <c r="E5087">
        <f>SUM(Table_munisapp_tylerci_mu_live_rq_master5[[#This Row],[rd_extended_price]]-Table_munisapp_tylerci_mu_live_rq_master5[[#This Row],[rd_price_net]])</f>
        <v>0</v>
      </c>
      <c r="F5087" s="1">
        <v>43258</v>
      </c>
      <c r="G5087">
        <v>3100</v>
      </c>
      <c r="H5087" t="s">
        <v>9114</v>
      </c>
      <c r="I5087" t="s">
        <v>11234</v>
      </c>
      <c r="J5087">
        <v>3180537</v>
      </c>
      <c r="K5087" t="str">
        <f>VLOOKUP(Table_munisapp_tylerci_mu_live_rq_master5[[#This Row],[rh_vendor_suggest]],Vend!A:B,2,0)</f>
        <v>PRO EDGE TECHNOLOGY, LLC</v>
      </c>
      <c r="L5087" t="str">
        <f>VLOOKUP(Table_munisapp_tylerci_mu_live_rq_master5[[#This Row],[a_department_code]],Dept!A:B,2,0)</f>
        <v>Transfer Station</v>
      </c>
      <c r="M5087">
        <f t="shared" si="79"/>
        <v>1</v>
      </c>
    </row>
    <row r="5088" spans="1:13" hidden="1" x14ac:dyDescent="0.25">
      <c r="A5088">
        <v>2018</v>
      </c>
      <c r="B5088">
        <v>6.59</v>
      </c>
      <c r="C5088">
        <v>329.5</v>
      </c>
      <c r="D5088">
        <v>329.5</v>
      </c>
      <c r="E5088">
        <f>SUM(Table_munisapp_tylerci_mu_live_rq_master5[[#This Row],[rd_extended_price]]-Table_munisapp_tylerci_mu_live_rq_master5[[#This Row],[rd_price_net]])</f>
        <v>0</v>
      </c>
      <c r="F5088" s="1">
        <v>43258</v>
      </c>
      <c r="G5088">
        <v>1117</v>
      </c>
      <c r="H5088" t="s">
        <v>9094</v>
      </c>
      <c r="I5088" t="s">
        <v>11235</v>
      </c>
      <c r="J5088">
        <v>3180535</v>
      </c>
      <c r="K5088" t="str">
        <f>VLOOKUP(Table_munisapp_tylerci_mu_live_rq_master5[[#This Row],[rh_vendor_suggest]],Vend!A:B,2,0)</f>
        <v>AMERICAN SOLUTIONS FOR BUSINESS</v>
      </c>
      <c r="L5088" t="str">
        <f>VLOOKUP(Table_munisapp_tylerci_mu_live_rq_master5[[#This Row],[a_department_code]],Dept!A:B,2,0)</f>
        <v>Weber Morgan Health Department</v>
      </c>
      <c r="M5088">
        <f t="shared" si="79"/>
        <v>1</v>
      </c>
    </row>
    <row r="5089" spans="1:13" hidden="1" x14ac:dyDescent="0.25">
      <c r="A5089">
        <v>2018</v>
      </c>
      <c r="B5089">
        <v>313.64999999999998</v>
      </c>
      <c r="C5089">
        <v>313.64999999999998</v>
      </c>
      <c r="D5089">
        <v>313.64999999999998</v>
      </c>
      <c r="E5089">
        <f>SUM(Table_munisapp_tylerci_mu_live_rq_master5[[#This Row],[rd_extended_price]]-Table_munisapp_tylerci_mu_live_rq_master5[[#This Row],[rd_price_net]])</f>
        <v>0</v>
      </c>
      <c r="F5089" s="1">
        <v>43258</v>
      </c>
      <c r="G5089">
        <v>3745</v>
      </c>
      <c r="H5089" t="s">
        <v>9094</v>
      </c>
      <c r="I5089" t="s">
        <v>11236</v>
      </c>
      <c r="J5089">
        <v>3180540</v>
      </c>
      <c r="K5089" t="str">
        <f>VLOOKUP(Table_munisapp_tylerci_mu_live_rq_master5[[#This Row],[rh_vendor_suggest]],Vend!A:B,2,0)</f>
        <v>TV SPECIALISTS</v>
      </c>
      <c r="L5089" t="str">
        <f>VLOOKUP(Table_munisapp_tylerci_mu_live_rq_master5[[#This Row],[a_department_code]],Dept!A:B,2,0)</f>
        <v>Weber Morgan Health Department</v>
      </c>
      <c r="M5089">
        <f t="shared" si="79"/>
        <v>1</v>
      </c>
    </row>
    <row r="5090" spans="1:13" hidden="1" x14ac:dyDescent="0.25">
      <c r="A5090">
        <v>2018</v>
      </c>
      <c r="B5090">
        <v>5433.07</v>
      </c>
      <c r="C5090">
        <v>5433.07</v>
      </c>
      <c r="D5090">
        <v>5433.07</v>
      </c>
      <c r="E5090">
        <f>SUM(Table_munisapp_tylerci_mu_live_rq_master5[[#This Row],[rd_extended_price]]-Table_munisapp_tylerci_mu_live_rq_master5[[#This Row],[rd_price_net]])</f>
        <v>0</v>
      </c>
      <c r="F5090" s="1">
        <v>43258</v>
      </c>
      <c r="G5090">
        <v>3494</v>
      </c>
      <c r="H5090" t="s">
        <v>9100</v>
      </c>
      <c r="I5090" t="s">
        <v>11237</v>
      </c>
      <c r="J5090">
        <v>3180539</v>
      </c>
      <c r="K5090" t="str">
        <f>VLOOKUP(Table_munisapp_tylerci_mu_live_rq_master5[[#This Row],[rh_vendor_suggest]],Vend!A:B,2,0)</f>
        <v>SPACESAVER INTERMOUNTAIN, LLC</v>
      </c>
      <c r="L5090" t="str">
        <f>VLOOKUP(Table_munisapp_tylerci_mu_live_rq_master5[[#This Row],[a_department_code]],Dept!A:B,2,0)</f>
        <v>Library</v>
      </c>
      <c r="M5090">
        <f t="shared" si="79"/>
        <v>1</v>
      </c>
    </row>
    <row r="5091" spans="1:13" hidden="1" x14ac:dyDescent="0.25">
      <c r="A5091">
        <v>2018</v>
      </c>
      <c r="B5091">
        <v>4500</v>
      </c>
      <c r="C5091">
        <v>4500</v>
      </c>
      <c r="D5091">
        <v>4500</v>
      </c>
      <c r="E5091">
        <f>SUM(Table_munisapp_tylerci_mu_live_rq_master5[[#This Row],[rd_extended_price]]-Table_munisapp_tylerci_mu_live_rq_master5[[#This Row],[rd_price_net]])</f>
        <v>0</v>
      </c>
      <c r="F5091" s="1">
        <v>43258</v>
      </c>
      <c r="G5091">
        <v>6758</v>
      </c>
      <c r="H5091" t="s">
        <v>9106</v>
      </c>
      <c r="I5091" t="s">
        <v>11238</v>
      </c>
      <c r="J5091">
        <v>3180541</v>
      </c>
      <c r="K5091" t="str">
        <f>VLOOKUP(Table_munisapp_tylerci_mu_live_rq_master5[[#This Row],[rh_vendor_suggest]],Vend!A:B,2,0)</f>
        <v>BECKER ARENA PRODUCTS, INC</v>
      </c>
      <c r="L5091" t="str">
        <f>VLOOKUP(Table_munisapp_tylerci_mu_live_rq_master5[[#This Row],[a_department_code]],Dept!A:B,2,0)</f>
        <v>Ice Sheet</v>
      </c>
      <c r="M5091">
        <f t="shared" si="79"/>
        <v>1</v>
      </c>
    </row>
    <row r="5092" spans="1:13" hidden="1" x14ac:dyDescent="0.25">
      <c r="A5092">
        <v>2018</v>
      </c>
      <c r="B5092">
        <v>18.07</v>
      </c>
      <c r="C5092">
        <v>813.15</v>
      </c>
      <c r="D5092">
        <v>813.15</v>
      </c>
      <c r="E5092">
        <f>SUM(Table_munisapp_tylerci_mu_live_rq_master5[[#This Row],[rd_extended_price]]-Table_munisapp_tylerci_mu_live_rq_master5[[#This Row],[rd_price_net]])</f>
        <v>0</v>
      </c>
      <c r="F5092" s="1">
        <v>43271</v>
      </c>
      <c r="G5092">
        <v>1294</v>
      </c>
      <c r="H5092" t="s">
        <v>9072</v>
      </c>
      <c r="I5092" t="s">
        <v>11239</v>
      </c>
      <c r="J5092">
        <v>3180564</v>
      </c>
      <c r="K5092" t="str">
        <f>VLOOKUP(Table_munisapp_tylerci_mu_live_rq_master5[[#This Row],[rh_vendor_suggest]],Vend!A:B,2,0)</f>
        <v>BOB BARKER CO</v>
      </c>
      <c r="L5092" t="str">
        <f>VLOOKUP(Table_munisapp_tylerci_mu_live_rq_master5[[#This Row],[a_department_code]],Dept!A:B,2,0)</f>
        <v>Jail</v>
      </c>
      <c r="M5092">
        <f t="shared" si="79"/>
        <v>1</v>
      </c>
    </row>
    <row r="5093" spans="1:13" hidden="1" x14ac:dyDescent="0.25">
      <c r="A5093">
        <v>2018</v>
      </c>
      <c r="B5093">
        <v>6500</v>
      </c>
      <c r="C5093">
        <v>6500</v>
      </c>
      <c r="D5093">
        <v>6500</v>
      </c>
      <c r="E5093">
        <f>SUM(Table_munisapp_tylerci_mu_live_rq_master5[[#This Row],[rd_extended_price]]-Table_munisapp_tylerci_mu_live_rq_master5[[#This Row],[rd_price_net]])</f>
        <v>0</v>
      </c>
      <c r="F5093" s="1">
        <v>43264</v>
      </c>
      <c r="G5093">
        <v>3701</v>
      </c>
      <c r="H5093" t="s">
        <v>9114</v>
      </c>
      <c r="I5093" t="s">
        <v>11240</v>
      </c>
      <c r="J5093">
        <v>3180551</v>
      </c>
      <c r="K5093" t="str">
        <f>VLOOKUP(Table_munisapp_tylerci_mu_live_rq_master5[[#This Row],[rh_vendor_suggest]],Vend!A:B,2,0)</f>
        <v>TOM RANDALL DISTRIBUTING</v>
      </c>
      <c r="L5093" t="str">
        <f>VLOOKUP(Table_munisapp_tylerci_mu_live_rq_master5[[#This Row],[a_department_code]],Dept!A:B,2,0)</f>
        <v>Transfer Station</v>
      </c>
      <c r="M5093">
        <f t="shared" si="79"/>
        <v>1</v>
      </c>
    </row>
    <row r="5094" spans="1:13" hidden="1" x14ac:dyDescent="0.25">
      <c r="A5094">
        <v>2018</v>
      </c>
      <c r="B5094">
        <v>19151.669999999998</v>
      </c>
      <c r="C5094">
        <v>19151.669999999998</v>
      </c>
      <c r="D5094">
        <v>19151.669999999998</v>
      </c>
      <c r="E5094">
        <f>SUM(Table_munisapp_tylerci_mu_live_rq_master5[[#This Row],[rd_extended_price]]-Table_munisapp_tylerci_mu_live_rq_master5[[#This Row],[rd_price_net]])</f>
        <v>0</v>
      </c>
      <c r="F5094" s="1">
        <v>43264</v>
      </c>
      <c r="G5094">
        <v>3704</v>
      </c>
      <c r="H5094" t="s">
        <v>9094</v>
      </c>
      <c r="I5094" t="s">
        <v>11241</v>
      </c>
      <c r="J5094">
        <v>3180553</v>
      </c>
      <c r="K5094" t="str">
        <f>VLOOKUP(Table_munisapp_tylerci_mu_live_rq_master5[[#This Row],[rh_vendor_suggest]],Vend!A:B,2,0)</f>
        <v>TONY DIVINO ENTERPRISES</v>
      </c>
      <c r="L5094" t="str">
        <f>VLOOKUP(Table_munisapp_tylerci_mu_live_rq_master5[[#This Row],[a_department_code]],Dept!A:B,2,0)</f>
        <v>Weber Morgan Health Department</v>
      </c>
      <c r="M5094">
        <f t="shared" si="79"/>
        <v>1</v>
      </c>
    </row>
    <row r="5095" spans="1:13" hidden="1" x14ac:dyDescent="0.25">
      <c r="A5095">
        <v>2018</v>
      </c>
      <c r="B5095">
        <v>29101</v>
      </c>
      <c r="C5095">
        <v>29101</v>
      </c>
      <c r="D5095">
        <v>29101</v>
      </c>
      <c r="E5095">
        <f>SUM(Table_munisapp_tylerci_mu_live_rq_master5[[#This Row],[rd_extended_price]]-Table_munisapp_tylerci_mu_live_rq_master5[[#This Row],[rd_price_net]])</f>
        <v>0</v>
      </c>
      <c r="F5095" s="1">
        <v>43264</v>
      </c>
      <c r="G5095">
        <v>3704</v>
      </c>
      <c r="H5095" t="s">
        <v>9094</v>
      </c>
      <c r="I5095" t="s">
        <v>11242</v>
      </c>
      <c r="J5095">
        <v>3180554</v>
      </c>
      <c r="K5095" t="str">
        <f>VLOOKUP(Table_munisapp_tylerci_mu_live_rq_master5[[#This Row],[rh_vendor_suggest]],Vend!A:B,2,0)</f>
        <v>TONY DIVINO ENTERPRISES</v>
      </c>
      <c r="L5095" t="str">
        <f>VLOOKUP(Table_munisapp_tylerci_mu_live_rq_master5[[#This Row],[a_department_code]],Dept!A:B,2,0)</f>
        <v>Weber Morgan Health Department</v>
      </c>
      <c r="M5095">
        <f t="shared" si="79"/>
        <v>1</v>
      </c>
    </row>
    <row r="5096" spans="1:13" hidden="1" x14ac:dyDescent="0.25">
      <c r="A5096">
        <v>2018</v>
      </c>
      <c r="B5096">
        <v>5000</v>
      </c>
      <c r="C5096">
        <v>5000</v>
      </c>
      <c r="D5096">
        <v>5000</v>
      </c>
      <c r="E5096">
        <f>SUM(Table_munisapp_tylerci_mu_live_rq_master5[[#This Row],[rd_extended_price]]-Table_munisapp_tylerci_mu_live_rq_master5[[#This Row],[rd_price_net]])</f>
        <v>0</v>
      </c>
      <c r="F5096" s="1">
        <v>43263</v>
      </c>
      <c r="G5096">
        <v>7781</v>
      </c>
      <c r="H5096" t="s">
        <v>9100</v>
      </c>
      <c r="I5096" t="s">
        <v>11243</v>
      </c>
      <c r="J5096">
        <v>3180544</v>
      </c>
      <c r="K5096" t="str">
        <f>VLOOKUP(Table_munisapp_tylerci_mu_live_rq_master5[[#This Row],[rh_vendor_suggest]],Vend!A:B,2,0)</f>
        <v>ALLIANCE ENTERTAINMENT HOLDING CORPORATION</v>
      </c>
      <c r="L5096" t="str">
        <f>VLOOKUP(Table_munisapp_tylerci_mu_live_rq_master5[[#This Row],[a_department_code]],Dept!A:B,2,0)</f>
        <v>Library</v>
      </c>
      <c r="M5096">
        <f t="shared" si="79"/>
        <v>1</v>
      </c>
    </row>
    <row r="5097" spans="1:13" hidden="1" x14ac:dyDescent="0.25">
      <c r="A5097">
        <v>2018</v>
      </c>
      <c r="B5097">
        <v>43.99</v>
      </c>
      <c r="C5097">
        <v>5278.8</v>
      </c>
      <c r="D5097">
        <v>5278.8</v>
      </c>
      <c r="E5097">
        <f>SUM(Table_munisapp_tylerci_mu_live_rq_master5[[#This Row],[rd_extended_price]]-Table_munisapp_tylerci_mu_live_rq_master5[[#This Row],[rd_price_net]])</f>
        <v>0</v>
      </c>
      <c r="F5097" s="1">
        <v>43263</v>
      </c>
      <c r="G5097">
        <v>1117</v>
      </c>
      <c r="H5097" t="s">
        <v>9100</v>
      </c>
      <c r="I5097" t="s">
        <v>9698</v>
      </c>
      <c r="J5097">
        <v>3180546</v>
      </c>
      <c r="K5097" t="str">
        <f>VLOOKUP(Table_munisapp_tylerci_mu_live_rq_master5[[#This Row],[rh_vendor_suggest]],Vend!A:B,2,0)</f>
        <v>AMERICAN SOLUTIONS FOR BUSINESS</v>
      </c>
      <c r="L5097" t="str">
        <f>VLOOKUP(Table_munisapp_tylerci_mu_live_rq_master5[[#This Row],[a_department_code]],Dept!A:B,2,0)</f>
        <v>Library</v>
      </c>
      <c r="M5097">
        <f t="shared" si="79"/>
        <v>1</v>
      </c>
    </row>
    <row r="5098" spans="1:13" hidden="1" x14ac:dyDescent="0.25">
      <c r="A5098">
        <v>2018</v>
      </c>
      <c r="B5098">
        <v>535</v>
      </c>
      <c r="C5098">
        <v>1070</v>
      </c>
      <c r="D5098">
        <v>1070</v>
      </c>
      <c r="E5098">
        <f>SUM(Table_munisapp_tylerci_mu_live_rq_master5[[#This Row],[rd_extended_price]]-Table_munisapp_tylerci_mu_live_rq_master5[[#This Row],[rd_price_net]])</f>
        <v>0</v>
      </c>
      <c r="F5098" s="1">
        <v>43266</v>
      </c>
      <c r="G5098">
        <v>3121</v>
      </c>
      <c r="H5098" t="s">
        <v>9100</v>
      </c>
      <c r="I5098" t="s">
        <v>11244</v>
      </c>
      <c r="J5098">
        <v>3180558</v>
      </c>
      <c r="K5098" t="str">
        <f>VLOOKUP(Table_munisapp_tylerci_mu_live_rq_master5[[#This Row],[rh_vendor_suggest]],Vend!A:B,2,0)</f>
        <v>PULSE TECHNOLOGIES, INC.</v>
      </c>
      <c r="L5098" t="str">
        <f>VLOOKUP(Table_munisapp_tylerci_mu_live_rq_master5[[#This Row],[a_department_code]],Dept!A:B,2,0)</f>
        <v>Library</v>
      </c>
      <c r="M5098">
        <f t="shared" si="79"/>
        <v>1</v>
      </c>
    </row>
    <row r="5099" spans="1:13" hidden="1" x14ac:dyDescent="0.25">
      <c r="A5099">
        <v>2018</v>
      </c>
      <c r="B5099">
        <v>535</v>
      </c>
      <c r="C5099">
        <v>1070</v>
      </c>
      <c r="D5099">
        <v>1070</v>
      </c>
      <c r="E5099">
        <f>SUM(Table_munisapp_tylerci_mu_live_rq_master5[[#This Row],[rd_extended_price]]-Table_munisapp_tylerci_mu_live_rq_master5[[#This Row],[rd_price_net]])</f>
        <v>0</v>
      </c>
      <c r="F5099" s="1">
        <v>43266</v>
      </c>
      <c r="G5099">
        <v>3121</v>
      </c>
      <c r="H5099" t="s">
        <v>9100</v>
      </c>
      <c r="I5099" t="s">
        <v>11244</v>
      </c>
      <c r="J5099">
        <v>3180558</v>
      </c>
      <c r="K5099" t="str">
        <f>VLOOKUP(Table_munisapp_tylerci_mu_live_rq_master5[[#This Row],[rh_vendor_suggest]],Vend!A:B,2,0)</f>
        <v>PULSE TECHNOLOGIES, INC.</v>
      </c>
      <c r="L5099" t="str">
        <f>VLOOKUP(Table_munisapp_tylerci_mu_live_rq_master5[[#This Row],[a_department_code]],Dept!A:B,2,0)</f>
        <v>Library</v>
      </c>
      <c r="M5099">
        <f t="shared" si="79"/>
        <v>0</v>
      </c>
    </row>
    <row r="5100" spans="1:13" hidden="1" x14ac:dyDescent="0.25">
      <c r="A5100">
        <v>2018</v>
      </c>
      <c r="B5100">
        <v>1675.29</v>
      </c>
      <c r="C5100">
        <v>3350.58</v>
      </c>
      <c r="D5100">
        <v>3350.58</v>
      </c>
      <c r="E5100">
        <f>SUM(Table_munisapp_tylerci_mu_live_rq_master5[[#This Row],[rd_extended_price]]-Table_munisapp_tylerci_mu_live_rq_master5[[#This Row],[rd_price_net]])</f>
        <v>0</v>
      </c>
      <c r="F5100" s="1">
        <v>43263</v>
      </c>
      <c r="G5100">
        <v>7782</v>
      </c>
      <c r="H5100" t="s">
        <v>9100</v>
      </c>
      <c r="I5100" t="s">
        <v>11245</v>
      </c>
      <c r="J5100">
        <v>3180547</v>
      </c>
      <c r="K5100" t="str">
        <f>VLOOKUP(Table_munisapp_tylerci_mu_live_rq_master5[[#This Row],[rh_vendor_suggest]],Vend!A:B,2,0)</f>
        <v>THE CHARIOT GROUP INC</v>
      </c>
      <c r="L5100" t="str">
        <f>VLOOKUP(Table_munisapp_tylerci_mu_live_rq_master5[[#This Row],[a_department_code]],Dept!A:B,2,0)</f>
        <v>Library</v>
      </c>
      <c r="M5100">
        <f t="shared" si="79"/>
        <v>1</v>
      </c>
    </row>
    <row r="5101" spans="1:13" hidden="1" x14ac:dyDescent="0.25">
      <c r="A5101">
        <v>2018</v>
      </c>
      <c r="B5101">
        <v>287.91000000000003</v>
      </c>
      <c r="C5101">
        <v>287.91000000000003</v>
      </c>
      <c r="D5101">
        <v>287.91000000000003</v>
      </c>
      <c r="E5101">
        <f>SUM(Table_munisapp_tylerci_mu_live_rq_master5[[#This Row],[rd_extended_price]]-Table_munisapp_tylerci_mu_live_rq_master5[[#This Row],[rd_price_net]])</f>
        <v>0</v>
      </c>
      <c r="F5101" s="1">
        <v>43263</v>
      </c>
      <c r="G5101">
        <v>7782</v>
      </c>
      <c r="H5101" t="s">
        <v>9100</v>
      </c>
      <c r="I5101" t="s">
        <v>11245</v>
      </c>
      <c r="J5101">
        <v>3180547</v>
      </c>
      <c r="K5101" t="str">
        <f>VLOOKUP(Table_munisapp_tylerci_mu_live_rq_master5[[#This Row],[rh_vendor_suggest]],Vend!A:B,2,0)</f>
        <v>THE CHARIOT GROUP INC</v>
      </c>
      <c r="L5101" t="str">
        <f>VLOOKUP(Table_munisapp_tylerci_mu_live_rq_master5[[#This Row],[a_department_code]],Dept!A:B,2,0)</f>
        <v>Library</v>
      </c>
      <c r="M5101">
        <f t="shared" si="79"/>
        <v>0</v>
      </c>
    </row>
    <row r="5102" spans="1:13" hidden="1" x14ac:dyDescent="0.25">
      <c r="A5102">
        <v>2018</v>
      </c>
      <c r="B5102">
        <v>4656.79</v>
      </c>
      <c r="C5102">
        <v>4656.79</v>
      </c>
      <c r="D5102">
        <v>4656.79</v>
      </c>
      <c r="E5102">
        <f>SUM(Table_munisapp_tylerci_mu_live_rq_master5[[#This Row],[rd_extended_price]]-Table_munisapp_tylerci_mu_live_rq_master5[[#This Row],[rd_price_net]])</f>
        <v>0</v>
      </c>
      <c r="F5102" s="1">
        <v>43264</v>
      </c>
      <c r="G5102">
        <v>2099</v>
      </c>
      <c r="H5102" t="s">
        <v>9100</v>
      </c>
      <c r="I5102" t="s">
        <v>11246</v>
      </c>
      <c r="J5102">
        <v>3180549</v>
      </c>
      <c r="K5102" t="str">
        <f>VLOOKUP(Table_munisapp_tylerci_mu_live_rq_master5[[#This Row],[rh_vendor_suggest]],Vend!A:B,2,0)</f>
        <v>HENRIKSEN BUTLER DESIGN GROUP, LLC</v>
      </c>
      <c r="L5102" t="str">
        <f>VLOOKUP(Table_munisapp_tylerci_mu_live_rq_master5[[#This Row],[a_department_code]],Dept!A:B,2,0)</f>
        <v>Library</v>
      </c>
      <c r="M5102">
        <f t="shared" si="79"/>
        <v>1</v>
      </c>
    </row>
    <row r="5103" spans="1:13" hidden="1" x14ac:dyDescent="0.25">
      <c r="A5103">
        <v>2018</v>
      </c>
      <c r="B5103">
        <v>19995</v>
      </c>
      <c r="C5103">
        <v>19995</v>
      </c>
      <c r="D5103">
        <v>19995</v>
      </c>
      <c r="E5103">
        <f>SUM(Table_munisapp_tylerci_mu_live_rq_master5[[#This Row],[rd_extended_price]]-Table_munisapp_tylerci_mu_live_rq_master5[[#This Row],[rd_price_net]])</f>
        <v>0</v>
      </c>
      <c r="F5103" s="1">
        <v>43265</v>
      </c>
      <c r="G5103">
        <v>7790</v>
      </c>
      <c r="H5103" t="s">
        <v>9105</v>
      </c>
      <c r="I5103" t="s">
        <v>11247</v>
      </c>
      <c r="J5103">
        <v>3180555</v>
      </c>
      <c r="K5103" t="str">
        <f>VLOOKUP(Table_munisapp_tylerci_mu_live_rq_master5[[#This Row],[rh_vendor_suggest]],Vend!A:B,2,0)</f>
        <v>COMPUTERWISE INC</v>
      </c>
      <c r="L5103" t="str">
        <f>VLOOKUP(Table_munisapp_tylerci_mu_live_rq_master5[[#This Row],[a_department_code]],Dept!A:B,2,0)</f>
        <v>Ogden Eccles Conference Center</v>
      </c>
      <c r="M5103">
        <f t="shared" si="79"/>
        <v>1</v>
      </c>
    </row>
    <row r="5104" spans="1:13" hidden="1" x14ac:dyDescent="0.25">
      <c r="A5104">
        <v>2018</v>
      </c>
      <c r="B5104">
        <v>101.25</v>
      </c>
      <c r="C5104">
        <v>607.5</v>
      </c>
      <c r="D5104">
        <v>607.5</v>
      </c>
      <c r="E5104">
        <f>SUM(Table_munisapp_tylerci_mu_live_rq_master5[[#This Row],[rd_extended_price]]-Table_munisapp_tylerci_mu_live_rq_master5[[#This Row],[rd_price_net]])</f>
        <v>0</v>
      </c>
      <c r="F5104" s="1">
        <v>43264</v>
      </c>
      <c r="G5104">
        <v>2099</v>
      </c>
      <c r="H5104" t="s">
        <v>9100</v>
      </c>
      <c r="I5104" t="s">
        <v>11248</v>
      </c>
      <c r="J5104">
        <v>3180550</v>
      </c>
      <c r="K5104" t="str">
        <f>VLOOKUP(Table_munisapp_tylerci_mu_live_rq_master5[[#This Row],[rh_vendor_suggest]],Vend!A:B,2,0)</f>
        <v>HENRIKSEN BUTLER DESIGN GROUP, LLC</v>
      </c>
      <c r="L5104" t="str">
        <f>VLOOKUP(Table_munisapp_tylerci_mu_live_rq_master5[[#This Row],[a_department_code]],Dept!A:B,2,0)</f>
        <v>Library</v>
      </c>
      <c r="M5104">
        <f t="shared" si="79"/>
        <v>1</v>
      </c>
    </row>
    <row r="5105" spans="1:13" hidden="1" x14ac:dyDescent="0.25">
      <c r="A5105">
        <v>2018</v>
      </c>
      <c r="B5105">
        <v>1105.77</v>
      </c>
      <c r="C5105">
        <v>1105.77</v>
      </c>
      <c r="D5105">
        <v>1105.77</v>
      </c>
      <c r="E5105">
        <f>SUM(Table_munisapp_tylerci_mu_live_rq_master5[[#This Row],[rd_extended_price]]-Table_munisapp_tylerci_mu_live_rq_master5[[#This Row],[rd_price_net]])</f>
        <v>0</v>
      </c>
      <c r="F5105" s="1">
        <v>43264</v>
      </c>
      <c r="G5105">
        <v>2099</v>
      </c>
      <c r="H5105" t="s">
        <v>9100</v>
      </c>
      <c r="I5105" t="s">
        <v>11249</v>
      </c>
      <c r="J5105">
        <v>3180552</v>
      </c>
      <c r="K5105" t="str">
        <f>VLOOKUP(Table_munisapp_tylerci_mu_live_rq_master5[[#This Row],[rh_vendor_suggest]],Vend!A:B,2,0)</f>
        <v>HENRIKSEN BUTLER DESIGN GROUP, LLC</v>
      </c>
      <c r="L5105" t="str">
        <f>VLOOKUP(Table_munisapp_tylerci_mu_live_rq_master5[[#This Row],[a_department_code]],Dept!A:B,2,0)</f>
        <v>Library</v>
      </c>
      <c r="M5105">
        <f t="shared" si="79"/>
        <v>1</v>
      </c>
    </row>
    <row r="5106" spans="1:13" hidden="1" x14ac:dyDescent="0.25">
      <c r="A5106">
        <v>2018</v>
      </c>
      <c r="B5106">
        <v>10000</v>
      </c>
      <c r="C5106">
        <v>10000</v>
      </c>
      <c r="D5106">
        <v>10000</v>
      </c>
      <c r="E5106">
        <f>SUM(Table_munisapp_tylerci_mu_live_rq_master5[[#This Row],[rd_extended_price]]-Table_munisapp_tylerci_mu_live_rq_master5[[#This Row],[rd_price_net]])</f>
        <v>0</v>
      </c>
      <c r="F5106" s="1">
        <v>43269</v>
      </c>
      <c r="G5106">
        <v>3589</v>
      </c>
      <c r="H5106" t="s">
        <v>9107</v>
      </c>
      <c r="I5106" t="s">
        <v>11250</v>
      </c>
      <c r="J5106">
        <v>3180561</v>
      </c>
      <c r="K5106" t="str">
        <f>VLOOKUP(Table_munisapp_tylerci_mu_live_rq_master5[[#This Row],[rh_vendor_suggest]],Vend!A:B,2,0)</f>
        <v>SWIRE COCA COLA</v>
      </c>
      <c r="L5106" t="str">
        <f>VLOOKUP(Table_munisapp_tylerci_mu_live_rq_master5[[#This Row],[a_department_code]],Dept!A:B,2,0)</f>
        <v>Golden Spike Event Center</v>
      </c>
      <c r="M5106">
        <f t="shared" si="79"/>
        <v>1</v>
      </c>
    </row>
    <row r="5107" spans="1:13" hidden="1" x14ac:dyDescent="0.25">
      <c r="A5107">
        <v>2018</v>
      </c>
      <c r="B5107">
        <v>1700</v>
      </c>
      <c r="C5107">
        <v>1700</v>
      </c>
      <c r="D5107">
        <v>1700</v>
      </c>
      <c r="E5107">
        <f>SUM(Table_munisapp_tylerci_mu_live_rq_master5[[#This Row],[rd_extended_price]]-Table_munisapp_tylerci_mu_live_rq_master5[[#This Row],[rd_price_net]])</f>
        <v>0</v>
      </c>
      <c r="F5107" s="1">
        <v>43266</v>
      </c>
      <c r="G5107">
        <v>6259</v>
      </c>
      <c r="H5107" t="s">
        <v>9106</v>
      </c>
      <c r="I5107" t="s">
        <v>10593</v>
      </c>
      <c r="J5107">
        <v>3180559</v>
      </c>
      <c r="K5107" t="str">
        <f>VLOOKUP(Table_munisapp_tylerci_mu_live_rq_master5[[#This Row],[rh_vendor_suggest]],Vend!A:B,2,0)</f>
        <v>JET ICE</v>
      </c>
      <c r="L5107" t="str">
        <f>VLOOKUP(Table_munisapp_tylerci_mu_live_rq_master5[[#This Row],[a_department_code]],Dept!A:B,2,0)</f>
        <v>Ice Sheet</v>
      </c>
      <c r="M5107">
        <f t="shared" si="79"/>
        <v>1</v>
      </c>
    </row>
    <row r="5108" spans="1:13" hidden="1" x14ac:dyDescent="0.25">
      <c r="A5108">
        <v>2018</v>
      </c>
      <c r="B5108">
        <v>250</v>
      </c>
      <c r="C5108">
        <v>250</v>
      </c>
      <c r="D5108">
        <v>250</v>
      </c>
      <c r="E5108">
        <f>SUM(Table_munisapp_tylerci_mu_live_rq_master5[[#This Row],[rd_extended_price]]-Table_munisapp_tylerci_mu_live_rq_master5[[#This Row],[rd_price_net]])</f>
        <v>0</v>
      </c>
      <c r="F5108" s="1">
        <v>43269</v>
      </c>
      <c r="G5108">
        <v>3918</v>
      </c>
      <c r="H5108" t="s">
        <v>9088</v>
      </c>
      <c r="I5108" t="s">
        <v>11251</v>
      </c>
      <c r="J5108">
        <v>3180562</v>
      </c>
      <c r="K5108" t="str">
        <f>VLOOKUP(Table_munisapp_tylerci_mu_live_rq_master5[[#This Row],[rh_vendor_suggest]],Vend!A:B,2,0)</f>
        <v>VALLEY NURSERY</v>
      </c>
      <c r="L5108" t="str">
        <f>VLOOKUP(Table_munisapp_tylerci_mu_live_rq_master5[[#This Row],[a_department_code]],Dept!A:B,2,0)</f>
        <v>Property Management</v>
      </c>
      <c r="M5108">
        <f t="shared" si="79"/>
        <v>1</v>
      </c>
    </row>
    <row r="5109" spans="1:13" hidden="1" x14ac:dyDescent="0.25">
      <c r="A5109">
        <v>2018</v>
      </c>
      <c r="B5109">
        <v>1500</v>
      </c>
      <c r="C5109">
        <v>1500</v>
      </c>
      <c r="D5109">
        <v>1500</v>
      </c>
      <c r="E5109">
        <f>SUM(Table_munisapp_tylerci_mu_live_rq_master5[[#This Row],[rd_extended_price]]-Table_munisapp_tylerci_mu_live_rq_master5[[#This Row],[rd_price_net]])</f>
        <v>0</v>
      </c>
      <c r="F5109" s="1">
        <v>43270</v>
      </c>
      <c r="G5109">
        <v>3572</v>
      </c>
      <c r="H5109" t="s">
        <v>9114</v>
      </c>
      <c r="I5109" t="s">
        <v>11252</v>
      </c>
      <c r="J5109">
        <v>3180563</v>
      </c>
      <c r="K5109" t="str">
        <f>VLOOKUP(Table_munisapp_tylerci_mu_live_rq_master5[[#This Row],[rh_vendor_suggest]],Vend!A:B,2,0)</f>
        <v>SUNSTATE EQUIPMENT CO LLC</v>
      </c>
      <c r="L5109" t="str">
        <f>VLOOKUP(Table_munisapp_tylerci_mu_live_rq_master5[[#This Row],[a_department_code]],Dept!A:B,2,0)</f>
        <v>Transfer Station</v>
      </c>
      <c r="M5109">
        <f t="shared" si="79"/>
        <v>1</v>
      </c>
    </row>
    <row r="5110" spans="1:13" hidden="1" x14ac:dyDescent="0.25">
      <c r="A5110">
        <v>2018</v>
      </c>
      <c r="B5110">
        <v>1059</v>
      </c>
      <c r="C5110">
        <v>1059</v>
      </c>
      <c r="D5110">
        <v>1059</v>
      </c>
      <c r="E5110">
        <f>SUM(Table_munisapp_tylerci_mu_live_rq_master5[[#This Row],[rd_extended_price]]-Table_munisapp_tylerci_mu_live_rq_master5[[#This Row],[rd_price_net]])</f>
        <v>0</v>
      </c>
      <c r="F5110" s="1">
        <v>43272</v>
      </c>
      <c r="G5110">
        <v>1155</v>
      </c>
      <c r="H5110" t="s">
        <v>9083</v>
      </c>
      <c r="I5110" t="s">
        <v>11253</v>
      </c>
      <c r="J5110">
        <v>3180567</v>
      </c>
      <c r="K5110" t="str">
        <f>VLOOKUP(Table_munisapp_tylerci_mu_live_rq_master5[[#This Row],[rh_vendor_suggest]],Vend!A:B,2,0)</f>
        <v>APPLE INC</v>
      </c>
      <c r="L5110" t="str">
        <f>VLOOKUP(Table_munisapp_tylerci_mu_live_rq_master5[[#This Row],[a_department_code]],Dept!A:B,2,0)</f>
        <v>Information Technology</v>
      </c>
      <c r="M5110">
        <f t="shared" si="79"/>
        <v>1</v>
      </c>
    </row>
    <row r="5111" spans="1:13" hidden="1" x14ac:dyDescent="0.25">
      <c r="A5111">
        <v>2018</v>
      </c>
      <c r="B5111">
        <v>79</v>
      </c>
      <c r="C5111">
        <v>79</v>
      </c>
      <c r="D5111">
        <v>79</v>
      </c>
      <c r="E5111">
        <f>SUM(Table_munisapp_tylerci_mu_live_rq_master5[[#This Row],[rd_extended_price]]-Table_munisapp_tylerci_mu_live_rq_master5[[#This Row],[rd_price_net]])</f>
        <v>0</v>
      </c>
      <c r="F5111" s="1">
        <v>43272</v>
      </c>
      <c r="G5111">
        <v>1155</v>
      </c>
      <c r="H5111" t="s">
        <v>9083</v>
      </c>
      <c r="I5111" t="s">
        <v>11253</v>
      </c>
      <c r="J5111">
        <v>3180567</v>
      </c>
      <c r="K5111" t="str">
        <f>VLOOKUP(Table_munisapp_tylerci_mu_live_rq_master5[[#This Row],[rh_vendor_suggest]],Vend!A:B,2,0)</f>
        <v>APPLE INC</v>
      </c>
      <c r="L5111" t="str">
        <f>VLOOKUP(Table_munisapp_tylerci_mu_live_rq_master5[[#This Row],[a_department_code]],Dept!A:B,2,0)</f>
        <v>Information Technology</v>
      </c>
      <c r="M5111">
        <f t="shared" si="79"/>
        <v>0</v>
      </c>
    </row>
    <row r="5112" spans="1:13" hidden="1" x14ac:dyDescent="0.25">
      <c r="A5112">
        <v>2018</v>
      </c>
      <c r="B5112">
        <v>169</v>
      </c>
      <c r="C5112">
        <v>169</v>
      </c>
      <c r="D5112">
        <v>169</v>
      </c>
      <c r="E5112">
        <f>SUM(Table_munisapp_tylerci_mu_live_rq_master5[[#This Row],[rd_extended_price]]-Table_munisapp_tylerci_mu_live_rq_master5[[#This Row],[rd_price_net]])</f>
        <v>0</v>
      </c>
      <c r="F5112" s="1">
        <v>43272</v>
      </c>
      <c r="G5112">
        <v>1155</v>
      </c>
      <c r="H5112" t="s">
        <v>9083</v>
      </c>
      <c r="I5112" t="s">
        <v>11253</v>
      </c>
      <c r="J5112">
        <v>3180567</v>
      </c>
      <c r="K5112" t="str">
        <f>VLOOKUP(Table_munisapp_tylerci_mu_live_rq_master5[[#This Row],[rh_vendor_suggest]],Vend!A:B,2,0)</f>
        <v>APPLE INC</v>
      </c>
      <c r="L5112" t="str">
        <f>VLOOKUP(Table_munisapp_tylerci_mu_live_rq_master5[[#This Row],[a_department_code]],Dept!A:B,2,0)</f>
        <v>Information Technology</v>
      </c>
      <c r="M5112">
        <f t="shared" si="79"/>
        <v>0</v>
      </c>
    </row>
    <row r="5113" spans="1:13" hidden="1" x14ac:dyDescent="0.25">
      <c r="A5113">
        <v>2018</v>
      </c>
      <c r="B5113">
        <v>47.75</v>
      </c>
      <c r="C5113">
        <v>955</v>
      </c>
      <c r="D5113">
        <v>955</v>
      </c>
      <c r="E5113">
        <f>SUM(Table_munisapp_tylerci_mu_live_rq_master5[[#This Row],[rd_extended_price]]-Table_munisapp_tylerci_mu_live_rq_master5[[#This Row],[rd_price_net]])</f>
        <v>0</v>
      </c>
      <c r="F5113" s="1">
        <v>43271</v>
      </c>
      <c r="G5113">
        <v>7334</v>
      </c>
      <c r="H5113" t="s">
        <v>9072</v>
      </c>
      <c r="I5113" t="s">
        <v>11254</v>
      </c>
      <c r="J5113">
        <v>3180565</v>
      </c>
      <c r="K5113" t="str">
        <f>VLOOKUP(Table_munisapp_tylerci_mu_live_rq_master5[[#This Row],[rh_vendor_suggest]],Vend!A:B,2,0)</f>
        <v>WORK ACTIVITY CENTER INC</v>
      </c>
      <c r="L5113" t="str">
        <f>VLOOKUP(Table_munisapp_tylerci_mu_live_rq_master5[[#This Row],[a_department_code]],Dept!A:B,2,0)</f>
        <v>Jail</v>
      </c>
      <c r="M5113">
        <f t="shared" si="79"/>
        <v>1</v>
      </c>
    </row>
    <row r="5114" spans="1:13" hidden="1" x14ac:dyDescent="0.25">
      <c r="A5114">
        <v>2018</v>
      </c>
      <c r="B5114">
        <v>94.25</v>
      </c>
      <c r="C5114">
        <v>471.25</v>
      </c>
      <c r="D5114">
        <v>471.25</v>
      </c>
      <c r="E5114">
        <f>SUM(Table_munisapp_tylerci_mu_live_rq_master5[[#This Row],[rd_extended_price]]-Table_munisapp_tylerci_mu_live_rq_master5[[#This Row],[rd_price_net]])</f>
        <v>0</v>
      </c>
      <c r="F5114" s="1">
        <v>43271</v>
      </c>
      <c r="G5114">
        <v>7334</v>
      </c>
      <c r="H5114" t="s">
        <v>9072</v>
      </c>
      <c r="I5114" t="s">
        <v>11254</v>
      </c>
      <c r="J5114">
        <v>3180565</v>
      </c>
      <c r="K5114" t="str">
        <f>VLOOKUP(Table_munisapp_tylerci_mu_live_rq_master5[[#This Row],[rh_vendor_suggest]],Vend!A:B,2,0)</f>
        <v>WORK ACTIVITY CENTER INC</v>
      </c>
      <c r="L5114" t="str">
        <f>VLOOKUP(Table_munisapp_tylerci_mu_live_rq_master5[[#This Row],[a_department_code]],Dept!A:B,2,0)</f>
        <v>Jail</v>
      </c>
      <c r="M5114">
        <f t="shared" si="79"/>
        <v>0</v>
      </c>
    </row>
    <row r="5115" spans="1:13" hidden="1" x14ac:dyDescent="0.25">
      <c r="A5115">
        <v>2018</v>
      </c>
      <c r="B5115">
        <v>100.5</v>
      </c>
      <c r="C5115">
        <v>100.5</v>
      </c>
      <c r="D5115">
        <v>100.5</v>
      </c>
      <c r="E5115">
        <f>SUM(Table_munisapp_tylerci_mu_live_rq_master5[[#This Row],[rd_extended_price]]-Table_munisapp_tylerci_mu_live_rq_master5[[#This Row],[rd_price_net]])</f>
        <v>0</v>
      </c>
      <c r="F5115" s="1">
        <v>43271</v>
      </c>
      <c r="G5115">
        <v>7334</v>
      </c>
      <c r="H5115" t="s">
        <v>9072</v>
      </c>
      <c r="I5115" t="s">
        <v>11254</v>
      </c>
      <c r="J5115">
        <v>3180565</v>
      </c>
      <c r="K5115" t="str">
        <f>VLOOKUP(Table_munisapp_tylerci_mu_live_rq_master5[[#This Row],[rh_vendor_suggest]],Vend!A:B,2,0)</f>
        <v>WORK ACTIVITY CENTER INC</v>
      </c>
      <c r="L5115" t="str">
        <f>VLOOKUP(Table_munisapp_tylerci_mu_live_rq_master5[[#This Row],[a_department_code]],Dept!A:B,2,0)</f>
        <v>Jail</v>
      </c>
      <c r="M5115">
        <f t="shared" si="79"/>
        <v>0</v>
      </c>
    </row>
    <row r="5116" spans="1:13" hidden="1" x14ac:dyDescent="0.25">
      <c r="A5116">
        <v>2018</v>
      </c>
      <c r="B5116">
        <v>0</v>
      </c>
      <c r="C5116">
        <v>0</v>
      </c>
      <c r="D5116">
        <v>0</v>
      </c>
      <c r="E5116">
        <f>SUM(Table_munisapp_tylerci_mu_live_rq_master5[[#This Row],[rd_extended_price]]-Table_munisapp_tylerci_mu_live_rq_master5[[#This Row],[rd_price_net]])</f>
        <v>0</v>
      </c>
      <c r="F5116" s="1">
        <v>43271</v>
      </c>
      <c r="G5116">
        <v>7334</v>
      </c>
      <c r="H5116" t="s">
        <v>9072</v>
      </c>
      <c r="I5116" t="s">
        <v>11254</v>
      </c>
      <c r="J5116">
        <v>3180565</v>
      </c>
      <c r="K5116" t="str">
        <f>VLOOKUP(Table_munisapp_tylerci_mu_live_rq_master5[[#This Row],[rh_vendor_suggest]],Vend!A:B,2,0)</f>
        <v>WORK ACTIVITY CENTER INC</v>
      </c>
      <c r="L5116" t="str">
        <f>VLOOKUP(Table_munisapp_tylerci_mu_live_rq_master5[[#This Row],[a_department_code]],Dept!A:B,2,0)</f>
        <v>Jail</v>
      </c>
      <c r="M5116">
        <f t="shared" si="79"/>
        <v>0</v>
      </c>
    </row>
    <row r="5117" spans="1:13" hidden="1" x14ac:dyDescent="0.25">
      <c r="A5117">
        <v>2018</v>
      </c>
      <c r="B5117">
        <v>0</v>
      </c>
      <c r="C5117">
        <v>0</v>
      </c>
      <c r="D5117">
        <v>0</v>
      </c>
      <c r="E5117">
        <f>SUM(Table_munisapp_tylerci_mu_live_rq_master5[[#This Row],[rd_extended_price]]-Table_munisapp_tylerci_mu_live_rq_master5[[#This Row],[rd_price_net]])</f>
        <v>0</v>
      </c>
      <c r="F5117" s="1"/>
      <c r="G5117">
        <v>0</v>
      </c>
      <c r="H5117" t="s">
        <v>9083</v>
      </c>
      <c r="I5117" t="s">
        <v>11255</v>
      </c>
      <c r="J5117">
        <v>0</v>
      </c>
      <c r="K5117" t="e">
        <f>VLOOKUP(Table_munisapp_tylerci_mu_live_rq_master5[[#This Row],[rh_vendor_suggest]],Vend!A:B,2,0)</f>
        <v>#N/A</v>
      </c>
      <c r="L5117" t="str">
        <f>VLOOKUP(Table_munisapp_tylerci_mu_live_rq_master5[[#This Row],[a_department_code]],Dept!A:B,2,0)</f>
        <v>Information Technology</v>
      </c>
      <c r="M5117">
        <f t="shared" si="79"/>
        <v>1</v>
      </c>
    </row>
    <row r="5118" spans="1:13" hidden="1" x14ac:dyDescent="0.25">
      <c r="A5118">
        <v>2018</v>
      </c>
      <c r="B5118">
        <v>344.99</v>
      </c>
      <c r="C5118">
        <v>689.98</v>
      </c>
      <c r="D5118">
        <v>634.78</v>
      </c>
      <c r="E5118">
        <f>SUM(Table_munisapp_tylerci_mu_live_rq_master5[[#This Row],[rd_extended_price]]-Table_munisapp_tylerci_mu_live_rq_master5[[#This Row],[rd_price_net]])</f>
        <v>55.200000000000045</v>
      </c>
      <c r="F5118" s="1">
        <v>43273</v>
      </c>
      <c r="G5118">
        <v>1708</v>
      </c>
      <c r="H5118" t="s">
        <v>9100</v>
      </c>
      <c r="I5118" t="s">
        <v>11256</v>
      </c>
      <c r="J5118">
        <v>3180569</v>
      </c>
      <c r="K5118" t="str">
        <f>VLOOKUP(Table_munisapp_tylerci_mu_live_rq_master5[[#This Row],[rh_vendor_suggest]],Vend!A:B,2,0)</f>
        <v>DEMCO INC</v>
      </c>
      <c r="L5118" t="str">
        <f>VLOOKUP(Table_munisapp_tylerci_mu_live_rq_master5[[#This Row],[a_department_code]],Dept!A:B,2,0)</f>
        <v>Library</v>
      </c>
      <c r="M5118">
        <f t="shared" si="79"/>
        <v>1</v>
      </c>
    </row>
    <row r="5119" spans="1:13" hidden="1" x14ac:dyDescent="0.25">
      <c r="A5119">
        <v>2018</v>
      </c>
      <c r="B5119">
        <v>29.99</v>
      </c>
      <c r="C5119">
        <v>29.99</v>
      </c>
      <c r="D5119">
        <v>25.49</v>
      </c>
      <c r="E5119">
        <f>SUM(Table_munisapp_tylerci_mu_live_rq_master5[[#This Row],[rd_extended_price]]-Table_munisapp_tylerci_mu_live_rq_master5[[#This Row],[rd_price_net]])</f>
        <v>4.5</v>
      </c>
      <c r="F5119" s="1">
        <v>43273</v>
      </c>
      <c r="G5119">
        <v>1708</v>
      </c>
      <c r="H5119" t="s">
        <v>9100</v>
      </c>
      <c r="I5119" t="s">
        <v>11256</v>
      </c>
      <c r="J5119">
        <v>3180569</v>
      </c>
      <c r="K5119" t="str">
        <f>VLOOKUP(Table_munisapp_tylerci_mu_live_rq_master5[[#This Row],[rh_vendor_suggest]],Vend!A:B,2,0)</f>
        <v>DEMCO INC</v>
      </c>
      <c r="L5119" t="str">
        <f>VLOOKUP(Table_munisapp_tylerci_mu_live_rq_master5[[#This Row],[a_department_code]],Dept!A:B,2,0)</f>
        <v>Library</v>
      </c>
      <c r="M5119">
        <f t="shared" si="79"/>
        <v>0</v>
      </c>
    </row>
    <row r="5120" spans="1:13" hidden="1" x14ac:dyDescent="0.25">
      <c r="A5120">
        <v>2018</v>
      </c>
      <c r="B5120">
        <v>13.84</v>
      </c>
      <c r="C5120">
        <v>27.68</v>
      </c>
      <c r="D5120">
        <v>26.3</v>
      </c>
      <c r="E5120">
        <f>SUM(Table_munisapp_tylerci_mu_live_rq_master5[[#This Row],[rd_extended_price]]-Table_munisapp_tylerci_mu_live_rq_master5[[#This Row],[rd_price_net]])</f>
        <v>1.379999999999999</v>
      </c>
      <c r="F5120" s="1">
        <v>43273</v>
      </c>
      <c r="G5120">
        <v>1708</v>
      </c>
      <c r="H5120" t="s">
        <v>9100</v>
      </c>
      <c r="I5120" t="s">
        <v>11256</v>
      </c>
      <c r="J5120">
        <v>3180569</v>
      </c>
      <c r="K5120" t="str">
        <f>VLOOKUP(Table_munisapp_tylerci_mu_live_rq_master5[[#This Row],[rh_vendor_suggest]],Vend!A:B,2,0)</f>
        <v>DEMCO INC</v>
      </c>
      <c r="L5120" t="str">
        <f>VLOOKUP(Table_munisapp_tylerci_mu_live_rq_master5[[#This Row],[a_department_code]],Dept!A:B,2,0)</f>
        <v>Library</v>
      </c>
      <c r="M5120">
        <f t="shared" si="79"/>
        <v>0</v>
      </c>
    </row>
    <row r="5121" spans="1:13" hidden="1" x14ac:dyDescent="0.25">
      <c r="A5121">
        <v>2018</v>
      </c>
      <c r="B5121">
        <v>3.09</v>
      </c>
      <c r="C5121">
        <v>6.18</v>
      </c>
      <c r="D5121">
        <v>5.25</v>
      </c>
      <c r="E5121">
        <f>SUM(Table_munisapp_tylerci_mu_live_rq_master5[[#This Row],[rd_extended_price]]-Table_munisapp_tylerci_mu_live_rq_master5[[#This Row],[rd_price_net]])</f>
        <v>0.92999999999999972</v>
      </c>
      <c r="F5121" s="1">
        <v>43273</v>
      </c>
      <c r="G5121">
        <v>1708</v>
      </c>
      <c r="H5121" t="s">
        <v>9100</v>
      </c>
      <c r="I5121" t="s">
        <v>11256</v>
      </c>
      <c r="J5121">
        <v>3180569</v>
      </c>
      <c r="K5121" t="str">
        <f>VLOOKUP(Table_munisapp_tylerci_mu_live_rq_master5[[#This Row],[rh_vendor_suggest]],Vend!A:B,2,0)</f>
        <v>DEMCO INC</v>
      </c>
      <c r="L5121" t="str">
        <f>VLOOKUP(Table_munisapp_tylerci_mu_live_rq_master5[[#This Row],[a_department_code]],Dept!A:B,2,0)</f>
        <v>Library</v>
      </c>
      <c r="M5121">
        <f t="shared" si="79"/>
        <v>0</v>
      </c>
    </row>
    <row r="5122" spans="1:13" hidden="1" x14ac:dyDescent="0.25">
      <c r="A5122">
        <v>2018</v>
      </c>
      <c r="B5122">
        <v>955.8</v>
      </c>
      <c r="C5122">
        <v>955.8</v>
      </c>
      <c r="D5122">
        <v>955.8</v>
      </c>
      <c r="E5122">
        <f>SUM(Table_munisapp_tylerci_mu_live_rq_master5[[#This Row],[rd_extended_price]]-Table_munisapp_tylerci_mu_live_rq_master5[[#This Row],[rd_price_net]])</f>
        <v>0</v>
      </c>
      <c r="F5122" s="1">
        <v>43273</v>
      </c>
      <c r="G5122">
        <v>7804</v>
      </c>
      <c r="H5122" t="s">
        <v>9100</v>
      </c>
      <c r="I5122" t="s">
        <v>11257</v>
      </c>
      <c r="J5122">
        <v>3180571</v>
      </c>
      <c r="K5122" t="str">
        <f>VLOOKUP(Table_munisapp_tylerci_mu_live_rq_master5[[#This Row],[rh_vendor_suggest]],Vend!A:B,2,0)</f>
        <v>COMPUTER COMFORTS INC</v>
      </c>
      <c r="L5122" t="str">
        <f>VLOOKUP(Table_munisapp_tylerci_mu_live_rq_master5[[#This Row],[a_department_code]],Dept!A:B,2,0)</f>
        <v>Library</v>
      </c>
      <c r="M5122">
        <f t="shared" ref="M5122:M5185" si="80">IF(J5122=J5121,0,1)</f>
        <v>1</v>
      </c>
    </row>
    <row r="5123" spans="1:13" hidden="1" x14ac:dyDescent="0.25">
      <c r="A5123">
        <v>2018</v>
      </c>
      <c r="B5123">
        <v>110.81</v>
      </c>
      <c r="C5123">
        <v>110.81</v>
      </c>
      <c r="D5123">
        <v>110.81</v>
      </c>
      <c r="E5123">
        <f>SUM(Table_munisapp_tylerci_mu_live_rq_master5[[#This Row],[rd_extended_price]]-Table_munisapp_tylerci_mu_live_rq_master5[[#This Row],[rd_price_net]])</f>
        <v>0</v>
      </c>
      <c r="F5123" s="1">
        <v>43273</v>
      </c>
      <c r="G5123">
        <v>7804</v>
      </c>
      <c r="H5123" t="s">
        <v>9100</v>
      </c>
      <c r="I5123" t="s">
        <v>11257</v>
      </c>
      <c r="J5123">
        <v>3180571</v>
      </c>
      <c r="K5123" t="str">
        <f>VLOOKUP(Table_munisapp_tylerci_mu_live_rq_master5[[#This Row],[rh_vendor_suggest]],Vend!A:B,2,0)</f>
        <v>COMPUTER COMFORTS INC</v>
      </c>
      <c r="L5123" t="str">
        <f>VLOOKUP(Table_munisapp_tylerci_mu_live_rq_master5[[#This Row],[a_department_code]],Dept!A:B,2,0)</f>
        <v>Library</v>
      </c>
      <c r="M5123">
        <f t="shared" si="80"/>
        <v>0</v>
      </c>
    </row>
    <row r="5124" spans="1:13" hidden="1" x14ac:dyDescent="0.25">
      <c r="A5124">
        <v>2018</v>
      </c>
      <c r="B5124">
        <v>0</v>
      </c>
      <c r="C5124">
        <v>0</v>
      </c>
      <c r="D5124">
        <v>0</v>
      </c>
      <c r="E5124">
        <f>SUM(Table_munisapp_tylerci_mu_live_rq_master5[[#This Row],[rd_extended_price]]-Table_munisapp_tylerci_mu_live_rq_master5[[#This Row],[rd_price_net]])</f>
        <v>0</v>
      </c>
      <c r="F5124" s="1">
        <v>43273</v>
      </c>
      <c r="G5124">
        <v>7804</v>
      </c>
      <c r="H5124" t="s">
        <v>9100</v>
      </c>
      <c r="I5124" t="s">
        <v>11257</v>
      </c>
      <c r="J5124">
        <v>3180571</v>
      </c>
      <c r="K5124" t="str">
        <f>VLOOKUP(Table_munisapp_tylerci_mu_live_rq_master5[[#This Row],[rh_vendor_suggest]],Vend!A:B,2,0)</f>
        <v>COMPUTER COMFORTS INC</v>
      </c>
      <c r="L5124" t="str">
        <f>VLOOKUP(Table_munisapp_tylerci_mu_live_rq_master5[[#This Row],[a_department_code]],Dept!A:B,2,0)</f>
        <v>Library</v>
      </c>
      <c r="M5124">
        <f t="shared" si="80"/>
        <v>0</v>
      </c>
    </row>
    <row r="5125" spans="1:13" hidden="1" x14ac:dyDescent="0.25">
      <c r="A5125">
        <v>2018</v>
      </c>
      <c r="B5125">
        <v>25</v>
      </c>
      <c r="C5125">
        <v>25</v>
      </c>
      <c r="D5125">
        <v>25</v>
      </c>
      <c r="E5125">
        <f>SUM(Table_munisapp_tylerci_mu_live_rq_master5[[#This Row],[rd_extended_price]]-Table_munisapp_tylerci_mu_live_rq_master5[[#This Row],[rd_price_net]])</f>
        <v>0</v>
      </c>
      <c r="F5125" s="1">
        <v>43273</v>
      </c>
      <c r="G5125">
        <v>7804</v>
      </c>
      <c r="H5125" t="s">
        <v>9100</v>
      </c>
      <c r="I5125" t="s">
        <v>11257</v>
      </c>
      <c r="J5125">
        <v>3180571</v>
      </c>
      <c r="K5125" t="str">
        <f>VLOOKUP(Table_munisapp_tylerci_mu_live_rq_master5[[#This Row],[rh_vendor_suggest]],Vend!A:B,2,0)</f>
        <v>COMPUTER COMFORTS INC</v>
      </c>
      <c r="L5125" t="str">
        <f>VLOOKUP(Table_munisapp_tylerci_mu_live_rq_master5[[#This Row],[a_department_code]],Dept!A:B,2,0)</f>
        <v>Library</v>
      </c>
      <c r="M5125">
        <f t="shared" si="80"/>
        <v>0</v>
      </c>
    </row>
    <row r="5126" spans="1:13" hidden="1" x14ac:dyDescent="0.25">
      <c r="A5126">
        <v>2018</v>
      </c>
      <c r="B5126">
        <v>285</v>
      </c>
      <c r="C5126">
        <v>285</v>
      </c>
      <c r="D5126">
        <v>285</v>
      </c>
      <c r="E5126">
        <f>SUM(Table_munisapp_tylerci_mu_live_rq_master5[[#This Row],[rd_extended_price]]-Table_munisapp_tylerci_mu_live_rq_master5[[#This Row],[rd_price_net]])</f>
        <v>0</v>
      </c>
      <c r="F5126" s="1">
        <v>43273</v>
      </c>
      <c r="G5126">
        <v>7804</v>
      </c>
      <c r="H5126" t="s">
        <v>9100</v>
      </c>
      <c r="I5126" t="s">
        <v>11257</v>
      </c>
      <c r="J5126">
        <v>3180571</v>
      </c>
      <c r="K5126" t="str">
        <f>VLOOKUP(Table_munisapp_tylerci_mu_live_rq_master5[[#This Row],[rh_vendor_suggest]],Vend!A:B,2,0)</f>
        <v>COMPUTER COMFORTS INC</v>
      </c>
      <c r="L5126" t="str">
        <f>VLOOKUP(Table_munisapp_tylerci_mu_live_rq_master5[[#This Row],[a_department_code]],Dept!A:B,2,0)</f>
        <v>Library</v>
      </c>
      <c r="M5126">
        <f t="shared" si="80"/>
        <v>0</v>
      </c>
    </row>
    <row r="5127" spans="1:13" hidden="1" x14ac:dyDescent="0.25">
      <c r="A5127">
        <v>2018</v>
      </c>
      <c r="B5127">
        <v>1</v>
      </c>
      <c r="C5127">
        <v>495</v>
      </c>
      <c r="D5127">
        <v>495</v>
      </c>
      <c r="E5127">
        <f>SUM(Table_munisapp_tylerci_mu_live_rq_master5[[#This Row],[rd_extended_price]]-Table_munisapp_tylerci_mu_live_rq_master5[[#This Row],[rd_price_net]])</f>
        <v>0</v>
      </c>
      <c r="F5127" s="1">
        <v>43273</v>
      </c>
      <c r="G5127">
        <v>3103</v>
      </c>
      <c r="H5127" t="s">
        <v>9100</v>
      </c>
      <c r="I5127" t="s">
        <v>11258</v>
      </c>
      <c r="J5127">
        <v>3180570</v>
      </c>
      <c r="K5127" t="str">
        <f>VLOOKUP(Table_munisapp_tylerci_mu_live_rq_master5[[#This Row],[rh_vendor_suggest]],Vend!A:B,2,0)</f>
        <v>PROACTIVE NETWORK MGMT CORP</v>
      </c>
      <c r="L5127" t="str">
        <f>VLOOKUP(Table_munisapp_tylerci_mu_live_rq_master5[[#This Row],[a_department_code]],Dept!A:B,2,0)</f>
        <v>Library</v>
      </c>
      <c r="M5127">
        <f t="shared" si="80"/>
        <v>1</v>
      </c>
    </row>
    <row r="5128" spans="1:13" hidden="1" x14ac:dyDescent="0.25">
      <c r="A5128">
        <v>2018</v>
      </c>
      <c r="B5128">
        <v>5335.87</v>
      </c>
      <c r="C5128">
        <v>5335.87</v>
      </c>
      <c r="D5128">
        <v>5335.87</v>
      </c>
      <c r="E5128">
        <f>SUM(Table_munisapp_tylerci_mu_live_rq_master5[[#This Row],[rd_extended_price]]-Table_munisapp_tylerci_mu_live_rq_master5[[#This Row],[rd_price_net]])</f>
        <v>0</v>
      </c>
      <c r="F5128" s="1">
        <v>43278</v>
      </c>
      <c r="G5128">
        <v>1386</v>
      </c>
      <c r="H5128" t="s">
        <v>9100</v>
      </c>
      <c r="I5128" t="s">
        <v>11259</v>
      </c>
      <c r="J5128">
        <v>3180572</v>
      </c>
      <c r="K5128" t="str">
        <f>VLOOKUP(Table_munisapp_tylerci_mu_live_rq_master5[[#This Row],[rh_vendor_suggest]],Vend!A:B,2,0)</f>
        <v>CACHE VALLEY ELECTRIC CO</v>
      </c>
      <c r="L5128" t="str">
        <f>VLOOKUP(Table_munisapp_tylerci_mu_live_rq_master5[[#This Row],[a_department_code]],Dept!A:B,2,0)</f>
        <v>Library</v>
      </c>
      <c r="M5128">
        <f t="shared" si="80"/>
        <v>1</v>
      </c>
    </row>
    <row r="5129" spans="1:13" hidden="1" x14ac:dyDescent="0.25">
      <c r="A5129">
        <v>2018</v>
      </c>
      <c r="B5129">
        <v>489.09</v>
      </c>
      <c r="C5129">
        <v>1467.27</v>
      </c>
      <c r="D5129">
        <v>1467.27</v>
      </c>
      <c r="E5129">
        <f>SUM(Table_munisapp_tylerci_mu_live_rq_master5[[#This Row],[rd_extended_price]]-Table_munisapp_tylerci_mu_live_rq_master5[[#This Row],[rd_price_net]])</f>
        <v>0</v>
      </c>
      <c r="F5129" s="1">
        <v>43273</v>
      </c>
      <c r="G5129">
        <v>1141</v>
      </c>
      <c r="H5129" t="s">
        <v>9083</v>
      </c>
      <c r="I5129" t="s">
        <v>10401</v>
      </c>
      <c r="J5129">
        <v>3180568</v>
      </c>
      <c r="K5129" t="str">
        <f>VLOOKUP(Table_munisapp_tylerci_mu_live_rq_master5[[#This Row],[rh_vendor_suggest]],Vend!A:B,2,0)</f>
        <v>ANIXTER</v>
      </c>
      <c r="L5129" t="str">
        <f>VLOOKUP(Table_munisapp_tylerci_mu_live_rq_master5[[#This Row],[a_department_code]],Dept!A:B,2,0)</f>
        <v>Information Technology</v>
      </c>
      <c r="M5129">
        <f t="shared" si="80"/>
        <v>1</v>
      </c>
    </row>
    <row r="5130" spans="1:13" hidden="1" x14ac:dyDescent="0.25">
      <c r="A5130">
        <v>2018</v>
      </c>
      <c r="B5130">
        <v>4698</v>
      </c>
      <c r="C5130">
        <v>4698</v>
      </c>
      <c r="D5130">
        <v>4698</v>
      </c>
      <c r="E5130">
        <f>SUM(Table_munisapp_tylerci_mu_live_rq_master5[[#This Row],[rd_extended_price]]-Table_munisapp_tylerci_mu_live_rq_master5[[#This Row],[rd_price_net]])</f>
        <v>0</v>
      </c>
      <c r="F5130" s="1">
        <v>43278</v>
      </c>
      <c r="G5130">
        <v>2009</v>
      </c>
      <c r="H5130" t="s">
        <v>9072</v>
      </c>
      <c r="I5130" t="s">
        <v>11260</v>
      </c>
      <c r="J5130">
        <v>3180574</v>
      </c>
      <c r="K5130" t="str">
        <f>VLOOKUP(Table_munisapp_tylerci_mu_live_rq_master5[[#This Row],[rh_vendor_suggest]],Vend!A:B,2,0)</f>
        <v>SMITHKLINE BEECHAM CORPORATION</v>
      </c>
      <c r="L5130" t="str">
        <f>VLOOKUP(Table_munisapp_tylerci_mu_live_rq_master5[[#This Row],[a_department_code]],Dept!A:B,2,0)</f>
        <v>Jail</v>
      </c>
      <c r="M5130">
        <f t="shared" si="80"/>
        <v>1</v>
      </c>
    </row>
    <row r="5131" spans="1:13" hidden="1" x14ac:dyDescent="0.25">
      <c r="A5131">
        <v>2018</v>
      </c>
      <c r="B5131">
        <v>56450</v>
      </c>
      <c r="C5131">
        <v>56450</v>
      </c>
      <c r="D5131">
        <v>56450</v>
      </c>
      <c r="E5131">
        <f>SUM(Table_munisapp_tylerci_mu_live_rq_master5[[#This Row],[rd_extended_price]]-Table_munisapp_tylerci_mu_live_rq_master5[[#This Row],[rd_price_net]])</f>
        <v>0</v>
      </c>
      <c r="F5131" s="1">
        <v>43319</v>
      </c>
      <c r="G5131">
        <v>7937</v>
      </c>
      <c r="H5131" t="s">
        <v>9114</v>
      </c>
      <c r="I5131" t="s">
        <v>11261</v>
      </c>
      <c r="J5131">
        <v>3180652</v>
      </c>
      <c r="K5131" t="str">
        <f>VLOOKUP(Table_munisapp_tylerci_mu_live_rq_master5[[#This Row],[rh_vendor_suggest]],Vend!A:B,2,0)</f>
        <v>TECHNOLOGY INTERNATIONAL INC</v>
      </c>
      <c r="L5131" t="str">
        <f>VLOOKUP(Table_munisapp_tylerci_mu_live_rq_master5[[#This Row],[a_department_code]],Dept!A:B,2,0)</f>
        <v>Transfer Station</v>
      </c>
      <c r="M5131">
        <f t="shared" si="80"/>
        <v>1</v>
      </c>
    </row>
    <row r="5132" spans="1:13" hidden="1" x14ac:dyDescent="0.25">
      <c r="A5132">
        <v>2018</v>
      </c>
      <c r="B5132">
        <v>375</v>
      </c>
      <c r="C5132">
        <v>3750</v>
      </c>
      <c r="D5132">
        <v>3750</v>
      </c>
      <c r="E5132">
        <f>SUM(Table_munisapp_tylerci_mu_live_rq_master5[[#This Row],[rd_extended_price]]-Table_munisapp_tylerci_mu_live_rq_master5[[#This Row],[rd_price_net]])</f>
        <v>0</v>
      </c>
      <c r="F5132" s="1">
        <v>43286</v>
      </c>
      <c r="G5132">
        <v>7835</v>
      </c>
      <c r="H5132" t="s">
        <v>9071</v>
      </c>
      <c r="I5132" t="s">
        <v>11262</v>
      </c>
      <c r="J5132">
        <v>3180592</v>
      </c>
      <c r="K5132" t="str">
        <f>VLOOKUP(Table_munisapp_tylerci_mu_live_rq_master5[[#This Row],[rh_vendor_suggest]],Vend!A:B,2,0)</f>
        <v>ADS MOTORSPORTS LLC</v>
      </c>
      <c r="L5132" t="str">
        <f>VLOOKUP(Table_munisapp_tylerci_mu_live_rq_master5[[#This Row],[a_department_code]],Dept!A:B,2,0)</f>
        <v>Sheriff</v>
      </c>
      <c r="M5132">
        <f t="shared" si="80"/>
        <v>1</v>
      </c>
    </row>
    <row r="5133" spans="1:13" hidden="1" x14ac:dyDescent="0.25">
      <c r="A5133">
        <v>2018</v>
      </c>
      <c r="B5133">
        <v>6.02</v>
      </c>
      <c r="C5133">
        <v>60.2</v>
      </c>
      <c r="D5133">
        <v>60.2</v>
      </c>
      <c r="E5133">
        <f>SUM(Table_munisapp_tylerci_mu_live_rq_master5[[#This Row],[rd_extended_price]]-Table_munisapp_tylerci_mu_live_rq_master5[[#This Row],[rd_price_net]])</f>
        <v>0</v>
      </c>
      <c r="F5133" s="1">
        <v>43286</v>
      </c>
      <c r="G5133">
        <v>7835</v>
      </c>
      <c r="H5133" t="s">
        <v>9071</v>
      </c>
      <c r="I5133" t="s">
        <v>11262</v>
      </c>
      <c r="J5133">
        <v>3180592</v>
      </c>
      <c r="K5133" t="str">
        <f>VLOOKUP(Table_munisapp_tylerci_mu_live_rq_master5[[#This Row],[rh_vendor_suggest]],Vend!A:B,2,0)</f>
        <v>ADS MOTORSPORTS LLC</v>
      </c>
      <c r="L5133" t="str">
        <f>VLOOKUP(Table_munisapp_tylerci_mu_live_rq_master5[[#This Row],[a_department_code]],Dept!A:B,2,0)</f>
        <v>Sheriff</v>
      </c>
      <c r="M5133">
        <f t="shared" si="80"/>
        <v>0</v>
      </c>
    </row>
    <row r="5134" spans="1:13" hidden="1" x14ac:dyDescent="0.25">
      <c r="A5134">
        <v>2018</v>
      </c>
      <c r="B5134">
        <v>12.14</v>
      </c>
      <c r="C5134">
        <v>121.4</v>
      </c>
      <c r="D5134">
        <v>121.4</v>
      </c>
      <c r="E5134">
        <f>SUM(Table_munisapp_tylerci_mu_live_rq_master5[[#This Row],[rd_extended_price]]-Table_munisapp_tylerci_mu_live_rq_master5[[#This Row],[rd_price_net]])</f>
        <v>0</v>
      </c>
      <c r="F5134" s="1">
        <v>43286</v>
      </c>
      <c r="G5134">
        <v>7835</v>
      </c>
      <c r="H5134" t="s">
        <v>9071</v>
      </c>
      <c r="I5134" t="s">
        <v>11262</v>
      </c>
      <c r="J5134">
        <v>3180592</v>
      </c>
      <c r="K5134" t="str">
        <f>VLOOKUP(Table_munisapp_tylerci_mu_live_rq_master5[[#This Row],[rh_vendor_suggest]],Vend!A:B,2,0)</f>
        <v>ADS MOTORSPORTS LLC</v>
      </c>
      <c r="L5134" t="str">
        <f>VLOOKUP(Table_munisapp_tylerci_mu_live_rq_master5[[#This Row],[a_department_code]],Dept!A:B,2,0)</f>
        <v>Sheriff</v>
      </c>
      <c r="M5134">
        <f t="shared" si="80"/>
        <v>0</v>
      </c>
    </row>
    <row r="5135" spans="1:13" hidden="1" x14ac:dyDescent="0.25">
      <c r="A5135">
        <v>2018</v>
      </c>
      <c r="B5135">
        <v>100</v>
      </c>
      <c r="C5135">
        <v>100</v>
      </c>
      <c r="D5135">
        <v>100</v>
      </c>
      <c r="E5135">
        <f>SUM(Table_munisapp_tylerci_mu_live_rq_master5[[#This Row],[rd_extended_price]]-Table_munisapp_tylerci_mu_live_rq_master5[[#This Row],[rd_price_net]])</f>
        <v>0</v>
      </c>
      <c r="F5135" s="1">
        <v>43283</v>
      </c>
      <c r="G5135">
        <v>7463</v>
      </c>
      <c r="H5135" t="s">
        <v>9071</v>
      </c>
      <c r="I5135" t="s">
        <v>11263</v>
      </c>
      <c r="J5135">
        <v>3180584</v>
      </c>
      <c r="K5135" t="str">
        <f>VLOOKUP(Table_munisapp_tylerci_mu_live_rq_master5[[#This Row],[rh_vendor_suggest]],Vend!A:B,2,0)</f>
        <v>POINT EMBLEMS LLC</v>
      </c>
      <c r="L5135" t="str">
        <f>VLOOKUP(Table_munisapp_tylerci_mu_live_rq_master5[[#This Row],[a_department_code]],Dept!A:B,2,0)</f>
        <v>Sheriff</v>
      </c>
      <c r="M5135">
        <f t="shared" si="80"/>
        <v>1</v>
      </c>
    </row>
    <row r="5136" spans="1:13" hidden="1" x14ac:dyDescent="0.25">
      <c r="A5136">
        <v>2018</v>
      </c>
      <c r="B5136">
        <v>45</v>
      </c>
      <c r="C5136">
        <v>450</v>
      </c>
      <c r="D5136">
        <v>450</v>
      </c>
      <c r="E5136">
        <f>SUM(Table_munisapp_tylerci_mu_live_rq_master5[[#This Row],[rd_extended_price]]-Table_munisapp_tylerci_mu_live_rq_master5[[#This Row],[rd_price_net]])</f>
        <v>0</v>
      </c>
      <c r="F5136" s="1">
        <v>43283</v>
      </c>
      <c r="G5136">
        <v>7463</v>
      </c>
      <c r="H5136" t="s">
        <v>9071</v>
      </c>
      <c r="I5136" t="s">
        <v>11263</v>
      </c>
      <c r="J5136">
        <v>3180584</v>
      </c>
      <c r="K5136" t="str">
        <f>VLOOKUP(Table_munisapp_tylerci_mu_live_rq_master5[[#This Row],[rh_vendor_suggest]],Vend!A:B,2,0)</f>
        <v>POINT EMBLEMS LLC</v>
      </c>
      <c r="L5136" t="str">
        <f>VLOOKUP(Table_munisapp_tylerci_mu_live_rq_master5[[#This Row],[a_department_code]],Dept!A:B,2,0)</f>
        <v>Sheriff</v>
      </c>
      <c r="M5136">
        <f t="shared" si="80"/>
        <v>0</v>
      </c>
    </row>
    <row r="5137" spans="1:13" hidden="1" x14ac:dyDescent="0.25">
      <c r="A5137">
        <v>2018</v>
      </c>
      <c r="B5137">
        <v>5</v>
      </c>
      <c r="C5137">
        <v>75</v>
      </c>
      <c r="D5137">
        <v>75</v>
      </c>
      <c r="E5137">
        <f>SUM(Table_munisapp_tylerci_mu_live_rq_master5[[#This Row],[rd_extended_price]]-Table_munisapp_tylerci_mu_live_rq_master5[[#This Row],[rd_price_net]])</f>
        <v>0</v>
      </c>
      <c r="F5137" s="1">
        <v>43283</v>
      </c>
      <c r="G5137">
        <v>7463</v>
      </c>
      <c r="H5137" t="s">
        <v>9071</v>
      </c>
      <c r="I5137" t="s">
        <v>11263</v>
      </c>
      <c r="J5137">
        <v>3180584</v>
      </c>
      <c r="K5137" t="str">
        <f>VLOOKUP(Table_munisapp_tylerci_mu_live_rq_master5[[#This Row],[rh_vendor_suggest]],Vend!A:B,2,0)</f>
        <v>POINT EMBLEMS LLC</v>
      </c>
      <c r="L5137" t="str">
        <f>VLOOKUP(Table_munisapp_tylerci_mu_live_rq_master5[[#This Row],[a_department_code]],Dept!A:B,2,0)</f>
        <v>Sheriff</v>
      </c>
      <c r="M5137">
        <f t="shared" si="80"/>
        <v>0</v>
      </c>
    </row>
    <row r="5138" spans="1:13" hidden="1" x14ac:dyDescent="0.25">
      <c r="A5138">
        <v>2018</v>
      </c>
      <c r="B5138">
        <v>3062.49</v>
      </c>
      <c r="C5138">
        <v>3062.49</v>
      </c>
      <c r="D5138">
        <v>3062.49</v>
      </c>
      <c r="E5138">
        <f>SUM(Table_munisapp_tylerci_mu_live_rq_master5[[#This Row],[rd_extended_price]]-Table_munisapp_tylerci_mu_live_rq_master5[[#This Row],[rd_price_net]])</f>
        <v>0</v>
      </c>
      <c r="F5138" s="1">
        <v>43278</v>
      </c>
      <c r="G5138">
        <v>1705</v>
      </c>
      <c r="H5138" t="s">
        <v>9071</v>
      </c>
      <c r="I5138" t="s">
        <v>11264</v>
      </c>
      <c r="J5138">
        <v>3180573</v>
      </c>
      <c r="K5138" t="str">
        <f>VLOOKUP(Table_munisapp_tylerci_mu_live_rq_master5[[#This Row],[rh_vendor_suggest]],Vend!A:B,2,0)</f>
        <v>DELL COMPUTER</v>
      </c>
      <c r="L5138" t="str">
        <f>VLOOKUP(Table_munisapp_tylerci_mu_live_rq_master5[[#This Row],[a_department_code]],Dept!A:B,2,0)</f>
        <v>Sheriff</v>
      </c>
      <c r="M5138">
        <f t="shared" si="80"/>
        <v>1</v>
      </c>
    </row>
    <row r="5139" spans="1:13" hidden="1" x14ac:dyDescent="0.25">
      <c r="A5139">
        <v>2018</v>
      </c>
      <c r="B5139">
        <v>104.49</v>
      </c>
      <c r="C5139">
        <v>104.49</v>
      </c>
      <c r="D5139">
        <v>104.49</v>
      </c>
      <c r="E5139">
        <f>SUM(Table_munisapp_tylerci_mu_live_rq_master5[[#This Row],[rd_extended_price]]-Table_munisapp_tylerci_mu_live_rq_master5[[#This Row],[rd_price_net]])</f>
        <v>0</v>
      </c>
      <c r="F5139" s="1">
        <v>43278</v>
      </c>
      <c r="G5139">
        <v>1705</v>
      </c>
      <c r="H5139" t="s">
        <v>9071</v>
      </c>
      <c r="I5139" t="s">
        <v>11264</v>
      </c>
      <c r="J5139">
        <v>3180573</v>
      </c>
      <c r="K5139" t="str">
        <f>VLOOKUP(Table_munisapp_tylerci_mu_live_rq_master5[[#This Row],[rh_vendor_suggest]],Vend!A:B,2,0)</f>
        <v>DELL COMPUTER</v>
      </c>
      <c r="L5139" t="str">
        <f>VLOOKUP(Table_munisapp_tylerci_mu_live_rq_master5[[#This Row],[a_department_code]],Dept!A:B,2,0)</f>
        <v>Sheriff</v>
      </c>
      <c r="M5139">
        <f t="shared" si="80"/>
        <v>0</v>
      </c>
    </row>
    <row r="5140" spans="1:13" hidden="1" x14ac:dyDescent="0.25">
      <c r="A5140">
        <v>2018</v>
      </c>
      <c r="B5140">
        <v>849.99</v>
      </c>
      <c r="C5140">
        <v>1699.98</v>
      </c>
      <c r="D5140">
        <v>1699.98</v>
      </c>
      <c r="E5140">
        <f>SUM(Table_munisapp_tylerci_mu_live_rq_master5[[#This Row],[rd_extended_price]]-Table_munisapp_tylerci_mu_live_rq_master5[[#This Row],[rd_price_net]])</f>
        <v>0</v>
      </c>
      <c r="F5140" s="1">
        <v>43278</v>
      </c>
      <c r="G5140">
        <v>1705</v>
      </c>
      <c r="H5140" t="s">
        <v>9071</v>
      </c>
      <c r="I5140" t="s">
        <v>11264</v>
      </c>
      <c r="J5140">
        <v>3180573</v>
      </c>
      <c r="K5140" t="str">
        <f>VLOOKUP(Table_munisapp_tylerci_mu_live_rq_master5[[#This Row],[rh_vendor_suggest]],Vend!A:B,2,0)</f>
        <v>DELL COMPUTER</v>
      </c>
      <c r="L5140" t="str">
        <f>VLOOKUP(Table_munisapp_tylerci_mu_live_rq_master5[[#This Row],[a_department_code]],Dept!A:B,2,0)</f>
        <v>Sheriff</v>
      </c>
      <c r="M5140">
        <f t="shared" si="80"/>
        <v>0</v>
      </c>
    </row>
    <row r="5141" spans="1:13" hidden="1" x14ac:dyDescent="0.25">
      <c r="A5141">
        <v>2018</v>
      </c>
      <c r="B5141">
        <v>35.93</v>
      </c>
      <c r="C5141">
        <v>718.6</v>
      </c>
      <c r="D5141">
        <v>718.6</v>
      </c>
      <c r="E5141">
        <f>SUM(Table_munisapp_tylerci_mu_live_rq_master5[[#This Row],[rd_extended_price]]-Table_munisapp_tylerci_mu_live_rq_master5[[#This Row],[rd_price_net]])</f>
        <v>0</v>
      </c>
      <c r="F5141" s="1">
        <v>43278</v>
      </c>
      <c r="G5141">
        <v>1294</v>
      </c>
      <c r="H5141" t="s">
        <v>9072</v>
      </c>
      <c r="I5141" t="s">
        <v>9989</v>
      </c>
      <c r="J5141">
        <v>3180575</v>
      </c>
      <c r="K5141" t="str">
        <f>VLOOKUP(Table_munisapp_tylerci_mu_live_rq_master5[[#This Row],[rh_vendor_suggest]],Vend!A:B,2,0)</f>
        <v>BOB BARKER CO</v>
      </c>
      <c r="L5141" t="str">
        <f>VLOOKUP(Table_munisapp_tylerci_mu_live_rq_master5[[#This Row],[a_department_code]],Dept!A:B,2,0)</f>
        <v>Jail</v>
      </c>
      <c r="M5141">
        <f t="shared" si="80"/>
        <v>1</v>
      </c>
    </row>
    <row r="5142" spans="1:13" hidden="1" x14ac:dyDescent="0.25">
      <c r="A5142">
        <v>2018</v>
      </c>
      <c r="B5142">
        <v>2.93</v>
      </c>
      <c r="C5142">
        <v>293</v>
      </c>
      <c r="D5142">
        <v>293</v>
      </c>
      <c r="E5142">
        <f>SUM(Table_munisapp_tylerci_mu_live_rq_master5[[#This Row],[rd_extended_price]]-Table_munisapp_tylerci_mu_live_rq_master5[[#This Row],[rd_price_net]])</f>
        <v>0</v>
      </c>
      <c r="F5142" s="1">
        <v>43278</v>
      </c>
      <c r="G5142">
        <v>1294</v>
      </c>
      <c r="H5142" t="s">
        <v>9072</v>
      </c>
      <c r="I5142" t="s">
        <v>9989</v>
      </c>
      <c r="J5142">
        <v>3180575</v>
      </c>
      <c r="K5142" t="str">
        <f>VLOOKUP(Table_munisapp_tylerci_mu_live_rq_master5[[#This Row],[rh_vendor_suggest]],Vend!A:B,2,0)</f>
        <v>BOB BARKER CO</v>
      </c>
      <c r="L5142" t="str">
        <f>VLOOKUP(Table_munisapp_tylerci_mu_live_rq_master5[[#This Row],[a_department_code]],Dept!A:B,2,0)</f>
        <v>Jail</v>
      </c>
      <c r="M5142">
        <f t="shared" si="80"/>
        <v>0</v>
      </c>
    </row>
    <row r="5143" spans="1:13" hidden="1" x14ac:dyDescent="0.25">
      <c r="A5143">
        <v>2018</v>
      </c>
      <c r="B5143">
        <v>11.88</v>
      </c>
      <c r="C5143">
        <v>950.4</v>
      </c>
      <c r="D5143">
        <v>950.4</v>
      </c>
      <c r="E5143">
        <f>SUM(Table_munisapp_tylerci_mu_live_rq_master5[[#This Row],[rd_extended_price]]-Table_munisapp_tylerci_mu_live_rq_master5[[#This Row],[rd_price_net]])</f>
        <v>0</v>
      </c>
      <c r="F5143" s="1">
        <v>43278</v>
      </c>
      <c r="G5143">
        <v>1294</v>
      </c>
      <c r="H5143" t="s">
        <v>9072</v>
      </c>
      <c r="I5143" t="s">
        <v>9989</v>
      </c>
      <c r="J5143">
        <v>3180575</v>
      </c>
      <c r="K5143" t="str">
        <f>VLOOKUP(Table_munisapp_tylerci_mu_live_rq_master5[[#This Row],[rh_vendor_suggest]],Vend!A:B,2,0)</f>
        <v>BOB BARKER CO</v>
      </c>
      <c r="L5143" t="str">
        <f>VLOOKUP(Table_munisapp_tylerci_mu_live_rq_master5[[#This Row],[a_department_code]],Dept!A:B,2,0)</f>
        <v>Jail</v>
      </c>
      <c r="M5143">
        <f t="shared" si="80"/>
        <v>0</v>
      </c>
    </row>
    <row r="5144" spans="1:13" hidden="1" x14ac:dyDescent="0.25">
      <c r="A5144">
        <v>2018</v>
      </c>
      <c r="B5144">
        <v>3400</v>
      </c>
      <c r="C5144">
        <v>10200</v>
      </c>
      <c r="D5144">
        <v>10425</v>
      </c>
      <c r="E5144">
        <f>SUM(Table_munisapp_tylerci_mu_live_rq_master5[[#This Row],[rd_extended_price]]-Table_munisapp_tylerci_mu_live_rq_master5[[#This Row],[rd_price_net]])</f>
        <v>-225</v>
      </c>
      <c r="F5144" s="1">
        <v>43284</v>
      </c>
      <c r="G5144">
        <v>7833</v>
      </c>
      <c r="H5144" t="s">
        <v>9074</v>
      </c>
      <c r="I5144" t="s">
        <v>11265</v>
      </c>
      <c r="J5144">
        <v>3180586</v>
      </c>
      <c r="K5144" t="str">
        <f>VLOOKUP(Table_munisapp_tylerci_mu_live_rq_master5[[#This Row],[rh_vendor_suggest]],Vend!A:B,2,0)</f>
        <v>ADVANCED MOBILE STORAGE SLC INC</v>
      </c>
      <c r="L5144" t="str">
        <f>VLOOKUP(Table_munisapp_tylerci_mu_live_rq_master5[[#This Row],[a_department_code]],Dept!A:B,2,0)</f>
        <v>Gun Range</v>
      </c>
      <c r="M5144">
        <f t="shared" si="80"/>
        <v>1</v>
      </c>
    </row>
    <row r="5145" spans="1:13" hidden="1" x14ac:dyDescent="0.25">
      <c r="A5145">
        <v>2018</v>
      </c>
      <c r="B5145">
        <v>10.33</v>
      </c>
      <c r="C5145">
        <v>154.94999999999999</v>
      </c>
      <c r="D5145">
        <v>154.94999999999999</v>
      </c>
      <c r="E5145">
        <f>SUM(Table_munisapp_tylerci_mu_live_rq_master5[[#This Row],[rd_extended_price]]-Table_munisapp_tylerci_mu_live_rq_master5[[#This Row],[rd_price_net]])</f>
        <v>0</v>
      </c>
      <c r="F5145" s="1">
        <v>43278</v>
      </c>
      <c r="G5145">
        <v>1294</v>
      </c>
      <c r="H5145" t="s">
        <v>9072</v>
      </c>
      <c r="I5145" t="s">
        <v>10402</v>
      </c>
      <c r="J5145">
        <v>3180576</v>
      </c>
      <c r="K5145" t="str">
        <f>VLOOKUP(Table_munisapp_tylerci_mu_live_rq_master5[[#This Row],[rh_vendor_suggest]],Vend!A:B,2,0)</f>
        <v>BOB BARKER CO</v>
      </c>
      <c r="L5145" t="str">
        <f>VLOOKUP(Table_munisapp_tylerci_mu_live_rq_master5[[#This Row],[a_department_code]],Dept!A:B,2,0)</f>
        <v>Jail</v>
      </c>
      <c r="M5145">
        <f t="shared" si="80"/>
        <v>1</v>
      </c>
    </row>
    <row r="5146" spans="1:13" hidden="1" x14ac:dyDescent="0.25">
      <c r="A5146">
        <v>2018</v>
      </c>
      <c r="B5146">
        <v>10.33</v>
      </c>
      <c r="C5146">
        <v>154.94999999999999</v>
      </c>
      <c r="D5146">
        <v>154.94999999999999</v>
      </c>
      <c r="E5146">
        <f>SUM(Table_munisapp_tylerci_mu_live_rq_master5[[#This Row],[rd_extended_price]]-Table_munisapp_tylerci_mu_live_rq_master5[[#This Row],[rd_price_net]])</f>
        <v>0</v>
      </c>
      <c r="F5146" s="1">
        <v>43278</v>
      </c>
      <c r="G5146">
        <v>1294</v>
      </c>
      <c r="H5146" t="s">
        <v>9072</v>
      </c>
      <c r="I5146" t="s">
        <v>10402</v>
      </c>
      <c r="J5146">
        <v>3180576</v>
      </c>
      <c r="K5146" t="str">
        <f>VLOOKUP(Table_munisapp_tylerci_mu_live_rq_master5[[#This Row],[rh_vendor_suggest]],Vend!A:B,2,0)</f>
        <v>BOB BARKER CO</v>
      </c>
      <c r="L5146" t="str">
        <f>VLOOKUP(Table_munisapp_tylerci_mu_live_rq_master5[[#This Row],[a_department_code]],Dept!A:B,2,0)</f>
        <v>Jail</v>
      </c>
      <c r="M5146">
        <f t="shared" si="80"/>
        <v>0</v>
      </c>
    </row>
    <row r="5147" spans="1:13" hidden="1" x14ac:dyDescent="0.25">
      <c r="A5147">
        <v>2018</v>
      </c>
      <c r="B5147">
        <v>1001</v>
      </c>
      <c r="C5147">
        <v>1001</v>
      </c>
      <c r="D5147">
        <v>1001</v>
      </c>
      <c r="E5147">
        <f>SUM(Table_munisapp_tylerci_mu_live_rq_master5[[#This Row],[rd_extended_price]]-Table_munisapp_tylerci_mu_live_rq_master5[[#This Row],[rd_price_net]])</f>
        <v>0</v>
      </c>
      <c r="F5147" s="1">
        <v>43278</v>
      </c>
      <c r="G5147">
        <v>2099</v>
      </c>
      <c r="H5147" t="s">
        <v>9100</v>
      </c>
      <c r="I5147" t="s">
        <v>11266</v>
      </c>
      <c r="J5147">
        <v>3180577</v>
      </c>
      <c r="K5147" t="str">
        <f>VLOOKUP(Table_munisapp_tylerci_mu_live_rq_master5[[#This Row],[rh_vendor_suggest]],Vend!A:B,2,0)</f>
        <v>HENRIKSEN BUTLER DESIGN GROUP, LLC</v>
      </c>
      <c r="L5147" t="str">
        <f>VLOOKUP(Table_munisapp_tylerci_mu_live_rq_master5[[#This Row],[a_department_code]],Dept!A:B,2,0)</f>
        <v>Library</v>
      </c>
      <c r="M5147">
        <f t="shared" si="80"/>
        <v>1</v>
      </c>
    </row>
    <row r="5148" spans="1:13" hidden="1" x14ac:dyDescent="0.25">
      <c r="A5148">
        <v>2018</v>
      </c>
      <c r="B5148">
        <v>12279.55</v>
      </c>
      <c r="C5148">
        <v>12279.55</v>
      </c>
      <c r="D5148">
        <v>12279.55</v>
      </c>
      <c r="E5148">
        <f>SUM(Table_munisapp_tylerci_mu_live_rq_master5[[#This Row],[rd_extended_price]]-Table_munisapp_tylerci_mu_live_rq_master5[[#This Row],[rd_price_net]])</f>
        <v>0</v>
      </c>
      <c r="F5148" s="1">
        <v>43280</v>
      </c>
      <c r="G5148">
        <v>2099</v>
      </c>
      <c r="H5148" t="s">
        <v>9100</v>
      </c>
      <c r="I5148" t="s">
        <v>11267</v>
      </c>
      <c r="J5148">
        <v>3180578</v>
      </c>
      <c r="K5148" t="str">
        <f>VLOOKUP(Table_munisapp_tylerci_mu_live_rq_master5[[#This Row],[rh_vendor_suggest]],Vend!A:B,2,0)</f>
        <v>HENRIKSEN BUTLER DESIGN GROUP, LLC</v>
      </c>
      <c r="L5148" t="str">
        <f>VLOOKUP(Table_munisapp_tylerci_mu_live_rq_master5[[#This Row],[a_department_code]],Dept!A:B,2,0)</f>
        <v>Library</v>
      </c>
      <c r="M5148">
        <f t="shared" si="80"/>
        <v>1</v>
      </c>
    </row>
    <row r="5149" spans="1:13" hidden="1" x14ac:dyDescent="0.25">
      <c r="A5149">
        <v>2018</v>
      </c>
      <c r="B5149">
        <v>0</v>
      </c>
      <c r="C5149">
        <v>0</v>
      </c>
      <c r="D5149">
        <v>0</v>
      </c>
      <c r="E5149">
        <f>SUM(Table_munisapp_tylerci_mu_live_rq_master5[[#This Row],[rd_extended_price]]-Table_munisapp_tylerci_mu_live_rq_master5[[#This Row],[rd_price_net]])</f>
        <v>0</v>
      </c>
      <c r="F5149" s="1"/>
      <c r="G5149">
        <v>5137</v>
      </c>
      <c r="H5149" t="s">
        <v>9107</v>
      </c>
      <c r="I5149" t="s">
        <v>11268</v>
      </c>
      <c r="J5149">
        <v>0</v>
      </c>
      <c r="K5149" t="str">
        <f>VLOOKUP(Table_munisapp_tylerci_mu_live_rq_master5[[#This Row],[rh_vendor_suggest]],Vend!A:B,2,0)</f>
        <v>STAFFING RESOURCE MANAGEMENT</v>
      </c>
      <c r="L5149" t="str">
        <f>VLOOKUP(Table_munisapp_tylerci_mu_live_rq_master5[[#This Row],[a_department_code]],Dept!A:B,2,0)</f>
        <v>Golden Spike Event Center</v>
      </c>
      <c r="M5149">
        <f t="shared" si="80"/>
        <v>1</v>
      </c>
    </row>
    <row r="5150" spans="1:13" hidden="1" x14ac:dyDescent="0.25">
      <c r="A5150">
        <v>2018</v>
      </c>
      <c r="B5150">
        <v>5500</v>
      </c>
      <c r="C5150">
        <v>5500</v>
      </c>
      <c r="D5150">
        <v>5500</v>
      </c>
      <c r="E5150">
        <f>SUM(Table_munisapp_tylerci_mu_live_rq_master5[[#This Row],[rd_extended_price]]-Table_munisapp_tylerci_mu_live_rq_master5[[#This Row],[rd_price_net]])</f>
        <v>0</v>
      </c>
      <c r="F5150" s="1">
        <v>43283</v>
      </c>
      <c r="G5150">
        <v>5137</v>
      </c>
      <c r="H5150" t="s">
        <v>9107</v>
      </c>
      <c r="I5150" t="s">
        <v>11268</v>
      </c>
      <c r="J5150">
        <v>3180583</v>
      </c>
      <c r="K5150" t="str">
        <f>VLOOKUP(Table_munisapp_tylerci_mu_live_rq_master5[[#This Row],[rh_vendor_suggest]],Vend!A:B,2,0)</f>
        <v>STAFFING RESOURCE MANAGEMENT</v>
      </c>
      <c r="L5150" t="str">
        <f>VLOOKUP(Table_munisapp_tylerci_mu_live_rq_master5[[#This Row],[a_department_code]],Dept!A:B,2,0)</f>
        <v>Golden Spike Event Center</v>
      </c>
      <c r="M5150">
        <f t="shared" si="80"/>
        <v>1</v>
      </c>
    </row>
    <row r="5151" spans="1:13" hidden="1" x14ac:dyDescent="0.25">
      <c r="A5151">
        <v>2018</v>
      </c>
      <c r="B5151">
        <v>8.58</v>
      </c>
      <c r="C5151">
        <v>4290</v>
      </c>
      <c r="D5151">
        <v>4290</v>
      </c>
      <c r="E5151">
        <f>SUM(Table_munisapp_tylerci_mu_live_rq_master5[[#This Row],[rd_extended_price]]-Table_munisapp_tylerci_mu_live_rq_master5[[#This Row],[rd_price_net]])</f>
        <v>0</v>
      </c>
      <c r="F5151" s="1">
        <v>43292</v>
      </c>
      <c r="G5151">
        <v>1243</v>
      </c>
      <c r="H5151" t="s">
        <v>9072</v>
      </c>
      <c r="I5151" t="s">
        <v>10389</v>
      </c>
      <c r="J5151">
        <v>3180604</v>
      </c>
      <c r="K5151" t="str">
        <f>VLOOKUP(Table_munisapp_tylerci_mu_live_rq_master5[[#This Row],[rh_vendor_suggest]],Vend!A:B,2,0)</f>
        <v>BELL'S SECURITY SALES INC</v>
      </c>
      <c r="L5151" t="str">
        <f>VLOOKUP(Table_munisapp_tylerci_mu_live_rq_master5[[#This Row],[a_department_code]],Dept!A:B,2,0)</f>
        <v>Jail</v>
      </c>
      <c r="M5151">
        <f t="shared" si="80"/>
        <v>1</v>
      </c>
    </row>
    <row r="5152" spans="1:13" hidden="1" x14ac:dyDescent="0.25">
      <c r="A5152">
        <v>2018</v>
      </c>
      <c r="B5152">
        <v>2040</v>
      </c>
      <c r="C5152">
        <v>2040</v>
      </c>
      <c r="D5152">
        <v>2221.56</v>
      </c>
      <c r="E5152">
        <f>SUM(Table_munisapp_tylerci_mu_live_rq_master5[[#This Row],[rd_extended_price]]-Table_munisapp_tylerci_mu_live_rq_master5[[#This Row],[rd_price_net]])</f>
        <v>-181.55999999999995</v>
      </c>
      <c r="F5152" s="1">
        <v>43280</v>
      </c>
      <c r="G5152">
        <v>7826</v>
      </c>
      <c r="H5152" t="s">
        <v>9100</v>
      </c>
      <c r="I5152" t="s">
        <v>10603</v>
      </c>
      <c r="J5152">
        <v>3180579</v>
      </c>
      <c r="K5152" t="str">
        <f>VLOOKUP(Table_munisapp_tylerci_mu_live_rq_master5[[#This Row],[rh_vendor_suggest]],Vend!A:B,2,0)</f>
        <v>THE CHANCELLOR MASTERS &amp; SCHOLARS</v>
      </c>
      <c r="L5152" t="str">
        <f>VLOOKUP(Table_munisapp_tylerci_mu_live_rq_master5[[#This Row],[a_department_code]],Dept!A:B,2,0)</f>
        <v>Library</v>
      </c>
      <c r="M5152">
        <f t="shared" si="80"/>
        <v>1</v>
      </c>
    </row>
    <row r="5153" spans="1:13" hidden="1" x14ac:dyDescent="0.25">
      <c r="A5153">
        <v>2018</v>
      </c>
      <c r="B5153">
        <v>401.5</v>
      </c>
      <c r="C5153">
        <v>401.5</v>
      </c>
      <c r="D5153">
        <v>401.5</v>
      </c>
      <c r="E5153">
        <f>SUM(Table_munisapp_tylerci_mu_live_rq_master5[[#This Row],[rd_extended_price]]-Table_munisapp_tylerci_mu_live_rq_master5[[#This Row],[rd_price_net]])</f>
        <v>0</v>
      </c>
      <c r="F5153" s="1">
        <v>43283</v>
      </c>
      <c r="G5153">
        <v>2009</v>
      </c>
      <c r="H5153" t="s">
        <v>9094</v>
      </c>
      <c r="I5153" t="s">
        <v>9646</v>
      </c>
      <c r="J5153">
        <v>3180580</v>
      </c>
      <c r="K5153" t="str">
        <f>VLOOKUP(Table_munisapp_tylerci_mu_live_rq_master5[[#This Row],[rh_vendor_suggest]],Vend!A:B,2,0)</f>
        <v>SMITHKLINE BEECHAM CORPORATION</v>
      </c>
      <c r="L5153" t="str">
        <f>VLOOKUP(Table_munisapp_tylerci_mu_live_rq_master5[[#This Row],[a_department_code]],Dept!A:B,2,0)</f>
        <v>Weber Morgan Health Department</v>
      </c>
      <c r="M5153">
        <f t="shared" si="80"/>
        <v>1</v>
      </c>
    </row>
    <row r="5154" spans="1:13" hidden="1" x14ac:dyDescent="0.25">
      <c r="A5154">
        <v>2018</v>
      </c>
      <c r="B5154">
        <v>1306.5</v>
      </c>
      <c r="C5154">
        <v>1306.5</v>
      </c>
      <c r="D5154">
        <v>1306.5</v>
      </c>
      <c r="E5154">
        <f>SUM(Table_munisapp_tylerci_mu_live_rq_master5[[#This Row],[rd_extended_price]]-Table_munisapp_tylerci_mu_live_rq_master5[[#This Row],[rd_price_net]])</f>
        <v>0</v>
      </c>
      <c r="F5154" s="1">
        <v>43283</v>
      </c>
      <c r="G5154">
        <v>2009</v>
      </c>
      <c r="H5154" t="s">
        <v>9094</v>
      </c>
      <c r="I5154" t="s">
        <v>9646</v>
      </c>
      <c r="J5154">
        <v>3180580</v>
      </c>
      <c r="K5154" t="str">
        <f>VLOOKUP(Table_munisapp_tylerci_mu_live_rq_master5[[#This Row],[rh_vendor_suggest]],Vend!A:B,2,0)</f>
        <v>SMITHKLINE BEECHAM CORPORATION</v>
      </c>
      <c r="L5154" t="str">
        <f>VLOOKUP(Table_munisapp_tylerci_mu_live_rq_master5[[#This Row],[a_department_code]],Dept!A:B,2,0)</f>
        <v>Weber Morgan Health Department</v>
      </c>
      <c r="M5154">
        <f t="shared" si="80"/>
        <v>0</v>
      </c>
    </row>
    <row r="5155" spans="1:13" hidden="1" x14ac:dyDescent="0.25">
      <c r="A5155">
        <v>2018</v>
      </c>
      <c r="B5155">
        <v>3132</v>
      </c>
      <c r="C5155">
        <v>3132</v>
      </c>
      <c r="D5155">
        <v>3132</v>
      </c>
      <c r="E5155">
        <f>SUM(Table_munisapp_tylerci_mu_live_rq_master5[[#This Row],[rd_extended_price]]-Table_munisapp_tylerci_mu_live_rq_master5[[#This Row],[rd_price_net]])</f>
        <v>0</v>
      </c>
      <c r="F5155" s="1">
        <v>43283</v>
      </c>
      <c r="G5155">
        <v>2009</v>
      </c>
      <c r="H5155" t="s">
        <v>9094</v>
      </c>
      <c r="I5155" t="s">
        <v>9646</v>
      </c>
      <c r="J5155">
        <v>3180580</v>
      </c>
      <c r="K5155" t="str">
        <f>VLOOKUP(Table_munisapp_tylerci_mu_live_rq_master5[[#This Row],[rh_vendor_suggest]],Vend!A:B,2,0)</f>
        <v>SMITHKLINE BEECHAM CORPORATION</v>
      </c>
      <c r="L5155" t="str">
        <f>VLOOKUP(Table_munisapp_tylerci_mu_live_rq_master5[[#This Row],[a_department_code]],Dept!A:B,2,0)</f>
        <v>Weber Morgan Health Department</v>
      </c>
      <c r="M5155">
        <f t="shared" si="80"/>
        <v>0</v>
      </c>
    </row>
    <row r="5156" spans="1:13" hidden="1" x14ac:dyDescent="0.25">
      <c r="A5156">
        <v>2018</v>
      </c>
      <c r="B5156">
        <v>260.5</v>
      </c>
      <c r="C5156">
        <v>260.5</v>
      </c>
      <c r="D5156">
        <v>260.5</v>
      </c>
      <c r="E5156">
        <f>SUM(Table_munisapp_tylerci_mu_live_rq_master5[[#This Row],[rd_extended_price]]-Table_munisapp_tylerci_mu_live_rq_master5[[#This Row],[rd_price_net]])</f>
        <v>0</v>
      </c>
      <c r="F5156" s="1">
        <v>43283</v>
      </c>
      <c r="G5156">
        <v>2009</v>
      </c>
      <c r="H5156" t="s">
        <v>9094</v>
      </c>
      <c r="I5156" t="s">
        <v>9646</v>
      </c>
      <c r="J5156">
        <v>3180580</v>
      </c>
      <c r="K5156" t="str">
        <f>VLOOKUP(Table_munisapp_tylerci_mu_live_rq_master5[[#This Row],[rh_vendor_suggest]],Vend!A:B,2,0)</f>
        <v>SMITHKLINE BEECHAM CORPORATION</v>
      </c>
      <c r="L5156" t="str">
        <f>VLOOKUP(Table_munisapp_tylerci_mu_live_rq_master5[[#This Row],[a_department_code]],Dept!A:B,2,0)</f>
        <v>Weber Morgan Health Department</v>
      </c>
      <c r="M5156">
        <f t="shared" si="80"/>
        <v>0</v>
      </c>
    </row>
    <row r="5157" spans="1:13" hidden="1" x14ac:dyDescent="0.25">
      <c r="A5157">
        <v>2018</v>
      </c>
      <c r="B5157">
        <v>425</v>
      </c>
      <c r="C5157">
        <v>425</v>
      </c>
      <c r="D5157">
        <v>425</v>
      </c>
      <c r="E5157">
        <f>SUM(Table_munisapp_tylerci_mu_live_rq_master5[[#This Row],[rd_extended_price]]-Table_munisapp_tylerci_mu_live_rq_master5[[#This Row],[rd_price_net]])</f>
        <v>0</v>
      </c>
      <c r="F5157" s="1">
        <v>43283</v>
      </c>
      <c r="G5157">
        <v>2009</v>
      </c>
      <c r="H5157" t="s">
        <v>9094</v>
      </c>
      <c r="I5157" t="s">
        <v>9646</v>
      </c>
      <c r="J5157">
        <v>3180580</v>
      </c>
      <c r="K5157" t="str">
        <f>VLOOKUP(Table_munisapp_tylerci_mu_live_rq_master5[[#This Row],[rh_vendor_suggest]],Vend!A:B,2,0)</f>
        <v>SMITHKLINE BEECHAM CORPORATION</v>
      </c>
      <c r="L5157" t="str">
        <f>VLOOKUP(Table_munisapp_tylerci_mu_live_rq_master5[[#This Row],[a_department_code]],Dept!A:B,2,0)</f>
        <v>Weber Morgan Health Department</v>
      </c>
      <c r="M5157">
        <f t="shared" si="80"/>
        <v>0</v>
      </c>
    </row>
    <row r="5158" spans="1:13" hidden="1" x14ac:dyDescent="0.25">
      <c r="A5158">
        <v>2018</v>
      </c>
      <c r="B5158">
        <v>2935</v>
      </c>
      <c r="C5158">
        <v>2935</v>
      </c>
      <c r="D5158">
        <v>2935</v>
      </c>
      <c r="E5158">
        <f>SUM(Table_munisapp_tylerci_mu_live_rq_master5[[#This Row],[rd_extended_price]]-Table_munisapp_tylerci_mu_live_rq_master5[[#This Row],[rd_price_net]])</f>
        <v>0</v>
      </c>
      <c r="F5158" s="1">
        <v>43283</v>
      </c>
      <c r="G5158">
        <v>2009</v>
      </c>
      <c r="H5158" t="s">
        <v>9094</v>
      </c>
      <c r="I5158" t="s">
        <v>9646</v>
      </c>
      <c r="J5158">
        <v>3180580</v>
      </c>
      <c r="K5158" t="str">
        <f>VLOOKUP(Table_munisapp_tylerci_mu_live_rq_master5[[#This Row],[rh_vendor_suggest]],Vend!A:B,2,0)</f>
        <v>SMITHKLINE BEECHAM CORPORATION</v>
      </c>
      <c r="L5158" t="str">
        <f>VLOOKUP(Table_munisapp_tylerci_mu_live_rq_master5[[#This Row],[a_department_code]],Dept!A:B,2,0)</f>
        <v>Weber Morgan Health Department</v>
      </c>
      <c r="M5158">
        <f t="shared" si="80"/>
        <v>0</v>
      </c>
    </row>
    <row r="5159" spans="1:13" hidden="1" x14ac:dyDescent="0.25">
      <c r="A5159">
        <v>2018</v>
      </c>
      <c r="B5159">
        <v>7262.5</v>
      </c>
      <c r="C5159">
        <v>7262.5</v>
      </c>
      <c r="D5159">
        <v>7262.5</v>
      </c>
      <c r="E5159">
        <f>SUM(Table_munisapp_tylerci_mu_live_rq_master5[[#This Row],[rd_extended_price]]-Table_munisapp_tylerci_mu_live_rq_master5[[#This Row],[rd_price_net]])</f>
        <v>0</v>
      </c>
      <c r="F5159" s="1">
        <v>43283</v>
      </c>
      <c r="G5159">
        <v>2009</v>
      </c>
      <c r="H5159" t="s">
        <v>9094</v>
      </c>
      <c r="I5159" t="s">
        <v>9646</v>
      </c>
      <c r="J5159">
        <v>3180580</v>
      </c>
      <c r="K5159" t="str">
        <f>VLOOKUP(Table_munisapp_tylerci_mu_live_rq_master5[[#This Row],[rh_vendor_suggest]],Vend!A:B,2,0)</f>
        <v>SMITHKLINE BEECHAM CORPORATION</v>
      </c>
      <c r="L5159" t="str">
        <f>VLOOKUP(Table_munisapp_tylerci_mu_live_rq_master5[[#This Row],[a_department_code]],Dept!A:B,2,0)</f>
        <v>Weber Morgan Health Department</v>
      </c>
      <c r="M5159">
        <f t="shared" si="80"/>
        <v>0</v>
      </c>
    </row>
    <row r="5160" spans="1:13" hidden="1" x14ac:dyDescent="0.25">
      <c r="A5160">
        <v>2018</v>
      </c>
      <c r="B5160">
        <v>4158</v>
      </c>
      <c r="C5160">
        <v>4158</v>
      </c>
      <c r="D5160">
        <v>4158</v>
      </c>
      <c r="E5160">
        <f>SUM(Table_munisapp_tylerci_mu_live_rq_master5[[#This Row],[rd_extended_price]]-Table_munisapp_tylerci_mu_live_rq_master5[[#This Row],[rd_price_net]])</f>
        <v>0</v>
      </c>
      <c r="F5160" s="1">
        <v>43283</v>
      </c>
      <c r="G5160">
        <v>2009</v>
      </c>
      <c r="H5160" t="s">
        <v>9094</v>
      </c>
      <c r="I5160" t="s">
        <v>9646</v>
      </c>
      <c r="J5160">
        <v>3180580</v>
      </c>
      <c r="K5160" t="str">
        <f>VLOOKUP(Table_munisapp_tylerci_mu_live_rq_master5[[#This Row],[rh_vendor_suggest]],Vend!A:B,2,0)</f>
        <v>SMITHKLINE BEECHAM CORPORATION</v>
      </c>
      <c r="L5160" t="str">
        <f>VLOOKUP(Table_munisapp_tylerci_mu_live_rq_master5[[#This Row],[a_department_code]],Dept!A:B,2,0)</f>
        <v>Weber Morgan Health Department</v>
      </c>
      <c r="M5160">
        <f t="shared" si="80"/>
        <v>0</v>
      </c>
    </row>
    <row r="5161" spans="1:13" hidden="1" x14ac:dyDescent="0.25">
      <c r="A5161">
        <v>2018</v>
      </c>
      <c r="B5161">
        <v>6000</v>
      </c>
      <c r="C5161">
        <v>6000</v>
      </c>
      <c r="D5161">
        <v>6000</v>
      </c>
      <c r="E5161">
        <f>SUM(Table_munisapp_tylerci_mu_live_rq_master5[[#This Row],[rd_extended_price]]-Table_munisapp_tylerci_mu_live_rq_master5[[#This Row],[rd_price_net]])</f>
        <v>0</v>
      </c>
      <c r="F5161" s="1">
        <v>43286</v>
      </c>
      <c r="G5161">
        <v>3701</v>
      </c>
      <c r="H5161" t="s">
        <v>9114</v>
      </c>
      <c r="I5161" t="s">
        <v>10444</v>
      </c>
      <c r="J5161">
        <v>3180593</v>
      </c>
      <c r="K5161" t="str">
        <f>VLOOKUP(Table_munisapp_tylerci_mu_live_rq_master5[[#This Row],[rh_vendor_suggest]],Vend!A:B,2,0)</f>
        <v>TOM RANDALL DISTRIBUTING</v>
      </c>
      <c r="L5161" t="str">
        <f>VLOOKUP(Table_munisapp_tylerci_mu_live_rq_master5[[#This Row],[a_department_code]],Dept!A:B,2,0)</f>
        <v>Transfer Station</v>
      </c>
      <c r="M5161">
        <f t="shared" si="80"/>
        <v>1</v>
      </c>
    </row>
    <row r="5162" spans="1:13" hidden="1" x14ac:dyDescent="0.25">
      <c r="A5162">
        <v>2018</v>
      </c>
      <c r="B5162">
        <v>894.25</v>
      </c>
      <c r="C5162">
        <v>894.25</v>
      </c>
      <c r="D5162">
        <v>894.25</v>
      </c>
      <c r="E5162">
        <f>SUM(Table_munisapp_tylerci_mu_live_rq_master5[[#This Row],[rd_extended_price]]-Table_munisapp_tylerci_mu_live_rq_master5[[#This Row],[rd_price_net]])</f>
        <v>0</v>
      </c>
      <c r="F5162" s="1">
        <v>43283</v>
      </c>
      <c r="G5162">
        <v>2099</v>
      </c>
      <c r="H5162" t="s">
        <v>9100</v>
      </c>
      <c r="I5162" t="s">
        <v>11269</v>
      </c>
      <c r="J5162">
        <v>3180581</v>
      </c>
      <c r="K5162" t="str">
        <f>VLOOKUP(Table_munisapp_tylerci_mu_live_rq_master5[[#This Row],[rh_vendor_suggest]],Vend!A:B,2,0)</f>
        <v>HENRIKSEN BUTLER DESIGN GROUP, LLC</v>
      </c>
      <c r="L5162" t="str">
        <f>VLOOKUP(Table_munisapp_tylerci_mu_live_rq_master5[[#This Row],[a_department_code]],Dept!A:B,2,0)</f>
        <v>Library</v>
      </c>
      <c r="M5162">
        <f t="shared" si="80"/>
        <v>1</v>
      </c>
    </row>
    <row r="5163" spans="1:13" hidden="1" x14ac:dyDescent="0.25">
      <c r="A5163">
        <v>2018</v>
      </c>
      <c r="B5163">
        <v>5901.03</v>
      </c>
      <c r="C5163">
        <v>5901.03</v>
      </c>
      <c r="D5163">
        <v>5901.03</v>
      </c>
      <c r="E5163">
        <f>SUM(Table_munisapp_tylerci_mu_live_rq_master5[[#This Row],[rd_extended_price]]-Table_munisapp_tylerci_mu_live_rq_master5[[#This Row],[rd_price_net]])</f>
        <v>0</v>
      </c>
      <c r="F5163" s="1">
        <v>43291</v>
      </c>
      <c r="G5163">
        <v>2688</v>
      </c>
      <c r="H5163" t="s">
        <v>9094</v>
      </c>
      <c r="I5163" t="s">
        <v>9646</v>
      </c>
      <c r="J5163">
        <v>3180603</v>
      </c>
      <c r="K5163" t="str">
        <f>VLOOKUP(Table_munisapp_tylerci_mu_live_rq_master5[[#This Row],[rh_vendor_suggest]],Vend!A:B,2,0)</f>
        <v>MERCK SHARP &amp; DOHME CORP</v>
      </c>
      <c r="L5163" t="str">
        <f>VLOOKUP(Table_munisapp_tylerci_mu_live_rq_master5[[#This Row],[a_department_code]],Dept!A:B,2,0)</f>
        <v>Weber Morgan Health Department</v>
      </c>
      <c r="M5163">
        <f t="shared" si="80"/>
        <v>1</v>
      </c>
    </row>
    <row r="5164" spans="1:13" hidden="1" x14ac:dyDescent="0.25">
      <c r="A5164">
        <v>2018</v>
      </c>
      <c r="B5164">
        <v>708.5</v>
      </c>
      <c r="C5164">
        <v>708.5</v>
      </c>
      <c r="D5164">
        <v>708.5</v>
      </c>
      <c r="E5164">
        <f>SUM(Table_munisapp_tylerci_mu_live_rq_master5[[#This Row],[rd_extended_price]]-Table_munisapp_tylerci_mu_live_rq_master5[[#This Row],[rd_price_net]])</f>
        <v>0</v>
      </c>
      <c r="F5164" s="1">
        <v>43291</v>
      </c>
      <c r="G5164">
        <v>2688</v>
      </c>
      <c r="H5164" t="s">
        <v>9094</v>
      </c>
      <c r="I5164" t="s">
        <v>9646</v>
      </c>
      <c r="J5164">
        <v>3180603</v>
      </c>
      <c r="K5164" t="str">
        <f>VLOOKUP(Table_munisapp_tylerci_mu_live_rq_master5[[#This Row],[rh_vendor_suggest]],Vend!A:B,2,0)</f>
        <v>MERCK SHARP &amp; DOHME CORP</v>
      </c>
      <c r="L5164" t="str">
        <f>VLOOKUP(Table_munisapp_tylerci_mu_live_rq_master5[[#This Row],[a_department_code]],Dept!A:B,2,0)</f>
        <v>Weber Morgan Health Department</v>
      </c>
      <c r="M5164">
        <f t="shared" si="80"/>
        <v>0</v>
      </c>
    </row>
    <row r="5165" spans="1:13" hidden="1" x14ac:dyDescent="0.25">
      <c r="A5165">
        <v>2018</v>
      </c>
      <c r="B5165">
        <v>926.24</v>
      </c>
      <c r="C5165">
        <v>926.24</v>
      </c>
      <c r="D5165">
        <v>926.24</v>
      </c>
      <c r="E5165">
        <f>SUM(Table_munisapp_tylerci_mu_live_rq_master5[[#This Row],[rd_extended_price]]-Table_munisapp_tylerci_mu_live_rq_master5[[#This Row],[rd_price_net]])</f>
        <v>0</v>
      </c>
      <c r="F5165" s="1">
        <v>43291</v>
      </c>
      <c r="G5165">
        <v>2688</v>
      </c>
      <c r="H5165" t="s">
        <v>9094</v>
      </c>
      <c r="I5165" t="s">
        <v>9646</v>
      </c>
      <c r="J5165">
        <v>3180603</v>
      </c>
      <c r="K5165" t="str">
        <f>VLOOKUP(Table_munisapp_tylerci_mu_live_rq_master5[[#This Row],[rh_vendor_suggest]],Vend!A:B,2,0)</f>
        <v>MERCK SHARP &amp; DOHME CORP</v>
      </c>
      <c r="L5165" t="str">
        <f>VLOOKUP(Table_munisapp_tylerci_mu_live_rq_master5[[#This Row],[a_department_code]],Dept!A:B,2,0)</f>
        <v>Weber Morgan Health Department</v>
      </c>
      <c r="M5165">
        <f t="shared" si="80"/>
        <v>0</v>
      </c>
    </row>
    <row r="5166" spans="1:13" hidden="1" x14ac:dyDescent="0.25">
      <c r="A5166">
        <v>2018</v>
      </c>
      <c r="B5166">
        <v>828.07</v>
      </c>
      <c r="C5166">
        <v>828.07</v>
      </c>
      <c r="D5166">
        <v>828.07</v>
      </c>
      <c r="E5166">
        <f>SUM(Table_munisapp_tylerci_mu_live_rq_master5[[#This Row],[rd_extended_price]]-Table_munisapp_tylerci_mu_live_rq_master5[[#This Row],[rd_price_net]])</f>
        <v>0</v>
      </c>
      <c r="F5166" s="1">
        <v>43291</v>
      </c>
      <c r="G5166">
        <v>2688</v>
      </c>
      <c r="H5166" t="s">
        <v>9094</v>
      </c>
      <c r="I5166" t="s">
        <v>9646</v>
      </c>
      <c r="J5166">
        <v>3180603</v>
      </c>
      <c r="K5166" t="str">
        <f>VLOOKUP(Table_munisapp_tylerci_mu_live_rq_master5[[#This Row],[rh_vendor_suggest]],Vend!A:B,2,0)</f>
        <v>MERCK SHARP &amp; DOHME CORP</v>
      </c>
      <c r="L5166" t="str">
        <f>VLOOKUP(Table_munisapp_tylerci_mu_live_rq_master5[[#This Row],[a_department_code]],Dept!A:B,2,0)</f>
        <v>Weber Morgan Health Department</v>
      </c>
      <c r="M5166">
        <f t="shared" si="80"/>
        <v>0</v>
      </c>
    </row>
    <row r="5167" spans="1:13" hidden="1" x14ac:dyDescent="0.25">
      <c r="A5167">
        <v>2018</v>
      </c>
      <c r="B5167">
        <v>2438.02</v>
      </c>
      <c r="C5167">
        <v>2438.02</v>
      </c>
      <c r="D5167">
        <v>2438.02</v>
      </c>
      <c r="E5167">
        <f>SUM(Table_munisapp_tylerci_mu_live_rq_master5[[#This Row],[rd_extended_price]]-Table_munisapp_tylerci_mu_live_rq_master5[[#This Row],[rd_price_net]])</f>
        <v>0</v>
      </c>
      <c r="F5167" s="1">
        <v>43291</v>
      </c>
      <c r="G5167">
        <v>2688</v>
      </c>
      <c r="H5167" t="s">
        <v>9094</v>
      </c>
      <c r="I5167" t="s">
        <v>9646</v>
      </c>
      <c r="J5167">
        <v>3180603</v>
      </c>
      <c r="K5167" t="str">
        <f>VLOOKUP(Table_munisapp_tylerci_mu_live_rq_master5[[#This Row],[rh_vendor_suggest]],Vend!A:B,2,0)</f>
        <v>MERCK SHARP &amp; DOHME CORP</v>
      </c>
      <c r="L5167" t="str">
        <f>VLOOKUP(Table_munisapp_tylerci_mu_live_rq_master5[[#This Row],[a_department_code]],Dept!A:B,2,0)</f>
        <v>Weber Morgan Health Department</v>
      </c>
      <c r="M5167">
        <f t="shared" si="80"/>
        <v>0</v>
      </c>
    </row>
    <row r="5168" spans="1:13" hidden="1" x14ac:dyDescent="0.25">
      <c r="A5168">
        <v>2018</v>
      </c>
      <c r="B5168">
        <v>595.03</v>
      </c>
      <c r="C5168">
        <v>595.03</v>
      </c>
      <c r="D5168">
        <v>595.03</v>
      </c>
      <c r="E5168">
        <f>SUM(Table_munisapp_tylerci_mu_live_rq_master5[[#This Row],[rd_extended_price]]-Table_munisapp_tylerci_mu_live_rq_master5[[#This Row],[rd_price_net]])</f>
        <v>0</v>
      </c>
      <c r="F5168" s="1">
        <v>43283</v>
      </c>
      <c r="G5168">
        <v>3052</v>
      </c>
      <c r="H5168" t="s">
        <v>9094</v>
      </c>
      <c r="I5168" t="s">
        <v>9646</v>
      </c>
      <c r="J5168">
        <v>3180582</v>
      </c>
      <c r="K5168" t="str">
        <f>VLOOKUP(Table_munisapp_tylerci_mu_live_rq_master5[[#This Row],[rh_vendor_suggest]],Vend!A:B,2,0)</f>
        <v>PFIZER</v>
      </c>
      <c r="L5168" t="str">
        <f>VLOOKUP(Table_munisapp_tylerci_mu_live_rq_master5[[#This Row],[a_department_code]],Dept!A:B,2,0)</f>
        <v>Weber Morgan Health Department</v>
      </c>
      <c r="M5168">
        <f t="shared" si="80"/>
        <v>1</v>
      </c>
    </row>
    <row r="5169" spans="1:13" hidden="1" x14ac:dyDescent="0.25">
      <c r="A5169">
        <v>2018</v>
      </c>
      <c r="B5169">
        <v>379</v>
      </c>
      <c r="C5169">
        <v>379</v>
      </c>
      <c r="D5169">
        <v>379</v>
      </c>
      <c r="E5169">
        <f>SUM(Table_munisapp_tylerci_mu_live_rq_master5[[#This Row],[rd_extended_price]]-Table_munisapp_tylerci_mu_live_rq_master5[[#This Row],[rd_price_net]])</f>
        <v>0</v>
      </c>
      <c r="F5169" s="1">
        <v>43290</v>
      </c>
      <c r="G5169">
        <v>5820</v>
      </c>
      <c r="H5169" t="s">
        <v>9066</v>
      </c>
      <c r="I5169" t="s">
        <v>9410</v>
      </c>
      <c r="J5169">
        <v>3180600</v>
      </c>
      <c r="K5169" t="str">
        <f>VLOOKUP(Table_munisapp_tylerci_mu_live_rq_master5[[#This Row],[rh_vendor_suggest]],Vend!A:B,2,0)</f>
        <v>SUMMIT PRINTING</v>
      </c>
      <c r="L5169" t="str">
        <f>VLOOKUP(Table_munisapp_tylerci_mu_live_rq_master5[[#This Row],[a_department_code]],Dept!A:B,2,0)</f>
        <v>Attorney - Civil</v>
      </c>
      <c r="M5169">
        <f t="shared" si="80"/>
        <v>1</v>
      </c>
    </row>
    <row r="5170" spans="1:13" hidden="1" x14ac:dyDescent="0.25">
      <c r="A5170">
        <v>2018</v>
      </c>
      <c r="B5170">
        <v>156.5</v>
      </c>
      <c r="C5170">
        <v>156.5</v>
      </c>
      <c r="D5170">
        <v>156.5</v>
      </c>
      <c r="E5170">
        <f>SUM(Table_munisapp_tylerci_mu_live_rq_master5[[#This Row],[rd_extended_price]]-Table_munisapp_tylerci_mu_live_rq_master5[[#This Row],[rd_price_net]])</f>
        <v>0</v>
      </c>
      <c r="F5170" s="1">
        <v>43297</v>
      </c>
      <c r="G5170">
        <v>3242</v>
      </c>
      <c r="H5170" t="s">
        <v>9066</v>
      </c>
      <c r="I5170" t="s">
        <v>11270</v>
      </c>
      <c r="J5170">
        <v>3180612</v>
      </c>
      <c r="K5170" t="str">
        <f>VLOOKUP(Table_munisapp_tylerci_mu_live_rq_master5[[#This Row],[rh_vendor_suggest]],Vend!A:B,2,0)</f>
        <v>RB PRINTING SERVICES LLC</v>
      </c>
      <c r="L5170" t="str">
        <f>VLOOKUP(Table_munisapp_tylerci_mu_live_rq_master5[[#This Row],[a_department_code]],Dept!A:B,2,0)</f>
        <v>Attorney - Civil</v>
      </c>
      <c r="M5170">
        <f t="shared" si="80"/>
        <v>1</v>
      </c>
    </row>
    <row r="5171" spans="1:13" hidden="1" x14ac:dyDescent="0.25">
      <c r="A5171">
        <v>2018</v>
      </c>
      <c r="B5171">
        <v>206.25</v>
      </c>
      <c r="C5171">
        <v>3300</v>
      </c>
      <c r="D5171">
        <v>3300</v>
      </c>
      <c r="E5171">
        <f>SUM(Table_munisapp_tylerci_mu_live_rq_master5[[#This Row],[rd_extended_price]]-Table_munisapp_tylerci_mu_live_rq_master5[[#This Row],[rd_price_net]])</f>
        <v>0</v>
      </c>
      <c r="F5171" s="1">
        <v>43283</v>
      </c>
      <c r="G5171">
        <v>7829</v>
      </c>
      <c r="H5171" t="s">
        <v>9083</v>
      </c>
      <c r="I5171" t="s">
        <v>11271</v>
      </c>
      <c r="J5171">
        <v>3180585</v>
      </c>
      <c r="K5171" t="str">
        <f>VLOOKUP(Table_munisapp_tylerci_mu_live_rq_master5[[#This Row],[rh_vendor_suggest]],Vend!A:B,2,0)</f>
        <v>NAKIVO INC</v>
      </c>
      <c r="L5171" t="str">
        <f>VLOOKUP(Table_munisapp_tylerci_mu_live_rq_master5[[#This Row],[a_department_code]],Dept!A:B,2,0)</f>
        <v>Information Technology</v>
      </c>
      <c r="M5171">
        <f t="shared" si="80"/>
        <v>1</v>
      </c>
    </row>
    <row r="5172" spans="1:13" hidden="1" x14ac:dyDescent="0.25">
      <c r="A5172">
        <v>2018</v>
      </c>
      <c r="B5172">
        <v>6060</v>
      </c>
      <c r="C5172">
        <v>6060</v>
      </c>
      <c r="D5172">
        <v>6060</v>
      </c>
      <c r="E5172">
        <f>SUM(Table_munisapp_tylerci_mu_live_rq_master5[[#This Row],[rd_extended_price]]-Table_munisapp_tylerci_mu_live_rq_master5[[#This Row],[rd_price_net]])</f>
        <v>0</v>
      </c>
      <c r="F5172" s="1">
        <v>43286</v>
      </c>
      <c r="G5172">
        <v>1705</v>
      </c>
      <c r="H5172" t="s">
        <v>9083</v>
      </c>
      <c r="I5172" t="s">
        <v>11272</v>
      </c>
      <c r="J5172">
        <v>3180589</v>
      </c>
      <c r="K5172" t="str">
        <f>VLOOKUP(Table_munisapp_tylerci_mu_live_rq_master5[[#This Row],[rh_vendor_suggest]],Vend!A:B,2,0)</f>
        <v>DELL COMPUTER</v>
      </c>
      <c r="L5172" t="str">
        <f>VLOOKUP(Table_munisapp_tylerci_mu_live_rq_master5[[#This Row],[a_department_code]],Dept!A:B,2,0)</f>
        <v>Information Technology</v>
      </c>
      <c r="M5172">
        <f t="shared" si="80"/>
        <v>1</v>
      </c>
    </row>
    <row r="5173" spans="1:13" hidden="1" x14ac:dyDescent="0.25">
      <c r="A5173">
        <v>2018</v>
      </c>
      <c r="B5173">
        <v>1038.79</v>
      </c>
      <c r="C5173">
        <v>1038.79</v>
      </c>
      <c r="D5173">
        <v>1038.79</v>
      </c>
      <c r="E5173">
        <f>SUM(Table_munisapp_tylerci_mu_live_rq_master5[[#This Row],[rd_extended_price]]-Table_munisapp_tylerci_mu_live_rq_master5[[#This Row],[rd_price_net]])</f>
        <v>0</v>
      </c>
      <c r="F5173" s="1">
        <v>43307</v>
      </c>
      <c r="G5173">
        <v>1705</v>
      </c>
      <c r="H5173" t="s">
        <v>9094</v>
      </c>
      <c r="I5173" t="s">
        <v>11273</v>
      </c>
      <c r="J5173">
        <v>3180627</v>
      </c>
      <c r="K5173" t="str">
        <f>VLOOKUP(Table_munisapp_tylerci_mu_live_rq_master5[[#This Row],[rh_vendor_suggest]],Vend!A:B,2,0)</f>
        <v>DELL COMPUTER</v>
      </c>
      <c r="L5173" t="str">
        <f>VLOOKUP(Table_munisapp_tylerci_mu_live_rq_master5[[#This Row],[a_department_code]],Dept!A:B,2,0)</f>
        <v>Weber Morgan Health Department</v>
      </c>
      <c r="M5173">
        <f t="shared" si="80"/>
        <v>1</v>
      </c>
    </row>
    <row r="5174" spans="1:13" hidden="1" x14ac:dyDescent="0.25">
      <c r="A5174">
        <v>2018</v>
      </c>
      <c r="B5174">
        <v>1269</v>
      </c>
      <c r="C5174">
        <v>1269</v>
      </c>
      <c r="D5174">
        <v>1269</v>
      </c>
      <c r="E5174">
        <f>SUM(Table_munisapp_tylerci_mu_live_rq_master5[[#This Row],[rd_extended_price]]-Table_munisapp_tylerci_mu_live_rq_master5[[#This Row],[rd_price_net]])</f>
        <v>0</v>
      </c>
      <c r="F5174" s="1">
        <v>43307</v>
      </c>
      <c r="G5174">
        <v>1705</v>
      </c>
      <c r="H5174" t="s">
        <v>9094</v>
      </c>
      <c r="I5174" t="s">
        <v>11273</v>
      </c>
      <c r="J5174">
        <v>3180627</v>
      </c>
      <c r="K5174" t="str">
        <f>VLOOKUP(Table_munisapp_tylerci_mu_live_rq_master5[[#This Row],[rh_vendor_suggest]],Vend!A:B,2,0)</f>
        <v>DELL COMPUTER</v>
      </c>
      <c r="L5174" t="str">
        <f>VLOOKUP(Table_munisapp_tylerci_mu_live_rq_master5[[#This Row],[a_department_code]],Dept!A:B,2,0)</f>
        <v>Weber Morgan Health Department</v>
      </c>
      <c r="M5174">
        <f t="shared" si="80"/>
        <v>0</v>
      </c>
    </row>
    <row r="5175" spans="1:13" hidden="1" x14ac:dyDescent="0.25">
      <c r="A5175">
        <v>2018</v>
      </c>
      <c r="B5175">
        <v>1049.99</v>
      </c>
      <c r="C5175">
        <v>2099.98</v>
      </c>
      <c r="D5175">
        <v>2099.98</v>
      </c>
      <c r="E5175">
        <f>SUM(Table_munisapp_tylerci_mu_live_rq_master5[[#This Row],[rd_extended_price]]-Table_munisapp_tylerci_mu_live_rq_master5[[#This Row],[rd_price_net]])</f>
        <v>0</v>
      </c>
      <c r="F5175" s="1"/>
      <c r="G5175">
        <v>5012</v>
      </c>
      <c r="H5175" t="s">
        <v>9094</v>
      </c>
      <c r="I5175" t="s">
        <v>11274</v>
      </c>
      <c r="J5175">
        <v>0</v>
      </c>
      <c r="K5175" t="str">
        <f>VLOOKUP(Table_munisapp_tylerci_mu_live_rq_master5[[#This Row],[rh_vendor_suggest]],Vend!A:B,2,0)</f>
        <v>BEST BUY</v>
      </c>
      <c r="L5175" t="str">
        <f>VLOOKUP(Table_munisapp_tylerci_mu_live_rq_master5[[#This Row],[a_department_code]],Dept!A:B,2,0)</f>
        <v>Weber Morgan Health Department</v>
      </c>
      <c r="M5175">
        <f t="shared" si="80"/>
        <v>1</v>
      </c>
    </row>
    <row r="5176" spans="1:13" hidden="1" x14ac:dyDescent="0.25">
      <c r="A5176">
        <v>2018</v>
      </c>
      <c r="B5176">
        <v>240.81</v>
      </c>
      <c r="C5176">
        <v>240.81</v>
      </c>
      <c r="D5176">
        <v>240.81</v>
      </c>
      <c r="E5176">
        <f>SUM(Table_munisapp_tylerci_mu_live_rq_master5[[#This Row],[rd_extended_price]]-Table_munisapp_tylerci_mu_live_rq_master5[[#This Row],[rd_price_net]])</f>
        <v>0</v>
      </c>
      <c r="F5176" s="1">
        <v>43290</v>
      </c>
      <c r="G5176">
        <v>3363</v>
      </c>
      <c r="H5176" t="s">
        <v>9094</v>
      </c>
      <c r="I5176" t="s">
        <v>9646</v>
      </c>
      <c r="J5176">
        <v>3180599</v>
      </c>
      <c r="K5176" t="str">
        <f>VLOOKUP(Table_munisapp_tylerci_mu_live_rq_master5[[#This Row],[rh_vendor_suggest]],Vend!A:B,2,0)</f>
        <v>SANOFI PASTEUR INC</v>
      </c>
      <c r="L5176" t="str">
        <f>VLOOKUP(Table_munisapp_tylerci_mu_live_rq_master5[[#This Row],[a_department_code]],Dept!A:B,2,0)</f>
        <v>Weber Morgan Health Department</v>
      </c>
      <c r="M5176">
        <f t="shared" si="80"/>
        <v>1</v>
      </c>
    </row>
    <row r="5177" spans="1:13" hidden="1" x14ac:dyDescent="0.25">
      <c r="A5177">
        <v>2018</v>
      </c>
      <c r="B5177">
        <v>295.14999999999998</v>
      </c>
      <c r="C5177">
        <v>295.14999999999998</v>
      </c>
      <c r="D5177">
        <v>295.14999999999998</v>
      </c>
      <c r="E5177">
        <f>SUM(Table_munisapp_tylerci_mu_live_rq_master5[[#This Row],[rd_extended_price]]-Table_munisapp_tylerci_mu_live_rq_master5[[#This Row],[rd_price_net]])</f>
        <v>0</v>
      </c>
      <c r="F5177" s="1">
        <v>43290</v>
      </c>
      <c r="G5177">
        <v>3363</v>
      </c>
      <c r="H5177" t="s">
        <v>9094</v>
      </c>
      <c r="I5177" t="s">
        <v>9646</v>
      </c>
      <c r="J5177">
        <v>3180599</v>
      </c>
      <c r="K5177" t="str">
        <f>VLOOKUP(Table_munisapp_tylerci_mu_live_rq_master5[[#This Row],[rh_vendor_suggest]],Vend!A:B,2,0)</f>
        <v>SANOFI PASTEUR INC</v>
      </c>
      <c r="L5177" t="str">
        <f>VLOOKUP(Table_munisapp_tylerci_mu_live_rq_master5[[#This Row],[a_department_code]],Dept!A:B,2,0)</f>
        <v>Weber Morgan Health Department</v>
      </c>
      <c r="M5177">
        <f t="shared" si="80"/>
        <v>0</v>
      </c>
    </row>
    <row r="5178" spans="1:13" hidden="1" x14ac:dyDescent="0.25">
      <c r="A5178">
        <v>2018</v>
      </c>
      <c r="B5178">
        <v>428.02</v>
      </c>
      <c r="C5178">
        <v>428.02</v>
      </c>
      <c r="D5178">
        <v>428.02</v>
      </c>
      <c r="E5178">
        <f>SUM(Table_munisapp_tylerci_mu_live_rq_master5[[#This Row],[rd_extended_price]]-Table_munisapp_tylerci_mu_live_rq_master5[[#This Row],[rd_price_net]])</f>
        <v>0</v>
      </c>
      <c r="F5178" s="1">
        <v>43290</v>
      </c>
      <c r="G5178">
        <v>3363</v>
      </c>
      <c r="H5178" t="s">
        <v>9094</v>
      </c>
      <c r="I5178" t="s">
        <v>9646</v>
      </c>
      <c r="J5178">
        <v>3180599</v>
      </c>
      <c r="K5178" t="str">
        <f>VLOOKUP(Table_munisapp_tylerci_mu_live_rq_master5[[#This Row],[rh_vendor_suggest]],Vend!A:B,2,0)</f>
        <v>SANOFI PASTEUR INC</v>
      </c>
      <c r="L5178" t="str">
        <f>VLOOKUP(Table_munisapp_tylerci_mu_live_rq_master5[[#This Row],[a_department_code]],Dept!A:B,2,0)</f>
        <v>Weber Morgan Health Department</v>
      </c>
      <c r="M5178">
        <f t="shared" si="80"/>
        <v>0</v>
      </c>
    </row>
    <row r="5179" spans="1:13" hidden="1" x14ac:dyDescent="0.25">
      <c r="A5179">
        <v>2018</v>
      </c>
      <c r="B5179">
        <v>2107.56</v>
      </c>
      <c r="C5179">
        <v>2107.56</v>
      </c>
      <c r="D5179">
        <v>2107.56</v>
      </c>
      <c r="E5179">
        <f>SUM(Table_munisapp_tylerci_mu_live_rq_master5[[#This Row],[rd_extended_price]]-Table_munisapp_tylerci_mu_live_rq_master5[[#This Row],[rd_price_net]])</f>
        <v>0</v>
      </c>
      <c r="F5179" s="1">
        <v>43290</v>
      </c>
      <c r="G5179">
        <v>3363</v>
      </c>
      <c r="H5179" t="s">
        <v>9094</v>
      </c>
      <c r="I5179" t="s">
        <v>9646</v>
      </c>
      <c r="J5179">
        <v>3180599</v>
      </c>
      <c r="K5179" t="str">
        <f>VLOOKUP(Table_munisapp_tylerci_mu_live_rq_master5[[#This Row],[rh_vendor_suggest]],Vend!A:B,2,0)</f>
        <v>SANOFI PASTEUR INC</v>
      </c>
      <c r="L5179" t="str">
        <f>VLOOKUP(Table_munisapp_tylerci_mu_live_rq_master5[[#This Row],[a_department_code]],Dept!A:B,2,0)</f>
        <v>Weber Morgan Health Department</v>
      </c>
      <c r="M5179">
        <f t="shared" si="80"/>
        <v>0</v>
      </c>
    </row>
    <row r="5180" spans="1:13" hidden="1" x14ac:dyDescent="0.25">
      <c r="A5180">
        <v>2018</v>
      </c>
      <c r="B5180">
        <v>1974</v>
      </c>
      <c r="C5180">
        <v>1974</v>
      </c>
      <c r="D5180">
        <v>1974</v>
      </c>
      <c r="E5180">
        <f>SUM(Table_munisapp_tylerci_mu_live_rq_master5[[#This Row],[rd_extended_price]]-Table_munisapp_tylerci_mu_live_rq_master5[[#This Row],[rd_price_net]])</f>
        <v>0</v>
      </c>
      <c r="F5180" s="1">
        <v>43290</v>
      </c>
      <c r="G5180">
        <v>3019</v>
      </c>
      <c r="H5180" t="s">
        <v>9094</v>
      </c>
      <c r="I5180" t="s">
        <v>9646</v>
      </c>
      <c r="J5180">
        <v>3180598</v>
      </c>
      <c r="K5180" t="str">
        <f>VLOOKUP(Table_munisapp_tylerci_mu_live_rq_master5[[#This Row],[rh_vendor_suggest]],Vend!A:B,2,0)</f>
        <v>PAXVAX INC</v>
      </c>
      <c r="L5180" t="str">
        <f>VLOOKUP(Table_munisapp_tylerci_mu_live_rq_master5[[#This Row],[a_department_code]],Dept!A:B,2,0)</f>
        <v>Weber Morgan Health Department</v>
      </c>
      <c r="M5180">
        <f t="shared" si="80"/>
        <v>1</v>
      </c>
    </row>
    <row r="5181" spans="1:13" hidden="1" x14ac:dyDescent="0.25">
      <c r="A5181">
        <v>2018</v>
      </c>
      <c r="B5181">
        <v>485.99</v>
      </c>
      <c r="C5181">
        <v>485.99</v>
      </c>
      <c r="D5181">
        <v>507.07</v>
      </c>
      <c r="E5181">
        <f>SUM(Table_munisapp_tylerci_mu_live_rq_master5[[#This Row],[rd_extended_price]]-Table_munisapp_tylerci_mu_live_rq_master5[[#This Row],[rd_price_net]])</f>
        <v>-21.079999999999984</v>
      </c>
      <c r="F5181" s="1">
        <v>43287</v>
      </c>
      <c r="G5181">
        <v>5343</v>
      </c>
      <c r="H5181" t="s">
        <v>9094</v>
      </c>
      <c r="I5181" t="s">
        <v>11275</v>
      </c>
      <c r="J5181">
        <v>3180594</v>
      </c>
      <c r="K5181" t="str">
        <f>VLOOKUP(Table_munisapp_tylerci_mu_live_rq_master5[[#This Row],[rh_vendor_suggest]],Vend!A:B,2,0)</f>
        <v>DISASTER MANAGEMENT SYSTEMS</v>
      </c>
      <c r="L5181" t="str">
        <f>VLOOKUP(Table_munisapp_tylerci_mu_live_rq_master5[[#This Row],[a_department_code]],Dept!A:B,2,0)</f>
        <v>Weber Morgan Health Department</v>
      </c>
      <c r="M5181">
        <f t="shared" si="80"/>
        <v>1</v>
      </c>
    </row>
    <row r="5182" spans="1:13" hidden="1" x14ac:dyDescent="0.25">
      <c r="A5182">
        <v>2018</v>
      </c>
      <c r="B5182">
        <v>100.95</v>
      </c>
      <c r="C5182">
        <v>1009.5</v>
      </c>
      <c r="D5182">
        <v>1009.5</v>
      </c>
      <c r="E5182">
        <f>SUM(Table_munisapp_tylerci_mu_live_rq_master5[[#This Row],[rd_extended_price]]-Table_munisapp_tylerci_mu_live_rq_master5[[#This Row],[rd_price_net]])</f>
        <v>0</v>
      </c>
      <c r="F5182" s="1">
        <v>43286</v>
      </c>
      <c r="G5182">
        <v>7830</v>
      </c>
      <c r="H5182" t="s">
        <v>9100</v>
      </c>
      <c r="I5182" t="s">
        <v>11276</v>
      </c>
      <c r="J5182">
        <v>3180590</v>
      </c>
      <c r="K5182" t="str">
        <f>VLOOKUP(Table_munisapp_tylerci_mu_live_rq_master5[[#This Row],[rh_vendor_suggest]],Vend!A:B,2,0)</f>
        <v>GLOBAL EQUIPMENT COMPANY INC</v>
      </c>
      <c r="L5182" t="str">
        <f>VLOOKUP(Table_munisapp_tylerci_mu_live_rq_master5[[#This Row],[a_department_code]],Dept!A:B,2,0)</f>
        <v>Library</v>
      </c>
      <c r="M5182">
        <f t="shared" si="80"/>
        <v>1</v>
      </c>
    </row>
    <row r="5183" spans="1:13" hidden="1" x14ac:dyDescent="0.25">
      <c r="A5183">
        <v>2018</v>
      </c>
      <c r="B5183">
        <v>397.81</v>
      </c>
      <c r="C5183">
        <v>397.81</v>
      </c>
      <c r="D5183">
        <v>397.81</v>
      </c>
      <c r="E5183">
        <f>SUM(Table_munisapp_tylerci_mu_live_rq_master5[[#This Row],[rd_extended_price]]-Table_munisapp_tylerci_mu_live_rq_master5[[#This Row],[rd_price_net]])</f>
        <v>0</v>
      </c>
      <c r="F5183" s="1">
        <v>43286</v>
      </c>
      <c r="G5183">
        <v>7830</v>
      </c>
      <c r="H5183" t="s">
        <v>9100</v>
      </c>
      <c r="I5183" t="s">
        <v>11276</v>
      </c>
      <c r="J5183">
        <v>3180590</v>
      </c>
      <c r="K5183" t="str">
        <f>VLOOKUP(Table_munisapp_tylerci_mu_live_rq_master5[[#This Row],[rh_vendor_suggest]],Vend!A:B,2,0)</f>
        <v>GLOBAL EQUIPMENT COMPANY INC</v>
      </c>
      <c r="L5183" t="str">
        <f>VLOOKUP(Table_munisapp_tylerci_mu_live_rq_master5[[#This Row],[a_department_code]],Dept!A:B,2,0)</f>
        <v>Library</v>
      </c>
      <c r="M5183">
        <f t="shared" si="80"/>
        <v>0</v>
      </c>
    </row>
    <row r="5184" spans="1:13" hidden="1" x14ac:dyDescent="0.25">
      <c r="A5184">
        <v>2018</v>
      </c>
      <c r="B5184">
        <v>100.95</v>
      </c>
      <c r="C5184">
        <v>1009.5</v>
      </c>
      <c r="D5184">
        <v>1009.5</v>
      </c>
      <c r="E5184">
        <f>SUM(Table_munisapp_tylerci_mu_live_rq_master5[[#This Row],[rd_extended_price]]-Table_munisapp_tylerci_mu_live_rq_master5[[#This Row],[rd_price_net]])</f>
        <v>0</v>
      </c>
      <c r="F5184" s="1">
        <v>43286</v>
      </c>
      <c r="G5184">
        <v>7830</v>
      </c>
      <c r="H5184" t="s">
        <v>9100</v>
      </c>
      <c r="I5184" t="s">
        <v>11276</v>
      </c>
      <c r="J5184">
        <v>3180591</v>
      </c>
      <c r="K5184" t="str">
        <f>VLOOKUP(Table_munisapp_tylerci_mu_live_rq_master5[[#This Row],[rh_vendor_suggest]],Vend!A:B,2,0)</f>
        <v>GLOBAL EQUIPMENT COMPANY INC</v>
      </c>
      <c r="L5184" t="str">
        <f>VLOOKUP(Table_munisapp_tylerci_mu_live_rq_master5[[#This Row],[a_department_code]],Dept!A:B,2,0)</f>
        <v>Library</v>
      </c>
      <c r="M5184">
        <f t="shared" si="80"/>
        <v>1</v>
      </c>
    </row>
    <row r="5185" spans="1:13" hidden="1" x14ac:dyDescent="0.25">
      <c r="A5185">
        <v>2018</v>
      </c>
      <c r="B5185">
        <v>397.81</v>
      </c>
      <c r="C5185">
        <v>397.81</v>
      </c>
      <c r="D5185">
        <v>397.81</v>
      </c>
      <c r="E5185">
        <f>SUM(Table_munisapp_tylerci_mu_live_rq_master5[[#This Row],[rd_extended_price]]-Table_munisapp_tylerci_mu_live_rq_master5[[#This Row],[rd_price_net]])</f>
        <v>0</v>
      </c>
      <c r="F5185" s="1">
        <v>43286</v>
      </c>
      <c r="G5185">
        <v>7830</v>
      </c>
      <c r="H5185" t="s">
        <v>9100</v>
      </c>
      <c r="I5185" t="s">
        <v>11276</v>
      </c>
      <c r="J5185">
        <v>3180591</v>
      </c>
      <c r="K5185" t="str">
        <f>VLOOKUP(Table_munisapp_tylerci_mu_live_rq_master5[[#This Row],[rh_vendor_suggest]],Vend!A:B,2,0)</f>
        <v>GLOBAL EQUIPMENT COMPANY INC</v>
      </c>
      <c r="L5185" t="str">
        <f>VLOOKUP(Table_munisapp_tylerci_mu_live_rq_master5[[#This Row],[a_department_code]],Dept!A:B,2,0)</f>
        <v>Library</v>
      </c>
      <c r="M5185">
        <f t="shared" si="80"/>
        <v>0</v>
      </c>
    </row>
    <row r="5186" spans="1:13" hidden="1" x14ac:dyDescent="0.25">
      <c r="A5186">
        <v>2018</v>
      </c>
      <c r="B5186">
        <v>6.91</v>
      </c>
      <c r="C5186">
        <v>345.5</v>
      </c>
      <c r="D5186">
        <v>345.5</v>
      </c>
      <c r="E5186">
        <f>SUM(Table_munisapp_tylerci_mu_live_rq_master5[[#This Row],[rd_extended_price]]-Table_munisapp_tylerci_mu_live_rq_master5[[#This Row],[rd_price_net]])</f>
        <v>0</v>
      </c>
      <c r="F5186" s="1">
        <v>43286</v>
      </c>
      <c r="G5186">
        <v>1141</v>
      </c>
      <c r="H5186" t="s">
        <v>9083</v>
      </c>
      <c r="I5186" t="s">
        <v>11277</v>
      </c>
      <c r="J5186">
        <v>3180588</v>
      </c>
      <c r="K5186" t="str">
        <f>VLOOKUP(Table_munisapp_tylerci_mu_live_rq_master5[[#This Row],[rh_vendor_suggest]],Vend!A:B,2,0)</f>
        <v>ANIXTER</v>
      </c>
      <c r="L5186" t="str">
        <f>VLOOKUP(Table_munisapp_tylerci_mu_live_rq_master5[[#This Row],[a_department_code]],Dept!A:B,2,0)</f>
        <v>Information Technology</v>
      </c>
      <c r="M5186">
        <f t="shared" ref="M5186:M5249" si="81">IF(J5186=J5185,0,1)</f>
        <v>1</v>
      </c>
    </row>
    <row r="5187" spans="1:13" hidden="1" x14ac:dyDescent="0.25">
      <c r="A5187">
        <v>2018</v>
      </c>
      <c r="B5187">
        <v>6.91</v>
      </c>
      <c r="C5187">
        <v>345.5</v>
      </c>
      <c r="D5187">
        <v>345.5</v>
      </c>
      <c r="E5187">
        <f>SUM(Table_munisapp_tylerci_mu_live_rq_master5[[#This Row],[rd_extended_price]]-Table_munisapp_tylerci_mu_live_rq_master5[[#This Row],[rd_price_net]])</f>
        <v>0</v>
      </c>
      <c r="F5187" s="1">
        <v>43286</v>
      </c>
      <c r="G5187">
        <v>1141</v>
      </c>
      <c r="H5187" t="s">
        <v>9083</v>
      </c>
      <c r="I5187" t="s">
        <v>11277</v>
      </c>
      <c r="J5187">
        <v>3180588</v>
      </c>
      <c r="K5187" t="str">
        <f>VLOOKUP(Table_munisapp_tylerci_mu_live_rq_master5[[#This Row],[rh_vendor_suggest]],Vend!A:B,2,0)</f>
        <v>ANIXTER</v>
      </c>
      <c r="L5187" t="str">
        <f>VLOOKUP(Table_munisapp_tylerci_mu_live_rq_master5[[#This Row],[a_department_code]],Dept!A:B,2,0)</f>
        <v>Information Technology</v>
      </c>
      <c r="M5187">
        <f t="shared" si="81"/>
        <v>0</v>
      </c>
    </row>
    <row r="5188" spans="1:13" hidden="1" x14ac:dyDescent="0.25">
      <c r="A5188">
        <v>2018</v>
      </c>
      <c r="B5188">
        <v>4475</v>
      </c>
      <c r="C5188">
        <v>4475</v>
      </c>
      <c r="D5188">
        <v>4475</v>
      </c>
      <c r="E5188">
        <f>SUM(Table_munisapp_tylerci_mu_live_rq_master5[[#This Row],[rd_extended_price]]-Table_munisapp_tylerci_mu_live_rq_master5[[#This Row],[rd_price_net]])</f>
        <v>0</v>
      </c>
      <c r="F5188" s="1">
        <v>43291</v>
      </c>
      <c r="G5188">
        <v>7827</v>
      </c>
      <c r="H5188" t="s">
        <v>9090</v>
      </c>
      <c r="I5188" t="s">
        <v>11278</v>
      </c>
      <c r="J5188">
        <v>3180602</v>
      </c>
      <c r="K5188" t="str">
        <f>VLOOKUP(Table_munisapp_tylerci_mu_live_rq_master5[[#This Row],[rh_vendor_suggest]],Vend!A:B,2,0)</f>
        <v>ACE FAB &amp; WELDING MGMT</v>
      </c>
      <c r="L5188" t="str">
        <f>VLOOKUP(Table_munisapp_tylerci_mu_live_rq_master5[[#This Row],[a_department_code]],Dept!A:B,2,0)</f>
        <v>Engineering</v>
      </c>
      <c r="M5188">
        <f t="shared" si="81"/>
        <v>1</v>
      </c>
    </row>
    <row r="5189" spans="1:13" hidden="1" x14ac:dyDescent="0.25">
      <c r="A5189">
        <v>2018</v>
      </c>
      <c r="B5189">
        <v>0</v>
      </c>
      <c r="C5189">
        <v>0</v>
      </c>
      <c r="D5189">
        <v>0</v>
      </c>
      <c r="E5189">
        <f>SUM(Table_munisapp_tylerci_mu_live_rq_master5[[#This Row],[rd_extended_price]]-Table_munisapp_tylerci_mu_live_rq_master5[[#This Row],[rd_price_net]])</f>
        <v>0</v>
      </c>
      <c r="F5189" s="1"/>
      <c r="G5189">
        <v>1117</v>
      </c>
      <c r="H5189" t="s">
        <v>9094</v>
      </c>
      <c r="I5189" t="s">
        <v>11279</v>
      </c>
      <c r="J5189">
        <v>0</v>
      </c>
      <c r="K5189" t="str">
        <f>VLOOKUP(Table_munisapp_tylerci_mu_live_rq_master5[[#This Row],[rh_vendor_suggest]],Vend!A:B,2,0)</f>
        <v>AMERICAN SOLUTIONS FOR BUSINESS</v>
      </c>
      <c r="L5189" t="str">
        <f>VLOOKUP(Table_munisapp_tylerci_mu_live_rq_master5[[#This Row],[a_department_code]],Dept!A:B,2,0)</f>
        <v>Weber Morgan Health Department</v>
      </c>
      <c r="M5189">
        <f t="shared" si="81"/>
        <v>1</v>
      </c>
    </row>
    <row r="5190" spans="1:13" hidden="1" x14ac:dyDescent="0.25">
      <c r="A5190">
        <v>2018</v>
      </c>
      <c r="B5190">
        <v>1000</v>
      </c>
      <c r="C5190">
        <v>1000</v>
      </c>
      <c r="D5190">
        <v>1000</v>
      </c>
      <c r="E5190">
        <f>SUM(Table_munisapp_tylerci_mu_live_rq_master5[[#This Row],[rd_extended_price]]-Table_munisapp_tylerci_mu_live_rq_master5[[#This Row],[rd_price_net]])</f>
        <v>0</v>
      </c>
      <c r="F5190" s="1">
        <v>43290</v>
      </c>
      <c r="G5190">
        <v>4026</v>
      </c>
      <c r="H5190" t="s">
        <v>9114</v>
      </c>
      <c r="I5190" t="s">
        <v>11280</v>
      </c>
      <c r="J5190">
        <v>3180596</v>
      </c>
      <c r="K5190" t="str">
        <f>VLOOKUP(Table_munisapp_tylerci_mu_live_rq_master5[[#This Row],[rh_vendor_suggest]],Vend!A:B,2,0)</f>
        <v>WESTERN INDUSTRIAL DOOR CO</v>
      </c>
      <c r="L5190" t="str">
        <f>VLOOKUP(Table_munisapp_tylerci_mu_live_rq_master5[[#This Row],[a_department_code]],Dept!A:B,2,0)</f>
        <v>Transfer Station</v>
      </c>
      <c r="M5190">
        <f t="shared" si="81"/>
        <v>1</v>
      </c>
    </row>
    <row r="5191" spans="1:13" hidden="1" x14ac:dyDescent="0.25">
      <c r="A5191">
        <v>2018</v>
      </c>
      <c r="B5191">
        <v>3000</v>
      </c>
      <c r="C5191">
        <v>3000</v>
      </c>
      <c r="D5191">
        <v>3000</v>
      </c>
      <c r="E5191">
        <f>SUM(Table_munisapp_tylerci_mu_live_rq_master5[[#This Row],[rd_extended_price]]-Table_munisapp_tylerci_mu_live_rq_master5[[#This Row],[rd_price_net]])</f>
        <v>0</v>
      </c>
      <c r="F5191" s="1">
        <v>43290</v>
      </c>
      <c r="G5191">
        <v>1220</v>
      </c>
      <c r="H5191" t="s">
        <v>9100</v>
      </c>
      <c r="I5191" t="s">
        <v>11281</v>
      </c>
      <c r="J5191">
        <v>3180595</v>
      </c>
      <c r="K5191" t="str">
        <f>VLOOKUP(Table_munisapp_tylerci_mu_live_rq_master5[[#This Row],[rh_vendor_suggest]],Vend!A:B,2,0)</f>
        <v>BARNES &amp; NOBLE BOOKSELLERS, USA INC</v>
      </c>
      <c r="L5191" t="str">
        <f>VLOOKUP(Table_munisapp_tylerci_mu_live_rq_master5[[#This Row],[a_department_code]],Dept!A:B,2,0)</f>
        <v>Library</v>
      </c>
      <c r="M5191">
        <f t="shared" si="81"/>
        <v>1</v>
      </c>
    </row>
    <row r="5192" spans="1:13" hidden="1" x14ac:dyDescent="0.25">
      <c r="A5192">
        <v>2018</v>
      </c>
      <c r="B5192">
        <v>5700</v>
      </c>
      <c r="C5192">
        <v>5700</v>
      </c>
      <c r="D5192">
        <v>6000</v>
      </c>
      <c r="E5192">
        <f>SUM(Table_munisapp_tylerci_mu_live_rq_master5[[#This Row],[rd_extended_price]]-Table_munisapp_tylerci_mu_live_rq_master5[[#This Row],[rd_price_net]])</f>
        <v>-300</v>
      </c>
      <c r="F5192" s="1">
        <v>43290</v>
      </c>
      <c r="G5192">
        <v>2692</v>
      </c>
      <c r="H5192" t="s">
        <v>9107</v>
      </c>
      <c r="I5192" t="s">
        <v>11282</v>
      </c>
      <c r="J5192">
        <v>3180597</v>
      </c>
      <c r="K5192" t="str">
        <f>VLOOKUP(Table_munisapp_tylerci_mu_live_rq_master5[[#This Row],[rh_vendor_suggest]],Vend!A:B,2,0)</f>
        <v>MERRILL BITS PLUS</v>
      </c>
      <c r="L5192" t="str">
        <f>VLOOKUP(Table_munisapp_tylerci_mu_live_rq_master5[[#This Row],[a_department_code]],Dept!A:B,2,0)</f>
        <v>Golden Spike Event Center</v>
      </c>
      <c r="M5192">
        <f t="shared" si="81"/>
        <v>1</v>
      </c>
    </row>
    <row r="5193" spans="1:13" hidden="1" x14ac:dyDescent="0.25">
      <c r="A5193">
        <v>2018</v>
      </c>
      <c r="B5193">
        <v>15000</v>
      </c>
      <c r="C5193">
        <v>15000</v>
      </c>
      <c r="D5193">
        <v>15000</v>
      </c>
      <c r="E5193">
        <f>SUM(Table_munisapp_tylerci_mu_live_rq_master5[[#This Row],[rd_extended_price]]-Table_munisapp_tylerci_mu_live_rq_master5[[#This Row],[rd_price_net]])</f>
        <v>0</v>
      </c>
      <c r="F5193" s="1">
        <v>43291</v>
      </c>
      <c r="G5193">
        <v>7252</v>
      </c>
      <c r="H5193" t="s">
        <v>9100</v>
      </c>
      <c r="I5193" t="s">
        <v>11283</v>
      </c>
      <c r="J5193">
        <v>3180601</v>
      </c>
      <c r="K5193" t="str">
        <f>VLOOKUP(Table_munisapp_tylerci_mu_live_rq_master5[[#This Row],[rh_vendor_suggest]],Vend!A:B,2,0)</f>
        <v>HARMON &amp; SONS LC</v>
      </c>
      <c r="L5193" t="str">
        <f>VLOOKUP(Table_munisapp_tylerci_mu_live_rq_master5[[#This Row],[a_department_code]],Dept!A:B,2,0)</f>
        <v>Library</v>
      </c>
      <c r="M5193">
        <f t="shared" si="81"/>
        <v>1</v>
      </c>
    </row>
    <row r="5194" spans="1:13" hidden="1" x14ac:dyDescent="0.25">
      <c r="A5194">
        <v>2018</v>
      </c>
      <c r="B5194">
        <v>0</v>
      </c>
      <c r="C5194">
        <v>0</v>
      </c>
      <c r="D5194">
        <v>0</v>
      </c>
      <c r="E5194">
        <f>SUM(Table_munisapp_tylerci_mu_live_rq_master5[[#This Row],[rd_extended_price]]-Table_munisapp_tylerci_mu_live_rq_master5[[#This Row],[rd_price_net]])</f>
        <v>0</v>
      </c>
      <c r="F5194" s="1"/>
      <c r="G5194">
        <v>3798</v>
      </c>
      <c r="H5194" t="s">
        <v>9107</v>
      </c>
      <c r="I5194" t="s">
        <v>9123</v>
      </c>
      <c r="J5194">
        <v>0</v>
      </c>
      <c r="K5194" t="str">
        <f>VLOOKUP(Table_munisapp_tylerci_mu_live_rq_master5[[#This Row],[rh_vendor_suggest]],Vend!A:B,2,0)</f>
        <v>US FOOD SERVICE</v>
      </c>
      <c r="L5194" t="str">
        <f>VLOOKUP(Table_munisapp_tylerci_mu_live_rq_master5[[#This Row],[a_department_code]],Dept!A:B,2,0)</f>
        <v>Golden Spike Event Center</v>
      </c>
      <c r="M5194">
        <f t="shared" si="81"/>
        <v>1</v>
      </c>
    </row>
    <row r="5195" spans="1:13" hidden="1" x14ac:dyDescent="0.25">
      <c r="A5195">
        <v>2018</v>
      </c>
      <c r="B5195">
        <v>10000</v>
      </c>
      <c r="C5195">
        <v>10000</v>
      </c>
      <c r="D5195">
        <v>10000</v>
      </c>
      <c r="E5195">
        <f>SUM(Table_munisapp_tylerci_mu_live_rq_master5[[#This Row],[rd_extended_price]]-Table_munisapp_tylerci_mu_live_rq_master5[[#This Row],[rd_price_net]])</f>
        <v>0</v>
      </c>
      <c r="F5195" s="1">
        <v>43292</v>
      </c>
      <c r="G5195">
        <v>3798</v>
      </c>
      <c r="H5195" t="s">
        <v>9107</v>
      </c>
      <c r="I5195" t="s">
        <v>8619</v>
      </c>
      <c r="J5195">
        <v>3180608</v>
      </c>
      <c r="K5195" t="str">
        <f>VLOOKUP(Table_munisapp_tylerci_mu_live_rq_master5[[#This Row],[rh_vendor_suggest]],Vend!A:B,2,0)</f>
        <v>US FOOD SERVICE</v>
      </c>
      <c r="L5195" t="str">
        <f>VLOOKUP(Table_munisapp_tylerci_mu_live_rq_master5[[#This Row],[a_department_code]],Dept!A:B,2,0)</f>
        <v>Golden Spike Event Center</v>
      </c>
      <c r="M5195">
        <f t="shared" si="81"/>
        <v>1</v>
      </c>
    </row>
    <row r="5196" spans="1:13" hidden="1" x14ac:dyDescent="0.25">
      <c r="A5196">
        <v>2018</v>
      </c>
      <c r="B5196">
        <v>8000</v>
      </c>
      <c r="C5196">
        <v>8000</v>
      </c>
      <c r="D5196">
        <v>8000</v>
      </c>
      <c r="E5196">
        <f>SUM(Table_munisapp_tylerci_mu_live_rq_master5[[#This Row],[rd_extended_price]]-Table_munisapp_tylerci_mu_live_rq_master5[[#This Row],[rd_price_net]])</f>
        <v>0</v>
      </c>
      <c r="F5196" s="1">
        <v>43292</v>
      </c>
      <c r="G5196">
        <v>2022</v>
      </c>
      <c r="H5196" t="s">
        <v>9107</v>
      </c>
      <c r="I5196" t="s">
        <v>9737</v>
      </c>
      <c r="J5196">
        <v>3180607</v>
      </c>
      <c r="K5196" t="str">
        <f>VLOOKUP(Table_munisapp_tylerci_mu_live_rq_master5[[#This Row],[rh_vendor_suggest]],Vend!A:B,2,0)</f>
        <v>GOLDEN BEVERAGE</v>
      </c>
      <c r="L5196" t="str">
        <f>VLOOKUP(Table_munisapp_tylerci_mu_live_rq_master5[[#This Row],[a_department_code]],Dept!A:B,2,0)</f>
        <v>Golden Spike Event Center</v>
      </c>
      <c r="M5196">
        <f t="shared" si="81"/>
        <v>1</v>
      </c>
    </row>
    <row r="5197" spans="1:13" hidden="1" x14ac:dyDescent="0.25">
      <c r="A5197">
        <v>2018</v>
      </c>
      <c r="B5197">
        <v>9000</v>
      </c>
      <c r="C5197">
        <v>9000</v>
      </c>
      <c r="D5197">
        <v>9000</v>
      </c>
      <c r="E5197">
        <f>SUM(Table_munisapp_tylerci_mu_live_rq_master5[[#This Row],[rd_extended_price]]-Table_munisapp_tylerci_mu_live_rq_master5[[#This Row],[rd_price_net]])</f>
        <v>0</v>
      </c>
      <c r="F5197" s="1">
        <v>43292</v>
      </c>
      <c r="G5197">
        <v>3970</v>
      </c>
      <c r="H5197" t="s">
        <v>9107</v>
      </c>
      <c r="I5197" t="s">
        <v>9737</v>
      </c>
      <c r="J5197">
        <v>3180609</v>
      </c>
      <c r="K5197" t="str">
        <f>VLOOKUP(Table_munisapp_tylerci_mu_live_rq_master5[[#This Row],[rh_vendor_suggest]],Vend!A:B,2,0)</f>
        <v>WASATCH DISTRIBUTING CO INC</v>
      </c>
      <c r="L5197" t="str">
        <f>VLOOKUP(Table_munisapp_tylerci_mu_live_rq_master5[[#This Row],[a_department_code]],Dept!A:B,2,0)</f>
        <v>Golden Spike Event Center</v>
      </c>
      <c r="M5197">
        <f t="shared" si="81"/>
        <v>1</v>
      </c>
    </row>
    <row r="5198" spans="1:13" hidden="1" x14ac:dyDescent="0.25">
      <c r="A5198">
        <v>2018</v>
      </c>
      <c r="B5198">
        <v>4000</v>
      </c>
      <c r="C5198">
        <v>4000</v>
      </c>
      <c r="D5198">
        <v>4000</v>
      </c>
      <c r="E5198">
        <f>SUM(Table_munisapp_tylerci_mu_live_rq_master5[[#This Row],[rd_extended_price]]-Table_munisapp_tylerci_mu_live_rq_master5[[#This Row],[rd_price_net]])</f>
        <v>0</v>
      </c>
      <c r="F5198" s="1">
        <v>43292</v>
      </c>
      <c r="G5198">
        <v>3353</v>
      </c>
      <c r="H5198" t="s">
        <v>9107</v>
      </c>
      <c r="I5198" t="s">
        <v>9737</v>
      </c>
      <c r="J5198">
        <v>3180605</v>
      </c>
      <c r="K5198" t="str">
        <f>VLOOKUP(Table_munisapp_tylerci_mu_live_rq_master5[[#This Row],[rh_vendor_suggest]],Vend!A:B,2,0)</f>
        <v>SAMS CLUB</v>
      </c>
      <c r="L5198" t="str">
        <f>VLOOKUP(Table_munisapp_tylerci_mu_live_rq_master5[[#This Row],[a_department_code]],Dept!A:B,2,0)</f>
        <v>Golden Spike Event Center</v>
      </c>
      <c r="M5198">
        <f t="shared" si="81"/>
        <v>1</v>
      </c>
    </row>
    <row r="5199" spans="1:13" hidden="1" x14ac:dyDescent="0.25">
      <c r="A5199">
        <v>2018</v>
      </c>
      <c r="B5199">
        <v>24647</v>
      </c>
      <c r="C5199">
        <v>24647</v>
      </c>
      <c r="D5199">
        <v>24647</v>
      </c>
      <c r="E5199">
        <f>SUM(Table_munisapp_tylerci_mu_live_rq_master5[[#This Row],[rd_extended_price]]-Table_munisapp_tylerci_mu_live_rq_master5[[#This Row],[rd_price_net]])</f>
        <v>0</v>
      </c>
      <c r="F5199" s="1">
        <v>43297</v>
      </c>
      <c r="G5199">
        <v>5802</v>
      </c>
      <c r="H5199" t="s">
        <v>9084</v>
      </c>
      <c r="I5199" t="s">
        <v>11284</v>
      </c>
      <c r="J5199">
        <v>3180610</v>
      </c>
      <c r="K5199" t="str">
        <f>VLOOKUP(Table_munisapp_tylerci_mu_live_rq_master5[[#This Row],[rh_vendor_suggest]],Vend!A:B,2,0)</f>
        <v>ENVIRONMENTAL SYSTEMS RESEARCH INSTITUTE INC</v>
      </c>
      <c r="L5199" t="str">
        <f>VLOOKUP(Table_munisapp_tylerci_mu_live_rq_master5[[#This Row],[a_department_code]],Dept!A:B,2,0)</f>
        <v>GIS</v>
      </c>
      <c r="M5199">
        <f t="shared" si="81"/>
        <v>1</v>
      </c>
    </row>
    <row r="5200" spans="1:13" hidden="1" x14ac:dyDescent="0.25">
      <c r="A5200">
        <v>2018</v>
      </c>
      <c r="B5200">
        <v>1469</v>
      </c>
      <c r="C5200">
        <v>1469</v>
      </c>
      <c r="D5200">
        <v>1469</v>
      </c>
      <c r="E5200">
        <f>SUM(Table_munisapp_tylerci_mu_live_rq_master5[[#This Row],[rd_extended_price]]-Table_munisapp_tylerci_mu_live_rq_master5[[#This Row],[rd_price_net]])</f>
        <v>0</v>
      </c>
      <c r="F5200" s="1">
        <v>43292</v>
      </c>
      <c r="G5200">
        <v>5802</v>
      </c>
      <c r="H5200" t="s">
        <v>9084</v>
      </c>
      <c r="I5200" t="s">
        <v>11285</v>
      </c>
      <c r="J5200">
        <v>3180606</v>
      </c>
      <c r="K5200" t="str">
        <f>VLOOKUP(Table_munisapp_tylerci_mu_live_rq_master5[[#This Row],[rh_vendor_suggest]],Vend!A:B,2,0)</f>
        <v>ENVIRONMENTAL SYSTEMS RESEARCH INSTITUTE INC</v>
      </c>
      <c r="L5200" t="str">
        <f>VLOOKUP(Table_munisapp_tylerci_mu_live_rq_master5[[#This Row],[a_department_code]],Dept!A:B,2,0)</f>
        <v>GIS</v>
      </c>
      <c r="M5200">
        <f t="shared" si="81"/>
        <v>1</v>
      </c>
    </row>
    <row r="5201" spans="1:13" hidden="1" x14ac:dyDescent="0.25">
      <c r="A5201">
        <v>2018</v>
      </c>
      <c r="B5201">
        <v>59668.97</v>
      </c>
      <c r="C5201">
        <v>59668.97</v>
      </c>
      <c r="D5201">
        <v>59668.97</v>
      </c>
      <c r="E5201">
        <f>SUM(Table_munisapp_tylerci_mu_live_rq_master5[[#This Row],[rd_extended_price]]-Table_munisapp_tylerci_mu_live_rq_master5[[#This Row],[rd_price_net]])</f>
        <v>0</v>
      </c>
      <c r="F5201" s="1">
        <v>43297</v>
      </c>
      <c r="G5201">
        <v>7847</v>
      </c>
      <c r="H5201" t="s">
        <v>9099</v>
      </c>
      <c r="I5201" t="s">
        <v>11286</v>
      </c>
      <c r="J5201">
        <v>3180611</v>
      </c>
      <c r="K5201" t="str">
        <f>VLOOKUP(Table_munisapp_tylerci_mu_live_rq_master5[[#This Row],[rh_vendor_suggest]],Vend!A:B,2,0)</f>
        <v>HOLBROOK ASPHALT LLC</v>
      </c>
      <c r="L5201" t="str">
        <f>VLOOKUP(Table_munisapp_tylerci_mu_live_rq_master5[[#This Row],[a_department_code]],Dept!A:B,2,0)</f>
        <v>Roads and Highways</v>
      </c>
      <c r="M5201">
        <f t="shared" si="81"/>
        <v>1</v>
      </c>
    </row>
    <row r="5202" spans="1:13" hidden="1" x14ac:dyDescent="0.25">
      <c r="A5202">
        <v>2018</v>
      </c>
      <c r="B5202">
        <v>1199</v>
      </c>
      <c r="C5202">
        <v>1199</v>
      </c>
      <c r="D5202">
        <v>1199</v>
      </c>
      <c r="E5202">
        <f>SUM(Table_munisapp_tylerci_mu_live_rq_master5[[#This Row],[rd_extended_price]]-Table_munisapp_tylerci_mu_live_rq_master5[[#This Row],[rd_price_net]])</f>
        <v>0</v>
      </c>
      <c r="F5202" s="1">
        <v>43343</v>
      </c>
      <c r="G5202">
        <v>5253</v>
      </c>
      <c r="H5202" t="s">
        <v>9066</v>
      </c>
      <c r="I5202" t="s">
        <v>11287</v>
      </c>
      <c r="J5202">
        <v>3180703</v>
      </c>
      <c r="K5202" t="str">
        <f>VLOOKUP(Table_munisapp_tylerci_mu_live_rq_master5[[#This Row],[rh_vendor_suggest]],Vend!A:B,2,0)</f>
        <v>MICROSOFT</v>
      </c>
      <c r="L5202" t="str">
        <f>VLOOKUP(Table_munisapp_tylerci_mu_live_rq_master5[[#This Row],[a_department_code]],Dept!A:B,2,0)</f>
        <v>Attorney - Civil</v>
      </c>
      <c r="M5202">
        <f t="shared" si="81"/>
        <v>1</v>
      </c>
    </row>
    <row r="5203" spans="1:13" hidden="1" x14ac:dyDescent="0.25">
      <c r="A5203">
        <v>2018</v>
      </c>
      <c r="B5203">
        <v>1199</v>
      </c>
      <c r="C5203">
        <v>1199</v>
      </c>
      <c r="D5203">
        <v>1199</v>
      </c>
      <c r="E5203">
        <f>SUM(Table_munisapp_tylerci_mu_live_rq_master5[[#This Row],[rd_extended_price]]-Table_munisapp_tylerci_mu_live_rq_master5[[#This Row],[rd_price_net]])</f>
        <v>0</v>
      </c>
      <c r="F5203" s="1">
        <v>43343</v>
      </c>
      <c r="G5203">
        <v>5253</v>
      </c>
      <c r="H5203" t="s">
        <v>9066</v>
      </c>
      <c r="I5203" t="s">
        <v>11287</v>
      </c>
      <c r="J5203">
        <v>3180703</v>
      </c>
      <c r="K5203" t="str">
        <f>VLOOKUP(Table_munisapp_tylerci_mu_live_rq_master5[[#This Row],[rh_vendor_suggest]],Vend!A:B,2,0)</f>
        <v>MICROSOFT</v>
      </c>
      <c r="L5203" t="str">
        <f>VLOOKUP(Table_munisapp_tylerci_mu_live_rq_master5[[#This Row],[a_department_code]],Dept!A:B,2,0)</f>
        <v>Attorney - Civil</v>
      </c>
      <c r="M5203">
        <f t="shared" si="81"/>
        <v>0</v>
      </c>
    </row>
    <row r="5204" spans="1:13" hidden="1" x14ac:dyDescent="0.25">
      <c r="A5204">
        <v>2018</v>
      </c>
      <c r="B5204">
        <v>3660</v>
      </c>
      <c r="C5204">
        <v>3660</v>
      </c>
      <c r="D5204">
        <v>3660</v>
      </c>
      <c r="E5204">
        <f>SUM(Table_munisapp_tylerci_mu_live_rq_master5[[#This Row],[rd_extended_price]]-Table_munisapp_tylerci_mu_live_rq_master5[[#This Row],[rd_price_net]])</f>
        <v>0</v>
      </c>
      <c r="F5204" s="1">
        <v>43299</v>
      </c>
      <c r="G5204">
        <v>1386</v>
      </c>
      <c r="H5204" t="s">
        <v>9091</v>
      </c>
      <c r="I5204" t="s">
        <v>10823</v>
      </c>
      <c r="J5204">
        <v>3180613</v>
      </c>
      <c r="K5204" t="str">
        <f>VLOOKUP(Table_munisapp_tylerci_mu_live_rq_master5[[#This Row],[rh_vendor_suggest]],Vend!A:B,2,0)</f>
        <v>CACHE VALLEY ELECTRIC CO</v>
      </c>
      <c r="L5204" t="str">
        <f>VLOOKUP(Table_munisapp_tylerci_mu_live_rq_master5[[#This Row],[a_department_code]],Dept!A:B,2,0)</f>
        <v>Weber Area Dispatch 911</v>
      </c>
      <c r="M5204">
        <f t="shared" si="81"/>
        <v>1</v>
      </c>
    </row>
    <row r="5205" spans="1:13" hidden="1" x14ac:dyDescent="0.25">
      <c r="A5205">
        <v>2018</v>
      </c>
      <c r="B5205">
        <v>1632</v>
      </c>
      <c r="C5205">
        <v>1632</v>
      </c>
      <c r="D5205">
        <v>1632</v>
      </c>
      <c r="E5205">
        <f>SUM(Table_munisapp_tylerci_mu_live_rq_master5[[#This Row],[rd_extended_price]]-Table_munisapp_tylerci_mu_live_rq_master5[[#This Row],[rd_price_net]])</f>
        <v>0</v>
      </c>
      <c r="F5205" s="1">
        <v>43299</v>
      </c>
      <c r="G5205">
        <v>1386</v>
      </c>
      <c r="H5205" t="s">
        <v>9091</v>
      </c>
      <c r="I5205" t="s">
        <v>10823</v>
      </c>
      <c r="J5205">
        <v>3180613</v>
      </c>
      <c r="K5205" t="str">
        <f>VLOOKUP(Table_munisapp_tylerci_mu_live_rq_master5[[#This Row],[rh_vendor_suggest]],Vend!A:B,2,0)</f>
        <v>CACHE VALLEY ELECTRIC CO</v>
      </c>
      <c r="L5205" t="str">
        <f>VLOOKUP(Table_munisapp_tylerci_mu_live_rq_master5[[#This Row],[a_department_code]],Dept!A:B,2,0)</f>
        <v>Weber Area Dispatch 911</v>
      </c>
      <c r="M5205">
        <f t="shared" si="81"/>
        <v>0</v>
      </c>
    </row>
    <row r="5206" spans="1:13" hidden="1" x14ac:dyDescent="0.25">
      <c r="A5206">
        <v>2018</v>
      </c>
      <c r="B5206">
        <v>0</v>
      </c>
      <c r="C5206">
        <v>0</v>
      </c>
      <c r="D5206">
        <v>0</v>
      </c>
      <c r="E5206">
        <f>SUM(Table_munisapp_tylerci_mu_live_rq_master5[[#This Row],[rd_extended_price]]-Table_munisapp_tylerci_mu_live_rq_master5[[#This Row],[rd_price_net]])</f>
        <v>0</v>
      </c>
      <c r="F5206" s="1">
        <v>43299</v>
      </c>
      <c r="G5206">
        <v>1386</v>
      </c>
      <c r="H5206" t="s">
        <v>9091</v>
      </c>
      <c r="I5206" t="s">
        <v>10823</v>
      </c>
      <c r="J5206">
        <v>3180613</v>
      </c>
      <c r="K5206" t="str">
        <f>VLOOKUP(Table_munisapp_tylerci_mu_live_rq_master5[[#This Row],[rh_vendor_suggest]],Vend!A:B,2,0)</f>
        <v>CACHE VALLEY ELECTRIC CO</v>
      </c>
      <c r="L5206" t="str">
        <f>VLOOKUP(Table_munisapp_tylerci_mu_live_rq_master5[[#This Row],[a_department_code]],Dept!A:B,2,0)</f>
        <v>Weber Area Dispatch 911</v>
      </c>
      <c r="M5206">
        <f t="shared" si="81"/>
        <v>0</v>
      </c>
    </row>
    <row r="5207" spans="1:13" hidden="1" x14ac:dyDescent="0.25">
      <c r="A5207">
        <v>2018</v>
      </c>
      <c r="B5207">
        <v>0</v>
      </c>
      <c r="C5207">
        <v>0</v>
      </c>
      <c r="D5207">
        <v>0</v>
      </c>
      <c r="E5207">
        <f>SUM(Table_munisapp_tylerci_mu_live_rq_master5[[#This Row],[rd_extended_price]]-Table_munisapp_tylerci_mu_live_rq_master5[[#This Row],[rd_price_net]])</f>
        <v>0</v>
      </c>
      <c r="F5207" s="1">
        <v>43299</v>
      </c>
      <c r="G5207">
        <v>1386</v>
      </c>
      <c r="H5207" t="s">
        <v>9091</v>
      </c>
      <c r="I5207" t="s">
        <v>10823</v>
      </c>
      <c r="J5207">
        <v>3180613</v>
      </c>
      <c r="K5207" t="str">
        <f>VLOOKUP(Table_munisapp_tylerci_mu_live_rq_master5[[#This Row],[rh_vendor_suggest]],Vend!A:B,2,0)</f>
        <v>CACHE VALLEY ELECTRIC CO</v>
      </c>
      <c r="L5207" t="str">
        <f>VLOOKUP(Table_munisapp_tylerci_mu_live_rq_master5[[#This Row],[a_department_code]],Dept!A:B,2,0)</f>
        <v>Weber Area Dispatch 911</v>
      </c>
      <c r="M5207">
        <f t="shared" si="81"/>
        <v>0</v>
      </c>
    </row>
    <row r="5208" spans="1:13" hidden="1" x14ac:dyDescent="0.25">
      <c r="A5208">
        <v>2018</v>
      </c>
      <c r="B5208">
        <v>0</v>
      </c>
      <c r="C5208">
        <v>0</v>
      </c>
      <c r="D5208">
        <v>0</v>
      </c>
      <c r="E5208">
        <f>SUM(Table_munisapp_tylerci_mu_live_rq_master5[[#This Row],[rd_extended_price]]-Table_munisapp_tylerci_mu_live_rq_master5[[#This Row],[rd_price_net]])</f>
        <v>0</v>
      </c>
      <c r="F5208" s="1">
        <v>43299</v>
      </c>
      <c r="G5208">
        <v>1386</v>
      </c>
      <c r="H5208" t="s">
        <v>9091</v>
      </c>
      <c r="I5208" t="s">
        <v>10823</v>
      </c>
      <c r="J5208">
        <v>3180613</v>
      </c>
      <c r="K5208" t="str">
        <f>VLOOKUP(Table_munisapp_tylerci_mu_live_rq_master5[[#This Row],[rh_vendor_suggest]],Vend!A:B,2,0)</f>
        <v>CACHE VALLEY ELECTRIC CO</v>
      </c>
      <c r="L5208" t="str">
        <f>VLOOKUP(Table_munisapp_tylerci_mu_live_rq_master5[[#This Row],[a_department_code]],Dept!A:B,2,0)</f>
        <v>Weber Area Dispatch 911</v>
      </c>
      <c r="M5208">
        <f t="shared" si="81"/>
        <v>0</v>
      </c>
    </row>
    <row r="5209" spans="1:13" hidden="1" x14ac:dyDescent="0.25">
      <c r="A5209">
        <v>2018</v>
      </c>
      <c r="B5209">
        <v>0</v>
      </c>
      <c r="C5209">
        <v>0</v>
      </c>
      <c r="D5209">
        <v>0</v>
      </c>
      <c r="E5209">
        <f>SUM(Table_munisapp_tylerci_mu_live_rq_master5[[#This Row],[rd_extended_price]]-Table_munisapp_tylerci_mu_live_rq_master5[[#This Row],[rd_price_net]])</f>
        <v>0</v>
      </c>
      <c r="F5209" s="1">
        <v>43299</v>
      </c>
      <c r="G5209">
        <v>1386</v>
      </c>
      <c r="H5209" t="s">
        <v>9091</v>
      </c>
      <c r="I5209" t="s">
        <v>10823</v>
      </c>
      <c r="J5209">
        <v>3180613</v>
      </c>
      <c r="K5209" t="str">
        <f>VLOOKUP(Table_munisapp_tylerci_mu_live_rq_master5[[#This Row],[rh_vendor_suggest]],Vend!A:B,2,0)</f>
        <v>CACHE VALLEY ELECTRIC CO</v>
      </c>
      <c r="L5209" t="str">
        <f>VLOOKUP(Table_munisapp_tylerci_mu_live_rq_master5[[#This Row],[a_department_code]],Dept!A:B,2,0)</f>
        <v>Weber Area Dispatch 911</v>
      </c>
      <c r="M5209">
        <f t="shared" si="81"/>
        <v>0</v>
      </c>
    </row>
    <row r="5210" spans="1:13" hidden="1" x14ac:dyDescent="0.25">
      <c r="A5210">
        <v>2018</v>
      </c>
      <c r="B5210">
        <v>341</v>
      </c>
      <c r="C5210">
        <v>341</v>
      </c>
      <c r="D5210">
        <v>341</v>
      </c>
      <c r="E5210">
        <f>SUM(Table_munisapp_tylerci_mu_live_rq_master5[[#This Row],[rd_extended_price]]-Table_munisapp_tylerci_mu_live_rq_master5[[#This Row],[rd_price_net]])</f>
        <v>0</v>
      </c>
      <c r="F5210" s="1">
        <v>43299</v>
      </c>
      <c r="G5210">
        <v>1386</v>
      </c>
      <c r="H5210" t="s">
        <v>9091</v>
      </c>
      <c r="I5210" t="s">
        <v>10823</v>
      </c>
      <c r="J5210">
        <v>3180613</v>
      </c>
      <c r="K5210" t="str">
        <f>VLOOKUP(Table_munisapp_tylerci_mu_live_rq_master5[[#This Row],[rh_vendor_suggest]],Vend!A:B,2,0)</f>
        <v>CACHE VALLEY ELECTRIC CO</v>
      </c>
      <c r="L5210" t="str">
        <f>VLOOKUP(Table_munisapp_tylerci_mu_live_rq_master5[[#This Row],[a_department_code]],Dept!A:B,2,0)</f>
        <v>Weber Area Dispatch 911</v>
      </c>
      <c r="M5210">
        <f t="shared" si="81"/>
        <v>0</v>
      </c>
    </row>
    <row r="5211" spans="1:13" hidden="1" x14ac:dyDescent="0.25">
      <c r="A5211">
        <v>2018</v>
      </c>
      <c r="B5211">
        <v>250</v>
      </c>
      <c r="C5211">
        <v>250</v>
      </c>
      <c r="D5211">
        <v>250</v>
      </c>
      <c r="E5211">
        <f>SUM(Table_munisapp_tylerci_mu_live_rq_master5[[#This Row],[rd_extended_price]]-Table_munisapp_tylerci_mu_live_rq_master5[[#This Row],[rd_price_net]])</f>
        <v>0</v>
      </c>
      <c r="F5211" s="1">
        <v>43299</v>
      </c>
      <c r="G5211">
        <v>2592</v>
      </c>
      <c r="H5211" t="s">
        <v>9094</v>
      </c>
      <c r="I5211" t="s">
        <v>11288</v>
      </c>
      <c r="J5211">
        <v>3180615</v>
      </c>
      <c r="K5211" t="str">
        <f>VLOOKUP(Table_munisapp_tylerci_mu_live_rq_master5[[#This Row],[rh_vendor_suggest]],Vend!A:B,2,0)</f>
        <v>MACEYS, INC.</v>
      </c>
      <c r="L5211" t="str">
        <f>VLOOKUP(Table_munisapp_tylerci_mu_live_rq_master5[[#This Row],[a_department_code]],Dept!A:B,2,0)</f>
        <v>Weber Morgan Health Department</v>
      </c>
      <c r="M5211">
        <f t="shared" si="81"/>
        <v>1</v>
      </c>
    </row>
    <row r="5212" spans="1:13" hidden="1" x14ac:dyDescent="0.25">
      <c r="A5212">
        <v>2018</v>
      </c>
      <c r="B5212">
        <v>400</v>
      </c>
      <c r="C5212">
        <v>400</v>
      </c>
      <c r="D5212">
        <v>400</v>
      </c>
      <c r="E5212">
        <f>SUM(Table_munisapp_tylerci_mu_live_rq_master5[[#This Row],[rd_extended_price]]-Table_munisapp_tylerci_mu_live_rq_master5[[#This Row],[rd_price_net]])</f>
        <v>0</v>
      </c>
      <c r="F5212" s="1">
        <v>43299</v>
      </c>
      <c r="G5212">
        <v>2592</v>
      </c>
      <c r="H5212" t="s">
        <v>9094</v>
      </c>
      <c r="I5212" t="s">
        <v>11289</v>
      </c>
      <c r="J5212">
        <v>3180616</v>
      </c>
      <c r="K5212" t="str">
        <f>VLOOKUP(Table_munisapp_tylerci_mu_live_rq_master5[[#This Row],[rh_vendor_suggest]],Vend!A:B,2,0)</f>
        <v>MACEYS, INC.</v>
      </c>
      <c r="L5212" t="str">
        <f>VLOOKUP(Table_munisapp_tylerci_mu_live_rq_master5[[#This Row],[a_department_code]],Dept!A:B,2,0)</f>
        <v>Weber Morgan Health Department</v>
      </c>
      <c r="M5212">
        <f t="shared" si="81"/>
        <v>1</v>
      </c>
    </row>
    <row r="5213" spans="1:13" hidden="1" x14ac:dyDescent="0.25">
      <c r="A5213">
        <v>2018</v>
      </c>
      <c r="B5213">
        <v>2373.75</v>
      </c>
      <c r="C5213">
        <v>2373.75</v>
      </c>
      <c r="D5213">
        <v>2373.75</v>
      </c>
      <c r="E5213">
        <f>SUM(Table_munisapp_tylerci_mu_live_rq_master5[[#This Row],[rd_extended_price]]-Table_munisapp_tylerci_mu_live_rq_master5[[#This Row],[rd_price_net]])</f>
        <v>0</v>
      </c>
      <c r="F5213" s="1">
        <v>43299</v>
      </c>
      <c r="G5213">
        <v>1559</v>
      </c>
      <c r="H5213" t="s">
        <v>9091</v>
      </c>
      <c r="I5213" t="s">
        <v>11290</v>
      </c>
      <c r="J5213">
        <v>3180614</v>
      </c>
      <c r="K5213" t="str">
        <f>VLOOKUP(Table_munisapp_tylerci_mu_live_rq_master5[[#This Row],[rh_vendor_suggest]],Vend!A:B,2,0)</f>
        <v>COMPUTECH CONSULTING</v>
      </c>
      <c r="L5213" t="str">
        <f>VLOOKUP(Table_munisapp_tylerci_mu_live_rq_master5[[#This Row],[a_department_code]],Dept!A:B,2,0)</f>
        <v>Weber Area Dispatch 911</v>
      </c>
      <c r="M5213">
        <f t="shared" si="81"/>
        <v>1</v>
      </c>
    </row>
    <row r="5214" spans="1:13" hidden="1" x14ac:dyDescent="0.25">
      <c r="A5214">
        <v>2018</v>
      </c>
      <c r="B5214">
        <v>26.75</v>
      </c>
      <c r="C5214">
        <v>12224.75</v>
      </c>
      <c r="D5214">
        <v>12224.75</v>
      </c>
      <c r="E5214">
        <f>SUM(Table_munisapp_tylerci_mu_live_rq_master5[[#This Row],[rd_extended_price]]-Table_munisapp_tylerci_mu_live_rq_master5[[#This Row],[rd_price_net]])</f>
        <v>0</v>
      </c>
      <c r="F5214" s="1">
        <v>43308</v>
      </c>
      <c r="G5214">
        <v>5927</v>
      </c>
      <c r="H5214" t="s">
        <v>9100</v>
      </c>
      <c r="I5214" t="s">
        <v>11291</v>
      </c>
      <c r="J5214">
        <v>3180631</v>
      </c>
      <c r="K5214" t="str">
        <f>VLOOKUP(Table_munisapp_tylerci_mu_live_rq_master5[[#This Row],[rh_vendor_suggest]],Vend!A:B,2,0)</f>
        <v>CRAYON SOFTWARE</v>
      </c>
      <c r="L5214" t="str">
        <f>VLOOKUP(Table_munisapp_tylerci_mu_live_rq_master5[[#This Row],[a_department_code]],Dept!A:B,2,0)</f>
        <v>Library</v>
      </c>
      <c r="M5214">
        <f t="shared" si="81"/>
        <v>1</v>
      </c>
    </row>
    <row r="5215" spans="1:13" hidden="1" x14ac:dyDescent="0.25">
      <c r="A5215">
        <v>2018</v>
      </c>
      <c r="B5215">
        <v>30.12</v>
      </c>
      <c r="C5215">
        <v>10451.64</v>
      </c>
      <c r="D5215">
        <v>10451.64</v>
      </c>
      <c r="E5215">
        <f>SUM(Table_munisapp_tylerci_mu_live_rq_master5[[#This Row],[rd_extended_price]]-Table_munisapp_tylerci_mu_live_rq_master5[[#This Row],[rd_price_net]])</f>
        <v>0</v>
      </c>
      <c r="F5215" s="1">
        <v>43308</v>
      </c>
      <c r="G5215">
        <v>5927</v>
      </c>
      <c r="H5215" t="s">
        <v>9100</v>
      </c>
      <c r="I5215" t="s">
        <v>11291</v>
      </c>
      <c r="J5215">
        <v>3180631</v>
      </c>
      <c r="K5215" t="str">
        <f>VLOOKUP(Table_munisapp_tylerci_mu_live_rq_master5[[#This Row],[rh_vendor_suggest]],Vend!A:B,2,0)</f>
        <v>CRAYON SOFTWARE</v>
      </c>
      <c r="L5215" t="str">
        <f>VLOOKUP(Table_munisapp_tylerci_mu_live_rq_master5[[#This Row],[a_department_code]],Dept!A:B,2,0)</f>
        <v>Library</v>
      </c>
      <c r="M5215">
        <f t="shared" si="81"/>
        <v>0</v>
      </c>
    </row>
    <row r="5216" spans="1:13" hidden="1" x14ac:dyDescent="0.25">
      <c r="A5216">
        <v>2018</v>
      </c>
      <c r="B5216">
        <v>19900</v>
      </c>
      <c r="C5216">
        <v>19900</v>
      </c>
      <c r="D5216">
        <v>19900</v>
      </c>
      <c r="E5216">
        <f>SUM(Table_munisapp_tylerci_mu_live_rq_master5[[#This Row],[rd_extended_price]]-Table_munisapp_tylerci_mu_live_rq_master5[[#This Row],[rd_price_net]])</f>
        <v>0</v>
      </c>
      <c r="F5216" s="1">
        <v>43312</v>
      </c>
      <c r="G5216">
        <v>3091</v>
      </c>
      <c r="H5216" t="s">
        <v>9100</v>
      </c>
      <c r="I5216" t="s">
        <v>11292</v>
      </c>
      <c r="J5216">
        <v>3180634</v>
      </c>
      <c r="K5216" t="str">
        <f>VLOOKUP(Table_munisapp_tylerci_mu_live_rq_master5[[#This Row],[rh_vendor_suggest]],Vend!A:B,2,0)</f>
        <v>PRESCOTT M MUIR &amp; ASSOCIATES</v>
      </c>
      <c r="L5216" t="str">
        <f>VLOOKUP(Table_munisapp_tylerci_mu_live_rq_master5[[#This Row],[a_department_code]],Dept!A:B,2,0)</f>
        <v>Library</v>
      </c>
      <c r="M5216">
        <f t="shared" si="81"/>
        <v>1</v>
      </c>
    </row>
    <row r="5217" spans="1:13" hidden="1" x14ac:dyDescent="0.25">
      <c r="A5217">
        <v>2018</v>
      </c>
      <c r="B5217">
        <v>19140</v>
      </c>
      <c r="C5217">
        <v>19140</v>
      </c>
      <c r="D5217">
        <v>19140</v>
      </c>
      <c r="E5217">
        <f>SUM(Table_munisapp_tylerci_mu_live_rq_master5[[#This Row],[rd_extended_price]]-Table_munisapp_tylerci_mu_live_rq_master5[[#This Row],[rd_price_net]])</f>
        <v>0</v>
      </c>
      <c r="F5217" s="1">
        <v>43312</v>
      </c>
      <c r="G5217">
        <v>3091</v>
      </c>
      <c r="H5217" t="s">
        <v>9100</v>
      </c>
      <c r="I5217" t="s">
        <v>11293</v>
      </c>
      <c r="J5217">
        <v>3180635</v>
      </c>
      <c r="K5217" t="str">
        <f>VLOOKUP(Table_munisapp_tylerci_mu_live_rq_master5[[#This Row],[rh_vendor_suggest]],Vend!A:B,2,0)</f>
        <v>PRESCOTT M MUIR &amp; ASSOCIATES</v>
      </c>
      <c r="L5217" t="str">
        <f>VLOOKUP(Table_munisapp_tylerci_mu_live_rq_master5[[#This Row],[a_department_code]],Dept!A:B,2,0)</f>
        <v>Library</v>
      </c>
      <c r="M5217">
        <f t="shared" si="81"/>
        <v>1</v>
      </c>
    </row>
    <row r="5218" spans="1:13" hidden="1" x14ac:dyDescent="0.25">
      <c r="A5218">
        <v>2018</v>
      </c>
      <c r="B5218">
        <v>314.87</v>
      </c>
      <c r="C5218">
        <v>314.87</v>
      </c>
      <c r="D5218">
        <v>314.87</v>
      </c>
      <c r="E5218">
        <f>SUM(Table_munisapp_tylerci_mu_live_rq_master5[[#This Row],[rd_extended_price]]-Table_munisapp_tylerci_mu_live_rq_master5[[#This Row],[rd_price_net]])</f>
        <v>0</v>
      </c>
      <c r="F5218" s="1">
        <v>43300</v>
      </c>
      <c r="G5218">
        <v>1447</v>
      </c>
      <c r="H5218" t="s">
        <v>9094</v>
      </c>
      <c r="I5218" t="s">
        <v>11294</v>
      </c>
      <c r="J5218">
        <v>3180617</v>
      </c>
      <c r="K5218" t="str">
        <f>VLOOKUP(Table_munisapp_tylerci_mu_live_rq_master5[[#This Row],[rh_vendor_suggest]],Vend!A:B,2,0)</f>
        <v>CDW LLC</v>
      </c>
      <c r="L5218" t="str">
        <f>VLOOKUP(Table_munisapp_tylerci_mu_live_rq_master5[[#This Row],[a_department_code]],Dept!A:B,2,0)</f>
        <v>Weber Morgan Health Department</v>
      </c>
      <c r="M5218">
        <f t="shared" si="81"/>
        <v>1</v>
      </c>
    </row>
    <row r="5219" spans="1:13" hidden="1" x14ac:dyDescent="0.25">
      <c r="A5219">
        <v>2018</v>
      </c>
      <c r="B5219">
        <v>2890</v>
      </c>
      <c r="C5219">
        <v>2890</v>
      </c>
      <c r="D5219">
        <v>2890</v>
      </c>
      <c r="E5219">
        <f>SUM(Table_munisapp_tylerci_mu_live_rq_master5[[#This Row],[rd_extended_price]]-Table_munisapp_tylerci_mu_live_rq_master5[[#This Row],[rd_price_net]])</f>
        <v>0</v>
      </c>
      <c r="F5219" s="1">
        <v>43300</v>
      </c>
      <c r="G5219">
        <v>1021</v>
      </c>
      <c r="H5219" t="s">
        <v>9100</v>
      </c>
      <c r="I5219" t="s">
        <v>11295</v>
      </c>
      <c r="J5219">
        <v>3180618</v>
      </c>
      <c r="K5219" t="str">
        <f>VLOOKUP(Table_munisapp_tylerci_mu_live_rq_master5[[#This Row],[rh_vendor_suggest]],Vend!A:B,2,0)</f>
        <v>ABACUS CARPET &amp; UPHOLSTERY CLEANING, INC.</v>
      </c>
      <c r="L5219" t="str">
        <f>VLOOKUP(Table_munisapp_tylerci_mu_live_rq_master5[[#This Row],[a_department_code]],Dept!A:B,2,0)</f>
        <v>Library</v>
      </c>
      <c r="M5219">
        <f t="shared" si="81"/>
        <v>1</v>
      </c>
    </row>
    <row r="5220" spans="1:13" hidden="1" x14ac:dyDescent="0.25">
      <c r="A5220">
        <v>2018</v>
      </c>
      <c r="B5220">
        <v>1275</v>
      </c>
      <c r="C5220">
        <v>1275</v>
      </c>
      <c r="D5220">
        <v>1275</v>
      </c>
      <c r="E5220">
        <f>SUM(Table_munisapp_tylerci_mu_live_rq_master5[[#This Row],[rd_extended_price]]-Table_munisapp_tylerci_mu_live_rq_master5[[#This Row],[rd_price_net]])</f>
        <v>0</v>
      </c>
      <c r="F5220" s="1">
        <v>43300</v>
      </c>
      <c r="G5220">
        <v>1021</v>
      </c>
      <c r="H5220" t="s">
        <v>9100</v>
      </c>
      <c r="I5220" t="s">
        <v>11296</v>
      </c>
      <c r="J5220">
        <v>3180619</v>
      </c>
      <c r="K5220" t="str">
        <f>VLOOKUP(Table_munisapp_tylerci_mu_live_rq_master5[[#This Row],[rh_vendor_suggest]],Vend!A:B,2,0)</f>
        <v>ABACUS CARPET &amp; UPHOLSTERY CLEANING, INC.</v>
      </c>
      <c r="L5220" t="str">
        <f>VLOOKUP(Table_munisapp_tylerci_mu_live_rq_master5[[#This Row],[a_department_code]],Dept!A:B,2,0)</f>
        <v>Library</v>
      </c>
      <c r="M5220">
        <f t="shared" si="81"/>
        <v>1</v>
      </c>
    </row>
    <row r="5221" spans="1:13" hidden="1" x14ac:dyDescent="0.25">
      <c r="A5221">
        <v>2018</v>
      </c>
      <c r="B5221">
        <v>0</v>
      </c>
      <c r="C5221">
        <v>0</v>
      </c>
      <c r="D5221">
        <v>0</v>
      </c>
      <c r="E5221">
        <f>SUM(Table_munisapp_tylerci_mu_live_rq_master5[[#This Row],[rd_extended_price]]-Table_munisapp_tylerci_mu_live_rq_master5[[#This Row],[rd_price_net]])</f>
        <v>0</v>
      </c>
      <c r="F5221" s="1"/>
      <c r="G5221">
        <v>0</v>
      </c>
      <c r="H5221" t="s">
        <v>9094</v>
      </c>
      <c r="I5221" t="s">
        <v>11297</v>
      </c>
      <c r="J5221">
        <v>0</v>
      </c>
      <c r="K5221" t="e">
        <f>VLOOKUP(Table_munisapp_tylerci_mu_live_rq_master5[[#This Row],[rh_vendor_suggest]],Vend!A:B,2,0)</f>
        <v>#N/A</v>
      </c>
      <c r="L5221" t="str">
        <f>VLOOKUP(Table_munisapp_tylerci_mu_live_rq_master5[[#This Row],[a_department_code]],Dept!A:B,2,0)</f>
        <v>Weber Morgan Health Department</v>
      </c>
      <c r="M5221">
        <f t="shared" si="81"/>
        <v>1</v>
      </c>
    </row>
    <row r="5222" spans="1:13" hidden="1" x14ac:dyDescent="0.25">
      <c r="A5222">
        <v>2018</v>
      </c>
      <c r="B5222">
        <v>574.55999999999995</v>
      </c>
      <c r="C5222">
        <v>1149.1199999999999</v>
      </c>
      <c r="D5222">
        <v>1149.1199999999999</v>
      </c>
      <c r="E5222">
        <f>SUM(Table_munisapp_tylerci_mu_live_rq_master5[[#This Row],[rd_extended_price]]-Table_munisapp_tylerci_mu_live_rq_master5[[#This Row],[rd_price_net]])</f>
        <v>0</v>
      </c>
      <c r="F5222" s="1">
        <v>43301</v>
      </c>
      <c r="G5222">
        <v>1871</v>
      </c>
      <c r="H5222" t="s">
        <v>9083</v>
      </c>
      <c r="I5222" t="s">
        <v>11298</v>
      </c>
      <c r="J5222">
        <v>3180622</v>
      </c>
      <c r="K5222" t="str">
        <f>VLOOKUP(Table_munisapp_tylerci_mu_live_rq_master5[[#This Row],[rh_vendor_suggest]],Vend!A:B,2,0)</f>
        <v>ENPOINTE TECHNOLOGIES</v>
      </c>
      <c r="L5222" t="str">
        <f>VLOOKUP(Table_munisapp_tylerci_mu_live_rq_master5[[#This Row],[a_department_code]],Dept!A:B,2,0)</f>
        <v>Information Technology</v>
      </c>
      <c r="M5222">
        <f t="shared" si="81"/>
        <v>1</v>
      </c>
    </row>
    <row r="5223" spans="1:13" hidden="1" x14ac:dyDescent="0.25">
      <c r="A5223">
        <v>2018</v>
      </c>
      <c r="B5223">
        <v>50.1</v>
      </c>
      <c r="C5223">
        <v>2004</v>
      </c>
      <c r="D5223">
        <v>2004</v>
      </c>
      <c r="E5223">
        <f>SUM(Table_munisapp_tylerci_mu_live_rq_master5[[#This Row],[rd_extended_price]]-Table_munisapp_tylerci_mu_live_rq_master5[[#This Row],[rd_price_net]])</f>
        <v>0</v>
      </c>
      <c r="F5223" s="1">
        <v>43301</v>
      </c>
      <c r="G5223">
        <v>6342</v>
      </c>
      <c r="H5223" t="s">
        <v>9072</v>
      </c>
      <c r="I5223" t="s">
        <v>10457</v>
      </c>
      <c r="J5223">
        <v>3180624</v>
      </c>
      <c r="K5223" t="str">
        <f>VLOOKUP(Table_munisapp_tylerci_mu_live_rq_master5[[#This Row],[rh_vendor_suggest]],Vend!A:B,2,0)</f>
        <v>TRONEX INTERNATIONAL, INC.</v>
      </c>
      <c r="L5223" t="str">
        <f>VLOOKUP(Table_munisapp_tylerci_mu_live_rq_master5[[#This Row],[a_department_code]],Dept!A:B,2,0)</f>
        <v>Jail</v>
      </c>
      <c r="M5223">
        <f t="shared" si="81"/>
        <v>1</v>
      </c>
    </row>
    <row r="5224" spans="1:13" hidden="1" x14ac:dyDescent="0.25">
      <c r="A5224">
        <v>2018</v>
      </c>
      <c r="B5224">
        <v>50.1</v>
      </c>
      <c r="C5224">
        <v>1503</v>
      </c>
      <c r="D5224">
        <v>1503</v>
      </c>
      <c r="E5224">
        <f>SUM(Table_munisapp_tylerci_mu_live_rq_master5[[#This Row],[rd_extended_price]]-Table_munisapp_tylerci_mu_live_rq_master5[[#This Row],[rd_price_net]])</f>
        <v>0</v>
      </c>
      <c r="F5224" s="1">
        <v>43301</v>
      </c>
      <c r="G5224">
        <v>6342</v>
      </c>
      <c r="H5224" t="s">
        <v>9072</v>
      </c>
      <c r="I5224" t="s">
        <v>10457</v>
      </c>
      <c r="J5224">
        <v>3180624</v>
      </c>
      <c r="K5224" t="str">
        <f>VLOOKUP(Table_munisapp_tylerci_mu_live_rq_master5[[#This Row],[rh_vendor_suggest]],Vend!A:B,2,0)</f>
        <v>TRONEX INTERNATIONAL, INC.</v>
      </c>
      <c r="L5224" t="str">
        <f>VLOOKUP(Table_munisapp_tylerci_mu_live_rq_master5[[#This Row],[a_department_code]],Dept!A:B,2,0)</f>
        <v>Jail</v>
      </c>
      <c r="M5224">
        <f t="shared" si="81"/>
        <v>0</v>
      </c>
    </row>
    <row r="5225" spans="1:13" hidden="1" x14ac:dyDescent="0.25">
      <c r="A5225">
        <v>2018</v>
      </c>
      <c r="B5225">
        <v>50.1</v>
      </c>
      <c r="C5225">
        <v>1002</v>
      </c>
      <c r="D5225">
        <v>1002</v>
      </c>
      <c r="E5225">
        <f>SUM(Table_munisapp_tylerci_mu_live_rq_master5[[#This Row],[rd_extended_price]]-Table_munisapp_tylerci_mu_live_rq_master5[[#This Row],[rd_price_net]])</f>
        <v>0</v>
      </c>
      <c r="F5225" s="1">
        <v>43301</v>
      </c>
      <c r="G5225">
        <v>6342</v>
      </c>
      <c r="H5225" t="s">
        <v>9072</v>
      </c>
      <c r="I5225" t="s">
        <v>10457</v>
      </c>
      <c r="J5225">
        <v>3180624</v>
      </c>
      <c r="K5225" t="str">
        <f>VLOOKUP(Table_munisapp_tylerci_mu_live_rq_master5[[#This Row],[rh_vendor_suggest]],Vend!A:B,2,0)</f>
        <v>TRONEX INTERNATIONAL, INC.</v>
      </c>
      <c r="L5225" t="str">
        <f>VLOOKUP(Table_munisapp_tylerci_mu_live_rq_master5[[#This Row],[a_department_code]],Dept!A:B,2,0)</f>
        <v>Jail</v>
      </c>
      <c r="M5225">
        <f t="shared" si="81"/>
        <v>0</v>
      </c>
    </row>
    <row r="5226" spans="1:13" hidden="1" x14ac:dyDescent="0.25">
      <c r="A5226">
        <v>2018</v>
      </c>
      <c r="B5226">
        <v>21.97</v>
      </c>
      <c r="C5226">
        <v>659.1</v>
      </c>
      <c r="D5226">
        <v>659.1</v>
      </c>
      <c r="E5226">
        <f>SUM(Table_munisapp_tylerci_mu_live_rq_master5[[#This Row],[rd_extended_price]]-Table_munisapp_tylerci_mu_live_rq_master5[[#This Row],[rd_price_net]])</f>
        <v>0</v>
      </c>
      <c r="F5226" s="1">
        <v>43301</v>
      </c>
      <c r="G5226">
        <v>1294</v>
      </c>
      <c r="H5226" t="s">
        <v>9072</v>
      </c>
      <c r="I5226" t="s">
        <v>10232</v>
      </c>
      <c r="J5226">
        <v>3180621</v>
      </c>
      <c r="K5226" t="str">
        <f>VLOOKUP(Table_munisapp_tylerci_mu_live_rq_master5[[#This Row],[rh_vendor_suggest]],Vend!A:B,2,0)</f>
        <v>BOB BARKER CO</v>
      </c>
      <c r="L5226" t="str">
        <f>VLOOKUP(Table_munisapp_tylerci_mu_live_rq_master5[[#This Row],[a_department_code]],Dept!A:B,2,0)</f>
        <v>Jail</v>
      </c>
      <c r="M5226">
        <f t="shared" si="81"/>
        <v>1</v>
      </c>
    </row>
    <row r="5227" spans="1:13" hidden="1" x14ac:dyDescent="0.25">
      <c r="A5227">
        <v>2018</v>
      </c>
      <c r="B5227">
        <v>19.27</v>
      </c>
      <c r="C5227">
        <v>770.8</v>
      </c>
      <c r="D5227">
        <v>770.8</v>
      </c>
      <c r="E5227">
        <f>SUM(Table_munisapp_tylerci_mu_live_rq_master5[[#This Row],[rd_extended_price]]-Table_munisapp_tylerci_mu_live_rq_master5[[#This Row],[rd_price_net]])</f>
        <v>0</v>
      </c>
      <c r="F5227" s="1">
        <v>43301</v>
      </c>
      <c r="G5227">
        <v>1294</v>
      </c>
      <c r="H5227" t="s">
        <v>9072</v>
      </c>
      <c r="I5227" t="s">
        <v>10232</v>
      </c>
      <c r="J5227">
        <v>3180621</v>
      </c>
      <c r="K5227" t="str">
        <f>VLOOKUP(Table_munisapp_tylerci_mu_live_rq_master5[[#This Row],[rh_vendor_suggest]],Vend!A:B,2,0)</f>
        <v>BOB BARKER CO</v>
      </c>
      <c r="L5227" t="str">
        <f>VLOOKUP(Table_munisapp_tylerci_mu_live_rq_master5[[#This Row],[a_department_code]],Dept!A:B,2,0)</f>
        <v>Jail</v>
      </c>
      <c r="M5227">
        <f t="shared" si="81"/>
        <v>0</v>
      </c>
    </row>
    <row r="5228" spans="1:13" hidden="1" x14ac:dyDescent="0.25">
      <c r="A5228">
        <v>2018</v>
      </c>
      <c r="B5228">
        <v>3.76</v>
      </c>
      <c r="C5228">
        <v>33.840000000000003</v>
      </c>
      <c r="D5228">
        <v>33.840000000000003</v>
      </c>
      <c r="E5228">
        <f>SUM(Table_munisapp_tylerci_mu_live_rq_master5[[#This Row],[rd_extended_price]]-Table_munisapp_tylerci_mu_live_rq_master5[[#This Row],[rd_price_net]])</f>
        <v>0</v>
      </c>
      <c r="F5228" s="1">
        <v>43301</v>
      </c>
      <c r="G5228">
        <v>1294</v>
      </c>
      <c r="H5228" t="s">
        <v>9072</v>
      </c>
      <c r="I5228" t="s">
        <v>10232</v>
      </c>
      <c r="J5228">
        <v>3180621</v>
      </c>
      <c r="K5228" t="str">
        <f>VLOOKUP(Table_munisapp_tylerci_mu_live_rq_master5[[#This Row],[rh_vendor_suggest]],Vend!A:B,2,0)</f>
        <v>BOB BARKER CO</v>
      </c>
      <c r="L5228" t="str">
        <f>VLOOKUP(Table_munisapp_tylerci_mu_live_rq_master5[[#This Row],[a_department_code]],Dept!A:B,2,0)</f>
        <v>Jail</v>
      </c>
      <c r="M5228">
        <f t="shared" si="81"/>
        <v>0</v>
      </c>
    </row>
    <row r="5229" spans="1:13" hidden="1" x14ac:dyDescent="0.25">
      <c r="A5229">
        <v>2018</v>
      </c>
      <c r="B5229">
        <v>297</v>
      </c>
      <c r="C5229">
        <v>1485</v>
      </c>
      <c r="D5229">
        <v>1485</v>
      </c>
      <c r="E5229">
        <f>SUM(Table_munisapp_tylerci_mu_live_rq_master5[[#This Row],[rd_extended_price]]-Table_munisapp_tylerci_mu_live_rq_master5[[#This Row],[rd_price_net]])</f>
        <v>0</v>
      </c>
      <c r="F5229" s="1">
        <v>43301</v>
      </c>
      <c r="G5229">
        <v>1043</v>
      </c>
      <c r="H5229" t="s">
        <v>9071</v>
      </c>
      <c r="I5229" t="s">
        <v>11299</v>
      </c>
      <c r="J5229">
        <v>3180620</v>
      </c>
      <c r="K5229" t="str">
        <f>VLOOKUP(Table_munisapp_tylerci_mu_live_rq_master5[[#This Row],[rh_vendor_suggest]],Vend!A:B,2,0)</f>
        <v>AED EVERYWHERE</v>
      </c>
      <c r="L5229" t="str">
        <f>VLOOKUP(Table_munisapp_tylerci_mu_live_rq_master5[[#This Row],[a_department_code]],Dept!A:B,2,0)</f>
        <v>Sheriff</v>
      </c>
      <c r="M5229">
        <f t="shared" si="81"/>
        <v>1</v>
      </c>
    </row>
    <row r="5230" spans="1:13" hidden="1" x14ac:dyDescent="0.25">
      <c r="A5230">
        <v>2018</v>
      </c>
      <c r="B5230">
        <v>57.04</v>
      </c>
      <c r="C5230">
        <v>570.4</v>
      </c>
      <c r="D5230">
        <v>570.4</v>
      </c>
      <c r="E5230">
        <f>SUM(Table_munisapp_tylerci_mu_live_rq_master5[[#This Row],[rd_extended_price]]-Table_munisapp_tylerci_mu_live_rq_master5[[#This Row],[rd_price_net]])</f>
        <v>0</v>
      </c>
      <c r="F5230" s="1">
        <v>43301</v>
      </c>
      <c r="G5230">
        <v>3109</v>
      </c>
      <c r="H5230" t="s">
        <v>9071</v>
      </c>
      <c r="I5230" t="s">
        <v>10860</v>
      </c>
      <c r="J5230">
        <v>3180623</v>
      </c>
      <c r="K5230" t="str">
        <f>VLOOKUP(Table_munisapp_tylerci_mu_live_rq_master5[[#This Row],[rh_vendor_suggest]],Vend!A:B,2,0)</f>
        <v>PROFORCE MARKETING INC</v>
      </c>
      <c r="L5230" t="str">
        <f>VLOOKUP(Table_munisapp_tylerci_mu_live_rq_master5[[#This Row],[a_department_code]],Dept!A:B,2,0)</f>
        <v>Sheriff</v>
      </c>
      <c r="M5230">
        <f t="shared" si="81"/>
        <v>1</v>
      </c>
    </row>
    <row r="5231" spans="1:13" hidden="1" x14ac:dyDescent="0.25">
      <c r="A5231">
        <v>2018</v>
      </c>
      <c r="B5231">
        <v>57.04</v>
      </c>
      <c r="C5231">
        <v>57.04</v>
      </c>
      <c r="D5231">
        <v>57.04</v>
      </c>
      <c r="E5231">
        <f>SUM(Table_munisapp_tylerci_mu_live_rq_master5[[#This Row],[rd_extended_price]]-Table_munisapp_tylerci_mu_live_rq_master5[[#This Row],[rd_price_net]])</f>
        <v>0</v>
      </c>
      <c r="F5231" s="1">
        <v>43301</v>
      </c>
      <c r="G5231">
        <v>3109</v>
      </c>
      <c r="H5231" t="s">
        <v>9071</v>
      </c>
      <c r="I5231" t="s">
        <v>10860</v>
      </c>
      <c r="J5231">
        <v>3180623</v>
      </c>
      <c r="K5231" t="str">
        <f>VLOOKUP(Table_munisapp_tylerci_mu_live_rq_master5[[#This Row],[rh_vendor_suggest]],Vend!A:B,2,0)</f>
        <v>PROFORCE MARKETING INC</v>
      </c>
      <c r="L5231" t="str">
        <f>VLOOKUP(Table_munisapp_tylerci_mu_live_rq_master5[[#This Row],[a_department_code]],Dept!A:B,2,0)</f>
        <v>Sheriff</v>
      </c>
      <c r="M5231">
        <f t="shared" si="81"/>
        <v>0</v>
      </c>
    </row>
    <row r="5232" spans="1:13" hidden="1" x14ac:dyDescent="0.25">
      <c r="A5232">
        <v>2018</v>
      </c>
      <c r="B5232">
        <v>964.05</v>
      </c>
      <c r="C5232">
        <v>10604.55</v>
      </c>
      <c r="D5232">
        <v>10604.55</v>
      </c>
      <c r="E5232">
        <f>SUM(Table_munisapp_tylerci_mu_live_rq_master5[[#This Row],[rd_extended_price]]-Table_munisapp_tylerci_mu_live_rq_master5[[#This Row],[rd_price_net]])</f>
        <v>0</v>
      </c>
      <c r="F5232" s="1">
        <v>43301</v>
      </c>
      <c r="G5232">
        <v>3109</v>
      </c>
      <c r="H5232" t="s">
        <v>9071</v>
      </c>
      <c r="I5232" t="s">
        <v>10860</v>
      </c>
      <c r="J5232">
        <v>3180623</v>
      </c>
      <c r="K5232" t="str">
        <f>VLOOKUP(Table_munisapp_tylerci_mu_live_rq_master5[[#This Row],[rh_vendor_suggest]],Vend!A:B,2,0)</f>
        <v>PROFORCE MARKETING INC</v>
      </c>
      <c r="L5232" t="str">
        <f>VLOOKUP(Table_munisapp_tylerci_mu_live_rq_master5[[#This Row],[a_department_code]],Dept!A:B,2,0)</f>
        <v>Sheriff</v>
      </c>
      <c r="M5232">
        <f t="shared" si="81"/>
        <v>0</v>
      </c>
    </row>
    <row r="5233" spans="1:13" hidden="1" x14ac:dyDescent="0.25">
      <c r="A5233">
        <v>2018</v>
      </c>
      <c r="B5233">
        <v>68.02</v>
      </c>
      <c r="C5233">
        <v>1768.52</v>
      </c>
      <c r="D5233">
        <v>1768.52</v>
      </c>
      <c r="E5233">
        <f>SUM(Table_munisapp_tylerci_mu_live_rq_master5[[#This Row],[rd_extended_price]]-Table_munisapp_tylerci_mu_live_rq_master5[[#This Row],[rd_price_net]])</f>
        <v>0</v>
      </c>
      <c r="F5233" s="1">
        <v>43301</v>
      </c>
      <c r="G5233">
        <v>3109</v>
      </c>
      <c r="H5233" t="s">
        <v>9071</v>
      </c>
      <c r="I5233" t="s">
        <v>10860</v>
      </c>
      <c r="J5233">
        <v>3180623</v>
      </c>
      <c r="K5233" t="str">
        <f>VLOOKUP(Table_munisapp_tylerci_mu_live_rq_master5[[#This Row],[rh_vendor_suggest]],Vend!A:B,2,0)</f>
        <v>PROFORCE MARKETING INC</v>
      </c>
      <c r="L5233" t="str">
        <f>VLOOKUP(Table_munisapp_tylerci_mu_live_rq_master5[[#This Row],[a_department_code]],Dept!A:B,2,0)</f>
        <v>Sheriff</v>
      </c>
      <c r="M5233">
        <f t="shared" si="81"/>
        <v>0</v>
      </c>
    </row>
    <row r="5234" spans="1:13" hidden="1" x14ac:dyDescent="0.25">
      <c r="A5234">
        <v>2018</v>
      </c>
      <c r="B5234">
        <v>29.25</v>
      </c>
      <c r="C5234">
        <v>1462.5</v>
      </c>
      <c r="D5234">
        <v>1462.5</v>
      </c>
      <c r="E5234">
        <f>SUM(Table_munisapp_tylerci_mu_live_rq_master5[[#This Row],[rd_extended_price]]-Table_munisapp_tylerci_mu_live_rq_master5[[#This Row],[rd_price_net]])</f>
        <v>0</v>
      </c>
      <c r="F5234" s="1">
        <v>43301</v>
      </c>
      <c r="G5234">
        <v>3109</v>
      </c>
      <c r="H5234" t="s">
        <v>9071</v>
      </c>
      <c r="I5234" t="s">
        <v>10860</v>
      </c>
      <c r="J5234">
        <v>3180623</v>
      </c>
      <c r="K5234" t="str">
        <f>VLOOKUP(Table_munisapp_tylerci_mu_live_rq_master5[[#This Row],[rh_vendor_suggest]],Vend!A:B,2,0)</f>
        <v>PROFORCE MARKETING INC</v>
      </c>
      <c r="L5234" t="str">
        <f>VLOOKUP(Table_munisapp_tylerci_mu_live_rq_master5[[#This Row],[a_department_code]],Dept!A:B,2,0)</f>
        <v>Sheriff</v>
      </c>
      <c r="M5234">
        <f t="shared" si="81"/>
        <v>0</v>
      </c>
    </row>
    <row r="5235" spans="1:13" hidden="1" x14ac:dyDescent="0.25">
      <c r="A5235">
        <v>2018</v>
      </c>
      <c r="B5235">
        <v>1500</v>
      </c>
      <c r="C5235">
        <v>1500</v>
      </c>
      <c r="D5235">
        <v>1500</v>
      </c>
      <c r="E5235">
        <f>SUM(Table_munisapp_tylerci_mu_live_rq_master5[[#This Row],[rd_extended_price]]-Table_munisapp_tylerci_mu_live_rq_master5[[#This Row],[rd_price_net]])</f>
        <v>0</v>
      </c>
      <c r="F5235" s="1">
        <v>43301</v>
      </c>
      <c r="G5235">
        <v>2407</v>
      </c>
      <c r="H5235" t="s">
        <v>9114</v>
      </c>
      <c r="I5235" t="s">
        <v>11300</v>
      </c>
      <c r="J5235">
        <v>3180625</v>
      </c>
      <c r="K5235" t="str">
        <f>VLOOKUP(Table_munisapp_tylerci_mu_live_rq_master5[[#This Row],[rh_vendor_suggest]],Vend!A:B,2,0)</f>
        <v>KELLERSTRASS</v>
      </c>
      <c r="L5235" t="str">
        <f>VLOOKUP(Table_munisapp_tylerci_mu_live_rq_master5[[#This Row],[a_department_code]],Dept!A:B,2,0)</f>
        <v>Transfer Station</v>
      </c>
      <c r="M5235">
        <f t="shared" si="81"/>
        <v>1</v>
      </c>
    </row>
    <row r="5236" spans="1:13" hidden="1" x14ac:dyDescent="0.25">
      <c r="A5236">
        <v>2018</v>
      </c>
      <c r="B5236">
        <v>16.46</v>
      </c>
      <c r="C5236">
        <v>164.6</v>
      </c>
      <c r="D5236">
        <v>164.6</v>
      </c>
      <c r="E5236">
        <f>SUM(Table_munisapp_tylerci_mu_live_rq_master5[[#This Row],[rd_extended_price]]-Table_munisapp_tylerci_mu_live_rq_master5[[#This Row],[rd_price_net]])</f>
        <v>0</v>
      </c>
      <c r="F5236" s="1">
        <v>43307</v>
      </c>
      <c r="G5236">
        <v>1294</v>
      </c>
      <c r="H5236" t="s">
        <v>9072</v>
      </c>
      <c r="I5236" t="s">
        <v>11301</v>
      </c>
      <c r="J5236">
        <v>3180626</v>
      </c>
      <c r="K5236" t="str">
        <f>VLOOKUP(Table_munisapp_tylerci_mu_live_rq_master5[[#This Row],[rh_vendor_suggest]],Vend!A:B,2,0)</f>
        <v>BOB BARKER CO</v>
      </c>
      <c r="L5236" t="str">
        <f>VLOOKUP(Table_munisapp_tylerci_mu_live_rq_master5[[#This Row],[a_department_code]],Dept!A:B,2,0)</f>
        <v>Jail</v>
      </c>
      <c r="M5236">
        <f t="shared" si="81"/>
        <v>1</v>
      </c>
    </row>
    <row r="5237" spans="1:13" hidden="1" x14ac:dyDescent="0.25">
      <c r="A5237">
        <v>2018</v>
      </c>
      <c r="B5237">
        <v>16.46</v>
      </c>
      <c r="C5237">
        <v>246.9</v>
      </c>
      <c r="D5237">
        <v>246.9</v>
      </c>
      <c r="E5237">
        <f>SUM(Table_munisapp_tylerci_mu_live_rq_master5[[#This Row],[rd_extended_price]]-Table_munisapp_tylerci_mu_live_rq_master5[[#This Row],[rd_price_net]])</f>
        <v>0</v>
      </c>
      <c r="F5237" s="1">
        <v>43307</v>
      </c>
      <c r="G5237">
        <v>1294</v>
      </c>
      <c r="H5237" t="s">
        <v>9072</v>
      </c>
      <c r="I5237" t="s">
        <v>11301</v>
      </c>
      <c r="J5237">
        <v>3180626</v>
      </c>
      <c r="K5237" t="str">
        <f>VLOOKUP(Table_munisapp_tylerci_mu_live_rq_master5[[#This Row],[rh_vendor_suggest]],Vend!A:B,2,0)</f>
        <v>BOB BARKER CO</v>
      </c>
      <c r="L5237" t="str">
        <f>VLOOKUP(Table_munisapp_tylerci_mu_live_rq_master5[[#This Row],[a_department_code]],Dept!A:B,2,0)</f>
        <v>Jail</v>
      </c>
      <c r="M5237">
        <f t="shared" si="81"/>
        <v>0</v>
      </c>
    </row>
    <row r="5238" spans="1:13" hidden="1" x14ac:dyDescent="0.25">
      <c r="A5238">
        <v>2018</v>
      </c>
      <c r="B5238">
        <v>16.46</v>
      </c>
      <c r="C5238">
        <v>246.9</v>
      </c>
      <c r="D5238">
        <v>246.9</v>
      </c>
      <c r="E5238">
        <f>SUM(Table_munisapp_tylerci_mu_live_rq_master5[[#This Row],[rd_extended_price]]-Table_munisapp_tylerci_mu_live_rq_master5[[#This Row],[rd_price_net]])</f>
        <v>0</v>
      </c>
      <c r="F5238" s="1">
        <v>43307</v>
      </c>
      <c r="G5238">
        <v>1294</v>
      </c>
      <c r="H5238" t="s">
        <v>9072</v>
      </c>
      <c r="I5238" t="s">
        <v>11301</v>
      </c>
      <c r="J5238">
        <v>3180626</v>
      </c>
      <c r="K5238" t="str">
        <f>VLOOKUP(Table_munisapp_tylerci_mu_live_rq_master5[[#This Row],[rh_vendor_suggest]],Vend!A:B,2,0)</f>
        <v>BOB BARKER CO</v>
      </c>
      <c r="L5238" t="str">
        <f>VLOOKUP(Table_munisapp_tylerci_mu_live_rq_master5[[#This Row],[a_department_code]],Dept!A:B,2,0)</f>
        <v>Jail</v>
      </c>
      <c r="M5238">
        <f t="shared" si="81"/>
        <v>0</v>
      </c>
    </row>
    <row r="5239" spans="1:13" hidden="1" x14ac:dyDescent="0.25">
      <c r="A5239">
        <v>2018</v>
      </c>
      <c r="B5239">
        <v>16.46</v>
      </c>
      <c r="C5239">
        <v>65.84</v>
      </c>
      <c r="D5239">
        <v>65.84</v>
      </c>
      <c r="E5239">
        <f>SUM(Table_munisapp_tylerci_mu_live_rq_master5[[#This Row],[rd_extended_price]]-Table_munisapp_tylerci_mu_live_rq_master5[[#This Row],[rd_price_net]])</f>
        <v>0</v>
      </c>
      <c r="F5239" s="1">
        <v>43307</v>
      </c>
      <c r="G5239">
        <v>1294</v>
      </c>
      <c r="H5239" t="s">
        <v>9072</v>
      </c>
      <c r="I5239" t="s">
        <v>11301</v>
      </c>
      <c r="J5239">
        <v>3180626</v>
      </c>
      <c r="K5239" t="str">
        <f>VLOOKUP(Table_munisapp_tylerci_mu_live_rq_master5[[#This Row],[rh_vendor_suggest]],Vend!A:B,2,0)</f>
        <v>BOB BARKER CO</v>
      </c>
      <c r="L5239" t="str">
        <f>VLOOKUP(Table_munisapp_tylerci_mu_live_rq_master5[[#This Row],[a_department_code]],Dept!A:B,2,0)</f>
        <v>Jail</v>
      </c>
      <c r="M5239">
        <f t="shared" si="81"/>
        <v>0</v>
      </c>
    </row>
    <row r="5240" spans="1:13" hidden="1" x14ac:dyDescent="0.25">
      <c r="A5240">
        <v>2018</v>
      </c>
      <c r="B5240">
        <v>16.46</v>
      </c>
      <c r="C5240">
        <v>65.84</v>
      </c>
      <c r="D5240">
        <v>65.84</v>
      </c>
      <c r="E5240">
        <f>SUM(Table_munisapp_tylerci_mu_live_rq_master5[[#This Row],[rd_extended_price]]-Table_munisapp_tylerci_mu_live_rq_master5[[#This Row],[rd_price_net]])</f>
        <v>0</v>
      </c>
      <c r="F5240" s="1">
        <v>43307</v>
      </c>
      <c r="G5240">
        <v>1294</v>
      </c>
      <c r="H5240" t="s">
        <v>9072</v>
      </c>
      <c r="I5240" t="s">
        <v>11301</v>
      </c>
      <c r="J5240">
        <v>3180626</v>
      </c>
      <c r="K5240" t="str">
        <f>VLOOKUP(Table_munisapp_tylerci_mu_live_rq_master5[[#This Row],[rh_vendor_suggest]],Vend!A:B,2,0)</f>
        <v>BOB BARKER CO</v>
      </c>
      <c r="L5240" t="str">
        <f>VLOOKUP(Table_munisapp_tylerci_mu_live_rq_master5[[#This Row],[a_department_code]],Dept!A:B,2,0)</f>
        <v>Jail</v>
      </c>
      <c r="M5240">
        <f t="shared" si="81"/>
        <v>0</v>
      </c>
    </row>
    <row r="5241" spans="1:13" hidden="1" x14ac:dyDescent="0.25">
      <c r="A5241">
        <v>2018</v>
      </c>
      <c r="B5241">
        <v>16.46</v>
      </c>
      <c r="C5241">
        <v>65.84</v>
      </c>
      <c r="D5241">
        <v>65.84</v>
      </c>
      <c r="E5241">
        <f>SUM(Table_munisapp_tylerci_mu_live_rq_master5[[#This Row],[rd_extended_price]]-Table_munisapp_tylerci_mu_live_rq_master5[[#This Row],[rd_price_net]])</f>
        <v>0</v>
      </c>
      <c r="F5241" s="1">
        <v>43307</v>
      </c>
      <c r="G5241">
        <v>1294</v>
      </c>
      <c r="H5241" t="s">
        <v>9072</v>
      </c>
      <c r="I5241" t="s">
        <v>11301</v>
      </c>
      <c r="J5241">
        <v>3180626</v>
      </c>
      <c r="K5241" t="str">
        <f>VLOOKUP(Table_munisapp_tylerci_mu_live_rq_master5[[#This Row],[rh_vendor_suggest]],Vend!A:B,2,0)</f>
        <v>BOB BARKER CO</v>
      </c>
      <c r="L5241" t="str">
        <f>VLOOKUP(Table_munisapp_tylerci_mu_live_rq_master5[[#This Row],[a_department_code]],Dept!A:B,2,0)</f>
        <v>Jail</v>
      </c>
      <c r="M5241">
        <f t="shared" si="81"/>
        <v>0</v>
      </c>
    </row>
    <row r="5242" spans="1:13" hidden="1" x14ac:dyDescent="0.25">
      <c r="A5242">
        <v>2018</v>
      </c>
      <c r="B5242">
        <v>2677</v>
      </c>
      <c r="C5242">
        <v>2677</v>
      </c>
      <c r="D5242">
        <v>2677</v>
      </c>
      <c r="E5242">
        <f>SUM(Table_munisapp_tylerci_mu_live_rq_master5[[#This Row],[rd_extended_price]]-Table_munisapp_tylerci_mu_live_rq_master5[[#This Row],[rd_price_net]])</f>
        <v>0</v>
      </c>
      <c r="F5242" s="1">
        <v>43307</v>
      </c>
      <c r="G5242">
        <v>1709</v>
      </c>
      <c r="H5242" t="s">
        <v>9072</v>
      </c>
      <c r="I5242" t="s">
        <v>11302</v>
      </c>
      <c r="J5242">
        <v>3180628</v>
      </c>
      <c r="K5242" t="str">
        <f>VLOOKUP(Table_munisapp_tylerci_mu_live_rq_master5[[#This Row],[rh_vendor_suggest]],Vend!A:B,2,0)</f>
        <v>DENCO SECURITY, INC</v>
      </c>
      <c r="L5242" t="str">
        <f>VLOOKUP(Table_munisapp_tylerci_mu_live_rq_master5[[#This Row],[a_department_code]],Dept!A:B,2,0)</f>
        <v>Jail</v>
      </c>
      <c r="M5242">
        <f t="shared" si="81"/>
        <v>1</v>
      </c>
    </row>
    <row r="5243" spans="1:13" hidden="1" x14ac:dyDescent="0.25">
      <c r="A5243">
        <v>2018</v>
      </c>
      <c r="B5243">
        <v>759.98</v>
      </c>
      <c r="C5243">
        <v>759.98</v>
      </c>
      <c r="D5243">
        <v>759.98</v>
      </c>
      <c r="E5243">
        <f>SUM(Table_munisapp_tylerci_mu_live_rq_master5[[#This Row],[rd_extended_price]]-Table_munisapp_tylerci_mu_live_rq_master5[[#This Row],[rd_price_net]])</f>
        <v>0</v>
      </c>
      <c r="F5243" s="1">
        <v>43307</v>
      </c>
      <c r="G5243">
        <v>1709</v>
      </c>
      <c r="H5243" t="s">
        <v>9072</v>
      </c>
      <c r="I5243" t="s">
        <v>11302</v>
      </c>
      <c r="J5243">
        <v>3180628</v>
      </c>
      <c r="K5243" t="str">
        <f>VLOOKUP(Table_munisapp_tylerci_mu_live_rq_master5[[#This Row],[rh_vendor_suggest]],Vend!A:B,2,0)</f>
        <v>DENCO SECURITY, INC</v>
      </c>
      <c r="L5243" t="str">
        <f>VLOOKUP(Table_munisapp_tylerci_mu_live_rq_master5[[#This Row],[a_department_code]],Dept!A:B,2,0)</f>
        <v>Jail</v>
      </c>
      <c r="M5243">
        <f t="shared" si="81"/>
        <v>0</v>
      </c>
    </row>
    <row r="5244" spans="1:13" hidden="1" x14ac:dyDescent="0.25">
      <c r="A5244">
        <v>2018</v>
      </c>
      <c r="B5244">
        <v>8700</v>
      </c>
      <c r="C5244">
        <v>8700</v>
      </c>
      <c r="D5244">
        <v>8700</v>
      </c>
      <c r="E5244">
        <f>SUM(Table_munisapp_tylerci_mu_live_rq_master5[[#This Row],[rd_extended_price]]-Table_munisapp_tylerci_mu_live_rq_master5[[#This Row],[rd_price_net]])</f>
        <v>0</v>
      </c>
      <c r="F5244" s="1">
        <v>43307</v>
      </c>
      <c r="G5244">
        <v>3488</v>
      </c>
      <c r="H5244" t="s">
        <v>9107</v>
      </c>
      <c r="I5244" t="s">
        <v>9573</v>
      </c>
      <c r="J5244">
        <v>3180629</v>
      </c>
      <c r="K5244" t="str">
        <f>VLOOKUP(Table_munisapp_tylerci_mu_live_rq_master5[[#This Row],[rh_vendor_suggest]],Vend!A:B,2,0)</f>
        <v>SOUTH &amp; JONES TIMBER COMPANY, INC</v>
      </c>
      <c r="L5244" t="str">
        <f>VLOOKUP(Table_munisapp_tylerci_mu_live_rq_master5[[#This Row],[a_department_code]],Dept!A:B,2,0)</f>
        <v>Golden Spike Event Center</v>
      </c>
      <c r="M5244">
        <f t="shared" si="81"/>
        <v>1</v>
      </c>
    </row>
    <row r="5245" spans="1:13" hidden="1" x14ac:dyDescent="0.25">
      <c r="A5245">
        <v>2018</v>
      </c>
      <c r="B5245">
        <v>6000</v>
      </c>
      <c r="C5245">
        <v>6000</v>
      </c>
      <c r="D5245">
        <v>6000</v>
      </c>
      <c r="E5245">
        <f>SUM(Table_munisapp_tylerci_mu_live_rq_master5[[#This Row],[rd_extended_price]]-Table_munisapp_tylerci_mu_live_rq_master5[[#This Row],[rd_price_net]])</f>
        <v>0</v>
      </c>
      <c r="F5245" s="1">
        <v>43308</v>
      </c>
      <c r="G5245">
        <v>2407</v>
      </c>
      <c r="H5245" t="s">
        <v>9114</v>
      </c>
      <c r="I5245" t="s">
        <v>10444</v>
      </c>
      <c r="J5245">
        <v>3180630</v>
      </c>
      <c r="K5245" t="str">
        <f>VLOOKUP(Table_munisapp_tylerci_mu_live_rq_master5[[#This Row],[rh_vendor_suggest]],Vend!A:B,2,0)</f>
        <v>KELLERSTRASS</v>
      </c>
      <c r="L5245" t="str">
        <f>VLOOKUP(Table_munisapp_tylerci_mu_live_rq_master5[[#This Row],[a_department_code]],Dept!A:B,2,0)</f>
        <v>Transfer Station</v>
      </c>
      <c r="M5245">
        <f t="shared" si="81"/>
        <v>1</v>
      </c>
    </row>
    <row r="5246" spans="1:13" hidden="1" x14ac:dyDescent="0.25">
      <c r="A5246">
        <v>2018</v>
      </c>
      <c r="B5246">
        <v>964.05</v>
      </c>
      <c r="C5246">
        <v>5784.3</v>
      </c>
      <c r="D5246">
        <v>5784.3</v>
      </c>
      <c r="E5246">
        <f>SUM(Table_munisapp_tylerci_mu_live_rq_master5[[#This Row],[rd_extended_price]]-Table_munisapp_tylerci_mu_live_rq_master5[[#This Row],[rd_price_net]])</f>
        <v>0</v>
      </c>
      <c r="F5246" s="1">
        <v>43315</v>
      </c>
      <c r="G5246">
        <v>3109</v>
      </c>
      <c r="H5246" t="s">
        <v>9071</v>
      </c>
      <c r="I5246" t="s">
        <v>11303</v>
      </c>
      <c r="J5246">
        <v>3180639</v>
      </c>
      <c r="K5246" t="str">
        <f>VLOOKUP(Table_munisapp_tylerci_mu_live_rq_master5[[#This Row],[rh_vendor_suggest]],Vend!A:B,2,0)</f>
        <v>PROFORCE MARKETING INC</v>
      </c>
      <c r="L5246" t="str">
        <f>VLOOKUP(Table_munisapp_tylerci_mu_live_rq_master5[[#This Row],[a_department_code]],Dept!A:B,2,0)</f>
        <v>Sheriff</v>
      </c>
      <c r="M5246">
        <f t="shared" si="81"/>
        <v>1</v>
      </c>
    </row>
    <row r="5247" spans="1:13" hidden="1" x14ac:dyDescent="0.25">
      <c r="A5247">
        <v>2018</v>
      </c>
      <c r="B5247">
        <v>57.04</v>
      </c>
      <c r="C5247">
        <v>285.2</v>
      </c>
      <c r="D5247">
        <v>285.2</v>
      </c>
      <c r="E5247">
        <f>SUM(Table_munisapp_tylerci_mu_live_rq_master5[[#This Row],[rd_extended_price]]-Table_munisapp_tylerci_mu_live_rq_master5[[#This Row],[rd_price_net]])</f>
        <v>0</v>
      </c>
      <c r="F5247" s="1">
        <v>43315</v>
      </c>
      <c r="G5247">
        <v>3109</v>
      </c>
      <c r="H5247" t="s">
        <v>9071</v>
      </c>
      <c r="I5247" t="s">
        <v>11303</v>
      </c>
      <c r="J5247">
        <v>3180639</v>
      </c>
      <c r="K5247" t="str">
        <f>VLOOKUP(Table_munisapp_tylerci_mu_live_rq_master5[[#This Row],[rh_vendor_suggest]],Vend!A:B,2,0)</f>
        <v>PROFORCE MARKETING INC</v>
      </c>
      <c r="L5247" t="str">
        <f>VLOOKUP(Table_munisapp_tylerci_mu_live_rq_master5[[#This Row],[a_department_code]],Dept!A:B,2,0)</f>
        <v>Sheriff</v>
      </c>
      <c r="M5247">
        <f t="shared" si="81"/>
        <v>0</v>
      </c>
    </row>
    <row r="5248" spans="1:13" hidden="1" x14ac:dyDescent="0.25">
      <c r="A5248">
        <v>2018</v>
      </c>
      <c r="B5248">
        <v>57.04</v>
      </c>
      <c r="C5248">
        <v>57.04</v>
      </c>
      <c r="D5248">
        <v>57.04</v>
      </c>
      <c r="E5248">
        <f>SUM(Table_munisapp_tylerci_mu_live_rq_master5[[#This Row],[rd_extended_price]]-Table_munisapp_tylerci_mu_live_rq_master5[[#This Row],[rd_price_net]])</f>
        <v>0</v>
      </c>
      <c r="F5248" s="1">
        <v>43315</v>
      </c>
      <c r="G5248">
        <v>3109</v>
      </c>
      <c r="H5248" t="s">
        <v>9071</v>
      </c>
      <c r="I5248" t="s">
        <v>11303</v>
      </c>
      <c r="J5248">
        <v>3180639</v>
      </c>
      <c r="K5248" t="str">
        <f>VLOOKUP(Table_munisapp_tylerci_mu_live_rq_master5[[#This Row],[rh_vendor_suggest]],Vend!A:B,2,0)</f>
        <v>PROFORCE MARKETING INC</v>
      </c>
      <c r="L5248" t="str">
        <f>VLOOKUP(Table_munisapp_tylerci_mu_live_rq_master5[[#This Row],[a_department_code]],Dept!A:B,2,0)</f>
        <v>Sheriff</v>
      </c>
      <c r="M5248">
        <f t="shared" si="81"/>
        <v>0</v>
      </c>
    </row>
    <row r="5249" spans="1:13" hidden="1" x14ac:dyDescent="0.25">
      <c r="A5249">
        <v>2018</v>
      </c>
      <c r="B5249">
        <v>2000</v>
      </c>
      <c r="C5249">
        <v>2000</v>
      </c>
      <c r="D5249">
        <v>2000</v>
      </c>
      <c r="E5249">
        <f>SUM(Table_munisapp_tylerci_mu_live_rq_master5[[#This Row],[rd_extended_price]]-Table_munisapp_tylerci_mu_live_rq_master5[[#This Row],[rd_price_net]])</f>
        <v>0</v>
      </c>
      <c r="F5249" s="1">
        <v>43312</v>
      </c>
      <c r="G5249">
        <v>3779</v>
      </c>
      <c r="H5249" t="s">
        <v>9109</v>
      </c>
      <c r="I5249" t="s">
        <v>12066</v>
      </c>
      <c r="J5249">
        <v>3180636</v>
      </c>
      <c r="K5249" t="str">
        <f>VLOOKUP(Table_munisapp_tylerci_mu_live_rq_master5[[#This Row],[rh_vendor_suggest]],Vend!A:B,2,0)</f>
        <v>UNITED SITE SERVICES OF NEVADA INC</v>
      </c>
      <c r="L5249" t="str">
        <f>VLOOKUP(Table_munisapp_tylerci_mu_live_rq_master5[[#This Row],[a_department_code]],Dept!A:B,2,0)</f>
        <v>Parks</v>
      </c>
      <c r="M5249">
        <f t="shared" si="81"/>
        <v>1</v>
      </c>
    </row>
    <row r="5250" spans="1:13" hidden="1" x14ac:dyDescent="0.25">
      <c r="A5250">
        <v>2018</v>
      </c>
      <c r="B5250">
        <v>15833.33</v>
      </c>
      <c r="C5250">
        <v>15833.33</v>
      </c>
      <c r="D5250">
        <v>15833.33</v>
      </c>
      <c r="E5250">
        <f>SUM(Table_munisapp_tylerci_mu_live_rq_master5[[#This Row],[rd_extended_price]]-Table_munisapp_tylerci_mu_live_rq_master5[[#This Row],[rd_price_net]])</f>
        <v>0</v>
      </c>
      <c r="F5250" s="1">
        <v>43311</v>
      </c>
      <c r="G5250">
        <v>6998</v>
      </c>
      <c r="H5250" t="s">
        <v>9086</v>
      </c>
      <c r="I5250" t="s">
        <v>11304</v>
      </c>
      <c r="J5250">
        <v>3180632</v>
      </c>
      <c r="K5250" t="str">
        <f>VLOOKUP(Table_munisapp_tylerci_mu_live_rq_master5[[#This Row],[rh_vendor_suggest]],Vend!A:B,2,0)</f>
        <v>THE DICIO GROUP</v>
      </c>
      <c r="L5250" t="str">
        <f>VLOOKUP(Table_munisapp_tylerci_mu_live_rq_master5[[#This Row],[a_department_code]],Dept!A:B,2,0)</f>
        <v>Economic Development</v>
      </c>
      <c r="M5250">
        <f t="shared" ref="M5250:M5313" si="82">IF(J5250=J5249,0,1)</f>
        <v>1</v>
      </c>
    </row>
    <row r="5251" spans="1:13" hidden="1" x14ac:dyDescent="0.25">
      <c r="A5251">
        <v>2018</v>
      </c>
      <c r="B5251">
        <v>700</v>
      </c>
      <c r="C5251">
        <v>700</v>
      </c>
      <c r="D5251">
        <v>700</v>
      </c>
      <c r="E5251">
        <f>SUM(Table_munisapp_tylerci_mu_live_rq_master5[[#This Row],[rd_extended_price]]-Table_munisapp_tylerci_mu_live_rq_master5[[#This Row],[rd_price_net]])</f>
        <v>0</v>
      </c>
      <c r="F5251" s="1">
        <v>43315</v>
      </c>
      <c r="G5251">
        <v>1231</v>
      </c>
      <c r="H5251" t="s">
        <v>9114</v>
      </c>
      <c r="I5251" t="s">
        <v>11305</v>
      </c>
      <c r="J5251">
        <v>3180637</v>
      </c>
      <c r="K5251" t="str">
        <f>VLOOKUP(Table_munisapp_tylerci_mu_live_rq_master5[[#This Row],[rh_vendor_suggest]],Vend!A:B,2,0)</f>
        <v>BECKS SANITATION</v>
      </c>
      <c r="L5251" t="str">
        <f>VLOOKUP(Table_munisapp_tylerci_mu_live_rq_master5[[#This Row],[a_department_code]],Dept!A:B,2,0)</f>
        <v>Transfer Station</v>
      </c>
      <c r="M5251">
        <f t="shared" si="82"/>
        <v>1</v>
      </c>
    </row>
    <row r="5252" spans="1:13" hidden="1" x14ac:dyDescent="0.25">
      <c r="A5252">
        <v>2018</v>
      </c>
      <c r="B5252">
        <v>4744.79</v>
      </c>
      <c r="C5252">
        <v>4744.79</v>
      </c>
      <c r="D5252">
        <v>4744.79</v>
      </c>
      <c r="E5252">
        <f>SUM(Table_munisapp_tylerci_mu_live_rq_master5[[#This Row],[rd_extended_price]]-Table_munisapp_tylerci_mu_live_rq_master5[[#This Row],[rd_price_net]])</f>
        <v>0</v>
      </c>
      <c r="F5252" s="1">
        <v>43312</v>
      </c>
      <c r="G5252">
        <v>2099</v>
      </c>
      <c r="H5252" t="s">
        <v>9064</v>
      </c>
      <c r="I5252" t="s">
        <v>11306</v>
      </c>
      <c r="J5252">
        <v>3180633</v>
      </c>
      <c r="K5252" t="str">
        <f>VLOOKUP(Table_munisapp_tylerci_mu_live_rq_master5[[#This Row],[rh_vendor_suggest]],Vend!A:B,2,0)</f>
        <v>HENRIKSEN BUTLER DESIGN GROUP, LLC</v>
      </c>
      <c r="L5252" t="str">
        <f>VLOOKUP(Table_munisapp_tylerci_mu_live_rq_master5[[#This Row],[a_department_code]],Dept!A:B,2,0)</f>
        <v>Assessor</v>
      </c>
      <c r="M5252">
        <f t="shared" si="82"/>
        <v>1</v>
      </c>
    </row>
    <row r="5253" spans="1:13" hidden="1" x14ac:dyDescent="0.25">
      <c r="A5253">
        <v>2018</v>
      </c>
      <c r="B5253">
        <v>497.75</v>
      </c>
      <c r="C5253">
        <v>9955</v>
      </c>
      <c r="D5253">
        <v>9955</v>
      </c>
      <c r="E5253">
        <f>SUM(Table_munisapp_tylerci_mu_live_rq_master5[[#This Row],[rd_extended_price]]-Table_munisapp_tylerci_mu_live_rq_master5[[#This Row],[rd_price_net]])</f>
        <v>0</v>
      </c>
      <c r="F5253" s="1">
        <v>43335</v>
      </c>
      <c r="G5253">
        <v>6931</v>
      </c>
      <c r="H5253" t="s">
        <v>9099</v>
      </c>
      <c r="I5253" t="s">
        <v>9390</v>
      </c>
      <c r="J5253">
        <v>3180673</v>
      </c>
      <c r="K5253" t="str">
        <f>VLOOKUP(Table_munisapp_tylerci_mu_live_rq_master5[[#This Row],[rh_vendor_suggest]],Vend!A:B,2,0)</f>
        <v>ENNIS-FLINT INC</v>
      </c>
      <c r="L5253" t="str">
        <f>VLOOKUP(Table_munisapp_tylerci_mu_live_rq_master5[[#This Row],[a_department_code]],Dept!A:B,2,0)</f>
        <v>Roads and Highways</v>
      </c>
      <c r="M5253">
        <f t="shared" si="82"/>
        <v>1</v>
      </c>
    </row>
    <row r="5254" spans="1:13" hidden="1" x14ac:dyDescent="0.25">
      <c r="A5254">
        <v>2018</v>
      </c>
      <c r="B5254">
        <v>489.5</v>
      </c>
      <c r="C5254">
        <v>9790</v>
      </c>
      <c r="D5254">
        <v>9790</v>
      </c>
      <c r="E5254">
        <f>SUM(Table_munisapp_tylerci_mu_live_rq_master5[[#This Row],[rd_extended_price]]-Table_munisapp_tylerci_mu_live_rq_master5[[#This Row],[rd_price_net]])</f>
        <v>0</v>
      </c>
      <c r="F5254" s="1">
        <v>43335</v>
      </c>
      <c r="G5254">
        <v>6931</v>
      </c>
      <c r="H5254" t="s">
        <v>9099</v>
      </c>
      <c r="I5254" t="s">
        <v>9390</v>
      </c>
      <c r="J5254">
        <v>3180673</v>
      </c>
      <c r="K5254" t="str">
        <f>VLOOKUP(Table_munisapp_tylerci_mu_live_rq_master5[[#This Row],[rh_vendor_suggest]],Vend!A:B,2,0)</f>
        <v>ENNIS-FLINT INC</v>
      </c>
      <c r="L5254" t="str">
        <f>VLOOKUP(Table_munisapp_tylerci_mu_live_rq_master5[[#This Row],[a_department_code]],Dept!A:B,2,0)</f>
        <v>Roads and Highways</v>
      </c>
      <c r="M5254">
        <f t="shared" si="82"/>
        <v>0</v>
      </c>
    </row>
    <row r="5255" spans="1:13" hidden="1" x14ac:dyDescent="0.25">
      <c r="A5255">
        <v>2018</v>
      </c>
      <c r="B5255">
        <v>0.54</v>
      </c>
      <c r="C5255">
        <v>5400</v>
      </c>
      <c r="D5255">
        <v>5400</v>
      </c>
      <c r="E5255">
        <f>SUM(Table_munisapp_tylerci_mu_live_rq_master5[[#This Row],[rd_extended_price]]-Table_munisapp_tylerci_mu_live_rq_master5[[#This Row],[rd_price_net]])</f>
        <v>0</v>
      </c>
      <c r="F5255" s="1">
        <v>43335</v>
      </c>
      <c r="G5255">
        <v>6931</v>
      </c>
      <c r="H5255" t="s">
        <v>9099</v>
      </c>
      <c r="I5255" t="s">
        <v>9390</v>
      </c>
      <c r="J5255">
        <v>3180673</v>
      </c>
      <c r="K5255" t="str">
        <f>VLOOKUP(Table_munisapp_tylerci_mu_live_rq_master5[[#This Row],[rh_vendor_suggest]],Vend!A:B,2,0)</f>
        <v>ENNIS-FLINT INC</v>
      </c>
      <c r="L5255" t="str">
        <f>VLOOKUP(Table_munisapp_tylerci_mu_live_rq_master5[[#This Row],[a_department_code]],Dept!A:B,2,0)</f>
        <v>Roads and Highways</v>
      </c>
      <c r="M5255">
        <f t="shared" si="82"/>
        <v>0</v>
      </c>
    </row>
    <row r="5256" spans="1:13" hidden="1" x14ac:dyDescent="0.25">
      <c r="A5256">
        <v>2018</v>
      </c>
      <c r="B5256">
        <v>6930</v>
      </c>
      <c r="C5256">
        <v>6930</v>
      </c>
      <c r="D5256">
        <v>6930</v>
      </c>
      <c r="E5256">
        <f>SUM(Table_munisapp_tylerci_mu_live_rq_master5[[#This Row],[rd_extended_price]]-Table_munisapp_tylerci_mu_live_rq_master5[[#This Row],[rd_price_net]])</f>
        <v>0</v>
      </c>
      <c r="F5256" s="1">
        <v>43315</v>
      </c>
      <c r="G5256">
        <v>2009</v>
      </c>
      <c r="H5256" t="s">
        <v>9094</v>
      </c>
      <c r="I5256" t="s">
        <v>9646</v>
      </c>
      <c r="J5256">
        <v>3180638</v>
      </c>
      <c r="K5256" t="str">
        <f>VLOOKUP(Table_munisapp_tylerci_mu_live_rq_master5[[#This Row],[rh_vendor_suggest]],Vend!A:B,2,0)</f>
        <v>SMITHKLINE BEECHAM CORPORATION</v>
      </c>
      <c r="L5256" t="str">
        <f>VLOOKUP(Table_munisapp_tylerci_mu_live_rq_master5[[#This Row],[a_department_code]],Dept!A:B,2,0)</f>
        <v>Weber Morgan Health Department</v>
      </c>
      <c r="M5256">
        <f t="shared" si="82"/>
        <v>1</v>
      </c>
    </row>
    <row r="5257" spans="1:13" hidden="1" x14ac:dyDescent="0.25">
      <c r="A5257">
        <v>2018</v>
      </c>
      <c r="B5257">
        <v>5442.64</v>
      </c>
      <c r="C5257">
        <v>5442.64</v>
      </c>
      <c r="D5257">
        <v>5442.64</v>
      </c>
      <c r="E5257">
        <f>SUM(Table_munisapp_tylerci_mu_live_rq_master5[[#This Row],[rd_extended_price]]-Table_munisapp_tylerci_mu_live_rq_master5[[#This Row],[rd_price_net]])</f>
        <v>0</v>
      </c>
      <c r="F5257" s="1">
        <v>43319</v>
      </c>
      <c r="G5257">
        <v>3743</v>
      </c>
      <c r="H5257" t="s">
        <v>9100</v>
      </c>
      <c r="I5257" t="s">
        <v>9837</v>
      </c>
      <c r="J5257">
        <v>3180644</v>
      </c>
      <c r="K5257" t="str">
        <f>VLOOKUP(Table_munisapp_tylerci_mu_live_rq_master5[[#This Row],[rh_vendor_suggest]],Vend!A:B,2,0)</f>
        <v>TRUSTED NETWORK SOLUTIONS, INC.</v>
      </c>
      <c r="L5257" t="str">
        <f>VLOOKUP(Table_munisapp_tylerci_mu_live_rq_master5[[#This Row],[a_department_code]],Dept!A:B,2,0)</f>
        <v>Library</v>
      </c>
      <c r="M5257">
        <f t="shared" si="82"/>
        <v>1</v>
      </c>
    </row>
    <row r="5258" spans="1:13" hidden="1" x14ac:dyDescent="0.25">
      <c r="A5258">
        <v>2018</v>
      </c>
      <c r="B5258">
        <v>3356</v>
      </c>
      <c r="C5258">
        <v>3356</v>
      </c>
      <c r="D5258">
        <v>3356</v>
      </c>
      <c r="E5258">
        <f>SUM(Table_munisapp_tylerci_mu_live_rq_master5[[#This Row],[rd_extended_price]]-Table_munisapp_tylerci_mu_live_rq_master5[[#This Row],[rd_price_net]])</f>
        <v>0</v>
      </c>
      <c r="F5258" s="1">
        <v>43315</v>
      </c>
      <c r="G5258">
        <v>3743</v>
      </c>
      <c r="H5258" t="s">
        <v>9100</v>
      </c>
      <c r="I5258" t="s">
        <v>10662</v>
      </c>
      <c r="J5258">
        <v>3180640</v>
      </c>
      <c r="K5258" t="str">
        <f>VLOOKUP(Table_munisapp_tylerci_mu_live_rq_master5[[#This Row],[rh_vendor_suggest]],Vend!A:B,2,0)</f>
        <v>TRUSTED NETWORK SOLUTIONS, INC.</v>
      </c>
      <c r="L5258" t="str">
        <f>VLOOKUP(Table_munisapp_tylerci_mu_live_rq_master5[[#This Row],[a_department_code]],Dept!A:B,2,0)</f>
        <v>Library</v>
      </c>
      <c r="M5258">
        <f t="shared" si="82"/>
        <v>1</v>
      </c>
    </row>
    <row r="5259" spans="1:13" hidden="1" x14ac:dyDescent="0.25">
      <c r="A5259">
        <v>2018</v>
      </c>
      <c r="B5259">
        <v>4620</v>
      </c>
      <c r="C5259">
        <v>4620</v>
      </c>
      <c r="D5259">
        <v>4620</v>
      </c>
      <c r="E5259">
        <f>SUM(Table_munisapp_tylerci_mu_live_rq_master5[[#This Row],[rd_extended_price]]-Table_munisapp_tylerci_mu_live_rq_master5[[#This Row],[rd_price_net]])</f>
        <v>0</v>
      </c>
      <c r="F5259" s="1">
        <v>43319</v>
      </c>
      <c r="G5259">
        <v>3743</v>
      </c>
      <c r="H5259" t="s">
        <v>9100</v>
      </c>
      <c r="I5259" t="s">
        <v>9829</v>
      </c>
      <c r="J5259">
        <v>3180645</v>
      </c>
      <c r="K5259" t="str">
        <f>VLOOKUP(Table_munisapp_tylerci_mu_live_rq_master5[[#This Row],[rh_vendor_suggest]],Vend!A:B,2,0)</f>
        <v>TRUSTED NETWORK SOLUTIONS, INC.</v>
      </c>
      <c r="L5259" t="str">
        <f>VLOOKUP(Table_munisapp_tylerci_mu_live_rq_master5[[#This Row],[a_department_code]],Dept!A:B,2,0)</f>
        <v>Library</v>
      </c>
      <c r="M5259">
        <f t="shared" si="82"/>
        <v>1</v>
      </c>
    </row>
    <row r="5260" spans="1:13" hidden="1" x14ac:dyDescent="0.25">
      <c r="A5260">
        <v>2018</v>
      </c>
      <c r="B5260">
        <v>3144.33</v>
      </c>
      <c r="C5260">
        <v>3144.33</v>
      </c>
      <c r="D5260">
        <v>3144.33</v>
      </c>
      <c r="E5260">
        <f>SUM(Table_munisapp_tylerci_mu_live_rq_master5[[#This Row],[rd_extended_price]]-Table_munisapp_tylerci_mu_live_rq_master5[[#This Row],[rd_price_net]])</f>
        <v>0</v>
      </c>
      <c r="F5260" s="1">
        <v>43319</v>
      </c>
      <c r="G5260">
        <v>3743</v>
      </c>
      <c r="H5260" t="s">
        <v>9100</v>
      </c>
      <c r="I5260" t="s">
        <v>11307</v>
      </c>
      <c r="J5260">
        <v>3180646</v>
      </c>
      <c r="K5260" t="str">
        <f>VLOOKUP(Table_munisapp_tylerci_mu_live_rq_master5[[#This Row],[rh_vendor_suggest]],Vend!A:B,2,0)</f>
        <v>TRUSTED NETWORK SOLUTIONS, INC.</v>
      </c>
      <c r="L5260" t="str">
        <f>VLOOKUP(Table_munisapp_tylerci_mu_live_rq_master5[[#This Row],[a_department_code]],Dept!A:B,2,0)</f>
        <v>Library</v>
      </c>
      <c r="M5260">
        <f t="shared" si="82"/>
        <v>1</v>
      </c>
    </row>
    <row r="5261" spans="1:13" hidden="1" x14ac:dyDescent="0.25">
      <c r="A5261">
        <v>2018</v>
      </c>
      <c r="B5261">
        <v>9096.9599999999991</v>
      </c>
      <c r="C5261">
        <v>9096.9599999999991</v>
      </c>
      <c r="D5261">
        <v>9096.9599999999991</v>
      </c>
      <c r="E5261">
        <f>SUM(Table_munisapp_tylerci_mu_live_rq_master5[[#This Row],[rd_extended_price]]-Table_munisapp_tylerci_mu_live_rq_master5[[#This Row],[rd_price_net]])</f>
        <v>0</v>
      </c>
      <c r="F5261" s="1">
        <v>43319</v>
      </c>
      <c r="G5261">
        <v>3743</v>
      </c>
      <c r="H5261" t="s">
        <v>9100</v>
      </c>
      <c r="I5261" t="s">
        <v>11308</v>
      </c>
      <c r="J5261">
        <v>3180647</v>
      </c>
      <c r="K5261" t="str">
        <f>VLOOKUP(Table_munisapp_tylerci_mu_live_rq_master5[[#This Row],[rh_vendor_suggest]],Vend!A:B,2,0)</f>
        <v>TRUSTED NETWORK SOLUTIONS, INC.</v>
      </c>
      <c r="L5261" t="str">
        <f>VLOOKUP(Table_munisapp_tylerci_mu_live_rq_master5[[#This Row],[a_department_code]],Dept!A:B,2,0)</f>
        <v>Library</v>
      </c>
      <c r="M5261">
        <f t="shared" si="82"/>
        <v>1</v>
      </c>
    </row>
    <row r="5262" spans="1:13" hidden="1" x14ac:dyDescent="0.25">
      <c r="A5262">
        <v>2018</v>
      </c>
      <c r="B5262">
        <v>480</v>
      </c>
      <c r="C5262">
        <v>480</v>
      </c>
      <c r="D5262">
        <v>480</v>
      </c>
      <c r="E5262">
        <f>SUM(Table_munisapp_tylerci_mu_live_rq_master5[[#This Row],[rd_extended_price]]-Table_munisapp_tylerci_mu_live_rq_master5[[#This Row],[rd_price_net]])</f>
        <v>0</v>
      </c>
      <c r="F5262" s="1">
        <v>43319</v>
      </c>
      <c r="G5262">
        <v>3121</v>
      </c>
      <c r="H5262" t="s">
        <v>9100</v>
      </c>
      <c r="I5262" t="s">
        <v>11309</v>
      </c>
      <c r="J5262">
        <v>3180643</v>
      </c>
      <c r="K5262" t="str">
        <f>VLOOKUP(Table_munisapp_tylerci_mu_live_rq_master5[[#This Row],[rh_vendor_suggest]],Vend!A:B,2,0)</f>
        <v>PULSE TECHNOLOGIES, INC.</v>
      </c>
      <c r="L5262" t="str">
        <f>VLOOKUP(Table_munisapp_tylerci_mu_live_rq_master5[[#This Row],[a_department_code]],Dept!A:B,2,0)</f>
        <v>Library</v>
      </c>
      <c r="M5262">
        <f t="shared" si="82"/>
        <v>1</v>
      </c>
    </row>
    <row r="5263" spans="1:13" hidden="1" x14ac:dyDescent="0.25">
      <c r="A5263">
        <v>2018</v>
      </c>
      <c r="B5263">
        <v>5.7</v>
      </c>
      <c r="C5263">
        <v>855</v>
      </c>
      <c r="D5263">
        <v>855</v>
      </c>
      <c r="E5263">
        <f>SUM(Table_munisapp_tylerci_mu_live_rq_master5[[#This Row],[rd_extended_price]]-Table_munisapp_tylerci_mu_live_rq_master5[[#This Row],[rd_price_net]])</f>
        <v>0</v>
      </c>
      <c r="F5263" s="1">
        <v>43319</v>
      </c>
      <c r="G5263">
        <v>6510</v>
      </c>
      <c r="H5263" t="s">
        <v>9100</v>
      </c>
      <c r="I5263" t="s">
        <v>11310</v>
      </c>
      <c r="J5263">
        <v>3180650</v>
      </c>
      <c r="K5263" t="str">
        <f>VLOOKUP(Table_munisapp_tylerci_mu_live_rq_master5[[#This Row],[rh_vendor_suggest]],Vend!A:B,2,0)</f>
        <v>MICRO FOCUS SOFTWARE INC</v>
      </c>
      <c r="L5263" t="str">
        <f>VLOOKUP(Table_munisapp_tylerci_mu_live_rq_master5[[#This Row],[a_department_code]],Dept!A:B,2,0)</f>
        <v>Library</v>
      </c>
      <c r="M5263">
        <f t="shared" si="82"/>
        <v>1</v>
      </c>
    </row>
    <row r="5264" spans="1:13" hidden="1" x14ac:dyDescent="0.25">
      <c r="A5264">
        <v>2018</v>
      </c>
      <c r="B5264">
        <v>9.15</v>
      </c>
      <c r="C5264">
        <v>1372.5</v>
      </c>
      <c r="D5264">
        <v>1372.5</v>
      </c>
      <c r="E5264">
        <f>SUM(Table_munisapp_tylerci_mu_live_rq_master5[[#This Row],[rd_extended_price]]-Table_munisapp_tylerci_mu_live_rq_master5[[#This Row],[rd_price_net]])</f>
        <v>0</v>
      </c>
      <c r="F5264" s="1">
        <v>43319</v>
      </c>
      <c r="G5264">
        <v>6510</v>
      </c>
      <c r="H5264" t="s">
        <v>9100</v>
      </c>
      <c r="I5264" t="s">
        <v>11310</v>
      </c>
      <c r="J5264">
        <v>3180650</v>
      </c>
      <c r="K5264" t="str">
        <f>VLOOKUP(Table_munisapp_tylerci_mu_live_rq_master5[[#This Row],[rh_vendor_suggest]],Vend!A:B,2,0)</f>
        <v>MICRO FOCUS SOFTWARE INC</v>
      </c>
      <c r="L5264" t="str">
        <f>VLOOKUP(Table_munisapp_tylerci_mu_live_rq_master5[[#This Row],[a_department_code]],Dept!A:B,2,0)</f>
        <v>Library</v>
      </c>
      <c r="M5264">
        <f t="shared" si="82"/>
        <v>0</v>
      </c>
    </row>
    <row r="5265" spans="1:13" hidden="1" x14ac:dyDescent="0.25">
      <c r="A5265">
        <v>2018</v>
      </c>
      <c r="B5265">
        <v>1026.8399999999999</v>
      </c>
      <c r="C5265">
        <v>6161.04</v>
      </c>
      <c r="D5265">
        <v>6161.04</v>
      </c>
      <c r="E5265">
        <f>SUM(Table_munisapp_tylerci_mu_live_rq_master5[[#This Row],[rd_extended_price]]-Table_munisapp_tylerci_mu_live_rq_master5[[#This Row],[rd_price_net]])</f>
        <v>0</v>
      </c>
      <c r="F5265" s="1">
        <v>43322</v>
      </c>
      <c r="G5265">
        <v>1705</v>
      </c>
      <c r="H5265" t="s">
        <v>9094</v>
      </c>
      <c r="I5265" t="s">
        <v>11311</v>
      </c>
      <c r="J5265">
        <v>3180654</v>
      </c>
      <c r="K5265" t="str">
        <f>VLOOKUP(Table_munisapp_tylerci_mu_live_rq_master5[[#This Row],[rh_vendor_suggest]],Vend!A:B,2,0)</f>
        <v>DELL COMPUTER</v>
      </c>
      <c r="L5265" t="str">
        <f>VLOOKUP(Table_munisapp_tylerci_mu_live_rq_master5[[#This Row],[a_department_code]],Dept!A:B,2,0)</f>
        <v>Weber Morgan Health Department</v>
      </c>
      <c r="M5265">
        <f t="shared" si="82"/>
        <v>1</v>
      </c>
    </row>
    <row r="5266" spans="1:13" hidden="1" x14ac:dyDescent="0.25">
      <c r="A5266">
        <v>2018</v>
      </c>
      <c r="B5266">
        <v>186.19</v>
      </c>
      <c r="C5266">
        <v>1117.1400000000001</v>
      </c>
      <c r="D5266">
        <v>1117.1400000000001</v>
      </c>
      <c r="E5266">
        <f>SUM(Table_munisapp_tylerci_mu_live_rq_master5[[#This Row],[rd_extended_price]]-Table_munisapp_tylerci_mu_live_rq_master5[[#This Row],[rd_price_net]])</f>
        <v>0</v>
      </c>
      <c r="F5266" s="1">
        <v>43322</v>
      </c>
      <c r="G5266">
        <v>1705</v>
      </c>
      <c r="H5266" t="s">
        <v>9094</v>
      </c>
      <c r="I5266" t="s">
        <v>11311</v>
      </c>
      <c r="J5266">
        <v>3180654</v>
      </c>
      <c r="K5266" t="str">
        <f>VLOOKUP(Table_munisapp_tylerci_mu_live_rq_master5[[#This Row],[rh_vendor_suggest]],Vend!A:B,2,0)</f>
        <v>DELL COMPUTER</v>
      </c>
      <c r="L5266" t="str">
        <f>VLOOKUP(Table_munisapp_tylerci_mu_live_rq_master5[[#This Row],[a_department_code]],Dept!A:B,2,0)</f>
        <v>Weber Morgan Health Department</v>
      </c>
      <c r="M5266">
        <f t="shared" si="82"/>
        <v>0</v>
      </c>
    </row>
    <row r="5267" spans="1:13" hidden="1" x14ac:dyDescent="0.25">
      <c r="A5267">
        <v>2018</v>
      </c>
      <c r="B5267">
        <v>64663.6</v>
      </c>
      <c r="C5267">
        <v>64663.6</v>
      </c>
      <c r="D5267">
        <v>64663.6</v>
      </c>
      <c r="E5267">
        <f>SUM(Table_munisapp_tylerci_mu_live_rq_master5[[#This Row],[rd_extended_price]]-Table_munisapp_tylerci_mu_live_rq_master5[[#This Row],[rd_price_net]])</f>
        <v>0</v>
      </c>
      <c r="F5267" s="1">
        <v>43322</v>
      </c>
      <c r="G5267">
        <v>3363</v>
      </c>
      <c r="H5267" t="s">
        <v>9094</v>
      </c>
      <c r="I5267" t="s">
        <v>11312</v>
      </c>
      <c r="J5267">
        <v>3180660</v>
      </c>
      <c r="K5267" t="str">
        <f>VLOOKUP(Table_munisapp_tylerci_mu_live_rq_master5[[#This Row],[rh_vendor_suggest]],Vend!A:B,2,0)</f>
        <v>SANOFI PASTEUR INC</v>
      </c>
      <c r="L5267" t="str">
        <f>VLOOKUP(Table_munisapp_tylerci_mu_live_rq_master5[[#This Row],[a_department_code]],Dept!A:B,2,0)</f>
        <v>Weber Morgan Health Department</v>
      </c>
      <c r="M5267">
        <f t="shared" si="82"/>
        <v>1</v>
      </c>
    </row>
    <row r="5268" spans="1:13" hidden="1" x14ac:dyDescent="0.25">
      <c r="A5268">
        <v>2018</v>
      </c>
      <c r="B5268">
        <v>5939.7</v>
      </c>
      <c r="C5268">
        <v>5939.7</v>
      </c>
      <c r="D5268">
        <v>5939.7</v>
      </c>
      <c r="E5268">
        <f>SUM(Table_munisapp_tylerci_mu_live_rq_master5[[#This Row],[rd_extended_price]]-Table_munisapp_tylerci_mu_live_rq_master5[[#This Row],[rd_price_net]])</f>
        <v>0</v>
      </c>
      <c r="F5268" s="1">
        <v>43322</v>
      </c>
      <c r="G5268">
        <v>2674</v>
      </c>
      <c r="H5268" t="s">
        <v>9094</v>
      </c>
      <c r="I5268" t="s">
        <v>11313</v>
      </c>
      <c r="J5268">
        <v>3180657</v>
      </c>
      <c r="K5268" t="str">
        <f>VLOOKUP(Table_munisapp_tylerci_mu_live_rq_master5[[#This Row],[rh_vendor_suggest]],Vend!A:B,2,0)</f>
        <v>MCKESSON CORPORATION</v>
      </c>
      <c r="L5268" t="str">
        <f>VLOOKUP(Table_munisapp_tylerci_mu_live_rq_master5[[#This Row],[a_department_code]],Dept!A:B,2,0)</f>
        <v>Weber Morgan Health Department</v>
      </c>
      <c r="M5268">
        <f t="shared" si="82"/>
        <v>1</v>
      </c>
    </row>
    <row r="5269" spans="1:13" hidden="1" x14ac:dyDescent="0.25">
      <c r="A5269">
        <v>2018</v>
      </c>
      <c r="B5269">
        <v>3268.16</v>
      </c>
      <c r="C5269">
        <v>3268.16</v>
      </c>
      <c r="D5269">
        <v>3268.16</v>
      </c>
      <c r="E5269">
        <f>SUM(Table_munisapp_tylerci_mu_live_rq_master5[[#This Row],[rd_extended_price]]-Table_munisapp_tylerci_mu_live_rq_master5[[#This Row],[rd_price_net]])</f>
        <v>0</v>
      </c>
      <c r="F5269" s="1">
        <v>43319</v>
      </c>
      <c r="G5269">
        <v>2009</v>
      </c>
      <c r="H5269" t="s">
        <v>9094</v>
      </c>
      <c r="I5269" t="s">
        <v>11314</v>
      </c>
      <c r="J5269">
        <v>3180642</v>
      </c>
      <c r="K5269" t="str">
        <f>VLOOKUP(Table_munisapp_tylerci_mu_live_rq_master5[[#This Row],[rh_vendor_suggest]],Vend!A:B,2,0)</f>
        <v>SMITHKLINE BEECHAM CORPORATION</v>
      </c>
      <c r="L5269" t="str">
        <f>VLOOKUP(Table_munisapp_tylerci_mu_live_rq_master5[[#This Row],[a_department_code]],Dept!A:B,2,0)</f>
        <v>Weber Morgan Health Department</v>
      </c>
      <c r="M5269">
        <f t="shared" si="82"/>
        <v>1</v>
      </c>
    </row>
    <row r="5270" spans="1:13" hidden="1" x14ac:dyDescent="0.25">
      <c r="A5270">
        <v>2018</v>
      </c>
      <c r="B5270">
        <v>121.64</v>
      </c>
      <c r="C5270">
        <v>121.64</v>
      </c>
      <c r="D5270">
        <v>121.64</v>
      </c>
      <c r="E5270">
        <f>SUM(Table_munisapp_tylerci_mu_live_rq_master5[[#This Row],[rd_extended_price]]-Table_munisapp_tylerci_mu_live_rq_master5[[#This Row],[rd_price_net]])</f>
        <v>0</v>
      </c>
      <c r="F5270" s="1">
        <v>43322</v>
      </c>
      <c r="G5270">
        <v>1871</v>
      </c>
      <c r="H5270" t="s">
        <v>9066</v>
      </c>
      <c r="I5270" t="s">
        <v>11315</v>
      </c>
      <c r="J5270">
        <v>3180655</v>
      </c>
      <c r="K5270" t="str">
        <f>VLOOKUP(Table_munisapp_tylerci_mu_live_rq_master5[[#This Row],[rh_vendor_suggest]],Vend!A:B,2,0)</f>
        <v>ENPOINTE TECHNOLOGIES</v>
      </c>
      <c r="L5270" t="str">
        <f>VLOOKUP(Table_munisapp_tylerci_mu_live_rq_master5[[#This Row],[a_department_code]],Dept!A:B,2,0)</f>
        <v>Attorney - Civil</v>
      </c>
      <c r="M5270">
        <f t="shared" si="82"/>
        <v>1</v>
      </c>
    </row>
    <row r="5271" spans="1:13" hidden="1" x14ac:dyDescent="0.25">
      <c r="A5271">
        <v>2018</v>
      </c>
      <c r="B5271">
        <v>91.35</v>
      </c>
      <c r="C5271">
        <v>9135</v>
      </c>
      <c r="D5271">
        <v>11654</v>
      </c>
      <c r="E5271">
        <f>SUM(Table_munisapp_tylerci_mu_live_rq_master5[[#This Row],[rd_extended_price]]-Table_munisapp_tylerci_mu_live_rq_master5[[#This Row],[rd_price_net]])</f>
        <v>-2519</v>
      </c>
      <c r="F5271" s="1">
        <v>43322</v>
      </c>
      <c r="G5271">
        <v>2876</v>
      </c>
      <c r="H5271" t="s">
        <v>9072</v>
      </c>
      <c r="I5271" t="s">
        <v>11316</v>
      </c>
      <c r="J5271">
        <v>3180658</v>
      </c>
      <c r="K5271" t="str">
        <f>VLOOKUP(Table_munisapp_tylerci_mu_live_rq_master5[[#This Row],[rh_vendor_suggest]],Vend!A:B,2,0)</f>
        <v>NORIX GROUP INC</v>
      </c>
      <c r="L5271" t="str">
        <f>VLOOKUP(Table_munisapp_tylerci_mu_live_rq_master5[[#This Row],[a_department_code]],Dept!A:B,2,0)</f>
        <v>Jail</v>
      </c>
      <c r="M5271">
        <f t="shared" si="82"/>
        <v>1</v>
      </c>
    </row>
    <row r="5272" spans="1:13" hidden="1" x14ac:dyDescent="0.25">
      <c r="A5272">
        <v>2018</v>
      </c>
      <c r="B5272">
        <v>419.99</v>
      </c>
      <c r="C5272">
        <v>419.99</v>
      </c>
      <c r="D5272">
        <v>419.99</v>
      </c>
      <c r="E5272">
        <f>SUM(Table_munisapp_tylerci_mu_live_rq_master5[[#This Row],[rd_extended_price]]-Table_munisapp_tylerci_mu_live_rq_master5[[#This Row],[rd_price_net]])</f>
        <v>0</v>
      </c>
      <c r="F5272" s="1">
        <v>43319</v>
      </c>
      <c r="G5272">
        <v>6927</v>
      </c>
      <c r="H5272" t="s">
        <v>9071</v>
      </c>
      <c r="I5272" t="s">
        <v>11317</v>
      </c>
      <c r="J5272">
        <v>3180651</v>
      </c>
      <c r="K5272" t="str">
        <f>VLOOKUP(Table_munisapp_tylerci_mu_live_rq_master5[[#This Row],[rh_vendor_suggest]],Vend!A:B,2,0)</f>
        <v>DAVID MATTHEW HOWARD</v>
      </c>
      <c r="L5272" t="str">
        <f>VLOOKUP(Table_munisapp_tylerci_mu_live_rq_master5[[#This Row],[a_department_code]],Dept!A:B,2,0)</f>
        <v>Sheriff</v>
      </c>
      <c r="M5272">
        <f t="shared" si="82"/>
        <v>1</v>
      </c>
    </row>
    <row r="5273" spans="1:13" hidden="1" x14ac:dyDescent="0.25">
      <c r="A5273">
        <v>2018</v>
      </c>
      <c r="B5273">
        <v>419.99</v>
      </c>
      <c r="C5273">
        <v>419.99</v>
      </c>
      <c r="D5273">
        <v>419.99</v>
      </c>
      <c r="E5273">
        <f>SUM(Table_munisapp_tylerci_mu_live_rq_master5[[#This Row],[rd_extended_price]]-Table_munisapp_tylerci_mu_live_rq_master5[[#This Row],[rd_price_net]])</f>
        <v>0</v>
      </c>
      <c r="F5273" s="1">
        <v>43319</v>
      </c>
      <c r="G5273">
        <v>6927</v>
      </c>
      <c r="H5273" t="s">
        <v>9071</v>
      </c>
      <c r="I5273" t="s">
        <v>11317</v>
      </c>
      <c r="J5273">
        <v>3180651</v>
      </c>
      <c r="K5273" t="str">
        <f>VLOOKUP(Table_munisapp_tylerci_mu_live_rq_master5[[#This Row],[rh_vendor_suggest]],Vend!A:B,2,0)</f>
        <v>DAVID MATTHEW HOWARD</v>
      </c>
      <c r="L5273" t="str">
        <f>VLOOKUP(Table_munisapp_tylerci_mu_live_rq_master5[[#This Row],[a_department_code]],Dept!A:B,2,0)</f>
        <v>Sheriff</v>
      </c>
      <c r="M5273">
        <f t="shared" si="82"/>
        <v>0</v>
      </c>
    </row>
    <row r="5274" spans="1:13" hidden="1" x14ac:dyDescent="0.25">
      <c r="A5274">
        <v>2018</v>
      </c>
      <c r="B5274">
        <v>5.97</v>
      </c>
      <c r="C5274">
        <v>298.5</v>
      </c>
      <c r="D5274">
        <v>298.5</v>
      </c>
      <c r="E5274">
        <f>SUM(Table_munisapp_tylerci_mu_live_rq_master5[[#This Row],[rd_extended_price]]-Table_munisapp_tylerci_mu_live_rq_master5[[#This Row],[rd_price_net]])</f>
        <v>0</v>
      </c>
      <c r="F5274" s="1">
        <v>43319</v>
      </c>
      <c r="G5274">
        <v>3945</v>
      </c>
      <c r="H5274" t="s">
        <v>9072</v>
      </c>
      <c r="I5274" t="s">
        <v>11091</v>
      </c>
      <c r="J5274">
        <v>3180649</v>
      </c>
      <c r="K5274" t="str">
        <f>VLOOKUP(Table_munisapp_tylerci_mu_live_rq_master5[[#This Row],[rh_vendor_suggest]],Vend!A:B,2,0)</f>
        <v>VICTORY SUPPLY LLC</v>
      </c>
      <c r="L5274" t="str">
        <f>VLOOKUP(Table_munisapp_tylerci_mu_live_rq_master5[[#This Row],[a_department_code]],Dept!A:B,2,0)</f>
        <v>Jail</v>
      </c>
      <c r="M5274">
        <f t="shared" si="82"/>
        <v>1</v>
      </c>
    </row>
    <row r="5275" spans="1:13" hidden="1" x14ac:dyDescent="0.25">
      <c r="A5275">
        <v>2018</v>
      </c>
      <c r="B5275">
        <v>5.97</v>
      </c>
      <c r="C5275">
        <v>119.4</v>
      </c>
      <c r="D5275">
        <v>119.4</v>
      </c>
      <c r="E5275">
        <f>SUM(Table_munisapp_tylerci_mu_live_rq_master5[[#This Row],[rd_extended_price]]-Table_munisapp_tylerci_mu_live_rq_master5[[#This Row],[rd_price_net]])</f>
        <v>0</v>
      </c>
      <c r="F5275" s="1">
        <v>43319</v>
      </c>
      <c r="G5275">
        <v>3945</v>
      </c>
      <c r="H5275" t="s">
        <v>9072</v>
      </c>
      <c r="I5275" t="s">
        <v>11091</v>
      </c>
      <c r="J5275">
        <v>3180649</v>
      </c>
      <c r="K5275" t="str">
        <f>VLOOKUP(Table_munisapp_tylerci_mu_live_rq_master5[[#This Row],[rh_vendor_suggest]],Vend!A:B,2,0)</f>
        <v>VICTORY SUPPLY LLC</v>
      </c>
      <c r="L5275" t="str">
        <f>VLOOKUP(Table_munisapp_tylerci_mu_live_rq_master5[[#This Row],[a_department_code]],Dept!A:B,2,0)</f>
        <v>Jail</v>
      </c>
      <c r="M5275">
        <f t="shared" si="82"/>
        <v>0</v>
      </c>
    </row>
    <row r="5276" spans="1:13" hidden="1" x14ac:dyDescent="0.25">
      <c r="A5276">
        <v>2018</v>
      </c>
      <c r="B5276">
        <v>1724</v>
      </c>
      <c r="C5276">
        <v>1724</v>
      </c>
      <c r="D5276">
        <v>1724</v>
      </c>
      <c r="E5276">
        <f>SUM(Table_munisapp_tylerci_mu_live_rq_master5[[#This Row],[rd_extended_price]]-Table_munisapp_tylerci_mu_live_rq_master5[[#This Row],[rd_price_net]])</f>
        <v>0</v>
      </c>
      <c r="F5276" s="1">
        <v>43326</v>
      </c>
      <c r="G5276">
        <v>7938</v>
      </c>
      <c r="H5276" t="s">
        <v>9071</v>
      </c>
      <c r="I5276" t="s">
        <v>11318</v>
      </c>
      <c r="J5276">
        <v>3180665</v>
      </c>
      <c r="K5276" t="str">
        <f>VLOOKUP(Table_munisapp_tylerci_mu_live_rq_master5[[#This Row],[rh_vendor_suggest]],Vend!A:B,2,0)</f>
        <v>ALL FENCE SUPPLY INC</v>
      </c>
      <c r="L5276" t="str">
        <f>VLOOKUP(Table_munisapp_tylerci_mu_live_rq_master5[[#This Row],[a_department_code]],Dept!A:B,2,0)</f>
        <v>Sheriff</v>
      </c>
      <c r="M5276">
        <f t="shared" si="82"/>
        <v>1</v>
      </c>
    </row>
    <row r="5277" spans="1:13" hidden="1" x14ac:dyDescent="0.25">
      <c r="A5277">
        <v>2018</v>
      </c>
      <c r="B5277">
        <v>1022</v>
      </c>
      <c r="C5277">
        <v>1022</v>
      </c>
      <c r="D5277">
        <v>1022</v>
      </c>
      <c r="E5277">
        <f>SUM(Table_munisapp_tylerci_mu_live_rq_master5[[#This Row],[rd_extended_price]]-Table_munisapp_tylerci_mu_live_rq_master5[[#This Row],[rd_price_net]])</f>
        <v>0</v>
      </c>
      <c r="F5277" s="1">
        <v>43319</v>
      </c>
      <c r="G5277">
        <v>3770</v>
      </c>
      <c r="H5277" t="s">
        <v>9071</v>
      </c>
      <c r="I5277" t="s">
        <v>11319</v>
      </c>
      <c r="J5277">
        <v>3180648</v>
      </c>
      <c r="K5277" t="str">
        <f>VLOOKUP(Table_munisapp_tylerci_mu_live_rq_master5[[#This Row],[rh_vendor_suggest]],Vend!A:B,2,0)</f>
        <v>ULINE INC</v>
      </c>
      <c r="L5277" t="str">
        <f>VLOOKUP(Table_munisapp_tylerci_mu_live_rq_master5[[#This Row],[a_department_code]],Dept!A:B,2,0)</f>
        <v>Sheriff</v>
      </c>
      <c r="M5277">
        <f t="shared" si="82"/>
        <v>1</v>
      </c>
    </row>
    <row r="5278" spans="1:13" hidden="1" x14ac:dyDescent="0.25">
      <c r="A5278">
        <v>2018</v>
      </c>
      <c r="B5278">
        <v>686</v>
      </c>
      <c r="C5278">
        <v>686</v>
      </c>
      <c r="D5278">
        <v>686</v>
      </c>
      <c r="E5278">
        <f>SUM(Table_munisapp_tylerci_mu_live_rq_master5[[#This Row],[rd_extended_price]]-Table_munisapp_tylerci_mu_live_rq_master5[[#This Row],[rd_price_net]])</f>
        <v>0</v>
      </c>
      <c r="F5278" s="1">
        <v>43319</v>
      </c>
      <c r="G5278">
        <v>1709</v>
      </c>
      <c r="H5278" t="s">
        <v>9071</v>
      </c>
      <c r="I5278" t="s">
        <v>11320</v>
      </c>
      <c r="J5278">
        <v>3180641</v>
      </c>
      <c r="K5278" t="str">
        <f>VLOOKUP(Table_munisapp_tylerci_mu_live_rq_master5[[#This Row],[rh_vendor_suggest]],Vend!A:B,2,0)</f>
        <v>DENCO SECURITY, INC</v>
      </c>
      <c r="L5278" t="str">
        <f>VLOOKUP(Table_munisapp_tylerci_mu_live_rq_master5[[#This Row],[a_department_code]],Dept!A:B,2,0)</f>
        <v>Sheriff</v>
      </c>
      <c r="M5278">
        <f t="shared" si="82"/>
        <v>1</v>
      </c>
    </row>
    <row r="5279" spans="1:13" hidden="1" x14ac:dyDescent="0.25">
      <c r="A5279">
        <v>2018</v>
      </c>
      <c r="B5279">
        <v>265.3</v>
      </c>
      <c r="C5279">
        <v>13265</v>
      </c>
      <c r="D5279">
        <v>13265</v>
      </c>
      <c r="E5279">
        <f>SUM(Table_munisapp_tylerci_mu_live_rq_master5[[#This Row],[rd_extended_price]]-Table_munisapp_tylerci_mu_live_rq_master5[[#This Row],[rd_price_net]])</f>
        <v>0</v>
      </c>
      <c r="F5279" s="1">
        <v>43322</v>
      </c>
      <c r="G5279">
        <v>2174</v>
      </c>
      <c r="H5279" t="s">
        <v>9071</v>
      </c>
      <c r="I5279" t="s">
        <v>11321</v>
      </c>
      <c r="J5279">
        <v>3180656</v>
      </c>
      <c r="K5279" t="str">
        <f>VLOOKUP(Table_munisapp_tylerci_mu_live_rq_master5[[#This Row],[rh_vendor_suggest]],Vend!A:B,2,0)</f>
        <v>INDUSTRIAL PRODUCTS MFG INC</v>
      </c>
      <c r="L5279" t="str">
        <f>VLOOKUP(Table_munisapp_tylerci_mu_live_rq_master5[[#This Row],[a_department_code]],Dept!A:B,2,0)</f>
        <v>Sheriff</v>
      </c>
      <c r="M5279">
        <f t="shared" si="82"/>
        <v>1</v>
      </c>
    </row>
    <row r="5280" spans="1:13" hidden="1" x14ac:dyDescent="0.25">
      <c r="A5280">
        <v>2018</v>
      </c>
      <c r="B5280">
        <v>398.21</v>
      </c>
      <c r="C5280">
        <v>3982.1</v>
      </c>
      <c r="D5280">
        <v>3982.1</v>
      </c>
      <c r="E5280">
        <f>SUM(Table_munisapp_tylerci_mu_live_rq_master5[[#This Row],[rd_extended_price]]-Table_munisapp_tylerci_mu_live_rq_master5[[#This Row],[rd_price_net]])</f>
        <v>0</v>
      </c>
      <c r="F5280" s="1">
        <v>43322</v>
      </c>
      <c r="G5280">
        <v>2174</v>
      </c>
      <c r="H5280" t="s">
        <v>9071</v>
      </c>
      <c r="I5280" t="s">
        <v>11321</v>
      </c>
      <c r="J5280">
        <v>3180656</v>
      </c>
      <c r="K5280" t="str">
        <f>VLOOKUP(Table_munisapp_tylerci_mu_live_rq_master5[[#This Row],[rh_vendor_suggest]],Vend!A:B,2,0)</f>
        <v>INDUSTRIAL PRODUCTS MFG INC</v>
      </c>
      <c r="L5280" t="str">
        <f>VLOOKUP(Table_munisapp_tylerci_mu_live_rq_master5[[#This Row],[a_department_code]],Dept!A:B,2,0)</f>
        <v>Sheriff</v>
      </c>
      <c r="M5280">
        <f t="shared" si="82"/>
        <v>0</v>
      </c>
    </row>
    <row r="5281" spans="1:13" hidden="1" x14ac:dyDescent="0.25">
      <c r="A5281">
        <v>2018</v>
      </c>
      <c r="B5281">
        <v>139.80000000000001</v>
      </c>
      <c r="C5281">
        <v>2097</v>
      </c>
      <c r="D5281">
        <v>2097</v>
      </c>
      <c r="E5281">
        <f>SUM(Table_munisapp_tylerci_mu_live_rq_master5[[#This Row],[rd_extended_price]]-Table_munisapp_tylerci_mu_live_rq_master5[[#This Row],[rd_price_net]])</f>
        <v>0</v>
      </c>
      <c r="F5281" s="1">
        <v>43322</v>
      </c>
      <c r="G5281">
        <v>2174</v>
      </c>
      <c r="H5281" t="s">
        <v>9071</v>
      </c>
      <c r="I5281" t="s">
        <v>11321</v>
      </c>
      <c r="J5281">
        <v>3180656</v>
      </c>
      <c r="K5281" t="str">
        <f>VLOOKUP(Table_munisapp_tylerci_mu_live_rq_master5[[#This Row],[rh_vendor_suggest]],Vend!A:B,2,0)</f>
        <v>INDUSTRIAL PRODUCTS MFG INC</v>
      </c>
      <c r="L5281" t="str">
        <f>VLOOKUP(Table_munisapp_tylerci_mu_live_rq_master5[[#This Row],[a_department_code]],Dept!A:B,2,0)</f>
        <v>Sheriff</v>
      </c>
      <c r="M5281">
        <f t="shared" si="82"/>
        <v>0</v>
      </c>
    </row>
    <row r="5282" spans="1:13" hidden="1" x14ac:dyDescent="0.25">
      <c r="A5282">
        <v>2018</v>
      </c>
      <c r="B5282">
        <v>279.89999999999998</v>
      </c>
      <c r="C5282">
        <v>3358.8</v>
      </c>
      <c r="D5282">
        <v>3358.8</v>
      </c>
      <c r="E5282">
        <f>SUM(Table_munisapp_tylerci_mu_live_rq_master5[[#This Row],[rd_extended_price]]-Table_munisapp_tylerci_mu_live_rq_master5[[#This Row],[rd_price_net]])</f>
        <v>0</v>
      </c>
      <c r="F5282" s="1">
        <v>43322</v>
      </c>
      <c r="G5282">
        <v>2174</v>
      </c>
      <c r="H5282" t="s">
        <v>9071</v>
      </c>
      <c r="I5282" t="s">
        <v>11321</v>
      </c>
      <c r="J5282">
        <v>3180656</v>
      </c>
      <c r="K5282" t="str">
        <f>VLOOKUP(Table_munisapp_tylerci_mu_live_rq_master5[[#This Row],[rh_vendor_suggest]],Vend!A:B,2,0)</f>
        <v>INDUSTRIAL PRODUCTS MFG INC</v>
      </c>
      <c r="L5282" t="str">
        <f>VLOOKUP(Table_munisapp_tylerci_mu_live_rq_master5[[#This Row],[a_department_code]],Dept!A:B,2,0)</f>
        <v>Sheriff</v>
      </c>
      <c r="M5282">
        <f t="shared" si="82"/>
        <v>0</v>
      </c>
    </row>
    <row r="5283" spans="1:13" hidden="1" x14ac:dyDescent="0.25">
      <c r="A5283">
        <v>2018</v>
      </c>
      <c r="B5283">
        <v>6.45</v>
      </c>
      <c r="C5283">
        <v>129</v>
      </c>
      <c r="D5283">
        <v>129</v>
      </c>
      <c r="E5283">
        <f>SUM(Table_munisapp_tylerci_mu_live_rq_master5[[#This Row],[rd_extended_price]]-Table_munisapp_tylerci_mu_live_rq_master5[[#This Row],[rd_price_net]])</f>
        <v>0</v>
      </c>
      <c r="F5283" s="1">
        <v>43322</v>
      </c>
      <c r="G5283">
        <v>2174</v>
      </c>
      <c r="H5283" t="s">
        <v>9071</v>
      </c>
      <c r="I5283" t="s">
        <v>11321</v>
      </c>
      <c r="J5283">
        <v>3180656</v>
      </c>
      <c r="K5283" t="str">
        <f>VLOOKUP(Table_munisapp_tylerci_mu_live_rq_master5[[#This Row],[rh_vendor_suggest]],Vend!A:B,2,0)</f>
        <v>INDUSTRIAL PRODUCTS MFG INC</v>
      </c>
      <c r="L5283" t="str">
        <f>VLOOKUP(Table_munisapp_tylerci_mu_live_rq_master5[[#This Row],[a_department_code]],Dept!A:B,2,0)</f>
        <v>Sheriff</v>
      </c>
      <c r="M5283">
        <f t="shared" si="82"/>
        <v>0</v>
      </c>
    </row>
    <row r="5284" spans="1:13" hidden="1" x14ac:dyDescent="0.25">
      <c r="A5284">
        <v>2018</v>
      </c>
      <c r="B5284">
        <v>2.44</v>
      </c>
      <c r="C5284">
        <v>175.68</v>
      </c>
      <c r="D5284">
        <v>175.68</v>
      </c>
      <c r="E5284">
        <f>SUM(Table_munisapp_tylerci_mu_live_rq_master5[[#This Row],[rd_extended_price]]-Table_munisapp_tylerci_mu_live_rq_master5[[#This Row],[rd_price_net]])</f>
        <v>0</v>
      </c>
      <c r="F5284" s="1">
        <v>43322</v>
      </c>
      <c r="G5284">
        <v>3945</v>
      </c>
      <c r="H5284" t="s">
        <v>9072</v>
      </c>
      <c r="I5284" t="s">
        <v>11079</v>
      </c>
      <c r="J5284">
        <v>3180663</v>
      </c>
      <c r="K5284" t="str">
        <f>VLOOKUP(Table_munisapp_tylerci_mu_live_rq_master5[[#This Row],[rh_vendor_suggest]],Vend!A:B,2,0)</f>
        <v>VICTORY SUPPLY LLC</v>
      </c>
      <c r="L5284" t="str">
        <f>VLOOKUP(Table_munisapp_tylerci_mu_live_rq_master5[[#This Row],[a_department_code]],Dept!A:B,2,0)</f>
        <v>Jail</v>
      </c>
      <c r="M5284">
        <f t="shared" si="82"/>
        <v>1</v>
      </c>
    </row>
    <row r="5285" spans="1:13" hidden="1" x14ac:dyDescent="0.25">
      <c r="A5285">
        <v>2018</v>
      </c>
      <c r="B5285">
        <v>14.71</v>
      </c>
      <c r="C5285">
        <v>353.04</v>
      </c>
      <c r="D5285">
        <v>353.04</v>
      </c>
      <c r="E5285">
        <f>SUM(Table_munisapp_tylerci_mu_live_rq_master5[[#This Row],[rd_extended_price]]-Table_munisapp_tylerci_mu_live_rq_master5[[#This Row],[rd_price_net]])</f>
        <v>0</v>
      </c>
      <c r="F5285" s="1">
        <v>43322</v>
      </c>
      <c r="G5285">
        <v>3945</v>
      </c>
      <c r="H5285" t="s">
        <v>9072</v>
      </c>
      <c r="I5285" t="s">
        <v>11079</v>
      </c>
      <c r="J5285">
        <v>3180663</v>
      </c>
      <c r="K5285" t="str">
        <f>VLOOKUP(Table_munisapp_tylerci_mu_live_rq_master5[[#This Row],[rh_vendor_suggest]],Vend!A:B,2,0)</f>
        <v>VICTORY SUPPLY LLC</v>
      </c>
      <c r="L5285" t="str">
        <f>VLOOKUP(Table_munisapp_tylerci_mu_live_rq_master5[[#This Row],[a_department_code]],Dept!A:B,2,0)</f>
        <v>Jail</v>
      </c>
      <c r="M5285">
        <f t="shared" si="82"/>
        <v>0</v>
      </c>
    </row>
    <row r="5286" spans="1:13" hidden="1" x14ac:dyDescent="0.25">
      <c r="A5286">
        <v>2018</v>
      </c>
      <c r="B5286">
        <v>14.71</v>
      </c>
      <c r="C5286">
        <v>353.04</v>
      </c>
      <c r="D5286">
        <v>353.04</v>
      </c>
      <c r="E5286">
        <f>SUM(Table_munisapp_tylerci_mu_live_rq_master5[[#This Row],[rd_extended_price]]-Table_munisapp_tylerci_mu_live_rq_master5[[#This Row],[rd_price_net]])</f>
        <v>0</v>
      </c>
      <c r="F5286" s="1">
        <v>43322</v>
      </c>
      <c r="G5286">
        <v>3945</v>
      </c>
      <c r="H5286" t="s">
        <v>9072</v>
      </c>
      <c r="I5286" t="s">
        <v>11079</v>
      </c>
      <c r="J5286">
        <v>3180663</v>
      </c>
      <c r="K5286" t="str">
        <f>VLOOKUP(Table_munisapp_tylerci_mu_live_rq_master5[[#This Row],[rh_vendor_suggest]],Vend!A:B,2,0)</f>
        <v>VICTORY SUPPLY LLC</v>
      </c>
      <c r="L5286" t="str">
        <f>VLOOKUP(Table_munisapp_tylerci_mu_live_rq_master5[[#This Row],[a_department_code]],Dept!A:B,2,0)</f>
        <v>Jail</v>
      </c>
      <c r="M5286">
        <f t="shared" si="82"/>
        <v>0</v>
      </c>
    </row>
    <row r="5287" spans="1:13" hidden="1" x14ac:dyDescent="0.25">
      <c r="A5287">
        <v>2018</v>
      </c>
      <c r="B5287">
        <v>22.77</v>
      </c>
      <c r="C5287">
        <v>546.48</v>
      </c>
      <c r="D5287">
        <v>546.48</v>
      </c>
      <c r="E5287">
        <f>SUM(Table_munisapp_tylerci_mu_live_rq_master5[[#This Row],[rd_extended_price]]-Table_munisapp_tylerci_mu_live_rq_master5[[#This Row],[rd_price_net]])</f>
        <v>0</v>
      </c>
      <c r="F5287" s="1">
        <v>43322</v>
      </c>
      <c r="G5287">
        <v>3945</v>
      </c>
      <c r="H5287" t="s">
        <v>9072</v>
      </c>
      <c r="I5287" t="s">
        <v>11079</v>
      </c>
      <c r="J5287">
        <v>3180663</v>
      </c>
      <c r="K5287" t="str">
        <f>VLOOKUP(Table_munisapp_tylerci_mu_live_rq_master5[[#This Row],[rh_vendor_suggest]],Vend!A:B,2,0)</f>
        <v>VICTORY SUPPLY LLC</v>
      </c>
      <c r="L5287" t="str">
        <f>VLOOKUP(Table_munisapp_tylerci_mu_live_rq_master5[[#This Row],[a_department_code]],Dept!A:B,2,0)</f>
        <v>Jail</v>
      </c>
      <c r="M5287">
        <f t="shared" si="82"/>
        <v>0</v>
      </c>
    </row>
    <row r="5288" spans="1:13" hidden="1" x14ac:dyDescent="0.25">
      <c r="A5288">
        <v>2018</v>
      </c>
      <c r="B5288">
        <v>22.77</v>
      </c>
      <c r="C5288">
        <v>546.48</v>
      </c>
      <c r="D5288">
        <v>546.48</v>
      </c>
      <c r="E5288">
        <f>SUM(Table_munisapp_tylerci_mu_live_rq_master5[[#This Row],[rd_extended_price]]-Table_munisapp_tylerci_mu_live_rq_master5[[#This Row],[rd_price_net]])</f>
        <v>0</v>
      </c>
      <c r="F5288" s="1">
        <v>43322</v>
      </c>
      <c r="G5288">
        <v>3945</v>
      </c>
      <c r="H5288" t="s">
        <v>9072</v>
      </c>
      <c r="I5288" t="s">
        <v>11079</v>
      </c>
      <c r="J5288">
        <v>3180663</v>
      </c>
      <c r="K5288" t="str">
        <f>VLOOKUP(Table_munisapp_tylerci_mu_live_rq_master5[[#This Row],[rh_vendor_suggest]],Vend!A:B,2,0)</f>
        <v>VICTORY SUPPLY LLC</v>
      </c>
      <c r="L5288" t="str">
        <f>VLOOKUP(Table_munisapp_tylerci_mu_live_rq_master5[[#This Row],[a_department_code]],Dept!A:B,2,0)</f>
        <v>Jail</v>
      </c>
      <c r="M5288">
        <f t="shared" si="82"/>
        <v>0</v>
      </c>
    </row>
    <row r="5289" spans="1:13" hidden="1" x14ac:dyDescent="0.25">
      <c r="A5289">
        <v>2018</v>
      </c>
      <c r="B5289">
        <v>26.99</v>
      </c>
      <c r="C5289">
        <v>647.76</v>
      </c>
      <c r="D5289">
        <v>647.76</v>
      </c>
      <c r="E5289">
        <f>SUM(Table_munisapp_tylerci_mu_live_rq_master5[[#This Row],[rd_extended_price]]-Table_munisapp_tylerci_mu_live_rq_master5[[#This Row],[rd_price_net]])</f>
        <v>0</v>
      </c>
      <c r="F5289" s="1">
        <v>43322</v>
      </c>
      <c r="G5289">
        <v>3945</v>
      </c>
      <c r="H5289" t="s">
        <v>9072</v>
      </c>
      <c r="I5289" t="s">
        <v>11079</v>
      </c>
      <c r="J5289">
        <v>3180663</v>
      </c>
      <c r="K5289" t="str">
        <f>VLOOKUP(Table_munisapp_tylerci_mu_live_rq_master5[[#This Row],[rh_vendor_suggest]],Vend!A:B,2,0)</f>
        <v>VICTORY SUPPLY LLC</v>
      </c>
      <c r="L5289" t="str">
        <f>VLOOKUP(Table_munisapp_tylerci_mu_live_rq_master5[[#This Row],[a_department_code]],Dept!A:B,2,0)</f>
        <v>Jail</v>
      </c>
      <c r="M5289">
        <f t="shared" si="82"/>
        <v>0</v>
      </c>
    </row>
    <row r="5290" spans="1:13" hidden="1" x14ac:dyDescent="0.25">
      <c r="A5290">
        <v>2018</v>
      </c>
      <c r="B5290">
        <v>26.99</v>
      </c>
      <c r="C5290">
        <v>323.88</v>
      </c>
      <c r="D5290">
        <v>323.88</v>
      </c>
      <c r="E5290">
        <f>SUM(Table_munisapp_tylerci_mu_live_rq_master5[[#This Row],[rd_extended_price]]-Table_munisapp_tylerci_mu_live_rq_master5[[#This Row],[rd_price_net]])</f>
        <v>0</v>
      </c>
      <c r="F5290" s="1">
        <v>43322</v>
      </c>
      <c r="G5290">
        <v>3945</v>
      </c>
      <c r="H5290" t="s">
        <v>9072</v>
      </c>
      <c r="I5290" t="s">
        <v>11079</v>
      </c>
      <c r="J5290">
        <v>3180663</v>
      </c>
      <c r="K5290" t="str">
        <f>VLOOKUP(Table_munisapp_tylerci_mu_live_rq_master5[[#This Row],[rh_vendor_suggest]],Vend!A:B,2,0)</f>
        <v>VICTORY SUPPLY LLC</v>
      </c>
      <c r="L5290" t="str">
        <f>VLOOKUP(Table_munisapp_tylerci_mu_live_rq_master5[[#This Row],[a_department_code]],Dept!A:B,2,0)</f>
        <v>Jail</v>
      </c>
      <c r="M5290">
        <f t="shared" si="82"/>
        <v>0</v>
      </c>
    </row>
    <row r="5291" spans="1:13" hidden="1" x14ac:dyDescent="0.25">
      <c r="A5291">
        <v>2018</v>
      </c>
      <c r="B5291">
        <v>26.99</v>
      </c>
      <c r="C5291">
        <v>323.88</v>
      </c>
      <c r="D5291">
        <v>323.88</v>
      </c>
      <c r="E5291">
        <f>SUM(Table_munisapp_tylerci_mu_live_rq_master5[[#This Row],[rd_extended_price]]-Table_munisapp_tylerci_mu_live_rq_master5[[#This Row],[rd_price_net]])</f>
        <v>0</v>
      </c>
      <c r="F5291" s="1">
        <v>43322</v>
      </c>
      <c r="G5291">
        <v>3945</v>
      </c>
      <c r="H5291" t="s">
        <v>9072</v>
      </c>
      <c r="I5291" t="s">
        <v>11079</v>
      </c>
      <c r="J5291">
        <v>3180663</v>
      </c>
      <c r="K5291" t="str">
        <f>VLOOKUP(Table_munisapp_tylerci_mu_live_rq_master5[[#This Row],[rh_vendor_suggest]],Vend!A:B,2,0)</f>
        <v>VICTORY SUPPLY LLC</v>
      </c>
      <c r="L5291" t="str">
        <f>VLOOKUP(Table_munisapp_tylerci_mu_live_rq_master5[[#This Row],[a_department_code]],Dept!A:B,2,0)</f>
        <v>Jail</v>
      </c>
      <c r="M5291">
        <f t="shared" si="82"/>
        <v>0</v>
      </c>
    </row>
    <row r="5292" spans="1:13" hidden="1" x14ac:dyDescent="0.25">
      <c r="A5292">
        <v>2018</v>
      </c>
      <c r="B5292">
        <v>5.09</v>
      </c>
      <c r="C5292">
        <v>732.96</v>
      </c>
      <c r="D5292">
        <v>732.96</v>
      </c>
      <c r="E5292">
        <f>SUM(Table_munisapp_tylerci_mu_live_rq_master5[[#This Row],[rd_extended_price]]-Table_munisapp_tylerci_mu_live_rq_master5[[#This Row],[rd_price_net]])</f>
        <v>0</v>
      </c>
      <c r="F5292" s="1">
        <v>43322</v>
      </c>
      <c r="G5292">
        <v>1294</v>
      </c>
      <c r="H5292" t="s">
        <v>9072</v>
      </c>
      <c r="I5292" t="s">
        <v>10490</v>
      </c>
      <c r="J5292">
        <v>3180653</v>
      </c>
      <c r="K5292" t="str">
        <f>VLOOKUP(Table_munisapp_tylerci_mu_live_rq_master5[[#This Row],[rh_vendor_suggest]],Vend!A:B,2,0)</f>
        <v>BOB BARKER CO</v>
      </c>
      <c r="L5292" t="str">
        <f>VLOOKUP(Table_munisapp_tylerci_mu_live_rq_master5[[#This Row],[a_department_code]],Dept!A:B,2,0)</f>
        <v>Jail</v>
      </c>
      <c r="M5292">
        <f t="shared" si="82"/>
        <v>1</v>
      </c>
    </row>
    <row r="5293" spans="1:13" hidden="1" x14ac:dyDescent="0.25">
      <c r="A5293">
        <v>2018</v>
      </c>
      <c r="B5293">
        <v>5.09</v>
      </c>
      <c r="C5293">
        <v>732.96</v>
      </c>
      <c r="D5293">
        <v>732.96</v>
      </c>
      <c r="E5293">
        <f>SUM(Table_munisapp_tylerci_mu_live_rq_master5[[#This Row],[rd_extended_price]]-Table_munisapp_tylerci_mu_live_rq_master5[[#This Row],[rd_price_net]])</f>
        <v>0</v>
      </c>
      <c r="F5293" s="1">
        <v>43322</v>
      </c>
      <c r="G5293">
        <v>1294</v>
      </c>
      <c r="H5293" t="s">
        <v>9072</v>
      </c>
      <c r="I5293" t="s">
        <v>10490</v>
      </c>
      <c r="J5293">
        <v>3180653</v>
      </c>
      <c r="K5293" t="str">
        <f>VLOOKUP(Table_munisapp_tylerci_mu_live_rq_master5[[#This Row],[rh_vendor_suggest]],Vend!A:B,2,0)</f>
        <v>BOB BARKER CO</v>
      </c>
      <c r="L5293" t="str">
        <f>VLOOKUP(Table_munisapp_tylerci_mu_live_rq_master5[[#This Row],[a_department_code]],Dept!A:B,2,0)</f>
        <v>Jail</v>
      </c>
      <c r="M5293">
        <f t="shared" si="82"/>
        <v>0</v>
      </c>
    </row>
    <row r="5294" spans="1:13" hidden="1" x14ac:dyDescent="0.25">
      <c r="A5294">
        <v>2018</v>
      </c>
      <c r="B5294">
        <v>5.09</v>
      </c>
      <c r="C5294">
        <v>732.96</v>
      </c>
      <c r="D5294">
        <v>732.96</v>
      </c>
      <c r="E5294">
        <f>SUM(Table_munisapp_tylerci_mu_live_rq_master5[[#This Row],[rd_extended_price]]-Table_munisapp_tylerci_mu_live_rq_master5[[#This Row],[rd_price_net]])</f>
        <v>0</v>
      </c>
      <c r="F5294" s="1">
        <v>43322</v>
      </c>
      <c r="G5294">
        <v>1294</v>
      </c>
      <c r="H5294" t="s">
        <v>9072</v>
      </c>
      <c r="I5294" t="s">
        <v>10490</v>
      </c>
      <c r="J5294">
        <v>3180653</v>
      </c>
      <c r="K5294" t="str">
        <f>VLOOKUP(Table_munisapp_tylerci_mu_live_rq_master5[[#This Row],[rh_vendor_suggest]],Vend!A:B,2,0)</f>
        <v>BOB BARKER CO</v>
      </c>
      <c r="L5294" t="str">
        <f>VLOOKUP(Table_munisapp_tylerci_mu_live_rq_master5[[#This Row],[a_department_code]],Dept!A:B,2,0)</f>
        <v>Jail</v>
      </c>
      <c r="M5294">
        <f t="shared" si="82"/>
        <v>0</v>
      </c>
    </row>
    <row r="5295" spans="1:13" hidden="1" x14ac:dyDescent="0.25">
      <c r="A5295">
        <v>2018</v>
      </c>
      <c r="B5295">
        <v>4.3499999999999996</v>
      </c>
      <c r="C5295">
        <v>696</v>
      </c>
      <c r="D5295">
        <v>696</v>
      </c>
      <c r="E5295">
        <f>SUM(Table_munisapp_tylerci_mu_live_rq_master5[[#This Row],[rd_extended_price]]-Table_munisapp_tylerci_mu_live_rq_master5[[#This Row],[rd_price_net]])</f>
        <v>0</v>
      </c>
      <c r="F5295" s="1">
        <v>43322</v>
      </c>
      <c r="G5295">
        <v>1294</v>
      </c>
      <c r="H5295" t="s">
        <v>9072</v>
      </c>
      <c r="I5295" t="s">
        <v>10490</v>
      </c>
      <c r="J5295">
        <v>3180653</v>
      </c>
      <c r="K5295" t="str">
        <f>VLOOKUP(Table_munisapp_tylerci_mu_live_rq_master5[[#This Row],[rh_vendor_suggest]],Vend!A:B,2,0)</f>
        <v>BOB BARKER CO</v>
      </c>
      <c r="L5295" t="str">
        <f>VLOOKUP(Table_munisapp_tylerci_mu_live_rq_master5[[#This Row],[a_department_code]],Dept!A:B,2,0)</f>
        <v>Jail</v>
      </c>
      <c r="M5295">
        <f t="shared" si="82"/>
        <v>0</v>
      </c>
    </row>
    <row r="5296" spans="1:13" hidden="1" x14ac:dyDescent="0.25">
      <c r="A5296">
        <v>2018</v>
      </c>
      <c r="B5296">
        <v>12.97</v>
      </c>
      <c r="C5296">
        <v>311.27999999999997</v>
      </c>
      <c r="D5296">
        <v>311.27999999999997</v>
      </c>
      <c r="E5296">
        <f>SUM(Table_munisapp_tylerci_mu_live_rq_master5[[#This Row],[rd_extended_price]]-Table_munisapp_tylerci_mu_live_rq_master5[[#This Row],[rd_price_net]])</f>
        <v>0</v>
      </c>
      <c r="F5296" s="1">
        <v>43322</v>
      </c>
      <c r="G5296">
        <v>1294</v>
      </c>
      <c r="H5296" t="s">
        <v>9072</v>
      </c>
      <c r="I5296" t="s">
        <v>10490</v>
      </c>
      <c r="J5296">
        <v>3180653</v>
      </c>
      <c r="K5296" t="str">
        <f>VLOOKUP(Table_munisapp_tylerci_mu_live_rq_master5[[#This Row],[rh_vendor_suggest]],Vend!A:B,2,0)</f>
        <v>BOB BARKER CO</v>
      </c>
      <c r="L5296" t="str">
        <f>VLOOKUP(Table_munisapp_tylerci_mu_live_rq_master5[[#This Row],[a_department_code]],Dept!A:B,2,0)</f>
        <v>Jail</v>
      </c>
      <c r="M5296">
        <f t="shared" si="82"/>
        <v>0</v>
      </c>
    </row>
    <row r="5297" spans="1:13" hidden="1" x14ac:dyDescent="0.25">
      <c r="A5297">
        <v>2018</v>
      </c>
      <c r="B5297">
        <v>1005.41</v>
      </c>
      <c r="C5297">
        <v>1005.41</v>
      </c>
      <c r="D5297">
        <v>1005.41</v>
      </c>
      <c r="E5297">
        <f>SUM(Table_munisapp_tylerci_mu_live_rq_master5[[#This Row],[rd_extended_price]]-Table_munisapp_tylerci_mu_live_rq_master5[[#This Row],[rd_price_net]])</f>
        <v>0</v>
      </c>
      <c r="F5297" s="1">
        <v>43326</v>
      </c>
      <c r="G5297">
        <v>1705</v>
      </c>
      <c r="H5297" t="s">
        <v>9088</v>
      </c>
      <c r="I5297" t="s">
        <v>11322</v>
      </c>
      <c r="J5297">
        <v>3180666</v>
      </c>
      <c r="K5297" t="str">
        <f>VLOOKUP(Table_munisapp_tylerci_mu_live_rq_master5[[#This Row],[rh_vendor_suggest]],Vend!A:B,2,0)</f>
        <v>DELL COMPUTER</v>
      </c>
      <c r="L5297" t="str">
        <f>VLOOKUP(Table_munisapp_tylerci_mu_live_rq_master5[[#This Row],[a_department_code]],Dept!A:B,2,0)</f>
        <v>Property Management</v>
      </c>
      <c r="M5297">
        <f t="shared" si="82"/>
        <v>1</v>
      </c>
    </row>
    <row r="5298" spans="1:13" hidden="1" x14ac:dyDescent="0.25">
      <c r="A5298">
        <v>2018</v>
      </c>
      <c r="B5298">
        <v>186.19</v>
      </c>
      <c r="C5298">
        <v>186.19</v>
      </c>
      <c r="D5298">
        <v>186.19</v>
      </c>
      <c r="E5298">
        <f>SUM(Table_munisapp_tylerci_mu_live_rq_master5[[#This Row],[rd_extended_price]]-Table_munisapp_tylerci_mu_live_rq_master5[[#This Row],[rd_price_net]])</f>
        <v>0</v>
      </c>
      <c r="F5298" s="1">
        <v>43326</v>
      </c>
      <c r="G5298">
        <v>1705</v>
      </c>
      <c r="H5298" t="s">
        <v>9088</v>
      </c>
      <c r="I5298" t="s">
        <v>11322</v>
      </c>
      <c r="J5298">
        <v>3180666</v>
      </c>
      <c r="K5298" t="str">
        <f>VLOOKUP(Table_munisapp_tylerci_mu_live_rq_master5[[#This Row],[rh_vendor_suggest]],Vend!A:B,2,0)</f>
        <v>DELL COMPUTER</v>
      </c>
      <c r="L5298" t="str">
        <f>VLOOKUP(Table_munisapp_tylerci_mu_live_rq_master5[[#This Row],[a_department_code]],Dept!A:B,2,0)</f>
        <v>Property Management</v>
      </c>
      <c r="M5298">
        <f t="shared" si="82"/>
        <v>0</v>
      </c>
    </row>
    <row r="5299" spans="1:13" hidden="1" x14ac:dyDescent="0.25">
      <c r="A5299">
        <v>2018</v>
      </c>
      <c r="B5299">
        <v>2310</v>
      </c>
      <c r="C5299">
        <v>2310</v>
      </c>
      <c r="D5299">
        <v>2310</v>
      </c>
      <c r="E5299">
        <f>SUM(Table_munisapp_tylerci_mu_live_rq_master5[[#This Row],[rd_extended_price]]-Table_munisapp_tylerci_mu_live_rq_master5[[#This Row],[rd_price_net]])</f>
        <v>0</v>
      </c>
      <c r="F5299" s="1">
        <v>43322</v>
      </c>
      <c r="G5299">
        <v>3194</v>
      </c>
      <c r="H5299" t="s">
        <v>9100</v>
      </c>
      <c r="I5299" t="s">
        <v>10603</v>
      </c>
      <c r="J5299">
        <v>3180659</v>
      </c>
      <c r="K5299" t="str">
        <f>VLOOKUP(Table_munisapp_tylerci_mu_live_rq_master5[[#This Row],[rh_vendor_suggest]],Vend!A:B,2,0)</f>
        <v>RELEVANT LLC</v>
      </c>
      <c r="L5299" t="str">
        <f>VLOOKUP(Table_munisapp_tylerci_mu_live_rq_master5[[#This Row],[a_department_code]],Dept!A:B,2,0)</f>
        <v>Library</v>
      </c>
      <c r="M5299">
        <f t="shared" si="82"/>
        <v>1</v>
      </c>
    </row>
    <row r="5300" spans="1:13" hidden="1" x14ac:dyDescent="0.25">
      <c r="A5300">
        <v>2018</v>
      </c>
      <c r="B5300">
        <v>1883.56</v>
      </c>
      <c r="C5300">
        <v>3767.12</v>
      </c>
      <c r="D5300">
        <v>3767.12</v>
      </c>
      <c r="E5300">
        <f>SUM(Table_munisapp_tylerci_mu_live_rq_master5[[#This Row],[rd_extended_price]]-Table_munisapp_tylerci_mu_live_rq_master5[[#This Row],[rd_price_net]])</f>
        <v>0</v>
      </c>
      <c r="F5300" s="1">
        <v>43322</v>
      </c>
      <c r="G5300">
        <v>3743</v>
      </c>
      <c r="H5300" t="s">
        <v>9100</v>
      </c>
      <c r="I5300" t="s">
        <v>11323</v>
      </c>
      <c r="J5300">
        <v>3180661</v>
      </c>
      <c r="K5300" t="str">
        <f>VLOOKUP(Table_munisapp_tylerci_mu_live_rq_master5[[#This Row],[rh_vendor_suggest]],Vend!A:B,2,0)</f>
        <v>TRUSTED NETWORK SOLUTIONS, INC.</v>
      </c>
      <c r="L5300" t="str">
        <f>VLOOKUP(Table_munisapp_tylerci_mu_live_rq_master5[[#This Row],[a_department_code]],Dept!A:B,2,0)</f>
        <v>Library</v>
      </c>
      <c r="M5300">
        <f t="shared" si="82"/>
        <v>1</v>
      </c>
    </row>
    <row r="5301" spans="1:13" hidden="1" x14ac:dyDescent="0.25">
      <c r="A5301">
        <v>2018</v>
      </c>
      <c r="B5301">
        <v>4631.47</v>
      </c>
      <c r="C5301">
        <v>4631.47</v>
      </c>
      <c r="D5301">
        <v>4631.47</v>
      </c>
      <c r="E5301">
        <f>SUM(Table_munisapp_tylerci_mu_live_rq_master5[[#This Row],[rd_extended_price]]-Table_munisapp_tylerci_mu_live_rq_master5[[#This Row],[rd_price_net]])</f>
        <v>0</v>
      </c>
      <c r="F5301" s="1">
        <v>43322</v>
      </c>
      <c r="G5301">
        <v>3743</v>
      </c>
      <c r="H5301" t="s">
        <v>9100</v>
      </c>
      <c r="I5301" t="s">
        <v>11324</v>
      </c>
      <c r="J5301">
        <v>3180662</v>
      </c>
      <c r="K5301" t="str">
        <f>VLOOKUP(Table_munisapp_tylerci_mu_live_rq_master5[[#This Row],[rh_vendor_suggest]],Vend!A:B,2,0)</f>
        <v>TRUSTED NETWORK SOLUTIONS, INC.</v>
      </c>
      <c r="L5301" t="str">
        <f>VLOOKUP(Table_munisapp_tylerci_mu_live_rq_master5[[#This Row],[a_department_code]],Dept!A:B,2,0)</f>
        <v>Library</v>
      </c>
      <c r="M5301">
        <f t="shared" si="82"/>
        <v>1</v>
      </c>
    </row>
    <row r="5302" spans="1:13" hidden="1" x14ac:dyDescent="0.25">
      <c r="A5302">
        <v>2018</v>
      </c>
      <c r="B5302">
        <v>6762.35</v>
      </c>
      <c r="C5302">
        <v>6762.35</v>
      </c>
      <c r="D5302">
        <v>6762.35</v>
      </c>
      <c r="E5302">
        <f>SUM(Table_munisapp_tylerci_mu_live_rq_master5[[#This Row],[rd_extended_price]]-Table_munisapp_tylerci_mu_live_rq_master5[[#This Row],[rd_price_net]])</f>
        <v>0</v>
      </c>
      <c r="F5302" s="1">
        <v>43322</v>
      </c>
      <c r="G5302">
        <v>3743</v>
      </c>
      <c r="H5302" t="s">
        <v>9100</v>
      </c>
      <c r="I5302" t="s">
        <v>11324</v>
      </c>
      <c r="J5302">
        <v>3180662</v>
      </c>
      <c r="K5302" t="str">
        <f>VLOOKUP(Table_munisapp_tylerci_mu_live_rq_master5[[#This Row],[rh_vendor_suggest]],Vend!A:B,2,0)</f>
        <v>TRUSTED NETWORK SOLUTIONS, INC.</v>
      </c>
      <c r="L5302" t="str">
        <f>VLOOKUP(Table_munisapp_tylerci_mu_live_rq_master5[[#This Row],[a_department_code]],Dept!A:B,2,0)</f>
        <v>Library</v>
      </c>
      <c r="M5302">
        <f t="shared" si="82"/>
        <v>0</v>
      </c>
    </row>
    <row r="5303" spans="1:13" hidden="1" x14ac:dyDescent="0.25">
      <c r="A5303">
        <v>2018</v>
      </c>
      <c r="B5303">
        <v>2593.2399999999998</v>
      </c>
      <c r="C5303">
        <v>2593.2399999999998</v>
      </c>
      <c r="D5303">
        <v>2593.2399999999998</v>
      </c>
      <c r="E5303">
        <f>SUM(Table_munisapp_tylerci_mu_live_rq_master5[[#This Row],[rd_extended_price]]-Table_munisapp_tylerci_mu_live_rq_master5[[#This Row],[rd_price_net]])</f>
        <v>0</v>
      </c>
      <c r="F5303" s="1">
        <v>43322</v>
      </c>
      <c r="G5303">
        <v>3743</v>
      </c>
      <c r="H5303" t="s">
        <v>9100</v>
      </c>
      <c r="I5303" t="s">
        <v>11324</v>
      </c>
      <c r="J5303">
        <v>3180662</v>
      </c>
      <c r="K5303" t="str">
        <f>VLOOKUP(Table_munisapp_tylerci_mu_live_rq_master5[[#This Row],[rh_vendor_suggest]],Vend!A:B,2,0)</f>
        <v>TRUSTED NETWORK SOLUTIONS, INC.</v>
      </c>
      <c r="L5303" t="str">
        <f>VLOOKUP(Table_munisapp_tylerci_mu_live_rq_master5[[#This Row],[a_department_code]],Dept!A:B,2,0)</f>
        <v>Library</v>
      </c>
      <c r="M5303">
        <f t="shared" si="82"/>
        <v>0</v>
      </c>
    </row>
    <row r="5304" spans="1:13" hidden="1" x14ac:dyDescent="0.25">
      <c r="A5304">
        <v>2018</v>
      </c>
      <c r="B5304">
        <v>59.49</v>
      </c>
      <c r="C5304">
        <v>594.9</v>
      </c>
      <c r="D5304">
        <v>594.9</v>
      </c>
      <c r="E5304">
        <f>SUM(Table_munisapp_tylerci_mu_live_rq_master5[[#This Row],[rd_extended_price]]-Table_munisapp_tylerci_mu_live_rq_master5[[#This Row],[rd_price_net]])</f>
        <v>0</v>
      </c>
      <c r="F5304" s="1">
        <v>43350</v>
      </c>
      <c r="G5304">
        <v>1117</v>
      </c>
      <c r="H5304" t="s">
        <v>9114</v>
      </c>
      <c r="I5304" t="s">
        <v>10631</v>
      </c>
      <c r="J5304">
        <v>3180704</v>
      </c>
      <c r="K5304" t="str">
        <f>VLOOKUP(Table_munisapp_tylerci_mu_live_rq_master5[[#This Row],[rh_vendor_suggest]],Vend!A:B,2,0)</f>
        <v>AMERICAN SOLUTIONS FOR BUSINESS</v>
      </c>
      <c r="L5304" t="str">
        <f>VLOOKUP(Table_munisapp_tylerci_mu_live_rq_master5[[#This Row],[a_department_code]],Dept!A:B,2,0)</f>
        <v>Transfer Station</v>
      </c>
      <c r="M5304">
        <f t="shared" si="82"/>
        <v>1</v>
      </c>
    </row>
    <row r="5305" spans="1:13" hidden="1" x14ac:dyDescent="0.25">
      <c r="A5305">
        <v>2018</v>
      </c>
      <c r="B5305">
        <v>0</v>
      </c>
      <c r="C5305">
        <v>0</v>
      </c>
      <c r="D5305">
        <v>0</v>
      </c>
      <c r="E5305">
        <f>SUM(Table_munisapp_tylerci_mu_live_rq_master5[[#This Row],[rd_extended_price]]-Table_munisapp_tylerci_mu_live_rq_master5[[#This Row],[rd_price_net]])</f>
        <v>0</v>
      </c>
      <c r="F5305" s="1"/>
      <c r="G5305">
        <v>0</v>
      </c>
      <c r="H5305" t="s">
        <v>9100</v>
      </c>
      <c r="I5305" t="s">
        <v>11325</v>
      </c>
      <c r="J5305">
        <v>0</v>
      </c>
      <c r="K5305" t="e">
        <f>VLOOKUP(Table_munisapp_tylerci_mu_live_rq_master5[[#This Row],[rh_vendor_suggest]],Vend!A:B,2,0)</f>
        <v>#N/A</v>
      </c>
      <c r="L5305" t="str">
        <f>VLOOKUP(Table_munisapp_tylerci_mu_live_rq_master5[[#This Row],[a_department_code]],Dept!A:B,2,0)</f>
        <v>Library</v>
      </c>
      <c r="M5305">
        <f t="shared" si="82"/>
        <v>1</v>
      </c>
    </row>
    <row r="5306" spans="1:13" hidden="1" x14ac:dyDescent="0.25">
      <c r="A5306">
        <v>2018</v>
      </c>
      <c r="B5306">
        <v>890</v>
      </c>
      <c r="C5306">
        <v>890</v>
      </c>
      <c r="D5306">
        <v>890</v>
      </c>
      <c r="E5306">
        <f>SUM(Table_munisapp_tylerci_mu_live_rq_master5[[#This Row],[rd_extended_price]]-Table_munisapp_tylerci_mu_live_rq_master5[[#This Row],[rd_price_net]])</f>
        <v>0</v>
      </c>
      <c r="F5306" s="1">
        <v>43326</v>
      </c>
      <c r="G5306">
        <v>2034</v>
      </c>
      <c r="H5306" t="s">
        <v>9100</v>
      </c>
      <c r="I5306" t="s">
        <v>11326</v>
      </c>
      <c r="J5306">
        <v>3180664</v>
      </c>
      <c r="K5306" t="str">
        <f>VLOOKUP(Table_munisapp_tylerci_mu_live_rq_master5[[#This Row],[rh_vendor_suggest]],Vend!A:B,2,0)</f>
        <v>GRANITE FINANCIAL SOLUTIONS INC</v>
      </c>
      <c r="L5306" t="str">
        <f>VLOOKUP(Table_munisapp_tylerci_mu_live_rq_master5[[#This Row],[a_department_code]],Dept!A:B,2,0)</f>
        <v>Library</v>
      </c>
      <c r="M5306">
        <f t="shared" si="82"/>
        <v>1</v>
      </c>
    </row>
    <row r="5307" spans="1:13" hidden="1" x14ac:dyDescent="0.25">
      <c r="A5307">
        <v>2018</v>
      </c>
      <c r="B5307">
        <v>798</v>
      </c>
      <c r="C5307">
        <v>2394</v>
      </c>
      <c r="D5307">
        <v>2394</v>
      </c>
      <c r="E5307">
        <f>SUM(Table_munisapp_tylerci_mu_live_rq_master5[[#This Row],[rd_extended_price]]-Table_munisapp_tylerci_mu_live_rq_master5[[#This Row],[rd_price_net]])</f>
        <v>0</v>
      </c>
      <c r="F5307" s="1">
        <v>43336</v>
      </c>
      <c r="G5307">
        <v>2034</v>
      </c>
      <c r="H5307" t="s">
        <v>9100</v>
      </c>
      <c r="I5307" t="s">
        <v>11327</v>
      </c>
      <c r="J5307">
        <v>3180675</v>
      </c>
      <c r="K5307" t="str">
        <f>VLOOKUP(Table_munisapp_tylerci_mu_live_rq_master5[[#This Row],[rh_vendor_suggest]],Vend!A:B,2,0)</f>
        <v>GRANITE FINANCIAL SOLUTIONS INC</v>
      </c>
      <c r="L5307" t="str">
        <f>VLOOKUP(Table_munisapp_tylerci_mu_live_rq_master5[[#This Row],[a_department_code]],Dept!A:B,2,0)</f>
        <v>Library</v>
      </c>
      <c r="M5307">
        <f t="shared" si="82"/>
        <v>1</v>
      </c>
    </row>
    <row r="5308" spans="1:13" hidden="1" x14ac:dyDescent="0.25">
      <c r="A5308">
        <v>2018</v>
      </c>
      <c r="B5308">
        <v>843.72</v>
      </c>
      <c r="C5308">
        <v>25311.599999999999</v>
      </c>
      <c r="D5308">
        <v>25311.599999999999</v>
      </c>
      <c r="E5308">
        <f>SUM(Table_munisapp_tylerci_mu_live_rq_master5[[#This Row],[rd_extended_price]]-Table_munisapp_tylerci_mu_live_rq_master5[[#This Row],[rd_price_net]])</f>
        <v>0</v>
      </c>
      <c r="F5308" s="1">
        <v>43328</v>
      </c>
      <c r="G5308">
        <v>1705</v>
      </c>
      <c r="H5308" t="s">
        <v>9083</v>
      </c>
      <c r="I5308" t="s">
        <v>11328</v>
      </c>
      <c r="J5308">
        <v>3180668</v>
      </c>
      <c r="K5308" t="str">
        <f>VLOOKUP(Table_munisapp_tylerci_mu_live_rq_master5[[#This Row],[rh_vendor_suggest]],Vend!A:B,2,0)</f>
        <v>DELL COMPUTER</v>
      </c>
      <c r="L5308" t="str">
        <f>VLOOKUP(Table_munisapp_tylerci_mu_live_rq_master5[[#This Row],[a_department_code]],Dept!A:B,2,0)</f>
        <v>Information Technology</v>
      </c>
      <c r="M5308">
        <f t="shared" si="82"/>
        <v>1</v>
      </c>
    </row>
    <row r="5309" spans="1:13" hidden="1" x14ac:dyDescent="0.25">
      <c r="A5309">
        <v>2018</v>
      </c>
      <c r="B5309">
        <v>1026.8399999999999</v>
      </c>
      <c r="C5309">
        <v>10268.4</v>
      </c>
      <c r="D5309">
        <v>10268.4</v>
      </c>
      <c r="E5309">
        <f>SUM(Table_munisapp_tylerci_mu_live_rq_master5[[#This Row],[rd_extended_price]]-Table_munisapp_tylerci_mu_live_rq_master5[[#This Row],[rd_price_net]])</f>
        <v>0</v>
      </c>
      <c r="F5309" s="1">
        <v>43328</v>
      </c>
      <c r="G5309">
        <v>1705</v>
      </c>
      <c r="H5309" t="s">
        <v>9094</v>
      </c>
      <c r="I5309" t="s">
        <v>11329</v>
      </c>
      <c r="J5309">
        <v>3180669</v>
      </c>
      <c r="K5309" t="str">
        <f>VLOOKUP(Table_munisapp_tylerci_mu_live_rq_master5[[#This Row],[rh_vendor_suggest]],Vend!A:B,2,0)</f>
        <v>DELL COMPUTER</v>
      </c>
      <c r="L5309" t="str">
        <f>VLOOKUP(Table_munisapp_tylerci_mu_live_rq_master5[[#This Row],[a_department_code]],Dept!A:B,2,0)</f>
        <v>Weber Morgan Health Department</v>
      </c>
      <c r="M5309">
        <f t="shared" si="82"/>
        <v>1</v>
      </c>
    </row>
    <row r="5310" spans="1:13" hidden="1" x14ac:dyDescent="0.25">
      <c r="A5310">
        <v>2018</v>
      </c>
      <c r="B5310">
        <v>186.19</v>
      </c>
      <c r="C5310">
        <v>1861.9</v>
      </c>
      <c r="D5310">
        <v>1861.9</v>
      </c>
      <c r="E5310">
        <f>SUM(Table_munisapp_tylerci_mu_live_rq_master5[[#This Row],[rd_extended_price]]-Table_munisapp_tylerci_mu_live_rq_master5[[#This Row],[rd_price_net]])</f>
        <v>0</v>
      </c>
      <c r="F5310" s="1">
        <v>43328</v>
      </c>
      <c r="G5310">
        <v>1705</v>
      </c>
      <c r="H5310" t="s">
        <v>9094</v>
      </c>
      <c r="I5310" t="s">
        <v>11329</v>
      </c>
      <c r="J5310">
        <v>3180669</v>
      </c>
      <c r="K5310" t="str">
        <f>VLOOKUP(Table_munisapp_tylerci_mu_live_rq_master5[[#This Row],[rh_vendor_suggest]],Vend!A:B,2,0)</f>
        <v>DELL COMPUTER</v>
      </c>
      <c r="L5310" t="str">
        <f>VLOOKUP(Table_munisapp_tylerci_mu_live_rq_master5[[#This Row],[a_department_code]],Dept!A:B,2,0)</f>
        <v>Weber Morgan Health Department</v>
      </c>
      <c r="M5310">
        <f t="shared" si="82"/>
        <v>0</v>
      </c>
    </row>
    <row r="5311" spans="1:13" hidden="1" x14ac:dyDescent="0.25">
      <c r="A5311">
        <v>2018</v>
      </c>
      <c r="B5311">
        <v>1038.79</v>
      </c>
      <c r="C5311">
        <v>6232.74</v>
      </c>
      <c r="D5311">
        <v>6232.74</v>
      </c>
      <c r="E5311">
        <f>SUM(Table_munisapp_tylerci_mu_live_rq_master5[[#This Row],[rd_extended_price]]-Table_munisapp_tylerci_mu_live_rq_master5[[#This Row],[rd_price_net]])</f>
        <v>0</v>
      </c>
      <c r="F5311" s="1">
        <v>43328</v>
      </c>
      <c r="G5311">
        <v>1705</v>
      </c>
      <c r="H5311" t="s">
        <v>9094</v>
      </c>
      <c r="I5311" t="s">
        <v>11329</v>
      </c>
      <c r="J5311">
        <v>3180669</v>
      </c>
      <c r="K5311" t="str">
        <f>VLOOKUP(Table_munisapp_tylerci_mu_live_rq_master5[[#This Row],[rh_vendor_suggest]],Vend!A:B,2,0)</f>
        <v>DELL COMPUTER</v>
      </c>
      <c r="L5311" t="str">
        <f>VLOOKUP(Table_munisapp_tylerci_mu_live_rq_master5[[#This Row],[a_department_code]],Dept!A:B,2,0)</f>
        <v>Weber Morgan Health Department</v>
      </c>
      <c r="M5311">
        <f t="shared" si="82"/>
        <v>0</v>
      </c>
    </row>
    <row r="5312" spans="1:13" hidden="1" x14ac:dyDescent="0.25">
      <c r="A5312">
        <v>2018</v>
      </c>
      <c r="B5312">
        <v>155.24</v>
      </c>
      <c r="C5312">
        <v>155.24</v>
      </c>
      <c r="D5312">
        <v>155.24</v>
      </c>
      <c r="E5312">
        <f>SUM(Table_munisapp_tylerci_mu_live_rq_master5[[#This Row],[rd_extended_price]]-Table_munisapp_tylerci_mu_live_rq_master5[[#This Row],[rd_price_net]])</f>
        <v>0</v>
      </c>
      <c r="F5312" s="1">
        <v>43328</v>
      </c>
      <c r="G5312">
        <v>1705</v>
      </c>
      <c r="H5312" t="s">
        <v>9094</v>
      </c>
      <c r="I5312" t="s">
        <v>11329</v>
      </c>
      <c r="J5312">
        <v>3180669</v>
      </c>
      <c r="K5312" t="str">
        <f>VLOOKUP(Table_munisapp_tylerci_mu_live_rq_master5[[#This Row],[rh_vendor_suggest]],Vend!A:B,2,0)</f>
        <v>DELL COMPUTER</v>
      </c>
      <c r="L5312" t="str">
        <f>VLOOKUP(Table_munisapp_tylerci_mu_live_rq_master5[[#This Row],[a_department_code]],Dept!A:B,2,0)</f>
        <v>Weber Morgan Health Department</v>
      </c>
      <c r="M5312">
        <f t="shared" si="82"/>
        <v>0</v>
      </c>
    </row>
    <row r="5313" spans="1:13" hidden="1" x14ac:dyDescent="0.25">
      <c r="A5313">
        <v>2018</v>
      </c>
      <c r="B5313">
        <v>242.16</v>
      </c>
      <c r="C5313">
        <v>1452.96</v>
      </c>
      <c r="D5313">
        <v>1452.96</v>
      </c>
      <c r="E5313">
        <f>SUM(Table_munisapp_tylerci_mu_live_rq_master5[[#This Row],[rd_extended_price]]-Table_munisapp_tylerci_mu_live_rq_master5[[#This Row],[rd_price_net]])</f>
        <v>0</v>
      </c>
      <c r="F5313" s="1">
        <v>43335</v>
      </c>
      <c r="G5313">
        <v>1871</v>
      </c>
      <c r="H5313" t="s">
        <v>9094</v>
      </c>
      <c r="I5313" t="s">
        <v>11330</v>
      </c>
      <c r="J5313">
        <v>3180672</v>
      </c>
      <c r="K5313" t="str">
        <f>VLOOKUP(Table_munisapp_tylerci_mu_live_rq_master5[[#This Row],[rh_vendor_suggest]],Vend!A:B,2,0)</f>
        <v>ENPOINTE TECHNOLOGIES</v>
      </c>
      <c r="L5313" t="str">
        <f>VLOOKUP(Table_munisapp_tylerci_mu_live_rq_master5[[#This Row],[a_department_code]],Dept!A:B,2,0)</f>
        <v>Weber Morgan Health Department</v>
      </c>
      <c r="M5313">
        <f t="shared" si="82"/>
        <v>1</v>
      </c>
    </row>
    <row r="5314" spans="1:13" hidden="1" x14ac:dyDescent="0.25">
      <c r="A5314">
        <v>2018</v>
      </c>
      <c r="B5314">
        <v>126.56</v>
      </c>
      <c r="C5314">
        <v>1518.72</v>
      </c>
      <c r="D5314">
        <v>1518.72</v>
      </c>
      <c r="E5314">
        <f>SUM(Table_munisapp_tylerci_mu_live_rq_master5[[#This Row],[rd_extended_price]]-Table_munisapp_tylerci_mu_live_rq_master5[[#This Row],[rd_price_net]])</f>
        <v>0</v>
      </c>
      <c r="F5314" s="1">
        <v>43328</v>
      </c>
      <c r="G5314">
        <v>1447</v>
      </c>
      <c r="H5314" t="s">
        <v>9100</v>
      </c>
      <c r="I5314" t="s">
        <v>11331</v>
      </c>
      <c r="J5314">
        <v>3180667</v>
      </c>
      <c r="K5314" t="str">
        <f>VLOOKUP(Table_munisapp_tylerci_mu_live_rq_master5[[#This Row],[rh_vendor_suggest]],Vend!A:B,2,0)</f>
        <v>CDW LLC</v>
      </c>
      <c r="L5314" t="str">
        <f>VLOOKUP(Table_munisapp_tylerci_mu_live_rq_master5[[#This Row],[a_department_code]],Dept!A:B,2,0)</f>
        <v>Library</v>
      </c>
      <c r="M5314">
        <f t="shared" ref="M5314:M5377" si="83">IF(J5314=J5313,0,1)</f>
        <v>1</v>
      </c>
    </row>
    <row r="5315" spans="1:13" hidden="1" x14ac:dyDescent="0.25">
      <c r="A5315">
        <v>2018</v>
      </c>
      <c r="B5315">
        <v>312.22000000000003</v>
      </c>
      <c r="C5315">
        <v>624.44000000000005</v>
      </c>
      <c r="D5315">
        <v>624.44000000000005</v>
      </c>
      <c r="E5315">
        <f>SUM(Table_munisapp_tylerci_mu_live_rq_master5[[#This Row],[rd_extended_price]]-Table_munisapp_tylerci_mu_live_rq_master5[[#This Row],[rd_price_net]])</f>
        <v>0</v>
      </c>
      <c r="F5315" s="1">
        <v>43336</v>
      </c>
      <c r="G5315">
        <v>3743</v>
      </c>
      <c r="H5315" t="s">
        <v>9100</v>
      </c>
      <c r="I5315" t="s">
        <v>11332</v>
      </c>
      <c r="J5315">
        <v>3180676</v>
      </c>
      <c r="K5315" t="str">
        <f>VLOOKUP(Table_munisapp_tylerci_mu_live_rq_master5[[#This Row],[rh_vendor_suggest]],Vend!A:B,2,0)</f>
        <v>TRUSTED NETWORK SOLUTIONS, INC.</v>
      </c>
      <c r="L5315" t="str">
        <f>VLOOKUP(Table_munisapp_tylerci_mu_live_rq_master5[[#This Row],[a_department_code]],Dept!A:B,2,0)</f>
        <v>Library</v>
      </c>
      <c r="M5315">
        <f t="shared" si="83"/>
        <v>1</v>
      </c>
    </row>
    <row r="5316" spans="1:13" hidden="1" x14ac:dyDescent="0.25">
      <c r="A5316">
        <v>2018</v>
      </c>
      <c r="B5316">
        <v>6411</v>
      </c>
      <c r="C5316">
        <v>6411</v>
      </c>
      <c r="D5316">
        <v>6411</v>
      </c>
      <c r="E5316">
        <f>SUM(Table_munisapp_tylerci_mu_live_rq_master5[[#This Row],[rd_extended_price]]-Table_munisapp_tylerci_mu_live_rq_master5[[#This Row],[rd_price_net]])</f>
        <v>0</v>
      </c>
      <c r="F5316" s="1">
        <v>43328</v>
      </c>
      <c r="G5316">
        <v>3371</v>
      </c>
      <c r="H5316" t="s">
        <v>9105</v>
      </c>
      <c r="I5316" t="s">
        <v>11333</v>
      </c>
      <c r="J5316">
        <v>3180670</v>
      </c>
      <c r="K5316" t="str">
        <f>VLOOKUP(Table_munisapp_tylerci_mu_live_rq_master5[[#This Row],[rh_vendor_suggest]],Vend!A:B,2,0)</f>
        <v>SCHINDLER ELEVATOR CORPORATION</v>
      </c>
      <c r="L5316" t="str">
        <f>VLOOKUP(Table_munisapp_tylerci_mu_live_rq_master5[[#This Row],[a_department_code]],Dept!A:B,2,0)</f>
        <v>Ogden Eccles Conference Center</v>
      </c>
      <c r="M5316">
        <f t="shared" si="83"/>
        <v>1</v>
      </c>
    </row>
    <row r="5317" spans="1:13" hidden="1" x14ac:dyDescent="0.25">
      <c r="A5317">
        <v>2018</v>
      </c>
      <c r="B5317">
        <v>1200</v>
      </c>
      <c r="C5317">
        <v>1200</v>
      </c>
      <c r="D5317">
        <v>1200</v>
      </c>
      <c r="E5317">
        <f>SUM(Table_munisapp_tylerci_mu_live_rq_master5[[#This Row],[rd_extended_price]]-Table_munisapp_tylerci_mu_live_rq_master5[[#This Row],[rd_price_net]])</f>
        <v>0</v>
      </c>
      <c r="F5317" s="1">
        <v>43336</v>
      </c>
      <c r="G5317">
        <v>4034</v>
      </c>
      <c r="H5317" t="s">
        <v>9100</v>
      </c>
      <c r="I5317" t="s">
        <v>10698</v>
      </c>
      <c r="J5317">
        <v>3180677</v>
      </c>
      <c r="K5317" t="str">
        <f>VLOOKUP(Table_munisapp_tylerci_mu_live_rq_master5[[#This Row],[rh_vendor_suggest]],Vend!A:B,2,0)</f>
        <v>WESTON WOODS STUDIOS INC</v>
      </c>
      <c r="L5317" t="str">
        <f>VLOOKUP(Table_munisapp_tylerci_mu_live_rq_master5[[#This Row],[a_department_code]],Dept!A:B,2,0)</f>
        <v>Library</v>
      </c>
      <c r="M5317">
        <f t="shared" si="83"/>
        <v>1</v>
      </c>
    </row>
    <row r="5318" spans="1:13" hidden="1" x14ac:dyDescent="0.25">
      <c r="A5318">
        <v>2018</v>
      </c>
      <c r="B5318">
        <v>2700</v>
      </c>
      <c r="C5318">
        <v>2700</v>
      </c>
      <c r="D5318">
        <v>2700</v>
      </c>
      <c r="E5318">
        <f>SUM(Table_munisapp_tylerci_mu_live_rq_master5[[#This Row],[rd_extended_price]]-Table_munisapp_tylerci_mu_live_rq_master5[[#This Row],[rd_price_net]])</f>
        <v>0</v>
      </c>
      <c r="F5318" s="1">
        <v>43332</v>
      </c>
      <c r="G5318">
        <v>2575</v>
      </c>
      <c r="H5318" t="s">
        <v>9106</v>
      </c>
      <c r="I5318" t="s">
        <v>11334</v>
      </c>
      <c r="J5318">
        <v>3180671</v>
      </c>
      <c r="K5318" t="str">
        <f>VLOOKUP(Table_munisapp_tylerci_mu_live_rq_master5[[#This Row],[rh_vendor_suggest]],Vend!A:B,2,0)</f>
        <v>LOUIS A ROSER COMPANY</v>
      </c>
      <c r="L5318" t="str">
        <f>VLOOKUP(Table_munisapp_tylerci_mu_live_rq_master5[[#This Row],[a_department_code]],Dept!A:B,2,0)</f>
        <v>Ice Sheet</v>
      </c>
      <c r="M5318">
        <f t="shared" si="83"/>
        <v>1</v>
      </c>
    </row>
    <row r="5319" spans="1:13" hidden="1" x14ac:dyDescent="0.25">
      <c r="A5319">
        <v>2018</v>
      </c>
      <c r="B5319">
        <v>1199</v>
      </c>
      <c r="C5319">
        <v>1199</v>
      </c>
      <c r="D5319">
        <v>1199</v>
      </c>
      <c r="E5319">
        <f>SUM(Table_munisapp_tylerci_mu_live_rq_master5[[#This Row],[rd_extended_price]]-Table_munisapp_tylerci_mu_live_rq_master5[[#This Row],[rd_price_net]])</f>
        <v>0</v>
      </c>
      <c r="F5319" s="1"/>
      <c r="G5319">
        <v>5253</v>
      </c>
      <c r="H5319" t="s">
        <v>9083</v>
      </c>
      <c r="I5319" t="s">
        <v>11335</v>
      </c>
      <c r="J5319">
        <v>0</v>
      </c>
      <c r="K5319" t="str">
        <f>VLOOKUP(Table_munisapp_tylerci_mu_live_rq_master5[[#This Row],[rh_vendor_suggest]],Vend!A:B,2,0)</f>
        <v>MICROSOFT</v>
      </c>
      <c r="L5319" t="str">
        <f>VLOOKUP(Table_munisapp_tylerci_mu_live_rq_master5[[#This Row],[a_department_code]],Dept!A:B,2,0)</f>
        <v>Information Technology</v>
      </c>
      <c r="M5319">
        <f t="shared" si="83"/>
        <v>1</v>
      </c>
    </row>
    <row r="5320" spans="1:13" hidden="1" x14ac:dyDescent="0.25">
      <c r="A5320">
        <v>2018</v>
      </c>
      <c r="B5320">
        <v>450</v>
      </c>
      <c r="C5320">
        <v>2250</v>
      </c>
      <c r="D5320">
        <v>2250</v>
      </c>
      <c r="E5320">
        <f>SUM(Table_munisapp_tylerci_mu_live_rq_master5[[#This Row],[rd_extended_price]]-Table_munisapp_tylerci_mu_live_rq_master5[[#This Row],[rd_price_net]])</f>
        <v>0</v>
      </c>
      <c r="F5320" s="1">
        <v>43335</v>
      </c>
      <c r="G5320">
        <v>7970</v>
      </c>
      <c r="H5320" t="s">
        <v>9083</v>
      </c>
      <c r="I5320" t="s">
        <v>11336</v>
      </c>
      <c r="J5320">
        <v>3180674</v>
      </c>
      <c r="K5320" t="str">
        <f>VLOOKUP(Table_munisapp_tylerci_mu_live_rq_master5[[#This Row],[rh_vendor_suggest]],Vend!A:B,2,0)</f>
        <v>PDQ.COM CORPORATION</v>
      </c>
      <c r="L5320" t="str">
        <f>VLOOKUP(Table_munisapp_tylerci_mu_live_rq_master5[[#This Row],[a_department_code]],Dept!A:B,2,0)</f>
        <v>Information Technology</v>
      </c>
      <c r="M5320">
        <f t="shared" si="83"/>
        <v>1</v>
      </c>
    </row>
    <row r="5321" spans="1:13" hidden="1" x14ac:dyDescent="0.25">
      <c r="A5321">
        <v>2018</v>
      </c>
      <c r="B5321">
        <v>450</v>
      </c>
      <c r="C5321">
        <v>2250</v>
      </c>
      <c r="D5321">
        <v>2250</v>
      </c>
      <c r="E5321">
        <f>SUM(Table_munisapp_tylerci_mu_live_rq_master5[[#This Row],[rd_extended_price]]-Table_munisapp_tylerci_mu_live_rq_master5[[#This Row],[rd_price_net]])</f>
        <v>0</v>
      </c>
      <c r="F5321" s="1">
        <v>43335</v>
      </c>
      <c r="G5321">
        <v>7970</v>
      </c>
      <c r="H5321" t="s">
        <v>9083</v>
      </c>
      <c r="I5321" t="s">
        <v>11336</v>
      </c>
      <c r="J5321">
        <v>3180674</v>
      </c>
      <c r="K5321" t="str">
        <f>VLOOKUP(Table_munisapp_tylerci_mu_live_rq_master5[[#This Row],[rh_vendor_suggest]],Vend!A:B,2,0)</f>
        <v>PDQ.COM CORPORATION</v>
      </c>
      <c r="L5321" t="str">
        <f>VLOOKUP(Table_munisapp_tylerci_mu_live_rq_master5[[#This Row],[a_department_code]],Dept!A:B,2,0)</f>
        <v>Information Technology</v>
      </c>
      <c r="M5321">
        <f t="shared" si="83"/>
        <v>0</v>
      </c>
    </row>
    <row r="5322" spans="1:13" hidden="1" x14ac:dyDescent="0.25">
      <c r="A5322">
        <v>2018</v>
      </c>
      <c r="B5322">
        <v>1895</v>
      </c>
      <c r="C5322">
        <v>1895</v>
      </c>
      <c r="D5322">
        <v>1895</v>
      </c>
      <c r="E5322">
        <f>SUM(Table_munisapp_tylerci_mu_live_rq_master5[[#This Row],[rd_extended_price]]-Table_munisapp_tylerci_mu_live_rq_master5[[#This Row],[rd_price_net]])</f>
        <v>0</v>
      </c>
      <c r="F5322" s="1">
        <v>43336</v>
      </c>
      <c r="G5322">
        <v>7372</v>
      </c>
      <c r="H5322" t="s">
        <v>9072</v>
      </c>
      <c r="I5322" t="s">
        <v>11337</v>
      </c>
      <c r="J5322">
        <v>3180678</v>
      </c>
      <c r="K5322" t="str">
        <f>VLOOKUP(Table_munisapp_tylerci_mu_live_rq_master5[[#This Row],[rh_vendor_suggest]],Vend!A:B,2,0)</f>
        <v>BOYLE APPLIANCE INC</v>
      </c>
      <c r="L5322" t="str">
        <f>VLOOKUP(Table_munisapp_tylerci_mu_live_rq_master5[[#This Row],[a_department_code]],Dept!A:B,2,0)</f>
        <v>Jail</v>
      </c>
      <c r="M5322">
        <f t="shared" si="83"/>
        <v>1</v>
      </c>
    </row>
    <row r="5323" spans="1:13" hidden="1" x14ac:dyDescent="0.25">
      <c r="A5323">
        <v>2018</v>
      </c>
      <c r="B5323">
        <v>23.99</v>
      </c>
      <c r="C5323">
        <v>383.84</v>
      </c>
      <c r="D5323">
        <v>383.84</v>
      </c>
      <c r="E5323">
        <f>SUM(Table_munisapp_tylerci_mu_live_rq_master5[[#This Row],[rd_extended_price]]-Table_munisapp_tylerci_mu_live_rq_master5[[#This Row],[rd_price_net]])</f>
        <v>0</v>
      </c>
      <c r="F5323" s="1">
        <v>43336</v>
      </c>
      <c r="G5323">
        <v>3461</v>
      </c>
      <c r="H5323" t="s">
        <v>9072</v>
      </c>
      <c r="I5323" t="s">
        <v>11338</v>
      </c>
      <c r="J5323">
        <v>3180679</v>
      </c>
      <c r="K5323" t="str">
        <f>VLOOKUP(Table_munisapp_tylerci_mu_live_rq_master5[[#This Row],[rh_vendor_suggest]],Vend!A:B,2,0)</f>
        <v>SKAGGS COMPANIES, INC.</v>
      </c>
      <c r="L5323" t="str">
        <f>VLOOKUP(Table_munisapp_tylerci_mu_live_rq_master5[[#This Row],[a_department_code]],Dept!A:B,2,0)</f>
        <v>Jail</v>
      </c>
      <c r="M5323">
        <f t="shared" si="83"/>
        <v>1</v>
      </c>
    </row>
    <row r="5324" spans="1:13" hidden="1" x14ac:dyDescent="0.25">
      <c r="A5324">
        <v>2018</v>
      </c>
      <c r="B5324">
        <v>281.89</v>
      </c>
      <c r="C5324">
        <v>281.89</v>
      </c>
      <c r="D5324">
        <v>281.89</v>
      </c>
      <c r="E5324">
        <f>SUM(Table_munisapp_tylerci_mu_live_rq_master5[[#This Row],[rd_extended_price]]-Table_munisapp_tylerci_mu_live_rq_master5[[#This Row],[rd_price_net]])</f>
        <v>0</v>
      </c>
      <c r="F5324" s="1">
        <v>43342</v>
      </c>
      <c r="G5324">
        <v>7978</v>
      </c>
      <c r="H5324" t="s">
        <v>9075</v>
      </c>
      <c r="I5324" t="s">
        <v>11339</v>
      </c>
      <c r="J5324">
        <v>3180697</v>
      </c>
      <c r="K5324" t="str">
        <f>VLOOKUP(Table_munisapp_tylerci_mu_live_rq_master5[[#This Row],[rh_vendor_suggest]],Vend!A:B,2,0)</f>
        <v>FOSTER &amp; FREEMAN USA INC</v>
      </c>
      <c r="L5324" t="str">
        <f>VLOOKUP(Table_munisapp_tylerci_mu_live_rq_master5[[#This Row],[a_department_code]],Dept!A:B,2,0)</f>
        <v>Crime Scene Investigations</v>
      </c>
      <c r="M5324">
        <f t="shared" si="83"/>
        <v>1</v>
      </c>
    </row>
    <row r="5325" spans="1:13" hidden="1" x14ac:dyDescent="0.25">
      <c r="A5325">
        <v>2018</v>
      </c>
      <c r="B5325">
        <v>26.82</v>
      </c>
      <c r="C5325">
        <v>26.82</v>
      </c>
      <c r="D5325">
        <v>26.82</v>
      </c>
      <c r="E5325">
        <f>SUM(Table_munisapp_tylerci_mu_live_rq_master5[[#This Row],[rd_extended_price]]-Table_munisapp_tylerci_mu_live_rq_master5[[#This Row],[rd_price_net]])</f>
        <v>0</v>
      </c>
      <c r="F5325" s="1">
        <v>43342</v>
      </c>
      <c r="G5325">
        <v>7978</v>
      </c>
      <c r="H5325" t="s">
        <v>9075</v>
      </c>
      <c r="I5325" t="s">
        <v>11339</v>
      </c>
      <c r="J5325">
        <v>3180697</v>
      </c>
      <c r="K5325" t="str">
        <f>VLOOKUP(Table_munisapp_tylerci_mu_live_rq_master5[[#This Row],[rh_vendor_suggest]],Vend!A:B,2,0)</f>
        <v>FOSTER &amp; FREEMAN USA INC</v>
      </c>
      <c r="L5325" t="str">
        <f>VLOOKUP(Table_munisapp_tylerci_mu_live_rq_master5[[#This Row],[a_department_code]],Dept!A:B,2,0)</f>
        <v>Crime Scene Investigations</v>
      </c>
      <c r="M5325">
        <f t="shared" si="83"/>
        <v>0</v>
      </c>
    </row>
    <row r="5326" spans="1:13" hidden="1" x14ac:dyDescent="0.25">
      <c r="A5326">
        <v>2018</v>
      </c>
      <c r="B5326">
        <v>3499</v>
      </c>
      <c r="C5326">
        <v>3499</v>
      </c>
      <c r="D5326">
        <v>3499</v>
      </c>
      <c r="E5326">
        <f>SUM(Table_munisapp_tylerci_mu_live_rq_master5[[#This Row],[rd_extended_price]]-Table_munisapp_tylerci_mu_live_rq_master5[[#This Row],[rd_price_net]])</f>
        <v>0</v>
      </c>
      <c r="F5326" s="1">
        <v>43336</v>
      </c>
      <c r="G5326">
        <v>7974</v>
      </c>
      <c r="H5326" t="s">
        <v>9075</v>
      </c>
      <c r="I5326" t="s">
        <v>11340</v>
      </c>
      <c r="J5326">
        <v>3180680</v>
      </c>
      <c r="K5326" t="str">
        <f>VLOOKUP(Table_munisapp_tylerci_mu_live_rq_master5[[#This Row],[rh_vendor_suggest]],Vend!A:B,2,0)</f>
        <v>PICTURELINE INC</v>
      </c>
      <c r="L5326" t="str">
        <f>VLOOKUP(Table_munisapp_tylerci_mu_live_rq_master5[[#This Row],[a_department_code]],Dept!A:B,2,0)</f>
        <v>Crime Scene Investigations</v>
      </c>
      <c r="M5326">
        <f t="shared" si="83"/>
        <v>1</v>
      </c>
    </row>
    <row r="5327" spans="1:13" hidden="1" x14ac:dyDescent="0.25">
      <c r="A5327">
        <v>2018</v>
      </c>
      <c r="B5327">
        <v>88</v>
      </c>
      <c r="C5327">
        <v>88</v>
      </c>
      <c r="D5327">
        <v>88</v>
      </c>
      <c r="E5327">
        <f>SUM(Table_munisapp_tylerci_mu_live_rq_master5[[#This Row],[rd_extended_price]]-Table_munisapp_tylerci_mu_live_rq_master5[[#This Row],[rd_price_net]])</f>
        <v>0</v>
      </c>
      <c r="F5327" s="1">
        <v>43336</v>
      </c>
      <c r="G5327">
        <v>7974</v>
      </c>
      <c r="H5327" t="s">
        <v>9075</v>
      </c>
      <c r="I5327" t="s">
        <v>11340</v>
      </c>
      <c r="J5327">
        <v>3180680</v>
      </c>
      <c r="K5327" t="str">
        <f>VLOOKUP(Table_munisapp_tylerci_mu_live_rq_master5[[#This Row],[rh_vendor_suggest]],Vend!A:B,2,0)</f>
        <v>PICTURELINE INC</v>
      </c>
      <c r="L5327" t="str">
        <f>VLOOKUP(Table_munisapp_tylerci_mu_live_rq_master5[[#This Row],[a_department_code]],Dept!A:B,2,0)</f>
        <v>Crime Scene Investigations</v>
      </c>
      <c r="M5327">
        <f t="shared" si="83"/>
        <v>0</v>
      </c>
    </row>
    <row r="5328" spans="1:13" hidden="1" x14ac:dyDescent="0.25">
      <c r="A5328">
        <v>2018</v>
      </c>
      <c r="B5328">
        <v>128.94999999999999</v>
      </c>
      <c r="C5328">
        <v>128.94999999999999</v>
      </c>
      <c r="D5328">
        <v>128.94999999999999</v>
      </c>
      <c r="E5328">
        <f>SUM(Table_munisapp_tylerci_mu_live_rq_master5[[#This Row],[rd_extended_price]]-Table_munisapp_tylerci_mu_live_rq_master5[[#This Row],[rd_price_net]])</f>
        <v>0</v>
      </c>
      <c r="F5328" s="1">
        <v>43336</v>
      </c>
      <c r="G5328">
        <v>7974</v>
      </c>
      <c r="H5328" t="s">
        <v>9075</v>
      </c>
      <c r="I5328" t="s">
        <v>11340</v>
      </c>
      <c r="J5328">
        <v>3180680</v>
      </c>
      <c r="K5328" t="str">
        <f>VLOOKUP(Table_munisapp_tylerci_mu_live_rq_master5[[#This Row],[rh_vendor_suggest]],Vend!A:B,2,0)</f>
        <v>PICTURELINE INC</v>
      </c>
      <c r="L5328" t="str">
        <f>VLOOKUP(Table_munisapp_tylerci_mu_live_rq_master5[[#This Row],[a_department_code]],Dept!A:B,2,0)</f>
        <v>Crime Scene Investigations</v>
      </c>
      <c r="M5328">
        <f t="shared" si="83"/>
        <v>0</v>
      </c>
    </row>
    <row r="5329" spans="1:13" hidden="1" x14ac:dyDescent="0.25">
      <c r="A5329">
        <v>2018</v>
      </c>
      <c r="B5329">
        <v>127.45</v>
      </c>
      <c r="C5329">
        <v>127.45</v>
      </c>
      <c r="D5329">
        <v>127.45</v>
      </c>
      <c r="E5329">
        <f>SUM(Table_munisapp_tylerci_mu_live_rq_master5[[#This Row],[rd_extended_price]]-Table_munisapp_tylerci_mu_live_rq_master5[[#This Row],[rd_price_net]])</f>
        <v>0</v>
      </c>
      <c r="F5329" s="1">
        <v>43336</v>
      </c>
      <c r="G5329">
        <v>7974</v>
      </c>
      <c r="H5329" t="s">
        <v>9075</v>
      </c>
      <c r="I5329" t="s">
        <v>11340</v>
      </c>
      <c r="J5329">
        <v>3180680</v>
      </c>
      <c r="K5329" t="str">
        <f>VLOOKUP(Table_munisapp_tylerci_mu_live_rq_master5[[#This Row],[rh_vendor_suggest]],Vend!A:B,2,0)</f>
        <v>PICTURELINE INC</v>
      </c>
      <c r="L5329" t="str">
        <f>VLOOKUP(Table_munisapp_tylerci_mu_live_rq_master5[[#This Row],[a_department_code]],Dept!A:B,2,0)</f>
        <v>Crime Scene Investigations</v>
      </c>
      <c r="M5329">
        <f t="shared" si="83"/>
        <v>0</v>
      </c>
    </row>
    <row r="5330" spans="1:13" hidden="1" x14ac:dyDescent="0.25">
      <c r="A5330">
        <v>2018</v>
      </c>
      <c r="B5330">
        <v>152.91999999999999</v>
      </c>
      <c r="C5330">
        <v>152.91999999999999</v>
      </c>
      <c r="D5330">
        <v>152.91999999999999</v>
      </c>
      <c r="E5330">
        <f>SUM(Table_munisapp_tylerci_mu_live_rq_master5[[#This Row],[rd_extended_price]]-Table_munisapp_tylerci_mu_live_rq_master5[[#This Row],[rd_price_net]])</f>
        <v>0</v>
      </c>
      <c r="F5330" s="1">
        <v>43336</v>
      </c>
      <c r="G5330">
        <v>7974</v>
      </c>
      <c r="H5330" t="s">
        <v>9075</v>
      </c>
      <c r="I5330" t="s">
        <v>11340</v>
      </c>
      <c r="J5330">
        <v>3180680</v>
      </c>
      <c r="K5330" t="str">
        <f>VLOOKUP(Table_munisapp_tylerci_mu_live_rq_master5[[#This Row],[rh_vendor_suggest]],Vend!A:B,2,0)</f>
        <v>PICTURELINE INC</v>
      </c>
      <c r="L5330" t="str">
        <f>VLOOKUP(Table_munisapp_tylerci_mu_live_rq_master5[[#This Row],[a_department_code]],Dept!A:B,2,0)</f>
        <v>Crime Scene Investigations</v>
      </c>
      <c r="M5330">
        <f t="shared" si="83"/>
        <v>0</v>
      </c>
    </row>
    <row r="5331" spans="1:13" hidden="1" x14ac:dyDescent="0.25">
      <c r="A5331">
        <v>2018</v>
      </c>
      <c r="B5331">
        <v>105.99</v>
      </c>
      <c r="C5331">
        <v>105.99</v>
      </c>
      <c r="D5331">
        <v>105.99</v>
      </c>
      <c r="E5331">
        <f>SUM(Table_munisapp_tylerci_mu_live_rq_master5[[#This Row],[rd_extended_price]]-Table_munisapp_tylerci_mu_live_rq_master5[[#This Row],[rd_price_net]])</f>
        <v>0</v>
      </c>
      <c r="F5331" s="1">
        <v>43336</v>
      </c>
      <c r="G5331">
        <v>7974</v>
      </c>
      <c r="H5331" t="s">
        <v>9075</v>
      </c>
      <c r="I5331" t="s">
        <v>11340</v>
      </c>
      <c r="J5331">
        <v>3180680</v>
      </c>
      <c r="K5331" t="str">
        <f>VLOOKUP(Table_munisapp_tylerci_mu_live_rq_master5[[#This Row],[rh_vendor_suggest]],Vend!A:B,2,0)</f>
        <v>PICTURELINE INC</v>
      </c>
      <c r="L5331" t="str">
        <f>VLOOKUP(Table_munisapp_tylerci_mu_live_rq_master5[[#This Row],[a_department_code]],Dept!A:B,2,0)</f>
        <v>Crime Scene Investigations</v>
      </c>
      <c r="M5331">
        <f t="shared" si="83"/>
        <v>0</v>
      </c>
    </row>
    <row r="5332" spans="1:13" hidden="1" x14ac:dyDescent="0.25">
      <c r="A5332">
        <v>2018</v>
      </c>
      <c r="B5332">
        <v>0</v>
      </c>
      <c r="C5332">
        <v>0</v>
      </c>
      <c r="D5332">
        <v>0</v>
      </c>
      <c r="E5332">
        <f>SUM(Table_munisapp_tylerci_mu_live_rq_master5[[#This Row],[rd_extended_price]]-Table_munisapp_tylerci_mu_live_rq_master5[[#This Row],[rd_price_net]])</f>
        <v>0</v>
      </c>
      <c r="F5332" s="1"/>
      <c r="G5332">
        <v>3242</v>
      </c>
      <c r="H5332" t="s">
        <v>9094</v>
      </c>
      <c r="I5332" t="s">
        <v>11341</v>
      </c>
      <c r="J5332">
        <v>0</v>
      </c>
      <c r="K5332" t="str">
        <f>VLOOKUP(Table_munisapp_tylerci_mu_live_rq_master5[[#This Row],[rh_vendor_suggest]],Vend!A:B,2,0)</f>
        <v>RB PRINTING SERVICES LLC</v>
      </c>
      <c r="L5332" t="str">
        <f>VLOOKUP(Table_munisapp_tylerci_mu_live_rq_master5[[#This Row],[a_department_code]],Dept!A:B,2,0)</f>
        <v>Weber Morgan Health Department</v>
      </c>
      <c r="M5332">
        <f t="shared" si="83"/>
        <v>1</v>
      </c>
    </row>
    <row r="5333" spans="1:13" hidden="1" x14ac:dyDescent="0.25">
      <c r="A5333">
        <v>2018</v>
      </c>
      <c r="B5333">
        <v>0</v>
      </c>
      <c r="C5333">
        <v>0</v>
      </c>
      <c r="D5333">
        <v>0</v>
      </c>
      <c r="E5333">
        <f>SUM(Table_munisapp_tylerci_mu_live_rq_master5[[#This Row],[rd_extended_price]]-Table_munisapp_tylerci_mu_live_rq_master5[[#This Row],[rd_price_net]])</f>
        <v>0</v>
      </c>
      <c r="F5333" s="1"/>
      <c r="G5333">
        <v>3242</v>
      </c>
      <c r="H5333" t="s">
        <v>9094</v>
      </c>
      <c r="I5333" t="s">
        <v>11341</v>
      </c>
      <c r="J5333">
        <v>0</v>
      </c>
      <c r="K5333" t="str">
        <f>VLOOKUP(Table_munisapp_tylerci_mu_live_rq_master5[[#This Row],[rh_vendor_suggest]],Vend!A:B,2,0)</f>
        <v>RB PRINTING SERVICES LLC</v>
      </c>
      <c r="L5333" t="str">
        <f>VLOOKUP(Table_munisapp_tylerci_mu_live_rq_master5[[#This Row],[a_department_code]],Dept!A:B,2,0)</f>
        <v>Weber Morgan Health Department</v>
      </c>
      <c r="M5333">
        <f t="shared" si="83"/>
        <v>0</v>
      </c>
    </row>
    <row r="5334" spans="1:13" hidden="1" x14ac:dyDescent="0.25">
      <c r="A5334">
        <v>2018</v>
      </c>
      <c r="B5334">
        <v>0</v>
      </c>
      <c r="C5334">
        <v>0</v>
      </c>
      <c r="D5334">
        <v>0</v>
      </c>
      <c r="E5334">
        <f>SUM(Table_munisapp_tylerci_mu_live_rq_master5[[#This Row],[rd_extended_price]]-Table_munisapp_tylerci_mu_live_rq_master5[[#This Row],[rd_price_net]])</f>
        <v>0</v>
      </c>
      <c r="F5334" s="1"/>
      <c r="G5334">
        <v>3242</v>
      </c>
      <c r="H5334" t="s">
        <v>9094</v>
      </c>
      <c r="I5334" t="s">
        <v>11341</v>
      </c>
      <c r="J5334">
        <v>0</v>
      </c>
      <c r="K5334" t="str">
        <f>VLOOKUP(Table_munisapp_tylerci_mu_live_rq_master5[[#This Row],[rh_vendor_suggest]],Vend!A:B,2,0)</f>
        <v>RB PRINTING SERVICES LLC</v>
      </c>
      <c r="L5334" t="str">
        <f>VLOOKUP(Table_munisapp_tylerci_mu_live_rq_master5[[#This Row],[a_department_code]],Dept!A:B,2,0)</f>
        <v>Weber Morgan Health Department</v>
      </c>
      <c r="M5334">
        <f t="shared" si="83"/>
        <v>0</v>
      </c>
    </row>
    <row r="5335" spans="1:13" hidden="1" x14ac:dyDescent="0.25">
      <c r="A5335">
        <v>2018</v>
      </c>
      <c r="B5335">
        <v>0</v>
      </c>
      <c r="C5335">
        <v>0</v>
      </c>
      <c r="D5335">
        <v>0</v>
      </c>
      <c r="E5335">
        <f>SUM(Table_munisapp_tylerci_mu_live_rq_master5[[#This Row],[rd_extended_price]]-Table_munisapp_tylerci_mu_live_rq_master5[[#This Row],[rd_price_net]])</f>
        <v>0</v>
      </c>
      <c r="F5335" s="1"/>
      <c r="G5335">
        <v>3242</v>
      </c>
      <c r="H5335" t="s">
        <v>9094</v>
      </c>
      <c r="I5335" t="s">
        <v>11341</v>
      </c>
      <c r="J5335">
        <v>0</v>
      </c>
      <c r="K5335" t="str">
        <f>VLOOKUP(Table_munisapp_tylerci_mu_live_rq_master5[[#This Row],[rh_vendor_suggest]],Vend!A:B,2,0)</f>
        <v>RB PRINTING SERVICES LLC</v>
      </c>
      <c r="L5335" t="str">
        <f>VLOOKUP(Table_munisapp_tylerci_mu_live_rq_master5[[#This Row],[a_department_code]],Dept!A:B,2,0)</f>
        <v>Weber Morgan Health Department</v>
      </c>
      <c r="M5335">
        <f t="shared" si="83"/>
        <v>0</v>
      </c>
    </row>
    <row r="5336" spans="1:13" hidden="1" x14ac:dyDescent="0.25">
      <c r="A5336">
        <v>2018</v>
      </c>
      <c r="B5336">
        <v>0</v>
      </c>
      <c r="C5336">
        <v>0</v>
      </c>
      <c r="D5336">
        <v>0</v>
      </c>
      <c r="E5336">
        <f>SUM(Table_munisapp_tylerci_mu_live_rq_master5[[#This Row],[rd_extended_price]]-Table_munisapp_tylerci_mu_live_rq_master5[[#This Row],[rd_price_net]])</f>
        <v>0</v>
      </c>
      <c r="F5336" s="1"/>
      <c r="G5336">
        <v>3242</v>
      </c>
      <c r="H5336" t="s">
        <v>9094</v>
      </c>
      <c r="I5336" t="s">
        <v>11341</v>
      </c>
      <c r="J5336">
        <v>0</v>
      </c>
      <c r="K5336" t="str">
        <f>VLOOKUP(Table_munisapp_tylerci_mu_live_rq_master5[[#This Row],[rh_vendor_suggest]],Vend!A:B,2,0)</f>
        <v>RB PRINTING SERVICES LLC</v>
      </c>
      <c r="L5336" t="str">
        <f>VLOOKUP(Table_munisapp_tylerci_mu_live_rq_master5[[#This Row],[a_department_code]],Dept!A:B,2,0)</f>
        <v>Weber Morgan Health Department</v>
      </c>
      <c r="M5336">
        <f t="shared" si="83"/>
        <v>0</v>
      </c>
    </row>
    <row r="5337" spans="1:13" hidden="1" x14ac:dyDescent="0.25">
      <c r="A5337">
        <v>2018</v>
      </c>
      <c r="B5337">
        <v>0</v>
      </c>
      <c r="C5337">
        <v>0</v>
      </c>
      <c r="D5337">
        <v>0</v>
      </c>
      <c r="E5337">
        <f>SUM(Table_munisapp_tylerci_mu_live_rq_master5[[#This Row],[rd_extended_price]]-Table_munisapp_tylerci_mu_live_rq_master5[[#This Row],[rd_price_net]])</f>
        <v>0</v>
      </c>
      <c r="F5337" s="1"/>
      <c r="G5337">
        <v>3242</v>
      </c>
      <c r="H5337" t="s">
        <v>9094</v>
      </c>
      <c r="I5337" t="s">
        <v>11341</v>
      </c>
      <c r="J5337">
        <v>0</v>
      </c>
      <c r="K5337" t="str">
        <f>VLOOKUP(Table_munisapp_tylerci_mu_live_rq_master5[[#This Row],[rh_vendor_suggest]],Vend!A:B,2,0)</f>
        <v>RB PRINTING SERVICES LLC</v>
      </c>
      <c r="L5337" t="str">
        <f>VLOOKUP(Table_munisapp_tylerci_mu_live_rq_master5[[#This Row],[a_department_code]],Dept!A:B,2,0)</f>
        <v>Weber Morgan Health Department</v>
      </c>
      <c r="M5337">
        <f t="shared" si="83"/>
        <v>0</v>
      </c>
    </row>
    <row r="5338" spans="1:13" hidden="1" x14ac:dyDescent="0.25">
      <c r="A5338">
        <v>2018</v>
      </c>
      <c r="B5338">
        <v>8700</v>
      </c>
      <c r="C5338">
        <v>8700</v>
      </c>
      <c r="D5338">
        <v>8700</v>
      </c>
      <c r="E5338">
        <f>SUM(Table_munisapp_tylerci_mu_live_rq_master5[[#This Row],[rd_extended_price]]-Table_munisapp_tylerci_mu_live_rq_master5[[#This Row],[rd_price_net]])</f>
        <v>0</v>
      </c>
      <c r="F5338" s="1">
        <v>43336</v>
      </c>
      <c r="G5338">
        <v>3488</v>
      </c>
      <c r="H5338" t="s">
        <v>9107</v>
      </c>
      <c r="I5338" t="s">
        <v>11342</v>
      </c>
      <c r="J5338">
        <v>3180681</v>
      </c>
      <c r="K5338" t="str">
        <f>VLOOKUP(Table_munisapp_tylerci_mu_live_rq_master5[[#This Row],[rh_vendor_suggest]],Vend!A:B,2,0)</f>
        <v>SOUTH &amp; JONES TIMBER COMPANY, INC</v>
      </c>
      <c r="L5338" t="str">
        <f>VLOOKUP(Table_munisapp_tylerci_mu_live_rq_master5[[#This Row],[a_department_code]],Dept!A:B,2,0)</f>
        <v>Golden Spike Event Center</v>
      </c>
      <c r="M5338">
        <f t="shared" si="83"/>
        <v>1</v>
      </c>
    </row>
    <row r="5339" spans="1:13" hidden="1" x14ac:dyDescent="0.25">
      <c r="A5339">
        <v>2018</v>
      </c>
      <c r="B5339">
        <v>200</v>
      </c>
      <c r="C5339">
        <v>200</v>
      </c>
      <c r="D5339">
        <v>200</v>
      </c>
      <c r="E5339">
        <f>SUM(Table_munisapp_tylerci_mu_live_rq_master5[[#This Row],[rd_extended_price]]-Table_munisapp_tylerci_mu_live_rq_master5[[#This Row],[rd_price_net]])</f>
        <v>0</v>
      </c>
      <c r="F5339" s="1">
        <v>43336</v>
      </c>
      <c r="G5339">
        <v>3475</v>
      </c>
      <c r="H5339" t="s">
        <v>9094</v>
      </c>
      <c r="I5339" t="s">
        <v>11343</v>
      </c>
      <c r="J5339">
        <v>3180682</v>
      </c>
      <c r="K5339" t="str">
        <f>VLOOKUP(Table_munisapp_tylerci_mu_live_rq_master5[[#This Row],[rh_vendor_suggest]],Vend!A:B,2,0)</f>
        <v>SMITH'S FOOD AND DRUG CENTER</v>
      </c>
      <c r="L5339" t="str">
        <f>VLOOKUP(Table_munisapp_tylerci_mu_live_rq_master5[[#This Row],[a_department_code]],Dept!A:B,2,0)</f>
        <v>Weber Morgan Health Department</v>
      </c>
      <c r="M5339">
        <f t="shared" si="83"/>
        <v>1</v>
      </c>
    </row>
    <row r="5340" spans="1:13" hidden="1" x14ac:dyDescent="0.25">
      <c r="A5340">
        <v>2018</v>
      </c>
      <c r="B5340">
        <v>0</v>
      </c>
      <c r="C5340">
        <v>0</v>
      </c>
      <c r="D5340">
        <v>0</v>
      </c>
      <c r="E5340">
        <f>SUM(Table_munisapp_tylerci_mu_live_rq_master5[[#This Row],[rd_extended_price]]-Table_munisapp_tylerci_mu_live_rq_master5[[#This Row],[rd_price_net]])</f>
        <v>0</v>
      </c>
      <c r="F5340" s="1"/>
      <c r="G5340">
        <v>0</v>
      </c>
      <c r="H5340" t="s">
        <v>9094</v>
      </c>
      <c r="I5340" t="s">
        <v>11344</v>
      </c>
      <c r="J5340">
        <v>0</v>
      </c>
      <c r="K5340" t="e">
        <f>VLOOKUP(Table_munisapp_tylerci_mu_live_rq_master5[[#This Row],[rh_vendor_suggest]],Vend!A:B,2,0)</f>
        <v>#N/A</v>
      </c>
      <c r="L5340" t="str">
        <f>VLOOKUP(Table_munisapp_tylerci_mu_live_rq_master5[[#This Row],[a_department_code]],Dept!A:B,2,0)</f>
        <v>Weber Morgan Health Department</v>
      </c>
      <c r="M5340">
        <f t="shared" si="83"/>
        <v>1</v>
      </c>
    </row>
    <row r="5341" spans="1:13" hidden="1" x14ac:dyDescent="0.25">
      <c r="A5341">
        <v>2018</v>
      </c>
      <c r="B5341">
        <v>5690</v>
      </c>
      <c r="C5341">
        <v>5690</v>
      </c>
      <c r="D5341">
        <v>5690</v>
      </c>
      <c r="E5341">
        <f>SUM(Table_munisapp_tylerci_mu_live_rq_master5[[#This Row],[rd_extended_price]]-Table_munisapp_tylerci_mu_live_rq_master5[[#This Row],[rd_price_net]])</f>
        <v>0</v>
      </c>
      <c r="F5341" s="1">
        <v>43336</v>
      </c>
      <c r="G5341">
        <v>2407</v>
      </c>
      <c r="H5341" t="s">
        <v>9114</v>
      </c>
      <c r="I5341" t="s">
        <v>10444</v>
      </c>
      <c r="J5341">
        <v>3180695</v>
      </c>
      <c r="K5341" t="str">
        <f>VLOOKUP(Table_munisapp_tylerci_mu_live_rq_master5[[#This Row],[rh_vendor_suggest]],Vend!A:B,2,0)</f>
        <v>KELLERSTRASS</v>
      </c>
      <c r="L5341" t="str">
        <f>VLOOKUP(Table_munisapp_tylerci_mu_live_rq_master5[[#This Row],[a_department_code]],Dept!A:B,2,0)</f>
        <v>Transfer Station</v>
      </c>
      <c r="M5341">
        <f t="shared" si="83"/>
        <v>1</v>
      </c>
    </row>
    <row r="5342" spans="1:13" hidden="1" x14ac:dyDescent="0.25">
      <c r="A5342">
        <v>2018</v>
      </c>
      <c r="B5342">
        <v>0</v>
      </c>
      <c r="C5342">
        <v>0</v>
      </c>
      <c r="D5342">
        <v>0</v>
      </c>
      <c r="E5342">
        <f>SUM(Table_munisapp_tylerci_mu_live_rq_master5[[#This Row],[rd_extended_price]]-Table_munisapp_tylerci_mu_live_rq_master5[[#This Row],[rd_price_net]])</f>
        <v>0</v>
      </c>
      <c r="F5342" s="1"/>
      <c r="G5342">
        <v>1058</v>
      </c>
      <c r="H5342" t="s">
        <v>9094</v>
      </c>
      <c r="I5342" t="s">
        <v>11345</v>
      </c>
      <c r="J5342">
        <v>0</v>
      </c>
      <c r="K5342" t="str">
        <f>VLOOKUP(Table_munisapp_tylerci_mu_live_rq_master5[[#This Row],[rh_vendor_suggest]],Vend!A:B,2,0)</f>
        <v>AIRGAS USA, LLC</v>
      </c>
      <c r="L5342" t="str">
        <f>VLOOKUP(Table_munisapp_tylerci_mu_live_rq_master5[[#This Row],[a_department_code]],Dept!A:B,2,0)</f>
        <v>Weber Morgan Health Department</v>
      </c>
      <c r="M5342">
        <f t="shared" si="83"/>
        <v>1</v>
      </c>
    </row>
    <row r="5343" spans="1:13" hidden="1" x14ac:dyDescent="0.25">
      <c r="A5343">
        <v>2018</v>
      </c>
      <c r="B5343">
        <v>945</v>
      </c>
      <c r="C5343">
        <v>945</v>
      </c>
      <c r="D5343">
        <v>945</v>
      </c>
      <c r="E5343">
        <f>SUM(Table_munisapp_tylerci_mu_live_rq_master5[[#This Row],[rd_extended_price]]-Table_munisapp_tylerci_mu_live_rq_master5[[#This Row],[rd_price_net]])</f>
        <v>0</v>
      </c>
      <c r="F5343" s="1">
        <v>43336</v>
      </c>
      <c r="G5343">
        <v>2519</v>
      </c>
      <c r="H5343" t="s">
        <v>9100</v>
      </c>
      <c r="I5343" t="s">
        <v>11346</v>
      </c>
      <c r="J5343">
        <v>3180683</v>
      </c>
      <c r="K5343" t="str">
        <f>VLOOKUP(Table_munisapp_tylerci_mu_live_rq_master5[[#This Row],[rh_vendor_suggest]],Vend!A:B,2,0)</f>
        <v>LENOVO INC</v>
      </c>
      <c r="L5343" t="str">
        <f>VLOOKUP(Table_munisapp_tylerci_mu_live_rq_master5[[#This Row],[a_department_code]],Dept!A:B,2,0)</f>
        <v>Library</v>
      </c>
      <c r="M5343">
        <f t="shared" si="83"/>
        <v>1</v>
      </c>
    </row>
    <row r="5344" spans="1:13" hidden="1" x14ac:dyDescent="0.25">
      <c r="A5344">
        <v>2018</v>
      </c>
      <c r="B5344">
        <v>12</v>
      </c>
      <c r="C5344">
        <v>12</v>
      </c>
      <c r="D5344">
        <v>12</v>
      </c>
      <c r="E5344">
        <f>SUM(Table_munisapp_tylerci_mu_live_rq_master5[[#This Row],[rd_extended_price]]-Table_munisapp_tylerci_mu_live_rq_master5[[#This Row],[rd_price_net]])</f>
        <v>0</v>
      </c>
      <c r="F5344" s="1">
        <v>43336</v>
      </c>
      <c r="G5344">
        <v>2519</v>
      </c>
      <c r="H5344" t="s">
        <v>9100</v>
      </c>
      <c r="I5344" t="s">
        <v>11346</v>
      </c>
      <c r="J5344">
        <v>3180683</v>
      </c>
      <c r="K5344" t="str">
        <f>VLOOKUP(Table_munisapp_tylerci_mu_live_rq_master5[[#This Row],[rh_vendor_suggest]],Vend!A:B,2,0)</f>
        <v>LENOVO INC</v>
      </c>
      <c r="L5344" t="str">
        <f>VLOOKUP(Table_munisapp_tylerci_mu_live_rq_master5[[#This Row],[a_department_code]],Dept!A:B,2,0)</f>
        <v>Library</v>
      </c>
      <c r="M5344">
        <f t="shared" si="83"/>
        <v>0</v>
      </c>
    </row>
    <row r="5345" spans="1:13" hidden="1" x14ac:dyDescent="0.25">
      <c r="A5345">
        <v>2018</v>
      </c>
      <c r="B5345">
        <v>7057</v>
      </c>
      <c r="C5345">
        <v>7057</v>
      </c>
      <c r="D5345">
        <v>7057</v>
      </c>
      <c r="E5345">
        <f>SUM(Table_munisapp_tylerci_mu_live_rq_master5[[#This Row],[rd_extended_price]]-Table_munisapp_tylerci_mu_live_rq_master5[[#This Row],[rd_price_net]])</f>
        <v>0</v>
      </c>
      <c r="F5345" s="1"/>
      <c r="G5345">
        <v>0</v>
      </c>
      <c r="H5345" t="s">
        <v>9100</v>
      </c>
      <c r="I5345" t="s">
        <v>11347</v>
      </c>
      <c r="J5345">
        <v>0</v>
      </c>
      <c r="K5345" t="e">
        <f>VLOOKUP(Table_munisapp_tylerci_mu_live_rq_master5[[#This Row],[rh_vendor_suggest]],Vend!A:B,2,0)</f>
        <v>#N/A</v>
      </c>
      <c r="L5345" t="str">
        <f>VLOOKUP(Table_munisapp_tylerci_mu_live_rq_master5[[#This Row],[a_department_code]],Dept!A:B,2,0)</f>
        <v>Library</v>
      </c>
      <c r="M5345">
        <f t="shared" si="83"/>
        <v>1</v>
      </c>
    </row>
    <row r="5346" spans="1:13" hidden="1" x14ac:dyDescent="0.25">
      <c r="A5346">
        <v>2018</v>
      </c>
      <c r="B5346">
        <v>24.95</v>
      </c>
      <c r="C5346">
        <v>24.95</v>
      </c>
      <c r="D5346">
        <v>24.95</v>
      </c>
      <c r="E5346">
        <f>SUM(Table_munisapp_tylerci_mu_live_rq_master5[[#This Row],[rd_extended_price]]-Table_munisapp_tylerci_mu_live_rq_master5[[#This Row],[rd_price_net]])</f>
        <v>0</v>
      </c>
      <c r="F5346" s="1">
        <v>43336</v>
      </c>
      <c r="G5346">
        <v>7332</v>
      </c>
      <c r="H5346" t="s">
        <v>9100</v>
      </c>
      <c r="I5346" t="s">
        <v>11348</v>
      </c>
      <c r="J5346">
        <v>3180684</v>
      </c>
      <c r="K5346" t="str">
        <f>VLOOKUP(Table_munisapp_tylerci_mu_live_rq_master5[[#This Row],[rh_vendor_suggest]],Vend!A:B,2,0)</f>
        <v>PROLITERACY</v>
      </c>
      <c r="L5346" t="str">
        <f>VLOOKUP(Table_munisapp_tylerci_mu_live_rq_master5[[#This Row],[a_department_code]],Dept!A:B,2,0)</f>
        <v>Library</v>
      </c>
      <c r="M5346">
        <f t="shared" si="83"/>
        <v>1</v>
      </c>
    </row>
    <row r="5347" spans="1:13" hidden="1" x14ac:dyDescent="0.25">
      <c r="A5347">
        <v>2018</v>
      </c>
      <c r="B5347">
        <v>12</v>
      </c>
      <c r="C5347">
        <v>12</v>
      </c>
      <c r="D5347">
        <v>12</v>
      </c>
      <c r="E5347">
        <f>SUM(Table_munisapp_tylerci_mu_live_rq_master5[[#This Row],[rd_extended_price]]-Table_munisapp_tylerci_mu_live_rq_master5[[#This Row],[rd_price_net]])</f>
        <v>0</v>
      </c>
      <c r="F5347" s="1">
        <v>43336</v>
      </c>
      <c r="G5347">
        <v>7332</v>
      </c>
      <c r="H5347" t="s">
        <v>9100</v>
      </c>
      <c r="I5347" t="s">
        <v>11348</v>
      </c>
      <c r="J5347">
        <v>3180684</v>
      </c>
      <c r="K5347" t="str">
        <f>VLOOKUP(Table_munisapp_tylerci_mu_live_rq_master5[[#This Row],[rh_vendor_suggest]],Vend!A:B,2,0)</f>
        <v>PROLITERACY</v>
      </c>
      <c r="L5347" t="str">
        <f>VLOOKUP(Table_munisapp_tylerci_mu_live_rq_master5[[#This Row],[a_department_code]],Dept!A:B,2,0)</f>
        <v>Library</v>
      </c>
      <c r="M5347">
        <f t="shared" si="83"/>
        <v>0</v>
      </c>
    </row>
    <row r="5348" spans="1:13" hidden="1" x14ac:dyDescent="0.25">
      <c r="A5348">
        <v>2018</v>
      </c>
      <c r="B5348">
        <v>12</v>
      </c>
      <c r="C5348">
        <v>12</v>
      </c>
      <c r="D5348">
        <v>12</v>
      </c>
      <c r="E5348">
        <f>SUM(Table_munisapp_tylerci_mu_live_rq_master5[[#This Row],[rd_extended_price]]-Table_munisapp_tylerci_mu_live_rq_master5[[#This Row],[rd_price_net]])</f>
        <v>0</v>
      </c>
      <c r="F5348" s="1">
        <v>43336</v>
      </c>
      <c r="G5348">
        <v>7332</v>
      </c>
      <c r="H5348" t="s">
        <v>9100</v>
      </c>
      <c r="I5348" t="s">
        <v>11348</v>
      </c>
      <c r="J5348">
        <v>3180684</v>
      </c>
      <c r="K5348" t="str">
        <f>VLOOKUP(Table_munisapp_tylerci_mu_live_rq_master5[[#This Row],[rh_vendor_suggest]],Vend!A:B,2,0)</f>
        <v>PROLITERACY</v>
      </c>
      <c r="L5348" t="str">
        <f>VLOOKUP(Table_munisapp_tylerci_mu_live_rq_master5[[#This Row],[a_department_code]],Dept!A:B,2,0)</f>
        <v>Library</v>
      </c>
      <c r="M5348">
        <f t="shared" si="83"/>
        <v>0</v>
      </c>
    </row>
    <row r="5349" spans="1:13" hidden="1" x14ac:dyDescent="0.25">
      <c r="A5349">
        <v>2018</v>
      </c>
      <c r="B5349">
        <v>12</v>
      </c>
      <c r="C5349">
        <v>12</v>
      </c>
      <c r="D5349">
        <v>12</v>
      </c>
      <c r="E5349">
        <f>SUM(Table_munisapp_tylerci_mu_live_rq_master5[[#This Row],[rd_extended_price]]-Table_munisapp_tylerci_mu_live_rq_master5[[#This Row],[rd_price_net]])</f>
        <v>0</v>
      </c>
      <c r="F5349" s="1">
        <v>43336</v>
      </c>
      <c r="G5349">
        <v>7332</v>
      </c>
      <c r="H5349" t="s">
        <v>9100</v>
      </c>
      <c r="I5349" t="s">
        <v>11348</v>
      </c>
      <c r="J5349">
        <v>3180684</v>
      </c>
      <c r="K5349" t="str">
        <f>VLOOKUP(Table_munisapp_tylerci_mu_live_rq_master5[[#This Row],[rh_vendor_suggest]],Vend!A:B,2,0)</f>
        <v>PROLITERACY</v>
      </c>
      <c r="L5349" t="str">
        <f>VLOOKUP(Table_munisapp_tylerci_mu_live_rq_master5[[#This Row],[a_department_code]],Dept!A:B,2,0)</f>
        <v>Library</v>
      </c>
      <c r="M5349">
        <f t="shared" si="83"/>
        <v>0</v>
      </c>
    </row>
    <row r="5350" spans="1:13" hidden="1" x14ac:dyDescent="0.25">
      <c r="A5350">
        <v>2018</v>
      </c>
      <c r="B5350">
        <v>43.75</v>
      </c>
      <c r="C5350">
        <v>43.75</v>
      </c>
      <c r="D5350">
        <v>43.75</v>
      </c>
      <c r="E5350">
        <f>SUM(Table_munisapp_tylerci_mu_live_rq_master5[[#This Row],[rd_extended_price]]-Table_munisapp_tylerci_mu_live_rq_master5[[#This Row],[rd_price_net]])</f>
        <v>0</v>
      </c>
      <c r="F5350" s="1">
        <v>43336</v>
      </c>
      <c r="G5350">
        <v>7332</v>
      </c>
      <c r="H5350" t="s">
        <v>9100</v>
      </c>
      <c r="I5350" t="s">
        <v>11348</v>
      </c>
      <c r="J5350">
        <v>3180684</v>
      </c>
      <c r="K5350" t="str">
        <f>VLOOKUP(Table_munisapp_tylerci_mu_live_rq_master5[[#This Row],[rh_vendor_suggest]],Vend!A:B,2,0)</f>
        <v>PROLITERACY</v>
      </c>
      <c r="L5350" t="str">
        <f>VLOOKUP(Table_munisapp_tylerci_mu_live_rq_master5[[#This Row],[a_department_code]],Dept!A:B,2,0)</f>
        <v>Library</v>
      </c>
      <c r="M5350">
        <f t="shared" si="83"/>
        <v>0</v>
      </c>
    </row>
    <row r="5351" spans="1:13" hidden="1" x14ac:dyDescent="0.25">
      <c r="A5351">
        <v>2018</v>
      </c>
      <c r="B5351">
        <v>43.75</v>
      </c>
      <c r="C5351">
        <v>43.75</v>
      </c>
      <c r="D5351">
        <v>43.75</v>
      </c>
      <c r="E5351">
        <f>SUM(Table_munisapp_tylerci_mu_live_rq_master5[[#This Row],[rd_extended_price]]-Table_munisapp_tylerci_mu_live_rq_master5[[#This Row],[rd_price_net]])</f>
        <v>0</v>
      </c>
      <c r="F5351" s="1">
        <v>43336</v>
      </c>
      <c r="G5351">
        <v>7332</v>
      </c>
      <c r="H5351" t="s">
        <v>9100</v>
      </c>
      <c r="I5351" t="s">
        <v>11348</v>
      </c>
      <c r="J5351">
        <v>3180684</v>
      </c>
      <c r="K5351" t="str">
        <f>VLOOKUP(Table_munisapp_tylerci_mu_live_rq_master5[[#This Row],[rh_vendor_suggest]],Vend!A:B,2,0)</f>
        <v>PROLITERACY</v>
      </c>
      <c r="L5351" t="str">
        <f>VLOOKUP(Table_munisapp_tylerci_mu_live_rq_master5[[#This Row],[a_department_code]],Dept!A:B,2,0)</f>
        <v>Library</v>
      </c>
      <c r="M5351">
        <f t="shared" si="83"/>
        <v>0</v>
      </c>
    </row>
    <row r="5352" spans="1:13" hidden="1" x14ac:dyDescent="0.25">
      <c r="A5352">
        <v>2018</v>
      </c>
      <c r="B5352">
        <v>43.75</v>
      </c>
      <c r="C5352">
        <v>43.75</v>
      </c>
      <c r="D5352">
        <v>43.75</v>
      </c>
      <c r="E5352">
        <f>SUM(Table_munisapp_tylerci_mu_live_rq_master5[[#This Row],[rd_extended_price]]-Table_munisapp_tylerci_mu_live_rq_master5[[#This Row],[rd_price_net]])</f>
        <v>0</v>
      </c>
      <c r="F5352" s="1">
        <v>43336</v>
      </c>
      <c r="G5352">
        <v>7332</v>
      </c>
      <c r="H5352" t="s">
        <v>9100</v>
      </c>
      <c r="I5352" t="s">
        <v>11348</v>
      </c>
      <c r="J5352">
        <v>3180684</v>
      </c>
      <c r="K5352" t="str">
        <f>VLOOKUP(Table_munisapp_tylerci_mu_live_rq_master5[[#This Row],[rh_vendor_suggest]],Vend!A:B,2,0)</f>
        <v>PROLITERACY</v>
      </c>
      <c r="L5352" t="str">
        <f>VLOOKUP(Table_munisapp_tylerci_mu_live_rq_master5[[#This Row],[a_department_code]],Dept!A:B,2,0)</f>
        <v>Library</v>
      </c>
      <c r="M5352">
        <f t="shared" si="83"/>
        <v>0</v>
      </c>
    </row>
    <row r="5353" spans="1:13" hidden="1" x14ac:dyDescent="0.25">
      <c r="A5353">
        <v>2018</v>
      </c>
      <c r="B5353">
        <v>20</v>
      </c>
      <c r="C5353">
        <v>20</v>
      </c>
      <c r="D5353">
        <v>20</v>
      </c>
      <c r="E5353">
        <f>SUM(Table_munisapp_tylerci_mu_live_rq_master5[[#This Row],[rd_extended_price]]-Table_munisapp_tylerci_mu_live_rq_master5[[#This Row],[rd_price_net]])</f>
        <v>0</v>
      </c>
      <c r="F5353" s="1">
        <v>43336</v>
      </c>
      <c r="G5353">
        <v>7332</v>
      </c>
      <c r="H5353" t="s">
        <v>9100</v>
      </c>
      <c r="I5353" t="s">
        <v>11348</v>
      </c>
      <c r="J5353">
        <v>3180684</v>
      </c>
      <c r="K5353" t="str">
        <f>VLOOKUP(Table_munisapp_tylerci_mu_live_rq_master5[[#This Row],[rh_vendor_suggest]],Vend!A:B,2,0)</f>
        <v>PROLITERACY</v>
      </c>
      <c r="L5353" t="str">
        <f>VLOOKUP(Table_munisapp_tylerci_mu_live_rq_master5[[#This Row],[a_department_code]],Dept!A:B,2,0)</f>
        <v>Library</v>
      </c>
      <c r="M5353">
        <f t="shared" si="83"/>
        <v>0</v>
      </c>
    </row>
    <row r="5354" spans="1:13" hidden="1" x14ac:dyDescent="0.25">
      <c r="A5354">
        <v>2018</v>
      </c>
      <c r="B5354">
        <v>20</v>
      </c>
      <c r="C5354">
        <v>20</v>
      </c>
      <c r="D5354">
        <v>20</v>
      </c>
      <c r="E5354">
        <f>SUM(Table_munisapp_tylerci_mu_live_rq_master5[[#This Row],[rd_extended_price]]-Table_munisapp_tylerci_mu_live_rq_master5[[#This Row],[rd_price_net]])</f>
        <v>0</v>
      </c>
      <c r="F5354" s="1">
        <v>43336</v>
      </c>
      <c r="G5354">
        <v>7332</v>
      </c>
      <c r="H5354" t="s">
        <v>9100</v>
      </c>
      <c r="I5354" t="s">
        <v>11348</v>
      </c>
      <c r="J5354">
        <v>3180684</v>
      </c>
      <c r="K5354" t="str">
        <f>VLOOKUP(Table_munisapp_tylerci_mu_live_rq_master5[[#This Row],[rh_vendor_suggest]],Vend!A:B,2,0)</f>
        <v>PROLITERACY</v>
      </c>
      <c r="L5354" t="str">
        <f>VLOOKUP(Table_munisapp_tylerci_mu_live_rq_master5[[#This Row],[a_department_code]],Dept!A:B,2,0)</f>
        <v>Library</v>
      </c>
      <c r="M5354">
        <f t="shared" si="83"/>
        <v>0</v>
      </c>
    </row>
    <row r="5355" spans="1:13" hidden="1" x14ac:dyDescent="0.25">
      <c r="A5355">
        <v>2018</v>
      </c>
      <c r="B5355">
        <v>18.25</v>
      </c>
      <c r="C5355">
        <v>912.5</v>
      </c>
      <c r="D5355">
        <v>730</v>
      </c>
      <c r="E5355">
        <f>SUM(Table_munisapp_tylerci_mu_live_rq_master5[[#This Row],[rd_extended_price]]-Table_munisapp_tylerci_mu_live_rq_master5[[#This Row],[rd_price_net]])</f>
        <v>182.5</v>
      </c>
      <c r="F5355" s="1">
        <v>43336</v>
      </c>
      <c r="G5355">
        <v>7332</v>
      </c>
      <c r="H5355" t="s">
        <v>9100</v>
      </c>
      <c r="I5355" t="s">
        <v>11348</v>
      </c>
      <c r="J5355">
        <v>3180684</v>
      </c>
      <c r="K5355" t="str">
        <f>VLOOKUP(Table_munisapp_tylerci_mu_live_rq_master5[[#This Row],[rh_vendor_suggest]],Vend!A:B,2,0)</f>
        <v>PROLITERACY</v>
      </c>
      <c r="L5355" t="str">
        <f>VLOOKUP(Table_munisapp_tylerci_mu_live_rq_master5[[#This Row],[a_department_code]],Dept!A:B,2,0)</f>
        <v>Library</v>
      </c>
      <c r="M5355">
        <f t="shared" si="83"/>
        <v>0</v>
      </c>
    </row>
    <row r="5356" spans="1:13" hidden="1" x14ac:dyDescent="0.25">
      <c r="A5356">
        <v>2018</v>
      </c>
      <c r="B5356">
        <v>11.5</v>
      </c>
      <c r="C5356">
        <v>57.5</v>
      </c>
      <c r="D5356">
        <v>46</v>
      </c>
      <c r="E5356">
        <f>SUM(Table_munisapp_tylerci_mu_live_rq_master5[[#This Row],[rd_extended_price]]-Table_munisapp_tylerci_mu_live_rq_master5[[#This Row],[rd_price_net]])</f>
        <v>11.5</v>
      </c>
      <c r="F5356" s="1">
        <v>43336</v>
      </c>
      <c r="G5356">
        <v>7332</v>
      </c>
      <c r="H5356" t="s">
        <v>9100</v>
      </c>
      <c r="I5356" t="s">
        <v>11348</v>
      </c>
      <c r="J5356">
        <v>3180684</v>
      </c>
      <c r="K5356" t="str">
        <f>VLOOKUP(Table_munisapp_tylerci_mu_live_rq_master5[[#This Row],[rh_vendor_suggest]],Vend!A:B,2,0)</f>
        <v>PROLITERACY</v>
      </c>
      <c r="L5356" t="str">
        <f>VLOOKUP(Table_munisapp_tylerci_mu_live_rq_master5[[#This Row],[a_department_code]],Dept!A:B,2,0)</f>
        <v>Library</v>
      </c>
      <c r="M5356">
        <f t="shared" si="83"/>
        <v>0</v>
      </c>
    </row>
    <row r="5357" spans="1:13" hidden="1" x14ac:dyDescent="0.25">
      <c r="A5357">
        <v>2018</v>
      </c>
      <c r="B5357">
        <v>95.76</v>
      </c>
      <c r="C5357">
        <v>95.76</v>
      </c>
      <c r="D5357">
        <v>95.76</v>
      </c>
      <c r="E5357">
        <f>SUM(Table_munisapp_tylerci_mu_live_rq_master5[[#This Row],[rd_extended_price]]-Table_munisapp_tylerci_mu_live_rq_master5[[#This Row],[rd_price_net]])</f>
        <v>0</v>
      </c>
      <c r="F5357" s="1">
        <v>43336</v>
      </c>
      <c r="G5357">
        <v>7332</v>
      </c>
      <c r="H5357" t="s">
        <v>9100</v>
      </c>
      <c r="I5357" t="s">
        <v>11348</v>
      </c>
      <c r="J5357">
        <v>3180684</v>
      </c>
      <c r="K5357" t="str">
        <f>VLOOKUP(Table_munisapp_tylerci_mu_live_rq_master5[[#This Row],[rh_vendor_suggest]],Vend!A:B,2,0)</f>
        <v>PROLITERACY</v>
      </c>
      <c r="L5357" t="str">
        <f>VLOOKUP(Table_munisapp_tylerci_mu_live_rq_master5[[#This Row],[a_department_code]],Dept!A:B,2,0)</f>
        <v>Library</v>
      </c>
      <c r="M5357">
        <f t="shared" si="83"/>
        <v>0</v>
      </c>
    </row>
    <row r="5358" spans="1:13" hidden="1" x14ac:dyDescent="0.25">
      <c r="A5358">
        <v>2018</v>
      </c>
      <c r="B5358">
        <v>34.950000000000003</v>
      </c>
      <c r="C5358">
        <v>349.5</v>
      </c>
      <c r="D5358">
        <v>349.5</v>
      </c>
      <c r="E5358">
        <f>SUM(Table_munisapp_tylerci_mu_live_rq_master5[[#This Row],[rd_extended_price]]-Table_munisapp_tylerci_mu_live_rq_master5[[#This Row],[rd_price_net]])</f>
        <v>0</v>
      </c>
      <c r="F5358" s="1">
        <v>43336</v>
      </c>
      <c r="G5358">
        <v>7972</v>
      </c>
      <c r="H5358" t="s">
        <v>9100</v>
      </c>
      <c r="I5358" t="s">
        <v>11349</v>
      </c>
      <c r="J5358">
        <v>3180685</v>
      </c>
      <c r="K5358" t="str">
        <f>VLOOKUP(Table_munisapp_tylerci_mu_live_rq_master5[[#This Row],[rh_vendor_suggest]],Vend!A:B,2,0)</f>
        <v>WORLD OF READING LTD</v>
      </c>
      <c r="L5358" t="str">
        <f>VLOOKUP(Table_munisapp_tylerci_mu_live_rq_master5[[#This Row],[a_department_code]],Dept!A:B,2,0)</f>
        <v>Library</v>
      </c>
      <c r="M5358">
        <f t="shared" si="83"/>
        <v>1</v>
      </c>
    </row>
    <row r="5359" spans="1:13" hidden="1" x14ac:dyDescent="0.25">
      <c r="A5359">
        <v>2018</v>
      </c>
      <c r="B5359">
        <v>19.95</v>
      </c>
      <c r="C5359">
        <v>99.75</v>
      </c>
      <c r="D5359">
        <v>99.75</v>
      </c>
      <c r="E5359">
        <f>SUM(Table_munisapp_tylerci_mu_live_rq_master5[[#This Row],[rd_extended_price]]-Table_munisapp_tylerci_mu_live_rq_master5[[#This Row],[rd_price_net]])</f>
        <v>0</v>
      </c>
      <c r="F5359" s="1">
        <v>43336</v>
      </c>
      <c r="G5359">
        <v>7972</v>
      </c>
      <c r="H5359" t="s">
        <v>9100</v>
      </c>
      <c r="I5359" t="s">
        <v>11349</v>
      </c>
      <c r="J5359">
        <v>3180685</v>
      </c>
      <c r="K5359" t="str">
        <f>VLOOKUP(Table_munisapp_tylerci_mu_live_rq_master5[[#This Row],[rh_vendor_suggest]],Vend!A:B,2,0)</f>
        <v>WORLD OF READING LTD</v>
      </c>
      <c r="L5359" t="str">
        <f>VLOOKUP(Table_munisapp_tylerci_mu_live_rq_master5[[#This Row],[a_department_code]],Dept!A:B,2,0)</f>
        <v>Library</v>
      </c>
      <c r="M5359">
        <f t="shared" si="83"/>
        <v>0</v>
      </c>
    </row>
    <row r="5360" spans="1:13" hidden="1" x14ac:dyDescent="0.25">
      <c r="A5360">
        <v>2018</v>
      </c>
      <c r="B5360">
        <v>19.95</v>
      </c>
      <c r="C5360">
        <v>199.5</v>
      </c>
      <c r="D5360">
        <v>199.5</v>
      </c>
      <c r="E5360">
        <f>SUM(Table_munisapp_tylerci_mu_live_rq_master5[[#This Row],[rd_extended_price]]-Table_munisapp_tylerci_mu_live_rq_master5[[#This Row],[rd_price_net]])</f>
        <v>0</v>
      </c>
      <c r="F5360" s="1">
        <v>43336</v>
      </c>
      <c r="G5360">
        <v>7972</v>
      </c>
      <c r="H5360" t="s">
        <v>9100</v>
      </c>
      <c r="I5360" t="s">
        <v>11349</v>
      </c>
      <c r="J5360">
        <v>3180685</v>
      </c>
      <c r="K5360" t="str">
        <f>VLOOKUP(Table_munisapp_tylerci_mu_live_rq_master5[[#This Row],[rh_vendor_suggest]],Vend!A:B,2,0)</f>
        <v>WORLD OF READING LTD</v>
      </c>
      <c r="L5360" t="str">
        <f>VLOOKUP(Table_munisapp_tylerci_mu_live_rq_master5[[#This Row],[a_department_code]],Dept!A:B,2,0)</f>
        <v>Library</v>
      </c>
      <c r="M5360">
        <f t="shared" si="83"/>
        <v>0</v>
      </c>
    </row>
    <row r="5361" spans="1:13" hidden="1" x14ac:dyDescent="0.25">
      <c r="A5361">
        <v>2018</v>
      </c>
      <c r="B5361">
        <v>50</v>
      </c>
      <c r="C5361">
        <v>100</v>
      </c>
      <c r="D5361">
        <v>100</v>
      </c>
      <c r="E5361">
        <f>SUM(Table_munisapp_tylerci_mu_live_rq_master5[[#This Row],[rd_extended_price]]-Table_munisapp_tylerci_mu_live_rq_master5[[#This Row],[rd_price_net]])</f>
        <v>0</v>
      </c>
      <c r="F5361" s="1">
        <v>43336</v>
      </c>
      <c r="G5361">
        <v>7972</v>
      </c>
      <c r="H5361" t="s">
        <v>9100</v>
      </c>
      <c r="I5361" t="s">
        <v>11349</v>
      </c>
      <c r="J5361">
        <v>3180685</v>
      </c>
      <c r="K5361" t="str">
        <f>VLOOKUP(Table_munisapp_tylerci_mu_live_rq_master5[[#This Row],[rh_vendor_suggest]],Vend!A:B,2,0)</f>
        <v>WORLD OF READING LTD</v>
      </c>
      <c r="L5361" t="str">
        <f>VLOOKUP(Table_munisapp_tylerci_mu_live_rq_master5[[#This Row],[a_department_code]],Dept!A:B,2,0)</f>
        <v>Library</v>
      </c>
      <c r="M5361">
        <f t="shared" si="83"/>
        <v>0</v>
      </c>
    </row>
    <row r="5362" spans="1:13" hidden="1" x14ac:dyDescent="0.25">
      <c r="A5362">
        <v>2018</v>
      </c>
      <c r="B5362">
        <v>34.950000000000003</v>
      </c>
      <c r="C5362">
        <v>349.5</v>
      </c>
      <c r="D5362">
        <v>349.5</v>
      </c>
      <c r="E5362">
        <f>SUM(Table_munisapp_tylerci_mu_live_rq_master5[[#This Row],[rd_extended_price]]-Table_munisapp_tylerci_mu_live_rq_master5[[#This Row],[rd_price_net]])</f>
        <v>0</v>
      </c>
      <c r="F5362" s="1">
        <v>43336</v>
      </c>
      <c r="G5362">
        <v>7972</v>
      </c>
      <c r="H5362" t="s">
        <v>9100</v>
      </c>
      <c r="I5362" t="s">
        <v>11349</v>
      </c>
      <c r="J5362">
        <v>3180685</v>
      </c>
      <c r="K5362" t="str">
        <f>VLOOKUP(Table_munisapp_tylerci_mu_live_rq_master5[[#This Row],[rh_vendor_suggest]],Vend!A:B,2,0)</f>
        <v>WORLD OF READING LTD</v>
      </c>
      <c r="L5362" t="str">
        <f>VLOOKUP(Table_munisapp_tylerci_mu_live_rq_master5[[#This Row],[a_department_code]],Dept!A:B,2,0)</f>
        <v>Library</v>
      </c>
      <c r="M5362">
        <f t="shared" si="83"/>
        <v>0</v>
      </c>
    </row>
    <row r="5363" spans="1:13" hidden="1" x14ac:dyDescent="0.25">
      <c r="A5363">
        <v>2018</v>
      </c>
      <c r="B5363">
        <v>19.95</v>
      </c>
      <c r="C5363">
        <v>99.75</v>
      </c>
      <c r="D5363">
        <v>99.75</v>
      </c>
      <c r="E5363">
        <f>SUM(Table_munisapp_tylerci_mu_live_rq_master5[[#This Row],[rd_extended_price]]-Table_munisapp_tylerci_mu_live_rq_master5[[#This Row],[rd_price_net]])</f>
        <v>0</v>
      </c>
      <c r="F5363" s="1">
        <v>43336</v>
      </c>
      <c r="G5363">
        <v>7972</v>
      </c>
      <c r="H5363" t="s">
        <v>9100</v>
      </c>
      <c r="I5363" t="s">
        <v>11349</v>
      </c>
      <c r="J5363">
        <v>3180685</v>
      </c>
      <c r="K5363" t="str">
        <f>VLOOKUP(Table_munisapp_tylerci_mu_live_rq_master5[[#This Row],[rh_vendor_suggest]],Vend!A:B,2,0)</f>
        <v>WORLD OF READING LTD</v>
      </c>
      <c r="L5363" t="str">
        <f>VLOOKUP(Table_munisapp_tylerci_mu_live_rq_master5[[#This Row],[a_department_code]],Dept!A:B,2,0)</f>
        <v>Library</v>
      </c>
      <c r="M5363">
        <f t="shared" si="83"/>
        <v>0</v>
      </c>
    </row>
    <row r="5364" spans="1:13" hidden="1" x14ac:dyDescent="0.25">
      <c r="A5364">
        <v>2018</v>
      </c>
      <c r="B5364">
        <v>80</v>
      </c>
      <c r="C5364">
        <v>80</v>
      </c>
      <c r="D5364">
        <v>80</v>
      </c>
      <c r="E5364">
        <f>SUM(Table_munisapp_tylerci_mu_live_rq_master5[[#This Row],[rd_extended_price]]-Table_munisapp_tylerci_mu_live_rq_master5[[#This Row],[rd_price_net]])</f>
        <v>0</v>
      </c>
      <c r="F5364" s="1">
        <v>43336</v>
      </c>
      <c r="G5364">
        <v>7972</v>
      </c>
      <c r="H5364" t="s">
        <v>9100</v>
      </c>
      <c r="I5364" t="s">
        <v>11349</v>
      </c>
      <c r="J5364">
        <v>3180685</v>
      </c>
      <c r="K5364" t="str">
        <f>VLOOKUP(Table_munisapp_tylerci_mu_live_rq_master5[[#This Row],[rh_vendor_suggest]],Vend!A:B,2,0)</f>
        <v>WORLD OF READING LTD</v>
      </c>
      <c r="L5364" t="str">
        <f>VLOOKUP(Table_munisapp_tylerci_mu_live_rq_master5[[#This Row],[a_department_code]],Dept!A:B,2,0)</f>
        <v>Library</v>
      </c>
      <c r="M5364">
        <f t="shared" si="83"/>
        <v>0</v>
      </c>
    </row>
    <row r="5365" spans="1:13" hidden="1" x14ac:dyDescent="0.25">
      <c r="A5365">
        <v>2018</v>
      </c>
      <c r="B5365">
        <v>63.9</v>
      </c>
      <c r="C5365">
        <v>63.9</v>
      </c>
      <c r="D5365">
        <v>63.9</v>
      </c>
      <c r="E5365">
        <f>SUM(Table_munisapp_tylerci_mu_live_rq_master5[[#This Row],[rd_extended_price]]-Table_munisapp_tylerci_mu_live_rq_master5[[#This Row],[rd_price_net]])</f>
        <v>0</v>
      </c>
      <c r="F5365" s="1">
        <v>43336</v>
      </c>
      <c r="G5365">
        <v>7972</v>
      </c>
      <c r="H5365" t="s">
        <v>9100</v>
      </c>
      <c r="I5365" t="s">
        <v>11349</v>
      </c>
      <c r="J5365">
        <v>3180685</v>
      </c>
      <c r="K5365" t="str">
        <f>VLOOKUP(Table_munisapp_tylerci_mu_live_rq_master5[[#This Row],[rh_vendor_suggest]],Vend!A:B,2,0)</f>
        <v>WORLD OF READING LTD</v>
      </c>
      <c r="L5365" t="str">
        <f>VLOOKUP(Table_munisapp_tylerci_mu_live_rq_master5[[#This Row],[a_department_code]],Dept!A:B,2,0)</f>
        <v>Library</v>
      </c>
      <c r="M5365">
        <f t="shared" si="83"/>
        <v>0</v>
      </c>
    </row>
    <row r="5366" spans="1:13" hidden="1" x14ac:dyDescent="0.25">
      <c r="A5366">
        <v>2018</v>
      </c>
      <c r="B5366">
        <v>1227.42</v>
      </c>
      <c r="C5366">
        <v>1227.42</v>
      </c>
      <c r="D5366">
        <v>1227.42</v>
      </c>
      <c r="E5366">
        <f>SUM(Table_munisapp_tylerci_mu_live_rq_master5[[#This Row],[rd_extended_price]]-Table_munisapp_tylerci_mu_live_rq_master5[[#This Row],[rd_price_net]])</f>
        <v>0</v>
      </c>
      <c r="F5366" s="1">
        <v>43336</v>
      </c>
      <c r="G5366">
        <v>2965</v>
      </c>
      <c r="H5366" t="s">
        <v>9083</v>
      </c>
      <c r="I5366" t="s">
        <v>11350</v>
      </c>
      <c r="J5366">
        <v>3180686</v>
      </c>
      <c r="K5366" t="str">
        <f>VLOOKUP(Table_munisapp_tylerci_mu_live_rq_master5[[#This Row],[rh_vendor_suggest]],Vend!A:B,2,0)</f>
        <v>ORACLE AMERICA INC</v>
      </c>
      <c r="L5366" t="str">
        <f>VLOOKUP(Table_munisapp_tylerci_mu_live_rq_master5[[#This Row],[a_department_code]],Dept!A:B,2,0)</f>
        <v>Information Technology</v>
      </c>
      <c r="M5366">
        <f t="shared" si="83"/>
        <v>1</v>
      </c>
    </row>
    <row r="5367" spans="1:13" hidden="1" x14ac:dyDescent="0.25">
      <c r="A5367">
        <v>2018</v>
      </c>
      <c r="B5367">
        <v>10789.15</v>
      </c>
      <c r="C5367">
        <v>10789.15</v>
      </c>
      <c r="D5367">
        <v>10789.15</v>
      </c>
      <c r="E5367">
        <f>SUM(Table_munisapp_tylerci_mu_live_rq_master5[[#This Row],[rd_extended_price]]-Table_munisapp_tylerci_mu_live_rq_master5[[#This Row],[rd_price_net]])</f>
        <v>0</v>
      </c>
      <c r="F5367" s="1">
        <v>43336</v>
      </c>
      <c r="G5367">
        <v>2965</v>
      </c>
      <c r="H5367" t="s">
        <v>9083</v>
      </c>
      <c r="I5367" t="s">
        <v>11351</v>
      </c>
      <c r="J5367">
        <v>3180687</v>
      </c>
      <c r="K5367" t="str">
        <f>VLOOKUP(Table_munisapp_tylerci_mu_live_rq_master5[[#This Row],[rh_vendor_suggest]],Vend!A:B,2,0)</f>
        <v>ORACLE AMERICA INC</v>
      </c>
      <c r="L5367" t="str">
        <f>VLOOKUP(Table_munisapp_tylerci_mu_live_rq_master5[[#This Row],[a_department_code]],Dept!A:B,2,0)</f>
        <v>Information Technology</v>
      </c>
      <c r="M5367">
        <f t="shared" si="83"/>
        <v>1</v>
      </c>
    </row>
    <row r="5368" spans="1:13" hidden="1" x14ac:dyDescent="0.25">
      <c r="A5368">
        <v>2018</v>
      </c>
      <c r="B5368">
        <v>1798.19</v>
      </c>
      <c r="C5368">
        <v>1798.19</v>
      </c>
      <c r="D5368">
        <v>1798.19</v>
      </c>
      <c r="E5368">
        <f>SUM(Table_munisapp_tylerci_mu_live_rq_master5[[#This Row],[rd_extended_price]]-Table_munisapp_tylerci_mu_live_rq_master5[[#This Row],[rd_price_net]])</f>
        <v>0</v>
      </c>
      <c r="F5368" s="1">
        <v>43336</v>
      </c>
      <c r="G5368">
        <v>2965</v>
      </c>
      <c r="H5368" t="s">
        <v>9083</v>
      </c>
      <c r="I5368" t="s">
        <v>11352</v>
      </c>
      <c r="J5368">
        <v>3180688</v>
      </c>
      <c r="K5368" t="str">
        <f>VLOOKUP(Table_munisapp_tylerci_mu_live_rq_master5[[#This Row],[rh_vendor_suggest]],Vend!A:B,2,0)</f>
        <v>ORACLE AMERICA INC</v>
      </c>
      <c r="L5368" t="str">
        <f>VLOOKUP(Table_munisapp_tylerci_mu_live_rq_master5[[#This Row],[a_department_code]],Dept!A:B,2,0)</f>
        <v>Information Technology</v>
      </c>
      <c r="M5368">
        <f t="shared" si="83"/>
        <v>1</v>
      </c>
    </row>
    <row r="5369" spans="1:13" hidden="1" x14ac:dyDescent="0.25">
      <c r="A5369">
        <v>2018</v>
      </c>
      <c r="B5369">
        <v>1204.5</v>
      </c>
      <c r="C5369">
        <v>1204.5</v>
      </c>
      <c r="D5369">
        <v>1204.5</v>
      </c>
      <c r="E5369">
        <f>SUM(Table_munisapp_tylerci_mu_live_rq_master5[[#This Row],[rd_extended_price]]-Table_munisapp_tylerci_mu_live_rq_master5[[#This Row],[rd_price_net]])</f>
        <v>0</v>
      </c>
      <c r="F5369" s="1">
        <v>43336</v>
      </c>
      <c r="G5369">
        <v>2009</v>
      </c>
      <c r="H5369" t="s">
        <v>9094</v>
      </c>
      <c r="I5369" t="s">
        <v>9646</v>
      </c>
      <c r="J5369">
        <v>3180689</v>
      </c>
      <c r="K5369" t="str">
        <f>VLOOKUP(Table_munisapp_tylerci_mu_live_rq_master5[[#This Row],[rh_vendor_suggest]],Vend!A:B,2,0)</f>
        <v>SMITHKLINE BEECHAM CORPORATION</v>
      </c>
      <c r="L5369" t="str">
        <f>VLOOKUP(Table_munisapp_tylerci_mu_live_rq_master5[[#This Row],[a_department_code]],Dept!A:B,2,0)</f>
        <v>Weber Morgan Health Department</v>
      </c>
      <c r="M5369">
        <f t="shared" si="83"/>
        <v>1</v>
      </c>
    </row>
    <row r="5370" spans="1:13" hidden="1" x14ac:dyDescent="0.25">
      <c r="A5370">
        <v>2018</v>
      </c>
      <c r="B5370">
        <v>1742</v>
      </c>
      <c r="C5370">
        <v>1742</v>
      </c>
      <c r="D5370">
        <v>1742</v>
      </c>
      <c r="E5370">
        <f>SUM(Table_munisapp_tylerci_mu_live_rq_master5[[#This Row],[rd_extended_price]]-Table_munisapp_tylerci_mu_live_rq_master5[[#This Row],[rd_price_net]])</f>
        <v>0</v>
      </c>
      <c r="F5370" s="1">
        <v>43336</v>
      </c>
      <c r="G5370">
        <v>2009</v>
      </c>
      <c r="H5370" t="s">
        <v>9094</v>
      </c>
      <c r="I5370" t="s">
        <v>9646</v>
      </c>
      <c r="J5370">
        <v>3180689</v>
      </c>
      <c r="K5370" t="str">
        <f>VLOOKUP(Table_munisapp_tylerci_mu_live_rq_master5[[#This Row],[rh_vendor_suggest]],Vend!A:B,2,0)</f>
        <v>SMITHKLINE BEECHAM CORPORATION</v>
      </c>
      <c r="L5370" t="str">
        <f>VLOOKUP(Table_munisapp_tylerci_mu_live_rq_master5[[#This Row],[a_department_code]],Dept!A:B,2,0)</f>
        <v>Weber Morgan Health Department</v>
      </c>
      <c r="M5370">
        <f t="shared" si="83"/>
        <v>0</v>
      </c>
    </row>
    <row r="5371" spans="1:13" hidden="1" x14ac:dyDescent="0.25">
      <c r="A5371">
        <v>2018</v>
      </c>
      <c r="B5371">
        <v>7830</v>
      </c>
      <c r="C5371">
        <v>7830</v>
      </c>
      <c r="D5371">
        <v>7830</v>
      </c>
      <c r="E5371">
        <f>SUM(Table_munisapp_tylerci_mu_live_rq_master5[[#This Row],[rd_extended_price]]-Table_munisapp_tylerci_mu_live_rq_master5[[#This Row],[rd_price_net]])</f>
        <v>0</v>
      </c>
      <c r="F5371" s="1">
        <v>43336</v>
      </c>
      <c r="G5371">
        <v>2009</v>
      </c>
      <c r="H5371" t="s">
        <v>9094</v>
      </c>
      <c r="I5371" t="s">
        <v>9646</v>
      </c>
      <c r="J5371">
        <v>3180689</v>
      </c>
      <c r="K5371" t="str">
        <f>VLOOKUP(Table_munisapp_tylerci_mu_live_rq_master5[[#This Row],[rh_vendor_suggest]],Vend!A:B,2,0)</f>
        <v>SMITHKLINE BEECHAM CORPORATION</v>
      </c>
      <c r="L5371" t="str">
        <f>VLOOKUP(Table_munisapp_tylerci_mu_live_rq_master5[[#This Row],[a_department_code]],Dept!A:B,2,0)</f>
        <v>Weber Morgan Health Department</v>
      </c>
      <c r="M5371">
        <f t="shared" si="83"/>
        <v>0</v>
      </c>
    </row>
    <row r="5372" spans="1:13" hidden="1" x14ac:dyDescent="0.25">
      <c r="A5372">
        <v>2018</v>
      </c>
      <c r="B5372">
        <v>521</v>
      </c>
      <c r="C5372">
        <v>521</v>
      </c>
      <c r="D5372">
        <v>521</v>
      </c>
      <c r="E5372">
        <f>SUM(Table_munisapp_tylerci_mu_live_rq_master5[[#This Row],[rd_extended_price]]-Table_munisapp_tylerci_mu_live_rq_master5[[#This Row],[rd_price_net]])</f>
        <v>0</v>
      </c>
      <c r="F5372" s="1">
        <v>43336</v>
      </c>
      <c r="G5372">
        <v>2009</v>
      </c>
      <c r="H5372" t="s">
        <v>9094</v>
      </c>
      <c r="I5372" t="s">
        <v>9646</v>
      </c>
      <c r="J5372">
        <v>3180689</v>
      </c>
      <c r="K5372" t="str">
        <f>VLOOKUP(Table_munisapp_tylerci_mu_live_rq_master5[[#This Row],[rh_vendor_suggest]],Vend!A:B,2,0)</f>
        <v>SMITHKLINE BEECHAM CORPORATION</v>
      </c>
      <c r="L5372" t="str">
        <f>VLOOKUP(Table_munisapp_tylerci_mu_live_rq_master5[[#This Row],[a_department_code]],Dept!A:B,2,0)</f>
        <v>Weber Morgan Health Department</v>
      </c>
      <c r="M5372">
        <f t="shared" si="83"/>
        <v>0</v>
      </c>
    </row>
    <row r="5373" spans="1:13" hidden="1" x14ac:dyDescent="0.25">
      <c r="A5373">
        <v>2018</v>
      </c>
      <c r="B5373">
        <v>170.5</v>
      </c>
      <c r="C5373">
        <v>170.5</v>
      </c>
      <c r="D5373">
        <v>170.5</v>
      </c>
      <c r="E5373">
        <f>SUM(Table_munisapp_tylerci_mu_live_rq_master5[[#This Row],[rd_extended_price]]-Table_munisapp_tylerci_mu_live_rq_master5[[#This Row],[rd_price_net]])</f>
        <v>0</v>
      </c>
      <c r="F5373" s="1">
        <v>43336</v>
      </c>
      <c r="G5373">
        <v>2009</v>
      </c>
      <c r="H5373" t="s">
        <v>9094</v>
      </c>
      <c r="I5373" t="s">
        <v>9646</v>
      </c>
      <c r="J5373">
        <v>3180689</v>
      </c>
      <c r="K5373" t="str">
        <f>VLOOKUP(Table_munisapp_tylerci_mu_live_rq_master5[[#This Row],[rh_vendor_suggest]],Vend!A:B,2,0)</f>
        <v>SMITHKLINE BEECHAM CORPORATION</v>
      </c>
      <c r="L5373" t="str">
        <f>VLOOKUP(Table_munisapp_tylerci_mu_live_rq_master5[[#This Row],[a_department_code]],Dept!A:B,2,0)</f>
        <v>Weber Morgan Health Department</v>
      </c>
      <c r="M5373">
        <f t="shared" si="83"/>
        <v>0</v>
      </c>
    </row>
    <row r="5374" spans="1:13" hidden="1" x14ac:dyDescent="0.25">
      <c r="A5374">
        <v>2018</v>
      </c>
      <c r="B5374">
        <v>2935</v>
      </c>
      <c r="C5374">
        <v>2935</v>
      </c>
      <c r="D5374">
        <v>2935</v>
      </c>
      <c r="E5374">
        <f>SUM(Table_munisapp_tylerci_mu_live_rq_master5[[#This Row],[rd_extended_price]]-Table_munisapp_tylerci_mu_live_rq_master5[[#This Row],[rd_price_net]])</f>
        <v>0</v>
      </c>
      <c r="F5374" s="1">
        <v>43336</v>
      </c>
      <c r="G5374">
        <v>2009</v>
      </c>
      <c r="H5374" t="s">
        <v>9094</v>
      </c>
      <c r="I5374" t="s">
        <v>9646</v>
      </c>
      <c r="J5374">
        <v>3180689</v>
      </c>
      <c r="K5374" t="str">
        <f>VLOOKUP(Table_munisapp_tylerci_mu_live_rq_master5[[#This Row],[rh_vendor_suggest]],Vend!A:B,2,0)</f>
        <v>SMITHKLINE BEECHAM CORPORATION</v>
      </c>
      <c r="L5374" t="str">
        <f>VLOOKUP(Table_munisapp_tylerci_mu_live_rq_master5[[#This Row],[a_department_code]],Dept!A:B,2,0)</f>
        <v>Weber Morgan Health Department</v>
      </c>
      <c r="M5374">
        <f t="shared" si="83"/>
        <v>0</v>
      </c>
    </row>
    <row r="5375" spans="1:13" hidden="1" x14ac:dyDescent="0.25">
      <c r="A5375">
        <v>2018</v>
      </c>
      <c r="B5375">
        <v>2075</v>
      </c>
      <c r="C5375">
        <v>2075</v>
      </c>
      <c r="D5375">
        <v>2075</v>
      </c>
      <c r="E5375">
        <f>SUM(Table_munisapp_tylerci_mu_live_rq_master5[[#This Row],[rd_extended_price]]-Table_munisapp_tylerci_mu_live_rq_master5[[#This Row],[rd_price_net]])</f>
        <v>0</v>
      </c>
      <c r="F5375" s="1">
        <v>43336</v>
      </c>
      <c r="G5375">
        <v>2009</v>
      </c>
      <c r="H5375" t="s">
        <v>9094</v>
      </c>
      <c r="I5375" t="s">
        <v>9646</v>
      </c>
      <c r="J5375">
        <v>3180689</v>
      </c>
      <c r="K5375" t="str">
        <f>VLOOKUP(Table_munisapp_tylerci_mu_live_rq_master5[[#This Row],[rh_vendor_suggest]],Vend!A:B,2,0)</f>
        <v>SMITHKLINE BEECHAM CORPORATION</v>
      </c>
      <c r="L5375" t="str">
        <f>VLOOKUP(Table_munisapp_tylerci_mu_live_rq_master5[[#This Row],[a_department_code]],Dept!A:B,2,0)</f>
        <v>Weber Morgan Health Department</v>
      </c>
      <c r="M5375">
        <f t="shared" si="83"/>
        <v>0</v>
      </c>
    </row>
    <row r="5376" spans="1:13" hidden="1" x14ac:dyDescent="0.25">
      <c r="A5376">
        <v>2018</v>
      </c>
      <c r="B5376">
        <v>4259.28</v>
      </c>
      <c r="C5376">
        <v>4259.28</v>
      </c>
      <c r="D5376">
        <v>4259.28</v>
      </c>
      <c r="E5376">
        <f>SUM(Table_munisapp_tylerci_mu_live_rq_master5[[#This Row],[rd_extended_price]]-Table_munisapp_tylerci_mu_live_rq_master5[[#This Row],[rd_price_net]])</f>
        <v>0</v>
      </c>
      <c r="F5376" s="1">
        <v>43336</v>
      </c>
      <c r="G5376">
        <v>3743</v>
      </c>
      <c r="H5376" t="s">
        <v>9100</v>
      </c>
      <c r="I5376" t="s">
        <v>11353</v>
      </c>
      <c r="J5376">
        <v>3180690</v>
      </c>
      <c r="K5376" t="str">
        <f>VLOOKUP(Table_munisapp_tylerci_mu_live_rq_master5[[#This Row],[rh_vendor_suggest]],Vend!A:B,2,0)</f>
        <v>TRUSTED NETWORK SOLUTIONS, INC.</v>
      </c>
      <c r="L5376" t="str">
        <f>VLOOKUP(Table_munisapp_tylerci_mu_live_rq_master5[[#This Row],[a_department_code]],Dept!A:B,2,0)</f>
        <v>Library</v>
      </c>
      <c r="M5376">
        <f t="shared" si="83"/>
        <v>1</v>
      </c>
    </row>
    <row r="5377" spans="1:13" hidden="1" x14ac:dyDescent="0.25">
      <c r="A5377">
        <v>2018</v>
      </c>
      <c r="B5377">
        <v>1959.51</v>
      </c>
      <c r="C5377">
        <v>1959.51</v>
      </c>
      <c r="D5377">
        <v>1959.51</v>
      </c>
      <c r="E5377">
        <f>SUM(Table_munisapp_tylerci_mu_live_rq_master5[[#This Row],[rd_extended_price]]-Table_munisapp_tylerci_mu_live_rq_master5[[#This Row],[rd_price_net]])</f>
        <v>0</v>
      </c>
      <c r="F5377" s="1">
        <v>43336</v>
      </c>
      <c r="G5377">
        <v>2688</v>
      </c>
      <c r="H5377" t="s">
        <v>9094</v>
      </c>
      <c r="I5377" t="s">
        <v>9646</v>
      </c>
      <c r="J5377">
        <v>3180691</v>
      </c>
      <c r="K5377" t="str">
        <f>VLOOKUP(Table_munisapp_tylerci_mu_live_rq_master5[[#This Row],[rh_vendor_suggest]],Vend!A:B,2,0)</f>
        <v>MERCK SHARP &amp; DOHME CORP</v>
      </c>
      <c r="L5377" t="str">
        <f>VLOOKUP(Table_munisapp_tylerci_mu_live_rq_master5[[#This Row],[a_department_code]],Dept!A:B,2,0)</f>
        <v>Weber Morgan Health Department</v>
      </c>
      <c r="M5377">
        <f t="shared" si="83"/>
        <v>1</v>
      </c>
    </row>
    <row r="5378" spans="1:13" hidden="1" x14ac:dyDescent="0.25">
      <c r="A5378">
        <v>2018</v>
      </c>
      <c r="B5378">
        <v>2058</v>
      </c>
      <c r="C5378">
        <v>2058</v>
      </c>
      <c r="D5378">
        <v>2058</v>
      </c>
      <c r="E5378">
        <f>SUM(Table_munisapp_tylerci_mu_live_rq_master5[[#This Row],[rd_extended_price]]-Table_munisapp_tylerci_mu_live_rq_master5[[#This Row],[rd_price_net]])</f>
        <v>0</v>
      </c>
      <c r="F5378" s="1">
        <v>43336</v>
      </c>
      <c r="G5378">
        <v>2688</v>
      </c>
      <c r="H5378" t="s">
        <v>9094</v>
      </c>
      <c r="I5378" t="s">
        <v>9646</v>
      </c>
      <c r="J5378">
        <v>3180691</v>
      </c>
      <c r="K5378" t="str">
        <f>VLOOKUP(Table_munisapp_tylerci_mu_live_rq_master5[[#This Row],[rh_vendor_suggest]],Vend!A:B,2,0)</f>
        <v>MERCK SHARP &amp; DOHME CORP</v>
      </c>
      <c r="L5378" t="str">
        <f>VLOOKUP(Table_munisapp_tylerci_mu_live_rq_master5[[#This Row],[a_department_code]],Dept!A:B,2,0)</f>
        <v>Weber Morgan Health Department</v>
      </c>
      <c r="M5378">
        <f t="shared" ref="M5378:M5441" si="84">IF(J5378=J5377,0,1)</f>
        <v>0</v>
      </c>
    </row>
    <row r="5379" spans="1:13" hidden="1" x14ac:dyDescent="0.25">
      <c r="A5379">
        <v>2018</v>
      </c>
      <c r="B5379">
        <v>1992.06</v>
      </c>
      <c r="C5379">
        <v>1992.06</v>
      </c>
      <c r="D5379">
        <v>1992.06</v>
      </c>
      <c r="E5379">
        <f>SUM(Table_munisapp_tylerci_mu_live_rq_master5[[#This Row],[rd_extended_price]]-Table_munisapp_tylerci_mu_live_rq_master5[[#This Row],[rd_price_net]])</f>
        <v>0</v>
      </c>
      <c r="F5379" s="1">
        <v>43336</v>
      </c>
      <c r="G5379">
        <v>2688</v>
      </c>
      <c r="H5379" t="s">
        <v>9094</v>
      </c>
      <c r="I5379" t="s">
        <v>9646</v>
      </c>
      <c r="J5379">
        <v>3180691</v>
      </c>
      <c r="K5379" t="str">
        <f>VLOOKUP(Table_munisapp_tylerci_mu_live_rq_master5[[#This Row],[rh_vendor_suggest]],Vend!A:B,2,0)</f>
        <v>MERCK SHARP &amp; DOHME CORP</v>
      </c>
      <c r="L5379" t="str">
        <f>VLOOKUP(Table_munisapp_tylerci_mu_live_rq_master5[[#This Row],[a_department_code]],Dept!A:B,2,0)</f>
        <v>Weber Morgan Health Department</v>
      </c>
      <c r="M5379">
        <f t="shared" si="84"/>
        <v>0</v>
      </c>
    </row>
    <row r="5380" spans="1:13" hidden="1" x14ac:dyDescent="0.25">
      <c r="A5380">
        <v>2018</v>
      </c>
      <c r="B5380">
        <v>1852.48</v>
      </c>
      <c r="C5380">
        <v>1852.48</v>
      </c>
      <c r="D5380">
        <v>1852.48</v>
      </c>
      <c r="E5380">
        <f>SUM(Table_munisapp_tylerci_mu_live_rq_master5[[#This Row],[rd_extended_price]]-Table_munisapp_tylerci_mu_live_rq_master5[[#This Row],[rd_price_net]])</f>
        <v>0</v>
      </c>
      <c r="F5380" s="1">
        <v>43336</v>
      </c>
      <c r="G5380">
        <v>2688</v>
      </c>
      <c r="H5380" t="s">
        <v>9094</v>
      </c>
      <c r="I5380" t="s">
        <v>9646</v>
      </c>
      <c r="J5380">
        <v>3180691</v>
      </c>
      <c r="K5380" t="str">
        <f>VLOOKUP(Table_munisapp_tylerci_mu_live_rq_master5[[#This Row],[rh_vendor_suggest]],Vend!A:B,2,0)</f>
        <v>MERCK SHARP &amp; DOHME CORP</v>
      </c>
      <c r="L5380" t="str">
        <f>VLOOKUP(Table_munisapp_tylerci_mu_live_rq_master5[[#This Row],[a_department_code]],Dept!A:B,2,0)</f>
        <v>Weber Morgan Health Department</v>
      </c>
      <c r="M5380">
        <f t="shared" si="84"/>
        <v>0</v>
      </c>
    </row>
    <row r="5381" spans="1:13" hidden="1" x14ac:dyDescent="0.25">
      <c r="A5381">
        <v>2018</v>
      </c>
      <c r="B5381">
        <v>4846.04</v>
      </c>
      <c r="C5381">
        <v>4846.04</v>
      </c>
      <c r="D5381">
        <v>4846.04</v>
      </c>
      <c r="E5381">
        <f>SUM(Table_munisapp_tylerci_mu_live_rq_master5[[#This Row],[rd_extended_price]]-Table_munisapp_tylerci_mu_live_rq_master5[[#This Row],[rd_price_net]])</f>
        <v>0</v>
      </c>
      <c r="F5381" s="1">
        <v>43336</v>
      </c>
      <c r="G5381">
        <v>2688</v>
      </c>
      <c r="H5381" t="s">
        <v>9094</v>
      </c>
      <c r="I5381" t="s">
        <v>9646</v>
      </c>
      <c r="J5381">
        <v>3180691</v>
      </c>
      <c r="K5381" t="str">
        <f>VLOOKUP(Table_munisapp_tylerci_mu_live_rq_master5[[#This Row],[rh_vendor_suggest]],Vend!A:B,2,0)</f>
        <v>MERCK SHARP &amp; DOHME CORP</v>
      </c>
      <c r="L5381" t="str">
        <f>VLOOKUP(Table_munisapp_tylerci_mu_live_rq_master5[[#This Row],[a_department_code]],Dept!A:B,2,0)</f>
        <v>Weber Morgan Health Department</v>
      </c>
      <c r="M5381">
        <f t="shared" si="84"/>
        <v>0</v>
      </c>
    </row>
    <row r="5382" spans="1:13" hidden="1" x14ac:dyDescent="0.25">
      <c r="A5382">
        <v>2018</v>
      </c>
      <c r="B5382">
        <v>135</v>
      </c>
      <c r="C5382">
        <v>135</v>
      </c>
      <c r="D5382">
        <v>135</v>
      </c>
      <c r="E5382">
        <f>SUM(Table_munisapp_tylerci_mu_live_rq_master5[[#This Row],[rd_extended_price]]-Table_munisapp_tylerci_mu_live_rq_master5[[#This Row],[rd_price_net]])</f>
        <v>0</v>
      </c>
      <c r="F5382" s="1">
        <v>43336</v>
      </c>
      <c r="G5382">
        <v>2688</v>
      </c>
      <c r="H5382" t="s">
        <v>9094</v>
      </c>
      <c r="I5382" t="s">
        <v>9646</v>
      </c>
      <c r="J5382">
        <v>3180691</v>
      </c>
      <c r="K5382" t="str">
        <f>VLOOKUP(Table_munisapp_tylerci_mu_live_rq_master5[[#This Row],[rh_vendor_suggest]],Vend!A:B,2,0)</f>
        <v>MERCK SHARP &amp; DOHME CORP</v>
      </c>
      <c r="L5382" t="str">
        <f>VLOOKUP(Table_munisapp_tylerci_mu_live_rq_master5[[#This Row],[a_department_code]],Dept!A:B,2,0)</f>
        <v>Weber Morgan Health Department</v>
      </c>
      <c r="M5382">
        <f t="shared" si="84"/>
        <v>0</v>
      </c>
    </row>
    <row r="5383" spans="1:13" hidden="1" x14ac:dyDescent="0.25">
      <c r="A5383">
        <v>2018</v>
      </c>
      <c r="B5383">
        <v>240.81</v>
      </c>
      <c r="C5383">
        <v>240.81</v>
      </c>
      <c r="D5383">
        <v>240.81</v>
      </c>
      <c r="E5383">
        <f>SUM(Table_munisapp_tylerci_mu_live_rq_master5[[#This Row],[rd_extended_price]]-Table_munisapp_tylerci_mu_live_rq_master5[[#This Row],[rd_price_net]])</f>
        <v>0</v>
      </c>
      <c r="F5383" s="1">
        <v>43336</v>
      </c>
      <c r="G5383">
        <v>3363</v>
      </c>
      <c r="H5383" t="s">
        <v>9094</v>
      </c>
      <c r="I5383" t="s">
        <v>9646</v>
      </c>
      <c r="J5383">
        <v>3180692</v>
      </c>
      <c r="K5383" t="str">
        <f>VLOOKUP(Table_munisapp_tylerci_mu_live_rq_master5[[#This Row],[rh_vendor_suggest]],Vend!A:B,2,0)</f>
        <v>SANOFI PASTEUR INC</v>
      </c>
      <c r="L5383" t="str">
        <f>VLOOKUP(Table_munisapp_tylerci_mu_live_rq_master5[[#This Row],[a_department_code]],Dept!A:B,2,0)</f>
        <v>Weber Morgan Health Department</v>
      </c>
      <c r="M5383">
        <f t="shared" si="84"/>
        <v>1</v>
      </c>
    </row>
    <row r="5384" spans="1:13" hidden="1" x14ac:dyDescent="0.25">
      <c r="A5384">
        <v>2018</v>
      </c>
      <c r="B5384">
        <v>428.02</v>
      </c>
      <c r="C5384">
        <v>428.02</v>
      </c>
      <c r="D5384">
        <v>428.02</v>
      </c>
      <c r="E5384">
        <f>SUM(Table_munisapp_tylerci_mu_live_rq_master5[[#This Row],[rd_extended_price]]-Table_munisapp_tylerci_mu_live_rq_master5[[#This Row],[rd_price_net]])</f>
        <v>0</v>
      </c>
      <c r="F5384" s="1">
        <v>43336</v>
      </c>
      <c r="G5384">
        <v>3363</v>
      </c>
      <c r="H5384" t="s">
        <v>9094</v>
      </c>
      <c r="I5384" t="s">
        <v>9646</v>
      </c>
      <c r="J5384">
        <v>3180692</v>
      </c>
      <c r="K5384" t="str">
        <f>VLOOKUP(Table_munisapp_tylerci_mu_live_rq_master5[[#This Row],[rh_vendor_suggest]],Vend!A:B,2,0)</f>
        <v>SANOFI PASTEUR INC</v>
      </c>
      <c r="L5384" t="str">
        <f>VLOOKUP(Table_munisapp_tylerci_mu_live_rq_master5[[#This Row],[a_department_code]],Dept!A:B,2,0)</f>
        <v>Weber Morgan Health Department</v>
      </c>
      <c r="M5384">
        <f t="shared" si="84"/>
        <v>0</v>
      </c>
    </row>
    <row r="5385" spans="1:13" hidden="1" x14ac:dyDescent="0.25">
      <c r="A5385">
        <v>2018</v>
      </c>
      <c r="B5385">
        <v>7727.72</v>
      </c>
      <c r="C5385">
        <v>7727.72</v>
      </c>
      <c r="D5385">
        <v>7727.72</v>
      </c>
      <c r="E5385">
        <f>SUM(Table_munisapp_tylerci_mu_live_rq_master5[[#This Row],[rd_extended_price]]-Table_munisapp_tylerci_mu_live_rq_master5[[#This Row],[rd_price_net]])</f>
        <v>0</v>
      </c>
      <c r="F5385" s="1">
        <v>43336</v>
      </c>
      <c r="G5385">
        <v>3363</v>
      </c>
      <c r="H5385" t="s">
        <v>9094</v>
      </c>
      <c r="I5385" t="s">
        <v>9646</v>
      </c>
      <c r="J5385">
        <v>3180692</v>
      </c>
      <c r="K5385" t="str">
        <f>VLOOKUP(Table_munisapp_tylerci_mu_live_rq_master5[[#This Row],[rh_vendor_suggest]],Vend!A:B,2,0)</f>
        <v>SANOFI PASTEUR INC</v>
      </c>
      <c r="L5385" t="str">
        <f>VLOOKUP(Table_munisapp_tylerci_mu_live_rq_master5[[#This Row],[a_department_code]],Dept!A:B,2,0)</f>
        <v>Weber Morgan Health Department</v>
      </c>
      <c r="M5385">
        <f t="shared" si="84"/>
        <v>0</v>
      </c>
    </row>
    <row r="5386" spans="1:13" hidden="1" x14ac:dyDescent="0.25">
      <c r="A5386">
        <v>2018</v>
      </c>
      <c r="B5386">
        <v>1187.71</v>
      </c>
      <c r="C5386">
        <v>1187.71</v>
      </c>
      <c r="D5386">
        <v>1187.71</v>
      </c>
      <c r="E5386">
        <f>SUM(Table_munisapp_tylerci_mu_live_rq_master5[[#This Row],[rd_extended_price]]-Table_munisapp_tylerci_mu_live_rq_master5[[#This Row],[rd_price_net]])</f>
        <v>0</v>
      </c>
      <c r="F5386" s="1">
        <v>43336</v>
      </c>
      <c r="G5386">
        <v>3363</v>
      </c>
      <c r="H5386" t="s">
        <v>9094</v>
      </c>
      <c r="I5386" t="s">
        <v>9646</v>
      </c>
      <c r="J5386">
        <v>3180692</v>
      </c>
      <c r="K5386" t="str">
        <f>VLOOKUP(Table_munisapp_tylerci_mu_live_rq_master5[[#This Row],[rh_vendor_suggest]],Vend!A:B,2,0)</f>
        <v>SANOFI PASTEUR INC</v>
      </c>
      <c r="L5386" t="str">
        <f>VLOOKUP(Table_munisapp_tylerci_mu_live_rq_master5[[#This Row],[a_department_code]],Dept!A:B,2,0)</f>
        <v>Weber Morgan Health Department</v>
      </c>
      <c r="M5386">
        <f t="shared" si="84"/>
        <v>0</v>
      </c>
    </row>
    <row r="5387" spans="1:13" hidden="1" x14ac:dyDescent="0.25">
      <c r="A5387">
        <v>2018</v>
      </c>
      <c r="B5387">
        <v>1974</v>
      </c>
      <c r="C5387">
        <v>1974</v>
      </c>
      <c r="D5387">
        <v>1974</v>
      </c>
      <c r="E5387">
        <f>SUM(Table_munisapp_tylerci_mu_live_rq_master5[[#This Row],[rd_extended_price]]-Table_munisapp_tylerci_mu_live_rq_master5[[#This Row],[rd_price_net]])</f>
        <v>0</v>
      </c>
      <c r="F5387" s="1">
        <v>43336</v>
      </c>
      <c r="G5387">
        <v>3019</v>
      </c>
      <c r="H5387" t="s">
        <v>9094</v>
      </c>
      <c r="I5387" t="s">
        <v>9646</v>
      </c>
      <c r="J5387">
        <v>3180693</v>
      </c>
      <c r="K5387" t="str">
        <f>VLOOKUP(Table_munisapp_tylerci_mu_live_rq_master5[[#This Row],[rh_vendor_suggest]],Vend!A:B,2,0)</f>
        <v>PAXVAX INC</v>
      </c>
      <c r="L5387" t="str">
        <f>VLOOKUP(Table_munisapp_tylerci_mu_live_rq_master5[[#This Row],[a_department_code]],Dept!A:B,2,0)</f>
        <v>Weber Morgan Health Department</v>
      </c>
      <c r="M5387">
        <f t="shared" si="84"/>
        <v>1</v>
      </c>
    </row>
    <row r="5388" spans="1:13" hidden="1" x14ac:dyDescent="0.25">
      <c r="A5388">
        <v>2018</v>
      </c>
      <c r="B5388">
        <v>595.03</v>
      </c>
      <c r="C5388">
        <v>595.03</v>
      </c>
      <c r="D5388">
        <v>595.03</v>
      </c>
      <c r="E5388">
        <f>SUM(Table_munisapp_tylerci_mu_live_rq_master5[[#This Row],[rd_extended_price]]-Table_munisapp_tylerci_mu_live_rq_master5[[#This Row],[rd_price_net]])</f>
        <v>0</v>
      </c>
      <c r="F5388" s="1">
        <v>43336</v>
      </c>
      <c r="G5388">
        <v>3052</v>
      </c>
      <c r="H5388" t="s">
        <v>9094</v>
      </c>
      <c r="I5388" t="s">
        <v>9646</v>
      </c>
      <c r="J5388">
        <v>3180694</v>
      </c>
      <c r="K5388" t="str">
        <f>VLOOKUP(Table_munisapp_tylerci_mu_live_rq_master5[[#This Row],[rh_vendor_suggest]],Vend!A:B,2,0)</f>
        <v>PFIZER</v>
      </c>
      <c r="L5388" t="str">
        <f>VLOOKUP(Table_munisapp_tylerci_mu_live_rq_master5[[#This Row],[a_department_code]],Dept!A:B,2,0)</f>
        <v>Weber Morgan Health Department</v>
      </c>
      <c r="M5388">
        <f t="shared" si="84"/>
        <v>1</v>
      </c>
    </row>
    <row r="5389" spans="1:13" hidden="1" x14ac:dyDescent="0.25">
      <c r="A5389">
        <v>2018</v>
      </c>
      <c r="B5389">
        <v>0</v>
      </c>
      <c r="C5389">
        <v>0</v>
      </c>
      <c r="D5389">
        <v>0</v>
      </c>
      <c r="E5389">
        <f>SUM(Table_munisapp_tylerci_mu_live_rq_master5[[#This Row],[rd_extended_price]]-Table_munisapp_tylerci_mu_live_rq_master5[[#This Row],[rd_price_net]])</f>
        <v>0</v>
      </c>
      <c r="F5389" s="1"/>
      <c r="G5389">
        <v>0</v>
      </c>
      <c r="H5389" t="s">
        <v>9110</v>
      </c>
      <c r="I5389" t="s">
        <v>11354</v>
      </c>
      <c r="J5389">
        <v>0</v>
      </c>
      <c r="K5389" t="e">
        <f>VLOOKUP(Table_munisapp_tylerci_mu_live_rq_master5[[#This Row],[rh_vendor_suggest]],Vend!A:B,2,0)</f>
        <v>#N/A</v>
      </c>
      <c r="L5389" t="str">
        <f>VLOOKUP(Table_munisapp_tylerci_mu_live_rq_master5[[#This Row],[a_department_code]],Dept!A:B,2,0)</f>
        <v>Recreation</v>
      </c>
      <c r="M5389">
        <f t="shared" si="84"/>
        <v>1</v>
      </c>
    </row>
    <row r="5390" spans="1:13" hidden="1" x14ac:dyDescent="0.25">
      <c r="A5390">
        <v>2018</v>
      </c>
      <c r="B5390">
        <v>9197</v>
      </c>
      <c r="C5390">
        <v>9197</v>
      </c>
      <c r="D5390">
        <v>9197</v>
      </c>
      <c r="E5390">
        <f>SUM(Table_munisapp_tylerci_mu_live_rq_master5[[#This Row],[rd_extended_price]]-Table_munisapp_tylerci_mu_live_rq_master5[[#This Row],[rd_price_net]])</f>
        <v>0</v>
      </c>
      <c r="F5390" s="1">
        <v>43357</v>
      </c>
      <c r="G5390">
        <v>2760</v>
      </c>
      <c r="H5390" t="s">
        <v>9072</v>
      </c>
      <c r="I5390" t="s">
        <v>8870</v>
      </c>
      <c r="J5390">
        <v>3180708</v>
      </c>
      <c r="K5390" t="str">
        <f>VLOOKUP(Table_munisapp_tylerci_mu_live_rq_master5[[#This Row],[rh_vendor_suggest]],Vend!A:B,2,0)</f>
        <v>MORPHO USA INC</v>
      </c>
      <c r="L5390" t="str">
        <f>VLOOKUP(Table_munisapp_tylerci_mu_live_rq_master5[[#This Row],[a_department_code]],Dept!A:B,2,0)</f>
        <v>Jail</v>
      </c>
      <c r="M5390">
        <f t="shared" si="84"/>
        <v>1</v>
      </c>
    </row>
    <row r="5391" spans="1:13" hidden="1" x14ac:dyDescent="0.25">
      <c r="A5391">
        <v>2018</v>
      </c>
      <c r="B5391">
        <v>1900</v>
      </c>
      <c r="C5391">
        <v>1900</v>
      </c>
      <c r="D5391">
        <v>1900</v>
      </c>
      <c r="E5391">
        <f>SUM(Table_munisapp_tylerci_mu_live_rq_master5[[#This Row],[rd_extended_price]]-Table_munisapp_tylerci_mu_live_rq_master5[[#This Row],[rd_price_net]])</f>
        <v>0</v>
      </c>
      <c r="F5391" s="1">
        <v>43343</v>
      </c>
      <c r="G5391">
        <v>1094</v>
      </c>
      <c r="H5391" t="s">
        <v>9107</v>
      </c>
      <c r="I5391" t="s">
        <v>11355</v>
      </c>
      <c r="J5391">
        <v>3180698</v>
      </c>
      <c r="K5391" t="str">
        <f>VLOOKUP(Table_munisapp_tylerci_mu_live_rq_master5[[#This Row],[rh_vendor_suggest]],Vend!A:B,2,0)</f>
        <v>ALSCO, INC.</v>
      </c>
      <c r="L5391" t="str">
        <f>VLOOKUP(Table_munisapp_tylerci_mu_live_rq_master5[[#This Row],[a_department_code]],Dept!A:B,2,0)</f>
        <v>Golden Spike Event Center</v>
      </c>
      <c r="M5391">
        <f t="shared" si="84"/>
        <v>1</v>
      </c>
    </row>
    <row r="5392" spans="1:13" hidden="1" x14ac:dyDescent="0.25">
      <c r="A5392">
        <v>2018</v>
      </c>
      <c r="B5392">
        <v>600</v>
      </c>
      <c r="C5392">
        <v>600</v>
      </c>
      <c r="D5392">
        <v>600</v>
      </c>
      <c r="E5392">
        <f>SUM(Table_munisapp_tylerci_mu_live_rq_master5[[#This Row],[rd_extended_price]]-Table_munisapp_tylerci_mu_live_rq_master5[[#This Row],[rd_price_net]])</f>
        <v>0</v>
      </c>
      <c r="F5392" s="1">
        <v>43343</v>
      </c>
      <c r="G5392">
        <v>2125</v>
      </c>
      <c r="H5392" t="s">
        <v>9107</v>
      </c>
      <c r="I5392" t="s">
        <v>11356</v>
      </c>
      <c r="J5392">
        <v>3180701</v>
      </c>
      <c r="K5392" t="str">
        <f>VLOOKUP(Table_munisapp_tylerci_mu_live_rq_master5[[#This Row],[rh_vendor_suggest]],Vend!A:B,2,0)</f>
        <v>HOME DEPOT</v>
      </c>
      <c r="L5392" t="str">
        <f>VLOOKUP(Table_munisapp_tylerci_mu_live_rq_master5[[#This Row],[a_department_code]],Dept!A:B,2,0)</f>
        <v>Golden Spike Event Center</v>
      </c>
      <c r="M5392">
        <f t="shared" si="84"/>
        <v>1</v>
      </c>
    </row>
    <row r="5393" spans="1:13" hidden="1" x14ac:dyDescent="0.25">
      <c r="A5393">
        <v>2018</v>
      </c>
      <c r="B5393">
        <v>21.43</v>
      </c>
      <c r="C5393">
        <v>1500.1</v>
      </c>
      <c r="D5393">
        <v>1500.1</v>
      </c>
      <c r="E5393">
        <f>SUM(Table_munisapp_tylerci_mu_live_rq_master5[[#This Row],[rd_extended_price]]-Table_munisapp_tylerci_mu_live_rq_master5[[#This Row],[rd_price_net]])</f>
        <v>0</v>
      </c>
      <c r="F5393" s="1">
        <v>43343</v>
      </c>
      <c r="G5393">
        <v>3986</v>
      </c>
      <c r="H5393" t="s">
        <v>9100</v>
      </c>
      <c r="I5393" t="s">
        <v>11357</v>
      </c>
      <c r="J5393">
        <v>3180702</v>
      </c>
      <c r="K5393" t="str">
        <f>VLOOKUP(Table_munisapp_tylerci_mu_live_rq_master5[[#This Row],[rh_vendor_suggest]],Vend!A:B,2,0)</f>
        <v>WAXIE JANITORIAL</v>
      </c>
      <c r="L5393" t="str">
        <f>VLOOKUP(Table_munisapp_tylerci_mu_live_rq_master5[[#This Row],[a_department_code]],Dept!A:B,2,0)</f>
        <v>Library</v>
      </c>
      <c r="M5393">
        <f t="shared" si="84"/>
        <v>1</v>
      </c>
    </row>
    <row r="5394" spans="1:13" hidden="1" x14ac:dyDescent="0.25">
      <c r="A5394">
        <v>2018</v>
      </c>
      <c r="B5394">
        <v>34.01</v>
      </c>
      <c r="C5394">
        <v>510.15</v>
      </c>
      <c r="D5394">
        <v>510.15</v>
      </c>
      <c r="E5394">
        <f>SUM(Table_munisapp_tylerci_mu_live_rq_master5[[#This Row],[rd_extended_price]]-Table_munisapp_tylerci_mu_live_rq_master5[[#This Row],[rd_price_net]])</f>
        <v>0</v>
      </c>
      <c r="F5394" s="1">
        <v>43343</v>
      </c>
      <c r="G5394">
        <v>3986</v>
      </c>
      <c r="H5394" t="s">
        <v>9100</v>
      </c>
      <c r="I5394" t="s">
        <v>11357</v>
      </c>
      <c r="J5394">
        <v>3180702</v>
      </c>
      <c r="K5394" t="str">
        <f>VLOOKUP(Table_munisapp_tylerci_mu_live_rq_master5[[#This Row],[rh_vendor_suggest]],Vend!A:B,2,0)</f>
        <v>WAXIE JANITORIAL</v>
      </c>
      <c r="L5394" t="str">
        <f>VLOOKUP(Table_munisapp_tylerci_mu_live_rq_master5[[#This Row],[a_department_code]],Dept!A:B,2,0)</f>
        <v>Library</v>
      </c>
      <c r="M5394">
        <f t="shared" si="84"/>
        <v>0</v>
      </c>
    </row>
    <row r="5395" spans="1:13" hidden="1" x14ac:dyDescent="0.25">
      <c r="A5395">
        <v>2018</v>
      </c>
      <c r="B5395">
        <v>3.97</v>
      </c>
      <c r="C5395">
        <v>794</v>
      </c>
      <c r="D5395">
        <v>794</v>
      </c>
      <c r="E5395">
        <f>SUM(Table_munisapp_tylerci_mu_live_rq_master5[[#This Row],[rd_extended_price]]-Table_munisapp_tylerci_mu_live_rq_master5[[#This Row],[rd_price_net]])</f>
        <v>0</v>
      </c>
      <c r="F5395" s="1">
        <v>43343</v>
      </c>
      <c r="G5395">
        <v>1294</v>
      </c>
      <c r="H5395" t="s">
        <v>9072</v>
      </c>
      <c r="I5395" t="s">
        <v>9874</v>
      </c>
      <c r="J5395">
        <v>3180699</v>
      </c>
      <c r="K5395" t="str">
        <f>VLOOKUP(Table_munisapp_tylerci_mu_live_rq_master5[[#This Row],[rh_vendor_suggest]],Vend!A:B,2,0)</f>
        <v>BOB BARKER CO</v>
      </c>
      <c r="L5395" t="str">
        <f>VLOOKUP(Table_munisapp_tylerci_mu_live_rq_master5[[#This Row],[a_department_code]],Dept!A:B,2,0)</f>
        <v>Jail</v>
      </c>
      <c r="M5395">
        <f t="shared" si="84"/>
        <v>1</v>
      </c>
    </row>
    <row r="5396" spans="1:13" hidden="1" x14ac:dyDescent="0.25">
      <c r="A5396">
        <v>2018</v>
      </c>
      <c r="B5396">
        <v>1174.8699999999999</v>
      </c>
      <c r="C5396">
        <v>1174.8699999999999</v>
      </c>
      <c r="D5396">
        <v>1174.8699999999999</v>
      </c>
      <c r="E5396">
        <f>SUM(Table_munisapp_tylerci_mu_live_rq_master5[[#This Row],[rd_extended_price]]-Table_munisapp_tylerci_mu_live_rq_master5[[#This Row],[rd_price_net]])</f>
        <v>0</v>
      </c>
      <c r="F5396" s="1">
        <v>43343</v>
      </c>
      <c r="G5396">
        <v>1705</v>
      </c>
      <c r="H5396" t="s">
        <v>9071</v>
      </c>
      <c r="I5396" t="s">
        <v>11358</v>
      </c>
      <c r="J5396">
        <v>3180700</v>
      </c>
      <c r="K5396" t="str">
        <f>VLOOKUP(Table_munisapp_tylerci_mu_live_rq_master5[[#This Row],[rh_vendor_suggest]],Vend!A:B,2,0)</f>
        <v>DELL COMPUTER</v>
      </c>
      <c r="L5396" t="str">
        <f>VLOOKUP(Table_munisapp_tylerci_mu_live_rq_master5[[#This Row],[a_department_code]],Dept!A:B,2,0)</f>
        <v>Sheriff</v>
      </c>
      <c r="M5396">
        <f t="shared" si="84"/>
        <v>1</v>
      </c>
    </row>
    <row r="5397" spans="1:13" hidden="1" x14ac:dyDescent="0.25">
      <c r="A5397">
        <v>2018</v>
      </c>
      <c r="B5397">
        <v>1763.29</v>
      </c>
      <c r="C5397">
        <v>1763.29</v>
      </c>
      <c r="D5397">
        <v>1763.29</v>
      </c>
      <c r="E5397">
        <f>SUM(Table_munisapp_tylerci_mu_live_rq_master5[[#This Row],[rd_extended_price]]-Table_munisapp_tylerci_mu_live_rq_master5[[#This Row],[rd_price_net]])</f>
        <v>0</v>
      </c>
      <c r="F5397" s="1">
        <v>43350</v>
      </c>
      <c r="G5397">
        <v>7782</v>
      </c>
      <c r="H5397" t="s">
        <v>9100</v>
      </c>
      <c r="I5397" t="s">
        <v>11245</v>
      </c>
      <c r="J5397">
        <v>3180705</v>
      </c>
      <c r="K5397" t="str">
        <f>VLOOKUP(Table_munisapp_tylerci_mu_live_rq_master5[[#This Row],[rh_vendor_suggest]],Vend!A:B,2,0)</f>
        <v>THE CHARIOT GROUP INC</v>
      </c>
      <c r="L5397" t="str">
        <f>VLOOKUP(Table_munisapp_tylerci_mu_live_rq_master5[[#This Row],[a_department_code]],Dept!A:B,2,0)</f>
        <v>Library</v>
      </c>
      <c r="M5397">
        <f t="shared" si="84"/>
        <v>1</v>
      </c>
    </row>
    <row r="5398" spans="1:13" hidden="1" x14ac:dyDescent="0.25">
      <c r="A5398">
        <v>2018</v>
      </c>
      <c r="B5398">
        <v>955.8</v>
      </c>
      <c r="C5398">
        <v>955.8</v>
      </c>
      <c r="D5398">
        <v>955.8</v>
      </c>
      <c r="E5398">
        <f>SUM(Table_munisapp_tylerci_mu_live_rq_master5[[#This Row],[rd_extended_price]]-Table_munisapp_tylerci_mu_live_rq_master5[[#This Row],[rd_price_net]])</f>
        <v>0</v>
      </c>
      <c r="F5398" s="1">
        <v>43376</v>
      </c>
      <c r="G5398">
        <v>7804</v>
      </c>
      <c r="H5398" t="s">
        <v>9100</v>
      </c>
      <c r="I5398" t="s">
        <v>11510</v>
      </c>
      <c r="J5398">
        <v>3180759</v>
      </c>
      <c r="K5398" t="str">
        <f>VLOOKUP(Table_munisapp_tylerci_mu_live_rq_master5[[#This Row],[rh_vendor_suggest]],Vend!A:B,2,0)</f>
        <v>COMPUTER COMFORTS INC</v>
      </c>
      <c r="L5398" t="str">
        <f>VLOOKUP(Table_munisapp_tylerci_mu_live_rq_master5[[#This Row],[a_department_code]],Dept!A:B,2,0)</f>
        <v>Library</v>
      </c>
      <c r="M5398">
        <f t="shared" si="84"/>
        <v>1</v>
      </c>
    </row>
    <row r="5399" spans="1:13" hidden="1" x14ac:dyDescent="0.25">
      <c r="A5399">
        <v>2018</v>
      </c>
      <c r="B5399">
        <v>110.81</v>
      </c>
      <c r="C5399">
        <v>110.81</v>
      </c>
      <c r="D5399">
        <v>110.81</v>
      </c>
      <c r="E5399">
        <f>SUM(Table_munisapp_tylerci_mu_live_rq_master5[[#This Row],[rd_extended_price]]-Table_munisapp_tylerci_mu_live_rq_master5[[#This Row],[rd_price_net]])</f>
        <v>0</v>
      </c>
      <c r="F5399" s="1">
        <v>43376</v>
      </c>
      <c r="G5399">
        <v>7804</v>
      </c>
      <c r="H5399" t="s">
        <v>9100</v>
      </c>
      <c r="I5399" t="s">
        <v>11510</v>
      </c>
      <c r="J5399">
        <v>3180759</v>
      </c>
      <c r="K5399" t="str">
        <f>VLOOKUP(Table_munisapp_tylerci_mu_live_rq_master5[[#This Row],[rh_vendor_suggest]],Vend!A:B,2,0)</f>
        <v>COMPUTER COMFORTS INC</v>
      </c>
      <c r="L5399" t="str">
        <f>VLOOKUP(Table_munisapp_tylerci_mu_live_rq_master5[[#This Row],[a_department_code]],Dept!A:B,2,0)</f>
        <v>Library</v>
      </c>
      <c r="M5399">
        <f t="shared" si="84"/>
        <v>0</v>
      </c>
    </row>
    <row r="5400" spans="1:13" hidden="1" x14ac:dyDescent="0.25">
      <c r="A5400">
        <v>2018</v>
      </c>
      <c r="B5400">
        <v>0</v>
      </c>
      <c r="C5400">
        <v>0</v>
      </c>
      <c r="D5400">
        <v>0</v>
      </c>
      <c r="E5400">
        <f>SUM(Table_munisapp_tylerci_mu_live_rq_master5[[#This Row],[rd_extended_price]]-Table_munisapp_tylerci_mu_live_rq_master5[[#This Row],[rd_price_net]])</f>
        <v>0</v>
      </c>
      <c r="F5400" s="1">
        <v>43376</v>
      </c>
      <c r="G5400">
        <v>7804</v>
      </c>
      <c r="H5400" t="s">
        <v>9100</v>
      </c>
      <c r="I5400" t="s">
        <v>11510</v>
      </c>
      <c r="J5400">
        <v>3180759</v>
      </c>
      <c r="K5400" t="str">
        <f>VLOOKUP(Table_munisapp_tylerci_mu_live_rq_master5[[#This Row],[rh_vendor_suggest]],Vend!A:B,2,0)</f>
        <v>COMPUTER COMFORTS INC</v>
      </c>
      <c r="L5400" t="str">
        <f>VLOOKUP(Table_munisapp_tylerci_mu_live_rq_master5[[#This Row],[a_department_code]],Dept!A:B,2,0)</f>
        <v>Library</v>
      </c>
      <c r="M5400">
        <f t="shared" si="84"/>
        <v>0</v>
      </c>
    </row>
    <row r="5401" spans="1:13" hidden="1" x14ac:dyDescent="0.25">
      <c r="A5401">
        <v>2018</v>
      </c>
      <c r="B5401">
        <v>25</v>
      </c>
      <c r="C5401">
        <v>25</v>
      </c>
      <c r="D5401">
        <v>25</v>
      </c>
      <c r="E5401">
        <f>SUM(Table_munisapp_tylerci_mu_live_rq_master5[[#This Row],[rd_extended_price]]-Table_munisapp_tylerci_mu_live_rq_master5[[#This Row],[rd_price_net]])</f>
        <v>0</v>
      </c>
      <c r="F5401" s="1">
        <v>43376</v>
      </c>
      <c r="G5401">
        <v>7804</v>
      </c>
      <c r="H5401" t="s">
        <v>9100</v>
      </c>
      <c r="I5401" t="s">
        <v>11510</v>
      </c>
      <c r="J5401">
        <v>3180759</v>
      </c>
      <c r="K5401" t="str">
        <f>VLOOKUP(Table_munisapp_tylerci_mu_live_rq_master5[[#This Row],[rh_vendor_suggest]],Vend!A:B,2,0)</f>
        <v>COMPUTER COMFORTS INC</v>
      </c>
      <c r="L5401" t="str">
        <f>VLOOKUP(Table_munisapp_tylerci_mu_live_rq_master5[[#This Row],[a_department_code]],Dept!A:B,2,0)</f>
        <v>Library</v>
      </c>
      <c r="M5401">
        <f t="shared" si="84"/>
        <v>0</v>
      </c>
    </row>
    <row r="5402" spans="1:13" hidden="1" x14ac:dyDescent="0.25">
      <c r="A5402">
        <v>2018</v>
      </c>
      <c r="B5402">
        <v>285</v>
      </c>
      <c r="C5402">
        <v>285</v>
      </c>
      <c r="D5402">
        <v>285</v>
      </c>
      <c r="E5402">
        <f>SUM(Table_munisapp_tylerci_mu_live_rq_master5[[#This Row],[rd_extended_price]]-Table_munisapp_tylerci_mu_live_rq_master5[[#This Row],[rd_price_net]])</f>
        <v>0</v>
      </c>
      <c r="F5402" s="1">
        <v>43376</v>
      </c>
      <c r="G5402">
        <v>7804</v>
      </c>
      <c r="H5402" t="s">
        <v>9100</v>
      </c>
      <c r="I5402" t="s">
        <v>11510</v>
      </c>
      <c r="J5402">
        <v>3180759</v>
      </c>
      <c r="K5402" t="str">
        <f>VLOOKUP(Table_munisapp_tylerci_mu_live_rq_master5[[#This Row],[rh_vendor_suggest]],Vend!A:B,2,0)</f>
        <v>COMPUTER COMFORTS INC</v>
      </c>
      <c r="L5402" t="str">
        <f>VLOOKUP(Table_munisapp_tylerci_mu_live_rq_master5[[#This Row],[a_department_code]],Dept!A:B,2,0)</f>
        <v>Library</v>
      </c>
      <c r="M5402">
        <f t="shared" si="84"/>
        <v>0</v>
      </c>
    </row>
    <row r="5403" spans="1:13" hidden="1" x14ac:dyDescent="0.25">
      <c r="A5403">
        <v>2018</v>
      </c>
      <c r="B5403">
        <v>10000</v>
      </c>
      <c r="C5403">
        <v>10000</v>
      </c>
      <c r="D5403">
        <v>10000</v>
      </c>
      <c r="E5403">
        <f>SUM(Table_munisapp_tylerci_mu_live_rq_master5[[#This Row],[rd_extended_price]]-Table_munisapp_tylerci_mu_live_rq_master5[[#This Row],[rd_price_net]])</f>
        <v>0</v>
      </c>
      <c r="F5403" s="1">
        <v>43357</v>
      </c>
      <c r="G5403">
        <v>3970</v>
      </c>
      <c r="H5403" t="s">
        <v>9107</v>
      </c>
      <c r="I5403" t="s">
        <v>8619</v>
      </c>
      <c r="J5403">
        <v>3180713</v>
      </c>
      <c r="K5403" t="str">
        <f>VLOOKUP(Table_munisapp_tylerci_mu_live_rq_master5[[#This Row],[rh_vendor_suggest]],Vend!A:B,2,0)</f>
        <v>WASATCH DISTRIBUTING CO INC</v>
      </c>
      <c r="L5403" t="str">
        <f>VLOOKUP(Table_munisapp_tylerci_mu_live_rq_master5[[#This Row],[a_department_code]],Dept!A:B,2,0)</f>
        <v>Golden Spike Event Center</v>
      </c>
      <c r="M5403">
        <f t="shared" si="84"/>
        <v>1</v>
      </c>
    </row>
    <row r="5404" spans="1:13" hidden="1" x14ac:dyDescent="0.25">
      <c r="A5404">
        <v>2018</v>
      </c>
      <c r="B5404">
        <v>3700</v>
      </c>
      <c r="C5404">
        <v>3700</v>
      </c>
      <c r="D5404">
        <v>3700</v>
      </c>
      <c r="E5404">
        <f>SUM(Table_munisapp_tylerci_mu_live_rq_master5[[#This Row],[rd_extended_price]]-Table_munisapp_tylerci_mu_live_rq_master5[[#This Row],[rd_price_net]])</f>
        <v>0</v>
      </c>
      <c r="F5404" s="1">
        <v>43357</v>
      </c>
      <c r="G5404">
        <v>8007</v>
      </c>
      <c r="H5404" t="s">
        <v>9106</v>
      </c>
      <c r="I5404" t="s">
        <v>8871</v>
      </c>
      <c r="J5404">
        <v>3180720</v>
      </c>
      <c r="K5404" t="str">
        <f>VLOOKUP(Table_munisapp_tylerci_mu_live_rq_master5[[#This Row],[rh_vendor_suggest]],Vend!A:B,2,0)</f>
        <v>LOGO SPORTSWEAR INC</v>
      </c>
      <c r="L5404" t="str">
        <f>VLOOKUP(Table_munisapp_tylerci_mu_live_rq_master5[[#This Row],[a_department_code]],Dept!A:B,2,0)</f>
        <v>Ice Sheet</v>
      </c>
      <c r="M5404">
        <f t="shared" si="84"/>
        <v>1</v>
      </c>
    </row>
    <row r="5405" spans="1:13" hidden="1" x14ac:dyDescent="0.25">
      <c r="A5405">
        <v>2018</v>
      </c>
      <c r="B5405">
        <v>4145</v>
      </c>
      <c r="C5405">
        <v>12435</v>
      </c>
      <c r="D5405">
        <v>12435</v>
      </c>
      <c r="E5405">
        <f>SUM(Table_munisapp_tylerci_mu_live_rq_master5[[#This Row],[rd_extended_price]]-Table_munisapp_tylerci_mu_live_rq_master5[[#This Row],[rd_price_net]])</f>
        <v>0</v>
      </c>
      <c r="F5405" s="1">
        <v>43357</v>
      </c>
      <c r="G5405">
        <v>7675</v>
      </c>
      <c r="H5405" t="s">
        <v>9068</v>
      </c>
      <c r="I5405" t="s">
        <v>8873</v>
      </c>
      <c r="J5405">
        <v>3180718</v>
      </c>
      <c r="K5405" t="str">
        <f>VLOOKUP(Table_munisapp_tylerci_mu_live_rq_master5[[#This Row],[rh_vendor_suggest]],Vend!A:B,2,0)</f>
        <v>ELECTION SYSTEMS AND SOFTWARE LLC</v>
      </c>
      <c r="L5405" t="str">
        <f>VLOOKUP(Table_munisapp_tylerci_mu_live_rq_master5[[#This Row],[a_department_code]],Dept!A:B,2,0)</f>
        <v>Elections</v>
      </c>
      <c r="M5405">
        <f t="shared" si="84"/>
        <v>1</v>
      </c>
    </row>
    <row r="5406" spans="1:13" hidden="1" x14ac:dyDescent="0.25">
      <c r="A5406">
        <v>2018</v>
      </c>
      <c r="B5406">
        <v>464.75</v>
      </c>
      <c r="C5406">
        <v>39503.75</v>
      </c>
      <c r="D5406">
        <v>39503.75</v>
      </c>
      <c r="E5406">
        <f>SUM(Table_munisapp_tylerci_mu_live_rq_master5[[#This Row],[rd_extended_price]]-Table_munisapp_tylerci_mu_live_rq_master5[[#This Row],[rd_price_net]])</f>
        <v>0</v>
      </c>
      <c r="F5406" s="1">
        <v>43357</v>
      </c>
      <c r="G5406">
        <v>2722</v>
      </c>
      <c r="H5406" t="s">
        <v>9072</v>
      </c>
      <c r="I5406" t="s">
        <v>8874</v>
      </c>
      <c r="J5406">
        <v>3180707</v>
      </c>
      <c r="K5406" t="str">
        <f>VLOOKUP(Table_munisapp_tylerci_mu_live_rq_master5[[#This Row],[rh_vendor_suggest]],Vend!A:B,2,0)</f>
        <v>MIDWEST OFFICE INC</v>
      </c>
      <c r="L5406" t="str">
        <f>VLOOKUP(Table_munisapp_tylerci_mu_live_rq_master5[[#This Row],[a_department_code]],Dept!A:B,2,0)</f>
        <v>Jail</v>
      </c>
      <c r="M5406">
        <f t="shared" si="84"/>
        <v>1</v>
      </c>
    </row>
    <row r="5407" spans="1:13" hidden="1" x14ac:dyDescent="0.25">
      <c r="A5407">
        <v>2018</v>
      </c>
      <c r="B5407">
        <v>579.28</v>
      </c>
      <c r="C5407">
        <v>6951.36</v>
      </c>
      <c r="D5407">
        <v>6951.36</v>
      </c>
      <c r="E5407">
        <f>SUM(Table_munisapp_tylerci_mu_live_rq_master5[[#This Row],[rd_extended_price]]-Table_munisapp_tylerci_mu_live_rq_master5[[#This Row],[rd_price_net]])</f>
        <v>0</v>
      </c>
      <c r="F5407" s="1">
        <v>43357</v>
      </c>
      <c r="G5407">
        <v>2722</v>
      </c>
      <c r="H5407" t="s">
        <v>9072</v>
      </c>
      <c r="I5407" t="s">
        <v>8874</v>
      </c>
      <c r="J5407">
        <v>3180707</v>
      </c>
      <c r="K5407" t="str">
        <f>VLOOKUP(Table_munisapp_tylerci_mu_live_rq_master5[[#This Row],[rh_vendor_suggest]],Vend!A:B,2,0)</f>
        <v>MIDWEST OFFICE INC</v>
      </c>
      <c r="L5407" t="str">
        <f>VLOOKUP(Table_munisapp_tylerci_mu_live_rq_master5[[#This Row],[a_department_code]],Dept!A:B,2,0)</f>
        <v>Jail</v>
      </c>
      <c r="M5407">
        <f t="shared" si="84"/>
        <v>0</v>
      </c>
    </row>
    <row r="5408" spans="1:13" hidden="1" x14ac:dyDescent="0.25">
      <c r="A5408">
        <v>2018</v>
      </c>
      <c r="B5408">
        <v>395.77</v>
      </c>
      <c r="C5408">
        <v>1978.85</v>
      </c>
      <c r="D5408">
        <v>1978.85</v>
      </c>
      <c r="E5408">
        <f>SUM(Table_munisapp_tylerci_mu_live_rq_master5[[#This Row],[rd_extended_price]]-Table_munisapp_tylerci_mu_live_rq_master5[[#This Row],[rd_price_net]])</f>
        <v>0</v>
      </c>
      <c r="F5408" s="1">
        <v>43357</v>
      </c>
      <c r="G5408">
        <v>2722</v>
      </c>
      <c r="H5408" t="s">
        <v>9072</v>
      </c>
      <c r="I5408" t="s">
        <v>8874</v>
      </c>
      <c r="J5408">
        <v>3180707</v>
      </c>
      <c r="K5408" t="str">
        <f>VLOOKUP(Table_munisapp_tylerci_mu_live_rq_master5[[#This Row],[rh_vendor_suggest]],Vend!A:B,2,0)</f>
        <v>MIDWEST OFFICE INC</v>
      </c>
      <c r="L5408" t="str">
        <f>VLOOKUP(Table_munisapp_tylerci_mu_live_rq_master5[[#This Row],[a_department_code]],Dept!A:B,2,0)</f>
        <v>Jail</v>
      </c>
      <c r="M5408">
        <f t="shared" si="84"/>
        <v>0</v>
      </c>
    </row>
    <row r="5409" spans="1:13" hidden="1" x14ac:dyDescent="0.25">
      <c r="A5409">
        <v>2018</v>
      </c>
      <c r="B5409">
        <v>485.09</v>
      </c>
      <c r="C5409">
        <v>2425.4499999999998</v>
      </c>
      <c r="D5409">
        <v>2425.4499999999998</v>
      </c>
      <c r="E5409">
        <f>SUM(Table_munisapp_tylerci_mu_live_rq_master5[[#This Row],[rd_extended_price]]-Table_munisapp_tylerci_mu_live_rq_master5[[#This Row],[rd_price_net]])</f>
        <v>0</v>
      </c>
      <c r="F5409" s="1">
        <v>43357</v>
      </c>
      <c r="G5409">
        <v>2722</v>
      </c>
      <c r="H5409" t="s">
        <v>9072</v>
      </c>
      <c r="I5409" t="s">
        <v>8874</v>
      </c>
      <c r="J5409">
        <v>3180707</v>
      </c>
      <c r="K5409" t="str">
        <f>VLOOKUP(Table_munisapp_tylerci_mu_live_rq_master5[[#This Row],[rh_vendor_suggest]],Vend!A:B,2,0)</f>
        <v>MIDWEST OFFICE INC</v>
      </c>
      <c r="L5409" t="str">
        <f>VLOOKUP(Table_munisapp_tylerci_mu_live_rq_master5[[#This Row],[a_department_code]],Dept!A:B,2,0)</f>
        <v>Jail</v>
      </c>
      <c r="M5409">
        <f t="shared" si="84"/>
        <v>0</v>
      </c>
    </row>
    <row r="5410" spans="1:13" hidden="1" x14ac:dyDescent="0.25">
      <c r="A5410">
        <v>2018</v>
      </c>
      <c r="B5410">
        <v>8571.3700000000008</v>
      </c>
      <c r="C5410">
        <v>8571.3700000000008</v>
      </c>
      <c r="D5410">
        <v>8571.3700000000008</v>
      </c>
      <c r="E5410">
        <f>SUM(Table_munisapp_tylerci_mu_live_rq_master5[[#This Row],[rd_extended_price]]-Table_munisapp_tylerci_mu_live_rq_master5[[#This Row],[rd_price_net]])</f>
        <v>0</v>
      </c>
      <c r="F5410" s="1">
        <v>43357</v>
      </c>
      <c r="G5410">
        <v>7835</v>
      </c>
      <c r="H5410" t="s">
        <v>9087</v>
      </c>
      <c r="I5410" t="s">
        <v>8875</v>
      </c>
      <c r="J5410">
        <v>3180719</v>
      </c>
      <c r="K5410" t="str">
        <f>VLOOKUP(Table_munisapp_tylerci_mu_live_rq_master5[[#This Row],[rh_vendor_suggest]],Vend!A:B,2,0)</f>
        <v>ADS MOTORSPORTS LLC</v>
      </c>
      <c r="L5410" t="str">
        <f>VLOOKUP(Table_munisapp_tylerci_mu_live_rq_master5[[#This Row],[a_department_code]],Dept!A:B,2,0)</f>
        <v>Operations Administration</v>
      </c>
      <c r="M5410">
        <f t="shared" si="84"/>
        <v>1</v>
      </c>
    </row>
    <row r="5411" spans="1:13" hidden="1" x14ac:dyDescent="0.25">
      <c r="A5411">
        <v>2018</v>
      </c>
      <c r="B5411">
        <v>8314</v>
      </c>
      <c r="C5411">
        <v>8314</v>
      </c>
      <c r="D5411">
        <v>8314</v>
      </c>
      <c r="E5411">
        <f>SUM(Table_munisapp_tylerci_mu_live_rq_master5[[#This Row],[rd_extended_price]]-Table_munisapp_tylerci_mu_live_rq_master5[[#This Row],[rd_price_net]])</f>
        <v>0</v>
      </c>
      <c r="F5411" s="1">
        <v>43357</v>
      </c>
      <c r="G5411">
        <v>3693</v>
      </c>
      <c r="H5411" t="s">
        <v>9087</v>
      </c>
      <c r="I5411" t="s">
        <v>8876</v>
      </c>
      <c r="J5411">
        <v>3180711</v>
      </c>
      <c r="K5411" t="str">
        <f>VLOOKUP(Table_munisapp_tylerci_mu_live_rq_master5[[#This Row],[rh_vendor_suggest]],Vend!A:B,2,0)</f>
        <v>T &amp; J HORSE TRAILER INC</v>
      </c>
      <c r="L5411" t="str">
        <f>VLOOKUP(Table_munisapp_tylerci_mu_live_rq_master5[[#This Row],[a_department_code]],Dept!A:B,2,0)</f>
        <v>Operations Administration</v>
      </c>
      <c r="M5411">
        <f t="shared" si="84"/>
        <v>1</v>
      </c>
    </row>
    <row r="5412" spans="1:13" hidden="1" x14ac:dyDescent="0.25">
      <c r="A5412">
        <v>2018</v>
      </c>
      <c r="B5412">
        <v>10000</v>
      </c>
      <c r="C5412">
        <v>10000</v>
      </c>
      <c r="D5412">
        <v>10000</v>
      </c>
      <c r="E5412">
        <f>SUM(Table_munisapp_tylerci_mu_live_rq_master5[[#This Row],[rd_extended_price]]-Table_munisapp_tylerci_mu_live_rq_master5[[#This Row],[rd_price_net]])</f>
        <v>0</v>
      </c>
      <c r="F5412" s="1">
        <v>43357</v>
      </c>
      <c r="G5412">
        <v>3909</v>
      </c>
      <c r="H5412" t="s">
        <v>9099</v>
      </c>
      <c r="I5412" t="s">
        <v>8042</v>
      </c>
      <c r="J5412">
        <v>3180712</v>
      </c>
      <c r="K5412" t="str">
        <f>VLOOKUP(Table_munisapp_tylerci_mu_live_rq_master5[[#This Row],[rh_vendor_suggest]],Vend!A:B,2,0)</f>
        <v>UTELITE CORPORATION</v>
      </c>
      <c r="L5412" t="str">
        <f>VLOOKUP(Table_munisapp_tylerci_mu_live_rq_master5[[#This Row],[a_department_code]],Dept!A:B,2,0)</f>
        <v>Roads and Highways</v>
      </c>
      <c r="M5412">
        <f t="shared" si="84"/>
        <v>1</v>
      </c>
    </row>
    <row r="5413" spans="1:13" hidden="1" x14ac:dyDescent="0.25">
      <c r="A5413">
        <v>2018</v>
      </c>
      <c r="B5413">
        <v>2500</v>
      </c>
      <c r="C5413">
        <v>2500</v>
      </c>
      <c r="D5413">
        <v>2500</v>
      </c>
      <c r="E5413">
        <f>SUM(Table_munisapp_tylerci_mu_live_rq_master5[[#This Row],[rd_extended_price]]-Table_munisapp_tylerci_mu_live_rq_master5[[#This Row],[rd_price_net]])</f>
        <v>0</v>
      </c>
      <c r="F5413" s="1">
        <v>43357</v>
      </c>
      <c r="G5413">
        <v>5042</v>
      </c>
      <c r="H5413" t="s">
        <v>9099</v>
      </c>
      <c r="I5413" t="s">
        <v>8877</v>
      </c>
      <c r="J5413">
        <v>3180714</v>
      </c>
      <c r="K5413" t="str">
        <f>VLOOKUP(Table_munisapp_tylerci_mu_live_rq_master5[[#This Row],[rh_vendor_suggest]],Vend!A:B,2,0)</f>
        <v>ELWOOD STAFFING</v>
      </c>
      <c r="L5413" t="str">
        <f>VLOOKUP(Table_munisapp_tylerci_mu_live_rq_master5[[#This Row],[a_department_code]],Dept!A:B,2,0)</f>
        <v>Roads and Highways</v>
      </c>
      <c r="M5413">
        <f t="shared" si="84"/>
        <v>1</v>
      </c>
    </row>
    <row r="5414" spans="1:13" hidden="1" x14ac:dyDescent="0.25">
      <c r="A5414">
        <v>2018</v>
      </c>
      <c r="B5414">
        <v>218.99</v>
      </c>
      <c r="C5414">
        <v>218.99</v>
      </c>
      <c r="D5414">
        <v>218.99</v>
      </c>
      <c r="E5414">
        <f>SUM(Table_munisapp_tylerci_mu_live_rq_master5[[#This Row],[rd_extended_price]]-Table_munisapp_tylerci_mu_live_rq_master5[[#This Row],[rd_price_net]])</f>
        <v>0</v>
      </c>
      <c r="F5414" s="1">
        <v>43357</v>
      </c>
      <c r="G5414">
        <v>1705</v>
      </c>
      <c r="H5414" t="s">
        <v>9083</v>
      </c>
      <c r="I5414" t="s">
        <v>8878</v>
      </c>
      <c r="J5414">
        <v>3180706</v>
      </c>
      <c r="K5414" t="str">
        <f>VLOOKUP(Table_munisapp_tylerci_mu_live_rq_master5[[#This Row],[rh_vendor_suggest]],Vend!A:B,2,0)</f>
        <v>DELL COMPUTER</v>
      </c>
      <c r="L5414" t="str">
        <f>VLOOKUP(Table_munisapp_tylerci_mu_live_rq_master5[[#This Row],[a_department_code]],Dept!A:B,2,0)</f>
        <v>Information Technology</v>
      </c>
      <c r="M5414">
        <f t="shared" si="84"/>
        <v>1</v>
      </c>
    </row>
    <row r="5415" spans="1:13" hidden="1" x14ac:dyDescent="0.25">
      <c r="A5415">
        <v>2018</v>
      </c>
      <c r="B5415">
        <v>1743.79</v>
      </c>
      <c r="C5415">
        <v>1743.79</v>
      </c>
      <c r="D5415">
        <v>1743.79</v>
      </c>
      <c r="E5415">
        <f>SUM(Table_munisapp_tylerci_mu_live_rq_master5[[#This Row],[rd_extended_price]]-Table_munisapp_tylerci_mu_live_rq_master5[[#This Row],[rd_price_net]])</f>
        <v>0</v>
      </c>
      <c r="F5415" s="1">
        <v>43357</v>
      </c>
      <c r="G5415">
        <v>1705</v>
      </c>
      <c r="H5415" t="s">
        <v>9083</v>
      </c>
      <c r="I5415" t="s">
        <v>8878</v>
      </c>
      <c r="J5415">
        <v>3180706</v>
      </c>
      <c r="K5415" t="str">
        <f>VLOOKUP(Table_munisapp_tylerci_mu_live_rq_master5[[#This Row],[rh_vendor_suggest]],Vend!A:B,2,0)</f>
        <v>DELL COMPUTER</v>
      </c>
      <c r="L5415" t="str">
        <f>VLOOKUP(Table_munisapp_tylerci_mu_live_rq_master5[[#This Row],[a_department_code]],Dept!A:B,2,0)</f>
        <v>Information Technology</v>
      </c>
      <c r="M5415">
        <f t="shared" si="84"/>
        <v>0</v>
      </c>
    </row>
    <row r="5416" spans="1:13" hidden="1" x14ac:dyDescent="0.25">
      <c r="A5416">
        <v>2018</v>
      </c>
      <c r="B5416">
        <v>189</v>
      </c>
      <c r="C5416">
        <v>945</v>
      </c>
      <c r="D5416">
        <v>945</v>
      </c>
      <c r="E5416">
        <f>SUM(Table_munisapp_tylerci_mu_live_rq_master5[[#This Row],[rd_extended_price]]-Table_munisapp_tylerci_mu_live_rq_master5[[#This Row],[rd_price_net]])</f>
        <v>0</v>
      </c>
      <c r="F5416" s="1">
        <v>43357</v>
      </c>
      <c r="G5416">
        <v>5525</v>
      </c>
      <c r="H5416" t="s">
        <v>9083</v>
      </c>
      <c r="I5416" t="s">
        <v>11359</v>
      </c>
      <c r="J5416">
        <v>3180715</v>
      </c>
      <c r="K5416" t="str">
        <f>VLOOKUP(Table_munisapp_tylerci_mu_live_rq_master5[[#This Row],[rh_vendor_suggest]],Vend!A:B,2,0)</f>
        <v>CONVERGEONE, INC</v>
      </c>
      <c r="L5416" t="str">
        <f>VLOOKUP(Table_munisapp_tylerci_mu_live_rq_master5[[#This Row],[a_department_code]],Dept!A:B,2,0)</f>
        <v>Information Technology</v>
      </c>
      <c r="M5416">
        <f t="shared" si="84"/>
        <v>1</v>
      </c>
    </row>
    <row r="5417" spans="1:13" hidden="1" x14ac:dyDescent="0.25">
      <c r="A5417">
        <v>2018</v>
      </c>
      <c r="B5417">
        <v>119</v>
      </c>
      <c r="C5417">
        <v>1190</v>
      </c>
      <c r="D5417">
        <v>1190</v>
      </c>
      <c r="E5417">
        <f>SUM(Table_munisapp_tylerci_mu_live_rq_master5[[#This Row],[rd_extended_price]]-Table_munisapp_tylerci_mu_live_rq_master5[[#This Row],[rd_price_net]])</f>
        <v>0</v>
      </c>
      <c r="F5417" s="1">
        <v>43357</v>
      </c>
      <c r="G5417">
        <v>5525</v>
      </c>
      <c r="H5417" t="s">
        <v>9083</v>
      </c>
      <c r="I5417" t="s">
        <v>11359</v>
      </c>
      <c r="J5417">
        <v>3180715</v>
      </c>
      <c r="K5417" t="str">
        <f>VLOOKUP(Table_munisapp_tylerci_mu_live_rq_master5[[#This Row],[rh_vendor_suggest]],Vend!A:B,2,0)</f>
        <v>CONVERGEONE, INC</v>
      </c>
      <c r="L5417" t="str">
        <f>VLOOKUP(Table_munisapp_tylerci_mu_live_rq_master5[[#This Row],[a_department_code]],Dept!A:B,2,0)</f>
        <v>Information Technology</v>
      </c>
      <c r="M5417">
        <f t="shared" si="84"/>
        <v>0</v>
      </c>
    </row>
    <row r="5418" spans="1:13" hidden="1" x14ac:dyDescent="0.25">
      <c r="A5418">
        <v>2018</v>
      </c>
      <c r="B5418">
        <v>169</v>
      </c>
      <c r="C5418">
        <v>1690</v>
      </c>
      <c r="D5418">
        <v>1690</v>
      </c>
      <c r="E5418">
        <f>SUM(Table_munisapp_tylerci_mu_live_rq_master5[[#This Row],[rd_extended_price]]-Table_munisapp_tylerci_mu_live_rq_master5[[#This Row],[rd_price_net]])</f>
        <v>0</v>
      </c>
      <c r="F5418" s="1">
        <v>43357</v>
      </c>
      <c r="G5418">
        <v>5525</v>
      </c>
      <c r="H5418" t="s">
        <v>9083</v>
      </c>
      <c r="I5418" t="s">
        <v>11359</v>
      </c>
      <c r="J5418">
        <v>3180715</v>
      </c>
      <c r="K5418" t="str">
        <f>VLOOKUP(Table_munisapp_tylerci_mu_live_rq_master5[[#This Row],[rh_vendor_suggest]],Vend!A:B,2,0)</f>
        <v>CONVERGEONE, INC</v>
      </c>
      <c r="L5418" t="str">
        <f>VLOOKUP(Table_munisapp_tylerci_mu_live_rq_master5[[#This Row],[a_department_code]],Dept!A:B,2,0)</f>
        <v>Information Technology</v>
      </c>
      <c r="M5418">
        <f t="shared" si="84"/>
        <v>0</v>
      </c>
    </row>
    <row r="5419" spans="1:13" hidden="1" x14ac:dyDescent="0.25">
      <c r="A5419">
        <v>2018</v>
      </c>
      <c r="B5419">
        <v>167</v>
      </c>
      <c r="C5419">
        <v>1670</v>
      </c>
      <c r="D5419">
        <v>1670</v>
      </c>
      <c r="E5419">
        <f>SUM(Table_munisapp_tylerci_mu_live_rq_master5[[#This Row],[rd_extended_price]]-Table_munisapp_tylerci_mu_live_rq_master5[[#This Row],[rd_price_net]])</f>
        <v>0</v>
      </c>
      <c r="F5419" s="1">
        <v>43357</v>
      </c>
      <c r="G5419">
        <v>5525</v>
      </c>
      <c r="H5419" t="s">
        <v>9083</v>
      </c>
      <c r="I5419" t="s">
        <v>11359</v>
      </c>
      <c r="J5419">
        <v>3180715</v>
      </c>
      <c r="K5419" t="str">
        <f>VLOOKUP(Table_munisapp_tylerci_mu_live_rq_master5[[#This Row],[rh_vendor_suggest]],Vend!A:B,2,0)</f>
        <v>CONVERGEONE, INC</v>
      </c>
      <c r="L5419" t="str">
        <f>VLOOKUP(Table_munisapp_tylerci_mu_live_rq_master5[[#This Row],[a_department_code]],Dept!A:B,2,0)</f>
        <v>Information Technology</v>
      </c>
      <c r="M5419">
        <f t="shared" si="84"/>
        <v>0</v>
      </c>
    </row>
    <row r="5420" spans="1:13" hidden="1" x14ac:dyDescent="0.25">
      <c r="A5420">
        <v>2018</v>
      </c>
      <c r="B5420">
        <v>2255</v>
      </c>
      <c r="C5420">
        <v>2255</v>
      </c>
      <c r="D5420">
        <v>2255</v>
      </c>
      <c r="E5420">
        <f>SUM(Table_munisapp_tylerci_mu_live_rq_master5[[#This Row],[rd_extended_price]]-Table_munisapp_tylerci_mu_live_rq_master5[[#This Row],[rd_price_net]])</f>
        <v>0</v>
      </c>
      <c r="F5420" s="1">
        <v>43357</v>
      </c>
      <c r="G5420">
        <v>3387</v>
      </c>
      <c r="H5420" t="s">
        <v>9109</v>
      </c>
      <c r="I5420" t="s">
        <v>8879</v>
      </c>
      <c r="J5420">
        <v>3180710</v>
      </c>
      <c r="K5420" t="str">
        <f>VLOOKUP(Table_munisapp_tylerci_mu_live_rq_master5[[#This Row],[rh_vendor_suggest]],Vend!A:B,2,0)</f>
        <v>SCOTT MACHINERY COMPANY</v>
      </c>
      <c r="L5420" t="str">
        <f>VLOOKUP(Table_munisapp_tylerci_mu_live_rq_master5[[#This Row],[a_department_code]],Dept!A:B,2,0)</f>
        <v>Parks</v>
      </c>
      <c r="M5420">
        <f t="shared" si="84"/>
        <v>1</v>
      </c>
    </row>
    <row r="5421" spans="1:13" hidden="1" x14ac:dyDescent="0.25">
      <c r="A5421">
        <v>2018</v>
      </c>
      <c r="B5421">
        <v>563.39</v>
      </c>
      <c r="C5421">
        <v>563.39</v>
      </c>
      <c r="D5421">
        <v>563.39</v>
      </c>
      <c r="E5421">
        <f>SUM(Table_munisapp_tylerci_mu_live_rq_master5[[#This Row],[rd_extended_price]]-Table_munisapp_tylerci_mu_live_rq_master5[[#This Row],[rd_price_net]])</f>
        <v>0</v>
      </c>
      <c r="F5421" s="1">
        <v>43357</v>
      </c>
      <c r="G5421">
        <v>3387</v>
      </c>
      <c r="H5421" t="s">
        <v>9109</v>
      </c>
      <c r="I5421" t="s">
        <v>8879</v>
      </c>
      <c r="J5421">
        <v>3180710</v>
      </c>
      <c r="K5421" t="str">
        <f>VLOOKUP(Table_munisapp_tylerci_mu_live_rq_master5[[#This Row],[rh_vendor_suggest]],Vend!A:B,2,0)</f>
        <v>SCOTT MACHINERY COMPANY</v>
      </c>
      <c r="L5421" t="str">
        <f>VLOOKUP(Table_munisapp_tylerci_mu_live_rq_master5[[#This Row],[a_department_code]],Dept!A:B,2,0)</f>
        <v>Parks</v>
      </c>
      <c r="M5421">
        <f t="shared" si="84"/>
        <v>0</v>
      </c>
    </row>
    <row r="5422" spans="1:13" hidden="1" x14ac:dyDescent="0.25">
      <c r="A5422">
        <v>2018</v>
      </c>
      <c r="B5422">
        <v>658.13</v>
      </c>
      <c r="C5422">
        <v>658.13</v>
      </c>
      <c r="D5422">
        <v>658.13</v>
      </c>
      <c r="E5422">
        <f>SUM(Table_munisapp_tylerci_mu_live_rq_master5[[#This Row],[rd_extended_price]]-Table_munisapp_tylerci_mu_live_rq_master5[[#This Row],[rd_price_net]])</f>
        <v>0</v>
      </c>
      <c r="F5422" s="1">
        <v>43357</v>
      </c>
      <c r="G5422">
        <v>3387</v>
      </c>
      <c r="H5422" t="s">
        <v>9109</v>
      </c>
      <c r="I5422" t="s">
        <v>8879</v>
      </c>
      <c r="J5422">
        <v>3180710</v>
      </c>
      <c r="K5422" t="str">
        <f>VLOOKUP(Table_munisapp_tylerci_mu_live_rq_master5[[#This Row],[rh_vendor_suggest]],Vend!A:B,2,0)</f>
        <v>SCOTT MACHINERY COMPANY</v>
      </c>
      <c r="L5422" t="str">
        <f>VLOOKUP(Table_munisapp_tylerci_mu_live_rq_master5[[#This Row],[a_department_code]],Dept!A:B,2,0)</f>
        <v>Parks</v>
      </c>
      <c r="M5422">
        <f t="shared" si="84"/>
        <v>0</v>
      </c>
    </row>
    <row r="5423" spans="1:13" hidden="1" x14ac:dyDescent="0.25">
      <c r="A5423">
        <v>2018</v>
      </c>
      <c r="B5423">
        <v>1093.6400000000001</v>
      </c>
      <c r="C5423">
        <v>1093.6400000000001</v>
      </c>
      <c r="D5423">
        <v>1093.6400000000001</v>
      </c>
      <c r="E5423">
        <f>SUM(Table_munisapp_tylerci_mu_live_rq_master5[[#This Row],[rd_extended_price]]-Table_munisapp_tylerci_mu_live_rq_master5[[#This Row],[rd_price_net]])</f>
        <v>0</v>
      </c>
      <c r="F5423" s="1">
        <v>43357</v>
      </c>
      <c r="G5423">
        <v>3387</v>
      </c>
      <c r="H5423" t="s">
        <v>9109</v>
      </c>
      <c r="I5423" t="s">
        <v>8879</v>
      </c>
      <c r="J5423">
        <v>3180710</v>
      </c>
      <c r="K5423" t="str">
        <f>VLOOKUP(Table_munisapp_tylerci_mu_live_rq_master5[[#This Row],[rh_vendor_suggest]],Vend!A:B,2,0)</f>
        <v>SCOTT MACHINERY COMPANY</v>
      </c>
      <c r="L5423" t="str">
        <f>VLOOKUP(Table_munisapp_tylerci_mu_live_rq_master5[[#This Row],[a_department_code]],Dept!A:B,2,0)</f>
        <v>Parks</v>
      </c>
      <c r="M5423">
        <f t="shared" si="84"/>
        <v>0</v>
      </c>
    </row>
    <row r="5424" spans="1:13" hidden="1" x14ac:dyDescent="0.25">
      <c r="A5424">
        <v>2018</v>
      </c>
      <c r="B5424">
        <v>4509</v>
      </c>
      <c r="C5424">
        <v>4509</v>
      </c>
      <c r="D5424">
        <v>4509</v>
      </c>
      <c r="E5424">
        <f>SUM(Table_munisapp_tylerci_mu_live_rq_master5[[#This Row],[rd_extended_price]]-Table_munisapp_tylerci_mu_live_rq_master5[[#This Row],[rd_price_net]])</f>
        <v>0</v>
      </c>
      <c r="F5424" s="1">
        <v>43357</v>
      </c>
      <c r="G5424">
        <v>5802</v>
      </c>
      <c r="H5424" t="s">
        <v>9091</v>
      </c>
      <c r="I5424" t="s">
        <v>8880</v>
      </c>
      <c r="J5424">
        <v>3180717</v>
      </c>
      <c r="K5424" t="str">
        <f>VLOOKUP(Table_munisapp_tylerci_mu_live_rq_master5[[#This Row],[rh_vendor_suggest]],Vend!A:B,2,0)</f>
        <v>ENVIRONMENTAL SYSTEMS RESEARCH INSTITUTE INC</v>
      </c>
      <c r="L5424" t="str">
        <f>VLOOKUP(Table_munisapp_tylerci_mu_live_rq_master5[[#This Row],[a_department_code]],Dept!A:B,2,0)</f>
        <v>Weber Area Dispatch 911</v>
      </c>
      <c r="M5424">
        <f t="shared" si="84"/>
        <v>1</v>
      </c>
    </row>
    <row r="5425" spans="1:13" hidden="1" x14ac:dyDescent="0.25">
      <c r="A5425">
        <v>2018</v>
      </c>
      <c r="B5425">
        <v>3506.2</v>
      </c>
      <c r="C5425">
        <v>3506.2</v>
      </c>
      <c r="D5425">
        <v>3506.2</v>
      </c>
      <c r="E5425">
        <f>SUM(Table_munisapp_tylerci_mu_live_rq_master5[[#This Row],[rd_extended_price]]-Table_munisapp_tylerci_mu_live_rq_master5[[#This Row],[rd_price_net]])</f>
        <v>0</v>
      </c>
      <c r="F5425" s="1">
        <v>43357</v>
      </c>
      <c r="G5425">
        <v>5525</v>
      </c>
      <c r="H5425" t="s">
        <v>9091</v>
      </c>
      <c r="I5425" t="s">
        <v>8881</v>
      </c>
      <c r="J5425">
        <v>3180716</v>
      </c>
      <c r="K5425" t="str">
        <f>VLOOKUP(Table_munisapp_tylerci_mu_live_rq_master5[[#This Row],[rh_vendor_suggest]],Vend!A:B,2,0)</f>
        <v>CONVERGEONE, INC</v>
      </c>
      <c r="L5425" t="str">
        <f>VLOOKUP(Table_munisapp_tylerci_mu_live_rq_master5[[#This Row],[a_department_code]],Dept!A:B,2,0)</f>
        <v>Weber Area Dispatch 911</v>
      </c>
      <c r="M5425">
        <f t="shared" si="84"/>
        <v>1</v>
      </c>
    </row>
    <row r="5426" spans="1:13" hidden="1" x14ac:dyDescent="0.25">
      <c r="A5426">
        <v>2018</v>
      </c>
      <c r="B5426">
        <v>505.06</v>
      </c>
      <c r="C5426">
        <v>505.06</v>
      </c>
      <c r="D5426">
        <v>505.06</v>
      </c>
      <c r="E5426">
        <f>SUM(Table_munisapp_tylerci_mu_live_rq_master5[[#This Row],[rd_extended_price]]-Table_munisapp_tylerci_mu_live_rq_master5[[#This Row],[rd_price_net]])</f>
        <v>0</v>
      </c>
      <c r="F5426" s="1">
        <v>43357</v>
      </c>
      <c r="G5426">
        <v>5525</v>
      </c>
      <c r="H5426" t="s">
        <v>9091</v>
      </c>
      <c r="I5426" t="s">
        <v>8881</v>
      </c>
      <c r="J5426">
        <v>3180716</v>
      </c>
      <c r="K5426" t="str">
        <f>VLOOKUP(Table_munisapp_tylerci_mu_live_rq_master5[[#This Row],[rh_vendor_suggest]],Vend!A:B,2,0)</f>
        <v>CONVERGEONE, INC</v>
      </c>
      <c r="L5426" t="str">
        <f>VLOOKUP(Table_munisapp_tylerci_mu_live_rq_master5[[#This Row],[a_department_code]],Dept!A:B,2,0)</f>
        <v>Weber Area Dispatch 911</v>
      </c>
      <c r="M5426">
        <f t="shared" si="84"/>
        <v>0</v>
      </c>
    </row>
    <row r="5427" spans="1:13" hidden="1" x14ac:dyDescent="0.25">
      <c r="A5427">
        <v>2018</v>
      </c>
      <c r="B5427">
        <v>13.29</v>
      </c>
      <c r="C5427">
        <v>26.58</v>
      </c>
      <c r="D5427">
        <v>26.58</v>
      </c>
      <c r="E5427">
        <f>SUM(Table_munisapp_tylerci_mu_live_rq_master5[[#This Row],[rd_extended_price]]-Table_munisapp_tylerci_mu_live_rq_master5[[#This Row],[rd_price_net]])</f>
        <v>0</v>
      </c>
      <c r="F5427" s="1">
        <v>43357</v>
      </c>
      <c r="G5427">
        <v>5525</v>
      </c>
      <c r="H5427" t="s">
        <v>9091</v>
      </c>
      <c r="I5427" t="s">
        <v>8881</v>
      </c>
      <c r="J5427">
        <v>3180716</v>
      </c>
      <c r="K5427" t="str">
        <f>VLOOKUP(Table_munisapp_tylerci_mu_live_rq_master5[[#This Row],[rh_vendor_suggest]],Vend!A:B,2,0)</f>
        <v>CONVERGEONE, INC</v>
      </c>
      <c r="L5427" t="str">
        <f>VLOOKUP(Table_munisapp_tylerci_mu_live_rq_master5[[#This Row],[a_department_code]],Dept!A:B,2,0)</f>
        <v>Weber Area Dispatch 911</v>
      </c>
      <c r="M5427">
        <f t="shared" si="84"/>
        <v>0</v>
      </c>
    </row>
    <row r="5428" spans="1:13" hidden="1" x14ac:dyDescent="0.25">
      <c r="A5428">
        <v>2018</v>
      </c>
      <c r="B5428">
        <v>560</v>
      </c>
      <c r="C5428">
        <v>11200</v>
      </c>
      <c r="D5428">
        <v>11200</v>
      </c>
      <c r="E5428">
        <f>SUM(Table_munisapp_tylerci_mu_live_rq_master5[[#This Row],[rd_extended_price]]-Table_munisapp_tylerci_mu_live_rq_master5[[#This Row],[rd_price_net]])</f>
        <v>0</v>
      </c>
      <c r="F5428" s="1">
        <v>43357</v>
      </c>
      <c r="G5428">
        <v>3099</v>
      </c>
      <c r="H5428" t="s">
        <v>9091</v>
      </c>
      <c r="I5428" t="s">
        <v>8882</v>
      </c>
      <c r="J5428">
        <v>3180709</v>
      </c>
      <c r="K5428" t="str">
        <f>VLOOKUP(Table_munisapp_tylerci_mu_live_rq_master5[[#This Row],[rh_vendor_suggest]],Vend!A:B,2,0)</f>
        <v>MEDICAL PRIORITY CONSULTANTS INC</v>
      </c>
      <c r="L5428" t="str">
        <f>VLOOKUP(Table_munisapp_tylerci_mu_live_rq_master5[[#This Row],[a_department_code]],Dept!A:B,2,0)</f>
        <v>Weber Area Dispatch 911</v>
      </c>
      <c r="M5428">
        <f t="shared" si="84"/>
        <v>1</v>
      </c>
    </row>
    <row r="5429" spans="1:13" hidden="1" x14ac:dyDescent="0.25">
      <c r="A5429">
        <v>2018</v>
      </c>
      <c r="B5429">
        <v>293.75</v>
      </c>
      <c r="C5429">
        <v>1175</v>
      </c>
      <c r="D5429">
        <v>1175</v>
      </c>
      <c r="E5429">
        <f>SUM(Table_munisapp_tylerci_mu_live_rq_master5[[#This Row],[rd_extended_price]]-Table_munisapp_tylerci_mu_live_rq_master5[[#This Row],[rd_price_net]])</f>
        <v>0</v>
      </c>
      <c r="F5429" s="1">
        <v>43357</v>
      </c>
      <c r="G5429">
        <v>3099</v>
      </c>
      <c r="H5429" t="s">
        <v>9091</v>
      </c>
      <c r="I5429" t="s">
        <v>8882</v>
      </c>
      <c r="J5429">
        <v>3180709</v>
      </c>
      <c r="K5429" t="str">
        <f>VLOOKUP(Table_munisapp_tylerci_mu_live_rq_master5[[#This Row],[rh_vendor_suggest]],Vend!A:B,2,0)</f>
        <v>MEDICAL PRIORITY CONSULTANTS INC</v>
      </c>
      <c r="L5429" t="str">
        <f>VLOOKUP(Table_munisapp_tylerci_mu_live_rq_master5[[#This Row],[a_department_code]],Dept!A:B,2,0)</f>
        <v>Weber Area Dispatch 911</v>
      </c>
      <c r="M5429">
        <f t="shared" si="84"/>
        <v>0</v>
      </c>
    </row>
    <row r="5430" spans="1:13" hidden="1" x14ac:dyDescent="0.25">
      <c r="A5430">
        <v>2018</v>
      </c>
      <c r="B5430">
        <v>225</v>
      </c>
      <c r="C5430">
        <v>450</v>
      </c>
      <c r="D5430">
        <v>450</v>
      </c>
      <c r="E5430">
        <f>SUM(Table_munisapp_tylerci_mu_live_rq_master5[[#This Row],[rd_extended_price]]-Table_munisapp_tylerci_mu_live_rq_master5[[#This Row],[rd_price_net]])</f>
        <v>0</v>
      </c>
      <c r="F5430" s="1">
        <v>43357</v>
      </c>
      <c r="G5430">
        <v>3099</v>
      </c>
      <c r="H5430" t="s">
        <v>9091</v>
      </c>
      <c r="I5430" t="s">
        <v>8882</v>
      </c>
      <c r="J5430">
        <v>3180709</v>
      </c>
      <c r="K5430" t="str">
        <f>VLOOKUP(Table_munisapp_tylerci_mu_live_rq_master5[[#This Row],[rh_vendor_suggest]],Vend!A:B,2,0)</f>
        <v>MEDICAL PRIORITY CONSULTANTS INC</v>
      </c>
      <c r="L5430" t="str">
        <f>VLOOKUP(Table_munisapp_tylerci_mu_live_rq_master5[[#This Row],[a_department_code]],Dept!A:B,2,0)</f>
        <v>Weber Area Dispatch 911</v>
      </c>
      <c r="M5430">
        <f t="shared" si="84"/>
        <v>0</v>
      </c>
    </row>
    <row r="5431" spans="1:13" hidden="1" x14ac:dyDescent="0.25">
      <c r="A5431">
        <v>2018</v>
      </c>
      <c r="B5431">
        <v>49</v>
      </c>
      <c r="C5431">
        <v>1078</v>
      </c>
      <c r="D5431">
        <v>1078</v>
      </c>
      <c r="E5431">
        <f>SUM(Table_munisapp_tylerci_mu_live_rq_master5[[#This Row],[rd_extended_price]]-Table_munisapp_tylerci_mu_live_rq_master5[[#This Row],[rd_price_net]])</f>
        <v>0</v>
      </c>
      <c r="F5431" s="1">
        <v>43357</v>
      </c>
      <c r="G5431">
        <v>3099</v>
      </c>
      <c r="H5431" t="s">
        <v>9091</v>
      </c>
      <c r="I5431" t="s">
        <v>8882</v>
      </c>
      <c r="J5431">
        <v>3180709</v>
      </c>
      <c r="K5431" t="str">
        <f>VLOOKUP(Table_munisapp_tylerci_mu_live_rq_master5[[#This Row],[rh_vendor_suggest]],Vend!A:B,2,0)</f>
        <v>MEDICAL PRIORITY CONSULTANTS INC</v>
      </c>
      <c r="L5431" t="str">
        <f>VLOOKUP(Table_munisapp_tylerci_mu_live_rq_master5[[#This Row],[a_department_code]],Dept!A:B,2,0)</f>
        <v>Weber Area Dispatch 911</v>
      </c>
      <c r="M5431">
        <f t="shared" si="84"/>
        <v>0</v>
      </c>
    </row>
    <row r="5432" spans="1:13" hidden="1" x14ac:dyDescent="0.25">
      <c r="A5432">
        <v>2018</v>
      </c>
      <c r="B5432">
        <v>1149.08</v>
      </c>
      <c r="C5432">
        <v>1149.08</v>
      </c>
      <c r="D5432" s="20">
        <v>1149.08</v>
      </c>
      <c r="E5432">
        <f>SUM(Table_munisapp_tylerci_mu_live_rq_master5[[#This Row],[rd_extended_price]]-Table_munisapp_tylerci_mu_live_rq_master5[[#This Row],[rd_price_net]])</f>
        <v>0</v>
      </c>
      <c r="F5432" s="1">
        <v>43362</v>
      </c>
      <c r="G5432">
        <v>1447</v>
      </c>
      <c r="H5432" t="s">
        <v>9100</v>
      </c>
      <c r="I5432" t="s">
        <v>9965</v>
      </c>
      <c r="J5432">
        <v>3180723</v>
      </c>
      <c r="K5432" t="str">
        <f>VLOOKUP(Table_munisapp_tylerci_mu_live_rq_master5[[#This Row],[rh_vendor_suggest]],Vend!A:B,2,0)</f>
        <v>CDW LLC</v>
      </c>
      <c r="L5432" t="str">
        <f>VLOOKUP(Table_munisapp_tylerci_mu_live_rq_master5[[#This Row],[a_department_code]],Dept!A:B,2,0)</f>
        <v>Library</v>
      </c>
      <c r="M5432">
        <f t="shared" si="84"/>
        <v>1</v>
      </c>
    </row>
    <row r="5433" spans="1:13" hidden="1" x14ac:dyDescent="0.25">
      <c r="A5433">
        <v>2018</v>
      </c>
      <c r="B5433">
        <v>222.85</v>
      </c>
      <c r="C5433">
        <v>222.85</v>
      </c>
      <c r="D5433" s="20">
        <v>222.85</v>
      </c>
      <c r="E5433">
        <f>SUM(Table_munisapp_tylerci_mu_live_rq_master5[[#This Row],[rd_extended_price]]-Table_munisapp_tylerci_mu_live_rq_master5[[#This Row],[rd_price_net]])</f>
        <v>0</v>
      </c>
      <c r="F5433" s="1">
        <v>43362</v>
      </c>
      <c r="G5433">
        <v>1447</v>
      </c>
      <c r="H5433" t="s">
        <v>9100</v>
      </c>
      <c r="I5433" t="s">
        <v>9965</v>
      </c>
      <c r="J5433">
        <v>3180723</v>
      </c>
      <c r="K5433" t="str">
        <f>VLOOKUP(Table_munisapp_tylerci_mu_live_rq_master5[[#This Row],[rh_vendor_suggest]],Vend!A:B,2,0)</f>
        <v>CDW LLC</v>
      </c>
      <c r="L5433" t="str">
        <f>VLOOKUP(Table_munisapp_tylerci_mu_live_rq_master5[[#This Row],[a_department_code]],Dept!A:B,2,0)</f>
        <v>Library</v>
      </c>
      <c r="M5433">
        <f t="shared" si="84"/>
        <v>0</v>
      </c>
    </row>
    <row r="5434" spans="1:13" hidden="1" x14ac:dyDescent="0.25">
      <c r="A5434">
        <v>2018</v>
      </c>
      <c r="B5434">
        <v>2170.17</v>
      </c>
      <c r="C5434">
        <v>2170.17</v>
      </c>
      <c r="D5434" s="20">
        <v>2170.17</v>
      </c>
      <c r="E5434">
        <f>SUM(Table_munisapp_tylerci_mu_live_rq_master5[[#This Row],[rd_extended_price]]-Table_munisapp_tylerci_mu_live_rq_master5[[#This Row],[rd_price_net]])</f>
        <v>0</v>
      </c>
      <c r="F5434" s="1">
        <v>43362</v>
      </c>
      <c r="G5434">
        <v>1447</v>
      </c>
      <c r="H5434" t="s">
        <v>9100</v>
      </c>
      <c r="I5434" t="s">
        <v>9965</v>
      </c>
      <c r="J5434">
        <v>3180723</v>
      </c>
      <c r="K5434" t="str">
        <f>VLOOKUP(Table_munisapp_tylerci_mu_live_rq_master5[[#This Row],[rh_vendor_suggest]],Vend!A:B,2,0)</f>
        <v>CDW LLC</v>
      </c>
      <c r="L5434" t="str">
        <f>VLOOKUP(Table_munisapp_tylerci_mu_live_rq_master5[[#This Row],[a_department_code]],Dept!A:B,2,0)</f>
        <v>Library</v>
      </c>
      <c r="M5434">
        <f t="shared" si="84"/>
        <v>0</v>
      </c>
    </row>
    <row r="5435" spans="1:13" hidden="1" x14ac:dyDescent="0.25">
      <c r="A5435">
        <v>2018</v>
      </c>
      <c r="B5435">
        <v>632.61</v>
      </c>
      <c r="C5435">
        <v>632.61</v>
      </c>
      <c r="D5435" s="20">
        <v>671</v>
      </c>
      <c r="E5435">
        <f>SUM(Table_munisapp_tylerci_mu_live_rq_master5[[#This Row],[rd_extended_price]]-Table_munisapp_tylerci_mu_live_rq_master5[[#This Row],[rd_price_net]])</f>
        <v>-38.389999999999986</v>
      </c>
      <c r="F5435" s="1">
        <v>43362</v>
      </c>
      <c r="G5435">
        <v>1447</v>
      </c>
      <c r="H5435" t="s">
        <v>9100</v>
      </c>
      <c r="I5435" t="s">
        <v>9965</v>
      </c>
      <c r="J5435">
        <v>3180723</v>
      </c>
      <c r="K5435" t="str">
        <f>VLOOKUP(Table_munisapp_tylerci_mu_live_rq_master5[[#This Row],[rh_vendor_suggest]],Vend!A:B,2,0)</f>
        <v>CDW LLC</v>
      </c>
      <c r="L5435" t="str">
        <f>VLOOKUP(Table_munisapp_tylerci_mu_live_rq_master5[[#This Row],[a_department_code]],Dept!A:B,2,0)</f>
        <v>Library</v>
      </c>
      <c r="M5435">
        <f t="shared" si="84"/>
        <v>0</v>
      </c>
    </row>
    <row r="5436" spans="1:13" hidden="1" x14ac:dyDescent="0.25">
      <c r="A5436">
        <v>2018</v>
      </c>
      <c r="B5436">
        <v>0.1497</v>
      </c>
      <c r="C5436">
        <v>748.5</v>
      </c>
      <c r="D5436">
        <v>748.5</v>
      </c>
      <c r="E5436">
        <f>SUM(Table_munisapp_tylerci_mu_live_rq_master5[[#This Row],[rd_extended_price]]-Table_munisapp_tylerci_mu_live_rq_master5[[#This Row],[rd_price_net]])</f>
        <v>0</v>
      </c>
      <c r="F5436" s="1">
        <v>43368</v>
      </c>
      <c r="G5436">
        <v>1850</v>
      </c>
      <c r="H5436" t="s">
        <v>9072</v>
      </c>
      <c r="I5436" t="s">
        <v>11511</v>
      </c>
      <c r="J5436">
        <v>3180736</v>
      </c>
      <c r="K5436" t="str">
        <f>VLOOKUP(Table_munisapp_tylerci_mu_live_rq_master5[[#This Row],[rh_vendor_suggest]],Vend!A:B,2,0)</f>
        <v>ELLIS PRINTING LLC</v>
      </c>
      <c r="L5436" t="str">
        <f>VLOOKUP(Table_munisapp_tylerci_mu_live_rq_master5[[#This Row],[a_department_code]],Dept!A:B,2,0)</f>
        <v>Jail</v>
      </c>
      <c r="M5436">
        <f t="shared" si="84"/>
        <v>1</v>
      </c>
    </row>
    <row r="5437" spans="1:13" hidden="1" x14ac:dyDescent="0.25">
      <c r="A5437">
        <v>2018</v>
      </c>
      <c r="B5437">
        <v>21.97</v>
      </c>
      <c r="C5437">
        <v>1098.5</v>
      </c>
      <c r="D5437" s="20">
        <v>1098.5</v>
      </c>
      <c r="E5437">
        <f>SUM(Table_munisapp_tylerci_mu_live_rq_master5[[#This Row],[rd_extended_price]]-Table_munisapp_tylerci_mu_live_rq_master5[[#This Row],[rd_price_net]])</f>
        <v>0</v>
      </c>
      <c r="F5437" s="1">
        <v>43362</v>
      </c>
      <c r="G5437">
        <v>1294</v>
      </c>
      <c r="H5437" t="s">
        <v>9072</v>
      </c>
      <c r="I5437" t="s">
        <v>10232</v>
      </c>
      <c r="J5437">
        <v>3180721</v>
      </c>
      <c r="K5437" t="str">
        <f>VLOOKUP(Table_munisapp_tylerci_mu_live_rq_master5[[#This Row],[rh_vendor_suggest]],Vend!A:B,2,0)</f>
        <v>BOB BARKER CO</v>
      </c>
      <c r="L5437" t="str">
        <f>VLOOKUP(Table_munisapp_tylerci_mu_live_rq_master5[[#This Row],[a_department_code]],Dept!A:B,2,0)</f>
        <v>Jail</v>
      </c>
      <c r="M5437">
        <f t="shared" si="84"/>
        <v>1</v>
      </c>
    </row>
    <row r="5438" spans="1:13" hidden="1" x14ac:dyDescent="0.25">
      <c r="A5438">
        <v>2018</v>
      </c>
      <c r="B5438">
        <v>11.88</v>
      </c>
      <c r="C5438">
        <v>712.8</v>
      </c>
      <c r="D5438" s="20">
        <v>712.8</v>
      </c>
      <c r="E5438">
        <f>SUM(Table_munisapp_tylerci_mu_live_rq_master5[[#This Row],[rd_extended_price]]-Table_munisapp_tylerci_mu_live_rq_master5[[#This Row],[rd_price_net]])</f>
        <v>0</v>
      </c>
      <c r="F5438" s="1">
        <v>43362</v>
      </c>
      <c r="G5438">
        <v>1294</v>
      </c>
      <c r="H5438" t="s">
        <v>9072</v>
      </c>
      <c r="I5438" t="s">
        <v>10232</v>
      </c>
      <c r="J5438">
        <v>3180721</v>
      </c>
      <c r="K5438" t="str">
        <f>VLOOKUP(Table_munisapp_tylerci_mu_live_rq_master5[[#This Row],[rh_vendor_suggest]],Vend!A:B,2,0)</f>
        <v>BOB BARKER CO</v>
      </c>
      <c r="L5438" t="str">
        <f>VLOOKUP(Table_munisapp_tylerci_mu_live_rq_master5[[#This Row],[a_department_code]],Dept!A:B,2,0)</f>
        <v>Jail</v>
      </c>
      <c r="M5438">
        <f t="shared" si="84"/>
        <v>0</v>
      </c>
    </row>
    <row r="5439" spans="1:13" hidden="1" x14ac:dyDescent="0.25">
      <c r="A5439">
        <v>2018</v>
      </c>
      <c r="B5439">
        <v>4.21</v>
      </c>
      <c r="C5439">
        <v>126.3</v>
      </c>
      <c r="D5439" s="20">
        <v>126.3</v>
      </c>
      <c r="E5439">
        <f>SUM(Table_munisapp_tylerci_mu_live_rq_master5[[#This Row],[rd_extended_price]]-Table_munisapp_tylerci_mu_live_rq_master5[[#This Row],[rd_price_net]])</f>
        <v>0</v>
      </c>
      <c r="F5439" s="1">
        <v>43362</v>
      </c>
      <c r="G5439">
        <v>1294</v>
      </c>
      <c r="H5439" t="s">
        <v>9072</v>
      </c>
      <c r="I5439" t="s">
        <v>10232</v>
      </c>
      <c r="J5439">
        <v>3180721</v>
      </c>
      <c r="K5439" t="str">
        <f>VLOOKUP(Table_munisapp_tylerci_mu_live_rq_master5[[#This Row],[rh_vendor_suggest]],Vend!A:B,2,0)</f>
        <v>BOB BARKER CO</v>
      </c>
      <c r="L5439" t="str">
        <f>VLOOKUP(Table_munisapp_tylerci_mu_live_rq_master5[[#This Row],[a_department_code]],Dept!A:B,2,0)</f>
        <v>Jail</v>
      </c>
      <c r="M5439">
        <f t="shared" si="84"/>
        <v>0</v>
      </c>
    </row>
    <row r="5440" spans="1:13" hidden="1" x14ac:dyDescent="0.25">
      <c r="A5440">
        <v>2018</v>
      </c>
      <c r="B5440">
        <v>35.93</v>
      </c>
      <c r="C5440">
        <v>359.3</v>
      </c>
      <c r="D5440" s="20">
        <v>359.3</v>
      </c>
      <c r="E5440">
        <f>SUM(Table_munisapp_tylerci_mu_live_rq_master5[[#This Row],[rd_extended_price]]-Table_munisapp_tylerci_mu_live_rq_master5[[#This Row],[rd_price_net]])</f>
        <v>0</v>
      </c>
      <c r="F5440" s="1">
        <v>43362</v>
      </c>
      <c r="G5440">
        <v>1294</v>
      </c>
      <c r="H5440" t="s">
        <v>9072</v>
      </c>
      <c r="I5440" t="s">
        <v>10232</v>
      </c>
      <c r="J5440">
        <v>3180721</v>
      </c>
      <c r="K5440" t="str">
        <f>VLOOKUP(Table_munisapp_tylerci_mu_live_rq_master5[[#This Row],[rh_vendor_suggest]],Vend!A:B,2,0)</f>
        <v>BOB BARKER CO</v>
      </c>
      <c r="L5440" t="str">
        <f>VLOOKUP(Table_munisapp_tylerci_mu_live_rq_master5[[#This Row],[a_department_code]],Dept!A:B,2,0)</f>
        <v>Jail</v>
      </c>
      <c r="M5440">
        <f t="shared" si="84"/>
        <v>0</v>
      </c>
    </row>
    <row r="5441" spans="1:13" hidden="1" x14ac:dyDescent="0.25">
      <c r="A5441">
        <v>2018</v>
      </c>
      <c r="B5441">
        <v>6500</v>
      </c>
      <c r="C5441">
        <v>6500</v>
      </c>
      <c r="D5441" s="20">
        <v>6500</v>
      </c>
      <c r="E5441">
        <f>SUM(Table_munisapp_tylerci_mu_live_rq_master5[[#This Row],[rd_extended_price]]-Table_munisapp_tylerci_mu_live_rq_master5[[#This Row],[rd_price_net]])</f>
        <v>0</v>
      </c>
      <c r="F5441" s="1">
        <v>43362</v>
      </c>
      <c r="G5441">
        <v>2407</v>
      </c>
      <c r="H5441" t="s">
        <v>9114</v>
      </c>
      <c r="I5441" t="s">
        <v>10815</v>
      </c>
      <c r="J5441">
        <v>3180725</v>
      </c>
      <c r="K5441" t="str">
        <f>VLOOKUP(Table_munisapp_tylerci_mu_live_rq_master5[[#This Row],[rh_vendor_suggest]],Vend!A:B,2,0)</f>
        <v>KELLERSTRASS</v>
      </c>
      <c r="L5441" t="str">
        <f>VLOOKUP(Table_munisapp_tylerci_mu_live_rq_master5[[#This Row],[a_department_code]],Dept!A:B,2,0)</f>
        <v>Transfer Station</v>
      </c>
      <c r="M5441">
        <f t="shared" si="84"/>
        <v>1</v>
      </c>
    </row>
    <row r="5442" spans="1:13" hidden="1" x14ac:dyDescent="0.25">
      <c r="A5442">
        <v>2018</v>
      </c>
      <c r="B5442">
        <v>50.1</v>
      </c>
      <c r="C5442">
        <v>501</v>
      </c>
      <c r="D5442" s="20">
        <v>501</v>
      </c>
      <c r="E5442">
        <f>SUM(Table_munisapp_tylerci_mu_live_rq_master5[[#This Row],[rd_extended_price]]-Table_munisapp_tylerci_mu_live_rq_master5[[#This Row],[rd_price_net]])</f>
        <v>0</v>
      </c>
      <c r="F5442" s="1">
        <v>43362</v>
      </c>
      <c r="G5442">
        <v>6342</v>
      </c>
      <c r="H5442" t="s">
        <v>9072</v>
      </c>
      <c r="I5442" t="s">
        <v>9991</v>
      </c>
      <c r="J5442">
        <v>3180729</v>
      </c>
      <c r="K5442" t="str">
        <f>VLOOKUP(Table_munisapp_tylerci_mu_live_rq_master5[[#This Row],[rh_vendor_suggest]],Vend!A:B,2,0)</f>
        <v>TRONEX INTERNATIONAL, INC.</v>
      </c>
      <c r="L5442" t="str">
        <f>VLOOKUP(Table_munisapp_tylerci_mu_live_rq_master5[[#This Row],[a_department_code]],Dept!A:B,2,0)</f>
        <v>Jail</v>
      </c>
      <c r="M5442">
        <f t="shared" ref="M5442:M5505" si="85">IF(J5442=J5441,0,1)</f>
        <v>1</v>
      </c>
    </row>
    <row r="5443" spans="1:13" hidden="1" x14ac:dyDescent="0.25">
      <c r="A5443">
        <v>2018</v>
      </c>
      <c r="B5443">
        <v>50.1</v>
      </c>
      <c r="C5443">
        <v>751.5</v>
      </c>
      <c r="D5443" s="20">
        <v>751.5</v>
      </c>
      <c r="E5443">
        <f>SUM(Table_munisapp_tylerci_mu_live_rq_master5[[#This Row],[rd_extended_price]]-Table_munisapp_tylerci_mu_live_rq_master5[[#This Row],[rd_price_net]])</f>
        <v>0</v>
      </c>
      <c r="F5443" s="1">
        <v>43362</v>
      </c>
      <c r="G5443">
        <v>6342</v>
      </c>
      <c r="H5443" t="s">
        <v>9072</v>
      </c>
      <c r="I5443" t="s">
        <v>9991</v>
      </c>
      <c r="J5443">
        <v>3180729</v>
      </c>
      <c r="K5443" t="str">
        <f>VLOOKUP(Table_munisapp_tylerci_mu_live_rq_master5[[#This Row],[rh_vendor_suggest]],Vend!A:B,2,0)</f>
        <v>TRONEX INTERNATIONAL, INC.</v>
      </c>
      <c r="L5443" t="str">
        <f>VLOOKUP(Table_munisapp_tylerci_mu_live_rq_master5[[#This Row],[a_department_code]],Dept!A:B,2,0)</f>
        <v>Jail</v>
      </c>
      <c r="M5443">
        <f t="shared" si="85"/>
        <v>0</v>
      </c>
    </row>
    <row r="5444" spans="1:13" hidden="1" x14ac:dyDescent="0.25">
      <c r="A5444">
        <v>2018</v>
      </c>
      <c r="B5444">
        <v>50.1</v>
      </c>
      <c r="C5444">
        <v>2004</v>
      </c>
      <c r="D5444" s="20">
        <v>2004</v>
      </c>
      <c r="E5444">
        <f>SUM(Table_munisapp_tylerci_mu_live_rq_master5[[#This Row],[rd_extended_price]]-Table_munisapp_tylerci_mu_live_rq_master5[[#This Row],[rd_price_net]])</f>
        <v>0</v>
      </c>
      <c r="F5444" s="1">
        <v>43362</v>
      </c>
      <c r="G5444">
        <v>6342</v>
      </c>
      <c r="H5444" t="s">
        <v>9072</v>
      </c>
      <c r="I5444" t="s">
        <v>9991</v>
      </c>
      <c r="J5444">
        <v>3180729</v>
      </c>
      <c r="K5444" t="str">
        <f>VLOOKUP(Table_munisapp_tylerci_mu_live_rq_master5[[#This Row],[rh_vendor_suggest]],Vend!A:B,2,0)</f>
        <v>TRONEX INTERNATIONAL, INC.</v>
      </c>
      <c r="L5444" t="str">
        <f>VLOOKUP(Table_munisapp_tylerci_mu_live_rq_master5[[#This Row],[a_department_code]],Dept!A:B,2,0)</f>
        <v>Jail</v>
      </c>
      <c r="M5444">
        <f t="shared" si="85"/>
        <v>0</v>
      </c>
    </row>
    <row r="5445" spans="1:13" hidden="1" x14ac:dyDescent="0.25">
      <c r="A5445">
        <v>2018</v>
      </c>
      <c r="B5445">
        <v>50.1</v>
      </c>
      <c r="C5445">
        <v>501</v>
      </c>
      <c r="D5445" s="20">
        <v>501</v>
      </c>
      <c r="E5445">
        <f>SUM(Table_munisapp_tylerci_mu_live_rq_master5[[#This Row],[rd_extended_price]]-Table_munisapp_tylerci_mu_live_rq_master5[[#This Row],[rd_price_net]])</f>
        <v>0</v>
      </c>
      <c r="F5445" s="1">
        <v>43362</v>
      </c>
      <c r="G5445">
        <v>6342</v>
      </c>
      <c r="H5445" t="s">
        <v>9072</v>
      </c>
      <c r="I5445" t="s">
        <v>9991</v>
      </c>
      <c r="J5445">
        <v>3180729</v>
      </c>
      <c r="K5445" t="str">
        <f>VLOOKUP(Table_munisapp_tylerci_mu_live_rq_master5[[#This Row],[rh_vendor_suggest]],Vend!A:B,2,0)</f>
        <v>TRONEX INTERNATIONAL, INC.</v>
      </c>
      <c r="L5445" t="str">
        <f>VLOOKUP(Table_munisapp_tylerci_mu_live_rq_master5[[#This Row],[a_department_code]],Dept!A:B,2,0)</f>
        <v>Jail</v>
      </c>
      <c r="M5445">
        <f t="shared" si="85"/>
        <v>0</v>
      </c>
    </row>
    <row r="5446" spans="1:13" hidden="1" x14ac:dyDescent="0.25">
      <c r="A5446">
        <v>2018</v>
      </c>
      <c r="B5446">
        <v>50.1</v>
      </c>
      <c r="C5446">
        <v>50.1</v>
      </c>
      <c r="D5446" s="20">
        <v>50.1</v>
      </c>
      <c r="E5446">
        <f>SUM(Table_munisapp_tylerci_mu_live_rq_master5[[#This Row],[rd_extended_price]]-Table_munisapp_tylerci_mu_live_rq_master5[[#This Row],[rd_price_net]])</f>
        <v>0</v>
      </c>
      <c r="F5446" s="1">
        <v>43362</v>
      </c>
      <c r="G5446">
        <v>6342</v>
      </c>
      <c r="H5446" t="s">
        <v>9072</v>
      </c>
      <c r="I5446" t="s">
        <v>9991</v>
      </c>
      <c r="J5446">
        <v>3180729</v>
      </c>
      <c r="K5446" t="str">
        <f>VLOOKUP(Table_munisapp_tylerci_mu_live_rq_master5[[#This Row],[rh_vendor_suggest]],Vend!A:B,2,0)</f>
        <v>TRONEX INTERNATIONAL, INC.</v>
      </c>
      <c r="L5446" t="str">
        <f>VLOOKUP(Table_munisapp_tylerci_mu_live_rq_master5[[#This Row],[a_department_code]],Dept!A:B,2,0)</f>
        <v>Jail</v>
      </c>
      <c r="M5446">
        <f t="shared" si="85"/>
        <v>0</v>
      </c>
    </row>
    <row r="5447" spans="1:13" hidden="1" x14ac:dyDescent="0.25">
      <c r="A5447">
        <v>2018</v>
      </c>
      <c r="B5447">
        <v>50.1</v>
      </c>
      <c r="C5447">
        <v>50.1</v>
      </c>
      <c r="D5447" s="20">
        <v>50.1</v>
      </c>
      <c r="E5447">
        <f>SUM(Table_munisapp_tylerci_mu_live_rq_master5[[#This Row],[rd_extended_price]]-Table_munisapp_tylerci_mu_live_rq_master5[[#This Row],[rd_price_net]])</f>
        <v>0</v>
      </c>
      <c r="F5447" s="1">
        <v>43362</v>
      </c>
      <c r="G5447">
        <v>6342</v>
      </c>
      <c r="H5447" t="s">
        <v>9072</v>
      </c>
      <c r="I5447" t="s">
        <v>9991</v>
      </c>
      <c r="J5447">
        <v>3180729</v>
      </c>
      <c r="K5447" t="str">
        <f>VLOOKUP(Table_munisapp_tylerci_mu_live_rq_master5[[#This Row],[rh_vendor_suggest]],Vend!A:B,2,0)</f>
        <v>TRONEX INTERNATIONAL, INC.</v>
      </c>
      <c r="L5447" t="str">
        <f>VLOOKUP(Table_munisapp_tylerci_mu_live_rq_master5[[#This Row],[a_department_code]],Dept!A:B,2,0)</f>
        <v>Jail</v>
      </c>
      <c r="M5447">
        <f t="shared" si="85"/>
        <v>0</v>
      </c>
    </row>
    <row r="5448" spans="1:13" hidden="1" x14ac:dyDescent="0.25">
      <c r="A5448">
        <v>2018</v>
      </c>
      <c r="B5448">
        <v>499.95</v>
      </c>
      <c r="C5448">
        <v>999.9</v>
      </c>
      <c r="D5448" s="20">
        <v>999.9</v>
      </c>
      <c r="E5448">
        <f>SUM(Table_munisapp_tylerci_mu_live_rq_master5[[#This Row],[rd_extended_price]]-Table_munisapp_tylerci_mu_live_rq_master5[[#This Row],[rd_price_net]])</f>
        <v>0</v>
      </c>
      <c r="F5448" s="1">
        <v>43362</v>
      </c>
      <c r="G5448">
        <v>2926</v>
      </c>
      <c r="H5448" t="s">
        <v>9072</v>
      </c>
      <c r="I5448" t="s">
        <v>11360</v>
      </c>
      <c r="J5448">
        <v>3180726</v>
      </c>
      <c r="K5448" t="str">
        <f>VLOOKUP(Table_munisapp_tylerci_mu_live_rq_master5[[#This Row],[rh_vendor_suggest]],Vend!A:B,2,0)</f>
        <v>OGDEN LAWN AND GARDEN</v>
      </c>
      <c r="L5448" t="str">
        <f>VLOOKUP(Table_munisapp_tylerci_mu_live_rq_master5[[#This Row],[a_department_code]],Dept!A:B,2,0)</f>
        <v>Jail</v>
      </c>
      <c r="M5448">
        <f t="shared" si="85"/>
        <v>1</v>
      </c>
    </row>
    <row r="5449" spans="1:13" hidden="1" x14ac:dyDescent="0.25">
      <c r="A5449">
        <v>2018</v>
      </c>
      <c r="B5449">
        <v>100</v>
      </c>
      <c r="C5449">
        <v>2000</v>
      </c>
      <c r="D5449" s="20">
        <v>2000</v>
      </c>
      <c r="E5449">
        <f>SUM(Table_munisapp_tylerci_mu_live_rq_master5[[#This Row],[rd_extended_price]]-Table_munisapp_tylerci_mu_live_rq_master5[[#This Row],[rd_price_net]])</f>
        <v>0</v>
      </c>
      <c r="F5449" s="1">
        <v>43362</v>
      </c>
      <c r="G5449">
        <v>8016</v>
      </c>
      <c r="H5449" t="s">
        <v>9068</v>
      </c>
      <c r="I5449" t="s">
        <v>11361</v>
      </c>
      <c r="J5449">
        <v>3180728</v>
      </c>
      <c r="K5449" t="str">
        <f>VLOOKUP(Table_munisapp_tylerci_mu_live_rq_master5[[#This Row],[rh_vendor_suggest]],Vend!A:B,2,0)</f>
        <v>KNOWINK LLC</v>
      </c>
      <c r="L5449" t="str">
        <f>VLOOKUP(Table_munisapp_tylerci_mu_live_rq_master5[[#This Row],[a_department_code]],Dept!A:B,2,0)</f>
        <v>Elections</v>
      </c>
      <c r="M5449">
        <f t="shared" si="85"/>
        <v>1</v>
      </c>
    </row>
    <row r="5450" spans="1:13" hidden="1" x14ac:dyDescent="0.25">
      <c r="A5450">
        <v>2018</v>
      </c>
      <c r="B5450">
        <v>0</v>
      </c>
      <c r="C5450">
        <v>0</v>
      </c>
      <c r="D5450" s="20">
        <v>0</v>
      </c>
      <c r="E5450">
        <f>SUM(Table_munisapp_tylerci_mu_live_rq_master5[[#This Row],[rd_extended_price]]-Table_munisapp_tylerci_mu_live_rq_master5[[#This Row],[rd_price_net]])</f>
        <v>0</v>
      </c>
      <c r="F5450" s="1">
        <v>43362</v>
      </c>
      <c r="G5450">
        <v>8016</v>
      </c>
      <c r="H5450" t="s">
        <v>9068</v>
      </c>
      <c r="I5450" t="s">
        <v>11361</v>
      </c>
      <c r="J5450">
        <v>3180728</v>
      </c>
      <c r="K5450" t="str">
        <f>VLOOKUP(Table_munisapp_tylerci_mu_live_rq_master5[[#This Row],[rh_vendor_suggest]],Vend!A:B,2,0)</f>
        <v>KNOWINK LLC</v>
      </c>
      <c r="L5450" t="str">
        <f>VLOOKUP(Table_munisapp_tylerci_mu_live_rq_master5[[#This Row],[a_department_code]],Dept!A:B,2,0)</f>
        <v>Elections</v>
      </c>
      <c r="M5450">
        <f t="shared" si="85"/>
        <v>0</v>
      </c>
    </row>
    <row r="5451" spans="1:13" hidden="1" x14ac:dyDescent="0.25">
      <c r="A5451">
        <v>2018</v>
      </c>
      <c r="B5451">
        <v>0</v>
      </c>
      <c r="C5451">
        <v>0</v>
      </c>
      <c r="D5451" s="20">
        <v>0</v>
      </c>
      <c r="E5451">
        <f>SUM(Table_munisapp_tylerci_mu_live_rq_master5[[#This Row],[rd_extended_price]]-Table_munisapp_tylerci_mu_live_rq_master5[[#This Row],[rd_price_net]])</f>
        <v>0</v>
      </c>
      <c r="F5451" s="1">
        <v>43362</v>
      </c>
      <c r="G5451">
        <v>8016</v>
      </c>
      <c r="H5451" t="s">
        <v>9068</v>
      </c>
      <c r="I5451" t="s">
        <v>11361</v>
      </c>
      <c r="J5451">
        <v>3180728</v>
      </c>
      <c r="K5451" t="str">
        <f>VLOOKUP(Table_munisapp_tylerci_mu_live_rq_master5[[#This Row],[rh_vendor_suggest]],Vend!A:B,2,0)</f>
        <v>KNOWINK LLC</v>
      </c>
      <c r="L5451" t="str">
        <f>VLOOKUP(Table_munisapp_tylerci_mu_live_rq_master5[[#This Row],[a_department_code]],Dept!A:B,2,0)</f>
        <v>Elections</v>
      </c>
      <c r="M5451">
        <f t="shared" si="85"/>
        <v>0</v>
      </c>
    </row>
    <row r="5452" spans="1:13" hidden="1" x14ac:dyDescent="0.25">
      <c r="A5452">
        <v>2018</v>
      </c>
      <c r="B5452">
        <v>1140</v>
      </c>
      <c r="C5452">
        <v>1140</v>
      </c>
      <c r="D5452" s="20">
        <v>1140</v>
      </c>
      <c r="E5452">
        <f>SUM(Table_munisapp_tylerci_mu_live_rq_master5[[#This Row],[rd_extended_price]]-Table_munisapp_tylerci_mu_live_rq_master5[[#This Row],[rd_price_net]])</f>
        <v>0</v>
      </c>
      <c r="F5452" s="1">
        <v>43362</v>
      </c>
      <c r="G5452">
        <v>7682</v>
      </c>
      <c r="H5452" t="s">
        <v>9100</v>
      </c>
      <c r="I5452" t="s">
        <v>11362</v>
      </c>
      <c r="J5452">
        <v>3180727</v>
      </c>
      <c r="K5452" t="str">
        <f>VLOOKUP(Table_munisapp_tylerci_mu_live_rq_master5[[#This Row],[rh_vendor_suggest]],Vend!A:B,2,0)</f>
        <v>NATIONWIDE SHELVING &amp; AUTOMATED STORAGE SOLUTIONS</v>
      </c>
      <c r="L5452" t="str">
        <f>VLOOKUP(Table_munisapp_tylerci_mu_live_rq_master5[[#This Row],[a_department_code]],Dept!A:B,2,0)</f>
        <v>Library</v>
      </c>
      <c r="M5452">
        <f t="shared" si="85"/>
        <v>1</v>
      </c>
    </row>
    <row r="5453" spans="1:13" hidden="1" x14ac:dyDescent="0.25">
      <c r="A5453">
        <v>2018</v>
      </c>
      <c r="B5453">
        <v>12.25</v>
      </c>
      <c r="C5453">
        <v>2940</v>
      </c>
      <c r="D5453" s="20">
        <v>2940</v>
      </c>
      <c r="E5453">
        <f>SUM(Table_munisapp_tylerci_mu_live_rq_master5[[#This Row],[rd_extended_price]]-Table_munisapp_tylerci_mu_live_rq_master5[[#This Row],[rd_price_net]])</f>
        <v>0</v>
      </c>
      <c r="F5453" s="1">
        <v>43362</v>
      </c>
      <c r="G5453">
        <v>1354</v>
      </c>
      <c r="H5453" t="s">
        <v>9100</v>
      </c>
      <c r="I5453" t="s">
        <v>11363</v>
      </c>
      <c r="J5453">
        <v>3180722</v>
      </c>
      <c r="K5453" t="str">
        <f>VLOOKUP(Table_munisapp_tylerci_mu_live_rq_master5[[#This Row],[rh_vendor_suggest]],Vend!A:B,2,0)</f>
        <v>BRODY CHEMICAL</v>
      </c>
      <c r="L5453" t="str">
        <f>VLOOKUP(Table_munisapp_tylerci_mu_live_rq_master5[[#This Row],[a_department_code]],Dept!A:B,2,0)</f>
        <v>Library</v>
      </c>
      <c r="M5453">
        <f t="shared" si="85"/>
        <v>1</v>
      </c>
    </row>
    <row r="5454" spans="1:13" hidden="1" x14ac:dyDescent="0.25">
      <c r="A5454">
        <v>2018</v>
      </c>
      <c r="B5454">
        <v>5000</v>
      </c>
      <c r="C5454">
        <v>5000</v>
      </c>
      <c r="D5454" s="20">
        <v>5000</v>
      </c>
      <c r="E5454">
        <f>SUM(Table_munisapp_tylerci_mu_live_rq_master5[[#This Row],[rd_extended_price]]-Table_munisapp_tylerci_mu_live_rq_master5[[#This Row],[rd_price_net]])</f>
        <v>0</v>
      </c>
      <c r="F5454" s="1">
        <v>43362</v>
      </c>
      <c r="G5454">
        <v>1566</v>
      </c>
      <c r="H5454" t="s">
        <v>9114</v>
      </c>
      <c r="I5454" t="s">
        <v>11364</v>
      </c>
      <c r="J5454">
        <v>3180724</v>
      </c>
      <c r="K5454" t="str">
        <f>VLOOKUP(Table_munisapp_tylerci_mu_live_rq_master5[[#This Row],[rh_vendor_suggest]],Vend!A:B,2,0)</f>
        <v>CONROCK RECYCLING</v>
      </c>
      <c r="L5454" t="str">
        <f>VLOOKUP(Table_munisapp_tylerci_mu_live_rq_master5[[#This Row],[a_department_code]],Dept!A:B,2,0)</f>
        <v>Transfer Station</v>
      </c>
      <c r="M5454">
        <f t="shared" si="85"/>
        <v>1</v>
      </c>
    </row>
    <row r="5455" spans="1:13" hidden="1" x14ac:dyDescent="0.25">
      <c r="A5455">
        <v>2018</v>
      </c>
      <c r="B5455">
        <v>7000</v>
      </c>
      <c r="C5455">
        <v>7000</v>
      </c>
      <c r="D5455" s="20">
        <v>7000</v>
      </c>
      <c r="E5455">
        <f>SUM(Table_munisapp_tylerci_mu_live_rq_master5[[#This Row],[rd_extended_price]]-Table_munisapp_tylerci_mu_live_rq_master5[[#This Row],[rd_price_net]])</f>
        <v>0</v>
      </c>
      <c r="F5455" s="1">
        <v>43364</v>
      </c>
      <c r="G5455">
        <v>3592</v>
      </c>
      <c r="H5455" t="s">
        <v>9114</v>
      </c>
      <c r="I5455" t="s">
        <v>11365</v>
      </c>
      <c r="J5455">
        <v>3180732</v>
      </c>
      <c r="K5455" t="str">
        <f>VLOOKUP(Table_munisapp_tylerci_mu_live_rq_master5[[#This Row],[rh_vendor_suggest]],Vend!A:B,2,0)</f>
        <v>T H GLENNON CO INC</v>
      </c>
      <c r="L5455" t="str">
        <f>VLOOKUP(Table_munisapp_tylerci_mu_live_rq_master5[[#This Row],[a_department_code]],Dept!A:B,2,0)</f>
        <v>Transfer Station</v>
      </c>
      <c r="M5455">
        <f t="shared" si="85"/>
        <v>1</v>
      </c>
    </row>
    <row r="5456" spans="1:13" hidden="1" x14ac:dyDescent="0.25">
      <c r="A5456">
        <v>2018</v>
      </c>
      <c r="B5456">
        <v>3116.82</v>
      </c>
      <c r="C5456">
        <v>227527.86</v>
      </c>
      <c r="D5456">
        <v>227527.86</v>
      </c>
      <c r="E5456">
        <f>SUM(Table_munisapp_tylerci_mu_live_rq_master5[[#This Row],[rd_extended_price]]-Table_munisapp_tylerci_mu_live_rq_master5[[#This Row],[rd_price_net]])</f>
        <v>0</v>
      </c>
      <c r="F5456" s="1">
        <v>43368</v>
      </c>
      <c r="G5456">
        <v>2764</v>
      </c>
      <c r="H5456" t="s">
        <v>9071</v>
      </c>
      <c r="I5456" t="s">
        <v>11366</v>
      </c>
      <c r="J5456">
        <v>3180737</v>
      </c>
      <c r="K5456" t="str">
        <f>VLOOKUP(Table_munisapp_tylerci_mu_live_rq_master5[[#This Row],[rh_vendor_suggest]],Vend!A:B,2,0)</f>
        <v>MOTOROLA SOLUTIONS, INC.</v>
      </c>
      <c r="L5456" t="str">
        <f>VLOOKUP(Table_munisapp_tylerci_mu_live_rq_master5[[#This Row],[a_department_code]],Dept!A:B,2,0)</f>
        <v>Sheriff</v>
      </c>
      <c r="M5456">
        <f t="shared" si="85"/>
        <v>1</v>
      </c>
    </row>
    <row r="5457" spans="1:13" hidden="1" x14ac:dyDescent="0.25">
      <c r="A5457">
        <v>2018</v>
      </c>
      <c r="B5457">
        <v>2491.2399999999998</v>
      </c>
      <c r="C5457">
        <v>134526.96</v>
      </c>
      <c r="D5457">
        <v>134526.96</v>
      </c>
      <c r="E5457">
        <f>SUM(Table_munisapp_tylerci_mu_live_rq_master5[[#This Row],[rd_extended_price]]-Table_munisapp_tylerci_mu_live_rq_master5[[#This Row],[rd_price_net]])</f>
        <v>0</v>
      </c>
      <c r="F5457" s="1">
        <v>43368</v>
      </c>
      <c r="G5457">
        <v>2764</v>
      </c>
      <c r="H5457" t="s">
        <v>9071</v>
      </c>
      <c r="I5457" t="s">
        <v>11366</v>
      </c>
      <c r="J5457">
        <v>3180737</v>
      </c>
      <c r="K5457" t="str">
        <f>VLOOKUP(Table_munisapp_tylerci_mu_live_rq_master5[[#This Row],[rh_vendor_suggest]],Vend!A:B,2,0)</f>
        <v>MOTOROLA SOLUTIONS, INC.</v>
      </c>
      <c r="L5457" t="str">
        <f>VLOOKUP(Table_munisapp_tylerci_mu_live_rq_master5[[#This Row],[a_department_code]],Dept!A:B,2,0)</f>
        <v>Sheriff</v>
      </c>
      <c r="M5457">
        <f t="shared" si="85"/>
        <v>0</v>
      </c>
    </row>
    <row r="5458" spans="1:13" hidden="1" x14ac:dyDescent="0.25">
      <c r="A5458">
        <v>2018</v>
      </c>
      <c r="B5458">
        <v>3411.3</v>
      </c>
      <c r="C5458">
        <v>71637.3</v>
      </c>
      <c r="D5458">
        <v>71637.3</v>
      </c>
      <c r="E5458">
        <f>SUM(Table_munisapp_tylerci_mu_live_rq_master5[[#This Row],[rd_extended_price]]-Table_munisapp_tylerci_mu_live_rq_master5[[#This Row],[rd_price_net]])</f>
        <v>0</v>
      </c>
      <c r="F5458" s="1">
        <v>43368</v>
      </c>
      <c r="G5458">
        <v>2764</v>
      </c>
      <c r="H5458" t="s">
        <v>9071</v>
      </c>
      <c r="I5458" t="s">
        <v>11366</v>
      </c>
      <c r="J5458">
        <v>3180737</v>
      </c>
      <c r="K5458" t="str">
        <f>VLOOKUP(Table_munisapp_tylerci_mu_live_rq_master5[[#This Row],[rh_vendor_suggest]],Vend!A:B,2,0)</f>
        <v>MOTOROLA SOLUTIONS, INC.</v>
      </c>
      <c r="L5458" t="str">
        <f>VLOOKUP(Table_munisapp_tylerci_mu_live_rq_master5[[#This Row],[a_department_code]],Dept!A:B,2,0)</f>
        <v>Sheriff</v>
      </c>
      <c r="M5458">
        <f t="shared" si="85"/>
        <v>0</v>
      </c>
    </row>
    <row r="5459" spans="1:13" hidden="1" x14ac:dyDescent="0.25">
      <c r="A5459">
        <v>2018</v>
      </c>
      <c r="B5459">
        <v>964.05</v>
      </c>
      <c r="C5459">
        <v>25065.3</v>
      </c>
      <c r="D5459">
        <v>25065.3</v>
      </c>
      <c r="E5459">
        <f>SUM(Table_munisapp_tylerci_mu_live_rq_master5[[#This Row],[rd_extended_price]]-Table_munisapp_tylerci_mu_live_rq_master5[[#This Row],[rd_price_net]])</f>
        <v>0</v>
      </c>
      <c r="F5459" s="1">
        <v>43368</v>
      </c>
      <c r="G5459">
        <v>3109</v>
      </c>
      <c r="H5459" t="s">
        <v>9071</v>
      </c>
      <c r="I5459" t="s">
        <v>10860</v>
      </c>
      <c r="J5459">
        <v>3180738</v>
      </c>
      <c r="K5459" t="str">
        <f>VLOOKUP(Table_munisapp_tylerci_mu_live_rq_master5[[#This Row],[rh_vendor_suggest]],Vend!A:B,2,0)</f>
        <v>PROFORCE MARKETING INC</v>
      </c>
      <c r="L5459" t="str">
        <f>VLOOKUP(Table_munisapp_tylerci_mu_live_rq_master5[[#This Row],[a_department_code]],Dept!A:B,2,0)</f>
        <v>Sheriff</v>
      </c>
      <c r="M5459">
        <f t="shared" si="85"/>
        <v>1</v>
      </c>
    </row>
    <row r="5460" spans="1:13" hidden="1" x14ac:dyDescent="0.25">
      <c r="A5460">
        <v>2018</v>
      </c>
      <c r="B5460">
        <v>57.04</v>
      </c>
      <c r="C5460">
        <v>1311.92</v>
      </c>
      <c r="D5460">
        <v>1311.92</v>
      </c>
      <c r="E5460">
        <f>SUM(Table_munisapp_tylerci_mu_live_rq_master5[[#This Row],[rd_extended_price]]-Table_munisapp_tylerci_mu_live_rq_master5[[#This Row],[rd_price_net]])</f>
        <v>0</v>
      </c>
      <c r="F5460" s="1">
        <v>43368</v>
      </c>
      <c r="G5460">
        <v>3109</v>
      </c>
      <c r="H5460" t="s">
        <v>9071</v>
      </c>
      <c r="I5460" t="s">
        <v>10860</v>
      </c>
      <c r="J5460">
        <v>3180738</v>
      </c>
      <c r="K5460" t="str">
        <f>VLOOKUP(Table_munisapp_tylerci_mu_live_rq_master5[[#This Row],[rh_vendor_suggest]],Vend!A:B,2,0)</f>
        <v>PROFORCE MARKETING INC</v>
      </c>
      <c r="L5460" t="str">
        <f>VLOOKUP(Table_munisapp_tylerci_mu_live_rq_master5[[#This Row],[a_department_code]],Dept!A:B,2,0)</f>
        <v>Sheriff</v>
      </c>
      <c r="M5460">
        <f t="shared" si="85"/>
        <v>0</v>
      </c>
    </row>
    <row r="5461" spans="1:13" hidden="1" x14ac:dyDescent="0.25">
      <c r="A5461">
        <v>2018</v>
      </c>
      <c r="B5461">
        <v>57.04</v>
      </c>
      <c r="C5461">
        <v>171.12</v>
      </c>
      <c r="D5461">
        <v>171.12</v>
      </c>
      <c r="E5461">
        <f>SUM(Table_munisapp_tylerci_mu_live_rq_master5[[#This Row],[rd_extended_price]]-Table_munisapp_tylerci_mu_live_rq_master5[[#This Row],[rd_price_net]])</f>
        <v>0</v>
      </c>
      <c r="F5461" s="1">
        <v>43368</v>
      </c>
      <c r="G5461">
        <v>3109</v>
      </c>
      <c r="H5461" t="s">
        <v>9071</v>
      </c>
      <c r="I5461" t="s">
        <v>10860</v>
      </c>
      <c r="J5461">
        <v>3180738</v>
      </c>
      <c r="K5461" t="str">
        <f>VLOOKUP(Table_munisapp_tylerci_mu_live_rq_master5[[#This Row],[rh_vendor_suggest]],Vend!A:B,2,0)</f>
        <v>PROFORCE MARKETING INC</v>
      </c>
      <c r="L5461" t="str">
        <f>VLOOKUP(Table_munisapp_tylerci_mu_live_rq_master5[[#This Row],[a_department_code]],Dept!A:B,2,0)</f>
        <v>Sheriff</v>
      </c>
      <c r="M5461">
        <f t="shared" si="85"/>
        <v>0</v>
      </c>
    </row>
    <row r="5462" spans="1:13" hidden="1" x14ac:dyDescent="0.25">
      <c r="A5462">
        <v>2018</v>
      </c>
      <c r="B5462">
        <v>68.02</v>
      </c>
      <c r="C5462">
        <v>1768.52</v>
      </c>
      <c r="D5462">
        <v>1768.52</v>
      </c>
      <c r="E5462">
        <f>SUM(Table_munisapp_tylerci_mu_live_rq_master5[[#This Row],[rd_extended_price]]-Table_munisapp_tylerci_mu_live_rq_master5[[#This Row],[rd_price_net]])</f>
        <v>0</v>
      </c>
      <c r="F5462" s="1">
        <v>43368</v>
      </c>
      <c r="G5462">
        <v>3109</v>
      </c>
      <c r="H5462" t="s">
        <v>9071</v>
      </c>
      <c r="I5462" t="s">
        <v>10860</v>
      </c>
      <c r="J5462">
        <v>3180738</v>
      </c>
      <c r="K5462" t="str">
        <f>VLOOKUP(Table_munisapp_tylerci_mu_live_rq_master5[[#This Row],[rh_vendor_suggest]],Vend!A:B,2,0)</f>
        <v>PROFORCE MARKETING INC</v>
      </c>
      <c r="L5462" t="str">
        <f>VLOOKUP(Table_munisapp_tylerci_mu_live_rq_master5[[#This Row],[a_department_code]],Dept!A:B,2,0)</f>
        <v>Sheriff</v>
      </c>
      <c r="M5462">
        <f t="shared" si="85"/>
        <v>0</v>
      </c>
    </row>
    <row r="5463" spans="1:13" hidden="1" x14ac:dyDescent="0.25">
      <c r="A5463">
        <v>2018</v>
      </c>
      <c r="B5463">
        <v>599</v>
      </c>
      <c r="C5463">
        <v>1198</v>
      </c>
      <c r="D5463" s="20">
        <v>1078.2</v>
      </c>
      <c r="E5463">
        <f>SUM(Table_munisapp_tylerci_mu_live_rq_master5[[#This Row],[rd_extended_price]]-Table_munisapp_tylerci_mu_live_rq_master5[[#This Row],[rd_price_net]])</f>
        <v>119.79999999999995</v>
      </c>
      <c r="F5463" s="1">
        <v>43364</v>
      </c>
      <c r="G5463">
        <v>7829</v>
      </c>
      <c r="H5463" t="s">
        <v>9083</v>
      </c>
      <c r="I5463" t="s">
        <v>11367</v>
      </c>
      <c r="J5463">
        <v>3180733</v>
      </c>
      <c r="K5463" t="str">
        <f>VLOOKUP(Table_munisapp_tylerci_mu_live_rq_master5[[#This Row],[rh_vendor_suggest]],Vend!A:B,2,0)</f>
        <v>NAKIVO INC</v>
      </c>
      <c r="L5463" t="str">
        <f>VLOOKUP(Table_munisapp_tylerci_mu_live_rq_master5[[#This Row],[a_department_code]],Dept!A:B,2,0)</f>
        <v>Information Technology</v>
      </c>
      <c r="M5463">
        <f t="shared" si="85"/>
        <v>1</v>
      </c>
    </row>
    <row r="5464" spans="1:13" hidden="1" x14ac:dyDescent="0.25">
      <c r="A5464">
        <v>2018</v>
      </c>
      <c r="B5464">
        <v>29</v>
      </c>
      <c r="C5464">
        <v>464</v>
      </c>
      <c r="D5464" s="20">
        <v>417.6</v>
      </c>
      <c r="E5464">
        <f>SUM(Table_munisapp_tylerci_mu_live_rq_master5[[#This Row],[rd_extended_price]]-Table_munisapp_tylerci_mu_live_rq_master5[[#This Row],[rd_price_net]])</f>
        <v>46.399999999999977</v>
      </c>
      <c r="F5464" s="1">
        <v>43364</v>
      </c>
      <c r="G5464">
        <v>7829</v>
      </c>
      <c r="H5464" t="s">
        <v>9083</v>
      </c>
      <c r="I5464" t="s">
        <v>11367</v>
      </c>
      <c r="J5464">
        <v>3180733</v>
      </c>
      <c r="K5464" t="str">
        <f>VLOOKUP(Table_munisapp_tylerci_mu_live_rq_master5[[#This Row],[rh_vendor_suggest]],Vend!A:B,2,0)</f>
        <v>NAKIVO INC</v>
      </c>
      <c r="L5464" t="str">
        <f>VLOOKUP(Table_munisapp_tylerci_mu_live_rq_master5[[#This Row],[a_department_code]],Dept!A:B,2,0)</f>
        <v>Information Technology</v>
      </c>
      <c r="M5464">
        <f t="shared" si="85"/>
        <v>0</v>
      </c>
    </row>
    <row r="5465" spans="1:13" hidden="1" x14ac:dyDescent="0.25">
      <c r="A5465">
        <v>2018</v>
      </c>
      <c r="B5465">
        <v>9643</v>
      </c>
      <c r="C5465">
        <v>9643</v>
      </c>
      <c r="D5465" s="20">
        <v>9643</v>
      </c>
      <c r="E5465">
        <f>SUM(Table_munisapp_tylerci_mu_live_rq_master5[[#This Row],[rd_extended_price]]-Table_munisapp_tylerci_mu_live_rq_master5[[#This Row],[rd_price_net]])</f>
        <v>0</v>
      </c>
      <c r="F5465" s="1">
        <v>43364</v>
      </c>
      <c r="G5465">
        <v>8022</v>
      </c>
      <c r="H5465" t="s">
        <v>9088</v>
      </c>
      <c r="I5465" t="s">
        <v>11368</v>
      </c>
      <c r="J5465">
        <v>3180734</v>
      </c>
      <c r="K5465" t="str">
        <f>VLOOKUP(Table_munisapp_tylerci_mu_live_rq_master5[[#This Row],[rh_vendor_suggest]],Vend!A:B,2,0)</f>
        <v>CHRISTENEN AUTO LLC</v>
      </c>
      <c r="L5465" t="str">
        <f>VLOOKUP(Table_munisapp_tylerci_mu_live_rq_master5[[#This Row],[a_department_code]],Dept!A:B,2,0)</f>
        <v>Property Management</v>
      </c>
      <c r="M5465">
        <f t="shared" si="85"/>
        <v>1</v>
      </c>
    </row>
    <row r="5466" spans="1:13" hidden="1" x14ac:dyDescent="0.25">
      <c r="A5466">
        <v>2018</v>
      </c>
      <c r="B5466">
        <v>19670.099999999999</v>
      </c>
      <c r="C5466">
        <v>19670.099999999999</v>
      </c>
      <c r="D5466" s="20">
        <v>19670.099999999999</v>
      </c>
      <c r="E5466">
        <f>SUM(Table_munisapp_tylerci_mu_live_rq_master5[[#This Row],[rd_extended_price]]-Table_munisapp_tylerci_mu_live_rq_master5[[#This Row],[rd_price_net]])</f>
        <v>0</v>
      </c>
      <c r="F5466" s="1">
        <v>43364</v>
      </c>
      <c r="G5466">
        <v>2688</v>
      </c>
      <c r="H5466" t="s">
        <v>9094</v>
      </c>
      <c r="I5466" t="s">
        <v>9646</v>
      </c>
      <c r="J5466">
        <v>3180730</v>
      </c>
      <c r="K5466" t="str">
        <f>VLOOKUP(Table_munisapp_tylerci_mu_live_rq_master5[[#This Row],[rh_vendor_suggest]],Vend!A:B,2,0)</f>
        <v>MERCK SHARP &amp; DOHME CORP</v>
      </c>
      <c r="L5466" t="str">
        <f>VLOOKUP(Table_munisapp_tylerci_mu_live_rq_master5[[#This Row],[a_department_code]],Dept!A:B,2,0)</f>
        <v>Weber Morgan Health Department</v>
      </c>
      <c r="M5466">
        <f t="shared" si="85"/>
        <v>1</v>
      </c>
    </row>
    <row r="5467" spans="1:13" hidden="1" x14ac:dyDescent="0.25">
      <c r="A5467">
        <v>2018</v>
      </c>
      <c r="B5467">
        <v>4000</v>
      </c>
      <c r="C5467">
        <v>4000</v>
      </c>
      <c r="D5467">
        <v>4000</v>
      </c>
      <c r="E5467">
        <f>SUM(Table_munisapp_tylerci_mu_live_rq_master5[[#This Row],[rd_extended_price]]-Table_munisapp_tylerci_mu_live_rq_master5[[#This Row],[rd_price_net]])</f>
        <v>0</v>
      </c>
      <c r="F5467" s="1">
        <v>43369</v>
      </c>
      <c r="G5467">
        <v>8023</v>
      </c>
      <c r="H5467" t="s">
        <v>9106</v>
      </c>
      <c r="I5467" t="s">
        <v>11369</v>
      </c>
      <c r="J5467">
        <v>3180742</v>
      </c>
      <c r="K5467" t="str">
        <f>VLOOKUP(Table_munisapp_tylerci_mu_live_rq_master5[[#This Row],[rh_vendor_suggest]],Vend!A:B,2,0)</f>
        <v>KOOL BREEZE INC</v>
      </c>
      <c r="L5467" t="str">
        <f>VLOOKUP(Table_munisapp_tylerci_mu_live_rq_master5[[#This Row],[a_department_code]],Dept!A:B,2,0)</f>
        <v>Ice Sheet</v>
      </c>
      <c r="M5467">
        <f t="shared" si="85"/>
        <v>1</v>
      </c>
    </row>
    <row r="5468" spans="1:13" hidden="1" x14ac:dyDescent="0.25">
      <c r="A5468">
        <v>2018</v>
      </c>
      <c r="B5468">
        <v>14267.4</v>
      </c>
      <c r="C5468">
        <v>14267.4</v>
      </c>
      <c r="D5468" s="20">
        <v>14267.4</v>
      </c>
      <c r="E5468">
        <f>SUM(Table_munisapp_tylerci_mu_live_rq_master5[[#This Row],[rd_extended_price]]-Table_munisapp_tylerci_mu_live_rq_master5[[#This Row],[rd_price_net]])</f>
        <v>0</v>
      </c>
      <c r="F5468" s="1">
        <v>43364</v>
      </c>
      <c r="G5468">
        <v>3363</v>
      </c>
      <c r="H5468" t="s">
        <v>9094</v>
      </c>
      <c r="I5468" t="s">
        <v>9646</v>
      </c>
      <c r="J5468">
        <v>3180731</v>
      </c>
      <c r="K5468" t="str">
        <f>VLOOKUP(Table_munisapp_tylerci_mu_live_rq_master5[[#This Row],[rh_vendor_suggest]],Vend!A:B,2,0)</f>
        <v>SANOFI PASTEUR INC</v>
      </c>
      <c r="L5468" t="str">
        <f>VLOOKUP(Table_munisapp_tylerci_mu_live_rq_master5[[#This Row],[a_department_code]],Dept!A:B,2,0)</f>
        <v>Weber Morgan Health Department</v>
      </c>
      <c r="M5468">
        <f t="shared" si="85"/>
        <v>1</v>
      </c>
    </row>
    <row r="5469" spans="1:13" hidden="1" x14ac:dyDescent="0.25">
      <c r="A5469">
        <v>2018</v>
      </c>
      <c r="B5469">
        <v>209.96</v>
      </c>
      <c r="C5469">
        <v>209.96</v>
      </c>
      <c r="D5469" s="20">
        <v>209.96</v>
      </c>
      <c r="E5469">
        <f>SUM(Table_munisapp_tylerci_mu_live_rq_master5[[#This Row],[rd_extended_price]]-Table_munisapp_tylerci_mu_live_rq_master5[[#This Row],[rd_price_net]])</f>
        <v>0</v>
      </c>
      <c r="F5469" s="1">
        <v>43364</v>
      </c>
      <c r="G5469">
        <v>3363</v>
      </c>
      <c r="H5469" t="s">
        <v>9094</v>
      </c>
      <c r="I5469" t="s">
        <v>9646</v>
      </c>
      <c r="J5469">
        <v>3180731</v>
      </c>
      <c r="K5469" t="str">
        <f>VLOOKUP(Table_munisapp_tylerci_mu_live_rq_master5[[#This Row],[rh_vendor_suggest]],Vend!A:B,2,0)</f>
        <v>SANOFI PASTEUR INC</v>
      </c>
      <c r="L5469" t="str">
        <f>VLOOKUP(Table_munisapp_tylerci_mu_live_rq_master5[[#This Row],[a_department_code]],Dept!A:B,2,0)</f>
        <v>Weber Morgan Health Department</v>
      </c>
      <c r="M5469">
        <f t="shared" si="85"/>
        <v>0</v>
      </c>
    </row>
    <row r="5470" spans="1:13" hidden="1" x14ac:dyDescent="0.25">
      <c r="A5470">
        <v>2018</v>
      </c>
      <c r="B5470">
        <v>26000</v>
      </c>
      <c r="C5470">
        <v>104000</v>
      </c>
      <c r="D5470">
        <v>104000</v>
      </c>
      <c r="E5470">
        <f>SUM(Table_munisapp_tylerci_mu_live_rq_master5[[#This Row],[rd_extended_price]]-Table_munisapp_tylerci_mu_live_rq_master5[[#This Row],[rd_price_net]])</f>
        <v>0</v>
      </c>
      <c r="F5470" s="1">
        <v>43368</v>
      </c>
      <c r="G5470">
        <v>1705</v>
      </c>
      <c r="H5470" t="s">
        <v>9083</v>
      </c>
      <c r="I5470" t="s">
        <v>11370</v>
      </c>
      <c r="J5470">
        <v>3180735</v>
      </c>
      <c r="K5470" t="str">
        <f>VLOOKUP(Table_munisapp_tylerci_mu_live_rq_master5[[#This Row],[rh_vendor_suggest]],Vend!A:B,2,0)</f>
        <v>DELL COMPUTER</v>
      </c>
      <c r="L5470" t="str">
        <f>VLOOKUP(Table_munisapp_tylerci_mu_live_rq_master5[[#This Row],[a_department_code]],Dept!A:B,2,0)</f>
        <v>Information Technology</v>
      </c>
      <c r="M5470">
        <f t="shared" si="85"/>
        <v>1</v>
      </c>
    </row>
    <row r="5471" spans="1:13" hidden="1" x14ac:dyDescent="0.25">
      <c r="A5471">
        <v>2018</v>
      </c>
      <c r="B5471">
        <v>27995.63</v>
      </c>
      <c r="C5471">
        <v>27995.63</v>
      </c>
      <c r="D5471" s="20">
        <v>27995.63</v>
      </c>
      <c r="E5471" s="10">
        <f>SUM(Table_munisapp_tylerci_mu_live_rq_master5[[#This Row],[rd_extended_price]]-Table_munisapp_tylerci_mu_live_rq_master5[[#This Row],[rd_price_net]])</f>
        <v>0</v>
      </c>
      <c r="F5471" s="1">
        <v>43371</v>
      </c>
      <c r="G5471">
        <v>8037</v>
      </c>
      <c r="H5471" t="s">
        <v>9085</v>
      </c>
      <c r="I5471" t="s">
        <v>11512</v>
      </c>
      <c r="J5471">
        <v>3180744</v>
      </c>
      <c r="K5471" t="str">
        <f>VLOOKUP(Table_munisapp_tylerci_mu_live_rq_master5[[#This Row],[rh_vendor_suggest]],Vend!A:B,2,0)</f>
        <v>APPARATUS EQUIPMENT &amp; SERVICE INC</v>
      </c>
      <c r="L5471" t="str">
        <f>VLOOKUP(Table_munisapp_tylerci_mu_live_rq_master5[[#This Row],[a_department_code]],Dept!A:B,2,0)</f>
        <v>Paramedic</v>
      </c>
      <c r="M5471">
        <f t="shared" si="85"/>
        <v>1</v>
      </c>
    </row>
    <row r="5472" spans="1:13" hidden="1" x14ac:dyDescent="0.25">
      <c r="A5472">
        <v>2018</v>
      </c>
      <c r="B5472">
        <v>153151</v>
      </c>
      <c r="C5472">
        <v>153151</v>
      </c>
      <c r="D5472" s="20">
        <v>153151</v>
      </c>
      <c r="E5472" s="10">
        <f>SUM(Table_munisapp_tylerci_mu_live_rq_master5[[#This Row],[rd_extended_price]]-Table_munisapp_tylerci_mu_live_rq_master5[[#This Row],[rd_price_net]])</f>
        <v>0</v>
      </c>
      <c r="F5472" s="1">
        <v>43368</v>
      </c>
      <c r="G5472">
        <v>8034</v>
      </c>
      <c r="H5472" t="s">
        <v>9085</v>
      </c>
      <c r="I5472" t="s">
        <v>11513</v>
      </c>
      <c r="J5472">
        <v>3180739</v>
      </c>
      <c r="K5472" t="str">
        <f>VLOOKUP(Table_munisapp_tylerci_mu_live_rq_master5[[#This Row],[rh_vendor_suggest]],Vend!A:B,2,0)</f>
        <v>TMA OPERATIONS LLC</v>
      </c>
      <c r="L5472" t="str">
        <f>VLOOKUP(Table_munisapp_tylerci_mu_live_rq_master5[[#This Row],[a_department_code]],Dept!A:B,2,0)</f>
        <v>Paramedic</v>
      </c>
      <c r="M5472">
        <f t="shared" si="85"/>
        <v>1</v>
      </c>
    </row>
    <row r="5473" spans="1:13" hidden="1" x14ac:dyDescent="0.25">
      <c r="A5473">
        <v>2018</v>
      </c>
      <c r="B5473">
        <v>1950</v>
      </c>
      <c r="C5473">
        <v>1950</v>
      </c>
      <c r="D5473" s="20">
        <v>1950</v>
      </c>
      <c r="E5473" s="10">
        <f>SUM(Table_munisapp_tylerci_mu_live_rq_master5[[#This Row],[rd_extended_price]]-Table_munisapp_tylerci_mu_live_rq_master5[[#This Row],[rd_price_net]])</f>
        <v>0</v>
      </c>
      <c r="F5473" s="1">
        <v>43369</v>
      </c>
      <c r="G5473">
        <v>1089</v>
      </c>
      <c r="H5473" t="s">
        <v>9107</v>
      </c>
      <c r="I5473" t="s">
        <v>11514</v>
      </c>
      <c r="J5473">
        <v>3180740</v>
      </c>
      <c r="K5473" t="str">
        <f>VLOOKUP(Table_munisapp_tylerci_mu_live_rq_master5[[#This Row],[rh_vendor_suggest]],Vend!A:B,2,0)</f>
        <v>ALLSTAR REFRIGERATION LLC</v>
      </c>
      <c r="L5473" t="str">
        <f>VLOOKUP(Table_munisapp_tylerci_mu_live_rq_master5[[#This Row],[a_department_code]],Dept!A:B,2,0)</f>
        <v>Golden Spike Event Center</v>
      </c>
      <c r="M5473">
        <f t="shared" si="85"/>
        <v>1</v>
      </c>
    </row>
    <row r="5474" spans="1:13" hidden="1" x14ac:dyDescent="0.25">
      <c r="A5474">
        <v>2018</v>
      </c>
      <c r="B5474">
        <v>4000</v>
      </c>
      <c r="C5474">
        <v>4000</v>
      </c>
      <c r="D5474" s="20">
        <v>4000</v>
      </c>
      <c r="E5474" s="10">
        <f>SUM(Table_munisapp_tylerci_mu_live_rq_master5[[#This Row],[rd_extended_price]]-Table_munisapp_tylerci_mu_live_rq_master5[[#This Row],[rd_price_net]])</f>
        <v>0</v>
      </c>
      <c r="F5474" s="1">
        <v>43369</v>
      </c>
      <c r="G5474">
        <v>8031</v>
      </c>
      <c r="H5474" t="s">
        <v>9100</v>
      </c>
      <c r="I5474" t="s">
        <v>11515</v>
      </c>
      <c r="J5474">
        <v>3180743</v>
      </c>
      <c r="K5474" t="str">
        <f>VLOOKUP(Table_munisapp_tylerci_mu_live_rq_master5[[#This Row],[rh_vendor_suggest]],Vend!A:B,2,0)</f>
        <v>AHA! PROCESS INC</v>
      </c>
      <c r="L5474" t="str">
        <f>VLOOKUP(Table_munisapp_tylerci_mu_live_rq_master5[[#This Row],[a_department_code]],Dept!A:B,2,0)</f>
        <v>Library</v>
      </c>
      <c r="M5474">
        <f t="shared" si="85"/>
        <v>1</v>
      </c>
    </row>
    <row r="5475" spans="1:13" hidden="1" x14ac:dyDescent="0.25">
      <c r="A5475">
        <v>2018</v>
      </c>
      <c r="B5475">
        <v>19.5</v>
      </c>
      <c r="C5475">
        <v>2340</v>
      </c>
      <c r="D5475" s="20">
        <v>2340</v>
      </c>
      <c r="E5475" s="10">
        <f>SUM(Table_munisapp_tylerci_mu_live_rq_master5[[#This Row],[rd_extended_price]]-Table_munisapp_tylerci_mu_live_rq_master5[[#This Row],[rd_price_net]])</f>
        <v>0</v>
      </c>
      <c r="F5475" s="1">
        <v>43369</v>
      </c>
      <c r="G5475">
        <v>8031</v>
      </c>
      <c r="H5475" t="s">
        <v>9100</v>
      </c>
      <c r="I5475" t="s">
        <v>11515</v>
      </c>
      <c r="J5475">
        <v>3180743</v>
      </c>
      <c r="K5475" t="str">
        <f>VLOOKUP(Table_munisapp_tylerci_mu_live_rq_master5[[#This Row],[rh_vendor_suggest]],Vend!A:B,2,0)</f>
        <v>AHA! PROCESS INC</v>
      </c>
      <c r="L5475" t="str">
        <f>VLOOKUP(Table_munisapp_tylerci_mu_live_rq_master5[[#This Row],[a_department_code]],Dept!A:B,2,0)</f>
        <v>Library</v>
      </c>
      <c r="M5475">
        <f t="shared" si="85"/>
        <v>0</v>
      </c>
    </row>
    <row r="5476" spans="1:13" hidden="1" x14ac:dyDescent="0.25">
      <c r="A5476">
        <v>2018</v>
      </c>
      <c r="B5476">
        <v>11</v>
      </c>
      <c r="C5476">
        <v>1320</v>
      </c>
      <c r="D5476" s="20">
        <v>1320</v>
      </c>
      <c r="E5476" s="10">
        <f>SUM(Table_munisapp_tylerci_mu_live_rq_master5[[#This Row],[rd_extended_price]]-Table_munisapp_tylerci_mu_live_rq_master5[[#This Row],[rd_price_net]])</f>
        <v>0</v>
      </c>
      <c r="F5476" s="1">
        <v>43369</v>
      </c>
      <c r="G5476">
        <v>8031</v>
      </c>
      <c r="H5476" t="s">
        <v>9100</v>
      </c>
      <c r="I5476" t="s">
        <v>11515</v>
      </c>
      <c r="J5476">
        <v>3180743</v>
      </c>
      <c r="K5476" t="str">
        <f>VLOOKUP(Table_munisapp_tylerci_mu_live_rq_master5[[#This Row],[rh_vendor_suggest]],Vend!A:B,2,0)</f>
        <v>AHA! PROCESS INC</v>
      </c>
      <c r="L5476" t="str">
        <f>VLOOKUP(Table_munisapp_tylerci_mu_live_rq_master5[[#This Row],[a_department_code]],Dept!A:B,2,0)</f>
        <v>Library</v>
      </c>
      <c r="M5476">
        <f t="shared" si="85"/>
        <v>0</v>
      </c>
    </row>
    <row r="5477" spans="1:13" hidden="1" x14ac:dyDescent="0.25">
      <c r="A5477">
        <v>2018</v>
      </c>
      <c r="B5477">
        <v>292.8</v>
      </c>
      <c r="C5477">
        <v>292.8</v>
      </c>
      <c r="D5477" s="20">
        <v>292.8</v>
      </c>
      <c r="E5477" s="10">
        <f>SUM(Table_munisapp_tylerci_mu_live_rq_master5[[#This Row],[rd_extended_price]]-Table_munisapp_tylerci_mu_live_rq_master5[[#This Row],[rd_price_net]])</f>
        <v>0</v>
      </c>
      <c r="F5477" s="1">
        <v>43369</v>
      </c>
      <c r="G5477">
        <v>8031</v>
      </c>
      <c r="H5477" t="s">
        <v>9100</v>
      </c>
      <c r="I5477" t="s">
        <v>11515</v>
      </c>
      <c r="J5477">
        <v>3180743</v>
      </c>
      <c r="K5477" t="str">
        <f>VLOOKUP(Table_munisapp_tylerci_mu_live_rq_master5[[#This Row],[rh_vendor_suggest]],Vend!A:B,2,0)</f>
        <v>AHA! PROCESS INC</v>
      </c>
      <c r="L5477" t="str">
        <f>VLOOKUP(Table_munisapp_tylerci_mu_live_rq_master5[[#This Row],[a_department_code]],Dept!A:B,2,0)</f>
        <v>Library</v>
      </c>
      <c r="M5477">
        <f t="shared" si="85"/>
        <v>0</v>
      </c>
    </row>
    <row r="5478" spans="1:13" hidden="1" x14ac:dyDescent="0.25">
      <c r="A5478">
        <v>2018</v>
      </c>
      <c r="B5478">
        <v>1500</v>
      </c>
      <c r="C5478">
        <v>1500</v>
      </c>
      <c r="D5478" s="20">
        <v>1500</v>
      </c>
      <c r="E5478" s="10">
        <f>SUM(Table_munisapp_tylerci_mu_live_rq_master5[[#This Row],[rd_extended_price]]-Table_munisapp_tylerci_mu_live_rq_master5[[#This Row],[rd_price_net]])</f>
        <v>0</v>
      </c>
      <c r="F5478" s="1">
        <v>43369</v>
      </c>
      <c r="G5478">
        <v>3745</v>
      </c>
      <c r="H5478" t="s">
        <v>9083</v>
      </c>
      <c r="I5478" t="s">
        <v>11516</v>
      </c>
      <c r="J5478">
        <v>3180741</v>
      </c>
      <c r="K5478" t="str">
        <f>VLOOKUP(Table_munisapp_tylerci_mu_live_rq_master5[[#This Row],[rh_vendor_suggest]],Vend!A:B,2,0)</f>
        <v>TV SPECIALISTS</v>
      </c>
      <c r="L5478" t="str">
        <f>VLOOKUP(Table_munisapp_tylerci_mu_live_rq_master5[[#This Row],[a_department_code]],Dept!A:B,2,0)</f>
        <v>Information Technology</v>
      </c>
      <c r="M5478">
        <f t="shared" si="85"/>
        <v>1</v>
      </c>
    </row>
    <row r="5479" spans="1:13" hidden="1" x14ac:dyDescent="0.25">
      <c r="A5479">
        <v>2018</v>
      </c>
      <c r="B5479">
        <v>295</v>
      </c>
      <c r="C5479">
        <v>295</v>
      </c>
      <c r="D5479" s="20">
        <v>295</v>
      </c>
      <c r="E5479" s="10">
        <f>SUM(Table_munisapp_tylerci_mu_live_rq_master5[[#This Row],[rd_extended_price]]-Table_munisapp_tylerci_mu_live_rq_master5[[#This Row],[rd_price_net]])</f>
        <v>0</v>
      </c>
      <c r="F5479" s="1">
        <v>43369</v>
      </c>
      <c r="G5479">
        <v>3745</v>
      </c>
      <c r="H5479" t="s">
        <v>9083</v>
      </c>
      <c r="I5479" t="s">
        <v>11516</v>
      </c>
      <c r="J5479">
        <v>3180741</v>
      </c>
      <c r="K5479" t="str">
        <f>VLOOKUP(Table_munisapp_tylerci_mu_live_rq_master5[[#This Row],[rh_vendor_suggest]],Vend!A:B,2,0)</f>
        <v>TV SPECIALISTS</v>
      </c>
      <c r="L5479" t="str">
        <f>VLOOKUP(Table_munisapp_tylerci_mu_live_rq_master5[[#This Row],[a_department_code]],Dept!A:B,2,0)</f>
        <v>Information Technology</v>
      </c>
      <c r="M5479">
        <f t="shared" si="85"/>
        <v>0</v>
      </c>
    </row>
    <row r="5480" spans="1:13" hidden="1" x14ac:dyDescent="0.25">
      <c r="A5480">
        <v>2018</v>
      </c>
      <c r="B5480">
        <v>32.99</v>
      </c>
      <c r="C5480">
        <v>32.99</v>
      </c>
      <c r="D5480" s="20">
        <v>32.99</v>
      </c>
      <c r="E5480" s="10">
        <f>SUM(Table_munisapp_tylerci_mu_live_rq_master5[[#This Row],[rd_extended_price]]-Table_munisapp_tylerci_mu_live_rq_master5[[#This Row],[rd_price_net]])</f>
        <v>0</v>
      </c>
      <c r="F5480" s="1">
        <v>43369</v>
      </c>
      <c r="G5480">
        <v>3745</v>
      </c>
      <c r="H5480" t="s">
        <v>9083</v>
      </c>
      <c r="I5480" t="s">
        <v>11516</v>
      </c>
      <c r="J5480">
        <v>3180741</v>
      </c>
      <c r="K5480" t="str">
        <f>VLOOKUP(Table_munisapp_tylerci_mu_live_rq_master5[[#This Row],[rh_vendor_suggest]],Vend!A:B,2,0)</f>
        <v>TV SPECIALISTS</v>
      </c>
      <c r="L5480" t="str">
        <f>VLOOKUP(Table_munisapp_tylerci_mu_live_rq_master5[[#This Row],[a_department_code]],Dept!A:B,2,0)</f>
        <v>Information Technology</v>
      </c>
      <c r="M5480">
        <f t="shared" si="85"/>
        <v>0</v>
      </c>
    </row>
    <row r="5481" spans="1:13" hidden="1" x14ac:dyDescent="0.25">
      <c r="A5481">
        <v>2018</v>
      </c>
      <c r="B5481">
        <v>34</v>
      </c>
      <c r="C5481">
        <v>34</v>
      </c>
      <c r="D5481" s="20">
        <v>34</v>
      </c>
      <c r="E5481" s="10">
        <f>SUM(Table_munisapp_tylerci_mu_live_rq_master5[[#This Row],[rd_extended_price]]-Table_munisapp_tylerci_mu_live_rq_master5[[#This Row],[rd_price_net]])</f>
        <v>0</v>
      </c>
      <c r="F5481" s="1">
        <v>43369</v>
      </c>
      <c r="G5481">
        <v>3745</v>
      </c>
      <c r="H5481" t="s">
        <v>9083</v>
      </c>
      <c r="I5481" t="s">
        <v>11516</v>
      </c>
      <c r="J5481">
        <v>3180741</v>
      </c>
      <c r="K5481" t="str">
        <f>VLOOKUP(Table_munisapp_tylerci_mu_live_rq_master5[[#This Row],[rh_vendor_suggest]],Vend!A:B,2,0)</f>
        <v>TV SPECIALISTS</v>
      </c>
      <c r="L5481" t="str">
        <f>VLOOKUP(Table_munisapp_tylerci_mu_live_rq_master5[[#This Row],[a_department_code]],Dept!A:B,2,0)</f>
        <v>Information Technology</v>
      </c>
      <c r="M5481">
        <f t="shared" si="85"/>
        <v>0</v>
      </c>
    </row>
    <row r="5482" spans="1:13" hidden="1" x14ac:dyDescent="0.25">
      <c r="A5482">
        <v>2018</v>
      </c>
      <c r="B5482">
        <v>225</v>
      </c>
      <c r="C5482">
        <v>225</v>
      </c>
      <c r="D5482" s="20">
        <v>225</v>
      </c>
      <c r="E5482" s="10">
        <f>SUM(Table_munisapp_tylerci_mu_live_rq_master5[[#This Row],[rd_extended_price]]-Table_munisapp_tylerci_mu_live_rq_master5[[#This Row],[rd_price_net]])</f>
        <v>0</v>
      </c>
      <c r="F5482" s="1">
        <v>43369</v>
      </c>
      <c r="G5482">
        <v>3745</v>
      </c>
      <c r="H5482" t="s">
        <v>9083</v>
      </c>
      <c r="I5482" t="s">
        <v>11516</v>
      </c>
      <c r="J5482">
        <v>3180741</v>
      </c>
      <c r="K5482" t="str">
        <f>VLOOKUP(Table_munisapp_tylerci_mu_live_rq_master5[[#This Row],[rh_vendor_suggest]],Vend!A:B,2,0)</f>
        <v>TV SPECIALISTS</v>
      </c>
      <c r="L5482" t="str">
        <f>VLOOKUP(Table_munisapp_tylerci_mu_live_rq_master5[[#This Row],[a_department_code]],Dept!A:B,2,0)</f>
        <v>Information Technology</v>
      </c>
      <c r="M5482">
        <f t="shared" si="85"/>
        <v>0</v>
      </c>
    </row>
    <row r="5483" spans="1:13" hidden="1" x14ac:dyDescent="0.25">
      <c r="A5483">
        <v>2018</v>
      </c>
      <c r="B5483">
        <v>25009.119999999999</v>
      </c>
      <c r="C5483">
        <v>25009.119999999999</v>
      </c>
      <c r="D5483" s="20">
        <v>25009.119999999999</v>
      </c>
      <c r="E5483" s="10">
        <f>SUM(Table_munisapp_tylerci_mu_live_rq_master5[[#This Row],[rd_extended_price]]-Table_munisapp_tylerci_mu_live_rq_master5[[#This Row],[rd_price_net]])</f>
        <v>0</v>
      </c>
      <c r="F5483" s="1">
        <v>43371</v>
      </c>
      <c r="G5483">
        <v>5525</v>
      </c>
      <c r="H5483" t="s">
        <v>9083</v>
      </c>
      <c r="I5483" t="s">
        <v>11517</v>
      </c>
      <c r="J5483">
        <v>3180745</v>
      </c>
      <c r="K5483" t="str">
        <f>VLOOKUP(Table_munisapp_tylerci_mu_live_rq_master5[[#This Row],[rh_vendor_suggest]],Vend!A:B,2,0)</f>
        <v>CONVERGEONE, INC</v>
      </c>
      <c r="L5483" t="str">
        <f>VLOOKUP(Table_munisapp_tylerci_mu_live_rq_master5[[#This Row],[a_department_code]],Dept!A:B,2,0)</f>
        <v>Information Technology</v>
      </c>
      <c r="M5483">
        <f t="shared" si="85"/>
        <v>1</v>
      </c>
    </row>
    <row r="5484" spans="1:13" hidden="1" x14ac:dyDescent="0.25">
      <c r="A5484">
        <v>2018</v>
      </c>
      <c r="B5484">
        <v>1480.19</v>
      </c>
      <c r="C5484">
        <v>1480.19</v>
      </c>
      <c r="D5484">
        <v>1480.19</v>
      </c>
      <c r="E5484" s="10">
        <f>SUM(Table_munisapp_tylerci_mu_live_rq_master5[[#This Row],[rd_extended_price]]-Table_munisapp_tylerci_mu_live_rq_master5[[#This Row],[rd_price_net]])</f>
        <v>0</v>
      </c>
      <c r="F5484" s="1">
        <v>43375</v>
      </c>
      <c r="G5484">
        <v>1705</v>
      </c>
      <c r="H5484" t="s">
        <v>9083</v>
      </c>
      <c r="I5484" t="s">
        <v>11518</v>
      </c>
      <c r="J5484">
        <v>3180746</v>
      </c>
      <c r="K5484" t="str">
        <f>VLOOKUP(Table_munisapp_tylerci_mu_live_rq_master5[[#This Row],[rh_vendor_suggest]],Vend!A:B,2,0)</f>
        <v>DELL COMPUTER</v>
      </c>
      <c r="L5484" t="str">
        <f>VLOOKUP(Table_munisapp_tylerci_mu_live_rq_master5[[#This Row],[a_department_code]],Dept!A:B,2,0)</f>
        <v>Information Technology</v>
      </c>
      <c r="M5484">
        <f t="shared" si="85"/>
        <v>1</v>
      </c>
    </row>
    <row r="5485" spans="1:13" hidden="1" x14ac:dyDescent="0.25">
      <c r="A5485">
        <v>2018</v>
      </c>
      <c r="B5485">
        <v>0</v>
      </c>
      <c r="C5485">
        <v>0</v>
      </c>
      <c r="D5485" s="20">
        <v>0</v>
      </c>
      <c r="E5485" s="10">
        <f>SUM(Table_munisapp_tylerci_mu_live_rq_master5[[#This Row],[rd_extended_price]]-Table_munisapp_tylerci_mu_live_rq_master5[[#This Row],[rd_price_net]])</f>
        <v>0</v>
      </c>
      <c r="F5485" s="1"/>
      <c r="G5485">
        <v>3970</v>
      </c>
      <c r="H5485" t="s">
        <v>9107</v>
      </c>
      <c r="I5485" t="s">
        <v>11542</v>
      </c>
      <c r="J5485">
        <v>0</v>
      </c>
      <c r="K5485" t="str">
        <f>VLOOKUP(Table_munisapp_tylerci_mu_live_rq_master5[[#This Row],[rh_vendor_suggest]],Vend!A:B,2,0)</f>
        <v>WASATCH DISTRIBUTING CO INC</v>
      </c>
      <c r="L5485" t="str">
        <f>VLOOKUP(Table_munisapp_tylerci_mu_live_rq_master5[[#This Row],[a_department_code]],Dept!A:B,2,0)</f>
        <v>Golden Spike Event Center</v>
      </c>
      <c r="M5485">
        <f t="shared" si="85"/>
        <v>1</v>
      </c>
    </row>
    <row r="5486" spans="1:13" hidden="1" x14ac:dyDescent="0.25">
      <c r="A5486">
        <v>2018</v>
      </c>
      <c r="B5486">
        <v>8000</v>
      </c>
      <c r="C5486">
        <v>8000</v>
      </c>
      <c r="D5486" s="20">
        <v>8000</v>
      </c>
      <c r="E5486" s="10">
        <f>SUM(Table_munisapp_tylerci_mu_live_rq_master5[[#This Row],[rd_extended_price]]-Table_munisapp_tylerci_mu_live_rq_master5[[#This Row],[rd_price_net]])</f>
        <v>0</v>
      </c>
      <c r="F5486" s="1">
        <v>43384</v>
      </c>
      <c r="G5486">
        <v>3798</v>
      </c>
      <c r="H5486" t="s">
        <v>9107</v>
      </c>
      <c r="I5486" t="s">
        <v>11543</v>
      </c>
      <c r="J5486">
        <v>3180767</v>
      </c>
      <c r="K5486" t="str">
        <f>VLOOKUP(Table_munisapp_tylerci_mu_live_rq_master5[[#This Row],[rh_vendor_suggest]],Vend!A:B,2,0)</f>
        <v>US FOOD SERVICE</v>
      </c>
      <c r="L5486" t="str">
        <f>VLOOKUP(Table_munisapp_tylerci_mu_live_rq_master5[[#This Row],[a_department_code]],Dept!A:B,2,0)</f>
        <v>Golden Spike Event Center</v>
      </c>
      <c r="M5486">
        <f t="shared" si="85"/>
        <v>1</v>
      </c>
    </row>
    <row r="5487" spans="1:13" hidden="1" x14ac:dyDescent="0.25">
      <c r="A5487">
        <v>2018</v>
      </c>
      <c r="B5487">
        <v>6930</v>
      </c>
      <c r="C5487">
        <v>6930</v>
      </c>
      <c r="D5487" s="20">
        <v>6930</v>
      </c>
      <c r="E5487" s="10">
        <f>SUM(Table_munisapp_tylerci_mu_live_rq_master5[[#This Row],[rd_extended_price]]-Table_munisapp_tylerci_mu_live_rq_master5[[#This Row],[rd_price_net]])</f>
        <v>0</v>
      </c>
      <c r="F5487" s="1">
        <v>43375</v>
      </c>
      <c r="G5487">
        <v>2009</v>
      </c>
      <c r="H5487" t="s">
        <v>9094</v>
      </c>
      <c r="I5487" t="s">
        <v>11544</v>
      </c>
      <c r="J5487">
        <v>3180747</v>
      </c>
      <c r="K5487" t="str">
        <f>VLOOKUP(Table_munisapp_tylerci_mu_live_rq_master5[[#This Row],[rh_vendor_suggest]],Vend!A:B,2,0)</f>
        <v>SMITHKLINE BEECHAM CORPORATION</v>
      </c>
      <c r="L5487" t="str">
        <f>VLOOKUP(Table_munisapp_tylerci_mu_live_rq_master5[[#This Row],[a_department_code]],Dept!A:B,2,0)</f>
        <v>Weber Morgan Health Department</v>
      </c>
      <c r="M5487">
        <f t="shared" si="85"/>
        <v>1</v>
      </c>
    </row>
    <row r="5488" spans="1:13" hidden="1" x14ac:dyDescent="0.25">
      <c r="A5488">
        <v>2018</v>
      </c>
      <c r="B5488">
        <v>1204.5</v>
      </c>
      <c r="C5488">
        <v>1204.5</v>
      </c>
      <c r="D5488" s="20">
        <v>1204.5</v>
      </c>
      <c r="E5488" s="10">
        <f>SUM(Table_munisapp_tylerci_mu_live_rq_master5[[#This Row],[rd_extended_price]]-Table_munisapp_tylerci_mu_live_rq_master5[[#This Row],[rd_price_net]])</f>
        <v>0</v>
      </c>
      <c r="F5488" s="1">
        <v>43376</v>
      </c>
      <c r="G5488">
        <v>2009</v>
      </c>
      <c r="H5488" t="s">
        <v>9094</v>
      </c>
      <c r="I5488" t="s">
        <v>9646</v>
      </c>
      <c r="J5488">
        <v>3180752</v>
      </c>
      <c r="K5488" t="str">
        <f>VLOOKUP(Table_munisapp_tylerci_mu_live_rq_master5[[#This Row],[rh_vendor_suggest]],Vend!A:B,2,0)</f>
        <v>SMITHKLINE BEECHAM CORPORATION</v>
      </c>
      <c r="L5488" t="str">
        <f>VLOOKUP(Table_munisapp_tylerci_mu_live_rq_master5[[#This Row],[a_department_code]],Dept!A:B,2,0)</f>
        <v>Weber Morgan Health Department</v>
      </c>
      <c r="M5488">
        <f t="shared" si="85"/>
        <v>1</v>
      </c>
    </row>
    <row r="5489" spans="1:13" hidden="1" x14ac:dyDescent="0.25">
      <c r="A5489">
        <v>2018</v>
      </c>
      <c r="B5489">
        <v>2177.5</v>
      </c>
      <c r="C5489">
        <v>2177.5</v>
      </c>
      <c r="D5489" s="20">
        <v>2177.5</v>
      </c>
      <c r="E5489" s="10">
        <f>SUM(Table_munisapp_tylerci_mu_live_rq_master5[[#This Row],[rd_extended_price]]-Table_munisapp_tylerci_mu_live_rq_master5[[#This Row],[rd_price_net]])</f>
        <v>0</v>
      </c>
      <c r="F5489" s="1">
        <v>43376</v>
      </c>
      <c r="G5489">
        <v>2009</v>
      </c>
      <c r="H5489" t="s">
        <v>9094</v>
      </c>
      <c r="I5489" t="s">
        <v>9646</v>
      </c>
      <c r="J5489">
        <v>3180752</v>
      </c>
      <c r="K5489" t="str">
        <f>VLOOKUP(Table_munisapp_tylerci_mu_live_rq_master5[[#This Row],[rh_vendor_suggest]],Vend!A:B,2,0)</f>
        <v>SMITHKLINE BEECHAM CORPORATION</v>
      </c>
      <c r="L5489" t="str">
        <f>VLOOKUP(Table_munisapp_tylerci_mu_live_rq_master5[[#This Row],[a_department_code]],Dept!A:B,2,0)</f>
        <v>Weber Morgan Health Department</v>
      </c>
      <c r="M5489">
        <f t="shared" si="85"/>
        <v>0</v>
      </c>
    </row>
    <row r="5490" spans="1:13" hidden="1" x14ac:dyDescent="0.25">
      <c r="A5490">
        <v>2018</v>
      </c>
      <c r="B5490">
        <v>2349</v>
      </c>
      <c r="C5490">
        <v>2349</v>
      </c>
      <c r="D5490" s="20">
        <v>2349</v>
      </c>
      <c r="E5490" s="10">
        <f>SUM(Table_munisapp_tylerci_mu_live_rq_master5[[#This Row],[rd_extended_price]]-Table_munisapp_tylerci_mu_live_rq_master5[[#This Row],[rd_price_net]])</f>
        <v>0</v>
      </c>
      <c r="F5490" s="1">
        <v>43376</v>
      </c>
      <c r="G5490">
        <v>2009</v>
      </c>
      <c r="H5490" t="s">
        <v>9094</v>
      </c>
      <c r="I5490" t="s">
        <v>9646</v>
      </c>
      <c r="J5490">
        <v>3180752</v>
      </c>
      <c r="K5490" t="str">
        <f>VLOOKUP(Table_munisapp_tylerci_mu_live_rq_master5[[#This Row],[rh_vendor_suggest]],Vend!A:B,2,0)</f>
        <v>SMITHKLINE BEECHAM CORPORATION</v>
      </c>
      <c r="L5490" t="str">
        <f>VLOOKUP(Table_munisapp_tylerci_mu_live_rq_master5[[#This Row],[a_department_code]],Dept!A:B,2,0)</f>
        <v>Weber Morgan Health Department</v>
      </c>
      <c r="M5490">
        <f t="shared" si="85"/>
        <v>0</v>
      </c>
    </row>
    <row r="5491" spans="1:13" hidden="1" x14ac:dyDescent="0.25">
      <c r="A5491">
        <v>2018</v>
      </c>
      <c r="B5491">
        <v>260.5</v>
      </c>
      <c r="C5491">
        <v>260.5</v>
      </c>
      <c r="D5491" s="20">
        <v>260.5</v>
      </c>
      <c r="E5491" s="10">
        <f>SUM(Table_munisapp_tylerci_mu_live_rq_master5[[#This Row],[rd_extended_price]]-Table_munisapp_tylerci_mu_live_rq_master5[[#This Row],[rd_price_net]])</f>
        <v>0</v>
      </c>
      <c r="F5491" s="1">
        <v>43376</v>
      </c>
      <c r="G5491">
        <v>2009</v>
      </c>
      <c r="H5491" t="s">
        <v>9094</v>
      </c>
      <c r="I5491" t="s">
        <v>9646</v>
      </c>
      <c r="J5491">
        <v>3180752</v>
      </c>
      <c r="K5491" t="str">
        <f>VLOOKUP(Table_munisapp_tylerci_mu_live_rq_master5[[#This Row],[rh_vendor_suggest]],Vend!A:B,2,0)</f>
        <v>SMITHKLINE BEECHAM CORPORATION</v>
      </c>
      <c r="L5491" t="str">
        <f>VLOOKUP(Table_munisapp_tylerci_mu_live_rq_master5[[#This Row],[a_department_code]],Dept!A:B,2,0)</f>
        <v>Weber Morgan Health Department</v>
      </c>
      <c r="M5491">
        <f t="shared" si="85"/>
        <v>0</v>
      </c>
    </row>
    <row r="5492" spans="1:13" hidden="1" x14ac:dyDescent="0.25">
      <c r="A5492">
        <v>2018</v>
      </c>
      <c r="B5492">
        <v>170.5</v>
      </c>
      <c r="C5492">
        <v>170.5</v>
      </c>
      <c r="D5492" s="20">
        <v>170.5</v>
      </c>
      <c r="E5492" s="10">
        <f>SUM(Table_munisapp_tylerci_mu_live_rq_master5[[#This Row],[rd_extended_price]]-Table_munisapp_tylerci_mu_live_rq_master5[[#This Row],[rd_price_net]])</f>
        <v>0</v>
      </c>
      <c r="F5492" s="1">
        <v>43376</v>
      </c>
      <c r="G5492">
        <v>2009</v>
      </c>
      <c r="H5492" t="s">
        <v>9094</v>
      </c>
      <c r="I5492" t="s">
        <v>9646</v>
      </c>
      <c r="J5492">
        <v>3180752</v>
      </c>
      <c r="K5492" t="str">
        <f>VLOOKUP(Table_munisapp_tylerci_mu_live_rq_master5[[#This Row],[rh_vendor_suggest]],Vend!A:B,2,0)</f>
        <v>SMITHKLINE BEECHAM CORPORATION</v>
      </c>
      <c r="L5492" t="str">
        <f>VLOOKUP(Table_munisapp_tylerci_mu_live_rq_master5[[#This Row],[a_department_code]],Dept!A:B,2,0)</f>
        <v>Weber Morgan Health Department</v>
      </c>
      <c r="M5492">
        <f t="shared" si="85"/>
        <v>0</v>
      </c>
    </row>
    <row r="5493" spans="1:13" hidden="1" x14ac:dyDescent="0.25">
      <c r="A5493">
        <v>2018</v>
      </c>
      <c r="B5493">
        <v>2935</v>
      </c>
      <c r="C5493">
        <v>2935</v>
      </c>
      <c r="D5493" s="20">
        <v>2935</v>
      </c>
      <c r="E5493" s="10">
        <f>SUM(Table_munisapp_tylerci_mu_live_rq_master5[[#This Row],[rd_extended_price]]-Table_munisapp_tylerci_mu_live_rq_master5[[#This Row],[rd_price_net]])</f>
        <v>0</v>
      </c>
      <c r="F5493" s="1">
        <v>43376</v>
      </c>
      <c r="G5493">
        <v>2009</v>
      </c>
      <c r="H5493" t="s">
        <v>9094</v>
      </c>
      <c r="I5493" t="s">
        <v>9646</v>
      </c>
      <c r="J5493">
        <v>3180752</v>
      </c>
      <c r="K5493" t="str">
        <f>VLOOKUP(Table_munisapp_tylerci_mu_live_rq_master5[[#This Row],[rh_vendor_suggest]],Vend!A:B,2,0)</f>
        <v>SMITHKLINE BEECHAM CORPORATION</v>
      </c>
      <c r="L5493" t="str">
        <f>VLOOKUP(Table_munisapp_tylerci_mu_live_rq_master5[[#This Row],[a_department_code]],Dept!A:B,2,0)</f>
        <v>Weber Morgan Health Department</v>
      </c>
      <c r="M5493">
        <f t="shared" si="85"/>
        <v>0</v>
      </c>
    </row>
    <row r="5494" spans="1:13" hidden="1" x14ac:dyDescent="0.25">
      <c r="A5494">
        <v>2018</v>
      </c>
      <c r="B5494">
        <v>3430</v>
      </c>
      <c r="C5494">
        <v>3430</v>
      </c>
      <c r="D5494" s="20">
        <v>3430</v>
      </c>
      <c r="E5494" s="10">
        <f>SUM(Table_munisapp_tylerci_mu_live_rq_master5[[#This Row],[rd_extended_price]]-Table_munisapp_tylerci_mu_live_rq_master5[[#This Row],[rd_price_net]])</f>
        <v>0</v>
      </c>
      <c r="F5494" s="1">
        <v>43376</v>
      </c>
      <c r="G5494">
        <v>2688</v>
      </c>
      <c r="H5494" t="s">
        <v>9094</v>
      </c>
      <c r="I5494" t="s">
        <v>9646</v>
      </c>
      <c r="J5494">
        <v>3180753</v>
      </c>
      <c r="K5494" t="str">
        <f>VLOOKUP(Table_munisapp_tylerci_mu_live_rq_master5[[#This Row],[rh_vendor_suggest]],Vend!A:B,2,0)</f>
        <v>MERCK SHARP &amp; DOHME CORP</v>
      </c>
      <c r="L5494" t="str">
        <f>VLOOKUP(Table_munisapp_tylerci_mu_live_rq_master5[[#This Row],[a_department_code]],Dept!A:B,2,0)</f>
        <v>Weber Morgan Health Department</v>
      </c>
      <c r="M5494">
        <f t="shared" si="85"/>
        <v>1</v>
      </c>
    </row>
    <row r="5495" spans="1:13" hidden="1" x14ac:dyDescent="0.25">
      <c r="A5495">
        <v>2018</v>
      </c>
      <c r="B5495">
        <v>1992.06</v>
      </c>
      <c r="C5495">
        <v>1992.06</v>
      </c>
      <c r="D5495" s="20">
        <v>1992.06</v>
      </c>
      <c r="E5495" s="10">
        <f>SUM(Table_munisapp_tylerci_mu_live_rq_master5[[#This Row],[rd_extended_price]]-Table_munisapp_tylerci_mu_live_rq_master5[[#This Row],[rd_price_net]])</f>
        <v>0</v>
      </c>
      <c r="F5495" s="1">
        <v>43376</v>
      </c>
      <c r="G5495">
        <v>2688</v>
      </c>
      <c r="H5495" t="s">
        <v>9094</v>
      </c>
      <c r="I5495" t="s">
        <v>9646</v>
      </c>
      <c r="J5495">
        <v>3180753</v>
      </c>
      <c r="K5495" t="str">
        <f>VLOOKUP(Table_munisapp_tylerci_mu_live_rq_master5[[#This Row],[rh_vendor_suggest]],Vend!A:B,2,0)</f>
        <v>MERCK SHARP &amp; DOHME CORP</v>
      </c>
      <c r="L5495" t="str">
        <f>VLOOKUP(Table_munisapp_tylerci_mu_live_rq_master5[[#This Row],[a_department_code]],Dept!A:B,2,0)</f>
        <v>Weber Morgan Health Department</v>
      </c>
      <c r="M5495">
        <f t="shared" si="85"/>
        <v>0</v>
      </c>
    </row>
    <row r="5496" spans="1:13" hidden="1" x14ac:dyDescent="0.25">
      <c r="A5496">
        <v>2018</v>
      </c>
      <c r="B5496">
        <v>3634.53</v>
      </c>
      <c r="C5496">
        <v>3634.53</v>
      </c>
      <c r="D5496" s="20">
        <v>3634.53</v>
      </c>
      <c r="E5496" s="10">
        <f>SUM(Table_munisapp_tylerci_mu_live_rq_master5[[#This Row],[rd_extended_price]]-Table_munisapp_tylerci_mu_live_rq_master5[[#This Row],[rd_price_net]])</f>
        <v>0</v>
      </c>
      <c r="F5496" s="1">
        <v>43376</v>
      </c>
      <c r="G5496">
        <v>2688</v>
      </c>
      <c r="H5496" t="s">
        <v>9094</v>
      </c>
      <c r="I5496" t="s">
        <v>9646</v>
      </c>
      <c r="J5496">
        <v>3180753</v>
      </c>
      <c r="K5496" t="str">
        <f>VLOOKUP(Table_munisapp_tylerci_mu_live_rq_master5[[#This Row],[rh_vendor_suggest]],Vend!A:B,2,0)</f>
        <v>MERCK SHARP &amp; DOHME CORP</v>
      </c>
      <c r="L5496" t="str">
        <f>VLOOKUP(Table_munisapp_tylerci_mu_live_rq_master5[[#This Row],[a_department_code]],Dept!A:B,2,0)</f>
        <v>Weber Morgan Health Department</v>
      </c>
      <c r="M5496">
        <f t="shared" si="85"/>
        <v>0</v>
      </c>
    </row>
    <row r="5497" spans="1:13" hidden="1" x14ac:dyDescent="0.25">
      <c r="A5497">
        <v>2018</v>
      </c>
      <c r="B5497">
        <v>6000</v>
      </c>
      <c r="C5497">
        <v>6000</v>
      </c>
      <c r="D5497" s="20">
        <v>6000</v>
      </c>
      <c r="E5497" s="10">
        <f>SUM(Table_munisapp_tylerci_mu_live_rq_master5[[#This Row],[rd_extended_price]]-Table_munisapp_tylerci_mu_live_rq_master5[[#This Row],[rd_price_net]])</f>
        <v>0</v>
      </c>
      <c r="F5497" s="1">
        <v>43375</v>
      </c>
      <c r="G5497">
        <v>2575</v>
      </c>
      <c r="H5497" t="s">
        <v>9106</v>
      </c>
      <c r="I5497" t="s">
        <v>11545</v>
      </c>
      <c r="J5497">
        <v>3180748</v>
      </c>
      <c r="K5497" t="str">
        <f>VLOOKUP(Table_munisapp_tylerci_mu_live_rq_master5[[#This Row],[rh_vendor_suggest]],Vend!A:B,2,0)</f>
        <v>LOUIS A ROSER COMPANY</v>
      </c>
      <c r="L5497" t="str">
        <f>VLOOKUP(Table_munisapp_tylerci_mu_live_rq_master5[[#This Row],[a_department_code]],Dept!A:B,2,0)</f>
        <v>Ice Sheet</v>
      </c>
      <c r="M5497">
        <f t="shared" si="85"/>
        <v>1</v>
      </c>
    </row>
    <row r="5498" spans="1:13" hidden="1" x14ac:dyDescent="0.25">
      <c r="A5498">
        <v>2018</v>
      </c>
      <c r="B5498">
        <v>0</v>
      </c>
      <c r="C5498">
        <v>0</v>
      </c>
      <c r="D5498" s="20">
        <v>0</v>
      </c>
      <c r="E5498" s="10">
        <f>SUM(Table_munisapp_tylerci_mu_live_rq_master5[[#This Row],[rd_extended_price]]-Table_munisapp_tylerci_mu_live_rq_master5[[#This Row],[rd_price_net]])</f>
        <v>0</v>
      </c>
      <c r="F5498" s="1"/>
      <c r="G5498">
        <v>3242</v>
      </c>
      <c r="H5498" t="s">
        <v>9094</v>
      </c>
      <c r="I5498" t="s">
        <v>11616</v>
      </c>
      <c r="J5498">
        <v>0</v>
      </c>
      <c r="K5498" t="str">
        <f>VLOOKUP(Table_munisapp_tylerci_mu_live_rq_master5[[#This Row],[rh_vendor_suggest]],Vend!A:B,2,0)</f>
        <v>RB PRINTING SERVICES LLC</v>
      </c>
      <c r="L5498" t="str">
        <f>VLOOKUP(Table_munisapp_tylerci_mu_live_rq_master5[[#This Row],[a_department_code]],Dept!A:B,2,0)</f>
        <v>Weber Morgan Health Department</v>
      </c>
      <c r="M5498">
        <f t="shared" si="85"/>
        <v>1</v>
      </c>
    </row>
    <row r="5499" spans="1:13" hidden="1" x14ac:dyDescent="0.25">
      <c r="A5499">
        <v>2018</v>
      </c>
      <c r="B5499">
        <v>12000</v>
      </c>
      <c r="C5499">
        <v>12000</v>
      </c>
      <c r="D5499" s="20">
        <v>12000</v>
      </c>
      <c r="E5499" s="10">
        <f>SUM(Table_munisapp_tylerci_mu_live_rq_master5[[#This Row],[rd_extended_price]]-Table_munisapp_tylerci_mu_live_rq_master5[[#This Row],[rd_price_net]])</f>
        <v>0</v>
      </c>
      <c r="F5499" s="1">
        <v>43376</v>
      </c>
      <c r="G5499">
        <v>3507</v>
      </c>
      <c r="H5499" t="s">
        <v>9099</v>
      </c>
      <c r="I5499" t="s">
        <v>11049</v>
      </c>
      <c r="J5499">
        <v>3180757</v>
      </c>
      <c r="K5499" t="str">
        <f>VLOOKUP(Table_munisapp_tylerci_mu_live_rq_master5[[#This Row],[rh_vendor_suggest]],Vend!A:B,2,0)</f>
        <v>STAKER &amp; PARSON COMPANIES</v>
      </c>
      <c r="L5499" t="str">
        <f>VLOOKUP(Table_munisapp_tylerci_mu_live_rq_master5[[#This Row],[a_department_code]],Dept!A:B,2,0)</f>
        <v>Roads and Highways</v>
      </c>
      <c r="M5499">
        <f t="shared" si="85"/>
        <v>1</v>
      </c>
    </row>
    <row r="5500" spans="1:13" hidden="1" x14ac:dyDescent="0.25">
      <c r="A5500">
        <v>2018</v>
      </c>
      <c r="B5500">
        <v>100</v>
      </c>
      <c r="C5500">
        <v>700</v>
      </c>
      <c r="D5500" s="20">
        <v>700</v>
      </c>
      <c r="E5500" s="10">
        <f>SUM(Table_munisapp_tylerci_mu_live_rq_master5[[#This Row],[rd_extended_price]]-Table_munisapp_tylerci_mu_live_rq_master5[[#This Row],[rd_price_net]])</f>
        <v>0</v>
      </c>
      <c r="F5500" s="1">
        <v>43384</v>
      </c>
      <c r="G5500">
        <v>8016</v>
      </c>
      <c r="H5500" t="s">
        <v>9068</v>
      </c>
      <c r="I5500" t="s">
        <v>11546</v>
      </c>
      <c r="J5500">
        <v>3180769</v>
      </c>
      <c r="K5500" t="str">
        <f>VLOOKUP(Table_munisapp_tylerci_mu_live_rq_master5[[#This Row],[rh_vendor_suggest]],Vend!A:B,2,0)</f>
        <v>KNOWINK LLC</v>
      </c>
      <c r="L5500" t="str">
        <f>VLOOKUP(Table_munisapp_tylerci_mu_live_rq_master5[[#This Row],[a_department_code]],Dept!A:B,2,0)</f>
        <v>Elections</v>
      </c>
      <c r="M5500">
        <f t="shared" si="85"/>
        <v>1</v>
      </c>
    </row>
    <row r="5501" spans="1:13" hidden="1" x14ac:dyDescent="0.25">
      <c r="A5501">
        <v>2018</v>
      </c>
      <c r="B5501">
        <v>0</v>
      </c>
      <c r="C5501">
        <v>0</v>
      </c>
      <c r="D5501" s="20">
        <v>0</v>
      </c>
      <c r="E5501" s="10">
        <f>SUM(Table_munisapp_tylerci_mu_live_rq_master5[[#This Row],[rd_extended_price]]-Table_munisapp_tylerci_mu_live_rq_master5[[#This Row],[rd_price_net]])</f>
        <v>0</v>
      </c>
      <c r="F5501" s="1">
        <v>43384</v>
      </c>
      <c r="G5501">
        <v>8016</v>
      </c>
      <c r="H5501" t="s">
        <v>9068</v>
      </c>
      <c r="I5501" t="s">
        <v>11546</v>
      </c>
      <c r="J5501">
        <v>3180769</v>
      </c>
      <c r="K5501" t="str">
        <f>VLOOKUP(Table_munisapp_tylerci_mu_live_rq_master5[[#This Row],[rh_vendor_suggest]],Vend!A:B,2,0)</f>
        <v>KNOWINK LLC</v>
      </c>
      <c r="L5501" t="str">
        <f>VLOOKUP(Table_munisapp_tylerci_mu_live_rq_master5[[#This Row],[a_department_code]],Dept!A:B,2,0)</f>
        <v>Elections</v>
      </c>
      <c r="M5501">
        <f t="shared" si="85"/>
        <v>0</v>
      </c>
    </row>
    <row r="5502" spans="1:13" hidden="1" x14ac:dyDescent="0.25">
      <c r="A5502">
        <v>2018</v>
      </c>
      <c r="B5502">
        <v>1900</v>
      </c>
      <c r="C5502">
        <v>1900</v>
      </c>
      <c r="D5502" s="20">
        <v>1900</v>
      </c>
      <c r="E5502" s="10">
        <f>SUM(Table_munisapp_tylerci_mu_live_rq_master5[[#This Row],[rd_extended_price]]-Table_munisapp_tylerci_mu_live_rq_master5[[#This Row],[rd_price_net]])</f>
        <v>0</v>
      </c>
      <c r="F5502" s="1">
        <v>43376</v>
      </c>
      <c r="G5502">
        <v>1623</v>
      </c>
      <c r="H5502" t="s">
        <v>9090</v>
      </c>
      <c r="I5502" t="s">
        <v>11547</v>
      </c>
      <c r="J5502">
        <v>3180751</v>
      </c>
      <c r="K5502" t="str">
        <f>VLOOKUP(Table_munisapp_tylerci_mu_live_rq_master5[[#This Row],[rh_vendor_suggest]],Vend!A:B,2,0)</f>
        <v>CRS CONSULTING ENGINEERS INCORPORATED</v>
      </c>
      <c r="L5502" t="str">
        <f>VLOOKUP(Table_munisapp_tylerci_mu_live_rq_master5[[#This Row],[a_department_code]],Dept!A:B,2,0)</f>
        <v>Engineering</v>
      </c>
      <c r="M5502">
        <f t="shared" si="85"/>
        <v>1</v>
      </c>
    </row>
    <row r="5503" spans="1:13" hidden="1" x14ac:dyDescent="0.25">
      <c r="A5503">
        <v>2018</v>
      </c>
      <c r="B5503">
        <v>47.31</v>
      </c>
      <c r="C5503">
        <v>2365.5</v>
      </c>
      <c r="D5503" s="20">
        <v>2365.5</v>
      </c>
      <c r="E5503" s="10">
        <f>SUM(Table_munisapp_tylerci_mu_live_rq_master5[[#This Row],[rd_extended_price]]-Table_munisapp_tylerci_mu_live_rq_master5[[#This Row],[rd_price_net]])</f>
        <v>0</v>
      </c>
      <c r="F5503" s="1">
        <v>43376</v>
      </c>
      <c r="G5503">
        <v>1294</v>
      </c>
      <c r="H5503" t="s">
        <v>9072</v>
      </c>
      <c r="I5503" t="s">
        <v>11548</v>
      </c>
      <c r="J5503">
        <v>3180749</v>
      </c>
      <c r="K5503" t="str">
        <f>VLOOKUP(Table_munisapp_tylerci_mu_live_rq_master5[[#This Row],[rh_vendor_suggest]],Vend!A:B,2,0)</f>
        <v>BOB BARKER CO</v>
      </c>
      <c r="L5503" t="str">
        <f>VLOOKUP(Table_munisapp_tylerci_mu_live_rq_master5[[#This Row],[a_department_code]],Dept!A:B,2,0)</f>
        <v>Jail</v>
      </c>
      <c r="M5503">
        <f t="shared" si="85"/>
        <v>1</v>
      </c>
    </row>
    <row r="5504" spans="1:13" hidden="1" x14ac:dyDescent="0.25">
      <c r="A5504">
        <v>2018</v>
      </c>
      <c r="B5504">
        <v>47.75</v>
      </c>
      <c r="C5504">
        <v>955</v>
      </c>
      <c r="D5504" s="20">
        <v>955</v>
      </c>
      <c r="E5504" s="10">
        <f>SUM(Table_munisapp_tylerci_mu_live_rq_master5[[#This Row],[rd_extended_price]]-Table_munisapp_tylerci_mu_live_rq_master5[[#This Row],[rd_price_net]])</f>
        <v>0</v>
      </c>
      <c r="F5504" s="1">
        <v>43376</v>
      </c>
      <c r="G5504">
        <v>7334</v>
      </c>
      <c r="H5504" t="s">
        <v>9072</v>
      </c>
      <c r="I5504" t="s">
        <v>10320</v>
      </c>
      <c r="J5504">
        <v>3180758</v>
      </c>
      <c r="K5504" t="str">
        <f>VLOOKUP(Table_munisapp_tylerci_mu_live_rq_master5[[#This Row],[rh_vendor_suggest]],Vend!A:B,2,0)</f>
        <v>WORK ACTIVITY CENTER INC</v>
      </c>
      <c r="L5504" t="str">
        <f>VLOOKUP(Table_munisapp_tylerci_mu_live_rq_master5[[#This Row],[a_department_code]],Dept!A:B,2,0)</f>
        <v>Jail</v>
      </c>
      <c r="M5504">
        <f t="shared" si="85"/>
        <v>1</v>
      </c>
    </row>
    <row r="5505" spans="1:13" hidden="1" x14ac:dyDescent="0.25">
      <c r="A5505">
        <v>2018</v>
      </c>
      <c r="B5505">
        <v>94.25</v>
      </c>
      <c r="C5505">
        <v>471.25</v>
      </c>
      <c r="D5505" s="20">
        <v>471.25</v>
      </c>
      <c r="E5505" s="10">
        <f>SUM(Table_munisapp_tylerci_mu_live_rq_master5[[#This Row],[rd_extended_price]]-Table_munisapp_tylerci_mu_live_rq_master5[[#This Row],[rd_price_net]])</f>
        <v>0</v>
      </c>
      <c r="F5505" s="1">
        <v>43376</v>
      </c>
      <c r="G5505">
        <v>7334</v>
      </c>
      <c r="H5505" t="s">
        <v>9072</v>
      </c>
      <c r="I5505" t="s">
        <v>10320</v>
      </c>
      <c r="J5505">
        <v>3180758</v>
      </c>
      <c r="K5505" t="str">
        <f>VLOOKUP(Table_munisapp_tylerci_mu_live_rq_master5[[#This Row],[rh_vendor_suggest]],Vend!A:B,2,0)</f>
        <v>WORK ACTIVITY CENTER INC</v>
      </c>
      <c r="L5505" t="str">
        <f>VLOOKUP(Table_munisapp_tylerci_mu_live_rq_master5[[#This Row],[a_department_code]],Dept!A:B,2,0)</f>
        <v>Jail</v>
      </c>
      <c r="M5505">
        <f t="shared" si="85"/>
        <v>0</v>
      </c>
    </row>
    <row r="5506" spans="1:13" hidden="1" x14ac:dyDescent="0.25">
      <c r="A5506">
        <v>2018</v>
      </c>
      <c r="B5506">
        <v>100.5</v>
      </c>
      <c r="C5506">
        <v>100.5</v>
      </c>
      <c r="D5506" s="20">
        <v>100.5</v>
      </c>
      <c r="E5506" s="10">
        <f>SUM(Table_munisapp_tylerci_mu_live_rq_master5[[#This Row],[rd_extended_price]]-Table_munisapp_tylerci_mu_live_rq_master5[[#This Row],[rd_price_net]])</f>
        <v>0</v>
      </c>
      <c r="F5506" s="1">
        <v>43376</v>
      </c>
      <c r="G5506">
        <v>7334</v>
      </c>
      <c r="H5506" t="s">
        <v>9072</v>
      </c>
      <c r="I5506" t="s">
        <v>10320</v>
      </c>
      <c r="J5506">
        <v>3180758</v>
      </c>
      <c r="K5506" t="str">
        <f>VLOOKUP(Table_munisapp_tylerci_mu_live_rq_master5[[#This Row],[rh_vendor_suggest]],Vend!A:B,2,0)</f>
        <v>WORK ACTIVITY CENTER INC</v>
      </c>
      <c r="L5506" t="str">
        <f>VLOOKUP(Table_munisapp_tylerci_mu_live_rq_master5[[#This Row],[a_department_code]],Dept!A:B,2,0)</f>
        <v>Jail</v>
      </c>
      <c r="M5506">
        <f t="shared" ref="M5506:M5569" si="86">IF(J5506=J5505,0,1)</f>
        <v>0</v>
      </c>
    </row>
    <row r="5507" spans="1:13" hidden="1" x14ac:dyDescent="0.25">
      <c r="A5507">
        <v>2018</v>
      </c>
      <c r="B5507">
        <v>0</v>
      </c>
      <c r="C5507">
        <v>0</v>
      </c>
      <c r="D5507" s="20">
        <v>0</v>
      </c>
      <c r="E5507" s="10">
        <f>SUM(Table_munisapp_tylerci_mu_live_rq_master5[[#This Row],[rd_extended_price]]-Table_munisapp_tylerci_mu_live_rq_master5[[#This Row],[rd_price_net]])</f>
        <v>0</v>
      </c>
      <c r="F5507" s="1">
        <v>43376</v>
      </c>
      <c r="G5507">
        <v>7334</v>
      </c>
      <c r="H5507" t="s">
        <v>9072</v>
      </c>
      <c r="I5507" t="s">
        <v>10320</v>
      </c>
      <c r="J5507">
        <v>3180758</v>
      </c>
      <c r="K5507" t="str">
        <f>VLOOKUP(Table_munisapp_tylerci_mu_live_rq_master5[[#This Row],[rh_vendor_suggest]],Vend!A:B,2,0)</f>
        <v>WORK ACTIVITY CENTER INC</v>
      </c>
      <c r="L5507" t="str">
        <f>VLOOKUP(Table_munisapp_tylerci_mu_live_rq_master5[[#This Row],[a_department_code]],Dept!A:B,2,0)</f>
        <v>Jail</v>
      </c>
      <c r="M5507">
        <f t="shared" si="86"/>
        <v>0</v>
      </c>
    </row>
    <row r="5508" spans="1:13" hidden="1" x14ac:dyDescent="0.25">
      <c r="A5508">
        <v>2018</v>
      </c>
      <c r="B5508">
        <v>376.99</v>
      </c>
      <c r="C5508">
        <v>376.99</v>
      </c>
      <c r="D5508" s="20">
        <v>376.99</v>
      </c>
      <c r="E5508" s="10">
        <f>SUM(Table_munisapp_tylerci_mu_live_rq_master5[[#This Row],[rd_extended_price]]-Table_munisapp_tylerci_mu_live_rq_master5[[#This Row],[rd_price_net]])</f>
        <v>0</v>
      </c>
      <c r="F5508" s="1">
        <v>43376</v>
      </c>
      <c r="G5508">
        <v>3363</v>
      </c>
      <c r="H5508" t="s">
        <v>9094</v>
      </c>
      <c r="I5508" t="s">
        <v>9646</v>
      </c>
      <c r="J5508">
        <v>3180756</v>
      </c>
      <c r="K5508" t="str">
        <f>VLOOKUP(Table_munisapp_tylerci_mu_live_rq_master5[[#This Row],[rh_vendor_suggest]],Vend!A:B,2,0)</f>
        <v>SANOFI PASTEUR INC</v>
      </c>
      <c r="L5508" t="str">
        <f>VLOOKUP(Table_munisapp_tylerci_mu_live_rq_master5[[#This Row],[a_department_code]],Dept!A:B,2,0)</f>
        <v>Weber Morgan Health Department</v>
      </c>
      <c r="M5508">
        <f t="shared" si="86"/>
        <v>1</v>
      </c>
    </row>
    <row r="5509" spans="1:13" hidden="1" x14ac:dyDescent="0.25">
      <c r="A5509">
        <v>2018</v>
      </c>
      <c r="B5509">
        <v>503.66</v>
      </c>
      <c r="C5509">
        <v>503.66</v>
      </c>
      <c r="D5509" s="20">
        <v>503.66</v>
      </c>
      <c r="E5509" s="10">
        <f>SUM(Table_munisapp_tylerci_mu_live_rq_master5[[#This Row],[rd_extended_price]]-Table_munisapp_tylerci_mu_live_rq_master5[[#This Row],[rd_price_net]])</f>
        <v>0</v>
      </c>
      <c r="F5509" s="1">
        <v>43376</v>
      </c>
      <c r="G5509">
        <v>3363</v>
      </c>
      <c r="H5509" t="s">
        <v>9094</v>
      </c>
      <c r="I5509" t="s">
        <v>9646</v>
      </c>
      <c r="J5509">
        <v>3180756</v>
      </c>
      <c r="K5509" t="str">
        <f>VLOOKUP(Table_munisapp_tylerci_mu_live_rq_master5[[#This Row],[rh_vendor_suggest]],Vend!A:B,2,0)</f>
        <v>SANOFI PASTEUR INC</v>
      </c>
      <c r="L5509" t="str">
        <f>VLOOKUP(Table_munisapp_tylerci_mu_live_rq_master5[[#This Row],[a_department_code]],Dept!A:B,2,0)</f>
        <v>Weber Morgan Health Department</v>
      </c>
      <c r="M5509">
        <f t="shared" si="86"/>
        <v>0</v>
      </c>
    </row>
    <row r="5510" spans="1:13" hidden="1" x14ac:dyDescent="0.25">
      <c r="A5510">
        <v>2018</v>
      </c>
      <c r="B5510">
        <v>2320.64</v>
      </c>
      <c r="C5510">
        <v>2320.64</v>
      </c>
      <c r="D5510" s="20">
        <v>2320.64</v>
      </c>
      <c r="E5510" s="10">
        <f>SUM(Table_munisapp_tylerci_mu_live_rq_master5[[#This Row],[rd_extended_price]]-Table_munisapp_tylerci_mu_live_rq_master5[[#This Row],[rd_price_net]])</f>
        <v>0</v>
      </c>
      <c r="F5510" s="1">
        <v>43376</v>
      </c>
      <c r="G5510">
        <v>3363</v>
      </c>
      <c r="H5510" t="s">
        <v>9094</v>
      </c>
      <c r="I5510" t="s">
        <v>9646</v>
      </c>
      <c r="J5510">
        <v>3180756</v>
      </c>
      <c r="K5510" t="str">
        <f>VLOOKUP(Table_munisapp_tylerci_mu_live_rq_master5[[#This Row],[rh_vendor_suggest]],Vend!A:B,2,0)</f>
        <v>SANOFI PASTEUR INC</v>
      </c>
      <c r="L5510" t="str">
        <f>VLOOKUP(Table_munisapp_tylerci_mu_live_rq_master5[[#This Row],[a_department_code]],Dept!A:B,2,0)</f>
        <v>Weber Morgan Health Department</v>
      </c>
      <c r="M5510">
        <f t="shared" si="86"/>
        <v>0</v>
      </c>
    </row>
    <row r="5511" spans="1:13" hidden="1" x14ac:dyDescent="0.25">
      <c r="A5511">
        <v>2018</v>
      </c>
      <c r="B5511">
        <v>2535.64</v>
      </c>
      <c r="C5511">
        <v>2535.64</v>
      </c>
      <c r="D5511" s="20">
        <v>2535.64</v>
      </c>
      <c r="E5511" s="10">
        <f>SUM(Table_munisapp_tylerci_mu_live_rq_master5[[#This Row],[rd_extended_price]]-Table_munisapp_tylerci_mu_live_rq_master5[[#This Row],[rd_price_net]])</f>
        <v>0</v>
      </c>
      <c r="F5511" s="1">
        <v>43376</v>
      </c>
      <c r="G5511">
        <v>3363</v>
      </c>
      <c r="H5511" t="s">
        <v>9094</v>
      </c>
      <c r="I5511" t="s">
        <v>9646</v>
      </c>
      <c r="J5511">
        <v>3180756</v>
      </c>
      <c r="K5511" t="str">
        <f>VLOOKUP(Table_munisapp_tylerci_mu_live_rq_master5[[#This Row],[rh_vendor_suggest]],Vend!A:B,2,0)</f>
        <v>SANOFI PASTEUR INC</v>
      </c>
      <c r="L5511" t="str">
        <f>VLOOKUP(Table_munisapp_tylerci_mu_live_rq_master5[[#This Row],[a_department_code]],Dept!A:B,2,0)</f>
        <v>Weber Morgan Health Department</v>
      </c>
      <c r="M5511">
        <f t="shared" si="86"/>
        <v>0</v>
      </c>
    </row>
    <row r="5512" spans="1:13" hidden="1" x14ac:dyDescent="0.25">
      <c r="A5512">
        <v>2018</v>
      </c>
      <c r="B5512">
        <v>987</v>
      </c>
      <c r="C5512">
        <v>987</v>
      </c>
      <c r="D5512" s="20">
        <v>987</v>
      </c>
      <c r="E5512" s="10">
        <f>SUM(Table_munisapp_tylerci_mu_live_rq_master5[[#This Row],[rd_extended_price]]-Table_munisapp_tylerci_mu_live_rq_master5[[#This Row],[rd_price_net]])</f>
        <v>0</v>
      </c>
      <c r="F5512" s="1">
        <v>43376</v>
      </c>
      <c r="G5512">
        <v>3019</v>
      </c>
      <c r="H5512" t="s">
        <v>9094</v>
      </c>
      <c r="I5512" t="s">
        <v>9646</v>
      </c>
      <c r="J5512">
        <v>3180754</v>
      </c>
      <c r="K5512" t="str">
        <f>VLOOKUP(Table_munisapp_tylerci_mu_live_rq_master5[[#This Row],[rh_vendor_suggest]],Vend!A:B,2,0)</f>
        <v>PAXVAX INC</v>
      </c>
      <c r="L5512" t="str">
        <f>VLOOKUP(Table_munisapp_tylerci_mu_live_rq_master5[[#This Row],[a_department_code]],Dept!A:B,2,0)</f>
        <v>Weber Morgan Health Department</v>
      </c>
      <c r="M5512">
        <f t="shared" si="86"/>
        <v>1</v>
      </c>
    </row>
    <row r="5513" spans="1:13" hidden="1" x14ac:dyDescent="0.25">
      <c r="A5513">
        <v>2018</v>
      </c>
      <c r="B5513">
        <v>1800.48</v>
      </c>
      <c r="C5513">
        <v>1800.48</v>
      </c>
      <c r="D5513" s="20">
        <v>1800.48</v>
      </c>
      <c r="E5513" s="10">
        <f>SUM(Table_munisapp_tylerci_mu_live_rq_master5[[#This Row],[rd_extended_price]]-Table_munisapp_tylerci_mu_live_rq_master5[[#This Row],[rd_price_net]])</f>
        <v>0</v>
      </c>
      <c r="F5513" s="1">
        <v>43376</v>
      </c>
      <c r="G5513">
        <v>3052</v>
      </c>
      <c r="H5513" t="s">
        <v>9094</v>
      </c>
      <c r="I5513" t="s">
        <v>9646</v>
      </c>
      <c r="J5513">
        <v>3180755</v>
      </c>
      <c r="K5513" t="str">
        <f>VLOOKUP(Table_munisapp_tylerci_mu_live_rq_master5[[#This Row],[rh_vendor_suggest]],Vend!A:B,2,0)</f>
        <v>PFIZER</v>
      </c>
      <c r="L5513" t="str">
        <f>VLOOKUP(Table_munisapp_tylerci_mu_live_rq_master5[[#This Row],[a_department_code]],Dept!A:B,2,0)</f>
        <v>Weber Morgan Health Department</v>
      </c>
      <c r="M5513">
        <f t="shared" si="86"/>
        <v>1</v>
      </c>
    </row>
    <row r="5514" spans="1:13" hidden="1" x14ac:dyDescent="0.25">
      <c r="A5514">
        <v>2018</v>
      </c>
      <c r="B5514">
        <v>22200</v>
      </c>
      <c r="C5514">
        <v>22200</v>
      </c>
      <c r="D5514" s="20">
        <v>22200</v>
      </c>
      <c r="E5514" s="10">
        <f>SUM(Table_munisapp_tylerci_mu_live_rq_master5[[#This Row],[rd_extended_price]]-Table_munisapp_tylerci_mu_live_rq_master5[[#This Row],[rd_price_net]])</f>
        <v>0</v>
      </c>
      <c r="F5514" s="1">
        <v>43377</v>
      </c>
      <c r="G5514">
        <v>6598</v>
      </c>
      <c r="H5514" t="s">
        <v>9114</v>
      </c>
      <c r="I5514" t="s">
        <v>11549</v>
      </c>
      <c r="J5514">
        <v>3180761</v>
      </c>
      <c r="K5514" t="str">
        <f>VLOOKUP(Table_munisapp_tylerci_mu_live_rq_master5[[#This Row],[rh_vendor_suggest]],Vend!A:B,2,0)</f>
        <v>SENTRY TIRE &amp; RUBBER LLC</v>
      </c>
      <c r="L5514" t="str">
        <f>VLOOKUP(Table_munisapp_tylerci_mu_live_rq_master5[[#This Row],[a_department_code]],Dept!A:B,2,0)</f>
        <v>Transfer Station</v>
      </c>
      <c r="M5514">
        <f t="shared" si="86"/>
        <v>1</v>
      </c>
    </row>
    <row r="5515" spans="1:13" hidden="1" x14ac:dyDescent="0.25">
      <c r="A5515">
        <v>2018</v>
      </c>
      <c r="B5515">
        <v>33965</v>
      </c>
      <c r="C5515">
        <v>33965</v>
      </c>
      <c r="D5515" s="20">
        <v>33965</v>
      </c>
      <c r="E5515" s="10">
        <f>SUM(Table_munisapp_tylerci_mu_live_rq_master5[[#This Row],[rd_extended_price]]-Table_munisapp_tylerci_mu_live_rq_master5[[#This Row],[rd_price_net]])</f>
        <v>0</v>
      </c>
      <c r="F5515" s="1">
        <v>43385</v>
      </c>
      <c r="G5515">
        <v>8059</v>
      </c>
      <c r="H5515" t="s">
        <v>9099</v>
      </c>
      <c r="I5515" t="s">
        <v>11550</v>
      </c>
      <c r="J5515">
        <v>3180772</v>
      </c>
      <c r="K5515" t="str">
        <f>VLOOKUP(Table_munisapp_tylerci_mu_live_rq_master5[[#This Row],[rh_vendor_suggest]],Vend!A:B,2,0)</f>
        <v>ALL STAR STRIPING LLC</v>
      </c>
      <c r="L5515" t="str">
        <f>VLOOKUP(Table_munisapp_tylerci_mu_live_rq_master5[[#This Row],[a_department_code]],Dept!A:B,2,0)</f>
        <v>Roads and Highways</v>
      </c>
      <c r="M5515">
        <f t="shared" si="86"/>
        <v>1</v>
      </c>
    </row>
    <row r="5516" spans="1:13" hidden="1" x14ac:dyDescent="0.25">
      <c r="A5516">
        <v>2018</v>
      </c>
      <c r="B5516">
        <v>700</v>
      </c>
      <c r="C5516">
        <v>700</v>
      </c>
      <c r="D5516" s="20">
        <v>700</v>
      </c>
      <c r="E5516" s="10">
        <f>SUM(Table_munisapp_tylerci_mu_live_rq_master5[[#This Row],[rd_extended_price]]-Table_munisapp_tylerci_mu_live_rq_master5[[#This Row],[rd_price_net]])</f>
        <v>0</v>
      </c>
      <c r="F5516" s="1">
        <v>43377</v>
      </c>
      <c r="G5516">
        <v>1117</v>
      </c>
      <c r="H5516" t="s">
        <v>9114</v>
      </c>
      <c r="I5516" t="s">
        <v>11551</v>
      </c>
      <c r="J5516">
        <v>3180760</v>
      </c>
      <c r="K5516" t="str">
        <f>VLOOKUP(Table_munisapp_tylerci_mu_live_rq_master5[[#This Row],[rh_vendor_suggest]],Vend!A:B,2,0)</f>
        <v>AMERICAN SOLUTIONS FOR BUSINESS</v>
      </c>
      <c r="L5516" t="str">
        <f>VLOOKUP(Table_munisapp_tylerci_mu_live_rq_master5[[#This Row],[a_department_code]],Dept!A:B,2,0)</f>
        <v>Transfer Station</v>
      </c>
      <c r="M5516">
        <f t="shared" si="86"/>
        <v>1</v>
      </c>
    </row>
    <row r="5517" spans="1:13" hidden="1" x14ac:dyDescent="0.25">
      <c r="A5517">
        <v>2018</v>
      </c>
      <c r="B5517">
        <v>391.96</v>
      </c>
      <c r="C5517">
        <v>391.96</v>
      </c>
      <c r="D5517" s="20">
        <v>391.96</v>
      </c>
      <c r="E5517" s="10">
        <f>SUM(Table_munisapp_tylerci_mu_live_rq_master5[[#This Row],[rd_extended_price]]-Table_munisapp_tylerci_mu_live_rq_master5[[#This Row],[rd_price_net]])</f>
        <v>0</v>
      </c>
      <c r="F5517" s="1">
        <v>43376</v>
      </c>
      <c r="G5517">
        <v>1447</v>
      </c>
      <c r="H5517" t="s">
        <v>9083</v>
      </c>
      <c r="I5517" t="s">
        <v>11552</v>
      </c>
      <c r="J5517">
        <v>3180750</v>
      </c>
      <c r="K5517" t="str">
        <f>VLOOKUP(Table_munisapp_tylerci_mu_live_rq_master5[[#This Row],[rh_vendor_suggest]],Vend!A:B,2,0)</f>
        <v>CDW LLC</v>
      </c>
      <c r="L5517" t="str">
        <f>VLOOKUP(Table_munisapp_tylerci_mu_live_rq_master5[[#This Row],[a_department_code]],Dept!A:B,2,0)</f>
        <v>Information Technology</v>
      </c>
      <c r="M5517">
        <f t="shared" si="86"/>
        <v>1</v>
      </c>
    </row>
    <row r="5518" spans="1:13" hidden="1" x14ac:dyDescent="0.25">
      <c r="A5518">
        <v>2018</v>
      </c>
      <c r="B5518">
        <v>35</v>
      </c>
      <c r="C5518">
        <v>10500</v>
      </c>
      <c r="D5518" s="20">
        <v>10500</v>
      </c>
      <c r="E5518" s="10">
        <f>SUM(Table_munisapp_tylerci_mu_live_rq_master5[[#This Row],[rd_extended_price]]-Table_munisapp_tylerci_mu_live_rq_master5[[#This Row],[rd_price_net]])</f>
        <v>0</v>
      </c>
      <c r="F5518" s="1">
        <v>43377</v>
      </c>
      <c r="G5518">
        <v>8060</v>
      </c>
      <c r="H5518" t="s">
        <v>9070</v>
      </c>
      <c r="I5518" t="s">
        <v>11553</v>
      </c>
      <c r="J5518">
        <v>3180762</v>
      </c>
      <c r="K5518" t="str">
        <f>VLOOKUP(Table_munisapp_tylerci_mu_live_rq_master5[[#This Row],[rh_vendor_suggest]],Vend!A:B,2,0)</f>
        <v>D&amp;L SUPPLY CO INC</v>
      </c>
      <c r="L5518" t="str">
        <f>VLOOKUP(Table_munisapp_tylerci_mu_live_rq_master5[[#This Row],[a_department_code]],Dept!A:B,2,0)</f>
        <v>Surveyor</v>
      </c>
      <c r="M5518">
        <f t="shared" si="86"/>
        <v>1</v>
      </c>
    </row>
    <row r="5519" spans="1:13" hidden="1" x14ac:dyDescent="0.25">
      <c r="A5519">
        <v>2018</v>
      </c>
      <c r="B5519">
        <v>37</v>
      </c>
      <c r="C5519">
        <v>22200</v>
      </c>
      <c r="D5519" s="20">
        <v>22200</v>
      </c>
      <c r="E5519" s="10">
        <f>SUM(Table_munisapp_tylerci_mu_live_rq_master5[[#This Row],[rd_extended_price]]-Table_munisapp_tylerci_mu_live_rq_master5[[#This Row],[rd_price_net]])</f>
        <v>0</v>
      </c>
      <c r="F5519" s="1">
        <v>43377</v>
      </c>
      <c r="G5519">
        <v>8060</v>
      </c>
      <c r="H5519" t="s">
        <v>9070</v>
      </c>
      <c r="I5519" t="s">
        <v>11553</v>
      </c>
      <c r="J5519">
        <v>3180762</v>
      </c>
      <c r="K5519" t="str">
        <f>VLOOKUP(Table_munisapp_tylerci_mu_live_rq_master5[[#This Row],[rh_vendor_suggest]],Vend!A:B,2,0)</f>
        <v>D&amp;L SUPPLY CO INC</v>
      </c>
      <c r="L5519" t="str">
        <f>VLOOKUP(Table_munisapp_tylerci_mu_live_rq_master5[[#This Row],[a_department_code]],Dept!A:B,2,0)</f>
        <v>Surveyor</v>
      </c>
      <c r="M5519">
        <f t="shared" si="86"/>
        <v>0</v>
      </c>
    </row>
    <row r="5520" spans="1:13" hidden="1" x14ac:dyDescent="0.25">
      <c r="A5520">
        <v>2018</v>
      </c>
      <c r="B5520">
        <v>2647</v>
      </c>
      <c r="C5520">
        <v>2647</v>
      </c>
      <c r="D5520" s="20">
        <v>2647</v>
      </c>
      <c r="E5520" s="10">
        <f>SUM(Table_munisapp_tylerci_mu_live_rq_master5[[#This Row],[rd_extended_price]]-Table_munisapp_tylerci_mu_live_rq_master5[[#This Row],[rd_price_net]])</f>
        <v>0</v>
      </c>
      <c r="F5520" s="1">
        <v>43377</v>
      </c>
      <c r="G5520">
        <v>8060</v>
      </c>
      <c r="H5520" t="s">
        <v>9070</v>
      </c>
      <c r="I5520" t="s">
        <v>11553</v>
      </c>
      <c r="J5520">
        <v>3180762</v>
      </c>
      <c r="K5520" t="str">
        <f>VLOOKUP(Table_munisapp_tylerci_mu_live_rq_master5[[#This Row],[rh_vendor_suggest]],Vend!A:B,2,0)</f>
        <v>D&amp;L SUPPLY CO INC</v>
      </c>
      <c r="L5520" t="str">
        <f>VLOOKUP(Table_munisapp_tylerci_mu_live_rq_master5[[#This Row],[a_department_code]],Dept!A:B,2,0)</f>
        <v>Surveyor</v>
      </c>
      <c r="M5520">
        <f t="shared" si="86"/>
        <v>0</v>
      </c>
    </row>
    <row r="5521" spans="1:13" hidden="1" x14ac:dyDescent="0.25">
      <c r="A5521">
        <v>2018</v>
      </c>
      <c r="B5521">
        <v>2176</v>
      </c>
      <c r="C5521">
        <v>2176</v>
      </c>
      <c r="D5521" s="20">
        <v>2205.11</v>
      </c>
      <c r="E5521" s="10">
        <f>SUM(Table_munisapp_tylerci_mu_live_rq_master5[[#This Row],[rd_extended_price]]-Table_munisapp_tylerci_mu_live_rq_master5[[#This Row],[rd_price_net]])</f>
        <v>-29.110000000000127</v>
      </c>
      <c r="F5521" s="1">
        <v>43377</v>
      </c>
      <c r="G5521">
        <v>8063</v>
      </c>
      <c r="H5521" t="s">
        <v>9070</v>
      </c>
      <c r="I5521" t="s">
        <v>11554</v>
      </c>
      <c r="J5521">
        <v>3180763</v>
      </c>
      <c r="K5521" t="str">
        <f>VLOOKUP(Table_munisapp_tylerci_mu_live_rq_master5[[#This Row],[rh_vendor_suggest]],Vend!A:B,2,0)</f>
        <v>GROUND CONTROL SYSTEMS INC</v>
      </c>
      <c r="L5521" t="str">
        <f>VLOOKUP(Table_munisapp_tylerci_mu_live_rq_master5[[#This Row],[a_department_code]],Dept!A:B,2,0)</f>
        <v>Surveyor</v>
      </c>
      <c r="M5521">
        <f t="shared" si="86"/>
        <v>1</v>
      </c>
    </row>
    <row r="5522" spans="1:13" hidden="1" x14ac:dyDescent="0.25">
      <c r="A5522">
        <v>2018</v>
      </c>
      <c r="B5522">
        <v>1480.19</v>
      </c>
      <c r="C5522">
        <v>1480.19</v>
      </c>
      <c r="D5522" s="20">
        <v>1480.19</v>
      </c>
      <c r="E5522" s="10">
        <f>SUM(Table_munisapp_tylerci_mu_live_rq_master5[[#This Row],[rd_extended_price]]-Table_munisapp_tylerci_mu_live_rq_master5[[#This Row],[rd_price_net]])</f>
        <v>0</v>
      </c>
      <c r="F5522" s="1">
        <v>43378</v>
      </c>
      <c r="G5522">
        <v>1705</v>
      </c>
      <c r="H5522" t="s">
        <v>9083</v>
      </c>
      <c r="I5522" t="s">
        <v>11555</v>
      </c>
      <c r="J5522">
        <v>3180764</v>
      </c>
      <c r="K5522" t="str">
        <f>VLOOKUP(Table_munisapp_tylerci_mu_live_rq_master5[[#This Row],[rh_vendor_suggest]],Vend!A:B,2,0)</f>
        <v>DELL COMPUTER</v>
      </c>
      <c r="L5522" t="str">
        <f>VLOOKUP(Table_munisapp_tylerci_mu_live_rq_master5[[#This Row],[a_department_code]],Dept!A:B,2,0)</f>
        <v>Information Technology</v>
      </c>
      <c r="M5522">
        <f t="shared" si="86"/>
        <v>1</v>
      </c>
    </row>
    <row r="5523" spans="1:13" hidden="1" x14ac:dyDescent="0.25">
      <c r="A5523">
        <v>2018</v>
      </c>
      <c r="B5523">
        <v>218.99</v>
      </c>
      <c r="C5523">
        <v>218.99</v>
      </c>
      <c r="D5523" s="20">
        <v>218.99</v>
      </c>
      <c r="E5523" s="10">
        <f>SUM(Table_munisapp_tylerci_mu_live_rq_master5[[#This Row],[rd_extended_price]]-Table_munisapp_tylerci_mu_live_rq_master5[[#This Row],[rd_price_net]])</f>
        <v>0</v>
      </c>
      <c r="F5523" s="1">
        <v>43378</v>
      </c>
      <c r="G5523">
        <v>1705</v>
      </c>
      <c r="H5523" t="s">
        <v>9083</v>
      </c>
      <c r="I5523" t="s">
        <v>11555</v>
      </c>
      <c r="J5523">
        <v>3180764</v>
      </c>
      <c r="K5523" t="str">
        <f>VLOOKUP(Table_munisapp_tylerci_mu_live_rq_master5[[#This Row],[rh_vendor_suggest]],Vend!A:B,2,0)</f>
        <v>DELL COMPUTER</v>
      </c>
      <c r="L5523" t="str">
        <f>VLOOKUP(Table_munisapp_tylerci_mu_live_rq_master5[[#This Row],[a_department_code]],Dept!A:B,2,0)</f>
        <v>Information Technology</v>
      </c>
      <c r="M5523">
        <f t="shared" si="86"/>
        <v>0</v>
      </c>
    </row>
    <row r="5524" spans="1:13" hidden="1" x14ac:dyDescent="0.25">
      <c r="A5524">
        <v>2018</v>
      </c>
      <c r="B5524">
        <v>5000</v>
      </c>
      <c r="C5524">
        <v>5000</v>
      </c>
      <c r="D5524" s="20">
        <v>5000</v>
      </c>
      <c r="E5524" s="10">
        <f>SUM(Table_munisapp_tylerci_mu_live_rq_master5[[#This Row],[rd_extended_price]]-Table_munisapp_tylerci_mu_live_rq_master5[[#This Row],[rd_price_net]])</f>
        <v>0</v>
      </c>
      <c r="F5524" s="1">
        <v>43384</v>
      </c>
      <c r="G5524">
        <v>3798</v>
      </c>
      <c r="H5524" t="s">
        <v>9107</v>
      </c>
      <c r="I5524" t="s">
        <v>9880</v>
      </c>
      <c r="J5524">
        <v>3180768</v>
      </c>
      <c r="K5524" t="str">
        <f>VLOOKUP(Table_munisapp_tylerci_mu_live_rq_master5[[#This Row],[rh_vendor_suggest]],Vend!A:B,2,0)</f>
        <v>US FOOD SERVICE</v>
      </c>
      <c r="L5524" t="str">
        <f>VLOOKUP(Table_munisapp_tylerci_mu_live_rq_master5[[#This Row],[a_department_code]],Dept!A:B,2,0)</f>
        <v>Golden Spike Event Center</v>
      </c>
      <c r="M5524">
        <f t="shared" si="86"/>
        <v>1</v>
      </c>
    </row>
    <row r="5525" spans="1:13" hidden="1" x14ac:dyDescent="0.25">
      <c r="A5525">
        <v>2018</v>
      </c>
      <c r="B5525">
        <v>5700</v>
      </c>
      <c r="C5525">
        <v>5700</v>
      </c>
      <c r="D5525" s="20">
        <v>5700</v>
      </c>
      <c r="E5525" s="10">
        <f>SUM(Table_munisapp_tylerci_mu_live_rq_master5[[#This Row],[rd_extended_price]]-Table_munisapp_tylerci_mu_live_rq_master5[[#This Row],[rd_price_net]])</f>
        <v>0</v>
      </c>
      <c r="F5525" s="1">
        <v>43384</v>
      </c>
      <c r="G5525">
        <v>2407</v>
      </c>
      <c r="H5525" t="s">
        <v>9114</v>
      </c>
      <c r="I5525" t="s">
        <v>10815</v>
      </c>
      <c r="J5525">
        <v>3180770</v>
      </c>
      <c r="K5525" t="str">
        <f>VLOOKUP(Table_munisapp_tylerci_mu_live_rq_master5[[#This Row],[rh_vendor_suggest]],Vend!A:B,2,0)</f>
        <v>KELLERSTRASS</v>
      </c>
      <c r="L5525" t="str">
        <f>VLOOKUP(Table_munisapp_tylerci_mu_live_rq_master5[[#This Row],[a_department_code]],Dept!A:B,2,0)</f>
        <v>Transfer Station</v>
      </c>
      <c r="M5525">
        <f t="shared" si="86"/>
        <v>1</v>
      </c>
    </row>
    <row r="5526" spans="1:13" hidden="1" x14ac:dyDescent="0.25">
      <c r="A5526">
        <v>2018</v>
      </c>
      <c r="B5526">
        <v>9658</v>
      </c>
      <c r="C5526">
        <v>9658</v>
      </c>
      <c r="D5526" s="20">
        <v>9658</v>
      </c>
      <c r="E5526" s="10">
        <f>SUM(Table_munisapp_tylerci_mu_live_rq_master5[[#This Row],[rd_extended_price]]-Table_munisapp_tylerci_mu_live_rq_master5[[#This Row],[rd_price_net]])</f>
        <v>0</v>
      </c>
      <c r="F5526" s="1">
        <v>43384</v>
      </c>
      <c r="G5526">
        <v>3743</v>
      </c>
      <c r="H5526" t="s">
        <v>9100</v>
      </c>
      <c r="I5526" t="s">
        <v>11617</v>
      </c>
      <c r="J5526">
        <v>3180766</v>
      </c>
      <c r="K5526" t="str">
        <f>VLOOKUP(Table_munisapp_tylerci_mu_live_rq_master5[[#This Row],[rh_vendor_suggest]],Vend!A:B,2,0)</f>
        <v>TRUSTED NETWORK SOLUTIONS, INC.</v>
      </c>
      <c r="L5526" t="str">
        <f>VLOOKUP(Table_munisapp_tylerci_mu_live_rq_master5[[#This Row],[a_department_code]],Dept!A:B,2,0)</f>
        <v>Library</v>
      </c>
      <c r="M5526">
        <f t="shared" si="86"/>
        <v>1</v>
      </c>
    </row>
    <row r="5527" spans="1:13" hidden="1" x14ac:dyDescent="0.25">
      <c r="A5527">
        <v>2018</v>
      </c>
      <c r="B5527">
        <v>5072.3999999999996</v>
      </c>
      <c r="C5527">
        <v>5072.3999999999996</v>
      </c>
      <c r="D5527" s="20">
        <v>5072.3999999999996</v>
      </c>
      <c r="E5527" s="10">
        <f>SUM(Table_munisapp_tylerci_mu_live_rq_master5[[#This Row],[rd_extended_price]]-Table_munisapp_tylerci_mu_live_rq_master5[[#This Row],[rd_price_net]])</f>
        <v>0</v>
      </c>
      <c r="F5527" s="1">
        <v>43384</v>
      </c>
      <c r="G5527">
        <v>2520</v>
      </c>
      <c r="H5527" t="s">
        <v>9100</v>
      </c>
      <c r="I5527" t="s">
        <v>11618</v>
      </c>
      <c r="J5527">
        <v>3180765</v>
      </c>
      <c r="K5527" t="str">
        <f>VLOOKUP(Table_munisapp_tylerci_mu_live_rq_master5[[#This Row],[rh_vendor_suggest]],Vend!A:B,2,0)</f>
        <v>LES OLSON COMPANY</v>
      </c>
      <c r="L5527" t="str">
        <f>VLOOKUP(Table_munisapp_tylerci_mu_live_rq_master5[[#This Row],[a_department_code]],Dept!A:B,2,0)</f>
        <v>Library</v>
      </c>
      <c r="M5527">
        <f t="shared" si="86"/>
        <v>1</v>
      </c>
    </row>
    <row r="5528" spans="1:13" hidden="1" x14ac:dyDescent="0.25">
      <c r="A5528">
        <v>2018</v>
      </c>
      <c r="B5528">
        <v>132.44</v>
      </c>
      <c r="C5528">
        <v>132.44</v>
      </c>
      <c r="D5528" s="20">
        <v>132.44</v>
      </c>
      <c r="E5528" s="10">
        <f>SUM(Table_munisapp_tylerci_mu_live_rq_master5[[#This Row],[rd_extended_price]]-Table_munisapp_tylerci_mu_live_rq_master5[[#This Row],[rd_price_net]])</f>
        <v>0</v>
      </c>
      <c r="F5528" s="1">
        <v>43384</v>
      </c>
      <c r="G5528">
        <v>2520</v>
      </c>
      <c r="H5528" t="s">
        <v>9100</v>
      </c>
      <c r="I5528" t="s">
        <v>11618</v>
      </c>
      <c r="J5528">
        <v>3180765</v>
      </c>
      <c r="K5528" t="str">
        <f>VLOOKUP(Table_munisapp_tylerci_mu_live_rq_master5[[#This Row],[rh_vendor_suggest]],Vend!A:B,2,0)</f>
        <v>LES OLSON COMPANY</v>
      </c>
      <c r="L5528" t="str">
        <f>VLOOKUP(Table_munisapp_tylerci_mu_live_rq_master5[[#This Row],[a_department_code]],Dept!A:B,2,0)</f>
        <v>Library</v>
      </c>
      <c r="M5528">
        <f t="shared" si="86"/>
        <v>0</v>
      </c>
    </row>
    <row r="5529" spans="1:13" hidden="1" x14ac:dyDescent="0.25">
      <c r="A5529">
        <v>2018</v>
      </c>
      <c r="B5529">
        <v>132.44</v>
      </c>
      <c r="C5529">
        <v>132.44</v>
      </c>
      <c r="D5529" s="20">
        <v>132.44</v>
      </c>
      <c r="E5529" s="10">
        <f>SUM(Table_munisapp_tylerci_mu_live_rq_master5[[#This Row],[rd_extended_price]]-Table_munisapp_tylerci_mu_live_rq_master5[[#This Row],[rd_price_net]])</f>
        <v>0</v>
      </c>
      <c r="F5529" s="1">
        <v>43384</v>
      </c>
      <c r="G5529">
        <v>2520</v>
      </c>
      <c r="H5529" t="s">
        <v>9100</v>
      </c>
      <c r="I5529" t="s">
        <v>11618</v>
      </c>
      <c r="J5529">
        <v>3180765</v>
      </c>
      <c r="K5529" t="str">
        <f>VLOOKUP(Table_munisapp_tylerci_mu_live_rq_master5[[#This Row],[rh_vendor_suggest]],Vend!A:B,2,0)</f>
        <v>LES OLSON COMPANY</v>
      </c>
      <c r="L5529" t="str">
        <f>VLOOKUP(Table_munisapp_tylerci_mu_live_rq_master5[[#This Row],[a_department_code]],Dept!A:B,2,0)</f>
        <v>Library</v>
      </c>
      <c r="M5529">
        <f t="shared" si="86"/>
        <v>0</v>
      </c>
    </row>
    <row r="5530" spans="1:13" hidden="1" x14ac:dyDescent="0.25">
      <c r="A5530">
        <v>2018</v>
      </c>
      <c r="B5530">
        <v>132.44</v>
      </c>
      <c r="C5530">
        <v>132.44</v>
      </c>
      <c r="D5530" s="20">
        <v>132.44</v>
      </c>
      <c r="E5530" s="10">
        <f>SUM(Table_munisapp_tylerci_mu_live_rq_master5[[#This Row],[rd_extended_price]]-Table_munisapp_tylerci_mu_live_rq_master5[[#This Row],[rd_price_net]])</f>
        <v>0</v>
      </c>
      <c r="F5530" s="1">
        <v>43384</v>
      </c>
      <c r="G5530">
        <v>2520</v>
      </c>
      <c r="H5530" t="s">
        <v>9100</v>
      </c>
      <c r="I5530" t="s">
        <v>11618</v>
      </c>
      <c r="J5530">
        <v>3180765</v>
      </c>
      <c r="K5530" t="str">
        <f>VLOOKUP(Table_munisapp_tylerci_mu_live_rq_master5[[#This Row],[rh_vendor_suggest]],Vend!A:B,2,0)</f>
        <v>LES OLSON COMPANY</v>
      </c>
      <c r="L5530" t="str">
        <f>VLOOKUP(Table_munisapp_tylerci_mu_live_rq_master5[[#This Row],[a_department_code]],Dept!A:B,2,0)</f>
        <v>Library</v>
      </c>
      <c r="M5530">
        <f t="shared" si="86"/>
        <v>0</v>
      </c>
    </row>
    <row r="5531" spans="1:13" hidden="1" x14ac:dyDescent="0.25">
      <c r="A5531">
        <v>2018</v>
      </c>
      <c r="B5531">
        <v>132.44</v>
      </c>
      <c r="C5531">
        <v>132.44</v>
      </c>
      <c r="D5531" s="20">
        <v>132.44</v>
      </c>
      <c r="E5531" s="10">
        <f>SUM(Table_munisapp_tylerci_mu_live_rq_master5[[#This Row],[rd_extended_price]]-Table_munisapp_tylerci_mu_live_rq_master5[[#This Row],[rd_price_net]])</f>
        <v>0</v>
      </c>
      <c r="F5531" s="1">
        <v>43384</v>
      </c>
      <c r="G5531">
        <v>2520</v>
      </c>
      <c r="H5531" t="s">
        <v>9100</v>
      </c>
      <c r="I5531" t="s">
        <v>11618</v>
      </c>
      <c r="J5531">
        <v>3180765</v>
      </c>
      <c r="K5531" t="str">
        <f>VLOOKUP(Table_munisapp_tylerci_mu_live_rq_master5[[#This Row],[rh_vendor_suggest]],Vend!A:B,2,0)</f>
        <v>LES OLSON COMPANY</v>
      </c>
      <c r="L5531" t="str">
        <f>VLOOKUP(Table_munisapp_tylerci_mu_live_rq_master5[[#This Row],[a_department_code]],Dept!A:B,2,0)</f>
        <v>Library</v>
      </c>
      <c r="M5531">
        <f t="shared" si="86"/>
        <v>0</v>
      </c>
    </row>
    <row r="5532" spans="1:13" hidden="1" x14ac:dyDescent="0.25">
      <c r="A5532">
        <v>2018</v>
      </c>
      <c r="B5532">
        <v>132.44</v>
      </c>
      <c r="C5532">
        <v>132.44</v>
      </c>
      <c r="D5532" s="20">
        <v>132.44</v>
      </c>
      <c r="E5532" s="10">
        <f>SUM(Table_munisapp_tylerci_mu_live_rq_master5[[#This Row],[rd_extended_price]]-Table_munisapp_tylerci_mu_live_rq_master5[[#This Row],[rd_price_net]])</f>
        <v>0</v>
      </c>
      <c r="F5532" s="1">
        <v>43384</v>
      </c>
      <c r="G5532">
        <v>2520</v>
      </c>
      <c r="H5532" t="s">
        <v>9100</v>
      </c>
      <c r="I5532" t="s">
        <v>11618</v>
      </c>
      <c r="J5532">
        <v>3180765</v>
      </c>
      <c r="K5532" t="str">
        <f>VLOOKUP(Table_munisapp_tylerci_mu_live_rq_master5[[#This Row],[rh_vendor_suggest]],Vend!A:B,2,0)</f>
        <v>LES OLSON COMPANY</v>
      </c>
      <c r="L5532" t="str">
        <f>VLOOKUP(Table_munisapp_tylerci_mu_live_rq_master5[[#This Row],[a_department_code]],Dept!A:B,2,0)</f>
        <v>Library</v>
      </c>
      <c r="M5532">
        <f t="shared" si="86"/>
        <v>0</v>
      </c>
    </row>
    <row r="5533" spans="1:13" hidden="1" x14ac:dyDescent="0.25">
      <c r="A5533">
        <v>2018</v>
      </c>
      <c r="B5533">
        <v>132.44</v>
      </c>
      <c r="C5533">
        <v>132.44</v>
      </c>
      <c r="D5533" s="20">
        <v>132.44</v>
      </c>
      <c r="E5533" s="10">
        <f>SUM(Table_munisapp_tylerci_mu_live_rq_master5[[#This Row],[rd_extended_price]]-Table_munisapp_tylerci_mu_live_rq_master5[[#This Row],[rd_price_net]])</f>
        <v>0</v>
      </c>
      <c r="F5533" s="1">
        <v>43384</v>
      </c>
      <c r="G5533">
        <v>2520</v>
      </c>
      <c r="H5533" t="s">
        <v>9100</v>
      </c>
      <c r="I5533" t="s">
        <v>11618</v>
      </c>
      <c r="J5533">
        <v>3180765</v>
      </c>
      <c r="K5533" t="str">
        <f>VLOOKUP(Table_munisapp_tylerci_mu_live_rq_master5[[#This Row],[rh_vendor_suggest]],Vend!A:B,2,0)</f>
        <v>LES OLSON COMPANY</v>
      </c>
      <c r="L5533" t="str">
        <f>VLOOKUP(Table_munisapp_tylerci_mu_live_rq_master5[[#This Row],[a_department_code]],Dept!A:B,2,0)</f>
        <v>Library</v>
      </c>
      <c r="M5533">
        <f t="shared" si="86"/>
        <v>0</v>
      </c>
    </row>
    <row r="5534" spans="1:13" hidden="1" x14ac:dyDescent="0.25">
      <c r="A5534">
        <v>2018</v>
      </c>
      <c r="B5534">
        <v>300</v>
      </c>
      <c r="C5534">
        <v>300</v>
      </c>
      <c r="D5534" s="20">
        <v>300</v>
      </c>
      <c r="E5534" s="10">
        <f>SUM(Table_munisapp_tylerci_mu_live_rq_master5[[#This Row],[rd_extended_price]]-Table_munisapp_tylerci_mu_live_rq_master5[[#This Row],[rd_price_net]])</f>
        <v>0</v>
      </c>
      <c r="F5534" s="1">
        <v>43412</v>
      </c>
      <c r="G5534">
        <v>2592</v>
      </c>
      <c r="H5534" t="s">
        <v>9094</v>
      </c>
      <c r="I5534" t="s">
        <v>11619</v>
      </c>
      <c r="J5534">
        <v>3180814</v>
      </c>
      <c r="K5534" t="str">
        <f>VLOOKUP(Table_munisapp_tylerci_mu_live_rq_master5[[#This Row],[rh_vendor_suggest]],Vend!A:B,2,0)</f>
        <v>MACEYS, INC.</v>
      </c>
      <c r="L5534" t="str">
        <f>VLOOKUP(Table_munisapp_tylerci_mu_live_rq_master5[[#This Row],[a_department_code]],Dept!A:B,2,0)</f>
        <v>Weber Morgan Health Department</v>
      </c>
      <c r="M5534">
        <f t="shared" si="86"/>
        <v>1</v>
      </c>
    </row>
    <row r="5535" spans="1:13" hidden="1" x14ac:dyDescent="0.25">
      <c r="A5535">
        <v>2018</v>
      </c>
      <c r="B5535">
        <v>922.42</v>
      </c>
      <c r="C5535">
        <v>922.42</v>
      </c>
      <c r="D5535" s="20">
        <v>922.42</v>
      </c>
      <c r="E5535" s="10">
        <f>SUM(Table_munisapp_tylerci_mu_live_rq_master5[[#This Row],[rd_extended_price]]-Table_munisapp_tylerci_mu_live_rq_master5[[#This Row],[rd_price_net]])</f>
        <v>0</v>
      </c>
      <c r="F5535" s="1">
        <v>43385</v>
      </c>
      <c r="G5535">
        <v>1447</v>
      </c>
      <c r="H5535" t="s">
        <v>9094</v>
      </c>
      <c r="I5535" t="s">
        <v>11620</v>
      </c>
      <c r="J5535">
        <v>3180771</v>
      </c>
      <c r="K5535" t="str">
        <f>VLOOKUP(Table_munisapp_tylerci_mu_live_rq_master5[[#This Row],[rh_vendor_suggest]],Vend!A:B,2,0)</f>
        <v>CDW LLC</v>
      </c>
      <c r="L5535" t="str">
        <f>VLOOKUP(Table_munisapp_tylerci_mu_live_rq_master5[[#This Row],[a_department_code]],Dept!A:B,2,0)</f>
        <v>Weber Morgan Health Department</v>
      </c>
      <c r="M5535">
        <f t="shared" si="86"/>
        <v>1</v>
      </c>
    </row>
    <row r="5536" spans="1:13" hidden="1" x14ac:dyDescent="0.25">
      <c r="A5536">
        <v>2018</v>
      </c>
      <c r="B5536">
        <v>1191.5999999999999</v>
      </c>
      <c r="C5536">
        <v>1191.5999999999999</v>
      </c>
      <c r="D5536" s="20">
        <v>1191.5999999999999</v>
      </c>
      <c r="E5536" s="10">
        <f>SUM(Table_munisapp_tylerci_mu_live_rq_master5[[#This Row],[rd_extended_price]]-Table_munisapp_tylerci_mu_live_rq_master5[[#This Row],[rd_price_net]])</f>
        <v>0</v>
      </c>
      <c r="F5536" s="1">
        <v>43389</v>
      </c>
      <c r="G5536">
        <v>1705</v>
      </c>
      <c r="H5536" t="s">
        <v>9105</v>
      </c>
      <c r="I5536" t="s">
        <v>9256</v>
      </c>
      <c r="J5536">
        <v>3180773</v>
      </c>
      <c r="K5536" t="str">
        <f>VLOOKUP(Table_munisapp_tylerci_mu_live_rq_master5[[#This Row],[rh_vendor_suggest]],Vend!A:B,2,0)</f>
        <v>DELL COMPUTER</v>
      </c>
      <c r="L5536" t="str">
        <f>VLOOKUP(Table_munisapp_tylerci_mu_live_rq_master5[[#This Row],[a_department_code]],Dept!A:B,2,0)</f>
        <v>Ogden Eccles Conference Center</v>
      </c>
      <c r="M5536">
        <f t="shared" si="86"/>
        <v>1</v>
      </c>
    </row>
    <row r="5537" spans="1:13" hidden="1" x14ac:dyDescent="0.25">
      <c r="A5537">
        <v>2018</v>
      </c>
      <c r="B5537">
        <v>257.41000000000003</v>
      </c>
      <c r="C5537">
        <v>257.41000000000003</v>
      </c>
      <c r="D5537" s="20">
        <v>257.41000000000003</v>
      </c>
      <c r="E5537" s="10">
        <f>SUM(Table_munisapp_tylerci_mu_live_rq_master5[[#This Row],[rd_extended_price]]-Table_munisapp_tylerci_mu_live_rq_master5[[#This Row],[rd_price_net]])</f>
        <v>0</v>
      </c>
      <c r="F5537" s="1">
        <v>43390</v>
      </c>
      <c r="G5537">
        <v>3449</v>
      </c>
      <c r="H5537" t="s">
        <v>9083</v>
      </c>
      <c r="I5537" t="s">
        <v>11644</v>
      </c>
      <c r="J5537">
        <v>3180774</v>
      </c>
      <c r="K5537" t="str">
        <f>VLOOKUP(Table_munisapp_tylerci_mu_live_rq_master5[[#This Row],[rh_vendor_suggest]],Vend!A:B,2,0)</f>
        <v>SHI INTERNATIONAL CORP</v>
      </c>
      <c r="L5537" t="str">
        <f>VLOOKUP(Table_munisapp_tylerci_mu_live_rq_master5[[#This Row],[a_department_code]],Dept!A:B,2,0)</f>
        <v>Information Technology</v>
      </c>
      <c r="M5537">
        <f t="shared" si="86"/>
        <v>1</v>
      </c>
    </row>
    <row r="5538" spans="1:13" hidden="1" x14ac:dyDescent="0.25">
      <c r="A5538">
        <v>2018</v>
      </c>
      <c r="B5538">
        <v>1187.43</v>
      </c>
      <c r="C5538">
        <v>1187.43</v>
      </c>
      <c r="D5538" s="20">
        <v>1187.43</v>
      </c>
      <c r="E5538" s="10">
        <f>SUM(Table_munisapp_tylerci_mu_live_rq_master5[[#This Row],[rd_extended_price]]-Table_munisapp_tylerci_mu_live_rq_master5[[#This Row],[rd_price_net]])</f>
        <v>0</v>
      </c>
      <c r="F5538" s="1">
        <v>43390</v>
      </c>
      <c r="G5538">
        <v>3449</v>
      </c>
      <c r="H5538" t="s">
        <v>9083</v>
      </c>
      <c r="I5538" t="s">
        <v>11644</v>
      </c>
      <c r="J5538">
        <v>3180774</v>
      </c>
      <c r="K5538" t="str">
        <f>VLOOKUP(Table_munisapp_tylerci_mu_live_rq_master5[[#This Row],[rh_vendor_suggest]],Vend!A:B,2,0)</f>
        <v>SHI INTERNATIONAL CORP</v>
      </c>
      <c r="L5538" t="str">
        <f>VLOOKUP(Table_munisapp_tylerci_mu_live_rq_master5[[#This Row],[a_department_code]],Dept!A:B,2,0)</f>
        <v>Information Technology</v>
      </c>
      <c r="M5538">
        <f t="shared" si="86"/>
        <v>0</v>
      </c>
    </row>
    <row r="5539" spans="1:13" hidden="1" x14ac:dyDescent="0.25">
      <c r="A5539">
        <v>2018</v>
      </c>
      <c r="B5539">
        <v>304.19</v>
      </c>
      <c r="C5539">
        <v>1520.95</v>
      </c>
      <c r="D5539" s="20">
        <v>1534.59</v>
      </c>
      <c r="E5539" s="10">
        <f>SUM(Table_munisapp_tylerci_mu_live_rq_master5[[#This Row],[rd_extended_price]]-Table_munisapp_tylerci_mu_live_rq_master5[[#This Row],[rd_price_net]])</f>
        <v>-13.639999999999873</v>
      </c>
      <c r="F5539" s="1">
        <v>43390</v>
      </c>
      <c r="G5539">
        <v>3449</v>
      </c>
      <c r="H5539" t="s">
        <v>9083</v>
      </c>
      <c r="I5539" t="s">
        <v>11644</v>
      </c>
      <c r="J5539">
        <v>3180774</v>
      </c>
      <c r="K5539" t="str">
        <f>VLOOKUP(Table_munisapp_tylerci_mu_live_rq_master5[[#This Row],[rh_vendor_suggest]],Vend!A:B,2,0)</f>
        <v>SHI INTERNATIONAL CORP</v>
      </c>
      <c r="L5539" t="str">
        <f>VLOOKUP(Table_munisapp_tylerci_mu_live_rq_master5[[#This Row],[a_department_code]],Dept!A:B,2,0)</f>
        <v>Information Technology</v>
      </c>
      <c r="M5539">
        <f t="shared" si="86"/>
        <v>0</v>
      </c>
    </row>
    <row r="5540" spans="1:13" hidden="1" x14ac:dyDescent="0.25">
      <c r="A5540">
        <v>2018</v>
      </c>
      <c r="B5540">
        <v>18</v>
      </c>
      <c r="C5540">
        <v>1800</v>
      </c>
      <c r="D5540" s="20">
        <v>1800</v>
      </c>
      <c r="E5540" s="10">
        <f>SUM(Table_munisapp_tylerci_mu_live_rq_master5[[#This Row],[rd_extended_price]]-Table_munisapp_tylerci_mu_live_rq_master5[[#This Row],[rd_price_net]])</f>
        <v>0</v>
      </c>
      <c r="F5540" s="1">
        <v>43390</v>
      </c>
      <c r="G5540">
        <v>8080</v>
      </c>
      <c r="H5540" t="s">
        <v>9083</v>
      </c>
      <c r="I5540" t="s">
        <v>11645</v>
      </c>
      <c r="J5540">
        <v>3180779</v>
      </c>
      <c r="K5540" t="str">
        <f>VLOOKUP(Table_munisapp_tylerci_mu_live_rq_master5[[#This Row],[rh_vendor_suggest]],Vend!A:B,2,0)</f>
        <v>PROWESS CONSULTING LLC</v>
      </c>
      <c r="L5540" t="str">
        <f>VLOOKUP(Table_munisapp_tylerci_mu_live_rq_master5[[#This Row],[a_department_code]],Dept!A:B,2,0)</f>
        <v>Information Technology</v>
      </c>
      <c r="M5540">
        <f t="shared" si="86"/>
        <v>1</v>
      </c>
    </row>
    <row r="5541" spans="1:13" hidden="1" x14ac:dyDescent="0.25">
      <c r="A5541">
        <v>2018</v>
      </c>
      <c r="B5541">
        <v>4.5</v>
      </c>
      <c r="C5541">
        <v>450</v>
      </c>
      <c r="D5541" s="20">
        <v>396</v>
      </c>
      <c r="E5541" s="10">
        <f>SUM(Table_munisapp_tylerci_mu_live_rq_master5[[#This Row],[rd_extended_price]]-Table_munisapp_tylerci_mu_live_rq_master5[[#This Row],[rd_price_net]])</f>
        <v>54</v>
      </c>
      <c r="F5541" s="1">
        <v>43390</v>
      </c>
      <c r="G5541">
        <v>8080</v>
      </c>
      <c r="H5541" t="s">
        <v>9083</v>
      </c>
      <c r="I5541" t="s">
        <v>11645</v>
      </c>
      <c r="J5541">
        <v>3180779</v>
      </c>
      <c r="K5541" t="str">
        <f>VLOOKUP(Table_munisapp_tylerci_mu_live_rq_master5[[#This Row],[rh_vendor_suggest]],Vend!A:B,2,0)</f>
        <v>PROWESS CONSULTING LLC</v>
      </c>
      <c r="L5541" t="str">
        <f>VLOOKUP(Table_munisapp_tylerci_mu_live_rq_master5[[#This Row],[a_department_code]],Dept!A:B,2,0)</f>
        <v>Information Technology</v>
      </c>
      <c r="M5541">
        <f t="shared" si="86"/>
        <v>0</v>
      </c>
    </row>
    <row r="5542" spans="1:13" hidden="1" x14ac:dyDescent="0.25">
      <c r="A5542">
        <v>2018</v>
      </c>
      <c r="B5542">
        <v>20</v>
      </c>
      <c r="C5542">
        <v>80</v>
      </c>
      <c r="D5542" s="20">
        <v>80</v>
      </c>
      <c r="E5542" s="10">
        <f>SUM(Table_munisapp_tylerci_mu_live_rq_master5[[#This Row],[rd_extended_price]]-Table_munisapp_tylerci_mu_live_rq_master5[[#This Row],[rd_price_net]])</f>
        <v>0</v>
      </c>
      <c r="F5542" s="1">
        <v>43390</v>
      </c>
      <c r="G5542">
        <v>6577</v>
      </c>
      <c r="H5542" t="s">
        <v>9100</v>
      </c>
      <c r="I5542" t="s">
        <v>11646</v>
      </c>
      <c r="J5542">
        <v>3180777</v>
      </c>
      <c r="K5542" t="str">
        <f>VLOOKUP(Table_munisapp_tylerci_mu_live_rq_master5[[#This Row],[rh_vendor_suggest]],Vend!A:B,2,0)</f>
        <v>BRETT MILLER LANDSCAPING LLC</v>
      </c>
      <c r="L5542" t="str">
        <f>VLOOKUP(Table_munisapp_tylerci_mu_live_rq_master5[[#This Row],[a_department_code]],Dept!A:B,2,0)</f>
        <v>Library</v>
      </c>
      <c r="M5542">
        <f t="shared" si="86"/>
        <v>1</v>
      </c>
    </row>
    <row r="5543" spans="1:13" hidden="1" x14ac:dyDescent="0.25">
      <c r="A5543">
        <v>2018</v>
      </c>
      <c r="B5543">
        <v>50</v>
      </c>
      <c r="C5543">
        <v>2750</v>
      </c>
      <c r="D5543" s="20">
        <v>2750</v>
      </c>
      <c r="E5543" s="10">
        <f>SUM(Table_munisapp_tylerci_mu_live_rq_master5[[#This Row],[rd_extended_price]]-Table_munisapp_tylerci_mu_live_rq_master5[[#This Row],[rd_price_net]])</f>
        <v>0</v>
      </c>
      <c r="F5543" s="1">
        <v>43390</v>
      </c>
      <c r="G5543">
        <v>6577</v>
      </c>
      <c r="H5543" t="s">
        <v>9100</v>
      </c>
      <c r="I5543" t="s">
        <v>11646</v>
      </c>
      <c r="J5543">
        <v>3180777</v>
      </c>
      <c r="K5543" t="str">
        <f>VLOOKUP(Table_munisapp_tylerci_mu_live_rq_master5[[#This Row],[rh_vendor_suggest]],Vend!A:B,2,0)</f>
        <v>BRETT MILLER LANDSCAPING LLC</v>
      </c>
      <c r="L5543" t="str">
        <f>VLOOKUP(Table_munisapp_tylerci_mu_live_rq_master5[[#This Row],[a_department_code]],Dept!A:B,2,0)</f>
        <v>Library</v>
      </c>
      <c r="M5543">
        <f t="shared" si="86"/>
        <v>0</v>
      </c>
    </row>
    <row r="5544" spans="1:13" hidden="1" x14ac:dyDescent="0.25">
      <c r="A5544">
        <v>2018</v>
      </c>
      <c r="B5544">
        <v>500</v>
      </c>
      <c r="C5544">
        <v>1000</v>
      </c>
      <c r="D5544" s="20">
        <v>1000</v>
      </c>
      <c r="E5544" s="10">
        <f>SUM(Table_munisapp_tylerci_mu_live_rq_master5[[#This Row],[rd_extended_price]]-Table_munisapp_tylerci_mu_live_rq_master5[[#This Row],[rd_price_net]])</f>
        <v>0</v>
      </c>
      <c r="F5544" s="1">
        <v>43390</v>
      </c>
      <c r="G5544">
        <v>6577</v>
      </c>
      <c r="H5544" t="s">
        <v>9100</v>
      </c>
      <c r="I5544" t="s">
        <v>11646</v>
      </c>
      <c r="J5544">
        <v>3180777</v>
      </c>
      <c r="K5544" t="str">
        <f>VLOOKUP(Table_munisapp_tylerci_mu_live_rq_master5[[#This Row],[rh_vendor_suggest]],Vend!A:B,2,0)</f>
        <v>BRETT MILLER LANDSCAPING LLC</v>
      </c>
      <c r="L5544" t="str">
        <f>VLOOKUP(Table_munisapp_tylerci_mu_live_rq_master5[[#This Row],[a_department_code]],Dept!A:B,2,0)</f>
        <v>Library</v>
      </c>
      <c r="M5544">
        <f t="shared" si="86"/>
        <v>0</v>
      </c>
    </row>
    <row r="5545" spans="1:13" hidden="1" x14ac:dyDescent="0.25">
      <c r="A5545">
        <v>2018</v>
      </c>
      <c r="B5545">
        <v>2441.25</v>
      </c>
      <c r="C5545">
        <v>2441.25</v>
      </c>
      <c r="D5545" s="20">
        <v>2441.25</v>
      </c>
      <c r="E5545" s="10">
        <f>SUM(Table_munisapp_tylerci_mu_live_rq_master5[[#This Row],[rd_extended_price]]-Table_munisapp_tylerci_mu_live_rq_master5[[#This Row],[rd_price_net]])</f>
        <v>0</v>
      </c>
      <c r="F5545" s="1">
        <v>43390</v>
      </c>
      <c r="G5545">
        <v>8070</v>
      </c>
      <c r="H5545" t="s">
        <v>9100</v>
      </c>
      <c r="I5545" t="s">
        <v>11647</v>
      </c>
      <c r="J5545">
        <v>3180778</v>
      </c>
      <c r="K5545" t="str">
        <f>VLOOKUP(Table_munisapp_tylerci_mu_live_rq_master5[[#This Row],[rh_vendor_suggest]],Vend!A:B,2,0)</f>
        <v>INFOSEC INSTITUTE INC</v>
      </c>
      <c r="L5545" t="str">
        <f>VLOOKUP(Table_munisapp_tylerci_mu_live_rq_master5[[#This Row],[a_department_code]],Dept!A:B,2,0)</f>
        <v>Library</v>
      </c>
      <c r="M5545">
        <f t="shared" si="86"/>
        <v>1</v>
      </c>
    </row>
    <row r="5546" spans="1:13" hidden="1" x14ac:dyDescent="0.25">
      <c r="A5546">
        <v>2018</v>
      </c>
      <c r="B5546">
        <v>544.14</v>
      </c>
      <c r="C5546">
        <v>2720.7</v>
      </c>
      <c r="D5546" s="20">
        <v>2720.7</v>
      </c>
      <c r="E5546" s="10">
        <f>SUM(Table_munisapp_tylerci_mu_live_rq_master5[[#This Row],[rd_extended_price]]-Table_munisapp_tylerci_mu_live_rq_master5[[#This Row],[rd_price_net]])</f>
        <v>0</v>
      </c>
      <c r="F5546" s="1">
        <v>43390</v>
      </c>
      <c r="G5546">
        <v>5525</v>
      </c>
      <c r="H5546" t="s">
        <v>9083</v>
      </c>
      <c r="I5546" t="s">
        <v>11648</v>
      </c>
      <c r="J5546">
        <v>3180776</v>
      </c>
      <c r="K5546" t="str">
        <f>VLOOKUP(Table_munisapp_tylerci_mu_live_rq_master5[[#This Row],[rh_vendor_suggest]],Vend!A:B,2,0)</f>
        <v>CONVERGEONE, INC</v>
      </c>
      <c r="L5546" t="str">
        <f>VLOOKUP(Table_munisapp_tylerci_mu_live_rq_master5[[#This Row],[a_department_code]],Dept!A:B,2,0)</f>
        <v>Information Technology</v>
      </c>
      <c r="M5546">
        <f t="shared" si="86"/>
        <v>1</v>
      </c>
    </row>
    <row r="5547" spans="1:13" hidden="1" x14ac:dyDescent="0.25">
      <c r="A5547">
        <v>2018</v>
      </c>
      <c r="B5547">
        <v>0</v>
      </c>
      <c r="C5547">
        <v>0</v>
      </c>
      <c r="D5547" s="20">
        <v>0</v>
      </c>
      <c r="E5547" s="10">
        <f>SUM(Table_munisapp_tylerci_mu_live_rq_master5[[#This Row],[rd_extended_price]]-Table_munisapp_tylerci_mu_live_rq_master5[[#This Row],[rd_price_net]])</f>
        <v>0</v>
      </c>
      <c r="F5547" s="1"/>
      <c r="G5547">
        <v>6501</v>
      </c>
      <c r="H5547" t="s">
        <v>9107</v>
      </c>
      <c r="I5547" t="s">
        <v>11649</v>
      </c>
      <c r="J5547">
        <v>0</v>
      </c>
      <c r="K5547" t="str">
        <f>VLOOKUP(Table_munisapp_tylerci_mu_live_rq_master5[[#This Row],[rh_vendor_suggest]],Vend!A:B,2,0)</f>
        <v>FASTENAL CO</v>
      </c>
      <c r="L5547" t="str">
        <f>VLOOKUP(Table_munisapp_tylerci_mu_live_rq_master5[[#This Row],[a_department_code]],Dept!A:B,2,0)</f>
        <v>Golden Spike Event Center</v>
      </c>
      <c r="M5547">
        <f t="shared" si="86"/>
        <v>1</v>
      </c>
    </row>
    <row r="5548" spans="1:13" hidden="1" x14ac:dyDescent="0.25">
      <c r="A5548">
        <v>2018</v>
      </c>
      <c r="B5548">
        <v>2000</v>
      </c>
      <c r="C5548">
        <v>2000</v>
      </c>
      <c r="D5548" s="20">
        <v>2000</v>
      </c>
      <c r="E5548" s="10">
        <f>SUM(Table_munisapp_tylerci_mu_live_rq_master5[[#This Row],[rd_extended_price]]-Table_munisapp_tylerci_mu_live_rq_master5[[#This Row],[rd_price_net]])</f>
        <v>0</v>
      </c>
      <c r="F5548" s="1">
        <v>43390</v>
      </c>
      <c r="G5548">
        <v>3507</v>
      </c>
      <c r="H5548" t="s">
        <v>9114</v>
      </c>
      <c r="I5548" t="s">
        <v>11650</v>
      </c>
      <c r="J5548">
        <v>3180775</v>
      </c>
      <c r="K5548" t="str">
        <f>VLOOKUP(Table_munisapp_tylerci_mu_live_rq_master5[[#This Row],[rh_vendor_suggest]],Vend!A:B,2,0)</f>
        <v>STAKER &amp; PARSON COMPANIES</v>
      </c>
      <c r="L5548" t="str">
        <f>VLOOKUP(Table_munisapp_tylerci_mu_live_rq_master5[[#This Row],[a_department_code]],Dept!A:B,2,0)</f>
        <v>Transfer Station</v>
      </c>
      <c r="M5548">
        <f t="shared" si="86"/>
        <v>1</v>
      </c>
    </row>
    <row r="5549" spans="1:13" hidden="1" x14ac:dyDescent="0.25">
      <c r="A5549">
        <v>2018</v>
      </c>
      <c r="B5549">
        <v>33.08</v>
      </c>
      <c r="C5549">
        <v>264.64</v>
      </c>
      <c r="D5549" s="20">
        <v>264.64</v>
      </c>
      <c r="E5549" s="10">
        <f>SUM(Table_munisapp_tylerci_mu_live_rq_master5[[#This Row],[rd_extended_price]]-Table_munisapp_tylerci_mu_live_rq_master5[[#This Row],[rd_price_net]])</f>
        <v>0</v>
      </c>
      <c r="F5549" s="1"/>
      <c r="G5549">
        <v>1141</v>
      </c>
      <c r="H5549" t="s">
        <v>9083</v>
      </c>
      <c r="I5549" t="s">
        <v>11651</v>
      </c>
      <c r="J5549">
        <v>0</v>
      </c>
      <c r="K5549" t="str">
        <f>VLOOKUP(Table_munisapp_tylerci_mu_live_rq_master5[[#This Row],[rh_vendor_suggest]],Vend!A:B,2,0)</f>
        <v>ANIXTER</v>
      </c>
      <c r="L5549" t="str">
        <f>VLOOKUP(Table_munisapp_tylerci_mu_live_rq_master5[[#This Row],[a_department_code]],Dept!A:B,2,0)</f>
        <v>Information Technology</v>
      </c>
      <c r="M5549">
        <f t="shared" si="86"/>
        <v>1</v>
      </c>
    </row>
    <row r="5550" spans="1:13" hidden="1" x14ac:dyDescent="0.25">
      <c r="A5550">
        <v>2018</v>
      </c>
      <c r="B5550">
        <v>16554.14</v>
      </c>
      <c r="C5550">
        <v>16554.14</v>
      </c>
      <c r="D5550" s="20">
        <v>16554.14</v>
      </c>
      <c r="E5550" s="10">
        <f>SUM(Table_munisapp_tylerci_mu_live_rq_master5[[#This Row],[rd_extended_price]]-Table_munisapp_tylerci_mu_live_rq_master5[[#This Row],[rd_price_net]])</f>
        <v>0</v>
      </c>
      <c r="F5550" s="1">
        <v>43391</v>
      </c>
      <c r="G5550">
        <v>8083</v>
      </c>
      <c r="H5550" t="s">
        <v>9082</v>
      </c>
      <c r="I5550" t="s">
        <v>11652</v>
      </c>
      <c r="J5550">
        <v>3180782</v>
      </c>
      <c r="K5550" t="str">
        <f>VLOOKUP(Table_munisapp_tylerci_mu_live_rq_master5[[#This Row],[rh_vendor_suggest]],Vend!A:B,2,0)</f>
        <v>SKILLSOFT CORPORATION</v>
      </c>
      <c r="L5550" t="str">
        <f>VLOOKUP(Table_munisapp_tylerci_mu_live_rq_master5[[#This Row],[a_department_code]],Dept!A:B,2,0)</f>
        <v>Human Resources</v>
      </c>
      <c r="M5550">
        <f t="shared" si="86"/>
        <v>1</v>
      </c>
    </row>
    <row r="5551" spans="1:13" hidden="1" x14ac:dyDescent="0.25">
      <c r="A5551">
        <v>2018</v>
      </c>
      <c r="B5551">
        <v>7.72</v>
      </c>
      <c r="C5551">
        <v>1930</v>
      </c>
      <c r="D5551" s="20">
        <v>1930</v>
      </c>
      <c r="E5551" s="10">
        <f>SUM(Table_munisapp_tylerci_mu_live_rq_master5[[#This Row],[rd_extended_price]]-Table_munisapp_tylerci_mu_live_rq_master5[[#This Row],[rd_price_net]])</f>
        <v>0</v>
      </c>
      <c r="F5551" s="1">
        <v>43391</v>
      </c>
      <c r="G5551">
        <v>3945</v>
      </c>
      <c r="H5551" t="s">
        <v>9072</v>
      </c>
      <c r="I5551" t="s">
        <v>11653</v>
      </c>
      <c r="J5551">
        <v>3180781</v>
      </c>
      <c r="K5551" t="str">
        <f>VLOOKUP(Table_munisapp_tylerci_mu_live_rq_master5[[#This Row],[rh_vendor_suggest]],Vend!A:B,2,0)</f>
        <v>VICTORY SUPPLY LLC</v>
      </c>
      <c r="L5551" t="str">
        <f>VLOOKUP(Table_munisapp_tylerci_mu_live_rq_master5[[#This Row],[a_department_code]],Dept!A:B,2,0)</f>
        <v>Jail</v>
      </c>
      <c r="M5551">
        <f t="shared" si="86"/>
        <v>1</v>
      </c>
    </row>
    <row r="5552" spans="1:13" hidden="1" x14ac:dyDescent="0.25">
      <c r="A5552">
        <v>2018</v>
      </c>
      <c r="B5552">
        <v>22.44</v>
      </c>
      <c r="C5552">
        <v>269.27999999999997</v>
      </c>
      <c r="D5552" s="20">
        <v>269.27999999999997</v>
      </c>
      <c r="E5552" s="10">
        <f>SUM(Table_munisapp_tylerci_mu_live_rq_master5[[#This Row],[rd_extended_price]]-Table_munisapp_tylerci_mu_live_rq_master5[[#This Row],[rd_price_net]])</f>
        <v>0</v>
      </c>
      <c r="F5552" s="1">
        <v>43391</v>
      </c>
      <c r="G5552">
        <v>3945</v>
      </c>
      <c r="H5552" t="s">
        <v>9072</v>
      </c>
      <c r="I5552" t="s">
        <v>11653</v>
      </c>
      <c r="J5552">
        <v>3180781</v>
      </c>
      <c r="K5552" t="str">
        <f>VLOOKUP(Table_munisapp_tylerci_mu_live_rq_master5[[#This Row],[rh_vendor_suggest]],Vend!A:B,2,0)</f>
        <v>VICTORY SUPPLY LLC</v>
      </c>
      <c r="L5552" t="str">
        <f>VLOOKUP(Table_munisapp_tylerci_mu_live_rq_master5[[#This Row],[a_department_code]],Dept!A:B,2,0)</f>
        <v>Jail</v>
      </c>
      <c r="M5552">
        <f t="shared" si="86"/>
        <v>0</v>
      </c>
    </row>
    <row r="5553" spans="1:13" hidden="1" x14ac:dyDescent="0.25">
      <c r="A5553">
        <v>2018</v>
      </c>
      <c r="B5553">
        <v>22.77</v>
      </c>
      <c r="C5553">
        <v>273.24</v>
      </c>
      <c r="D5553" s="20">
        <v>273.24</v>
      </c>
      <c r="E5553" s="10">
        <f>SUM(Table_munisapp_tylerci_mu_live_rq_master5[[#This Row],[rd_extended_price]]-Table_munisapp_tylerci_mu_live_rq_master5[[#This Row],[rd_price_net]])</f>
        <v>0</v>
      </c>
      <c r="F5553" s="1">
        <v>43391</v>
      </c>
      <c r="G5553">
        <v>1294</v>
      </c>
      <c r="H5553" t="s">
        <v>9072</v>
      </c>
      <c r="I5553" t="s">
        <v>11654</v>
      </c>
      <c r="J5553">
        <v>3180780</v>
      </c>
      <c r="K5553" t="str">
        <f>VLOOKUP(Table_munisapp_tylerci_mu_live_rq_master5[[#This Row],[rh_vendor_suggest]],Vend!A:B,2,0)</f>
        <v>BOB BARKER CO</v>
      </c>
      <c r="L5553" t="str">
        <f>VLOOKUP(Table_munisapp_tylerci_mu_live_rq_master5[[#This Row],[a_department_code]],Dept!A:B,2,0)</f>
        <v>Jail</v>
      </c>
      <c r="M5553">
        <f t="shared" si="86"/>
        <v>1</v>
      </c>
    </row>
    <row r="5554" spans="1:13" hidden="1" x14ac:dyDescent="0.25">
      <c r="A5554">
        <v>2018</v>
      </c>
      <c r="B5554">
        <v>4.41</v>
      </c>
      <c r="C5554">
        <v>1058.4000000000001</v>
      </c>
      <c r="D5554" s="20">
        <v>1058.4000000000001</v>
      </c>
      <c r="E5554" s="10">
        <f>SUM(Table_munisapp_tylerci_mu_live_rq_master5[[#This Row],[rd_extended_price]]-Table_munisapp_tylerci_mu_live_rq_master5[[#This Row],[rd_price_net]])</f>
        <v>0</v>
      </c>
      <c r="F5554" s="1">
        <v>43391</v>
      </c>
      <c r="G5554">
        <v>1294</v>
      </c>
      <c r="H5554" t="s">
        <v>9072</v>
      </c>
      <c r="I5554" t="s">
        <v>11654</v>
      </c>
      <c r="J5554">
        <v>3180780</v>
      </c>
      <c r="K5554" t="str">
        <f>VLOOKUP(Table_munisapp_tylerci_mu_live_rq_master5[[#This Row],[rh_vendor_suggest]],Vend!A:B,2,0)</f>
        <v>BOB BARKER CO</v>
      </c>
      <c r="L5554" t="str">
        <f>VLOOKUP(Table_munisapp_tylerci_mu_live_rq_master5[[#This Row],[a_department_code]],Dept!A:B,2,0)</f>
        <v>Jail</v>
      </c>
      <c r="M5554">
        <f t="shared" si="86"/>
        <v>0</v>
      </c>
    </row>
    <row r="5555" spans="1:13" hidden="1" x14ac:dyDescent="0.25">
      <c r="A5555">
        <v>2018</v>
      </c>
      <c r="B5555">
        <v>77.959999999999994</v>
      </c>
      <c r="C5555">
        <v>935.52</v>
      </c>
      <c r="D5555" s="20">
        <v>935.52</v>
      </c>
      <c r="E5555" s="10">
        <f>SUM(Table_munisapp_tylerci_mu_live_rq_master5[[#This Row],[rd_extended_price]]-Table_munisapp_tylerci_mu_live_rq_master5[[#This Row],[rd_price_net]])</f>
        <v>0</v>
      </c>
      <c r="F5555" s="1">
        <v>43391</v>
      </c>
      <c r="G5555">
        <v>1294</v>
      </c>
      <c r="H5555" t="s">
        <v>9072</v>
      </c>
      <c r="I5555" t="s">
        <v>11654</v>
      </c>
      <c r="J5555">
        <v>3180780</v>
      </c>
      <c r="K5555" t="str">
        <f>VLOOKUP(Table_munisapp_tylerci_mu_live_rq_master5[[#This Row],[rh_vendor_suggest]],Vend!A:B,2,0)</f>
        <v>BOB BARKER CO</v>
      </c>
      <c r="L5555" t="str">
        <f>VLOOKUP(Table_munisapp_tylerci_mu_live_rq_master5[[#This Row],[a_department_code]],Dept!A:B,2,0)</f>
        <v>Jail</v>
      </c>
      <c r="M5555">
        <f t="shared" si="86"/>
        <v>0</v>
      </c>
    </row>
    <row r="5556" spans="1:13" hidden="1" x14ac:dyDescent="0.25">
      <c r="A5556">
        <v>2018</v>
      </c>
      <c r="B5556">
        <v>2244</v>
      </c>
      <c r="C5556">
        <v>33660</v>
      </c>
      <c r="D5556" s="20">
        <v>33660</v>
      </c>
      <c r="E5556" s="10">
        <f>SUM(Table_munisapp_tylerci_mu_live_rq_master5[[#This Row],[rd_extended_price]]-Table_munisapp_tylerci_mu_live_rq_master5[[#This Row],[rd_price_net]])</f>
        <v>0</v>
      </c>
      <c r="F5556" s="1">
        <v>43406</v>
      </c>
      <c r="G5556">
        <v>7349</v>
      </c>
      <c r="H5556" t="s">
        <v>9071</v>
      </c>
      <c r="I5556" t="s">
        <v>11655</v>
      </c>
      <c r="J5556">
        <v>3180804</v>
      </c>
      <c r="K5556" t="str">
        <f>VLOOKUP(Table_munisapp_tylerci_mu_live_rq_master5[[#This Row],[rh_vendor_suggest]],Vend!A:B,2,0)</f>
        <v>ACCUSHAPE INC</v>
      </c>
      <c r="L5556" t="str">
        <f>VLOOKUP(Table_munisapp_tylerci_mu_live_rq_master5[[#This Row],[a_department_code]],Dept!A:B,2,0)</f>
        <v>Sheriff</v>
      </c>
      <c r="M5556">
        <f t="shared" si="86"/>
        <v>1</v>
      </c>
    </row>
    <row r="5557" spans="1:13" hidden="1" x14ac:dyDescent="0.25">
      <c r="A5557">
        <v>2018</v>
      </c>
      <c r="B5557">
        <v>1425.04</v>
      </c>
      <c r="C5557">
        <v>1425.04</v>
      </c>
      <c r="D5557" s="20">
        <v>1425.04</v>
      </c>
      <c r="E5557" s="10">
        <f>SUM(Table_munisapp_tylerci_mu_live_rq_master5[[#This Row],[rd_extended_price]]-Table_munisapp_tylerci_mu_live_rq_master5[[#This Row],[rd_price_net]])</f>
        <v>0</v>
      </c>
      <c r="F5557" s="1">
        <v>43399</v>
      </c>
      <c r="G5557">
        <v>6501</v>
      </c>
      <c r="H5557" t="s">
        <v>9107</v>
      </c>
      <c r="I5557" t="s">
        <v>11683</v>
      </c>
      <c r="J5557">
        <v>3180792</v>
      </c>
      <c r="K5557" t="str">
        <f>VLOOKUP(Table_munisapp_tylerci_mu_live_rq_master5[[#This Row],[rh_vendor_suggest]],Vend!A:B,2,0)</f>
        <v>FASTENAL CO</v>
      </c>
      <c r="L5557" t="str">
        <f>VLOOKUP(Table_munisapp_tylerci_mu_live_rq_master5[[#This Row],[a_department_code]],Dept!A:B,2,0)</f>
        <v>Golden Spike Event Center</v>
      </c>
      <c r="M5557">
        <f t="shared" si="86"/>
        <v>1</v>
      </c>
    </row>
    <row r="5558" spans="1:13" hidden="1" x14ac:dyDescent="0.25">
      <c r="A5558">
        <v>2018</v>
      </c>
      <c r="B5558">
        <v>544.14</v>
      </c>
      <c r="C5558">
        <v>4353.12</v>
      </c>
      <c r="D5558" s="20">
        <v>4353.12</v>
      </c>
      <c r="E5558" s="10">
        <f>SUM(Table_munisapp_tylerci_mu_live_rq_master5[[#This Row],[rd_extended_price]]-Table_munisapp_tylerci_mu_live_rq_master5[[#This Row],[rd_price_net]])</f>
        <v>0</v>
      </c>
      <c r="F5558" s="1">
        <v>43412</v>
      </c>
      <c r="G5558">
        <v>5525</v>
      </c>
      <c r="H5558" t="s">
        <v>9083</v>
      </c>
      <c r="I5558" t="s">
        <v>11684</v>
      </c>
      <c r="J5558">
        <v>3180813</v>
      </c>
      <c r="K5558" t="str">
        <f>VLOOKUP(Table_munisapp_tylerci_mu_live_rq_master5[[#This Row],[rh_vendor_suggest]],Vend!A:B,2,0)</f>
        <v>CONVERGEONE, INC</v>
      </c>
      <c r="L5558" t="str">
        <f>VLOOKUP(Table_munisapp_tylerci_mu_live_rq_master5[[#This Row],[a_department_code]],Dept!A:B,2,0)</f>
        <v>Information Technology</v>
      </c>
      <c r="M5558">
        <f t="shared" si="86"/>
        <v>1</v>
      </c>
    </row>
    <row r="5559" spans="1:13" hidden="1" x14ac:dyDescent="0.25">
      <c r="A5559">
        <v>2018</v>
      </c>
      <c r="B5559">
        <v>5000</v>
      </c>
      <c r="C5559">
        <v>5000</v>
      </c>
      <c r="D5559" s="20">
        <v>5000</v>
      </c>
      <c r="E5559" s="10">
        <f>SUM(Table_munisapp_tylerci_mu_live_rq_master5[[#This Row],[rd_extended_price]]-Table_munisapp_tylerci_mu_live_rq_master5[[#This Row],[rd_price_net]])</f>
        <v>0</v>
      </c>
      <c r="F5559" s="1">
        <v>43396</v>
      </c>
      <c r="G5559">
        <v>1765</v>
      </c>
      <c r="H5559" t="s">
        <v>9114</v>
      </c>
      <c r="I5559" t="s">
        <v>11685</v>
      </c>
      <c r="J5559">
        <v>3180783</v>
      </c>
      <c r="K5559" t="str">
        <f>VLOOKUP(Table_munisapp_tylerci_mu_live_rq_master5[[#This Row],[rh_vendor_suggest]],Vend!A:B,2,0)</f>
        <v>DOUBLE H WELDING &amp; REPAIR, INC</v>
      </c>
      <c r="L5559" t="str">
        <f>VLOOKUP(Table_munisapp_tylerci_mu_live_rq_master5[[#This Row],[a_department_code]],Dept!A:B,2,0)</f>
        <v>Transfer Station</v>
      </c>
      <c r="M5559">
        <f t="shared" si="86"/>
        <v>1</v>
      </c>
    </row>
    <row r="5560" spans="1:13" hidden="1" x14ac:dyDescent="0.25">
      <c r="A5560">
        <v>2018</v>
      </c>
      <c r="B5560">
        <v>9900</v>
      </c>
      <c r="C5560">
        <v>9900</v>
      </c>
      <c r="D5560" s="20">
        <v>9900</v>
      </c>
      <c r="E5560" s="10">
        <f>SUM(Table_munisapp_tylerci_mu_live_rq_master5[[#This Row],[rd_extended_price]]-Table_munisapp_tylerci_mu_live_rq_master5[[#This Row],[rd_price_net]])</f>
        <v>0</v>
      </c>
      <c r="F5560" s="1">
        <v>43397</v>
      </c>
      <c r="G5560">
        <v>3228</v>
      </c>
      <c r="H5560" t="s">
        <v>9107</v>
      </c>
      <c r="I5560" t="s">
        <v>11686</v>
      </c>
      <c r="J5560">
        <v>3180785</v>
      </c>
      <c r="K5560" t="str">
        <f>VLOOKUP(Table_munisapp_tylerci_mu_live_rq_master5[[#This Row],[rh_vendor_suggest]],Vend!A:B,2,0)</f>
        <v>RICHARDS SHEET METAL WORKS INC</v>
      </c>
      <c r="L5560" t="str">
        <f>VLOOKUP(Table_munisapp_tylerci_mu_live_rq_master5[[#This Row],[a_department_code]],Dept!A:B,2,0)</f>
        <v>Golden Spike Event Center</v>
      </c>
      <c r="M5560">
        <f t="shared" si="86"/>
        <v>1</v>
      </c>
    </row>
    <row r="5561" spans="1:13" hidden="1" x14ac:dyDescent="0.25">
      <c r="A5561">
        <v>2018</v>
      </c>
      <c r="B5561">
        <v>0</v>
      </c>
      <c r="C5561">
        <v>0</v>
      </c>
      <c r="D5561" s="20">
        <v>0</v>
      </c>
      <c r="E5561" s="10">
        <f>SUM(Table_munisapp_tylerci_mu_live_rq_master5[[#This Row],[rd_extended_price]]-Table_munisapp_tylerci_mu_live_rq_master5[[#This Row],[rd_price_net]])</f>
        <v>0</v>
      </c>
      <c r="F5561" s="1"/>
      <c r="G5561">
        <v>0</v>
      </c>
      <c r="H5561" t="s">
        <v>9107</v>
      </c>
      <c r="I5561" t="s">
        <v>12</v>
      </c>
      <c r="J5561">
        <v>0</v>
      </c>
      <c r="K5561" t="e">
        <f>VLOOKUP(Table_munisapp_tylerci_mu_live_rq_master5[[#This Row],[rh_vendor_suggest]],Vend!A:B,2,0)</f>
        <v>#N/A</v>
      </c>
      <c r="L5561" t="str">
        <f>VLOOKUP(Table_munisapp_tylerci_mu_live_rq_master5[[#This Row],[a_department_code]],Dept!A:B,2,0)</f>
        <v>Golden Spike Event Center</v>
      </c>
      <c r="M5561">
        <f t="shared" si="86"/>
        <v>1</v>
      </c>
    </row>
    <row r="5562" spans="1:13" hidden="1" x14ac:dyDescent="0.25">
      <c r="A5562">
        <v>2018</v>
      </c>
      <c r="B5562">
        <v>289</v>
      </c>
      <c r="C5562">
        <v>289</v>
      </c>
      <c r="D5562" s="20">
        <v>289</v>
      </c>
      <c r="E5562" s="10">
        <f>SUM(Table_munisapp_tylerci_mu_live_rq_master5[[#This Row],[rd_extended_price]]-Table_munisapp_tylerci_mu_live_rq_master5[[#This Row],[rd_price_net]])</f>
        <v>0</v>
      </c>
      <c r="F5562" s="1">
        <v>43397</v>
      </c>
      <c r="G5562">
        <v>1705</v>
      </c>
      <c r="H5562" t="s">
        <v>9091</v>
      </c>
      <c r="I5562" t="s">
        <v>11687</v>
      </c>
      <c r="J5562">
        <v>3180784</v>
      </c>
      <c r="K5562" t="str">
        <f>VLOOKUP(Table_munisapp_tylerci_mu_live_rq_master5[[#This Row],[rh_vendor_suggest]],Vend!A:B,2,0)</f>
        <v>DELL COMPUTER</v>
      </c>
      <c r="L5562" t="str">
        <f>VLOOKUP(Table_munisapp_tylerci_mu_live_rq_master5[[#This Row],[a_department_code]],Dept!A:B,2,0)</f>
        <v>Weber Area Dispatch 911</v>
      </c>
      <c r="M5562">
        <f t="shared" si="86"/>
        <v>1</v>
      </c>
    </row>
    <row r="5563" spans="1:13" hidden="1" x14ac:dyDescent="0.25">
      <c r="A5563">
        <v>2018</v>
      </c>
      <c r="B5563">
        <v>429</v>
      </c>
      <c r="C5563">
        <v>429</v>
      </c>
      <c r="D5563" s="20">
        <v>429</v>
      </c>
      <c r="E5563" s="10">
        <f>SUM(Table_munisapp_tylerci_mu_live_rq_master5[[#This Row],[rd_extended_price]]-Table_munisapp_tylerci_mu_live_rq_master5[[#This Row],[rd_price_net]])</f>
        <v>0</v>
      </c>
      <c r="F5563" s="1">
        <v>43397</v>
      </c>
      <c r="G5563">
        <v>1705</v>
      </c>
      <c r="H5563" t="s">
        <v>9091</v>
      </c>
      <c r="I5563" t="s">
        <v>11687</v>
      </c>
      <c r="J5563">
        <v>3180784</v>
      </c>
      <c r="K5563" t="str">
        <f>VLOOKUP(Table_munisapp_tylerci_mu_live_rq_master5[[#This Row],[rh_vendor_suggest]],Vend!A:B,2,0)</f>
        <v>DELL COMPUTER</v>
      </c>
      <c r="L5563" t="str">
        <f>VLOOKUP(Table_munisapp_tylerci_mu_live_rq_master5[[#This Row],[a_department_code]],Dept!A:B,2,0)</f>
        <v>Weber Area Dispatch 911</v>
      </c>
      <c r="M5563">
        <f t="shared" si="86"/>
        <v>0</v>
      </c>
    </row>
    <row r="5564" spans="1:13" hidden="1" x14ac:dyDescent="0.25">
      <c r="A5564">
        <v>2018</v>
      </c>
      <c r="B5564">
        <v>289</v>
      </c>
      <c r="C5564">
        <v>289</v>
      </c>
      <c r="D5564" s="20">
        <v>289</v>
      </c>
      <c r="E5564" s="10">
        <f>SUM(Table_munisapp_tylerci_mu_live_rq_master5[[#This Row],[rd_extended_price]]-Table_munisapp_tylerci_mu_live_rq_master5[[#This Row],[rd_price_net]])</f>
        <v>0</v>
      </c>
      <c r="F5564" s="1">
        <v>43397</v>
      </c>
      <c r="G5564">
        <v>1705</v>
      </c>
      <c r="H5564" t="s">
        <v>9091</v>
      </c>
      <c r="I5564" t="s">
        <v>11687</v>
      </c>
      <c r="J5564">
        <v>3180784</v>
      </c>
      <c r="K5564" t="str">
        <f>VLOOKUP(Table_munisapp_tylerci_mu_live_rq_master5[[#This Row],[rh_vendor_suggest]],Vend!A:B,2,0)</f>
        <v>DELL COMPUTER</v>
      </c>
      <c r="L5564" t="str">
        <f>VLOOKUP(Table_munisapp_tylerci_mu_live_rq_master5[[#This Row],[a_department_code]],Dept!A:B,2,0)</f>
        <v>Weber Area Dispatch 911</v>
      </c>
      <c r="M5564">
        <f t="shared" si="86"/>
        <v>0</v>
      </c>
    </row>
    <row r="5565" spans="1:13" hidden="1" x14ac:dyDescent="0.25">
      <c r="A5565">
        <v>2018</v>
      </c>
      <c r="B5565">
        <v>429</v>
      </c>
      <c r="C5565">
        <v>429</v>
      </c>
      <c r="D5565" s="20">
        <v>429</v>
      </c>
      <c r="E5565" s="10">
        <f>SUM(Table_munisapp_tylerci_mu_live_rq_master5[[#This Row],[rd_extended_price]]-Table_munisapp_tylerci_mu_live_rq_master5[[#This Row],[rd_price_net]])</f>
        <v>0</v>
      </c>
      <c r="F5565" s="1">
        <v>43397</v>
      </c>
      <c r="G5565">
        <v>1705</v>
      </c>
      <c r="H5565" t="s">
        <v>9091</v>
      </c>
      <c r="I5565" t="s">
        <v>11687</v>
      </c>
      <c r="J5565">
        <v>3180784</v>
      </c>
      <c r="K5565" t="str">
        <f>VLOOKUP(Table_munisapp_tylerci_mu_live_rq_master5[[#This Row],[rh_vendor_suggest]],Vend!A:B,2,0)</f>
        <v>DELL COMPUTER</v>
      </c>
      <c r="L5565" t="str">
        <f>VLOOKUP(Table_munisapp_tylerci_mu_live_rq_master5[[#This Row],[a_department_code]],Dept!A:B,2,0)</f>
        <v>Weber Area Dispatch 911</v>
      </c>
      <c r="M5565">
        <f t="shared" si="86"/>
        <v>0</v>
      </c>
    </row>
    <row r="5566" spans="1:13" hidden="1" x14ac:dyDescent="0.25">
      <c r="A5566">
        <v>2018</v>
      </c>
      <c r="B5566">
        <v>289</v>
      </c>
      <c r="C5566">
        <v>289</v>
      </c>
      <c r="D5566" s="20">
        <v>289</v>
      </c>
      <c r="E5566" s="10">
        <f>SUM(Table_munisapp_tylerci_mu_live_rq_master5[[#This Row],[rd_extended_price]]-Table_munisapp_tylerci_mu_live_rq_master5[[#This Row],[rd_price_net]])</f>
        <v>0</v>
      </c>
      <c r="F5566" s="1">
        <v>43397</v>
      </c>
      <c r="G5566">
        <v>1705</v>
      </c>
      <c r="H5566" t="s">
        <v>9091</v>
      </c>
      <c r="I5566" t="s">
        <v>11687</v>
      </c>
      <c r="J5566">
        <v>3180784</v>
      </c>
      <c r="K5566" t="str">
        <f>VLOOKUP(Table_munisapp_tylerci_mu_live_rq_master5[[#This Row],[rh_vendor_suggest]],Vend!A:B,2,0)</f>
        <v>DELL COMPUTER</v>
      </c>
      <c r="L5566" t="str">
        <f>VLOOKUP(Table_munisapp_tylerci_mu_live_rq_master5[[#This Row],[a_department_code]],Dept!A:B,2,0)</f>
        <v>Weber Area Dispatch 911</v>
      </c>
      <c r="M5566">
        <f t="shared" si="86"/>
        <v>0</v>
      </c>
    </row>
    <row r="5567" spans="1:13" hidden="1" x14ac:dyDescent="0.25">
      <c r="A5567">
        <v>2018</v>
      </c>
      <c r="B5567">
        <v>429</v>
      </c>
      <c r="C5567">
        <v>429</v>
      </c>
      <c r="D5567" s="20">
        <v>429</v>
      </c>
      <c r="E5567" s="10">
        <f>SUM(Table_munisapp_tylerci_mu_live_rq_master5[[#This Row],[rd_extended_price]]-Table_munisapp_tylerci_mu_live_rq_master5[[#This Row],[rd_price_net]])</f>
        <v>0</v>
      </c>
      <c r="F5567" s="1">
        <v>43397</v>
      </c>
      <c r="G5567">
        <v>1705</v>
      </c>
      <c r="H5567" t="s">
        <v>9091</v>
      </c>
      <c r="I5567" t="s">
        <v>11687</v>
      </c>
      <c r="J5567">
        <v>3180784</v>
      </c>
      <c r="K5567" t="str">
        <f>VLOOKUP(Table_munisapp_tylerci_mu_live_rq_master5[[#This Row],[rh_vendor_suggest]],Vend!A:B,2,0)</f>
        <v>DELL COMPUTER</v>
      </c>
      <c r="L5567" t="str">
        <f>VLOOKUP(Table_munisapp_tylerci_mu_live_rq_master5[[#This Row],[a_department_code]],Dept!A:B,2,0)</f>
        <v>Weber Area Dispatch 911</v>
      </c>
      <c r="M5567">
        <f t="shared" si="86"/>
        <v>0</v>
      </c>
    </row>
    <row r="5568" spans="1:13" hidden="1" x14ac:dyDescent="0.25">
      <c r="A5568">
        <v>2018</v>
      </c>
      <c r="B5568">
        <v>4204.13</v>
      </c>
      <c r="C5568">
        <v>4204.13</v>
      </c>
      <c r="D5568" s="20">
        <v>4204.13</v>
      </c>
      <c r="E5568" s="10">
        <f>SUM(Table_munisapp_tylerci_mu_live_rq_master5[[#This Row],[rd_extended_price]]-Table_munisapp_tylerci_mu_live_rq_master5[[#This Row],[rd_price_net]])</f>
        <v>0</v>
      </c>
      <c r="F5568" s="1">
        <v>43398</v>
      </c>
      <c r="G5568">
        <v>3064</v>
      </c>
      <c r="H5568" t="s">
        <v>9068</v>
      </c>
      <c r="I5568" t="s">
        <v>11688</v>
      </c>
      <c r="J5568">
        <v>3180788</v>
      </c>
      <c r="K5568" t="str">
        <f>VLOOKUP(Table_munisapp_tylerci_mu_live_rq_master5[[#This Row],[rh_vendor_suggest]],Vend!A:B,2,0)</f>
        <v>PITNEY BOWES</v>
      </c>
      <c r="L5568" t="str">
        <f>VLOOKUP(Table_munisapp_tylerci_mu_live_rq_master5[[#This Row],[a_department_code]],Dept!A:B,2,0)</f>
        <v>Elections</v>
      </c>
      <c r="M5568">
        <f t="shared" si="86"/>
        <v>1</v>
      </c>
    </row>
    <row r="5569" spans="1:13" hidden="1" x14ac:dyDescent="0.25">
      <c r="A5569">
        <v>2018</v>
      </c>
      <c r="B5569">
        <v>512.30999999999995</v>
      </c>
      <c r="C5569">
        <v>512.30999999999995</v>
      </c>
      <c r="D5569" s="20">
        <v>512.30999999999995</v>
      </c>
      <c r="E5569" s="10">
        <f>SUM(Table_munisapp_tylerci_mu_live_rq_master5[[#This Row],[rd_extended_price]]-Table_munisapp_tylerci_mu_live_rq_master5[[#This Row],[rd_price_net]])</f>
        <v>0</v>
      </c>
      <c r="F5569" s="1">
        <v>43398</v>
      </c>
      <c r="G5569">
        <v>2099</v>
      </c>
      <c r="H5569" t="s">
        <v>9100</v>
      </c>
      <c r="I5569" t="s">
        <v>10111</v>
      </c>
      <c r="J5569">
        <v>3180787</v>
      </c>
      <c r="K5569" t="str">
        <f>VLOOKUP(Table_munisapp_tylerci_mu_live_rq_master5[[#This Row],[rh_vendor_suggest]],Vend!A:B,2,0)</f>
        <v>HENRIKSEN BUTLER DESIGN GROUP, LLC</v>
      </c>
      <c r="L5569" t="str">
        <f>VLOOKUP(Table_munisapp_tylerci_mu_live_rq_master5[[#This Row],[a_department_code]],Dept!A:B,2,0)</f>
        <v>Library</v>
      </c>
      <c r="M5569">
        <f t="shared" si="86"/>
        <v>1</v>
      </c>
    </row>
    <row r="5570" spans="1:13" hidden="1" x14ac:dyDescent="0.25">
      <c r="A5570">
        <v>2018</v>
      </c>
      <c r="B5570">
        <v>32.479999999999997</v>
      </c>
      <c r="C5570">
        <v>5846.4</v>
      </c>
      <c r="D5570" s="20">
        <v>5846.4</v>
      </c>
      <c r="E5570" s="10">
        <f>SUM(Table_munisapp_tylerci_mu_live_rq_master5[[#This Row],[rd_extended_price]]-Table_munisapp_tylerci_mu_live_rq_master5[[#This Row],[rd_price_net]])</f>
        <v>0</v>
      </c>
      <c r="F5570" s="1">
        <v>43398</v>
      </c>
      <c r="G5570">
        <v>6510</v>
      </c>
      <c r="H5570" t="s">
        <v>9100</v>
      </c>
      <c r="I5570" t="s">
        <v>11689</v>
      </c>
      <c r="J5570">
        <v>3180789</v>
      </c>
      <c r="K5570" t="str">
        <f>VLOOKUP(Table_munisapp_tylerci_mu_live_rq_master5[[#This Row],[rh_vendor_suggest]],Vend!A:B,2,0)</f>
        <v>MICRO FOCUS SOFTWARE INC</v>
      </c>
      <c r="L5570" t="str">
        <f>VLOOKUP(Table_munisapp_tylerci_mu_live_rq_master5[[#This Row],[a_department_code]],Dept!A:B,2,0)</f>
        <v>Library</v>
      </c>
      <c r="M5570">
        <f t="shared" ref="M5570:M5633" si="87">IF(J5570=J5569,0,1)</f>
        <v>1</v>
      </c>
    </row>
    <row r="5571" spans="1:13" hidden="1" x14ac:dyDescent="0.25">
      <c r="A5571">
        <v>2018</v>
      </c>
      <c r="B5571">
        <v>24.36</v>
      </c>
      <c r="C5571">
        <v>4263</v>
      </c>
      <c r="D5571" s="20">
        <v>4263</v>
      </c>
      <c r="E5571" s="10">
        <f>SUM(Table_munisapp_tylerci_mu_live_rq_master5[[#This Row],[rd_extended_price]]-Table_munisapp_tylerci_mu_live_rq_master5[[#This Row],[rd_price_net]])</f>
        <v>0</v>
      </c>
      <c r="F5571" s="1">
        <v>43398</v>
      </c>
      <c r="G5571">
        <v>6510</v>
      </c>
      <c r="H5571" t="s">
        <v>9100</v>
      </c>
      <c r="I5571" t="s">
        <v>11689</v>
      </c>
      <c r="J5571">
        <v>3180789</v>
      </c>
      <c r="K5571" t="str">
        <f>VLOOKUP(Table_munisapp_tylerci_mu_live_rq_master5[[#This Row],[rh_vendor_suggest]],Vend!A:B,2,0)</f>
        <v>MICRO FOCUS SOFTWARE INC</v>
      </c>
      <c r="L5571" t="str">
        <f>VLOOKUP(Table_munisapp_tylerci_mu_live_rq_master5[[#This Row],[a_department_code]],Dept!A:B,2,0)</f>
        <v>Library</v>
      </c>
      <c r="M5571">
        <f t="shared" si="87"/>
        <v>0</v>
      </c>
    </row>
    <row r="5572" spans="1:13" hidden="1" x14ac:dyDescent="0.25">
      <c r="A5572">
        <v>2018</v>
      </c>
      <c r="B5572">
        <v>12.18</v>
      </c>
      <c r="C5572">
        <v>2777.04</v>
      </c>
      <c r="D5572" s="20">
        <v>2777.04</v>
      </c>
      <c r="E5572" s="10">
        <f>SUM(Table_munisapp_tylerci_mu_live_rq_master5[[#This Row],[rd_extended_price]]-Table_munisapp_tylerci_mu_live_rq_master5[[#This Row],[rd_price_net]])</f>
        <v>0</v>
      </c>
      <c r="F5572" s="1">
        <v>43398</v>
      </c>
      <c r="G5572">
        <v>6510</v>
      </c>
      <c r="H5572" t="s">
        <v>9100</v>
      </c>
      <c r="I5572" t="s">
        <v>11689</v>
      </c>
      <c r="J5572">
        <v>3180789</v>
      </c>
      <c r="K5572" t="str">
        <f>VLOOKUP(Table_munisapp_tylerci_mu_live_rq_master5[[#This Row],[rh_vendor_suggest]],Vend!A:B,2,0)</f>
        <v>MICRO FOCUS SOFTWARE INC</v>
      </c>
      <c r="L5572" t="str">
        <f>VLOOKUP(Table_munisapp_tylerci_mu_live_rq_master5[[#This Row],[a_department_code]],Dept!A:B,2,0)</f>
        <v>Library</v>
      </c>
      <c r="M5572">
        <f t="shared" si="87"/>
        <v>0</v>
      </c>
    </row>
    <row r="5573" spans="1:13" hidden="1" x14ac:dyDescent="0.25">
      <c r="A5573">
        <v>2018</v>
      </c>
      <c r="B5573">
        <v>5.51</v>
      </c>
      <c r="C5573">
        <v>11.02</v>
      </c>
      <c r="D5573" s="20">
        <v>11.02</v>
      </c>
      <c r="E5573" s="10">
        <f>SUM(Table_munisapp_tylerci_mu_live_rq_master5[[#This Row],[rd_extended_price]]-Table_munisapp_tylerci_mu_live_rq_master5[[#This Row],[rd_price_net]])</f>
        <v>0</v>
      </c>
      <c r="F5573" s="1">
        <v>43398</v>
      </c>
      <c r="G5573">
        <v>6510</v>
      </c>
      <c r="H5573" t="s">
        <v>9100</v>
      </c>
      <c r="I5573" t="s">
        <v>11689</v>
      </c>
      <c r="J5573">
        <v>3180789</v>
      </c>
      <c r="K5573" t="str">
        <f>VLOOKUP(Table_munisapp_tylerci_mu_live_rq_master5[[#This Row],[rh_vendor_suggest]],Vend!A:B,2,0)</f>
        <v>MICRO FOCUS SOFTWARE INC</v>
      </c>
      <c r="L5573" t="str">
        <f>VLOOKUP(Table_munisapp_tylerci_mu_live_rq_master5[[#This Row],[a_department_code]],Dept!A:B,2,0)</f>
        <v>Library</v>
      </c>
      <c r="M5573">
        <f t="shared" si="87"/>
        <v>0</v>
      </c>
    </row>
    <row r="5574" spans="1:13" hidden="1" x14ac:dyDescent="0.25">
      <c r="A5574">
        <v>2018</v>
      </c>
      <c r="B5574">
        <v>94.54</v>
      </c>
      <c r="C5574">
        <v>3876.14</v>
      </c>
      <c r="D5574" s="20">
        <v>3876.14</v>
      </c>
      <c r="E5574" s="10">
        <f>SUM(Table_munisapp_tylerci_mu_live_rq_master5[[#This Row],[rd_extended_price]]-Table_munisapp_tylerci_mu_live_rq_master5[[#This Row],[rd_price_net]])</f>
        <v>0</v>
      </c>
      <c r="F5574" s="1">
        <v>43398</v>
      </c>
      <c r="G5574">
        <v>6510</v>
      </c>
      <c r="H5574" t="s">
        <v>9100</v>
      </c>
      <c r="I5574" t="s">
        <v>11689</v>
      </c>
      <c r="J5574">
        <v>3180789</v>
      </c>
      <c r="K5574" t="str">
        <f>VLOOKUP(Table_munisapp_tylerci_mu_live_rq_master5[[#This Row],[rh_vendor_suggest]],Vend!A:B,2,0)</f>
        <v>MICRO FOCUS SOFTWARE INC</v>
      </c>
      <c r="L5574" t="str">
        <f>VLOOKUP(Table_munisapp_tylerci_mu_live_rq_master5[[#This Row],[a_department_code]],Dept!A:B,2,0)</f>
        <v>Library</v>
      </c>
      <c r="M5574">
        <f t="shared" si="87"/>
        <v>0</v>
      </c>
    </row>
    <row r="5575" spans="1:13" hidden="1" x14ac:dyDescent="0.25">
      <c r="A5575">
        <v>2018</v>
      </c>
      <c r="B5575">
        <v>22.62</v>
      </c>
      <c r="C5575">
        <v>22.62</v>
      </c>
      <c r="D5575" s="20">
        <v>22.62</v>
      </c>
      <c r="E5575" s="10">
        <f>SUM(Table_munisapp_tylerci_mu_live_rq_master5[[#This Row],[rd_extended_price]]-Table_munisapp_tylerci_mu_live_rq_master5[[#This Row],[rd_price_net]])</f>
        <v>0</v>
      </c>
      <c r="F5575" s="1">
        <v>43398</v>
      </c>
      <c r="G5575">
        <v>6510</v>
      </c>
      <c r="H5575" t="s">
        <v>9100</v>
      </c>
      <c r="I5575" t="s">
        <v>11689</v>
      </c>
      <c r="J5575">
        <v>3180789</v>
      </c>
      <c r="K5575" t="str">
        <f>VLOOKUP(Table_munisapp_tylerci_mu_live_rq_master5[[#This Row],[rh_vendor_suggest]],Vend!A:B,2,0)</f>
        <v>MICRO FOCUS SOFTWARE INC</v>
      </c>
      <c r="L5575" t="str">
        <f>VLOOKUP(Table_munisapp_tylerci_mu_live_rq_master5[[#This Row],[a_department_code]],Dept!A:B,2,0)</f>
        <v>Library</v>
      </c>
      <c r="M5575">
        <f t="shared" si="87"/>
        <v>0</v>
      </c>
    </row>
    <row r="5576" spans="1:13" hidden="1" x14ac:dyDescent="0.25">
      <c r="A5576">
        <v>2018</v>
      </c>
      <c r="B5576">
        <v>24.36</v>
      </c>
      <c r="C5576">
        <v>998.76</v>
      </c>
      <c r="D5576" s="20">
        <v>998.76</v>
      </c>
      <c r="E5576" s="10">
        <f>SUM(Table_munisapp_tylerci_mu_live_rq_master5[[#This Row],[rd_extended_price]]-Table_munisapp_tylerci_mu_live_rq_master5[[#This Row],[rd_price_net]])</f>
        <v>0</v>
      </c>
      <c r="F5576" s="1">
        <v>43398</v>
      </c>
      <c r="G5576">
        <v>6510</v>
      </c>
      <c r="H5576" t="s">
        <v>9100</v>
      </c>
      <c r="I5576" t="s">
        <v>11689</v>
      </c>
      <c r="J5576">
        <v>3180789</v>
      </c>
      <c r="K5576" t="str">
        <f>VLOOKUP(Table_munisapp_tylerci_mu_live_rq_master5[[#This Row],[rh_vendor_suggest]],Vend!A:B,2,0)</f>
        <v>MICRO FOCUS SOFTWARE INC</v>
      </c>
      <c r="L5576" t="str">
        <f>VLOOKUP(Table_munisapp_tylerci_mu_live_rq_master5[[#This Row],[a_department_code]],Dept!A:B,2,0)</f>
        <v>Library</v>
      </c>
      <c r="M5576">
        <f t="shared" si="87"/>
        <v>0</v>
      </c>
    </row>
    <row r="5577" spans="1:13" hidden="1" x14ac:dyDescent="0.25">
      <c r="A5577">
        <v>2018</v>
      </c>
      <c r="B5577">
        <v>5.51</v>
      </c>
      <c r="C5577">
        <v>5.51</v>
      </c>
      <c r="D5577" s="20">
        <v>5.51</v>
      </c>
      <c r="E5577" s="10">
        <f>SUM(Table_munisapp_tylerci_mu_live_rq_master5[[#This Row],[rd_extended_price]]-Table_munisapp_tylerci_mu_live_rq_master5[[#This Row],[rd_price_net]])</f>
        <v>0</v>
      </c>
      <c r="F5577" s="1">
        <v>43398</v>
      </c>
      <c r="G5577">
        <v>6510</v>
      </c>
      <c r="H5577" t="s">
        <v>9100</v>
      </c>
      <c r="I5577" t="s">
        <v>11689</v>
      </c>
      <c r="J5577">
        <v>3180789</v>
      </c>
      <c r="K5577" t="str">
        <f>VLOOKUP(Table_munisapp_tylerci_mu_live_rq_master5[[#This Row],[rh_vendor_suggest]],Vend!A:B,2,0)</f>
        <v>MICRO FOCUS SOFTWARE INC</v>
      </c>
      <c r="L5577" t="str">
        <f>VLOOKUP(Table_munisapp_tylerci_mu_live_rq_master5[[#This Row],[a_department_code]],Dept!A:B,2,0)</f>
        <v>Library</v>
      </c>
      <c r="M5577">
        <f t="shared" si="87"/>
        <v>0</v>
      </c>
    </row>
    <row r="5578" spans="1:13" hidden="1" x14ac:dyDescent="0.25">
      <c r="A5578">
        <v>2018</v>
      </c>
      <c r="B5578">
        <v>127.6</v>
      </c>
      <c r="C5578">
        <v>4976.3999999999996</v>
      </c>
      <c r="D5578" s="20">
        <v>4976.3999999999996</v>
      </c>
      <c r="E5578" s="10">
        <f>SUM(Table_munisapp_tylerci_mu_live_rq_master5[[#This Row],[rd_extended_price]]-Table_munisapp_tylerci_mu_live_rq_master5[[#This Row],[rd_price_net]])</f>
        <v>0</v>
      </c>
      <c r="F5578" s="1">
        <v>43398</v>
      </c>
      <c r="G5578">
        <v>6510</v>
      </c>
      <c r="H5578" t="s">
        <v>9100</v>
      </c>
      <c r="I5578" t="s">
        <v>11689</v>
      </c>
      <c r="J5578">
        <v>3180789</v>
      </c>
      <c r="K5578" t="str">
        <f>VLOOKUP(Table_munisapp_tylerci_mu_live_rq_master5[[#This Row],[rh_vendor_suggest]],Vend!A:B,2,0)</f>
        <v>MICRO FOCUS SOFTWARE INC</v>
      </c>
      <c r="L5578" t="str">
        <f>VLOOKUP(Table_munisapp_tylerci_mu_live_rq_master5[[#This Row],[a_department_code]],Dept!A:B,2,0)</f>
        <v>Library</v>
      </c>
      <c r="M5578">
        <f t="shared" si="87"/>
        <v>0</v>
      </c>
    </row>
    <row r="5579" spans="1:13" hidden="1" x14ac:dyDescent="0.25">
      <c r="A5579">
        <v>2018</v>
      </c>
      <c r="B5579">
        <v>32.479999999999997</v>
      </c>
      <c r="C5579">
        <v>1266.72</v>
      </c>
      <c r="D5579" s="20">
        <v>1266.72</v>
      </c>
      <c r="E5579" s="10">
        <f>SUM(Table_munisapp_tylerci_mu_live_rq_master5[[#This Row],[rd_extended_price]]-Table_munisapp_tylerci_mu_live_rq_master5[[#This Row],[rd_price_net]])</f>
        <v>0</v>
      </c>
      <c r="F5579" s="1">
        <v>43398</v>
      </c>
      <c r="G5579">
        <v>6510</v>
      </c>
      <c r="H5579" t="s">
        <v>9100</v>
      </c>
      <c r="I5579" t="s">
        <v>11689</v>
      </c>
      <c r="J5579">
        <v>3180789</v>
      </c>
      <c r="K5579" t="str">
        <f>VLOOKUP(Table_munisapp_tylerci_mu_live_rq_master5[[#This Row],[rh_vendor_suggest]],Vend!A:B,2,0)</f>
        <v>MICRO FOCUS SOFTWARE INC</v>
      </c>
      <c r="L5579" t="str">
        <f>VLOOKUP(Table_munisapp_tylerci_mu_live_rq_master5[[#This Row],[a_department_code]],Dept!A:B,2,0)</f>
        <v>Library</v>
      </c>
      <c r="M5579">
        <f t="shared" si="87"/>
        <v>0</v>
      </c>
    </row>
    <row r="5580" spans="1:13" hidden="1" x14ac:dyDescent="0.25">
      <c r="A5580">
        <v>2018</v>
      </c>
      <c r="B5580">
        <v>35.93</v>
      </c>
      <c r="C5580">
        <v>1077.9000000000001</v>
      </c>
      <c r="D5580" s="20">
        <v>1077.9000000000001</v>
      </c>
      <c r="E5580" s="10">
        <f>SUM(Table_munisapp_tylerci_mu_live_rq_master5[[#This Row],[rd_extended_price]]-Table_munisapp_tylerci_mu_live_rq_master5[[#This Row],[rd_price_net]])</f>
        <v>0</v>
      </c>
      <c r="F5580" s="1">
        <v>43403</v>
      </c>
      <c r="G5580">
        <v>1294</v>
      </c>
      <c r="H5580" t="s">
        <v>9072</v>
      </c>
      <c r="I5580" t="s">
        <v>11126</v>
      </c>
      <c r="J5580">
        <v>3180793</v>
      </c>
      <c r="K5580" t="str">
        <f>VLOOKUP(Table_munisapp_tylerci_mu_live_rq_master5[[#This Row],[rh_vendor_suggest]],Vend!A:B,2,0)</f>
        <v>BOB BARKER CO</v>
      </c>
      <c r="L5580" t="str">
        <f>VLOOKUP(Table_munisapp_tylerci_mu_live_rq_master5[[#This Row],[a_department_code]],Dept!A:B,2,0)</f>
        <v>Jail</v>
      </c>
      <c r="M5580">
        <f t="shared" si="87"/>
        <v>1</v>
      </c>
    </row>
    <row r="5581" spans="1:13" hidden="1" x14ac:dyDescent="0.25">
      <c r="A5581">
        <v>2018</v>
      </c>
      <c r="B5581">
        <v>19.27</v>
      </c>
      <c r="C5581">
        <v>770.8</v>
      </c>
      <c r="D5581" s="20">
        <v>770.8</v>
      </c>
      <c r="E5581" s="10">
        <f>SUM(Table_munisapp_tylerci_mu_live_rq_master5[[#This Row],[rd_extended_price]]-Table_munisapp_tylerci_mu_live_rq_master5[[#This Row],[rd_price_net]])</f>
        <v>0</v>
      </c>
      <c r="F5581" s="1">
        <v>43403</v>
      </c>
      <c r="G5581">
        <v>1294</v>
      </c>
      <c r="H5581" t="s">
        <v>9072</v>
      </c>
      <c r="I5581" t="s">
        <v>11126</v>
      </c>
      <c r="J5581">
        <v>3180793</v>
      </c>
      <c r="K5581" t="str">
        <f>VLOOKUP(Table_munisapp_tylerci_mu_live_rq_master5[[#This Row],[rh_vendor_suggest]],Vend!A:B,2,0)</f>
        <v>BOB BARKER CO</v>
      </c>
      <c r="L5581" t="str">
        <f>VLOOKUP(Table_munisapp_tylerci_mu_live_rq_master5[[#This Row],[a_department_code]],Dept!A:B,2,0)</f>
        <v>Jail</v>
      </c>
      <c r="M5581">
        <f t="shared" si="87"/>
        <v>0</v>
      </c>
    </row>
    <row r="5582" spans="1:13" hidden="1" x14ac:dyDescent="0.25">
      <c r="A5582">
        <v>2018</v>
      </c>
      <c r="B5582">
        <v>21.97</v>
      </c>
      <c r="C5582">
        <v>1098.5</v>
      </c>
      <c r="D5582" s="20">
        <v>1098.5</v>
      </c>
      <c r="E5582" s="10">
        <f>SUM(Table_munisapp_tylerci_mu_live_rq_master5[[#This Row],[rd_extended_price]]-Table_munisapp_tylerci_mu_live_rq_master5[[#This Row],[rd_price_net]])</f>
        <v>0</v>
      </c>
      <c r="F5582" s="1">
        <v>43403</v>
      </c>
      <c r="G5582">
        <v>1294</v>
      </c>
      <c r="H5582" t="s">
        <v>9072</v>
      </c>
      <c r="I5582" t="s">
        <v>11126</v>
      </c>
      <c r="J5582">
        <v>3180793</v>
      </c>
      <c r="K5582" t="str">
        <f>VLOOKUP(Table_munisapp_tylerci_mu_live_rq_master5[[#This Row],[rh_vendor_suggest]],Vend!A:B,2,0)</f>
        <v>BOB BARKER CO</v>
      </c>
      <c r="L5582" t="str">
        <f>VLOOKUP(Table_munisapp_tylerci_mu_live_rq_master5[[#This Row],[a_department_code]],Dept!A:B,2,0)</f>
        <v>Jail</v>
      </c>
      <c r="M5582">
        <f t="shared" si="87"/>
        <v>0</v>
      </c>
    </row>
    <row r="5583" spans="1:13" hidden="1" x14ac:dyDescent="0.25">
      <c r="A5583">
        <v>2018</v>
      </c>
      <c r="B5583">
        <v>11.88</v>
      </c>
      <c r="C5583">
        <v>1485</v>
      </c>
      <c r="D5583" s="20">
        <v>1485</v>
      </c>
      <c r="E5583" s="10">
        <f>SUM(Table_munisapp_tylerci_mu_live_rq_master5[[#This Row],[rd_extended_price]]-Table_munisapp_tylerci_mu_live_rq_master5[[#This Row],[rd_price_net]])</f>
        <v>0</v>
      </c>
      <c r="F5583" s="1">
        <v>43403</v>
      </c>
      <c r="G5583">
        <v>1294</v>
      </c>
      <c r="H5583" t="s">
        <v>9072</v>
      </c>
      <c r="I5583" t="s">
        <v>11126</v>
      </c>
      <c r="J5583">
        <v>3180793</v>
      </c>
      <c r="K5583" t="str">
        <f>VLOOKUP(Table_munisapp_tylerci_mu_live_rq_master5[[#This Row],[rh_vendor_suggest]],Vend!A:B,2,0)</f>
        <v>BOB BARKER CO</v>
      </c>
      <c r="L5583" t="str">
        <f>VLOOKUP(Table_munisapp_tylerci_mu_live_rq_master5[[#This Row],[a_department_code]],Dept!A:B,2,0)</f>
        <v>Jail</v>
      </c>
      <c r="M5583">
        <f t="shared" si="87"/>
        <v>0</v>
      </c>
    </row>
    <row r="5584" spans="1:13" hidden="1" x14ac:dyDescent="0.25">
      <c r="A5584">
        <v>2018</v>
      </c>
      <c r="B5584">
        <v>4.21</v>
      </c>
      <c r="C5584">
        <v>842</v>
      </c>
      <c r="D5584" s="20">
        <v>842</v>
      </c>
      <c r="E5584" s="10">
        <f>SUM(Table_munisapp_tylerci_mu_live_rq_master5[[#This Row],[rd_extended_price]]-Table_munisapp_tylerci_mu_live_rq_master5[[#This Row],[rd_price_net]])</f>
        <v>0</v>
      </c>
      <c r="F5584" s="1">
        <v>43403</v>
      </c>
      <c r="G5584">
        <v>1294</v>
      </c>
      <c r="H5584" t="s">
        <v>9072</v>
      </c>
      <c r="I5584" t="s">
        <v>11126</v>
      </c>
      <c r="J5584">
        <v>3180793</v>
      </c>
      <c r="K5584" t="str">
        <f>VLOOKUP(Table_munisapp_tylerci_mu_live_rq_master5[[#This Row],[rh_vendor_suggest]],Vend!A:B,2,0)</f>
        <v>BOB BARKER CO</v>
      </c>
      <c r="L5584" t="str">
        <f>VLOOKUP(Table_munisapp_tylerci_mu_live_rq_master5[[#This Row],[a_department_code]],Dept!A:B,2,0)</f>
        <v>Jail</v>
      </c>
      <c r="M5584">
        <f t="shared" si="87"/>
        <v>0</v>
      </c>
    </row>
    <row r="5585" spans="1:13" hidden="1" x14ac:dyDescent="0.25">
      <c r="A5585">
        <v>2018</v>
      </c>
      <c r="B5585">
        <v>2.93</v>
      </c>
      <c r="C5585">
        <v>586</v>
      </c>
      <c r="D5585" s="20">
        <v>586</v>
      </c>
      <c r="E5585" s="10">
        <f>SUM(Table_munisapp_tylerci_mu_live_rq_master5[[#This Row],[rd_extended_price]]-Table_munisapp_tylerci_mu_live_rq_master5[[#This Row],[rd_price_net]])</f>
        <v>0</v>
      </c>
      <c r="F5585" s="1">
        <v>43403</v>
      </c>
      <c r="G5585">
        <v>1294</v>
      </c>
      <c r="H5585" t="s">
        <v>9072</v>
      </c>
      <c r="I5585" t="s">
        <v>11126</v>
      </c>
      <c r="J5585">
        <v>3180793</v>
      </c>
      <c r="K5585" t="str">
        <f>VLOOKUP(Table_munisapp_tylerci_mu_live_rq_master5[[#This Row],[rh_vendor_suggest]],Vend!A:B,2,0)</f>
        <v>BOB BARKER CO</v>
      </c>
      <c r="L5585" t="str">
        <f>VLOOKUP(Table_munisapp_tylerci_mu_live_rq_master5[[#This Row],[a_department_code]],Dept!A:B,2,0)</f>
        <v>Jail</v>
      </c>
      <c r="M5585">
        <f t="shared" si="87"/>
        <v>0</v>
      </c>
    </row>
    <row r="5586" spans="1:13" hidden="1" x14ac:dyDescent="0.25">
      <c r="A5586">
        <v>2018</v>
      </c>
      <c r="B5586">
        <v>42.97</v>
      </c>
      <c r="C5586">
        <v>257.82</v>
      </c>
      <c r="D5586" s="20">
        <v>257.82</v>
      </c>
      <c r="E5586" s="10">
        <f>SUM(Table_munisapp_tylerci_mu_live_rq_master5[[#This Row],[rd_extended_price]]-Table_munisapp_tylerci_mu_live_rq_master5[[#This Row],[rd_price_net]])</f>
        <v>0</v>
      </c>
      <c r="F5586" s="1">
        <v>43403</v>
      </c>
      <c r="G5586">
        <v>1294</v>
      </c>
      <c r="H5586" t="s">
        <v>9072</v>
      </c>
      <c r="I5586" t="s">
        <v>11126</v>
      </c>
      <c r="J5586">
        <v>3180793</v>
      </c>
      <c r="K5586" t="str">
        <f>VLOOKUP(Table_munisapp_tylerci_mu_live_rq_master5[[#This Row],[rh_vendor_suggest]],Vend!A:B,2,0)</f>
        <v>BOB BARKER CO</v>
      </c>
      <c r="L5586" t="str">
        <f>VLOOKUP(Table_munisapp_tylerci_mu_live_rq_master5[[#This Row],[a_department_code]],Dept!A:B,2,0)</f>
        <v>Jail</v>
      </c>
      <c r="M5586">
        <f t="shared" si="87"/>
        <v>0</v>
      </c>
    </row>
    <row r="5587" spans="1:13" hidden="1" x14ac:dyDescent="0.25">
      <c r="A5587">
        <v>2018</v>
      </c>
      <c r="B5587">
        <v>19.18</v>
      </c>
      <c r="C5587">
        <v>1841.28</v>
      </c>
      <c r="D5587" s="20">
        <v>1841.28</v>
      </c>
      <c r="E5587" s="10">
        <f>SUM(Table_munisapp_tylerci_mu_live_rq_master5[[#This Row],[rd_extended_price]]-Table_munisapp_tylerci_mu_live_rq_master5[[#This Row],[rd_price_net]])</f>
        <v>0</v>
      </c>
      <c r="F5587" s="1">
        <v>43398</v>
      </c>
      <c r="G5587">
        <v>1474</v>
      </c>
      <c r="H5587" t="s">
        <v>9072</v>
      </c>
      <c r="I5587" t="s">
        <v>11231</v>
      </c>
      <c r="J5587">
        <v>3180786</v>
      </c>
      <c r="K5587" t="str">
        <f>VLOOKUP(Table_munisapp_tylerci_mu_live_rq_master5[[#This Row],[rh_vendor_suggest]],Vend!A:B,2,0)</f>
        <v>CHARM-TEX INC</v>
      </c>
      <c r="L5587" t="str">
        <f>VLOOKUP(Table_munisapp_tylerci_mu_live_rq_master5[[#This Row],[a_department_code]],Dept!A:B,2,0)</f>
        <v>Jail</v>
      </c>
      <c r="M5587">
        <f t="shared" si="87"/>
        <v>1</v>
      </c>
    </row>
    <row r="5588" spans="1:13" hidden="1" x14ac:dyDescent="0.25">
      <c r="A5588">
        <v>2018</v>
      </c>
      <c r="B5588">
        <v>64194</v>
      </c>
      <c r="C5588">
        <v>64194</v>
      </c>
      <c r="D5588" s="20">
        <v>64194</v>
      </c>
      <c r="E5588" s="10">
        <f>SUM(Table_munisapp_tylerci_mu_live_rq_master5[[#This Row],[rd_extended_price]]-Table_munisapp_tylerci_mu_live_rq_master5[[#This Row],[rd_price_net]])</f>
        <v>0</v>
      </c>
      <c r="F5588" s="1">
        <v>43399</v>
      </c>
      <c r="G5588">
        <v>6294</v>
      </c>
      <c r="H5588" t="s">
        <v>9105</v>
      </c>
      <c r="I5588" t="s">
        <v>11690</v>
      </c>
      <c r="J5588">
        <v>3180791</v>
      </c>
      <c r="K5588" t="str">
        <f>VLOOKUP(Table_munisapp_tylerci_mu_live_rq_master5[[#This Row],[rh_vendor_suggest]],Vend!A:B,2,0)</f>
        <v>DIGITAL SYSTEMS INSTALLATION</v>
      </c>
      <c r="L5588" t="str">
        <f>VLOOKUP(Table_munisapp_tylerci_mu_live_rq_master5[[#This Row],[a_department_code]],Dept!A:B,2,0)</f>
        <v>Ogden Eccles Conference Center</v>
      </c>
      <c r="M5588">
        <f t="shared" si="87"/>
        <v>1</v>
      </c>
    </row>
    <row r="5589" spans="1:13" hidden="1" x14ac:dyDescent="0.25">
      <c r="A5589">
        <v>2018</v>
      </c>
      <c r="B5589">
        <v>3200</v>
      </c>
      <c r="C5589">
        <v>3200</v>
      </c>
      <c r="D5589" s="20">
        <v>3200</v>
      </c>
      <c r="E5589" s="10">
        <f>SUM(Table_munisapp_tylerci_mu_live_rq_master5[[#This Row],[rd_extended_price]]-Table_munisapp_tylerci_mu_live_rq_master5[[#This Row],[rd_price_net]])</f>
        <v>0</v>
      </c>
      <c r="F5589" s="1">
        <v>43403</v>
      </c>
      <c r="G5589">
        <v>8093</v>
      </c>
      <c r="H5589" t="s">
        <v>9109</v>
      </c>
      <c r="I5589" t="s">
        <v>11691</v>
      </c>
      <c r="J5589">
        <v>3180794</v>
      </c>
      <c r="K5589" t="str">
        <f>VLOOKUP(Table_munisapp_tylerci_mu_live_rq_master5[[#This Row],[rh_vendor_suggest]],Vend!A:B,2,0)</f>
        <v>BEST DEAL CONTAINERS LLC</v>
      </c>
      <c r="L5589" t="str">
        <f>VLOOKUP(Table_munisapp_tylerci_mu_live_rq_master5[[#This Row],[a_department_code]],Dept!A:B,2,0)</f>
        <v>Parks</v>
      </c>
      <c r="M5589">
        <f t="shared" si="87"/>
        <v>1</v>
      </c>
    </row>
    <row r="5590" spans="1:13" hidden="1" x14ac:dyDescent="0.25">
      <c r="A5590">
        <v>2018</v>
      </c>
      <c r="B5590">
        <v>2600</v>
      </c>
      <c r="C5590">
        <v>2600</v>
      </c>
      <c r="D5590" s="20">
        <v>2600</v>
      </c>
      <c r="E5590" s="10">
        <f>SUM(Table_munisapp_tylerci_mu_live_rq_master5[[#This Row],[rd_extended_price]]-Table_munisapp_tylerci_mu_live_rq_master5[[#This Row],[rd_price_net]])</f>
        <v>0</v>
      </c>
      <c r="F5590" s="1">
        <v>43403</v>
      </c>
      <c r="G5590">
        <v>8093</v>
      </c>
      <c r="H5590" t="s">
        <v>9109</v>
      </c>
      <c r="I5590" t="s">
        <v>11691</v>
      </c>
      <c r="J5590">
        <v>3180794</v>
      </c>
      <c r="K5590" t="str">
        <f>VLOOKUP(Table_munisapp_tylerci_mu_live_rq_master5[[#This Row],[rh_vendor_suggest]],Vend!A:B,2,0)</f>
        <v>BEST DEAL CONTAINERS LLC</v>
      </c>
      <c r="L5590" t="str">
        <f>VLOOKUP(Table_munisapp_tylerci_mu_live_rq_master5[[#This Row],[a_department_code]],Dept!A:B,2,0)</f>
        <v>Parks</v>
      </c>
      <c r="M5590">
        <f t="shared" si="87"/>
        <v>0</v>
      </c>
    </row>
    <row r="5591" spans="1:13" hidden="1" x14ac:dyDescent="0.25">
      <c r="A5591">
        <v>2018</v>
      </c>
      <c r="B5591">
        <v>35204</v>
      </c>
      <c r="C5591">
        <v>35204</v>
      </c>
      <c r="D5591" s="20">
        <v>35204</v>
      </c>
      <c r="E5591" s="10">
        <f>SUM(Table_munisapp_tylerci_mu_live_rq_master5[[#This Row],[rd_extended_price]]-Table_munisapp_tylerci_mu_live_rq_master5[[#This Row],[rd_price_net]])</f>
        <v>0</v>
      </c>
      <c r="F5591" s="1">
        <v>43403</v>
      </c>
      <c r="G5591">
        <v>8095</v>
      </c>
      <c r="H5591" t="s">
        <v>9110</v>
      </c>
      <c r="I5591" t="s">
        <v>11692</v>
      </c>
      <c r="J5591">
        <v>3180795</v>
      </c>
      <c r="K5591" t="str">
        <f>VLOOKUP(Table_munisapp_tylerci_mu_live_rq_master5[[#This Row],[rh_vendor_suggest]],Vend!A:B,2,0)</f>
        <v>KEENEYE CONSTRUCTION LLC</v>
      </c>
      <c r="L5591" t="str">
        <f>VLOOKUP(Table_munisapp_tylerci_mu_live_rq_master5[[#This Row],[a_department_code]],Dept!A:B,2,0)</f>
        <v>Recreation</v>
      </c>
      <c r="M5591">
        <f t="shared" si="87"/>
        <v>1</v>
      </c>
    </row>
    <row r="5592" spans="1:13" hidden="1" x14ac:dyDescent="0.25">
      <c r="A5592">
        <v>2018</v>
      </c>
      <c r="B5592">
        <v>55</v>
      </c>
      <c r="C5592">
        <v>3850</v>
      </c>
      <c r="D5592" s="20">
        <v>3850</v>
      </c>
      <c r="E5592" s="10">
        <f>SUM(Table_munisapp_tylerci_mu_live_rq_master5[[#This Row],[rd_extended_price]]-Table_munisapp_tylerci_mu_live_rq_master5[[#This Row],[rd_price_net]])</f>
        <v>0</v>
      </c>
      <c r="F5592" s="1">
        <v>43399</v>
      </c>
      <c r="G5592">
        <v>3591</v>
      </c>
      <c r="H5592" t="s">
        <v>9072</v>
      </c>
      <c r="I5592" t="s">
        <v>10643</v>
      </c>
      <c r="J5592">
        <v>3180790</v>
      </c>
      <c r="K5592" t="str">
        <f>VLOOKUP(Table_munisapp_tylerci_mu_live_rq_master5[[#This Row],[rh_vendor_suggest]],Vend!A:B,2,0)</f>
        <v>SYMBOL ARTS</v>
      </c>
      <c r="L5592" t="str">
        <f>VLOOKUP(Table_munisapp_tylerci_mu_live_rq_master5[[#This Row],[a_department_code]],Dept!A:B,2,0)</f>
        <v>Jail</v>
      </c>
      <c r="M5592">
        <f t="shared" si="87"/>
        <v>1</v>
      </c>
    </row>
    <row r="5593" spans="1:13" hidden="1" x14ac:dyDescent="0.25">
      <c r="A5593">
        <v>2018</v>
      </c>
      <c r="B5593">
        <v>56000</v>
      </c>
      <c r="C5593">
        <v>56000</v>
      </c>
      <c r="D5593" s="20">
        <v>56000</v>
      </c>
      <c r="E5593" s="10">
        <f>SUM(Table_munisapp_tylerci_mu_live_rq_master5[[#This Row],[rd_extended_price]]-Table_munisapp_tylerci_mu_live_rq_master5[[#This Row],[rd_price_net]])</f>
        <v>0</v>
      </c>
      <c r="F5593" s="1">
        <v>43404</v>
      </c>
      <c r="G5593">
        <v>3056</v>
      </c>
      <c r="H5593" t="s">
        <v>9085</v>
      </c>
      <c r="I5593" t="s">
        <v>11730</v>
      </c>
      <c r="J5593">
        <v>3180797</v>
      </c>
      <c r="K5593" t="str">
        <f>VLOOKUP(Table_munisapp_tylerci_mu_live_rq_master5[[#This Row],[rh_vendor_suggest]],Vend!A:B,2,0)</f>
        <v>PHYSIO -CONTROL</v>
      </c>
      <c r="L5593" t="str">
        <f>VLOOKUP(Table_munisapp_tylerci_mu_live_rq_master5[[#This Row],[a_department_code]],Dept!A:B,2,0)</f>
        <v>Paramedic</v>
      </c>
      <c r="M5593">
        <f t="shared" si="87"/>
        <v>1</v>
      </c>
    </row>
    <row r="5594" spans="1:13" hidden="1" x14ac:dyDescent="0.25">
      <c r="A5594">
        <v>2018</v>
      </c>
      <c r="B5594">
        <v>6754.96</v>
      </c>
      <c r="C5594">
        <v>6754.96</v>
      </c>
      <c r="D5594" s="20">
        <v>6754.96</v>
      </c>
      <c r="E5594" s="10">
        <f>SUM(Table_munisapp_tylerci_mu_live_rq_master5[[#This Row],[rd_extended_price]]-Table_munisapp_tylerci_mu_live_rq_master5[[#This Row],[rd_price_net]])</f>
        <v>0</v>
      </c>
      <c r="F5594" s="1">
        <v>43404</v>
      </c>
      <c r="G5594">
        <v>7056</v>
      </c>
      <c r="H5594" t="s">
        <v>9100</v>
      </c>
      <c r="I5594" t="s">
        <v>10448</v>
      </c>
      <c r="J5594">
        <v>3180798</v>
      </c>
      <c r="K5594" t="str">
        <f>VLOOKUP(Table_munisapp_tylerci_mu_live_rq_master5[[#This Row],[rh_vendor_suggest]],Vend!A:B,2,0)</f>
        <v>HOLLINGER METAL EDGE INC</v>
      </c>
      <c r="L5594" t="str">
        <f>VLOOKUP(Table_munisapp_tylerci_mu_live_rq_master5[[#This Row],[a_department_code]],Dept!A:B,2,0)</f>
        <v>Library</v>
      </c>
      <c r="M5594">
        <f t="shared" si="87"/>
        <v>1</v>
      </c>
    </row>
    <row r="5595" spans="1:13" hidden="1" x14ac:dyDescent="0.25">
      <c r="A5595">
        <v>2018</v>
      </c>
      <c r="B5595">
        <v>1600</v>
      </c>
      <c r="C5595">
        <v>1600</v>
      </c>
      <c r="D5595" s="20">
        <v>1600</v>
      </c>
      <c r="E5595" s="10">
        <f>SUM(Table_munisapp_tylerci_mu_live_rq_master5[[#This Row],[rd_extended_price]]-Table_munisapp_tylerci_mu_live_rq_master5[[#This Row],[rd_price_net]])</f>
        <v>0</v>
      </c>
      <c r="F5595" s="1">
        <v>43404</v>
      </c>
      <c r="G5595">
        <v>7396</v>
      </c>
      <c r="H5595" t="s">
        <v>9091</v>
      </c>
      <c r="I5595" t="s">
        <v>11731</v>
      </c>
      <c r="J5595">
        <v>3180799</v>
      </c>
      <c r="K5595" t="str">
        <f>VLOOKUP(Table_munisapp_tylerci_mu_live_rq_master5[[#This Row],[rh_vendor_suggest]],Vend!A:B,2,0)</f>
        <v>LLOYDS DRAPERIES &amp; BLINDS</v>
      </c>
      <c r="L5595" t="str">
        <f>VLOOKUP(Table_munisapp_tylerci_mu_live_rq_master5[[#This Row],[a_department_code]],Dept!A:B,2,0)</f>
        <v>Weber Area Dispatch 911</v>
      </c>
      <c r="M5595">
        <f t="shared" si="87"/>
        <v>1</v>
      </c>
    </row>
    <row r="5596" spans="1:13" hidden="1" x14ac:dyDescent="0.25">
      <c r="A5596">
        <v>2018</v>
      </c>
      <c r="B5596">
        <v>19940.400000000001</v>
      </c>
      <c r="C5596">
        <v>19940.400000000001</v>
      </c>
      <c r="D5596" s="20">
        <v>19940.400000000001</v>
      </c>
      <c r="E5596" s="10">
        <f>SUM(Table_munisapp_tylerci_mu_live_rq_master5[[#This Row],[rd_extended_price]]-Table_munisapp_tylerci_mu_live_rq_master5[[#This Row],[rd_price_net]])</f>
        <v>0</v>
      </c>
      <c r="F5596" s="1">
        <v>43404</v>
      </c>
      <c r="G5596">
        <v>3252</v>
      </c>
      <c r="H5596" t="s">
        <v>9100</v>
      </c>
      <c r="I5596" t="s">
        <v>11732</v>
      </c>
      <c r="J5596">
        <v>3180800</v>
      </c>
      <c r="K5596" t="str">
        <f>VLOOKUP(Table_munisapp_tylerci_mu_live_rq_master5[[#This Row],[rh_vendor_suggest]],Vend!A:B,2,0)</f>
        <v>RMT EQUIPMENT</v>
      </c>
      <c r="L5596" t="str">
        <f>VLOOKUP(Table_munisapp_tylerci_mu_live_rq_master5[[#This Row],[a_department_code]],Dept!A:B,2,0)</f>
        <v>Library</v>
      </c>
      <c r="M5596">
        <f t="shared" si="87"/>
        <v>1</v>
      </c>
    </row>
    <row r="5597" spans="1:13" hidden="1" x14ac:dyDescent="0.25">
      <c r="A5597">
        <v>2018</v>
      </c>
      <c r="B5597">
        <v>19940.400000000001</v>
      </c>
      <c r="C5597">
        <v>19940.400000000001</v>
      </c>
      <c r="D5597" s="20">
        <v>19940.400000000001</v>
      </c>
      <c r="E5597" s="10">
        <f>SUM(Table_munisapp_tylerci_mu_live_rq_master5[[#This Row],[rd_extended_price]]-Table_munisapp_tylerci_mu_live_rq_master5[[#This Row],[rd_price_net]])</f>
        <v>0</v>
      </c>
      <c r="F5597" s="1">
        <v>43404</v>
      </c>
      <c r="G5597">
        <v>3252</v>
      </c>
      <c r="H5597" t="s">
        <v>9100</v>
      </c>
      <c r="I5597" t="s">
        <v>11732</v>
      </c>
      <c r="J5597">
        <v>3180800</v>
      </c>
      <c r="K5597" t="str">
        <f>VLOOKUP(Table_munisapp_tylerci_mu_live_rq_master5[[#This Row],[rh_vendor_suggest]],Vend!A:B,2,0)</f>
        <v>RMT EQUIPMENT</v>
      </c>
      <c r="L5597" t="str">
        <f>VLOOKUP(Table_munisapp_tylerci_mu_live_rq_master5[[#This Row],[a_department_code]],Dept!A:B,2,0)</f>
        <v>Library</v>
      </c>
      <c r="M5597">
        <f t="shared" si="87"/>
        <v>0</v>
      </c>
    </row>
    <row r="5598" spans="1:13" hidden="1" x14ac:dyDescent="0.25">
      <c r="A5598">
        <v>2018</v>
      </c>
      <c r="B5598">
        <v>19940.400000000001</v>
      </c>
      <c r="C5598">
        <v>19940.400000000001</v>
      </c>
      <c r="D5598" s="20">
        <v>19940.400000000001</v>
      </c>
      <c r="E5598" s="10">
        <f>SUM(Table_munisapp_tylerci_mu_live_rq_master5[[#This Row],[rd_extended_price]]-Table_munisapp_tylerci_mu_live_rq_master5[[#This Row],[rd_price_net]])</f>
        <v>0</v>
      </c>
      <c r="F5598" s="1">
        <v>43404</v>
      </c>
      <c r="G5598">
        <v>3252</v>
      </c>
      <c r="H5598" t="s">
        <v>9100</v>
      </c>
      <c r="I5598" t="s">
        <v>11732</v>
      </c>
      <c r="J5598">
        <v>3180800</v>
      </c>
      <c r="K5598" t="str">
        <f>VLOOKUP(Table_munisapp_tylerci_mu_live_rq_master5[[#This Row],[rh_vendor_suggest]],Vend!A:B,2,0)</f>
        <v>RMT EQUIPMENT</v>
      </c>
      <c r="L5598" t="str">
        <f>VLOOKUP(Table_munisapp_tylerci_mu_live_rq_master5[[#This Row],[a_department_code]],Dept!A:B,2,0)</f>
        <v>Library</v>
      </c>
      <c r="M5598">
        <f t="shared" si="87"/>
        <v>0</v>
      </c>
    </row>
    <row r="5599" spans="1:13" hidden="1" x14ac:dyDescent="0.25">
      <c r="A5599">
        <v>2018</v>
      </c>
      <c r="B5599">
        <v>19940.400000000001</v>
      </c>
      <c r="C5599">
        <v>19940.400000000001</v>
      </c>
      <c r="D5599" s="20">
        <v>19940.400000000001</v>
      </c>
      <c r="E5599" s="10">
        <f>SUM(Table_munisapp_tylerci_mu_live_rq_master5[[#This Row],[rd_extended_price]]-Table_munisapp_tylerci_mu_live_rq_master5[[#This Row],[rd_price_net]])</f>
        <v>0</v>
      </c>
      <c r="F5599" s="1">
        <v>43404</v>
      </c>
      <c r="G5599">
        <v>3252</v>
      </c>
      <c r="H5599" t="s">
        <v>9100</v>
      </c>
      <c r="I5599" t="s">
        <v>11732</v>
      </c>
      <c r="J5599">
        <v>3180800</v>
      </c>
      <c r="K5599" t="str">
        <f>VLOOKUP(Table_munisapp_tylerci_mu_live_rq_master5[[#This Row],[rh_vendor_suggest]],Vend!A:B,2,0)</f>
        <v>RMT EQUIPMENT</v>
      </c>
      <c r="L5599" t="str">
        <f>VLOOKUP(Table_munisapp_tylerci_mu_live_rq_master5[[#This Row],[a_department_code]],Dept!A:B,2,0)</f>
        <v>Library</v>
      </c>
      <c r="M5599">
        <f t="shared" si="87"/>
        <v>0</v>
      </c>
    </row>
    <row r="5600" spans="1:13" hidden="1" x14ac:dyDescent="0.25">
      <c r="A5600">
        <v>2018</v>
      </c>
      <c r="B5600">
        <v>4206.45</v>
      </c>
      <c r="C5600">
        <v>4206.45</v>
      </c>
      <c r="D5600" s="20">
        <v>4206.45</v>
      </c>
      <c r="E5600" s="10">
        <f>SUM(Table_munisapp_tylerci_mu_live_rq_master5[[#This Row],[rd_extended_price]]-Table_munisapp_tylerci_mu_live_rq_master5[[#This Row],[rd_price_net]])</f>
        <v>0</v>
      </c>
      <c r="F5600" s="1">
        <v>43404</v>
      </c>
      <c r="G5600">
        <v>3252</v>
      </c>
      <c r="H5600" t="s">
        <v>9100</v>
      </c>
      <c r="I5600" t="s">
        <v>11732</v>
      </c>
      <c r="J5600">
        <v>3180800</v>
      </c>
      <c r="K5600" t="str">
        <f>VLOOKUP(Table_munisapp_tylerci_mu_live_rq_master5[[#This Row],[rh_vendor_suggest]],Vend!A:B,2,0)</f>
        <v>RMT EQUIPMENT</v>
      </c>
      <c r="L5600" t="str">
        <f>VLOOKUP(Table_munisapp_tylerci_mu_live_rq_master5[[#This Row],[a_department_code]],Dept!A:B,2,0)</f>
        <v>Library</v>
      </c>
      <c r="M5600">
        <f t="shared" si="87"/>
        <v>0</v>
      </c>
    </row>
    <row r="5601" spans="1:13" hidden="1" x14ac:dyDescent="0.25">
      <c r="A5601">
        <v>2018</v>
      </c>
      <c r="B5601">
        <v>4206.45</v>
      </c>
      <c r="C5601">
        <v>4206.45</v>
      </c>
      <c r="D5601" s="20">
        <v>4206.45</v>
      </c>
      <c r="E5601" s="10">
        <f>SUM(Table_munisapp_tylerci_mu_live_rq_master5[[#This Row],[rd_extended_price]]-Table_munisapp_tylerci_mu_live_rq_master5[[#This Row],[rd_price_net]])</f>
        <v>0</v>
      </c>
      <c r="F5601" s="1">
        <v>43404</v>
      </c>
      <c r="G5601">
        <v>3252</v>
      </c>
      <c r="H5601" t="s">
        <v>9100</v>
      </c>
      <c r="I5601" t="s">
        <v>11732</v>
      </c>
      <c r="J5601">
        <v>3180800</v>
      </c>
      <c r="K5601" t="str">
        <f>VLOOKUP(Table_munisapp_tylerci_mu_live_rq_master5[[#This Row],[rh_vendor_suggest]],Vend!A:B,2,0)</f>
        <v>RMT EQUIPMENT</v>
      </c>
      <c r="L5601" t="str">
        <f>VLOOKUP(Table_munisapp_tylerci_mu_live_rq_master5[[#This Row],[a_department_code]],Dept!A:B,2,0)</f>
        <v>Library</v>
      </c>
      <c r="M5601">
        <f t="shared" si="87"/>
        <v>0</v>
      </c>
    </row>
    <row r="5602" spans="1:13" hidden="1" x14ac:dyDescent="0.25">
      <c r="A5602">
        <v>2018</v>
      </c>
      <c r="B5602">
        <v>4206.45</v>
      </c>
      <c r="C5602">
        <v>4206.45</v>
      </c>
      <c r="D5602" s="20">
        <v>4206.45</v>
      </c>
      <c r="E5602" s="10">
        <f>SUM(Table_munisapp_tylerci_mu_live_rq_master5[[#This Row],[rd_extended_price]]-Table_munisapp_tylerci_mu_live_rq_master5[[#This Row],[rd_price_net]])</f>
        <v>0</v>
      </c>
      <c r="F5602" s="1">
        <v>43404</v>
      </c>
      <c r="G5602">
        <v>3252</v>
      </c>
      <c r="H5602" t="s">
        <v>9100</v>
      </c>
      <c r="I5602" t="s">
        <v>11732</v>
      </c>
      <c r="J5602">
        <v>3180800</v>
      </c>
      <c r="K5602" t="str">
        <f>VLOOKUP(Table_munisapp_tylerci_mu_live_rq_master5[[#This Row],[rh_vendor_suggest]],Vend!A:B,2,0)</f>
        <v>RMT EQUIPMENT</v>
      </c>
      <c r="L5602" t="str">
        <f>VLOOKUP(Table_munisapp_tylerci_mu_live_rq_master5[[#This Row],[a_department_code]],Dept!A:B,2,0)</f>
        <v>Library</v>
      </c>
      <c r="M5602">
        <f t="shared" si="87"/>
        <v>0</v>
      </c>
    </row>
    <row r="5603" spans="1:13" hidden="1" x14ac:dyDescent="0.25">
      <c r="A5603">
        <v>2018</v>
      </c>
      <c r="B5603">
        <v>4206.45</v>
      </c>
      <c r="C5603">
        <v>4206.45</v>
      </c>
      <c r="D5603" s="20">
        <v>4206.45</v>
      </c>
      <c r="E5603" s="10">
        <f>SUM(Table_munisapp_tylerci_mu_live_rq_master5[[#This Row],[rd_extended_price]]-Table_munisapp_tylerci_mu_live_rq_master5[[#This Row],[rd_price_net]])</f>
        <v>0</v>
      </c>
      <c r="F5603" s="1">
        <v>43404</v>
      </c>
      <c r="G5603">
        <v>3252</v>
      </c>
      <c r="H5603" t="s">
        <v>9100</v>
      </c>
      <c r="I5603" t="s">
        <v>11732</v>
      </c>
      <c r="J5603">
        <v>3180800</v>
      </c>
      <c r="K5603" t="str">
        <f>VLOOKUP(Table_munisapp_tylerci_mu_live_rq_master5[[#This Row],[rh_vendor_suggest]],Vend!A:B,2,0)</f>
        <v>RMT EQUIPMENT</v>
      </c>
      <c r="L5603" t="str">
        <f>VLOOKUP(Table_munisapp_tylerci_mu_live_rq_master5[[#This Row],[a_department_code]],Dept!A:B,2,0)</f>
        <v>Library</v>
      </c>
      <c r="M5603">
        <f t="shared" si="87"/>
        <v>0</v>
      </c>
    </row>
    <row r="5604" spans="1:13" hidden="1" x14ac:dyDescent="0.25">
      <c r="A5604">
        <v>2018</v>
      </c>
      <c r="B5604">
        <v>2340</v>
      </c>
      <c r="C5604">
        <v>2340</v>
      </c>
      <c r="D5604" s="20">
        <v>2340</v>
      </c>
      <c r="E5604" s="10">
        <f>SUM(Table_munisapp_tylerci_mu_live_rq_master5[[#This Row],[rd_extended_price]]-Table_munisapp_tylerci_mu_live_rq_master5[[#This Row],[rd_price_net]])</f>
        <v>0</v>
      </c>
      <c r="F5604" s="1">
        <v>43404</v>
      </c>
      <c r="G5604">
        <v>3252</v>
      </c>
      <c r="H5604" t="s">
        <v>9100</v>
      </c>
      <c r="I5604" t="s">
        <v>11732</v>
      </c>
      <c r="J5604">
        <v>3180800</v>
      </c>
      <c r="K5604" t="str">
        <f>VLOOKUP(Table_munisapp_tylerci_mu_live_rq_master5[[#This Row],[rh_vendor_suggest]],Vend!A:B,2,0)</f>
        <v>RMT EQUIPMENT</v>
      </c>
      <c r="L5604" t="str">
        <f>VLOOKUP(Table_munisapp_tylerci_mu_live_rq_master5[[#This Row],[a_department_code]],Dept!A:B,2,0)</f>
        <v>Library</v>
      </c>
      <c r="M5604">
        <f t="shared" si="87"/>
        <v>0</v>
      </c>
    </row>
    <row r="5605" spans="1:13" hidden="1" x14ac:dyDescent="0.25">
      <c r="A5605">
        <v>2018</v>
      </c>
      <c r="B5605">
        <v>2340</v>
      </c>
      <c r="C5605">
        <v>2340</v>
      </c>
      <c r="D5605" s="20">
        <v>2340</v>
      </c>
      <c r="E5605" s="10">
        <f>SUM(Table_munisapp_tylerci_mu_live_rq_master5[[#This Row],[rd_extended_price]]-Table_munisapp_tylerci_mu_live_rq_master5[[#This Row],[rd_price_net]])</f>
        <v>0</v>
      </c>
      <c r="F5605" s="1">
        <v>43404</v>
      </c>
      <c r="G5605">
        <v>3252</v>
      </c>
      <c r="H5605" t="s">
        <v>9100</v>
      </c>
      <c r="I5605" t="s">
        <v>11732</v>
      </c>
      <c r="J5605">
        <v>3180800</v>
      </c>
      <c r="K5605" t="str">
        <f>VLOOKUP(Table_munisapp_tylerci_mu_live_rq_master5[[#This Row],[rh_vendor_suggest]],Vend!A:B,2,0)</f>
        <v>RMT EQUIPMENT</v>
      </c>
      <c r="L5605" t="str">
        <f>VLOOKUP(Table_munisapp_tylerci_mu_live_rq_master5[[#This Row],[a_department_code]],Dept!A:B,2,0)</f>
        <v>Library</v>
      </c>
      <c r="M5605">
        <f t="shared" si="87"/>
        <v>0</v>
      </c>
    </row>
    <row r="5606" spans="1:13" hidden="1" x14ac:dyDescent="0.25">
      <c r="A5606">
        <v>2018</v>
      </c>
      <c r="B5606">
        <v>2340</v>
      </c>
      <c r="C5606">
        <v>2340</v>
      </c>
      <c r="D5606" s="20">
        <v>2340</v>
      </c>
      <c r="E5606" s="10">
        <f>SUM(Table_munisapp_tylerci_mu_live_rq_master5[[#This Row],[rd_extended_price]]-Table_munisapp_tylerci_mu_live_rq_master5[[#This Row],[rd_price_net]])</f>
        <v>0</v>
      </c>
      <c r="F5606" s="1">
        <v>43404</v>
      </c>
      <c r="G5606">
        <v>3252</v>
      </c>
      <c r="H5606" t="s">
        <v>9100</v>
      </c>
      <c r="I5606" t="s">
        <v>11732</v>
      </c>
      <c r="J5606">
        <v>3180800</v>
      </c>
      <c r="K5606" t="str">
        <f>VLOOKUP(Table_munisapp_tylerci_mu_live_rq_master5[[#This Row],[rh_vendor_suggest]],Vend!A:B,2,0)</f>
        <v>RMT EQUIPMENT</v>
      </c>
      <c r="L5606" t="str">
        <f>VLOOKUP(Table_munisapp_tylerci_mu_live_rq_master5[[#This Row],[a_department_code]],Dept!A:B,2,0)</f>
        <v>Library</v>
      </c>
      <c r="M5606">
        <f t="shared" si="87"/>
        <v>0</v>
      </c>
    </row>
    <row r="5607" spans="1:13" hidden="1" x14ac:dyDescent="0.25">
      <c r="A5607">
        <v>2018</v>
      </c>
      <c r="B5607">
        <v>2340</v>
      </c>
      <c r="C5607">
        <v>2340</v>
      </c>
      <c r="D5607" s="20">
        <v>2340</v>
      </c>
      <c r="E5607" s="10">
        <f>SUM(Table_munisapp_tylerci_mu_live_rq_master5[[#This Row],[rd_extended_price]]-Table_munisapp_tylerci_mu_live_rq_master5[[#This Row],[rd_price_net]])</f>
        <v>0</v>
      </c>
      <c r="F5607" s="1">
        <v>43404</v>
      </c>
      <c r="G5607">
        <v>3252</v>
      </c>
      <c r="H5607" t="s">
        <v>9100</v>
      </c>
      <c r="I5607" t="s">
        <v>11732</v>
      </c>
      <c r="J5607">
        <v>3180800</v>
      </c>
      <c r="K5607" t="str">
        <f>VLOOKUP(Table_munisapp_tylerci_mu_live_rq_master5[[#This Row],[rh_vendor_suggest]],Vend!A:B,2,0)</f>
        <v>RMT EQUIPMENT</v>
      </c>
      <c r="L5607" t="str">
        <f>VLOOKUP(Table_munisapp_tylerci_mu_live_rq_master5[[#This Row],[a_department_code]],Dept!A:B,2,0)</f>
        <v>Library</v>
      </c>
      <c r="M5607">
        <f t="shared" si="87"/>
        <v>0</v>
      </c>
    </row>
    <row r="5608" spans="1:13" hidden="1" x14ac:dyDescent="0.25">
      <c r="A5608">
        <v>2018</v>
      </c>
      <c r="B5608">
        <v>513.29999999999995</v>
      </c>
      <c r="C5608">
        <v>513.29999999999995</v>
      </c>
      <c r="D5608" s="20">
        <v>513.29999999999995</v>
      </c>
      <c r="E5608" s="10">
        <f>SUM(Table_munisapp_tylerci_mu_live_rq_master5[[#This Row],[rd_extended_price]]-Table_munisapp_tylerci_mu_live_rq_master5[[#This Row],[rd_price_net]])</f>
        <v>0</v>
      </c>
      <c r="F5608" s="1">
        <v>43404</v>
      </c>
      <c r="G5608">
        <v>3252</v>
      </c>
      <c r="H5608" t="s">
        <v>9100</v>
      </c>
      <c r="I5608" t="s">
        <v>11732</v>
      </c>
      <c r="J5608">
        <v>3180800</v>
      </c>
      <c r="K5608" t="str">
        <f>VLOOKUP(Table_munisapp_tylerci_mu_live_rq_master5[[#This Row],[rh_vendor_suggest]],Vend!A:B,2,0)</f>
        <v>RMT EQUIPMENT</v>
      </c>
      <c r="L5608" t="str">
        <f>VLOOKUP(Table_munisapp_tylerci_mu_live_rq_master5[[#This Row],[a_department_code]],Dept!A:B,2,0)</f>
        <v>Library</v>
      </c>
      <c r="M5608">
        <f t="shared" si="87"/>
        <v>0</v>
      </c>
    </row>
    <row r="5609" spans="1:13" hidden="1" x14ac:dyDescent="0.25">
      <c r="A5609">
        <v>2018</v>
      </c>
      <c r="B5609">
        <v>513.29999999999995</v>
      </c>
      <c r="C5609">
        <v>513.29999999999995</v>
      </c>
      <c r="D5609" s="20">
        <v>513.29999999999995</v>
      </c>
      <c r="E5609" s="10">
        <f>SUM(Table_munisapp_tylerci_mu_live_rq_master5[[#This Row],[rd_extended_price]]-Table_munisapp_tylerci_mu_live_rq_master5[[#This Row],[rd_price_net]])</f>
        <v>0</v>
      </c>
      <c r="F5609" s="1">
        <v>43404</v>
      </c>
      <c r="G5609">
        <v>3252</v>
      </c>
      <c r="H5609" t="s">
        <v>9100</v>
      </c>
      <c r="I5609" t="s">
        <v>11732</v>
      </c>
      <c r="J5609">
        <v>3180800</v>
      </c>
      <c r="K5609" t="str">
        <f>VLOOKUP(Table_munisapp_tylerci_mu_live_rq_master5[[#This Row],[rh_vendor_suggest]],Vend!A:B,2,0)</f>
        <v>RMT EQUIPMENT</v>
      </c>
      <c r="L5609" t="str">
        <f>VLOOKUP(Table_munisapp_tylerci_mu_live_rq_master5[[#This Row],[a_department_code]],Dept!A:B,2,0)</f>
        <v>Library</v>
      </c>
      <c r="M5609">
        <f t="shared" si="87"/>
        <v>0</v>
      </c>
    </row>
    <row r="5610" spans="1:13" hidden="1" x14ac:dyDescent="0.25">
      <c r="A5610">
        <v>2018</v>
      </c>
      <c r="B5610">
        <v>513.29999999999995</v>
      </c>
      <c r="C5610">
        <v>513.29999999999995</v>
      </c>
      <c r="D5610" s="20">
        <v>513.29999999999995</v>
      </c>
      <c r="E5610" s="10">
        <f>SUM(Table_munisapp_tylerci_mu_live_rq_master5[[#This Row],[rd_extended_price]]-Table_munisapp_tylerci_mu_live_rq_master5[[#This Row],[rd_price_net]])</f>
        <v>0</v>
      </c>
      <c r="F5610" s="1">
        <v>43404</v>
      </c>
      <c r="G5610">
        <v>3252</v>
      </c>
      <c r="H5610" t="s">
        <v>9100</v>
      </c>
      <c r="I5610" t="s">
        <v>11732</v>
      </c>
      <c r="J5610">
        <v>3180800</v>
      </c>
      <c r="K5610" t="str">
        <f>VLOOKUP(Table_munisapp_tylerci_mu_live_rq_master5[[#This Row],[rh_vendor_suggest]],Vend!A:B,2,0)</f>
        <v>RMT EQUIPMENT</v>
      </c>
      <c r="L5610" t="str">
        <f>VLOOKUP(Table_munisapp_tylerci_mu_live_rq_master5[[#This Row],[a_department_code]],Dept!A:B,2,0)</f>
        <v>Library</v>
      </c>
      <c r="M5610">
        <f t="shared" si="87"/>
        <v>0</v>
      </c>
    </row>
    <row r="5611" spans="1:13" hidden="1" x14ac:dyDescent="0.25">
      <c r="A5611">
        <v>2018</v>
      </c>
      <c r="B5611">
        <v>513.29999999999995</v>
      </c>
      <c r="C5611">
        <v>513.29999999999995</v>
      </c>
      <c r="D5611" s="20">
        <v>513.29999999999995</v>
      </c>
      <c r="E5611" s="10">
        <f>SUM(Table_munisapp_tylerci_mu_live_rq_master5[[#This Row],[rd_extended_price]]-Table_munisapp_tylerci_mu_live_rq_master5[[#This Row],[rd_price_net]])</f>
        <v>0</v>
      </c>
      <c r="F5611" s="1">
        <v>43404</v>
      </c>
      <c r="G5611">
        <v>3252</v>
      </c>
      <c r="H5611" t="s">
        <v>9100</v>
      </c>
      <c r="I5611" t="s">
        <v>11732</v>
      </c>
      <c r="J5611">
        <v>3180800</v>
      </c>
      <c r="K5611" t="str">
        <f>VLOOKUP(Table_munisapp_tylerci_mu_live_rq_master5[[#This Row],[rh_vendor_suggest]],Vend!A:B,2,0)</f>
        <v>RMT EQUIPMENT</v>
      </c>
      <c r="L5611" t="str">
        <f>VLOOKUP(Table_munisapp_tylerci_mu_live_rq_master5[[#This Row],[a_department_code]],Dept!A:B,2,0)</f>
        <v>Library</v>
      </c>
      <c r="M5611">
        <f t="shared" si="87"/>
        <v>0</v>
      </c>
    </row>
    <row r="5612" spans="1:13" hidden="1" x14ac:dyDescent="0.25">
      <c r="A5612">
        <v>2018</v>
      </c>
      <c r="B5612">
        <v>6046.5</v>
      </c>
      <c r="C5612">
        <v>6046.5</v>
      </c>
      <c r="D5612" s="20">
        <v>6046.5</v>
      </c>
      <c r="E5612" s="10">
        <f>SUM(Table_munisapp_tylerci_mu_live_rq_master5[[#This Row],[rd_extended_price]]-Table_munisapp_tylerci_mu_live_rq_master5[[#This Row],[rd_price_net]])</f>
        <v>0</v>
      </c>
      <c r="F5612" s="1">
        <v>43404</v>
      </c>
      <c r="G5612">
        <v>3252</v>
      </c>
      <c r="H5612" t="s">
        <v>9100</v>
      </c>
      <c r="I5612" t="s">
        <v>11732</v>
      </c>
      <c r="J5612">
        <v>3180800</v>
      </c>
      <c r="K5612" t="str">
        <f>VLOOKUP(Table_munisapp_tylerci_mu_live_rq_master5[[#This Row],[rh_vendor_suggest]],Vend!A:B,2,0)</f>
        <v>RMT EQUIPMENT</v>
      </c>
      <c r="L5612" t="str">
        <f>VLOOKUP(Table_munisapp_tylerci_mu_live_rq_master5[[#This Row],[a_department_code]],Dept!A:B,2,0)</f>
        <v>Library</v>
      </c>
      <c r="M5612">
        <f t="shared" si="87"/>
        <v>0</v>
      </c>
    </row>
    <row r="5613" spans="1:13" hidden="1" x14ac:dyDescent="0.25">
      <c r="A5613">
        <v>2018</v>
      </c>
      <c r="B5613">
        <v>6046.5</v>
      </c>
      <c r="C5613">
        <v>6046.5</v>
      </c>
      <c r="D5613" s="20">
        <v>6046.5</v>
      </c>
      <c r="E5613" s="10">
        <f>SUM(Table_munisapp_tylerci_mu_live_rq_master5[[#This Row],[rd_extended_price]]-Table_munisapp_tylerci_mu_live_rq_master5[[#This Row],[rd_price_net]])</f>
        <v>0</v>
      </c>
      <c r="F5613" s="1">
        <v>43404</v>
      </c>
      <c r="G5613">
        <v>3252</v>
      </c>
      <c r="H5613" t="s">
        <v>9100</v>
      </c>
      <c r="I5613" t="s">
        <v>11732</v>
      </c>
      <c r="J5613">
        <v>3180800</v>
      </c>
      <c r="K5613" t="str">
        <f>VLOOKUP(Table_munisapp_tylerci_mu_live_rq_master5[[#This Row],[rh_vendor_suggest]],Vend!A:B,2,0)</f>
        <v>RMT EQUIPMENT</v>
      </c>
      <c r="L5613" t="str">
        <f>VLOOKUP(Table_munisapp_tylerci_mu_live_rq_master5[[#This Row],[a_department_code]],Dept!A:B,2,0)</f>
        <v>Library</v>
      </c>
      <c r="M5613">
        <f t="shared" si="87"/>
        <v>0</v>
      </c>
    </row>
    <row r="5614" spans="1:13" hidden="1" x14ac:dyDescent="0.25">
      <c r="A5614">
        <v>2018</v>
      </c>
      <c r="B5614">
        <v>6046.5</v>
      </c>
      <c r="C5614">
        <v>6046.5</v>
      </c>
      <c r="D5614" s="20">
        <v>6046.5</v>
      </c>
      <c r="E5614" s="10">
        <f>SUM(Table_munisapp_tylerci_mu_live_rq_master5[[#This Row],[rd_extended_price]]-Table_munisapp_tylerci_mu_live_rq_master5[[#This Row],[rd_price_net]])</f>
        <v>0</v>
      </c>
      <c r="F5614" s="1">
        <v>43404</v>
      </c>
      <c r="G5614">
        <v>3252</v>
      </c>
      <c r="H5614" t="s">
        <v>9100</v>
      </c>
      <c r="I5614" t="s">
        <v>11732</v>
      </c>
      <c r="J5614">
        <v>3180800</v>
      </c>
      <c r="K5614" t="str">
        <f>VLOOKUP(Table_munisapp_tylerci_mu_live_rq_master5[[#This Row],[rh_vendor_suggest]],Vend!A:B,2,0)</f>
        <v>RMT EQUIPMENT</v>
      </c>
      <c r="L5614" t="str">
        <f>VLOOKUP(Table_munisapp_tylerci_mu_live_rq_master5[[#This Row],[a_department_code]],Dept!A:B,2,0)</f>
        <v>Library</v>
      </c>
      <c r="M5614">
        <f t="shared" si="87"/>
        <v>0</v>
      </c>
    </row>
    <row r="5615" spans="1:13" hidden="1" x14ac:dyDescent="0.25">
      <c r="A5615">
        <v>2018</v>
      </c>
      <c r="B5615">
        <v>6046.5</v>
      </c>
      <c r="C5615">
        <v>6046.5</v>
      </c>
      <c r="D5615" s="20">
        <v>6046.5</v>
      </c>
      <c r="E5615" s="10">
        <f>SUM(Table_munisapp_tylerci_mu_live_rq_master5[[#This Row],[rd_extended_price]]-Table_munisapp_tylerci_mu_live_rq_master5[[#This Row],[rd_price_net]])</f>
        <v>0</v>
      </c>
      <c r="F5615" s="1">
        <v>43404</v>
      </c>
      <c r="G5615">
        <v>3252</v>
      </c>
      <c r="H5615" t="s">
        <v>9100</v>
      </c>
      <c r="I5615" t="s">
        <v>11732</v>
      </c>
      <c r="J5615">
        <v>3180800</v>
      </c>
      <c r="K5615" t="str">
        <f>VLOOKUP(Table_munisapp_tylerci_mu_live_rq_master5[[#This Row],[rh_vendor_suggest]],Vend!A:B,2,0)</f>
        <v>RMT EQUIPMENT</v>
      </c>
      <c r="L5615" t="str">
        <f>VLOOKUP(Table_munisapp_tylerci_mu_live_rq_master5[[#This Row],[a_department_code]],Dept!A:B,2,0)</f>
        <v>Library</v>
      </c>
      <c r="M5615">
        <f t="shared" si="87"/>
        <v>0</v>
      </c>
    </row>
    <row r="5616" spans="1:13" hidden="1" x14ac:dyDescent="0.25">
      <c r="A5616">
        <v>2018</v>
      </c>
      <c r="B5616">
        <v>121.8</v>
      </c>
      <c r="C5616">
        <v>121.8</v>
      </c>
      <c r="D5616" s="20">
        <v>121.8</v>
      </c>
      <c r="E5616" s="10">
        <f>SUM(Table_munisapp_tylerci_mu_live_rq_master5[[#This Row],[rd_extended_price]]-Table_munisapp_tylerci_mu_live_rq_master5[[#This Row],[rd_price_net]])</f>
        <v>0</v>
      </c>
      <c r="F5616" s="1">
        <v>43404</v>
      </c>
      <c r="G5616">
        <v>3252</v>
      </c>
      <c r="H5616" t="s">
        <v>9100</v>
      </c>
      <c r="I5616" t="s">
        <v>11732</v>
      </c>
      <c r="J5616">
        <v>3180800</v>
      </c>
      <c r="K5616" t="str">
        <f>VLOOKUP(Table_munisapp_tylerci_mu_live_rq_master5[[#This Row],[rh_vendor_suggest]],Vend!A:B,2,0)</f>
        <v>RMT EQUIPMENT</v>
      </c>
      <c r="L5616" t="str">
        <f>VLOOKUP(Table_munisapp_tylerci_mu_live_rq_master5[[#This Row],[a_department_code]],Dept!A:B,2,0)</f>
        <v>Library</v>
      </c>
      <c r="M5616">
        <f t="shared" si="87"/>
        <v>0</v>
      </c>
    </row>
    <row r="5617" spans="1:13" hidden="1" x14ac:dyDescent="0.25">
      <c r="A5617">
        <v>2018</v>
      </c>
      <c r="B5617">
        <v>121.8</v>
      </c>
      <c r="C5617">
        <v>121.8</v>
      </c>
      <c r="D5617" s="20">
        <v>121.8</v>
      </c>
      <c r="E5617" s="10">
        <f>SUM(Table_munisapp_tylerci_mu_live_rq_master5[[#This Row],[rd_extended_price]]-Table_munisapp_tylerci_mu_live_rq_master5[[#This Row],[rd_price_net]])</f>
        <v>0</v>
      </c>
      <c r="F5617" s="1">
        <v>43404</v>
      </c>
      <c r="G5617">
        <v>3252</v>
      </c>
      <c r="H5617" t="s">
        <v>9100</v>
      </c>
      <c r="I5617" t="s">
        <v>11732</v>
      </c>
      <c r="J5617">
        <v>3180800</v>
      </c>
      <c r="K5617" t="str">
        <f>VLOOKUP(Table_munisapp_tylerci_mu_live_rq_master5[[#This Row],[rh_vendor_suggest]],Vend!A:B,2,0)</f>
        <v>RMT EQUIPMENT</v>
      </c>
      <c r="L5617" t="str">
        <f>VLOOKUP(Table_munisapp_tylerci_mu_live_rq_master5[[#This Row],[a_department_code]],Dept!A:B,2,0)</f>
        <v>Library</v>
      </c>
      <c r="M5617">
        <f t="shared" si="87"/>
        <v>0</v>
      </c>
    </row>
    <row r="5618" spans="1:13" hidden="1" x14ac:dyDescent="0.25">
      <c r="A5618">
        <v>2018</v>
      </c>
      <c r="B5618">
        <v>121.8</v>
      </c>
      <c r="C5618">
        <v>121.8</v>
      </c>
      <c r="D5618" s="20">
        <v>121.8</v>
      </c>
      <c r="E5618" s="10">
        <f>SUM(Table_munisapp_tylerci_mu_live_rq_master5[[#This Row],[rd_extended_price]]-Table_munisapp_tylerci_mu_live_rq_master5[[#This Row],[rd_price_net]])</f>
        <v>0</v>
      </c>
      <c r="F5618" s="1">
        <v>43404</v>
      </c>
      <c r="G5618">
        <v>3252</v>
      </c>
      <c r="H5618" t="s">
        <v>9100</v>
      </c>
      <c r="I5618" t="s">
        <v>11732</v>
      </c>
      <c r="J5618">
        <v>3180800</v>
      </c>
      <c r="K5618" t="str">
        <f>VLOOKUP(Table_munisapp_tylerci_mu_live_rq_master5[[#This Row],[rh_vendor_suggest]],Vend!A:B,2,0)</f>
        <v>RMT EQUIPMENT</v>
      </c>
      <c r="L5618" t="str">
        <f>VLOOKUP(Table_munisapp_tylerci_mu_live_rq_master5[[#This Row],[a_department_code]],Dept!A:B,2,0)</f>
        <v>Library</v>
      </c>
      <c r="M5618">
        <f t="shared" si="87"/>
        <v>0</v>
      </c>
    </row>
    <row r="5619" spans="1:13" hidden="1" x14ac:dyDescent="0.25">
      <c r="A5619">
        <v>2018</v>
      </c>
      <c r="B5619">
        <v>121.8</v>
      </c>
      <c r="C5619">
        <v>121.8</v>
      </c>
      <c r="D5619" s="20">
        <v>121.8</v>
      </c>
      <c r="E5619" s="10">
        <f>SUM(Table_munisapp_tylerci_mu_live_rq_master5[[#This Row],[rd_extended_price]]-Table_munisapp_tylerci_mu_live_rq_master5[[#This Row],[rd_price_net]])</f>
        <v>0</v>
      </c>
      <c r="F5619" s="1">
        <v>43404</v>
      </c>
      <c r="G5619">
        <v>3252</v>
      </c>
      <c r="H5619" t="s">
        <v>9100</v>
      </c>
      <c r="I5619" t="s">
        <v>11732</v>
      </c>
      <c r="J5619">
        <v>3180800</v>
      </c>
      <c r="K5619" t="str">
        <f>VLOOKUP(Table_munisapp_tylerci_mu_live_rq_master5[[#This Row],[rh_vendor_suggest]],Vend!A:B,2,0)</f>
        <v>RMT EQUIPMENT</v>
      </c>
      <c r="L5619" t="str">
        <f>VLOOKUP(Table_munisapp_tylerci_mu_live_rq_master5[[#This Row],[a_department_code]],Dept!A:B,2,0)</f>
        <v>Library</v>
      </c>
      <c r="M5619">
        <f t="shared" si="87"/>
        <v>0</v>
      </c>
    </row>
    <row r="5620" spans="1:13" hidden="1" x14ac:dyDescent="0.25">
      <c r="A5620">
        <v>2018</v>
      </c>
      <c r="B5620">
        <v>230.55</v>
      </c>
      <c r="C5620">
        <v>230.55</v>
      </c>
      <c r="D5620" s="20">
        <v>230.55</v>
      </c>
      <c r="E5620" s="10">
        <f>SUM(Table_munisapp_tylerci_mu_live_rq_master5[[#This Row],[rd_extended_price]]-Table_munisapp_tylerci_mu_live_rq_master5[[#This Row],[rd_price_net]])</f>
        <v>0</v>
      </c>
      <c r="F5620" s="1">
        <v>43404</v>
      </c>
      <c r="G5620">
        <v>3252</v>
      </c>
      <c r="H5620" t="s">
        <v>9100</v>
      </c>
      <c r="I5620" t="s">
        <v>11732</v>
      </c>
      <c r="J5620">
        <v>3180800</v>
      </c>
      <c r="K5620" t="str">
        <f>VLOOKUP(Table_munisapp_tylerci_mu_live_rq_master5[[#This Row],[rh_vendor_suggest]],Vend!A:B,2,0)</f>
        <v>RMT EQUIPMENT</v>
      </c>
      <c r="L5620" t="str">
        <f>VLOOKUP(Table_munisapp_tylerci_mu_live_rq_master5[[#This Row],[a_department_code]],Dept!A:B,2,0)</f>
        <v>Library</v>
      </c>
      <c r="M5620">
        <f t="shared" si="87"/>
        <v>0</v>
      </c>
    </row>
    <row r="5621" spans="1:13" hidden="1" x14ac:dyDescent="0.25">
      <c r="A5621">
        <v>2018</v>
      </c>
      <c r="B5621">
        <v>230.55</v>
      </c>
      <c r="C5621">
        <v>230.55</v>
      </c>
      <c r="D5621" s="20">
        <v>230.55</v>
      </c>
      <c r="E5621" s="10">
        <f>SUM(Table_munisapp_tylerci_mu_live_rq_master5[[#This Row],[rd_extended_price]]-Table_munisapp_tylerci_mu_live_rq_master5[[#This Row],[rd_price_net]])</f>
        <v>0</v>
      </c>
      <c r="F5621" s="1">
        <v>43404</v>
      </c>
      <c r="G5621">
        <v>3252</v>
      </c>
      <c r="H5621" t="s">
        <v>9100</v>
      </c>
      <c r="I5621" t="s">
        <v>11732</v>
      </c>
      <c r="J5621">
        <v>3180800</v>
      </c>
      <c r="K5621" t="str">
        <f>VLOOKUP(Table_munisapp_tylerci_mu_live_rq_master5[[#This Row],[rh_vendor_suggest]],Vend!A:B,2,0)</f>
        <v>RMT EQUIPMENT</v>
      </c>
      <c r="L5621" t="str">
        <f>VLOOKUP(Table_munisapp_tylerci_mu_live_rq_master5[[#This Row],[a_department_code]],Dept!A:B,2,0)</f>
        <v>Library</v>
      </c>
      <c r="M5621">
        <f t="shared" si="87"/>
        <v>0</v>
      </c>
    </row>
    <row r="5622" spans="1:13" hidden="1" x14ac:dyDescent="0.25">
      <c r="A5622">
        <v>2018</v>
      </c>
      <c r="B5622">
        <v>230.55</v>
      </c>
      <c r="C5622">
        <v>230.55</v>
      </c>
      <c r="D5622" s="20">
        <v>230.55</v>
      </c>
      <c r="E5622" s="10">
        <f>SUM(Table_munisapp_tylerci_mu_live_rq_master5[[#This Row],[rd_extended_price]]-Table_munisapp_tylerci_mu_live_rq_master5[[#This Row],[rd_price_net]])</f>
        <v>0</v>
      </c>
      <c r="F5622" s="1">
        <v>43404</v>
      </c>
      <c r="G5622">
        <v>3252</v>
      </c>
      <c r="H5622" t="s">
        <v>9100</v>
      </c>
      <c r="I5622" t="s">
        <v>11732</v>
      </c>
      <c r="J5622">
        <v>3180800</v>
      </c>
      <c r="K5622" t="str">
        <f>VLOOKUP(Table_munisapp_tylerci_mu_live_rq_master5[[#This Row],[rh_vendor_suggest]],Vend!A:B,2,0)</f>
        <v>RMT EQUIPMENT</v>
      </c>
      <c r="L5622" t="str">
        <f>VLOOKUP(Table_munisapp_tylerci_mu_live_rq_master5[[#This Row],[a_department_code]],Dept!A:B,2,0)</f>
        <v>Library</v>
      </c>
      <c r="M5622">
        <f t="shared" si="87"/>
        <v>0</v>
      </c>
    </row>
    <row r="5623" spans="1:13" hidden="1" x14ac:dyDescent="0.25">
      <c r="A5623">
        <v>2018</v>
      </c>
      <c r="B5623">
        <v>230.55</v>
      </c>
      <c r="C5623">
        <v>230.55</v>
      </c>
      <c r="D5623" s="20">
        <v>230.55</v>
      </c>
      <c r="E5623" s="10">
        <f>SUM(Table_munisapp_tylerci_mu_live_rq_master5[[#This Row],[rd_extended_price]]-Table_munisapp_tylerci_mu_live_rq_master5[[#This Row],[rd_price_net]])</f>
        <v>0</v>
      </c>
      <c r="F5623" s="1">
        <v>43404</v>
      </c>
      <c r="G5623">
        <v>3252</v>
      </c>
      <c r="H5623" t="s">
        <v>9100</v>
      </c>
      <c r="I5623" t="s">
        <v>11732</v>
      </c>
      <c r="J5623">
        <v>3180800</v>
      </c>
      <c r="K5623" t="str">
        <f>VLOOKUP(Table_munisapp_tylerci_mu_live_rq_master5[[#This Row],[rh_vendor_suggest]],Vend!A:B,2,0)</f>
        <v>RMT EQUIPMENT</v>
      </c>
      <c r="L5623" t="str">
        <f>VLOOKUP(Table_munisapp_tylerci_mu_live_rq_master5[[#This Row],[a_department_code]],Dept!A:B,2,0)</f>
        <v>Library</v>
      </c>
      <c r="M5623">
        <f t="shared" si="87"/>
        <v>0</v>
      </c>
    </row>
    <row r="5624" spans="1:13" hidden="1" x14ac:dyDescent="0.25">
      <c r="A5624">
        <v>2018</v>
      </c>
      <c r="B5624">
        <v>4763.25</v>
      </c>
      <c r="C5624">
        <v>4763.25</v>
      </c>
      <c r="D5624" s="20">
        <v>4763.25</v>
      </c>
      <c r="E5624" s="10">
        <f>SUM(Table_munisapp_tylerci_mu_live_rq_master5[[#This Row],[rd_extended_price]]-Table_munisapp_tylerci_mu_live_rq_master5[[#This Row],[rd_price_net]])</f>
        <v>0</v>
      </c>
      <c r="F5624" s="1">
        <v>43404</v>
      </c>
      <c r="G5624">
        <v>3252</v>
      </c>
      <c r="H5624" t="s">
        <v>9100</v>
      </c>
      <c r="I5624" t="s">
        <v>11732</v>
      </c>
      <c r="J5624">
        <v>3180800</v>
      </c>
      <c r="K5624" t="str">
        <f>VLOOKUP(Table_munisapp_tylerci_mu_live_rq_master5[[#This Row],[rh_vendor_suggest]],Vend!A:B,2,0)</f>
        <v>RMT EQUIPMENT</v>
      </c>
      <c r="L5624" t="str">
        <f>VLOOKUP(Table_munisapp_tylerci_mu_live_rq_master5[[#This Row],[a_department_code]],Dept!A:B,2,0)</f>
        <v>Library</v>
      </c>
      <c r="M5624">
        <f t="shared" si="87"/>
        <v>0</v>
      </c>
    </row>
    <row r="5625" spans="1:13" hidden="1" x14ac:dyDescent="0.25">
      <c r="A5625">
        <v>2018</v>
      </c>
      <c r="B5625">
        <v>4763.25</v>
      </c>
      <c r="C5625">
        <v>4763.25</v>
      </c>
      <c r="D5625" s="20">
        <v>4763.25</v>
      </c>
      <c r="E5625" s="10">
        <f>SUM(Table_munisapp_tylerci_mu_live_rq_master5[[#This Row],[rd_extended_price]]-Table_munisapp_tylerci_mu_live_rq_master5[[#This Row],[rd_price_net]])</f>
        <v>0</v>
      </c>
      <c r="F5625" s="1">
        <v>43404</v>
      </c>
      <c r="G5625">
        <v>3252</v>
      </c>
      <c r="H5625" t="s">
        <v>9100</v>
      </c>
      <c r="I5625" t="s">
        <v>11732</v>
      </c>
      <c r="J5625">
        <v>3180800</v>
      </c>
      <c r="K5625" t="str">
        <f>VLOOKUP(Table_munisapp_tylerci_mu_live_rq_master5[[#This Row],[rh_vendor_suggest]],Vend!A:B,2,0)</f>
        <v>RMT EQUIPMENT</v>
      </c>
      <c r="L5625" t="str">
        <f>VLOOKUP(Table_munisapp_tylerci_mu_live_rq_master5[[#This Row],[a_department_code]],Dept!A:B,2,0)</f>
        <v>Library</v>
      </c>
      <c r="M5625">
        <f t="shared" si="87"/>
        <v>0</v>
      </c>
    </row>
    <row r="5626" spans="1:13" hidden="1" x14ac:dyDescent="0.25">
      <c r="A5626">
        <v>2018</v>
      </c>
      <c r="B5626">
        <v>4763.25</v>
      </c>
      <c r="C5626">
        <v>4763.25</v>
      </c>
      <c r="D5626" s="20">
        <v>4763.25</v>
      </c>
      <c r="E5626" s="10">
        <f>SUM(Table_munisapp_tylerci_mu_live_rq_master5[[#This Row],[rd_extended_price]]-Table_munisapp_tylerci_mu_live_rq_master5[[#This Row],[rd_price_net]])</f>
        <v>0</v>
      </c>
      <c r="F5626" s="1">
        <v>43404</v>
      </c>
      <c r="G5626">
        <v>3252</v>
      </c>
      <c r="H5626" t="s">
        <v>9100</v>
      </c>
      <c r="I5626" t="s">
        <v>11732</v>
      </c>
      <c r="J5626">
        <v>3180800</v>
      </c>
      <c r="K5626" t="str">
        <f>VLOOKUP(Table_munisapp_tylerci_mu_live_rq_master5[[#This Row],[rh_vendor_suggest]],Vend!A:B,2,0)</f>
        <v>RMT EQUIPMENT</v>
      </c>
      <c r="L5626" t="str">
        <f>VLOOKUP(Table_munisapp_tylerci_mu_live_rq_master5[[#This Row],[a_department_code]],Dept!A:B,2,0)</f>
        <v>Library</v>
      </c>
      <c r="M5626">
        <f t="shared" si="87"/>
        <v>0</v>
      </c>
    </row>
    <row r="5627" spans="1:13" hidden="1" x14ac:dyDescent="0.25">
      <c r="A5627">
        <v>2018</v>
      </c>
      <c r="B5627">
        <v>4763.25</v>
      </c>
      <c r="C5627">
        <v>4763.25</v>
      </c>
      <c r="D5627" s="20">
        <v>4763.25</v>
      </c>
      <c r="E5627" s="10">
        <f>SUM(Table_munisapp_tylerci_mu_live_rq_master5[[#This Row],[rd_extended_price]]-Table_munisapp_tylerci_mu_live_rq_master5[[#This Row],[rd_price_net]])</f>
        <v>0</v>
      </c>
      <c r="F5627" s="1">
        <v>43404</v>
      </c>
      <c r="G5627">
        <v>3252</v>
      </c>
      <c r="H5627" t="s">
        <v>9100</v>
      </c>
      <c r="I5627" t="s">
        <v>11732</v>
      </c>
      <c r="J5627">
        <v>3180800</v>
      </c>
      <c r="K5627" t="str">
        <f>VLOOKUP(Table_munisapp_tylerci_mu_live_rq_master5[[#This Row],[rh_vendor_suggest]],Vend!A:B,2,0)</f>
        <v>RMT EQUIPMENT</v>
      </c>
      <c r="L5627" t="str">
        <f>VLOOKUP(Table_munisapp_tylerci_mu_live_rq_master5[[#This Row],[a_department_code]],Dept!A:B,2,0)</f>
        <v>Library</v>
      </c>
      <c r="M5627">
        <f t="shared" si="87"/>
        <v>0</v>
      </c>
    </row>
    <row r="5628" spans="1:13" hidden="1" x14ac:dyDescent="0.25">
      <c r="A5628">
        <v>2018</v>
      </c>
      <c r="B5628">
        <v>3580.05</v>
      </c>
      <c r="C5628">
        <v>3580.05</v>
      </c>
      <c r="D5628" s="20">
        <v>3580.05</v>
      </c>
      <c r="E5628" s="10">
        <f>SUM(Table_munisapp_tylerci_mu_live_rq_master5[[#This Row],[rd_extended_price]]-Table_munisapp_tylerci_mu_live_rq_master5[[#This Row],[rd_price_net]])</f>
        <v>0</v>
      </c>
      <c r="F5628" s="1">
        <v>43404</v>
      </c>
      <c r="G5628">
        <v>3252</v>
      </c>
      <c r="H5628" t="s">
        <v>9100</v>
      </c>
      <c r="I5628" t="s">
        <v>11732</v>
      </c>
      <c r="J5628">
        <v>3180800</v>
      </c>
      <c r="K5628" t="str">
        <f>VLOOKUP(Table_munisapp_tylerci_mu_live_rq_master5[[#This Row],[rh_vendor_suggest]],Vend!A:B,2,0)</f>
        <v>RMT EQUIPMENT</v>
      </c>
      <c r="L5628" t="str">
        <f>VLOOKUP(Table_munisapp_tylerci_mu_live_rq_master5[[#This Row],[a_department_code]],Dept!A:B,2,0)</f>
        <v>Library</v>
      </c>
      <c r="M5628">
        <f t="shared" si="87"/>
        <v>0</v>
      </c>
    </row>
    <row r="5629" spans="1:13" hidden="1" x14ac:dyDescent="0.25">
      <c r="A5629">
        <v>2018</v>
      </c>
      <c r="B5629">
        <v>3775.8</v>
      </c>
      <c r="C5629">
        <v>3775.8</v>
      </c>
      <c r="D5629" s="20">
        <v>3775.8</v>
      </c>
      <c r="E5629" s="10">
        <f>SUM(Table_munisapp_tylerci_mu_live_rq_master5[[#This Row],[rd_extended_price]]-Table_munisapp_tylerci_mu_live_rq_master5[[#This Row],[rd_price_net]])</f>
        <v>0</v>
      </c>
      <c r="F5629" s="1">
        <v>43404</v>
      </c>
      <c r="G5629">
        <v>3252</v>
      </c>
      <c r="H5629" t="s">
        <v>9100</v>
      </c>
      <c r="I5629" t="s">
        <v>11732</v>
      </c>
      <c r="J5629">
        <v>3180800</v>
      </c>
      <c r="K5629" t="str">
        <f>VLOOKUP(Table_munisapp_tylerci_mu_live_rq_master5[[#This Row],[rh_vendor_suggest]],Vend!A:B,2,0)</f>
        <v>RMT EQUIPMENT</v>
      </c>
      <c r="L5629" t="str">
        <f>VLOOKUP(Table_munisapp_tylerci_mu_live_rq_master5[[#This Row],[a_department_code]],Dept!A:B,2,0)</f>
        <v>Library</v>
      </c>
      <c r="M5629">
        <f t="shared" si="87"/>
        <v>0</v>
      </c>
    </row>
    <row r="5630" spans="1:13" hidden="1" x14ac:dyDescent="0.25">
      <c r="A5630">
        <v>2018</v>
      </c>
      <c r="B5630">
        <v>3895.92</v>
      </c>
      <c r="C5630">
        <v>3895.92</v>
      </c>
      <c r="D5630" s="20">
        <v>3895.92</v>
      </c>
      <c r="E5630" s="10">
        <f>SUM(Table_munisapp_tylerci_mu_live_rq_master5[[#This Row],[rd_extended_price]]-Table_munisapp_tylerci_mu_live_rq_master5[[#This Row],[rd_price_net]])</f>
        <v>0</v>
      </c>
      <c r="F5630" s="1">
        <v>43404</v>
      </c>
      <c r="G5630">
        <v>1386</v>
      </c>
      <c r="H5630" t="s">
        <v>9100</v>
      </c>
      <c r="I5630" t="s">
        <v>11733</v>
      </c>
      <c r="J5630">
        <v>3180796</v>
      </c>
      <c r="K5630" t="str">
        <f>VLOOKUP(Table_munisapp_tylerci_mu_live_rq_master5[[#This Row],[rh_vendor_suggest]],Vend!A:B,2,0)</f>
        <v>CACHE VALLEY ELECTRIC CO</v>
      </c>
      <c r="L5630" t="str">
        <f>VLOOKUP(Table_munisapp_tylerci_mu_live_rq_master5[[#This Row],[a_department_code]],Dept!A:B,2,0)</f>
        <v>Library</v>
      </c>
      <c r="M5630">
        <f t="shared" si="87"/>
        <v>1</v>
      </c>
    </row>
    <row r="5631" spans="1:13" hidden="1" x14ac:dyDescent="0.25">
      <c r="A5631">
        <v>2018</v>
      </c>
      <c r="B5631">
        <v>8182.08</v>
      </c>
      <c r="C5631">
        <v>16364.16</v>
      </c>
      <c r="D5631" s="20">
        <v>16364.16</v>
      </c>
      <c r="E5631" s="10">
        <f>SUM(Table_munisapp_tylerci_mu_live_rq_master5[[#This Row],[rd_extended_price]]-Table_munisapp_tylerci_mu_live_rq_master5[[#This Row],[rd_price_net]])</f>
        <v>0</v>
      </c>
      <c r="F5631" s="1">
        <v>43405</v>
      </c>
      <c r="G5631">
        <v>1705</v>
      </c>
      <c r="H5631" t="s">
        <v>9083</v>
      </c>
      <c r="I5631" t="s">
        <v>11734</v>
      </c>
      <c r="J5631">
        <v>3180801</v>
      </c>
      <c r="K5631" t="str">
        <f>VLOOKUP(Table_munisapp_tylerci_mu_live_rq_master5[[#This Row],[rh_vendor_suggest]],Vend!A:B,2,0)</f>
        <v>DELL COMPUTER</v>
      </c>
      <c r="L5631" t="str">
        <f>VLOOKUP(Table_munisapp_tylerci_mu_live_rq_master5[[#This Row],[a_department_code]],Dept!A:B,2,0)</f>
        <v>Information Technology</v>
      </c>
      <c r="M5631">
        <f t="shared" si="87"/>
        <v>1</v>
      </c>
    </row>
    <row r="5632" spans="1:13" hidden="1" x14ac:dyDescent="0.25">
      <c r="A5632">
        <v>2018</v>
      </c>
      <c r="B5632">
        <v>160</v>
      </c>
      <c r="C5632">
        <v>2080</v>
      </c>
      <c r="D5632" s="20">
        <v>2080</v>
      </c>
      <c r="E5632" s="10">
        <f>SUM(Table_munisapp_tylerci_mu_live_rq_master5[[#This Row],[rd_extended_price]]-Table_munisapp_tylerci_mu_live_rq_master5[[#This Row],[rd_price_net]])</f>
        <v>0</v>
      </c>
      <c r="F5632" s="1">
        <v>43405</v>
      </c>
      <c r="G5632">
        <v>8110</v>
      </c>
      <c r="H5632" t="s">
        <v>9074</v>
      </c>
      <c r="I5632" t="s">
        <v>11735</v>
      </c>
      <c r="J5632">
        <v>3180803</v>
      </c>
      <c r="K5632" t="str">
        <f>VLOOKUP(Table_munisapp_tylerci_mu_live_rq_master5[[#This Row],[rh_vendor_suggest]],Vend!A:B,2,0)</f>
        <v>FILTER TECHNOLOGIES INC</v>
      </c>
      <c r="L5632" t="str">
        <f>VLOOKUP(Table_munisapp_tylerci_mu_live_rq_master5[[#This Row],[a_department_code]],Dept!A:B,2,0)</f>
        <v>Gun Range</v>
      </c>
      <c r="M5632">
        <f t="shared" si="87"/>
        <v>1</v>
      </c>
    </row>
    <row r="5633" spans="1:13" hidden="1" x14ac:dyDescent="0.25">
      <c r="A5633">
        <v>2018</v>
      </c>
      <c r="B5633">
        <v>227.88</v>
      </c>
      <c r="C5633">
        <v>227.88</v>
      </c>
      <c r="D5633" s="20">
        <v>227.88</v>
      </c>
      <c r="E5633" s="10">
        <f>SUM(Table_munisapp_tylerci_mu_live_rq_master5[[#This Row],[rd_extended_price]]-Table_munisapp_tylerci_mu_live_rq_master5[[#This Row],[rd_price_net]])</f>
        <v>0</v>
      </c>
      <c r="F5633" s="1">
        <v>43405</v>
      </c>
      <c r="G5633">
        <v>8109</v>
      </c>
      <c r="H5633" t="s">
        <v>9091</v>
      </c>
      <c r="I5633" t="s">
        <v>11736</v>
      </c>
      <c r="J5633">
        <v>3180802</v>
      </c>
      <c r="K5633" t="str">
        <f>VLOOKUP(Table_munisapp_tylerci_mu_live_rq_master5[[#This Row],[rh_vendor_suggest]],Vend!A:B,2,0)</f>
        <v>PARK PLACE TECHNOLOGIES LLC</v>
      </c>
      <c r="L5633" t="str">
        <f>VLOOKUP(Table_munisapp_tylerci_mu_live_rq_master5[[#This Row],[a_department_code]],Dept!A:B,2,0)</f>
        <v>Weber Area Dispatch 911</v>
      </c>
      <c r="M5633">
        <f t="shared" si="87"/>
        <v>1</v>
      </c>
    </row>
    <row r="5634" spans="1:13" hidden="1" x14ac:dyDescent="0.25">
      <c r="A5634">
        <v>2018</v>
      </c>
      <c r="B5634">
        <v>1</v>
      </c>
      <c r="C5634">
        <v>2435</v>
      </c>
      <c r="D5634" s="20">
        <v>2435</v>
      </c>
      <c r="E5634" s="10">
        <f>SUM(Table_munisapp_tylerci_mu_live_rq_master5[[#This Row],[rd_extended_price]]-Table_munisapp_tylerci_mu_live_rq_master5[[#This Row],[rd_price_net]])</f>
        <v>0</v>
      </c>
      <c r="F5634" s="1">
        <v>43409</v>
      </c>
      <c r="G5634">
        <v>5644</v>
      </c>
      <c r="H5634" t="s">
        <v>9105</v>
      </c>
      <c r="I5634" t="s">
        <v>11737</v>
      </c>
      <c r="J5634">
        <v>3180805</v>
      </c>
      <c r="K5634" t="str">
        <f>VLOOKUP(Table_munisapp_tylerci_mu_live_rq_master5[[#This Row],[rh_vendor_suggest]],Vend!A:B,2,0)</f>
        <v>KASSIE BYBEE</v>
      </c>
      <c r="L5634" t="str">
        <f>VLOOKUP(Table_munisapp_tylerci_mu_live_rq_master5[[#This Row],[a_department_code]],Dept!A:B,2,0)</f>
        <v>Ogden Eccles Conference Center</v>
      </c>
      <c r="M5634">
        <f t="shared" ref="M5634:M5697" si="88">IF(J5634=J5633,0,1)</f>
        <v>1</v>
      </c>
    </row>
    <row r="5635" spans="1:13" hidden="1" x14ac:dyDescent="0.25">
      <c r="A5635">
        <v>2018</v>
      </c>
      <c r="B5635">
        <v>6500</v>
      </c>
      <c r="C5635">
        <v>6500</v>
      </c>
      <c r="D5635" s="20">
        <v>6500</v>
      </c>
      <c r="E5635" s="10">
        <f>SUM(Table_munisapp_tylerci_mu_live_rq_master5[[#This Row],[rd_extended_price]]-Table_munisapp_tylerci_mu_live_rq_master5[[#This Row],[rd_price_net]])</f>
        <v>0</v>
      </c>
      <c r="F5635" s="1">
        <v>43409</v>
      </c>
      <c r="G5635">
        <v>2407</v>
      </c>
      <c r="H5635" t="s">
        <v>9114</v>
      </c>
      <c r="I5635" t="s">
        <v>9489</v>
      </c>
      <c r="J5635">
        <v>3180807</v>
      </c>
      <c r="K5635" t="str">
        <f>VLOOKUP(Table_munisapp_tylerci_mu_live_rq_master5[[#This Row],[rh_vendor_suggest]],Vend!A:B,2,0)</f>
        <v>KELLERSTRASS</v>
      </c>
      <c r="L5635" t="str">
        <f>VLOOKUP(Table_munisapp_tylerci_mu_live_rq_master5[[#This Row],[a_department_code]],Dept!A:B,2,0)</f>
        <v>Transfer Station</v>
      </c>
      <c r="M5635">
        <f t="shared" si="88"/>
        <v>1</v>
      </c>
    </row>
    <row r="5636" spans="1:13" hidden="1" x14ac:dyDescent="0.25">
      <c r="A5636">
        <v>2018</v>
      </c>
      <c r="B5636">
        <v>1</v>
      </c>
      <c r="C5636">
        <v>2435</v>
      </c>
      <c r="D5636" s="20">
        <v>2435</v>
      </c>
      <c r="E5636" s="10">
        <f>SUM(Table_munisapp_tylerci_mu_live_rq_master5[[#This Row],[rd_extended_price]]-Table_munisapp_tylerci_mu_live_rq_master5[[#This Row],[rd_price_net]])</f>
        <v>0</v>
      </c>
      <c r="F5636" s="1">
        <v>43409</v>
      </c>
      <c r="G5636">
        <v>6174</v>
      </c>
      <c r="H5636" t="s">
        <v>9111</v>
      </c>
      <c r="I5636" t="s">
        <v>11790</v>
      </c>
      <c r="J5636">
        <v>3180806</v>
      </c>
      <c r="K5636" t="str">
        <f>VLOOKUP(Table_munisapp_tylerci_mu_live_rq_master5[[#This Row],[rh_vendor_suggest]],Vend!A:B,2,0)</f>
        <v>MARTY SMITH</v>
      </c>
      <c r="L5636" t="str">
        <f>VLOOKUP(Table_munisapp_tylerci_mu_live_rq_master5[[#This Row],[a_department_code]],Dept!A:B,2,0)</f>
        <v>Recreation Facilities Admin</v>
      </c>
      <c r="M5636">
        <f t="shared" si="88"/>
        <v>1</v>
      </c>
    </row>
    <row r="5637" spans="1:13" hidden="1" x14ac:dyDescent="0.25">
      <c r="A5637">
        <v>2018</v>
      </c>
      <c r="B5637">
        <v>33284.129999999997</v>
      </c>
      <c r="C5637">
        <v>33284.129999999997</v>
      </c>
      <c r="D5637" s="20">
        <v>33284.129999999997</v>
      </c>
      <c r="E5637" s="10">
        <f>SUM(Table_munisapp_tylerci_mu_live_rq_master5[[#This Row],[rd_extended_price]]-Table_munisapp_tylerci_mu_live_rq_master5[[#This Row],[rd_price_net]])</f>
        <v>0</v>
      </c>
      <c r="F5637" s="1">
        <v>43419</v>
      </c>
      <c r="G5637">
        <v>8136</v>
      </c>
      <c r="H5637" t="s">
        <v>9073</v>
      </c>
      <c r="I5637" t="s">
        <v>11791</v>
      </c>
      <c r="J5637">
        <v>3180827</v>
      </c>
      <c r="K5637" t="str">
        <f>VLOOKUP(Table_munisapp_tylerci_mu_live_rq_master5[[#This Row],[rh_vendor_suggest]],Vend!A:B,2,0)</f>
        <v>FARO TECHNOLOGIES INC</v>
      </c>
      <c r="L5637" t="str">
        <f>VLOOKUP(Table_munisapp_tylerci_mu_live_rq_master5[[#This Row],[a_department_code]],Dept!A:B,2,0)</f>
        <v>Homeland Security</v>
      </c>
      <c r="M5637">
        <f t="shared" si="88"/>
        <v>1</v>
      </c>
    </row>
    <row r="5638" spans="1:13" hidden="1" x14ac:dyDescent="0.25">
      <c r="A5638">
        <v>2018</v>
      </c>
      <c r="B5638">
        <v>525.94000000000005</v>
      </c>
      <c r="C5638">
        <v>525.94000000000005</v>
      </c>
      <c r="D5638" s="20">
        <v>525.94000000000005</v>
      </c>
      <c r="E5638" s="10">
        <f>SUM(Table_munisapp_tylerci_mu_live_rq_master5[[#This Row],[rd_extended_price]]-Table_munisapp_tylerci_mu_live_rq_master5[[#This Row],[rd_price_net]])</f>
        <v>0</v>
      </c>
      <c r="F5638" s="1">
        <v>43419</v>
      </c>
      <c r="G5638">
        <v>8136</v>
      </c>
      <c r="H5638" t="s">
        <v>9073</v>
      </c>
      <c r="I5638" t="s">
        <v>11791</v>
      </c>
      <c r="J5638">
        <v>3180827</v>
      </c>
      <c r="K5638" t="str">
        <f>VLOOKUP(Table_munisapp_tylerci_mu_live_rq_master5[[#This Row],[rh_vendor_suggest]],Vend!A:B,2,0)</f>
        <v>FARO TECHNOLOGIES INC</v>
      </c>
      <c r="L5638" t="str">
        <f>VLOOKUP(Table_munisapp_tylerci_mu_live_rq_master5[[#This Row],[a_department_code]],Dept!A:B,2,0)</f>
        <v>Homeland Security</v>
      </c>
      <c r="M5638">
        <f t="shared" si="88"/>
        <v>0</v>
      </c>
    </row>
    <row r="5639" spans="1:13" hidden="1" x14ac:dyDescent="0.25">
      <c r="A5639">
        <v>2018</v>
      </c>
      <c r="B5639">
        <v>1100</v>
      </c>
      <c r="C5639">
        <v>1100</v>
      </c>
      <c r="D5639" s="20">
        <v>1138</v>
      </c>
      <c r="E5639" s="10">
        <f>SUM(Table_munisapp_tylerci_mu_live_rq_master5[[#This Row],[rd_extended_price]]-Table_munisapp_tylerci_mu_live_rq_master5[[#This Row],[rd_price_net]])</f>
        <v>-38</v>
      </c>
      <c r="F5639" s="1">
        <v>43419</v>
      </c>
      <c r="G5639">
        <v>8136</v>
      </c>
      <c r="H5639" t="s">
        <v>9073</v>
      </c>
      <c r="I5639" t="s">
        <v>11791</v>
      </c>
      <c r="J5639">
        <v>3180827</v>
      </c>
      <c r="K5639" t="str">
        <f>VLOOKUP(Table_munisapp_tylerci_mu_live_rq_master5[[#This Row],[rh_vendor_suggest]],Vend!A:B,2,0)</f>
        <v>FARO TECHNOLOGIES INC</v>
      </c>
      <c r="L5639" t="str">
        <f>VLOOKUP(Table_munisapp_tylerci_mu_live_rq_master5[[#This Row],[a_department_code]],Dept!A:B,2,0)</f>
        <v>Homeland Security</v>
      </c>
      <c r="M5639">
        <f t="shared" si="88"/>
        <v>0</v>
      </c>
    </row>
    <row r="5640" spans="1:13" hidden="1" x14ac:dyDescent="0.25">
      <c r="A5640">
        <v>2018</v>
      </c>
      <c r="B5640">
        <v>12152.31</v>
      </c>
      <c r="C5640">
        <v>12152.31</v>
      </c>
      <c r="D5640" s="20">
        <v>12152.31</v>
      </c>
      <c r="E5640" s="10">
        <f>SUM(Table_munisapp_tylerci_mu_live_rq_master5[[#This Row],[rd_extended_price]]-Table_munisapp_tylerci_mu_live_rq_master5[[#This Row],[rd_price_net]])</f>
        <v>0</v>
      </c>
      <c r="F5640" s="1">
        <v>43419</v>
      </c>
      <c r="G5640">
        <v>8136</v>
      </c>
      <c r="H5640" t="s">
        <v>9073</v>
      </c>
      <c r="I5640" t="s">
        <v>11791</v>
      </c>
      <c r="J5640">
        <v>3180827</v>
      </c>
      <c r="K5640" t="str">
        <f>VLOOKUP(Table_munisapp_tylerci_mu_live_rq_master5[[#This Row],[rh_vendor_suggest]],Vend!A:B,2,0)</f>
        <v>FARO TECHNOLOGIES INC</v>
      </c>
      <c r="L5640" t="str">
        <f>VLOOKUP(Table_munisapp_tylerci_mu_live_rq_master5[[#This Row],[a_department_code]],Dept!A:B,2,0)</f>
        <v>Homeland Security</v>
      </c>
      <c r="M5640">
        <f t="shared" si="88"/>
        <v>0</v>
      </c>
    </row>
    <row r="5641" spans="1:13" hidden="1" x14ac:dyDescent="0.25">
      <c r="A5641">
        <v>2018</v>
      </c>
      <c r="B5641">
        <v>22655</v>
      </c>
      <c r="C5641">
        <v>22655</v>
      </c>
      <c r="D5641" s="20">
        <v>22655</v>
      </c>
      <c r="E5641" s="10">
        <f>SUM(Table_munisapp_tylerci_mu_live_rq_master5[[#This Row],[rd_extended_price]]-Table_munisapp_tylerci_mu_live_rq_master5[[#This Row],[rd_price_net]])</f>
        <v>0</v>
      </c>
      <c r="F5641" s="1">
        <v>43411</v>
      </c>
      <c r="G5641">
        <v>8105</v>
      </c>
      <c r="H5641" t="s">
        <v>9088</v>
      </c>
      <c r="I5641" t="s">
        <v>11792</v>
      </c>
      <c r="J5641">
        <v>3180812</v>
      </c>
      <c r="K5641" t="str">
        <f>VLOOKUP(Table_munisapp_tylerci_mu_live_rq_master5[[#This Row],[rh_vendor_suggest]],Vend!A:B,2,0)</f>
        <v>MOUNTAIN STATES FENCE CO INC</v>
      </c>
      <c r="L5641" t="str">
        <f>VLOOKUP(Table_munisapp_tylerci_mu_live_rq_master5[[#This Row],[a_department_code]],Dept!A:B,2,0)</f>
        <v>Property Management</v>
      </c>
      <c r="M5641">
        <f t="shared" si="88"/>
        <v>1</v>
      </c>
    </row>
    <row r="5642" spans="1:13" hidden="1" x14ac:dyDescent="0.25">
      <c r="A5642">
        <v>2018</v>
      </c>
      <c r="B5642">
        <v>1265</v>
      </c>
      <c r="C5642">
        <v>1265</v>
      </c>
      <c r="D5642" s="20">
        <v>1265</v>
      </c>
      <c r="E5642" s="10">
        <f>SUM(Table_munisapp_tylerci_mu_live_rq_master5[[#This Row],[rd_extended_price]]-Table_munisapp_tylerci_mu_live_rq_master5[[#This Row],[rd_price_net]])</f>
        <v>0</v>
      </c>
      <c r="F5642" s="1">
        <v>43411</v>
      </c>
      <c r="G5642">
        <v>8105</v>
      </c>
      <c r="H5642" t="s">
        <v>9088</v>
      </c>
      <c r="I5642" t="s">
        <v>11792</v>
      </c>
      <c r="J5642">
        <v>3180812</v>
      </c>
      <c r="K5642" t="str">
        <f>VLOOKUP(Table_munisapp_tylerci_mu_live_rq_master5[[#This Row],[rh_vendor_suggest]],Vend!A:B,2,0)</f>
        <v>MOUNTAIN STATES FENCE CO INC</v>
      </c>
      <c r="L5642" t="str">
        <f>VLOOKUP(Table_munisapp_tylerci_mu_live_rq_master5[[#This Row],[a_department_code]],Dept!A:B,2,0)</f>
        <v>Property Management</v>
      </c>
      <c r="M5642">
        <f t="shared" si="88"/>
        <v>0</v>
      </c>
    </row>
    <row r="5643" spans="1:13" hidden="1" x14ac:dyDescent="0.25">
      <c r="A5643">
        <v>2018</v>
      </c>
      <c r="B5643">
        <v>19140</v>
      </c>
      <c r="C5643">
        <v>19140</v>
      </c>
      <c r="D5643" s="20">
        <v>19140</v>
      </c>
      <c r="E5643" s="10">
        <f>SUM(Table_munisapp_tylerci_mu_live_rq_master5[[#This Row],[rd_extended_price]]-Table_munisapp_tylerci_mu_live_rq_master5[[#This Row],[rd_price_net]])</f>
        <v>0</v>
      </c>
      <c r="F5643" s="1">
        <v>43411</v>
      </c>
      <c r="G5643">
        <v>3091</v>
      </c>
      <c r="H5643" t="s">
        <v>9100</v>
      </c>
      <c r="I5643" t="s">
        <v>11793</v>
      </c>
      <c r="J5643">
        <v>3180808</v>
      </c>
      <c r="K5643" t="str">
        <f>VLOOKUP(Table_munisapp_tylerci_mu_live_rq_master5[[#This Row],[rh_vendor_suggest]],Vend!A:B,2,0)</f>
        <v>PRESCOTT M MUIR &amp; ASSOCIATES</v>
      </c>
      <c r="L5643" t="str">
        <f>VLOOKUP(Table_munisapp_tylerci_mu_live_rq_master5[[#This Row],[a_department_code]],Dept!A:B,2,0)</f>
        <v>Library</v>
      </c>
      <c r="M5643">
        <f t="shared" si="88"/>
        <v>1</v>
      </c>
    </row>
    <row r="5644" spans="1:13" hidden="1" x14ac:dyDescent="0.25">
      <c r="A5644">
        <v>2018</v>
      </c>
      <c r="B5644">
        <v>19900</v>
      </c>
      <c r="C5644">
        <v>19900</v>
      </c>
      <c r="D5644" s="20">
        <v>19900</v>
      </c>
      <c r="E5644" s="10">
        <f>SUM(Table_munisapp_tylerci_mu_live_rq_master5[[#This Row],[rd_extended_price]]-Table_munisapp_tylerci_mu_live_rq_master5[[#This Row],[rd_price_net]])</f>
        <v>0</v>
      </c>
      <c r="F5644" s="1">
        <v>43411</v>
      </c>
      <c r="G5644">
        <v>3091</v>
      </c>
      <c r="H5644" t="s">
        <v>9100</v>
      </c>
      <c r="I5644" t="s">
        <v>11794</v>
      </c>
      <c r="J5644">
        <v>3180809</v>
      </c>
      <c r="K5644" t="str">
        <f>VLOOKUP(Table_munisapp_tylerci_mu_live_rq_master5[[#This Row],[rh_vendor_suggest]],Vend!A:B,2,0)</f>
        <v>PRESCOTT M MUIR &amp; ASSOCIATES</v>
      </c>
      <c r="L5644" t="str">
        <f>VLOOKUP(Table_munisapp_tylerci_mu_live_rq_master5[[#This Row],[a_department_code]],Dept!A:B,2,0)</f>
        <v>Library</v>
      </c>
      <c r="M5644">
        <f t="shared" si="88"/>
        <v>1</v>
      </c>
    </row>
    <row r="5645" spans="1:13" hidden="1" x14ac:dyDescent="0.25">
      <c r="A5645">
        <v>2018</v>
      </c>
      <c r="B5645">
        <v>589</v>
      </c>
      <c r="C5645">
        <v>589</v>
      </c>
      <c r="D5645" s="20">
        <v>589</v>
      </c>
      <c r="E5645" s="10">
        <f>SUM(Table_munisapp_tylerci_mu_live_rq_master5[[#This Row],[rd_extended_price]]-Table_munisapp_tylerci_mu_live_rq_master5[[#This Row],[rd_price_net]])</f>
        <v>0</v>
      </c>
      <c r="F5645" s="1">
        <v>43411</v>
      </c>
      <c r="G5645">
        <v>5525</v>
      </c>
      <c r="H5645" t="s">
        <v>9083</v>
      </c>
      <c r="I5645" t="s">
        <v>11795</v>
      </c>
      <c r="J5645">
        <v>3180810</v>
      </c>
      <c r="K5645" t="str">
        <f>VLOOKUP(Table_munisapp_tylerci_mu_live_rq_master5[[#This Row],[rh_vendor_suggest]],Vend!A:B,2,0)</f>
        <v>CONVERGEONE, INC</v>
      </c>
      <c r="L5645" t="str">
        <f>VLOOKUP(Table_munisapp_tylerci_mu_live_rq_master5[[#This Row],[a_department_code]],Dept!A:B,2,0)</f>
        <v>Information Technology</v>
      </c>
      <c r="M5645">
        <f t="shared" si="88"/>
        <v>1</v>
      </c>
    </row>
    <row r="5646" spans="1:13" hidden="1" x14ac:dyDescent="0.25">
      <c r="A5646">
        <v>2018</v>
      </c>
      <c r="B5646">
        <v>125</v>
      </c>
      <c r="C5646">
        <v>250</v>
      </c>
      <c r="D5646" s="20">
        <v>250</v>
      </c>
      <c r="E5646" s="10">
        <f>SUM(Table_munisapp_tylerci_mu_live_rq_master5[[#This Row],[rd_extended_price]]-Table_munisapp_tylerci_mu_live_rq_master5[[#This Row],[rd_price_net]])</f>
        <v>0</v>
      </c>
      <c r="F5646" s="1">
        <v>43411</v>
      </c>
      <c r="G5646">
        <v>5525</v>
      </c>
      <c r="H5646" t="s">
        <v>9083</v>
      </c>
      <c r="I5646" t="s">
        <v>11795</v>
      </c>
      <c r="J5646">
        <v>3180810</v>
      </c>
      <c r="K5646" t="str">
        <f>VLOOKUP(Table_munisapp_tylerci_mu_live_rq_master5[[#This Row],[rh_vendor_suggest]],Vend!A:B,2,0)</f>
        <v>CONVERGEONE, INC</v>
      </c>
      <c r="L5646" t="str">
        <f>VLOOKUP(Table_munisapp_tylerci_mu_live_rq_master5[[#This Row],[a_department_code]],Dept!A:B,2,0)</f>
        <v>Information Technology</v>
      </c>
      <c r="M5646">
        <f t="shared" si="88"/>
        <v>0</v>
      </c>
    </row>
    <row r="5647" spans="1:13" hidden="1" x14ac:dyDescent="0.25">
      <c r="A5647">
        <v>2018</v>
      </c>
      <c r="B5647">
        <v>5570</v>
      </c>
      <c r="C5647">
        <v>5570</v>
      </c>
      <c r="D5647" s="20">
        <v>5570</v>
      </c>
      <c r="E5647" s="10">
        <f>SUM(Table_munisapp_tylerci_mu_live_rq_master5[[#This Row],[rd_extended_price]]-Table_munisapp_tylerci_mu_live_rq_master5[[#This Row],[rd_price_net]])</f>
        <v>0</v>
      </c>
      <c r="F5647" s="1">
        <v>43411</v>
      </c>
      <c r="G5647">
        <v>3745</v>
      </c>
      <c r="H5647" t="s">
        <v>9105</v>
      </c>
      <c r="I5647" t="s">
        <v>11796</v>
      </c>
      <c r="J5647">
        <v>3180811</v>
      </c>
      <c r="K5647" t="str">
        <f>VLOOKUP(Table_munisapp_tylerci_mu_live_rq_master5[[#This Row],[rh_vendor_suggest]],Vend!A:B,2,0)</f>
        <v>TV SPECIALISTS</v>
      </c>
      <c r="L5647" t="str">
        <f>VLOOKUP(Table_munisapp_tylerci_mu_live_rq_master5[[#This Row],[a_department_code]],Dept!A:B,2,0)</f>
        <v>Ogden Eccles Conference Center</v>
      </c>
      <c r="M5647">
        <f t="shared" si="88"/>
        <v>1</v>
      </c>
    </row>
    <row r="5648" spans="1:13" hidden="1" x14ac:dyDescent="0.25">
      <c r="A5648">
        <v>2018</v>
      </c>
      <c r="B5648">
        <v>3500</v>
      </c>
      <c r="C5648">
        <v>3500</v>
      </c>
      <c r="D5648" s="20">
        <v>3500</v>
      </c>
      <c r="E5648" s="10">
        <f>SUM(Table_munisapp_tylerci_mu_live_rq_master5[[#This Row],[rd_extended_price]]-Table_munisapp_tylerci_mu_live_rq_master5[[#This Row],[rd_price_net]])</f>
        <v>0</v>
      </c>
      <c r="F5648" s="1">
        <v>43417</v>
      </c>
      <c r="G5648">
        <v>8124</v>
      </c>
      <c r="H5648" t="s">
        <v>9100</v>
      </c>
      <c r="I5648" t="s">
        <v>11833</v>
      </c>
      <c r="J5648">
        <v>3180816</v>
      </c>
      <c r="K5648" t="str">
        <f>VLOOKUP(Table_munisapp_tylerci_mu_live_rq_master5[[#This Row],[rh_vendor_suggest]],Vend!A:B,2,0)</f>
        <v>P V SUPA INC</v>
      </c>
      <c r="L5648" t="str">
        <f>VLOOKUP(Table_munisapp_tylerci_mu_live_rq_master5[[#This Row],[a_department_code]],Dept!A:B,2,0)</f>
        <v>Library</v>
      </c>
      <c r="M5648">
        <f t="shared" si="88"/>
        <v>1</v>
      </c>
    </row>
    <row r="5649" spans="1:13" hidden="1" x14ac:dyDescent="0.25">
      <c r="A5649">
        <v>2018</v>
      </c>
      <c r="B5649">
        <v>26100</v>
      </c>
      <c r="C5649">
        <v>26100</v>
      </c>
      <c r="D5649" s="20">
        <v>26100</v>
      </c>
      <c r="E5649" s="10">
        <f>SUM(Table_munisapp_tylerci_mu_live_rq_master5[[#This Row],[rd_extended_price]]-Table_munisapp_tylerci_mu_live_rq_master5[[#This Row],[rd_price_net]])</f>
        <v>0</v>
      </c>
      <c r="F5649" s="1">
        <v>43417</v>
      </c>
      <c r="G5649">
        <v>3745</v>
      </c>
      <c r="H5649" t="s">
        <v>9105</v>
      </c>
      <c r="I5649" t="s">
        <v>11834</v>
      </c>
      <c r="J5649">
        <v>3180815</v>
      </c>
      <c r="K5649" t="str">
        <f>VLOOKUP(Table_munisapp_tylerci_mu_live_rq_master5[[#This Row],[rh_vendor_suggest]],Vend!A:B,2,0)</f>
        <v>TV SPECIALISTS</v>
      </c>
      <c r="L5649" t="str">
        <f>VLOOKUP(Table_munisapp_tylerci_mu_live_rq_master5[[#This Row],[a_department_code]],Dept!A:B,2,0)</f>
        <v>Ogden Eccles Conference Center</v>
      </c>
      <c r="M5649">
        <f t="shared" si="88"/>
        <v>1</v>
      </c>
    </row>
    <row r="5650" spans="1:13" hidden="1" x14ac:dyDescent="0.25">
      <c r="A5650">
        <v>2018</v>
      </c>
      <c r="B5650">
        <v>1031.5999999999999</v>
      </c>
      <c r="C5650">
        <v>1031.5999999999999</v>
      </c>
      <c r="D5650" s="20">
        <v>1031.5999999999999</v>
      </c>
      <c r="E5650" s="10">
        <f>SUM(Table_munisapp_tylerci_mu_live_rq_master5[[#This Row],[rd_extended_price]]-Table_munisapp_tylerci_mu_live_rq_master5[[#This Row],[rd_price_net]])</f>
        <v>0</v>
      </c>
      <c r="F5650" s="1">
        <v>43418</v>
      </c>
      <c r="G5650">
        <v>6961</v>
      </c>
      <c r="H5650" t="s">
        <v>9100</v>
      </c>
      <c r="I5650" t="s">
        <v>11835</v>
      </c>
      <c r="J5650">
        <v>3180820</v>
      </c>
      <c r="K5650" t="str">
        <f>VLOOKUP(Table_munisapp_tylerci_mu_live_rq_master5[[#This Row],[rh_vendor_suggest]],Vend!A:B,2,0)</f>
        <v>MARSHALL INDUSTRIES INC</v>
      </c>
      <c r="L5650" t="str">
        <f>VLOOKUP(Table_munisapp_tylerci_mu_live_rq_master5[[#This Row],[a_department_code]],Dept!A:B,2,0)</f>
        <v>Library</v>
      </c>
      <c r="M5650">
        <f t="shared" si="88"/>
        <v>1</v>
      </c>
    </row>
    <row r="5651" spans="1:13" hidden="1" x14ac:dyDescent="0.25">
      <c r="A5651">
        <v>2018</v>
      </c>
      <c r="B5651">
        <v>895</v>
      </c>
      <c r="C5651">
        <v>895</v>
      </c>
      <c r="D5651" s="20">
        <v>895</v>
      </c>
      <c r="E5651" s="10">
        <f>SUM(Table_munisapp_tylerci_mu_live_rq_master5[[#This Row],[rd_extended_price]]-Table_munisapp_tylerci_mu_live_rq_master5[[#This Row],[rd_price_net]])</f>
        <v>0</v>
      </c>
      <c r="F5651" s="1">
        <v>43418</v>
      </c>
      <c r="G5651">
        <v>3749</v>
      </c>
      <c r="H5651" t="s">
        <v>9100</v>
      </c>
      <c r="I5651" t="s">
        <v>11836</v>
      </c>
      <c r="J5651">
        <v>3180821</v>
      </c>
      <c r="K5651" t="str">
        <f>VLOOKUP(Table_munisapp_tylerci_mu_live_rq_master5[[#This Row],[rh_vendor_suggest]],Vend!A:B,2,0)</f>
        <v>TYCO FIRE AND SECURITY MANAGEMENT INC</v>
      </c>
      <c r="L5651" t="str">
        <f>VLOOKUP(Table_munisapp_tylerci_mu_live_rq_master5[[#This Row],[a_department_code]],Dept!A:B,2,0)</f>
        <v>Library</v>
      </c>
      <c r="M5651">
        <f t="shared" si="88"/>
        <v>1</v>
      </c>
    </row>
    <row r="5652" spans="1:13" hidden="1" x14ac:dyDescent="0.25">
      <c r="A5652">
        <v>2018</v>
      </c>
      <c r="B5652">
        <v>5.87</v>
      </c>
      <c r="C5652">
        <v>422.64</v>
      </c>
      <c r="D5652" s="20">
        <v>422.64</v>
      </c>
      <c r="E5652" s="10">
        <f>SUM(Table_munisapp_tylerci_mu_live_rq_master5[[#This Row],[rd_extended_price]]-Table_munisapp_tylerci_mu_live_rq_master5[[#This Row],[rd_price_net]])</f>
        <v>0</v>
      </c>
      <c r="F5652" s="1">
        <v>43418</v>
      </c>
      <c r="G5652">
        <v>1294</v>
      </c>
      <c r="H5652" t="s">
        <v>9072</v>
      </c>
      <c r="I5652" t="s">
        <v>10490</v>
      </c>
      <c r="J5652">
        <v>3180818</v>
      </c>
      <c r="K5652" t="str">
        <f>VLOOKUP(Table_munisapp_tylerci_mu_live_rq_master5[[#This Row],[rh_vendor_suggest]],Vend!A:B,2,0)</f>
        <v>BOB BARKER CO</v>
      </c>
      <c r="L5652" t="str">
        <f>VLOOKUP(Table_munisapp_tylerci_mu_live_rq_master5[[#This Row],[a_department_code]],Dept!A:B,2,0)</f>
        <v>Jail</v>
      </c>
      <c r="M5652">
        <f t="shared" si="88"/>
        <v>1</v>
      </c>
    </row>
    <row r="5653" spans="1:13" hidden="1" x14ac:dyDescent="0.25">
      <c r="A5653">
        <v>2018</v>
      </c>
      <c r="B5653">
        <v>5.87</v>
      </c>
      <c r="C5653">
        <v>563.52</v>
      </c>
      <c r="D5653" s="20">
        <v>563.52</v>
      </c>
      <c r="E5653" s="10">
        <f>SUM(Table_munisapp_tylerci_mu_live_rq_master5[[#This Row],[rd_extended_price]]-Table_munisapp_tylerci_mu_live_rq_master5[[#This Row],[rd_price_net]])</f>
        <v>0</v>
      </c>
      <c r="F5653" s="1">
        <v>43418</v>
      </c>
      <c r="G5653">
        <v>1294</v>
      </c>
      <c r="H5653" t="s">
        <v>9072</v>
      </c>
      <c r="I5653" t="s">
        <v>10490</v>
      </c>
      <c r="J5653">
        <v>3180818</v>
      </c>
      <c r="K5653" t="str">
        <f>VLOOKUP(Table_munisapp_tylerci_mu_live_rq_master5[[#This Row],[rh_vendor_suggest]],Vend!A:B,2,0)</f>
        <v>BOB BARKER CO</v>
      </c>
      <c r="L5653" t="str">
        <f>VLOOKUP(Table_munisapp_tylerci_mu_live_rq_master5[[#This Row],[a_department_code]],Dept!A:B,2,0)</f>
        <v>Jail</v>
      </c>
      <c r="M5653">
        <f t="shared" si="88"/>
        <v>0</v>
      </c>
    </row>
    <row r="5654" spans="1:13" hidden="1" x14ac:dyDescent="0.25">
      <c r="A5654">
        <v>2018</v>
      </c>
      <c r="B5654">
        <v>27.17</v>
      </c>
      <c r="C5654">
        <v>163.02000000000001</v>
      </c>
      <c r="D5654" s="20">
        <v>163.02000000000001</v>
      </c>
      <c r="E5654" s="10">
        <f>SUM(Table_munisapp_tylerci_mu_live_rq_master5[[#This Row],[rd_extended_price]]-Table_munisapp_tylerci_mu_live_rq_master5[[#This Row],[rd_price_net]])</f>
        <v>0</v>
      </c>
      <c r="F5654" s="1">
        <v>43418</v>
      </c>
      <c r="G5654">
        <v>1294</v>
      </c>
      <c r="H5654" t="s">
        <v>9072</v>
      </c>
      <c r="I5654" t="s">
        <v>10490</v>
      </c>
      <c r="J5654">
        <v>3180818</v>
      </c>
      <c r="K5654" t="str">
        <f>VLOOKUP(Table_munisapp_tylerci_mu_live_rq_master5[[#This Row],[rh_vendor_suggest]],Vend!A:B,2,0)</f>
        <v>BOB BARKER CO</v>
      </c>
      <c r="L5654" t="str">
        <f>VLOOKUP(Table_munisapp_tylerci_mu_live_rq_master5[[#This Row],[a_department_code]],Dept!A:B,2,0)</f>
        <v>Jail</v>
      </c>
      <c r="M5654">
        <f t="shared" si="88"/>
        <v>0</v>
      </c>
    </row>
    <row r="5655" spans="1:13" hidden="1" x14ac:dyDescent="0.25">
      <c r="A5655">
        <v>2018</v>
      </c>
      <c r="B5655">
        <v>24.93</v>
      </c>
      <c r="C5655">
        <v>149.58000000000001</v>
      </c>
      <c r="D5655" s="20">
        <v>149.58000000000001</v>
      </c>
      <c r="E5655" s="10">
        <f>SUM(Table_munisapp_tylerci_mu_live_rq_master5[[#This Row],[rd_extended_price]]-Table_munisapp_tylerci_mu_live_rq_master5[[#This Row],[rd_price_net]])</f>
        <v>0</v>
      </c>
      <c r="F5655" s="1">
        <v>43418</v>
      </c>
      <c r="G5655">
        <v>1294</v>
      </c>
      <c r="H5655" t="s">
        <v>9072</v>
      </c>
      <c r="I5655" t="s">
        <v>10490</v>
      </c>
      <c r="J5655">
        <v>3180818</v>
      </c>
      <c r="K5655" t="str">
        <f>VLOOKUP(Table_munisapp_tylerci_mu_live_rq_master5[[#This Row],[rh_vendor_suggest]],Vend!A:B,2,0)</f>
        <v>BOB BARKER CO</v>
      </c>
      <c r="L5655" t="str">
        <f>VLOOKUP(Table_munisapp_tylerci_mu_live_rq_master5[[#This Row],[a_department_code]],Dept!A:B,2,0)</f>
        <v>Jail</v>
      </c>
      <c r="M5655">
        <f t="shared" si="88"/>
        <v>0</v>
      </c>
    </row>
    <row r="5656" spans="1:13" hidden="1" x14ac:dyDescent="0.25">
      <c r="A5656">
        <v>2018</v>
      </c>
      <c r="B5656">
        <v>3.97</v>
      </c>
      <c r="C5656">
        <v>794</v>
      </c>
      <c r="D5656" s="20">
        <v>794</v>
      </c>
      <c r="E5656" s="10">
        <f>SUM(Table_munisapp_tylerci_mu_live_rq_master5[[#This Row],[rd_extended_price]]-Table_munisapp_tylerci_mu_live_rq_master5[[#This Row],[rd_price_net]])</f>
        <v>0</v>
      </c>
      <c r="F5656" s="1">
        <v>43418</v>
      </c>
      <c r="G5656">
        <v>1294</v>
      </c>
      <c r="H5656" t="s">
        <v>9072</v>
      </c>
      <c r="I5656" t="s">
        <v>10490</v>
      </c>
      <c r="J5656">
        <v>3180818</v>
      </c>
      <c r="K5656" t="str">
        <f>VLOOKUP(Table_munisapp_tylerci_mu_live_rq_master5[[#This Row],[rh_vendor_suggest]],Vend!A:B,2,0)</f>
        <v>BOB BARKER CO</v>
      </c>
      <c r="L5656" t="str">
        <f>VLOOKUP(Table_munisapp_tylerci_mu_live_rq_master5[[#This Row],[a_department_code]],Dept!A:B,2,0)</f>
        <v>Jail</v>
      </c>
      <c r="M5656">
        <f t="shared" si="88"/>
        <v>0</v>
      </c>
    </row>
    <row r="5657" spans="1:13" hidden="1" x14ac:dyDescent="0.25">
      <c r="A5657">
        <v>2018</v>
      </c>
      <c r="B5657">
        <v>8.9700000000000006</v>
      </c>
      <c r="C5657">
        <v>717.6</v>
      </c>
      <c r="D5657" s="20">
        <v>717.6</v>
      </c>
      <c r="E5657" s="10">
        <f>SUM(Table_munisapp_tylerci_mu_live_rq_master5[[#This Row],[rd_extended_price]]-Table_munisapp_tylerci_mu_live_rq_master5[[#This Row],[rd_price_net]])</f>
        <v>0</v>
      </c>
      <c r="F5657" s="1">
        <v>43418</v>
      </c>
      <c r="G5657">
        <v>1294</v>
      </c>
      <c r="H5657" t="s">
        <v>9072</v>
      </c>
      <c r="I5657" t="s">
        <v>10490</v>
      </c>
      <c r="J5657">
        <v>3180818</v>
      </c>
      <c r="K5657" t="str">
        <f>VLOOKUP(Table_munisapp_tylerci_mu_live_rq_master5[[#This Row],[rh_vendor_suggest]],Vend!A:B,2,0)</f>
        <v>BOB BARKER CO</v>
      </c>
      <c r="L5657" t="str">
        <f>VLOOKUP(Table_munisapp_tylerci_mu_live_rq_master5[[#This Row],[a_department_code]],Dept!A:B,2,0)</f>
        <v>Jail</v>
      </c>
      <c r="M5657">
        <f t="shared" si="88"/>
        <v>0</v>
      </c>
    </row>
    <row r="5658" spans="1:13" hidden="1" x14ac:dyDescent="0.25">
      <c r="A5658">
        <v>2018</v>
      </c>
      <c r="B5658">
        <v>8.9700000000000006</v>
      </c>
      <c r="C5658">
        <v>1076.4000000000001</v>
      </c>
      <c r="D5658" s="20">
        <v>1076.4000000000001</v>
      </c>
      <c r="E5658" s="10">
        <f>SUM(Table_munisapp_tylerci_mu_live_rq_master5[[#This Row],[rd_extended_price]]-Table_munisapp_tylerci_mu_live_rq_master5[[#This Row],[rd_price_net]])</f>
        <v>0</v>
      </c>
      <c r="F5658" s="1">
        <v>43418</v>
      </c>
      <c r="G5658">
        <v>1294</v>
      </c>
      <c r="H5658" t="s">
        <v>9072</v>
      </c>
      <c r="I5658" t="s">
        <v>10490</v>
      </c>
      <c r="J5658">
        <v>3180818</v>
      </c>
      <c r="K5658" t="str">
        <f>VLOOKUP(Table_munisapp_tylerci_mu_live_rq_master5[[#This Row],[rh_vendor_suggest]],Vend!A:B,2,0)</f>
        <v>BOB BARKER CO</v>
      </c>
      <c r="L5658" t="str">
        <f>VLOOKUP(Table_munisapp_tylerci_mu_live_rq_master5[[#This Row],[a_department_code]],Dept!A:B,2,0)</f>
        <v>Jail</v>
      </c>
      <c r="M5658">
        <f t="shared" si="88"/>
        <v>0</v>
      </c>
    </row>
    <row r="5659" spans="1:13" hidden="1" x14ac:dyDescent="0.25">
      <c r="A5659">
        <v>2018</v>
      </c>
      <c r="B5659">
        <v>8.9700000000000006</v>
      </c>
      <c r="C5659">
        <v>1076.4000000000001</v>
      </c>
      <c r="D5659" s="20">
        <v>1076.4000000000001</v>
      </c>
      <c r="E5659" s="10">
        <f>SUM(Table_munisapp_tylerci_mu_live_rq_master5[[#This Row],[rd_extended_price]]-Table_munisapp_tylerci_mu_live_rq_master5[[#This Row],[rd_price_net]])</f>
        <v>0</v>
      </c>
      <c r="F5659" s="1">
        <v>43418</v>
      </c>
      <c r="G5659">
        <v>1294</v>
      </c>
      <c r="H5659" t="s">
        <v>9072</v>
      </c>
      <c r="I5659" t="s">
        <v>10490</v>
      </c>
      <c r="J5659">
        <v>3180818</v>
      </c>
      <c r="K5659" t="str">
        <f>VLOOKUP(Table_munisapp_tylerci_mu_live_rq_master5[[#This Row],[rh_vendor_suggest]],Vend!A:B,2,0)</f>
        <v>BOB BARKER CO</v>
      </c>
      <c r="L5659" t="str">
        <f>VLOOKUP(Table_munisapp_tylerci_mu_live_rq_master5[[#This Row],[a_department_code]],Dept!A:B,2,0)</f>
        <v>Jail</v>
      </c>
      <c r="M5659">
        <f t="shared" si="88"/>
        <v>0</v>
      </c>
    </row>
    <row r="5660" spans="1:13" hidden="1" x14ac:dyDescent="0.25">
      <c r="A5660">
        <v>2018</v>
      </c>
      <c r="B5660">
        <v>8.9700000000000006</v>
      </c>
      <c r="C5660">
        <v>717.6</v>
      </c>
      <c r="D5660" s="20">
        <v>717.6</v>
      </c>
      <c r="E5660" s="10">
        <f>SUM(Table_munisapp_tylerci_mu_live_rq_master5[[#This Row],[rd_extended_price]]-Table_munisapp_tylerci_mu_live_rq_master5[[#This Row],[rd_price_net]])</f>
        <v>0</v>
      </c>
      <c r="F5660" s="1">
        <v>43418</v>
      </c>
      <c r="G5660">
        <v>1294</v>
      </c>
      <c r="H5660" t="s">
        <v>9072</v>
      </c>
      <c r="I5660" t="s">
        <v>10490</v>
      </c>
      <c r="J5660">
        <v>3180818</v>
      </c>
      <c r="K5660" t="str">
        <f>VLOOKUP(Table_munisapp_tylerci_mu_live_rq_master5[[#This Row],[rh_vendor_suggest]],Vend!A:B,2,0)</f>
        <v>BOB BARKER CO</v>
      </c>
      <c r="L5660" t="str">
        <f>VLOOKUP(Table_munisapp_tylerci_mu_live_rq_master5[[#This Row],[a_department_code]],Dept!A:B,2,0)</f>
        <v>Jail</v>
      </c>
      <c r="M5660">
        <f t="shared" si="88"/>
        <v>0</v>
      </c>
    </row>
    <row r="5661" spans="1:13" hidden="1" x14ac:dyDescent="0.25">
      <c r="A5661">
        <v>2018</v>
      </c>
      <c r="B5661">
        <v>15.99</v>
      </c>
      <c r="C5661">
        <v>399.75</v>
      </c>
      <c r="D5661" s="20">
        <v>399.75</v>
      </c>
      <c r="E5661" s="10">
        <f>SUM(Table_munisapp_tylerci_mu_live_rq_master5[[#This Row],[rd_extended_price]]-Table_munisapp_tylerci_mu_live_rq_master5[[#This Row],[rd_price_net]])</f>
        <v>0</v>
      </c>
      <c r="F5661" s="1">
        <v>43418</v>
      </c>
      <c r="G5661">
        <v>1294</v>
      </c>
      <c r="H5661" t="s">
        <v>9072</v>
      </c>
      <c r="I5661" t="s">
        <v>10490</v>
      </c>
      <c r="J5661">
        <v>3180818</v>
      </c>
      <c r="K5661" t="str">
        <f>VLOOKUP(Table_munisapp_tylerci_mu_live_rq_master5[[#This Row],[rh_vendor_suggest]],Vend!A:B,2,0)</f>
        <v>BOB BARKER CO</v>
      </c>
      <c r="L5661" t="str">
        <f>VLOOKUP(Table_munisapp_tylerci_mu_live_rq_master5[[#This Row],[a_department_code]],Dept!A:B,2,0)</f>
        <v>Jail</v>
      </c>
      <c r="M5661">
        <f t="shared" si="88"/>
        <v>0</v>
      </c>
    </row>
    <row r="5662" spans="1:13" hidden="1" x14ac:dyDescent="0.25">
      <c r="A5662">
        <v>2018</v>
      </c>
      <c r="B5662">
        <v>15.99</v>
      </c>
      <c r="C5662">
        <v>399.75</v>
      </c>
      <c r="D5662" s="20">
        <v>399.75</v>
      </c>
      <c r="E5662" s="10">
        <f>SUM(Table_munisapp_tylerci_mu_live_rq_master5[[#This Row],[rd_extended_price]]-Table_munisapp_tylerci_mu_live_rq_master5[[#This Row],[rd_price_net]])</f>
        <v>0</v>
      </c>
      <c r="F5662" s="1">
        <v>43418</v>
      </c>
      <c r="G5662">
        <v>1294</v>
      </c>
      <c r="H5662" t="s">
        <v>9072</v>
      </c>
      <c r="I5662" t="s">
        <v>10490</v>
      </c>
      <c r="J5662">
        <v>3180818</v>
      </c>
      <c r="K5662" t="str">
        <f>VLOOKUP(Table_munisapp_tylerci_mu_live_rq_master5[[#This Row],[rh_vendor_suggest]],Vend!A:B,2,0)</f>
        <v>BOB BARKER CO</v>
      </c>
      <c r="L5662" t="str">
        <f>VLOOKUP(Table_munisapp_tylerci_mu_live_rq_master5[[#This Row],[a_department_code]],Dept!A:B,2,0)</f>
        <v>Jail</v>
      </c>
      <c r="M5662">
        <f t="shared" si="88"/>
        <v>0</v>
      </c>
    </row>
    <row r="5663" spans="1:13" hidden="1" x14ac:dyDescent="0.25">
      <c r="A5663">
        <v>2018</v>
      </c>
      <c r="B5663">
        <v>15.99</v>
      </c>
      <c r="C5663">
        <v>399.75</v>
      </c>
      <c r="D5663" s="20">
        <v>399.75</v>
      </c>
      <c r="E5663" s="10">
        <f>SUM(Table_munisapp_tylerci_mu_live_rq_master5[[#This Row],[rd_extended_price]]-Table_munisapp_tylerci_mu_live_rq_master5[[#This Row],[rd_price_net]])</f>
        <v>0</v>
      </c>
      <c r="F5663" s="1">
        <v>43418</v>
      </c>
      <c r="G5663">
        <v>1294</v>
      </c>
      <c r="H5663" t="s">
        <v>9072</v>
      </c>
      <c r="I5663" t="s">
        <v>10490</v>
      </c>
      <c r="J5663">
        <v>3180818</v>
      </c>
      <c r="K5663" t="str">
        <f>VLOOKUP(Table_munisapp_tylerci_mu_live_rq_master5[[#This Row],[rh_vendor_suggest]],Vend!A:B,2,0)</f>
        <v>BOB BARKER CO</v>
      </c>
      <c r="L5663" t="str">
        <f>VLOOKUP(Table_munisapp_tylerci_mu_live_rq_master5[[#This Row],[a_department_code]],Dept!A:B,2,0)</f>
        <v>Jail</v>
      </c>
      <c r="M5663">
        <f t="shared" si="88"/>
        <v>0</v>
      </c>
    </row>
    <row r="5664" spans="1:13" hidden="1" x14ac:dyDescent="0.25">
      <c r="A5664">
        <v>2018</v>
      </c>
      <c r="B5664">
        <v>12.97</v>
      </c>
      <c r="C5664">
        <v>466.92</v>
      </c>
      <c r="D5664" s="20">
        <v>466.92</v>
      </c>
      <c r="E5664" s="10">
        <f>SUM(Table_munisapp_tylerci_mu_live_rq_master5[[#This Row],[rd_extended_price]]-Table_munisapp_tylerci_mu_live_rq_master5[[#This Row],[rd_price_net]])</f>
        <v>0</v>
      </c>
      <c r="F5664" s="1">
        <v>43418</v>
      </c>
      <c r="G5664">
        <v>1294</v>
      </c>
      <c r="H5664" t="s">
        <v>9072</v>
      </c>
      <c r="I5664" t="s">
        <v>10490</v>
      </c>
      <c r="J5664">
        <v>3180818</v>
      </c>
      <c r="K5664" t="str">
        <f>VLOOKUP(Table_munisapp_tylerci_mu_live_rq_master5[[#This Row],[rh_vendor_suggest]],Vend!A:B,2,0)</f>
        <v>BOB BARKER CO</v>
      </c>
      <c r="L5664" t="str">
        <f>VLOOKUP(Table_munisapp_tylerci_mu_live_rq_master5[[#This Row],[a_department_code]],Dept!A:B,2,0)</f>
        <v>Jail</v>
      </c>
      <c r="M5664">
        <f t="shared" si="88"/>
        <v>0</v>
      </c>
    </row>
    <row r="5665" spans="1:13" hidden="1" x14ac:dyDescent="0.25">
      <c r="A5665">
        <v>2018</v>
      </c>
      <c r="B5665">
        <v>12.97</v>
      </c>
      <c r="C5665">
        <v>466.92</v>
      </c>
      <c r="D5665" s="20">
        <v>466.92</v>
      </c>
      <c r="E5665" s="10">
        <f>SUM(Table_munisapp_tylerci_mu_live_rq_master5[[#This Row],[rd_extended_price]]-Table_munisapp_tylerci_mu_live_rq_master5[[#This Row],[rd_price_net]])</f>
        <v>0</v>
      </c>
      <c r="F5665" s="1">
        <v>43418</v>
      </c>
      <c r="G5665">
        <v>1294</v>
      </c>
      <c r="H5665" t="s">
        <v>9072</v>
      </c>
      <c r="I5665" t="s">
        <v>10490</v>
      </c>
      <c r="J5665">
        <v>3180818</v>
      </c>
      <c r="K5665" t="str">
        <f>VLOOKUP(Table_munisapp_tylerci_mu_live_rq_master5[[#This Row],[rh_vendor_suggest]],Vend!A:B,2,0)</f>
        <v>BOB BARKER CO</v>
      </c>
      <c r="L5665" t="str">
        <f>VLOOKUP(Table_munisapp_tylerci_mu_live_rq_master5[[#This Row],[a_department_code]],Dept!A:B,2,0)</f>
        <v>Jail</v>
      </c>
      <c r="M5665">
        <f t="shared" si="88"/>
        <v>0</v>
      </c>
    </row>
    <row r="5666" spans="1:13" hidden="1" x14ac:dyDescent="0.25">
      <c r="A5666">
        <v>2018</v>
      </c>
      <c r="B5666">
        <v>12.97</v>
      </c>
      <c r="C5666">
        <v>155.63999999999999</v>
      </c>
      <c r="D5666" s="20">
        <v>155.63999999999999</v>
      </c>
      <c r="E5666" s="10">
        <f>SUM(Table_munisapp_tylerci_mu_live_rq_master5[[#This Row],[rd_extended_price]]-Table_munisapp_tylerci_mu_live_rq_master5[[#This Row],[rd_price_net]])</f>
        <v>0</v>
      </c>
      <c r="F5666" s="1">
        <v>43418</v>
      </c>
      <c r="G5666">
        <v>1294</v>
      </c>
      <c r="H5666" t="s">
        <v>9072</v>
      </c>
      <c r="I5666" t="s">
        <v>10490</v>
      </c>
      <c r="J5666">
        <v>3180818</v>
      </c>
      <c r="K5666" t="str">
        <f>VLOOKUP(Table_munisapp_tylerci_mu_live_rq_master5[[#This Row],[rh_vendor_suggest]],Vend!A:B,2,0)</f>
        <v>BOB BARKER CO</v>
      </c>
      <c r="L5666" t="str">
        <f>VLOOKUP(Table_munisapp_tylerci_mu_live_rq_master5[[#This Row],[a_department_code]],Dept!A:B,2,0)</f>
        <v>Jail</v>
      </c>
      <c r="M5666">
        <f t="shared" si="88"/>
        <v>0</v>
      </c>
    </row>
    <row r="5667" spans="1:13" hidden="1" x14ac:dyDescent="0.25">
      <c r="A5667">
        <v>2018</v>
      </c>
      <c r="B5667">
        <v>5.09</v>
      </c>
      <c r="C5667">
        <v>534.45000000000005</v>
      </c>
      <c r="D5667" s="20">
        <v>534.45000000000005</v>
      </c>
      <c r="E5667" s="10">
        <f>SUM(Table_munisapp_tylerci_mu_live_rq_master5[[#This Row],[rd_extended_price]]-Table_munisapp_tylerci_mu_live_rq_master5[[#This Row],[rd_price_net]])</f>
        <v>0</v>
      </c>
      <c r="F5667" s="1">
        <v>43418</v>
      </c>
      <c r="G5667">
        <v>1294</v>
      </c>
      <c r="H5667" t="s">
        <v>9072</v>
      </c>
      <c r="I5667" t="s">
        <v>10490</v>
      </c>
      <c r="J5667">
        <v>3180818</v>
      </c>
      <c r="K5667" t="str">
        <f>VLOOKUP(Table_munisapp_tylerci_mu_live_rq_master5[[#This Row],[rh_vendor_suggest]],Vend!A:B,2,0)</f>
        <v>BOB BARKER CO</v>
      </c>
      <c r="L5667" t="str">
        <f>VLOOKUP(Table_munisapp_tylerci_mu_live_rq_master5[[#This Row],[a_department_code]],Dept!A:B,2,0)</f>
        <v>Jail</v>
      </c>
      <c r="M5667">
        <f t="shared" si="88"/>
        <v>0</v>
      </c>
    </row>
    <row r="5668" spans="1:13" hidden="1" x14ac:dyDescent="0.25">
      <c r="A5668">
        <v>2018</v>
      </c>
      <c r="B5668">
        <v>5.09</v>
      </c>
      <c r="C5668">
        <v>534.45000000000005</v>
      </c>
      <c r="D5668" s="20">
        <v>534.45000000000005</v>
      </c>
      <c r="E5668" s="10">
        <f>SUM(Table_munisapp_tylerci_mu_live_rq_master5[[#This Row],[rd_extended_price]]-Table_munisapp_tylerci_mu_live_rq_master5[[#This Row],[rd_price_net]])</f>
        <v>0</v>
      </c>
      <c r="F5668" s="1">
        <v>43418</v>
      </c>
      <c r="G5668">
        <v>1294</v>
      </c>
      <c r="H5668" t="s">
        <v>9072</v>
      </c>
      <c r="I5668" t="s">
        <v>10490</v>
      </c>
      <c r="J5668">
        <v>3180818</v>
      </c>
      <c r="K5668" t="str">
        <f>VLOOKUP(Table_munisapp_tylerci_mu_live_rq_master5[[#This Row],[rh_vendor_suggest]],Vend!A:B,2,0)</f>
        <v>BOB BARKER CO</v>
      </c>
      <c r="L5668" t="str">
        <f>VLOOKUP(Table_munisapp_tylerci_mu_live_rq_master5[[#This Row],[a_department_code]],Dept!A:B,2,0)</f>
        <v>Jail</v>
      </c>
      <c r="M5668">
        <f t="shared" si="88"/>
        <v>0</v>
      </c>
    </row>
    <row r="5669" spans="1:13" hidden="1" x14ac:dyDescent="0.25">
      <c r="A5669">
        <v>2018</v>
      </c>
      <c r="B5669">
        <v>5.09</v>
      </c>
      <c r="C5669">
        <v>534.45000000000005</v>
      </c>
      <c r="D5669" s="20">
        <v>534.45000000000005</v>
      </c>
      <c r="E5669" s="10">
        <f>SUM(Table_munisapp_tylerci_mu_live_rq_master5[[#This Row],[rd_extended_price]]-Table_munisapp_tylerci_mu_live_rq_master5[[#This Row],[rd_price_net]])</f>
        <v>0</v>
      </c>
      <c r="F5669" s="1">
        <v>43418</v>
      </c>
      <c r="G5669">
        <v>1294</v>
      </c>
      <c r="H5669" t="s">
        <v>9072</v>
      </c>
      <c r="I5669" t="s">
        <v>10490</v>
      </c>
      <c r="J5669">
        <v>3180818</v>
      </c>
      <c r="K5669" t="str">
        <f>VLOOKUP(Table_munisapp_tylerci_mu_live_rq_master5[[#This Row],[rh_vendor_suggest]],Vend!A:B,2,0)</f>
        <v>BOB BARKER CO</v>
      </c>
      <c r="L5669" t="str">
        <f>VLOOKUP(Table_munisapp_tylerci_mu_live_rq_master5[[#This Row],[a_department_code]],Dept!A:B,2,0)</f>
        <v>Jail</v>
      </c>
      <c r="M5669">
        <f t="shared" si="88"/>
        <v>0</v>
      </c>
    </row>
    <row r="5670" spans="1:13" hidden="1" x14ac:dyDescent="0.25">
      <c r="A5670">
        <v>2018</v>
      </c>
      <c r="B5670">
        <v>5.29</v>
      </c>
      <c r="C5670">
        <v>380.88</v>
      </c>
      <c r="D5670" s="20">
        <v>380.88</v>
      </c>
      <c r="E5670" s="10">
        <f>SUM(Table_munisapp_tylerci_mu_live_rq_master5[[#This Row],[rd_extended_price]]-Table_munisapp_tylerci_mu_live_rq_master5[[#This Row],[rd_price_net]])</f>
        <v>0</v>
      </c>
      <c r="F5670" s="1">
        <v>43418</v>
      </c>
      <c r="G5670">
        <v>3945</v>
      </c>
      <c r="H5670" t="s">
        <v>9072</v>
      </c>
      <c r="I5670" t="s">
        <v>10490</v>
      </c>
      <c r="J5670">
        <v>3180819</v>
      </c>
      <c r="K5670" t="str">
        <f>VLOOKUP(Table_munisapp_tylerci_mu_live_rq_master5[[#This Row],[rh_vendor_suggest]],Vend!A:B,2,0)</f>
        <v>VICTORY SUPPLY LLC</v>
      </c>
      <c r="L5670" t="str">
        <f>VLOOKUP(Table_munisapp_tylerci_mu_live_rq_master5[[#This Row],[a_department_code]],Dept!A:B,2,0)</f>
        <v>Jail</v>
      </c>
      <c r="M5670">
        <f t="shared" si="88"/>
        <v>1</v>
      </c>
    </row>
    <row r="5671" spans="1:13" hidden="1" x14ac:dyDescent="0.25">
      <c r="A5671">
        <v>2018</v>
      </c>
      <c r="B5671">
        <v>5.29</v>
      </c>
      <c r="C5671">
        <v>380.88</v>
      </c>
      <c r="D5671" s="20">
        <v>380.88</v>
      </c>
      <c r="E5671" s="10">
        <f>SUM(Table_munisapp_tylerci_mu_live_rq_master5[[#This Row],[rd_extended_price]]-Table_munisapp_tylerci_mu_live_rq_master5[[#This Row],[rd_price_net]])</f>
        <v>0</v>
      </c>
      <c r="F5671" s="1">
        <v>43418</v>
      </c>
      <c r="G5671">
        <v>3945</v>
      </c>
      <c r="H5671" t="s">
        <v>9072</v>
      </c>
      <c r="I5671" t="s">
        <v>10490</v>
      </c>
      <c r="J5671">
        <v>3180819</v>
      </c>
      <c r="K5671" t="str">
        <f>VLOOKUP(Table_munisapp_tylerci_mu_live_rq_master5[[#This Row],[rh_vendor_suggest]],Vend!A:B,2,0)</f>
        <v>VICTORY SUPPLY LLC</v>
      </c>
      <c r="L5671" t="str">
        <f>VLOOKUP(Table_munisapp_tylerci_mu_live_rq_master5[[#This Row],[a_department_code]],Dept!A:B,2,0)</f>
        <v>Jail</v>
      </c>
      <c r="M5671">
        <f t="shared" si="88"/>
        <v>0</v>
      </c>
    </row>
    <row r="5672" spans="1:13" hidden="1" x14ac:dyDescent="0.25">
      <c r="A5672">
        <v>2018</v>
      </c>
      <c r="B5672">
        <v>23.44</v>
      </c>
      <c r="C5672">
        <v>140.63999999999999</v>
      </c>
      <c r="D5672" s="20">
        <v>140.63999999999999</v>
      </c>
      <c r="E5672" s="10">
        <f>SUM(Table_munisapp_tylerci_mu_live_rq_master5[[#This Row],[rd_extended_price]]-Table_munisapp_tylerci_mu_live_rq_master5[[#This Row],[rd_price_net]])</f>
        <v>0</v>
      </c>
      <c r="F5672" s="1">
        <v>43418</v>
      </c>
      <c r="G5672">
        <v>3945</v>
      </c>
      <c r="H5672" t="s">
        <v>9072</v>
      </c>
      <c r="I5672" t="s">
        <v>10490</v>
      </c>
      <c r="J5672">
        <v>3180819</v>
      </c>
      <c r="K5672" t="str">
        <f>VLOOKUP(Table_munisapp_tylerci_mu_live_rq_master5[[#This Row],[rh_vendor_suggest]],Vend!A:B,2,0)</f>
        <v>VICTORY SUPPLY LLC</v>
      </c>
      <c r="L5672" t="str">
        <f>VLOOKUP(Table_munisapp_tylerci_mu_live_rq_master5[[#This Row],[a_department_code]],Dept!A:B,2,0)</f>
        <v>Jail</v>
      </c>
      <c r="M5672">
        <f t="shared" si="88"/>
        <v>0</v>
      </c>
    </row>
    <row r="5673" spans="1:13" hidden="1" x14ac:dyDescent="0.25">
      <c r="A5673">
        <v>2018</v>
      </c>
      <c r="B5673">
        <v>23.44</v>
      </c>
      <c r="C5673">
        <v>140.63999999999999</v>
      </c>
      <c r="D5673" s="20">
        <v>140.63999999999999</v>
      </c>
      <c r="E5673" s="10">
        <f>SUM(Table_munisapp_tylerci_mu_live_rq_master5[[#This Row],[rd_extended_price]]-Table_munisapp_tylerci_mu_live_rq_master5[[#This Row],[rd_price_net]])</f>
        <v>0</v>
      </c>
      <c r="F5673" s="1">
        <v>43418</v>
      </c>
      <c r="G5673">
        <v>3945</v>
      </c>
      <c r="H5673" t="s">
        <v>9072</v>
      </c>
      <c r="I5673" t="s">
        <v>10490</v>
      </c>
      <c r="J5673">
        <v>3180819</v>
      </c>
      <c r="K5673" t="str">
        <f>VLOOKUP(Table_munisapp_tylerci_mu_live_rq_master5[[#This Row],[rh_vendor_suggest]],Vend!A:B,2,0)</f>
        <v>VICTORY SUPPLY LLC</v>
      </c>
      <c r="L5673" t="str">
        <f>VLOOKUP(Table_munisapp_tylerci_mu_live_rq_master5[[#This Row],[a_department_code]],Dept!A:B,2,0)</f>
        <v>Jail</v>
      </c>
      <c r="M5673">
        <f t="shared" si="88"/>
        <v>0</v>
      </c>
    </row>
    <row r="5674" spans="1:13" hidden="1" x14ac:dyDescent="0.25">
      <c r="A5674">
        <v>2018</v>
      </c>
      <c r="B5674">
        <v>23.44</v>
      </c>
      <c r="C5674">
        <v>140.63999999999999</v>
      </c>
      <c r="D5674" s="20">
        <v>140.63999999999999</v>
      </c>
      <c r="E5674" s="10">
        <f>SUM(Table_munisapp_tylerci_mu_live_rq_master5[[#This Row],[rd_extended_price]]-Table_munisapp_tylerci_mu_live_rq_master5[[#This Row],[rd_price_net]])</f>
        <v>0</v>
      </c>
      <c r="F5674" s="1">
        <v>43418</v>
      </c>
      <c r="G5674">
        <v>3945</v>
      </c>
      <c r="H5674" t="s">
        <v>9072</v>
      </c>
      <c r="I5674" t="s">
        <v>10490</v>
      </c>
      <c r="J5674">
        <v>3180819</v>
      </c>
      <c r="K5674" t="str">
        <f>VLOOKUP(Table_munisapp_tylerci_mu_live_rq_master5[[#This Row],[rh_vendor_suggest]],Vend!A:B,2,0)</f>
        <v>VICTORY SUPPLY LLC</v>
      </c>
      <c r="L5674" t="str">
        <f>VLOOKUP(Table_munisapp_tylerci_mu_live_rq_master5[[#This Row],[a_department_code]],Dept!A:B,2,0)</f>
        <v>Jail</v>
      </c>
      <c r="M5674">
        <f t="shared" si="88"/>
        <v>0</v>
      </c>
    </row>
    <row r="5675" spans="1:13" hidden="1" x14ac:dyDescent="0.25">
      <c r="A5675">
        <v>2018</v>
      </c>
      <c r="B5675">
        <v>23.44</v>
      </c>
      <c r="C5675">
        <v>140.63999999999999</v>
      </c>
      <c r="D5675" s="20">
        <v>140.63999999999999</v>
      </c>
      <c r="E5675" s="10">
        <f>SUM(Table_munisapp_tylerci_mu_live_rq_master5[[#This Row],[rd_extended_price]]-Table_munisapp_tylerci_mu_live_rq_master5[[#This Row],[rd_price_net]])</f>
        <v>0</v>
      </c>
      <c r="F5675" s="1">
        <v>43418</v>
      </c>
      <c r="G5675">
        <v>3945</v>
      </c>
      <c r="H5675" t="s">
        <v>9072</v>
      </c>
      <c r="I5675" t="s">
        <v>10490</v>
      </c>
      <c r="J5675">
        <v>3180819</v>
      </c>
      <c r="K5675" t="str">
        <f>VLOOKUP(Table_munisapp_tylerci_mu_live_rq_master5[[#This Row],[rh_vendor_suggest]],Vend!A:B,2,0)</f>
        <v>VICTORY SUPPLY LLC</v>
      </c>
      <c r="L5675" t="str">
        <f>VLOOKUP(Table_munisapp_tylerci_mu_live_rq_master5[[#This Row],[a_department_code]],Dept!A:B,2,0)</f>
        <v>Jail</v>
      </c>
      <c r="M5675">
        <f t="shared" si="88"/>
        <v>0</v>
      </c>
    </row>
    <row r="5676" spans="1:13" hidden="1" x14ac:dyDescent="0.25">
      <c r="A5676">
        <v>2018</v>
      </c>
      <c r="B5676">
        <v>14.71</v>
      </c>
      <c r="C5676">
        <v>176.52</v>
      </c>
      <c r="D5676" s="20">
        <v>176.52</v>
      </c>
      <c r="E5676" s="10">
        <f>SUM(Table_munisapp_tylerci_mu_live_rq_master5[[#This Row],[rd_extended_price]]-Table_munisapp_tylerci_mu_live_rq_master5[[#This Row],[rd_price_net]])</f>
        <v>0</v>
      </c>
      <c r="F5676" s="1">
        <v>43418</v>
      </c>
      <c r="G5676">
        <v>3945</v>
      </c>
      <c r="H5676" t="s">
        <v>9072</v>
      </c>
      <c r="I5676" t="s">
        <v>10490</v>
      </c>
      <c r="J5676">
        <v>3180819</v>
      </c>
      <c r="K5676" t="str">
        <f>VLOOKUP(Table_munisapp_tylerci_mu_live_rq_master5[[#This Row],[rh_vendor_suggest]],Vend!A:B,2,0)</f>
        <v>VICTORY SUPPLY LLC</v>
      </c>
      <c r="L5676" t="str">
        <f>VLOOKUP(Table_munisapp_tylerci_mu_live_rq_master5[[#This Row],[a_department_code]],Dept!A:B,2,0)</f>
        <v>Jail</v>
      </c>
      <c r="M5676">
        <f t="shared" si="88"/>
        <v>0</v>
      </c>
    </row>
    <row r="5677" spans="1:13" hidden="1" x14ac:dyDescent="0.25">
      <c r="A5677">
        <v>2018</v>
      </c>
      <c r="B5677">
        <v>14.71</v>
      </c>
      <c r="C5677">
        <v>176.52</v>
      </c>
      <c r="D5677" s="20">
        <v>176.52</v>
      </c>
      <c r="E5677" s="10">
        <f>SUM(Table_munisapp_tylerci_mu_live_rq_master5[[#This Row],[rd_extended_price]]-Table_munisapp_tylerci_mu_live_rq_master5[[#This Row],[rd_price_net]])</f>
        <v>0</v>
      </c>
      <c r="F5677" s="1">
        <v>43418</v>
      </c>
      <c r="G5677">
        <v>3945</v>
      </c>
      <c r="H5677" t="s">
        <v>9072</v>
      </c>
      <c r="I5677" t="s">
        <v>10490</v>
      </c>
      <c r="J5677">
        <v>3180819</v>
      </c>
      <c r="K5677" t="str">
        <f>VLOOKUP(Table_munisapp_tylerci_mu_live_rq_master5[[#This Row],[rh_vendor_suggest]],Vend!A:B,2,0)</f>
        <v>VICTORY SUPPLY LLC</v>
      </c>
      <c r="L5677" t="str">
        <f>VLOOKUP(Table_munisapp_tylerci_mu_live_rq_master5[[#This Row],[a_department_code]],Dept!A:B,2,0)</f>
        <v>Jail</v>
      </c>
      <c r="M5677">
        <f t="shared" si="88"/>
        <v>0</v>
      </c>
    </row>
    <row r="5678" spans="1:13" hidden="1" x14ac:dyDescent="0.25">
      <c r="A5678">
        <v>2018</v>
      </c>
      <c r="B5678">
        <v>5.97</v>
      </c>
      <c r="C5678">
        <v>238.8</v>
      </c>
      <c r="D5678" s="20">
        <v>238.8</v>
      </c>
      <c r="E5678" s="10">
        <f>SUM(Table_munisapp_tylerci_mu_live_rq_master5[[#This Row],[rd_extended_price]]-Table_munisapp_tylerci_mu_live_rq_master5[[#This Row],[rd_price_net]])</f>
        <v>0</v>
      </c>
      <c r="F5678" s="1">
        <v>43418</v>
      </c>
      <c r="G5678">
        <v>3945</v>
      </c>
      <c r="H5678" t="s">
        <v>9072</v>
      </c>
      <c r="I5678" t="s">
        <v>10490</v>
      </c>
      <c r="J5678">
        <v>3180819</v>
      </c>
      <c r="K5678" t="str">
        <f>VLOOKUP(Table_munisapp_tylerci_mu_live_rq_master5[[#This Row],[rh_vendor_suggest]],Vend!A:B,2,0)</f>
        <v>VICTORY SUPPLY LLC</v>
      </c>
      <c r="L5678" t="str">
        <f>VLOOKUP(Table_munisapp_tylerci_mu_live_rq_master5[[#This Row],[a_department_code]],Dept!A:B,2,0)</f>
        <v>Jail</v>
      </c>
      <c r="M5678">
        <f t="shared" si="88"/>
        <v>0</v>
      </c>
    </row>
    <row r="5679" spans="1:13" hidden="1" x14ac:dyDescent="0.25">
      <c r="A5679">
        <v>2018</v>
      </c>
      <c r="B5679">
        <v>5.97</v>
      </c>
      <c r="C5679">
        <v>238.8</v>
      </c>
      <c r="D5679" s="20">
        <v>238.8</v>
      </c>
      <c r="E5679" s="10">
        <f>SUM(Table_munisapp_tylerci_mu_live_rq_master5[[#This Row],[rd_extended_price]]-Table_munisapp_tylerci_mu_live_rq_master5[[#This Row],[rd_price_net]])</f>
        <v>0</v>
      </c>
      <c r="F5679" s="1">
        <v>43418</v>
      </c>
      <c r="G5679">
        <v>3945</v>
      </c>
      <c r="H5679" t="s">
        <v>9072</v>
      </c>
      <c r="I5679" t="s">
        <v>10490</v>
      </c>
      <c r="J5679">
        <v>3180819</v>
      </c>
      <c r="K5679" t="str">
        <f>VLOOKUP(Table_munisapp_tylerci_mu_live_rq_master5[[#This Row],[rh_vendor_suggest]],Vend!A:B,2,0)</f>
        <v>VICTORY SUPPLY LLC</v>
      </c>
      <c r="L5679" t="str">
        <f>VLOOKUP(Table_munisapp_tylerci_mu_live_rq_master5[[#This Row],[a_department_code]],Dept!A:B,2,0)</f>
        <v>Jail</v>
      </c>
      <c r="M5679">
        <f t="shared" si="88"/>
        <v>0</v>
      </c>
    </row>
    <row r="5680" spans="1:13" hidden="1" x14ac:dyDescent="0.25">
      <c r="A5680">
        <v>2018</v>
      </c>
      <c r="B5680">
        <v>5.97</v>
      </c>
      <c r="C5680">
        <v>238.8</v>
      </c>
      <c r="D5680" s="20">
        <v>238.8</v>
      </c>
      <c r="E5680" s="10">
        <f>SUM(Table_munisapp_tylerci_mu_live_rq_master5[[#This Row],[rd_extended_price]]-Table_munisapp_tylerci_mu_live_rq_master5[[#This Row],[rd_price_net]])</f>
        <v>0</v>
      </c>
      <c r="F5680" s="1">
        <v>43418</v>
      </c>
      <c r="G5680">
        <v>3945</v>
      </c>
      <c r="H5680" t="s">
        <v>9072</v>
      </c>
      <c r="I5680" t="s">
        <v>10490</v>
      </c>
      <c r="J5680">
        <v>3180819</v>
      </c>
      <c r="K5680" t="str">
        <f>VLOOKUP(Table_munisapp_tylerci_mu_live_rq_master5[[#This Row],[rh_vendor_suggest]],Vend!A:B,2,0)</f>
        <v>VICTORY SUPPLY LLC</v>
      </c>
      <c r="L5680" t="str">
        <f>VLOOKUP(Table_munisapp_tylerci_mu_live_rq_master5[[#This Row],[a_department_code]],Dept!A:B,2,0)</f>
        <v>Jail</v>
      </c>
      <c r="M5680">
        <f t="shared" si="88"/>
        <v>0</v>
      </c>
    </row>
    <row r="5681" spans="1:13" hidden="1" x14ac:dyDescent="0.25">
      <c r="A5681">
        <v>2018</v>
      </c>
      <c r="B5681">
        <v>5.97</v>
      </c>
      <c r="C5681">
        <v>238.8</v>
      </c>
      <c r="D5681" s="20">
        <v>238.8</v>
      </c>
      <c r="E5681" s="10">
        <f>SUM(Table_munisapp_tylerci_mu_live_rq_master5[[#This Row],[rd_extended_price]]-Table_munisapp_tylerci_mu_live_rq_master5[[#This Row],[rd_price_net]])</f>
        <v>0</v>
      </c>
      <c r="F5681" s="1">
        <v>43418</v>
      </c>
      <c r="G5681">
        <v>3945</v>
      </c>
      <c r="H5681" t="s">
        <v>9072</v>
      </c>
      <c r="I5681" t="s">
        <v>10490</v>
      </c>
      <c r="J5681">
        <v>3180819</v>
      </c>
      <c r="K5681" t="str">
        <f>VLOOKUP(Table_munisapp_tylerci_mu_live_rq_master5[[#This Row],[rh_vendor_suggest]],Vend!A:B,2,0)</f>
        <v>VICTORY SUPPLY LLC</v>
      </c>
      <c r="L5681" t="str">
        <f>VLOOKUP(Table_munisapp_tylerci_mu_live_rq_master5[[#This Row],[a_department_code]],Dept!A:B,2,0)</f>
        <v>Jail</v>
      </c>
      <c r="M5681">
        <f t="shared" si="88"/>
        <v>0</v>
      </c>
    </row>
    <row r="5682" spans="1:13" hidden="1" x14ac:dyDescent="0.25">
      <c r="A5682">
        <v>2018</v>
      </c>
      <c r="B5682">
        <v>2007.5</v>
      </c>
      <c r="C5682">
        <v>2007.5</v>
      </c>
      <c r="D5682" s="20">
        <v>2007.5</v>
      </c>
      <c r="E5682" s="10">
        <f>SUM(Table_munisapp_tylerci_mu_live_rq_master5[[#This Row],[rd_extended_price]]-Table_munisapp_tylerci_mu_live_rq_master5[[#This Row],[rd_price_net]])</f>
        <v>0</v>
      </c>
      <c r="F5682" s="1">
        <v>43419</v>
      </c>
      <c r="G5682">
        <v>2009</v>
      </c>
      <c r="H5682" t="s">
        <v>9094</v>
      </c>
      <c r="I5682" t="s">
        <v>9646</v>
      </c>
      <c r="J5682">
        <v>3180822</v>
      </c>
      <c r="K5682" t="str">
        <f>VLOOKUP(Table_munisapp_tylerci_mu_live_rq_master5[[#This Row],[rh_vendor_suggest]],Vend!A:B,2,0)</f>
        <v>SMITHKLINE BEECHAM CORPORATION</v>
      </c>
      <c r="L5682" t="str">
        <f>VLOOKUP(Table_munisapp_tylerci_mu_live_rq_master5[[#This Row],[a_department_code]],Dept!A:B,2,0)</f>
        <v>Weber Morgan Health Department</v>
      </c>
      <c r="M5682">
        <f t="shared" si="88"/>
        <v>1</v>
      </c>
    </row>
    <row r="5683" spans="1:13" hidden="1" x14ac:dyDescent="0.25">
      <c r="A5683">
        <v>2018</v>
      </c>
      <c r="B5683">
        <v>1306.5</v>
      </c>
      <c r="C5683">
        <v>1306.5</v>
      </c>
      <c r="D5683" s="20">
        <v>1306.5</v>
      </c>
      <c r="E5683" s="10">
        <f>SUM(Table_munisapp_tylerci_mu_live_rq_master5[[#This Row],[rd_extended_price]]-Table_munisapp_tylerci_mu_live_rq_master5[[#This Row],[rd_price_net]])</f>
        <v>0</v>
      </c>
      <c r="F5683" s="1">
        <v>43419</v>
      </c>
      <c r="G5683">
        <v>2009</v>
      </c>
      <c r="H5683" t="s">
        <v>9094</v>
      </c>
      <c r="I5683" t="s">
        <v>9646</v>
      </c>
      <c r="J5683">
        <v>3180822</v>
      </c>
      <c r="K5683" t="str">
        <f>VLOOKUP(Table_munisapp_tylerci_mu_live_rq_master5[[#This Row],[rh_vendor_suggest]],Vend!A:B,2,0)</f>
        <v>SMITHKLINE BEECHAM CORPORATION</v>
      </c>
      <c r="L5683" t="str">
        <f>VLOOKUP(Table_munisapp_tylerci_mu_live_rq_master5[[#This Row],[a_department_code]],Dept!A:B,2,0)</f>
        <v>Weber Morgan Health Department</v>
      </c>
      <c r="M5683">
        <f t="shared" si="88"/>
        <v>0</v>
      </c>
    </row>
    <row r="5684" spans="1:13" hidden="1" x14ac:dyDescent="0.25">
      <c r="A5684">
        <v>2018</v>
      </c>
      <c r="B5684">
        <v>3132</v>
      </c>
      <c r="C5684">
        <v>3132</v>
      </c>
      <c r="D5684" s="20">
        <v>3132</v>
      </c>
      <c r="E5684" s="10">
        <f>SUM(Table_munisapp_tylerci_mu_live_rq_master5[[#This Row],[rd_extended_price]]-Table_munisapp_tylerci_mu_live_rq_master5[[#This Row],[rd_price_net]])</f>
        <v>0</v>
      </c>
      <c r="F5684" s="1">
        <v>43419</v>
      </c>
      <c r="G5684">
        <v>2009</v>
      </c>
      <c r="H5684" t="s">
        <v>9094</v>
      </c>
      <c r="I5684" t="s">
        <v>9646</v>
      </c>
      <c r="J5684">
        <v>3180822</v>
      </c>
      <c r="K5684" t="str">
        <f>VLOOKUP(Table_munisapp_tylerci_mu_live_rq_master5[[#This Row],[rh_vendor_suggest]],Vend!A:B,2,0)</f>
        <v>SMITHKLINE BEECHAM CORPORATION</v>
      </c>
      <c r="L5684" t="str">
        <f>VLOOKUP(Table_munisapp_tylerci_mu_live_rq_master5[[#This Row],[a_department_code]],Dept!A:B,2,0)</f>
        <v>Weber Morgan Health Department</v>
      </c>
      <c r="M5684">
        <f t="shared" si="88"/>
        <v>0</v>
      </c>
    </row>
    <row r="5685" spans="1:13" hidden="1" x14ac:dyDescent="0.25">
      <c r="A5685">
        <v>2018</v>
      </c>
      <c r="B5685">
        <v>260.5</v>
      </c>
      <c r="C5685">
        <v>260.5</v>
      </c>
      <c r="D5685" s="20">
        <v>260.5</v>
      </c>
      <c r="E5685" s="10">
        <f>SUM(Table_munisapp_tylerci_mu_live_rq_master5[[#This Row],[rd_extended_price]]-Table_munisapp_tylerci_mu_live_rq_master5[[#This Row],[rd_price_net]])</f>
        <v>0</v>
      </c>
      <c r="F5685" s="1">
        <v>43419</v>
      </c>
      <c r="G5685">
        <v>2009</v>
      </c>
      <c r="H5685" t="s">
        <v>9094</v>
      </c>
      <c r="I5685" t="s">
        <v>9646</v>
      </c>
      <c r="J5685">
        <v>3180822</v>
      </c>
      <c r="K5685" t="str">
        <f>VLOOKUP(Table_munisapp_tylerci_mu_live_rq_master5[[#This Row],[rh_vendor_suggest]],Vend!A:B,2,0)</f>
        <v>SMITHKLINE BEECHAM CORPORATION</v>
      </c>
      <c r="L5685" t="str">
        <f>VLOOKUP(Table_munisapp_tylerci_mu_live_rq_master5[[#This Row],[a_department_code]],Dept!A:B,2,0)</f>
        <v>Weber Morgan Health Department</v>
      </c>
      <c r="M5685">
        <f t="shared" si="88"/>
        <v>0</v>
      </c>
    </row>
    <row r="5686" spans="1:13" hidden="1" x14ac:dyDescent="0.25">
      <c r="A5686">
        <v>2018</v>
      </c>
      <c r="B5686">
        <v>2935</v>
      </c>
      <c r="C5686">
        <v>2935</v>
      </c>
      <c r="D5686" s="20">
        <v>2935</v>
      </c>
      <c r="E5686" s="10">
        <f>SUM(Table_munisapp_tylerci_mu_live_rq_master5[[#This Row],[rd_extended_price]]-Table_munisapp_tylerci_mu_live_rq_master5[[#This Row],[rd_price_net]])</f>
        <v>0</v>
      </c>
      <c r="F5686" s="1">
        <v>43419</v>
      </c>
      <c r="G5686">
        <v>2009</v>
      </c>
      <c r="H5686" t="s">
        <v>9094</v>
      </c>
      <c r="I5686" t="s">
        <v>9646</v>
      </c>
      <c r="J5686">
        <v>3180822</v>
      </c>
      <c r="K5686" t="str">
        <f>VLOOKUP(Table_munisapp_tylerci_mu_live_rq_master5[[#This Row],[rh_vendor_suggest]],Vend!A:B,2,0)</f>
        <v>SMITHKLINE BEECHAM CORPORATION</v>
      </c>
      <c r="L5686" t="str">
        <f>VLOOKUP(Table_munisapp_tylerci_mu_live_rq_master5[[#This Row],[a_department_code]],Dept!A:B,2,0)</f>
        <v>Weber Morgan Health Department</v>
      </c>
      <c r="M5686">
        <f t="shared" si="88"/>
        <v>0</v>
      </c>
    </row>
    <row r="5687" spans="1:13" hidden="1" x14ac:dyDescent="0.25">
      <c r="A5687">
        <v>2018</v>
      </c>
      <c r="B5687">
        <v>3934.02</v>
      </c>
      <c r="C5687">
        <v>3934.02</v>
      </c>
      <c r="D5687" s="20">
        <v>3934.02</v>
      </c>
      <c r="E5687" s="10">
        <f>SUM(Table_munisapp_tylerci_mu_live_rq_master5[[#This Row],[rd_extended_price]]-Table_munisapp_tylerci_mu_live_rq_master5[[#This Row],[rd_price_net]])</f>
        <v>0</v>
      </c>
      <c r="F5687" s="1">
        <v>43419</v>
      </c>
      <c r="G5687">
        <v>2688</v>
      </c>
      <c r="H5687" t="s">
        <v>9094</v>
      </c>
      <c r="I5687" t="s">
        <v>9646</v>
      </c>
      <c r="J5687">
        <v>3180823</v>
      </c>
      <c r="K5687" t="str">
        <f>VLOOKUP(Table_munisapp_tylerci_mu_live_rq_master5[[#This Row],[rh_vendor_suggest]],Vend!A:B,2,0)</f>
        <v>MERCK SHARP &amp; DOHME CORP</v>
      </c>
      <c r="L5687" t="str">
        <f>VLOOKUP(Table_munisapp_tylerci_mu_live_rq_master5[[#This Row],[a_department_code]],Dept!A:B,2,0)</f>
        <v>Weber Morgan Health Department</v>
      </c>
      <c r="M5687">
        <f t="shared" si="88"/>
        <v>1</v>
      </c>
    </row>
    <row r="5688" spans="1:13" hidden="1" x14ac:dyDescent="0.25">
      <c r="A5688">
        <v>2018</v>
      </c>
      <c r="B5688">
        <v>708.5</v>
      </c>
      <c r="C5688">
        <v>708.5</v>
      </c>
      <c r="D5688" s="20">
        <v>708.5</v>
      </c>
      <c r="E5688" s="10">
        <f>SUM(Table_munisapp_tylerci_mu_live_rq_master5[[#This Row],[rd_extended_price]]-Table_munisapp_tylerci_mu_live_rq_master5[[#This Row],[rd_price_net]])</f>
        <v>0</v>
      </c>
      <c r="F5688" s="1">
        <v>43419</v>
      </c>
      <c r="G5688">
        <v>2688</v>
      </c>
      <c r="H5688" t="s">
        <v>9094</v>
      </c>
      <c r="I5688" t="s">
        <v>9646</v>
      </c>
      <c r="J5688">
        <v>3180823</v>
      </c>
      <c r="K5688" t="str">
        <f>VLOOKUP(Table_munisapp_tylerci_mu_live_rq_master5[[#This Row],[rh_vendor_suggest]],Vend!A:B,2,0)</f>
        <v>MERCK SHARP &amp; DOHME CORP</v>
      </c>
      <c r="L5688" t="str">
        <f>VLOOKUP(Table_munisapp_tylerci_mu_live_rq_master5[[#This Row],[a_department_code]],Dept!A:B,2,0)</f>
        <v>Weber Morgan Health Department</v>
      </c>
      <c r="M5688">
        <f t="shared" si="88"/>
        <v>0</v>
      </c>
    </row>
    <row r="5689" spans="1:13" hidden="1" x14ac:dyDescent="0.25">
      <c r="A5689">
        <v>2018</v>
      </c>
      <c r="B5689">
        <v>958.66</v>
      </c>
      <c r="C5689">
        <v>958.66</v>
      </c>
      <c r="D5689" s="20">
        <v>958.66</v>
      </c>
      <c r="E5689" s="10">
        <f>SUM(Table_munisapp_tylerci_mu_live_rq_master5[[#This Row],[rd_extended_price]]-Table_munisapp_tylerci_mu_live_rq_master5[[#This Row],[rd_price_net]])</f>
        <v>0</v>
      </c>
      <c r="F5689" s="1">
        <v>43419</v>
      </c>
      <c r="G5689">
        <v>3363</v>
      </c>
      <c r="H5689" t="s">
        <v>9094</v>
      </c>
      <c r="I5689" t="s">
        <v>9646</v>
      </c>
      <c r="J5689">
        <v>3180826</v>
      </c>
      <c r="K5689" t="str">
        <f>VLOOKUP(Table_munisapp_tylerci_mu_live_rq_master5[[#This Row],[rh_vendor_suggest]],Vend!A:B,2,0)</f>
        <v>SANOFI PASTEUR INC</v>
      </c>
      <c r="L5689" t="str">
        <f>VLOOKUP(Table_munisapp_tylerci_mu_live_rq_master5[[#This Row],[a_department_code]],Dept!A:B,2,0)</f>
        <v>Weber Morgan Health Department</v>
      </c>
      <c r="M5689">
        <f t="shared" si="88"/>
        <v>1</v>
      </c>
    </row>
    <row r="5690" spans="1:13" hidden="1" x14ac:dyDescent="0.25">
      <c r="A5690">
        <v>2018</v>
      </c>
      <c r="B5690">
        <v>308.33</v>
      </c>
      <c r="C5690">
        <v>308.33</v>
      </c>
      <c r="D5690" s="20">
        <v>308.33</v>
      </c>
      <c r="E5690" s="10">
        <f>SUM(Table_munisapp_tylerci_mu_live_rq_master5[[#This Row],[rd_extended_price]]-Table_munisapp_tylerci_mu_live_rq_master5[[#This Row],[rd_price_net]])</f>
        <v>0</v>
      </c>
      <c r="F5690" s="1">
        <v>43419</v>
      </c>
      <c r="G5690">
        <v>3363</v>
      </c>
      <c r="H5690" t="s">
        <v>9094</v>
      </c>
      <c r="I5690" t="s">
        <v>9646</v>
      </c>
      <c r="J5690">
        <v>3180826</v>
      </c>
      <c r="K5690" t="str">
        <f>VLOOKUP(Table_munisapp_tylerci_mu_live_rq_master5[[#This Row],[rh_vendor_suggest]],Vend!A:B,2,0)</f>
        <v>SANOFI PASTEUR INC</v>
      </c>
      <c r="L5690" t="str">
        <f>VLOOKUP(Table_munisapp_tylerci_mu_live_rq_master5[[#This Row],[a_department_code]],Dept!A:B,2,0)</f>
        <v>Weber Morgan Health Department</v>
      </c>
      <c r="M5690">
        <f t="shared" si="88"/>
        <v>0</v>
      </c>
    </row>
    <row r="5691" spans="1:13" hidden="1" x14ac:dyDescent="0.25">
      <c r="A5691">
        <v>2018</v>
      </c>
      <c r="B5691">
        <v>251.83</v>
      </c>
      <c r="C5691">
        <v>251.83</v>
      </c>
      <c r="D5691" s="20">
        <v>251.83</v>
      </c>
      <c r="E5691" s="10">
        <f>SUM(Table_munisapp_tylerci_mu_live_rq_master5[[#This Row],[rd_extended_price]]-Table_munisapp_tylerci_mu_live_rq_master5[[#This Row],[rd_price_net]])</f>
        <v>0</v>
      </c>
      <c r="F5691" s="1">
        <v>43419</v>
      </c>
      <c r="G5691">
        <v>3363</v>
      </c>
      <c r="H5691" t="s">
        <v>9094</v>
      </c>
      <c r="I5691" t="s">
        <v>9646</v>
      </c>
      <c r="J5691">
        <v>3180826</v>
      </c>
      <c r="K5691" t="str">
        <f>VLOOKUP(Table_munisapp_tylerci_mu_live_rq_master5[[#This Row],[rh_vendor_suggest]],Vend!A:B,2,0)</f>
        <v>SANOFI PASTEUR INC</v>
      </c>
      <c r="L5691" t="str">
        <f>VLOOKUP(Table_munisapp_tylerci_mu_live_rq_master5[[#This Row],[a_department_code]],Dept!A:B,2,0)</f>
        <v>Weber Morgan Health Department</v>
      </c>
      <c r="M5691">
        <f t="shared" si="88"/>
        <v>0</v>
      </c>
    </row>
    <row r="5692" spans="1:13" hidden="1" x14ac:dyDescent="0.25">
      <c r="A5692">
        <v>2018</v>
      </c>
      <c r="B5692">
        <v>994.53</v>
      </c>
      <c r="C5692">
        <v>994.53</v>
      </c>
      <c r="D5692" s="20">
        <v>994.53</v>
      </c>
      <c r="E5692" s="10">
        <f>SUM(Table_munisapp_tylerci_mu_live_rq_master5[[#This Row],[rd_extended_price]]-Table_munisapp_tylerci_mu_live_rq_master5[[#This Row],[rd_price_net]])</f>
        <v>0</v>
      </c>
      <c r="F5692" s="1">
        <v>43419</v>
      </c>
      <c r="G5692">
        <v>3363</v>
      </c>
      <c r="H5692" t="s">
        <v>9094</v>
      </c>
      <c r="I5692" t="s">
        <v>9646</v>
      </c>
      <c r="J5692">
        <v>3180826</v>
      </c>
      <c r="K5692" t="str">
        <f>VLOOKUP(Table_munisapp_tylerci_mu_live_rq_master5[[#This Row],[rh_vendor_suggest]],Vend!A:B,2,0)</f>
        <v>SANOFI PASTEUR INC</v>
      </c>
      <c r="L5692" t="str">
        <f>VLOOKUP(Table_munisapp_tylerci_mu_live_rq_master5[[#This Row],[a_department_code]],Dept!A:B,2,0)</f>
        <v>Weber Morgan Health Department</v>
      </c>
      <c r="M5692">
        <f t="shared" si="88"/>
        <v>0</v>
      </c>
    </row>
    <row r="5693" spans="1:13" hidden="1" x14ac:dyDescent="0.25">
      <c r="A5693">
        <v>2018</v>
      </c>
      <c r="B5693">
        <v>2535.64</v>
      </c>
      <c r="C5693">
        <v>2535.64</v>
      </c>
      <c r="D5693" s="20">
        <v>2535.64</v>
      </c>
      <c r="E5693" s="10">
        <f>SUM(Table_munisapp_tylerci_mu_live_rq_master5[[#This Row],[rd_extended_price]]-Table_munisapp_tylerci_mu_live_rq_master5[[#This Row],[rd_price_net]])</f>
        <v>0</v>
      </c>
      <c r="F5693" s="1">
        <v>43419</v>
      </c>
      <c r="G5693">
        <v>3363</v>
      </c>
      <c r="H5693" t="s">
        <v>9094</v>
      </c>
      <c r="I5693" t="s">
        <v>9646</v>
      </c>
      <c r="J5693">
        <v>3180826</v>
      </c>
      <c r="K5693" t="str">
        <f>VLOOKUP(Table_munisapp_tylerci_mu_live_rq_master5[[#This Row],[rh_vendor_suggest]],Vend!A:B,2,0)</f>
        <v>SANOFI PASTEUR INC</v>
      </c>
      <c r="L5693" t="str">
        <f>VLOOKUP(Table_munisapp_tylerci_mu_live_rq_master5[[#This Row],[a_department_code]],Dept!A:B,2,0)</f>
        <v>Weber Morgan Health Department</v>
      </c>
      <c r="M5693">
        <f t="shared" si="88"/>
        <v>0</v>
      </c>
    </row>
    <row r="5694" spans="1:13" hidden="1" x14ac:dyDescent="0.25">
      <c r="A5694">
        <v>2018</v>
      </c>
      <c r="B5694">
        <v>493.5</v>
      </c>
      <c r="C5694">
        <v>493.5</v>
      </c>
      <c r="D5694" s="20">
        <v>493.5</v>
      </c>
      <c r="E5694" s="10">
        <f>SUM(Table_munisapp_tylerci_mu_live_rq_master5[[#This Row],[rd_extended_price]]-Table_munisapp_tylerci_mu_live_rq_master5[[#This Row],[rd_price_net]])</f>
        <v>0</v>
      </c>
      <c r="F5694" s="1">
        <v>43419</v>
      </c>
      <c r="G5694">
        <v>3019</v>
      </c>
      <c r="H5694" t="s">
        <v>9094</v>
      </c>
      <c r="I5694" t="s">
        <v>9646</v>
      </c>
      <c r="J5694">
        <v>3180824</v>
      </c>
      <c r="K5694" t="str">
        <f>VLOOKUP(Table_munisapp_tylerci_mu_live_rq_master5[[#This Row],[rh_vendor_suggest]],Vend!A:B,2,0)</f>
        <v>PAXVAX INC</v>
      </c>
      <c r="L5694" t="str">
        <f>VLOOKUP(Table_munisapp_tylerci_mu_live_rq_master5[[#This Row],[a_department_code]],Dept!A:B,2,0)</f>
        <v>Weber Morgan Health Department</v>
      </c>
      <c r="M5694">
        <f t="shared" si="88"/>
        <v>1</v>
      </c>
    </row>
    <row r="5695" spans="1:13" hidden="1" x14ac:dyDescent="0.25">
      <c r="A5695">
        <v>2018</v>
      </c>
      <c r="B5695">
        <v>1800.48</v>
      </c>
      <c r="C5695">
        <v>1800.48</v>
      </c>
      <c r="D5695" s="20">
        <v>1800.48</v>
      </c>
      <c r="E5695" s="10">
        <f>SUM(Table_munisapp_tylerci_mu_live_rq_master5[[#This Row],[rd_extended_price]]-Table_munisapp_tylerci_mu_live_rq_master5[[#This Row],[rd_price_net]])</f>
        <v>0</v>
      </c>
      <c r="F5695" s="1">
        <v>43419</v>
      </c>
      <c r="G5695">
        <v>3052</v>
      </c>
      <c r="H5695" t="s">
        <v>9094</v>
      </c>
      <c r="I5695" t="s">
        <v>9646</v>
      </c>
      <c r="J5695">
        <v>3180825</v>
      </c>
      <c r="K5695" t="str">
        <f>VLOOKUP(Table_munisapp_tylerci_mu_live_rq_master5[[#This Row],[rh_vendor_suggest]],Vend!A:B,2,0)</f>
        <v>PFIZER</v>
      </c>
      <c r="L5695" t="str">
        <f>VLOOKUP(Table_munisapp_tylerci_mu_live_rq_master5[[#This Row],[a_department_code]],Dept!A:B,2,0)</f>
        <v>Weber Morgan Health Department</v>
      </c>
      <c r="M5695">
        <f t="shared" si="88"/>
        <v>1</v>
      </c>
    </row>
    <row r="5696" spans="1:13" hidden="1" x14ac:dyDescent="0.25">
      <c r="A5696">
        <v>2018</v>
      </c>
      <c r="B5696">
        <v>134</v>
      </c>
      <c r="C5696">
        <v>134</v>
      </c>
      <c r="D5696" s="20">
        <v>134</v>
      </c>
      <c r="E5696" s="10">
        <f>SUM(Table_munisapp_tylerci_mu_live_rq_master5[[#This Row],[rd_extended_price]]-Table_munisapp_tylerci_mu_live_rq_master5[[#This Row],[rd_price_net]])</f>
        <v>0</v>
      </c>
      <c r="F5696" s="1">
        <v>43420</v>
      </c>
      <c r="G5696">
        <v>5820</v>
      </c>
      <c r="H5696" t="s">
        <v>9066</v>
      </c>
      <c r="I5696" t="s">
        <v>11837</v>
      </c>
      <c r="J5696">
        <v>3180829</v>
      </c>
      <c r="K5696" t="str">
        <f>VLOOKUP(Table_munisapp_tylerci_mu_live_rq_master5[[#This Row],[rh_vendor_suggest]],Vend!A:B,2,0)</f>
        <v>SUMMIT PRINTING</v>
      </c>
      <c r="L5696" t="str">
        <f>VLOOKUP(Table_munisapp_tylerci_mu_live_rq_master5[[#This Row],[a_department_code]],Dept!A:B,2,0)</f>
        <v>Attorney - Civil</v>
      </c>
      <c r="M5696">
        <f t="shared" si="88"/>
        <v>1</v>
      </c>
    </row>
    <row r="5697" spans="1:13" hidden="1" x14ac:dyDescent="0.25">
      <c r="A5697">
        <v>2018</v>
      </c>
      <c r="B5697">
        <v>460.5</v>
      </c>
      <c r="C5697">
        <v>460.5</v>
      </c>
      <c r="D5697" s="20">
        <v>460.5</v>
      </c>
      <c r="E5697" s="10">
        <f>SUM(Table_munisapp_tylerci_mu_live_rq_master5[[#This Row],[rd_extended_price]]-Table_munisapp_tylerci_mu_live_rq_master5[[#This Row],[rd_price_net]])</f>
        <v>0</v>
      </c>
      <c r="F5697" s="1">
        <v>43420</v>
      </c>
      <c r="G5697">
        <v>1292</v>
      </c>
      <c r="H5697" t="s">
        <v>9083</v>
      </c>
      <c r="I5697" t="s">
        <v>11838</v>
      </c>
      <c r="J5697">
        <v>3180828</v>
      </c>
      <c r="K5697" t="str">
        <f>VLOOKUP(Table_munisapp_tylerci_mu_live_rq_master5[[#This Row],[rh_vendor_suggest]],Vend!A:B,2,0)</f>
        <v>BMC SOFTWARE INC</v>
      </c>
      <c r="L5697" t="str">
        <f>VLOOKUP(Table_munisapp_tylerci_mu_live_rq_master5[[#This Row],[a_department_code]],Dept!A:B,2,0)</f>
        <v>Information Technology</v>
      </c>
      <c r="M5697">
        <f t="shared" si="88"/>
        <v>1</v>
      </c>
    </row>
    <row r="5698" spans="1:13" hidden="1" x14ac:dyDescent="0.25">
      <c r="A5698">
        <v>2018</v>
      </c>
      <c r="B5698">
        <v>2079.7399999999998</v>
      </c>
      <c r="C5698">
        <v>2079.7399999999998</v>
      </c>
      <c r="D5698" s="20">
        <v>2079.7399999999998</v>
      </c>
      <c r="E5698" s="10">
        <f>SUM(Table_munisapp_tylerci_mu_live_rq_master5[[#This Row],[rd_extended_price]]-Table_munisapp_tylerci_mu_live_rq_master5[[#This Row],[rd_price_net]])</f>
        <v>0</v>
      </c>
      <c r="F5698" s="1">
        <v>43420</v>
      </c>
      <c r="G5698">
        <v>1292</v>
      </c>
      <c r="H5698" t="s">
        <v>9083</v>
      </c>
      <c r="I5698" t="s">
        <v>11838</v>
      </c>
      <c r="J5698">
        <v>3180828</v>
      </c>
      <c r="K5698" t="str">
        <f>VLOOKUP(Table_munisapp_tylerci_mu_live_rq_master5[[#This Row],[rh_vendor_suggest]],Vend!A:B,2,0)</f>
        <v>BMC SOFTWARE INC</v>
      </c>
      <c r="L5698" t="str">
        <f>VLOOKUP(Table_munisapp_tylerci_mu_live_rq_master5[[#This Row],[a_department_code]],Dept!A:B,2,0)</f>
        <v>Information Technology</v>
      </c>
      <c r="M5698">
        <f t="shared" ref="M5698:M5761" si="89">IF(J5698=J5697,0,1)</f>
        <v>0</v>
      </c>
    </row>
    <row r="5699" spans="1:13" hidden="1" x14ac:dyDescent="0.25">
      <c r="A5699">
        <v>2018</v>
      </c>
      <c r="B5699">
        <v>12737.5</v>
      </c>
      <c r="C5699">
        <v>12737.5</v>
      </c>
      <c r="D5699" s="20">
        <v>12737.5</v>
      </c>
      <c r="E5699" s="10">
        <f>SUM(Table_munisapp_tylerci_mu_live_rq_master5[[#This Row],[rd_extended_price]]-Table_munisapp_tylerci_mu_live_rq_master5[[#This Row],[rd_price_net]])</f>
        <v>0</v>
      </c>
      <c r="F5699" s="1"/>
      <c r="G5699">
        <v>2965</v>
      </c>
      <c r="H5699" t="s">
        <v>9083</v>
      </c>
      <c r="I5699" t="s">
        <v>11839</v>
      </c>
      <c r="J5699">
        <v>0</v>
      </c>
      <c r="K5699" t="str">
        <f>VLOOKUP(Table_munisapp_tylerci_mu_live_rq_master5[[#This Row],[rh_vendor_suggest]],Vend!A:B,2,0)</f>
        <v>ORACLE AMERICA INC</v>
      </c>
      <c r="L5699" t="str">
        <f>VLOOKUP(Table_munisapp_tylerci_mu_live_rq_master5[[#This Row],[a_department_code]],Dept!A:B,2,0)</f>
        <v>Information Technology</v>
      </c>
      <c r="M5699">
        <f t="shared" si="89"/>
        <v>1</v>
      </c>
    </row>
    <row r="5700" spans="1:13" hidden="1" x14ac:dyDescent="0.25">
      <c r="A5700">
        <v>2018</v>
      </c>
      <c r="B5700">
        <v>23360.12</v>
      </c>
      <c r="C5700">
        <v>23360.12</v>
      </c>
      <c r="D5700" s="20">
        <v>23360.12</v>
      </c>
      <c r="E5700" s="10">
        <f>SUM(Table_munisapp_tylerci_mu_live_rq_master5[[#This Row],[rd_extended_price]]-Table_munisapp_tylerci_mu_live_rq_master5[[#This Row],[rd_price_net]])</f>
        <v>0</v>
      </c>
      <c r="F5700" s="1"/>
      <c r="G5700">
        <v>2965</v>
      </c>
      <c r="H5700" t="s">
        <v>9083</v>
      </c>
      <c r="I5700" t="s">
        <v>11839</v>
      </c>
      <c r="J5700">
        <v>0</v>
      </c>
      <c r="K5700" t="str">
        <f>VLOOKUP(Table_munisapp_tylerci_mu_live_rq_master5[[#This Row],[rh_vendor_suggest]],Vend!A:B,2,0)</f>
        <v>ORACLE AMERICA INC</v>
      </c>
      <c r="L5700" t="str">
        <f>VLOOKUP(Table_munisapp_tylerci_mu_live_rq_master5[[#This Row],[a_department_code]],Dept!A:B,2,0)</f>
        <v>Information Technology</v>
      </c>
      <c r="M5700">
        <f t="shared" si="89"/>
        <v>0</v>
      </c>
    </row>
    <row r="5701" spans="1:13" hidden="1" x14ac:dyDescent="0.25">
      <c r="A5701">
        <v>2018</v>
      </c>
      <c r="B5701">
        <v>6732.32</v>
      </c>
      <c r="C5701">
        <v>6732.32</v>
      </c>
      <c r="D5701" s="20">
        <v>6732.32</v>
      </c>
      <c r="E5701" s="10">
        <f>SUM(Table_munisapp_tylerci_mu_live_rq_master5[[#This Row],[rd_extended_price]]-Table_munisapp_tylerci_mu_live_rq_master5[[#This Row],[rd_price_net]])</f>
        <v>0</v>
      </c>
      <c r="F5701" s="1"/>
      <c r="G5701">
        <v>2965</v>
      </c>
      <c r="H5701" t="s">
        <v>9083</v>
      </c>
      <c r="I5701" t="s">
        <v>11839</v>
      </c>
      <c r="J5701">
        <v>0</v>
      </c>
      <c r="K5701" t="str">
        <f>VLOOKUP(Table_munisapp_tylerci_mu_live_rq_master5[[#This Row],[rh_vendor_suggest]],Vend!A:B,2,0)</f>
        <v>ORACLE AMERICA INC</v>
      </c>
      <c r="L5701" t="str">
        <f>VLOOKUP(Table_munisapp_tylerci_mu_live_rq_master5[[#This Row],[a_department_code]],Dept!A:B,2,0)</f>
        <v>Information Technology</v>
      </c>
      <c r="M5701">
        <f t="shared" si="89"/>
        <v>0</v>
      </c>
    </row>
    <row r="5702" spans="1:13" hidden="1" x14ac:dyDescent="0.25">
      <c r="A5702">
        <v>2018</v>
      </c>
      <c r="B5702">
        <v>16029.32</v>
      </c>
      <c r="C5702">
        <v>16029.32</v>
      </c>
      <c r="D5702" s="20">
        <v>16029.32</v>
      </c>
      <c r="E5702" s="10">
        <f>SUM(Table_munisapp_tylerci_mu_live_rq_master5[[#This Row],[rd_extended_price]]-Table_munisapp_tylerci_mu_live_rq_master5[[#This Row],[rd_price_net]])</f>
        <v>0</v>
      </c>
      <c r="F5702" s="1"/>
      <c r="G5702">
        <v>2965</v>
      </c>
      <c r="H5702" t="s">
        <v>9083</v>
      </c>
      <c r="I5702" t="s">
        <v>11839</v>
      </c>
      <c r="J5702">
        <v>0</v>
      </c>
      <c r="K5702" t="str">
        <f>VLOOKUP(Table_munisapp_tylerci_mu_live_rq_master5[[#This Row],[rh_vendor_suggest]],Vend!A:B,2,0)</f>
        <v>ORACLE AMERICA INC</v>
      </c>
      <c r="L5702" t="str">
        <f>VLOOKUP(Table_munisapp_tylerci_mu_live_rq_master5[[#This Row],[a_department_code]],Dept!A:B,2,0)</f>
        <v>Information Technology</v>
      </c>
      <c r="M5702">
        <f t="shared" si="89"/>
        <v>0</v>
      </c>
    </row>
    <row r="5703" spans="1:13" hidden="1" x14ac:dyDescent="0.25">
      <c r="A5703">
        <v>2018</v>
      </c>
      <c r="B5703">
        <v>18583.63</v>
      </c>
      <c r="C5703">
        <v>18583.63</v>
      </c>
      <c r="D5703" s="20">
        <v>18583.63</v>
      </c>
      <c r="E5703" s="10">
        <f>SUM(Table_munisapp_tylerci_mu_live_rq_master5[[#This Row],[rd_extended_price]]-Table_munisapp_tylerci_mu_live_rq_master5[[#This Row],[rd_price_net]])</f>
        <v>0</v>
      </c>
      <c r="F5703" s="1"/>
      <c r="G5703">
        <v>2965</v>
      </c>
      <c r="H5703" t="s">
        <v>9083</v>
      </c>
      <c r="I5703" t="s">
        <v>11839</v>
      </c>
      <c r="J5703">
        <v>0</v>
      </c>
      <c r="K5703" t="str">
        <f>VLOOKUP(Table_munisapp_tylerci_mu_live_rq_master5[[#This Row],[rh_vendor_suggest]],Vend!A:B,2,0)</f>
        <v>ORACLE AMERICA INC</v>
      </c>
      <c r="L5703" t="str">
        <f>VLOOKUP(Table_munisapp_tylerci_mu_live_rq_master5[[#This Row],[a_department_code]],Dept!A:B,2,0)</f>
        <v>Information Technology</v>
      </c>
      <c r="M5703">
        <f t="shared" si="89"/>
        <v>0</v>
      </c>
    </row>
    <row r="5704" spans="1:13" hidden="1" x14ac:dyDescent="0.25">
      <c r="A5704">
        <v>2018</v>
      </c>
      <c r="B5704">
        <v>9044</v>
      </c>
      <c r="C5704">
        <v>9044</v>
      </c>
      <c r="D5704" s="20">
        <v>9044</v>
      </c>
      <c r="E5704" s="10">
        <f>SUM(Table_munisapp_tylerci_mu_live_rq_master5[[#This Row],[rd_extended_price]]-Table_munisapp_tylerci_mu_live_rq_master5[[#This Row],[rd_price_net]])</f>
        <v>0</v>
      </c>
      <c r="F5704" s="1">
        <v>43423</v>
      </c>
      <c r="G5704">
        <v>8142</v>
      </c>
      <c r="H5704" t="s">
        <v>9088</v>
      </c>
      <c r="I5704" t="s">
        <v>11886</v>
      </c>
      <c r="J5704">
        <v>3180831</v>
      </c>
      <c r="K5704" t="str">
        <f>VLOOKUP(Table_munisapp_tylerci_mu_live_rq_master5[[#This Row],[rh_vendor_suggest]],Vend!A:B,2,0)</f>
        <v>YOUNG BUICK GMC</v>
      </c>
      <c r="L5704" t="str">
        <f>VLOOKUP(Table_munisapp_tylerci_mu_live_rq_master5[[#This Row],[a_department_code]],Dept!A:B,2,0)</f>
        <v>Property Management</v>
      </c>
      <c r="M5704">
        <f t="shared" si="89"/>
        <v>1</v>
      </c>
    </row>
    <row r="5705" spans="1:13" hidden="1" x14ac:dyDescent="0.25">
      <c r="A5705">
        <v>2018</v>
      </c>
      <c r="B5705">
        <v>492.03</v>
      </c>
      <c r="C5705">
        <v>3936.24</v>
      </c>
      <c r="D5705" s="20">
        <v>3936.24</v>
      </c>
      <c r="E5705" s="10">
        <f>SUM(Table_munisapp_tylerci_mu_live_rq_master5[[#This Row],[rd_extended_price]]-Table_munisapp_tylerci_mu_live_rq_master5[[#This Row],[rd_price_net]])</f>
        <v>0</v>
      </c>
      <c r="F5705" s="1">
        <v>43423</v>
      </c>
      <c r="G5705">
        <v>3449</v>
      </c>
      <c r="H5705" t="s">
        <v>9083</v>
      </c>
      <c r="I5705" t="s">
        <v>11887</v>
      </c>
      <c r="J5705">
        <v>3180830</v>
      </c>
      <c r="K5705" t="str">
        <f>VLOOKUP(Table_munisapp_tylerci_mu_live_rq_master5[[#This Row],[rh_vendor_suggest]],Vend!A:B,2,0)</f>
        <v>SHI INTERNATIONAL CORP</v>
      </c>
      <c r="L5705" t="str">
        <f>VLOOKUP(Table_munisapp_tylerci_mu_live_rq_master5[[#This Row],[a_department_code]],Dept!A:B,2,0)</f>
        <v>Information Technology</v>
      </c>
      <c r="M5705">
        <f t="shared" si="89"/>
        <v>1</v>
      </c>
    </row>
    <row r="5706" spans="1:13" hidden="1" x14ac:dyDescent="0.25">
      <c r="A5706">
        <v>2018</v>
      </c>
      <c r="B5706">
        <v>0</v>
      </c>
      <c r="C5706">
        <v>0</v>
      </c>
      <c r="D5706" s="20">
        <v>0</v>
      </c>
      <c r="E5706" s="10">
        <f>SUM(Table_munisapp_tylerci_mu_live_rq_master5[[#This Row],[rd_extended_price]]-Table_munisapp_tylerci_mu_live_rq_master5[[#This Row],[rd_price_net]])</f>
        <v>0</v>
      </c>
      <c r="F5706" s="1"/>
      <c r="G5706">
        <v>1447</v>
      </c>
      <c r="H5706" t="s">
        <v>9100</v>
      </c>
      <c r="I5706" t="s">
        <v>11888</v>
      </c>
      <c r="J5706">
        <v>0</v>
      </c>
      <c r="K5706" t="str">
        <f>VLOOKUP(Table_munisapp_tylerci_mu_live_rq_master5[[#This Row],[rh_vendor_suggest]],Vend!A:B,2,0)</f>
        <v>CDW LLC</v>
      </c>
      <c r="L5706" t="str">
        <f>VLOOKUP(Table_munisapp_tylerci_mu_live_rq_master5[[#This Row],[a_department_code]],Dept!A:B,2,0)</f>
        <v>Library</v>
      </c>
      <c r="M5706">
        <f t="shared" si="89"/>
        <v>1</v>
      </c>
    </row>
    <row r="5707" spans="1:13" hidden="1" x14ac:dyDescent="0.25">
      <c r="A5707">
        <v>2018</v>
      </c>
      <c r="B5707">
        <v>3000</v>
      </c>
      <c r="C5707">
        <v>3000</v>
      </c>
      <c r="D5707" s="20">
        <v>3000</v>
      </c>
      <c r="E5707" s="10">
        <f>SUM(Table_munisapp_tylerci_mu_live_rq_master5[[#This Row],[rd_extended_price]]-Table_munisapp_tylerci_mu_live_rq_master5[[#This Row],[rd_price_net]])</f>
        <v>0</v>
      </c>
      <c r="F5707" s="1">
        <v>43430</v>
      </c>
      <c r="G5707">
        <v>8116</v>
      </c>
      <c r="H5707" t="s">
        <v>9087</v>
      </c>
      <c r="I5707" t="s">
        <v>11970</v>
      </c>
      <c r="J5707">
        <v>3180833</v>
      </c>
      <c r="K5707" t="str">
        <f>VLOOKUP(Table_munisapp_tylerci_mu_live_rq_master5[[#This Row],[rh_vendor_suggest]],Vend!A:B,2,0)</f>
        <v>JUSTIN BAKER</v>
      </c>
      <c r="L5707" t="str">
        <f>VLOOKUP(Table_munisapp_tylerci_mu_live_rq_master5[[#This Row],[a_department_code]],Dept!A:B,2,0)</f>
        <v>Operations Administration</v>
      </c>
      <c r="M5707">
        <f t="shared" si="89"/>
        <v>1</v>
      </c>
    </row>
    <row r="5708" spans="1:13" hidden="1" x14ac:dyDescent="0.25">
      <c r="A5708">
        <v>2018</v>
      </c>
      <c r="B5708">
        <v>22500</v>
      </c>
      <c r="C5708">
        <v>22500</v>
      </c>
      <c r="D5708" s="20">
        <v>22500</v>
      </c>
      <c r="E5708" s="10">
        <f>SUM(Table_munisapp_tylerci_mu_live_rq_master5[[#This Row],[rd_extended_price]]-Table_munisapp_tylerci_mu_live_rq_master5[[#This Row],[rd_price_net]])</f>
        <v>0</v>
      </c>
      <c r="F5708" s="1"/>
      <c r="G5708">
        <v>1559</v>
      </c>
      <c r="H5708" t="s">
        <v>9083</v>
      </c>
      <c r="I5708" t="s">
        <v>11971</v>
      </c>
      <c r="J5708">
        <v>0</v>
      </c>
      <c r="K5708" t="str">
        <f>VLOOKUP(Table_munisapp_tylerci_mu_live_rq_master5[[#This Row],[rh_vendor_suggest]],Vend!A:B,2,0)</f>
        <v>COMPUTECH CONSULTING</v>
      </c>
      <c r="L5708" t="str">
        <f>VLOOKUP(Table_munisapp_tylerci_mu_live_rq_master5[[#This Row],[a_department_code]],Dept!A:B,2,0)</f>
        <v>Information Technology</v>
      </c>
      <c r="M5708">
        <f t="shared" si="89"/>
        <v>1</v>
      </c>
    </row>
    <row r="5709" spans="1:13" hidden="1" x14ac:dyDescent="0.25">
      <c r="A5709">
        <v>2018</v>
      </c>
      <c r="B5709">
        <v>2332.5</v>
      </c>
      <c r="C5709">
        <v>2332.5</v>
      </c>
      <c r="D5709" s="20">
        <v>2332.5</v>
      </c>
      <c r="E5709" s="10">
        <f>SUM(Table_munisapp_tylerci_mu_live_rq_master5[[#This Row],[rd_extended_price]]-Table_munisapp_tylerci_mu_live_rq_master5[[#This Row],[rd_price_net]])</f>
        <v>0</v>
      </c>
      <c r="F5709" s="1"/>
      <c r="G5709">
        <v>1559</v>
      </c>
      <c r="H5709" t="s">
        <v>9083</v>
      </c>
      <c r="I5709" t="s">
        <v>11971</v>
      </c>
      <c r="J5709">
        <v>0</v>
      </c>
      <c r="K5709" t="str">
        <f>VLOOKUP(Table_munisapp_tylerci_mu_live_rq_master5[[#This Row],[rh_vendor_suggest]],Vend!A:B,2,0)</f>
        <v>COMPUTECH CONSULTING</v>
      </c>
      <c r="L5709" t="str">
        <f>VLOOKUP(Table_munisapp_tylerci_mu_live_rq_master5[[#This Row],[a_department_code]],Dept!A:B,2,0)</f>
        <v>Information Technology</v>
      </c>
      <c r="M5709">
        <f t="shared" si="89"/>
        <v>0</v>
      </c>
    </row>
    <row r="5710" spans="1:13" hidden="1" x14ac:dyDescent="0.25">
      <c r="A5710">
        <v>2018</v>
      </c>
      <c r="B5710">
        <v>71.819999999999993</v>
      </c>
      <c r="C5710">
        <v>1149.1199999999999</v>
      </c>
      <c r="D5710" s="20">
        <v>1149.1199999999999</v>
      </c>
      <c r="E5710" s="10">
        <f>SUM(Table_munisapp_tylerci_mu_live_rq_master5[[#This Row],[rd_extended_price]]-Table_munisapp_tylerci_mu_live_rq_master5[[#This Row],[rd_price_net]])</f>
        <v>0</v>
      </c>
      <c r="F5710" s="1">
        <v>43430</v>
      </c>
      <c r="G5710">
        <v>1871</v>
      </c>
      <c r="H5710" t="s">
        <v>9083</v>
      </c>
      <c r="I5710" t="s">
        <v>11972</v>
      </c>
      <c r="J5710">
        <v>3180832</v>
      </c>
      <c r="K5710" t="str">
        <f>VLOOKUP(Table_munisapp_tylerci_mu_live_rq_master5[[#This Row],[rh_vendor_suggest]],Vend!A:B,2,0)</f>
        <v>ENPOINTE TECHNOLOGIES</v>
      </c>
      <c r="L5710" t="str">
        <f>VLOOKUP(Table_munisapp_tylerci_mu_live_rq_master5[[#This Row],[a_department_code]],Dept!A:B,2,0)</f>
        <v>Information Technology</v>
      </c>
      <c r="M5710">
        <f t="shared" si="89"/>
        <v>1</v>
      </c>
    </row>
    <row r="5711" spans="1:13" hidden="1" x14ac:dyDescent="0.25">
      <c r="A5711">
        <v>2018</v>
      </c>
      <c r="B5711">
        <v>1399.59</v>
      </c>
      <c r="C5711">
        <v>2799.18</v>
      </c>
      <c r="D5711" s="20">
        <v>2799.18</v>
      </c>
      <c r="E5711" s="10">
        <f>SUM(Table_munisapp_tylerci_mu_live_rq_master5[[#This Row],[rd_extended_price]]-Table_munisapp_tylerci_mu_live_rq_master5[[#This Row],[rd_price_net]])</f>
        <v>0</v>
      </c>
      <c r="F5711" s="1">
        <v>43432</v>
      </c>
      <c r="G5711">
        <v>1705</v>
      </c>
      <c r="H5711" t="s">
        <v>9094</v>
      </c>
      <c r="I5711" t="s">
        <v>11973</v>
      </c>
      <c r="J5711">
        <v>3180834</v>
      </c>
      <c r="K5711" t="str">
        <f>VLOOKUP(Table_munisapp_tylerci_mu_live_rq_master5[[#This Row],[rh_vendor_suggest]],Vend!A:B,2,0)</f>
        <v>DELL COMPUTER</v>
      </c>
      <c r="L5711" t="str">
        <f>VLOOKUP(Table_munisapp_tylerci_mu_live_rq_master5[[#This Row],[a_department_code]],Dept!A:B,2,0)</f>
        <v>Weber Morgan Health Department</v>
      </c>
      <c r="M5711">
        <f t="shared" si="89"/>
        <v>1</v>
      </c>
    </row>
    <row r="5712" spans="1:13" hidden="1" x14ac:dyDescent="0.25">
      <c r="A5712">
        <v>2018</v>
      </c>
      <c r="B5712">
        <v>293.99</v>
      </c>
      <c r="C5712">
        <v>587.98</v>
      </c>
      <c r="D5712" s="20">
        <v>587.98</v>
      </c>
      <c r="E5712" s="10">
        <f>SUM(Table_munisapp_tylerci_mu_live_rq_master5[[#This Row],[rd_extended_price]]-Table_munisapp_tylerci_mu_live_rq_master5[[#This Row],[rd_price_net]])</f>
        <v>0</v>
      </c>
      <c r="F5712" s="1">
        <v>43432</v>
      </c>
      <c r="G5712">
        <v>1705</v>
      </c>
      <c r="H5712" t="s">
        <v>9094</v>
      </c>
      <c r="I5712" t="s">
        <v>11973</v>
      </c>
      <c r="J5712">
        <v>3180834</v>
      </c>
      <c r="K5712" t="str">
        <f>VLOOKUP(Table_munisapp_tylerci_mu_live_rq_master5[[#This Row],[rh_vendor_suggest]],Vend!A:B,2,0)</f>
        <v>DELL COMPUTER</v>
      </c>
      <c r="L5712" t="str">
        <f>VLOOKUP(Table_munisapp_tylerci_mu_live_rq_master5[[#This Row],[a_department_code]],Dept!A:B,2,0)</f>
        <v>Weber Morgan Health Department</v>
      </c>
      <c r="M5712">
        <f t="shared" si="89"/>
        <v>0</v>
      </c>
    </row>
    <row r="5713" spans="1:13" hidden="1" x14ac:dyDescent="0.25">
      <c r="A5713">
        <v>2018</v>
      </c>
      <c r="B5713">
        <v>400</v>
      </c>
      <c r="C5713">
        <v>400</v>
      </c>
      <c r="D5713" s="20">
        <v>400</v>
      </c>
      <c r="E5713" s="10">
        <f>SUM(Table_munisapp_tylerci_mu_live_rq_master5[[#This Row],[rd_extended_price]]-Table_munisapp_tylerci_mu_live_rq_master5[[#This Row],[rd_price_net]])</f>
        <v>0</v>
      </c>
      <c r="F5713" s="1">
        <v>43432</v>
      </c>
      <c r="G5713">
        <v>3779</v>
      </c>
      <c r="H5713" t="s">
        <v>9109</v>
      </c>
      <c r="I5713" t="s">
        <v>11974</v>
      </c>
      <c r="J5713">
        <v>3180835</v>
      </c>
      <c r="K5713" t="str">
        <f>VLOOKUP(Table_munisapp_tylerci_mu_live_rq_master5[[#This Row],[rh_vendor_suggest]],Vend!A:B,2,0)</f>
        <v>UNITED SITE SERVICES OF NEVADA INC</v>
      </c>
      <c r="L5713" t="str">
        <f>VLOOKUP(Table_munisapp_tylerci_mu_live_rq_master5[[#This Row],[a_department_code]],Dept!A:B,2,0)</f>
        <v>Parks</v>
      </c>
      <c r="M5713">
        <f t="shared" si="89"/>
        <v>1</v>
      </c>
    </row>
    <row r="5714" spans="1:13" hidden="1" x14ac:dyDescent="0.25">
      <c r="A5714">
        <v>2018</v>
      </c>
      <c r="B5714">
        <v>1399.59</v>
      </c>
      <c r="C5714">
        <v>1399.59</v>
      </c>
      <c r="D5714" s="20">
        <v>1399.59</v>
      </c>
      <c r="E5714" s="10">
        <f>SUM(Table_munisapp_tylerci_mu_live_rq_master5[[#This Row],[rd_extended_price]]-Table_munisapp_tylerci_mu_live_rq_master5[[#This Row],[rd_price_net]])</f>
        <v>0</v>
      </c>
      <c r="F5714" s="1">
        <v>43433</v>
      </c>
      <c r="G5714">
        <v>1705</v>
      </c>
      <c r="H5714" t="s">
        <v>9094</v>
      </c>
      <c r="I5714" t="s">
        <v>11975</v>
      </c>
      <c r="J5714">
        <v>3180836</v>
      </c>
      <c r="K5714" t="str">
        <f>VLOOKUP(Table_munisapp_tylerci_mu_live_rq_master5[[#This Row],[rh_vendor_suggest]],Vend!A:B,2,0)</f>
        <v>DELL COMPUTER</v>
      </c>
      <c r="L5714" t="str">
        <f>VLOOKUP(Table_munisapp_tylerci_mu_live_rq_master5[[#This Row],[a_department_code]],Dept!A:B,2,0)</f>
        <v>Weber Morgan Health Department</v>
      </c>
      <c r="M5714">
        <f t="shared" si="89"/>
        <v>1</v>
      </c>
    </row>
    <row r="5715" spans="1:13" hidden="1" x14ac:dyDescent="0.25">
      <c r="A5715">
        <v>2018</v>
      </c>
      <c r="B5715">
        <v>6000</v>
      </c>
      <c r="C5715">
        <v>6000</v>
      </c>
      <c r="D5715" s="20">
        <v>6000</v>
      </c>
      <c r="E5715" s="10">
        <f>SUM(Table_munisapp_tylerci_mu_live_rq_master5[[#This Row],[rd_extended_price]]-Table_munisapp_tylerci_mu_live_rq_master5[[#This Row],[rd_price_net]])</f>
        <v>0</v>
      </c>
      <c r="F5715" s="1">
        <v>43433</v>
      </c>
      <c r="G5715">
        <v>3678</v>
      </c>
      <c r="H5715" t="s">
        <v>9114</v>
      </c>
      <c r="I5715" t="s">
        <v>11976</v>
      </c>
      <c r="J5715">
        <v>3180837</v>
      </c>
      <c r="K5715" t="str">
        <f>VLOOKUP(Table_munisapp_tylerci_mu_live_rq_master5[[#This Row],[rh_vendor_suggest]],Vend!A:B,2,0)</f>
        <v>THOMAS PETROLEUM, LLC</v>
      </c>
      <c r="L5715" t="str">
        <f>VLOOKUP(Table_munisapp_tylerci_mu_live_rq_master5[[#This Row],[a_department_code]],Dept!A:B,2,0)</f>
        <v>Transfer Station</v>
      </c>
      <c r="M5715">
        <f t="shared" si="89"/>
        <v>1</v>
      </c>
    </row>
    <row r="5716" spans="1:13" hidden="1" x14ac:dyDescent="0.25">
      <c r="A5716">
        <v>2018</v>
      </c>
      <c r="B5716">
        <v>242.16</v>
      </c>
      <c r="C5716">
        <v>242.16</v>
      </c>
      <c r="D5716" s="20">
        <v>242.16</v>
      </c>
      <c r="E5716" s="10">
        <f>SUM(Table_munisapp_tylerci_mu_live_rq_master5[[#This Row],[rd_extended_price]]-Table_munisapp_tylerci_mu_live_rq_master5[[#This Row],[rd_price_net]])</f>
        <v>0</v>
      </c>
      <c r="F5716" s="1">
        <v>43437</v>
      </c>
      <c r="G5716">
        <v>1871</v>
      </c>
      <c r="H5716" t="s">
        <v>9094</v>
      </c>
      <c r="I5716" t="s">
        <v>11979</v>
      </c>
      <c r="J5716">
        <v>3180839</v>
      </c>
      <c r="K5716" t="str">
        <f>VLOOKUP(Table_munisapp_tylerci_mu_live_rq_master5[[#This Row],[rh_vendor_suggest]],Vend!A:B,2,0)</f>
        <v>ENPOINTE TECHNOLOGIES</v>
      </c>
      <c r="L5716" t="str">
        <f>VLOOKUP(Table_munisapp_tylerci_mu_live_rq_master5[[#This Row],[a_department_code]],Dept!A:B,2,0)</f>
        <v>Weber Morgan Health Department</v>
      </c>
      <c r="M5716">
        <f t="shared" si="89"/>
        <v>1</v>
      </c>
    </row>
    <row r="5717" spans="1:13" hidden="1" x14ac:dyDescent="0.25">
      <c r="A5717">
        <v>2018</v>
      </c>
      <c r="B5717">
        <v>13093.5</v>
      </c>
      <c r="C5717">
        <v>13093.5</v>
      </c>
      <c r="D5717" s="20">
        <v>13093.5</v>
      </c>
      <c r="E5717" s="10">
        <f>SUM(Table_munisapp_tylerci_mu_live_rq_master5[[#This Row],[rd_extended_price]]-Table_munisapp_tylerci_mu_live_rq_master5[[#This Row],[rd_price_net]])</f>
        <v>0</v>
      </c>
      <c r="F5717" s="1">
        <v>43437</v>
      </c>
      <c r="G5717">
        <v>8172</v>
      </c>
      <c r="H5717" t="s">
        <v>9088</v>
      </c>
      <c r="I5717" t="s">
        <v>11977</v>
      </c>
      <c r="J5717">
        <v>3180842</v>
      </c>
      <c r="K5717" t="str">
        <f>VLOOKUP(Table_munisapp_tylerci_mu_live_rq_master5[[#This Row],[rh_vendor_suggest]],Vend!A:B,2,0)</f>
        <v>NEW CRETE OF UTAH INC</v>
      </c>
      <c r="L5717" t="str">
        <f>VLOOKUP(Table_munisapp_tylerci_mu_live_rq_master5[[#This Row],[a_department_code]],Dept!A:B,2,0)</f>
        <v>Property Management</v>
      </c>
      <c r="M5717">
        <f t="shared" si="89"/>
        <v>1</v>
      </c>
    </row>
    <row r="5718" spans="1:13" hidden="1" x14ac:dyDescent="0.25">
      <c r="A5718">
        <v>2018</v>
      </c>
      <c r="B5718">
        <v>111</v>
      </c>
      <c r="C5718">
        <v>3885</v>
      </c>
      <c r="D5718" s="20">
        <v>3885</v>
      </c>
      <c r="E5718" s="10">
        <f>SUM(Table_munisapp_tylerci_mu_live_rq_master5[[#This Row],[rd_extended_price]]-Table_munisapp_tylerci_mu_live_rq_master5[[#This Row],[rd_price_net]])</f>
        <v>0</v>
      </c>
      <c r="F5718" s="1">
        <v>43441</v>
      </c>
      <c r="G5718">
        <v>3461</v>
      </c>
      <c r="H5718" t="s">
        <v>9071</v>
      </c>
      <c r="I5718" t="s">
        <v>11980</v>
      </c>
      <c r="J5718">
        <v>3180848</v>
      </c>
      <c r="K5718" t="str">
        <f>VLOOKUP(Table_munisapp_tylerci_mu_live_rq_master5[[#This Row],[rh_vendor_suggest]],Vend!A:B,2,0)</f>
        <v>SKAGGS COMPANIES, INC.</v>
      </c>
      <c r="L5718" t="str">
        <f>VLOOKUP(Table_munisapp_tylerci_mu_live_rq_master5[[#This Row],[a_department_code]],Dept!A:B,2,0)</f>
        <v>Sheriff</v>
      </c>
      <c r="M5718">
        <f t="shared" si="89"/>
        <v>1</v>
      </c>
    </row>
    <row r="5719" spans="1:13" hidden="1" x14ac:dyDescent="0.25">
      <c r="A5719">
        <v>2018</v>
      </c>
      <c r="B5719">
        <v>132</v>
      </c>
      <c r="C5719">
        <v>3300</v>
      </c>
      <c r="D5719" s="20">
        <v>3300</v>
      </c>
      <c r="E5719" s="10">
        <f>SUM(Table_munisapp_tylerci_mu_live_rq_master5[[#This Row],[rd_extended_price]]-Table_munisapp_tylerci_mu_live_rq_master5[[#This Row],[rd_price_net]])</f>
        <v>0</v>
      </c>
      <c r="F5719" s="1">
        <v>43441</v>
      </c>
      <c r="G5719">
        <v>3461</v>
      </c>
      <c r="H5719" t="s">
        <v>9071</v>
      </c>
      <c r="I5719" t="s">
        <v>11980</v>
      </c>
      <c r="J5719">
        <v>3180848</v>
      </c>
      <c r="K5719" t="str">
        <f>VLOOKUP(Table_munisapp_tylerci_mu_live_rq_master5[[#This Row],[rh_vendor_suggest]],Vend!A:B,2,0)</f>
        <v>SKAGGS COMPANIES, INC.</v>
      </c>
      <c r="L5719" t="str">
        <f>VLOOKUP(Table_munisapp_tylerci_mu_live_rq_master5[[#This Row],[a_department_code]],Dept!A:B,2,0)</f>
        <v>Sheriff</v>
      </c>
      <c r="M5719">
        <f t="shared" si="89"/>
        <v>0</v>
      </c>
    </row>
    <row r="5720" spans="1:13" hidden="1" x14ac:dyDescent="0.25">
      <c r="A5720">
        <v>2018</v>
      </c>
      <c r="B5720">
        <v>0</v>
      </c>
      <c r="C5720">
        <v>0</v>
      </c>
      <c r="D5720" s="20">
        <v>0</v>
      </c>
      <c r="E5720" s="10">
        <f>SUM(Table_munisapp_tylerci_mu_live_rq_master5[[#This Row],[rd_extended_price]]-Table_munisapp_tylerci_mu_live_rq_master5[[#This Row],[rd_price_net]])</f>
        <v>0</v>
      </c>
      <c r="F5720" s="1">
        <v>43441</v>
      </c>
      <c r="G5720">
        <v>7334</v>
      </c>
      <c r="H5720" t="s">
        <v>9072</v>
      </c>
      <c r="I5720" t="s">
        <v>10320</v>
      </c>
      <c r="J5720">
        <v>3180849</v>
      </c>
      <c r="K5720" t="str">
        <f>VLOOKUP(Table_munisapp_tylerci_mu_live_rq_master5[[#This Row],[rh_vendor_suggest]],Vend!A:B,2,0)</f>
        <v>WORK ACTIVITY CENTER INC</v>
      </c>
      <c r="L5720" t="str">
        <f>VLOOKUP(Table_munisapp_tylerci_mu_live_rq_master5[[#This Row],[a_department_code]],Dept!A:B,2,0)</f>
        <v>Jail</v>
      </c>
      <c r="M5720">
        <f t="shared" si="89"/>
        <v>1</v>
      </c>
    </row>
    <row r="5721" spans="1:13" hidden="1" x14ac:dyDescent="0.25">
      <c r="A5721">
        <v>2018</v>
      </c>
      <c r="B5721">
        <v>94.25</v>
      </c>
      <c r="C5721">
        <v>471.25</v>
      </c>
      <c r="D5721" s="20">
        <v>471.25</v>
      </c>
      <c r="E5721" s="10">
        <f>SUM(Table_munisapp_tylerci_mu_live_rq_master5[[#This Row],[rd_extended_price]]-Table_munisapp_tylerci_mu_live_rq_master5[[#This Row],[rd_price_net]])</f>
        <v>0</v>
      </c>
      <c r="F5721" s="1">
        <v>43441</v>
      </c>
      <c r="G5721">
        <v>7334</v>
      </c>
      <c r="H5721" t="s">
        <v>9072</v>
      </c>
      <c r="I5721" t="s">
        <v>10320</v>
      </c>
      <c r="J5721">
        <v>3180849</v>
      </c>
      <c r="K5721" t="str">
        <f>VLOOKUP(Table_munisapp_tylerci_mu_live_rq_master5[[#This Row],[rh_vendor_suggest]],Vend!A:B,2,0)</f>
        <v>WORK ACTIVITY CENTER INC</v>
      </c>
      <c r="L5721" t="str">
        <f>VLOOKUP(Table_munisapp_tylerci_mu_live_rq_master5[[#This Row],[a_department_code]],Dept!A:B,2,0)</f>
        <v>Jail</v>
      </c>
      <c r="M5721">
        <f t="shared" si="89"/>
        <v>0</v>
      </c>
    </row>
    <row r="5722" spans="1:13" hidden="1" x14ac:dyDescent="0.25">
      <c r="A5722">
        <v>2018</v>
      </c>
      <c r="B5722">
        <v>47.75</v>
      </c>
      <c r="C5722">
        <v>1671.25</v>
      </c>
      <c r="D5722" s="20">
        <v>1671.25</v>
      </c>
      <c r="E5722" s="10">
        <f>SUM(Table_munisapp_tylerci_mu_live_rq_master5[[#This Row],[rd_extended_price]]-Table_munisapp_tylerci_mu_live_rq_master5[[#This Row],[rd_price_net]])</f>
        <v>0</v>
      </c>
      <c r="F5722" s="1">
        <v>43441</v>
      </c>
      <c r="G5722">
        <v>7334</v>
      </c>
      <c r="H5722" t="s">
        <v>9072</v>
      </c>
      <c r="I5722" t="s">
        <v>10320</v>
      </c>
      <c r="J5722">
        <v>3180849</v>
      </c>
      <c r="K5722" t="str">
        <f>VLOOKUP(Table_munisapp_tylerci_mu_live_rq_master5[[#This Row],[rh_vendor_suggest]],Vend!A:B,2,0)</f>
        <v>WORK ACTIVITY CENTER INC</v>
      </c>
      <c r="L5722" t="str">
        <f>VLOOKUP(Table_munisapp_tylerci_mu_live_rq_master5[[#This Row],[a_department_code]],Dept!A:B,2,0)</f>
        <v>Jail</v>
      </c>
      <c r="M5722">
        <f t="shared" si="89"/>
        <v>0</v>
      </c>
    </row>
    <row r="5723" spans="1:13" hidden="1" x14ac:dyDescent="0.25">
      <c r="A5723">
        <v>2018</v>
      </c>
      <c r="B5723">
        <v>25.25</v>
      </c>
      <c r="C5723">
        <v>252.5</v>
      </c>
      <c r="D5723" s="20">
        <v>252.5</v>
      </c>
      <c r="E5723" s="10">
        <f>SUM(Table_munisapp_tylerci_mu_live_rq_master5[[#This Row],[rd_extended_price]]-Table_munisapp_tylerci_mu_live_rq_master5[[#This Row],[rd_price_net]])</f>
        <v>0</v>
      </c>
      <c r="F5723" s="1">
        <v>43441</v>
      </c>
      <c r="G5723">
        <v>7334</v>
      </c>
      <c r="H5723" t="s">
        <v>9072</v>
      </c>
      <c r="I5723" t="s">
        <v>10320</v>
      </c>
      <c r="J5723">
        <v>3180849</v>
      </c>
      <c r="K5723" t="str">
        <f>VLOOKUP(Table_munisapp_tylerci_mu_live_rq_master5[[#This Row],[rh_vendor_suggest]],Vend!A:B,2,0)</f>
        <v>WORK ACTIVITY CENTER INC</v>
      </c>
      <c r="L5723" t="str">
        <f>VLOOKUP(Table_munisapp_tylerci_mu_live_rq_master5[[#This Row],[a_department_code]],Dept!A:B,2,0)</f>
        <v>Jail</v>
      </c>
      <c r="M5723">
        <f t="shared" si="89"/>
        <v>0</v>
      </c>
    </row>
    <row r="5724" spans="1:13" hidden="1" x14ac:dyDescent="0.25">
      <c r="A5724">
        <v>2018</v>
      </c>
      <c r="B5724">
        <v>62.3</v>
      </c>
      <c r="C5724">
        <v>1246</v>
      </c>
      <c r="D5724" s="20">
        <v>1246</v>
      </c>
      <c r="E5724" s="10">
        <f>SUM(Table_munisapp_tylerci_mu_live_rq_master5[[#This Row],[rd_extended_price]]-Table_munisapp_tylerci_mu_live_rq_master5[[#This Row],[rd_price_net]])</f>
        <v>0</v>
      </c>
      <c r="F5724" s="1">
        <v>43437</v>
      </c>
      <c r="G5724">
        <v>6342</v>
      </c>
      <c r="H5724" t="s">
        <v>9072</v>
      </c>
      <c r="I5724" t="s">
        <v>10457</v>
      </c>
      <c r="J5724">
        <v>3180841</v>
      </c>
      <c r="K5724" t="str">
        <f>VLOOKUP(Table_munisapp_tylerci_mu_live_rq_master5[[#This Row],[rh_vendor_suggest]],Vend!A:B,2,0)</f>
        <v>TRONEX INTERNATIONAL, INC.</v>
      </c>
      <c r="L5724" t="str">
        <f>VLOOKUP(Table_munisapp_tylerci_mu_live_rq_master5[[#This Row],[a_department_code]],Dept!A:B,2,0)</f>
        <v>Jail</v>
      </c>
      <c r="M5724">
        <f t="shared" si="89"/>
        <v>1</v>
      </c>
    </row>
    <row r="5725" spans="1:13" hidden="1" x14ac:dyDescent="0.25">
      <c r="A5725">
        <v>2018</v>
      </c>
      <c r="B5725">
        <v>62.3</v>
      </c>
      <c r="C5725">
        <v>1246</v>
      </c>
      <c r="D5725" s="20">
        <v>1246</v>
      </c>
      <c r="E5725" s="10">
        <f>SUM(Table_munisapp_tylerci_mu_live_rq_master5[[#This Row],[rd_extended_price]]-Table_munisapp_tylerci_mu_live_rq_master5[[#This Row],[rd_price_net]])</f>
        <v>0</v>
      </c>
      <c r="F5725" s="1">
        <v>43437</v>
      </c>
      <c r="G5725">
        <v>6342</v>
      </c>
      <c r="H5725" t="s">
        <v>9072</v>
      </c>
      <c r="I5725" t="s">
        <v>10457</v>
      </c>
      <c r="J5725">
        <v>3180841</v>
      </c>
      <c r="K5725" t="str">
        <f>VLOOKUP(Table_munisapp_tylerci_mu_live_rq_master5[[#This Row],[rh_vendor_suggest]],Vend!A:B,2,0)</f>
        <v>TRONEX INTERNATIONAL, INC.</v>
      </c>
      <c r="L5725" t="str">
        <f>VLOOKUP(Table_munisapp_tylerci_mu_live_rq_master5[[#This Row],[a_department_code]],Dept!A:B,2,0)</f>
        <v>Jail</v>
      </c>
      <c r="M5725">
        <f t="shared" si="89"/>
        <v>0</v>
      </c>
    </row>
    <row r="5726" spans="1:13" hidden="1" x14ac:dyDescent="0.25">
      <c r="A5726">
        <v>2018</v>
      </c>
      <c r="B5726">
        <v>62.3</v>
      </c>
      <c r="C5726">
        <v>1557.5</v>
      </c>
      <c r="D5726" s="20">
        <v>1557.5</v>
      </c>
      <c r="E5726" s="10">
        <f>SUM(Table_munisapp_tylerci_mu_live_rq_master5[[#This Row],[rd_extended_price]]-Table_munisapp_tylerci_mu_live_rq_master5[[#This Row],[rd_price_net]])</f>
        <v>0</v>
      </c>
      <c r="F5726" s="1">
        <v>43437</v>
      </c>
      <c r="G5726">
        <v>6342</v>
      </c>
      <c r="H5726" t="s">
        <v>9072</v>
      </c>
      <c r="I5726" t="s">
        <v>10457</v>
      </c>
      <c r="J5726">
        <v>3180841</v>
      </c>
      <c r="K5726" t="str">
        <f>VLOOKUP(Table_munisapp_tylerci_mu_live_rq_master5[[#This Row],[rh_vendor_suggest]],Vend!A:B,2,0)</f>
        <v>TRONEX INTERNATIONAL, INC.</v>
      </c>
      <c r="L5726" t="str">
        <f>VLOOKUP(Table_munisapp_tylerci_mu_live_rq_master5[[#This Row],[a_department_code]],Dept!A:B,2,0)</f>
        <v>Jail</v>
      </c>
      <c r="M5726">
        <f t="shared" si="89"/>
        <v>0</v>
      </c>
    </row>
    <row r="5727" spans="1:13" hidden="1" x14ac:dyDescent="0.25">
      <c r="A5727">
        <v>2018</v>
      </c>
      <c r="B5727">
        <v>62.3</v>
      </c>
      <c r="C5727">
        <v>934.5</v>
      </c>
      <c r="D5727" s="20">
        <v>934.5</v>
      </c>
      <c r="E5727" s="10">
        <f>SUM(Table_munisapp_tylerci_mu_live_rq_master5[[#This Row],[rd_extended_price]]-Table_munisapp_tylerci_mu_live_rq_master5[[#This Row],[rd_price_net]])</f>
        <v>0</v>
      </c>
      <c r="F5727" s="1">
        <v>43437</v>
      </c>
      <c r="G5727">
        <v>6342</v>
      </c>
      <c r="H5727" t="s">
        <v>9072</v>
      </c>
      <c r="I5727" t="s">
        <v>10457</v>
      </c>
      <c r="J5727">
        <v>3180841</v>
      </c>
      <c r="K5727" t="str">
        <f>VLOOKUP(Table_munisapp_tylerci_mu_live_rq_master5[[#This Row],[rh_vendor_suggest]],Vend!A:B,2,0)</f>
        <v>TRONEX INTERNATIONAL, INC.</v>
      </c>
      <c r="L5727" t="str">
        <f>VLOOKUP(Table_munisapp_tylerci_mu_live_rq_master5[[#This Row],[a_department_code]],Dept!A:B,2,0)</f>
        <v>Jail</v>
      </c>
      <c r="M5727">
        <f t="shared" si="89"/>
        <v>0</v>
      </c>
    </row>
    <row r="5728" spans="1:13" hidden="1" x14ac:dyDescent="0.25">
      <c r="A5728">
        <v>2018</v>
      </c>
      <c r="B5728">
        <v>30</v>
      </c>
      <c r="C5728">
        <v>300</v>
      </c>
      <c r="D5728" s="20">
        <v>300</v>
      </c>
      <c r="E5728" s="10">
        <f>SUM(Table_munisapp_tylerci_mu_live_rq_master5[[#This Row],[rd_extended_price]]-Table_munisapp_tylerci_mu_live_rq_master5[[#This Row],[rd_price_net]])</f>
        <v>0</v>
      </c>
      <c r="F5728" s="1">
        <v>43437</v>
      </c>
      <c r="G5728">
        <v>1294</v>
      </c>
      <c r="H5728" t="s">
        <v>9072</v>
      </c>
      <c r="I5728" t="s">
        <v>11126</v>
      </c>
      <c r="J5728">
        <v>3180838</v>
      </c>
      <c r="K5728" t="str">
        <f>VLOOKUP(Table_munisapp_tylerci_mu_live_rq_master5[[#This Row],[rh_vendor_suggest]],Vend!A:B,2,0)</f>
        <v>BOB BARKER CO</v>
      </c>
      <c r="L5728" t="str">
        <f>VLOOKUP(Table_munisapp_tylerci_mu_live_rq_master5[[#This Row],[a_department_code]],Dept!A:B,2,0)</f>
        <v>Jail</v>
      </c>
      <c r="M5728">
        <f t="shared" si="89"/>
        <v>1</v>
      </c>
    </row>
    <row r="5729" spans="1:13" hidden="1" x14ac:dyDescent="0.25">
      <c r="A5729">
        <v>2018</v>
      </c>
      <c r="B5729">
        <v>3.97</v>
      </c>
      <c r="C5729">
        <v>39.700000000000003</v>
      </c>
      <c r="D5729" s="20">
        <v>39.700000000000003</v>
      </c>
      <c r="E5729" s="10">
        <f>SUM(Table_munisapp_tylerci_mu_live_rq_master5[[#This Row],[rd_extended_price]]-Table_munisapp_tylerci_mu_live_rq_master5[[#This Row],[rd_price_net]])</f>
        <v>0</v>
      </c>
      <c r="F5729" s="1">
        <v>43437</v>
      </c>
      <c r="G5729">
        <v>1294</v>
      </c>
      <c r="H5729" t="s">
        <v>9072</v>
      </c>
      <c r="I5729" t="s">
        <v>11126</v>
      </c>
      <c r="J5729">
        <v>3180838</v>
      </c>
      <c r="K5729" t="str">
        <f>VLOOKUP(Table_munisapp_tylerci_mu_live_rq_master5[[#This Row],[rh_vendor_suggest]],Vend!A:B,2,0)</f>
        <v>BOB BARKER CO</v>
      </c>
      <c r="L5729" t="str">
        <f>VLOOKUP(Table_munisapp_tylerci_mu_live_rq_master5[[#This Row],[a_department_code]],Dept!A:B,2,0)</f>
        <v>Jail</v>
      </c>
      <c r="M5729">
        <f t="shared" si="89"/>
        <v>0</v>
      </c>
    </row>
    <row r="5730" spans="1:13" hidden="1" x14ac:dyDescent="0.25">
      <c r="A5730">
        <v>2018</v>
      </c>
      <c r="B5730">
        <v>5.78</v>
      </c>
      <c r="C5730">
        <v>57.8</v>
      </c>
      <c r="D5730" s="20">
        <v>57.8</v>
      </c>
      <c r="E5730" s="10">
        <f>SUM(Table_munisapp_tylerci_mu_live_rq_master5[[#This Row],[rd_extended_price]]-Table_munisapp_tylerci_mu_live_rq_master5[[#This Row],[rd_price_net]])</f>
        <v>0</v>
      </c>
      <c r="F5730" s="1">
        <v>43437</v>
      </c>
      <c r="G5730">
        <v>1294</v>
      </c>
      <c r="H5730" t="s">
        <v>9072</v>
      </c>
      <c r="I5730" t="s">
        <v>11126</v>
      </c>
      <c r="J5730">
        <v>3180838</v>
      </c>
      <c r="K5730" t="str">
        <f>VLOOKUP(Table_munisapp_tylerci_mu_live_rq_master5[[#This Row],[rh_vendor_suggest]],Vend!A:B,2,0)</f>
        <v>BOB BARKER CO</v>
      </c>
      <c r="L5730" t="str">
        <f>VLOOKUP(Table_munisapp_tylerci_mu_live_rq_master5[[#This Row],[a_department_code]],Dept!A:B,2,0)</f>
        <v>Jail</v>
      </c>
      <c r="M5730">
        <f t="shared" si="89"/>
        <v>0</v>
      </c>
    </row>
    <row r="5731" spans="1:13" hidden="1" x14ac:dyDescent="0.25">
      <c r="A5731">
        <v>2018</v>
      </c>
      <c r="B5731">
        <v>15219</v>
      </c>
      <c r="C5731">
        <v>15219</v>
      </c>
      <c r="D5731" s="20">
        <v>15219</v>
      </c>
      <c r="E5731" s="10">
        <f>SUM(Table_munisapp_tylerci_mu_live_rq_master5[[#This Row],[rd_extended_price]]-Table_munisapp_tylerci_mu_live_rq_master5[[#This Row],[rd_price_net]])</f>
        <v>0</v>
      </c>
      <c r="F5731" s="1">
        <v>43437</v>
      </c>
      <c r="G5731">
        <v>2575</v>
      </c>
      <c r="H5731" t="s">
        <v>9106</v>
      </c>
      <c r="I5731" t="s">
        <v>11981</v>
      </c>
      <c r="J5731">
        <v>3180840</v>
      </c>
      <c r="K5731" t="str">
        <f>VLOOKUP(Table_munisapp_tylerci_mu_live_rq_master5[[#This Row],[rh_vendor_suggest]],Vend!A:B,2,0)</f>
        <v>LOUIS A ROSER COMPANY</v>
      </c>
      <c r="L5731" t="str">
        <f>VLOOKUP(Table_munisapp_tylerci_mu_live_rq_master5[[#This Row],[a_department_code]],Dept!A:B,2,0)</f>
        <v>Ice Sheet</v>
      </c>
      <c r="M5731">
        <f t="shared" si="89"/>
        <v>1</v>
      </c>
    </row>
    <row r="5732" spans="1:13" hidden="1" x14ac:dyDescent="0.25">
      <c r="A5732">
        <v>2018</v>
      </c>
      <c r="B5732">
        <v>0</v>
      </c>
      <c r="C5732">
        <v>0</v>
      </c>
      <c r="D5732" s="20">
        <v>0</v>
      </c>
      <c r="E5732" s="10">
        <f>SUM(Table_munisapp_tylerci_mu_live_rq_master5[[#This Row],[rd_extended_price]]-Table_munisapp_tylerci_mu_live_rq_master5[[#This Row],[rd_price_net]])</f>
        <v>0</v>
      </c>
      <c r="F5732" s="1"/>
      <c r="G5732">
        <v>0</v>
      </c>
      <c r="H5732" t="s">
        <v>9066</v>
      </c>
      <c r="I5732" t="s">
        <v>11982</v>
      </c>
      <c r="J5732">
        <v>0</v>
      </c>
      <c r="K5732" t="e">
        <f>VLOOKUP(Table_munisapp_tylerci_mu_live_rq_master5[[#This Row],[rh_vendor_suggest]],Vend!A:B,2,0)</f>
        <v>#N/A</v>
      </c>
      <c r="L5732" t="str">
        <f>VLOOKUP(Table_munisapp_tylerci_mu_live_rq_master5[[#This Row],[a_department_code]],Dept!A:B,2,0)</f>
        <v>Attorney - Civil</v>
      </c>
      <c r="M5732">
        <f t="shared" si="89"/>
        <v>1</v>
      </c>
    </row>
    <row r="5733" spans="1:13" hidden="1" x14ac:dyDescent="0.25">
      <c r="A5733">
        <v>2018</v>
      </c>
      <c r="B5733">
        <v>0</v>
      </c>
      <c r="C5733">
        <v>0</v>
      </c>
      <c r="D5733" s="20">
        <v>0</v>
      </c>
      <c r="E5733" s="10">
        <f>SUM(Table_munisapp_tylerci_mu_live_rq_master5[[#This Row],[rd_extended_price]]-Table_munisapp_tylerci_mu_live_rq_master5[[#This Row],[rd_price_net]])</f>
        <v>0</v>
      </c>
      <c r="F5733" s="1"/>
      <c r="G5733">
        <v>0</v>
      </c>
      <c r="H5733" t="s">
        <v>9066</v>
      </c>
      <c r="I5733" t="s">
        <v>11983</v>
      </c>
      <c r="J5733">
        <v>0</v>
      </c>
      <c r="K5733" t="e">
        <f>VLOOKUP(Table_munisapp_tylerci_mu_live_rq_master5[[#This Row],[rh_vendor_suggest]],Vend!A:B,2,0)</f>
        <v>#N/A</v>
      </c>
      <c r="L5733" t="str">
        <f>VLOOKUP(Table_munisapp_tylerci_mu_live_rq_master5[[#This Row],[a_department_code]],Dept!A:B,2,0)</f>
        <v>Attorney - Civil</v>
      </c>
      <c r="M5733">
        <f t="shared" si="89"/>
        <v>0</v>
      </c>
    </row>
    <row r="5734" spans="1:13" hidden="1" x14ac:dyDescent="0.25">
      <c r="A5734">
        <v>2018</v>
      </c>
      <c r="B5734">
        <v>813.38</v>
      </c>
      <c r="C5734">
        <v>813.38</v>
      </c>
      <c r="D5734" s="20">
        <v>813.38</v>
      </c>
      <c r="E5734" s="10">
        <f>SUM(Table_munisapp_tylerci_mu_live_rq_master5[[#This Row],[rd_extended_price]]-Table_munisapp_tylerci_mu_live_rq_master5[[#This Row],[rd_price_net]])</f>
        <v>0</v>
      </c>
      <c r="F5734" s="1">
        <v>43439</v>
      </c>
      <c r="G5734">
        <v>1705</v>
      </c>
      <c r="H5734" t="s">
        <v>9083</v>
      </c>
      <c r="I5734" t="s">
        <v>11984</v>
      </c>
      <c r="J5734">
        <v>3180843</v>
      </c>
      <c r="K5734" t="str">
        <f>VLOOKUP(Table_munisapp_tylerci_mu_live_rq_master5[[#This Row],[rh_vendor_suggest]],Vend!A:B,2,0)</f>
        <v>DELL COMPUTER</v>
      </c>
      <c r="L5734" t="str">
        <f>VLOOKUP(Table_munisapp_tylerci_mu_live_rq_master5[[#This Row],[a_department_code]],Dept!A:B,2,0)</f>
        <v>Information Technology</v>
      </c>
      <c r="M5734">
        <f t="shared" si="89"/>
        <v>1</v>
      </c>
    </row>
    <row r="5735" spans="1:13" hidden="1" x14ac:dyDescent="0.25">
      <c r="A5735">
        <v>2018</v>
      </c>
      <c r="B5735">
        <v>2123.23</v>
      </c>
      <c r="C5735">
        <v>2123.23</v>
      </c>
      <c r="D5735" s="20">
        <v>2123.23</v>
      </c>
      <c r="E5735" s="10">
        <f>SUM(Table_munisapp_tylerci_mu_live_rq_master5[[#This Row],[rd_extended_price]]-Table_munisapp_tylerci_mu_live_rq_master5[[#This Row],[rd_price_net]])</f>
        <v>0</v>
      </c>
      <c r="F5735" s="1">
        <v>43441</v>
      </c>
      <c r="G5735">
        <v>1559</v>
      </c>
      <c r="H5735" t="s">
        <v>9083</v>
      </c>
      <c r="I5735" t="s">
        <v>11985</v>
      </c>
      <c r="J5735">
        <v>3180844</v>
      </c>
      <c r="K5735" t="str">
        <f>VLOOKUP(Table_munisapp_tylerci_mu_live_rq_master5[[#This Row],[rh_vendor_suggest]],Vend!A:B,2,0)</f>
        <v>COMPUTECH CONSULTING</v>
      </c>
      <c r="L5735" t="str">
        <f>VLOOKUP(Table_munisapp_tylerci_mu_live_rq_master5[[#This Row],[a_department_code]],Dept!A:B,2,0)</f>
        <v>Information Technology</v>
      </c>
      <c r="M5735">
        <f t="shared" si="89"/>
        <v>1</v>
      </c>
    </row>
    <row r="5736" spans="1:13" hidden="1" x14ac:dyDescent="0.25">
      <c r="A5736">
        <v>2018</v>
      </c>
      <c r="B5736">
        <v>820</v>
      </c>
      <c r="C5736">
        <v>41000</v>
      </c>
      <c r="D5736" s="20">
        <v>41000</v>
      </c>
      <c r="E5736" s="10">
        <f>SUM(Table_munisapp_tylerci_mu_live_rq_master5[[#This Row],[rd_extended_price]]-Table_munisapp_tylerci_mu_live_rq_master5[[#This Row],[rd_price_net]])</f>
        <v>0</v>
      </c>
      <c r="F5736" s="1">
        <v>43441</v>
      </c>
      <c r="G5736">
        <v>1705</v>
      </c>
      <c r="H5736" t="s">
        <v>9083</v>
      </c>
      <c r="I5736" t="s">
        <v>11986</v>
      </c>
      <c r="J5736">
        <v>3180845</v>
      </c>
      <c r="K5736" t="str">
        <f>VLOOKUP(Table_munisapp_tylerci_mu_live_rq_master5[[#This Row],[rh_vendor_suggest]],Vend!A:B,2,0)</f>
        <v>DELL COMPUTER</v>
      </c>
      <c r="L5736" t="str">
        <f>VLOOKUP(Table_munisapp_tylerci_mu_live_rq_master5[[#This Row],[a_department_code]],Dept!A:B,2,0)</f>
        <v>Information Technology</v>
      </c>
      <c r="M5736">
        <f t="shared" si="89"/>
        <v>1</v>
      </c>
    </row>
    <row r="5737" spans="1:13" hidden="1" x14ac:dyDescent="0.25">
      <c r="A5737">
        <v>2018</v>
      </c>
      <c r="B5737">
        <v>1739.24</v>
      </c>
      <c r="C5737">
        <v>1739.24</v>
      </c>
      <c r="D5737" s="20">
        <v>1739.24</v>
      </c>
      <c r="E5737" s="10">
        <f>SUM(Table_munisapp_tylerci_mu_live_rq_master5[[#This Row],[rd_extended_price]]-Table_munisapp_tylerci_mu_live_rq_master5[[#This Row],[rd_price_net]])</f>
        <v>0</v>
      </c>
      <c r="F5737" s="1">
        <v>43441</v>
      </c>
      <c r="G5737">
        <v>1705</v>
      </c>
      <c r="H5737" t="s">
        <v>9083</v>
      </c>
      <c r="I5737" t="s">
        <v>11987</v>
      </c>
      <c r="J5737">
        <v>3180846</v>
      </c>
      <c r="K5737" t="str">
        <f>VLOOKUP(Table_munisapp_tylerci_mu_live_rq_master5[[#This Row],[rh_vendor_suggest]],Vend!A:B,2,0)</f>
        <v>DELL COMPUTER</v>
      </c>
      <c r="L5737" t="str">
        <f>VLOOKUP(Table_munisapp_tylerci_mu_live_rq_master5[[#This Row],[a_department_code]],Dept!A:B,2,0)</f>
        <v>Information Technology</v>
      </c>
      <c r="M5737">
        <f t="shared" si="89"/>
        <v>1</v>
      </c>
    </row>
    <row r="5738" spans="1:13" hidden="1" x14ac:dyDescent="0.25">
      <c r="A5738">
        <v>2018</v>
      </c>
      <c r="B5738">
        <v>4550</v>
      </c>
      <c r="C5738">
        <v>4550</v>
      </c>
      <c r="D5738" s="20">
        <v>4112</v>
      </c>
      <c r="E5738" s="10">
        <f>SUM(Table_munisapp_tylerci_mu_live_rq_master5[[#This Row],[rd_extended_price]]-Table_munisapp_tylerci_mu_live_rq_master5[[#This Row],[rd_price_net]])</f>
        <v>438</v>
      </c>
      <c r="F5738" s="1">
        <v>43444</v>
      </c>
      <c r="G5738">
        <v>8136</v>
      </c>
      <c r="H5738" t="s">
        <v>9075</v>
      </c>
      <c r="I5738" t="s">
        <v>12005</v>
      </c>
      <c r="J5738">
        <v>3180852</v>
      </c>
      <c r="K5738" t="str">
        <f>VLOOKUP(Table_munisapp_tylerci_mu_live_rq_master5[[#This Row],[rh_vendor_suggest]],Vend!A:B,2,0)</f>
        <v>FARO TECHNOLOGIES INC</v>
      </c>
      <c r="L5738" t="str">
        <f>VLOOKUP(Table_munisapp_tylerci_mu_live_rq_master5[[#This Row],[a_department_code]],Dept!A:B,2,0)</f>
        <v>Crime Scene Investigations</v>
      </c>
      <c r="M5738">
        <f t="shared" si="89"/>
        <v>1</v>
      </c>
    </row>
    <row r="5739" spans="1:13" hidden="1" x14ac:dyDescent="0.25">
      <c r="A5739">
        <v>2018</v>
      </c>
      <c r="B5739">
        <v>424.85</v>
      </c>
      <c r="C5739">
        <v>424.85</v>
      </c>
      <c r="D5739" s="20">
        <v>424.85</v>
      </c>
      <c r="E5739" s="10">
        <f>SUM(Table_munisapp_tylerci_mu_live_rq_master5[[#This Row],[rd_extended_price]]-Table_munisapp_tylerci_mu_live_rq_master5[[#This Row],[rd_price_net]])</f>
        <v>0</v>
      </c>
      <c r="F5739" s="1">
        <v>43441</v>
      </c>
      <c r="G5739">
        <v>2722</v>
      </c>
      <c r="H5739" t="s">
        <v>9072</v>
      </c>
      <c r="I5739" t="s">
        <v>11988</v>
      </c>
      <c r="J5739">
        <v>3180847</v>
      </c>
      <c r="K5739" t="str">
        <f>VLOOKUP(Table_munisapp_tylerci_mu_live_rq_master5[[#This Row],[rh_vendor_suggest]],Vend!A:B,2,0)</f>
        <v>MIDWEST OFFICE INC</v>
      </c>
      <c r="L5739" t="str">
        <f>VLOOKUP(Table_munisapp_tylerci_mu_live_rq_master5[[#This Row],[a_department_code]],Dept!A:B,2,0)</f>
        <v>Jail</v>
      </c>
      <c r="M5739">
        <f t="shared" si="89"/>
        <v>1</v>
      </c>
    </row>
    <row r="5740" spans="1:13" hidden="1" x14ac:dyDescent="0.25">
      <c r="A5740">
        <v>2018</v>
      </c>
      <c r="B5740">
        <v>64.39</v>
      </c>
      <c r="C5740">
        <v>128.78</v>
      </c>
      <c r="D5740" s="20">
        <v>128.78</v>
      </c>
      <c r="E5740" s="10">
        <f>SUM(Table_munisapp_tylerci_mu_live_rq_master5[[#This Row],[rd_extended_price]]-Table_munisapp_tylerci_mu_live_rq_master5[[#This Row],[rd_price_net]])</f>
        <v>0</v>
      </c>
      <c r="F5740" s="1">
        <v>43444</v>
      </c>
      <c r="G5740">
        <v>1705</v>
      </c>
      <c r="H5740" t="s">
        <v>9083</v>
      </c>
      <c r="I5740" t="s">
        <v>12006</v>
      </c>
      <c r="J5740">
        <v>3180851</v>
      </c>
      <c r="K5740" t="str">
        <f>VLOOKUP(Table_munisapp_tylerci_mu_live_rq_master5[[#This Row],[rh_vendor_suggest]],Vend!A:B,2,0)</f>
        <v>DELL COMPUTER</v>
      </c>
      <c r="L5740" t="str">
        <f>VLOOKUP(Table_munisapp_tylerci_mu_live_rq_master5[[#This Row],[a_department_code]],Dept!A:B,2,0)</f>
        <v>Information Technology</v>
      </c>
      <c r="M5740">
        <f t="shared" si="89"/>
        <v>1</v>
      </c>
    </row>
    <row r="5741" spans="1:13" hidden="1" x14ac:dyDescent="0.25">
      <c r="A5741">
        <v>2018</v>
      </c>
      <c r="B5741">
        <v>27.33</v>
      </c>
      <c r="C5741">
        <v>23230.5</v>
      </c>
      <c r="D5741" s="20">
        <v>23230.5</v>
      </c>
      <c r="E5741" s="10">
        <f>SUM(Table_munisapp_tylerci_mu_live_rq_master5[[#This Row],[rd_extended_price]]-Table_munisapp_tylerci_mu_live_rq_master5[[#This Row],[rd_price_net]])</f>
        <v>0</v>
      </c>
      <c r="F5741" s="1">
        <v>43441</v>
      </c>
      <c r="G5741">
        <v>1871</v>
      </c>
      <c r="H5741" t="s">
        <v>9083</v>
      </c>
      <c r="I5741" t="s">
        <v>11989</v>
      </c>
      <c r="J5741">
        <v>3180850</v>
      </c>
      <c r="K5741" t="str">
        <f>VLOOKUP(Table_munisapp_tylerci_mu_live_rq_master5[[#This Row],[rh_vendor_suggest]],Vend!A:B,2,0)</f>
        <v>ENPOINTE TECHNOLOGIES</v>
      </c>
      <c r="L5741" t="str">
        <f>VLOOKUP(Table_munisapp_tylerci_mu_live_rq_master5[[#This Row],[a_department_code]],Dept!A:B,2,0)</f>
        <v>Information Technology</v>
      </c>
      <c r="M5741">
        <f t="shared" si="89"/>
        <v>1</v>
      </c>
    </row>
    <row r="5742" spans="1:13" hidden="1" x14ac:dyDescent="0.25">
      <c r="A5742">
        <v>2018</v>
      </c>
      <c r="B5742">
        <v>632.59</v>
      </c>
      <c r="C5742">
        <v>1265.18</v>
      </c>
      <c r="D5742" s="20">
        <v>1265.18</v>
      </c>
      <c r="E5742" s="10">
        <f>SUM(Table_munisapp_tylerci_mu_live_rq_master5[[#This Row],[rd_extended_price]]-Table_munisapp_tylerci_mu_live_rq_master5[[#This Row],[rd_price_net]])</f>
        <v>0</v>
      </c>
      <c r="F5742" s="1">
        <v>43441</v>
      </c>
      <c r="G5742">
        <v>1871</v>
      </c>
      <c r="H5742" t="s">
        <v>9083</v>
      </c>
      <c r="I5742" t="s">
        <v>11989</v>
      </c>
      <c r="J5742">
        <v>3180850</v>
      </c>
      <c r="K5742" t="str">
        <f>VLOOKUP(Table_munisapp_tylerci_mu_live_rq_master5[[#This Row],[rh_vendor_suggest]],Vend!A:B,2,0)</f>
        <v>ENPOINTE TECHNOLOGIES</v>
      </c>
      <c r="L5742" t="str">
        <f>VLOOKUP(Table_munisapp_tylerci_mu_live_rq_master5[[#This Row],[a_department_code]],Dept!A:B,2,0)</f>
        <v>Information Technology</v>
      </c>
      <c r="M5742">
        <f t="shared" si="89"/>
        <v>0</v>
      </c>
    </row>
    <row r="5743" spans="1:13" hidden="1" x14ac:dyDescent="0.25">
      <c r="A5743">
        <v>2018</v>
      </c>
      <c r="B5743">
        <v>300</v>
      </c>
      <c r="C5743">
        <v>300</v>
      </c>
      <c r="D5743" s="20">
        <v>300</v>
      </c>
      <c r="E5743" s="10">
        <f>SUM(Table_munisapp_tylerci_mu_live_rq_master5[[#This Row],[rd_extended_price]]-Table_munisapp_tylerci_mu_live_rq_master5[[#This Row],[rd_price_net]])</f>
        <v>0</v>
      </c>
      <c r="F5743" s="1">
        <v>43445</v>
      </c>
      <c r="G5743">
        <v>2592</v>
      </c>
      <c r="H5743" t="s">
        <v>9094</v>
      </c>
      <c r="I5743" t="s">
        <v>12007</v>
      </c>
      <c r="J5743">
        <v>3180854</v>
      </c>
      <c r="K5743" t="str">
        <f>VLOOKUP(Table_munisapp_tylerci_mu_live_rq_master5[[#This Row],[rh_vendor_suggest]],Vend!A:B,2,0)</f>
        <v>MACEYS, INC.</v>
      </c>
      <c r="L5743" t="str">
        <f>VLOOKUP(Table_munisapp_tylerci_mu_live_rq_master5[[#This Row],[a_department_code]],Dept!A:B,2,0)</f>
        <v>Weber Morgan Health Department</v>
      </c>
      <c r="M5743">
        <f t="shared" si="89"/>
        <v>1</v>
      </c>
    </row>
    <row r="5744" spans="1:13" hidden="1" x14ac:dyDescent="0.25">
      <c r="A5744">
        <v>2018</v>
      </c>
      <c r="B5744">
        <v>0</v>
      </c>
      <c r="C5744">
        <v>0</v>
      </c>
      <c r="D5744" s="20">
        <v>0</v>
      </c>
      <c r="E5744" s="10">
        <f>SUM(Table_munisapp_tylerci_mu_live_rq_master5[[#This Row],[rd_extended_price]]-Table_munisapp_tylerci_mu_live_rq_master5[[#This Row],[rd_price_net]])</f>
        <v>0</v>
      </c>
      <c r="F5744" s="1"/>
      <c r="G5744">
        <v>0</v>
      </c>
      <c r="H5744" t="s">
        <v>9074</v>
      </c>
      <c r="I5744" t="s">
        <v>12</v>
      </c>
      <c r="J5744">
        <v>0</v>
      </c>
      <c r="K5744" t="e">
        <f>VLOOKUP(Table_munisapp_tylerci_mu_live_rq_master5[[#This Row],[rh_vendor_suggest]],Vend!A:B,2,0)</f>
        <v>#N/A</v>
      </c>
      <c r="L5744" t="str">
        <f>VLOOKUP(Table_munisapp_tylerci_mu_live_rq_master5[[#This Row],[a_department_code]],Dept!A:B,2,0)</f>
        <v>Gun Range</v>
      </c>
      <c r="M5744">
        <f t="shared" si="89"/>
        <v>1</v>
      </c>
    </row>
    <row r="5745" spans="1:13" hidden="1" x14ac:dyDescent="0.25">
      <c r="A5745">
        <v>2018</v>
      </c>
      <c r="B5745">
        <v>0</v>
      </c>
      <c r="C5745">
        <v>0</v>
      </c>
      <c r="D5745" s="20">
        <v>0</v>
      </c>
      <c r="E5745" s="10">
        <f>SUM(Table_munisapp_tylerci_mu_live_rq_master5[[#This Row],[rd_extended_price]]-Table_munisapp_tylerci_mu_live_rq_master5[[#This Row],[rd_price_net]])</f>
        <v>0</v>
      </c>
      <c r="F5745" s="1"/>
      <c r="G5745">
        <v>0</v>
      </c>
      <c r="H5745" t="s">
        <v>9073</v>
      </c>
      <c r="I5745" t="s">
        <v>12008</v>
      </c>
      <c r="J5745">
        <v>0</v>
      </c>
      <c r="K5745" t="e">
        <f>VLOOKUP(Table_munisapp_tylerci_mu_live_rq_master5[[#This Row],[rh_vendor_suggest]],Vend!A:B,2,0)</f>
        <v>#N/A</v>
      </c>
      <c r="L5745" t="str">
        <f>VLOOKUP(Table_munisapp_tylerci_mu_live_rq_master5[[#This Row],[a_department_code]],Dept!A:B,2,0)</f>
        <v>Homeland Security</v>
      </c>
      <c r="M5745">
        <f t="shared" si="89"/>
        <v>0</v>
      </c>
    </row>
    <row r="5746" spans="1:13" hidden="1" x14ac:dyDescent="0.25">
      <c r="A5746">
        <v>2018</v>
      </c>
      <c r="B5746">
        <v>7.65</v>
      </c>
      <c r="C5746">
        <v>3832.65</v>
      </c>
      <c r="D5746" s="20">
        <v>3832.65</v>
      </c>
      <c r="E5746" s="10">
        <f>SUM(Table_munisapp_tylerci_mu_live_rq_master5[[#This Row],[rd_extended_price]]-Table_munisapp_tylerci_mu_live_rq_master5[[#This Row],[rd_price_net]])</f>
        <v>0</v>
      </c>
      <c r="F5746" s="1">
        <v>43445</v>
      </c>
      <c r="G5746">
        <v>8179</v>
      </c>
      <c r="H5746" t="s">
        <v>9083</v>
      </c>
      <c r="I5746" t="s">
        <v>12009</v>
      </c>
      <c r="J5746">
        <v>3180856</v>
      </c>
      <c r="K5746" t="str">
        <f>VLOOKUP(Table_munisapp_tylerci_mu_live_rq_master5[[#This Row],[rh_vendor_suggest]],Vend!A:B,2,0)</f>
        <v>ITSAVVY LLC</v>
      </c>
      <c r="L5746" t="str">
        <f>VLOOKUP(Table_munisapp_tylerci_mu_live_rq_master5[[#This Row],[a_department_code]],Dept!A:B,2,0)</f>
        <v>Information Technology</v>
      </c>
      <c r="M5746">
        <f t="shared" si="89"/>
        <v>1</v>
      </c>
    </row>
    <row r="5747" spans="1:13" hidden="1" x14ac:dyDescent="0.25">
      <c r="A5747">
        <v>2018</v>
      </c>
      <c r="B5747">
        <v>186.19</v>
      </c>
      <c r="C5747">
        <v>186.19</v>
      </c>
      <c r="D5747" s="20">
        <v>186.19</v>
      </c>
      <c r="E5747" s="10">
        <f>SUM(Table_munisapp_tylerci_mu_live_rq_master5[[#This Row],[rd_extended_price]]-Table_munisapp_tylerci_mu_live_rq_master5[[#This Row],[rd_price_net]])</f>
        <v>0</v>
      </c>
      <c r="F5747" s="1">
        <v>43445</v>
      </c>
      <c r="G5747">
        <v>1705</v>
      </c>
      <c r="H5747" t="s">
        <v>9094</v>
      </c>
      <c r="I5747" t="s">
        <v>12010</v>
      </c>
      <c r="J5747">
        <v>3180853</v>
      </c>
      <c r="K5747" t="str">
        <f>VLOOKUP(Table_munisapp_tylerci_mu_live_rq_master5[[#This Row],[rh_vendor_suggest]],Vend!A:B,2,0)</f>
        <v>DELL COMPUTER</v>
      </c>
      <c r="L5747" t="str">
        <f>VLOOKUP(Table_munisapp_tylerci_mu_live_rq_master5[[#This Row],[a_department_code]],Dept!A:B,2,0)</f>
        <v>Weber Morgan Health Department</v>
      </c>
      <c r="M5747">
        <f t="shared" si="89"/>
        <v>1</v>
      </c>
    </row>
    <row r="5748" spans="1:13" hidden="1" x14ac:dyDescent="0.25">
      <c r="A5748">
        <v>2018</v>
      </c>
      <c r="B5748">
        <v>155.24</v>
      </c>
      <c r="C5748">
        <v>155.24</v>
      </c>
      <c r="D5748" s="20">
        <v>155.24</v>
      </c>
      <c r="E5748" s="10">
        <f>SUM(Table_munisapp_tylerci_mu_live_rq_master5[[#This Row],[rd_extended_price]]-Table_munisapp_tylerci_mu_live_rq_master5[[#This Row],[rd_price_net]])</f>
        <v>0</v>
      </c>
      <c r="F5748" s="1">
        <v>43445</v>
      </c>
      <c r="G5748">
        <v>1705</v>
      </c>
      <c r="H5748" t="s">
        <v>9094</v>
      </c>
      <c r="I5748" t="s">
        <v>12010</v>
      </c>
      <c r="J5748">
        <v>3180853</v>
      </c>
      <c r="K5748" t="str">
        <f>VLOOKUP(Table_munisapp_tylerci_mu_live_rq_master5[[#This Row],[rh_vendor_suggest]],Vend!A:B,2,0)</f>
        <v>DELL COMPUTER</v>
      </c>
      <c r="L5748" t="str">
        <f>VLOOKUP(Table_munisapp_tylerci_mu_live_rq_master5[[#This Row],[a_department_code]],Dept!A:B,2,0)</f>
        <v>Weber Morgan Health Department</v>
      </c>
      <c r="M5748">
        <f t="shared" si="89"/>
        <v>0</v>
      </c>
    </row>
    <row r="5749" spans="1:13" hidden="1" x14ac:dyDescent="0.25">
      <c r="A5749">
        <v>2018</v>
      </c>
      <c r="B5749">
        <v>1381.7</v>
      </c>
      <c r="C5749">
        <v>1381.7</v>
      </c>
      <c r="D5749" s="20">
        <v>1381.7</v>
      </c>
      <c r="E5749" s="10">
        <f>SUM(Table_munisapp_tylerci_mu_live_rq_master5[[#This Row],[rd_extended_price]]-Table_munisapp_tylerci_mu_live_rq_master5[[#This Row],[rd_price_net]])</f>
        <v>0</v>
      </c>
      <c r="F5749" s="1">
        <v>43445</v>
      </c>
      <c r="G5749">
        <v>3745</v>
      </c>
      <c r="H5749" t="s">
        <v>9071</v>
      </c>
      <c r="I5749" t="s">
        <v>12011</v>
      </c>
      <c r="J5749">
        <v>3180855</v>
      </c>
      <c r="K5749" t="str">
        <f>VLOOKUP(Table_munisapp_tylerci_mu_live_rq_master5[[#This Row],[rh_vendor_suggest]],Vend!A:B,2,0)</f>
        <v>TV SPECIALISTS</v>
      </c>
      <c r="L5749" t="str">
        <f>VLOOKUP(Table_munisapp_tylerci_mu_live_rq_master5[[#This Row],[a_department_code]],Dept!A:B,2,0)</f>
        <v>Sheriff</v>
      </c>
      <c r="M5749">
        <f t="shared" si="89"/>
        <v>1</v>
      </c>
    </row>
    <row r="5750" spans="1:13" hidden="1" x14ac:dyDescent="0.25">
      <c r="A5750">
        <v>2018</v>
      </c>
      <c r="B5750">
        <v>1245.7</v>
      </c>
      <c r="C5750">
        <v>1245.7</v>
      </c>
      <c r="D5750" s="20">
        <v>1245.7</v>
      </c>
      <c r="E5750" s="10">
        <f>SUM(Table_munisapp_tylerci_mu_live_rq_master5[[#This Row],[rd_extended_price]]-Table_munisapp_tylerci_mu_live_rq_master5[[#This Row],[rd_price_net]])</f>
        <v>0</v>
      </c>
      <c r="F5750" s="1">
        <v>43445</v>
      </c>
      <c r="G5750">
        <v>3745</v>
      </c>
      <c r="H5750" t="s">
        <v>9071</v>
      </c>
      <c r="I5750" t="s">
        <v>12011</v>
      </c>
      <c r="J5750">
        <v>3180855</v>
      </c>
      <c r="K5750" t="str">
        <f>VLOOKUP(Table_munisapp_tylerci_mu_live_rq_master5[[#This Row],[rh_vendor_suggest]],Vend!A:B,2,0)</f>
        <v>TV SPECIALISTS</v>
      </c>
      <c r="L5750" t="str">
        <f>VLOOKUP(Table_munisapp_tylerci_mu_live_rq_master5[[#This Row],[a_department_code]],Dept!A:B,2,0)</f>
        <v>Sheriff</v>
      </c>
      <c r="M5750">
        <f t="shared" si="89"/>
        <v>0</v>
      </c>
    </row>
    <row r="5751" spans="1:13" hidden="1" x14ac:dyDescent="0.25">
      <c r="A5751">
        <v>2018</v>
      </c>
      <c r="B5751">
        <v>1185.7</v>
      </c>
      <c r="C5751">
        <v>1185.7</v>
      </c>
      <c r="D5751" s="20">
        <v>1185.7</v>
      </c>
      <c r="E5751" s="10">
        <f>SUM(Table_munisapp_tylerci_mu_live_rq_master5[[#This Row],[rd_extended_price]]-Table_munisapp_tylerci_mu_live_rq_master5[[#This Row],[rd_price_net]])</f>
        <v>0</v>
      </c>
      <c r="F5751" s="1">
        <v>43447</v>
      </c>
      <c r="G5751">
        <v>3745</v>
      </c>
      <c r="H5751" t="s">
        <v>9072</v>
      </c>
      <c r="I5751" t="s">
        <v>12012</v>
      </c>
      <c r="J5751">
        <v>3180862</v>
      </c>
      <c r="K5751" t="str">
        <f>VLOOKUP(Table_munisapp_tylerci_mu_live_rq_master5[[#This Row],[rh_vendor_suggest]],Vend!A:B,2,0)</f>
        <v>TV SPECIALISTS</v>
      </c>
      <c r="L5751" t="str">
        <f>VLOOKUP(Table_munisapp_tylerci_mu_live_rq_master5[[#This Row],[a_department_code]],Dept!A:B,2,0)</f>
        <v>Jail</v>
      </c>
      <c r="M5751">
        <f t="shared" si="89"/>
        <v>1</v>
      </c>
    </row>
    <row r="5752" spans="1:13" hidden="1" x14ac:dyDescent="0.25">
      <c r="A5752">
        <v>2018</v>
      </c>
      <c r="B5752">
        <v>2238</v>
      </c>
      <c r="C5752">
        <v>6714</v>
      </c>
      <c r="D5752" s="20">
        <v>6714</v>
      </c>
      <c r="E5752" s="10">
        <f>SUM(Table_munisapp_tylerci_mu_live_rq_master5[[#This Row],[rd_extended_price]]-Table_munisapp_tylerci_mu_live_rq_master5[[#This Row],[rd_price_net]])</f>
        <v>0</v>
      </c>
      <c r="F5752" s="1">
        <v>43447</v>
      </c>
      <c r="G5752">
        <v>3745</v>
      </c>
      <c r="H5752" t="s">
        <v>9072</v>
      </c>
      <c r="I5752" t="s">
        <v>12012</v>
      </c>
      <c r="J5752">
        <v>3180862</v>
      </c>
      <c r="K5752" t="str">
        <f>VLOOKUP(Table_munisapp_tylerci_mu_live_rq_master5[[#This Row],[rh_vendor_suggest]],Vend!A:B,2,0)</f>
        <v>TV SPECIALISTS</v>
      </c>
      <c r="L5752" t="str">
        <f>VLOOKUP(Table_munisapp_tylerci_mu_live_rq_master5[[#This Row],[a_department_code]],Dept!A:B,2,0)</f>
        <v>Jail</v>
      </c>
      <c r="M5752">
        <f t="shared" si="89"/>
        <v>0</v>
      </c>
    </row>
    <row r="5753" spans="1:13" hidden="1" x14ac:dyDescent="0.25">
      <c r="A5753">
        <v>2018</v>
      </c>
      <c r="B5753">
        <v>1452</v>
      </c>
      <c r="C5753">
        <v>2904</v>
      </c>
      <c r="D5753" s="20">
        <v>2904</v>
      </c>
      <c r="E5753" s="10">
        <f>SUM(Table_munisapp_tylerci_mu_live_rq_master5[[#This Row],[rd_extended_price]]-Table_munisapp_tylerci_mu_live_rq_master5[[#This Row],[rd_price_net]])</f>
        <v>0</v>
      </c>
      <c r="F5753" s="1">
        <v>43473</v>
      </c>
      <c r="G5753">
        <v>5972</v>
      </c>
      <c r="H5753" t="s">
        <v>9100</v>
      </c>
      <c r="I5753" t="s">
        <v>12013</v>
      </c>
      <c r="J5753">
        <v>3180872</v>
      </c>
      <c r="K5753" t="str">
        <f>VLOOKUP(Table_munisapp_tylerci_mu_live_rq_master5[[#This Row],[rh_vendor_suggest]],Vend!A:B,2,0)</f>
        <v>COMMERCIAL KITCHEN SUPPLY INC</v>
      </c>
      <c r="L5753" t="str">
        <f>VLOOKUP(Table_munisapp_tylerci_mu_live_rq_master5[[#This Row],[a_department_code]],Dept!A:B,2,0)</f>
        <v>Library</v>
      </c>
      <c r="M5753">
        <f t="shared" si="89"/>
        <v>1</v>
      </c>
    </row>
    <row r="5754" spans="1:13" hidden="1" x14ac:dyDescent="0.25">
      <c r="A5754">
        <v>2018</v>
      </c>
      <c r="B5754">
        <v>24060</v>
      </c>
      <c r="C5754">
        <v>24060</v>
      </c>
      <c r="D5754" s="20">
        <v>24060</v>
      </c>
      <c r="E5754" s="10">
        <f>SUM(Table_munisapp_tylerci_mu_live_rq_master5[[#This Row],[rd_extended_price]]-Table_munisapp_tylerci_mu_live_rq_master5[[#This Row],[rd_price_net]])</f>
        <v>0</v>
      </c>
      <c r="F5754" s="1">
        <v>43447</v>
      </c>
      <c r="G5754">
        <v>8184</v>
      </c>
      <c r="H5754" t="s">
        <v>9074</v>
      </c>
      <c r="I5754" t="s">
        <v>12014</v>
      </c>
      <c r="J5754">
        <v>3180864</v>
      </c>
      <c r="K5754" t="str">
        <f>VLOOKUP(Table_munisapp_tylerci_mu_live_rq_master5[[#This Row],[rh_vendor_suggest]],Vend!A:B,2,0)</f>
        <v>CROSSACTION INC</v>
      </c>
      <c r="L5754" t="str">
        <f>VLOOKUP(Table_munisapp_tylerci_mu_live_rq_master5[[#This Row],[a_department_code]],Dept!A:B,2,0)</f>
        <v>Gun Range</v>
      </c>
      <c r="M5754">
        <f t="shared" si="89"/>
        <v>1</v>
      </c>
    </row>
    <row r="5755" spans="1:13" hidden="1" x14ac:dyDescent="0.25">
      <c r="A5755">
        <v>2018</v>
      </c>
      <c r="B5755">
        <v>4299.8599999999997</v>
      </c>
      <c r="C5755">
        <v>4299.8599999999997</v>
      </c>
      <c r="D5755" s="20">
        <v>4299.8599999999997</v>
      </c>
      <c r="E5755" s="10">
        <f>SUM(Table_munisapp_tylerci_mu_live_rq_master5[[#This Row],[rd_extended_price]]-Table_munisapp_tylerci_mu_live_rq_master5[[#This Row],[rd_price_net]])</f>
        <v>0</v>
      </c>
      <c r="F5755" s="1"/>
      <c r="G5755">
        <v>8182</v>
      </c>
      <c r="H5755" t="s">
        <v>9094</v>
      </c>
      <c r="I5755" t="s">
        <v>12015</v>
      </c>
      <c r="J5755">
        <v>0</v>
      </c>
      <c r="K5755" t="str">
        <f>VLOOKUP(Table_munisapp_tylerci_mu_live_rq_master5[[#This Row],[rh_vendor_suggest]],Vend!A:B,2,0)</f>
        <v>PRO-LINK FENCE COMPANY</v>
      </c>
      <c r="L5755" t="str">
        <f>VLOOKUP(Table_munisapp_tylerci_mu_live_rq_master5[[#This Row],[a_department_code]],Dept!A:B,2,0)</f>
        <v>Weber Morgan Health Department</v>
      </c>
      <c r="M5755">
        <f t="shared" si="89"/>
        <v>1</v>
      </c>
    </row>
    <row r="5756" spans="1:13" hidden="1" x14ac:dyDescent="0.25">
      <c r="A5756">
        <v>2018</v>
      </c>
      <c r="B5756">
        <v>0</v>
      </c>
      <c r="C5756">
        <v>0</v>
      </c>
      <c r="D5756" s="20">
        <v>0</v>
      </c>
      <c r="E5756" s="10">
        <f>SUM(Table_munisapp_tylerci_mu_live_rq_master5[[#This Row],[rd_extended_price]]-Table_munisapp_tylerci_mu_live_rq_master5[[#This Row],[rd_price_net]])</f>
        <v>0</v>
      </c>
      <c r="F5756" s="1"/>
      <c r="G5756">
        <v>8092</v>
      </c>
      <c r="H5756" t="s">
        <v>9094</v>
      </c>
      <c r="I5756" t="s">
        <v>12016</v>
      </c>
      <c r="J5756">
        <v>0</v>
      </c>
      <c r="K5756" t="str">
        <f>VLOOKUP(Table_munisapp_tylerci_mu_live_rq_master5[[#This Row],[rh_vendor_suggest]],Vend!A:B,2,0)</f>
        <v>COMMERCIAL FLOORING SYSTEMS LLC</v>
      </c>
      <c r="L5756" t="str">
        <f>VLOOKUP(Table_munisapp_tylerci_mu_live_rq_master5[[#This Row],[a_department_code]],Dept!A:B,2,0)</f>
        <v>Weber Morgan Health Department</v>
      </c>
      <c r="M5756">
        <f t="shared" si="89"/>
        <v>0</v>
      </c>
    </row>
    <row r="5757" spans="1:13" hidden="1" x14ac:dyDescent="0.25">
      <c r="A5757">
        <v>2018</v>
      </c>
      <c r="B5757">
        <v>949</v>
      </c>
      <c r="C5757">
        <v>949</v>
      </c>
      <c r="D5757" s="20">
        <v>949</v>
      </c>
      <c r="E5757" s="10">
        <f>SUM(Table_munisapp_tylerci_mu_live_rq_master5[[#This Row],[rd_extended_price]]-Table_munisapp_tylerci_mu_live_rq_master5[[#This Row],[rd_price_net]])</f>
        <v>0</v>
      </c>
      <c r="F5757" s="1">
        <v>43446</v>
      </c>
      <c r="G5757">
        <v>1043</v>
      </c>
      <c r="H5757" t="s">
        <v>9071</v>
      </c>
      <c r="I5757" t="s">
        <v>12017</v>
      </c>
      <c r="J5757">
        <v>3180857</v>
      </c>
      <c r="K5757" t="str">
        <f>VLOOKUP(Table_munisapp_tylerci_mu_live_rq_master5[[#This Row],[rh_vendor_suggest]],Vend!A:B,2,0)</f>
        <v>AED EVERYWHERE</v>
      </c>
      <c r="L5757" t="str">
        <f>VLOOKUP(Table_munisapp_tylerci_mu_live_rq_master5[[#This Row],[a_department_code]],Dept!A:B,2,0)</f>
        <v>Sheriff</v>
      </c>
      <c r="M5757">
        <f t="shared" si="89"/>
        <v>1</v>
      </c>
    </row>
    <row r="5758" spans="1:13" hidden="1" x14ac:dyDescent="0.25">
      <c r="A5758">
        <v>2018</v>
      </c>
      <c r="B5758">
        <v>149.6</v>
      </c>
      <c r="C5758">
        <v>149.6</v>
      </c>
      <c r="D5758" s="20">
        <v>149.6</v>
      </c>
      <c r="E5758" s="10">
        <f>SUM(Table_munisapp_tylerci_mu_live_rq_master5[[#This Row],[rd_extended_price]]-Table_munisapp_tylerci_mu_live_rq_master5[[#This Row],[rd_price_net]])</f>
        <v>0</v>
      </c>
      <c r="F5758" s="1">
        <v>43446</v>
      </c>
      <c r="G5758">
        <v>1043</v>
      </c>
      <c r="H5758" t="s">
        <v>9071</v>
      </c>
      <c r="I5758" t="s">
        <v>12017</v>
      </c>
      <c r="J5758">
        <v>3180857</v>
      </c>
      <c r="K5758" t="str">
        <f>VLOOKUP(Table_munisapp_tylerci_mu_live_rq_master5[[#This Row],[rh_vendor_suggest]],Vend!A:B,2,0)</f>
        <v>AED EVERYWHERE</v>
      </c>
      <c r="L5758" t="str">
        <f>VLOOKUP(Table_munisapp_tylerci_mu_live_rq_master5[[#This Row],[a_department_code]],Dept!A:B,2,0)</f>
        <v>Sheriff</v>
      </c>
      <c r="M5758">
        <f t="shared" si="89"/>
        <v>0</v>
      </c>
    </row>
    <row r="5759" spans="1:13" hidden="1" x14ac:dyDescent="0.25">
      <c r="A5759">
        <v>2018</v>
      </c>
      <c r="B5759">
        <v>297</v>
      </c>
      <c r="C5759">
        <v>1188</v>
      </c>
      <c r="D5759" s="20">
        <v>1188</v>
      </c>
      <c r="E5759" s="10">
        <f>SUM(Table_munisapp_tylerci_mu_live_rq_master5[[#This Row],[rd_extended_price]]-Table_munisapp_tylerci_mu_live_rq_master5[[#This Row],[rd_price_net]])</f>
        <v>0</v>
      </c>
      <c r="F5759" s="1">
        <v>43446</v>
      </c>
      <c r="G5759">
        <v>1043</v>
      </c>
      <c r="H5759" t="s">
        <v>9071</v>
      </c>
      <c r="I5759" t="s">
        <v>12017</v>
      </c>
      <c r="J5759">
        <v>3180857</v>
      </c>
      <c r="K5759" t="str">
        <f>VLOOKUP(Table_munisapp_tylerci_mu_live_rq_master5[[#This Row],[rh_vendor_suggest]],Vend!A:B,2,0)</f>
        <v>AED EVERYWHERE</v>
      </c>
      <c r="L5759" t="str">
        <f>VLOOKUP(Table_munisapp_tylerci_mu_live_rq_master5[[#This Row],[a_department_code]],Dept!A:B,2,0)</f>
        <v>Sheriff</v>
      </c>
      <c r="M5759">
        <f t="shared" si="89"/>
        <v>0</v>
      </c>
    </row>
    <row r="5760" spans="1:13" hidden="1" x14ac:dyDescent="0.25">
      <c r="A5760">
        <v>2018</v>
      </c>
      <c r="B5760">
        <v>1008</v>
      </c>
      <c r="C5760">
        <v>1008</v>
      </c>
      <c r="D5760" s="20">
        <v>1008</v>
      </c>
      <c r="E5760" s="10">
        <f>SUM(Table_munisapp_tylerci_mu_live_rq_master5[[#This Row],[rd_extended_price]]-Table_munisapp_tylerci_mu_live_rq_master5[[#This Row],[rd_price_net]])</f>
        <v>0</v>
      </c>
      <c r="F5760" s="1"/>
      <c r="G5760">
        <v>0</v>
      </c>
      <c r="H5760" t="s">
        <v>9083</v>
      </c>
      <c r="I5760" t="s">
        <v>12018</v>
      </c>
      <c r="J5760">
        <v>0</v>
      </c>
      <c r="K5760" t="e">
        <f>VLOOKUP(Table_munisapp_tylerci_mu_live_rq_master5[[#This Row],[rh_vendor_suggest]],Vend!A:B,2,0)</f>
        <v>#N/A</v>
      </c>
      <c r="L5760" t="str">
        <f>VLOOKUP(Table_munisapp_tylerci_mu_live_rq_master5[[#This Row],[a_department_code]],Dept!A:B,2,0)</f>
        <v>Information Technology</v>
      </c>
      <c r="M5760">
        <f t="shared" si="89"/>
        <v>1</v>
      </c>
    </row>
    <row r="5761" spans="1:13" hidden="1" x14ac:dyDescent="0.25">
      <c r="A5761">
        <v>2018</v>
      </c>
      <c r="B5761">
        <v>3629.89</v>
      </c>
      <c r="C5761">
        <v>14519.56</v>
      </c>
      <c r="D5761" s="20">
        <v>14519.56</v>
      </c>
      <c r="E5761" s="10">
        <f>SUM(Table_munisapp_tylerci_mu_live_rq_master5[[#This Row],[rd_extended_price]]-Table_munisapp_tylerci_mu_live_rq_master5[[#This Row],[rd_price_net]])</f>
        <v>0</v>
      </c>
      <c r="F5761" s="1">
        <v>43448</v>
      </c>
      <c r="G5761">
        <v>1447</v>
      </c>
      <c r="H5761" t="s">
        <v>9071</v>
      </c>
      <c r="I5761" t="s">
        <v>12019</v>
      </c>
      <c r="J5761">
        <v>3180866</v>
      </c>
      <c r="K5761" t="str">
        <f>VLOOKUP(Table_munisapp_tylerci_mu_live_rq_master5[[#This Row],[rh_vendor_suggest]],Vend!A:B,2,0)</f>
        <v>CDW LLC</v>
      </c>
      <c r="L5761" t="str">
        <f>VLOOKUP(Table_munisapp_tylerci_mu_live_rq_master5[[#This Row],[a_department_code]],Dept!A:B,2,0)</f>
        <v>Sheriff</v>
      </c>
      <c r="M5761">
        <f t="shared" si="89"/>
        <v>1</v>
      </c>
    </row>
    <row r="5762" spans="1:13" hidden="1" x14ac:dyDescent="0.25">
      <c r="A5762">
        <v>2018</v>
      </c>
      <c r="B5762">
        <v>10544</v>
      </c>
      <c r="C5762">
        <v>10544</v>
      </c>
      <c r="D5762" s="20">
        <v>10544</v>
      </c>
      <c r="E5762" s="10">
        <f>SUM(Table_munisapp_tylerci_mu_live_rq_master5[[#This Row],[rd_extended_price]]-Table_munisapp_tylerci_mu_live_rq_master5[[#This Row],[rd_price_net]])</f>
        <v>0</v>
      </c>
      <c r="F5762" s="1">
        <v>43447</v>
      </c>
      <c r="G5762">
        <v>1559</v>
      </c>
      <c r="H5762" t="s">
        <v>9083</v>
      </c>
      <c r="I5762" t="s">
        <v>12020</v>
      </c>
      <c r="J5762">
        <v>3180858</v>
      </c>
      <c r="K5762" t="str">
        <f>VLOOKUP(Table_munisapp_tylerci_mu_live_rq_master5[[#This Row],[rh_vendor_suggest]],Vend!A:B,2,0)</f>
        <v>COMPUTECH CONSULTING</v>
      </c>
      <c r="L5762" t="str">
        <f>VLOOKUP(Table_munisapp_tylerci_mu_live_rq_master5[[#This Row],[a_department_code]],Dept!A:B,2,0)</f>
        <v>Information Technology</v>
      </c>
      <c r="M5762">
        <f t="shared" ref="M5762:M5825" si="90">IF(J5762=J5761,0,1)</f>
        <v>1</v>
      </c>
    </row>
    <row r="5763" spans="1:13" hidden="1" x14ac:dyDescent="0.25">
      <c r="A5763">
        <v>2018</v>
      </c>
      <c r="B5763">
        <v>4436.79</v>
      </c>
      <c r="C5763">
        <v>8873.58</v>
      </c>
      <c r="D5763" s="20">
        <v>8873.58</v>
      </c>
      <c r="E5763" s="10">
        <f>SUM(Table_munisapp_tylerci_mu_live_rq_master5[[#This Row],[rd_extended_price]]-Table_munisapp_tylerci_mu_live_rq_master5[[#This Row],[rd_price_net]])</f>
        <v>0</v>
      </c>
      <c r="F5763" s="1">
        <v>43447</v>
      </c>
      <c r="G5763">
        <v>1705</v>
      </c>
      <c r="H5763" t="s">
        <v>9083</v>
      </c>
      <c r="I5763" t="s">
        <v>12021</v>
      </c>
      <c r="J5763">
        <v>3180861</v>
      </c>
      <c r="K5763" t="str">
        <f>VLOOKUP(Table_munisapp_tylerci_mu_live_rq_master5[[#This Row],[rh_vendor_suggest]],Vend!A:B,2,0)</f>
        <v>DELL COMPUTER</v>
      </c>
      <c r="L5763" t="str">
        <f>VLOOKUP(Table_munisapp_tylerci_mu_live_rq_master5[[#This Row],[a_department_code]],Dept!A:B,2,0)</f>
        <v>Information Technology</v>
      </c>
      <c r="M5763">
        <f t="shared" si="90"/>
        <v>1</v>
      </c>
    </row>
    <row r="5764" spans="1:13" hidden="1" x14ac:dyDescent="0.25">
      <c r="A5764">
        <v>2018</v>
      </c>
      <c r="B5764">
        <v>420.07</v>
      </c>
      <c r="C5764">
        <v>840.14</v>
      </c>
      <c r="D5764" s="20">
        <v>840.14</v>
      </c>
      <c r="E5764" s="10">
        <f>SUM(Table_munisapp_tylerci_mu_live_rq_master5[[#This Row],[rd_extended_price]]-Table_munisapp_tylerci_mu_live_rq_master5[[#This Row],[rd_price_net]])</f>
        <v>0</v>
      </c>
      <c r="F5764" s="1">
        <v>43447</v>
      </c>
      <c r="G5764">
        <v>1705</v>
      </c>
      <c r="H5764" t="s">
        <v>9083</v>
      </c>
      <c r="I5764" t="s">
        <v>12021</v>
      </c>
      <c r="J5764">
        <v>3180861</v>
      </c>
      <c r="K5764" t="str">
        <f>VLOOKUP(Table_munisapp_tylerci_mu_live_rq_master5[[#This Row],[rh_vendor_suggest]],Vend!A:B,2,0)</f>
        <v>DELL COMPUTER</v>
      </c>
      <c r="L5764" t="str">
        <f>VLOOKUP(Table_munisapp_tylerci_mu_live_rq_master5[[#This Row],[a_department_code]],Dept!A:B,2,0)</f>
        <v>Information Technology</v>
      </c>
      <c r="M5764">
        <f t="shared" si="90"/>
        <v>0</v>
      </c>
    </row>
    <row r="5765" spans="1:13" hidden="1" x14ac:dyDescent="0.25">
      <c r="A5765">
        <v>2018</v>
      </c>
      <c r="B5765">
        <v>1887.99</v>
      </c>
      <c r="C5765">
        <v>1887.99</v>
      </c>
      <c r="D5765" s="20">
        <v>1887.99</v>
      </c>
      <c r="E5765" s="10">
        <f>SUM(Table_munisapp_tylerci_mu_live_rq_master5[[#This Row],[rd_extended_price]]-Table_munisapp_tylerci_mu_live_rq_master5[[#This Row],[rd_price_net]])</f>
        <v>0</v>
      </c>
      <c r="F5765" s="1">
        <v>43447</v>
      </c>
      <c r="G5765">
        <v>1705</v>
      </c>
      <c r="H5765" t="s">
        <v>9083</v>
      </c>
      <c r="I5765" t="s">
        <v>12021</v>
      </c>
      <c r="J5765">
        <v>3180861</v>
      </c>
      <c r="K5765" t="str">
        <f>VLOOKUP(Table_munisapp_tylerci_mu_live_rq_master5[[#This Row],[rh_vendor_suggest]],Vend!A:B,2,0)</f>
        <v>DELL COMPUTER</v>
      </c>
      <c r="L5765" t="str">
        <f>VLOOKUP(Table_munisapp_tylerci_mu_live_rq_master5[[#This Row],[a_department_code]],Dept!A:B,2,0)</f>
        <v>Information Technology</v>
      </c>
      <c r="M5765">
        <f t="shared" si="90"/>
        <v>0</v>
      </c>
    </row>
    <row r="5766" spans="1:13" hidden="1" x14ac:dyDescent="0.25">
      <c r="A5766">
        <v>2018</v>
      </c>
      <c r="B5766">
        <v>5891.32</v>
      </c>
      <c r="C5766">
        <v>5891.32</v>
      </c>
      <c r="D5766" s="20">
        <v>5891.32</v>
      </c>
      <c r="E5766" s="10">
        <f>SUM(Table_munisapp_tylerci_mu_live_rq_master5[[#This Row],[rd_extended_price]]-Table_munisapp_tylerci_mu_live_rq_master5[[#This Row],[rd_price_net]])</f>
        <v>0</v>
      </c>
      <c r="F5766" s="1">
        <v>43447</v>
      </c>
      <c r="G5766">
        <v>1705</v>
      </c>
      <c r="H5766" t="s">
        <v>9083</v>
      </c>
      <c r="I5766" t="s">
        <v>12021</v>
      </c>
      <c r="J5766">
        <v>3180861</v>
      </c>
      <c r="K5766" t="str">
        <f>VLOOKUP(Table_munisapp_tylerci_mu_live_rq_master5[[#This Row],[rh_vendor_suggest]],Vend!A:B,2,0)</f>
        <v>DELL COMPUTER</v>
      </c>
      <c r="L5766" t="str">
        <f>VLOOKUP(Table_munisapp_tylerci_mu_live_rq_master5[[#This Row],[a_department_code]],Dept!A:B,2,0)</f>
        <v>Information Technology</v>
      </c>
      <c r="M5766">
        <f t="shared" si="90"/>
        <v>0</v>
      </c>
    </row>
    <row r="5767" spans="1:13" hidden="1" x14ac:dyDescent="0.25">
      <c r="A5767">
        <v>2018</v>
      </c>
      <c r="B5767">
        <v>1014.79</v>
      </c>
      <c r="C5767">
        <v>1014.79</v>
      </c>
      <c r="D5767" s="20">
        <v>1014.79</v>
      </c>
      <c r="E5767" s="10">
        <f>SUM(Table_munisapp_tylerci_mu_live_rq_master5[[#This Row],[rd_extended_price]]-Table_munisapp_tylerci_mu_live_rq_master5[[#This Row],[rd_price_net]])</f>
        <v>0</v>
      </c>
      <c r="F5767" s="1">
        <v>43447</v>
      </c>
      <c r="G5767">
        <v>1705</v>
      </c>
      <c r="H5767" t="s">
        <v>9083</v>
      </c>
      <c r="I5767" t="s">
        <v>12021</v>
      </c>
      <c r="J5767">
        <v>3180861</v>
      </c>
      <c r="K5767" t="str">
        <f>VLOOKUP(Table_munisapp_tylerci_mu_live_rq_master5[[#This Row],[rh_vendor_suggest]],Vend!A:B,2,0)</f>
        <v>DELL COMPUTER</v>
      </c>
      <c r="L5767" t="str">
        <f>VLOOKUP(Table_munisapp_tylerci_mu_live_rq_master5[[#This Row],[a_department_code]],Dept!A:B,2,0)</f>
        <v>Information Technology</v>
      </c>
      <c r="M5767">
        <f t="shared" si="90"/>
        <v>0</v>
      </c>
    </row>
    <row r="5768" spans="1:13" hidden="1" x14ac:dyDescent="0.25">
      <c r="A5768">
        <v>2018</v>
      </c>
      <c r="B5768">
        <v>2374.42</v>
      </c>
      <c r="C5768">
        <v>2374.42</v>
      </c>
      <c r="D5768" s="20">
        <v>2374.42</v>
      </c>
      <c r="E5768" s="10">
        <f>SUM(Table_munisapp_tylerci_mu_live_rq_master5[[#This Row],[rd_extended_price]]-Table_munisapp_tylerci_mu_live_rq_master5[[#This Row],[rd_price_net]])</f>
        <v>0</v>
      </c>
      <c r="F5768" s="1">
        <v>43447</v>
      </c>
      <c r="G5768">
        <v>1705</v>
      </c>
      <c r="H5768" t="s">
        <v>9083</v>
      </c>
      <c r="I5768" t="s">
        <v>12021</v>
      </c>
      <c r="J5768">
        <v>3180861</v>
      </c>
      <c r="K5768" t="str">
        <f>VLOOKUP(Table_munisapp_tylerci_mu_live_rq_master5[[#This Row],[rh_vendor_suggest]],Vend!A:B,2,0)</f>
        <v>DELL COMPUTER</v>
      </c>
      <c r="L5768" t="str">
        <f>VLOOKUP(Table_munisapp_tylerci_mu_live_rq_master5[[#This Row],[a_department_code]],Dept!A:B,2,0)</f>
        <v>Information Technology</v>
      </c>
      <c r="M5768">
        <f t="shared" si="90"/>
        <v>0</v>
      </c>
    </row>
    <row r="5769" spans="1:13" hidden="1" x14ac:dyDescent="0.25">
      <c r="A5769">
        <v>2018</v>
      </c>
      <c r="B5769">
        <v>1014.79</v>
      </c>
      <c r="C5769">
        <v>1014.79</v>
      </c>
      <c r="D5769" s="20">
        <v>1014.79</v>
      </c>
      <c r="E5769" s="10">
        <f>SUM(Table_munisapp_tylerci_mu_live_rq_master5[[#This Row],[rd_extended_price]]-Table_munisapp_tylerci_mu_live_rq_master5[[#This Row],[rd_price_net]])</f>
        <v>0</v>
      </c>
      <c r="F5769" s="1">
        <v>43447</v>
      </c>
      <c r="G5769">
        <v>1705</v>
      </c>
      <c r="H5769" t="s">
        <v>9083</v>
      </c>
      <c r="I5769" t="s">
        <v>12021</v>
      </c>
      <c r="J5769">
        <v>3180861</v>
      </c>
      <c r="K5769" t="str">
        <f>VLOOKUP(Table_munisapp_tylerci_mu_live_rq_master5[[#This Row],[rh_vendor_suggest]],Vend!A:B,2,0)</f>
        <v>DELL COMPUTER</v>
      </c>
      <c r="L5769" t="str">
        <f>VLOOKUP(Table_munisapp_tylerci_mu_live_rq_master5[[#This Row],[a_department_code]],Dept!A:B,2,0)</f>
        <v>Information Technology</v>
      </c>
      <c r="M5769">
        <f t="shared" si="90"/>
        <v>0</v>
      </c>
    </row>
    <row r="5770" spans="1:13" hidden="1" x14ac:dyDescent="0.25">
      <c r="A5770">
        <v>2018</v>
      </c>
      <c r="B5770">
        <v>128</v>
      </c>
      <c r="C5770">
        <v>1280</v>
      </c>
      <c r="D5770" s="20">
        <v>1280</v>
      </c>
      <c r="E5770" s="10">
        <f>SUM(Table_munisapp_tylerci_mu_live_rq_master5[[#This Row],[rd_extended_price]]-Table_munisapp_tylerci_mu_live_rq_master5[[#This Row],[rd_price_net]])</f>
        <v>0</v>
      </c>
      <c r="F5770" s="1">
        <v>43447</v>
      </c>
      <c r="G5770">
        <v>5525</v>
      </c>
      <c r="H5770" t="s">
        <v>9083</v>
      </c>
      <c r="I5770" t="s">
        <v>12022</v>
      </c>
      <c r="J5770">
        <v>3180863</v>
      </c>
      <c r="K5770" t="str">
        <f>VLOOKUP(Table_munisapp_tylerci_mu_live_rq_master5[[#This Row],[rh_vendor_suggest]],Vend!A:B,2,0)</f>
        <v>CONVERGEONE, INC</v>
      </c>
      <c r="L5770" t="str">
        <f>VLOOKUP(Table_munisapp_tylerci_mu_live_rq_master5[[#This Row],[a_department_code]],Dept!A:B,2,0)</f>
        <v>Information Technology</v>
      </c>
      <c r="M5770">
        <f t="shared" si="90"/>
        <v>1</v>
      </c>
    </row>
    <row r="5771" spans="1:13" hidden="1" x14ac:dyDescent="0.25">
      <c r="A5771">
        <v>2018</v>
      </c>
      <c r="B5771">
        <v>175</v>
      </c>
      <c r="C5771">
        <v>1750</v>
      </c>
      <c r="D5771" s="20">
        <v>1750</v>
      </c>
      <c r="E5771" s="10">
        <f>SUM(Table_munisapp_tylerci_mu_live_rq_master5[[#This Row],[rd_extended_price]]-Table_munisapp_tylerci_mu_live_rq_master5[[#This Row],[rd_price_net]])</f>
        <v>0</v>
      </c>
      <c r="F5771" s="1">
        <v>43447</v>
      </c>
      <c r="G5771">
        <v>5525</v>
      </c>
      <c r="H5771" t="s">
        <v>9083</v>
      </c>
      <c r="I5771" t="s">
        <v>12022</v>
      </c>
      <c r="J5771">
        <v>3180863</v>
      </c>
      <c r="K5771" t="str">
        <f>VLOOKUP(Table_munisapp_tylerci_mu_live_rq_master5[[#This Row],[rh_vendor_suggest]],Vend!A:B,2,0)</f>
        <v>CONVERGEONE, INC</v>
      </c>
      <c r="L5771" t="str">
        <f>VLOOKUP(Table_munisapp_tylerci_mu_live_rq_master5[[#This Row],[a_department_code]],Dept!A:B,2,0)</f>
        <v>Information Technology</v>
      </c>
      <c r="M5771">
        <f t="shared" si="90"/>
        <v>0</v>
      </c>
    </row>
    <row r="5772" spans="1:13" hidden="1" x14ac:dyDescent="0.25">
      <c r="A5772">
        <v>2018</v>
      </c>
      <c r="B5772">
        <v>195</v>
      </c>
      <c r="C5772">
        <v>1950</v>
      </c>
      <c r="D5772" s="20">
        <v>1950</v>
      </c>
      <c r="E5772" s="10">
        <f>SUM(Table_munisapp_tylerci_mu_live_rq_master5[[#This Row],[rd_extended_price]]-Table_munisapp_tylerci_mu_live_rq_master5[[#This Row],[rd_price_net]])</f>
        <v>0</v>
      </c>
      <c r="F5772" s="1">
        <v>43447</v>
      </c>
      <c r="G5772">
        <v>5525</v>
      </c>
      <c r="H5772" t="s">
        <v>9083</v>
      </c>
      <c r="I5772" t="s">
        <v>12022</v>
      </c>
      <c r="J5772">
        <v>3180863</v>
      </c>
      <c r="K5772" t="str">
        <f>VLOOKUP(Table_munisapp_tylerci_mu_live_rq_master5[[#This Row],[rh_vendor_suggest]],Vend!A:B,2,0)</f>
        <v>CONVERGEONE, INC</v>
      </c>
      <c r="L5772" t="str">
        <f>VLOOKUP(Table_munisapp_tylerci_mu_live_rq_master5[[#This Row],[a_department_code]],Dept!A:B,2,0)</f>
        <v>Information Technology</v>
      </c>
      <c r="M5772">
        <f t="shared" si="90"/>
        <v>0</v>
      </c>
    </row>
    <row r="5773" spans="1:13" hidden="1" x14ac:dyDescent="0.25">
      <c r="A5773">
        <v>2018</v>
      </c>
      <c r="B5773">
        <v>84.13</v>
      </c>
      <c r="C5773">
        <v>1514.34</v>
      </c>
      <c r="D5773" s="20">
        <v>1514.34</v>
      </c>
      <c r="E5773" s="10">
        <f>SUM(Table_munisapp_tylerci_mu_live_rq_master5[[#This Row],[rd_extended_price]]-Table_munisapp_tylerci_mu_live_rq_master5[[#This Row],[rd_price_net]])</f>
        <v>0</v>
      </c>
      <c r="F5773" s="1">
        <v>43447</v>
      </c>
      <c r="G5773">
        <v>1559</v>
      </c>
      <c r="H5773" t="s">
        <v>9083</v>
      </c>
      <c r="I5773" t="s">
        <v>12023</v>
      </c>
      <c r="J5773">
        <v>3180859</v>
      </c>
      <c r="K5773" t="str">
        <f>VLOOKUP(Table_munisapp_tylerci_mu_live_rq_master5[[#This Row],[rh_vendor_suggest]],Vend!A:B,2,0)</f>
        <v>COMPUTECH CONSULTING</v>
      </c>
      <c r="L5773" t="str">
        <f>VLOOKUP(Table_munisapp_tylerci_mu_live_rq_master5[[#This Row],[a_department_code]],Dept!A:B,2,0)</f>
        <v>Information Technology</v>
      </c>
      <c r="M5773">
        <f t="shared" si="90"/>
        <v>1</v>
      </c>
    </row>
    <row r="5774" spans="1:13" hidden="1" x14ac:dyDescent="0.25">
      <c r="A5774">
        <v>2018</v>
      </c>
      <c r="B5774">
        <v>3068.88</v>
      </c>
      <c r="C5774">
        <v>6137.76</v>
      </c>
      <c r="D5774" s="20">
        <v>6137.76</v>
      </c>
      <c r="E5774" s="10">
        <f>SUM(Table_munisapp_tylerci_mu_live_rq_master5[[#This Row],[rd_extended_price]]-Table_munisapp_tylerci_mu_live_rq_master5[[#This Row],[rd_price_net]])</f>
        <v>0</v>
      </c>
      <c r="F5774" s="1">
        <v>43447</v>
      </c>
      <c r="G5774">
        <v>1559</v>
      </c>
      <c r="H5774" t="s">
        <v>9083</v>
      </c>
      <c r="I5774" t="s">
        <v>12023</v>
      </c>
      <c r="J5774">
        <v>3180859</v>
      </c>
      <c r="K5774" t="str">
        <f>VLOOKUP(Table_munisapp_tylerci_mu_live_rq_master5[[#This Row],[rh_vendor_suggest]],Vend!A:B,2,0)</f>
        <v>COMPUTECH CONSULTING</v>
      </c>
      <c r="L5774" t="str">
        <f>VLOOKUP(Table_munisapp_tylerci_mu_live_rq_master5[[#This Row],[a_department_code]],Dept!A:B,2,0)</f>
        <v>Information Technology</v>
      </c>
      <c r="M5774">
        <f t="shared" si="90"/>
        <v>0</v>
      </c>
    </row>
    <row r="5775" spans="1:13" hidden="1" x14ac:dyDescent="0.25">
      <c r="A5775">
        <v>2018</v>
      </c>
      <c r="B5775">
        <v>5963</v>
      </c>
      <c r="C5775">
        <v>5963</v>
      </c>
      <c r="D5775" s="20">
        <v>5963</v>
      </c>
      <c r="E5775" s="10">
        <f>SUM(Table_munisapp_tylerci_mu_live_rq_master5[[#This Row],[rd_extended_price]]-Table_munisapp_tylerci_mu_live_rq_master5[[#This Row],[rd_price_net]])</f>
        <v>0</v>
      </c>
      <c r="F5775" s="1">
        <v>43447</v>
      </c>
      <c r="G5775">
        <v>1559</v>
      </c>
      <c r="H5775" t="s">
        <v>9083</v>
      </c>
      <c r="I5775" t="s">
        <v>12024</v>
      </c>
      <c r="J5775">
        <v>3180860</v>
      </c>
      <c r="K5775" t="str">
        <f>VLOOKUP(Table_munisapp_tylerci_mu_live_rq_master5[[#This Row],[rh_vendor_suggest]],Vend!A:B,2,0)</f>
        <v>COMPUTECH CONSULTING</v>
      </c>
      <c r="L5775" t="str">
        <f>VLOOKUP(Table_munisapp_tylerci_mu_live_rq_master5[[#This Row],[a_department_code]],Dept!A:B,2,0)</f>
        <v>Information Technology</v>
      </c>
      <c r="M5775">
        <f t="shared" si="90"/>
        <v>1</v>
      </c>
    </row>
    <row r="5776" spans="1:13" hidden="1" x14ac:dyDescent="0.25">
      <c r="A5776">
        <v>2018</v>
      </c>
      <c r="B5776">
        <v>333</v>
      </c>
      <c r="C5776">
        <v>49950</v>
      </c>
      <c r="D5776" s="20">
        <v>49950</v>
      </c>
      <c r="E5776" s="10">
        <f>SUM(Table_munisapp_tylerci_mu_live_rq_master5[[#This Row],[rd_extended_price]]-Table_munisapp_tylerci_mu_live_rq_master5[[#This Row],[rd_price_net]])</f>
        <v>0</v>
      </c>
      <c r="F5776" s="1">
        <v>43448</v>
      </c>
      <c r="G5776">
        <v>2460</v>
      </c>
      <c r="H5776" t="s">
        <v>9072</v>
      </c>
      <c r="I5776" t="s">
        <v>12025</v>
      </c>
      <c r="J5776">
        <v>3180867</v>
      </c>
      <c r="K5776" t="str">
        <f>VLOOKUP(Table_munisapp_tylerci_mu_live_rq_master5[[#This Row],[rh_vendor_suggest]],Vend!A:B,2,0)</f>
        <v>L N CURTIS &amp; SONS</v>
      </c>
      <c r="L5776" t="str">
        <f>VLOOKUP(Table_munisapp_tylerci_mu_live_rq_master5[[#This Row],[a_department_code]],Dept!A:B,2,0)</f>
        <v>Jail</v>
      </c>
      <c r="M5776">
        <f t="shared" si="90"/>
        <v>1</v>
      </c>
    </row>
    <row r="5777" spans="1:13" hidden="1" x14ac:dyDescent="0.25">
      <c r="A5777">
        <v>2018</v>
      </c>
      <c r="B5777">
        <v>90</v>
      </c>
      <c r="C5777">
        <v>13500</v>
      </c>
      <c r="D5777" s="20">
        <v>13500</v>
      </c>
      <c r="E5777" s="10">
        <f>SUM(Table_munisapp_tylerci_mu_live_rq_master5[[#This Row],[rd_extended_price]]-Table_munisapp_tylerci_mu_live_rq_master5[[#This Row],[rd_price_net]])</f>
        <v>0</v>
      </c>
      <c r="F5777" s="1">
        <v>43448</v>
      </c>
      <c r="G5777">
        <v>2460</v>
      </c>
      <c r="H5777" t="s">
        <v>9072</v>
      </c>
      <c r="I5777" t="s">
        <v>12025</v>
      </c>
      <c r="J5777">
        <v>3180867</v>
      </c>
      <c r="K5777" t="str">
        <f>VLOOKUP(Table_munisapp_tylerci_mu_live_rq_master5[[#This Row],[rh_vendor_suggest]],Vend!A:B,2,0)</f>
        <v>L N CURTIS &amp; SONS</v>
      </c>
      <c r="L5777" t="str">
        <f>VLOOKUP(Table_munisapp_tylerci_mu_live_rq_master5[[#This Row],[a_department_code]],Dept!A:B,2,0)</f>
        <v>Jail</v>
      </c>
      <c r="M5777">
        <f t="shared" si="90"/>
        <v>0</v>
      </c>
    </row>
    <row r="5778" spans="1:13" hidden="1" x14ac:dyDescent="0.25">
      <c r="A5778">
        <v>2018</v>
      </c>
      <c r="B5778">
        <v>204</v>
      </c>
      <c r="C5778">
        <v>612</v>
      </c>
      <c r="D5778" s="20">
        <v>645.17999999999995</v>
      </c>
      <c r="E5778" s="10">
        <f>SUM(Table_munisapp_tylerci_mu_live_rq_master5[[#This Row],[rd_extended_price]]-Table_munisapp_tylerci_mu_live_rq_master5[[#This Row],[rd_price_net]])</f>
        <v>-33.17999999999995</v>
      </c>
      <c r="F5778" s="1">
        <v>43448</v>
      </c>
      <c r="G5778">
        <v>7443</v>
      </c>
      <c r="H5778" t="s">
        <v>9071</v>
      </c>
      <c r="I5778" t="s">
        <v>12026</v>
      </c>
      <c r="J5778">
        <v>3180865</v>
      </c>
      <c r="K5778" t="str">
        <f>VLOOKUP(Table_munisapp_tylerci_mu_live_rq_master5[[#This Row],[rh_vendor_suggest]],Vend!A:B,2,0)</f>
        <v>PINNACLE PEAK HOLDING CORPORATION</v>
      </c>
      <c r="L5778" t="str">
        <f>VLOOKUP(Table_munisapp_tylerci_mu_live_rq_master5[[#This Row],[a_department_code]],Dept!A:B,2,0)</f>
        <v>Sheriff</v>
      </c>
      <c r="M5778">
        <f t="shared" si="90"/>
        <v>1</v>
      </c>
    </row>
    <row r="5779" spans="1:13" hidden="1" x14ac:dyDescent="0.25">
      <c r="A5779">
        <v>2018</v>
      </c>
      <c r="B5779">
        <v>496</v>
      </c>
      <c r="C5779">
        <v>1488</v>
      </c>
      <c r="D5779" s="20">
        <v>1488</v>
      </c>
      <c r="E5779" s="10">
        <f>SUM(Table_munisapp_tylerci_mu_live_rq_master5[[#This Row],[rd_extended_price]]-Table_munisapp_tylerci_mu_live_rq_master5[[#This Row],[rd_price_net]])</f>
        <v>0</v>
      </c>
      <c r="F5779" s="1">
        <v>43448</v>
      </c>
      <c r="G5779">
        <v>7443</v>
      </c>
      <c r="H5779" t="s">
        <v>9071</v>
      </c>
      <c r="I5779" t="s">
        <v>12026</v>
      </c>
      <c r="J5779">
        <v>3180865</v>
      </c>
      <c r="K5779" t="str">
        <f>VLOOKUP(Table_munisapp_tylerci_mu_live_rq_master5[[#This Row],[rh_vendor_suggest]],Vend!A:B,2,0)</f>
        <v>PINNACLE PEAK HOLDING CORPORATION</v>
      </c>
      <c r="L5779" t="str">
        <f>VLOOKUP(Table_munisapp_tylerci_mu_live_rq_master5[[#This Row],[a_department_code]],Dept!A:B,2,0)</f>
        <v>Sheriff</v>
      </c>
      <c r="M5779">
        <f t="shared" si="90"/>
        <v>0</v>
      </c>
    </row>
    <row r="5780" spans="1:13" hidden="1" x14ac:dyDescent="0.25">
      <c r="A5780">
        <v>2019</v>
      </c>
      <c r="B5780">
        <v>12737.5</v>
      </c>
      <c r="C5780">
        <v>12737.5</v>
      </c>
      <c r="D5780" s="20">
        <v>12737.5</v>
      </c>
      <c r="E5780" s="10">
        <f>SUM(Table_munisapp_tylerci_mu_live_rq_master5[[#This Row],[rd_extended_price]]-Table_munisapp_tylerci_mu_live_rq_master5[[#This Row],[rd_price_net]])</f>
        <v>0</v>
      </c>
      <c r="F5780" s="1">
        <v>43448</v>
      </c>
      <c r="G5780">
        <v>2965</v>
      </c>
      <c r="H5780" t="s">
        <v>9079</v>
      </c>
      <c r="I5780" t="s">
        <v>12027</v>
      </c>
      <c r="J5780">
        <v>3190001</v>
      </c>
      <c r="K5780" t="str">
        <f>VLOOKUP(Table_munisapp_tylerci_mu_live_rq_master5[[#This Row],[rh_vendor_suggest]],Vend!A:B,2,0)</f>
        <v>ORACLE AMERICA INC</v>
      </c>
      <c r="L5780" t="str">
        <f>VLOOKUP(Table_munisapp_tylerci_mu_live_rq_master5[[#This Row],[a_department_code]],Dept!A:B,2,0)</f>
        <v>Purchasing</v>
      </c>
      <c r="M5780">
        <f t="shared" si="90"/>
        <v>1</v>
      </c>
    </row>
    <row r="5781" spans="1:13" hidden="1" x14ac:dyDescent="0.25">
      <c r="A5781">
        <v>2019</v>
      </c>
      <c r="B5781">
        <v>23360.12</v>
      </c>
      <c r="C5781">
        <v>23360.12</v>
      </c>
      <c r="D5781" s="20">
        <v>23360.12</v>
      </c>
      <c r="E5781" s="10">
        <f>SUM(Table_munisapp_tylerci_mu_live_rq_master5[[#This Row],[rd_extended_price]]-Table_munisapp_tylerci_mu_live_rq_master5[[#This Row],[rd_price_net]])</f>
        <v>0</v>
      </c>
      <c r="F5781" s="1">
        <v>43448</v>
      </c>
      <c r="G5781">
        <v>2965</v>
      </c>
      <c r="H5781" t="s">
        <v>9079</v>
      </c>
      <c r="I5781" t="s">
        <v>12027</v>
      </c>
      <c r="J5781">
        <v>3190001</v>
      </c>
      <c r="K5781" t="str">
        <f>VLOOKUP(Table_munisapp_tylerci_mu_live_rq_master5[[#This Row],[rh_vendor_suggest]],Vend!A:B,2,0)</f>
        <v>ORACLE AMERICA INC</v>
      </c>
      <c r="L5781" t="str">
        <f>VLOOKUP(Table_munisapp_tylerci_mu_live_rq_master5[[#This Row],[a_department_code]],Dept!A:B,2,0)</f>
        <v>Purchasing</v>
      </c>
      <c r="M5781">
        <f t="shared" si="90"/>
        <v>0</v>
      </c>
    </row>
    <row r="5782" spans="1:13" hidden="1" x14ac:dyDescent="0.25">
      <c r="A5782">
        <v>2019</v>
      </c>
      <c r="B5782">
        <v>6732.32</v>
      </c>
      <c r="C5782">
        <v>6732.32</v>
      </c>
      <c r="D5782" s="20">
        <v>6732.32</v>
      </c>
      <c r="E5782" s="10">
        <f>SUM(Table_munisapp_tylerci_mu_live_rq_master5[[#This Row],[rd_extended_price]]-Table_munisapp_tylerci_mu_live_rq_master5[[#This Row],[rd_price_net]])</f>
        <v>0</v>
      </c>
      <c r="F5782" s="1">
        <v>43448</v>
      </c>
      <c r="G5782">
        <v>2965</v>
      </c>
      <c r="H5782" t="s">
        <v>9079</v>
      </c>
      <c r="I5782" t="s">
        <v>12027</v>
      </c>
      <c r="J5782">
        <v>3190001</v>
      </c>
      <c r="K5782" t="str">
        <f>VLOOKUP(Table_munisapp_tylerci_mu_live_rq_master5[[#This Row],[rh_vendor_suggest]],Vend!A:B,2,0)</f>
        <v>ORACLE AMERICA INC</v>
      </c>
      <c r="L5782" t="str">
        <f>VLOOKUP(Table_munisapp_tylerci_mu_live_rq_master5[[#This Row],[a_department_code]],Dept!A:B,2,0)</f>
        <v>Purchasing</v>
      </c>
      <c r="M5782">
        <f t="shared" si="90"/>
        <v>0</v>
      </c>
    </row>
    <row r="5783" spans="1:13" hidden="1" x14ac:dyDescent="0.25">
      <c r="A5783">
        <v>2019</v>
      </c>
      <c r="B5783">
        <v>16029.32</v>
      </c>
      <c r="C5783">
        <v>16029.32</v>
      </c>
      <c r="D5783" s="20">
        <v>16029.32</v>
      </c>
      <c r="E5783" s="10">
        <f>SUM(Table_munisapp_tylerci_mu_live_rq_master5[[#This Row],[rd_extended_price]]-Table_munisapp_tylerci_mu_live_rq_master5[[#This Row],[rd_price_net]])</f>
        <v>0</v>
      </c>
      <c r="F5783" s="1">
        <v>43448</v>
      </c>
      <c r="G5783">
        <v>2965</v>
      </c>
      <c r="H5783" t="s">
        <v>9079</v>
      </c>
      <c r="I5783" t="s">
        <v>12027</v>
      </c>
      <c r="J5783">
        <v>3190001</v>
      </c>
      <c r="K5783" t="str">
        <f>VLOOKUP(Table_munisapp_tylerci_mu_live_rq_master5[[#This Row],[rh_vendor_suggest]],Vend!A:B,2,0)</f>
        <v>ORACLE AMERICA INC</v>
      </c>
      <c r="L5783" t="str">
        <f>VLOOKUP(Table_munisapp_tylerci_mu_live_rq_master5[[#This Row],[a_department_code]],Dept!A:B,2,0)</f>
        <v>Purchasing</v>
      </c>
      <c r="M5783">
        <f t="shared" si="90"/>
        <v>0</v>
      </c>
    </row>
    <row r="5784" spans="1:13" hidden="1" x14ac:dyDescent="0.25">
      <c r="A5784">
        <v>2019</v>
      </c>
      <c r="B5784">
        <v>18583.63</v>
      </c>
      <c r="C5784">
        <v>18583.63</v>
      </c>
      <c r="D5784" s="20">
        <v>18583.63</v>
      </c>
      <c r="E5784" s="10">
        <f>SUM(Table_munisapp_tylerci_mu_live_rq_master5[[#This Row],[rd_extended_price]]-Table_munisapp_tylerci_mu_live_rq_master5[[#This Row],[rd_price_net]])</f>
        <v>0</v>
      </c>
      <c r="F5784" s="1">
        <v>43448</v>
      </c>
      <c r="G5784">
        <v>2965</v>
      </c>
      <c r="H5784" t="s">
        <v>9079</v>
      </c>
      <c r="I5784" t="s">
        <v>12027</v>
      </c>
      <c r="J5784">
        <v>3190001</v>
      </c>
      <c r="K5784" t="str">
        <f>VLOOKUP(Table_munisapp_tylerci_mu_live_rq_master5[[#This Row],[rh_vendor_suggest]],Vend!A:B,2,0)</f>
        <v>ORACLE AMERICA INC</v>
      </c>
      <c r="L5784" t="str">
        <f>VLOOKUP(Table_munisapp_tylerci_mu_live_rq_master5[[#This Row],[a_department_code]],Dept!A:B,2,0)</f>
        <v>Purchasing</v>
      </c>
      <c r="M5784">
        <f t="shared" si="90"/>
        <v>0</v>
      </c>
    </row>
    <row r="5785" spans="1:13" hidden="1" x14ac:dyDescent="0.25">
      <c r="A5785">
        <v>2019</v>
      </c>
      <c r="B5785">
        <v>9450</v>
      </c>
      <c r="C5785">
        <v>9450</v>
      </c>
      <c r="D5785" s="20">
        <v>9450</v>
      </c>
      <c r="E5785" s="10">
        <f>SUM(Table_munisapp_tylerci_mu_live_rq_master5[[#This Row],[rd_extended_price]]-Table_munisapp_tylerci_mu_live_rq_master5[[#This Row],[rd_price_net]])</f>
        <v>0</v>
      </c>
      <c r="F5785" s="1">
        <v>43452</v>
      </c>
      <c r="G5785">
        <v>3488</v>
      </c>
      <c r="H5785" t="s">
        <v>9107</v>
      </c>
      <c r="I5785" t="s">
        <v>9573</v>
      </c>
      <c r="J5785">
        <v>3190024</v>
      </c>
      <c r="K5785" t="str">
        <f>VLOOKUP(Table_munisapp_tylerci_mu_live_rq_master5[[#This Row],[rh_vendor_suggest]],Vend!A:B,2,0)</f>
        <v>SOUTH &amp; JONES TIMBER COMPANY, INC</v>
      </c>
      <c r="L5785" t="str">
        <f>VLOOKUP(Table_munisapp_tylerci_mu_live_rq_master5[[#This Row],[a_department_code]],Dept!A:B,2,0)</f>
        <v>Golden Spike Event Center</v>
      </c>
      <c r="M5785">
        <f t="shared" si="90"/>
        <v>1</v>
      </c>
    </row>
    <row r="5786" spans="1:13" hidden="1" x14ac:dyDescent="0.25">
      <c r="A5786">
        <v>2019</v>
      </c>
      <c r="B5786">
        <v>750</v>
      </c>
      <c r="C5786">
        <v>750</v>
      </c>
      <c r="D5786" s="20">
        <v>750</v>
      </c>
      <c r="E5786" s="10">
        <f>SUM(Table_munisapp_tylerci_mu_live_rq_master5[[#This Row],[rd_extended_price]]-Table_munisapp_tylerci_mu_live_rq_master5[[#This Row],[rd_price_net]])</f>
        <v>0</v>
      </c>
      <c r="F5786" s="1">
        <v>43448</v>
      </c>
      <c r="G5786">
        <v>3715</v>
      </c>
      <c r="H5786" t="s">
        <v>9107</v>
      </c>
      <c r="I5786" t="s">
        <v>12028</v>
      </c>
      <c r="J5786">
        <v>3190009</v>
      </c>
      <c r="K5786" t="str">
        <f>VLOOKUP(Table_munisapp_tylerci_mu_live_rq_master5[[#This Row],[rh_vendor_suggest]],Vend!A:B,2,0)</f>
        <v>TRAILS WEST ARTIFACT SOCIETY</v>
      </c>
      <c r="L5786" t="str">
        <f>VLOOKUP(Table_munisapp_tylerci_mu_live_rq_master5[[#This Row],[a_department_code]],Dept!A:B,2,0)</f>
        <v>Golden Spike Event Center</v>
      </c>
      <c r="M5786">
        <f t="shared" si="90"/>
        <v>1</v>
      </c>
    </row>
    <row r="5787" spans="1:13" hidden="1" x14ac:dyDescent="0.25">
      <c r="A5787">
        <v>2019</v>
      </c>
      <c r="B5787">
        <v>6000</v>
      </c>
      <c r="C5787">
        <v>6000</v>
      </c>
      <c r="D5787" s="20">
        <v>6000</v>
      </c>
      <c r="E5787" s="10">
        <f>SUM(Table_munisapp_tylerci_mu_live_rq_master5[[#This Row],[rd_extended_price]]-Table_munisapp_tylerci_mu_live_rq_master5[[#This Row],[rd_price_net]])</f>
        <v>0</v>
      </c>
      <c r="F5787" s="1">
        <v>43452</v>
      </c>
      <c r="G5787">
        <v>1238</v>
      </c>
      <c r="H5787" t="s">
        <v>9107</v>
      </c>
      <c r="I5787" t="s">
        <v>12059</v>
      </c>
      <c r="J5787">
        <v>3190014</v>
      </c>
      <c r="K5787" t="str">
        <f>VLOOKUP(Table_munisapp_tylerci_mu_live_rq_master5[[#This Row],[rh_vendor_suggest]],Vend!A:B,2,0)</f>
        <v>BELL JANITORIAL SUPPLY LC</v>
      </c>
      <c r="L5787" t="str">
        <f>VLOOKUP(Table_munisapp_tylerci_mu_live_rq_master5[[#This Row],[a_department_code]],Dept!A:B,2,0)</f>
        <v>Golden Spike Event Center</v>
      </c>
      <c r="M5787">
        <f t="shared" si="90"/>
        <v>1</v>
      </c>
    </row>
    <row r="5788" spans="1:13" hidden="1" x14ac:dyDescent="0.25">
      <c r="A5788">
        <v>2019</v>
      </c>
      <c r="B5788">
        <v>3000</v>
      </c>
      <c r="C5788">
        <v>3000</v>
      </c>
      <c r="D5788" s="20">
        <v>3000</v>
      </c>
      <c r="E5788" s="10">
        <f>SUM(Table_munisapp_tylerci_mu_live_rq_master5[[#This Row],[rd_extended_price]]-Table_munisapp_tylerci_mu_live_rq_master5[[#This Row],[rd_price_net]])</f>
        <v>0</v>
      </c>
      <c r="F5788" s="1">
        <v>43448</v>
      </c>
      <c r="G5788">
        <v>3470</v>
      </c>
      <c r="H5788" t="s">
        <v>9107</v>
      </c>
      <c r="I5788" t="s">
        <v>11356</v>
      </c>
      <c r="J5788">
        <v>3190008</v>
      </c>
      <c r="K5788" t="str">
        <f>VLOOKUP(Table_munisapp_tylerci_mu_live_rq_master5[[#This Row],[rh_vendor_suggest]],Vend!A:B,2,0)</f>
        <v>SMITH &amp; EDWARDS</v>
      </c>
      <c r="L5788" t="str">
        <f>VLOOKUP(Table_munisapp_tylerci_mu_live_rq_master5[[#This Row],[a_department_code]],Dept!A:B,2,0)</f>
        <v>Golden Spike Event Center</v>
      </c>
      <c r="M5788">
        <f t="shared" si="90"/>
        <v>1</v>
      </c>
    </row>
    <row r="5789" spans="1:13" hidden="1" x14ac:dyDescent="0.25">
      <c r="A5789">
        <v>2019</v>
      </c>
      <c r="B5789">
        <v>3000</v>
      </c>
      <c r="C5789">
        <v>3000</v>
      </c>
      <c r="D5789" s="20">
        <v>3000</v>
      </c>
      <c r="E5789" s="10">
        <f>SUM(Table_munisapp_tylerci_mu_live_rq_master5[[#This Row],[rd_extended_price]]-Table_munisapp_tylerci_mu_live_rq_master5[[#This Row],[rd_price_net]])</f>
        <v>0</v>
      </c>
      <c r="F5789" s="1">
        <v>43448</v>
      </c>
      <c r="G5789">
        <v>2692</v>
      </c>
      <c r="H5789" t="s">
        <v>9107</v>
      </c>
      <c r="I5789" t="s">
        <v>12060</v>
      </c>
      <c r="J5789">
        <v>3190005</v>
      </c>
      <c r="K5789" t="str">
        <f>VLOOKUP(Table_munisapp_tylerci_mu_live_rq_master5[[#This Row],[rh_vendor_suggest]],Vend!A:B,2,0)</f>
        <v>MERRILL BITS PLUS</v>
      </c>
      <c r="L5789" t="str">
        <f>VLOOKUP(Table_munisapp_tylerci_mu_live_rq_master5[[#This Row],[a_department_code]],Dept!A:B,2,0)</f>
        <v>Golden Spike Event Center</v>
      </c>
      <c r="M5789">
        <f t="shared" si="90"/>
        <v>1</v>
      </c>
    </row>
    <row r="5790" spans="1:13" hidden="1" x14ac:dyDescent="0.25">
      <c r="A5790">
        <v>2019</v>
      </c>
      <c r="B5790">
        <v>2000</v>
      </c>
      <c r="C5790">
        <v>2000</v>
      </c>
      <c r="D5790" s="20">
        <v>2000</v>
      </c>
      <c r="E5790" s="10">
        <f>SUM(Table_munisapp_tylerci_mu_live_rq_master5[[#This Row],[rd_extended_price]]-Table_munisapp_tylerci_mu_live_rq_master5[[#This Row],[rd_price_net]])</f>
        <v>0</v>
      </c>
      <c r="F5790" s="1">
        <v>43448</v>
      </c>
      <c r="G5790">
        <v>3087</v>
      </c>
      <c r="H5790" t="s">
        <v>9107</v>
      </c>
      <c r="I5790" t="s">
        <v>12061</v>
      </c>
      <c r="J5790">
        <v>3190007</v>
      </c>
      <c r="K5790" t="str">
        <f>VLOOKUP(Table_munisapp_tylerci_mu_live_rq_master5[[#This Row],[rh_vendor_suggest]],Vend!A:B,2,0)</f>
        <v>PRECISION POWER   INC</v>
      </c>
      <c r="L5790" t="str">
        <f>VLOOKUP(Table_munisapp_tylerci_mu_live_rq_master5[[#This Row],[a_department_code]],Dept!A:B,2,0)</f>
        <v>Golden Spike Event Center</v>
      </c>
      <c r="M5790">
        <f t="shared" si="90"/>
        <v>1</v>
      </c>
    </row>
    <row r="5791" spans="1:13" hidden="1" x14ac:dyDescent="0.25">
      <c r="A5791">
        <v>2019</v>
      </c>
      <c r="B5791">
        <v>1300</v>
      </c>
      <c r="C5791">
        <v>1300</v>
      </c>
      <c r="D5791" s="20">
        <v>1300</v>
      </c>
      <c r="E5791" s="10">
        <f>SUM(Table_munisapp_tylerci_mu_live_rq_master5[[#This Row],[rd_extended_price]]-Table_munisapp_tylerci_mu_live_rq_master5[[#This Row],[rd_price_net]])</f>
        <v>0</v>
      </c>
      <c r="F5791" s="1">
        <v>43448</v>
      </c>
      <c r="G5791">
        <v>1389</v>
      </c>
      <c r="H5791" t="s">
        <v>9107</v>
      </c>
      <c r="I5791" t="s">
        <v>9184</v>
      </c>
      <c r="J5791">
        <v>3190003</v>
      </c>
      <c r="K5791" t="str">
        <f>VLOOKUP(Table_munisapp_tylerci_mu_live_rq_master5[[#This Row],[rh_vendor_suggest]],Vend!A:B,2,0)</f>
        <v>CAL RANCH STORE</v>
      </c>
      <c r="L5791" t="str">
        <f>VLOOKUP(Table_munisapp_tylerci_mu_live_rq_master5[[#This Row],[a_department_code]],Dept!A:B,2,0)</f>
        <v>Golden Spike Event Center</v>
      </c>
      <c r="M5791">
        <f t="shared" si="90"/>
        <v>1</v>
      </c>
    </row>
    <row r="5792" spans="1:13" hidden="1" x14ac:dyDescent="0.25">
      <c r="A5792">
        <v>2019</v>
      </c>
      <c r="B5792">
        <v>4500</v>
      </c>
      <c r="C5792">
        <v>4500</v>
      </c>
      <c r="D5792" s="20">
        <v>4500</v>
      </c>
      <c r="E5792" s="10">
        <f>SUM(Table_munisapp_tylerci_mu_live_rq_master5[[#This Row],[rd_extended_price]]-Table_munisapp_tylerci_mu_live_rq_master5[[#This Row],[rd_price_net]])</f>
        <v>0</v>
      </c>
      <c r="F5792" s="1">
        <v>43448</v>
      </c>
      <c r="G5792">
        <v>3986</v>
      </c>
      <c r="H5792" t="s">
        <v>9107</v>
      </c>
      <c r="I5792" t="s">
        <v>10784</v>
      </c>
      <c r="J5792">
        <v>3190010</v>
      </c>
      <c r="K5792" t="str">
        <f>VLOOKUP(Table_munisapp_tylerci_mu_live_rq_master5[[#This Row],[rh_vendor_suggest]],Vend!A:B,2,0)</f>
        <v>WAXIE JANITORIAL</v>
      </c>
      <c r="L5792" t="str">
        <f>VLOOKUP(Table_munisapp_tylerci_mu_live_rq_master5[[#This Row],[a_department_code]],Dept!A:B,2,0)</f>
        <v>Golden Spike Event Center</v>
      </c>
      <c r="M5792">
        <f t="shared" si="90"/>
        <v>1</v>
      </c>
    </row>
    <row r="5793" spans="1:13" hidden="1" x14ac:dyDescent="0.25">
      <c r="A5793">
        <v>2019</v>
      </c>
      <c r="B5793">
        <v>450</v>
      </c>
      <c r="C5793">
        <v>450</v>
      </c>
      <c r="D5793" s="20">
        <v>450</v>
      </c>
      <c r="E5793" s="10">
        <f>SUM(Table_munisapp_tylerci_mu_live_rq_master5[[#This Row],[rd_extended_price]]-Table_munisapp_tylerci_mu_live_rq_master5[[#This Row],[rd_price_net]])</f>
        <v>0</v>
      </c>
      <c r="F5793" s="1">
        <v>43448</v>
      </c>
      <c r="G5793">
        <v>1299</v>
      </c>
      <c r="H5793" t="s">
        <v>9107</v>
      </c>
      <c r="I5793" t="s">
        <v>12062</v>
      </c>
      <c r="J5793">
        <v>3190002</v>
      </c>
      <c r="K5793" t="str">
        <f>VLOOKUP(Table_munisapp_tylerci_mu_live_rq_master5[[#This Row],[rh_vendor_suggest]],Vend!A:B,2,0)</f>
        <v>CKSK &amp; BJ INC</v>
      </c>
      <c r="L5793" t="str">
        <f>VLOOKUP(Table_munisapp_tylerci_mu_live_rq_master5[[#This Row],[a_department_code]],Dept!A:B,2,0)</f>
        <v>Golden Spike Event Center</v>
      </c>
      <c r="M5793">
        <f t="shared" si="90"/>
        <v>1</v>
      </c>
    </row>
    <row r="5794" spans="1:13" hidden="1" x14ac:dyDescent="0.25">
      <c r="A5794">
        <v>2019</v>
      </c>
      <c r="B5794">
        <v>7000</v>
      </c>
      <c r="C5794">
        <v>7000</v>
      </c>
      <c r="D5794" s="20">
        <v>7000</v>
      </c>
      <c r="E5794" s="10">
        <f>SUM(Table_munisapp_tylerci_mu_live_rq_master5[[#This Row],[rd_extended_price]]-Table_munisapp_tylerci_mu_live_rq_master5[[#This Row],[rd_price_net]])</f>
        <v>0</v>
      </c>
      <c r="F5794" s="1">
        <v>43452</v>
      </c>
      <c r="G5794">
        <v>7750</v>
      </c>
      <c r="H5794" t="s">
        <v>9107</v>
      </c>
      <c r="I5794" t="s">
        <v>12063</v>
      </c>
      <c r="J5794">
        <v>3190031</v>
      </c>
      <c r="K5794" t="str">
        <f>VLOOKUP(Table_munisapp_tylerci_mu_live_rq_master5[[#This Row],[rh_vendor_suggest]],Vend!A:B,2,0)</f>
        <v>REZOLUTION AV LLC</v>
      </c>
      <c r="L5794" t="str">
        <f>VLOOKUP(Table_munisapp_tylerci_mu_live_rq_master5[[#This Row],[a_department_code]],Dept!A:B,2,0)</f>
        <v>Golden Spike Event Center</v>
      </c>
      <c r="M5794">
        <f t="shared" si="90"/>
        <v>1</v>
      </c>
    </row>
    <row r="5795" spans="1:13" hidden="1" x14ac:dyDescent="0.25">
      <c r="A5795">
        <v>2019</v>
      </c>
      <c r="B5795">
        <v>1200</v>
      </c>
      <c r="C5795">
        <v>1200</v>
      </c>
      <c r="D5795" s="20">
        <v>1200</v>
      </c>
      <c r="E5795" s="10">
        <f>SUM(Table_munisapp_tylerci_mu_live_rq_master5[[#This Row],[rd_extended_price]]-Table_munisapp_tylerci_mu_live_rq_master5[[#This Row],[rd_price_net]])</f>
        <v>0</v>
      </c>
      <c r="F5795" s="1">
        <v>43448</v>
      </c>
      <c r="G5795">
        <v>3082</v>
      </c>
      <c r="H5795" t="s">
        <v>9107</v>
      </c>
      <c r="I5795" t="s">
        <v>10916</v>
      </c>
      <c r="J5795">
        <v>3190006</v>
      </c>
      <c r="K5795" t="str">
        <f>VLOOKUP(Table_munisapp_tylerci_mu_live_rq_master5[[#This Row],[rh_vendor_suggest]],Vend!A:B,2,0)</f>
        <v>PRAXAIR DISTRIBUTION INC</v>
      </c>
      <c r="L5795" t="str">
        <f>VLOOKUP(Table_munisapp_tylerci_mu_live_rq_master5[[#This Row],[a_department_code]],Dept!A:B,2,0)</f>
        <v>Golden Spike Event Center</v>
      </c>
      <c r="M5795">
        <f t="shared" si="90"/>
        <v>1</v>
      </c>
    </row>
    <row r="5796" spans="1:13" hidden="1" x14ac:dyDescent="0.25">
      <c r="A5796">
        <v>2019</v>
      </c>
      <c r="B5796">
        <v>5000</v>
      </c>
      <c r="C5796">
        <v>5000</v>
      </c>
      <c r="D5796" s="20">
        <v>5000</v>
      </c>
      <c r="E5796" s="10">
        <f>SUM(Table_munisapp_tylerci_mu_live_rq_master5[[#This Row],[rd_extended_price]]-Table_munisapp_tylerci_mu_live_rq_master5[[#This Row],[rd_price_net]])</f>
        <v>0</v>
      </c>
      <c r="F5796" s="1">
        <v>43452</v>
      </c>
      <c r="G5796">
        <v>1019</v>
      </c>
      <c r="H5796" t="s">
        <v>9107</v>
      </c>
      <c r="I5796" t="s">
        <v>12064</v>
      </c>
      <c r="J5796">
        <v>3190011</v>
      </c>
      <c r="K5796" t="str">
        <f>VLOOKUP(Table_munisapp_tylerci_mu_live_rq_master5[[#This Row],[rh_vendor_suggest]],Vend!A:B,2,0)</f>
        <v>AARON K STEELE</v>
      </c>
      <c r="L5796" t="str">
        <f>VLOOKUP(Table_munisapp_tylerci_mu_live_rq_master5[[#This Row],[a_department_code]],Dept!A:B,2,0)</f>
        <v>Golden Spike Event Center</v>
      </c>
      <c r="M5796">
        <f t="shared" si="90"/>
        <v>1</v>
      </c>
    </row>
    <row r="5797" spans="1:13" hidden="1" x14ac:dyDescent="0.25">
      <c r="A5797">
        <v>2019</v>
      </c>
      <c r="B5797">
        <v>700</v>
      </c>
      <c r="C5797">
        <v>700</v>
      </c>
      <c r="D5797" s="20">
        <v>700</v>
      </c>
      <c r="E5797" s="10">
        <f>SUM(Table_munisapp_tylerci_mu_live_rq_master5[[#This Row],[rd_extended_price]]-Table_munisapp_tylerci_mu_live_rq_master5[[#This Row],[rd_price_net]])</f>
        <v>0</v>
      </c>
      <c r="F5797" s="1">
        <v>43448</v>
      </c>
      <c r="G5797">
        <v>1464</v>
      </c>
      <c r="H5797" t="s">
        <v>9107</v>
      </c>
      <c r="I5797" t="s">
        <v>12065</v>
      </c>
      <c r="J5797">
        <v>3190004</v>
      </c>
      <c r="K5797" t="str">
        <f>VLOOKUP(Table_munisapp_tylerci_mu_live_rq_master5[[#This Row],[rh_vendor_suggest]],Vend!A:B,2,0)</f>
        <v>CHADS PLUMBING &amp; SPRINKLING SUPPLY</v>
      </c>
      <c r="L5797" t="str">
        <f>VLOOKUP(Table_munisapp_tylerci_mu_live_rq_master5[[#This Row],[a_department_code]],Dept!A:B,2,0)</f>
        <v>Golden Spike Event Center</v>
      </c>
      <c r="M5797">
        <f t="shared" si="90"/>
        <v>1</v>
      </c>
    </row>
    <row r="5798" spans="1:13" hidden="1" x14ac:dyDescent="0.25">
      <c r="A5798">
        <v>2019</v>
      </c>
      <c r="B5798">
        <v>1200</v>
      </c>
      <c r="C5798">
        <v>1200</v>
      </c>
      <c r="D5798" s="20">
        <v>1200</v>
      </c>
      <c r="E5798" s="10">
        <f>SUM(Table_munisapp_tylerci_mu_live_rq_master5[[#This Row],[rd_extended_price]]-Table_munisapp_tylerci_mu_live_rq_master5[[#This Row],[rd_price_net]])</f>
        <v>0</v>
      </c>
      <c r="F5798" s="1">
        <v>43452</v>
      </c>
      <c r="G5798">
        <v>2225</v>
      </c>
      <c r="H5798" t="s">
        <v>9107</v>
      </c>
      <c r="I5798" t="s">
        <v>10922</v>
      </c>
      <c r="J5798">
        <v>3190022</v>
      </c>
      <c r="K5798" t="str">
        <f>VLOOKUP(Table_munisapp_tylerci_mu_live_rq_master5[[#This Row],[rh_vendor_suggest]],Vend!A:B,2,0)</f>
        <v>JACKS TIRE &amp; OIL MANAGEMENT CO INC</v>
      </c>
      <c r="L5798" t="str">
        <f>VLOOKUP(Table_munisapp_tylerci_mu_live_rq_master5[[#This Row],[a_department_code]],Dept!A:B,2,0)</f>
        <v>Golden Spike Event Center</v>
      </c>
      <c r="M5798">
        <f t="shared" si="90"/>
        <v>1</v>
      </c>
    </row>
    <row r="5799" spans="1:13" hidden="1" x14ac:dyDescent="0.25">
      <c r="A5799">
        <v>2019</v>
      </c>
      <c r="B5799">
        <v>3000</v>
      </c>
      <c r="C5799">
        <v>3000</v>
      </c>
      <c r="D5799" s="20">
        <v>3000</v>
      </c>
      <c r="E5799" s="10">
        <f>SUM(Table_munisapp_tylerci_mu_live_rq_master5[[#This Row],[rd_extended_price]]-Table_munisapp_tylerci_mu_live_rq_master5[[#This Row],[rd_price_net]])</f>
        <v>0</v>
      </c>
      <c r="F5799" s="1">
        <v>43452</v>
      </c>
      <c r="G5799">
        <v>5138</v>
      </c>
      <c r="H5799" t="s">
        <v>9107</v>
      </c>
      <c r="I5799" t="s">
        <v>12067</v>
      </c>
      <c r="J5799">
        <v>3190029</v>
      </c>
      <c r="K5799" t="str">
        <f>VLOOKUP(Table_munisapp_tylerci_mu_live_rq_master5[[#This Row],[rh_vendor_suggest]],Vend!A:B,2,0)</f>
        <v>STANDARD EXAMINER</v>
      </c>
      <c r="L5799" t="str">
        <f>VLOOKUP(Table_munisapp_tylerci_mu_live_rq_master5[[#This Row],[a_department_code]],Dept!A:B,2,0)</f>
        <v>Golden Spike Event Center</v>
      </c>
      <c r="M5799">
        <f t="shared" si="90"/>
        <v>1</v>
      </c>
    </row>
    <row r="5800" spans="1:13" hidden="1" x14ac:dyDescent="0.25">
      <c r="A5800">
        <v>2019</v>
      </c>
      <c r="B5800">
        <v>800</v>
      </c>
      <c r="C5800">
        <v>800</v>
      </c>
      <c r="D5800" s="20">
        <v>800</v>
      </c>
      <c r="E5800" s="10">
        <f>SUM(Table_munisapp_tylerci_mu_live_rq_master5[[#This Row],[rd_extended_price]]-Table_munisapp_tylerci_mu_live_rq_master5[[#This Row],[rd_price_net]])</f>
        <v>0</v>
      </c>
      <c r="F5800" s="1">
        <v>43452</v>
      </c>
      <c r="G5800">
        <v>2125</v>
      </c>
      <c r="H5800" t="s">
        <v>9107</v>
      </c>
      <c r="I5800" t="s">
        <v>11356</v>
      </c>
      <c r="J5800">
        <v>3190020</v>
      </c>
      <c r="K5800" t="str">
        <f>VLOOKUP(Table_munisapp_tylerci_mu_live_rq_master5[[#This Row],[rh_vendor_suggest]],Vend!A:B,2,0)</f>
        <v>HOME DEPOT</v>
      </c>
      <c r="L5800" t="str">
        <f>VLOOKUP(Table_munisapp_tylerci_mu_live_rq_master5[[#This Row],[a_department_code]],Dept!A:B,2,0)</f>
        <v>Golden Spike Event Center</v>
      </c>
      <c r="M5800">
        <f t="shared" si="90"/>
        <v>1</v>
      </c>
    </row>
    <row r="5801" spans="1:13" hidden="1" x14ac:dyDescent="0.25">
      <c r="A5801">
        <v>2019</v>
      </c>
      <c r="B5801">
        <v>800</v>
      </c>
      <c r="C5801">
        <v>800</v>
      </c>
      <c r="D5801" s="20">
        <v>800</v>
      </c>
      <c r="E5801" s="10">
        <f>SUM(Table_munisapp_tylerci_mu_live_rq_master5[[#This Row],[rd_extended_price]]-Table_munisapp_tylerci_mu_live_rq_master5[[#This Row],[rd_price_net]])</f>
        <v>0</v>
      </c>
      <c r="F5801" s="1">
        <v>43452</v>
      </c>
      <c r="G5801">
        <v>3229</v>
      </c>
      <c r="H5801" t="s">
        <v>9107</v>
      </c>
      <c r="I5801" t="s">
        <v>12068</v>
      </c>
      <c r="J5801">
        <v>3190023</v>
      </c>
      <c r="K5801" t="str">
        <f>VLOOKUP(Table_munisapp_tylerci_mu_live_rq_master5[[#This Row],[rh_vendor_suggest]],Vend!A:B,2,0)</f>
        <v>THE WARNES CO INC</v>
      </c>
      <c r="L5801" t="str">
        <f>VLOOKUP(Table_munisapp_tylerci_mu_live_rq_master5[[#This Row],[a_department_code]],Dept!A:B,2,0)</f>
        <v>Golden Spike Event Center</v>
      </c>
      <c r="M5801">
        <f t="shared" si="90"/>
        <v>1</v>
      </c>
    </row>
    <row r="5802" spans="1:13" hidden="1" x14ac:dyDescent="0.25">
      <c r="A5802">
        <v>2019</v>
      </c>
      <c r="B5802">
        <v>100</v>
      </c>
      <c r="C5802">
        <v>100</v>
      </c>
      <c r="D5802" s="20">
        <v>100</v>
      </c>
      <c r="E5802" s="10">
        <f>SUM(Table_munisapp_tylerci_mu_live_rq_master5[[#This Row],[rd_extended_price]]-Table_munisapp_tylerci_mu_live_rq_master5[[#This Row],[rd_price_net]])</f>
        <v>0</v>
      </c>
      <c r="F5802" s="1">
        <v>43452</v>
      </c>
      <c r="G5802">
        <v>3940</v>
      </c>
      <c r="H5802" t="s">
        <v>9107</v>
      </c>
      <c r="I5802" t="s">
        <v>10360</v>
      </c>
      <c r="J5802">
        <v>3190026</v>
      </c>
      <c r="K5802" t="str">
        <f>VLOOKUP(Table_munisapp_tylerci_mu_live_rq_master5[[#This Row],[rh_vendor_suggest]],Vend!A:B,2,0)</f>
        <v>VIC'S QUALITY SAFE &amp; KEY SERVICE</v>
      </c>
      <c r="L5802" t="str">
        <f>VLOOKUP(Table_munisapp_tylerci_mu_live_rq_master5[[#This Row],[a_department_code]],Dept!A:B,2,0)</f>
        <v>Golden Spike Event Center</v>
      </c>
      <c r="M5802">
        <f t="shared" si="90"/>
        <v>1</v>
      </c>
    </row>
    <row r="5803" spans="1:13" hidden="1" x14ac:dyDescent="0.25">
      <c r="A5803">
        <v>2019</v>
      </c>
      <c r="B5803">
        <v>2000</v>
      </c>
      <c r="C5803">
        <v>2000</v>
      </c>
      <c r="D5803" s="20">
        <v>2000</v>
      </c>
      <c r="E5803" s="10">
        <f>SUM(Table_munisapp_tylerci_mu_live_rq_master5[[#This Row],[rd_extended_price]]-Table_munisapp_tylerci_mu_live_rq_master5[[#This Row],[rd_price_net]])</f>
        <v>0</v>
      </c>
      <c r="F5803" s="1">
        <v>43452</v>
      </c>
      <c r="G5803">
        <v>1709</v>
      </c>
      <c r="H5803" t="s">
        <v>9107</v>
      </c>
      <c r="I5803" t="s">
        <v>12069</v>
      </c>
      <c r="J5803">
        <v>3190016</v>
      </c>
      <c r="K5803" t="str">
        <f>VLOOKUP(Table_munisapp_tylerci_mu_live_rq_master5[[#This Row],[rh_vendor_suggest]],Vend!A:B,2,0)</f>
        <v>DENCO SECURITY, INC</v>
      </c>
      <c r="L5803" t="str">
        <f>VLOOKUP(Table_munisapp_tylerci_mu_live_rq_master5[[#This Row],[a_department_code]],Dept!A:B,2,0)</f>
        <v>Golden Spike Event Center</v>
      </c>
      <c r="M5803">
        <f t="shared" si="90"/>
        <v>1</v>
      </c>
    </row>
    <row r="5804" spans="1:13" hidden="1" x14ac:dyDescent="0.25">
      <c r="A5804">
        <v>2019</v>
      </c>
      <c r="B5804">
        <v>2000</v>
      </c>
      <c r="C5804">
        <v>2000</v>
      </c>
      <c r="D5804" s="20">
        <v>2000</v>
      </c>
      <c r="E5804" s="10">
        <f>SUM(Table_munisapp_tylerci_mu_live_rq_master5[[#This Row],[rd_extended_price]]-Table_munisapp_tylerci_mu_live_rq_master5[[#This Row],[rd_price_net]])</f>
        <v>0</v>
      </c>
      <c r="F5804" s="1">
        <v>43452</v>
      </c>
      <c r="G5804">
        <v>2193</v>
      </c>
      <c r="H5804" t="s">
        <v>9107</v>
      </c>
      <c r="I5804" t="s">
        <v>9184</v>
      </c>
      <c r="J5804">
        <v>3190021</v>
      </c>
      <c r="K5804" t="str">
        <f>VLOOKUP(Table_munisapp_tylerci_mu_live_rq_master5[[#This Row],[rh_vendor_suggest]],Vend!A:B,2,0)</f>
        <v>INTERMOUNTAIN FARMERS ASSOC INC</v>
      </c>
      <c r="L5804" t="str">
        <f>VLOOKUP(Table_munisapp_tylerci_mu_live_rq_master5[[#This Row],[a_department_code]],Dept!A:B,2,0)</f>
        <v>Golden Spike Event Center</v>
      </c>
      <c r="M5804">
        <f t="shared" si="90"/>
        <v>1</v>
      </c>
    </row>
    <row r="5805" spans="1:13" hidden="1" x14ac:dyDescent="0.25">
      <c r="A5805">
        <v>2019</v>
      </c>
      <c r="B5805">
        <v>2500</v>
      </c>
      <c r="C5805">
        <v>2500</v>
      </c>
      <c r="D5805" s="20">
        <v>2500</v>
      </c>
      <c r="E5805" s="10">
        <f>SUM(Table_munisapp_tylerci_mu_live_rq_master5[[#This Row],[rd_extended_price]]-Table_munisapp_tylerci_mu_live_rq_master5[[#This Row],[rd_price_net]])</f>
        <v>0</v>
      </c>
      <c r="F5805" s="1">
        <v>43452</v>
      </c>
      <c r="G5805">
        <v>1730</v>
      </c>
      <c r="H5805" t="s">
        <v>9107</v>
      </c>
      <c r="I5805" t="s">
        <v>12070</v>
      </c>
      <c r="J5805">
        <v>3190017</v>
      </c>
      <c r="K5805" t="str">
        <f>VLOOKUP(Table_munisapp_tylerci_mu_live_rq_master5[[#This Row],[rh_vendor_suggest]],Vend!A:B,2,0)</f>
        <v>DIAMOND RENTAL INC</v>
      </c>
      <c r="L5805" t="str">
        <f>VLOOKUP(Table_munisapp_tylerci_mu_live_rq_master5[[#This Row],[a_department_code]],Dept!A:B,2,0)</f>
        <v>Golden Spike Event Center</v>
      </c>
      <c r="M5805">
        <f t="shared" si="90"/>
        <v>1</v>
      </c>
    </row>
    <row r="5806" spans="1:13" hidden="1" x14ac:dyDescent="0.25">
      <c r="A5806">
        <v>2019</v>
      </c>
      <c r="B5806">
        <v>600</v>
      </c>
      <c r="C5806">
        <v>600</v>
      </c>
      <c r="D5806" s="20">
        <v>600</v>
      </c>
      <c r="E5806" s="10">
        <f>SUM(Table_munisapp_tylerci_mu_live_rq_master5[[#This Row],[rd_extended_price]]-Table_munisapp_tylerci_mu_live_rq_master5[[#This Row],[rd_price_net]])</f>
        <v>0</v>
      </c>
      <c r="F5806" s="1">
        <v>43452</v>
      </c>
      <c r="G5806">
        <v>4041</v>
      </c>
      <c r="H5806" t="s">
        <v>9107</v>
      </c>
      <c r="I5806" t="s">
        <v>11027</v>
      </c>
      <c r="J5806">
        <v>3190028</v>
      </c>
      <c r="K5806" t="str">
        <f>VLOOKUP(Table_munisapp_tylerci_mu_live_rq_master5[[#This Row],[rh_vendor_suggest]],Vend!A:B,2,0)</f>
        <v>WHITEHEAD WHOLESALE ELECTRIC INC</v>
      </c>
      <c r="L5806" t="str">
        <f>VLOOKUP(Table_munisapp_tylerci_mu_live_rq_master5[[#This Row],[a_department_code]],Dept!A:B,2,0)</f>
        <v>Golden Spike Event Center</v>
      </c>
      <c r="M5806">
        <f t="shared" si="90"/>
        <v>1</v>
      </c>
    </row>
    <row r="5807" spans="1:13" hidden="1" x14ac:dyDescent="0.25">
      <c r="A5807">
        <v>2019</v>
      </c>
      <c r="B5807">
        <v>400</v>
      </c>
      <c r="C5807">
        <v>400</v>
      </c>
      <c r="D5807" s="20">
        <v>400</v>
      </c>
      <c r="E5807" s="10">
        <f>SUM(Table_munisapp_tylerci_mu_live_rq_master5[[#This Row],[rd_extended_price]]-Table_munisapp_tylerci_mu_live_rq_master5[[#This Row],[rd_price_net]])</f>
        <v>0</v>
      </c>
      <c r="F5807" s="1">
        <v>43452</v>
      </c>
      <c r="G5807">
        <v>2104</v>
      </c>
      <c r="H5807" t="s">
        <v>9107</v>
      </c>
      <c r="I5807" t="s">
        <v>9708</v>
      </c>
      <c r="J5807">
        <v>3190019</v>
      </c>
      <c r="K5807" t="str">
        <f>VLOOKUP(Table_munisapp_tylerci_mu_live_rq_master5[[#This Row],[rh_vendor_suggest]],Vend!A:B,2,0)</f>
        <v>HERRICK INDUSTRIAL SUPPLY</v>
      </c>
      <c r="L5807" t="str">
        <f>VLOOKUP(Table_munisapp_tylerci_mu_live_rq_master5[[#This Row],[a_department_code]],Dept!A:B,2,0)</f>
        <v>Golden Spike Event Center</v>
      </c>
      <c r="M5807">
        <f t="shared" si="90"/>
        <v>1</v>
      </c>
    </row>
    <row r="5808" spans="1:13" hidden="1" x14ac:dyDescent="0.25">
      <c r="A5808">
        <v>2019</v>
      </c>
      <c r="B5808">
        <v>3500</v>
      </c>
      <c r="C5808">
        <v>3500</v>
      </c>
      <c r="D5808" s="20">
        <v>3500</v>
      </c>
      <c r="E5808" s="10">
        <f>SUM(Table_munisapp_tylerci_mu_live_rq_master5[[#This Row],[rd_extended_price]]-Table_munisapp_tylerci_mu_live_rq_master5[[#This Row],[rd_price_net]])</f>
        <v>0</v>
      </c>
      <c r="F5808" s="1">
        <v>43452</v>
      </c>
      <c r="G5808">
        <v>3721</v>
      </c>
      <c r="H5808" t="s">
        <v>9107</v>
      </c>
      <c r="I5808" t="s">
        <v>12071</v>
      </c>
      <c r="J5808">
        <v>3190025</v>
      </c>
      <c r="K5808" t="str">
        <f>VLOOKUP(Table_munisapp_tylerci_mu_live_rq_master5[[#This Row],[rh_vendor_suggest]],Vend!A:B,2,0)</f>
        <v>TREASURE FIRE EQUIPMENT INC</v>
      </c>
      <c r="L5808" t="str">
        <f>VLOOKUP(Table_munisapp_tylerci_mu_live_rq_master5[[#This Row],[a_department_code]],Dept!A:B,2,0)</f>
        <v>Golden Spike Event Center</v>
      </c>
      <c r="M5808">
        <f t="shared" si="90"/>
        <v>1</v>
      </c>
    </row>
    <row r="5809" spans="1:13" hidden="1" x14ac:dyDescent="0.25">
      <c r="A5809">
        <v>2019</v>
      </c>
      <c r="B5809">
        <v>200</v>
      </c>
      <c r="C5809">
        <v>200</v>
      </c>
      <c r="D5809" s="20">
        <v>200</v>
      </c>
      <c r="E5809" s="10">
        <f>SUM(Table_munisapp_tylerci_mu_live_rq_master5[[#This Row],[rd_extended_price]]-Table_munisapp_tylerci_mu_live_rq_master5[[#This Row],[rd_price_net]])</f>
        <v>0</v>
      </c>
      <c r="F5809" s="1">
        <v>43452</v>
      </c>
      <c r="G5809">
        <v>1122</v>
      </c>
      <c r="H5809" t="s">
        <v>9107</v>
      </c>
      <c r="I5809" t="s">
        <v>9173</v>
      </c>
      <c r="J5809">
        <v>3190013</v>
      </c>
      <c r="K5809" t="str">
        <f>VLOOKUP(Table_munisapp_tylerci_mu_live_rq_master5[[#This Row],[rh_vendor_suggest]],Vend!A:B,2,0)</f>
        <v>AMERIGAS</v>
      </c>
      <c r="L5809" t="str">
        <f>VLOOKUP(Table_munisapp_tylerci_mu_live_rq_master5[[#This Row],[a_department_code]],Dept!A:B,2,0)</f>
        <v>Golden Spike Event Center</v>
      </c>
      <c r="M5809">
        <f t="shared" si="90"/>
        <v>1</v>
      </c>
    </row>
    <row r="5810" spans="1:13" hidden="1" x14ac:dyDescent="0.25">
      <c r="A5810">
        <v>2018</v>
      </c>
      <c r="B5810">
        <v>1500</v>
      </c>
      <c r="C5810">
        <v>3000</v>
      </c>
      <c r="D5810" s="20">
        <v>3000</v>
      </c>
      <c r="E5810" s="10">
        <f>SUM(Table_munisapp_tylerci_mu_live_rq_master5[[#This Row],[rd_extended_price]]-Table_munisapp_tylerci_mu_live_rq_master5[[#This Row],[rd_price_net]])</f>
        <v>0</v>
      </c>
      <c r="F5810" s="1">
        <v>43452</v>
      </c>
      <c r="G5810">
        <v>1705</v>
      </c>
      <c r="H5810" t="s">
        <v>9071</v>
      </c>
      <c r="I5810" t="s">
        <v>12072</v>
      </c>
      <c r="J5810">
        <v>3180868</v>
      </c>
      <c r="K5810" t="str">
        <f>VLOOKUP(Table_munisapp_tylerci_mu_live_rq_master5[[#This Row],[rh_vendor_suggest]],Vend!A:B,2,0)</f>
        <v>DELL COMPUTER</v>
      </c>
      <c r="L5810" t="str">
        <f>VLOOKUP(Table_munisapp_tylerci_mu_live_rq_master5[[#This Row],[a_department_code]],Dept!A:B,2,0)</f>
        <v>Sheriff</v>
      </c>
      <c r="M5810">
        <f t="shared" si="90"/>
        <v>1</v>
      </c>
    </row>
    <row r="5811" spans="1:13" hidden="1" x14ac:dyDescent="0.25">
      <c r="A5811">
        <v>2019</v>
      </c>
      <c r="B5811">
        <v>11677</v>
      </c>
      <c r="C5811">
        <v>11677</v>
      </c>
      <c r="D5811" s="20">
        <v>11677</v>
      </c>
      <c r="E5811" s="10">
        <f>SUM(Table_munisapp_tylerci_mu_live_rq_master5[[#This Row],[rd_extended_price]]-Table_munisapp_tylerci_mu_live_rq_master5[[#This Row],[rd_price_net]])</f>
        <v>0</v>
      </c>
      <c r="F5811" s="1">
        <v>43453</v>
      </c>
      <c r="G5811">
        <v>1657</v>
      </c>
      <c r="H5811" t="s">
        <v>9083</v>
      </c>
      <c r="I5811" t="s">
        <v>12073</v>
      </c>
      <c r="J5811">
        <v>3190032</v>
      </c>
      <c r="K5811" t="str">
        <f>VLOOKUP(Table_munisapp_tylerci_mu_live_rq_master5[[#This Row],[rh_vendor_suggest]],Vend!A:B,2,0)</f>
        <v>TITAN LENDERS CORPORATION</v>
      </c>
      <c r="L5811" t="str">
        <f>VLOOKUP(Table_munisapp_tylerci_mu_live_rq_master5[[#This Row],[a_department_code]],Dept!A:B,2,0)</f>
        <v>Information Technology</v>
      </c>
      <c r="M5811">
        <f t="shared" si="90"/>
        <v>1</v>
      </c>
    </row>
    <row r="5812" spans="1:13" hidden="1" x14ac:dyDescent="0.25">
      <c r="A5812">
        <v>2019</v>
      </c>
      <c r="B5812">
        <v>110</v>
      </c>
      <c r="C5812">
        <v>110</v>
      </c>
      <c r="D5812" s="20">
        <v>110</v>
      </c>
      <c r="E5812" s="10">
        <f>SUM(Table_munisapp_tylerci_mu_live_rq_master5[[#This Row],[rd_extended_price]]-Table_munisapp_tylerci_mu_live_rq_master5[[#This Row],[rd_price_net]])</f>
        <v>0</v>
      </c>
      <c r="F5812" s="1">
        <v>43453</v>
      </c>
      <c r="G5812">
        <v>1657</v>
      </c>
      <c r="H5812" t="s">
        <v>9083</v>
      </c>
      <c r="I5812" t="s">
        <v>12073</v>
      </c>
      <c r="J5812">
        <v>3190032</v>
      </c>
      <c r="K5812" t="str">
        <f>VLOOKUP(Table_munisapp_tylerci_mu_live_rq_master5[[#This Row],[rh_vendor_suggest]],Vend!A:B,2,0)</f>
        <v>TITAN LENDERS CORPORATION</v>
      </c>
      <c r="L5812" t="str">
        <f>VLOOKUP(Table_munisapp_tylerci_mu_live_rq_master5[[#This Row],[a_department_code]],Dept!A:B,2,0)</f>
        <v>Information Technology</v>
      </c>
      <c r="M5812">
        <f t="shared" si="90"/>
        <v>0</v>
      </c>
    </row>
    <row r="5813" spans="1:13" hidden="1" x14ac:dyDescent="0.25">
      <c r="A5813">
        <v>2019</v>
      </c>
      <c r="B5813">
        <v>2887.14</v>
      </c>
      <c r="C5813">
        <v>2887.14</v>
      </c>
      <c r="D5813" s="20">
        <v>2656.17</v>
      </c>
      <c r="E5813" s="10">
        <f>SUM(Table_munisapp_tylerci_mu_live_rq_master5[[#This Row],[rd_extended_price]]-Table_munisapp_tylerci_mu_live_rq_master5[[#This Row],[rd_price_net]])</f>
        <v>230.9699999999998</v>
      </c>
      <c r="F5813" s="1">
        <v>43453</v>
      </c>
      <c r="G5813">
        <v>1657</v>
      </c>
      <c r="H5813" t="s">
        <v>9083</v>
      </c>
      <c r="I5813" t="s">
        <v>12073</v>
      </c>
      <c r="J5813">
        <v>3190032</v>
      </c>
      <c r="K5813" t="str">
        <f>VLOOKUP(Table_munisapp_tylerci_mu_live_rq_master5[[#This Row],[rh_vendor_suggest]],Vend!A:B,2,0)</f>
        <v>TITAN LENDERS CORPORATION</v>
      </c>
      <c r="L5813" t="str">
        <f>VLOOKUP(Table_munisapp_tylerci_mu_live_rq_master5[[#This Row],[a_department_code]],Dept!A:B,2,0)</f>
        <v>Information Technology</v>
      </c>
      <c r="M5813">
        <f t="shared" si="90"/>
        <v>0</v>
      </c>
    </row>
    <row r="5814" spans="1:13" hidden="1" x14ac:dyDescent="0.25">
      <c r="A5814">
        <v>2019</v>
      </c>
      <c r="B5814">
        <v>787.4</v>
      </c>
      <c r="C5814">
        <v>787.4</v>
      </c>
      <c r="D5814" s="20">
        <v>724.41</v>
      </c>
      <c r="E5814" s="10">
        <f>SUM(Table_munisapp_tylerci_mu_live_rq_master5[[#This Row],[rd_extended_price]]-Table_munisapp_tylerci_mu_live_rq_master5[[#This Row],[rd_price_net]])</f>
        <v>62.990000000000009</v>
      </c>
      <c r="F5814" s="1">
        <v>43453</v>
      </c>
      <c r="G5814">
        <v>1657</v>
      </c>
      <c r="H5814" t="s">
        <v>9083</v>
      </c>
      <c r="I5814" t="s">
        <v>12073</v>
      </c>
      <c r="J5814">
        <v>3190032</v>
      </c>
      <c r="K5814" t="str">
        <f>VLOOKUP(Table_munisapp_tylerci_mu_live_rq_master5[[#This Row],[rh_vendor_suggest]],Vend!A:B,2,0)</f>
        <v>TITAN LENDERS CORPORATION</v>
      </c>
      <c r="L5814" t="str">
        <f>VLOOKUP(Table_munisapp_tylerci_mu_live_rq_master5[[#This Row],[a_department_code]],Dept!A:B,2,0)</f>
        <v>Information Technology</v>
      </c>
      <c r="M5814">
        <f t="shared" si="90"/>
        <v>0</v>
      </c>
    </row>
    <row r="5815" spans="1:13" hidden="1" x14ac:dyDescent="0.25">
      <c r="A5815">
        <v>2019</v>
      </c>
      <c r="B5815">
        <v>527.32000000000005</v>
      </c>
      <c r="C5815">
        <v>527.32000000000005</v>
      </c>
      <c r="D5815" s="20">
        <v>485.13</v>
      </c>
      <c r="E5815" s="10">
        <f>SUM(Table_munisapp_tylerci_mu_live_rq_master5[[#This Row],[rd_extended_price]]-Table_munisapp_tylerci_mu_live_rq_master5[[#This Row],[rd_price_net]])</f>
        <v>42.190000000000055</v>
      </c>
      <c r="F5815" s="1">
        <v>43453</v>
      </c>
      <c r="G5815">
        <v>1657</v>
      </c>
      <c r="H5815" t="s">
        <v>9083</v>
      </c>
      <c r="I5815" t="s">
        <v>12073</v>
      </c>
      <c r="J5815">
        <v>3190032</v>
      </c>
      <c r="K5815" t="str">
        <f>VLOOKUP(Table_munisapp_tylerci_mu_live_rq_master5[[#This Row],[rh_vendor_suggest]],Vend!A:B,2,0)</f>
        <v>TITAN LENDERS CORPORATION</v>
      </c>
      <c r="L5815" t="str">
        <f>VLOOKUP(Table_munisapp_tylerci_mu_live_rq_master5[[#This Row],[a_department_code]],Dept!A:B,2,0)</f>
        <v>Information Technology</v>
      </c>
      <c r="M5815">
        <f t="shared" si="90"/>
        <v>0</v>
      </c>
    </row>
    <row r="5816" spans="1:13" hidden="1" x14ac:dyDescent="0.25">
      <c r="A5816">
        <v>2019</v>
      </c>
      <c r="B5816">
        <v>119</v>
      </c>
      <c r="C5816">
        <v>119</v>
      </c>
      <c r="D5816" s="20">
        <v>119</v>
      </c>
      <c r="E5816" s="10">
        <f>SUM(Table_munisapp_tylerci_mu_live_rq_master5[[#This Row],[rd_extended_price]]-Table_munisapp_tylerci_mu_live_rq_master5[[#This Row],[rd_price_net]])</f>
        <v>0</v>
      </c>
      <c r="F5816" s="1">
        <v>43453</v>
      </c>
      <c r="G5816">
        <v>1657</v>
      </c>
      <c r="H5816" t="s">
        <v>9083</v>
      </c>
      <c r="I5816" t="s">
        <v>12073</v>
      </c>
      <c r="J5816">
        <v>3190032</v>
      </c>
      <c r="K5816" t="str">
        <f>VLOOKUP(Table_munisapp_tylerci_mu_live_rq_master5[[#This Row],[rh_vendor_suggest]],Vend!A:B,2,0)</f>
        <v>TITAN LENDERS CORPORATION</v>
      </c>
      <c r="L5816" t="str">
        <f>VLOOKUP(Table_munisapp_tylerci_mu_live_rq_master5[[#This Row],[a_department_code]],Dept!A:B,2,0)</f>
        <v>Information Technology</v>
      </c>
      <c r="M5816">
        <f t="shared" si="90"/>
        <v>0</v>
      </c>
    </row>
    <row r="5817" spans="1:13" hidden="1" x14ac:dyDescent="0.25">
      <c r="A5817">
        <v>2019</v>
      </c>
      <c r="B5817">
        <v>1095</v>
      </c>
      <c r="C5817">
        <v>2190</v>
      </c>
      <c r="D5817" s="20">
        <v>2190</v>
      </c>
      <c r="E5817" s="10">
        <f>SUM(Table_munisapp_tylerci_mu_live_rq_master5[[#This Row],[rd_extended_price]]-Table_munisapp_tylerci_mu_live_rq_master5[[#This Row],[rd_price_net]])</f>
        <v>0</v>
      </c>
      <c r="F5817" s="1">
        <v>43453</v>
      </c>
      <c r="G5817">
        <v>1657</v>
      </c>
      <c r="H5817" t="s">
        <v>9083</v>
      </c>
      <c r="I5817" t="s">
        <v>12073</v>
      </c>
      <c r="J5817">
        <v>3190032</v>
      </c>
      <c r="K5817" t="str">
        <f>VLOOKUP(Table_munisapp_tylerci_mu_live_rq_master5[[#This Row],[rh_vendor_suggest]],Vend!A:B,2,0)</f>
        <v>TITAN LENDERS CORPORATION</v>
      </c>
      <c r="L5817" t="str">
        <f>VLOOKUP(Table_munisapp_tylerci_mu_live_rq_master5[[#This Row],[a_department_code]],Dept!A:B,2,0)</f>
        <v>Information Technology</v>
      </c>
      <c r="M5817">
        <f t="shared" si="90"/>
        <v>0</v>
      </c>
    </row>
    <row r="5818" spans="1:13" hidden="1" x14ac:dyDescent="0.25">
      <c r="A5818">
        <v>2019</v>
      </c>
      <c r="B5818">
        <v>99</v>
      </c>
      <c r="C5818">
        <v>99</v>
      </c>
      <c r="D5818" s="20">
        <v>99</v>
      </c>
      <c r="E5818" s="10">
        <f>SUM(Table_munisapp_tylerci_mu_live_rq_master5[[#This Row],[rd_extended_price]]-Table_munisapp_tylerci_mu_live_rq_master5[[#This Row],[rd_price_net]])</f>
        <v>0</v>
      </c>
      <c r="F5818" s="1">
        <v>43453</v>
      </c>
      <c r="G5818">
        <v>1657</v>
      </c>
      <c r="H5818" t="s">
        <v>9083</v>
      </c>
      <c r="I5818" t="s">
        <v>12073</v>
      </c>
      <c r="J5818">
        <v>3190032</v>
      </c>
      <c r="K5818" t="str">
        <f>VLOOKUP(Table_munisapp_tylerci_mu_live_rq_master5[[#This Row],[rh_vendor_suggest]],Vend!A:B,2,0)</f>
        <v>TITAN LENDERS CORPORATION</v>
      </c>
      <c r="L5818" t="str">
        <f>VLOOKUP(Table_munisapp_tylerci_mu_live_rq_master5[[#This Row],[a_department_code]],Dept!A:B,2,0)</f>
        <v>Information Technology</v>
      </c>
      <c r="M5818">
        <f t="shared" si="90"/>
        <v>0</v>
      </c>
    </row>
    <row r="5819" spans="1:13" hidden="1" x14ac:dyDescent="0.25">
      <c r="A5819">
        <v>2019</v>
      </c>
      <c r="B5819">
        <v>250</v>
      </c>
      <c r="C5819">
        <v>1250</v>
      </c>
      <c r="D5819" s="20">
        <v>1250</v>
      </c>
      <c r="E5819" s="10">
        <f>SUM(Table_munisapp_tylerci_mu_live_rq_master5[[#This Row],[rd_extended_price]]-Table_munisapp_tylerci_mu_live_rq_master5[[#This Row],[rd_price_net]])</f>
        <v>0</v>
      </c>
      <c r="F5819" s="1">
        <v>43453</v>
      </c>
      <c r="G5819">
        <v>1657</v>
      </c>
      <c r="H5819" t="s">
        <v>9083</v>
      </c>
      <c r="I5819" t="s">
        <v>12073</v>
      </c>
      <c r="J5819">
        <v>3190032</v>
      </c>
      <c r="K5819" t="str">
        <f>VLOOKUP(Table_munisapp_tylerci_mu_live_rq_master5[[#This Row],[rh_vendor_suggest]],Vend!A:B,2,0)</f>
        <v>TITAN LENDERS CORPORATION</v>
      </c>
      <c r="L5819" t="str">
        <f>VLOOKUP(Table_munisapp_tylerci_mu_live_rq_master5[[#This Row],[a_department_code]],Dept!A:B,2,0)</f>
        <v>Information Technology</v>
      </c>
      <c r="M5819">
        <f t="shared" si="90"/>
        <v>0</v>
      </c>
    </row>
    <row r="5820" spans="1:13" hidden="1" x14ac:dyDescent="0.25">
      <c r="A5820">
        <v>2019</v>
      </c>
      <c r="B5820">
        <v>1200</v>
      </c>
      <c r="C5820">
        <v>1200</v>
      </c>
      <c r="D5820" s="20">
        <v>1200</v>
      </c>
      <c r="E5820" s="10">
        <f>SUM(Table_munisapp_tylerci_mu_live_rq_master5[[#This Row],[rd_extended_price]]-Table_munisapp_tylerci_mu_live_rq_master5[[#This Row],[rd_price_net]])</f>
        <v>0</v>
      </c>
      <c r="F5820" s="1">
        <v>43452</v>
      </c>
      <c r="G5820">
        <v>4039</v>
      </c>
      <c r="H5820" t="s">
        <v>9083</v>
      </c>
      <c r="I5820" t="s">
        <v>12074</v>
      </c>
      <c r="J5820">
        <v>3190027</v>
      </c>
      <c r="K5820" t="str">
        <f>VLOOKUP(Table_munisapp_tylerci_mu_live_rq_master5[[#This Row],[rh_vendor_suggest]],Vend!A:B,2,0)</f>
        <v>WHITE CANYON SOFTWARE INC</v>
      </c>
      <c r="L5820" t="str">
        <f>VLOOKUP(Table_munisapp_tylerci_mu_live_rq_master5[[#This Row],[a_department_code]],Dept!A:B,2,0)</f>
        <v>Information Technology</v>
      </c>
      <c r="M5820">
        <f t="shared" si="90"/>
        <v>1</v>
      </c>
    </row>
    <row r="5821" spans="1:13" hidden="1" x14ac:dyDescent="0.25">
      <c r="A5821">
        <v>2019</v>
      </c>
      <c r="B5821">
        <v>75</v>
      </c>
      <c r="C5821">
        <v>75</v>
      </c>
      <c r="D5821" s="20">
        <v>0</v>
      </c>
      <c r="E5821" s="10">
        <f>SUM(Table_munisapp_tylerci_mu_live_rq_master5[[#This Row],[rd_extended_price]]-Table_munisapp_tylerci_mu_live_rq_master5[[#This Row],[rd_price_net]])</f>
        <v>75</v>
      </c>
      <c r="F5821" s="1">
        <v>43452</v>
      </c>
      <c r="G5821">
        <v>4039</v>
      </c>
      <c r="H5821" t="s">
        <v>9083</v>
      </c>
      <c r="I5821" t="s">
        <v>12074</v>
      </c>
      <c r="J5821">
        <v>3190027</v>
      </c>
      <c r="K5821" t="str">
        <f>VLOOKUP(Table_munisapp_tylerci_mu_live_rq_master5[[#This Row],[rh_vendor_suggest]],Vend!A:B,2,0)</f>
        <v>WHITE CANYON SOFTWARE INC</v>
      </c>
      <c r="L5821" t="str">
        <f>VLOOKUP(Table_munisapp_tylerci_mu_live_rq_master5[[#This Row],[a_department_code]],Dept!A:B,2,0)</f>
        <v>Information Technology</v>
      </c>
      <c r="M5821">
        <f t="shared" si="90"/>
        <v>0</v>
      </c>
    </row>
    <row r="5822" spans="1:13" hidden="1" x14ac:dyDescent="0.25">
      <c r="A5822">
        <v>2019</v>
      </c>
      <c r="B5822">
        <v>900</v>
      </c>
      <c r="C5822">
        <v>900</v>
      </c>
      <c r="D5822" s="20">
        <v>900</v>
      </c>
      <c r="E5822" s="10">
        <f>SUM(Table_munisapp_tylerci_mu_live_rq_master5[[#This Row],[rd_extended_price]]-Table_munisapp_tylerci_mu_live_rq_master5[[#This Row],[rd_price_net]])</f>
        <v>0</v>
      </c>
      <c r="F5822" s="1">
        <v>43452</v>
      </c>
      <c r="G5822">
        <v>1117</v>
      </c>
      <c r="H5822" t="s">
        <v>9114</v>
      </c>
      <c r="I5822" t="s">
        <v>12075</v>
      </c>
      <c r="J5822">
        <v>3190012</v>
      </c>
      <c r="K5822" t="str">
        <f>VLOOKUP(Table_munisapp_tylerci_mu_live_rq_master5[[#This Row],[rh_vendor_suggest]],Vend!A:B,2,0)</f>
        <v>AMERICAN SOLUTIONS FOR BUSINESS</v>
      </c>
      <c r="L5822" t="str">
        <f>VLOOKUP(Table_munisapp_tylerci_mu_live_rq_master5[[#This Row],[a_department_code]],Dept!A:B,2,0)</f>
        <v>Transfer Station</v>
      </c>
      <c r="M5822">
        <f t="shared" si="90"/>
        <v>1</v>
      </c>
    </row>
    <row r="5823" spans="1:13" hidden="1" x14ac:dyDescent="0.25">
      <c r="A5823">
        <v>2019</v>
      </c>
      <c r="B5823">
        <v>1500</v>
      </c>
      <c r="C5823">
        <v>1500</v>
      </c>
      <c r="D5823" s="20">
        <v>1500</v>
      </c>
      <c r="E5823" s="10">
        <f>SUM(Table_munisapp_tylerci_mu_live_rq_master5[[#This Row],[rd_extended_price]]-Table_munisapp_tylerci_mu_live_rq_master5[[#This Row],[rd_price_net]])</f>
        <v>0</v>
      </c>
      <c r="F5823" s="1">
        <v>43452</v>
      </c>
      <c r="G5823">
        <v>2028</v>
      </c>
      <c r="H5823" t="s">
        <v>9114</v>
      </c>
      <c r="I5823" t="s">
        <v>12076</v>
      </c>
      <c r="J5823">
        <v>3190018</v>
      </c>
      <c r="K5823" t="str">
        <f>VLOOKUP(Table_munisapp_tylerci_mu_live_rq_master5[[#This Row],[rh_vendor_suggest]],Vend!A:B,2,0)</f>
        <v>GOODFELLOW CORPORATION</v>
      </c>
      <c r="L5823" t="str">
        <f>VLOOKUP(Table_munisapp_tylerci_mu_live_rq_master5[[#This Row],[a_department_code]],Dept!A:B,2,0)</f>
        <v>Transfer Station</v>
      </c>
      <c r="M5823">
        <f t="shared" si="90"/>
        <v>1</v>
      </c>
    </row>
    <row r="5824" spans="1:13" hidden="1" x14ac:dyDescent="0.25">
      <c r="A5824">
        <v>2019</v>
      </c>
      <c r="B5824">
        <v>5000</v>
      </c>
      <c r="C5824">
        <v>5000</v>
      </c>
      <c r="D5824" s="20">
        <v>5000</v>
      </c>
      <c r="E5824" s="10">
        <f>SUM(Table_munisapp_tylerci_mu_live_rq_master5[[#This Row],[rd_extended_price]]-Table_munisapp_tylerci_mu_live_rq_master5[[#This Row],[rd_price_net]])</f>
        <v>0</v>
      </c>
      <c r="F5824" s="1">
        <v>43452</v>
      </c>
      <c r="G5824">
        <v>5780</v>
      </c>
      <c r="H5824" t="s">
        <v>9114</v>
      </c>
      <c r="I5824" t="s">
        <v>9525</v>
      </c>
      <c r="J5824">
        <v>3190030</v>
      </c>
      <c r="K5824" t="str">
        <f>VLOOKUP(Table_munisapp_tylerci_mu_live_rq_master5[[#This Row],[rh_vendor_suggest]],Vend!A:B,2,0)</f>
        <v>THE A H EMERY CO</v>
      </c>
      <c r="L5824" t="str">
        <f>VLOOKUP(Table_munisapp_tylerci_mu_live_rq_master5[[#This Row],[a_department_code]],Dept!A:B,2,0)</f>
        <v>Transfer Station</v>
      </c>
      <c r="M5824">
        <f t="shared" si="90"/>
        <v>1</v>
      </c>
    </row>
    <row r="5825" spans="1:13" hidden="1" x14ac:dyDescent="0.25">
      <c r="A5825">
        <v>2019</v>
      </c>
      <c r="B5825">
        <v>5000</v>
      </c>
      <c r="C5825">
        <v>5000</v>
      </c>
      <c r="D5825" s="20">
        <v>5000</v>
      </c>
      <c r="E5825" s="10">
        <f>SUM(Table_munisapp_tylerci_mu_live_rq_master5[[#This Row],[rd_extended_price]]-Table_munisapp_tylerci_mu_live_rq_master5[[#This Row],[rd_price_net]])</f>
        <v>0</v>
      </c>
      <c r="F5825" s="1">
        <v>43452</v>
      </c>
      <c r="G5825">
        <v>1607</v>
      </c>
      <c r="H5825" t="s">
        <v>9114</v>
      </c>
      <c r="I5825" t="s">
        <v>12077</v>
      </c>
      <c r="J5825">
        <v>3190015</v>
      </c>
      <c r="K5825" t="str">
        <f>VLOOKUP(Table_munisapp_tylerci_mu_live_rq_master5[[#This Row],[rh_vendor_suggest]],Vend!A:B,2,0)</f>
        <v>CRANE EQUIPMENT MANUFACTURING CORP</v>
      </c>
      <c r="L5825" t="str">
        <f>VLOOKUP(Table_munisapp_tylerci_mu_live_rq_master5[[#This Row],[a_department_code]],Dept!A:B,2,0)</f>
        <v>Transfer Station</v>
      </c>
      <c r="M5825">
        <f t="shared" si="90"/>
        <v>1</v>
      </c>
    </row>
    <row r="5826" spans="1:13" hidden="1" x14ac:dyDescent="0.25">
      <c r="A5826">
        <v>2018</v>
      </c>
      <c r="B5826">
        <v>2186.4</v>
      </c>
      <c r="C5826">
        <v>6559.2</v>
      </c>
      <c r="D5826" s="20">
        <v>6559.2</v>
      </c>
      <c r="E5826" s="10">
        <f>SUM(Table_munisapp_tylerci_mu_live_rq_master5[[#This Row],[rd_extended_price]]-Table_munisapp_tylerci_mu_live_rq_master5[[#This Row],[rd_price_net]])</f>
        <v>0</v>
      </c>
      <c r="F5826" s="1"/>
      <c r="G5826">
        <v>8194</v>
      </c>
      <c r="H5826" t="s">
        <v>9094</v>
      </c>
      <c r="I5826" t="s">
        <v>12078</v>
      </c>
      <c r="J5826">
        <v>0</v>
      </c>
      <c r="K5826" t="str">
        <f>VLOOKUP(Table_munisapp_tylerci_mu_live_rq_master5[[#This Row],[rh_vendor_suggest]],Vend!A:B,2,0)</f>
        <v>MCINTOSH COMMUNICATIONS LLC</v>
      </c>
      <c r="L5826" t="str">
        <f>VLOOKUP(Table_munisapp_tylerci_mu_live_rq_master5[[#This Row],[a_department_code]],Dept!A:B,2,0)</f>
        <v>Weber Morgan Health Department</v>
      </c>
      <c r="M5826">
        <f t="shared" ref="M5826:M5889" si="91">IF(J5826=J5825,0,1)</f>
        <v>1</v>
      </c>
    </row>
    <row r="5827" spans="1:13" hidden="1" x14ac:dyDescent="0.25">
      <c r="A5827">
        <v>2019</v>
      </c>
      <c r="B5827">
        <v>3500</v>
      </c>
      <c r="C5827">
        <v>3500</v>
      </c>
      <c r="D5827" s="20">
        <v>3500</v>
      </c>
      <c r="E5827" s="10">
        <f>SUM(Table_munisapp_tylerci_mu_live_rq_master5[[#This Row],[rd_extended_price]]-Table_munisapp_tylerci_mu_live_rq_master5[[#This Row],[rd_price_net]])</f>
        <v>0</v>
      </c>
      <c r="F5827" s="1">
        <v>43455</v>
      </c>
      <c r="G5827">
        <v>3837</v>
      </c>
      <c r="H5827" t="s">
        <v>9114</v>
      </c>
      <c r="I5827" t="s">
        <v>12079</v>
      </c>
      <c r="J5827">
        <v>3190037</v>
      </c>
      <c r="K5827" t="str">
        <f>VLOOKUP(Table_munisapp_tylerci_mu_live_rq_master5[[#This Row],[rh_vendor_suggest]],Vend!A:B,2,0)</f>
        <v>UTAH COMMUNICATIONS INC</v>
      </c>
      <c r="L5827" t="str">
        <f>VLOOKUP(Table_munisapp_tylerci_mu_live_rq_master5[[#This Row],[a_department_code]],Dept!A:B,2,0)</f>
        <v>Transfer Station</v>
      </c>
      <c r="M5827">
        <f t="shared" si="91"/>
        <v>1</v>
      </c>
    </row>
    <row r="5828" spans="1:13" hidden="1" x14ac:dyDescent="0.25">
      <c r="A5828">
        <v>2019</v>
      </c>
      <c r="B5828">
        <v>8000</v>
      </c>
      <c r="C5828">
        <v>8000</v>
      </c>
      <c r="D5828" s="20">
        <v>8000</v>
      </c>
      <c r="E5828" s="10">
        <f>SUM(Table_munisapp_tylerci_mu_live_rq_master5[[#This Row],[rd_extended_price]]-Table_munisapp_tylerci_mu_live_rq_master5[[#This Row],[rd_price_net]])</f>
        <v>0</v>
      </c>
      <c r="F5828" s="1">
        <v>43455</v>
      </c>
      <c r="G5828">
        <v>3592</v>
      </c>
      <c r="H5828" t="s">
        <v>9114</v>
      </c>
      <c r="I5828" t="s">
        <v>12080</v>
      </c>
      <c r="J5828">
        <v>3190035</v>
      </c>
      <c r="K5828" t="str">
        <f>VLOOKUP(Table_munisapp_tylerci_mu_live_rq_master5[[#This Row],[rh_vendor_suggest]],Vend!A:B,2,0)</f>
        <v>T H GLENNON CO INC</v>
      </c>
      <c r="L5828" t="str">
        <f>VLOOKUP(Table_munisapp_tylerci_mu_live_rq_master5[[#This Row],[a_department_code]],Dept!A:B,2,0)</f>
        <v>Transfer Station</v>
      </c>
      <c r="M5828">
        <f t="shared" si="91"/>
        <v>1</v>
      </c>
    </row>
    <row r="5829" spans="1:13" hidden="1" x14ac:dyDescent="0.25">
      <c r="A5829">
        <v>2019</v>
      </c>
      <c r="B5829">
        <v>2000</v>
      </c>
      <c r="C5829">
        <v>2000</v>
      </c>
      <c r="D5829" s="20">
        <v>2000</v>
      </c>
      <c r="E5829" s="10">
        <f>SUM(Table_munisapp_tylerci_mu_live_rq_master5[[#This Row],[rd_extended_price]]-Table_munisapp_tylerci_mu_live_rq_master5[[#This Row],[rd_price_net]])</f>
        <v>0</v>
      </c>
      <c r="F5829" s="1">
        <v>43455</v>
      </c>
      <c r="G5829">
        <v>3507</v>
      </c>
      <c r="H5829" t="s">
        <v>9114</v>
      </c>
      <c r="I5829" t="s">
        <v>9831</v>
      </c>
      <c r="J5829">
        <v>3190034</v>
      </c>
      <c r="K5829" t="str">
        <f>VLOOKUP(Table_munisapp_tylerci_mu_live_rq_master5[[#This Row],[rh_vendor_suggest]],Vend!A:B,2,0)</f>
        <v>STAKER &amp; PARSON COMPANIES</v>
      </c>
      <c r="L5829" t="str">
        <f>VLOOKUP(Table_munisapp_tylerci_mu_live_rq_master5[[#This Row],[a_department_code]],Dept!A:B,2,0)</f>
        <v>Transfer Station</v>
      </c>
      <c r="M5829">
        <f t="shared" si="91"/>
        <v>1</v>
      </c>
    </row>
    <row r="5830" spans="1:13" hidden="1" x14ac:dyDescent="0.25">
      <c r="A5830">
        <v>2019</v>
      </c>
      <c r="B5830">
        <v>5000</v>
      </c>
      <c r="C5830">
        <v>5000</v>
      </c>
      <c r="D5830" s="20">
        <v>5000</v>
      </c>
      <c r="E5830" s="10">
        <f>SUM(Table_munisapp_tylerci_mu_live_rq_master5[[#This Row],[rd_extended_price]]-Table_munisapp_tylerci_mu_live_rq_master5[[#This Row],[rd_price_net]])</f>
        <v>0</v>
      </c>
      <c r="F5830" s="1"/>
      <c r="G5830">
        <v>1765</v>
      </c>
      <c r="H5830" t="s">
        <v>9114</v>
      </c>
      <c r="I5830" t="s">
        <v>12081</v>
      </c>
      <c r="J5830">
        <v>0</v>
      </c>
      <c r="K5830" t="str">
        <f>VLOOKUP(Table_munisapp_tylerci_mu_live_rq_master5[[#This Row],[rh_vendor_suggest]],Vend!A:B,2,0)</f>
        <v>DOUBLE H WELDING &amp; REPAIR, INC</v>
      </c>
      <c r="L5830" t="str">
        <f>VLOOKUP(Table_munisapp_tylerci_mu_live_rq_master5[[#This Row],[a_department_code]],Dept!A:B,2,0)</f>
        <v>Transfer Station</v>
      </c>
      <c r="M5830">
        <f t="shared" si="91"/>
        <v>1</v>
      </c>
    </row>
    <row r="5831" spans="1:13" hidden="1" x14ac:dyDescent="0.25">
      <c r="A5831">
        <v>2019</v>
      </c>
      <c r="B5831">
        <v>3000</v>
      </c>
      <c r="C5831">
        <v>3000</v>
      </c>
      <c r="D5831" s="20">
        <v>3000</v>
      </c>
      <c r="E5831" s="10">
        <f>SUM(Table_munisapp_tylerci_mu_live_rq_master5[[#This Row],[rd_extended_price]]-Table_munisapp_tylerci_mu_live_rq_master5[[#This Row],[rd_price_net]])</f>
        <v>0</v>
      </c>
      <c r="F5831" s="1"/>
      <c r="G5831">
        <v>3678</v>
      </c>
      <c r="H5831" t="s">
        <v>9114</v>
      </c>
      <c r="I5831" t="s">
        <v>12082</v>
      </c>
      <c r="J5831">
        <v>0</v>
      </c>
      <c r="K5831" t="str">
        <f>VLOOKUP(Table_munisapp_tylerci_mu_live_rq_master5[[#This Row],[rh_vendor_suggest]],Vend!A:B,2,0)</f>
        <v>THOMAS PETROLEUM, LLC</v>
      </c>
      <c r="L5831" t="str">
        <f>VLOOKUP(Table_munisapp_tylerci_mu_live_rq_master5[[#This Row],[a_department_code]],Dept!A:B,2,0)</f>
        <v>Transfer Station</v>
      </c>
      <c r="M5831">
        <f t="shared" si="91"/>
        <v>0</v>
      </c>
    </row>
    <row r="5832" spans="1:13" hidden="1" x14ac:dyDescent="0.25">
      <c r="A5832">
        <v>2019</v>
      </c>
      <c r="B5832">
        <v>8000</v>
      </c>
      <c r="C5832">
        <v>8000</v>
      </c>
      <c r="D5832" s="20">
        <v>8000</v>
      </c>
      <c r="E5832" s="10">
        <f>SUM(Table_munisapp_tylerci_mu_live_rq_master5[[#This Row],[rd_extended_price]]-Table_munisapp_tylerci_mu_live_rq_master5[[#This Row],[rd_price_net]])</f>
        <v>0</v>
      </c>
      <c r="F5832" s="1"/>
      <c r="G5832">
        <v>1552</v>
      </c>
      <c r="H5832" t="s">
        <v>9114</v>
      </c>
      <c r="I5832" t="s">
        <v>9984</v>
      </c>
      <c r="J5832">
        <v>0</v>
      </c>
      <c r="K5832" t="str">
        <f>VLOOKUP(Table_munisapp_tylerci_mu_live_rq_master5[[#This Row],[rh_vendor_suggest]],Vend!A:B,2,0)</f>
        <v>COMMERCIAL TIRE, INC.</v>
      </c>
      <c r="L5832" t="str">
        <f>VLOOKUP(Table_munisapp_tylerci_mu_live_rq_master5[[#This Row],[a_department_code]],Dept!A:B,2,0)</f>
        <v>Transfer Station</v>
      </c>
      <c r="M5832">
        <f t="shared" si="91"/>
        <v>0</v>
      </c>
    </row>
    <row r="5833" spans="1:13" hidden="1" x14ac:dyDescent="0.25">
      <c r="A5833">
        <v>2019</v>
      </c>
      <c r="B5833">
        <v>900</v>
      </c>
      <c r="C5833">
        <v>900</v>
      </c>
      <c r="D5833" s="20">
        <v>900</v>
      </c>
      <c r="E5833" s="10">
        <f>SUM(Table_munisapp_tylerci_mu_live_rq_master5[[#This Row],[rd_extended_price]]-Table_munisapp_tylerci_mu_live_rq_master5[[#This Row],[rd_price_net]])</f>
        <v>0</v>
      </c>
      <c r="F5833" s="1"/>
      <c r="G5833">
        <v>1231</v>
      </c>
      <c r="H5833" t="s">
        <v>9114</v>
      </c>
      <c r="I5833" t="s">
        <v>12083</v>
      </c>
      <c r="J5833">
        <v>0</v>
      </c>
      <c r="K5833" t="str">
        <f>VLOOKUP(Table_munisapp_tylerci_mu_live_rq_master5[[#This Row],[rh_vendor_suggest]],Vend!A:B,2,0)</f>
        <v>BECKS SANITATION</v>
      </c>
      <c r="L5833" t="str">
        <f>VLOOKUP(Table_munisapp_tylerci_mu_live_rq_master5[[#This Row],[a_department_code]],Dept!A:B,2,0)</f>
        <v>Transfer Station</v>
      </c>
      <c r="M5833">
        <f t="shared" si="91"/>
        <v>0</v>
      </c>
    </row>
    <row r="5834" spans="1:13" hidden="1" x14ac:dyDescent="0.25">
      <c r="A5834">
        <v>2019</v>
      </c>
      <c r="B5834">
        <v>1500</v>
      </c>
      <c r="C5834">
        <v>1500</v>
      </c>
      <c r="D5834" s="20">
        <v>1500</v>
      </c>
      <c r="E5834" s="10">
        <f>SUM(Table_munisapp_tylerci_mu_live_rq_master5[[#This Row],[rd_extended_price]]-Table_munisapp_tylerci_mu_live_rq_master5[[#This Row],[rd_price_net]])</f>
        <v>0</v>
      </c>
      <c r="F5834" s="1"/>
      <c r="G5834">
        <v>3572</v>
      </c>
      <c r="H5834" t="s">
        <v>9114</v>
      </c>
      <c r="I5834" t="s">
        <v>12084</v>
      </c>
      <c r="J5834">
        <v>0</v>
      </c>
      <c r="K5834" t="str">
        <f>VLOOKUP(Table_munisapp_tylerci_mu_live_rq_master5[[#This Row],[rh_vendor_suggest]],Vend!A:B,2,0)</f>
        <v>SUNSTATE EQUIPMENT CO LLC</v>
      </c>
      <c r="L5834" t="str">
        <f>VLOOKUP(Table_munisapp_tylerci_mu_live_rq_master5[[#This Row],[a_department_code]],Dept!A:B,2,0)</f>
        <v>Transfer Station</v>
      </c>
      <c r="M5834">
        <f t="shared" si="91"/>
        <v>0</v>
      </c>
    </row>
    <row r="5835" spans="1:13" hidden="1" x14ac:dyDescent="0.25">
      <c r="A5835">
        <v>2019</v>
      </c>
      <c r="B5835">
        <v>18000</v>
      </c>
      <c r="C5835">
        <v>18000</v>
      </c>
      <c r="D5835" s="20">
        <v>18000</v>
      </c>
      <c r="E5835" s="10">
        <f>SUM(Table_munisapp_tylerci_mu_live_rq_master5[[#This Row],[rd_extended_price]]-Table_munisapp_tylerci_mu_live_rq_master5[[#This Row],[rd_price_net]])</f>
        <v>0</v>
      </c>
      <c r="F5835" s="1">
        <v>43465</v>
      </c>
      <c r="G5835">
        <v>1297</v>
      </c>
      <c r="H5835" t="s">
        <v>9114</v>
      </c>
      <c r="I5835" t="s">
        <v>12085</v>
      </c>
      <c r="J5835">
        <v>3190039</v>
      </c>
      <c r="K5835" t="str">
        <f>VLOOKUP(Table_munisapp_tylerci_mu_live_rq_master5[[#This Row],[rh_vendor_suggest]],Vend!A:B,2,0)</f>
        <v>BOB'S TREE SERVICE INC</v>
      </c>
      <c r="L5835" t="str">
        <f>VLOOKUP(Table_munisapp_tylerci_mu_live_rq_master5[[#This Row],[a_department_code]],Dept!A:B,2,0)</f>
        <v>Transfer Station</v>
      </c>
      <c r="M5835">
        <f t="shared" si="91"/>
        <v>1</v>
      </c>
    </row>
    <row r="5836" spans="1:13" hidden="1" x14ac:dyDescent="0.25">
      <c r="A5836">
        <v>2019</v>
      </c>
      <c r="B5836">
        <v>5000</v>
      </c>
      <c r="C5836">
        <v>5000</v>
      </c>
      <c r="D5836" s="20">
        <v>5000</v>
      </c>
      <c r="E5836" s="10">
        <f>SUM(Table_munisapp_tylerci_mu_live_rq_master5[[#This Row],[rd_extended_price]]-Table_munisapp_tylerci_mu_live_rq_master5[[#This Row],[rd_price_net]])</f>
        <v>0</v>
      </c>
      <c r="F5836" s="1"/>
      <c r="G5836">
        <v>1988</v>
      </c>
      <c r="H5836" t="s">
        <v>9114</v>
      </c>
      <c r="I5836" t="s">
        <v>12086</v>
      </c>
      <c r="J5836">
        <v>0</v>
      </c>
      <c r="K5836" t="str">
        <f>VLOOKUP(Table_munisapp_tylerci_mu_live_rq_master5[[#This Row],[rh_vendor_suggest]],Vend!A:B,2,0)</f>
        <v>GCR TIRE CENTER</v>
      </c>
      <c r="L5836" t="str">
        <f>VLOOKUP(Table_munisapp_tylerci_mu_live_rq_master5[[#This Row],[a_department_code]],Dept!A:B,2,0)</f>
        <v>Transfer Station</v>
      </c>
      <c r="M5836">
        <f t="shared" si="91"/>
        <v>1</v>
      </c>
    </row>
    <row r="5837" spans="1:13" hidden="1" x14ac:dyDescent="0.25">
      <c r="A5837">
        <v>2019</v>
      </c>
      <c r="B5837">
        <v>10000</v>
      </c>
      <c r="C5837">
        <v>10000</v>
      </c>
      <c r="D5837" s="20">
        <v>10000</v>
      </c>
      <c r="E5837" s="10">
        <f>SUM(Table_munisapp_tylerci_mu_live_rq_master5[[#This Row],[rd_extended_price]]-Table_munisapp_tylerci_mu_live_rq_master5[[#This Row],[rd_price_net]])</f>
        <v>0</v>
      </c>
      <c r="F5837" s="1"/>
      <c r="G5837">
        <v>4035</v>
      </c>
      <c r="H5837" t="s">
        <v>9114</v>
      </c>
      <c r="I5837" t="s">
        <v>12087</v>
      </c>
      <c r="J5837">
        <v>0</v>
      </c>
      <c r="K5837" t="str">
        <f>VLOOKUP(Table_munisapp_tylerci_mu_live_rq_master5[[#This Row],[rh_vendor_suggest]],Vend!A:B,2,0)</f>
        <v>WHEELER MACHINERY CO</v>
      </c>
      <c r="L5837" t="str">
        <f>VLOOKUP(Table_munisapp_tylerci_mu_live_rq_master5[[#This Row],[a_department_code]],Dept!A:B,2,0)</f>
        <v>Transfer Station</v>
      </c>
      <c r="M5837">
        <f t="shared" si="91"/>
        <v>0</v>
      </c>
    </row>
    <row r="5838" spans="1:13" hidden="1" x14ac:dyDescent="0.25">
      <c r="A5838">
        <v>2019</v>
      </c>
      <c r="B5838">
        <v>5000</v>
      </c>
      <c r="C5838">
        <v>5000</v>
      </c>
      <c r="D5838" s="20">
        <v>5000</v>
      </c>
      <c r="E5838" s="10">
        <f>SUM(Table_munisapp_tylerci_mu_live_rq_master5[[#This Row],[rd_extended_price]]-Table_munisapp_tylerci_mu_live_rq_master5[[#This Row],[rd_price_net]])</f>
        <v>0</v>
      </c>
      <c r="F5838" s="1"/>
      <c r="G5838">
        <v>4035</v>
      </c>
      <c r="H5838" t="s">
        <v>9114</v>
      </c>
      <c r="I5838" t="s">
        <v>12088</v>
      </c>
      <c r="J5838">
        <v>0</v>
      </c>
      <c r="K5838" t="str">
        <f>VLOOKUP(Table_munisapp_tylerci_mu_live_rq_master5[[#This Row],[rh_vendor_suggest]],Vend!A:B,2,0)</f>
        <v>WHEELER MACHINERY CO</v>
      </c>
      <c r="L5838" t="str">
        <f>VLOOKUP(Table_munisapp_tylerci_mu_live_rq_master5[[#This Row],[a_department_code]],Dept!A:B,2,0)</f>
        <v>Transfer Station</v>
      </c>
      <c r="M5838">
        <f t="shared" si="91"/>
        <v>0</v>
      </c>
    </row>
    <row r="5839" spans="1:13" hidden="1" x14ac:dyDescent="0.25">
      <c r="A5839">
        <v>2019</v>
      </c>
      <c r="B5839">
        <v>5000</v>
      </c>
      <c r="C5839">
        <v>5000</v>
      </c>
      <c r="D5839" s="20">
        <v>5000</v>
      </c>
      <c r="E5839" s="10">
        <f>SUM(Table_munisapp_tylerci_mu_live_rq_master5[[#This Row],[rd_extended_price]]-Table_munisapp_tylerci_mu_live_rq_master5[[#This Row],[rd_price_net]])</f>
        <v>0</v>
      </c>
      <c r="F5839" s="1"/>
      <c r="G5839">
        <v>5779</v>
      </c>
      <c r="H5839" t="s">
        <v>9114</v>
      </c>
      <c r="I5839" t="s">
        <v>9525</v>
      </c>
      <c r="J5839">
        <v>0</v>
      </c>
      <c r="K5839" t="str">
        <f>VLOOKUP(Table_munisapp_tylerci_mu_live_rq_master5[[#This Row],[rh_vendor_suggest]],Vend!A:B,2,0)</f>
        <v>FAIRBANKS SCALES INC</v>
      </c>
      <c r="L5839" t="str">
        <f>VLOOKUP(Table_munisapp_tylerci_mu_live_rq_master5[[#This Row],[a_department_code]],Dept!A:B,2,0)</f>
        <v>Transfer Station</v>
      </c>
      <c r="M5839">
        <f t="shared" si="91"/>
        <v>0</v>
      </c>
    </row>
    <row r="5840" spans="1:13" hidden="1" x14ac:dyDescent="0.25">
      <c r="A5840">
        <v>2019</v>
      </c>
      <c r="B5840">
        <v>1500</v>
      </c>
      <c r="C5840">
        <v>1500</v>
      </c>
      <c r="D5840" s="20">
        <v>1500</v>
      </c>
      <c r="E5840" s="10">
        <f>SUM(Table_munisapp_tylerci_mu_live_rq_master5[[#This Row],[rd_extended_price]]-Table_munisapp_tylerci_mu_live_rq_master5[[#This Row],[rd_price_net]])</f>
        <v>0</v>
      </c>
      <c r="F5840" s="1"/>
      <c r="G5840">
        <v>3721</v>
      </c>
      <c r="H5840" t="s">
        <v>9114</v>
      </c>
      <c r="I5840" t="s">
        <v>12089</v>
      </c>
      <c r="J5840">
        <v>0</v>
      </c>
      <c r="K5840" t="str">
        <f>VLOOKUP(Table_munisapp_tylerci_mu_live_rq_master5[[#This Row],[rh_vendor_suggest]],Vend!A:B,2,0)</f>
        <v>TREASURE FIRE EQUIPMENT INC</v>
      </c>
      <c r="L5840" t="str">
        <f>VLOOKUP(Table_munisapp_tylerci_mu_live_rq_master5[[#This Row],[a_department_code]],Dept!A:B,2,0)</f>
        <v>Transfer Station</v>
      </c>
      <c r="M5840">
        <f t="shared" si="91"/>
        <v>0</v>
      </c>
    </row>
    <row r="5841" spans="1:13" hidden="1" x14ac:dyDescent="0.25">
      <c r="A5841">
        <v>2019</v>
      </c>
      <c r="B5841">
        <v>1200</v>
      </c>
      <c r="C5841">
        <v>1200</v>
      </c>
      <c r="D5841" s="20">
        <v>1200</v>
      </c>
      <c r="E5841" s="10">
        <f>SUM(Table_munisapp_tylerci_mu_live_rq_master5[[#This Row],[rd_extended_price]]-Table_munisapp_tylerci_mu_live_rq_master5[[#This Row],[rd_price_net]])</f>
        <v>0</v>
      </c>
      <c r="F5841" s="1"/>
      <c r="G5841">
        <v>7661</v>
      </c>
      <c r="H5841" t="s">
        <v>9114</v>
      </c>
      <c r="I5841" t="s">
        <v>12090</v>
      </c>
      <c r="J5841">
        <v>0</v>
      </c>
      <c r="K5841" t="str">
        <f>VLOOKUP(Table_munisapp_tylerci_mu_live_rq_master5[[#This Row],[rh_vendor_suggest]],Vend!A:B,2,0)</f>
        <v>APPLIED ENVIRONMENTAL SERVICES LC</v>
      </c>
      <c r="L5841" t="str">
        <f>VLOOKUP(Table_munisapp_tylerci_mu_live_rq_master5[[#This Row],[a_department_code]],Dept!A:B,2,0)</f>
        <v>Transfer Station</v>
      </c>
      <c r="M5841">
        <f t="shared" si="91"/>
        <v>0</v>
      </c>
    </row>
    <row r="5842" spans="1:13" hidden="1" x14ac:dyDescent="0.25">
      <c r="A5842">
        <v>2019</v>
      </c>
      <c r="B5842">
        <v>2000</v>
      </c>
      <c r="C5842">
        <v>2000</v>
      </c>
      <c r="D5842" s="20">
        <v>2000</v>
      </c>
      <c r="E5842" s="10">
        <f>SUM(Table_munisapp_tylerci_mu_live_rq_master5[[#This Row],[rd_extended_price]]-Table_munisapp_tylerci_mu_live_rq_master5[[#This Row],[rd_price_net]])</f>
        <v>0</v>
      </c>
      <c r="F5842" s="1"/>
      <c r="G5842">
        <v>1988</v>
      </c>
      <c r="H5842" t="s">
        <v>9114</v>
      </c>
      <c r="I5842" t="s">
        <v>12091</v>
      </c>
      <c r="J5842">
        <v>0</v>
      </c>
      <c r="K5842" t="str">
        <f>VLOOKUP(Table_munisapp_tylerci_mu_live_rq_master5[[#This Row],[rh_vendor_suggest]],Vend!A:B,2,0)</f>
        <v>GCR TIRE CENTER</v>
      </c>
      <c r="L5842" t="str">
        <f>VLOOKUP(Table_munisapp_tylerci_mu_live_rq_master5[[#This Row],[a_department_code]],Dept!A:B,2,0)</f>
        <v>Transfer Station</v>
      </c>
      <c r="M5842">
        <f t="shared" si="91"/>
        <v>0</v>
      </c>
    </row>
    <row r="5843" spans="1:13" hidden="1" x14ac:dyDescent="0.25">
      <c r="A5843">
        <v>2019</v>
      </c>
      <c r="B5843">
        <v>15000</v>
      </c>
      <c r="C5843">
        <v>15000</v>
      </c>
      <c r="D5843" s="20">
        <v>15000</v>
      </c>
      <c r="E5843" s="10">
        <f>SUM(Table_munisapp_tylerci_mu_live_rq_master5[[#This Row],[rd_extended_price]]-Table_munisapp_tylerci_mu_live_rq_master5[[#This Row],[rd_price_net]])</f>
        <v>0</v>
      </c>
      <c r="F5843" s="1"/>
      <c r="G5843">
        <v>3701</v>
      </c>
      <c r="H5843" t="s">
        <v>9114</v>
      </c>
      <c r="I5843" t="s">
        <v>12092</v>
      </c>
      <c r="J5843">
        <v>0</v>
      </c>
      <c r="K5843" t="str">
        <f>VLOOKUP(Table_munisapp_tylerci_mu_live_rq_master5[[#This Row],[rh_vendor_suggest]],Vend!A:B,2,0)</f>
        <v>TOM RANDALL DISTRIBUTING</v>
      </c>
      <c r="L5843" t="str">
        <f>VLOOKUP(Table_munisapp_tylerci_mu_live_rq_master5[[#This Row],[a_department_code]],Dept!A:B,2,0)</f>
        <v>Transfer Station</v>
      </c>
      <c r="M5843">
        <f t="shared" si="91"/>
        <v>0</v>
      </c>
    </row>
    <row r="5844" spans="1:13" hidden="1" x14ac:dyDescent="0.25">
      <c r="A5844">
        <v>2019</v>
      </c>
      <c r="B5844">
        <v>3000</v>
      </c>
      <c r="C5844">
        <v>3000</v>
      </c>
      <c r="D5844" s="20">
        <v>3000</v>
      </c>
      <c r="E5844" s="10">
        <f>SUM(Table_munisapp_tylerci_mu_live_rq_master5[[#This Row],[rd_extended_price]]-Table_munisapp_tylerci_mu_live_rq_master5[[#This Row],[rd_price_net]])</f>
        <v>0</v>
      </c>
      <c r="F5844" s="1"/>
      <c r="G5844">
        <v>4063</v>
      </c>
      <c r="H5844" t="s">
        <v>9114</v>
      </c>
      <c r="I5844" t="s">
        <v>12093</v>
      </c>
      <c r="J5844">
        <v>0</v>
      </c>
      <c r="K5844" t="str">
        <f>VLOOKUP(Table_munisapp_tylerci_mu_live_rq_master5[[#This Row],[rh_vendor_suggest]],Vend!A:B,2,0)</f>
        <v>WINDSHIELD CONNECTION</v>
      </c>
      <c r="L5844" t="str">
        <f>VLOOKUP(Table_munisapp_tylerci_mu_live_rq_master5[[#This Row],[a_department_code]],Dept!A:B,2,0)</f>
        <v>Transfer Station</v>
      </c>
      <c r="M5844">
        <f t="shared" si="91"/>
        <v>0</v>
      </c>
    </row>
    <row r="5845" spans="1:13" hidden="1" x14ac:dyDescent="0.25">
      <c r="A5845">
        <v>2019</v>
      </c>
      <c r="B5845">
        <v>5100</v>
      </c>
      <c r="C5845">
        <v>5100</v>
      </c>
      <c r="D5845" s="20">
        <v>5100</v>
      </c>
      <c r="E5845" s="10">
        <f>SUM(Table_munisapp_tylerci_mu_live_rq_master5[[#This Row],[rd_extended_price]]-Table_munisapp_tylerci_mu_live_rq_master5[[#This Row],[rd_price_net]])</f>
        <v>0</v>
      </c>
      <c r="F5845" s="1">
        <v>43455</v>
      </c>
      <c r="G5845">
        <v>2442</v>
      </c>
      <c r="H5845" t="s">
        <v>9114</v>
      </c>
      <c r="I5845" t="s">
        <v>12094</v>
      </c>
      <c r="J5845">
        <v>3190033</v>
      </c>
      <c r="K5845" t="str">
        <f>VLOOKUP(Table_munisapp_tylerci_mu_live_rq_master5[[#This Row],[rh_vendor_suggest]],Vend!A:B,2,0)</f>
        <v>KLEINFELDER, INC.</v>
      </c>
      <c r="L5845" t="str">
        <f>VLOOKUP(Table_munisapp_tylerci_mu_live_rq_master5[[#This Row],[a_department_code]],Dept!A:B,2,0)</f>
        <v>Transfer Station</v>
      </c>
      <c r="M5845">
        <f t="shared" si="91"/>
        <v>1</v>
      </c>
    </row>
    <row r="5846" spans="1:13" hidden="1" x14ac:dyDescent="0.25">
      <c r="A5846">
        <v>2019</v>
      </c>
      <c r="B5846">
        <v>10000</v>
      </c>
      <c r="C5846">
        <v>10000</v>
      </c>
      <c r="D5846" s="20">
        <v>10000</v>
      </c>
      <c r="E5846" s="10">
        <f>SUM(Table_munisapp_tylerci_mu_live_rq_master5[[#This Row],[rd_extended_price]]-Table_munisapp_tylerci_mu_live_rq_master5[[#This Row],[rd_price_net]])</f>
        <v>0</v>
      </c>
      <c r="F5846" s="1"/>
      <c r="G5846">
        <v>3472</v>
      </c>
      <c r="H5846" t="s">
        <v>9116</v>
      </c>
      <c r="I5846" t="s">
        <v>12095</v>
      </c>
      <c r="J5846">
        <v>0</v>
      </c>
      <c r="K5846" t="str">
        <f>VLOOKUP(Table_munisapp_tylerci_mu_live_rq_master5[[#This Row],[rh_vendor_suggest]],Vend!A:B,2,0)</f>
        <v>SMITH POWER PRODUCTS</v>
      </c>
      <c r="L5846" t="str">
        <f>VLOOKUP(Table_munisapp_tylerci_mu_live_rq_master5[[#This Row],[a_department_code]],Dept!A:B,2,0)</f>
        <v>Landfill Gas Recovery</v>
      </c>
      <c r="M5846">
        <f t="shared" si="91"/>
        <v>1</v>
      </c>
    </row>
    <row r="5847" spans="1:13" hidden="1" x14ac:dyDescent="0.25">
      <c r="A5847">
        <v>2019</v>
      </c>
      <c r="B5847">
        <v>1200</v>
      </c>
      <c r="C5847">
        <v>1200</v>
      </c>
      <c r="D5847" s="20">
        <v>1200</v>
      </c>
      <c r="E5847" s="10">
        <f>SUM(Table_munisapp_tylerci_mu_live_rq_master5[[#This Row],[rd_extended_price]]-Table_munisapp_tylerci_mu_live_rq_master5[[#This Row],[rd_price_net]])</f>
        <v>0</v>
      </c>
      <c r="F5847" s="1"/>
      <c r="G5847">
        <v>3216</v>
      </c>
      <c r="H5847" t="s">
        <v>9116</v>
      </c>
      <c r="I5847" t="s">
        <v>12096</v>
      </c>
      <c r="J5847">
        <v>0</v>
      </c>
      <c r="K5847" t="str">
        <f>VLOOKUP(Table_munisapp_tylerci_mu_live_rq_master5[[#This Row],[rh_vendor_suggest]],Vend!A:B,2,0)</f>
        <v>RHINEHART OIL</v>
      </c>
      <c r="L5847" t="str">
        <f>VLOOKUP(Table_munisapp_tylerci_mu_live_rq_master5[[#This Row],[a_department_code]],Dept!A:B,2,0)</f>
        <v>Landfill Gas Recovery</v>
      </c>
      <c r="M5847">
        <f t="shared" si="91"/>
        <v>0</v>
      </c>
    </row>
    <row r="5848" spans="1:13" hidden="1" x14ac:dyDescent="0.25">
      <c r="A5848">
        <v>2019</v>
      </c>
      <c r="B5848">
        <v>2000</v>
      </c>
      <c r="C5848">
        <v>2000</v>
      </c>
      <c r="D5848" s="20">
        <v>2000</v>
      </c>
      <c r="E5848" s="10">
        <f>SUM(Table_munisapp_tylerci_mu_live_rq_master5[[#This Row],[rd_extended_price]]-Table_munisapp_tylerci_mu_live_rq_master5[[#This Row],[rd_price_net]])</f>
        <v>0</v>
      </c>
      <c r="F5848" s="1"/>
      <c r="G5848">
        <v>2315</v>
      </c>
      <c r="H5848" t="s">
        <v>9116</v>
      </c>
      <c r="I5848" t="s">
        <v>12097</v>
      </c>
      <c r="J5848">
        <v>0</v>
      </c>
      <c r="K5848" t="str">
        <f>VLOOKUP(Table_munisapp_tylerci_mu_live_rq_master5[[#This Row],[rh_vendor_suggest]],Vend!A:B,2,0)</f>
        <v>JOHNSON ELECTRIC MOTORS</v>
      </c>
      <c r="L5848" t="str">
        <f>VLOOKUP(Table_munisapp_tylerci_mu_live_rq_master5[[#This Row],[a_department_code]],Dept!A:B,2,0)</f>
        <v>Landfill Gas Recovery</v>
      </c>
      <c r="M5848">
        <f t="shared" si="91"/>
        <v>0</v>
      </c>
    </row>
    <row r="5849" spans="1:13" hidden="1" x14ac:dyDescent="0.25">
      <c r="A5849">
        <v>2019</v>
      </c>
      <c r="B5849">
        <v>10000</v>
      </c>
      <c r="C5849">
        <v>10000</v>
      </c>
      <c r="D5849" s="20">
        <v>10000</v>
      </c>
      <c r="E5849" s="10">
        <f>SUM(Table_munisapp_tylerci_mu_live_rq_master5[[#This Row],[rd_extended_price]]-Table_munisapp_tylerci_mu_live_rq_master5[[#This Row],[rd_price_net]])</f>
        <v>0</v>
      </c>
      <c r="F5849" s="1">
        <v>43455</v>
      </c>
      <c r="G5849">
        <v>3650</v>
      </c>
      <c r="H5849" t="s">
        <v>9083</v>
      </c>
      <c r="I5849" t="s">
        <v>12098</v>
      </c>
      <c r="J5849">
        <v>3190036</v>
      </c>
      <c r="K5849" t="str">
        <f>VLOOKUP(Table_munisapp_tylerci_mu_live_rq_master5[[#This Row],[rh_vendor_suggest]],Vend!A:B,2,0)</f>
        <v>WILLIAM LEE FRANCIS JR</v>
      </c>
      <c r="L5849" t="str">
        <f>VLOOKUP(Table_munisapp_tylerci_mu_live_rq_master5[[#This Row],[a_department_code]],Dept!A:B,2,0)</f>
        <v>Information Technology</v>
      </c>
      <c r="M5849">
        <f t="shared" si="91"/>
        <v>1</v>
      </c>
    </row>
    <row r="5850" spans="1:13" hidden="1" x14ac:dyDescent="0.25">
      <c r="A5850">
        <v>2018</v>
      </c>
      <c r="B5850">
        <v>34014.129999999997</v>
      </c>
      <c r="C5850">
        <v>34014.129999999997</v>
      </c>
      <c r="D5850" s="20">
        <v>34014.129999999997</v>
      </c>
      <c r="E5850" s="10">
        <f>SUM(Table_munisapp_tylerci_mu_live_rq_master5[[#This Row],[rd_extended_price]]-Table_munisapp_tylerci_mu_live_rq_master5[[#This Row],[rd_price_net]])</f>
        <v>0</v>
      </c>
      <c r="F5850" s="1">
        <v>43455</v>
      </c>
      <c r="G5850">
        <v>1705</v>
      </c>
      <c r="H5850" t="s">
        <v>9083</v>
      </c>
      <c r="I5850" t="s">
        <v>12099</v>
      </c>
      <c r="J5850">
        <v>3180869</v>
      </c>
      <c r="K5850" t="str">
        <f>VLOOKUP(Table_munisapp_tylerci_mu_live_rq_master5[[#This Row],[rh_vendor_suggest]],Vend!A:B,2,0)</f>
        <v>DELL COMPUTER</v>
      </c>
      <c r="L5850" t="str">
        <f>VLOOKUP(Table_munisapp_tylerci_mu_live_rq_master5[[#This Row],[a_department_code]],Dept!A:B,2,0)</f>
        <v>Information Technology</v>
      </c>
      <c r="M5850">
        <f t="shared" si="91"/>
        <v>1</v>
      </c>
    </row>
    <row r="5851" spans="1:13" hidden="1" x14ac:dyDescent="0.25">
      <c r="A5851">
        <v>2018</v>
      </c>
      <c r="B5851">
        <v>0</v>
      </c>
      <c r="C5851">
        <v>0</v>
      </c>
      <c r="D5851" s="20">
        <v>0</v>
      </c>
      <c r="E5851" s="10">
        <f>SUM(Table_munisapp_tylerci_mu_live_rq_master5[[#This Row],[rd_extended_price]]-Table_munisapp_tylerci_mu_live_rq_master5[[#This Row],[rd_price_net]])</f>
        <v>0</v>
      </c>
      <c r="F5851" s="1"/>
      <c r="G5851">
        <v>5253</v>
      </c>
      <c r="H5851" t="s">
        <v>9096</v>
      </c>
      <c r="I5851" t="s">
        <v>12100</v>
      </c>
      <c r="J5851">
        <v>0</v>
      </c>
      <c r="K5851" t="str">
        <f>VLOOKUP(Table_munisapp_tylerci_mu_live_rq_master5[[#This Row],[rh_vendor_suggest]],Vend!A:B,2,0)</f>
        <v>MICROSOFT</v>
      </c>
      <c r="L5851" t="str">
        <f>VLOOKUP(Table_munisapp_tylerci_mu_live_rq_master5[[#This Row],[a_department_code]],Dept!A:B,2,0)</f>
        <v>Planning</v>
      </c>
      <c r="M5851">
        <f t="shared" si="91"/>
        <v>1</v>
      </c>
    </row>
    <row r="5852" spans="1:13" hidden="1" x14ac:dyDescent="0.25">
      <c r="A5852">
        <v>2018</v>
      </c>
      <c r="B5852">
        <v>136.5</v>
      </c>
      <c r="C5852">
        <v>3685.5</v>
      </c>
      <c r="D5852" s="20">
        <v>3685.5</v>
      </c>
      <c r="E5852" s="10">
        <f>SUM(Table_munisapp_tylerci_mu_live_rq_master5[[#This Row],[rd_extended_price]]-Table_munisapp_tylerci_mu_live_rq_master5[[#This Row],[rd_price_net]])</f>
        <v>0</v>
      </c>
      <c r="F5852" s="1">
        <v>43458</v>
      </c>
      <c r="G5852">
        <v>3024</v>
      </c>
      <c r="H5852" t="s">
        <v>9071</v>
      </c>
      <c r="I5852" t="s">
        <v>12101</v>
      </c>
      <c r="J5852">
        <v>3180870</v>
      </c>
      <c r="K5852" t="str">
        <f>VLOOKUP(Table_munisapp_tylerci_mu_live_rq_master5[[#This Row],[rh_vendor_suggest]],Vend!A:B,2,0)</f>
        <v>PEARSON EDUCATION, INC.</v>
      </c>
      <c r="L5852" t="str">
        <f>VLOOKUP(Table_munisapp_tylerci_mu_live_rq_master5[[#This Row],[a_department_code]],Dept!A:B,2,0)</f>
        <v>Sheriff</v>
      </c>
      <c r="M5852">
        <f t="shared" si="91"/>
        <v>1</v>
      </c>
    </row>
    <row r="5853" spans="1:13" hidden="1" x14ac:dyDescent="0.25">
      <c r="A5853">
        <v>2019</v>
      </c>
      <c r="B5853">
        <v>30000</v>
      </c>
      <c r="C5853">
        <v>30000</v>
      </c>
      <c r="D5853" s="20">
        <v>30000</v>
      </c>
      <c r="E5853" s="10">
        <f>SUM(Table_munisapp_tylerci_mu_live_rq_master5[[#This Row],[rd_extended_price]]-Table_munisapp_tylerci_mu_live_rq_master5[[#This Row],[rd_price_net]])</f>
        <v>0</v>
      </c>
      <c r="F5853" s="1">
        <v>43465</v>
      </c>
      <c r="G5853">
        <v>2877</v>
      </c>
      <c r="H5853" t="s">
        <v>9098</v>
      </c>
      <c r="I5853" t="s">
        <v>12102</v>
      </c>
      <c r="J5853">
        <v>3190038</v>
      </c>
      <c r="K5853" t="str">
        <f>VLOOKUP(Table_munisapp_tylerci_mu_live_rq_master5[[#This Row],[rh_vendor_suggest]],Vend!A:B,2,0)</f>
        <v>COMPASS MINERALS AMERICA INC</v>
      </c>
      <c r="L5853" t="str">
        <f>VLOOKUP(Table_munisapp_tylerci_mu_live_rq_master5[[#This Row],[a_department_code]],Dept!A:B,2,0)</f>
        <v>Weed Department</v>
      </c>
      <c r="M5853">
        <f t="shared" si="91"/>
        <v>1</v>
      </c>
    </row>
    <row r="5854" spans="1:13" hidden="1" x14ac:dyDescent="0.25">
      <c r="A5854">
        <v>2018</v>
      </c>
      <c r="B5854">
        <v>6000</v>
      </c>
      <c r="C5854">
        <v>6000</v>
      </c>
      <c r="D5854" s="20">
        <v>6000</v>
      </c>
      <c r="E5854" s="10">
        <f>SUM(Table_munisapp_tylerci_mu_live_rq_master5[[#This Row],[rd_extended_price]]-Table_munisapp_tylerci_mu_live_rq_master5[[#This Row],[rd_price_net]])</f>
        <v>0</v>
      </c>
      <c r="F5854" s="1">
        <v>43465</v>
      </c>
      <c r="G5854">
        <v>3701</v>
      </c>
      <c r="H5854" t="s">
        <v>9114</v>
      </c>
      <c r="I5854" t="s">
        <v>10444</v>
      </c>
      <c r="J5854">
        <v>3180871</v>
      </c>
      <c r="K5854" t="str">
        <f>VLOOKUP(Table_munisapp_tylerci_mu_live_rq_master5[[#This Row],[rh_vendor_suggest]],Vend!A:B,2,0)</f>
        <v>TOM RANDALL DISTRIBUTING</v>
      </c>
      <c r="L5854" t="str">
        <f>VLOOKUP(Table_munisapp_tylerci_mu_live_rq_master5[[#This Row],[a_department_code]],Dept!A:B,2,0)</f>
        <v>Transfer Station</v>
      </c>
      <c r="M5854">
        <f t="shared" si="91"/>
        <v>1</v>
      </c>
    </row>
    <row r="5855" spans="1:13" hidden="1" x14ac:dyDescent="0.25">
      <c r="A5855">
        <v>2018</v>
      </c>
      <c r="B5855">
        <v>28000</v>
      </c>
      <c r="C5855">
        <v>28000</v>
      </c>
      <c r="D5855" s="20">
        <v>36051.54</v>
      </c>
      <c r="E5855" s="10">
        <f>SUM(Table_munisapp_tylerci_mu_live_rq_master5[[#This Row],[rd_extended_price]]-Table_munisapp_tylerci_mu_live_rq_master5[[#This Row],[rd_price_net]])</f>
        <v>-8051.5400000000009</v>
      </c>
      <c r="F5855" s="1"/>
      <c r="G5855">
        <v>8224</v>
      </c>
      <c r="H5855" t="s">
        <v>9068</v>
      </c>
      <c r="I5855" t="s">
        <v>12103</v>
      </c>
      <c r="J5855">
        <v>0</v>
      </c>
      <c r="K5855" t="str">
        <f>VLOOKUP(Table_munisapp_tylerci_mu_live_rq_master5[[#This Row],[rh_vendor_suggest]],Vend!A:B,2,0)</f>
        <v>OWEN G DUNN COMPANY</v>
      </c>
      <c r="L5855" t="str">
        <f>VLOOKUP(Table_munisapp_tylerci_mu_live_rq_master5[[#This Row],[a_department_code]],Dept!A:B,2,0)</f>
        <v>Elections</v>
      </c>
      <c r="M5855">
        <f t="shared" si="91"/>
        <v>1</v>
      </c>
    </row>
    <row r="5856" spans="1:13" hidden="1" x14ac:dyDescent="0.25">
      <c r="A5856">
        <v>2018</v>
      </c>
      <c r="B5856">
        <v>263</v>
      </c>
      <c r="C5856">
        <v>263</v>
      </c>
      <c r="D5856" s="20">
        <v>263</v>
      </c>
      <c r="E5856" s="10">
        <f>SUM(Table_munisapp_tylerci_mu_live_rq_master5[[#This Row],[rd_extended_price]]-Table_munisapp_tylerci_mu_live_rq_master5[[#This Row],[rd_price_net]])</f>
        <v>0</v>
      </c>
      <c r="F5856" s="1"/>
      <c r="G5856">
        <v>2581</v>
      </c>
      <c r="H5856" t="s">
        <v>9094</v>
      </c>
      <c r="I5856" t="s">
        <v>12104</v>
      </c>
      <c r="J5856">
        <v>0</v>
      </c>
      <c r="K5856" t="str">
        <f>VLOOKUP(Table_munisapp_tylerci_mu_live_rq_master5[[#This Row],[rh_vendor_suggest]],Vend!A:B,2,0)</f>
        <v>LOWE'S COMPANIES INC</v>
      </c>
      <c r="L5856" t="str">
        <f>VLOOKUP(Table_munisapp_tylerci_mu_live_rq_master5[[#This Row],[a_department_code]],Dept!A:B,2,0)</f>
        <v>Weber Morgan Health Department</v>
      </c>
      <c r="M5856">
        <f t="shared" si="91"/>
        <v>0</v>
      </c>
    </row>
    <row r="5857" spans="1:13" hidden="1" x14ac:dyDescent="0.25">
      <c r="A5857">
        <v>2018</v>
      </c>
      <c r="B5857">
        <v>179.99</v>
      </c>
      <c r="C5857">
        <v>179.99</v>
      </c>
      <c r="D5857" s="20">
        <v>179.99</v>
      </c>
      <c r="E5857" s="10">
        <f>SUM(Table_munisapp_tylerci_mu_live_rq_master5[[#This Row],[rd_extended_price]]-Table_munisapp_tylerci_mu_live_rq_master5[[#This Row],[rd_price_net]])</f>
        <v>0</v>
      </c>
      <c r="F5857" s="1"/>
      <c r="G5857">
        <v>2581</v>
      </c>
      <c r="H5857" t="s">
        <v>9094</v>
      </c>
      <c r="I5857" t="s">
        <v>12104</v>
      </c>
      <c r="J5857">
        <v>0</v>
      </c>
      <c r="K5857" t="str">
        <f>VLOOKUP(Table_munisapp_tylerci_mu_live_rq_master5[[#This Row],[rh_vendor_suggest]],Vend!A:B,2,0)</f>
        <v>LOWE'S COMPANIES INC</v>
      </c>
      <c r="L5857" t="str">
        <f>VLOOKUP(Table_munisapp_tylerci_mu_live_rq_master5[[#This Row],[a_department_code]],Dept!A:B,2,0)</f>
        <v>Weber Morgan Health Department</v>
      </c>
      <c r="M5857">
        <f t="shared" si="91"/>
        <v>0</v>
      </c>
    </row>
    <row r="5858" spans="1:13" hidden="1" x14ac:dyDescent="0.25">
      <c r="A5858">
        <v>2019</v>
      </c>
      <c r="B5858">
        <v>12000</v>
      </c>
      <c r="C5858">
        <v>12000</v>
      </c>
      <c r="D5858" s="20">
        <v>12000</v>
      </c>
      <c r="E5858" s="10">
        <f>SUM(Table_munisapp_tylerci_mu_live_rq_master5[[#This Row],[rd_extended_price]]-Table_munisapp_tylerci_mu_live_rq_master5[[#This Row],[rd_price_net]])</f>
        <v>0</v>
      </c>
      <c r="F5858" s="1"/>
      <c r="G5858">
        <v>3379</v>
      </c>
      <c r="H5858" t="s">
        <v>9079</v>
      </c>
      <c r="I5858" t="s">
        <v>10399</v>
      </c>
      <c r="J5858">
        <v>0</v>
      </c>
      <c r="K5858" t="str">
        <f>VLOOKUP(Table_munisapp_tylerci_mu_live_rq_master5[[#This Row],[rh_vendor_suggest]],Vend!A:B,2,0)</f>
        <v>SCHUYLER RUBBER CO., INC.</v>
      </c>
      <c r="L5858" t="str">
        <f>VLOOKUP(Table_munisapp_tylerci_mu_live_rq_master5[[#This Row],[a_department_code]],Dept!A:B,2,0)</f>
        <v>Purchasing</v>
      </c>
      <c r="M5858">
        <f t="shared" si="91"/>
        <v>0</v>
      </c>
    </row>
    <row r="5859" spans="1:13" hidden="1" x14ac:dyDescent="0.25">
      <c r="A5859">
        <v>2019</v>
      </c>
      <c r="B5859">
        <v>18000</v>
      </c>
      <c r="C5859">
        <v>18000</v>
      </c>
      <c r="D5859" s="20">
        <v>18000</v>
      </c>
      <c r="E5859" s="10">
        <f>SUM(Table_munisapp_tylerci_mu_live_rq_master5[[#This Row],[rd_extended_price]]-Table_munisapp_tylerci_mu_live_rq_master5[[#This Row],[rd_price_net]])</f>
        <v>0</v>
      </c>
      <c r="F5859" s="1">
        <v>43467</v>
      </c>
      <c r="G5859">
        <v>1209</v>
      </c>
      <c r="H5859" t="s">
        <v>9100</v>
      </c>
      <c r="I5859" t="s">
        <v>9933</v>
      </c>
      <c r="J5859">
        <v>3190047</v>
      </c>
      <c r="K5859" t="str">
        <f>VLOOKUP(Table_munisapp_tylerci_mu_live_rq_master5[[#This Row],[rh_vendor_suggest]],Vend!A:B,2,0)</f>
        <v>BAKER &amp; TAYLOR INC</v>
      </c>
      <c r="L5859" t="str">
        <f>VLOOKUP(Table_munisapp_tylerci_mu_live_rq_master5[[#This Row],[a_department_code]],Dept!A:B,2,0)</f>
        <v>Library</v>
      </c>
      <c r="M5859">
        <f t="shared" si="91"/>
        <v>1</v>
      </c>
    </row>
    <row r="5860" spans="1:13" hidden="1" x14ac:dyDescent="0.25">
      <c r="A5860">
        <v>2019</v>
      </c>
      <c r="B5860">
        <v>15000</v>
      </c>
      <c r="C5860">
        <v>15000</v>
      </c>
      <c r="D5860" s="20">
        <v>15000</v>
      </c>
      <c r="E5860" s="10">
        <f>SUM(Table_munisapp_tylerci_mu_live_rq_master5[[#This Row],[rd_extended_price]]-Table_munisapp_tylerci_mu_live_rq_master5[[#This Row],[rd_price_net]])</f>
        <v>0</v>
      </c>
      <c r="F5860" s="1">
        <v>43467</v>
      </c>
      <c r="G5860">
        <v>1209</v>
      </c>
      <c r="H5860" t="s">
        <v>9100</v>
      </c>
      <c r="I5860" t="s">
        <v>9833</v>
      </c>
      <c r="J5860">
        <v>3190048</v>
      </c>
      <c r="K5860" t="str">
        <f>VLOOKUP(Table_munisapp_tylerci_mu_live_rq_master5[[#This Row],[rh_vendor_suggest]],Vend!A:B,2,0)</f>
        <v>BAKER &amp; TAYLOR INC</v>
      </c>
      <c r="L5860" t="str">
        <f>VLOOKUP(Table_munisapp_tylerci_mu_live_rq_master5[[#This Row],[a_department_code]],Dept!A:B,2,0)</f>
        <v>Library</v>
      </c>
      <c r="M5860">
        <f t="shared" si="91"/>
        <v>1</v>
      </c>
    </row>
    <row r="5861" spans="1:13" hidden="1" x14ac:dyDescent="0.25">
      <c r="A5861">
        <v>2019</v>
      </c>
      <c r="B5861">
        <v>6000</v>
      </c>
      <c r="C5861">
        <v>6000</v>
      </c>
      <c r="D5861" s="20">
        <v>6000</v>
      </c>
      <c r="E5861" s="10">
        <f>SUM(Table_munisapp_tylerci_mu_live_rq_master5[[#This Row],[rd_extended_price]]-Table_munisapp_tylerci_mu_live_rq_master5[[#This Row],[rd_price_net]])</f>
        <v>0</v>
      </c>
      <c r="F5861" s="1">
        <v>43467</v>
      </c>
      <c r="G5861">
        <v>1013</v>
      </c>
      <c r="H5861" t="s">
        <v>9100</v>
      </c>
      <c r="I5861" t="s">
        <v>12105</v>
      </c>
      <c r="J5861">
        <v>3190041</v>
      </c>
      <c r="K5861" t="str">
        <f>VLOOKUP(Table_munisapp_tylerci_mu_live_rq_master5[[#This Row],[rh_vendor_suggest]],Vend!A:B,2,0)</f>
        <v>A-1 PUMPING</v>
      </c>
      <c r="L5861" t="str">
        <f>VLOOKUP(Table_munisapp_tylerci_mu_live_rq_master5[[#This Row],[a_department_code]],Dept!A:B,2,0)</f>
        <v>Library</v>
      </c>
      <c r="M5861">
        <f t="shared" si="91"/>
        <v>1</v>
      </c>
    </row>
    <row r="5862" spans="1:13" hidden="1" x14ac:dyDescent="0.25">
      <c r="A5862">
        <v>2019</v>
      </c>
      <c r="B5862">
        <v>1000</v>
      </c>
      <c r="C5862">
        <v>1000</v>
      </c>
      <c r="D5862" s="20">
        <v>1000</v>
      </c>
      <c r="E5862" s="10">
        <f>SUM(Table_munisapp_tylerci_mu_live_rq_master5[[#This Row],[rd_extended_price]]-Table_munisapp_tylerci_mu_live_rq_master5[[#This Row],[rd_price_net]])</f>
        <v>0</v>
      </c>
      <c r="F5862" s="1">
        <v>43467</v>
      </c>
      <c r="G5862">
        <v>1089</v>
      </c>
      <c r="H5862" t="s">
        <v>9100</v>
      </c>
      <c r="I5862" t="s">
        <v>10935</v>
      </c>
      <c r="J5862">
        <v>3190042</v>
      </c>
      <c r="K5862" t="str">
        <f>VLOOKUP(Table_munisapp_tylerci_mu_live_rq_master5[[#This Row],[rh_vendor_suggest]],Vend!A:B,2,0)</f>
        <v>ALLSTAR REFRIGERATION LLC</v>
      </c>
      <c r="L5862" t="str">
        <f>VLOOKUP(Table_munisapp_tylerci_mu_live_rq_master5[[#This Row],[a_department_code]],Dept!A:B,2,0)</f>
        <v>Library</v>
      </c>
      <c r="M5862">
        <f t="shared" si="91"/>
        <v>1</v>
      </c>
    </row>
    <row r="5863" spans="1:13" hidden="1" x14ac:dyDescent="0.25">
      <c r="A5863">
        <v>2019</v>
      </c>
      <c r="B5863">
        <v>1000</v>
      </c>
      <c r="C5863">
        <v>1000</v>
      </c>
      <c r="D5863" s="20">
        <v>1000</v>
      </c>
      <c r="E5863" s="10">
        <f>SUM(Table_munisapp_tylerci_mu_live_rq_master5[[#This Row],[rd_extended_price]]-Table_munisapp_tylerci_mu_live_rq_master5[[#This Row],[rd_price_net]])</f>
        <v>0</v>
      </c>
      <c r="F5863" s="1">
        <v>43467</v>
      </c>
      <c r="G5863">
        <v>1090</v>
      </c>
      <c r="H5863" t="s">
        <v>9100</v>
      </c>
      <c r="I5863" t="s">
        <v>12106</v>
      </c>
      <c r="J5863">
        <v>3190043</v>
      </c>
      <c r="K5863" t="str">
        <f>VLOOKUP(Table_munisapp_tylerci_mu_live_rq_master5[[#This Row],[rh_vendor_suggest]],Vend!A:B,2,0)</f>
        <v>ALLSTATE FIRE PROTECTION, INC.</v>
      </c>
      <c r="L5863" t="str">
        <f>VLOOKUP(Table_munisapp_tylerci_mu_live_rq_master5[[#This Row],[a_department_code]],Dept!A:B,2,0)</f>
        <v>Library</v>
      </c>
      <c r="M5863">
        <f t="shared" si="91"/>
        <v>1</v>
      </c>
    </row>
    <row r="5864" spans="1:13" hidden="1" x14ac:dyDescent="0.25">
      <c r="A5864">
        <v>2019</v>
      </c>
      <c r="B5864">
        <v>5000</v>
      </c>
      <c r="C5864">
        <v>5000</v>
      </c>
      <c r="D5864" s="20">
        <v>5000</v>
      </c>
      <c r="E5864" s="10">
        <f>SUM(Table_munisapp_tylerci_mu_live_rq_master5[[#This Row],[rd_extended_price]]-Table_munisapp_tylerci_mu_live_rq_master5[[#This Row],[rd_price_net]])</f>
        <v>0</v>
      </c>
      <c r="F5864" s="1">
        <v>43467</v>
      </c>
      <c r="G5864">
        <v>1094</v>
      </c>
      <c r="H5864" t="s">
        <v>9100</v>
      </c>
      <c r="I5864" t="s">
        <v>12107</v>
      </c>
      <c r="J5864">
        <v>3190044</v>
      </c>
      <c r="K5864" t="str">
        <f>VLOOKUP(Table_munisapp_tylerci_mu_live_rq_master5[[#This Row],[rh_vendor_suggest]],Vend!A:B,2,0)</f>
        <v>ALSCO, INC.</v>
      </c>
      <c r="L5864" t="str">
        <f>VLOOKUP(Table_munisapp_tylerci_mu_live_rq_master5[[#This Row],[a_department_code]],Dept!A:B,2,0)</f>
        <v>Library</v>
      </c>
      <c r="M5864">
        <f t="shared" si="91"/>
        <v>1</v>
      </c>
    </row>
    <row r="5865" spans="1:13" hidden="1" x14ac:dyDescent="0.25">
      <c r="A5865">
        <v>2019</v>
      </c>
      <c r="B5865">
        <v>3000</v>
      </c>
      <c r="C5865">
        <v>3000</v>
      </c>
      <c r="D5865" s="20">
        <v>3000</v>
      </c>
      <c r="E5865" s="10">
        <f>SUM(Table_munisapp_tylerci_mu_live_rq_master5[[#This Row],[rd_extended_price]]-Table_munisapp_tylerci_mu_live_rq_master5[[#This Row],[rd_price_net]])</f>
        <v>0</v>
      </c>
      <c r="F5865" s="1">
        <v>43467</v>
      </c>
      <c r="G5865">
        <v>7674</v>
      </c>
      <c r="H5865" t="s">
        <v>9100</v>
      </c>
      <c r="I5865" t="s">
        <v>11164</v>
      </c>
      <c r="J5865">
        <v>3190070</v>
      </c>
      <c r="K5865" t="str">
        <f>VLOOKUP(Table_munisapp_tylerci_mu_live_rq_master5[[#This Row],[rh_vendor_suggest]],Vend!A:B,2,0)</f>
        <v>ANDERSON AUTOMATIC DOOR LLC</v>
      </c>
      <c r="L5865" t="str">
        <f>VLOOKUP(Table_munisapp_tylerci_mu_live_rq_master5[[#This Row],[a_department_code]],Dept!A:B,2,0)</f>
        <v>Library</v>
      </c>
      <c r="M5865">
        <f t="shared" si="91"/>
        <v>1</v>
      </c>
    </row>
    <row r="5866" spans="1:13" hidden="1" x14ac:dyDescent="0.25">
      <c r="A5866">
        <v>2019</v>
      </c>
      <c r="B5866">
        <v>4000</v>
      </c>
      <c r="C5866">
        <v>4000</v>
      </c>
      <c r="D5866" s="20">
        <v>4000</v>
      </c>
      <c r="E5866" s="10">
        <f>SUM(Table_munisapp_tylerci_mu_live_rq_master5[[#This Row],[rd_extended_price]]-Table_munisapp_tylerci_mu_live_rq_master5[[#This Row],[rd_price_net]])</f>
        <v>0</v>
      </c>
      <c r="F5866" s="1">
        <v>43467</v>
      </c>
      <c r="G5866">
        <v>1164</v>
      </c>
      <c r="H5866" t="s">
        <v>9100</v>
      </c>
      <c r="I5866" t="s">
        <v>12108</v>
      </c>
      <c r="J5866">
        <v>3190045</v>
      </c>
      <c r="K5866" t="str">
        <f>VLOOKUP(Table_munisapp_tylerci_mu_live_rq_master5[[#This Row],[rh_vendor_suggest]],Vend!A:B,2,0)</f>
        <v>AQUATIC DREAMS INC</v>
      </c>
      <c r="L5866" t="str">
        <f>VLOOKUP(Table_munisapp_tylerci_mu_live_rq_master5[[#This Row],[a_department_code]],Dept!A:B,2,0)</f>
        <v>Library</v>
      </c>
      <c r="M5866">
        <f t="shared" si="91"/>
        <v>1</v>
      </c>
    </row>
    <row r="5867" spans="1:13" hidden="1" x14ac:dyDescent="0.25">
      <c r="A5867">
        <v>2019</v>
      </c>
      <c r="B5867">
        <v>1000</v>
      </c>
      <c r="C5867">
        <v>1000</v>
      </c>
      <c r="D5867" s="20">
        <v>1000</v>
      </c>
      <c r="E5867" s="10">
        <f>SUM(Table_munisapp_tylerci_mu_live_rq_master5[[#This Row],[rd_extended_price]]-Table_munisapp_tylerci_mu_live_rq_master5[[#This Row],[rd_price_net]])</f>
        <v>0</v>
      </c>
      <c r="F5867" s="1">
        <v>43467</v>
      </c>
      <c r="G5867">
        <v>1166</v>
      </c>
      <c r="H5867" t="s">
        <v>9100</v>
      </c>
      <c r="I5867" t="s">
        <v>12109</v>
      </c>
      <c r="J5867">
        <v>3190046</v>
      </c>
      <c r="K5867" t="str">
        <f>VLOOKUP(Table_munisapp_tylerci_mu_live_rq_master5[[#This Row],[rh_vendor_suggest]],Vend!A:B,2,0)</f>
        <v>ARNOLD MACHINERY COMPANY</v>
      </c>
      <c r="L5867" t="str">
        <f>VLOOKUP(Table_munisapp_tylerci_mu_live_rq_master5[[#This Row],[a_department_code]],Dept!A:B,2,0)</f>
        <v>Library</v>
      </c>
      <c r="M5867">
        <f t="shared" si="91"/>
        <v>1</v>
      </c>
    </row>
    <row r="5868" spans="1:13" hidden="1" x14ac:dyDescent="0.25">
      <c r="A5868">
        <v>2019</v>
      </c>
      <c r="B5868">
        <v>5000</v>
      </c>
      <c r="C5868">
        <v>5000</v>
      </c>
      <c r="D5868" s="20">
        <v>5000</v>
      </c>
      <c r="E5868" s="10">
        <f>SUM(Table_munisapp_tylerci_mu_live_rq_master5[[#This Row],[rd_extended_price]]-Table_munisapp_tylerci_mu_live_rq_master5[[#This Row],[rd_price_net]])</f>
        <v>0</v>
      </c>
      <c r="F5868" s="1">
        <v>43467</v>
      </c>
      <c r="G5868">
        <v>6050</v>
      </c>
      <c r="H5868" t="s">
        <v>9100</v>
      </c>
      <c r="I5868" t="s">
        <v>12110</v>
      </c>
      <c r="J5868">
        <v>3190066</v>
      </c>
      <c r="K5868" t="str">
        <f>VLOOKUP(Table_munisapp_tylerci_mu_live_rq_master5[[#This Row],[rh_vendor_suggest]],Vend!A:B,2,0)</f>
        <v>FEDEX OFFICE &amp; PRINT SERVICES INC</v>
      </c>
      <c r="L5868" t="str">
        <f>VLOOKUP(Table_munisapp_tylerci_mu_live_rq_master5[[#This Row],[a_department_code]],Dept!A:B,2,0)</f>
        <v>Library</v>
      </c>
      <c r="M5868">
        <f t="shared" si="91"/>
        <v>1</v>
      </c>
    </row>
    <row r="5869" spans="1:13" hidden="1" x14ac:dyDescent="0.25">
      <c r="A5869">
        <v>2019</v>
      </c>
      <c r="B5869">
        <v>500</v>
      </c>
      <c r="C5869">
        <v>500</v>
      </c>
      <c r="D5869" s="20">
        <v>500</v>
      </c>
      <c r="E5869" s="10">
        <f>SUM(Table_munisapp_tylerci_mu_live_rq_master5[[#This Row],[rd_extended_price]]-Table_munisapp_tylerci_mu_live_rq_master5[[#This Row],[rd_price_net]])</f>
        <v>0</v>
      </c>
      <c r="F5869" s="1">
        <v>43467</v>
      </c>
      <c r="G5869">
        <v>2099</v>
      </c>
      <c r="H5869" t="s">
        <v>9100</v>
      </c>
      <c r="I5869" t="s">
        <v>12111</v>
      </c>
      <c r="J5869">
        <v>3190049</v>
      </c>
      <c r="K5869" t="str">
        <f>VLOOKUP(Table_munisapp_tylerci_mu_live_rq_master5[[#This Row],[rh_vendor_suggest]],Vend!A:B,2,0)</f>
        <v>HENRIKSEN BUTLER DESIGN GROUP, LLC</v>
      </c>
      <c r="L5869" t="str">
        <f>VLOOKUP(Table_munisapp_tylerci_mu_live_rq_master5[[#This Row],[a_department_code]],Dept!A:B,2,0)</f>
        <v>Library</v>
      </c>
      <c r="M5869">
        <f t="shared" si="91"/>
        <v>1</v>
      </c>
    </row>
    <row r="5870" spans="1:13" hidden="1" x14ac:dyDescent="0.25">
      <c r="A5870">
        <v>2019</v>
      </c>
      <c r="B5870">
        <v>500</v>
      </c>
      <c r="C5870">
        <v>500</v>
      </c>
      <c r="D5870" s="20">
        <v>500</v>
      </c>
      <c r="E5870" s="10">
        <f>SUM(Table_munisapp_tylerci_mu_live_rq_master5[[#This Row],[rd_extended_price]]-Table_munisapp_tylerci_mu_live_rq_master5[[#This Row],[rd_price_net]])</f>
        <v>0</v>
      </c>
      <c r="F5870" s="1">
        <v>43467</v>
      </c>
      <c r="G5870">
        <v>2125</v>
      </c>
      <c r="H5870" t="s">
        <v>9100</v>
      </c>
      <c r="I5870" t="s">
        <v>12112</v>
      </c>
      <c r="J5870">
        <v>3190050</v>
      </c>
      <c r="K5870" t="str">
        <f>VLOOKUP(Table_munisapp_tylerci_mu_live_rq_master5[[#This Row],[rh_vendor_suggest]],Vend!A:B,2,0)</f>
        <v>HOME DEPOT</v>
      </c>
      <c r="L5870" t="str">
        <f>VLOOKUP(Table_munisapp_tylerci_mu_live_rq_master5[[#This Row],[a_department_code]],Dept!A:B,2,0)</f>
        <v>Library</v>
      </c>
      <c r="M5870">
        <f t="shared" si="91"/>
        <v>1</v>
      </c>
    </row>
    <row r="5871" spans="1:13" hidden="1" x14ac:dyDescent="0.25">
      <c r="A5871">
        <v>2019</v>
      </c>
      <c r="B5871">
        <v>500</v>
      </c>
      <c r="C5871">
        <v>500</v>
      </c>
      <c r="D5871" s="20">
        <v>500</v>
      </c>
      <c r="E5871" s="10">
        <f>SUM(Table_munisapp_tylerci_mu_live_rq_master5[[#This Row],[rd_extended_price]]-Table_munisapp_tylerci_mu_live_rq_master5[[#This Row],[rd_price_net]])</f>
        <v>0</v>
      </c>
      <c r="F5871" s="1">
        <v>43467</v>
      </c>
      <c r="G5871">
        <v>2193</v>
      </c>
      <c r="H5871" t="s">
        <v>9100</v>
      </c>
      <c r="I5871" t="s">
        <v>12112</v>
      </c>
      <c r="J5871">
        <v>3190051</v>
      </c>
      <c r="K5871" t="str">
        <f>VLOOKUP(Table_munisapp_tylerci_mu_live_rq_master5[[#This Row],[rh_vendor_suggest]],Vend!A:B,2,0)</f>
        <v>INTERMOUNTAIN FARMERS ASSOC INC</v>
      </c>
      <c r="L5871" t="str">
        <f>VLOOKUP(Table_munisapp_tylerci_mu_live_rq_master5[[#This Row],[a_department_code]],Dept!A:B,2,0)</f>
        <v>Library</v>
      </c>
      <c r="M5871">
        <f t="shared" si="91"/>
        <v>1</v>
      </c>
    </row>
    <row r="5872" spans="1:13" hidden="1" x14ac:dyDescent="0.25">
      <c r="A5872">
        <v>2019</v>
      </c>
      <c r="B5872">
        <v>2000</v>
      </c>
      <c r="C5872">
        <v>2000</v>
      </c>
      <c r="D5872" s="20">
        <v>2000</v>
      </c>
      <c r="E5872" s="10">
        <f>SUM(Table_munisapp_tylerci_mu_live_rq_master5[[#This Row],[rd_extended_price]]-Table_munisapp_tylerci_mu_live_rq_master5[[#This Row],[rd_price_net]])</f>
        <v>0</v>
      </c>
      <c r="F5872" s="1">
        <v>43467</v>
      </c>
      <c r="G5872">
        <v>7071</v>
      </c>
      <c r="H5872" t="s">
        <v>9100</v>
      </c>
      <c r="I5872" t="s">
        <v>12113</v>
      </c>
      <c r="J5872">
        <v>3190068</v>
      </c>
      <c r="K5872" t="str">
        <f>VLOOKUP(Table_munisapp_tylerci_mu_live_rq_master5[[#This Row],[rh_vendor_suggest]],Vend!A:B,2,0)</f>
        <v>KEEP IT BREWING</v>
      </c>
      <c r="L5872" t="str">
        <f>VLOOKUP(Table_munisapp_tylerci_mu_live_rq_master5[[#This Row],[a_department_code]],Dept!A:B,2,0)</f>
        <v>Library</v>
      </c>
      <c r="M5872">
        <f t="shared" si="91"/>
        <v>1</v>
      </c>
    </row>
    <row r="5873" spans="1:13" hidden="1" x14ac:dyDescent="0.25">
      <c r="A5873">
        <v>2019</v>
      </c>
      <c r="B5873">
        <v>5000</v>
      </c>
      <c r="C5873">
        <v>5000</v>
      </c>
      <c r="D5873" s="20">
        <v>5000</v>
      </c>
      <c r="E5873" s="10">
        <f>SUM(Table_munisapp_tylerci_mu_live_rq_master5[[#This Row],[rd_extended_price]]-Table_munisapp_tylerci_mu_live_rq_master5[[#This Row],[rd_price_net]])</f>
        <v>0</v>
      </c>
      <c r="F5873" s="1">
        <v>43469</v>
      </c>
      <c r="G5873">
        <v>2415</v>
      </c>
      <c r="H5873" t="s">
        <v>9100</v>
      </c>
      <c r="I5873" t="s">
        <v>12114</v>
      </c>
      <c r="J5873">
        <v>3190072</v>
      </c>
      <c r="K5873" t="str">
        <f>VLOOKUP(Table_munisapp_tylerci_mu_live_rq_master5[[#This Row],[rh_vendor_suggest]],Vend!A:B,2,0)</f>
        <v>KEN RENTMEISTER PLUMBING</v>
      </c>
      <c r="L5873" t="str">
        <f>VLOOKUP(Table_munisapp_tylerci_mu_live_rq_master5[[#This Row],[a_department_code]],Dept!A:B,2,0)</f>
        <v>Library</v>
      </c>
      <c r="M5873">
        <f t="shared" si="91"/>
        <v>1</v>
      </c>
    </row>
    <row r="5874" spans="1:13" hidden="1" x14ac:dyDescent="0.25">
      <c r="A5874">
        <v>2019</v>
      </c>
      <c r="B5874">
        <v>5000</v>
      </c>
      <c r="C5874">
        <v>5000</v>
      </c>
      <c r="D5874" s="20">
        <v>5000</v>
      </c>
      <c r="E5874" s="10">
        <f>SUM(Table_munisapp_tylerci_mu_live_rq_master5[[#This Row],[rd_extended_price]]-Table_munisapp_tylerci_mu_live_rq_master5[[#This Row],[rd_price_net]])</f>
        <v>0</v>
      </c>
      <c r="F5874" s="1">
        <v>43467</v>
      </c>
      <c r="G5874">
        <v>6594</v>
      </c>
      <c r="H5874" t="s">
        <v>9100</v>
      </c>
      <c r="I5874" t="s">
        <v>12115</v>
      </c>
      <c r="J5874">
        <v>3190067</v>
      </c>
      <c r="K5874" t="str">
        <f>VLOOKUP(Table_munisapp_tylerci_mu_live_rq_master5[[#This Row],[rh_vendor_suggest]],Vend!A:B,2,0)</f>
        <v>KIRK MOBILE REPAIR LLC</v>
      </c>
      <c r="L5874" t="str">
        <f>VLOOKUP(Table_munisapp_tylerci_mu_live_rq_master5[[#This Row],[a_department_code]],Dept!A:B,2,0)</f>
        <v>Library</v>
      </c>
      <c r="M5874">
        <f t="shared" si="91"/>
        <v>1</v>
      </c>
    </row>
    <row r="5875" spans="1:13" hidden="1" x14ac:dyDescent="0.25">
      <c r="A5875">
        <v>2019</v>
      </c>
      <c r="B5875">
        <v>2000</v>
      </c>
      <c r="C5875">
        <v>2000</v>
      </c>
      <c r="D5875" s="20">
        <v>2000</v>
      </c>
      <c r="E5875" s="10">
        <f>SUM(Table_munisapp_tylerci_mu_live_rq_master5[[#This Row],[rd_extended_price]]-Table_munisapp_tylerci_mu_live_rq_master5[[#This Row],[rd_price_net]])</f>
        <v>0</v>
      </c>
      <c r="F5875" s="1">
        <v>43467</v>
      </c>
      <c r="G5875">
        <v>2942</v>
      </c>
      <c r="H5875" t="s">
        <v>9100</v>
      </c>
      <c r="I5875" t="s">
        <v>12116</v>
      </c>
      <c r="J5875">
        <v>3190053</v>
      </c>
      <c r="K5875" t="str">
        <f>VLOOKUP(Table_munisapp_tylerci_mu_live_rq_master5[[#This Row],[rh_vendor_suggest]],Vend!A:B,2,0)</f>
        <v>BARBARA GAWAN</v>
      </c>
      <c r="L5875" t="str">
        <f>VLOOKUP(Table_munisapp_tylerci_mu_live_rq_master5[[#This Row],[a_department_code]],Dept!A:B,2,0)</f>
        <v>Library</v>
      </c>
      <c r="M5875">
        <f t="shared" si="91"/>
        <v>1</v>
      </c>
    </row>
    <row r="5876" spans="1:13" hidden="1" x14ac:dyDescent="0.25">
      <c r="A5876">
        <v>2019</v>
      </c>
      <c r="B5876">
        <v>2000</v>
      </c>
      <c r="C5876">
        <v>2000</v>
      </c>
      <c r="D5876" s="20">
        <v>2000</v>
      </c>
      <c r="E5876" s="10">
        <f>SUM(Table_munisapp_tylerci_mu_live_rq_master5[[#This Row],[rd_extended_price]]-Table_munisapp_tylerci_mu_live_rq_master5[[#This Row],[rd_price_net]])</f>
        <v>0</v>
      </c>
      <c r="F5876" s="1">
        <v>43467</v>
      </c>
      <c r="G5876">
        <v>7495</v>
      </c>
      <c r="H5876" t="s">
        <v>9100</v>
      </c>
      <c r="I5876" t="s">
        <v>12117</v>
      </c>
      <c r="J5876">
        <v>3190069</v>
      </c>
      <c r="K5876" t="str">
        <f>VLOOKUP(Table_munisapp_tylerci_mu_live_rq_master5[[#This Row],[rh_vendor_suggest]],Vend!A:B,2,0)</f>
        <v>PAPER LANTERN INVESTMENTS LLC</v>
      </c>
      <c r="L5876" t="str">
        <f>VLOOKUP(Table_munisapp_tylerci_mu_live_rq_master5[[#This Row],[a_department_code]],Dept!A:B,2,0)</f>
        <v>Library</v>
      </c>
      <c r="M5876">
        <f t="shared" si="91"/>
        <v>1</v>
      </c>
    </row>
    <row r="5877" spans="1:13" hidden="1" x14ac:dyDescent="0.25">
      <c r="A5877">
        <v>2019</v>
      </c>
      <c r="B5877">
        <v>5000</v>
      </c>
      <c r="C5877">
        <v>5000</v>
      </c>
      <c r="D5877" s="20">
        <v>5000</v>
      </c>
      <c r="E5877" s="10">
        <f>SUM(Table_munisapp_tylerci_mu_live_rq_master5[[#This Row],[rd_extended_price]]-Table_munisapp_tylerci_mu_live_rq_master5[[#This Row],[rd_price_net]])</f>
        <v>0</v>
      </c>
      <c r="F5877" s="1">
        <v>43467</v>
      </c>
      <c r="G5877">
        <v>3080</v>
      </c>
      <c r="H5877" t="s">
        <v>9100</v>
      </c>
      <c r="I5877" t="s">
        <v>12118</v>
      </c>
      <c r="J5877">
        <v>3190054</v>
      </c>
      <c r="K5877" t="str">
        <f>VLOOKUP(Table_munisapp_tylerci_mu_live_rq_master5[[#This Row],[rh_vendor_suggest]],Vend!A:B,2,0)</f>
        <v>POWER ENGINEERING CO., INC</v>
      </c>
      <c r="L5877" t="str">
        <f>VLOOKUP(Table_munisapp_tylerci_mu_live_rq_master5[[#This Row],[a_department_code]],Dept!A:B,2,0)</f>
        <v>Library</v>
      </c>
      <c r="M5877">
        <f t="shared" si="91"/>
        <v>1</v>
      </c>
    </row>
    <row r="5878" spans="1:13" hidden="1" x14ac:dyDescent="0.25">
      <c r="A5878">
        <v>2019</v>
      </c>
      <c r="B5878">
        <v>3000</v>
      </c>
      <c r="C5878">
        <v>3000</v>
      </c>
      <c r="D5878" s="20">
        <v>3000</v>
      </c>
      <c r="E5878" s="10">
        <f>SUM(Table_munisapp_tylerci_mu_live_rq_master5[[#This Row],[rd_extended_price]]-Table_munisapp_tylerci_mu_live_rq_master5[[#This Row],[rd_price_net]])</f>
        <v>0</v>
      </c>
      <c r="F5878" s="1">
        <v>43467</v>
      </c>
      <c r="G5878">
        <v>8124</v>
      </c>
      <c r="H5878" t="s">
        <v>9100</v>
      </c>
      <c r="I5878" t="s">
        <v>11833</v>
      </c>
      <c r="J5878">
        <v>3190071</v>
      </c>
      <c r="K5878" t="str">
        <f>VLOOKUP(Table_munisapp_tylerci_mu_live_rq_master5[[#This Row],[rh_vendor_suggest]],Vend!A:B,2,0)</f>
        <v>P V SUPA INC</v>
      </c>
      <c r="L5878" t="str">
        <f>VLOOKUP(Table_munisapp_tylerci_mu_live_rq_master5[[#This Row],[a_department_code]],Dept!A:B,2,0)</f>
        <v>Library</v>
      </c>
      <c r="M5878">
        <f t="shared" si="91"/>
        <v>1</v>
      </c>
    </row>
    <row r="5879" spans="1:13" hidden="1" x14ac:dyDescent="0.25">
      <c r="A5879">
        <v>2019</v>
      </c>
      <c r="B5879">
        <v>1000</v>
      </c>
      <c r="C5879">
        <v>1000</v>
      </c>
      <c r="D5879" s="20">
        <v>1000</v>
      </c>
      <c r="E5879" s="10">
        <f>SUM(Table_munisapp_tylerci_mu_live_rq_master5[[#This Row],[rd_extended_price]]-Table_munisapp_tylerci_mu_live_rq_master5[[#This Row],[rd_price_net]])</f>
        <v>0</v>
      </c>
      <c r="F5879" s="1">
        <v>43467</v>
      </c>
      <c r="G5879">
        <v>3182</v>
      </c>
      <c r="H5879" t="s">
        <v>9100</v>
      </c>
      <c r="I5879" t="s">
        <v>12119</v>
      </c>
      <c r="J5879">
        <v>3190055</v>
      </c>
      <c r="K5879" t="str">
        <f>VLOOKUP(Table_munisapp_tylerci_mu_live_rq_master5[[#This Row],[rh_vendor_suggest]],Vend!A:B,2,0)</f>
        <v>REDD ROOFING CO</v>
      </c>
      <c r="L5879" t="str">
        <f>VLOOKUP(Table_munisapp_tylerci_mu_live_rq_master5[[#This Row],[a_department_code]],Dept!A:B,2,0)</f>
        <v>Library</v>
      </c>
      <c r="M5879">
        <f t="shared" si="91"/>
        <v>1</v>
      </c>
    </row>
    <row r="5880" spans="1:13" hidden="1" x14ac:dyDescent="0.25">
      <c r="A5880">
        <v>2019</v>
      </c>
      <c r="B5880">
        <v>500</v>
      </c>
      <c r="C5880">
        <v>500</v>
      </c>
      <c r="D5880" s="20">
        <v>500</v>
      </c>
      <c r="E5880" s="10">
        <f>SUM(Table_munisapp_tylerci_mu_live_rq_master5[[#This Row],[rd_extended_price]]-Table_munisapp_tylerci_mu_live_rq_master5[[#This Row],[rd_price_net]])</f>
        <v>0</v>
      </c>
      <c r="F5880" s="1">
        <v>43467</v>
      </c>
      <c r="G5880">
        <v>3475</v>
      </c>
      <c r="H5880" t="s">
        <v>9100</v>
      </c>
      <c r="I5880" t="s">
        <v>12120</v>
      </c>
      <c r="J5880">
        <v>3190056</v>
      </c>
      <c r="K5880" t="str">
        <f>VLOOKUP(Table_munisapp_tylerci_mu_live_rq_master5[[#This Row],[rh_vendor_suggest]],Vend!A:B,2,0)</f>
        <v>SMITH'S FOOD AND DRUG CENTER</v>
      </c>
      <c r="L5880" t="str">
        <f>VLOOKUP(Table_munisapp_tylerci_mu_live_rq_master5[[#This Row],[a_department_code]],Dept!A:B,2,0)</f>
        <v>Library</v>
      </c>
      <c r="M5880">
        <f t="shared" si="91"/>
        <v>1</v>
      </c>
    </row>
    <row r="5881" spans="1:13" hidden="1" x14ac:dyDescent="0.25">
      <c r="A5881">
        <v>2019</v>
      </c>
      <c r="B5881">
        <v>5000</v>
      </c>
      <c r="C5881">
        <v>5000</v>
      </c>
      <c r="D5881" s="20">
        <v>5000</v>
      </c>
      <c r="E5881" s="10">
        <f>SUM(Table_munisapp_tylerci_mu_live_rq_master5[[#This Row],[rd_extended_price]]-Table_munisapp_tylerci_mu_live_rq_master5[[#This Row],[rd_price_net]])</f>
        <v>0</v>
      </c>
      <c r="F5881" s="1">
        <v>43467</v>
      </c>
      <c r="G5881">
        <v>3513</v>
      </c>
      <c r="H5881" t="s">
        <v>9100</v>
      </c>
      <c r="I5881" t="s">
        <v>12121</v>
      </c>
      <c r="J5881">
        <v>3190057</v>
      </c>
      <c r="K5881" t="str">
        <f>VLOOKUP(Table_munisapp_tylerci_mu_live_rq_master5[[#This Row],[rh_vendor_suggest]],Vend!A:B,2,0)</f>
        <v>STANGER ELECTRIC LLC</v>
      </c>
      <c r="L5881" t="str">
        <f>VLOOKUP(Table_munisapp_tylerci_mu_live_rq_master5[[#This Row],[a_department_code]],Dept!A:B,2,0)</f>
        <v>Library</v>
      </c>
      <c r="M5881">
        <f t="shared" si="91"/>
        <v>1</v>
      </c>
    </row>
    <row r="5882" spans="1:13" hidden="1" x14ac:dyDescent="0.25">
      <c r="A5882">
        <v>2019</v>
      </c>
      <c r="B5882">
        <v>2500</v>
      </c>
      <c r="C5882">
        <v>2500</v>
      </c>
      <c r="D5882" s="20">
        <v>2500</v>
      </c>
      <c r="E5882" s="10">
        <f>SUM(Table_munisapp_tylerci_mu_live_rq_master5[[#This Row],[rd_extended_price]]-Table_munisapp_tylerci_mu_live_rq_master5[[#This Row],[rd_price_net]])</f>
        <v>0</v>
      </c>
      <c r="F5882" s="1">
        <v>43467</v>
      </c>
      <c r="G5882">
        <v>3514</v>
      </c>
      <c r="H5882" t="s">
        <v>9100</v>
      </c>
      <c r="I5882" t="s">
        <v>12122</v>
      </c>
      <c r="J5882">
        <v>3190058</v>
      </c>
      <c r="K5882" t="str">
        <f>VLOOKUP(Table_munisapp_tylerci_mu_live_rq_master5[[#This Row],[rh_vendor_suggest]],Vend!A:B,2,0)</f>
        <v>STANLEY ACCESS TECH LLC</v>
      </c>
      <c r="L5882" t="str">
        <f>VLOOKUP(Table_munisapp_tylerci_mu_live_rq_master5[[#This Row],[a_department_code]],Dept!A:B,2,0)</f>
        <v>Library</v>
      </c>
      <c r="M5882">
        <f t="shared" si="91"/>
        <v>1</v>
      </c>
    </row>
    <row r="5883" spans="1:13" hidden="1" x14ac:dyDescent="0.25">
      <c r="A5883">
        <v>2019</v>
      </c>
      <c r="B5883">
        <v>2500</v>
      </c>
      <c r="C5883">
        <v>2500</v>
      </c>
      <c r="D5883" s="20">
        <v>2500</v>
      </c>
      <c r="E5883" s="10">
        <f>SUM(Table_munisapp_tylerci_mu_live_rq_master5[[#This Row],[rd_extended_price]]-Table_munisapp_tylerci_mu_live_rq_master5[[#This Row],[rd_price_net]])</f>
        <v>0</v>
      </c>
      <c r="F5883" s="1">
        <v>43467</v>
      </c>
      <c r="G5883">
        <v>3523</v>
      </c>
      <c r="H5883" t="s">
        <v>9100</v>
      </c>
      <c r="I5883" t="s">
        <v>12123</v>
      </c>
      <c r="J5883">
        <v>3190059</v>
      </c>
      <c r="K5883" t="str">
        <f>VLOOKUP(Table_munisapp_tylerci_mu_live_rq_master5[[#This Row],[rh_vendor_suggest]],Vend!A:B,2,0)</f>
        <v>STAUFFER ENTERPRISES, INC</v>
      </c>
      <c r="L5883" t="str">
        <f>VLOOKUP(Table_munisapp_tylerci_mu_live_rq_master5[[#This Row],[a_department_code]],Dept!A:B,2,0)</f>
        <v>Library</v>
      </c>
      <c r="M5883">
        <f t="shared" si="91"/>
        <v>1</v>
      </c>
    </row>
    <row r="5884" spans="1:13" hidden="1" x14ac:dyDescent="0.25">
      <c r="A5884">
        <v>2019</v>
      </c>
      <c r="B5884">
        <v>3000</v>
      </c>
      <c r="C5884">
        <v>3000</v>
      </c>
      <c r="D5884" s="20">
        <v>3000</v>
      </c>
      <c r="E5884" s="10">
        <f>SUM(Table_munisapp_tylerci_mu_live_rq_master5[[#This Row],[rd_extended_price]]-Table_munisapp_tylerci_mu_live_rq_master5[[#This Row],[rd_price_net]])</f>
        <v>0</v>
      </c>
      <c r="F5884" s="1">
        <v>43467</v>
      </c>
      <c r="G5884">
        <v>5298</v>
      </c>
      <c r="H5884" t="s">
        <v>9100</v>
      </c>
      <c r="I5884" t="s">
        <v>12124</v>
      </c>
      <c r="J5884">
        <v>3190065</v>
      </c>
      <c r="K5884" t="str">
        <f>VLOOKUP(Table_munisapp_tylerci_mu_live_rq_master5[[#This Row],[rh_vendor_suggest]],Vend!A:B,2,0)</f>
        <v>UNITED PARCEL SERVICE INC</v>
      </c>
      <c r="L5884" t="str">
        <f>VLOOKUP(Table_munisapp_tylerci_mu_live_rq_master5[[#This Row],[a_department_code]],Dept!A:B,2,0)</f>
        <v>Library</v>
      </c>
      <c r="M5884">
        <f t="shared" si="91"/>
        <v>1</v>
      </c>
    </row>
    <row r="5885" spans="1:13" hidden="1" x14ac:dyDescent="0.25">
      <c r="A5885">
        <v>2019</v>
      </c>
      <c r="B5885">
        <v>2500</v>
      </c>
      <c r="C5885">
        <v>2500</v>
      </c>
      <c r="D5885" s="20">
        <v>2500</v>
      </c>
      <c r="E5885" s="10">
        <f>SUM(Table_munisapp_tylerci_mu_live_rq_master5[[#This Row],[rd_extended_price]]-Table_munisapp_tylerci_mu_live_rq_master5[[#This Row],[rd_price_net]])</f>
        <v>0</v>
      </c>
      <c r="F5885" s="1">
        <v>43467</v>
      </c>
      <c r="G5885">
        <v>3919</v>
      </c>
      <c r="H5885" t="s">
        <v>9100</v>
      </c>
      <c r="I5885" t="s">
        <v>12125</v>
      </c>
      <c r="J5885">
        <v>3190060</v>
      </c>
      <c r="K5885" t="str">
        <f>VLOOKUP(Table_munisapp_tylerci_mu_live_rq_master5[[#This Row],[rh_vendor_suggest]],Vend!A:B,2,0)</f>
        <v>LOCAHAN LLC</v>
      </c>
      <c r="L5885" t="str">
        <f>VLOOKUP(Table_munisapp_tylerci_mu_live_rq_master5[[#This Row],[a_department_code]],Dept!A:B,2,0)</f>
        <v>Library</v>
      </c>
      <c r="M5885">
        <f t="shared" si="91"/>
        <v>1</v>
      </c>
    </row>
    <row r="5886" spans="1:13" hidden="1" x14ac:dyDescent="0.25">
      <c r="A5886">
        <v>2019</v>
      </c>
      <c r="B5886">
        <v>500</v>
      </c>
      <c r="C5886">
        <v>500</v>
      </c>
      <c r="D5886" s="20">
        <v>500</v>
      </c>
      <c r="E5886" s="10">
        <f>SUM(Table_munisapp_tylerci_mu_live_rq_master5[[#This Row],[rd_extended_price]]-Table_munisapp_tylerci_mu_live_rq_master5[[#This Row],[rd_price_net]])</f>
        <v>0</v>
      </c>
      <c r="F5886" s="1">
        <v>43467</v>
      </c>
      <c r="G5886">
        <v>3962</v>
      </c>
      <c r="H5886" t="s">
        <v>9100</v>
      </c>
      <c r="I5886" t="s">
        <v>12126</v>
      </c>
      <c r="J5886">
        <v>3190061</v>
      </c>
      <c r="K5886" t="str">
        <f>VLOOKUP(Table_munisapp_tylerci_mu_live_rq_master5[[#This Row],[rh_vendor_suggest]],Vend!A:B,2,0)</f>
        <v>TOWN &amp; COUNTRY FLOORING</v>
      </c>
      <c r="L5886" t="str">
        <f>VLOOKUP(Table_munisapp_tylerci_mu_live_rq_master5[[#This Row],[a_department_code]],Dept!A:B,2,0)</f>
        <v>Library</v>
      </c>
      <c r="M5886">
        <f t="shared" si="91"/>
        <v>1</v>
      </c>
    </row>
    <row r="5887" spans="1:13" hidden="1" x14ac:dyDescent="0.25">
      <c r="A5887">
        <v>2019</v>
      </c>
      <c r="B5887">
        <v>5000</v>
      </c>
      <c r="C5887">
        <v>5000</v>
      </c>
      <c r="D5887" s="20">
        <v>5000</v>
      </c>
      <c r="E5887" s="10">
        <f>SUM(Table_munisapp_tylerci_mu_live_rq_master5[[#This Row],[rd_extended_price]]-Table_munisapp_tylerci_mu_live_rq_master5[[#This Row],[rd_price_net]])</f>
        <v>0</v>
      </c>
      <c r="F5887" s="1">
        <v>43467</v>
      </c>
      <c r="G5887">
        <v>4006</v>
      </c>
      <c r="H5887" t="s">
        <v>9100</v>
      </c>
      <c r="I5887" t="s">
        <v>12127</v>
      </c>
      <c r="J5887">
        <v>3190062</v>
      </c>
      <c r="K5887" t="str">
        <f>VLOOKUP(Table_munisapp_tylerci_mu_live_rq_master5[[#This Row],[rh_vendor_suggest]],Vend!A:B,2,0)</f>
        <v>WEBER STATE UNIVERSITY</v>
      </c>
      <c r="L5887" t="str">
        <f>VLOOKUP(Table_munisapp_tylerci_mu_live_rq_master5[[#This Row],[a_department_code]],Dept!A:B,2,0)</f>
        <v>Library</v>
      </c>
      <c r="M5887">
        <f t="shared" si="91"/>
        <v>1</v>
      </c>
    </row>
    <row r="5888" spans="1:13" hidden="1" x14ac:dyDescent="0.25">
      <c r="A5888">
        <v>2019</v>
      </c>
      <c r="B5888">
        <v>3000</v>
      </c>
      <c r="C5888">
        <v>3000</v>
      </c>
      <c r="D5888" s="20">
        <v>3000</v>
      </c>
      <c r="E5888" s="10">
        <f>SUM(Table_munisapp_tylerci_mu_live_rq_master5[[#This Row],[rd_extended_price]]-Table_munisapp_tylerci_mu_live_rq_master5[[#This Row],[rd_price_net]])</f>
        <v>0</v>
      </c>
      <c r="F5888" s="1">
        <v>43467</v>
      </c>
      <c r="G5888">
        <v>4048</v>
      </c>
      <c r="H5888" t="s">
        <v>9100</v>
      </c>
      <c r="I5888" t="s">
        <v>12128</v>
      </c>
      <c r="J5888">
        <v>3190063</v>
      </c>
      <c r="K5888" t="str">
        <f>VLOOKUP(Table_munisapp_tylerci_mu_live_rq_master5[[#This Row],[rh_vendor_suggest]],Vend!A:B,2,0)</f>
        <v>WILKINSON SUPPLY CO</v>
      </c>
      <c r="L5888" t="str">
        <f>VLOOKUP(Table_munisapp_tylerci_mu_live_rq_master5[[#This Row],[a_department_code]],Dept!A:B,2,0)</f>
        <v>Library</v>
      </c>
      <c r="M5888">
        <f t="shared" si="91"/>
        <v>1</v>
      </c>
    </row>
    <row r="5889" spans="1:13" hidden="1" x14ac:dyDescent="0.25">
      <c r="A5889">
        <v>2019</v>
      </c>
      <c r="B5889">
        <v>700</v>
      </c>
      <c r="C5889">
        <v>700</v>
      </c>
      <c r="D5889" s="20">
        <v>700</v>
      </c>
      <c r="E5889" s="10">
        <f>SUM(Table_munisapp_tylerci_mu_live_rq_master5[[#This Row],[rd_extended_price]]-Table_munisapp_tylerci_mu_live_rq_master5[[#This Row],[rd_price_net]])</f>
        <v>0</v>
      </c>
      <c r="F5889" s="1">
        <v>43467</v>
      </c>
      <c r="G5889">
        <v>2491</v>
      </c>
      <c r="H5889" t="s">
        <v>9100</v>
      </c>
      <c r="I5889" t="s">
        <v>9600</v>
      </c>
      <c r="J5889">
        <v>3190052</v>
      </c>
      <c r="K5889" t="str">
        <f>VLOOKUP(Table_munisapp_tylerci_mu_live_rq_master5[[#This Row],[rh_vendor_suggest]],Vend!A:B,2,0)</f>
        <v>LAURENCE MILTON YORGASON</v>
      </c>
      <c r="L5889" t="str">
        <f>VLOOKUP(Table_munisapp_tylerci_mu_live_rq_master5[[#This Row],[a_department_code]],Dept!A:B,2,0)</f>
        <v>Library</v>
      </c>
      <c r="M5889">
        <f t="shared" si="91"/>
        <v>1</v>
      </c>
    </row>
    <row r="5890" spans="1:13" hidden="1" x14ac:dyDescent="0.25">
      <c r="A5890">
        <v>2019</v>
      </c>
      <c r="B5890">
        <v>800</v>
      </c>
      <c r="C5890">
        <v>800</v>
      </c>
      <c r="D5890" s="20">
        <v>800</v>
      </c>
      <c r="E5890" s="10">
        <f>SUM(Table_munisapp_tylerci_mu_live_rq_master5[[#This Row],[rd_extended_price]]-Table_munisapp_tylerci_mu_live_rq_master5[[#This Row],[rd_price_net]])</f>
        <v>0</v>
      </c>
      <c r="F5890" s="1">
        <v>43467</v>
      </c>
      <c r="G5890">
        <v>4105</v>
      </c>
      <c r="H5890" t="s">
        <v>9100</v>
      </c>
      <c r="I5890" t="s">
        <v>12120</v>
      </c>
      <c r="J5890">
        <v>3190064</v>
      </c>
      <c r="K5890" t="str">
        <f>VLOOKUP(Table_munisapp_tylerci_mu_live_rq_master5[[#This Row],[rh_vendor_suggest]],Vend!A:B,2,0)</f>
        <v>ZURCHERS PARTY &amp; WEDDING STORE</v>
      </c>
      <c r="L5890" t="str">
        <f>VLOOKUP(Table_munisapp_tylerci_mu_live_rq_master5[[#This Row],[a_department_code]],Dept!A:B,2,0)</f>
        <v>Library</v>
      </c>
      <c r="M5890">
        <f t="shared" ref="M5890:M5953" si="92">IF(J5890=J5889,0,1)</f>
        <v>1</v>
      </c>
    </row>
    <row r="5891" spans="1:13" hidden="1" x14ac:dyDescent="0.25">
      <c r="A5891">
        <v>2019</v>
      </c>
      <c r="B5891">
        <v>49</v>
      </c>
      <c r="C5891">
        <v>49</v>
      </c>
      <c r="D5891" s="20">
        <v>49</v>
      </c>
      <c r="E5891" s="10">
        <f>SUM(Table_munisapp_tylerci_mu_live_rq_master5[[#This Row],[rd_extended_price]]-Table_munisapp_tylerci_mu_live_rq_master5[[#This Row],[rd_price_net]])</f>
        <v>0</v>
      </c>
      <c r="F5891" s="1">
        <v>43467</v>
      </c>
      <c r="G5891">
        <v>1155</v>
      </c>
      <c r="H5891" t="s">
        <v>9083</v>
      </c>
      <c r="I5891" t="s">
        <v>12129</v>
      </c>
      <c r="J5891">
        <v>3190040</v>
      </c>
      <c r="K5891" t="str">
        <f>VLOOKUP(Table_munisapp_tylerci_mu_live_rq_master5[[#This Row],[rh_vendor_suggest]],Vend!A:B,2,0)</f>
        <v>APPLE INC</v>
      </c>
      <c r="L5891" t="str">
        <f>VLOOKUP(Table_munisapp_tylerci_mu_live_rq_master5[[#This Row],[a_department_code]],Dept!A:B,2,0)</f>
        <v>Information Technology</v>
      </c>
      <c r="M5891">
        <f t="shared" si="92"/>
        <v>1</v>
      </c>
    </row>
    <row r="5892" spans="1:13" hidden="1" x14ac:dyDescent="0.25">
      <c r="A5892">
        <v>2019</v>
      </c>
      <c r="B5892">
        <v>199</v>
      </c>
      <c r="C5892">
        <v>199</v>
      </c>
      <c r="D5892" s="20">
        <v>199</v>
      </c>
      <c r="E5892" s="10">
        <f>SUM(Table_munisapp_tylerci_mu_live_rq_master5[[#This Row],[rd_extended_price]]-Table_munisapp_tylerci_mu_live_rq_master5[[#This Row],[rd_price_net]])</f>
        <v>0</v>
      </c>
      <c r="F5892" s="1">
        <v>43467</v>
      </c>
      <c r="G5892">
        <v>1155</v>
      </c>
      <c r="H5892" t="s">
        <v>9083</v>
      </c>
      <c r="I5892" t="s">
        <v>12129</v>
      </c>
      <c r="J5892">
        <v>3190040</v>
      </c>
      <c r="K5892" t="str">
        <f>VLOOKUP(Table_munisapp_tylerci_mu_live_rq_master5[[#This Row],[rh_vendor_suggest]],Vend!A:B,2,0)</f>
        <v>APPLE INC</v>
      </c>
      <c r="L5892" t="str">
        <f>VLOOKUP(Table_munisapp_tylerci_mu_live_rq_master5[[#This Row],[a_department_code]],Dept!A:B,2,0)</f>
        <v>Information Technology</v>
      </c>
      <c r="M5892">
        <f t="shared" si="92"/>
        <v>0</v>
      </c>
    </row>
    <row r="5893" spans="1:13" hidden="1" x14ac:dyDescent="0.25">
      <c r="A5893">
        <v>2019</v>
      </c>
      <c r="B5893">
        <v>1249</v>
      </c>
      <c r="C5893">
        <v>1249</v>
      </c>
      <c r="D5893" s="20">
        <v>1249</v>
      </c>
      <c r="E5893" s="10">
        <f>SUM(Table_munisapp_tylerci_mu_live_rq_master5[[#This Row],[rd_extended_price]]-Table_munisapp_tylerci_mu_live_rq_master5[[#This Row],[rd_price_net]])</f>
        <v>0</v>
      </c>
      <c r="F5893" s="1">
        <v>43467</v>
      </c>
      <c r="G5893">
        <v>1155</v>
      </c>
      <c r="H5893" t="s">
        <v>9083</v>
      </c>
      <c r="I5893" t="s">
        <v>12129</v>
      </c>
      <c r="J5893">
        <v>3190040</v>
      </c>
      <c r="K5893" t="str">
        <f>VLOOKUP(Table_munisapp_tylerci_mu_live_rq_master5[[#This Row],[rh_vendor_suggest]],Vend!A:B,2,0)</f>
        <v>APPLE INC</v>
      </c>
      <c r="L5893" t="str">
        <f>VLOOKUP(Table_munisapp_tylerci_mu_live_rq_master5[[#This Row],[a_department_code]],Dept!A:B,2,0)</f>
        <v>Information Technology</v>
      </c>
      <c r="M5893">
        <f t="shared" si="92"/>
        <v>0</v>
      </c>
    </row>
    <row r="5894" spans="1:13" hidden="1" x14ac:dyDescent="0.25">
      <c r="A5894">
        <v>2019</v>
      </c>
      <c r="B5894">
        <v>99</v>
      </c>
      <c r="C5894">
        <v>99</v>
      </c>
      <c r="D5894" s="20">
        <v>99</v>
      </c>
      <c r="E5894" s="10">
        <f>SUM(Table_munisapp_tylerci_mu_live_rq_master5[[#This Row],[rd_extended_price]]-Table_munisapp_tylerci_mu_live_rq_master5[[#This Row],[rd_price_net]])</f>
        <v>0</v>
      </c>
      <c r="F5894" s="1">
        <v>43467</v>
      </c>
      <c r="G5894">
        <v>1155</v>
      </c>
      <c r="H5894" t="s">
        <v>9083</v>
      </c>
      <c r="I5894" t="s">
        <v>12129</v>
      </c>
      <c r="J5894">
        <v>3190040</v>
      </c>
      <c r="K5894" t="str">
        <f>VLOOKUP(Table_munisapp_tylerci_mu_live_rq_master5[[#This Row],[rh_vendor_suggest]],Vend!A:B,2,0)</f>
        <v>APPLE INC</v>
      </c>
      <c r="L5894" t="str">
        <f>VLOOKUP(Table_munisapp_tylerci_mu_live_rq_master5[[#This Row],[a_department_code]],Dept!A:B,2,0)</f>
        <v>Information Technology</v>
      </c>
      <c r="M5894">
        <f t="shared" si="92"/>
        <v>0</v>
      </c>
    </row>
    <row r="5895" spans="1:13" hidden="1" x14ac:dyDescent="0.25">
      <c r="A5895">
        <v>2019</v>
      </c>
      <c r="B5895">
        <v>12000</v>
      </c>
      <c r="C5895">
        <v>12000</v>
      </c>
      <c r="D5895" s="20">
        <v>12000</v>
      </c>
      <c r="E5895" s="10">
        <f>SUM(Table_munisapp_tylerci_mu_live_rq_master5[[#This Row],[rd_extended_price]]-Table_munisapp_tylerci_mu_live_rq_master5[[#This Row],[rd_price_net]])</f>
        <v>0</v>
      </c>
      <c r="F5895" s="1">
        <v>43469</v>
      </c>
      <c r="G5895">
        <v>3379</v>
      </c>
      <c r="H5895" t="s">
        <v>9114</v>
      </c>
      <c r="I5895" t="s">
        <v>10399</v>
      </c>
      <c r="J5895">
        <v>3190073</v>
      </c>
      <c r="K5895" t="str">
        <f>VLOOKUP(Table_munisapp_tylerci_mu_live_rq_master5[[#This Row],[rh_vendor_suggest]],Vend!A:B,2,0)</f>
        <v>SCHUYLER RUBBER CO., INC.</v>
      </c>
      <c r="L5895" t="str">
        <f>VLOOKUP(Table_munisapp_tylerci_mu_live_rq_master5[[#This Row],[a_department_code]],Dept!A:B,2,0)</f>
        <v>Transfer Station</v>
      </c>
      <c r="M5895">
        <f t="shared" si="92"/>
        <v>1</v>
      </c>
    </row>
    <row r="5896" spans="1:13" hidden="1" x14ac:dyDescent="0.25">
      <c r="A5896">
        <v>2019</v>
      </c>
      <c r="B5896">
        <v>0</v>
      </c>
      <c r="C5896">
        <v>0</v>
      </c>
      <c r="D5896" s="20">
        <v>0</v>
      </c>
      <c r="E5896" s="10">
        <f>SUM(Table_munisapp_tylerci_mu_live_rq_master5[[#This Row],[rd_extended_price]]-Table_munisapp_tylerci_mu_live_rq_master5[[#This Row],[rd_price_net]])</f>
        <v>0</v>
      </c>
      <c r="F5896" s="1"/>
      <c r="G5896">
        <v>3962</v>
      </c>
      <c r="H5896" t="s">
        <v>9105</v>
      </c>
      <c r="I5896" t="s">
        <v>12130</v>
      </c>
      <c r="J5896">
        <v>0</v>
      </c>
      <c r="K5896" t="str">
        <f>VLOOKUP(Table_munisapp_tylerci_mu_live_rq_master5[[#This Row],[rh_vendor_suggest]],Vend!A:B,2,0)</f>
        <v>TOWN &amp; COUNTRY FLOORING</v>
      </c>
      <c r="L5896" t="str">
        <f>VLOOKUP(Table_munisapp_tylerci_mu_live_rq_master5[[#This Row],[a_department_code]],Dept!A:B,2,0)</f>
        <v>Ogden Eccles Conference Center</v>
      </c>
      <c r="M5896">
        <f t="shared" si="92"/>
        <v>1</v>
      </c>
    </row>
    <row r="5897" spans="1:13" hidden="1" x14ac:dyDescent="0.25">
      <c r="A5897">
        <v>2019</v>
      </c>
      <c r="B5897">
        <v>799</v>
      </c>
      <c r="C5897">
        <v>1598</v>
      </c>
      <c r="D5897" s="20">
        <v>1598</v>
      </c>
      <c r="E5897" s="10">
        <f>SUM(Table_munisapp_tylerci_mu_live_rq_master5[[#This Row],[rd_extended_price]]-Table_munisapp_tylerci_mu_live_rq_master5[[#This Row],[rd_price_net]])</f>
        <v>0</v>
      </c>
      <c r="F5897" s="1">
        <v>43469</v>
      </c>
      <c r="G5897">
        <v>3483</v>
      </c>
      <c r="H5897" t="s">
        <v>9091</v>
      </c>
      <c r="I5897" t="s">
        <v>12131</v>
      </c>
      <c r="J5897">
        <v>3190074</v>
      </c>
      <c r="K5897" t="str">
        <f>VLOOKUP(Table_munisapp_tylerci_mu_live_rq_master5[[#This Row],[rh_vendor_suggest]],Vend!A:B,2,0)</f>
        <v>SOLUTIONS II INC</v>
      </c>
      <c r="L5897" t="str">
        <f>VLOOKUP(Table_munisapp_tylerci_mu_live_rq_master5[[#This Row],[a_department_code]],Dept!A:B,2,0)</f>
        <v>Weber Area Dispatch 911</v>
      </c>
      <c r="M5897">
        <f t="shared" si="92"/>
        <v>1</v>
      </c>
    </row>
    <row r="5898" spans="1:13" hidden="1" x14ac:dyDescent="0.25">
      <c r="A5898">
        <v>2019</v>
      </c>
      <c r="B5898">
        <v>105</v>
      </c>
      <c r="C5898">
        <v>3675</v>
      </c>
      <c r="D5898" s="20">
        <v>3675</v>
      </c>
      <c r="E5898" s="10">
        <f>SUM(Table_munisapp_tylerci_mu_live_rq_master5[[#This Row],[rd_extended_price]]-Table_munisapp_tylerci_mu_live_rq_master5[[#This Row],[rd_price_net]])</f>
        <v>0</v>
      </c>
      <c r="F5898" s="1"/>
      <c r="G5898">
        <v>3461</v>
      </c>
      <c r="H5898" t="s">
        <v>9071</v>
      </c>
      <c r="I5898" t="s">
        <v>12132</v>
      </c>
      <c r="J5898">
        <v>0</v>
      </c>
      <c r="K5898" t="str">
        <f>VLOOKUP(Table_munisapp_tylerci_mu_live_rq_master5[[#This Row],[rh_vendor_suggest]],Vend!A:B,2,0)</f>
        <v>SKAGGS COMPANIES, INC.</v>
      </c>
      <c r="L5898" t="str">
        <f>VLOOKUP(Table_munisapp_tylerci_mu_live_rq_master5[[#This Row],[a_department_code]],Dept!A:B,2,0)</f>
        <v>Sheriff</v>
      </c>
      <c r="M5898">
        <f t="shared" si="92"/>
        <v>1</v>
      </c>
    </row>
    <row r="5899" spans="1:13" hidden="1" x14ac:dyDescent="0.25">
      <c r="A5899">
        <v>2019</v>
      </c>
      <c r="B5899">
        <v>27</v>
      </c>
      <c r="C5899">
        <v>3240</v>
      </c>
      <c r="D5899" s="20">
        <v>3240</v>
      </c>
      <c r="E5899" s="10">
        <f>SUM(Table_munisapp_tylerci_mu_live_rq_master5[[#This Row],[rd_extended_price]]-Table_munisapp_tylerci_mu_live_rq_master5[[#This Row],[rd_price_net]])</f>
        <v>0</v>
      </c>
      <c r="F5899" s="1">
        <v>43474</v>
      </c>
      <c r="G5899">
        <v>5947</v>
      </c>
      <c r="H5899" t="s">
        <v>9071</v>
      </c>
      <c r="I5899" t="s">
        <v>9939</v>
      </c>
      <c r="J5899">
        <v>3190101</v>
      </c>
      <c r="K5899" t="str">
        <f>VLOOKUP(Table_munisapp_tylerci_mu_live_rq_master5[[#This Row],[rh_vendor_suggest]],Vend!A:B,2,0)</f>
        <v>STAPLES CONTRACT &amp; COMMERCIAL INC</v>
      </c>
      <c r="L5899" t="str">
        <f>VLOOKUP(Table_munisapp_tylerci_mu_live_rq_master5[[#This Row],[a_department_code]],Dept!A:B,2,0)</f>
        <v>Sheriff</v>
      </c>
      <c r="M5899">
        <f t="shared" si="92"/>
        <v>1</v>
      </c>
    </row>
    <row r="5900" spans="1:13" hidden="1" x14ac:dyDescent="0.25">
      <c r="A5900">
        <v>2019</v>
      </c>
      <c r="B5900">
        <v>0</v>
      </c>
      <c r="C5900">
        <v>0</v>
      </c>
      <c r="D5900" s="20">
        <v>0</v>
      </c>
      <c r="E5900" s="10">
        <f>SUM(Table_munisapp_tylerci_mu_live_rq_master5[[#This Row],[rd_extended_price]]-Table_munisapp_tylerci_mu_live_rq_master5[[#This Row],[rd_price_net]])</f>
        <v>0</v>
      </c>
      <c r="F5900" s="1"/>
      <c r="G5900">
        <v>3962</v>
      </c>
      <c r="H5900" t="s">
        <v>9105</v>
      </c>
      <c r="I5900" t="s">
        <v>12134</v>
      </c>
      <c r="J5900">
        <v>0</v>
      </c>
      <c r="K5900" t="str">
        <f>VLOOKUP(Table_munisapp_tylerci_mu_live_rq_master5[[#This Row],[rh_vendor_suggest]],Vend!A:B,2,0)</f>
        <v>TOWN &amp; COUNTRY FLOORING</v>
      </c>
      <c r="L5900" t="str">
        <f>VLOOKUP(Table_munisapp_tylerci_mu_live_rq_master5[[#This Row],[a_department_code]],Dept!A:B,2,0)</f>
        <v>Ogden Eccles Conference Center</v>
      </c>
      <c r="M5900">
        <f t="shared" si="92"/>
        <v>1</v>
      </c>
    </row>
    <row r="5901" spans="1:13" hidden="1" x14ac:dyDescent="0.25">
      <c r="A5901">
        <v>2019</v>
      </c>
      <c r="B5901">
        <v>10000</v>
      </c>
      <c r="C5901">
        <v>10000</v>
      </c>
      <c r="D5901" s="20">
        <v>10000</v>
      </c>
      <c r="E5901" s="10">
        <f>SUM(Table_munisapp_tylerci_mu_live_rq_master5[[#This Row],[rd_extended_price]]-Table_munisapp_tylerci_mu_live_rq_master5[[#This Row],[rd_price_net]])</f>
        <v>0</v>
      </c>
      <c r="F5901" s="1">
        <v>43473</v>
      </c>
      <c r="G5901">
        <v>3589</v>
      </c>
      <c r="H5901" t="s">
        <v>9106</v>
      </c>
      <c r="I5901" t="s">
        <v>12135</v>
      </c>
      <c r="J5901">
        <v>3190087</v>
      </c>
      <c r="K5901" t="str">
        <f>VLOOKUP(Table_munisapp_tylerci_mu_live_rq_master5[[#This Row],[rh_vendor_suggest]],Vend!A:B,2,0)</f>
        <v>SWIRE COCA COLA</v>
      </c>
      <c r="L5901" t="str">
        <f>VLOOKUP(Table_munisapp_tylerci_mu_live_rq_master5[[#This Row],[a_department_code]],Dept!A:B,2,0)</f>
        <v>Ice Sheet</v>
      </c>
      <c r="M5901">
        <f t="shared" si="92"/>
        <v>1</v>
      </c>
    </row>
    <row r="5902" spans="1:13" hidden="1" x14ac:dyDescent="0.25">
      <c r="A5902">
        <v>2019</v>
      </c>
      <c r="B5902">
        <v>10000</v>
      </c>
      <c r="C5902">
        <v>10000</v>
      </c>
      <c r="D5902" s="20">
        <v>10000</v>
      </c>
      <c r="E5902" s="10">
        <f>SUM(Table_munisapp_tylerci_mu_live_rq_master5[[#This Row],[rd_extended_price]]-Table_munisapp_tylerci_mu_live_rq_master5[[#This Row],[rd_price_net]])</f>
        <v>0</v>
      </c>
      <c r="F5902" s="1">
        <v>43473</v>
      </c>
      <c r="G5902">
        <v>3798</v>
      </c>
      <c r="H5902" t="s">
        <v>9106</v>
      </c>
      <c r="I5902" t="s">
        <v>12136</v>
      </c>
      <c r="J5902">
        <v>3190091</v>
      </c>
      <c r="K5902" t="str">
        <f>VLOOKUP(Table_munisapp_tylerci_mu_live_rq_master5[[#This Row],[rh_vendor_suggest]],Vend!A:B,2,0)</f>
        <v>US FOOD SERVICE</v>
      </c>
      <c r="L5902" t="str">
        <f>VLOOKUP(Table_munisapp_tylerci_mu_live_rq_master5[[#This Row],[a_department_code]],Dept!A:B,2,0)</f>
        <v>Ice Sheet</v>
      </c>
      <c r="M5902">
        <f t="shared" si="92"/>
        <v>1</v>
      </c>
    </row>
    <row r="5903" spans="1:13" hidden="1" x14ac:dyDescent="0.25">
      <c r="A5903">
        <v>2019</v>
      </c>
      <c r="B5903">
        <v>10000</v>
      </c>
      <c r="C5903">
        <v>10000</v>
      </c>
      <c r="D5903" s="20">
        <v>10000</v>
      </c>
      <c r="E5903" s="10">
        <f>SUM(Table_munisapp_tylerci_mu_live_rq_master5[[#This Row],[rd_extended_price]]-Table_munisapp_tylerci_mu_live_rq_master5[[#This Row],[rd_price_net]])</f>
        <v>0</v>
      </c>
      <c r="F5903" s="1">
        <v>43473</v>
      </c>
      <c r="G5903">
        <v>3970</v>
      </c>
      <c r="H5903" t="s">
        <v>9106</v>
      </c>
      <c r="I5903" t="s">
        <v>10767</v>
      </c>
      <c r="J5903">
        <v>3190094</v>
      </c>
      <c r="K5903" t="str">
        <f>VLOOKUP(Table_munisapp_tylerci_mu_live_rq_master5[[#This Row],[rh_vendor_suggest]],Vend!A:B,2,0)</f>
        <v>WASATCH DISTRIBUTING CO INC</v>
      </c>
      <c r="L5903" t="str">
        <f>VLOOKUP(Table_munisapp_tylerci_mu_live_rq_master5[[#This Row],[a_department_code]],Dept!A:B,2,0)</f>
        <v>Ice Sheet</v>
      </c>
      <c r="M5903">
        <f t="shared" si="92"/>
        <v>1</v>
      </c>
    </row>
    <row r="5904" spans="1:13" hidden="1" x14ac:dyDescent="0.25">
      <c r="A5904">
        <v>2019</v>
      </c>
      <c r="B5904">
        <v>3500</v>
      </c>
      <c r="C5904">
        <v>3500</v>
      </c>
      <c r="D5904" s="20">
        <v>3500</v>
      </c>
      <c r="E5904" s="10">
        <f>SUM(Table_munisapp_tylerci_mu_live_rq_master5[[#This Row],[rd_extended_price]]-Table_munisapp_tylerci_mu_live_rq_master5[[#This Row],[rd_price_net]])</f>
        <v>0</v>
      </c>
      <c r="F5904" s="1">
        <v>43473</v>
      </c>
      <c r="G5904">
        <v>2407</v>
      </c>
      <c r="H5904" t="s">
        <v>9106</v>
      </c>
      <c r="I5904" t="s">
        <v>12137</v>
      </c>
      <c r="J5904">
        <v>3190082</v>
      </c>
      <c r="K5904" t="str">
        <f>VLOOKUP(Table_munisapp_tylerci_mu_live_rq_master5[[#This Row],[rh_vendor_suggest]],Vend!A:B,2,0)</f>
        <v>KELLERSTRASS</v>
      </c>
      <c r="L5904" t="str">
        <f>VLOOKUP(Table_munisapp_tylerci_mu_live_rq_master5[[#This Row],[a_department_code]],Dept!A:B,2,0)</f>
        <v>Ice Sheet</v>
      </c>
      <c r="M5904">
        <f t="shared" si="92"/>
        <v>1</v>
      </c>
    </row>
    <row r="5905" spans="1:13" hidden="1" x14ac:dyDescent="0.25">
      <c r="A5905">
        <v>2019</v>
      </c>
      <c r="B5905">
        <v>5000</v>
      </c>
      <c r="C5905">
        <v>5000</v>
      </c>
      <c r="D5905" s="20">
        <v>5000</v>
      </c>
      <c r="E5905" s="10">
        <f>SUM(Table_munisapp_tylerci_mu_live_rq_master5[[#This Row],[rd_extended_price]]-Table_munisapp_tylerci_mu_live_rq_master5[[#This Row],[rd_price_net]])</f>
        <v>0</v>
      </c>
      <c r="F5905" s="1">
        <v>43473</v>
      </c>
      <c r="G5905">
        <v>3787</v>
      </c>
      <c r="H5905" t="s">
        <v>9106</v>
      </c>
      <c r="I5905" t="s">
        <v>12138</v>
      </c>
      <c r="J5905">
        <v>3190090</v>
      </c>
      <c r="K5905" t="str">
        <f>VLOOKUP(Table_munisapp_tylerci_mu_live_rq_master5[[#This Row],[rh_vendor_suggest]],Vend!A:B,2,0)</f>
        <v>UNIVERSAL GRINDING</v>
      </c>
      <c r="L5905" t="str">
        <f>VLOOKUP(Table_munisapp_tylerci_mu_live_rq_master5[[#This Row],[a_department_code]],Dept!A:B,2,0)</f>
        <v>Ice Sheet</v>
      </c>
      <c r="M5905">
        <f t="shared" si="92"/>
        <v>1</v>
      </c>
    </row>
    <row r="5906" spans="1:13" hidden="1" x14ac:dyDescent="0.25">
      <c r="A5906">
        <v>2019</v>
      </c>
      <c r="B5906">
        <v>4500</v>
      </c>
      <c r="C5906">
        <v>4500</v>
      </c>
      <c r="D5906" s="20">
        <v>4500</v>
      </c>
      <c r="E5906" s="10">
        <f>SUM(Table_munisapp_tylerci_mu_live_rq_master5[[#This Row],[rd_extended_price]]-Table_munisapp_tylerci_mu_live_rq_master5[[#This Row],[rd_price_net]])</f>
        <v>0</v>
      </c>
      <c r="F5906" s="1">
        <v>43473</v>
      </c>
      <c r="G5906">
        <v>2778</v>
      </c>
      <c r="H5906" t="s">
        <v>9106</v>
      </c>
      <c r="I5906" t="s">
        <v>12139</v>
      </c>
      <c r="J5906">
        <v>3190085</v>
      </c>
      <c r="K5906" t="str">
        <f>VLOOKUP(Table_munisapp_tylerci_mu_live_rq_master5[[#This Row],[rh_vendor_suggest]],Vend!A:B,2,0)</f>
        <v>MOUNTAIN VALLEY MECHANICAL</v>
      </c>
      <c r="L5906" t="str">
        <f>VLOOKUP(Table_munisapp_tylerci_mu_live_rq_master5[[#This Row],[a_department_code]],Dept!A:B,2,0)</f>
        <v>Ice Sheet</v>
      </c>
      <c r="M5906">
        <f t="shared" si="92"/>
        <v>1</v>
      </c>
    </row>
    <row r="5907" spans="1:13" hidden="1" x14ac:dyDescent="0.25">
      <c r="A5907">
        <v>2019</v>
      </c>
      <c r="B5907">
        <v>4000</v>
      </c>
      <c r="C5907">
        <v>4000</v>
      </c>
      <c r="D5907" s="20">
        <v>4000</v>
      </c>
      <c r="E5907" s="10">
        <f>SUM(Table_munisapp_tylerci_mu_live_rq_master5[[#This Row],[rd_extended_price]]-Table_munisapp_tylerci_mu_live_rq_master5[[#This Row],[rd_price_net]])</f>
        <v>0</v>
      </c>
      <c r="F5907" s="1">
        <v>43473</v>
      </c>
      <c r="G5907">
        <v>1815</v>
      </c>
      <c r="H5907" t="s">
        <v>9106</v>
      </c>
      <c r="I5907" t="s">
        <v>12140</v>
      </c>
      <c r="J5907">
        <v>3190081</v>
      </c>
      <c r="K5907" t="str">
        <f>VLOOKUP(Table_munisapp_tylerci_mu_live_rq_master5[[#This Row],[rh_vendor_suggest]],Vend!A:B,2,0)</f>
        <v>ECOLAB INC</v>
      </c>
      <c r="L5907" t="str">
        <f>VLOOKUP(Table_munisapp_tylerci_mu_live_rq_master5[[#This Row],[a_department_code]],Dept!A:B,2,0)</f>
        <v>Ice Sheet</v>
      </c>
      <c r="M5907">
        <f t="shared" si="92"/>
        <v>1</v>
      </c>
    </row>
    <row r="5908" spans="1:13" hidden="1" x14ac:dyDescent="0.25">
      <c r="A5908">
        <v>2019</v>
      </c>
      <c r="B5908">
        <v>5000</v>
      </c>
      <c r="C5908">
        <v>5000</v>
      </c>
      <c r="D5908" s="20">
        <v>5000</v>
      </c>
      <c r="E5908" s="10">
        <f>SUM(Table_munisapp_tylerci_mu_live_rq_master5[[#This Row],[rd_extended_price]]-Table_munisapp_tylerci_mu_live_rq_master5[[#This Row],[rd_price_net]])</f>
        <v>0</v>
      </c>
      <c r="F5908" s="1">
        <v>43473</v>
      </c>
      <c r="G5908">
        <v>1238</v>
      </c>
      <c r="H5908" t="s">
        <v>9106</v>
      </c>
      <c r="I5908" t="s">
        <v>12141</v>
      </c>
      <c r="J5908">
        <v>3190075</v>
      </c>
      <c r="K5908" t="str">
        <f>VLOOKUP(Table_munisapp_tylerci_mu_live_rq_master5[[#This Row],[rh_vendor_suggest]],Vend!A:B,2,0)</f>
        <v>BELL JANITORIAL SUPPLY LC</v>
      </c>
      <c r="L5908" t="str">
        <f>VLOOKUP(Table_munisapp_tylerci_mu_live_rq_master5[[#This Row],[a_department_code]],Dept!A:B,2,0)</f>
        <v>Ice Sheet</v>
      </c>
      <c r="M5908">
        <f t="shared" si="92"/>
        <v>1</v>
      </c>
    </row>
    <row r="5909" spans="1:13" hidden="1" x14ac:dyDescent="0.25">
      <c r="A5909">
        <v>2019</v>
      </c>
      <c r="B5909">
        <v>4000</v>
      </c>
      <c r="C5909">
        <v>4000</v>
      </c>
      <c r="D5909" s="20">
        <v>4000</v>
      </c>
      <c r="E5909" s="10">
        <f>SUM(Table_munisapp_tylerci_mu_live_rq_master5[[#This Row],[rd_extended_price]]-Table_munisapp_tylerci_mu_live_rq_master5[[#This Row],[rd_price_net]])</f>
        <v>0</v>
      </c>
      <c r="F5909" s="1">
        <v>43473</v>
      </c>
      <c r="G5909">
        <v>3682</v>
      </c>
      <c r="H5909" t="s">
        <v>9106</v>
      </c>
      <c r="I5909" t="s">
        <v>12142</v>
      </c>
      <c r="J5909">
        <v>3190088</v>
      </c>
      <c r="K5909" t="str">
        <f>VLOOKUP(Table_munisapp_tylerci_mu_live_rq_master5[[#This Row],[rh_vendor_suggest]],Vend!A:B,2,0)</f>
        <v>THYSSEN KRUPP ELEVATOR CORPORATION</v>
      </c>
      <c r="L5909" t="str">
        <f>VLOOKUP(Table_munisapp_tylerci_mu_live_rq_master5[[#This Row],[a_department_code]],Dept!A:B,2,0)</f>
        <v>Ice Sheet</v>
      </c>
      <c r="M5909">
        <f t="shared" si="92"/>
        <v>1</v>
      </c>
    </row>
    <row r="5910" spans="1:13" hidden="1" x14ac:dyDescent="0.25">
      <c r="A5910">
        <v>2019</v>
      </c>
      <c r="B5910">
        <v>4500</v>
      </c>
      <c r="C5910">
        <v>4500</v>
      </c>
      <c r="D5910" s="20">
        <v>4500</v>
      </c>
      <c r="E5910" s="10">
        <f>SUM(Table_munisapp_tylerci_mu_live_rq_master5[[#This Row],[rd_extended_price]]-Table_munisapp_tylerci_mu_live_rq_master5[[#This Row],[rd_price_net]])</f>
        <v>0</v>
      </c>
      <c r="F5910" s="1">
        <v>43473</v>
      </c>
      <c r="G5910">
        <v>1632</v>
      </c>
      <c r="H5910" t="s">
        <v>9106</v>
      </c>
      <c r="I5910" t="s">
        <v>12143</v>
      </c>
      <c r="J5910">
        <v>3190078</v>
      </c>
      <c r="K5910" t="str">
        <f>VLOOKUP(Table_munisapp_tylerci_mu_live_rq_master5[[#This Row],[rh_vendor_suggest]],Vend!A:B,2,0)</f>
        <v>CUSTOM WATER TECHNOLOGY LLC</v>
      </c>
      <c r="L5910" t="str">
        <f>VLOOKUP(Table_munisapp_tylerci_mu_live_rq_master5[[#This Row],[a_department_code]],Dept!A:B,2,0)</f>
        <v>Ice Sheet</v>
      </c>
      <c r="M5910">
        <f t="shared" si="92"/>
        <v>1</v>
      </c>
    </row>
    <row r="5911" spans="1:13" hidden="1" x14ac:dyDescent="0.25">
      <c r="A5911">
        <v>2019</v>
      </c>
      <c r="B5911">
        <v>2000</v>
      </c>
      <c r="C5911">
        <v>2000</v>
      </c>
      <c r="D5911" s="20">
        <v>2000</v>
      </c>
      <c r="E5911" s="10">
        <f>SUM(Table_munisapp_tylerci_mu_live_rq_master5[[#This Row],[rd_extended_price]]-Table_munisapp_tylerci_mu_live_rq_master5[[#This Row],[rd_price_net]])</f>
        <v>0</v>
      </c>
      <c r="F5911" s="1">
        <v>43473</v>
      </c>
      <c r="G5911">
        <v>5089</v>
      </c>
      <c r="H5911" t="s">
        <v>9106</v>
      </c>
      <c r="I5911" t="s">
        <v>12144</v>
      </c>
      <c r="J5911">
        <v>3190095</v>
      </c>
      <c r="K5911" t="str">
        <f>VLOOKUP(Table_munisapp_tylerci_mu_live_rq_master5[[#This Row],[rh_vendor_suggest]],Vend!A:B,2,0)</f>
        <v>MODEL LINEN SUPPLY</v>
      </c>
      <c r="L5911" t="str">
        <f>VLOOKUP(Table_munisapp_tylerci_mu_live_rq_master5[[#This Row],[a_department_code]],Dept!A:B,2,0)</f>
        <v>Ice Sheet</v>
      </c>
      <c r="M5911">
        <f t="shared" si="92"/>
        <v>1</v>
      </c>
    </row>
    <row r="5912" spans="1:13" hidden="1" x14ac:dyDescent="0.25">
      <c r="A5912">
        <v>2019</v>
      </c>
      <c r="B5912">
        <v>2000</v>
      </c>
      <c r="C5912">
        <v>2000</v>
      </c>
      <c r="D5912" s="20">
        <v>2000</v>
      </c>
      <c r="E5912" s="10">
        <f>SUM(Table_munisapp_tylerci_mu_live_rq_master5[[#This Row],[rd_extended_price]]-Table_munisapp_tylerci_mu_live_rq_master5[[#This Row],[rd_price_net]])</f>
        <v>0</v>
      </c>
      <c r="F5912" s="1">
        <v>43473</v>
      </c>
      <c r="G5912">
        <v>3742</v>
      </c>
      <c r="H5912" t="s">
        <v>9106</v>
      </c>
      <c r="I5912" t="s">
        <v>12145</v>
      </c>
      <c r="J5912">
        <v>3190089</v>
      </c>
      <c r="K5912" t="str">
        <f>VLOOKUP(Table_munisapp_tylerci_mu_live_rq_master5[[#This Row],[rh_vendor_suggest]],Vend!A:B,2,0)</f>
        <v>TRULY NOLEN OF AMERICA INC</v>
      </c>
      <c r="L5912" t="str">
        <f>VLOOKUP(Table_munisapp_tylerci_mu_live_rq_master5[[#This Row],[a_department_code]],Dept!A:B,2,0)</f>
        <v>Ice Sheet</v>
      </c>
      <c r="M5912">
        <f t="shared" si="92"/>
        <v>1</v>
      </c>
    </row>
    <row r="5913" spans="1:13" hidden="1" x14ac:dyDescent="0.25">
      <c r="A5913">
        <v>2019</v>
      </c>
      <c r="B5913">
        <v>300</v>
      </c>
      <c r="C5913">
        <v>300</v>
      </c>
      <c r="D5913" s="20">
        <v>300</v>
      </c>
      <c r="E5913" s="10">
        <f>SUM(Table_munisapp_tylerci_mu_live_rq_master5[[#This Row],[rd_extended_price]]-Table_munisapp_tylerci_mu_live_rq_master5[[#This Row],[rd_price_net]])</f>
        <v>0</v>
      </c>
      <c r="F5913" s="1">
        <v>43473</v>
      </c>
      <c r="G5913">
        <v>5138</v>
      </c>
      <c r="H5913" t="s">
        <v>9106</v>
      </c>
      <c r="I5913" t="s">
        <v>12146</v>
      </c>
      <c r="J5913">
        <v>3190096</v>
      </c>
      <c r="K5913" t="str">
        <f>VLOOKUP(Table_munisapp_tylerci_mu_live_rq_master5[[#This Row],[rh_vendor_suggest]],Vend!A:B,2,0)</f>
        <v>STANDARD EXAMINER</v>
      </c>
      <c r="L5913" t="str">
        <f>VLOOKUP(Table_munisapp_tylerci_mu_live_rq_master5[[#This Row],[a_department_code]],Dept!A:B,2,0)</f>
        <v>Ice Sheet</v>
      </c>
      <c r="M5913">
        <f t="shared" si="92"/>
        <v>1</v>
      </c>
    </row>
    <row r="5914" spans="1:13" hidden="1" x14ac:dyDescent="0.25">
      <c r="A5914">
        <v>2019</v>
      </c>
      <c r="B5914">
        <v>500</v>
      </c>
      <c r="C5914">
        <v>500</v>
      </c>
      <c r="D5914" s="20">
        <v>500</v>
      </c>
      <c r="E5914" s="10">
        <f>SUM(Table_munisapp_tylerci_mu_live_rq_master5[[#This Row],[rd_extended_price]]-Table_munisapp_tylerci_mu_live_rq_master5[[#This Row],[rd_price_net]])</f>
        <v>0</v>
      </c>
      <c r="F5914" s="1">
        <v>43473</v>
      </c>
      <c r="G5914">
        <v>2520</v>
      </c>
      <c r="H5914" t="s">
        <v>9106</v>
      </c>
      <c r="I5914" t="s">
        <v>9812</v>
      </c>
      <c r="J5914">
        <v>3190083</v>
      </c>
      <c r="K5914" t="str">
        <f>VLOOKUP(Table_munisapp_tylerci_mu_live_rq_master5[[#This Row],[rh_vendor_suggest]],Vend!A:B,2,0)</f>
        <v>LES OLSON COMPANY</v>
      </c>
      <c r="L5914" t="str">
        <f>VLOOKUP(Table_munisapp_tylerci_mu_live_rq_master5[[#This Row],[a_department_code]],Dept!A:B,2,0)</f>
        <v>Ice Sheet</v>
      </c>
      <c r="M5914">
        <f t="shared" si="92"/>
        <v>1</v>
      </c>
    </row>
    <row r="5915" spans="1:13" hidden="1" x14ac:dyDescent="0.25">
      <c r="A5915">
        <v>2019</v>
      </c>
      <c r="B5915">
        <v>3000</v>
      </c>
      <c r="C5915">
        <v>3000</v>
      </c>
      <c r="D5915" s="20">
        <v>3000</v>
      </c>
      <c r="E5915" s="10">
        <f>SUM(Table_munisapp_tylerci_mu_live_rq_master5[[#This Row],[rd_extended_price]]-Table_munisapp_tylerci_mu_live_rq_master5[[#This Row],[rd_price_net]])</f>
        <v>0</v>
      </c>
      <c r="F5915" s="1">
        <v>43473</v>
      </c>
      <c r="G5915">
        <v>1740</v>
      </c>
      <c r="H5915" t="s">
        <v>9106</v>
      </c>
      <c r="I5915" t="s">
        <v>12149</v>
      </c>
      <c r="J5915">
        <v>3190080</v>
      </c>
      <c r="K5915" t="str">
        <f>VLOOKUP(Table_munisapp_tylerci_mu_live_rq_master5[[#This Row],[rh_vendor_suggest]],Vend!A:B,2,0)</f>
        <v>DIRECT TV</v>
      </c>
      <c r="L5915" t="str">
        <f>VLOOKUP(Table_munisapp_tylerci_mu_live_rq_master5[[#This Row],[a_department_code]],Dept!A:B,2,0)</f>
        <v>Ice Sheet</v>
      </c>
      <c r="M5915">
        <f t="shared" si="92"/>
        <v>1</v>
      </c>
    </row>
    <row r="5916" spans="1:13" hidden="1" x14ac:dyDescent="0.25">
      <c r="A5916">
        <v>2019</v>
      </c>
      <c r="B5916">
        <v>5000</v>
      </c>
      <c r="C5916">
        <v>5000</v>
      </c>
      <c r="D5916" s="20">
        <v>5000</v>
      </c>
      <c r="E5916" s="10">
        <f>SUM(Table_munisapp_tylerci_mu_live_rq_master5[[#This Row],[rd_extended_price]]-Table_munisapp_tylerci_mu_live_rq_master5[[#This Row],[rd_price_net]])</f>
        <v>0</v>
      </c>
      <c r="F5916" s="1">
        <v>43473</v>
      </c>
      <c r="G5916">
        <v>1631</v>
      </c>
      <c r="H5916" t="s">
        <v>9106</v>
      </c>
      <c r="I5916" t="s">
        <v>11066</v>
      </c>
      <c r="J5916">
        <v>3190077</v>
      </c>
      <c r="K5916" t="str">
        <f>VLOOKUP(Table_munisapp_tylerci_mu_live_rq_master5[[#This Row],[rh_vendor_suggest]],Vend!A:B,2,0)</f>
        <v>CUSTOM COFFEE SERVICE, INC.</v>
      </c>
      <c r="L5916" t="str">
        <f>VLOOKUP(Table_munisapp_tylerci_mu_live_rq_master5[[#This Row],[a_department_code]],Dept!A:B,2,0)</f>
        <v>Ice Sheet</v>
      </c>
      <c r="M5916">
        <f t="shared" si="92"/>
        <v>1</v>
      </c>
    </row>
    <row r="5917" spans="1:13" hidden="1" x14ac:dyDescent="0.25">
      <c r="A5917">
        <v>2019</v>
      </c>
      <c r="B5917">
        <v>9800</v>
      </c>
      <c r="C5917">
        <v>9800</v>
      </c>
      <c r="D5917" s="20">
        <v>9800</v>
      </c>
      <c r="E5917" s="10">
        <f>SUM(Table_munisapp_tylerci_mu_live_rq_master5[[#This Row],[rd_extended_price]]-Table_munisapp_tylerci_mu_live_rq_master5[[#This Row],[rd_price_net]])</f>
        <v>0</v>
      </c>
      <c r="F5917" s="1">
        <v>43473</v>
      </c>
      <c r="G5917">
        <v>3962</v>
      </c>
      <c r="H5917" t="s">
        <v>9105</v>
      </c>
      <c r="I5917" t="s">
        <v>12150</v>
      </c>
      <c r="J5917">
        <v>3190093</v>
      </c>
      <c r="K5917" t="str">
        <f>VLOOKUP(Table_munisapp_tylerci_mu_live_rq_master5[[#This Row],[rh_vendor_suggest]],Vend!A:B,2,0)</f>
        <v>TOWN &amp; COUNTRY FLOORING</v>
      </c>
      <c r="L5917" t="str">
        <f>VLOOKUP(Table_munisapp_tylerci_mu_live_rq_master5[[#This Row],[a_department_code]],Dept!A:B,2,0)</f>
        <v>Ogden Eccles Conference Center</v>
      </c>
      <c r="M5917">
        <f t="shared" si="92"/>
        <v>1</v>
      </c>
    </row>
    <row r="5918" spans="1:13" hidden="1" x14ac:dyDescent="0.25">
      <c r="A5918">
        <v>2019</v>
      </c>
      <c r="B5918">
        <v>8.24</v>
      </c>
      <c r="C5918">
        <v>3296</v>
      </c>
      <c r="D5918" s="20">
        <v>3296</v>
      </c>
      <c r="E5918" s="10">
        <f>SUM(Table_munisapp_tylerci_mu_live_rq_master5[[#This Row],[rd_extended_price]]-Table_munisapp_tylerci_mu_live_rq_master5[[#This Row],[rd_price_net]])</f>
        <v>0</v>
      </c>
      <c r="F5918" s="1">
        <v>43473</v>
      </c>
      <c r="G5918">
        <v>3945</v>
      </c>
      <c r="H5918" t="s">
        <v>9072</v>
      </c>
      <c r="I5918" t="s">
        <v>12151</v>
      </c>
      <c r="J5918">
        <v>3190092</v>
      </c>
      <c r="K5918" t="str">
        <f>VLOOKUP(Table_munisapp_tylerci_mu_live_rq_master5[[#This Row],[rh_vendor_suggest]],Vend!A:B,2,0)</f>
        <v>VICTORY SUPPLY LLC</v>
      </c>
      <c r="L5918" t="str">
        <f>VLOOKUP(Table_munisapp_tylerci_mu_live_rq_master5[[#This Row],[a_department_code]],Dept!A:B,2,0)</f>
        <v>Jail</v>
      </c>
      <c r="M5918">
        <f t="shared" si="92"/>
        <v>1</v>
      </c>
    </row>
    <row r="5919" spans="1:13" hidden="1" x14ac:dyDescent="0.25">
      <c r="A5919">
        <v>2019</v>
      </c>
      <c r="B5919">
        <v>3.3703799999999999</v>
      </c>
      <c r="C5919">
        <v>353.89</v>
      </c>
      <c r="D5919" s="20">
        <v>353.89</v>
      </c>
      <c r="E5919" s="10">
        <f>SUM(Table_munisapp_tylerci_mu_live_rq_master5[[#This Row],[rd_extended_price]]-Table_munisapp_tylerci_mu_live_rq_master5[[#This Row],[rd_price_net]])</f>
        <v>0</v>
      </c>
      <c r="F5919" s="1">
        <v>43473</v>
      </c>
      <c r="G5919">
        <v>1294</v>
      </c>
      <c r="H5919" t="s">
        <v>9072</v>
      </c>
      <c r="I5919" t="s">
        <v>10490</v>
      </c>
      <c r="J5919">
        <v>3190076</v>
      </c>
      <c r="K5919" t="str">
        <f>VLOOKUP(Table_munisapp_tylerci_mu_live_rq_master5[[#This Row],[rh_vendor_suggest]],Vend!A:B,2,0)</f>
        <v>BOB BARKER CO</v>
      </c>
      <c r="L5919" t="str">
        <f>VLOOKUP(Table_munisapp_tylerci_mu_live_rq_master5[[#This Row],[a_department_code]],Dept!A:B,2,0)</f>
        <v>Jail</v>
      </c>
      <c r="M5919">
        <f t="shared" si="92"/>
        <v>1</v>
      </c>
    </row>
    <row r="5920" spans="1:13" hidden="1" x14ac:dyDescent="0.25">
      <c r="A5920">
        <v>2019</v>
      </c>
      <c r="B5920">
        <v>15.99</v>
      </c>
      <c r="C5920">
        <v>399.75</v>
      </c>
      <c r="D5920" s="20">
        <v>399.75</v>
      </c>
      <c r="E5920" s="10">
        <f>SUM(Table_munisapp_tylerci_mu_live_rq_master5[[#This Row],[rd_extended_price]]-Table_munisapp_tylerci_mu_live_rq_master5[[#This Row],[rd_price_net]])</f>
        <v>0</v>
      </c>
      <c r="F5920" s="1">
        <v>43473</v>
      </c>
      <c r="G5920">
        <v>1294</v>
      </c>
      <c r="H5920" t="s">
        <v>9072</v>
      </c>
      <c r="I5920" t="s">
        <v>10490</v>
      </c>
      <c r="J5920">
        <v>3190076</v>
      </c>
      <c r="K5920" t="str">
        <f>VLOOKUP(Table_munisapp_tylerci_mu_live_rq_master5[[#This Row],[rh_vendor_suggest]],Vend!A:B,2,0)</f>
        <v>BOB BARKER CO</v>
      </c>
      <c r="L5920" t="str">
        <f>VLOOKUP(Table_munisapp_tylerci_mu_live_rq_master5[[#This Row],[a_department_code]],Dept!A:B,2,0)</f>
        <v>Jail</v>
      </c>
      <c r="M5920">
        <f t="shared" si="92"/>
        <v>0</v>
      </c>
    </row>
    <row r="5921" spans="1:13" hidden="1" x14ac:dyDescent="0.25">
      <c r="A5921">
        <v>2019</v>
      </c>
      <c r="B5921">
        <v>45</v>
      </c>
      <c r="C5921">
        <v>360</v>
      </c>
      <c r="D5921" s="20">
        <v>360</v>
      </c>
      <c r="E5921" s="10">
        <f>SUM(Table_munisapp_tylerci_mu_live_rq_master5[[#This Row],[rd_extended_price]]-Table_munisapp_tylerci_mu_live_rq_master5[[#This Row],[rd_price_net]])</f>
        <v>0</v>
      </c>
      <c r="F5921" s="1">
        <v>43473</v>
      </c>
      <c r="G5921">
        <v>7463</v>
      </c>
      <c r="H5921" t="s">
        <v>9071</v>
      </c>
      <c r="I5921" t="s">
        <v>12152</v>
      </c>
      <c r="J5921">
        <v>3190098</v>
      </c>
      <c r="K5921" t="str">
        <f>VLOOKUP(Table_munisapp_tylerci_mu_live_rq_master5[[#This Row],[rh_vendor_suggest]],Vend!A:B,2,0)</f>
        <v>POINT EMBLEMS LLC</v>
      </c>
      <c r="L5921" t="str">
        <f>VLOOKUP(Table_munisapp_tylerci_mu_live_rq_master5[[#This Row],[a_department_code]],Dept!A:B,2,0)</f>
        <v>Sheriff</v>
      </c>
      <c r="M5921">
        <f t="shared" si="92"/>
        <v>1</v>
      </c>
    </row>
    <row r="5922" spans="1:13" hidden="1" x14ac:dyDescent="0.25">
      <c r="A5922">
        <v>2019</v>
      </c>
      <c r="B5922">
        <v>23771</v>
      </c>
      <c r="C5922">
        <v>23771</v>
      </c>
      <c r="D5922" s="20">
        <v>23771</v>
      </c>
      <c r="E5922" s="10">
        <f>SUM(Table_munisapp_tylerci_mu_live_rq_master5[[#This Row],[rd_extended_price]]-Table_munisapp_tylerci_mu_live_rq_master5[[#This Row],[rd_price_net]])</f>
        <v>0</v>
      </c>
      <c r="F5922" s="1">
        <v>43474</v>
      </c>
      <c r="G5922">
        <v>8240</v>
      </c>
      <c r="H5922" t="s">
        <v>9073</v>
      </c>
      <c r="I5922" t="s">
        <v>12148</v>
      </c>
      <c r="J5922">
        <v>3190102</v>
      </c>
      <c r="K5922" t="str">
        <f>VLOOKUP(Table_munisapp_tylerci_mu_live_rq_master5[[#This Row],[rh_vendor_suggest]],Vend!A:B,2,0)</f>
        <v>YOUNG TRUCK AND TRAILER CENTER LLC</v>
      </c>
      <c r="L5922" t="str">
        <f>VLOOKUP(Table_munisapp_tylerci_mu_live_rq_master5[[#This Row],[a_department_code]],Dept!A:B,2,0)</f>
        <v>Homeland Security</v>
      </c>
      <c r="M5922">
        <f t="shared" si="92"/>
        <v>1</v>
      </c>
    </row>
    <row r="5923" spans="1:13" hidden="1" x14ac:dyDescent="0.25">
      <c r="A5923">
        <v>2019</v>
      </c>
      <c r="B5923">
        <v>52906</v>
      </c>
      <c r="C5923">
        <v>52906</v>
      </c>
      <c r="D5923" s="20">
        <v>52906</v>
      </c>
      <c r="E5923" s="10">
        <f>SUM(Table_munisapp_tylerci_mu_live_rq_master5[[#This Row],[rd_extended_price]]-Table_munisapp_tylerci_mu_live_rq_master5[[#This Row],[rd_price_net]])</f>
        <v>0</v>
      </c>
      <c r="F5923" s="1">
        <v>43473</v>
      </c>
      <c r="G5923">
        <v>7290</v>
      </c>
      <c r="H5923" t="s">
        <v>9072</v>
      </c>
      <c r="I5923" t="s">
        <v>12153</v>
      </c>
      <c r="J5923">
        <v>3190097</v>
      </c>
      <c r="K5923" t="str">
        <f>VLOOKUP(Table_munisapp_tylerci_mu_live_rq_master5[[#This Row],[rh_vendor_suggest]],Vend!A:B,2,0)</f>
        <v>GOLD MEDAL CONSTRUCTION CORPORATION</v>
      </c>
      <c r="L5923" t="str">
        <f>VLOOKUP(Table_munisapp_tylerci_mu_live_rq_master5[[#This Row],[a_department_code]],Dept!A:B,2,0)</f>
        <v>Jail</v>
      </c>
      <c r="M5923">
        <f t="shared" si="92"/>
        <v>1</v>
      </c>
    </row>
    <row r="5924" spans="1:13" hidden="1" x14ac:dyDescent="0.25">
      <c r="A5924">
        <v>2019</v>
      </c>
      <c r="B5924">
        <v>1441</v>
      </c>
      <c r="C5924">
        <v>1441</v>
      </c>
      <c r="D5924" s="20">
        <v>1441</v>
      </c>
      <c r="E5924" s="10">
        <f>SUM(Table_munisapp_tylerci_mu_live_rq_master5[[#This Row],[rd_extended_price]]-Table_munisapp_tylerci_mu_live_rq_master5[[#This Row],[rd_price_net]])</f>
        <v>0</v>
      </c>
      <c r="F5924" s="1">
        <v>43473</v>
      </c>
      <c r="G5924">
        <v>1705</v>
      </c>
      <c r="H5924" t="s">
        <v>9083</v>
      </c>
      <c r="I5924" t="s">
        <v>12154</v>
      </c>
      <c r="J5924">
        <v>3190079</v>
      </c>
      <c r="K5924" t="str">
        <f>VLOOKUP(Table_munisapp_tylerci_mu_live_rq_master5[[#This Row],[rh_vendor_suggest]],Vend!A:B,2,0)</f>
        <v>DELL COMPUTER</v>
      </c>
      <c r="L5924" t="str">
        <f>VLOOKUP(Table_munisapp_tylerci_mu_live_rq_master5[[#This Row],[a_department_code]],Dept!A:B,2,0)</f>
        <v>Information Technology</v>
      </c>
      <c r="M5924">
        <f t="shared" si="92"/>
        <v>1</v>
      </c>
    </row>
    <row r="5925" spans="1:13" hidden="1" x14ac:dyDescent="0.25">
      <c r="A5925">
        <v>2019</v>
      </c>
      <c r="B5925">
        <v>35708</v>
      </c>
      <c r="C5925">
        <v>35708</v>
      </c>
      <c r="D5925" s="20">
        <v>35708</v>
      </c>
      <c r="E5925" s="10">
        <f>SUM(Table_munisapp_tylerci_mu_live_rq_master5[[#This Row],[rd_extended_price]]-Table_munisapp_tylerci_mu_live_rq_master5[[#This Row],[rd_price_net]])</f>
        <v>0</v>
      </c>
      <c r="F5925" s="1">
        <v>43473</v>
      </c>
      <c r="G5925">
        <v>8092</v>
      </c>
      <c r="H5925" t="s">
        <v>9094</v>
      </c>
      <c r="I5925" t="s">
        <v>12155</v>
      </c>
      <c r="J5925">
        <v>3190099</v>
      </c>
      <c r="K5925" t="str">
        <f>VLOOKUP(Table_munisapp_tylerci_mu_live_rq_master5[[#This Row],[rh_vendor_suggest]],Vend!A:B,2,0)</f>
        <v>COMMERCIAL FLOORING SYSTEMS LLC</v>
      </c>
      <c r="L5925" t="str">
        <f>VLOOKUP(Table_munisapp_tylerci_mu_live_rq_master5[[#This Row],[a_department_code]],Dept!A:B,2,0)</f>
        <v>Weber Morgan Health Department</v>
      </c>
      <c r="M5925">
        <f t="shared" si="92"/>
        <v>1</v>
      </c>
    </row>
    <row r="5926" spans="1:13" hidden="1" x14ac:dyDescent="0.25">
      <c r="A5926">
        <v>2019</v>
      </c>
      <c r="B5926">
        <v>4299.8599999999997</v>
      </c>
      <c r="C5926">
        <v>4299.8599999999997</v>
      </c>
      <c r="D5926" s="20">
        <v>4299.8599999999997</v>
      </c>
      <c r="E5926" s="10">
        <f>SUM(Table_munisapp_tylerci_mu_live_rq_master5[[#This Row],[rd_extended_price]]-Table_munisapp_tylerci_mu_live_rq_master5[[#This Row],[rd_price_net]])</f>
        <v>0</v>
      </c>
      <c r="F5926" s="1">
        <v>43473</v>
      </c>
      <c r="G5926">
        <v>8182</v>
      </c>
      <c r="H5926" t="s">
        <v>9094</v>
      </c>
      <c r="I5926" t="s">
        <v>12015</v>
      </c>
      <c r="J5926">
        <v>3190100</v>
      </c>
      <c r="K5926" t="str">
        <f>VLOOKUP(Table_munisapp_tylerci_mu_live_rq_master5[[#This Row],[rh_vendor_suggest]],Vend!A:B,2,0)</f>
        <v>PRO-LINK FENCE COMPANY</v>
      </c>
      <c r="L5926" t="str">
        <f>VLOOKUP(Table_munisapp_tylerci_mu_live_rq_master5[[#This Row],[a_department_code]],Dept!A:B,2,0)</f>
        <v>Weber Morgan Health Department</v>
      </c>
      <c r="M5926">
        <f t="shared" si="92"/>
        <v>1</v>
      </c>
    </row>
    <row r="5927" spans="1:13" hidden="1" x14ac:dyDescent="0.25">
      <c r="A5927">
        <v>2019</v>
      </c>
      <c r="B5927">
        <v>500</v>
      </c>
      <c r="C5927">
        <v>500</v>
      </c>
      <c r="D5927" s="20">
        <v>500</v>
      </c>
      <c r="E5927" s="10">
        <f>SUM(Table_munisapp_tylerci_mu_live_rq_master5[[#This Row],[rd_extended_price]]-Table_munisapp_tylerci_mu_live_rq_master5[[#This Row],[rd_price_net]])</f>
        <v>0</v>
      </c>
      <c r="F5927" s="1">
        <v>43473</v>
      </c>
      <c r="G5927">
        <v>3475</v>
      </c>
      <c r="H5927" t="s">
        <v>9094</v>
      </c>
      <c r="I5927" t="s">
        <v>12156</v>
      </c>
      <c r="J5927">
        <v>3190086</v>
      </c>
      <c r="K5927" t="str">
        <f>VLOOKUP(Table_munisapp_tylerci_mu_live_rq_master5[[#This Row],[rh_vendor_suggest]],Vend!A:B,2,0)</f>
        <v>SMITH'S FOOD AND DRUG CENTER</v>
      </c>
      <c r="L5927" t="str">
        <f>VLOOKUP(Table_munisapp_tylerci_mu_live_rq_master5[[#This Row],[a_department_code]],Dept!A:B,2,0)</f>
        <v>Weber Morgan Health Department</v>
      </c>
      <c r="M5927">
        <f t="shared" si="92"/>
        <v>1</v>
      </c>
    </row>
    <row r="5928" spans="1:13" hidden="1" x14ac:dyDescent="0.25">
      <c r="A5928">
        <v>2019</v>
      </c>
      <c r="B5928">
        <v>300</v>
      </c>
      <c r="C5928">
        <v>300</v>
      </c>
      <c r="D5928" s="20">
        <v>300</v>
      </c>
      <c r="E5928" s="10">
        <f>SUM(Table_munisapp_tylerci_mu_live_rq_master5[[#This Row],[rd_extended_price]]-Table_munisapp_tylerci_mu_live_rq_master5[[#This Row],[rd_price_net]])</f>
        <v>0</v>
      </c>
      <c r="F5928" s="1">
        <v>43473</v>
      </c>
      <c r="G5928">
        <v>2592</v>
      </c>
      <c r="H5928" t="s">
        <v>9094</v>
      </c>
      <c r="I5928" t="s">
        <v>12157</v>
      </c>
      <c r="J5928">
        <v>3190084</v>
      </c>
      <c r="K5928" t="str">
        <f>VLOOKUP(Table_munisapp_tylerci_mu_live_rq_master5[[#This Row],[rh_vendor_suggest]],Vend!A:B,2,0)</f>
        <v>MACEYS, INC.</v>
      </c>
      <c r="L5928" t="str">
        <f>VLOOKUP(Table_munisapp_tylerci_mu_live_rq_master5[[#This Row],[a_department_code]],Dept!A:B,2,0)</f>
        <v>Weber Morgan Health Department</v>
      </c>
      <c r="M5928">
        <f t="shared" si="92"/>
        <v>1</v>
      </c>
    </row>
    <row r="5929" spans="1:13" hidden="1" x14ac:dyDescent="0.25">
      <c r="A5929">
        <v>2019</v>
      </c>
      <c r="B5929">
        <v>700</v>
      </c>
      <c r="C5929">
        <v>700</v>
      </c>
      <c r="D5929" s="20">
        <v>700</v>
      </c>
      <c r="E5929" s="10">
        <f>SUM(Table_munisapp_tylerci_mu_live_rq_master5[[#This Row],[rd_extended_price]]-Table_munisapp_tylerci_mu_live_rq_master5[[#This Row],[rd_price_net]])</f>
        <v>0</v>
      </c>
      <c r="F5929" s="1">
        <v>43475</v>
      </c>
      <c r="G5929">
        <v>5547</v>
      </c>
      <c r="H5929" t="s">
        <v>9100</v>
      </c>
      <c r="I5929" t="s">
        <v>10603</v>
      </c>
      <c r="J5929">
        <v>3190121</v>
      </c>
      <c r="K5929" t="str">
        <f>VLOOKUP(Table_munisapp_tylerci_mu_live_rq_master5[[#This Row],[rh_vendor_suggest]],Vend!A:B,2,0)</f>
        <v>ALIBRIS</v>
      </c>
      <c r="L5929" t="str">
        <f>VLOOKUP(Table_munisapp_tylerci_mu_live_rq_master5[[#This Row],[a_department_code]],Dept!A:B,2,0)</f>
        <v>Library</v>
      </c>
      <c r="M5929">
        <f t="shared" si="92"/>
        <v>1</v>
      </c>
    </row>
    <row r="5930" spans="1:13" hidden="1" x14ac:dyDescent="0.25">
      <c r="A5930">
        <v>2019</v>
      </c>
      <c r="B5930">
        <v>15000</v>
      </c>
      <c r="C5930">
        <v>15000</v>
      </c>
      <c r="D5930" s="20">
        <v>15000</v>
      </c>
      <c r="E5930" s="10">
        <f>SUM(Table_munisapp_tylerci_mu_live_rq_master5[[#This Row],[rd_extended_price]]-Table_munisapp_tylerci_mu_live_rq_master5[[#This Row],[rd_price_net]])</f>
        <v>0</v>
      </c>
      <c r="F5930" s="1">
        <v>43475</v>
      </c>
      <c r="G5930">
        <v>1100</v>
      </c>
      <c r="H5930" t="s">
        <v>9100</v>
      </c>
      <c r="I5930" t="s">
        <v>10603</v>
      </c>
      <c r="J5930">
        <v>3190122</v>
      </c>
      <c r="K5930" t="str">
        <f>VLOOKUP(Table_munisapp_tylerci_mu_live_rq_master5[[#This Row],[rh_vendor_suggest]],Vend!A:B,2,0)</f>
        <v>AMAZON.COM LLC</v>
      </c>
      <c r="L5930" t="str">
        <f>VLOOKUP(Table_munisapp_tylerci_mu_live_rq_master5[[#This Row],[a_department_code]],Dept!A:B,2,0)</f>
        <v>Library</v>
      </c>
      <c r="M5930">
        <f t="shared" si="92"/>
        <v>1</v>
      </c>
    </row>
    <row r="5931" spans="1:13" hidden="1" x14ac:dyDescent="0.25">
      <c r="A5931">
        <v>2019</v>
      </c>
      <c r="B5931">
        <v>542100</v>
      </c>
      <c r="C5931">
        <v>542100</v>
      </c>
      <c r="D5931" s="20">
        <v>542100</v>
      </c>
      <c r="E5931" s="10">
        <f>SUM(Table_munisapp_tylerci_mu_live_rq_master5[[#This Row],[rd_extended_price]]-Table_munisapp_tylerci_mu_live_rq_master5[[#This Row],[rd_price_net]])</f>
        <v>0</v>
      </c>
      <c r="F5931" s="1">
        <v>43475</v>
      </c>
      <c r="G5931">
        <v>1209</v>
      </c>
      <c r="H5931" t="s">
        <v>9100</v>
      </c>
      <c r="I5931" t="s">
        <v>10698</v>
      </c>
      <c r="J5931">
        <v>3190123</v>
      </c>
      <c r="K5931" t="str">
        <f>VLOOKUP(Table_munisapp_tylerci_mu_live_rq_master5[[#This Row],[rh_vendor_suggest]],Vend!A:B,2,0)</f>
        <v>BAKER &amp; TAYLOR INC</v>
      </c>
      <c r="L5931" t="str">
        <f>VLOOKUP(Table_munisapp_tylerci_mu_live_rq_master5[[#This Row],[a_department_code]],Dept!A:B,2,0)</f>
        <v>Library</v>
      </c>
      <c r="M5931">
        <f t="shared" si="92"/>
        <v>1</v>
      </c>
    </row>
    <row r="5932" spans="1:13" hidden="1" x14ac:dyDescent="0.25">
      <c r="A5932">
        <v>2019</v>
      </c>
      <c r="B5932">
        <v>107500</v>
      </c>
      <c r="C5932">
        <v>107500</v>
      </c>
      <c r="D5932" s="20">
        <v>107500</v>
      </c>
      <c r="E5932" s="10">
        <f>SUM(Table_munisapp_tylerci_mu_live_rq_master5[[#This Row],[rd_extended_price]]-Table_munisapp_tylerci_mu_live_rq_master5[[#This Row],[rd_price_net]])</f>
        <v>0</v>
      </c>
      <c r="F5932" s="1">
        <v>43475</v>
      </c>
      <c r="G5932">
        <v>1209</v>
      </c>
      <c r="H5932" t="s">
        <v>9100</v>
      </c>
      <c r="I5932" t="s">
        <v>9833</v>
      </c>
      <c r="J5932">
        <v>3190124</v>
      </c>
      <c r="K5932" t="str">
        <f>VLOOKUP(Table_munisapp_tylerci_mu_live_rq_master5[[#This Row],[rh_vendor_suggest]],Vend!A:B,2,0)</f>
        <v>BAKER &amp; TAYLOR INC</v>
      </c>
      <c r="L5932" t="str">
        <f>VLOOKUP(Table_munisapp_tylerci_mu_live_rq_master5[[#This Row],[a_department_code]],Dept!A:B,2,0)</f>
        <v>Library</v>
      </c>
      <c r="M5932">
        <f t="shared" si="92"/>
        <v>1</v>
      </c>
    </row>
    <row r="5933" spans="1:13" hidden="1" x14ac:dyDescent="0.25">
      <c r="A5933">
        <v>2019</v>
      </c>
      <c r="B5933">
        <v>63000</v>
      </c>
      <c r="C5933">
        <v>63000</v>
      </c>
      <c r="D5933" s="20">
        <v>63000</v>
      </c>
      <c r="E5933" s="10">
        <f>SUM(Table_munisapp_tylerci_mu_live_rq_master5[[#This Row],[rd_extended_price]]-Table_munisapp_tylerci_mu_live_rq_master5[[#This Row],[rd_price_net]])</f>
        <v>0</v>
      </c>
      <c r="F5933" s="1">
        <v>43475</v>
      </c>
      <c r="G5933">
        <v>1209</v>
      </c>
      <c r="H5933" t="s">
        <v>9100</v>
      </c>
      <c r="I5933" t="s">
        <v>12158</v>
      </c>
      <c r="J5933">
        <v>3190125</v>
      </c>
      <c r="K5933" t="str">
        <f>VLOOKUP(Table_munisapp_tylerci_mu_live_rq_master5[[#This Row],[rh_vendor_suggest]],Vend!A:B,2,0)</f>
        <v>BAKER &amp; TAYLOR INC</v>
      </c>
      <c r="L5933" t="str">
        <f>VLOOKUP(Table_munisapp_tylerci_mu_live_rq_master5[[#This Row],[a_department_code]],Dept!A:B,2,0)</f>
        <v>Library</v>
      </c>
      <c r="M5933">
        <f t="shared" si="92"/>
        <v>1</v>
      </c>
    </row>
    <row r="5934" spans="1:13" hidden="1" x14ac:dyDescent="0.25">
      <c r="A5934">
        <v>2019</v>
      </c>
      <c r="B5934">
        <v>12700</v>
      </c>
      <c r="C5934">
        <v>12700</v>
      </c>
      <c r="D5934" s="20">
        <v>12700</v>
      </c>
      <c r="E5934" s="10">
        <f>SUM(Table_munisapp_tylerci_mu_live_rq_master5[[#This Row],[rd_extended_price]]-Table_munisapp_tylerci_mu_live_rq_master5[[#This Row],[rd_price_net]])</f>
        <v>0</v>
      </c>
      <c r="F5934" s="1">
        <v>43475</v>
      </c>
      <c r="G5934">
        <v>1220</v>
      </c>
      <c r="H5934" t="s">
        <v>9100</v>
      </c>
      <c r="I5934" t="s">
        <v>10603</v>
      </c>
      <c r="J5934">
        <v>3190126</v>
      </c>
      <c r="K5934" t="str">
        <f>VLOOKUP(Table_munisapp_tylerci_mu_live_rq_master5[[#This Row],[rh_vendor_suggest]],Vend!A:B,2,0)</f>
        <v>BARNES &amp; NOBLE BOOKSELLERS, USA INC</v>
      </c>
      <c r="L5934" t="str">
        <f>VLOOKUP(Table_munisapp_tylerci_mu_live_rq_master5[[#This Row],[a_department_code]],Dept!A:B,2,0)</f>
        <v>Library</v>
      </c>
      <c r="M5934">
        <f t="shared" si="92"/>
        <v>1</v>
      </c>
    </row>
    <row r="5935" spans="1:13" hidden="1" x14ac:dyDescent="0.25">
      <c r="A5935">
        <v>2019</v>
      </c>
      <c r="B5935">
        <v>5000</v>
      </c>
      <c r="C5935">
        <v>5000</v>
      </c>
      <c r="D5935" s="20">
        <v>5000</v>
      </c>
      <c r="E5935" s="10">
        <f>SUM(Table_munisapp_tylerci_mu_live_rq_master5[[#This Row],[rd_extended_price]]-Table_munisapp_tylerci_mu_live_rq_master5[[#This Row],[rd_price_net]])</f>
        <v>0</v>
      </c>
      <c r="F5935" s="1">
        <v>43475</v>
      </c>
      <c r="G5935">
        <v>1450</v>
      </c>
      <c r="H5935" t="s">
        <v>9100</v>
      </c>
      <c r="I5935" t="s">
        <v>12159</v>
      </c>
      <c r="J5935">
        <v>3190112</v>
      </c>
      <c r="K5935" t="str">
        <f>VLOOKUP(Table_munisapp_tylerci_mu_live_rq_master5[[#This Row],[rh_vendor_suggest]],Vend!A:B,2,0)</f>
        <v>CENGAGE LEARNING INC</v>
      </c>
      <c r="L5935" t="str">
        <f>VLOOKUP(Table_munisapp_tylerci_mu_live_rq_master5[[#This Row],[a_department_code]],Dept!A:B,2,0)</f>
        <v>Library</v>
      </c>
      <c r="M5935">
        <f t="shared" si="92"/>
        <v>1</v>
      </c>
    </row>
    <row r="5936" spans="1:13" hidden="1" x14ac:dyDescent="0.25">
      <c r="A5936">
        <v>2019</v>
      </c>
      <c r="B5936">
        <v>5100</v>
      </c>
      <c r="C5936">
        <v>5100</v>
      </c>
      <c r="D5936" s="20">
        <v>5100</v>
      </c>
      <c r="E5936" s="10">
        <f>SUM(Table_munisapp_tylerci_mu_live_rq_master5[[#This Row],[rd_extended_price]]-Table_munisapp_tylerci_mu_live_rq_master5[[#This Row],[rd_price_net]])</f>
        <v>0</v>
      </c>
      <c r="F5936" s="1">
        <v>43475</v>
      </c>
      <c r="G5936">
        <v>1450</v>
      </c>
      <c r="H5936" t="s">
        <v>9100</v>
      </c>
      <c r="I5936" t="s">
        <v>12160</v>
      </c>
      <c r="J5936">
        <v>3190113</v>
      </c>
      <c r="K5936" t="str">
        <f>VLOOKUP(Table_munisapp_tylerci_mu_live_rq_master5[[#This Row],[rh_vendor_suggest]],Vend!A:B,2,0)</f>
        <v>CENGAGE LEARNING INC</v>
      </c>
      <c r="L5936" t="str">
        <f>VLOOKUP(Table_munisapp_tylerci_mu_live_rq_master5[[#This Row],[a_department_code]],Dept!A:B,2,0)</f>
        <v>Library</v>
      </c>
      <c r="M5936">
        <f t="shared" si="92"/>
        <v>1</v>
      </c>
    </row>
    <row r="5937" spans="1:13" hidden="1" x14ac:dyDescent="0.25">
      <c r="A5937">
        <v>2019</v>
      </c>
      <c r="B5937">
        <v>8500</v>
      </c>
      <c r="C5937">
        <v>8500</v>
      </c>
      <c r="D5937" s="20">
        <v>8500</v>
      </c>
      <c r="E5937" s="10">
        <f>SUM(Table_munisapp_tylerci_mu_live_rq_master5[[#This Row],[rd_extended_price]]-Table_munisapp_tylerci_mu_live_rq_master5[[#This Row],[rd_price_net]])</f>
        <v>0</v>
      </c>
      <c r="F5937" s="1">
        <v>43475</v>
      </c>
      <c r="G5937">
        <v>1724</v>
      </c>
      <c r="H5937" t="s">
        <v>9100</v>
      </c>
      <c r="I5937" t="s">
        <v>10698</v>
      </c>
      <c r="J5937">
        <v>3190114</v>
      </c>
      <c r="K5937" t="str">
        <f>VLOOKUP(Table_munisapp_tylerci_mu_live_rq_master5[[#This Row],[rh_vendor_suggest]],Vend!A:B,2,0)</f>
        <v>DESERET BOOK CO</v>
      </c>
      <c r="L5937" t="str">
        <f>VLOOKUP(Table_munisapp_tylerci_mu_live_rq_master5[[#This Row],[a_department_code]],Dept!A:B,2,0)</f>
        <v>Library</v>
      </c>
      <c r="M5937">
        <f t="shared" si="92"/>
        <v>1</v>
      </c>
    </row>
    <row r="5938" spans="1:13" hidden="1" x14ac:dyDescent="0.25">
      <c r="A5938">
        <v>2019</v>
      </c>
      <c r="B5938">
        <v>60000</v>
      </c>
      <c r="C5938">
        <v>60000</v>
      </c>
      <c r="D5938" s="20">
        <v>60000</v>
      </c>
      <c r="E5938" s="10">
        <f>SUM(Table_munisapp_tylerci_mu_live_rq_master5[[#This Row],[rd_extended_price]]-Table_munisapp_tylerci_mu_live_rq_master5[[#This Row],[rd_price_net]])</f>
        <v>0</v>
      </c>
      <c r="F5938" s="1">
        <v>43475</v>
      </c>
      <c r="G5938">
        <v>1810</v>
      </c>
      <c r="H5938" t="s">
        <v>9100</v>
      </c>
      <c r="I5938" t="s">
        <v>12161</v>
      </c>
      <c r="J5938">
        <v>3190127</v>
      </c>
      <c r="K5938" t="str">
        <f>VLOOKUP(Table_munisapp_tylerci_mu_live_rq_master5[[#This Row],[rh_vendor_suggest]],Vend!A:B,2,0)</f>
        <v>EBSCO INDUSTRIES INC</v>
      </c>
      <c r="L5938" t="str">
        <f>VLOOKUP(Table_munisapp_tylerci_mu_live_rq_master5[[#This Row],[a_department_code]],Dept!A:B,2,0)</f>
        <v>Library</v>
      </c>
      <c r="M5938">
        <f t="shared" si="92"/>
        <v>1</v>
      </c>
    </row>
    <row r="5939" spans="1:13" hidden="1" x14ac:dyDescent="0.25">
      <c r="A5939">
        <v>2019</v>
      </c>
      <c r="B5939">
        <v>6500</v>
      </c>
      <c r="C5939">
        <v>6500</v>
      </c>
      <c r="D5939" s="20">
        <v>6500</v>
      </c>
      <c r="E5939" s="10">
        <f>SUM(Table_munisapp_tylerci_mu_live_rq_master5[[#This Row],[rd_extended_price]]-Table_munisapp_tylerci_mu_live_rq_master5[[#This Row],[rd_price_net]])</f>
        <v>0</v>
      </c>
      <c r="F5939" s="1">
        <v>43475</v>
      </c>
      <c r="G5939">
        <v>2046</v>
      </c>
      <c r="H5939" t="s">
        <v>9100</v>
      </c>
      <c r="I5939" t="s">
        <v>10698</v>
      </c>
      <c r="J5939">
        <v>3190116</v>
      </c>
      <c r="K5939" t="str">
        <f>VLOOKUP(Table_munisapp_tylerci_mu_live_rq_master5[[#This Row],[rh_vendor_suggest]],Vend!A:B,2,0)</f>
        <v>GREY HOUSE PUBLISHING INC</v>
      </c>
      <c r="L5939" t="str">
        <f>VLOOKUP(Table_munisapp_tylerci_mu_live_rq_master5[[#This Row],[a_department_code]],Dept!A:B,2,0)</f>
        <v>Library</v>
      </c>
      <c r="M5939">
        <f t="shared" si="92"/>
        <v>1</v>
      </c>
    </row>
    <row r="5940" spans="1:13" hidden="1" x14ac:dyDescent="0.25">
      <c r="A5940">
        <v>2019</v>
      </c>
      <c r="B5940">
        <v>5000</v>
      </c>
      <c r="C5940">
        <v>5000</v>
      </c>
      <c r="D5940" s="20">
        <v>5000</v>
      </c>
      <c r="E5940" s="10">
        <f>SUM(Table_munisapp_tylerci_mu_live_rq_master5[[#This Row],[rd_extended_price]]-Table_munisapp_tylerci_mu_live_rq_master5[[#This Row],[rd_price_net]])</f>
        <v>0</v>
      </c>
      <c r="F5940" s="1">
        <v>43475</v>
      </c>
      <c r="G5940">
        <v>2660</v>
      </c>
      <c r="H5940" t="s">
        <v>9100</v>
      </c>
      <c r="I5940" t="s">
        <v>12162</v>
      </c>
      <c r="J5940">
        <v>3190117</v>
      </c>
      <c r="K5940" t="str">
        <f>VLOOKUP(Table_munisapp_tylerci_mu_live_rq_master5[[#This Row],[rh_vendor_suggest]],Vend!A:B,2,0)</f>
        <v>MATTHEW BENDER &amp; COMPANY INC</v>
      </c>
      <c r="L5940" t="str">
        <f>VLOOKUP(Table_munisapp_tylerci_mu_live_rq_master5[[#This Row],[a_department_code]],Dept!A:B,2,0)</f>
        <v>Library</v>
      </c>
      <c r="M5940">
        <f t="shared" si="92"/>
        <v>1</v>
      </c>
    </row>
    <row r="5941" spans="1:13" hidden="1" x14ac:dyDescent="0.25">
      <c r="A5941">
        <v>2019</v>
      </c>
      <c r="B5941">
        <v>34000</v>
      </c>
      <c r="C5941">
        <v>34000</v>
      </c>
      <c r="D5941" s="20">
        <v>34000</v>
      </c>
      <c r="E5941" s="10">
        <f>SUM(Table_munisapp_tylerci_mu_live_rq_master5[[#This Row],[rd_extended_price]]-Table_munisapp_tylerci_mu_live_rq_master5[[#This Row],[rd_price_net]])</f>
        <v>0</v>
      </c>
      <c r="F5941" s="1">
        <v>43475</v>
      </c>
      <c r="G5941">
        <v>2982</v>
      </c>
      <c r="H5941" t="s">
        <v>9100</v>
      </c>
      <c r="I5941" t="s">
        <v>12163</v>
      </c>
      <c r="J5941">
        <v>3190128</v>
      </c>
      <c r="K5941" t="str">
        <f>VLOOKUP(Table_munisapp_tylerci_mu_live_rq_master5[[#This Row],[rh_vendor_suggest]],Vend!A:B,2,0)</f>
        <v>OVERDRIVE INC</v>
      </c>
      <c r="L5941" t="str">
        <f>VLOOKUP(Table_munisapp_tylerci_mu_live_rq_master5[[#This Row],[a_department_code]],Dept!A:B,2,0)</f>
        <v>Library</v>
      </c>
      <c r="M5941">
        <f t="shared" si="92"/>
        <v>1</v>
      </c>
    </row>
    <row r="5942" spans="1:13" hidden="1" x14ac:dyDescent="0.25">
      <c r="A5942">
        <v>2019</v>
      </c>
      <c r="B5942">
        <v>8000</v>
      </c>
      <c r="C5942">
        <v>8000</v>
      </c>
      <c r="D5942" s="20">
        <v>8000</v>
      </c>
      <c r="E5942" s="10">
        <f>SUM(Table_munisapp_tylerci_mu_live_rq_master5[[#This Row],[rd_extended_price]]-Table_munisapp_tylerci_mu_live_rq_master5[[#This Row],[rd_price_net]])</f>
        <v>0</v>
      </c>
      <c r="F5942" s="1">
        <v>43475</v>
      </c>
      <c r="G5942">
        <v>4022</v>
      </c>
      <c r="H5942" t="s">
        <v>9100</v>
      </c>
      <c r="I5942" t="s">
        <v>12162</v>
      </c>
      <c r="J5942">
        <v>3190119</v>
      </c>
      <c r="K5942" t="str">
        <f>VLOOKUP(Table_munisapp_tylerci_mu_live_rq_master5[[#This Row],[rh_vendor_suggest]],Vend!A:B,2,0)</f>
        <v>WEST PUBLISHING CORPORATION</v>
      </c>
      <c r="L5942" t="str">
        <f>VLOOKUP(Table_munisapp_tylerci_mu_live_rq_master5[[#This Row],[a_department_code]],Dept!A:B,2,0)</f>
        <v>Library</v>
      </c>
      <c r="M5942">
        <f t="shared" si="92"/>
        <v>1</v>
      </c>
    </row>
    <row r="5943" spans="1:13" hidden="1" x14ac:dyDescent="0.25">
      <c r="A5943">
        <v>2019</v>
      </c>
      <c r="B5943">
        <v>3000</v>
      </c>
      <c r="C5943">
        <v>3000</v>
      </c>
      <c r="D5943" s="20">
        <v>3000</v>
      </c>
      <c r="E5943" s="10">
        <f>SUM(Table_munisapp_tylerci_mu_live_rq_master5[[#This Row],[rd_extended_price]]-Table_munisapp_tylerci_mu_live_rq_master5[[#This Row],[rd_price_net]])</f>
        <v>0</v>
      </c>
      <c r="F5943" s="1">
        <v>43475</v>
      </c>
      <c r="G5943">
        <v>2857</v>
      </c>
      <c r="H5943" t="s">
        <v>9100</v>
      </c>
      <c r="I5943" t="s">
        <v>12164</v>
      </c>
      <c r="J5943">
        <v>3190118</v>
      </c>
      <c r="K5943" t="str">
        <f>VLOOKUP(Table_munisapp_tylerci_mu_live_rq_master5[[#This Row],[rh_vendor_suggest]],Vend!A:B,2,0)</f>
        <v>NEWSPAPER AGENCY COMPANY, LLC</v>
      </c>
      <c r="L5943" t="str">
        <f>VLOOKUP(Table_munisapp_tylerci_mu_live_rq_master5[[#This Row],[a_department_code]],Dept!A:B,2,0)</f>
        <v>Library</v>
      </c>
      <c r="M5943">
        <f t="shared" si="92"/>
        <v>1</v>
      </c>
    </row>
    <row r="5944" spans="1:13" hidden="1" x14ac:dyDescent="0.25">
      <c r="A5944">
        <v>2019</v>
      </c>
      <c r="B5944">
        <v>2000</v>
      </c>
      <c r="C5944">
        <v>2000</v>
      </c>
      <c r="D5944" s="20">
        <v>2000</v>
      </c>
      <c r="E5944" s="10">
        <f>SUM(Table_munisapp_tylerci_mu_live_rq_master5[[#This Row],[rd_extended_price]]-Table_munisapp_tylerci_mu_live_rq_master5[[#This Row],[rd_price_net]])</f>
        <v>0</v>
      </c>
      <c r="F5944" s="1">
        <v>43475</v>
      </c>
      <c r="G5944">
        <v>1444</v>
      </c>
      <c r="H5944" t="s">
        <v>9100</v>
      </c>
      <c r="I5944" t="s">
        <v>12162</v>
      </c>
      <c r="J5944">
        <v>3190111</v>
      </c>
      <c r="K5944" t="str">
        <f>VLOOKUP(Table_munisapp_tylerci_mu_live_rq_master5[[#This Row],[rh_vendor_suggest]],Vend!A:B,2,0)</f>
        <v>CCH INCORPORATED</v>
      </c>
      <c r="L5944" t="str">
        <f>VLOOKUP(Table_munisapp_tylerci_mu_live_rq_master5[[#This Row],[a_department_code]],Dept!A:B,2,0)</f>
        <v>Library</v>
      </c>
      <c r="M5944">
        <f t="shared" si="92"/>
        <v>1</v>
      </c>
    </row>
    <row r="5945" spans="1:13" hidden="1" x14ac:dyDescent="0.25">
      <c r="A5945">
        <v>2019</v>
      </c>
      <c r="B5945">
        <v>1700</v>
      </c>
      <c r="C5945">
        <v>1700</v>
      </c>
      <c r="D5945" s="20">
        <v>1700</v>
      </c>
      <c r="E5945" s="10">
        <f>SUM(Table_munisapp_tylerci_mu_live_rq_master5[[#This Row],[rd_extended_price]]-Table_munisapp_tylerci_mu_live_rq_master5[[#This Row],[rd_price_net]])</f>
        <v>0</v>
      </c>
      <c r="F5945" s="1">
        <v>43475</v>
      </c>
      <c r="G5945">
        <v>5138</v>
      </c>
      <c r="H5945" t="s">
        <v>9100</v>
      </c>
      <c r="I5945" t="s">
        <v>11013</v>
      </c>
      <c r="J5945">
        <v>3190120</v>
      </c>
      <c r="K5945" t="str">
        <f>VLOOKUP(Table_munisapp_tylerci_mu_live_rq_master5[[#This Row],[rh_vendor_suggest]],Vend!A:B,2,0)</f>
        <v>STANDARD EXAMINER</v>
      </c>
      <c r="L5945" t="str">
        <f>VLOOKUP(Table_munisapp_tylerci_mu_live_rq_master5[[#This Row],[a_department_code]],Dept!A:B,2,0)</f>
        <v>Library</v>
      </c>
      <c r="M5945">
        <f t="shared" si="92"/>
        <v>1</v>
      </c>
    </row>
    <row r="5946" spans="1:13" hidden="1" x14ac:dyDescent="0.25">
      <c r="A5946">
        <v>2019</v>
      </c>
      <c r="B5946">
        <v>436.79</v>
      </c>
      <c r="C5946">
        <v>436.79</v>
      </c>
      <c r="D5946" s="20">
        <v>436.79</v>
      </c>
      <c r="E5946" s="10">
        <f>SUM(Table_munisapp_tylerci_mu_live_rq_master5[[#This Row],[rd_extended_price]]-Table_munisapp_tylerci_mu_live_rq_master5[[#This Row],[rd_price_net]])</f>
        <v>0</v>
      </c>
      <c r="F5946" s="1">
        <v>43475</v>
      </c>
      <c r="G5946">
        <v>3533</v>
      </c>
      <c r="H5946" t="s">
        <v>9098</v>
      </c>
      <c r="I5946" t="s">
        <v>10009</v>
      </c>
      <c r="J5946">
        <v>3190108</v>
      </c>
      <c r="K5946" t="str">
        <f>VLOOKUP(Table_munisapp_tylerci_mu_live_rq_master5[[#This Row],[rh_vendor_suggest]],Vend!A:B,2,0)</f>
        <v>SRC CORPORATION INC</v>
      </c>
      <c r="L5946" t="str">
        <f>VLOOKUP(Table_munisapp_tylerci_mu_live_rq_master5[[#This Row],[a_department_code]],Dept!A:B,2,0)</f>
        <v>Weed Department</v>
      </c>
      <c r="M5946">
        <f t="shared" si="92"/>
        <v>1</v>
      </c>
    </row>
    <row r="5947" spans="1:13" hidden="1" x14ac:dyDescent="0.25">
      <c r="A5947">
        <v>2019</v>
      </c>
      <c r="B5947">
        <v>62.3</v>
      </c>
      <c r="C5947">
        <v>124.6</v>
      </c>
      <c r="D5947" s="20">
        <v>124.6</v>
      </c>
      <c r="E5947" s="10">
        <f>SUM(Table_munisapp_tylerci_mu_live_rq_master5[[#This Row],[rd_extended_price]]-Table_munisapp_tylerci_mu_live_rq_master5[[#This Row],[rd_price_net]])</f>
        <v>0</v>
      </c>
      <c r="F5947" s="1">
        <v>43475</v>
      </c>
      <c r="G5947">
        <v>3533</v>
      </c>
      <c r="H5947" t="s">
        <v>9098</v>
      </c>
      <c r="I5947" t="s">
        <v>10009</v>
      </c>
      <c r="J5947">
        <v>3190108</v>
      </c>
      <c r="K5947" t="str">
        <f>VLOOKUP(Table_munisapp_tylerci_mu_live_rq_master5[[#This Row],[rh_vendor_suggest]],Vend!A:B,2,0)</f>
        <v>SRC CORPORATION INC</v>
      </c>
      <c r="L5947" t="str">
        <f>VLOOKUP(Table_munisapp_tylerci_mu_live_rq_master5[[#This Row],[a_department_code]],Dept!A:B,2,0)</f>
        <v>Weed Department</v>
      </c>
      <c r="M5947">
        <f t="shared" si="92"/>
        <v>0</v>
      </c>
    </row>
    <row r="5948" spans="1:13" hidden="1" x14ac:dyDescent="0.25">
      <c r="A5948">
        <v>2019</v>
      </c>
      <c r="B5948">
        <v>559.92999999999995</v>
      </c>
      <c r="C5948">
        <v>559.92999999999995</v>
      </c>
      <c r="D5948" s="20">
        <v>559.92999999999995</v>
      </c>
      <c r="E5948" s="10">
        <f>SUM(Table_munisapp_tylerci_mu_live_rq_master5[[#This Row],[rd_extended_price]]-Table_munisapp_tylerci_mu_live_rq_master5[[#This Row],[rd_price_net]])</f>
        <v>0</v>
      </c>
      <c r="F5948" s="1">
        <v>43475</v>
      </c>
      <c r="G5948">
        <v>3533</v>
      </c>
      <c r="H5948" t="s">
        <v>9098</v>
      </c>
      <c r="I5948" t="s">
        <v>10009</v>
      </c>
      <c r="J5948">
        <v>3190108</v>
      </c>
      <c r="K5948" t="str">
        <f>VLOOKUP(Table_munisapp_tylerci_mu_live_rq_master5[[#This Row],[rh_vendor_suggest]],Vend!A:B,2,0)</f>
        <v>SRC CORPORATION INC</v>
      </c>
      <c r="L5948" t="str">
        <f>VLOOKUP(Table_munisapp_tylerci_mu_live_rq_master5[[#This Row],[a_department_code]],Dept!A:B,2,0)</f>
        <v>Weed Department</v>
      </c>
      <c r="M5948">
        <f t="shared" si="92"/>
        <v>0</v>
      </c>
    </row>
    <row r="5949" spans="1:13" hidden="1" x14ac:dyDescent="0.25">
      <c r="A5949">
        <v>2019</v>
      </c>
      <c r="B5949">
        <v>665</v>
      </c>
      <c r="C5949">
        <v>665</v>
      </c>
      <c r="D5949" s="20">
        <v>665</v>
      </c>
      <c r="E5949" s="10">
        <f>SUM(Table_munisapp_tylerci_mu_live_rq_master5[[#This Row],[rd_extended_price]]-Table_munisapp_tylerci_mu_live_rq_master5[[#This Row],[rd_price_net]])</f>
        <v>0</v>
      </c>
      <c r="F5949" s="1">
        <v>43475</v>
      </c>
      <c r="G5949">
        <v>3533</v>
      </c>
      <c r="H5949" t="s">
        <v>9098</v>
      </c>
      <c r="I5949" t="s">
        <v>10009</v>
      </c>
      <c r="J5949">
        <v>3190108</v>
      </c>
      <c r="K5949" t="str">
        <f>VLOOKUP(Table_munisapp_tylerci_mu_live_rq_master5[[#This Row],[rh_vendor_suggest]],Vend!A:B,2,0)</f>
        <v>SRC CORPORATION INC</v>
      </c>
      <c r="L5949" t="str">
        <f>VLOOKUP(Table_munisapp_tylerci_mu_live_rq_master5[[#This Row],[a_department_code]],Dept!A:B,2,0)</f>
        <v>Weed Department</v>
      </c>
      <c r="M5949">
        <f t="shared" si="92"/>
        <v>0</v>
      </c>
    </row>
    <row r="5950" spans="1:13" hidden="1" x14ac:dyDescent="0.25">
      <c r="A5950">
        <v>2019</v>
      </c>
      <c r="B5950">
        <v>1.25</v>
      </c>
      <c r="C5950">
        <v>250</v>
      </c>
      <c r="D5950" s="20">
        <v>250</v>
      </c>
      <c r="E5950" s="10">
        <f>SUM(Table_munisapp_tylerci_mu_live_rq_master5[[#This Row],[rd_extended_price]]-Table_munisapp_tylerci_mu_live_rq_master5[[#This Row],[rd_price_net]])</f>
        <v>0</v>
      </c>
      <c r="F5950" s="1">
        <v>43475</v>
      </c>
      <c r="G5950">
        <v>3533</v>
      </c>
      <c r="H5950" t="s">
        <v>9098</v>
      </c>
      <c r="I5950" t="s">
        <v>10009</v>
      </c>
      <c r="J5950">
        <v>3190108</v>
      </c>
      <c r="K5950" t="str">
        <f>VLOOKUP(Table_munisapp_tylerci_mu_live_rq_master5[[#This Row],[rh_vendor_suggest]],Vend!A:B,2,0)</f>
        <v>SRC CORPORATION INC</v>
      </c>
      <c r="L5950" t="str">
        <f>VLOOKUP(Table_munisapp_tylerci_mu_live_rq_master5[[#This Row],[a_department_code]],Dept!A:B,2,0)</f>
        <v>Weed Department</v>
      </c>
      <c r="M5950">
        <f t="shared" si="92"/>
        <v>0</v>
      </c>
    </row>
    <row r="5951" spans="1:13" hidden="1" x14ac:dyDescent="0.25">
      <c r="A5951">
        <v>2019</v>
      </c>
      <c r="B5951">
        <v>1125.3</v>
      </c>
      <c r="C5951">
        <v>1125.3</v>
      </c>
      <c r="D5951" s="20">
        <v>1125.3</v>
      </c>
      <c r="E5951" s="10">
        <f>SUM(Table_munisapp_tylerci_mu_live_rq_master5[[#This Row],[rd_extended_price]]-Table_munisapp_tylerci_mu_live_rq_master5[[#This Row],[rd_price_net]])</f>
        <v>0</v>
      </c>
      <c r="F5951" s="1">
        <v>43475</v>
      </c>
      <c r="G5951">
        <v>3533</v>
      </c>
      <c r="H5951" t="s">
        <v>9098</v>
      </c>
      <c r="I5951" t="s">
        <v>10009</v>
      </c>
      <c r="J5951">
        <v>3190108</v>
      </c>
      <c r="K5951" t="str">
        <f>VLOOKUP(Table_munisapp_tylerci_mu_live_rq_master5[[#This Row],[rh_vendor_suggest]],Vend!A:B,2,0)</f>
        <v>SRC CORPORATION INC</v>
      </c>
      <c r="L5951" t="str">
        <f>VLOOKUP(Table_munisapp_tylerci_mu_live_rq_master5[[#This Row],[a_department_code]],Dept!A:B,2,0)</f>
        <v>Weed Department</v>
      </c>
      <c r="M5951">
        <f t="shared" si="92"/>
        <v>0</v>
      </c>
    </row>
    <row r="5952" spans="1:13" hidden="1" x14ac:dyDescent="0.25">
      <c r="A5952">
        <v>2019</v>
      </c>
      <c r="B5952">
        <v>95.19</v>
      </c>
      <c r="C5952">
        <v>95.19</v>
      </c>
      <c r="D5952" s="20">
        <v>95.19</v>
      </c>
      <c r="E5952" s="10">
        <f>SUM(Table_munisapp_tylerci_mu_live_rq_master5[[#This Row],[rd_extended_price]]-Table_munisapp_tylerci_mu_live_rq_master5[[#This Row],[rd_price_net]])</f>
        <v>0</v>
      </c>
      <c r="F5952" s="1">
        <v>43475</v>
      </c>
      <c r="G5952">
        <v>3533</v>
      </c>
      <c r="H5952" t="s">
        <v>9098</v>
      </c>
      <c r="I5952" t="s">
        <v>10009</v>
      </c>
      <c r="J5952">
        <v>3190108</v>
      </c>
      <c r="K5952" t="str">
        <f>VLOOKUP(Table_munisapp_tylerci_mu_live_rq_master5[[#This Row],[rh_vendor_suggest]],Vend!A:B,2,0)</f>
        <v>SRC CORPORATION INC</v>
      </c>
      <c r="L5952" t="str">
        <f>VLOOKUP(Table_munisapp_tylerci_mu_live_rq_master5[[#This Row],[a_department_code]],Dept!A:B,2,0)</f>
        <v>Weed Department</v>
      </c>
      <c r="M5952">
        <f t="shared" si="92"/>
        <v>0</v>
      </c>
    </row>
    <row r="5953" spans="1:13" hidden="1" x14ac:dyDescent="0.25">
      <c r="A5953">
        <v>2019</v>
      </c>
      <c r="B5953">
        <v>115.81</v>
      </c>
      <c r="C5953">
        <v>231.62</v>
      </c>
      <c r="D5953" s="20">
        <v>231.62</v>
      </c>
      <c r="E5953" s="10">
        <f>SUM(Table_munisapp_tylerci_mu_live_rq_master5[[#This Row],[rd_extended_price]]-Table_munisapp_tylerci_mu_live_rq_master5[[#This Row],[rd_price_net]])</f>
        <v>0</v>
      </c>
      <c r="F5953" s="1">
        <v>43475</v>
      </c>
      <c r="G5953">
        <v>3533</v>
      </c>
      <c r="H5953" t="s">
        <v>9098</v>
      </c>
      <c r="I5953" t="s">
        <v>10009</v>
      </c>
      <c r="J5953">
        <v>3190108</v>
      </c>
      <c r="K5953" t="str">
        <f>VLOOKUP(Table_munisapp_tylerci_mu_live_rq_master5[[#This Row],[rh_vendor_suggest]],Vend!A:B,2,0)</f>
        <v>SRC CORPORATION INC</v>
      </c>
      <c r="L5953" t="str">
        <f>VLOOKUP(Table_munisapp_tylerci_mu_live_rq_master5[[#This Row],[a_department_code]],Dept!A:B,2,0)</f>
        <v>Weed Department</v>
      </c>
      <c r="M5953">
        <f t="shared" si="92"/>
        <v>0</v>
      </c>
    </row>
    <row r="5954" spans="1:13" hidden="1" x14ac:dyDescent="0.25">
      <c r="A5954">
        <v>2019</v>
      </c>
      <c r="B5954">
        <v>10000</v>
      </c>
      <c r="C5954">
        <v>10000</v>
      </c>
      <c r="D5954" s="20">
        <v>10000</v>
      </c>
      <c r="E5954" s="10">
        <f>SUM(Table_munisapp_tylerci_mu_live_rq_master5[[#This Row],[rd_extended_price]]-Table_munisapp_tylerci_mu_live_rq_master5[[#This Row],[rd_price_net]])</f>
        <v>0</v>
      </c>
      <c r="F5954" s="1">
        <v>43476</v>
      </c>
      <c r="G5954">
        <v>3798</v>
      </c>
      <c r="H5954" t="s">
        <v>9107</v>
      </c>
      <c r="I5954" t="s">
        <v>12165</v>
      </c>
      <c r="J5954">
        <v>3190134</v>
      </c>
      <c r="K5954" t="str">
        <f>VLOOKUP(Table_munisapp_tylerci_mu_live_rq_master5[[#This Row],[rh_vendor_suggest]],Vend!A:B,2,0)</f>
        <v>US FOOD SERVICE</v>
      </c>
      <c r="L5954" t="str">
        <f>VLOOKUP(Table_munisapp_tylerci_mu_live_rq_master5[[#This Row],[a_department_code]],Dept!A:B,2,0)</f>
        <v>Golden Spike Event Center</v>
      </c>
      <c r="M5954">
        <f t="shared" ref="M5954:M6017" si="93">IF(J5954=J5953,0,1)</f>
        <v>1</v>
      </c>
    </row>
    <row r="5955" spans="1:13" hidden="1" x14ac:dyDescent="0.25">
      <c r="A5955">
        <v>2019</v>
      </c>
      <c r="B5955">
        <v>500</v>
      </c>
      <c r="C5955">
        <v>500</v>
      </c>
      <c r="D5955" s="20">
        <v>500</v>
      </c>
      <c r="E5955" s="10">
        <f>SUM(Table_munisapp_tylerci_mu_live_rq_master5[[#This Row],[rd_extended_price]]-Table_munisapp_tylerci_mu_live_rq_master5[[#This Row],[rd_price_net]])</f>
        <v>0</v>
      </c>
      <c r="F5955" s="1">
        <v>43475</v>
      </c>
      <c r="G5955">
        <v>3475</v>
      </c>
      <c r="H5955" t="s">
        <v>9094</v>
      </c>
      <c r="I5955" t="s">
        <v>12166</v>
      </c>
      <c r="J5955">
        <v>3190107</v>
      </c>
      <c r="K5955" t="str">
        <f>VLOOKUP(Table_munisapp_tylerci_mu_live_rq_master5[[#This Row],[rh_vendor_suggest]],Vend!A:B,2,0)</f>
        <v>SMITH'S FOOD AND DRUG CENTER</v>
      </c>
      <c r="L5955" t="str">
        <f>VLOOKUP(Table_munisapp_tylerci_mu_live_rq_master5[[#This Row],[a_department_code]],Dept!A:B,2,0)</f>
        <v>Weber Morgan Health Department</v>
      </c>
      <c r="M5955">
        <f t="shared" si="93"/>
        <v>1</v>
      </c>
    </row>
    <row r="5956" spans="1:13" hidden="1" x14ac:dyDescent="0.25">
      <c r="A5956">
        <v>2019</v>
      </c>
      <c r="B5956">
        <v>2000</v>
      </c>
      <c r="C5956">
        <v>2000</v>
      </c>
      <c r="D5956" s="20">
        <v>2000</v>
      </c>
      <c r="E5956" s="10">
        <f>SUM(Table_munisapp_tylerci_mu_live_rq_master5[[#This Row],[rd_extended_price]]-Table_munisapp_tylerci_mu_live_rq_master5[[#This Row],[rd_price_net]])</f>
        <v>0</v>
      </c>
      <c r="F5956" s="1">
        <v>43476</v>
      </c>
      <c r="G5956">
        <v>1199</v>
      </c>
      <c r="H5956" t="s">
        <v>9107</v>
      </c>
      <c r="I5956" t="s">
        <v>12167</v>
      </c>
      <c r="J5956">
        <v>3190130</v>
      </c>
      <c r="K5956" t="str">
        <f>VLOOKUP(Table_munisapp_tylerci_mu_live_rq_master5[[#This Row],[rh_vendor_suggest]],Vend!A:B,2,0)</f>
        <v>AW MARSHALL CO</v>
      </c>
      <c r="L5956" t="str">
        <f>VLOOKUP(Table_munisapp_tylerci_mu_live_rq_master5[[#This Row],[a_department_code]],Dept!A:B,2,0)</f>
        <v>Golden Spike Event Center</v>
      </c>
      <c r="M5956">
        <f t="shared" si="93"/>
        <v>1</v>
      </c>
    </row>
    <row r="5957" spans="1:13" hidden="1" x14ac:dyDescent="0.25">
      <c r="A5957">
        <v>2019</v>
      </c>
      <c r="B5957">
        <v>8000</v>
      </c>
      <c r="C5957">
        <v>8000</v>
      </c>
      <c r="D5957" s="20">
        <v>8000</v>
      </c>
      <c r="E5957" s="10">
        <f>SUM(Table_munisapp_tylerci_mu_live_rq_master5[[#This Row],[rd_extended_price]]-Table_munisapp_tylerci_mu_live_rq_master5[[#This Row],[rd_price_net]])</f>
        <v>0</v>
      </c>
      <c r="F5957" s="1">
        <v>43476</v>
      </c>
      <c r="G5957">
        <v>2022</v>
      </c>
      <c r="H5957" t="s">
        <v>9107</v>
      </c>
      <c r="I5957" t="s">
        <v>9881</v>
      </c>
      <c r="J5957">
        <v>3190132</v>
      </c>
      <c r="K5957" t="str">
        <f>VLOOKUP(Table_munisapp_tylerci_mu_live_rq_master5[[#This Row],[rh_vendor_suggest]],Vend!A:B,2,0)</f>
        <v>GOLDEN BEVERAGE</v>
      </c>
      <c r="L5957" t="str">
        <f>VLOOKUP(Table_munisapp_tylerci_mu_live_rq_master5[[#This Row],[a_department_code]],Dept!A:B,2,0)</f>
        <v>Golden Spike Event Center</v>
      </c>
      <c r="M5957">
        <f t="shared" si="93"/>
        <v>1</v>
      </c>
    </row>
    <row r="5958" spans="1:13" hidden="1" x14ac:dyDescent="0.25">
      <c r="A5958">
        <v>2019</v>
      </c>
      <c r="B5958">
        <v>8000</v>
      </c>
      <c r="C5958">
        <v>8000</v>
      </c>
      <c r="D5958" s="20">
        <v>8000</v>
      </c>
      <c r="E5958" s="10">
        <f>SUM(Table_munisapp_tylerci_mu_live_rq_master5[[#This Row],[rd_extended_price]]-Table_munisapp_tylerci_mu_live_rq_master5[[#This Row],[rd_price_net]])</f>
        <v>0</v>
      </c>
      <c r="F5958" s="1">
        <v>43476</v>
      </c>
      <c r="G5958">
        <v>3970</v>
      </c>
      <c r="H5958" t="s">
        <v>9107</v>
      </c>
      <c r="I5958" t="s">
        <v>12167</v>
      </c>
      <c r="J5958">
        <v>3190135</v>
      </c>
      <c r="K5958" t="str">
        <f>VLOOKUP(Table_munisapp_tylerci_mu_live_rq_master5[[#This Row],[rh_vendor_suggest]],Vend!A:B,2,0)</f>
        <v>WASATCH DISTRIBUTING CO INC</v>
      </c>
      <c r="L5958" t="str">
        <f>VLOOKUP(Table_munisapp_tylerci_mu_live_rq_master5[[#This Row],[a_department_code]],Dept!A:B,2,0)</f>
        <v>Golden Spike Event Center</v>
      </c>
      <c r="M5958">
        <f t="shared" si="93"/>
        <v>1</v>
      </c>
    </row>
    <row r="5959" spans="1:13" hidden="1" x14ac:dyDescent="0.25">
      <c r="A5959">
        <v>2019</v>
      </c>
      <c r="B5959">
        <v>10000</v>
      </c>
      <c r="C5959">
        <v>10000</v>
      </c>
      <c r="D5959" s="20">
        <v>10000</v>
      </c>
      <c r="E5959" s="10">
        <f>SUM(Table_munisapp_tylerci_mu_live_rq_master5[[#This Row],[rd_extended_price]]-Table_munisapp_tylerci_mu_live_rq_master5[[#This Row],[rd_price_net]])</f>
        <v>0</v>
      </c>
      <c r="F5959" s="1">
        <v>43476</v>
      </c>
      <c r="G5959">
        <v>3353</v>
      </c>
      <c r="H5959" t="s">
        <v>9107</v>
      </c>
      <c r="I5959" t="s">
        <v>12167</v>
      </c>
      <c r="J5959">
        <v>3190133</v>
      </c>
      <c r="K5959" t="str">
        <f>VLOOKUP(Table_munisapp_tylerci_mu_live_rq_master5[[#This Row],[rh_vendor_suggest]],Vend!A:B,2,0)</f>
        <v>SAMS CLUB</v>
      </c>
      <c r="L5959" t="str">
        <f>VLOOKUP(Table_munisapp_tylerci_mu_live_rq_master5[[#This Row],[a_department_code]],Dept!A:B,2,0)</f>
        <v>Golden Spike Event Center</v>
      </c>
      <c r="M5959">
        <f t="shared" si="93"/>
        <v>1</v>
      </c>
    </row>
    <row r="5960" spans="1:13" hidden="1" x14ac:dyDescent="0.25">
      <c r="A5960">
        <v>2019</v>
      </c>
      <c r="B5960">
        <v>1800.48</v>
      </c>
      <c r="C5960">
        <v>1800.48</v>
      </c>
      <c r="D5960" s="20">
        <v>1800.48</v>
      </c>
      <c r="E5960" s="10">
        <f>SUM(Table_munisapp_tylerci_mu_live_rq_master5[[#This Row],[rd_extended_price]]-Table_munisapp_tylerci_mu_live_rq_master5[[#This Row],[rd_price_net]])</f>
        <v>0</v>
      </c>
      <c r="F5960" s="1">
        <v>43475</v>
      </c>
      <c r="G5960">
        <v>3052</v>
      </c>
      <c r="H5960" t="s">
        <v>9094</v>
      </c>
      <c r="I5960" t="s">
        <v>9646</v>
      </c>
      <c r="J5960">
        <v>3190106</v>
      </c>
      <c r="K5960" t="str">
        <f>VLOOKUP(Table_munisapp_tylerci_mu_live_rq_master5[[#This Row],[rh_vendor_suggest]],Vend!A:B,2,0)</f>
        <v>PFIZER</v>
      </c>
      <c r="L5960" t="str">
        <f>VLOOKUP(Table_munisapp_tylerci_mu_live_rq_master5[[#This Row],[a_department_code]],Dept!A:B,2,0)</f>
        <v>Weber Morgan Health Department</v>
      </c>
      <c r="M5960">
        <f t="shared" si="93"/>
        <v>1</v>
      </c>
    </row>
    <row r="5961" spans="1:13" hidden="1" x14ac:dyDescent="0.25">
      <c r="A5961">
        <v>2019</v>
      </c>
      <c r="B5961">
        <v>2000</v>
      </c>
      <c r="C5961">
        <v>2000</v>
      </c>
      <c r="D5961" s="20">
        <v>2000</v>
      </c>
      <c r="E5961" s="10">
        <f>SUM(Table_munisapp_tylerci_mu_live_rq_master5[[#This Row],[rd_extended_price]]-Table_munisapp_tylerci_mu_live_rq_master5[[#This Row],[rd_price_net]])</f>
        <v>0</v>
      </c>
      <c r="F5961" s="1">
        <v>43476</v>
      </c>
      <c r="G5961">
        <v>7015</v>
      </c>
      <c r="H5961" t="s">
        <v>9107</v>
      </c>
      <c r="I5961" t="s">
        <v>12167</v>
      </c>
      <c r="J5961">
        <v>3190136</v>
      </c>
      <c r="K5961" t="str">
        <f>VLOOKUP(Table_munisapp_tylerci_mu_live_rq_master5[[#This Row],[rh_vendor_suggest]],Vend!A:B,2,0)</f>
        <v>TOPPER BAKERY INC</v>
      </c>
      <c r="L5961" t="str">
        <f>VLOOKUP(Table_munisapp_tylerci_mu_live_rq_master5[[#This Row],[a_department_code]],Dept!A:B,2,0)</f>
        <v>Golden Spike Event Center</v>
      </c>
      <c r="M5961">
        <f t="shared" si="93"/>
        <v>1</v>
      </c>
    </row>
    <row r="5962" spans="1:13" hidden="1" x14ac:dyDescent="0.25">
      <c r="A5962">
        <v>2019</v>
      </c>
      <c r="B5962">
        <v>1000</v>
      </c>
      <c r="C5962">
        <v>1000</v>
      </c>
      <c r="D5962" s="20">
        <v>1000</v>
      </c>
      <c r="E5962" s="10">
        <f>SUM(Table_munisapp_tylerci_mu_live_rq_master5[[#This Row],[rd_extended_price]]-Table_munisapp_tylerci_mu_live_rq_master5[[#This Row],[rd_price_net]])</f>
        <v>0</v>
      </c>
      <c r="F5962" s="1">
        <v>43476</v>
      </c>
      <c r="G5962">
        <v>1904</v>
      </c>
      <c r="H5962" t="s">
        <v>9107</v>
      </c>
      <c r="I5962" t="s">
        <v>12167</v>
      </c>
      <c r="J5962">
        <v>3190131</v>
      </c>
      <c r="K5962" t="str">
        <f>VLOOKUP(Table_munisapp_tylerci_mu_live_rq_master5[[#This Row],[rh_vendor_suggest]],Vend!A:B,2,0)</f>
        <v>FARMER BROS CO</v>
      </c>
      <c r="L5962" t="str">
        <f>VLOOKUP(Table_munisapp_tylerci_mu_live_rq_master5[[#This Row],[a_department_code]],Dept!A:B,2,0)</f>
        <v>Golden Spike Event Center</v>
      </c>
      <c r="M5962">
        <f t="shared" si="93"/>
        <v>1</v>
      </c>
    </row>
    <row r="5963" spans="1:13" hidden="1" x14ac:dyDescent="0.25">
      <c r="A5963">
        <v>2019</v>
      </c>
      <c r="B5963">
        <v>4935</v>
      </c>
      <c r="C5963">
        <v>4935</v>
      </c>
      <c r="D5963" s="20">
        <v>4935</v>
      </c>
      <c r="E5963" s="10">
        <f>SUM(Table_munisapp_tylerci_mu_live_rq_master5[[#This Row],[rd_extended_price]]-Table_munisapp_tylerci_mu_live_rq_master5[[#This Row],[rd_price_net]])</f>
        <v>0</v>
      </c>
      <c r="F5963" s="1">
        <v>43475</v>
      </c>
      <c r="G5963">
        <v>3019</v>
      </c>
      <c r="H5963" t="s">
        <v>9094</v>
      </c>
      <c r="I5963" t="s">
        <v>9646</v>
      </c>
      <c r="J5963">
        <v>3190105</v>
      </c>
      <c r="K5963" t="str">
        <f>VLOOKUP(Table_munisapp_tylerci_mu_live_rq_master5[[#This Row],[rh_vendor_suggest]],Vend!A:B,2,0)</f>
        <v>PAXVAX INC</v>
      </c>
      <c r="L5963" t="str">
        <f>VLOOKUP(Table_munisapp_tylerci_mu_live_rq_master5[[#This Row],[a_department_code]],Dept!A:B,2,0)</f>
        <v>Weber Morgan Health Department</v>
      </c>
      <c r="M5963">
        <f t="shared" si="93"/>
        <v>1</v>
      </c>
    </row>
    <row r="5964" spans="1:13" hidden="1" x14ac:dyDescent="0.25">
      <c r="A5964">
        <v>2019</v>
      </c>
      <c r="B5964">
        <v>160</v>
      </c>
      <c r="C5964">
        <v>1600</v>
      </c>
      <c r="D5964" s="20">
        <v>1600</v>
      </c>
      <c r="E5964" s="10">
        <f>SUM(Table_munisapp_tylerci_mu_live_rq_master5[[#This Row],[rd_extended_price]]-Table_munisapp_tylerci_mu_live_rq_master5[[#This Row],[rd_price_net]])</f>
        <v>0</v>
      </c>
      <c r="F5964" s="1">
        <v>43475</v>
      </c>
      <c r="G5964">
        <v>1705</v>
      </c>
      <c r="H5964" t="s">
        <v>9083</v>
      </c>
      <c r="I5964" t="s">
        <v>12168</v>
      </c>
      <c r="J5964">
        <v>3190103</v>
      </c>
      <c r="K5964" t="str">
        <f>VLOOKUP(Table_munisapp_tylerci_mu_live_rq_master5[[#This Row],[rh_vendor_suggest]],Vend!A:B,2,0)</f>
        <v>DELL COMPUTER</v>
      </c>
      <c r="L5964" t="str">
        <f>VLOOKUP(Table_munisapp_tylerci_mu_live_rq_master5[[#This Row],[a_department_code]],Dept!A:B,2,0)</f>
        <v>Information Technology</v>
      </c>
      <c r="M5964">
        <f t="shared" si="93"/>
        <v>1</v>
      </c>
    </row>
    <row r="5965" spans="1:13" hidden="1" x14ac:dyDescent="0.25">
      <c r="A5965">
        <v>2019</v>
      </c>
      <c r="B5965">
        <v>1</v>
      </c>
      <c r="C5965">
        <v>1</v>
      </c>
      <c r="D5965" s="20">
        <v>1</v>
      </c>
      <c r="E5965" s="10">
        <f>SUM(Table_munisapp_tylerci_mu_live_rq_master5[[#This Row],[rd_extended_price]]-Table_munisapp_tylerci_mu_live_rq_master5[[#This Row],[rd_price_net]])</f>
        <v>0</v>
      </c>
      <c r="F5965" s="1">
        <v>43475</v>
      </c>
      <c r="G5965">
        <v>7829</v>
      </c>
      <c r="H5965" t="s">
        <v>9083</v>
      </c>
      <c r="I5965" t="s">
        <v>12169</v>
      </c>
      <c r="J5965">
        <v>3190109</v>
      </c>
      <c r="K5965" t="str">
        <f>VLOOKUP(Table_munisapp_tylerci_mu_live_rq_master5[[#This Row],[rh_vendor_suggest]],Vend!A:B,2,0)</f>
        <v>NAKIVO INC</v>
      </c>
      <c r="L5965" t="str">
        <f>VLOOKUP(Table_munisapp_tylerci_mu_live_rq_master5[[#This Row],[a_department_code]],Dept!A:B,2,0)</f>
        <v>Information Technology</v>
      </c>
      <c r="M5965">
        <f t="shared" si="93"/>
        <v>1</v>
      </c>
    </row>
    <row r="5966" spans="1:13" hidden="1" x14ac:dyDescent="0.25">
      <c r="A5966">
        <v>2019</v>
      </c>
      <c r="B5966">
        <v>599</v>
      </c>
      <c r="C5966">
        <v>1198</v>
      </c>
      <c r="D5966" s="20">
        <v>958.4</v>
      </c>
      <c r="E5966" s="10">
        <f>SUM(Table_munisapp_tylerci_mu_live_rq_master5[[#This Row],[rd_extended_price]]-Table_munisapp_tylerci_mu_live_rq_master5[[#This Row],[rd_price_net]])</f>
        <v>239.60000000000002</v>
      </c>
      <c r="F5966" s="1">
        <v>43475</v>
      </c>
      <c r="G5966">
        <v>7829</v>
      </c>
      <c r="H5966" t="s">
        <v>9083</v>
      </c>
      <c r="I5966" t="s">
        <v>12169</v>
      </c>
      <c r="J5966">
        <v>3190109</v>
      </c>
      <c r="K5966" t="str">
        <f>VLOOKUP(Table_munisapp_tylerci_mu_live_rq_master5[[#This Row],[rh_vendor_suggest]],Vend!A:B,2,0)</f>
        <v>NAKIVO INC</v>
      </c>
      <c r="L5966" t="str">
        <f>VLOOKUP(Table_munisapp_tylerci_mu_live_rq_master5[[#This Row],[a_department_code]],Dept!A:B,2,0)</f>
        <v>Information Technology</v>
      </c>
      <c r="M5966">
        <f t="shared" si="93"/>
        <v>0</v>
      </c>
    </row>
    <row r="5967" spans="1:13" hidden="1" x14ac:dyDescent="0.25">
      <c r="A5967">
        <v>2019</v>
      </c>
      <c r="B5967">
        <v>54</v>
      </c>
      <c r="C5967">
        <v>972</v>
      </c>
      <c r="D5967" s="20">
        <v>972</v>
      </c>
      <c r="E5967" s="10">
        <f>SUM(Table_munisapp_tylerci_mu_live_rq_master5[[#This Row],[rd_extended_price]]-Table_munisapp_tylerci_mu_live_rq_master5[[#This Row],[rd_price_net]])</f>
        <v>0</v>
      </c>
      <c r="F5967" s="1">
        <v>43475</v>
      </c>
      <c r="G5967">
        <v>7829</v>
      </c>
      <c r="H5967" t="s">
        <v>9083</v>
      </c>
      <c r="I5967" t="s">
        <v>12169</v>
      </c>
      <c r="J5967">
        <v>3190109</v>
      </c>
      <c r="K5967" t="str">
        <f>VLOOKUP(Table_munisapp_tylerci_mu_live_rq_master5[[#This Row],[rh_vendor_suggest]],Vend!A:B,2,0)</f>
        <v>NAKIVO INC</v>
      </c>
      <c r="L5967" t="str">
        <f>VLOOKUP(Table_munisapp_tylerci_mu_live_rq_master5[[#This Row],[a_department_code]],Dept!A:B,2,0)</f>
        <v>Information Technology</v>
      </c>
      <c r="M5967">
        <f t="shared" si="93"/>
        <v>0</v>
      </c>
    </row>
    <row r="5968" spans="1:13" x14ac:dyDescent="0.25">
      <c r="A5968">
        <v>2019</v>
      </c>
      <c r="B5968">
        <v>146450</v>
      </c>
      <c r="C5968">
        <v>146450</v>
      </c>
      <c r="D5968" s="20">
        <v>146450</v>
      </c>
      <c r="E5968" s="10">
        <f>SUM(Table_munisapp_tylerci_mu_live_rq_master5[[#This Row],[rd_extended_price]]-Table_munisapp_tylerci_mu_live_rq_master5[[#This Row],[rd_price_net]])</f>
        <v>0</v>
      </c>
      <c r="F5968" s="1">
        <v>43481</v>
      </c>
      <c r="G5968">
        <v>6261</v>
      </c>
      <c r="H5968" t="s">
        <v>9113</v>
      </c>
      <c r="I5968" t="s">
        <v>12170</v>
      </c>
      <c r="J5968">
        <v>3190146</v>
      </c>
      <c r="K5968" t="str">
        <f>VLOOKUP(Table_munisapp_tylerci_mu_live_rq_master5[[#This Row],[rh_vendor_suggest]],Vend!A:B,2,0)</f>
        <v>KENWORTH SALES COMPANY</v>
      </c>
      <c r="L5968" t="str">
        <f>VLOOKUP(Table_munisapp_tylerci_mu_live_rq_master5[[#This Row],[a_department_code]],Dept!A:B,2,0)</f>
        <v>Fleet Management</v>
      </c>
      <c r="M5968">
        <f t="shared" si="93"/>
        <v>1</v>
      </c>
    </row>
    <row r="5969" spans="1:13" hidden="1" x14ac:dyDescent="0.25">
      <c r="A5969">
        <v>2019</v>
      </c>
      <c r="B5969">
        <v>9250</v>
      </c>
      <c r="C5969">
        <v>9250</v>
      </c>
      <c r="D5969" s="20">
        <v>9250</v>
      </c>
      <c r="E5969" s="10">
        <f>SUM(Table_munisapp_tylerci_mu_live_rq_master5[[#This Row],[rd_extended_price]]-Table_munisapp_tylerci_mu_live_rq_master5[[#This Row],[rd_price_net]])</f>
        <v>0</v>
      </c>
      <c r="F5969" s="1">
        <v>43475</v>
      </c>
      <c r="G5969">
        <v>1117</v>
      </c>
      <c r="H5969" t="s">
        <v>9100</v>
      </c>
      <c r="I5969" t="s">
        <v>12133</v>
      </c>
      <c r="J5969">
        <v>3190110</v>
      </c>
      <c r="K5969" t="str">
        <f>VLOOKUP(Table_munisapp_tylerci_mu_live_rq_master5[[#This Row],[rh_vendor_suggest]],Vend!A:B,2,0)</f>
        <v>AMERICAN SOLUTIONS FOR BUSINESS</v>
      </c>
      <c r="L5969" t="str">
        <f>VLOOKUP(Table_munisapp_tylerci_mu_live_rq_master5[[#This Row],[a_department_code]],Dept!A:B,2,0)</f>
        <v>Library</v>
      </c>
      <c r="M5969">
        <f t="shared" si="93"/>
        <v>1</v>
      </c>
    </row>
    <row r="5970" spans="1:13" hidden="1" x14ac:dyDescent="0.25">
      <c r="A5970">
        <v>2019</v>
      </c>
      <c r="B5970">
        <v>2074.17</v>
      </c>
      <c r="C5970">
        <v>2074.17</v>
      </c>
      <c r="D5970" s="20">
        <v>2074.17</v>
      </c>
      <c r="E5970" s="10">
        <f>SUM(Table_munisapp_tylerci_mu_live_rq_master5[[#This Row],[rd_extended_price]]-Table_munisapp_tylerci_mu_live_rq_master5[[#This Row],[rd_price_net]])</f>
        <v>0</v>
      </c>
      <c r="F5970" s="1">
        <v>43475</v>
      </c>
      <c r="G5970">
        <v>1750</v>
      </c>
      <c r="H5970" t="s">
        <v>9100</v>
      </c>
      <c r="I5970" t="s">
        <v>12171</v>
      </c>
      <c r="J5970">
        <v>3190115</v>
      </c>
      <c r="K5970" t="str">
        <f>VLOOKUP(Table_munisapp_tylerci_mu_live_rq_master5[[#This Row],[rh_vendor_suggest]],Vend!A:B,2,0)</f>
        <v>DLT SOLUTIONS LLC</v>
      </c>
      <c r="L5970" t="str">
        <f>VLOOKUP(Table_munisapp_tylerci_mu_live_rq_master5[[#This Row],[a_department_code]],Dept!A:B,2,0)</f>
        <v>Library</v>
      </c>
      <c r="M5970">
        <f t="shared" si="93"/>
        <v>1</v>
      </c>
    </row>
    <row r="5971" spans="1:13" hidden="1" x14ac:dyDescent="0.25">
      <c r="A5971">
        <v>2019</v>
      </c>
      <c r="B5971">
        <v>300</v>
      </c>
      <c r="C5971">
        <v>300</v>
      </c>
      <c r="D5971" s="20">
        <v>300</v>
      </c>
      <c r="E5971" s="10">
        <f>SUM(Table_munisapp_tylerci_mu_live_rq_master5[[#This Row],[rd_extended_price]]-Table_munisapp_tylerci_mu_live_rq_master5[[#This Row],[rd_price_net]])</f>
        <v>0</v>
      </c>
      <c r="F5971" s="1">
        <v>43475</v>
      </c>
      <c r="G5971">
        <v>2592</v>
      </c>
      <c r="H5971" t="s">
        <v>9094</v>
      </c>
      <c r="I5971" t="s">
        <v>12172</v>
      </c>
      <c r="J5971">
        <v>3190104</v>
      </c>
      <c r="K5971" t="str">
        <f>VLOOKUP(Table_munisapp_tylerci_mu_live_rq_master5[[#This Row],[rh_vendor_suggest]],Vend!A:B,2,0)</f>
        <v>MACEYS, INC.</v>
      </c>
      <c r="L5971" t="str">
        <f>VLOOKUP(Table_munisapp_tylerci_mu_live_rq_master5[[#This Row],[a_department_code]],Dept!A:B,2,0)</f>
        <v>Weber Morgan Health Department</v>
      </c>
      <c r="M5971">
        <f t="shared" si="93"/>
        <v>1</v>
      </c>
    </row>
    <row r="5972" spans="1:13" hidden="1" x14ac:dyDescent="0.25">
      <c r="A5972">
        <v>2019</v>
      </c>
      <c r="B5972">
        <v>632.59</v>
      </c>
      <c r="C5972">
        <v>1897.77</v>
      </c>
      <c r="D5972" s="20">
        <v>1897.77</v>
      </c>
      <c r="E5972" s="10">
        <f>SUM(Table_munisapp_tylerci_mu_live_rq_master5[[#This Row],[rd_extended_price]]-Table_munisapp_tylerci_mu_live_rq_master5[[#This Row],[rd_price_net]])</f>
        <v>0</v>
      </c>
      <c r="F5972" s="1">
        <v>43475</v>
      </c>
      <c r="G5972">
        <v>1871</v>
      </c>
      <c r="H5972" t="s">
        <v>9083</v>
      </c>
      <c r="I5972" t="s">
        <v>12173</v>
      </c>
      <c r="J5972">
        <v>3190129</v>
      </c>
      <c r="K5972" t="str">
        <f>VLOOKUP(Table_munisapp_tylerci_mu_live_rq_master5[[#This Row],[rh_vendor_suggest]],Vend!A:B,2,0)</f>
        <v>ENPOINTE TECHNOLOGIES</v>
      </c>
      <c r="L5972" t="str">
        <f>VLOOKUP(Table_munisapp_tylerci_mu_live_rq_master5[[#This Row],[a_department_code]],Dept!A:B,2,0)</f>
        <v>Information Technology</v>
      </c>
      <c r="M5972">
        <f t="shared" si="93"/>
        <v>1</v>
      </c>
    </row>
    <row r="5973" spans="1:13" hidden="1" x14ac:dyDescent="0.25">
      <c r="A5973">
        <v>2019</v>
      </c>
      <c r="B5973">
        <v>1</v>
      </c>
      <c r="C5973">
        <v>2435</v>
      </c>
      <c r="D5973" s="20">
        <v>2435</v>
      </c>
      <c r="E5973" s="10">
        <f>SUM(Table_munisapp_tylerci_mu_live_rq_master5[[#This Row],[rd_extended_price]]-Table_munisapp_tylerci_mu_live_rq_master5[[#This Row],[rd_price_net]])</f>
        <v>0</v>
      </c>
      <c r="F5973" s="1"/>
      <c r="G5973">
        <v>5644</v>
      </c>
      <c r="H5973" t="s">
        <v>9105</v>
      </c>
      <c r="I5973" t="s">
        <v>11737</v>
      </c>
      <c r="J5973">
        <v>0</v>
      </c>
      <c r="K5973" t="str">
        <f>VLOOKUP(Table_munisapp_tylerci_mu_live_rq_master5[[#This Row],[rh_vendor_suggest]],Vend!A:B,2,0)</f>
        <v>KASSIE BYBEE</v>
      </c>
      <c r="L5973" t="str">
        <f>VLOOKUP(Table_munisapp_tylerci_mu_live_rq_master5[[#This Row],[a_department_code]],Dept!A:B,2,0)</f>
        <v>Ogden Eccles Conference Center</v>
      </c>
      <c r="M5973">
        <f t="shared" si="93"/>
        <v>1</v>
      </c>
    </row>
    <row r="5974" spans="1:13" hidden="1" x14ac:dyDescent="0.25">
      <c r="A5974">
        <v>2019</v>
      </c>
      <c r="B5974">
        <v>1</v>
      </c>
      <c r="C5974">
        <v>2435</v>
      </c>
      <c r="D5974" s="20">
        <v>2435</v>
      </c>
      <c r="E5974" s="10">
        <f>SUM(Table_munisapp_tylerci_mu_live_rq_master5[[#This Row],[rd_extended_price]]-Table_munisapp_tylerci_mu_live_rq_master5[[#This Row],[rd_price_net]])</f>
        <v>0</v>
      </c>
      <c r="F5974" s="1"/>
      <c r="G5974">
        <v>6174</v>
      </c>
      <c r="H5974" t="s">
        <v>9105</v>
      </c>
      <c r="I5974" t="s">
        <v>11790</v>
      </c>
      <c r="J5974">
        <v>0</v>
      </c>
      <c r="K5974" t="str">
        <f>VLOOKUP(Table_munisapp_tylerci_mu_live_rq_master5[[#This Row],[rh_vendor_suggest]],Vend!A:B,2,0)</f>
        <v>MARTY SMITH</v>
      </c>
      <c r="L5974" t="str">
        <f>VLOOKUP(Table_munisapp_tylerci_mu_live_rq_master5[[#This Row],[a_department_code]],Dept!A:B,2,0)</f>
        <v>Ogden Eccles Conference Center</v>
      </c>
      <c r="M5974">
        <f t="shared" si="93"/>
        <v>0</v>
      </c>
    </row>
    <row r="5975" spans="1:13" hidden="1" x14ac:dyDescent="0.25">
      <c r="A5975">
        <v>2019</v>
      </c>
      <c r="B5975">
        <v>5750</v>
      </c>
      <c r="C5975">
        <v>5750</v>
      </c>
      <c r="D5975" s="20">
        <v>5750</v>
      </c>
      <c r="E5975" s="10">
        <f>SUM(Table_munisapp_tylerci_mu_live_rq_master5[[#This Row],[rd_extended_price]]-Table_munisapp_tylerci_mu_live_rq_master5[[#This Row],[rd_price_net]])</f>
        <v>0</v>
      </c>
      <c r="F5975" s="1"/>
      <c r="G5975">
        <v>8243</v>
      </c>
      <c r="H5975" t="s">
        <v>9071</v>
      </c>
      <c r="I5975" t="s">
        <v>12174</v>
      </c>
      <c r="J5975">
        <v>0</v>
      </c>
      <c r="K5975" t="str">
        <f>VLOOKUP(Table_munisapp_tylerci_mu_live_rq_master5[[#This Row],[rh_vendor_suggest]],Vend!A:B,2,0)</f>
        <v>DIGITAL INTELLIGENCE INC</v>
      </c>
      <c r="L5975" t="str">
        <f>VLOOKUP(Table_munisapp_tylerci_mu_live_rq_master5[[#This Row],[a_department_code]],Dept!A:B,2,0)</f>
        <v>Sheriff</v>
      </c>
      <c r="M5975">
        <f t="shared" si="93"/>
        <v>0</v>
      </c>
    </row>
    <row r="5976" spans="1:13" x14ac:dyDescent="0.25">
      <c r="A5976">
        <v>2019</v>
      </c>
      <c r="B5976">
        <v>1500</v>
      </c>
      <c r="C5976">
        <v>3750</v>
      </c>
      <c r="D5976" s="20">
        <v>3750</v>
      </c>
      <c r="E5976" s="10">
        <f>SUM(Table_munisapp_tylerci_mu_live_rq_master5[[#This Row],[rd_extended_price]]-Table_munisapp_tylerci_mu_live_rq_master5[[#This Row],[rd_price_net]])</f>
        <v>0</v>
      </c>
      <c r="F5976" s="1">
        <v>43479</v>
      </c>
      <c r="G5976">
        <v>6565</v>
      </c>
      <c r="H5976" t="s">
        <v>9100</v>
      </c>
      <c r="I5976" t="s">
        <v>12175</v>
      </c>
      <c r="J5976">
        <v>3190139</v>
      </c>
      <c r="K5976" t="str">
        <f>VLOOKUP(Table_munisapp_tylerci_mu_live_rq_master5[[#This Row],[rh_vendor_suggest]],Vend!A:B,2,0)</f>
        <v>DOCUWARE CORPORATION</v>
      </c>
      <c r="L5976" t="str">
        <f>VLOOKUP(Table_munisapp_tylerci_mu_live_rq_master5[[#This Row],[a_department_code]],Dept!A:B,2,0)</f>
        <v>Library</v>
      </c>
      <c r="M5976">
        <f t="shared" si="93"/>
        <v>1</v>
      </c>
    </row>
    <row r="5977" spans="1:13" hidden="1" x14ac:dyDescent="0.25">
      <c r="A5977">
        <v>2019</v>
      </c>
      <c r="B5977">
        <v>1344.64</v>
      </c>
      <c r="C5977">
        <v>1344.64</v>
      </c>
      <c r="D5977" s="20">
        <v>1344.64</v>
      </c>
      <c r="E5977" s="10">
        <f>SUM(Table_munisapp_tylerci_mu_live_rq_master5[[#This Row],[rd_extended_price]]-Table_munisapp_tylerci_mu_live_rq_master5[[#This Row],[rd_price_net]])</f>
        <v>0</v>
      </c>
      <c r="F5977" s="1">
        <v>43476</v>
      </c>
      <c r="G5977">
        <v>8218</v>
      </c>
      <c r="H5977" t="s">
        <v>9071</v>
      </c>
      <c r="I5977" t="s">
        <v>12176</v>
      </c>
      <c r="J5977">
        <v>3190137</v>
      </c>
      <c r="K5977" t="str">
        <f>VLOOKUP(Table_munisapp_tylerci_mu_live_rq_master5[[#This Row],[rh_vendor_suggest]],Vend!A:B,2,0)</f>
        <v>EMC CORPORATION</v>
      </c>
      <c r="L5977" t="str">
        <f>VLOOKUP(Table_munisapp_tylerci_mu_live_rq_master5[[#This Row],[a_department_code]],Dept!A:B,2,0)</f>
        <v>Sheriff</v>
      </c>
      <c r="M5977">
        <f t="shared" si="93"/>
        <v>1</v>
      </c>
    </row>
    <row r="5978" spans="1:13" x14ac:dyDescent="0.25">
      <c r="A5978">
        <v>2019</v>
      </c>
      <c r="B5978">
        <v>3500</v>
      </c>
      <c r="C5978">
        <v>3500</v>
      </c>
      <c r="D5978" s="20">
        <v>3500</v>
      </c>
      <c r="E5978" s="10">
        <f>SUM(Table_munisapp_tylerci_mu_live_rq_master5[[#This Row],[rd_extended_price]]-Table_munisapp_tylerci_mu_live_rq_master5[[#This Row],[rd_price_net]])</f>
        <v>0</v>
      </c>
      <c r="F5978" s="1">
        <v>43479</v>
      </c>
      <c r="G5978">
        <v>5042</v>
      </c>
      <c r="H5978" t="s">
        <v>9099</v>
      </c>
      <c r="I5978" t="s">
        <v>12338</v>
      </c>
      <c r="J5978">
        <v>3190138</v>
      </c>
      <c r="K5978" t="str">
        <f>VLOOKUP(Table_munisapp_tylerci_mu_live_rq_master5[[#This Row],[rh_vendor_suggest]],Vend!A:B,2,0)</f>
        <v>ELWOOD STAFFING</v>
      </c>
      <c r="L5978" t="str">
        <f>VLOOKUP(Table_munisapp_tylerci_mu_live_rq_master5[[#This Row],[a_department_code]],Dept!A:B,2,0)</f>
        <v>Roads and Highways</v>
      </c>
      <c r="M5978">
        <f t="shared" si="93"/>
        <v>1</v>
      </c>
    </row>
    <row r="5979" spans="1:13" x14ac:dyDescent="0.25">
      <c r="A5979">
        <v>2019</v>
      </c>
      <c r="B5979">
        <v>20000</v>
      </c>
      <c r="C5979">
        <v>20000</v>
      </c>
      <c r="D5979" s="20">
        <v>20000</v>
      </c>
      <c r="E5979" s="10">
        <f>SUM(Table_munisapp_tylerci_mu_live_rq_master5[[#This Row],[rd_extended_price]]-Table_munisapp_tylerci_mu_live_rq_master5[[#This Row],[rd_price_net]])</f>
        <v>0</v>
      </c>
      <c r="F5979" s="1">
        <v>43481</v>
      </c>
      <c r="G5979">
        <v>3909</v>
      </c>
      <c r="H5979" t="s">
        <v>9099</v>
      </c>
      <c r="I5979" t="s">
        <v>12339</v>
      </c>
      <c r="J5979">
        <v>3190144</v>
      </c>
      <c r="K5979" t="str">
        <f>VLOOKUP(Table_munisapp_tylerci_mu_live_rq_master5[[#This Row],[rh_vendor_suggest]],Vend!A:B,2,0)</f>
        <v>UTELITE CORPORATION</v>
      </c>
      <c r="L5979" t="str">
        <f>VLOOKUP(Table_munisapp_tylerci_mu_live_rq_master5[[#This Row],[a_department_code]],Dept!A:B,2,0)</f>
        <v>Roads and Highways</v>
      </c>
      <c r="M5979">
        <f t="shared" si="93"/>
        <v>1</v>
      </c>
    </row>
    <row r="5980" spans="1:13" hidden="1" x14ac:dyDescent="0.25">
      <c r="A5980">
        <v>2019</v>
      </c>
      <c r="B5980">
        <v>20000</v>
      </c>
      <c r="C5980">
        <v>20000</v>
      </c>
      <c r="D5980" s="20">
        <v>20000</v>
      </c>
      <c r="E5980" s="10">
        <f>SUM(Table_munisapp_tylerci_mu_live_rq_master5[[#This Row],[rd_extended_price]]-Table_munisapp_tylerci_mu_live_rq_master5[[#This Row],[rd_price_net]])</f>
        <v>0</v>
      </c>
      <c r="F5980" s="1"/>
      <c r="G5980">
        <v>4035</v>
      </c>
      <c r="H5980" t="s">
        <v>9099</v>
      </c>
      <c r="I5980" t="s">
        <v>12340</v>
      </c>
      <c r="J5980">
        <v>0</v>
      </c>
      <c r="K5980" t="str">
        <f>VLOOKUP(Table_munisapp_tylerci_mu_live_rq_master5[[#This Row],[rh_vendor_suggest]],Vend!A:B,2,0)</f>
        <v>WHEELER MACHINERY CO</v>
      </c>
      <c r="L5980" t="str">
        <f>VLOOKUP(Table_munisapp_tylerci_mu_live_rq_master5[[#This Row],[a_department_code]],Dept!A:B,2,0)</f>
        <v>Roads and Highways</v>
      </c>
      <c r="M5980">
        <f t="shared" si="93"/>
        <v>1</v>
      </c>
    </row>
    <row r="5981" spans="1:13" x14ac:dyDescent="0.25">
      <c r="A5981">
        <v>2019</v>
      </c>
      <c r="B5981">
        <v>18000</v>
      </c>
      <c r="C5981">
        <v>18000</v>
      </c>
      <c r="D5981" s="20">
        <v>18000</v>
      </c>
      <c r="E5981" s="10">
        <f>SUM(Table_munisapp_tylerci_mu_live_rq_master5[[#This Row],[rd_extended_price]]-Table_munisapp_tylerci_mu_live_rq_master5[[#This Row],[rd_price_net]])</f>
        <v>0</v>
      </c>
      <c r="F5981" s="1">
        <v>43481</v>
      </c>
      <c r="G5981">
        <v>1792</v>
      </c>
      <c r="H5981" t="s">
        <v>9099</v>
      </c>
      <c r="I5981" t="s">
        <v>10451</v>
      </c>
      <c r="J5981">
        <v>3190142</v>
      </c>
      <c r="K5981" t="str">
        <f>VLOOKUP(Table_munisapp_tylerci_mu_live_rq_master5[[#This Row],[rh_vendor_suggest]],Vend!A:B,2,0)</f>
        <v>DUSTBUSTERS, INC</v>
      </c>
      <c r="L5981" t="str">
        <f>VLOOKUP(Table_munisapp_tylerci_mu_live_rq_master5[[#This Row],[a_department_code]],Dept!A:B,2,0)</f>
        <v>Roads and Highways</v>
      </c>
      <c r="M5981">
        <f t="shared" si="93"/>
        <v>1</v>
      </c>
    </row>
    <row r="5982" spans="1:13" hidden="1" x14ac:dyDescent="0.25">
      <c r="A5982">
        <v>2019</v>
      </c>
      <c r="B5982">
        <v>12000</v>
      </c>
      <c r="C5982">
        <v>12000</v>
      </c>
      <c r="D5982" s="20">
        <v>12000</v>
      </c>
      <c r="E5982" s="10">
        <f>SUM(Table_munisapp_tylerci_mu_live_rq_master5[[#This Row],[rd_extended_price]]-Table_munisapp_tylerci_mu_live_rq_master5[[#This Row],[rd_price_net]])</f>
        <v>0</v>
      </c>
      <c r="F5982" s="1"/>
      <c r="G5982">
        <v>1569</v>
      </c>
      <c r="H5982" t="s">
        <v>9099</v>
      </c>
      <c r="I5982" t="s">
        <v>11076</v>
      </c>
      <c r="J5982">
        <v>0</v>
      </c>
      <c r="K5982" t="str">
        <f>VLOOKUP(Table_munisapp_tylerci_mu_live_rq_master5[[#This Row],[rh_vendor_suggest]],Vend!A:B,2,0)</f>
        <v>CONTECH</v>
      </c>
      <c r="L5982" t="str">
        <f>VLOOKUP(Table_munisapp_tylerci_mu_live_rq_master5[[#This Row],[a_department_code]],Dept!A:B,2,0)</f>
        <v>Roads and Highways</v>
      </c>
      <c r="M5982">
        <f t="shared" si="93"/>
        <v>1</v>
      </c>
    </row>
    <row r="5983" spans="1:13" x14ac:dyDescent="0.25">
      <c r="A5983">
        <v>2019</v>
      </c>
      <c r="B5983">
        <v>10000</v>
      </c>
      <c r="C5983">
        <v>10000</v>
      </c>
      <c r="D5983" s="20">
        <v>10000</v>
      </c>
      <c r="E5983" s="10">
        <f>SUM(Table_munisapp_tylerci_mu_live_rq_master5[[#This Row],[rd_extended_price]]-Table_munisapp_tylerci_mu_live_rq_master5[[#This Row],[rd_price_net]])</f>
        <v>0</v>
      </c>
      <c r="F5983" s="1">
        <v>43481</v>
      </c>
      <c r="G5983">
        <v>7345</v>
      </c>
      <c r="H5983" t="s">
        <v>9099</v>
      </c>
      <c r="I5983" t="s">
        <v>12341</v>
      </c>
      <c r="J5983">
        <v>3190157</v>
      </c>
      <c r="K5983" t="str">
        <f>VLOOKUP(Table_munisapp_tylerci_mu_live_rq_master5[[#This Row],[rh_vendor_suggest]],Vend!A:B,2,0)</f>
        <v>CATERPILLAR FINANCIAL SERVICES CORPORATION</v>
      </c>
      <c r="L5983" t="str">
        <f>VLOOKUP(Table_munisapp_tylerci_mu_live_rq_master5[[#This Row],[a_department_code]],Dept!A:B,2,0)</f>
        <v>Roads and Highways</v>
      </c>
      <c r="M5983">
        <f t="shared" si="93"/>
        <v>1</v>
      </c>
    </row>
    <row r="5984" spans="1:13" x14ac:dyDescent="0.25">
      <c r="A5984">
        <v>2019</v>
      </c>
      <c r="B5984">
        <v>5000</v>
      </c>
      <c r="C5984">
        <v>5000</v>
      </c>
      <c r="D5984" s="20">
        <v>5000</v>
      </c>
      <c r="E5984" s="10">
        <f>SUM(Table_munisapp_tylerci_mu_live_rq_master5[[#This Row],[rd_extended_price]]-Table_munisapp_tylerci_mu_live_rq_master5[[#This Row],[rd_price_net]])</f>
        <v>0</v>
      </c>
      <c r="F5984" s="1">
        <v>43481</v>
      </c>
      <c r="G5984">
        <v>3714</v>
      </c>
      <c r="H5984" t="s">
        <v>9099</v>
      </c>
      <c r="I5984" t="s">
        <v>12342</v>
      </c>
      <c r="J5984">
        <v>3190154</v>
      </c>
      <c r="K5984" t="str">
        <f>VLOOKUP(Table_munisapp_tylerci_mu_live_rq_master5[[#This Row],[rh_vendor_suggest]],Vend!A:B,2,0)</f>
        <v>TRAFFIC SAFETY RENTALS INC</v>
      </c>
      <c r="L5984" t="str">
        <f>VLOOKUP(Table_munisapp_tylerci_mu_live_rq_master5[[#This Row],[a_department_code]],Dept!A:B,2,0)</f>
        <v>Roads and Highways</v>
      </c>
      <c r="M5984">
        <f t="shared" si="93"/>
        <v>1</v>
      </c>
    </row>
    <row r="5985" spans="1:13" x14ac:dyDescent="0.25">
      <c r="A5985">
        <v>2019</v>
      </c>
      <c r="B5985">
        <v>700</v>
      </c>
      <c r="C5985">
        <v>700</v>
      </c>
      <c r="D5985" s="20">
        <v>700</v>
      </c>
      <c r="E5985" s="10">
        <f>SUM(Table_munisapp_tylerci_mu_live_rq_master5[[#This Row],[rd_extended_price]]-Table_munisapp_tylerci_mu_live_rq_master5[[#This Row],[rd_price_net]])</f>
        <v>0</v>
      </c>
      <c r="F5985" s="1">
        <v>43481</v>
      </c>
      <c r="G5985">
        <v>1122</v>
      </c>
      <c r="H5985" t="s">
        <v>9099</v>
      </c>
      <c r="I5985" t="s">
        <v>9651</v>
      </c>
      <c r="J5985">
        <v>3190149</v>
      </c>
      <c r="K5985" t="str">
        <f>VLOOKUP(Table_munisapp_tylerci_mu_live_rq_master5[[#This Row],[rh_vendor_suggest]],Vend!A:B,2,0)</f>
        <v>AMERIGAS</v>
      </c>
      <c r="L5985" t="str">
        <f>VLOOKUP(Table_munisapp_tylerci_mu_live_rq_master5[[#This Row],[a_department_code]],Dept!A:B,2,0)</f>
        <v>Roads and Highways</v>
      </c>
      <c r="M5985">
        <f t="shared" si="93"/>
        <v>1</v>
      </c>
    </row>
    <row r="5986" spans="1:13" x14ac:dyDescent="0.25">
      <c r="A5986">
        <v>2019</v>
      </c>
      <c r="B5986">
        <v>9000</v>
      </c>
      <c r="C5986">
        <v>9000</v>
      </c>
      <c r="D5986" s="20">
        <v>9000</v>
      </c>
      <c r="E5986" s="10">
        <f>SUM(Table_munisapp_tylerci_mu_live_rq_master5[[#This Row],[rd_extended_price]]-Table_munisapp_tylerci_mu_live_rq_master5[[#This Row],[rd_price_net]])</f>
        <v>0</v>
      </c>
      <c r="F5986" s="1">
        <v>43481</v>
      </c>
      <c r="G5986">
        <v>3773</v>
      </c>
      <c r="H5986" t="s">
        <v>9099</v>
      </c>
      <c r="I5986" t="s">
        <v>12343</v>
      </c>
      <c r="J5986">
        <v>3190156</v>
      </c>
      <c r="K5986" t="str">
        <f>VLOOKUP(Table_munisapp_tylerci_mu_live_rq_master5[[#This Row],[rh_vendor_suggest]],Vend!A:B,2,0)</f>
        <v>UNIFIRST CORP</v>
      </c>
      <c r="L5986" t="str">
        <f>VLOOKUP(Table_munisapp_tylerci_mu_live_rq_master5[[#This Row],[a_department_code]],Dept!A:B,2,0)</f>
        <v>Roads and Highways</v>
      </c>
      <c r="M5986">
        <f t="shared" si="93"/>
        <v>1</v>
      </c>
    </row>
    <row r="5987" spans="1:13" x14ac:dyDescent="0.25">
      <c r="A5987">
        <v>2019</v>
      </c>
      <c r="B5987">
        <v>2000</v>
      </c>
      <c r="C5987">
        <v>2000</v>
      </c>
      <c r="D5987" s="20">
        <v>2000</v>
      </c>
      <c r="E5987" s="10">
        <f>SUM(Table_munisapp_tylerci_mu_live_rq_master5[[#This Row],[rd_extended_price]]-Table_munisapp_tylerci_mu_live_rq_master5[[#This Row],[rd_price_net]])</f>
        <v>0</v>
      </c>
      <c r="F5987" s="1">
        <v>43481</v>
      </c>
      <c r="G5987">
        <v>1566</v>
      </c>
      <c r="H5987" t="s">
        <v>9099</v>
      </c>
      <c r="I5987" t="s">
        <v>10243</v>
      </c>
      <c r="J5987">
        <v>3190153</v>
      </c>
      <c r="K5987" t="str">
        <f>VLOOKUP(Table_munisapp_tylerci_mu_live_rq_master5[[#This Row],[rh_vendor_suggest]],Vend!A:B,2,0)</f>
        <v>CONROCK RECYCLING</v>
      </c>
      <c r="L5987" t="str">
        <f>VLOOKUP(Table_munisapp_tylerci_mu_live_rq_master5[[#This Row],[a_department_code]],Dept!A:B,2,0)</f>
        <v>Roads and Highways</v>
      </c>
      <c r="M5987">
        <f t="shared" si="93"/>
        <v>1</v>
      </c>
    </row>
    <row r="5988" spans="1:13" x14ac:dyDescent="0.25">
      <c r="A5988">
        <v>2019</v>
      </c>
      <c r="B5988">
        <v>3500</v>
      </c>
      <c r="C5988">
        <v>3500</v>
      </c>
      <c r="D5988" s="20">
        <v>3500</v>
      </c>
      <c r="E5988" s="10">
        <f>SUM(Table_munisapp_tylerci_mu_live_rq_master5[[#This Row],[rd_extended_price]]-Table_munisapp_tylerci_mu_live_rq_master5[[#This Row],[rd_price_net]])</f>
        <v>0</v>
      </c>
      <c r="F5988" s="1">
        <v>43481</v>
      </c>
      <c r="G5988">
        <v>1552</v>
      </c>
      <c r="H5988" t="s">
        <v>9099</v>
      </c>
      <c r="I5988" t="s">
        <v>10248</v>
      </c>
      <c r="J5988">
        <v>3190152</v>
      </c>
      <c r="K5988" t="str">
        <f>VLOOKUP(Table_munisapp_tylerci_mu_live_rq_master5[[#This Row],[rh_vendor_suggest]],Vend!A:B,2,0)</f>
        <v>COMMERCIAL TIRE, INC.</v>
      </c>
      <c r="L5988" t="str">
        <f>VLOOKUP(Table_munisapp_tylerci_mu_live_rq_master5[[#This Row],[a_department_code]],Dept!A:B,2,0)</f>
        <v>Roads and Highways</v>
      </c>
      <c r="M5988">
        <f t="shared" si="93"/>
        <v>1</v>
      </c>
    </row>
    <row r="5989" spans="1:13" x14ac:dyDescent="0.25">
      <c r="A5989">
        <v>2019</v>
      </c>
      <c r="B5989">
        <v>500</v>
      </c>
      <c r="C5989">
        <v>500</v>
      </c>
      <c r="D5989" s="20">
        <v>500</v>
      </c>
      <c r="E5989" s="10">
        <f>SUM(Table_munisapp_tylerci_mu_live_rq_master5[[#This Row],[rd_extended_price]]-Table_munisapp_tylerci_mu_live_rq_master5[[#This Row],[rd_price_net]])</f>
        <v>0</v>
      </c>
      <c r="F5989" s="1">
        <v>43481</v>
      </c>
      <c r="G5989">
        <v>1299</v>
      </c>
      <c r="H5989" t="s">
        <v>9099</v>
      </c>
      <c r="I5989" t="s">
        <v>10242</v>
      </c>
      <c r="J5989">
        <v>3190151</v>
      </c>
      <c r="K5989" t="str">
        <f>VLOOKUP(Table_munisapp_tylerci_mu_live_rq_master5[[#This Row],[rh_vendor_suggest]],Vend!A:B,2,0)</f>
        <v>CKSK &amp; BJ INC</v>
      </c>
      <c r="L5989" t="str">
        <f>VLOOKUP(Table_munisapp_tylerci_mu_live_rq_master5[[#This Row],[a_department_code]],Dept!A:B,2,0)</f>
        <v>Roads and Highways</v>
      </c>
      <c r="M5989">
        <f t="shared" si="93"/>
        <v>1</v>
      </c>
    </row>
    <row r="5990" spans="1:13" x14ac:dyDescent="0.25">
      <c r="A5990">
        <v>2019</v>
      </c>
      <c r="B5990">
        <v>780</v>
      </c>
      <c r="C5990">
        <v>780</v>
      </c>
      <c r="D5990" s="20">
        <v>780</v>
      </c>
      <c r="E5990" s="10">
        <f>SUM(Table_munisapp_tylerci_mu_live_rq_master5[[#This Row],[rd_extended_price]]-Table_munisapp_tylerci_mu_live_rq_master5[[#This Row],[rd_price_net]])</f>
        <v>0</v>
      </c>
      <c r="F5990" s="1">
        <v>43481</v>
      </c>
      <c r="G5990">
        <v>3742</v>
      </c>
      <c r="H5990" t="s">
        <v>9099</v>
      </c>
      <c r="I5990" t="s">
        <v>9386</v>
      </c>
      <c r="J5990">
        <v>3190155</v>
      </c>
      <c r="K5990" t="str">
        <f>VLOOKUP(Table_munisapp_tylerci_mu_live_rq_master5[[#This Row],[rh_vendor_suggest]],Vend!A:B,2,0)</f>
        <v>TRULY NOLEN OF AMERICA INC</v>
      </c>
      <c r="L5990" t="str">
        <f>VLOOKUP(Table_munisapp_tylerci_mu_live_rq_master5[[#This Row],[a_department_code]],Dept!A:B,2,0)</f>
        <v>Roads and Highways</v>
      </c>
      <c r="M5990">
        <f t="shared" si="93"/>
        <v>1</v>
      </c>
    </row>
    <row r="5991" spans="1:13" hidden="1" x14ac:dyDescent="0.25">
      <c r="A5991">
        <v>2019</v>
      </c>
      <c r="B5991">
        <v>0</v>
      </c>
      <c r="C5991">
        <v>0</v>
      </c>
      <c r="D5991" s="20">
        <v>0</v>
      </c>
      <c r="E5991" s="10">
        <f>SUM(Table_munisapp_tylerci_mu_live_rq_master5[[#This Row],[rd_extended_price]]-Table_munisapp_tylerci_mu_live_rq_master5[[#This Row],[rd_price_net]])</f>
        <v>0</v>
      </c>
      <c r="F5991" s="1"/>
      <c r="G5991">
        <v>0</v>
      </c>
      <c r="H5991" t="s">
        <v>9110</v>
      </c>
      <c r="I5991" t="s">
        <v>12344</v>
      </c>
      <c r="J5991">
        <v>0</v>
      </c>
      <c r="K5991" t="e">
        <f>VLOOKUP(Table_munisapp_tylerci_mu_live_rq_master5[[#This Row],[rh_vendor_suggest]],Vend!A:B,2,0)</f>
        <v>#N/A</v>
      </c>
      <c r="L5991" t="str">
        <f>VLOOKUP(Table_munisapp_tylerci_mu_live_rq_master5[[#This Row],[a_department_code]],Dept!A:B,2,0)</f>
        <v>Recreation</v>
      </c>
      <c r="M5991">
        <f t="shared" si="93"/>
        <v>1</v>
      </c>
    </row>
    <row r="5992" spans="1:13" hidden="1" x14ac:dyDescent="0.25">
      <c r="A5992">
        <v>2019</v>
      </c>
      <c r="B5992">
        <v>5350</v>
      </c>
      <c r="C5992">
        <v>85600</v>
      </c>
      <c r="D5992" s="20">
        <v>85600</v>
      </c>
      <c r="E5992" s="10">
        <f>SUM(Table_munisapp_tylerci_mu_live_rq_master5[[#This Row],[rd_extended_price]]-Table_munisapp_tylerci_mu_live_rq_master5[[#This Row],[rd_price_net]])</f>
        <v>0</v>
      </c>
      <c r="F5992" s="1"/>
      <c r="G5992">
        <v>7679</v>
      </c>
      <c r="H5992" t="s">
        <v>9071</v>
      </c>
      <c r="I5992" t="s">
        <v>12345</v>
      </c>
      <c r="J5992">
        <v>0</v>
      </c>
      <c r="K5992" t="str">
        <f>VLOOKUP(Table_munisapp_tylerci_mu_live_rq_master5[[#This Row],[rh_vendor_suggest]],Vend!A:B,2,0)</f>
        <v>WATCHGUARD INC</v>
      </c>
      <c r="L5992" t="str">
        <f>VLOOKUP(Table_munisapp_tylerci_mu_live_rq_master5[[#This Row],[a_department_code]],Dept!A:B,2,0)</f>
        <v>Sheriff</v>
      </c>
      <c r="M5992">
        <f t="shared" si="93"/>
        <v>0</v>
      </c>
    </row>
    <row r="5993" spans="1:13" hidden="1" x14ac:dyDescent="0.25">
      <c r="A5993">
        <v>2019</v>
      </c>
      <c r="B5993">
        <v>200</v>
      </c>
      <c r="C5993">
        <v>3200</v>
      </c>
      <c r="D5993" s="20">
        <v>3200</v>
      </c>
      <c r="E5993" s="10">
        <f>SUM(Table_munisapp_tylerci_mu_live_rq_master5[[#This Row],[rd_extended_price]]-Table_munisapp_tylerci_mu_live_rq_master5[[#This Row],[rd_price_net]])</f>
        <v>0</v>
      </c>
      <c r="F5993" s="1"/>
      <c r="G5993">
        <v>7679</v>
      </c>
      <c r="H5993" t="s">
        <v>9071</v>
      </c>
      <c r="I5993" t="s">
        <v>12345</v>
      </c>
      <c r="J5993">
        <v>0</v>
      </c>
      <c r="K5993" t="str">
        <f>VLOOKUP(Table_munisapp_tylerci_mu_live_rq_master5[[#This Row],[rh_vendor_suggest]],Vend!A:B,2,0)</f>
        <v>WATCHGUARD INC</v>
      </c>
      <c r="L5993" t="str">
        <f>VLOOKUP(Table_munisapp_tylerci_mu_live_rq_master5[[#This Row],[a_department_code]],Dept!A:B,2,0)</f>
        <v>Sheriff</v>
      </c>
      <c r="M5993">
        <f t="shared" si="93"/>
        <v>0</v>
      </c>
    </row>
    <row r="5994" spans="1:13" hidden="1" x14ac:dyDescent="0.25">
      <c r="A5994">
        <v>2019</v>
      </c>
      <c r="B5994">
        <v>200</v>
      </c>
      <c r="C5994">
        <v>3200</v>
      </c>
      <c r="D5994" s="20">
        <v>3200</v>
      </c>
      <c r="E5994" s="10">
        <f>SUM(Table_munisapp_tylerci_mu_live_rq_master5[[#This Row],[rd_extended_price]]-Table_munisapp_tylerci_mu_live_rq_master5[[#This Row],[rd_price_net]])</f>
        <v>0</v>
      </c>
      <c r="F5994" s="1"/>
      <c r="G5994">
        <v>7679</v>
      </c>
      <c r="H5994" t="s">
        <v>9071</v>
      </c>
      <c r="I5994" t="s">
        <v>12345</v>
      </c>
      <c r="J5994">
        <v>0</v>
      </c>
      <c r="K5994" t="str">
        <f>VLOOKUP(Table_munisapp_tylerci_mu_live_rq_master5[[#This Row],[rh_vendor_suggest]],Vend!A:B,2,0)</f>
        <v>WATCHGUARD INC</v>
      </c>
      <c r="L5994" t="str">
        <f>VLOOKUP(Table_munisapp_tylerci_mu_live_rq_master5[[#This Row],[a_department_code]],Dept!A:B,2,0)</f>
        <v>Sheriff</v>
      </c>
      <c r="M5994">
        <f t="shared" si="93"/>
        <v>0</v>
      </c>
    </row>
    <row r="5995" spans="1:13" hidden="1" x14ac:dyDescent="0.25">
      <c r="A5995">
        <v>2019</v>
      </c>
      <c r="B5995">
        <v>150</v>
      </c>
      <c r="C5995">
        <v>2400</v>
      </c>
      <c r="D5995" s="20">
        <v>2400</v>
      </c>
      <c r="E5995" s="10">
        <f>SUM(Table_munisapp_tylerci_mu_live_rq_master5[[#This Row],[rd_extended_price]]-Table_munisapp_tylerci_mu_live_rq_master5[[#This Row],[rd_price_net]])</f>
        <v>0</v>
      </c>
      <c r="F5995" s="1"/>
      <c r="G5995">
        <v>7679</v>
      </c>
      <c r="H5995" t="s">
        <v>9071</v>
      </c>
      <c r="I5995" t="s">
        <v>12345</v>
      </c>
      <c r="J5995">
        <v>0</v>
      </c>
      <c r="K5995" t="str">
        <f>VLOOKUP(Table_munisapp_tylerci_mu_live_rq_master5[[#This Row],[rh_vendor_suggest]],Vend!A:B,2,0)</f>
        <v>WATCHGUARD INC</v>
      </c>
      <c r="L5995" t="str">
        <f>VLOOKUP(Table_munisapp_tylerci_mu_live_rq_master5[[#This Row],[a_department_code]],Dept!A:B,2,0)</f>
        <v>Sheriff</v>
      </c>
      <c r="M5995">
        <f t="shared" si="93"/>
        <v>0</v>
      </c>
    </row>
    <row r="5996" spans="1:13" hidden="1" x14ac:dyDescent="0.25">
      <c r="A5996">
        <v>2019</v>
      </c>
      <c r="B5996">
        <v>75</v>
      </c>
      <c r="C5996">
        <v>1200</v>
      </c>
      <c r="D5996" s="20">
        <v>1200</v>
      </c>
      <c r="E5996" s="10">
        <f>SUM(Table_munisapp_tylerci_mu_live_rq_master5[[#This Row],[rd_extended_price]]-Table_munisapp_tylerci_mu_live_rq_master5[[#This Row],[rd_price_net]])</f>
        <v>0</v>
      </c>
      <c r="F5996" s="1"/>
      <c r="G5996">
        <v>7679</v>
      </c>
      <c r="H5996" t="s">
        <v>9071</v>
      </c>
      <c r="I5996" t="s">
        <v>12345</v>
      </c>
      <c r="J5996">
        <v>0</v>
      </c>
      <c r="K5996" t="str">
        <f>VLOOKUP(Table_munisapp_tylerci_mu_live_rq_master5[[#This Row],[rh_vendor_suggest]],Vend!A:B,2,0)</f>
        <v>WATCHGUARD INC</v>
      </c>
      <c r="L5996" t="str">
        <f>VLOOKUP(Table_munisapp_tylerci_mu_live_rq_master5[[#This Row],[a_department_code]],Dept!A:B,2,0)</f>
        <v>Sheriff</v>
      </c>
      <c r="M5996">
        <f t="shared" si="93"/>
        <v>0</v>
      </c>
    </row>
    <row r="5997" spans="1:13" hidden="1" x14ac:dyDescent="0.25">
      <c r="A5997">
        <v>2019</v>
      </c>
      <c r="B5997">
        <v>0</v>
      </c>
      <c r="C5997">
        <v>0</v>
      </c>
      <c r="D5997" s="20">
        <v>0</v>
      </c>
      <c r="E5997" s="10">
        <f>SUM(Table_munisapp_tylerci_mu_live_rq_master5[[#This Row],[rd_extended_price]]-Table_munisapp_tylerci_mu_live_rq_master5[[#This Row],[rd_price_net]])</f>
        <v>0</v>
      </c>
      <c r="F5997" s="1"/>
      <c r="G5997">
        <v>7679</v>
      </c>
      <c r="H5997" t="s">
        <v>9071</v>
      </c>
      <c r="I5997" t="s">
        <v>12345</v>
      </c>
      <c r="J5997">
        <v>0</v>
      </c>
      <c r="K5997" t="str">
        <f>VLOOKUP(Table_munisapp_tylerci_mu_live_rq_master5[[#This Row],[rh_vendor_suggest]],Vend!A:B,2,0)</f>
        <v>WATCHGUARD INC</v>
      </c>
      <c r="L5997" t="str">
        <f>VLOOKUP(Table_munisapp_tylerci_mu_live_rq_master5[[#This Row],[a_department_code]],Dept!A:B,2,0)</f>
        <v>Sheriff</v>
      </c>
      <c r="M5997">
        <f t="shared" si="93"/>
        <v>0</v>
      </c>
    </row>
    <row r="5998" spans="1:13" hidden="1" x14ac:dyDescent="0.25">
      <c r="A5998">
        <v>2019</v>
      </c>
      <c r="B5998">
        <v>0</v>
      </c>
      <c r="C5998">
        <v>0</v>
      </c>
      <c r="D5998" s="20">
        <v>0</v>
      </c>
      <c r="E5998" s="10">
        <f>SUM(Table_munisapp_tylerci_mu_live_rq_master5[[#This Row],[rd_extended_price]]-Table_munisapp_tylerci_mu_live_rq_master5[[#This Row],[rd_price_net]])</f>
        <v>0</v>
      </c>
      <c r="F5998" s="1"/>
      <c r="G5998">
        <v>7679</v>
      </c>
      <c r="H5998" t="s">
        <v>9071</v>
      </c>
      <c r="I5998" t="s">
        <v>12345</v>
      </c>
      <c r="J5998">
        <v>0</v>
      </c>
      <c r="K5998" t="str">
        <f>VLOOKUP(Table_munisapp_tylerci_mu_live_rq_master5[[#This Row],[rh_vendor_suggest]],Vend!A:B,2,0)</f>
        <v>WATCHGUARD INC</v>
      </c>
      <c r="L5998" t="str">
        <f>VLOOKUP(Table_munisapp_tylerci_mu_live_rq_master5[[#This Row],[a_department_code]],Dept!A:B,2,0)</f>
        <v>Sheriff</v>
      </c>
      <c r="M5998">
        <f t="shared" si="93"/>
        <v>0</v>
      </c>
    </row>
    <row r="5999" spans="1:13" hidden="1" x14ac:dyDescent="0.25">
      <c r="A5999">
        <v>2019</v>
      </c>
      <c r="B5999">
        <v>0</v>
      </c>
      <c r="C5999">
        <v>0</v>
      </c>
      <c r="D5999" s="20">
        <v>0</v>
      </c>
      <c r="E5999" s="10">
        <f>SUM(Table_munisapp_tylerci_mu_live_rq_master5[[#This Row],[rd_extended_price]]-Table_munisapp_tylerci_mu_live_rq_master5[[#This Row],[rd_price_net]])</f>
        <v>0</v>
      </c>
      <c r="F5999" s="1"/>
      <c r="G5999">
        <v>7679</v>
      </c>
      <c r="H5999" t="s">
        <v>9071</v>
      </c>
      <c r="I5999" t="s">
        <v>12345</v>
      </c>
      <c r="J5999">
        <v>0</v>
      </c>
      <c r="K5999" t="str">
        <f>VLOOKUP(Table_munisapp_tylerci_mu_live_rq_master5[[#This Row],[rh_vendor_suggest]],Vend!A:B,2,0)</f>
        <v>WATCHGUARD INC</v>
      </c>
      <c r="L5999" t="str">
        <f>VLOOKUP(Table_munisapp_tylerci_mu_live_rq_master5[[#This Row],[a_department_code]],Dept!A:B,2,0)</f>
        <v>Sheriff</v>
      </c>
      <c r="M5999">
        <f t="shared" si="93"/>
        <v>0</v>
      </c>
    </row>
    <row r="6000" spans="1:13" x14ac:dyDescent="0.25">
      <c r="A6000">
        <v>2019</v>
      </c>
      <c r="B6000">
        <v>3116.82</v>
      </c>
      <c r="C6000">
        <v>137140.07999999999</v>
      </c>
      <c r="D6000" s="20">
        <v>137140.07999999999</v>
      </c>
      <c r="E6000" s="10">
        <f>SUM(Table_munisapp_tylerci_mu_live_rq_master5[[#This Row],[rd_extended_price]]-Table_munisapp_tylerci_mu_live_rq_master5[[#This Row],[rd_price_net]])</f>
        <v>0</v>
      </c>
      <c r="F6000" s="1">
        <v>43482</v>
      </c>
      <c r="G6000">
        <v>2764</v>
      </c>
      <c r="H6000" t="s">
        <v>9071</v>
      </c>
      <c r="I6000" t="s">
        <v>12346</v>
      </c>
      <c r="J6000">
        <v>3190170</v>
      </c>
      <c r="K6000" t="str">
        <f>VLOOKUP(Table_munisapp_tylerci_mu_live_rq_master5[[#This Row],[rh_vendor_suggest]],Vend!A:B,2,0)</f>
        <v>MOTOROLA SOLUTIONS, INC.</v>
      </c>
      <c r="L6000" t="str">
        <f>VLOOKUP(Table_munisapp_tylerci_mu_live_rq_master5[[#This Row],[a_department_code]],Dept!A:B,2,0)</f>
        <v>Sheriff</v>
      </c>
      <c r="M6000">
        <f t="shared" si="93"/>
        <v>1</v>
      </c>
    </row>
    <row r="6001" spans="1:13" x14ac:dyDescent="0.25">
      <c r="A6001">
        <v>2019</v>
      </c>
      <c r="B6001">
        <v>2493.25</v>
      </c>
      <c r="C6001">
        <v>152088.25</v>
      </c>
      <c r="D6001" s="20">
        <v>152088.25</v>
      </c>
      <c r="E6001" s="10">
        <f>SUM(Table_munisapp_tylerci_mu_live_rq_master5[[#This Row],[rd_extended_price]]-Table_munisapp_tylerci_mu_live_rq_master5[[#This Row],[rd_price_net]])</f>
        <v>0</v>
      </c>
      <c r="F6001" s="1">
        <v>43482</v>
      </c>
      <c r="G6001">
        <v>2764</v>
      </c>
      <c r="H6001" t="s">
        <v>9071</v>
      </c>
      <c r="I6001" t="s">
        <v>12346</v>
      </c>
      <c r="J6001">
        <v>3190170</v>
      </c>
      <c r="K6001" t="str">
        <f>VLOOKUP(Table_munisapp_tylerci_mu_live_rq_master5[[#This Row],[rh_vendor_suggest]],Vend!A:B,2,0)</f>
        <v>MOTOROLA SOLUTIONS, INC.</v>
      </c>
      <c r="L6001" t="str">
        <f>VLOOKUP(Table_munisapp_tylerci_mu_live_rq_master5[[#This Row],[a_department_code]],Dept!A:B,2,0)</f>
        <v>Sheriff</v>
      </c>
      <c r="M6001">
        <f t="shared" si="93"/>
        <v>0</v>
      </c>
    </row>
    <row r="6002" spans="1:13" x14ac:dyDescent="0.25">
      <c r="A6002">
        <v>2019</v>
      </c>
      <c r="B6002">
        <v>3116.82</v>
      </c>
      <c r="C6002">
        <v>317915.64</v>
      </c>
      <c r="D6002" s="20">
        <v>317915.64</v>
      </c>
      <c r="E6002" s="10">
        <f>SUM(Table_munisapp_tylerci_mu_live_rq_master5[[#This Row],[rd_extended_price]]-Table_munisapp_tylerci_mu_live_rq_master5[[#This Row],[rd_price_net]])</f>
        <v>0</v>
      </c>
      <c r="F6002" s="1">
        <v>43482</v>
      </c>
      <c r="G6002">
        <v>2764</v>
      </c>
      <c r="H6002" t="s">
        <v>9072</v>
      </c>
      <c r="I6002" t="s">
        <v>12346</v>
      </c>
      <c r="J6002">
        <v>3190171</v>
      </c>
      <c r="K6002" t="str">
        <f>VLOOKUP(Table_munisapp_tylerci_mu_live_rq_master5[[#This Row],[rh_vendor_suggest]],Vend!A:B,2,0)</f>
        <v>MOTOROLA SOLUTIONS, INC.</v>
      </c>
      <c r="L6002" t="str">
        <f>VLOOKUP(Table_munisapp_tylerci_mu_live_rq_master5[[#This Row],[a_department_code]],Dept!A:B,2,0)</f>
        <v>Jail</v>
      </c>
      <c r="M6002">
        <f t="shared" si="93"/>
        <v>1</v>
      </c>
    </row>
    <row r="6003" spans="1:13" x14ac:dyDescent="0.25">
      <c r="A6003">
        <v>2019</v>
      </c>
      <c r="B6003">
        <v>912.5</v>
      </c>
      <c r="C6003">
        <v>7300</v>
      </c>
      <c r="D6003" s="20">
        <v>7300</v>
      </c>
      <c r="E6003" s="10">
        <f>SUM(Table_munisapp_tylerci_mu_live_rq_master5[[#This Row],[rd_extended_price]]-Table_munisapp_tylerci_mu_live_rq_master5[[#This Row],[rd_price_net]])</f>
        <v>0</v>
      </c>
      <c r="F6003" s="1">
        <v>43482</v>
      </c>
      <c r="G6003">
        <v>2764</v>
      </c>
      <c r="H6003" t="s">
        <v>9072</v>
      </c>
      <c r="I6003" t="s">
        <v>12346</v>
      </c>
      <c r="J6003">
        <v>3190171</v>
      </c>
      <c r="K6003" t="str">
        <f>VLOOKUP(Table_munisapp_tylerci_mu_live_rq_master5[[#This Row],[rh_vendor_suggest]],Vend!A:B,2,0)</f>
        <v>MOTOROLA SOLUTIONS, INC.</v>
      </c>
      <c r="L6003" t="str">
        <f>VLOOKUP(Table_munisapp_tylerci_mu_live_rq_master5[[#This Row],[a_department_code]],Dept!A:B,2,0)</f>
        <v>Jail</v>
      </c>
      <c r="M6003">
        <f t="shared" si="93"/>
        <v>0</v>
      </c>
    </row>
    <row r="6004" spans="1:13" x14ac:dyDescent="0.25">
      <c r="A6004">
        <v>2019</v>
      </c>
      <c r="B6004">
        <v>103.66</v>
      </c>
      <c r="C6004">
        <v>6945.22</v>
      </c>
      <c r="D6004" s="20">
        <v>6945.22</v>
      </c>
      <c r="E6004" s="10">
        <f>SUM(Table_munisapp_tylerci_mu_live_rq_master5[[#This Row],[rd_extended_price]]-Table_munisapp_tylerci_mu_live_rq_master5[[#This Row],[rd_price_net]])</f>
        <v>0</v>
      </c>
      <c r="F6004" s="1">
        <v>43482</v>
      </c>
      <c r="G6004">
        <v>2764</v>
      </c>
      <c r="H6004" t="s">
        <v>9072</v>
      </c>
      <c r="I6004" t="s">
        <v>12346</v>
      </c>
      <c r="J6004">
        <v>3190171</v>
      </c>
      <c r="K6004" t="str">
        <f>VLOOKUP(Table_munisapp_tylerci_mu_live_rq_master5[[#This Row],[rh_vendor_suggest]],Vend!A:B,2,0)</f>
        <v>MOTOROLA SOLUTIONS, INC.</v>
      </c>
      <c r="L6004" t="str">
        <f>VLOOKUP(Table_munisapp_tylerci_mu_live_rq_master5[[#This Row],[a_department_code]],Dept!A:B,2,0)</f>
        <v>Jail</v>
      </c>
      <c r="M6004">
        <f t="shared" si="93"/>
        <v>0</v>
      </c>
    </row>
    <row r="6005" spans="1:13" x14ac:dyDescent="0.25">
      <c r="A6005">
        <v>2019</v>
      </c>
      <c r="B6005">
        <v>2493.25</v>
      </c>
      <c r="C6005">
        <v>89757</v>
      </c>
      <c r="D6005" s="20">
        <v>89757</v>
      </c>
      <c r="E6005" s="10">
        <f>SUM(Table_munisapp_tylerci_mu_live_rq_master5[[#This Row],[rd_extended_price]]-Table_munisapp_tylerci_mu_live_rq_master5[[#This Row],[rd_price_net]])</f>
        <v>0</v>
      </c>
      <c r="F6005" s="1">
        <v>43482</v>
      </c>
      <c r="G6005">
        <v>2764</v>
      </c>
      <c r="H6005" t="s">
        <v>9072</v>
      </c>
      <c r="I6005" t="s">
        <v>12346</v>
      </c>
      <c r="J6005">
        <v>3190171</v>
      </c>
      <c r="K6005" t="str">
        <f>VLOOKUP(Table_munisapp_tylerci_mu_live_rq_master5[[#This Row],[rh_vendor_suggest]],Vend!A:B,2,0)</f>
        <v>MOTOROLA SOLUTIONS, INC.</v>
      </c>
      <c r="L6005" t="str">
        <f>VLOOKUP(Table_munisapp_tylerci_mu_live_rq_master5[[#This Row],[a_department_code]],Dept!A:B,2,0)</f>
        <v>Jail</v>
      </c>
      <c r="M6005">
        <f t="shared" si="93"/>
        <v>0</v>
      </c>
    </row>
    <row r="6006" spans="1:13" x14ac:dyDescent="0.25">
      <c r="A6006">
        <v>2019</v>
      </c>
      <c r="B6006">
        <v>1452</v>
      </c>
      <c r="C6006">
        <v>2904</v>
      </c>
      <c r="D6006" s="20">
        <v>2904</v>
      </c>
      <c r="E6006" s="10">
        <f>SUM(Table_munisapp_tylerci_mu_live_rq_master5[[#This Row],[rd_extended_price]]-Table_munisapp_tylerci_mu_live_rq_master5[[#This Row],[rd_price_net]])</f>
        <v>0</v>
      </c>
      <c r="F6006" s="1">
        <v>43482</v>
      </c>
      <c r="G6006">
        <v>5972</v>
      </c>
      <c r="H6006" t="s">
        <v>9100</v>
      </c>
      <c r="I6006" t="s">
        <v>12347</v>
      </c>
      <c r="J6006">
        <v>3190178</v>
      </c>
      <c r="K6006" t="str">
        <f>VLOOKUP(Table_munisapp_tylerci_mu_live_rq_master5[[#This Row],[rh_vendor_suggest]],Vend!A:B,2,0)</f>
        <v>COMMERCIAL KITCHEN SUPPLY INC</v>
      </c>
      <c r="L6006" t="str">
        <f>VLOOKUP(Table_munisapp_tylerci_mu_live_rq_master5[[#This Row],[a_department_code]],Dept!A:B,2,0)</f>
        <v>Library</v>
      </c>
      <c r="M6006">
        <f t="shared" si="93"/>
        <v>1</v>
      </c>
    </row>
    <row r="6007" spans="1:13" x14ac:dyDescent="0.25">
      <c r="A6007">
        <v>2019</v>
      </c>
      <c r="B6007">
        <v>5.96</v>
      </c>
      <c r="C6007">
        <v>101.32</v>
      </c>
      <c r="D6007" s="20">
        <v>101.32</v>
      </c>
      <c r="E6007" s="10">
        <f>SUM(Table_munisapp_tylerci_mu_live_rq_master5[[#This Row],[rd_extended_price]]-Table_munisapp_tylerci_mu_live_rq_master5[[#This Row],[rd_price_net]])</f>
        <v>0</v>
      </c>
      <c r="F6007" s="1">
        <v>43481</v>
      </c>
      <c r="G6007">
        <v>1294</v>
      </c>
      <c r="H6007" t="s">
        <v>9072</v>
      </c>
      <c r="I6007" t="s">
        <v>12348</v>
      </c>
      <c r="J6007">
        <v>3190150</v>
      </c>
      <c r="K6007" t="str">
        <f>VLOOKUP(Table_munisapp_tylerci_mu_live_rq_master5[[#This Row],[rh_vendor_suggest]],Vend!A:B,2,0)</f>
        <v>BOB BARKER CO</v>
      </c>
      <c r="L6007" t="str">
        <f>VLOOKUP(Table_munisapp_tylerci_mu_live_rq_master5[[#This Row],[a_department_code]],Dept!A:B,2,0)</f>
        <v>Jail</v>
      </c>
      <c r="M6007">
        <f t="shared" si="93"/>
        <v>1</v>
      </c>
    </row>
    <row r="6008" spans="1:13" x14ac:dyDescent="0.25">
      <c r="A6008">
        <v>2019</v>
      </c>
      <c r="B6008">
        <v>8.25</v>
      </c>
      <c r="C6008">
        <v>140.25</v>
      </c>
      <c r="D6008" s="20">
        <v>140.25</v>
      </c>
      <c r="E6008" s="10">
        <f>SUM(Table_munisapp_tylerci_mu_live_rq_master5[[#This Row],[rd_extended_price]]-Table_munisapp_tylerci_mu_live_rq_master5[[#This Row],[rd_price_net]])</f>
        <v>0</v>
      </c>
      <c r="F6008" s="1">
        <v>43481</v>
      </c>
      <c r="G6008">
        <v>1294</v>
      </c>
      <c r="H6008" t="s">
        <v>9072</v>
      </c>
      <c r="I6008" t="s">
        <v>12348</v>
      </c>
      <c r="J6008">
        <v>3190150</v>
      </c>
      <c r="K6008" t="str">
        <f>VLOOKUP(Table_munisapp_tylerci_mu_live_rq_master5[[#This Row],[rh_vendor_suggest]],Vend!A:B,2,0)</f>
        <v>BOB BARKER CO</v>
      </c>
      <c r="L6008" t="str">
        <f>VLOOKUP(Table_munisapp_tylerci_mu_live_rq_master5[[#This Row],[a_department_code]],Dept!A:B,2,0)</f>
        <v>Jail</v>
      </c>
      <c r="M6008">
        <f t="shared" si="93"/>
        <v>0</v>
      </c>
    </row>
    <row r="6009" spans="1:13" x14ac:dyDescent="0.25">
      <c r="A6009">
        <v>2019</v>
      </c>
      <c r="B6009">
        <v>4.0999999999999996</v>
      </c>
      <c r="C6009">
        <v>36.9</v>
      </c>
      <c r="D6009" s="20">
        <v>36.9</v>
      </c>
      <c r="E6009" s="10">
        <f>SUM(Table_munisapp_tylerci_mu_live_rq_master5[[#This Row],[rd_extended_price]]-Table_munisapp_tylerci_mu_live_rq_master5[[#This Row],[rd_price_net]])</f>
        <v>0</v>
      </c>
      <c r="F6009" s="1">
        <v>43481</v>
      </c>
      <c r="G6009">
        <v>1294</v>
      </c>
      <c r="H6009" t="s">
        <v>9072</v>
      </c>
      <c r="I6009" t="s">
        <v>12348</v>
      </c>
      <c r="J6009">
        <v>3190150</v>
      </c>
      <c r="K6009" t="str">
        <f>VLOOKUP(Table_munisapp_tylerci_mu_live_rq_master5[[#This Row],[rh_vendor_suggest]],Vend!A:B,2,0)</f>
        <v>BOB BARKER CO</v>
      </c>
      <c r="L6009" t="str">
        <f>VLOOKUP(Table_munisapp_tylerci_mu_live_rq_master5[[#This Row],[a_department_code]],Dept!A:B,2,0)</f>
        <v>Jail</v>
      </c>
      <c r="M6009">
        <f t="shared" si="93"/>
        <v>0</v>
      </c>
    </row>
    <row r="6010" spans="1:13" x14ac:dyDescent="0.25">
      <c r="A6010">
        <v>2019</v>
      </c>
      <c r="B6010">
        <v>1730.54</v>
      </c>
      <c r="C6010">
        <v>1730.54</v>
      </c>
      <c r="D6010" s="20">
        <v>1730.54</v>
      </c>
      <c r="E6010" s="10">
        <f>SUM(Table_munisapp_tylerci_mu_live_rq_master5[[#This Row],[rd_extended_price]]-Table_munisapp_tylerci_mu_live_rq_master5[[#This Row],[rd_price_net]])</f>
        <v>0</v>
      </c>
      <c r="F6010" s="1">
        <v>43481</v>
      </c>
      <c r="G6010">
        <v>1705</v>
      </c>
      <c r="H6010" t="s">
        <v>9070</v>
      </c>
      <c r="I6010" t="s">
        <v>12349</v>
      </c>
      <c r="J6010">
        <v>3190141</v>
      </c>
      <c r="K6010" t="str">
        <f>VLOOKUP(Table_munisapp_tylerci_mu_live_rq_master5[[#This Row],[rh_vendor_suggest]],Vend!A:B,2,0)</f>
        <v>DELL COMPUTER</v>
      </c>
      <c r="L6010" t="str">
        <f>VLOOKUP(Table_munisapp_tylerci_mu_live_rq_master5[[#This Row],[a_department_code]],Dept!A:B,2,0)</f>
        <v>Surveyor</v>
      </c>
      <c r="M6010">
        <f t="shared" si="93"/>
        <v>1</v>
      </c>
    </row>
    <row r="6011" spans="1:13" x14ac:dyDescent="0.25">
      <c r="A6011">
        <v>2019</v>
      </c>
      <c r="B6011">
        <v>434.99</v>
      </c>
      <c r="C6011">
        <v>869.98</v>
      </c>
      <c r="D6011" s="20">
        <v>869.98</v>
      </c>
      <c r="E6011" s="10">
        <f>SUM(Table_munisapp_tylerci_mu_live_rq_master5[[#This Row],[rd_extended_price]]-Table_munisapp_tylerci_mu_live_rq_master5[[#This Row],[rd_price_net]])</f>
        <v>0</v>
      </c>
      <c r="F6011" s="1">
        <v>43481</v>
      </c>
      <c r="G6011">
        <v>1705</v>
      </c>
      <c r="H6011" t="s">
        <v>9070</v>
      </c>
      <c r="I6011" t="s">
        <v>12349</v>
      </c>
      <c r="J6011">
        <v>3190141</v>
      </c>
      <c r="K6011" t="str">
        <f>VLOOKUP(Table_munisapp_tylerci_mu_live_rq_master5[[#This Row],[rh_vendor_suggest]],Vend!A:B,2,0)</f>
        <v>DELL COMPUTER</v>
      </c>
      <c r="L6011" t="str">
        <f>VLOOKUP(Table_munisapp_tylerci_mu_live_rq_master5[[#This Row],[a_department_code]],Dept!A:B,2,0)</f>
        <v>Surveyor</v>
      </c>
      <c r="M6011">
        <f t="shared" si="93"/>
        <v>0</v>
      </c>
    </row>
    <row r="6012" spans="1:13" x14ac:dyDescent="0.25">
      <c r="A6012">
        <v>2019</v>
      </c>
      <c r="B6012">
        <v>1204.5</v>
      </c>
      <c r="C6012">
        <v>1204.5</v>
      </c>
      <c r="D6012" s="20">
        <v>1204.5</v>
      </c>
      <c r="E6012" s="10">
        <f>SUM(Table_munisapp_tylerci_mu_live_rq_master5[[#This Row],[rd_extended_price]]-Table_munisapp_tylerci_mu_live_rq_master5[[#This Row],[rd_price_net]])</f>
        <v>0</v>
      </c>
      <c r="F6012" s="1">
        <v>43482</v>
      </c>
      <c r="G6012">
        <v>2009</v>
      </c>
      <c r="H6012" t="s">
        <v>9094</v>
      </c>
      <c r="I6012" t="s">
        <v>9646</v>
      </c>
      <c r="J6012">
        <v>3190166</v>
      </c>
      <c r="K6012" t="str">
        <f>VLOOKUP(Table_munisapp_tylerci_mu_live_rq_master5[[#This Row],[rh_vendor_suggest]],Vend!A:B,2,0)</f>
        <v>SMITHKLINE BEECHAM CORPORATION</v>
      </c>
      <c r="L6012" t="str">
        <f>VLOOKUP(Table_munisapp_tylerci_mu_live_rq_master5[[#This Row],[a_department_code]],Dept!A:B,2,0)</f>
        <v>Weber Morgan Health Department</v>
      </c>
      <c r="M6012">
        <f t="shared" si="93"/>
        <v>1</v>
      </c>
    </row>
    <row r="6013" spans="1:13" x14ac:dyDescent="0.25">
      <c r="A6013">
        <v>2019</v>
      </c>
      <c r="B6013">
        <v>1306.5</v>
      </c>
      <c r="C6013">
        <v>1306.5</v>
      </c>
      <c r="D6013" s="20">
        <v>1306.5</v>
      </c>
      <c r="E6013" s="10">
        <f>SUM(Table_munisapp_tylerci_mu_live_rq_master5[[#This Row],[rd_extended_price]]-Table_munisapp_tylerci_mu_live_rq_master5[[#This Row],[rd_price_net]])</f>
        <v>0</v>
      </c>
      <c r="F6013" s="1">
        <v>43482</v>
      </c>
      <c r="G6013">
        <v>2009</v>
      </c>
      <c r="H6013" t="s">
        <v>9094</v>
      </c>
      <c r="I6013" t="s">
        <v>9646</v>
      </c>
      <c r="J6013">
        <v>3190166</v>
      </c>
      <c r="K6013" t="str">
        <f>VLOOKUP(Table_munisapp_tylerci_mu_live_rq_master5[[#This Row],[rh_vendor_suggest]],Vend!A:B,2,0)</f>
        <v>SMITHKLINE BEECHAM CORPORATION</v>
      </c>
      <c r="L6013" t="str">
        <f>VLOOKUP(Table_munisapp_tylerci_mu_live_rq_master5[[#This Row],[a_department_code]],Dept!A:B,2,0)</f>
        <v>Weber Morgan Health Department</v>
      </c>
      <c r="M6013">
        <f t="shared" si="93"/>
        <v>0</v>
      </c>
    </row>
    <row r="6014" spans="1:13" x14ac:dyDescent="0.25">
      <c r="A6014">
        <v>2019</v>
      </c>
      <c r="B6014">
        <v>7830</v>
      </c>
      <c r="C6014">
        <v>7830</v>
      </c>
      <c r="D6014" s="20">
        <v>7830</v>
      </c>
      <c r="E6014" s="10">
        <f>SUM(Table_munisapp_tylerci_mu_live_rq_master5[[#This Row],[rd_extended_price]]-Table_munisapp_tylerci_mu_live_rq_master5[[#This Row],[rd_price_net]])</f>
        <v>0</v>
      </c>
      <c r="F6014" s="1">
        <v>43482</v>
      </c>
      <c r="G6014">
        <v>2009</v>
      </c>
      <c r="H6014" t="s">
        <v>9094</v>
      </c>
      <c r="I6014" t="s">
        <v>9646</v>
      </c>
      <c r="J6014">
        <v>3190166</v>
      </c>
      <c r="K6014" t="str">
        <f>VLOOKUP(Table_munisapp_tylerci_mu_live_rq_master5[[#This Row],[rh_vendor_suggest]],Vend!A:B,2,0)</f>
        <v>SMITHKLINE BEECHAM CORPORATION</v>
      </c>
      <c r="L6014" t="str">
        <f>VLOOKUP(Table_munisapp_tylerci_mu_live_rq_master5[[#This Row],[a_department_code]],Dept!A:B,2,0)</f>
        <v>Weber Morgan Health Department</v>
      </c>
      <c r="M6014">
        <f t="shared" si="93"/>
        <v>0</v>
      </c>
    </row>
    <row r="6015" spans="1:13" x14ac:dyDescent="0.25">
      <c r="A6015">
        <v>2019</v>
      </c>
      <c r="B6015">
        <v>260.5</v>
      </c>
      <c r="C6015">
        <v>260.5</v>
      </c>
      <c r="D6015" s="20">
        <v>260.5</v>
      </c>
      <c r="E6015" s="10">
        <f>SUM(Table_munisapp_tylerci_mu_live_rq_master5[[#This Row],[rd_extended_price]]-Table_munisapp_tylerci_mu_live_rq_master5[[#This Row],[rd_price_net]])</f>
        <v>0</v>
      </c>
      <c r="F6015" s="1">
        <v>43482</v>
      </c>
      <c r="G6015">
        <v>2009</v>
      </c>
      <c r="H6015" t="s">
        <v>9094</v>
      </c>
      <c r="I6015" t="s">
        <v>9646</v>
      </c>
      <c r="J6015">
        <v>3190166</v>
      </c>
      <c r="K6015" t="str">
        <f>VLOOKUP(Table_munisapp_tylerci_mu_live_rq_master5[[#This Row],[rh_vendor_suggest]],Vend!A:B,2,0)</f>
        <v>SMITHKLINE BEECHAM CORPORATION</v>
      </c>
      <c r="L6015" t="str">
        <f>VLOOKUP(Table_munisapp_tylerci_mu_live_rq_master5[[#This Row],[a_department_code]],Dept!A:B,2,0)</f>
        <v>Weber Morgan Health Department</v>
      </c>
      <c r="M6015">
        <f t="shared" si="93"/>
        <v>0</v>
      </c>
    </row>
    <row r="6016" spans="1:13" x14ac:dyDescent="0.25">
      <c r="A6016">
        <v>2019</v>
      </c>
      <c r="B6016">
        <v>1467.5</v>
      </c>
      <c r="C6016">
        <v>1467.5</v>
      </c>
      <c r="D6016" s="20">
        <v>1467.5</v>
      </c>
      <c r="E6016" s="10">
        <f>SUM(Table_munisapp_tylerci_mu_live_rq_master5[[#This Row],[rd_extended_price]]-Table_munisapp_tylerci_mu_live_rq_master5[[#This Row],[rd_price_net]])</f>
        <v>0</v>
      </c>
      <c r="F6016" s="1">
        <v>43482</v>
      </c>
      <c r="G6016">
        <v>2009</v>
      </c>
      <c r="H6016" t="s">
        <v>9094</v>
      </c>
      <c r="I6016" t="s">
        <v>9646</v>
      </c>
      <c r="J6016">
        <v>3190166</v>
      </c>
      <c r="K6016" t="str">
        <f>VLOOKUP(Table_munisapp_tylerci_mu_live_rq_master5[[#This Row],[rh_vendor_suggest]],Vend!A:B,2,0)</f>
        <v>SMITHKLINE BEECHAM CORPORATION</v>
      </c>
      <c r="L6016" t="str">
        <f>VLOOKUP(Table_munisapp_tylerci_mu_live_rq_master5[[#This Row],[a_department_code]],Dept!A:B,2,0)</f>
        <v>Weber Morgan Health Department</v>
      </c>
      <c r="M6016">
        <f t="shared" si="93"/>
        <v>0</v>
      </c>
    </row>
    <row r="6017" spans="1:13" x14ac:dyDescent="0.25">
      <c r="A6017">
        <v>2019</v>
      </c>
      <c r="B6017">
        <v>2772</v>
      </c>
      <c r="C6017">
        <v>2772</v>
      </c>
      <c r="D6017" s="20">
        <v>2772</v>
      </c>
      <c r="E6017" s="10">
        <f>SUM(Table_munisapp_tylerci_mu_live_rq_master5[[#This Row],[rd_extended_price]]-Table_munisapp_tylerci_mu_live_rq_master5[[#This Row],[rd_price_net]])</f>
        <v>0</v>
      </c>
      <c r="F6017" s="1">
        <v>43482</v>
      </c>
      <c r="G6017">
        <v>2009</v>
      </c>
      <c r="H6017" t="s">
        <v>9094</v>
      </c>
      <c r="I6017" t="s">
        <v>9646</v>
      </c>
      <c r="J6017">
        <v>3190166</v>
      </c>
      <c r="K6017" t="str">
        <f>VLOOKUP(Table_munisapp_tylerci_mu_live_rq_master5[[#This Row],[rh_vendor_suggest]],Vend!A:B,2,0)</f>
        <v>SMITHKLINE BEECHAM CORPORATION</v>
      </c>
      <c r="L6017" t="str">
        <f>VLOOKUP(Table_munisapp_tylerci_mu_live_rq_master5[[#This Row],[a_department_code]],Dept!A:B,2,0)</f>
        <v>Weber Morgan Health Department</v>
      </c>
      <c r="M6017">
        <f t="shared" si="93"/>
        <v>0</v>
      </c>
    </row>
    <row r="6018" spans="1:13" x14ac:dyDescent="0.25">
      <c r="A6018">
        <v>2019</v>
      </c>
      <c r="B6018">
        <v>3919.2</v>
      </c>
      <c r="C6018">
        <v>3919.2</v>
      </c>
      <c r="D6018" s="20">
        <v>3919.2</v>
      </c>
      <c r="E6018" s="10">
        <f>SUM(Table_munisapp_tylerci_mu_live_rq_master5[[#This Row],[rd_extended_price]]-Table_munisapp_tylerci_mu_live_rq_master5[[#This Row],[rd_price_net]])</f>
        <v>0</v>
      </c>
      <c r="F6018" s="1">
        <v>43482</v>
      </c>
      <c r="G6018">
        <v>2688</v>
      </c>
      <c r="H6018" t="s">
        <v>9094</v>
      </c>
      <c r="I6018" t="s">
        <v>9646</v>
      </c>
      <c r="J6018">
        <v>3190169</v>
      </c>
      <c r="K6018" t="str">
        <f>VLOOKUP(Table_munisapp_tylerci_mu_live_rq_master5[[#This Row],[rh_vendor_suggest]],Vend!A:B,2,0)</f>
        <v>MERCK SHARP &amp; DOHME CORP</v>
      </c>
      <c r="L6018" t="str">
        <f>VLOOKUP(Table_munisapp_tylerci_mu_live_rq_master5[[#This Row],[a_department_code]],Dept!A:B,2,0)</f>
        <v>Weber Morgan Health Department</v>
      </c>
      <c r="M6018">
        <f t="shared" ref="M6018:M6062" si="94">IF(J6018=J6017,0,1)</f>
        <v>1</v>
      </c>
    </row>
    <row r="6019" spans="1:13" x14ac:dyDescent="0.25">
      <c r="A6019">
        <v>2019</v>
      </c>
      <c r="B6019">
        <v>1372</v>
      </c>
      <c r="C6019">
        <v>1372</v>
      </c>
      <c r="D6019" s="20">
        <v>1372</v>
      </c>
      <c r="E6019" s="10">
        <f>SUM(Table_munisapp_tylerci_mu_live_rq_master5[[#This Row],[rd_extended_price]]-Table_munisapp_tylerci_mu_live_rq_master5[[#This Row],[rd_price_net]])</f>
        <v>0</v>
      </c>
      <c r="F6019" s="1">
        <v>43482</v>
      </c>
      <c r="G6019">
        <v>2688</v>
      </c>
      <c r="H6019" t="s">
        <v>9094</v>
      </c>
      <c r="I6019" t="s">
        <v>9646</v>
      </c>
      <c r="J6019">
        <v>3190169</v>
      </c>
      <c r="K6019" t="str">
        <f>VLOOKUP(Table_munisapp_tylerci_mu_live_rq_master5[[#This Row],[rh_vendor_suggest]],Vend!A:B,2,0)</f>
        <v>MERCK SHARP &amp; DOHME CORP</v>
      </c>
      <c r="L6019" t="str">
        <f>VLOOKUP(Table_munisapp_tylerci_mu_live_rq_master5[[#This Row],[a_department_code]],Dept!A:B,2,0)</f>
        <v>Weber Morgan Health Department</v>
      </c>
      <c r="M6019">
        <f t="shared" si="94"/>
        <v>0</v>
      </c>
    </row>
    <row r="6020" spans="1:13" x14ac:dyDescent="0.25">
      <c r="A6020">
        <v>2019</v>
      </c>
      <c r="B6020">
        <v>926.24</v>
      </c>
      <c r="C6020">
        <v>926.24</v>
      </c>
      <c r="D6020" s="20">
        <v>926.24</v>
      </c>
      <c r="E6020" s="10">
        <f>SUM(Table_munisapp_tylerci_mu_live_rq_master5[[#This Row],[rd_extended_price]]-Table_munisapp_tylerci_mu_live_rq_master5[[#This Row],[rd_price_net]])</f>
        <v>0</v>
      </c>
      <c r="F6020" s="1">
        <v>43482</v>
      </c>
      <c r="G6020">
        <v>2688</v>
      </c>
      <c r="H6020" t="s">
        <v>9094</v>
      </c>
      <c r="I6020" t="s">
        <v>9646</v>
      </c>
      <c r="J6020">
        <v>3190169</v>
      </c>
      <c r="K6020" t="str">
        <f>VLOOKUP(Table_munisapp_tylerci_mu_live_rq_master5[[#This Row],[rh_vendor_suggest]],Vend!A:B,2,0)</f>
        <v>MERCK SHARP &amp; DOHME CORP</v>
      </c>
      <c r="L6020" t="str">
        <f>VLOOKUP(Table_munisapp_tylerci_mu_live_rq_master5[[#This Row],[a_department_code]],Dept!A:B,2,0)</f>
        <v>Weber Morgan Health Department</v>
      </c>
      <c r="M6020">
        <f t="shared" si="94"/>
        <v>0</v>
      </c>
    </row>
    <row r="6021" spans="1:13" x14ac:dyDescent="0.25">
      <c r="A6021">
        <v>2019</v>
      </c>
      <c r="B6021">
        <v>60</v>
      </c>
      <c r="C6021">
        <v>60</v>
      </c>
      <c r="D6021" s="20">
        <v>60</v>
      </c>
      <c r="E6021" s="10">
        <f>SUM(Table_munisapp_tylerci_mu_live_rq_master5[[#This Row],[rd_extended_price]]-Table_munisapp_tylerci_mu_live_rq_master5[[#This Row],[rd_price_net]])</f>
        <v>0</v>
      </c>
      <c r="F6021" s="1">
        <v>43482</v>
      </c>
      <c r="G6021">
        <v>2688</v>
      </c>
      <c r="H6021" t="s">
        <v>9094</v>
      </c>
      <c r="I6021" t="s">
        <v>9646</v>
      </c>
      <c r="J6021">
        <v>3190169</v>
      </c>
      <c r="K6021" t="str">
        <f>VLOOKUP(Table_munisapp_tylerci_mu_live_rq_master5[[#This Row],[rh_vendor_suggest]],Vend!A:B,2,0)</f>
        <v>MERCK SHARP &amp; DOHME CORP</v>
      </c>
      <c r="L6021" t="str">
        <f>VLOOKUP(Table_munisapp_tylerci_mu_live_rq_master5[[#This Row],[a_department_code]],Dept!A:B,2,0)</f>
        <v>Weber Morgan Health Department</v>
      </c>
      <c r="M6021">
        <f t="shared" si="94"/>
        <v>0</v>
      </c>
    </row>
    <row r="6022" spans="1:13" x14ac:dyDescent="0.25">
      <c r="A6022">
        <v>2019</v>
      </c>
      <c r="B6022">
        <v>198.42</v>
      </c>
      <c r="C6022">
        <v>198.42</v>
      </c>
      <c r="D6022" s="20">
        <v>198.42</v>
      </c>
      <c r="E6022" s="10">
        <f>SUM(Table_munisapp_tylerci_mu_live_rq_master5[[#This Row],[rd_extended_price]]-Table_munisapp_tylerci_mu_live_rq_master5[[#This Row],[rd_price_net]])</f>
        <v>0</v>
      </c>
      <c r="F6022" s="1">
        <v>43482</v>
      </c>
      <c r="G6022">
        <v>3363</v>
      </c>
      <c r="H6022" t="s">
        <v>9094</v>
      </c>
      <c r="I6022" t="s">
        <v>10239</v>
      </c>
      <c r="J6022">
        <v>3190172</v>
      </c>
      <c r="K6022" t="str">
        <f>VLOOKUP(Table_munisapp_tylerci_mu_live_rq_master5[[#This Row],[rh_vendor_suggest]],Vend!A:B,2,0)</f>
        <v>SANOFI PASTEUR INC</v>
      </c>
      <c r="L6022" t="str">
        <f>VLOOKUP(Table_munisapp_tylerci_mu_live_rq_master5[[#This Row],[a_department_code]],Dept!A:B,2,0)</f>
        <v>Weber Morgan Health Department</v>
      </c>
      <c r="M6022">
        <f t="shared" si="94"/>
        <v>1</v>
      </c>
    </row>
    <row r="6023" spans="1:13" x14ac:dyDescent="0.25">
      <c r="A6023">
        <v>2019</v>
      </c>
      <c r="B6023">
        <v>211.98</v>
      </c>
      <c r="C6023">
        <v>211.98</v>
      </c>
      <c r="D6023" s="20">
        <v>211.98</v>
      </c>
      <c r="E6023" s="10">
        <f>SUM(Table_munisapp_tylerci_mu_live_rq_master5[[#This Row],[rd_extended_price]]-Table_munisapp_tylerci_mu_live_rq_master5[[#This Row],[rd_price_net]])</f>
        <v>0</v>
      </c>
      <c r="F6023" s="1">
        <v>43482</v>
      </c>
      <c r="G6023">
        <v>3363</v>
      </c>
      <c r="H6023" t="s">
        <v>9094</v>
      </c>
      <c r="I6023" t="s">
        <v>10239</v>
      </c>
      <c r="J6023">
        <v>3190172</v>
      </c>
      <c r="K6023" t="str">
        <f>VLOOKUP(Table_munisapp_tylerci_mu_live_rq_master5[[#This Row],[rh_vendor_suggest]],Vend!A:B,2,0)</f>
        <v>SANOFI PASTEUR INC</v>
      </c>
      <c r="L6023" t="str">
        <f>VLOOKUP(Table_munisapp_tylerci_mu_live_rq_master5[[#This Row],[a_department_code]],Dept!A:B,2,0)</f>
        <v>Weber Morgan Health Department</v>
      </c>
      <c r="M6023">
        <f t="shared" si="94"/>
        <v>0</v>
      </c>
    </row>
    <row r="6024" spans="1:13" x14ac:dyDescent="0.25">
      <c r="A6024">
        <v>2019</v>
      </c>
      <c r="B6024">
        <v>977.68</v>
      </c>
      <c r="C6024">
        <v>977.68</v>
      </c>
      <c r="D6024" s="20">
        <v>977.68</v>
      </c>
      <c r="E6024" s="10">
        <f>SUM(Table_munisapp_tylerci_mu_live_rq_master5[[#This Row],[rd_extended_price]]-Table_munisapp_tylerci_mu_live_rq_master5[[#This Row],[rd_price_net]])</f>
        <v>0</v>
      </c>
      <c r="F6024" s="1">
        <v>43482</v>
      </c>
      <c r="G6024">
        <v>3363</v>
      </c>
      <c r="H6024" t="s">
        <v>9094</v>
      </c>
      <c r="I6024" t="s">
        <v>10239</v>
      </c>
      <c r="J6024">
        <v>3190172</v>
      </c>
      <c r="K6024" t="str">
        <f>VLOOKUP(Table_munisapp_tylerci_mu_live_rq_master5[[#This Row],[rh_vendor_suggest]],Vend!A:B,2,0)</f>
        <v>SANOFI PASTEUR INC</v>
      </c>
      <c r="L6024" t="str">
        <f>VLOOKUP(Table_munisapp_tylerci_mu_live_rq_master5[[#This Row],[a_department_code]],Dept!A:B,2,0)</f>
        <v>Weber Morgan Health Department</v>
      </c>
      <c r="M6024">
        <f t="shared" si="94"/>
        <v>0</v>
      </c>
    </row>
    <row r="6025" spans="1:13" x14ac:dyDescent="0.25">
      <c r="A6025">
        <v>2019</v>
      </c>
      <c r="B6025">
        <v>776.79</v>
      </c>
      <c r="C6025">
        <v>776.79</v>
      </c>
      <c r="D6025" s="20">
        <v>776.79</v>
      </c>
      <c r="E6025" s="10">
        <f>SUM(Table_munisapp_tylerci_mu_live_rq_master5[[#This Row],[rd_extended_price]]-Table_munisapp_tylerci_mu_live_rq_master5[[#This Row],[rd_price_net]])</f>
        <v>0</v>
      </c>
      <c r="F6025" s="1">
        <v>43482</v>
      </c>
      <c r="G6025">
        <v>3363</v>
      </c>
      <c r="H6025" t="s">
        <v>9094</v>
      </c>
      <c r="I6025" t="s">
        <v>10239</v>
      </c>
      <c r="J6025">
        <v>3190172</v>
      </c>
      <c r="K6025" t="str">
        <f>VLOOKUP(Table_munisapp_tylerci_mu_live_rq_master5[[#This Row],[rh_vendor_suggest]],Vend!A:B,2,0)</f>
        <v>SANOFI PASTEUR INC</v>
      </c>
      <c r="L6025" t="str">
        <f>VLOOKUP(Table_munisapp_tylerci_mu_live_rq_master5[[#This Row],[a_department_code]],Dept!A:B,2,0)</f>
        <v>Weber Morgan Health Department</v>
      </c>
      <c r="M6025">
        <f t="shared" si="94"/>
        <v>0</v>
      </c>
    </row>
    <row r="6026" spans="1:13" x14ac:dyDescent="0.25">
      <c r="A6026">
        <v>2019</v>
      </c>
      <c r="B6026">
        <v>1704</v>
      </c>
      <c r="C6026">
        <v>1704</v>
      </c>
      <c r="D6026" s="20">
        <v>1704</v>
      </c>
      <c r="E6026" s="10">
        <f>SUM(Table_munisapp_tylerci_mu_live_rq_master5[[#This Row],[rd_extended_price]]-Table_munisapp_tylerci_mu_live_rq_master5[[#This Row],[rd_price_net]])</f>
        <v>0</v>
      </c>
      <c r="F6026" s="1">
        <v>43482</v>
      </c>
      <c r="G6026">
        <v>3363</v>
      </c>
      <c r="H6026" t="s">
        <v>9094</v>
      </c>
      <c r="I6026" t="s">
        <v>10239</v>
      </c>
      <c r="J6026">
        <v>3190172</v>
      </c>
      <c r="K6026" t="str">
        <f>VLOOKUP(Table_munisapp_tylerci_mu_live_rq_master5[[#This Row],[rh_vendor_suggest]],Vend!A:B,2,0)</f>
        <v>SANOFI PASTEUR INC</v>
      </c>
      <c r="L6026" t="str">
        <f>VLOOKUP(Table_munisapp_tylerci_mu_live_rq_master5[[#This Row],[a_department_code]],Dept!A:B,2,0)</f>
        <v>Weber Morgan Health Department</v>
      </c>
      <c r="M6026">
        <f t="shared" si="94"/>
        <v>0</v>
      </c>
    </row>
    <row r="6027" spans="1:13" x14ac:dyDescent="0.25">
      <c r="A6027">
        <v>2019</v>
      </c>
      <c r="B6027">
        <v>2489.46</v>
      </c>
      <c r="C6027">
        <v>2489.46</v>
      </c>
      <c r="D6027" s="20">
        <v>2489.46</v>
      </c>
      <c r="E6027" s="10">
        <f>SUM(Table_munisapp_tylerci_mu_live_rq_master5[[#This Row],[rd_extended_price]]-Table_munisapp_tylerci_mu_live_rq_master5[[#This Row],[rd_price_net]])</f>
        <v>0</v>
      </c>
      <c r="F6027" s="1">
        <v>43482</v>
      </c>
      <c r="G6027">
        <v>3363</v>
      </c>
      <c r="H6027" t="s">
        <v>9094</v>
      </c>
      <c r="I6027" t="s">
        <v>10239</v>
      </c>
      <c r="J6027">
        <v>3190172</v>
      </c>
      <c r="K6027" t="str">
        <f>VLOOKUP(Table_munisapp_tylerci_mu_live_rq_master5[[#This Row],[rh_vendor_suggest]],Vend!A:B,2,0)</f>
        <v>SANOFI PASTEUR INC</v>
      </c>
      <c r="L6027" t="str">
        <f>VLOOKUP(Table_munisapp_tylerci_mu_live_rq_master5[[#This Row],[a_department_code]],Dept!A:B,2,0)</f>
        <v>Weber Morgan Health Department</v>
      </c>
      <c r="M6027">
        <f t="shared" si="94"/>
        <v>0</v>
      </c>
    </row>
    <row r="6028" spans="1:13" x14ac:dyDescent="0.25">
      <c r="A6028">
        <v>2019</v>
      </c>
      <c r="B6028">
        <v>1500</v>
      </c>
      <c r="C6028">
        <v>1500</v>
      </c>
      <c r="D6028" s="20">
        <v>1500</v>
      </c>
      <c r="E6028" s="10">
        <f>SUM(Table_munisapp_tylerci_mu_live_rq_master5[[#This Row],[rd_extended_price]]-Table_munisapp_tylerci_mu_live_rq_master5[[#This Row],[rd_price_net]])</f>
        <v>0</v>
      </c>
      <c r="F6028" s="1">
        <v>43481</v>
      </c>
      <c r="G6028">
        <v>5093</v>
      </c>
      <c r="H6028" t="s">
        <v>9105</v>
      </c>
      <c r="I6028" t="s">
        <v>12350</v>
      </c>
      <c r="J6028">
        <v>3190165</v>
      </c>
      <c r="K6028" t="str">
        <f>VLOOKUP(Table_munisapp_tylerci_mu_live_rq_master5[[#This Row],[rh_vendor_suggest]],Vend!A:B,2,0)</f>
        <v>MOUNTAIN STATES CONCESSIONS LLC</v>
      </c>
      <c r="L6028" t="str">
        <f>VLOOKUP(Table_munisapp_tylerci_mu_live_rq_master5[[#This Row],[a_department_code]],Dept!A:B,2,0)</f>
        <v>Ogden Eccles Conference Center</v>
      </c>
      <c r="M6028">
        <f t="shared" si="94"/>
        <v>1</v>
      </c>
    </row>
    <row r="6029" spans="1:13" x14ac:dyDescent="0.25">
      <c r="A6029">
        <v>2019</v>
      </c>
      <c r="B6029">
        <v>1000</v>
      </c>
      <c r="C6029">
        <v>1000</v>
      </c>
      <c r="D6029" s="20">
        <v>1000</v>
      </c>
      <c r="E6029" s="10">
        <f>SUM(Table_munisapp_tylerci_mu_live_rq_master5[[#This Row],[rd_extended_price]]-Table_munisapp_tylerci_mu_live_rq_master5[[#This Row],[rd_price_net]])</f>
        <v>0</v>
      </c>
      <c r="F6029" s="1">
        <v>43481</v>
      </c>
      <c r="G6029">
        <v>2022</v>
      </c>
      <c r="H6029" t="s">
        <v>9105</v>
      </c>
      <c r="I6029" t="s">
        <v>12351</v>
      </c>
      <c r="J6029">
        <v>3190160</v>
      </c>
      <c r="K6029" t="str">
        <f>VLOOKUP(Table_munisapp_tylerci_mu_live_rq_master5[[#This Row],[rh_vendor_suggest]],Vend!A:B,2,0)</f>
        <v>GOLDEN BEVERAGE</v>
      </c>
      <c r="L6029" t="str">
        <f>VLOOKUP(Table_munisapp_tylerci_mu_live_rq_master5[[#This Row],[a_department_code]],Dept!A:B,2,0)</f>
        <v>Ogden Eccles Conference Center</v>
      </c>
      <c r="M6029">
        <f t="shared" si="94"/>
        <v>1</v>
      </c>
    </row>
    <row r="6030" spans="1:13" hidden="1" x14ac:dyDescent="0.25">
      <c r="A6030">
        <v>2019</v>
      </c>
      <c r="B6030">
        <v>5.4</v>
      </c>
      <c r="C6030">
        <v>421.2</v>
      </c>
      <c r="D6030" s="20">
        <v>421.2</v>
      </c>
      <c r="E6030" s="10">
        <f>SUM(Table_munisapp_tylerci_mu_live_rq_master5[[#This Row],[rd_extended_price]]-Table_munisapp_tylerci_mu_live_rq_master5[[#This Row],[rd_price_net]])</f>
        <v>0</v>
      </c>
      <c r="F6030" s="1"/>
      <c r="G6030">
        <v>6745</v>
      </c>
      <c r="H6030" t="s">
        <v>9087</v>
      </c>
      <c r="I6030" t="s">
        <v>12352</v>
      </c>
      <c r="J6030">
        <v>0</v>
      </c>
      <c r="K6030" t="str">
        <f>VLOOKUP(Table_munisapp_tylerci_mu_live_rq_master5[[#This Row],[rh_vendor_suggest]],Vend!A:B,2,0)</f>
        <v>AMERICAN AIR FILTER COMPANY INC</v>
      </c>
      <c r="L6030" t="str">
        <f>VLOOKUP(Table_munisapp_tylerci_mu_live_rq_master5[[#This Row],[a_department_code]],Dept!A:B,2,0)</f>
        <v>Operations Administration</v>
      </c>
      <c r="M6030">
        <f t="shared" si="94"/>
        <v>1</v>
      </c>
    </row>
    <row r="6031" spans="1:13" hidden="1" x14ac:dyDescent="0.25">
      <c r="A6031">
        <v>2019</v>
      </c>
      <c r="B6031">
        <v>5.4</v>
      </c>
      <c r="C6031">
        <v>421.2</v>
      </c>
      <c r="D6031" s="20">
        <v>421.2</v>
      </c>
      <c r="E6031" s="10">
        <f>SUM(Table_munisapp_tylerci_mu_live_rq_master5[[#This Row],[rd_extended_price]]-Table_munisapp_tylerci_mu_live_rq_master5[[#This Row],[rd_price_net]])</f>
        <v>0</v>
      </c>
      <c r="F6031" s="1"/>
      <c r="G6031">
        <v>6745</v>
      </c>
      <c r="H6031" t="s">
        <v>9087</v>
      </c>
      <c r="I6031" t="s">
        <v>12352</v>
      </c>
      <c r="J6031">
        <v>0</v>
      </c>
      <c r="K6031" t="str">
        <f>VLOOKUP(Table_munisapp_tylerci_mu_live_rq_master5[[#This Row],[rh_vendor_suggest]],Vend!A:B,2,0)</f>
        <v>AMERICAN AIR FILTER COMPANY INC</v>
      </c>
      <c r="L6031" t="str">
        <f>VLOOKUP(Table_munisapp_tylerci_mu_live_rq_master5[[#This Row],[a_department_code]],Dept!A:B,2,0)</f>
        <v>Operations Administration</v>
      </c>
      <c r="M6031">
        <f t="shared" si="94"/>
        <v>0</v>
      </c>
    </row>
    <row r="6032" spans="1:13" x14ac:dyDescent="0.25">
      <c r="A6032">
        <v>2019</v>
      </c>
      <c r="B6032">
        <v>5.4</v>
      </c>
      <c r="C6032">
        <v>324</v>
      </c>
      <c r="D6032" s="20">
        <v>324</v>
      </c>
      <c r="E6032" s="10">
        <f>SUM(Table_munisapp_tylerci_mu_live_rq_master5[[#This Row],[rd_extended_price]]-Table_munisapp_tylerci_mu_live_rq_master5[[#This Row],[rd_price_net]])</f>
        <v>0</v>
      </c>
      <c r="F6032" s="1">
        <v>43481</v>
      </c>
      <c r="G6032">
        <v>6745</v>
      </c>
      <c r="H6032" t="s">
        <v>9087</v>
      </c>
      <c r="I6032" t="s">
        <v>12352</v>
      </c>
      <c r="J6032">
        <v>3190147</v>
      </c>
      <c r="K6032" t="str">
        <f>VLOOKUP(Table_munisapp_tylerci_mu_live_rq_master5[[#This Row],[rh_vendor_suggest]],Vend!A:B,2,0)</f>
        <v>AMERICAN AIR FILTER COMPANY INC</v>
      </c>
      <c r="L6032" t="str">
        <f>VLOOKUP(Table_munisapp_tylerci_mu_live_rq_master5[[#This Row],[a_department_code]],Dept!A:B,2,0)</f>
        <v>Operations Administration</v>
      </c>
      <c r="M6032">
        <f t="shared" si="94"/>
        <v>1</v>
      </c>
    </row>
    <row r="6033" spans="1:13" x14ac:dyDescent="0.25">
      <c r="A6033">
        <v>2019</v>
      </c>
      <c r="B6033">
        <v>5000</v>
      </c>
      <c r="C6033">
        <v>5000</v>
      </c>
      <c r="D6033" s="20">
        <v>5000</v>
      </c>
      <c r="E6033" s="10">
        <f>SUM(Table_munisapp_tylerci_mu_live_rq_master5[[#This Row],[rd_extended_price]]-Table_munisapp_tylerci_mu_live_rq_master5[[#This Row],[rd_price_net]])</f>
        <v>0</v>
      </c>
      <c r="F6033" s="1">
        <v>43481</v>
      </c>
      <c r="G6033">
        <v>5272</v>
      </c>
      <c r="H6033" t="s">
        <v>9114</v>
      </c>
      <c r="I6033" t="s">
        <v>12353</v>
      </c>
      <c r="J6033">
        <v>3190145</v>
      </c>
      <c r="K6033" t="str">
        <f>VLOOKUP(Table_munisapp_tylerci_mu_live_rq_master5[[#This Row],[rh_vendor_suggest]],Vend!A:B,2,0)</f>
        <v>ATC GROUP SERVICES LLC</v>
      </c>
      <c r="L6033" t="str">
        <f>VLOOKUP(Table_munisapp_tylerci_mu_live_rq_master5[[#This Row],[a_department_code]],Dept!A:B,2,0)</f>
        <v>Transfer Station</v>
      </c>
      <c r="M6033">
        <f t="shared" si="94"/>
        <v>1</v>
      </c>
    </row>
    <row r="6034" spans="1:13" x14ac:dyDescent="0.25">
      <c r="A6034">
        <v>2019</v>
      </c>
      <c r="B6034">
        <v>1000</v>
      </c>
      <c r="C6034">
        <v>1000</v>
      </c>
      <c r="D6034" s="20">
        <v>1000</v>
      </c>
      <c r="E6034" s="10">
        <f>SUM(Table_munisapp_tylerci_mu_live_rq_master5[[#This Row],[rd_extended_price]]-Table_munisapp_tylerci_mu_live_rq_master5[[#This Row],[rd_price_net]])</f>
        <v>0</v>
      </c>
      <c r="F6034" s="1">
        <v>43481</v>
      </c>
      <c r="G6034">
        <v>1904</v>
      </c>
      <c r="H6034" t="s">
        <v>9105</v>
      </c>
      <c r="I6034" t="s">
        <v>12354</v>
      </c>
      <c r="J6034">
        <v>3190159</v>
      </c>
      <c r="K6034" t="str">
        <f>VLOOKUP(Table_munisapp_tylerci_mu_live_rq_master5[[#This Row],[rh_vendor_suggest]],Vend!A:B,2,0)</f>
        <v>FARMER BROS CO</v>
      </c>
      <c r="L6034" t="str">
        <f>VLOOKUP(Table_munisapp_tylerci_mu_live_rq_master5[[#This Row],[a_department_code]],Dept!A:B,2,0)</f>
        <v>Ogden Eccles Conference Center</v>
      </c>
      <c r="M6034">
        <f t="shared" si="94"/>
        <v>1</v>
      </c>
    </row>
    <row r="6035" spans="1:13" x14ac:dyDescent="0.25">
      <c r="A6035">
        <v>2019</v>
      </c>
      <c r="B6035">
        <v>1000</v>
      </c>
      <c r="C6035">
        <v>1000</v>
      </c>
      <c r="D6035" s="20">
        <v>1000</v>
      </c>
      <c r="E6035" s="10">
        <f>SUM(Table_munisapp_tylerci_mu_live_rq_master5[[#This Row],[rd_extended_price]]-Table_munisapp_tylerci_mu_live_rq_master5[[#This Row],[rd_price_net]])</f>
        <v>0</v>
      </c>
      <c r="F6035" s="1">
        <v>43481</v>
      </c>
      <c r="G6035">
        <v>5022</v>
      </c>
      <c r="H6035" t="s">
        <v>9105</v>
      </c>
      <c r="I6035" t="s">
        <v>12355</v>
      </c>
      <c r="J6035">
        <v>3190163</v>
      </c>
      <c r="K6035" t="str">
        <f>VLOOKUP(Table_munisapp_tylerci_mu_live_rq_master5[[#This Row],[rh_vendor_suggest]],Vend!A:B,2,0)</f>
        <v>CARLOS PRODUCE</v>
      </c>
      <c r="L6035" t="str">
        <f>VLOOKUP(Table_munisapp_tylerci_mu_live_rq_master5[[#This Row],[a_department_code]],Dept!A:B,2,0)</f>
        <v>Ogden Eccles Conference Center</v>
      </c>
      <c r="M6035">
        <f t="shared" si="94"/>
        <v>1</v>
      </c>
    </row>
    <row r="6036" spans="1:13" x14ac:dyDescent="0.25">
      <c r="A6036">
        <v>2019</v>
      </c>
      <c r="B6036">
        <v>1000</v>
      </c>
      <c r="C6036">
        <v>1000</v>
      </c>
      <c r="D6036" s="20">
        <v>1000</v>
      </c>
      <c r="E6036" s="10">
        <f>SUM(Table_munisapp_tylerci_mu_live_rq_master5[[#This Row],[rd_extended_price]]-Table_munisapp_tylerci_mu_live_rq_master5[[#This Row],[rd_price_net]])</f>
        <v>0</v>
      </c>
      <c r="F6036" s="1">
        <v>43481</v>
      </c>
      <c r="G6036">
        <v>3970</v>
      </c>
      <c r="H6036" t="s">
        <v>9105</v>
      </c>
      <c r="I6036" t="s">
        <v>12356</v>
      </c>
      <c r="J6036">
        <v>3190161</v>
      </c>
      <c r="K6036" t="str">
        <f>VLOOKUP(Table_munisapp_tylerci_mu_live_rq_master5[[#This Row],[rh_vendor_suggest]],Vend!A:B,2,0)</f>
        <v>WASATCH DISTRIBUTING CO INC</v>
      </c>
      <c r="L6036" t="str">
        <f>VLOOKUP(Table_munisapp_tylerci_mu_live_rq_master5[[#This Row],[a_department_code]],Dept!A:B,2,0)</f>
        <v>Ogden Eccles Conference Center</v>
      </c>
      <c r="M6036">
        <f t="shared" si="94"/>
        <v>1</v>
      </c>
    </row>
    <row r="6037" spans="1:13" x14ac:dyDescent="0.25">
      <c r="A6037">
        <v>2019</v>
      </c>
      <c r="B6037">
        <v>500</v>
      </c>
      <c r="C6037">
        <v>500</v>
      </c>
      <c r="D6037" s="20">
        <v>500</v>
      </c>
      <c r="E6037" s="10">
        <f>SUM(Table_munisapp_tylerci_mu_live_rq_master5[[#This Row],[rd_extended_price]]-Table_munisapp_tylerci_mu_live_rq_master5[[#This Row],[rd_price_net]])</f>
        <v>0</v>
      </c>
      <c r="F6037" s="1">
        <v>43481</v>
      </c>
      <c r="G6037">
        <v>5043</v>
      </c>
      <c r="H6037" t="s">
        <v>9105</v>
      </c>
      <c r="I6037" t="s">
        <v>12357</v>
      </c>
      <c r="J6037">
        <v>3190164</v>
      </c>
      <c r="K6037" t="str">
        <f>VLOOKUP(Table_munisapp_tylerci_mu_live_rq_master5[[#This Row],[rh_vendor_suggest]],Vend!A:B,2,0)</f>
        <v>PEAK INVESTMENT GROUP LLC</v>
      </c>
      <c r="L6037" t="str">
        <f>VLOOKUP(Table_munisapp_tylerci_mu_live_rq_master5[[#This Row],[a_department_code]],Dept!A:B,2,0)</f>
        <v>Ogden Eccles Conference Center</v>
      </c>
      <c r="M6037">
        <f t="shared" si="94"/>
        <v>1</v>
      </c>
    </row>
    <row r="6038" spans="1:13" x14ac:dyDescent="0.25">
      <c r="A6038">
        <v>2019</v>
      </c>
      <c r="B6038">
        <v>4500</v>
      </c>
      <c r="C6038">
        <v>4500</v>
      </c>
      <c r="D6038" s="20">
        <v>4500</v>
      </c>
      <c r="E6038" s="10">
        <f>SUM(Table_munisapp_tylerci_mu_live_rq_master5[[#This Row],[rd_extended_price]]-Table_munisapp_tylerci_mu_live_rq_master5[[#This Row],[rd_price_net]])</f>
        <v>0</v>
      </c>
      <c r="F6038" s="1">
        <v>43481</v>
      </c>
      <c r="G6038">
        <v>1094</v>
      </c>
      <c r="H6038" t="s">
        <v>9107</v>
      </c>
      <c r="I6038" t="s">
        <v>12358</v>
      </c>
      <c r="J6038">
        <v>3190140</v>
      </c>
      <c r="K6038" t="str">
        <f>VLOOKUP(Table_munisapp_tylerci_mu_live_rq_master5[[#This Row],[rh_vendor_suggest]],Vend!A:B,2,0)</f>
        <v>ALSCO, INC.</v>
      </c>
      <c r="L6038" t="str">
        <f>VLOOKUP(Table_munisapp_tylerci_mu_live_rq_master5[[#This Row],[a_department_code]],Dept!A:B,2,0)</f>
        <v>Golden Spike Event Center</v>
      </c>
      <c r="M6038">
        <f t="shared" si="94"/>
        <v>1</v>
      </c>
    </row>
    <row r="6039" spans="1:13" x14ac:dyDescent="0.25">
      <c r="A6039">
        <v>2019</v>
      </c>
      <c r="B6039">
        <v>2186.4</v>
      </c>
      <c r="C6039">
        <v>6559.2</v>
      </c>
      <c r="D6039" s="20">
        <v>6559.2</v>
      </c>
      <c r="E6039" s="10">
        <f>SUM(Table_munisapp_tylerci_mu_live_rq_master5[[#This Row],[rd_extended_price]]-Table_munisapp_tylerci_mu_live_rq_master5[[#This Row],[rd_price_net]])</f>
        <v>0</v>
      </c>
      <c r="F6039" s="1">
        <v>43481</v>
      </c>
      <c r="G6039">
        <v>8194</v>
      </c>
      <c r="H6039" t="s">
        <v>9094</v>
      </c>
      <c r="I6039" t="s">
        <v>12078</v>
      </c>
      <c r="J6039">
        <v>3190148</v>
      </c>
      <c r="K6039" t="str">
        <f>VLOOKUP(Table_munisapp_tylerci_mu_live_rq_master5[[#This Row],[rh_vendor_suggest]],Vend!A:B,2,0)</f>
        <v>MCINTOSH COMMUNICATIONS LLC</v>
      </c>
      <c r="L6039" t="str">
        <f>VLOOKUP(Table_munisapp_tylerci_mu_live_rq_master5[[#This Row],[a_department_code]],Dept!A:B,2,0)</f>
        <v>Weber Morgan Health Department</v>
      </c>
      <c r="M6039">
        <f t="shared" si="94"/>
        <v>1</v>
      </c>
    </row>
    <row r="6040" spans="1:13" x14ac:dyDescent="0.25">
      <c r="A6040">
        <v>2019</v>
      </c>
      <c r="B6040">
        <v>130000</v>
      </c>
      <c r="C6040">
        <v>130000</v>
      </c>
      <c r="D6040" s="20">
        <v>130000</v>
      </c>
      <c r="E6040" s="10">
        <f>SUM(Table_munisapp_tylerci_mu_live_rq_master5[[#This Row],[rd_extended_price]]-Table_munisapp_tylerci_mu_live_rq_master5[[#This Row],[rd_price_net]])</f>
        <v>0</v>
      </c>
      <c r="F6040" s="1">
        <v>43481</v>
      </c>
      <c r="G6040">
        <v>3371</v>
      </c>
      <c r="H6040" t="s">
        <v>9105</v>
      </c>
      <c r="I6040" t="s">
        <v>12359</v>
      </c>
      <c r="J6040">
        <v>3190143</v>
      </c>
      <c r="K6040" t="str">
        <f>VLOOKUP(Table_munisapp_tylerci_mu_live_rq_master5[[#This Row],[rh_vendor_suggest]],Vend!A:B,2,0)</f>
        <v>SCHINDLER ELEVATOR CORPORATION</v>
      </c>
      <c r="L6040" t="str">
        <f>VLOOKUP(Table_munisapp_tylerci_mu_live_rq_master5[[#This Row],[a_department_code]],Dept!A:B,2,0)</f>
        <v>Ogden Eccles Conference Center</v>
      </c>
      <c r="M6040">
        <f t="shared" si="94"/>
        <v>1</v>
      </c>
    </row>
    <row r="6041" spans="1:13" hidden="1" x14ac:dyDescent="0.25">
      <c r="A6041">
        <v>2019</v>
      </c>
      <c r="B6041">
        <v>350</v>
      </c>
      <c r="C6041">
        <v>350</v>
      </c>
      <c r="D6041" s="20">
        <v>350</v>
      </c>
      <c r="E6041" s="10">
        <f>SUM(Table_munisapp_tylerci_mu_live_rq_master5[[#This Row],[rd_extended_price]]-Table_munisapp_tylerci_mu_live_rq_master5[[#This Row],[rd_price_net]])</f>
        <v>0</v>
      </c>
      <c r="F6041" s="1"/>
      <c r="G6041">
        <v>0</v>
      </c>
      <c r="H6041" t="s">
        <v>9114</v>
      </c>
      <c r="I6041" t="s">
        <v>12360</v>
      </c>
      <c r="J6041">
        <v>0</v>
      </c>
      <c r="K6041" t="e">
        <f>VLOOKUP(Table_munisapp_tylerci_mu_live_rq_master5[[#This Row],[rh_vendor_suggest]],Vend!A:B,2,0)</f>
        <v>#N/A</v>
      </c>
      <c r="L6041" t="str">
        <f>VLOOKUP(Table_munisapp_tylerci_mu_live_rq_master5[[#This Row],[a_department_code]],Dept!A:B,2,0)</f>
        <v>Transfer Station</v>
      </c>
      <c r="M6041">
        <f t="shared" si="94"/>
        <v>1</v>
      </c>
    </row>
    <row r="6042" spans="1:13" x14ac:dyDescent="0.25">
      <c r="A6042">
        <v>2019</v>
      </c>
      <c r="B6042">
        <v>1185.7</v>
      </c>
      <c r="C6042">
        <v>1185.7</v>
      </c>
      <c r="D6042" s="20">
        <v>1185.7</v>
      </c>
      <c r="E6042" s="10">
        <f>SUM(Table_munisapp_tylerci_mu_live_rq_master5[[#This Row],[rd_extended_price]]-Table_munisapp_tylerci_mu_live_rq_master5[[#This Row],[rd_price_net]])</f>
        <v>0</v>
      </c>
      <c r="F6042" s="1">
        <v>43482</v>
      </c>
      <c r="G6042">
        <v>3745</v>
      </c>
      <c r="H6042" t="s">
        <v>9072</v>
      </c>
      <c r="I6042" t="s">
        <v>12361</v>
      </c>
      <c r="J6042">
        <v>3190176</v>
      </c>
      <c r="K6042" t="str">
        <f>VLOOKUP(Table_munisapp_tylerci_mu_live_rq_master5[[#This Row],[rh_vendor_suggest]],Vend!A:B,2,0)</f>
        <v>TV SPECIALISTS</v>
      </c>
      <c r="L6042" t="str">
        <f>VLOOKUP(Table_munisapp_tylerci_mu_live_rq_master5[[#This Row],[a_department_code]],Dept!A:B,2,0)</f>
        <v>Jail</v>
      </c>
      <c r="M6042">
        <f t="shared" si="94"/>
        <v>1</v>
      </c>
    </row>
    <row r="6043" spans="1:13" x14ac:dyDescent="0.25">
      <c r="A6043">
        <v>2019</v>
      </c>
      <c r="B6043">
        <v>19836.7</v>
      </c>
      <c r="C6043">
        <v>19836.7</v>
      </c>
      <c r="D6043" s="20">
        <v>19836.7</v>
      </c>
      <c r="E6043" s="10">
        <f>SUM(Table_munisapp_tylerci_mu_live_rq_master5[[#This Row],[rd_extended_price]]-Table_munisapp_tylerci_mu_live_rq_master5[[#This Row],[rd_price_net]])</f>
        <v>0</v>
      </c>
      <c r="F6043" s="1">
        <v>43482</v>
      </c>
      <c r="G6043">
        <v>3745</v>
      </c>
      <c r="H6043" t="s">
        <v>9072</v>
      </c>
      <c r="I6043" t="s">
        <v>12361</v>
      </c>
      <c r="J6043">
        <v>3190176</v>
      </c>
      <c r="K6043" t="str">
        <f>VLOOKUP(Table_munisapp_tylerci_mu_live_rq_master5[[#This Row],[rh_vendor_suggest]],Vend!A:B,2,0)</f>
        <v>TV SPECIALISTS</v>
      </c>
      <c r="L6043" t="str">
        <f>VLOOKUP(Table_munisapp_tylerci_mu_live_rq_master5[[#This Row],[a_department_code]],Dept!A:B,2,0)</f>
        <v>Jail</v>
      </c>
      <c r="M6043">
        <f t="shared" si="94"/>
        <v>0</v>
      </c>
    </row>
    <row r="6044" spans="1:13" x14ac:dyDescent="0.25">
      <c r="A6044">
        <v>2019</v>
      </c>
      <c r="B6044">
        <v>899</v>
      </c>
      <c r="C6044">
        <v>5394</v>
      </c>
      <c r="D6044" s="20">
        <v>5394</v>
      </c>
      <c r="E6044" s="10">
        <f>SUM(Table_munisapp_tylerci_mu_live_rq_master5[[#This Row],[rd_extended_price]]-Table_munisapp_tylerci_mu_live_rq_master5[[#This Row],[rd_price_net]])</f>
        <v>0</v>
      </c>
      <c r="F6044" s="1">
        <v>43481</v>
      </c>
      <c r="G6044">
        <v>4080</v>
      </c>
      <c r="H6044" t="s">
        <v>9100</v>
      </c>
      <c r="I6044" t="s">
        <v>12362</v>
      </c>
      <c r="J6044">
        <v>3190162</v>
      </c>
      <c r="K6044" t="str">
        <f>VLOOKUP(Table_munisapp_tylerci_mu_live_rq_master5[[#This Row],[rh_vendor_suggest]],Vend!A:B,2,0)</f>
        <v>WORLD BOOK, INC.</v>
      </c>
      <c r="L6044" t="str">
        <f>VLOOKUP(Table_munisapp_tylerci_mu_live_rq_master5[[#This Row],[a_department_code]],Dept!A:B,2,0)</f>
        <v>Library</v>
      </c>
      <c r="M6044">
        <f t="shared" si="94"/>
        <v>1</v>
      </c>
    </row>
    <row r="6045" spans="1:13" x14ac:dyDescent="0.25">
      <c r="A6045">
        <v>2019</v>
      </c>
      <c r="B6045">
        <v>5000</v>
      </c>
      <c r="C6045">
        <v>5000</v>
      </c>
      <c r="D6045" s="20">
        <v>5000</v>
      </c>
      <c r="E6045" s="10">
        <f>SUM(Table_munisapp_tylerci_mu_live_rq_master5[[#This Row],[rd_extended_price]]-Table_munisapp_tylerci_mu_live_rq_master5[[#This Row],[rd_price_net]])</f>
        <v>0</v>
      </c>
      <c r="F6045" s="1">
        <v>43482</v>
      </c>
      <c r="G6045">
        <v>5916</v>
      </c>
      <c r="H6045" t="s">
        <v>9100</v>
      </c>
      <c r="I6045" t="s">
        <v>12363</v>
      </c>
      <c r="J6045">
        <v>3190177</v>
      </c>
      <c r="K6045" t="str">
        <f>VLOOKUP(Table_munisapp_tylerci_mu_live_rq_master5[[#This Row],[rh_vendor_suggest]],Vend!A:B,2,0)</f>
        <v>MCL ELECTRIC INC</v>
      </c>
      <c r="L6045" t="str">
        <f>VLOOKUP(Table_munisapp_tylerci_mu_live_rq_master5[[#This Row],[a_department_code]],Dept!A:B,2,0)</f>
        <v>Library</v>
      </c>
      <c r="M6045">
        <f t="shared" si="94"/>
        <v>1</v>
      </c>
    </row>
    <row r="6046" spans="1:13" x14ac:dyDescent="0.25">
      <c r="A6046">
        <v>2019</v>
      </c>
      <c r="B6046">
        <v>10665.68</v>
      </c>
      <c r="C6046">
        <v>10665.68</v>
      </c>
      <c r="D6046" s="20">
        <v>10665.68</v>
      </c>
      <c r="E6046" s="10">
        <f>SUM(Table_munisapp_tylerci_mu_live_rq_master5[[#This Row],[rd_extended_price]]-Table_munisapp_tylerci_mu_live_rq_master5[[#This Row],[rd_price_net]])</f>
        <v>0</v>
      </c>
      <c r="F6046" s="1">
        <v>43482</v>
      </c>
      <c r="G6046">
        <v>3745</v>
      </c>
      <c r="H6046" t="s">
        <v>9071</v>
      </c>
      <c r="I6046" t="s">
        <v>12364</v>
      </c>
      <c r="J6046">
        <v>3190175</v>
      </c>
      <c r="K6046" t="str">
        <f>VLOOKUP(Table_munisapp_tylerci_mu_live_rq_master5[[#This Row],[rh_vendor_suggest]],Vend!A:B,2,0)</f>
        <v>TV SPECIALISTS</v>
      </c>
      <c r="L6046" t="str">
        <f>VLOOKUP(Table_munisapp_tylerci_mu_live_rq_master5[[#This Row],[a_department_code]],Dept!A:B,2,0)</f>
        <v>Sheriff</v>
      </c>
      <c r="M6046">
        <f t="shared" si="94"/>
        <v>1</v>
      </c>
    </row>
    <row r="6047" spans="1:13" x14ac:dyDescent="0.25">
      <c r="A6047">
        <v>2019</v>
      </c>
      <c r="B6047">
        <v>10.58</v>
      </c>
      <c r="C6047">
        <v>126.96</v>
      </c>
      <c r="D6047" s="20">
        <v>126.96</v>
      </c>
      <c r="E6047" s="10">
        <f>SUM(Table_munisapp_tylerci_mu_live_rq_master5[[#This Row],[rd_extended_price]]-Table_munisapp_tylerci_mu_live_rq_master5[[#This Row],[rd_price_net]])</f>
        <v>0</v>
      </c>
      <c r="F6047" s="1">
        <v>43481</v>
      </c>
      <c r="G6047">
        <v>1294</v>
      </c>
      <c r="H6047" t="s">
        <v>9072</v>
      </c>
      <c r="I6047" t="s">
        <v>12365</v>
      </c>
      <c r="J6047">
        <v>3190158</v>
      </c>
      <c r="K6047" t="str">
        <f>VLOOKUP(Table_munisapp_tylerci_mu_live_rq_master5[[#This Row],[rh_vendor_suggest]],Vend!A:B,2,0)</f>
        <v>BOB BARKER CO</v>
      </c>
      <c r="L6047" t="str">
        <f>VLOOKUP(Table_munisapp_tylerci_mu_live_rq_master5[[#This Row],[a_department_code]],Dept!A:B,2,0)</f>
        <v>Jail</v>
      </c>
      <c r="M6047">
        <f t="shared" si="94"/>
        <v>1</v>
      </c>
    </row>
    <row r="6048" spans="1:13" x14ac:dyDescent="0.25">
      <c r="A6048">
        <v>2019</v>
      </c>
      <c r="B6048">
        <v>400</v>
      </c>
      <c r="C6048">
        <v>400</v>
      </c>
      <c r="D6048" s="20">
        <v>400</v>
      </c>
      <c r="E6048" s="10">
        <f>SUM(Table_munisapp_tylerci_mu_live_rq_master5[[#This Row],[rd_extended_price]]-Table_munisapp_tylerci_mu_live_rq_master5[[#This Row],[rd_price_net]])</f>
        <v>0</v>
      </c>
      <c r="F6048" s="1">
        <v>43482</v>
      </c>
      <c r="G6048">
        <v>2592</v>
      </c>
      <c r="H6048" t="s">
        <v>9094</v>
      </c>
      <c r="I6048" t="s">
        <v>12366</v>
      </c>
      <c r="J6048">
        <v>3190167</v>
      </c>
      <c r="K6048" t="str">
        <f>VLOOKUP(Table_munisapp_tylerci_mu_live_rq_master5[[#This Row],[rh_vendor_suggest]],Vend!A:B,2,0)</f>
        <v>MACEYS, INC.</v>
      </c>
      <c r="L6048" t="str">
        <f>VLOOKUP(Table_munisapp_tylerci_mu_live_rq_master5[[#This Row],[a_department_code]],Dept!A:B,2,0)</f>
        <v>Weber Morgan Health Department</v>
      </c>
      <c r="M6048">
        <f t="shared" si="94"/>
        <v>1</v>
      </c>
    </row>
    <row r="6049" spans="1:13" x14ac:dyDescent="0.25">
      <c r="A6049">
        <v>2019</v>
      </c>
      <c r="B6049">
        <v>200</v>
      </c>
      <c r="C6049">
        <v>200</v>
      </c>
      <c r="D6049" s="20">
        <v>200</v>
      </c>
      <c r="E6049" s="10">
        <f>SUM(Table_munisapp_tylerci_mu_live_rq_master5[[#This Row],[rd_extended_price]]-Table_munisapp_tylerci_mu_live_rq_master5[[#This Row],[rd_price_net]])</f>
        <v>0</v>
      </c>
      <c r="F6049" s="1">
        <v>43482</v>
      </c>
      <c r="G6049">
        <v>2592</v>
      </c>
      <c r="H6049" t="s">
        <v>9094</v>
      </c>
      <c r="I6049" t="s">
        <v>12367</v>
      </c>
      <c r="J6049">
        <v>3190168</v>
      </c>
      <c r="K6049" t="str">
        <f>VLOOKUP(Table_munisapp_tylerci_mu_live_rq_master5[[#This Row],[rh_vendor_suggest]],Vend!A:B,2,0)</f>
        <v>MACEYS, INC.</v>
      </c>
      <c r="L6049" t="str">
        <f>VLOOKUP(Table_munisapp_tylerci_mu_live_rq_master5[[#This Row],[a_department_code]],Dept!A:B,2,0)</f>
        <v>Weber Morgan Health Department</v>
      </c>
      <c r="M6049">
        <f t="shared" si="94"/>
        <v>1</v>
      </c>
    </row>
    <row r="6050" spans="1:13" x14ac:dyDescent="0.25">
      <c r="A6050">
        <v>2019</v>
      </c>
      <c r="B6050">
        <v>10000</v>
      </c>
      <c r="C6050">
        <v>10000</v>
      </c>
      <c r="D6050" s="20">
        <v>10000</v>
      </c>
      <c r="E6050" s="10">
        <f>SUM(Table_munisapp_tylerci_mu_live_rq_master5[[#This Row],[rd_extended_price]]-Table_munisapp_tylerci_mu_live_rq_master5[[#This Row],[rd_price_net]])</f>
        <v>0</v>
      </c>
      <c r="F6050" s="1">
        <v>43482</v>
      </c>
      <c r="G6050">
        <v>3716</v>
      </c>
      <c r="H6050" t="s">
        <v>9100</v>
      </c>
      <c r="I6050" t="s">
        <v>12368</v>
      </c>
      <c r="J6050">
        <v>3190174</v>
      </c>
      <c r="K6050" t="str">
        <f>VLOOKUP(Table_munisapp_tylerci_mu_live_rq_master5[[#This Row],[rh_vendor_suggest]],Vend!A:B,2,0)</f>
        <v>TRANE COMPANY</v>
      </c>
      <c r="L6050" t="str">
        <f>VLOOKUP(Table_munisapp_tylerci_mu_live_rq_master5[[#This Row],[a_department_code]],Dept!A:B,2,0)</f>
        <v>Library</v>
      </c>
      <c r="M6050">
        <f t="shared" si="94"/>
        <v>1</v>
      </c>
    </row>
    <row r="6051" spans="1:13" x14ac:dyDescent="0.25">
      <c r="A6051">
        <v>2019</v>
      </c>
      <c r="B6051">
        <v>6000</v>
      </c>
      <c r="C6051">
        <v>6000</v>
      </c>
      <c r="D6051" s="20">
        <v>6000</v>
      </c>
      <c r="E6051" s="10">
        <f>SUM(Table_munisapp_tylerci_mu_live_rq_master5[[#This Row],[rd_extended_price]]-Table_munisapp_tylerci_mu_live_rq_master5[[#This Row],[rd_price_net]])</f>
        <v>0</v>
      </c>
      <c r="F6051" s="1">
        <v>43482</v>
      </c>
      <c r="G6051">
        <v>3682</v>
      </c>
      <c r="H6051" t="s">
        <v>9100</v>
      </c>
      <c r="I6051" t="s">
        <v>12369</v>
      </c>
      <c r="J6051">
        <v>3190173</v>
      </c>
      <c r="K6051" t="str">
        <f>VLOOKUP(Table_munisapp_tylerci_mu_live_rq_master5[[#This Row],[rh_vendor_suggest]],Vend!A:B,2,0)</f>
        <v>THYSSEN KRUPP ELEVATOR CORPORATION</v>
      </c>
      <c r="L6051" t="str">
        <f>VLOOKUP(Table_munisapp_tylerci_mu_live_rq_master5[[#This Row],[a_department_code]],Dept!A:B,2,0)</f>
        <v>Library</v>
      </c>
      <c r="M6051">
        <f t="shared" si="94"/>
        <v>1</v>
      </c>
    </row>
    <row r="6052" spans="1:13" hidden="1" x14ac:dyDescent="0.25">
      <c r="A6052">
        <v>2019</v>
      </c>
      <c r="B6052">
        <v>1200</v>
      </c>
      <c r="C6052">
        <v>1200</v>
      </c>
      <c r="D6052" s="20">
        <v>1200</v>
      </c>
      <c r="E6052" s="10">
        <f>SUM(Table_munisapp_tylerci_mu_live_rq_master5[[#This Row],[rd_extended_price]]-Table_munisapp_tylerci_mu_live_rq_master5[[#This Row],[rd_price_net]])</f>
        <v>0</v>
      </c>
      <c r="F6052" s="1"/>
      <c r="G6052">
        <v>3779</v>
      </c>
      <c r="H6052" t="s">
        <v>9109</v>
      </c>
      <c r="I6052" t="s">
        <v>12370</v>
      </c>
      <c r="J6052">
        <v>0</v>
      </c>
      <c r="K6052" t="str">
        <f>VLOOKUP(Table_munisapp_tylerci_mu_live_rq_master5[[#This Row],[rh_vendor_suggest]],Vend!A:B,2,0)</f>
        <v>UNITED SITE SERVICES OF NEVADA INC</v>
      </c>
      <c r="L6052" t="str">
        <f>VLOOKUP(Table_munisapp_tylerci_mu_live_rq_master5[[#This Row],[a_department_code]],Dept!A:B,2,0)</f>
        <v>Parks</v>
      </c>
      <c r="M6052">
        <f t="shared" si="94"/>
        <v>1</v>
      </c>
    </row>
    <row r="6053" spans="1:13" hidden="1" x14ac:dyDescent="0.25">
      <c r="A6053">
        <v>2019</v>
      </c>
      <c r="B6053">
        <v>0</v>
      </c>
      <c r="C6053">
        <v>0</v>
      </c>
      <c r="D6053" s="20">
        <v>0</v>
      </c>
      <c r="E6053" s="10">
        <f>SUM(Table_munisapp_tylerci_mu_live_rq_master5[[#This Row],[rd_extended_price]]-Table_munisapp_tylerci_mu_live_rq_master5[[#This Row],[rd_price_net]])</f>
        <v>0</v>
      </c>
      <c r="F6053" s="1"/>
      <c r="G6053">
        <v>0</v>
      </c>
      <c r="H6053" t="s">
        <v>9083</v>
      </c>
      <c r="I6053" t="s">
        <v>12371</v>
      </c>
      <c r="J6053">
        <v>0</v>
      </c>
      <c r="K6053" t="e">
        <f>VLOOKUP(Table_munisapp_tylerci_mu_live_rq_master5[[#This Row],[rh_vendor_suggest]],Vend!A:B,2,0)</f>
        <v>#N/A</v>
      </c>
      <c r="L6053" t="str">
        <f>VLOOKUP(Table_munisapp_tylerci_mu_live_rq_master5[[#This Row],[a_department_code]],Dept!A:B,2,0)</f>
        <v>Information Technology</v>
      </c>
      <c r="M6053">
        <f t="shared" si="94"/>
        <v>0</v>
      </c>
    </row>
    <row r="6054" spans="1:13" hidden="1" x14ac:dyDescent="0.25">
      <c r="A6054">
        <v>2019</v>
      </c>
      <c r="B6054">
        <v>625.62</v>
      </c>
      <c r="C6054">
        <v>3753.72</v>
      </c>
      <c r="D6054" s="20">
        <v>3753.72</v>
      </c>
      <c r="E6054" s="10">
        <f>SUM(Table_munisapp_tylerci_mu_live_rq_master5[[#This Row],[rd_extended_price]]-Table_munisapp_tylerci_mu_live_rq_master5[[#This Row],[rd_price_net]])</f>
        <v>0</v>
      </c>
      <c r="F6054" s="1"/>
      <c r="G6054">
        <v>5525</v>
      </c>
      <c r="H6054" t="s">
        <v>9083</v>
      </c>
      <c r="I6054" t="s">
        <v>12372</v>
      </c>
      <c r="J6054">
        <v>0</v>
      </c>
      <c r="K6054" t="str">
        <f>VLOOKUP(Table_munisapp_tylerci_mu_live_rq_master5[[#This Row],[rh_vendor_suggest]],Vend!A:B,2,0)</f>
        <v>CONVERGEONE, INC</v>
      </c>
      <c r="L6054" t="str">
        <f>VLOOKUP(Table_munisapp_tylerci_mu_live_rq_master5[[#This Row],[a_department_code]],Dept!A:B,2,0)</f>
        <v>Information Technology</v>
      </c>
      <c r="M6054">
        <f t="shared" si="94"/>
        <v>0</v>
      </c>
    </row>
    <row r="6055" spans="1:13" hidden="1" x14ac:dyDescent="0.25">
      <c r="A6055">
        <v>2019</v>
      </c>
      <c r="B6055">
        <v>25.62</v>
      </c>
      <c r="C6055">
        <v>153.72</v>
      </c>
      <c r="D6055" s="20">
        <v>153.72</v>
      </c>
      <c r="E6055" s="10">
        <f>SUM(Table_munisapp_tylerci_mu_live_rq_master5[[#This Row],[rd_extended_price]]-Table_munisapp_tylerci_mu_live_rq_master5[[#This Row],[rd_price_net]])</f>
        <v>0</v>
      </c>
      <c r="F6055" s="1"/>
      <c r="G6055">
        <v>5525</v>
      </c>
      <c r="H6055" t="s">
        <v>9083</v>
      </c>
      <c r="I6055" t="s">
        <v>12372</v>
      </c>
      <c r="J6055">
        <v>0</v>
      </c>
      <c r="K6055" t="str">
        <f>VLOOKUP(Table_munisapp_tylerci_mu_live_rq_master5[[#This Row],[rh_vendor_suggest]],Vend!A:B,2,0)</f>
        <v>CONVERGEONE, INC</v>
      </c>
      <c r="L6055" t="str">
        <f>VLOOKUP(Table_munisapp_tylerci_mu_live_rq_master5[[#This Row],[a_department_code]],Dept!A:B,2,0)</f>
        <v>Information Technology</v>
      </c>
      <c r="M6055">
        <f t="shared" si="94"/>
        <v>0</v>
      </c>
    </row>
    <row r="6056" spans="1:13" hidden="1" x14ac:dyDescent="0.25">
      <c r="A6056">
        <v>2019</v>
      </c>
      <c r="B6056">
        <v>10.62</v>
      </c>
      <c r="C6056">
        <v>63.72</v>
      </c>
      <c r="D6056" s="20">
        <v>63.72</v>
      </c>
      <c r="E6056" s="10">
        <f>SUM(Table_munisapp_tylerci_mu_live_rq_master5[[#This Row],[rd_extended_price]]-Table_munisapp_tylerci_mu_live_rq_master5[[#This Row],[rd_price_net]])</f>
        <v>0</v>
      </c>
      <c r="F6056" s="1"/>
      <c r="G6056">
        <v>5525</v>
      </c>
      <c r="H6056" t="s">
        <v>9083</v>
      </c>
      <c r="I6056" t="s">
        <v>12372</v>
      </c>
      <c r="J6056">
        <v>0</v>
      </c>
      <c r="K6056" t="str">
        <f>VLOOKUP(Table_munisapp_tylerci_mu_live_rq_master5[[#This Row],[rh_vendor_suggest]],Vend!A:B,2,0)</f>
        <v>CONVERGEONE, INC</v>
      </c>
      <c r="L6056" t="str">
        <f>VLOOKUP(Table_munisapp_tylerci_mu_live_rq_master5[[#This Row],[a_department_code]],Dept!A:B,2,0)</f>
        <v>Information Technology</v>
      </c>
      <c r="M6056">
        <f t="shared" si="94"/>
        <v>0</v>
      </c>
    </row>
    <row r="6057" spans="1:13" hidden="1" x14ac:dyDescent="0.25">
      <c r="A6057">
        <v>2019</v>
      </c>
      <c r="B6057">
        <v>255.62</v>
      </c>
      <c r="C6057">
        <v>766.86</v>
      </c>
      <c r="D6057" s="20">
        <v>766.86</v>
      </c>
      <c r="E6057" s="10">
        <f>SUM(Table_munisapp_tylerci_mu_live_rq_master5[[#This Row],[rd_extended_price]]-Table_munisapp_tylerci_mu_live_rq_master5[[#This Row],[rd_price_net]])</f>
        <v>0</v>
      </c>
      <c r="F6057" s="1"/>
      <c r="G6057">
        <v>5525</v>
      </c>
      <c r="H6057" t="s">
        <v>9083</v>
      </c>
      <c r="I6057" t="s">
        <v>12372</v>
      </c>
      <c r="J6057">
        <v>0</v>
      </c>
      <c r="K6057" t="str">
        <f>VLOOKUP(Table_munisapp_tylerci_mu_live_rq_master5[[#This Row],[rh_vendor_suggest]],Vend!A:B,2,0)</f>
        <v>CONVERGEONE, INC</v>
      </c>
      <c r="L6057" t="str">
        <f>VLOOKUP(Table_munisapp_tylerci_mu_live_rq_master5[[#This Row],[a_department_code]],Dept!A:B,2,0)</f>
        <v>Information Technology</v>
      </c>
      <c r="M6057">
        <f t="shared" si="94"/>
        <v>0</v>
      </c>
    </row>
    <row r="6058" spans="1:13" hidden="1" x14ac:dyDescent="0.25">
      <c r="A6058">
        <v>2019</v>
      </c>
      <c r="B6058">
        <v>32</v>
      </c>
      <c r="C6058">
        <v>192</v>
      </c>
      <c r="D6058" s="20">
        <v>192</v>
      </c>
      <c r="E6058" s="10">
        <f>SUM(Table_munisapp_tylerci_mu_live_rq_master5[[#This Row],[rd_extended_price]]-Table_munisapp_tylerci_mu_live_rq_master5[[#This Row],[rd_price_net]])</f>
        <v>0</v>
      </c>
      <c r="F6058" s="1"/>
      <c r="G6058">
        <v>5525</v>
      </c>
      <c r="H6058" t="s">
        <v>9083</v>
      </c>
      <c r="I6058" t="s">
        <v>12372</v>
      </c>
      <c r="J6058">
        <v>0</v>
      </c>
      <c r="K6058" t="str">
        <f>VLOOKUP(Table_munisapp_tylerci_mu_live_rq_master5[[#This Row],[rh_vendor_suggest]],Vend!A:B,2,0)</f>
        <v>CONVERGEONE, INC</v>
      </c>
      <c r="L6058" t="str">
        <f>VLOOKUP(Table_munisapp_tylerci_mu_live_rq_master5[[#This Row],[a_department_code]],Dept!A:B,2,0)</f>
        <v>Information Technology</v>
      </c>
      <c r="M6058">
        <f t="shared" si="94"/>
        <v>0</v>
      </c>
    </row>
    <row r="6059" spans="1:13" hidden="1" x14ac:dyDescent="0.25">
      <c r="A6059">
        <v>2019</v>
      </c>
      <c r="B6059">
        <v>35.93</v>
      </c>
      <c r="C6059">
        <v>898.25</v>
      </c>
      <c r="D6059" s="20">
        <v>898.25</v>
      </c>
      <c r="E6059" s="10">
        <f>SUM(Table_munisapp_tylerci_mu_live_rq_master5[[#This Row],[rd_extended_price]]-Table_munisapp_tylerci_mu_live_rq_master5[[#This Row],[rd_price_net]])</f>
        <v>0</v>
      </c>
      <c r="F6059" s="1"/>
      <c r="G6059">
        <v>1294</v>
      </c>
      <c r="H6059" t="s">
        <v>9072</v>
      </c>
      <c r="I6059" t="s">
        <v>9989</v>
      </c>
      <c r="J6059">
        <v>0</v>
      </c>
      <c r="K6059" t="str">
        <f>VLOOKUP(Table_munisapp_tylerci_mu_live_rq_master5[[#This Row],[rh_vendor_suggest]],Vend!A:B,2,0)</f>
        <v>BOB BARKER CO</v>
      </c>
      <c r="L6059" t="str">
        <f>VLOOKUP(Table_munisapp_tylerci_mu_live_rq_master5[[#This Row],[a_department_code]],Dept!A:B,2,0)</f>
        <v>Jail</v>
      </c>
      <c r="M6059">
        <f t="shared" si="94"/>
        <v>0</v>
      </c>
    </row>
    <row r="6060" spans="1:13" hidden="1" x14ac:dyDescent="0.25">
      <c r="A6060">
        <v>2019</v>
      </c>
      <c r="B6060">
        <v>19.27</v>
      </c>
      <c r="C6060">
        <v>770.8</v>
      </c>
      <c r="D6060" s="20">
        <v>770.8</v>
      </c>
      <c r="E6060" s="10">
        <f>SUM(Table_munisapp_tylerci_mu_live_rq_master5[[#This Row],[rd_extended_price]]-Table_munisapp_tylerci_mu_live_rq_master5[[#This Row],[rd_price_net]])</f>
        <v>0</v>
      </c>
      <c r="F6060" s="1"/>
      <c r="G6060">
        <v>1294</v>
      </c>
      <c r="H6060" t="s">
        <v>9072</v>
      </c>
      <c r="I6060" t="s">
        <v>9989</v>
      </c>
      <c r="J6060">
        <v>0</v>
      </c>
      <c r="K6060" t="str">
        <f>VLOOKUP(Table_munisapp_tylerci_mu_live_rq_master5[[#This Row],[rh_vendor_suggest]],Vend!A:B,2,0)</f>
        <v>BOB BARKER CO</v>
      </c>
      <c r="L6060" t="str">
        <f>VLOOKUP(Table_munisapp_tylerci_mu_live_rq_master5[[#This Row],[a_department_code]],Dept!A:B,2,0)</f>
        <v>Jail</v>
      </c>
      <c r="M6060">
        <f t="shared" si="94"/>
        <v>0</v>
      </c>
    </row>
    <row r="6061" spans="1:13" hidden="1" x14ac:dyDescent="0.25">
      <c r="A6061">
        <v>2019</v>
      </c>
      <c r="B6061">
        <v>0</v>
      </c>
      <c r="C6061">
        <v>0</v>
      </c>
      <c r="D6061" s="20">
        <v>0</v>
      </c>
      <c r="E6061" s="10">
        <f>SUM(Table_munisapp_tylerci_mu_live_rq_master5[[#This Row],[rd_extended_price]]-Table_munisapp_tylerci_mu_live_rq_master5[[#This Row],[rd_price_net]])</f>
        <v>0</v>
      </c>
      <c r="F6061" s="1"/>
      <c r="G6061">
        <v>0</v>
      </c>
      <c r="H6061" t="s">
        <v>9072</v>
      </c>
      <c r="I6061" t="s">
        <v>12373</v>
      </c>
      <c r="J6061">
        <v>0</v>
      </c>
      <c r="K6061" t="e">
        <f>VLOOKUP(Table_munisapp_tylerci_mu_live_rq_master5[[#This Row],[rh_vendor_suggest]],Vend!A:B,2,0)</f>
        <v>#N/A</v>
      </c>
      <c r="L6061" t="str">
        <f>VLOOKUP(Table_munisapp_tylerci_mu_live_rq_master5[[#This Row],[a_department_code]],Dept!A:B,2,0)</f>
        <v>Jail</v>
      </c>
      <c r="M6061">
        <f t="shared" si="94"/>
        <v>0</v>
      </c>
    </row>
    <row r="6062" spans="1:13" hidden="1" x14ac:dyDescent="0.25">
      <c r="A6062">
        <v>2019</v>
      </c>
      <c r="B6062">
        <v>0</v>
      </c>
      <c r="C6062">
        <v>0</v>
      </c>
      <c r="D6062" s="20">
        <v>0</v>
      </c>
      <c r="E6062" s="10">
        <f>SUM(Table_munisapp_tylerci_mu_live_rq_master5[[#This Row],[rd_extended_price]]-Table_munisapp_tylerci_mu_live_rq_master5[[#This Row],[rd_price_net]])</f>
        <v>0</v>
      </c>
      <c r="F6062" s="1"/>
      <c r="G6062">
        <v>0</v>
      </c>
      <c r="H6062" t="s">
        <v>9072</v>
      </c>
      <c r="I6062" t="s">
        <v>12373</v>
      </c>
      <c r="J6062">
        <v>0</v>
      </c>
      <c r="K6062" t="e">
        <f>VLOOKUP(Table_munisapp_tylerci_mu_live_rq_master5[[#This Row],[rh_vendor_suggest]],Vend!A:B,2,0)</f>
        <v>#N/A</v>
      </c>
      <c r="L6062" t="str">
        <f>VLOOKUP(Table_munisapp_tylerci_mu_live_rq_master5[[#This Row],[a_department_code]],Dept!A:B,2,0)</f>
        <v>Jail</v>
      </c>
      <c r="M6062">
        <f t="shared" si="94"/>
        <v>0</v>
      </c>
    </row>
    <row r="6063" spans="1:13" x14ac:dyDescent="0.25">
      <c r="C6063">
        <f>SUBTOTAL(109,Table_munisapp_tylerci_mu_live_rq_master5[rd_extended_price])</f>
        <v>1178778.1899999997</v>
      </c>
      <c r="F6063" s="1"/>
      <c r="K6063" s="10"/>
      <c r="L6063" s="10"/>
    </row>
  </sheetData>
  <pageMargins left="0.7" right="0.7" top="0.75" bottom="0.75" header="0.3" footer="0.3"/>
  <pageSetup scale="53" fitToHeight="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7" tint="0.39997558519241921"/>
    <pageSetUpPr fitToPage="1"/>
  </sheetPr>
  <dimension ref="A1:F218"/>
  <sheetViews>
    <sheetView tabSelected="1" workbookViewId="0">
      <pane ySplit="7" topLeftCell="A8" activePane="bottomLeft" state="frozen"/>
      <selection pane="bottomLeft" activeCell="A4" sqref="A4"/>
    </sheetView>
  </sheetViews>
  <sheetFormatPr defaultRowHeight="15" x14ac:dyDescent="0.25"/>
  <cols>
    <col min="1" max="1" width="53.5703125" customWidth="1"/>
    <col min="2" max="2" width="17.85546875" customWidth="1"/>
    <col min="3" max="3" width="15" bestFit="1" customWidth="1"/>
    <col min="4" max="4" width="53.5703125" customWidth="1"/>
    <col min="5" max="5" width="17.85546875" customWidth="1"/>
    <col min="6" max="6" width="5.5703125" bestFit="1" customWidth="1"/>
  </cols>
  <sheetData>
    <row r="1" spans="1:6" ht="15.6" x14ac:dyDescent="0.3">
      <c r="A1" s="2" t="s">
        <v>3634</v>
      </c>
      <c r="B1" s="3">
        <f>SUBTOTAL(9,Data!M:M)</f>
        <v>41</v>
      </c>
      <c r="C1" s="4" t="s">
        <v>12</v>
      </c>
      <c r="D1" s="5" t="s">
        <v>3635</v>
      </c>
      <c r="E1" s="6">
        <v>43487</v>
      </c>
    </row>
    <row r="2" spans="1:6" ht="15.95" customHeight="1" x14ac:dyDescent="0.3">
      <c r="A2" s="2" t="s">
        <v>3636</v>
      </c>
      <c r="B2" s="7">
        <f>Table_munisapp_tylerci_mu_live_rq_master5[[#Totals],[rd_extended_price]]</f>
        <v>1178778.1899999997</v>
      </c>
      <c r="C2" s="8" t="str">
        <f>IF(B2=GETPIVOTDATA("rd_extended_price",$D$7)," ",B2-GETPIVOTDATA("rd_extended_price",$D$7))</f>
        <v xml:space="preserve"> </v>
      </c>
    </row>
    <row r="3" spans="1:6" x14ac:dyDescent="0.3">
      <c r="A3" s="13" t="s">
        <v>3653</v>
      </c>
      <c r="B3" t="s">
        <v>8552</v>
      </c>
      <c r="D3" s="13" t="s">
        <v>3653</v>
      </c>
      <c r="E3" t="s">
        <v>8552</v>
      </c>
    </row>
    <row r="4" spans="1:6" x14ac:dyDescent="0.3">
      <c r="A4" s="13" t="s">
        <v>3655</v>
      </c>
      <c r="B4" t="s">
        <v>11978</v>
      </c>
      <c r="D4" s="13" t="s">
        <v>3655</v>
      </c>
      <c r="E4" t="s">
        <v>11978</v>
      </c>
    </row>
    <row r="5" spans="1:6" x14ac:dyDescent="0.3">
      <c r="A5" s="13" t="s">
        <v>7757</v>
      </c>
      <c r="B5" s="9">
        <v>2019</v>
      </c>
      <c r="D5" s="13" t="s">
        <v>7757</v>
      </c>
      <c r="E5" s="9">
        <v>2019</v>
      </c>
    </row>
    <row r="6" spans="1:6" ht="15.75" x14ac:dyDescent="0.25">
      <c r="A6" s="23" t="s">
        <v>3643</v>
      </c>
      <c r="B6" s="23"/>
      <c r="D6" s="24" t="s">
        <v>3644</v>
      </c>
      <c r="E6" s="24"/>
      <c r="F6" s="16"/>
    </row>
    <row r="7" spans="1:6" x14ac:dyDescent="0.25">
      <c r="A7" s="13" t="s">
        <v>3633</v>
      </c>
      <c r="B7" s="22" t="s">
        <v>11615</v>
      </c>
      <c r="C7" s="15" t="s">
        <v>3656</v>
      </c>
      <c r="D7" s="13" t="s">
        <v>3654</v>
      </c>
      <c r="E7" s="22" t="s">
        <v>11615</v>
      </c>
      <c r="F7" s="15" t="s">
        <v>3656</v>
      </c>
    </row>
    <row r="8" spans="1:6" x14ac:dyDescent="0.25">
      <c r="A8" s="9" t="s">
        <v>217</v>
      </c>
      <c r="B8" s="21">
        <v>4500</v>
      </c>
      <c r="C8" s="19" t="str">
        <f>IF(ISBLANK(B8),"",IF(B8&gt;$B$2*0.05,(B8/$B$2),""))</f>
        <v/>
      </c>
      <c r="D8" s="9" t="s">
        <v>11481</v>
      </c>
      <c r="E8" s="21">
        <v>4500</v>
      </c>
      <c r="F8" s="18" t="str">
        <f>IF(ISBLANK(E8),"",IF(E8&gt;$B$2*0.05,(E8/$B$2),""))</f>
        <v/>
      </c>
    </row>
    <row r="9" spans="1:6" x14ac:dyDescent="0.3">
      <c r="A9" s="11" t="s">
        <v>12358</v>
      </c>
      <c r="B9" s="21">
        <v>4500</v>
      </c>
      <c r="C9" s="19" t="str">
        <f t="shared" ref="C9:C72" si="0">IF(ISBLANK(B9),"",IF(B9&gt;$B$2*0.05,(B9/$B$2),""))</f>
        <v/>
      </c>
      <c r="D9" s="11" t="s">
        <v>12358</v>
      </c>
      <c r="E9" s="21">
        <v>4500</v>
      </c>
      <c r="F9" s="19" t="str">
        <f t="shared" ref="F9:F72" si="1">IF(ISBLANK(E9),"",IF(E9&gt;$B$2*0.05,(E9/$B$2),""))</f>
        <v/>
      </c>
    </row>
    <row r="10" spans="1:6" x14ac:dyDescent="0.3">
      <c r="A10" s="9" t="s">
        <v>527</v>
      </c>
      <c r="B10" s="21">
        <v>405.43</v>
      </c>
      <c r="C10" s="19" t="str">
        <f t="shared" si="0"/>
        <v/>
      </c>
      <c r="D10" s="9" t="s">
        <v>3631</v>
      </c>
      <c r="E10" s="21">
        <v>443345.69</v>
      </c>
      <c r="F10" s="19">
        <f t="shared" si="1"/>
        <v>0.37610611882800454</v>
      </c>
    </row>
    <row r="11" spans="1:6" x14ac:dyDescent="0.3">
      <c r="A11" s="11" t="s">
        <v>12348</v>
      </c>
      <c r="B11" s="21">
        <v>278.47000000000003</v>
      </c>
      <c r="C11" s="19" t="str">
        <f t="shared" si="0"/>
        <v/>
      </c>
      <c r="D11" s="11" t="s">
        <v>12346</v>
      </c>
      <c r="E11" s="21">
        <v>421917.86</v>
      </c>
      <c r="F11" s="19">
        <f t="shared" si="1"/>
        <v>0.35792811877525499</v>
      </c>
    </row>
    <row r="12" spans="1:6" x14ac:dyDescent="0.3">
      <c r="A12" s="11" t="s">
        <v>12365</v>
      </c>
      <c r="B12" s="21">
        <v>126.96</v>
      </c>
      <c r="C12" s="19" t="str">
        <f t="shared" si="0"/>
        <v/>
      </c>
      <c r="D12" s="11" t="s">
        <v>12348</v>
      </c>
      <c r="E12" s="21">
        <v>278.47000000000003</v>
      </c>
      <c r="F12" s="19" t="str">
        <f t="shared" si="1"/>
        <v/>
      </c>
    </row>
    <row r="13" spans="1:6" x14ac:dyDescent="0.3">
      <c r="A13" s="9" t="s">
        <v>535</v>
      </c>
      <c r="B13" s="21">
        <v>500</v>
      </c>
      <c r="C13" s="19" t="str">
        <f t="shared" si="0"/>
        <v/>
      </c>
      <c r="D13" s="11" t="s">
        <v>12361</v>
      </c>
      <c r="E13" s="21">
        <v>21022.400000000001</v>
      </c>
      <c r="F13" s="19" t="str">
        <f t="shared" si="1"/>
        <v/>
      </c>
    </row>
    <row r="14" spans="1:6" x14ac:dyDescent="0.3">
      <c r="A14" s="11" t="s">
        <v>10242</v>
      </c>
      <c r="B14" s="21">
        <v>500</v>
      </c>
      <c r="C14" s="19" t="str">
        <f t="shared" si="0"/>
        <v/>
      </c>
      <c r="D14" s="11" t="s">
        <v>12365</v>
      </c>
      <c r="E14" s="21">
        <v>126.96</v>
      </c>
      <c r="F14" s="19" t="str">
        <f t="shared" si="1"/>
        <v/>
      </c>
    </row>
    <row r="15" spans="1:6" x14ac:dyDescent="0.3">
      <c r="A15" s="9" t="s">
        <v>816</v>
      </c>
      <c r="B15" s="21">
        <v>3500</v>
      </c>
      <c r="C15" s="19" t="str">
        <f t="shared" si="0"/>
        <v/>
      </c>
      <c r="D15" s="9" t="s">
        <v>9101</v>
      </c>
      <c r="E15" s="21">
        <v>33048</v>
      </c>
      <c r="F15" s="19" t="str">
        <f t="shared" si="1"/>
        <v/>
      </c>
    </row>
    <row r="16" spans="1:6" x14ac:dyDescent="0.3">
      <c r="A16" s="11" t="s">
        <v>10248</v>
      </c>
      <c r="B16" s="21">
        <v>3500</v>
      </c>
      <c r="C16" s="19" t="str">
        <f t="shared" si="0"/>
        <v/>
      </c>
      <c r="D16" s="11" t="s">
        <v>12363</v>
      </c>
      <c r="E16" s="21">
        <v>5000</v>
      </c>
      <c r="F16" s="19" t="str">
        <f t="shared" si="1"/>
        <v/>
      </c>
    </row>
    <row r="17" spans="1:6" x14ac:dyDescent="0.3">
      <c r="A17" s="9" t="s">
        <v>832</v>
      </c>
      <c r="B17" s="21">
        <v>2000</v>
      </c>
      <c r="C17" s="19" t="str">
        <f t="shared" si="0"/>
        <v/>
      </c>
      <c r="D17" s="11" t="s">
        <v>12175</v>
      </c>
      <c r="E17" s="21">
        <v>3750</v>
      </c>
      <c r="F17" s="19" t="str">
        <f t="shared" si="1"/>
        <v/>
      </c>
    </row>
    <row r="18" spans="1:6" x14ac:dyDescent="0.3">
      <c r="A18" s="11" t="s">
        <v>10243</v>
      </c>
      <c r="B18" s="21">
        <v>2000</v>
      </c>
      <c r="C18" s="19" t="str">
        <f t="shared" si="0"/>
        <v/>
      </c>
      <c r="D18" s="11" t="s">
        <v>12347</v>
      </c>
      <c r="E18" s="21">
        <v>2904</v>
      </c>
      <c r="F18" s="19" t="str">
        <f t="shared" si="1"/>
        <v/>
      </c>
    </row>
    <row r="19" spans="1:6" x14ac:dyDescent="0.3">
      <c r="A19" s="9" t="s">
        <v>954</v>
      </c>
      <c r="B19" s="21">
        <v>2600.52</v>
      </c>
      <c r="C19" s="19" t="str">
        <f t="shared" si="0"/>
        <v/>
      </c>
      <c r="D19" s="11" t="s">
        <v>12362</v>
      </c>
      <c r="E19" s="21">
        <v>5394</v>
      </c>
      <c r="F19" s="19" t="str">
        <f t="shared" si="1"/>
        <v/>
      </c>
    </row>
    <row r="20" spans="1:6" x14ac:dyDescent="0.3">
      <c r="A20" s="11" t="s">
        <v>12349</v>
      </c>
      <c r="B20" s="21">
        <v>2600.52</v>
      </c>
      <c r="C20" s="19" t="str">
        <f t="shared" si="0"/>
        <v/>
      </c>
      <c r="D20" s="11" t="s">
        <v>12368</v>
      </c>
      <c r="E20" s="21">
        <v>10000</v>
      </c>
      <c r="F20" s="19" t="str">
        <f t="shared" si="1"/>
        <v/>
      </c>
    </row>
    <row r="21" spans="1:6" x14ac:dyDescent="0.3">
      <c r="A21" s="9" t="s">
        <v>1167</v>
      </c>
      <c r="B21" s="21">
        <v>1000</v>
      </c>
      <c r="C21" s="19" t="str">
        <f t="shared" si="0"/>
        <v/>
      </c>
      <c r="D21" s="11" t="s">
        <v>12369</v>
      </c>
      <c r="E21" s="21">
        <v>6000</v>
      </c>
      <c r="F21" s="19" t="str">
        <f t="shared" si="1"/>
        <v/>
      </c>
    </row>
    <row r="22" spans="1:6" x14ac:dyDescent="0.3">
      <c r="A22" s="11" t="s">
        <v>12354</v>
      </c>
      <c r="B22" s="21">
        <v>1000</v>
      </c>
      <c r="C22" s="19" t="str">
        <f t="shared" si="0"/>
        <v/>
      </c>
      <c r="D22" s="9" t="s">
        <v>11475</v>
      </c>
      <c r="E22" s="21">
        <v>72980</v>
      </c>
      <c r="F22" s="19">
        <f t="shared" si="1"/>
        <v>6.1911562853058912E-2</v>
      </c>
    </row>
    <row r="23" spans="1:6" x14ac:dyDescent="0.3">
      <c r="A23" s="9" t="s">
        <v>1277</v>
      </c>
      <c r="B23" s="21">
        <v>1000</v>
      </c>
      <c r="C23" s="19" t="str">
        <f t="shared" si="0"/>
        <v/>
      </c>
      <c r="D23" s="11" t="s">
        <v>9173</v>
      </c>
      <c r="E23" s="21">
        <v>700</v>
      </c>
      <c r="F23" s="19" t="str">
        <f t="shared" si="1"/>
        <v/>
      </c>
    </row>
    <row r="24" spans="1:6" x14ac:dyDescent="0.3">
      <c r="A24" s="11" t="s">
        <v>12351</v>
      </c>
      <c r="B24" s="21">
        <v>1000</v>
      </c>
      <c r="C24" s="19" t="str">
        <f t="shared" si="0"/>
        <v/>
      </c>
      <c r="D24" s="11" t="s">
        <v>9299</v>
      </c>
      <c r="E24" s="21">
        <v>780</v>
      </c>
      <c r="F24" s="19" t="str">
        <f t="shared" si="1"/>
        <v/>
      </c>
    </row>
    <row r="25" spans="1:6" x14ac:dyDescent="0.3">
      <c r="A25" s="9" t="s">
        <v>1760</v>
      </c>
      <c r="B25" s="21">
        <v>600</v>
      </c>
      <c r="C25" s="19" t="str">
        <f t="shared" si="0"/>
        <v/>
      </c>
      <c r="D25" s="11" t="s">
        <v>10242</v>
      </c>
      <c r="E25" s="21">
        <v>500</v>
      </c>
      <c r="F25" s="19" t="str">
        <f t="shared" si="1"/>
        <v/>
      </c>
    </row>
    <row r="26" spans="1:6" x14ac:dyDescent="0.3">
      <c r="A26" s="11" t="s">
        <v>12366</v>
      </c>
      <c r="B26" s="21">
        <v>400</v>
      </c>
      <c r="C26" s="19" t="str">
        <f t="shared" si="0"/>
        <v/>
      </c>
      <c r="D26" s="11" t="s">
        <v>10243</v>
      </c>
      <c r="E26" s="21">
        <v>2000</v>
      </c>
      <c r="F26" s="19" t="str">
        <f t="shared" si="1"/>
        <v/>
      </c>
    </row>
    <row r="27" spans="1:6" x14ac:dyDescent="0.3">
      <c r="A27" s="11" t="s">
        <v>12367</v>
      </c>
      <c r="B27" s="21">
        <v>200</v>
      </c>
      <c r="C27" s="19" t="str">
        <f t="shared" si="0"/>
        <v/>
      </c>
      <c r="D27" s="11" t="s">
        <v>10248</v>
      </c>
      <c r="E27" s="21">
        <v>3500</v>
      </c>
      <c r="F27" s="19" t="str">
        <f t="shared" si="1"/>
        <v/>
      </c>
    </row>
    <row r="28" spans="1:6" x14ac:dyDescent="0.3">
      <c r="A28" s="9" t="s">
        <v>1867</v>
      </c>
      <c r="B28" s="21">
        <v>6277.44</v>
      </c>
      <c r="C28" s="19" t="str">
        <f t="shared" si="0"/>
        <v/>
      </c>
      <c r="D28" s="11" t="s">
        <v>10451</v>
      </c>
      <c r="E28" s="21">
        <v>18000</v>
      </c>
      <c r="F28" s="19" t="str">
        <f t="shared" si="1"/>
        <v/>
      </c>
    </row>
    <row r="29" spans="1:6" x14ac:dyDescent="0.3">
      <c r="A29" s="11" t="s">
        <v>9646</v>
      </c>
      <c r="B29" s="21">
        <v>6277.44</v>
      </c>
      <c r="C29" s="19" t="str">
        <f t="shared" si="0"/>
        <v/>
      </c>
      <c r="D29" s="11" t="s">
        <v>12338</v>
      </c>
      <c r="E29" s="21">
        <v>3500</v>
      </c>
      <c r="F29" s="19" t="str">
        <f t="shared" si="1"/>
        <v/>
      </c>
    </row>
    <row r="30" spans="1:6" x14ac:dyDescent="0.3">
      <c r="A30" s="9" t="s">
        <v>1949</v>
      </c>
      <c r="B30" s="21">
        <v>711146.19</v>
      </c>
      <c r="C30" s="19">
        <f t="shared" si="0"/>
        <v>0.60329092956835262</v>
      </c>
      <c r="D30" s="11" t="s">
        <v>12339</v>
      </c>
      <c r="E30" s="21">
        <v>20000</v>
      </c>
      <c r="F30" s="19" t="str">
        <f t="shared" si="1"/>
        <v/>
      </c>
    </row>
    <row r="31" spans="1:6" x14ac:dyDescent="0.3">
      <c r="A31" s="11" t="s">
        <v>12346</v>
      </c>
      <c r="B31" s="21">
        <v>711146.19</v>
      </c>
      <c r="C31" s="19">
        <f t="shared" si="0"/>
        <v>0.60329092956835262</v>
      </c>
      <c r="D31" s="11" t="s">
        <v>12341</v>
      </c>
      <c r="E31" s="21">
        <v>10000</v>
      </c>
      <c r="F31" s="19" t="str">
        <f t="shared" si="1"/>
        <v/>
      </c>
    </row>
    <row r="32" spans="1:6" x14ac:dyDescent="0.25">
      <c r="A32" s="9" t="s">
        <v>2586</v>
      </c>
      <c r="B32" s="21">
        <v>6358.33</v>
      </c>
      <c r="C32" s="19" t="str">
        <f t="shared" si="0"/>
        <v/>
      </c>
      <c r="D32" s="11" t="s">
        <v>12342</v>
      </c>
      <c r="E32" s="21">
        <v>5000</v>
      </c>
      <c r="F32" s="19" t="str">
        <f t="shared" si="1"/>
        <v/>
      </c>
    </row>
    <row r="33" spans="1:6" x14ac:dyDescent="0.25">
      <c r="A33" s="11" t="s">
        <v>10239</v>
      </c>
      <c r="B33" s="21">
        <v>6358.33</v>
      </c>
      <c r="C33" s="19" t="str">
        <f t="shared" si="0"/>
        <v/>
      </c>
      <c r="D33" s="11" t="s">
        <v>12343</v>
      </c>
      <c r="E33" s="21">
        <v>9000</v>
      </c>
      <c r="F33" s="19" t="str">
        <f t="shared" si="1"/>
        <v/>
      </c>
    </row>
    <row r="34" spans="1:6" x14ac:dyDescent="0.25">
      <c r="A34" s="9" t="s">
        <v>1258</v>
      </c>
      <c r="B34" s="21">
        <v>14841</v>
      </c>
      <c r="C34" s="19" t="str">
        <f t="shared" si="0"/>
        <v/>
      </c>
      <c r="D34" s="9" t="s">
        <v>11421</v>
      </c>
      <c r="E34" s="21">
        <v>299894.00999999995</v>
      </c>
      <c r="F34" s="19">
        <f t="shared" si="1"/>
        <v>0.25441089133147265</v>
      </c>
    </row>
    <row r="35" spans="1:6" x14ac:dyDescent="0.25">
      <c r="A35" s="11" t="s">
        <v>9646</v>
      </c>
      <c r="B35" s="21">
        <v>14841</v>
      </c>
      <c r="C35" s="19" t="str">
        <f t="shared" si="0"/>
        <v/>
      </c>
      <c r="D35" s="11" t="s">
        <v>12346</v>
      </c>
      <c r="E35" s="21">
        <v>289228.32999999996</v>
      </c>
      <c r="F35" s="19">
        <f t="shared" si="1"/>
        <v>0.24536281079309757</v>
      </c>
    </row>
    <row r="36" spans="1:6" x14ac:dyDescent="0.25">
      <c r="A36" s="9" t="s">
        <v>2963</v>
      </c>
      <c r="B36" s="21">
        <v>9000</v>
      </c>
      <c r="C36" s="19" t="str">
        <f t="shared" si="0"/>
        <v/>
      </c>
      <c r="D36" s="11" t="s">
        <v>12364</v>
      </c>
      <c r="E36" s="21">
        <v>10665.68</v>
      </c>
      <c r="F36" s="19" t="str">
        <f t="shared" si="1"/>
        <v/>
      </c>
    </row>
    <row r="37" spans="1:6" x14ac:dyDescent="0.25">
      <c r="A37" s="11" t="s">
        <v>12343</v>
      </c>
      <c r="B37" s="21">
        <v>9000</v>
      </c>
      <c r="C37" s="19" t="str">
        <f t="shared" si="0"/>
        <v/>
      </c>
      <c r="D37" s="9" t="s">
        <v>11420</v>
      </c>
      <c r="E37" s="21">
        <v>2600.52</v>
      </c>
      <c r="F37" s="19" t="str">
        <f t="shared" si="1"/>
        <v/>
      </c>
    </row>
    <row r="38" spans="1:6" x14ac:dyDescent="0.25">
      <c r="A38" s="9" t="s">
        <v>3155</v>
      </c>
      <c r="B38" s="21">
        <v>1000</v>
      </c>
      <c r="C38" s="19" t="str">
        <f t="shared" si="0"/>
        <v/>
      </c>
      <c r="D38" s="11" t="s">
        <v>12349</v>
      </c>
      <c r="E38" s="21">
        <v>2600.52</v>
      </c>
      <c r="F38" s="19" t="str">
        <f t="shared" si="1"/>
        <v/>
      </c>
    </row>
    <row r="39" spans="1:6" x14ac:dyDescent="0.25">
      <c r="A39" s="11" t="s">
        <v>12356</v>
      </c>
      <c r="B39" s="21">
        <v>1000</v>
      </c>
      <c r="C39" s="19" t="str">
        <f t="shared" si="0"/>
        <v/>
      </c>
      <c r="D39" s="9" t="s">
        <v>9115</v>
      </c>
      <c r="E39" s="21">
        <v>5000</v>
      </c>
      <c r="F39" s="19" t="str">
        <f t="shared" si="1"/>
        <v/>
      </c>
    </row>
    <row r="40" spans="1:6" x14ac:dyDescent="0.25">
      <c r="A40" s="9" t="s">
        <v>2892</v>
      </c>
      <c r="B40" s="21">
        <v>6000</v>
      </c>
      <c r="C40" s="19" t="str">
        <f t="shared" si="0"/>
        <v/>
      </c>
      <c r="D40" s="11" t="s">
        <v>12353</v>
      </c>
      <c r="E40" s="21">
        <v>5000</v>
      </c>
      <c r="F40" s="19" t="str">
        <f t="shared" si="1"/>
        <v/>
      </c>
    </row>
    <row r="41" spans="1:6" x14ac:dyDescent="0.25">
      <c r="A41" s="11" t="s">
        <v>12369</v>
      </c>
      <c r="B41" s="21">
        <v>6000</v>
      </c>
      <c r="C41" s="19" t="str">
        <f t="shared" si="0"/>
        <v/>
      </c>
      <c r="D41" s="9" t="s">
        <v>9095</v>
      </c>
      <c r="E41" s="21">
        <v>34635.969999999994</v>
      </c>
      <c r="F41" s="19" t="str">
        <f t="shared" si="1"/>
        <v/>
      </c>
    </row>
    <row r="42" spans="1:6" x14ac:dyDescent="0.25">
      <c r="A42" s="9" t="s">
        <v>2933</v>
      </c>
      <c r="B42" s="21">
        <v>780</v>
      </c>
      <c r="C42" s="19" t="str">
        <f t="shared" si="0"/>
        <v/>
      </c>
      <c r="D42" s="11" t="s">
        <v>9646</v>
      </c>
      <c r="E42" s="21">
        <v>21118.44</v>
      </c>
      <c r="F42" s="16" t="str">
        <f t="shared" si="1"/>
        <v/>
      </c>
    </row>
    <row r="43" spans="1:6" x14ac:dyDescent="0.25">
      <c r="A43" s="11" t="s">
        <v>9299</v>
      </c>
      <c r="B43" s="21">
        <v>780</v>
      </c>
      <c r="C43" s="19" t="str">
        <f t="shared" si="0"/>
        <v/>
      </c>
      <c r="D43" s="11" t="s">
        <v>10239</v>
      </c>
      <c r="E43" s="21">
        <v>6358.33</v>
      </c>
      <c r="F43" s="16" t="str">
        <f t="shared" si="1"/>
        <v/>
      </c>
    </row>
    <row r="44" spans="1:6" x14ac:dyDescent="0.25">
      <c r="A44" s="9" t="s">
        <v>3275</v>
      </c>
      <c r="B44" s="21">
        <v>5394</v>
      </c>
      <c r="C44" s="19" t="str">
        <f t="shared" si="0"/>
        <v/>
      </c>
      <c r="D44" s="11" t="s">
        <v>12078</v>
      </c>
      <c r="E44" s="21">
        <v>6559.2</v>
      </c>
      <c r="F44" s="16" t="str">
        <f t="shared" si="1"/>
        <v/>
      </c>
    </row>
    <row r="45" spans="1:6" x14ac:dyDescent="0.25">
      <c r="A45" s="11" t="s">
        <v>12362</v>
      </c>
      <c r="B45" s="21">
        <v>5394</v>
      </c>
      <c r="C45" s="19" t="str">
        <f t="shared" si="0"/>
        <v/>
      </c>
      <c r="D45" s="11" t="s">
        <v>12366</v>
      </c>
      <c r="E45" s="21">
        <v>400</v>
      </c>
      <c r="F45" s="16" t="str">
        <f t="shared" si="1"/>
        <v/>
      </c>
    </row>
    <row r="46" spans="1:6" x14ac:dyDescent="0.25">
      <c r="A46" s="9" t="s">
        <v>1044</v>
      </c>
      <c r="B46" s="21">
        <v>18000</v>
      </c>
      <c r="C46" s="19" t="str">
        <f t="shared" si="0"/>
        <v/>
      </c>
      <c r="D46" s="11" t="s">
        <v>12367</v>
      </c>
      <c r="E46" s="21">
        <v>200</v>
      </c>
      <c r="F46" s="16" t="str">
        <f t="shared" si="1"/>
        <v/>
      </c>
    </row>
    <row r="47" spans="1:6" x14ac:dyDescent="0.25">
      <c r="A47" s="11" t="s">
        <v>10451</v>
      </c>
      <c r="B47" s="21">
        <v>18000</v>
      </c>
      <c r="C47" s="19" t="str">
        <f t="shared" si="0"/>
        <v/>
      </c>
      <c r="D47" s="9" t="s">
        <v>11479</v>
      </c>
      <c r="E47" s="21">
        <v>136000</v>
      </c>
      <c r="F47" s="16">
        <f t="shared" si="1"/>
        <v>0.11537369893143343</v>
      </c>
    </row>
    <row r="48" spans="1:6" x14ac:dyDescent="0.25">
      <c r="A48" s="9" t="s">
        <v>2915</v>
      </c>
      <c r="B48" s="21">
        <v>10000</v>
      </c>
      <c r="C48" s="19" t="str">
        <f t="shared" si="0"/>
        <v/>
      </c>
      <c r="D48" s="11" t="s">
        <v>12350</v>
      </c>
      <c r="E48" s="21">
        <v>1500</v>
      </c>
      <c r="F48" s="16" t="str">
        <f t="shared" si="1"/>
        <v/>
      </c>
    </row>
    <row r="49" spans="1:6" x14ac:dyDescent="0.25">
      <c r="A49" s="11" t="s">
        <v>12368</v>
      </c>
      <c r="B49" s="21">
        <v>10000</v>
      </c>
      <c r="C49" s="19" t="str">
        <f t="shared" si="0"/>
        <v/>
      </c>
      <c r="D49" s="11" t="s">
        <v>12351</v>
      </c>
      <c r="E49" s="21">
        <v>1000</v>
      </c>
      <c r="F49" s="16" t="str">
        <f t="shared" si="1"/>
        <v/>
      </c>
    </row>
    <row r="50" spans="1:6" x14ac:dyDescent="0.25">
      <c r="A50" s="9" t="s">
        <v>3355</v>
      </c>
      <c r="B50" s="21">
        <v>3500</v>
      </c>
      <c r="C50" s="19" t="str">
        <f t="shared" si="0"/>
        <v/>
      </c>
      <c r="D50" s="11" t="s">
        <v>12354</v>
      </c>
      <c r="E50" s="21">
        <v>1000</v>
      </c>
      <c r="F50" s="16" t="str">
        <f t="shared" si="1"/>
        <v/>
      </c>
    </row>
    <row r="51" spans="1:6" x14ac:dyDescent="0.25">
      <c r="A51" s="11" t="s">
        <v>12338</v>
      </c>
      <c r="B51" s="21">
        <v>3500</v>
      </c>
      <c r="C51" s="19" t="str">
        <f t="shared" si="0"/>
        <v/>
      </c>
      <c r="D51" s="11" t="s">
        <v>12355</v>
      </c>
      <c r="E51" s="21">
        <v>1000</v>
      </c>
      <c r="F51" s="16" t="str">
        <f t="shared" si="1"/>
        <v/>
      </c>
    </row>
    <row r="52" spans="1:6" x14ac:dyDescent="0.25">
      <c r="A52" s="9" t="s">
        <v>3103</v>
      </c>
      <c r="B52" s="21">
        <v>20000</v>
      </c>
      <c r="C52" s="19" t="str">
        <f t="shared" si="0"/>
        <v/>
      </c>
      <c r="D52" s="11" t="s">
        <v>12356</v>
      </c>
      <c r="E52" s="21">
        <v>1000</v>
      </c>
      <c r="F52" s="16" t="str">
        <f t="shared" si="1"/>
        <v/>
      </c>
    </row>
    <row r="53" spans="1:6" x14ac:dyDescent="0.25">
      <c r="A53" s="11" t="s">
        <v>12339</v>
      </c>
      <c r="B53" s="21">
        <v>20000</v>
      </c>
      <c r="C53" s="19" t="str">
        <f t="shared" si="0"/>
        <v/>
      </c>
      <c r="D53" s="11" t="s">
        <v>12357</v>
      </c>
      <c r="E53" s="21">
        <v>500</v>
      </c>
      <c r="F53" s="16" t="str">
        <f t="shared" si="1"/>
        <v/>
      </c>
    </row>
    <row r="54" spans="1:6" x14ac:dyDescent="0.25">
      <c r="A54" s="9" t="s">
        <v>262</v>
      </c>
      <c r="B54" s="21">
        <v>700</v>
      </c>
      <c r="C54" s="19" t="str">
        <f t="shared" si="0"/>
        <v/>
      </c>
      <c r="D54" s="11" t="s">
        <v>12359</v>
      </c>
      <c r="E54" s="21">
        <v>130000</v>
      </c>
      <c r="F54" s="16">
        <f t="shared" si="1"/>
        <v>0.11028368280210549</v>
      </c>
    </row>
    <row r="55" spans="1:6" x14ac:dyDescent="0.25">
      <c r="A55" s="11" t="s">
        <v>9173</v>
      </c>
      <c r="B55" s="21">
        <v>700</v>
      </c>
      <c r="C55" s="19" t="str">
        <f t="shared" si="0"/>
        <v/>
      </c>
      <c r="D55" s="9" t="s">
        <v>11495</v>
      </c>
      <c r="E55" s="21">
        <v>146450</v>
      </c>
      <c r="F55" s="16">
        <f t="shared" si="1"/>
        <v>0.12423881035667961</v>
      </c>
    </row>
    <row r="56" spans="1:6" x14ac:dyDescent="0.25">
      <c r="A56" s="9" t="s">
        <v>4711</v>
      </c>
      <c r="B56" s="21">
        <v>5000</v>
      </c>
      <c r="C56" s="19" t="str">
        <f t="shared" si="0"/>
        <v/>
      </c>
      <c r="D56" s="11" t="s">
        <v>12170</v>
      </c>
      <c r="E56" s="21">
        <v>146450</v>
      </c>
      <c r="F56" s="16">
        <f t="shared" si="1"/>
        <v>0.12423881035667961</v>
      </c>
    </row>
    <row r="57" spans="1:6" x14ac:dyDescent="0.25">
      <c r="A57" s="11" t="s">
        <v>12363</v>
      </c>
      <c r="B57" s="21">
        <v>5000</v>
      </c>
      <c r="C57" s="19" t="str">
        <f t="shared" si="0"/>
        <v/>
      </c>
      <c r="D57" s="9" t="s">
        <v>11441</v>
      </c>
      <c r="E57" s="21">
        <v>324</v>
      </c>
      <c r="F57" s="16" t="str">
        <f t="shared" si="1"/>
        <v/>
      </c>
    </row>
    <row r="58" spans="1:6" x14ac:dyDescent="0.25">
      <c r="A58" s="9" t="s">
        <v>2937</v>
      </c>
      <c r="B58" s="21">
        <v>31688.080000000002</v>
      </c>
      <c r="C58" s="16" t="str">
        <f t="shared" si="0"/>
        <v/>
      </c>
      <c r="D58" s="11" t="s">
        <v>12352</v>
      </c>
      <c r="E58" s="21">
        <v>324</v>
      </c>
      <c r="F58" s="16" t="str">
        <f t="shared" si="1"/>
        <v/>
      </c>
    </row>
    <row r="59" spans="1:6" x14ac:dyDescent="0.25">
      <c r="A59" s="11" t="s">
        <v>12361</v>
      </c>
      <c r="B59" s="21">
        <v>21022.400000000001</v>
      </c>
      <c r="C59" s="16" t="str">
        <f t="shared" si="0"/>
        <v/>
      </c>
      <c r="D59" s="9" t="s">
        <v>3637</v>
      </c>
      <c r="E59" s="21">
        <v>1178778.19</v>
      </c>
      <c r="F59" s="16">
        <f t="shared" si="1"/>
        <v>1.0000000000000002</v>
      </c>
    </row>
    <row r="60" spans="1:6" x14ac:dyDescent="0.25">
      <c r="A60" s="11" t="s">
        <v>12364</v>
      </c>
      <c r="B60" s="21">
        <v>10665.68</v>
      </c>
      <c r="C60" s="16" t="str">
        <f t="shared" si="0"/>
        <v/>
      </c>
      <c r="F60" s="16" t="str">
        <f t="shared" si="1"/>
        <v/>
      </c>
    </row>
    <row r="61" spans="1:6" x14ac:dyDescent="0.25">
      <c r="A61" s="9" t="s">
        <v>6240</v>
      </c>
      <c r="B61" s="21">
        <v>324</v>
      </c>
      <c r="C61" s="16" t="str">
        <f t="shared" si="0"/>
        <v/>
      </c>
      <c r="F61" s="16" t="str">
        <f t="shared" si="1"/>
        <v/>
      </c>
    </row>
    <row r="62" spans="1:6" x14ac:dyDescent="0.25">
      <c r="A62" s="11" t="s">
        <v>12352</v>
      </c>
      <c r="B62" s="21">
        <v>324</v>
      </c>
      <c r="C62" s="16" t="str">
        <f t="shared" si="0"/>
        <v/>
      </c>
      <c r="F62" s="16" t="str">
        <f t="shared" si="1"/>
        <v/>
      </c>
    </row>
    <row r="63" spans="1:6" x14ac:dyDescent="0.25">
      <c r="A63" s="9" t="s">
        <v>2597</v>
      </c>
      <c r="B63" s="21">
        <v>130000</v>
      </c>
      <c r="C63" s="16">
        <f t="shared" si="0"/>
        <v>0.11028368280210549</v>
      </c>
      <c r="F63" s="16" t="str">
        <f t="shared" si="1"/>
        <v/>
      </c>
    </row>
    <row r="64" spans="1:6" x14ac:dyDescent="0.25">
      <c r="A64" s="11" t="s">
        <v>12359</v>
      </c>
      <c r="B64" s="21">
        <v>130000</v>
      </c>
      <c r="C64" s="16">
        <f t="shared" si="0"/>
        <v>0.11028368280210549</v>
      </c>
      <c r="F64" s="16" t="str">
        <f t="shared" si="1"/>
        <v/>
      </c>
    </row>
    <row r="65" spans="1:6" x14ac:dyDescent="0.25">
      <c r="A65" s="9" t="s">
        <v>11373</v>
      </c>
      <c r="B65" s="21">
        <v>2904</v>
      </c>
      <c r="C65" s="16" t="str">
        <f t="shared" si="0"/>
        <v/>
      </c>
      <c r="F65" s="16" t="str">
        <f t="shared" si="1"/>
        <v/>
      </c>
    </row>
    <row r="66" spans="1:6" x14ac:dyDescent="0.25">
      <c r="A66" s="11" t="s">
        <v>12347</v>
      </c>
      <c r="B66" s="21">
        <v>2904</v>
      </c>
      <c r="C66" s="16" t="str">
        <f t="shared" si="0"/>
        <v/>
      </c>
      <c r="F66" s="16" t="str">
        <f t="shared" si="1"/>
        <v/>
      </c>
    </row>
    <row r="67" spans="1:6" x14ac:dyDescent="0.25">
      <c r="A67" s="9" t="s">
        <v>11371</v>
      </c>
      <c r="B67" s="21">
        <v>5000</v>
      </c>
      <c r="C67" s="16" t="str">
        <f t="shared" si="0"/>
        <v/>
      </c>
      <c r="F67" s="16" t="str">
        <f t="shared" si="1"/>
        <v/>
      </c>
    </row>
    <row r="68" spans="1:6" x14ac:dyDescent="0.25">
      <c r="A68" s="11" t="s">
        <v>12342</v>
      </c>
      <c r="B68" s="21">
        <v>5000</v>
      </c>
      <c r="C68" s="16" t="str">
        <f t="shared" si="0"/>
        <v/>
      </c>
      <c r="F68" s="16" t="str">
        <f t="shared" si="1"/>
        <v/>
      </c>
    </row>
    <row r="69" spans="1:6" x14ac:dyDescent="0.25">
      <c r="A69" s="9" t="s">
        <v>11927</v>
      </c>
      <c r="B69" s="21">
        <v>5000</v>
      </c>
      <c r="C69" s="16" t="str">
        <f t="shared" si="0"/>
        <v/>
      </c>
      <c r="F69" s="16" t="str">
        <f t="shared" si="1"/>
        <v/>
      </c>
    </row>
    <row r="70" spans="1:6" x14ac:dyDescent="0.25">
      <c r="A70" s="11" t="s">
        <v>12353</v>
      </c>
      <c r="B70" s="21">
        <v>5000</v>
      </c>
      <c r="C70" s="16" t="str">
        <f t="shared" si="0"/>
        <v/>
      </c>
      <c r="F70" s="16" t="str">
        <f t="shared" si="1"/>
        <v/>
      </c>
    </row>
    <row r="71" spans="1:6" x14ac:dyDescent="0.25">
      <c r="A71" s="9" t="s">
        <v>12244</v>
      </c>
      <c r="B71" s="21">
        <v>6559.2</v>
      </c>
      <c r="C71" s="16" t="str">
        <f t="shared" si="0"/>
        <v/>
      </c>
      <c r="F71" s="16" t="str">
        <f t="shared" si="1"/>
        <v/>
      </c>
    </row>
    <row r="72" spans="1:6" x14ac:dyDescent="0.25">
      <c r="A72" s="11" t="s">
        <v>12078</v>
      </c>
      <c r="B72" s="21">
        <v>6559.2</v>
      </c>
      <c r="C72" s="16" t="str">
        <f t="shared" si="0"/>
        <v/>
      </c>
      <c r="F72" s="16" t="str">
        <f t="shared" si="1"/>
        <v/>
      </c>
    </row>
    <row r="73" spans="1:6" x14ac:dyDescent="0.25">
      <c r="A73" s="9" t="s">
        <v>5831</v>
      </c>
      <c r="B73" s="21">
        <v>3750</v>
      </c>
      <c r="C73" s="16" t="str">
        <f t="shared" ref="C73:C136" si="2">IF(ISBLANK(B73),"",IF(B73&gt;$B$2*0.05,(B73/$B$2),""))</f>
        <v/>
      </c>
      <c r="F73" s="16" t="str">
        <f t="shared" ref="F73:F136" si="3">IF(ISBLANK(E73),"",IF(E73&gt;$B$2*0.05,(E73/$B$2),""))</f>
        <v/>
      </c>
    </row>
    <row r="74" spans="1:6" x14ac:dyDescent="0.25">
      <c r="A74" s="11" t="s">
        <v>12175</v>
      </c>
      <c r="B74" s="21">
        <v>3750</v>
      </c>
      <c r="C74" s="16" t="str">
        <f t="shared" si="2"/>
        <v/>
      </c>
      <c r="F74" s="16" t="str">
        <f t="shared" si="3"/>
        <v/>
      </c>
    </row>
    <row r="75" spans="1:6" x14ac:dyDescent="0.25">
      <c r="A75" s="9" t="s">
        <v>12431</v>
      </c>
      <c r="B75" s="21">
        <v>146450</v>
      </c>
      <c r="C75" s="16">
        <f t="shared" si="2"/>
        <v>0.12423881035667961</v>
      </c>
      <c r="F75" s="16" t="str">
        <f t="shared" si="3"/>
        <v/>
      </c>
    </row>
    <row r="76" spans="1:6" x14ac:dyDescent="0.25">
      <c r="A76" s="11" t="s">
        <v>12170</v>
      </c>
      <c r="B76" s="21">
        <v>146450</v>
      </c>
      <c r="C76" s="16">
        <f t="shared" si="2"/>
        <v>0.12423881035667961</v>
      </c>
      <c r="F76" s="16" t="str">
        <f t="shared" si="3"/>
        <v/>
      </c>
    </row>
    <row r="77" spans="1:6" x14ac:dyDescent="0.25">
      <c r="A77" s="9" t="s">
        <v>8274</v>
      </c>
      <c r="B77" s="21">
        <v>10000</v>
      </c>
      <c r="C77" s="16" t="str">
        <f t="shared" si="2"/>
        <v/>
      </c>
      <c r="F77" s="16" t="str">
        <f t="shared" si="3"/>
        <v/>
      </c>
    </row>
    <row r="78" spans="1:6" x14ac:dyDescent="0.25">
      <c r="A78" s="11" t="s">
        <v>12341</v>
      </c>
      <c r="B78" s="21">
        <v>10000</v>
      </c>
      <c r="C78" s="16" t="str">
        <f t="shared" si="2"/>
        <v/>
      </c>
      <c r="F78" s="16" t="str">
        <f t="shared" si="3"/>
        <v/>
      </c>
    </row>
    <row r="79" spans="1:6" x14ac:dyDescent="0.25">
      <c r="A79" s="9" t="s">
        <v>3402</v>
      </c>
      <c r="B79" s="21">
        <v>1500</v>
      </c>
      <c r="C79" s="16" t="str">
        <f t="shared" si="2"/>
        <v/>
      </c>
      <c r="F79" s="16" t="str">
        <f t="shared" si="3"/>
        <v/>
      </c>
    </row>
    <row r="80" spans="1:6" x14ac:dyDescent="0.25">
      <c r="A80" s="11" t="s">
        <v>12350</v>
      </c>
      <c r="B80" s="21">
        <v>1500</v>
      </c>
      <c r="C80" s="16" t="str">
        <f t="shared" si="2"/>
        <v/>
      </c>
      <c r="F80" s="16" t="str">
        <f t="shared" si="3"/>
        <v/>
      </c>
    </row>
    <row r="81" spans="1:6" x14ac:dyDescent="0.25">
      <c r="A81" s="9" t="s">
        <v>3339</v>
      </c>
      <c r="B81" s="21">
        <v>1000</v>
      </c>
      <c r="C81" s="16" t="str">
        <f t="shared" si="2"/>
        <v/>
      </c>
      <c r="F81" s="16" t="str">
        <f t="shared" si="3"/>
        <v/>
      </c>
    </row>
    <row r="82" spans="1:6" x14ac:dyDescent="0.25">
      <c r="A82" s="11" t="s">
        <v>12355</v>
      </c>
      <c r="B82" s="21">
        <v>1000</v>
      </c>
      <c r="C82" s="16" t="str">
        <f t="shared" si="2"/>
        <v/>
      </c>
      <c r="F82" s="16" t="str">
        <f t="shared" si="3"/>
        <v/>
      </c>
    </row>
    <row r="83" spans="1:6" x14ac:dyDescent="0.25">
      <c r="A83" s="9" t="s">
        <v>12205</v>
      </c>
      <c r="B83" s="21">
        <v>500</v>
      </c>
      <c r="C83" s="16" t="str">
        <f t="shared" si="2"/>
        <v/>
      </c>
      <c r="F83" s="16" t="str">
        <f t="shared" si="3"/>
        <v/>
      </c>
    </row>
    <row r="84" spans="1:6" x14ac:dyDescent="0.25">
      <c r="A84" s="11" t="s">
        <v>12357</v>
      </c>
      <c r="B84" s="21">
        <v>500</v>
      </c>
      <c r="C84" s="16" t="str">
        <f t="shared" si="2"/>
        <v/>
      </c>
      <c r="F84" s="16" t="str">
        <f t="shared" si="3"/>
        <v/>
      </c>
    </row>
    <row r="85" spans="1:6" x14ac:dyDescent="0.25">
      <c r="A85" s="9" t="s">
        <v>3637</v>
      </c>
      <c r="B85" s="21">
        <v>1178778.19</v>
      </c>
      <c r="C85" s="16">
        <f t="shared" si="2"/>
        <v>1.0000000000000002</v>
      </c>
      <c r="F85" s="16" t="str">
        <f t="shared" si="3"/>
        <v/>
      </c>
    </row>
    <row r="86" spans="1:6" x14ac:dyDescent="0.25">
      <c r="C86" s="16" t="str">
        <f t="shared" si="2"/>
        <v/>
      </c>
      <c r="F86" s="16" t="str">
        <f t="shared" si="3"/>
        <v/>
      </c>
    </row>
    <row r="87" spans="1:6" x14ac:dyDescent="0.25">
      <c r="C87" s="16" t="str">
        <f t="shared" si="2"/>
        <v/>
      </c>
      <c r="F87" s="16" t="str">
        <f t="shared" si="3"/>
        <v/>
      </c>
    </row>
    <row r="88" spans="1:6" x14ac:dyDescent="0.25">
      <c r="C88" s="16" t="str">
        <f t="shared" si="2"/>
        <v/>
      </c>
      <c r="F88" s="16" t="str">
        <f t="shared" si="3"/>
        <v/>
      </c>
    </row>
    <row r="89" spans="1:6" x14ac:dyDescent="0.25">
      <c r="C89" s="16" t="str">
        <f t="shared" si="2"/>
        <v/>
      </c>
      <c r="F89" s="16" t="str">
        <f t="shared" si="3"/>
        <v/>
      </c>
    </row>
    <row r="90" spans="1:6" x14ac:dyDescent="0.25">
      <c r="C90" s="16" t="str">
        <f t="shared" si="2"/>
        <v/>
      </c>
      <c r="F90" s="16" t="str">
        <f t="shared" si="3"/>
        <v/>
      </c>
    </row>
    <row r="91" spans="1:6" x14ac:dyDescent="0.25">
      <c r="C91" s="16" t="str">
        <f t="shared" si="2"/>
        <v/>
      </c>
      <c r="F91" s="16" t="str">
        <f t="shared" si="3"/>
        <v/>
      </c>
    </row>
    <row r="92" spans="1:6" x14ac:dyDescent="0.25">
      <c r="C92" s="16" t="str">
        <f t="shared" si="2"/>
        <v/>
      </c>
      <c r="F92" s="16" t="str">
        <f t="shared" si="3"/>
        <v/>
      </c>
    </row>
    <row r="93" spans="1:6" x14ac:dyDescent="0.25">
      <c r="C93" s="16" t="str">
        <f t="shared" si="2"/>
        <v/>
      </c>
      <c r="F93" s="16" t="str">
        <f t="shared" si="3"/>
        <v/>
      </c>
    </row>
    <row r="94" spans="1:6" x14ac:dyDescent="0.25">
      <c r="C94" s="16" t="str">
        <f t="shared" si="2"/>
        <v/>
      </c>
      <c r="F94" s="16" t="str">
        <f t="shared" si="3"/>
        <v/>
      </c>
    </row>
    <row r="95" spans="1:6" x14ac:dyDescent="0.25">
      <c r="C95" s="16" t="str">
        <f t="shared" si="2"/>
        <v/>
      </c>
      <c r="F95" s="16" t="str">
        <f t="shared" si="3"/>
        <v/>
      </c>
    </row>
    <row r="96" spans="1:6" x14ac:dyDescent="0.25">
      <c r="C96" s="16" t="str">
        <f t="shared" si="2"/>
        <v/>
      </c>
      <c r="F96" s="16" t="str">
        <f t="shared" si="3"/>
        <v/>
      </c>
    </row>
    <row r="97" spans="3:6" x14ac:dyDescent="0.25">
      <c r="C97" s="16" t="str">
        <f t="shared" si="2"/>
        <v/>
      </c>
      <c r="F97" s="16" t="str">
        <f t="shared" si="3"/>
        <v/>
      </c>
    </row>
    <row r="98" spans="3:6" x14ac:dyDescent="0.25">
      <c r="C98" s="16" t="str">
        <f t="shared" si="2"/>
        <v/>
      </c>
      <c r="F98" s="16" t="str">
        <f t="shared" si="3"/>
        <v/>
      </c>
    </row>
    <row r="99" spans="3:6" x14ac:dyDescent="0.25">
      <c r="C99" s="16" t="str">
        <f t="shared" si="2"/>
        <v/>
      </c>
      <c r="F99" s="16" t="str">
        <f t="shared" si="3"/>
        <v/>
      </c>
    </row>
    <row r="100" spans="3:6" x14ac:dyDescent="0.25">
      <c r="C100" s="16" t="str">
        <f t="shared" si="2"/>
        <v/>
      </c>
      <c r="F100" s="16" t="str">
        <f t="shared" si="3"/>
        <v/>
      </c>
    </row>
    <row r="101" spans="3:6" x14ac:dyDescent="0.25">
      <c r="C101" s="16" t="str">
        <f t="shared" si="2"/>
        <v/>
      </c>
      <c r="F101" s="16" t="str">
        <f t="shared" si="3"/>
        <v/>
      </c>
    </row>
    <row r="102" spans="3:6" x14ac:dyDescent="0.25">
      <c r="C102" s="16" t="str">
        <f t="shared" si="2"/>
        <v/>
      </c>
      <c r="F102" s="16" t="str">
        <f t="shared" si="3"/>
        <v/>
      </c>
    </row>
    <row r="103" spans="3:6" x14ac:dyDescent="0.25">
      <c r="C103" s="16" t="str">
        <f t="shared" si="2"/>
        <v/>
      </c>
      <c r="F103" s="16" t="str">
        <f t="shared" si="3"/>
        <v/>
      </c>
    </row>
    <row r="104" spans="3:6" x14ac:dyDescent="0.25">
      <c r="C104" s="16" t="str">
        <f t="shared" si="2"/>
        <v/>
      </c>
      <c r="F104" s="16" t="str">
        <f t="shared" si="3"/>
        <v/>
      </c>
    </row>
    <row r="105" spans="3:6" x14ac:dyDescent="0.25">
      <c r="C105" s="16" t="str">
        <f t="shared" si="2"/>
        <v/>
      </c>
      <c r="F105" s="16" t="str">
        <f t="shared" si="3"/>
        <v/>
      </c>
    </row>
    <row r="106" spans="3:6" x14ac:dyDescent="0.25">
      <c r="C106" s="16" t="str">
        <f t="shared" si="2"/>
        <v/>
      </c>
      <c r="F106" s="16" t="str">
        <f t="shared" si="3"/>
        <v/>
      </c>
    </row>
    <row r="107" spans="3:6" x14ac:dyDescent="0.25">
      <c r="C107" s="16" t="str">
        <f t="shared" si="2"/>
        <v/>
      </c>
      <c r="F107" s="16" t="str">
        <f t="shared" si="3"/>
        <v/>
      </c>
    </row>
    <row r="108" spans="3:6" x14ac:dyDescent="0.25">
      <c r="C108" s="16" t="str">
        <f t="shared" si="2"/>
        <v/>
      </c>
      <c r="F108" s="16" t="str">
        <f t="shared" si="3"/>
        <v/>
      </c>
    </row>
    <row r="109" spans="3:6" x14ac:dyDescent="0.25">
      <c r="C109" s="16" t="str">
        <f t="shared" si="2"/>
        <v/>
      </c>
      <c r="F109" s="16" t="str">
        <f t="shared" si="3"/>
        <v/>
      </c>
    </row>
    <row r="110" spans="3:6" x14ac:dyDescent="0.25">
      <c r="C110" s="16" t="str">
        <f t="shared" si="2"/>
        <v/>
      </c>
      <c r="F110" s="16" t="str">
        <f t="shared" si="3"/>
        <v/>
      </c>
    </row>
    <row r="111" spans="3:6" x14ac:dyDescent="0.25">
      <c r="C111" s="16" t="str">
        <f t="shared" si="2"/>
        <v/>
      </c>
      <c r="F111" s="16" t="str">
        <f t="shared" si="3"/>
        <v/>
      </c>
    </row>
    <row r="112" spans="3:6" x14ac:dyDescent="0.25">
      <c r="C112" s="16" t="str">
        <f t="shared" si="2"/>
        <v/>
      </c>
      <c r="F112" s="16" t="str">
        <f t="shared" si="3"/>
        <v/>
      </c>
    </row>
    <row r="113" spans="3:6" x14ac:dyDescent="0.25">
      <c r="C113" s="16" t="str">
        <f t="shared" si="2"/>
        <v/>
      </c>
      <c r="F113" s="16" t="str">
        <f t="shared" si="3"/>
        <v/>
      </c>
    </row>
    <row r="114" spans="3:6" x14ac:dyDescent="0.25">
      <c r="C114" s="16" t="str">
        <f t="shared" si="2"/>
        <v/>
      </c>
      <c r="F114" s="16" t="str">
        <f t="shared" si="3"/>
        <v/>
      </c>
    </row>
    <row r="115" spans="3:6" x14ac:dyDescent="0.25">
      <c r="C115" s="16" t="str">
        <f t="shared" si="2"/>
        <v/>
      </c>
      <c r="F115" s="16" t="str">
        <f t="shared" si="3"/>
        <v/>
      </c>
    </row>
    <row r="116" spans="3:6" x14ac:dyDescent="0.25">
      <c r="C116" s="16" t="str">
        <f t="shared" si="2"/>
        <v/>
      </c>
      <c r="F116" s="16" t="str">
        <f t="shared" si="3"/>
        <v/>
      </c>
    </row>
    <row r="117" spans="3:6" x14ac:dyDescent="0.25">
      <c r="C117" s="16" t="str">
        <f t="shared" si="2"/>
        <v/>
      </c>
      <c r="F117" s="16" t="str">
        <f t="shared" si="3"/>
        <v/>
      </c>
    </row>
    <row r="118" spans="3:6" x14ac:dyDescent="0.25">
      <c r="C118" s="16" t="str">
        <f t="shared" si="2"/>
        <v/>
      </c>
      <c r="F118" s="16" t="str">
        <f t="shared" si="3"/>
        <v/>
      </c>
    </row>
    <row r="119" spans="3:6" x14ac:dyDescent="0.25">
      <c r="C119" s="16" t="str">
        <f t="shared" si="2"/>
        <v/>
      </c>
      <c r="F119" s="16" t="str">
        <f t="shared" si="3"/>
        <v/>
      </c>
    </row>
    <row r="120" spans="3:6" x14ac:dyDescent="0.25">
      <c r="C120" s="16" t="str">
        <f t="shared" si="2"/>
        <v/>
      </c>
      <c r="F120" s="16" t="str">
        <f t="shared" si="3"/>
        <v/>
      </c>
    </row>
    <row r="121" spans="3:6" x14ac:dyDescent="0.25">
      <c r="C121" s="16" t="str">
        <f t="shared" si="2"/>
        <v/>
      </c>
      <c r="F121" s="16" t="str">
        <f t="shared" si="3"/>
        <v/>
      </c>
    </row>
    <row r="122" spans="3:6" x14ac:dyDescent="0.25">
      <c r="C122" s="16" t="str">
        <f t="shared" si="2"/>
        <v/>
      </c>
      <c r="F122" s="16" t="str">
        <f t="shared" si="3"/>
        <v/>
      </c>
    </row>
    <row r="123" spans="3:6" x14ac:dyDescent="0.25">
      <c r="C123" s="16" t="str">
        <f t="shared" si="2"/>
        <v/>
      </c>
      <c r="F123" s="16" t="str">
        <f t="shared" si="3"/>
        <v/>
      </c>
    </row>
    <row r="124" spans="3:6" x14ac:dyDescent="0.25">
      <c r="C124" s="16" t="str">
        <f t="shared" si="2"/>
        <v/>
      </c>
      <c r="F124" s="16" t="str">
        <f t="shared" si="3"/>
        <v/>
      </c>
    </row>
    <row r="125" spans="3:6" x14ac:dyDescent="0.25">
      <c r="C125" s="16" t="str">
        <f t="shared" si="2"/>
        <v/>
      </c>
      <c r="F125" s="16" t="str">
        <f t="shared" si="3"/>
        <v/>
      </c>
    </row>
    <row r="126" spans="3:6" x14ac:dyDescent="0.25">
      <c r="C126" s="16" t="str">
        <f t="shared" si="2"/>
        <v/>
      </c>
      <c r="F126" s="16" t="str">
        <f t="shared" si="3"/>
        <v/>
      </c>
    </row>
    <row r="127" spans="3:6" x14ac:dyDescent="0.25">
      <c r="C127" s="16" t="str">
        <f t="shared" si="2"/>
        <v/>
      </c>
      <c r="F127" s="16" t="str">
        <f t="shared" si="3"/>
        <v/>
      </c>
    </row>
    <row r="128" spans="3:6" x14ac:dyDescent="0.25">
      <c r="C128" s="16" t="str">
        <f t="shared" si="2"/>
        <v/>
      </c>
      <c r="F128" s="16" t="str">
        <f t="shared" si="3"/>
        <v/>
      </c>
    </row>
    <row r="129" spans="3:6" x14ac:dyDescent="0.25">
      <c r="C129" s="16" t="str">
        <f t="shared" si="2"/>
        <v/>
      </c>
      <c r="F129" s="16" t="str">
        <f t="shared" si="3"/>
        <v/>
      </c>
    </row>
    <row r="130" spans="3:6" x14ac:dyDescent="0.25">
      <c r="C130" s="16" t="str">
        <f t="shared" si="2"/>
        <v/>
      </c>
      <c r="F130" s="16" t="str">
        <f t="shared" si="3"/>
        <v/>
      </c>
    </row>
    <row r="131" spans="3:6" x14ac:dyDescent="0.25">
      <c r="C131" s="16" t="str">
        <f t="shared" si="2"/>
        <v/>
      </c>
      <c r="F131" s="16" t="str">
        <f t="shared" si="3"/>
        <v/>
      </c>
    </row>
    <row r="132" spans="3:6" x14ac:dyDescent="0.25">
      <c r="C132" s="16" t="str">
        <f t="shared" si="2"/>
        <v/>
      </c>
      <c r="F132" s="16" t="str">
        <f t="shared" si="3"/>
        <v/>
      </c>
    </row>
    <row r="133" spans="3:6" x14ac:dyDescent="0.25">
      <c r="C133" s="16" t="str">
        <f t="shared" si="2"/>
        <v/>
      </c>
      <c r="F133" s="16" t="str">
        <f t="shared" si="3"/>
        <v/>
      </c>
    </row>
    <row r="134" spans="3:6" x14ac:dyDescent="0.25">
      <c r="C134" s="16" t="str">
        <f t="shared" si="2"/>
        <v/>
      </c>
      <c r="F134" s="16" t="str">
        <f t="shared" si="3"/>
        <v/>
      </c>
    </row>
    <row r="135" spans="3:6" x14ac:dyDescent="0.25">
      <c r="C135" s="16" t="str">
        <f t="shared" si="2"/>
        <v/>
      </c>
      <c r="F135" s="16" t="str">
        <f t="shared" si="3"/>
        <v/>
      </c>
    </row>
    <row r="136" spans="3:6" x14ac:dyDescent="0.25">
      <c r="C136" s="16" t="str">
        <f t="shared" si="2"/>
        <v/>
      </c>
      <c r="F136" s="16" t="str">
        <f t="shared" si="3"/>
        <v/>
      </c>
    </row>
    <row r="137" spans="3:6" x14ac:dyDescent="0.25">
      <c r="C137" s="16" t="str">
        <f t="shared" ref="C137:C200" si="4">IF(ISBLANK(B137),"",IF(B137&gt;$B$2*0.05,(B137/$B$2),""))</f>
        <v/>
      </c>
      <c r="F137" s="16" t="str">
        <f t="shared" ref="F137:F149" si="5">IF(ISBLANK(E137),"",IF(E137&gt;$B$2*0.05,(E137/$B$2),""))</f>
        <v/>
      </c>
    </row>
    <row r="138" spans="3:6" x14ac:dyDescent="0.25">
      <c r="C138" s="16" t="str">
        <f t="shared" si="4"/>
        <v/>
      </c>
      <c r="F138" s="16" t="str">
        <f t="shared" si="5"/>
        <v/>
      </c>
    </row>
    <row r="139" spans="3:6" x14ac:dyDescent="0.25">
      <c r="C139" s="16" t="str">
        <f t="shared" si="4"/>
        <v/>
      </c>
      <c r="F139" s="16" t="str">
        <f t="shared" si="5"/>
        <v/>
      </c>
    </row>
    <row r="140" spans="3:6" x14ac:dyDescent="0.25">
      <c r="C140" s="16" t="str">
        <f t="shared" si="4"/>
        <v/>
      </c>
      <c r="F140" s="16" t="str">
        <f t="shared" si="5"/>
        <v/>
      </c>
    </row>
    <row r="141" spans="3:6" x14ac:dyDescent="0.25">
      <c r="C141" s="16" t="str">
        <f t="shared" si="4"/>
        <v/>
      </c>
      <c r="F141" s="16" t="str">
        <f t="shared" si="5"/>
        <v/>
      </c>
    </row>
    <row r="142" spans="3:6" x14ac:dyDescent="0.25">
      <c r="C142" s="16" t="str">
        <f t="shared" si="4"/>
        <v/>
      </c>
      <c r="F142" s="16" t="str">
        <f t="shared" si="5"/>
        <v/>
      </c>
    </row>
    <row r="143" spans="3:6" x14ac:dyDescent="0.25">
      <c r="C143" s="16" t="str">
        <f t="shared" si="4"/>
        <v/>
      </c>
      <c r="F143" s="16" t="str">
        <f t="shared" si="5"/>
        <v/>
      </c>
    </row>
    <row r="144" spans="3:6" x14ac:dyDescent="0.25">
      <c r="C144" s="16" t="str">
        <f t="shared" si="4"/>
        <v/>
      </c>
      <c r="F144" s="16" t="str">
        <f t="shared" si="5"/>
        <v/>
      </c>
    </row>
    <row r="145" spans="3:6" x14ac:dyDescent="0.25">
      <c r="C145" s="16" t="str">
        <f t="shared" si="4"/>
        <v/>
      </c>
      <c r="F145" s="16" t="str">
        <f t="shared" si="5"/>
        <v/>
      </c>
    </row>
    <row r="146" spans="3:6" x14ac:dyDescent="0.25">
      <c r="C146" s="16" t="str">
        <f t="shared" si="4"/>
        <v/>
      </c>
      <c r="F146" s="16" t="str">
        <f t="shared" si="5"/>
        <v/>
      </c>
    </row>
    <row r="147" spans="3:6" x14ac:dyDescent="0.25">
      <c r="C147" s="16" t="str">
        <f t="shared" si="4"/>
        <v/>
      </c>
      <c r="F147" s="16" t="str">
        <f t="shared" si="5"/>
        <v/>
      </c>
    </row>
    <row r="148" spans="3:6" x14ac:dyDescent="0.25">
      <c r="C148" s="16" t="str">
        <f t="shared" si="4"/>
        <v/>
      </c>
      <c r="F148" s="16" t="str">
        <f t="shared" si="5"/>
        <v/>
      </c>
    </row>
    <row r="149" spans="3:6" x14ac:dyDescent="0.25">
      <c r="C149" s="16" t="str">
        <f t="shared" si="4"/>
        <v/>
      </c>
      <c r="F149" s="16" t="str">
        <f t="shared" si="5"/>
        <v/>
      </c>
    </row>
    <row r="150" spans="3:6" x14ac:dyDescent="0.25">
      <c r="C150" s="16" t="str">
        <f t="shared" si="4"/>
        <v/>
      </c>
      <c r="F150" s="17"/>
    </row>
    <row r="151" spans="3:6" x14ac:dyDescent="0.25">
      <c r="C151" s="16" t="str">
        <f t="shared" si="4"/>
        <v/>
      </c>
      <c r="F151" s="17"/>
    </row>
    <row r="152" spans="3:6" x14ac:dyDescent="0.25">
      <c r="C152" s="16" t="str">
        <f t="shared" si="4"/>
        <v/>
      </c>
      <c r="F152" s="17"/>
    </row>
    <row r="153" spans="3:6" x14ac:dyDescent="0.25">
      <c r="C153" s="16" t="str">
        <f t="shared" si="4"/>
        <v/>
      </c>
      <c r="F153" s="17"/>
    </row>
    <row r="154" spans="3:6" x14ac:dyDescent="0.25">
      <c r="C154" s="16" t="str">
        <f t="shared" si="4"/>
        <v/>
      </c>
      <c r="F154" s="17"/>
    </row>
    <row r="155" spans="3:6" x14ac:dyDescent="0.25">
      <c r="C155" s="16" t="str">
        <f t="shared" si="4"/>
        <v/>
      </c>
      <c r="F155" s="17"/>
    </row>
    <row r="156" spans="3:6" x14ac:dyDescent="0.25">
      <c r="C156" s="16" t="str">
        <f t="shared" si="4"/>
        <v/>
      </c>
      <c r="F156" s="17"/>
    </row>
    <row r="157" spans="3:6" x14ac:dyDescent="0.25">
      <c r="C157" s="16" t="str">
        <f t="shared" si="4"/>
        <v/>
      </c>
      <c r="F157" s="17"/>
    </row>
    <row r="158" spans="3:6" x14ac:dyDescent="0.25">
      <c r="C158" s="16" t="str">
        <f t="shared" si="4"/>
        <v/>
      </c>
      <c r="F158" s="17"/>
    </row>
    <row r="159" spans="3:6" x14ac:dyDescent="0.25">
      <c r="C159" s="16" t="str">
        <f t="shared" si="4"/>
        <v/>
      </c>
      <c r="F159" s="17"/>
    </row>
    <row r="160" spans="3:6" x14ac:dyDescent="0.25">
      <c r="C160" s="16" t="str">
        <f t="shared" si="4"/>
        <v/>
      </c>
      <c r="F160" s="17"/>
    </row>
    <row r="161" spans="3:6" x14ac:dyDescent="0.25">
      <c r="C161" s="16" t="str">
        <f t="shared" si="4"/>
        <v/>
      </c>
      <c r="F161" s="17"/>
    </row>
    <row r="162" spans="3:6" x14ac:dyDescent="0.25">
      <c r="C162" s="16" t="str">
        <f t="shared" si="4"/>
        <v/>
      </c>
      <c r="F162" s="17"/>
    </row>
    <row r="163" spans="3:6" x14ac:dyDescent="0.25">
      <c r="C163" s="16" t="str">
        <f t="shared" si="4"/>
        <v/>
      </c>
      <c r="F163" s="17"/>
    </row>
    <row r="164" spans="3:6" x14ac:dyDescent="0.25">
      <c r="C164" s="16" t="str">
        <f t="shared" si="4"/>
        <v/>
      </c>
      <c r="F164" s="17"/>
    </row>
    <row r="165" spans="3:6" x14ac:dyDescent="0.25">
      <c r="C165" s="16" t="str">
        <f t="shared" si="4"/>
        <v/>
      </c>
      <c r="F165" s="17"/>
    </row>
    <row r="166" spans="3:6" x14ac:dyDescent="0.25">
      <c r="C166" s="16" t="str">
        <f t="shared" si="4"/>
        <v/>
      </c>
      <c r="F166" s="17"/>
    </row>
    <row r="167" spans="3:6" x14ac:dyDescent="0.25">
      <c r="C167" s="16" t="str">
        <f t="shared" si="4"/>
        <v/>
      </c>
      <c r="F167" s="17"/>
    </row>
    <row r="168" spans="3:6" x14ac:dyDescent="0.25">
      <c r="C168" s="16" t="str">
        <f t="shared" si="4"/>
        <v/>
      </c>
      <c r="F168" s="17"/>
    </row>
    <row r="169" spans="3:6" x14ac:dyDescent="0.25">
      <c r="C169" s="16" t="str">
        <f t="shared" si="4"/>
        <v/>
      </c>
    </row>
    <row r="170" spans="3:6" x14ac:dyDescent="0.25">
      <c r="C170" s="16" t="str">
        <f t="shared" si="4"/>
        <v/>
      </c>
    </row>
    <row r="171" spans="3:6" x14ac:dyDescent="0.25">
      <c r="C171" s="16" t="str">
        <f t="shared" si="4"/>
        <v/>
      </c>
    </row>
    <row r="172" spans="3:6" x14ac:dyDescent="0.25">
      <c r="C172" s="16" t="str">
        <f t="shared" si="4"/>
        <v/>
      </c>
    </row>
    <row r="173" spans="3:6" x14ac:dyDescent="0.25">
      <c r="C173" s="16" t="str">
        <f t="shared" si="4"/>
        <v/>
      </c>
    </row>
    <row r="174" spans="3:6" x14ac:dyDescent="0.25">
      <c r="C174" s="16" t="str">
        <f t="shared" si="4"/>
        <v/>
      </c>
    </row>
    <row r="175" spans="3:6" x14ac:dyDescent="0.25">
      <c r="C175" s="16" t="str">
        <f t="shared" si="4"/>
        <v/>
      </c>
    </row>
    <row r="176" spans="3:6" x14ac:dyDescent="0.25">
      <c r="C176" s="16" t="str">
        <f t="shared" si="4"/>
        <v/>
      </c>
    </row>
    <row r="177" spans="3:3" x14ac:dyDescent="0.25">
      <c r="C177" s="16" t="str">
        <f t="shared" si="4"/>
        <v/>
      </c>
    </row>
    <row r="178" spans="3:3" x14ac:dyDescent="0.25">
      <c r="C178" s="16" t="str">
        <f t="shared" si="4"/>
        <v/>
      </c>
    </row>
    <row r="179" spans="3:3" x14ac:dyDescent="0.25">
      <c r="C179" s="16" t="str">
        <f t="shared" si="4"/>
        <v/>
      </c>
    </row>
    <row r="180" spans="3:3" x14ac:dyDescent="0.25">
      <c r="C180" s="16" t="str">
        <f t="shared" si="4"/>
        <v/>
      </c>
    </row>
    <row r="181" spans="3:3" x14ac:dyDescent="0.25">
      <c r="C181" s="16" t="str">
        <f t="shared" si="4"/>
        <v/>
      </c>
    </row>
    <row r="182" spans="3:3" x14ac:dyDescent="0.25">
      <c r="C182" s="16" t="str">
        <f t="shared" si="4"/>
        <v/>
      </c>
    </row>
    <row r="183" spans="3:3" x14ac:dyDescent="0.25">
      <c r="C183" s="16" t="str">
        <f t="shared" si="4"/>
        <v/>
      </c>
    </row>
    <row r="184" spans="3:3" x14ac:dyDescent="0.25">
      <c r="C184" s="16" t="str">
        <f t="shared" si="4"/>
        <v/>
      </c>
    </row>
    <row r="185" spans="3:3" x14ac:dyDescent="0.25">
      <c r="C185" s="16" t="str">
        <f t="shared" si="4"/>
        <v/>
      </c>
    </row>
    <row r="186" spans="3:3" x14ac:dyDescent="0.25">
      <c r="C186" s="16" t="str">
        <f t="shared" si="4"/>
        <v/>
      </c>
    </row>
    <row r="187" spans="3:3" x14ac:dyDescent="0.25">
      <c r="C187" s="16" t="str">
        <f t="shared" si="4"/>
        <v/>
      </c>
    </row>
    <row r="188" spans="3:3" x14ac:dyDescent="0.25">
      <c r="C188" s="16" t="str">
        <f t="shared" si="4"/>
        <v/>
      </c>
    </row>
    <row r="189" spans="3:3" x14ac:dyDescent="0.25">
      <c r="C189" s="16" t="str">
        <f t="shared" si="4"/>
        <v/>
      </c>
    </row>
    <row r="190" spans="3:3" x14ac:dyDescent="0.25">
      <c r="C190" s="16" t="str">
        <f t="shared" si="4"/>
        <v/>
      </c>
    </row>
    <row r="191" spans="3:3" x14ac:dyDescent="0.25">
      <c r="C191" s="16" t="str">
        <f t="shared" si="4"/>
        <v/>
      </c>
    </row>
    <row r="192" spans="3:3" x14ac:dyDescent="0.25">
      <c r="C192" s="16" t="str">
        <f t="shared" si="4"/>
        <v/>
      </c>
    </row>
    <row r="193" spans="3:3" x14ac:dyDescent="0.25">
      <c r="C193" s="16" t="str">
        <f t="shared" si="4"/>
        <v/>
      </c>
    </row>
    <row r="194" spans="3:3" x14ac:dyDescent="0.25">
      <c r="C194" s="14" t="str">
        <f t="shared" si="4"/>
        <v/>
      </c>
    </row>
    <row r="195" spans="3:3" x14ac:dyDescent="0.25">
      <c r="C195" s="14" t="str">
        <f t="shared" si="4"/>
        <v/>
      </c>
    </row>
    <row r="196" spans="3:3" x14ac:dyDescent="0.25">
      <c r="C196" s="14" t="str">
        <f t="shared" si="4"/>
        <v/>
      </c>
    </row>
    <row r="197" spans="3:3" x14ac:dyDescent="0.25">
      <c r="C197" s="14" t="str">
        <f t="shared" si="4"/>
        <v/>
      </c>
    </row>
    <row r="198" spans="3:3" x14ac:dyDescent="0.25">
      <c r="C198" s="14" t="str">
        <f t="shared" si="4"/>
        <v/>
      </c>
    </row>
    <row r="199" spans="3:3" x14ac:dyDescent="0.25">
      <c r="C199" s="14" t="str">
        <f t="shared" si="4"/>
        <v/>
      </c>
    </row>
    <row r="200" spans="3:3" x14ac:dyDescent="0.25">
      <c r="C200" s="14" t="str">
        <f t="shared" si="4"/>
        <v/>
      </c>
    </row>
    <row r="201" spans="3:3" x14ac:dyDescent="0.25">
      <c r="C201" s="14" t="str">
        <f t="shared" ref="C201:C218" si="6">IF(ISBLANK(B201),"",IF(B201&gt;$B$2*0.05,(B201/$B$2),""))</f>
        <v/>
      </c>
    </row>
    <row r="202" spans="3:3" x14ac:dyDescent="0.25">
      <c r="C202" s="14" t="str">
        <f t="shared" si="6"/>
        <v/>
      </c>
    </row>
    <row r="203" spans="3:3" x14ac:dyDescent="0.25">
      <c r="C203" s="14" t="str">
        <f t="shared" si="6"/>
        <v/>
      </c>
    </row>
    <row r="204" spans="3:3" x14ac:dyDescent="0.25">
      <c r="C204" s="14" t="str">
        <f t="shared" si="6"/>
        <v/>
      </c>
    </row>
    <row r="205" spans="3:3" x14ac:dyDescent="0.25">
      <c r="C205" s="14" t="str">
        <f t="shared" si="6"/>
        <v/>
      </c>
    </row>
    <row r="206" spans="3:3" x14ac:dyDescent="0.25">
      <c r="C206" s="14" t="str">
        <f t="shared" si="6"/>
        <v/>
      </c>
    </row>
    <row r="207" spans="3:3" x14ac:dyDescent="0.25">
      <c r="C207" s="14" t="str">
        <f t="shared" si="6"/>
        <v/>
      </c>
    </row>
    <row r="208" spans="3:3" x14ac:dyDescent="0.25">
      <c r="C208" s="14" t="str">
        <f t="shared" si="6"/>
        <v/>
      </c>
    </row>
    <row r="209" spans="3:3" x14ac:dyDescent="0.25">
      <c r="C209" s="14" t="str">
        <f t="shared" si="6"/>
        <v/>
      </c>
    </row>
    <row r="210" spans="3:3" x14ac:dyDescent="0.25">
      <c r="C210" s="14" t="str">
        <f t="shared" si="6"/>
        <v/>
      </c>
    </row>
    <row r="211" spans="3:3" x14ac:dyDescent="0.25">
      <c r="C211" s="14" t="str">
        <f t="shared" si="6"/>
        <v/>
      </c>
    </row>
    <row r="212" spans="3:3" x14ac:dyDescent="0.25">
      <c r="C212" s="14" t="str">
        <f t="shared" si="6"/>
        <v/>
      </c>
    </row>
    <row r="213" spans="3:3" x14ac:dyDescent="0.25">
      <c r="C213" s="14" t="str">
        <f t="shared" si="6"/>
        <v/>
      </c>
    </row>
    <row r="214" spans="3:3" x14ac:dyDescent="0.25">
      <c r="C214" s="14" t="str">
        <f t="shared" si="6"/>
        <v/>
      </c>
    </row>
    <row r="215" spans="3:3" x14ac:dyDescent="0.25">
      <c r="C215" s="14" t="str">
        <f t="shared" si="6"/>
        <v/>
      </c>
    </row>
    <row r="216" spans="3:3" x14ac:dyDescent="0.25">
      <c r="C216" s="14" t="str">
        <f t="shared" si="6"/>
        <v/>
      </c>
    </row>
    <row r="217" spans="3:3" x14ac:dyDescent="0.25">
      <c r="C217" s="14" t="str">
        <f t="shared" si="6"/>
        <v/>
      </c>
    </row>
    <row r="218" spans="3:3" x14ac:dyDescent="0.25">
      <c r="C218" s="14" t="str">
        <f t="shared" si="6"/>
        <v/>
      </c>
    </row>
  </sheetData>
  <mergeCells count="2">
    <mergeCell ref="A6:B6"/>
    <mergeCell ref="D6:E6"/>
  </mergeCells>
  <conditionalFormatting sqref="C1:C2">
    <cfRule type="cellIs" dxfId="14" priority="1" operator="notEqual">
      <formula>" "</formula>
    </cfRule>
  </conditionalFormatting>
  <pageMargins left="0.25" right="0.25" top="0.75" bottom="0.75" header="0.3" footer="0.3"/>
  <pageSetup scale="62" fitToHeight="0"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7" tint="0.39997558519241921"/>
    <pageSetUpPr fitToPage="1"/>
  </sheetPr>
  <dimension ref="A1:C26"/>
  <sheetViews>
    <sheetView workbookViewId="0">
      <selection activeCell="A3" sqref="A3"/>
    </sheetView>
  </sheetViews>
  <sheetFormatPr defaultRowHeight="15" x14ac:dyDescent="0.25"/>
  <cols>
    <col min="1" max="1" width="41.42578125" customWidth="1"/>
    <col min="2" max="2" width="22" customWidth="1"/>
    <col min="3" max="3" width="34.42578125" customWidth="1"/>
    <col min="257" max="257" width="41.42578125" customWidth="1"/>
    <col min="258" max="258" width="22" customWidth="1"/>
    <col min="259" max="259" width="34.42578125" customWidth="1"/>
    <col min="513" max="513" width="41.42578125" customWidth="1"/>
    <col min="514" max="514" width="22" customWidth="1"/>
    <col min="515" max="515" width="34.42578125" customWidth="1"/>
    <col min="769" max="769" width="41.42578125" customWidth="1"/>
    <col min="770" max="770" width="22" customWidth="1"/>
    <col min="771" max="771" width="34.42578125" customWidth="1"/>
    <col min="1025" max="1025" width="41.42578125" customWidth="1"/>
    <col min="1026" max="1026" width="22" customWidth="1"/>
    <col min="1027" max="1027" width="34.42578125" customWidth="1"/>
    <col min="1281" max="1281" width="41.42578125" customWidth="1"/>
    <col min="1282" max="1282" width="22" customWidth="1"/>
    <col min="1283" max="1283" width="34.42578125" customWidth="1"/>
    <col min="1537" max="1537" width="41.42578125" customWidth="1"/>
    <col min="1538" max="1538" width="22" customWidth="1"/>
    <col min="1539" max="1539" width="34.42578125" customWidth="1"/>
    <col min="1793" max="1793" width="41.42578125" customWidth="1"/>
    <col min="1794" max="1794" width="22" customWidth="1"/>
    <col min="1795" max="1795" width="34.42578125" customWidth="1"/>
    <col min="2049" max="2049" width="41.42578125" customWidth="1"/>
    <col min="2050" max="2050" width="22" customWidth="1"/>
    <col min="2051" max="2051" width="34.42578125" customWidth="1"/>
    <col min="2305" max="2305" width="41.42578125" customWidth="1"/>
    <col min="2306" max="2306" width="22" customWidth="1"/>
    <col min="2307" max="2307" width="34.42578125" customWidth="1"/>
    <col min="2561" max="2561" width="41.42578125" customWidth="1"/>
    <col min="2562" max="2562" width="22" customWidth="1"/>
    <col min="2563" max="2563" width="34.42578125" customWidth="1"/>
    <col min="2817" max="2817" width="41.42578125" customWidth="1"/>
    <col min="2818" max="2818" width="22" customWidth="1"/>
    <col min="2819" max="2819" width="34.42578125" customWidth="1"/>
    <col min="3073" max="3073" width="41.42578125" customWidth="1"/>
    <col min="3074" max="3074" width="22" customWidth="1"/>
    <col min="3075" max="3075" width="34.42578125" customWidth="1"/>
    <col min="3329" max="3329" width="41.42578125" customWidth="1"/>
    <col min="3330" max="3330" width="22" customWidth="1"/>
    <col min="3331" max="3331" width="34.42578125" customWidth="1"/>
    <col min="3585" max="3585" width="41.42578125" customWidth="1"/>
    <col min="3586" max="3586" width="22" customWidth="1"/>
    <col min="3587" max="3587" width="34.42578125" customWidth="1"/>
    <col min="3841" max="3841" width="41.42578125" customWidth="1"/>
    <col min="3842" max="3842" width="22" customWidth="1"/>
    <col min="3843" max="3843" width="34.42578125" customWidth="1"/>
    <col min="4097" max="4097" width="41.42578125" customWidth="1"/>
    <col min="4098" max="4098" width="22" customWidth="1"/>
    <col min="4099" max="4099" width="34.42578125" customWidth="1"/>
    <col min="4353" max="4353" width="41.42578125" customWidth="1"/>
    <col min="4354" max="4354" width="22" customWidth="1"/>
    <col min="4355" max="4355" width="34.42578125" customWidth="1"/>
    <col min="4609" max="4609" width="41.42578125" customWidth="1"/>
    <col min="4610" max="4610" width="22" customWidth="1"/>
    <col min="4611" max="4611" width="34.42578125" customWidth="1"/>
    <col min="4865" max="4865" width="41.42578125" customWidth="1"/>
    <col min="4866" max="4866" width="22" customWidth="1"/>
    <col min="4867" max="4867" width="34.42578125" customWidth="1"/>
    <col min="5121" max="5121" width="41.42578125" customWidth="1"/>
    <col min="5122" max="5122" width="22" customWidth="1"/>
    <col min="5123" max="5123" width="34.42578125" customWidth="1"/>
    <col min="5377" max="5377" width="41.42578125" customWidth="1"/>
    <col min="5378" max="5378" width="22" customWidth="1"/>
    <col min="5379" max="5379" width="34.42578125" customWidth="1"/>
    <col min="5633" max="5633" width="41.42578125" customWidth="1"/>
    <col min="5634" max="5634" width="22" customWidth="1"/>
    <col min="5635" max="5635" width="34.42578125" customWidth="1"/>
    <col min="5889" max="5889" width="41.42578125" customWidth="1"/>
    <col min="5890" max="5890" width="22" customWidth="1"/>
    <col min="5891" max="5891" width="34.42578125" customWidth="1"/>
    <col min="6145" max="6145" width="41.42578125" customWidth="1"/>
    <col min="6146" max="6146" width="22" customWidth="1"/>
    <col min="6147" max="6147" width="34.42578125" customWidth="1"/>
    <col min="6401" max="6401" width="41.42578125" customWidth="1"/>
    <col min="6402" max="6402" width="22" customWidth="1"/>
    <col min="6403" max="6403" width="34.42578125" customWidth="1"/>
    <col min="6657" max="6657" width="41.42578125" customWidth="1"/>
    <col min="6658" max="6658" width="22" customWidth="1"/>
    <col min="6659" max="6659" width="34.42578125" customWidth="1"/>
    <col min="6913" max="6913" width="41.42578125" customWidth="1"/>
    <col min="6914" max="6914" width="22" customWidth="1"/>
    <col min="6915" max="6915" width="34.42578125" customWidth="1"/>
    <col min="7169" max="7169" width="41.42578125" customWidth="1"/>
    <col min="7170" max="7170" width="22" customWidth="1"/>
    <col min="7171" max="7171" width="34.42578125" customWidth="1"/>
    <col min="7425" max="7425" width="41.42578125" customWidth="1"/>
    <col min="7426" max="7426" width="22" customWidth="1"/>
    <col min="7427" max="7427" width="34.42578125" customWidth="1"/>
    <col min="7681" max="7681" width="41.42578125" customWidth="1"/>
    <col min="7682" max="7682" width="22" customWidth="1"/>
    <col min="7683" max="7683" width="34.42578125" customWidth="1"/>
    <col min="7937" max="7937" width="41.42578125" customWidth="1"/>
    <col min="7938" max="7938" width="22" customWidth="1"/>
    <col min="7939" max="7939" width="34.42578125" customWidth="1"/>
    <col min="8193" max="8193" width="41.42578125" customWidth="1"/>
    <col min="8194" max="8194" width="22" customWidth="1"/>
    <col min="8195" max="8195" width="34.42578125" customWidth="1"/>
    <col min="8449" max="8449" width="41.42578125" customWidth="1"/>
    <col min="8450" max="8450" width="22" customWidth="1"/>
    <col min="8451" max="8451" width="34.42578125" customWidth="1"/>
    <col min="8705" max="8705" width="41.42578125" customWidth="1"/>
    <col min="8706" max="8706" width="22" customWidth="1"/>
    <col min="8707" max="8707" width="34.42578125" customWidth="1"/>
    <col min="8961" max="8961" width="41.42578125" customWidth="1"/>
    <col min="8962" max="8962" width="22" customWidth="1"/>
    <col min="8963" max="8963" width="34.42578125" customWidth="1"/>
    <col min="9217" max="9217" width="41.42578125" customWidth="1"/>
    <col min="9218" max="9218" width="22" customWidth="1"/>
    <col min="9219" max="9219" width="34.42578125" customWidth="1"/>
    <col min="9473" max="9473" width="41.42578125" customWidth="1"/>
    <col min="9474" max="9474" width="22" customWidth="1"/>
    <col min="9475" max="9475" width="34.42578125" customWidth="1"/>
    <col min="9729" max="9729" width="41.42578125" customWidth="1"/>
    <col min="9730" max="9730" width="22" customWidth="1"/>
    <col min="9731" max="9731" width="34.42578125" customWidth="1"/>
    <col min="9985" max="9985" width="41.42578125" customWidth="1"/>
    <col min="9986" max="9986" width="22" customWidth="1"/>
    <col min="9987" max="9987" width="34.42578125" customWidth="1"/>
    <col min="10241" max="10241" width="41.42578125" customWidth="1"/>
    <col min="10242" max="10242" width="22" customWidth="1"/>
    <col min="10243" max="10243" width="34.42578125" customWidth="1"/>
    <col min="10497" max="10497" width="41.42578125" customWidth="1"/>
    <col min="10498" max="10498" width="22" customWidth="1"/>
    <col min="10499" max="10499" width="34.42578125" customWidth="1"/>
    <col min="10753" max="10753" width="41.42578125" customWidth="1"/>
    <col min="10754" max="10754" width="22" customWidth="1"/>
    <col min="10755" max="10755" width="34.42578125" customWidth="1"/>
    <col min="11009" max="11009" width="41.42578125" customWidth="1"/>
    <col min="11010" max="11010" width="22" customWidth="1"/>
    <col min="11011" max="11011" width="34.42578125" customWidth="1"/>
    <col min="11265" max="11265" width="41.42578125" customWidth="1"/>
    <col min="11266" max="11266" width="22" customWidth="1"/>
    <col min="11267" max="11267" width="34.42578125" customWidth="1"/>
    <col min="11521" max="11521" width="41.42578125" customWidth="1"/>
    <col min="11522" max="11522" width="22" customWidth="1"/>
    <col min="11523" max="11523" width="34.42578125" customWidth="1"/>
    <col min="11777" max="11777" width="41.42578125" customWidth="1"/>
    <col min="11778" max="11778" width="22" customWidth="1"/>
    <col min="11779" max="11779" width="34.42578125" customWidth="1"/>
    <col min="12033" max="12033" width="41.42578125" customWidth="1"/>
    <col min="12034" max="12034" width="22" customWidth="1"/>
    <col min="12035" max="12035" width="34.42578125" customWidth="1"/>
    <col min="12289" max="12289" width="41.42578125" customWidth="1"/>
    <col min="12290" max="12290" width="22" customWidth="1"/>
    <col min="12291" max="12291" width="34.42578125" customWidth="1"/>
    <col min="12545" max="12545" width="41.42578125" customWidth="1"/>
    <col min="12546" max="12546" width="22" customWidth="1"/>
    <col min="12547" max="12547" width="34.42578125" customWidth="1"/>
    <col min="12801" max="12801" width="41.42578125" customWidth="1"/>
    <col min="12802" max="12802" width="22" customWidth="1"/>
    <col min="12803" max="12803" width="34.42578125" customWidth="1"/>
    <col min="13057" max="13057" width="41.42578125" customWidth="1"/>
    <col min="13058" max="13058" width="22" customWidth="1"/>
    <col min="13059" max="13059" width="34.42578125" customWidth="1"/>
    <col min="13313" max="13313" width="41.42578125" customWidth="1"/>
    <col min="13314" max="13314" width="22" customWidth="1"/>
    <col min="13315" max="13315" width="34.42578125" customWidth="1"/>
    <col min="13569" max="13569" width="41.42578125" customWidth="1"/>
    <col min="13570" max="13570" width="22" customWidth="1"/>
    <col min="13571" max="13571" width="34.42578125" customWidth="1"/>
    <col min="13825" max="13825" width="41.42578125" customWidth="1"/>
    <col min="13826" max="13826" width="22" customWidth="1"/>
    <col min="13827" max="13827" width="34.42578125" customWidth="1"/>
    <col min="14081" max="14081" width="41.42578125" customWidth="1"/>
    <col min="14082" max="14082" width="22" customWidth="1"/>
    <col min="14083" max="14083" width="34.42578125" customWidth="1"/>
    <col min="14337" max="14337" width="41.42578125" customWidth="1"/>
    <col min="14338" max="14338" width="22" customWidth="1"/>
    <col min="14339" max="14339" width="34.42578125" customWidth="1"/>
    <col min="14593" max="14593" width="41.42578125" customWidth="1"/>
    <col min="14594" max="14594" width="22" customWidth="1"/>
    <col min="14595" max="14595" width="34.42578125" customWidth="1"/>
    <col min="14849" max="14849" width="41.42578125" customWidth="1"/>
    <col min="14850" max="14850" width="22" customWidth="1"/>
    <col min="14851" max="14851" width="34.42578125" customWidth="1"/>
    <col min="15105" max="15105" width="41.42578125" customWidth="1"/>
    <col min="15106" max="15106" width="22" customWidth="1"/>
    <col min="15107" max="15107" width="34.42578125" customWidth="1"/>
    <col min="15361" max="15361" width="41.42578125" customWidth="1"/>
    <col min="15362" max="15362" width="22" customWidth="1"/>
    <col min="15363" max="15363" width="34.42578125" customWidth="1"/>
    <col min="15617" max="15617" width="41.42578125" customWidth="1"/>
    <col min="15618" max="15618" width="22" customWidth="1"/>
    <col min="15619" max="15619" width="34.42578125" customWidth="1"/>
    <col min="15873" max="15873" width="41.42578125" customWidth="1"/>
    <col min="15874" max="15874" width="22" customWidth="1"/>
    <col min="15875" max="15875" width="34.42578125" customWidth="1"/>
    <col min="16129" max="16129" width="41.42578125" customWidth="1"/>
    <col min="16130" max="16130" width="22" customWidth="1"/>
    <col min="16131" max="16131" width="34.42578125" customWidth="1"/>
  </cols>
  <sheetData>
    <row r="1" spans="1:3" ht="63.75" customHeight="1" x14ac:dyDescent="0.3">
      <c r="A1" s="25" t="s">
        <v>3638</v>
      </c>
      <c r="B1" s="25"/>
      <c r="C1" s="25"/>
    </row>
    <row r="3" spans="1:3" ht="19.899999999999999" customHeight="1" x14ac:dyDescent="0.3">
      <c r="C3" s="12"/>
    </row>
    <row r="4" spans="1:3" x14ac:dyDescent="0.3">
      <c r="C4" t="s">
        <v>8872</v>
      </c>
    </row>
    <row r="5" spans="1:3" x14ac:dyDescent="0.3">
      <c r="C5" t="s">
        <v>3639</v>
      </c>
    </row>
    <row r="7" spans="1:3" x14ac:dyDescent="0.3">
      <c r="C7" s="12"/>
    </row>
    <row r="8" spans="1:3" x14ac:dyDescent="0.3">
      <c r="C8" t="s">
        <v>3640</v>
      </c>
    </row>
    <row r="9" spans="1:3" x14ac:dyDescent="0.3">
      <c r="C9" t="s">
        <v>3641</v>
      </c>
    </row>
    <row r="13" spans="1:3" ht="15" customHeight="1" x14ac:dyDescent="0.3">
      <c r="A13" s="25" t="s">
        <v>3642</v>
      </c>
      <c r="B13" s="25"/>
      <c r="C13" s="25"/>
    </row>
    <row r="14" spans="1:3" x14ac:dyDescent="0.3">
      <c r="A14" t="str">
        <f xml:space="preserve"> "meeting held on " &amp; TEXT('PO List'!E1,"MMMM d, YYYY") &amp;"."</f>
        <v>meeting held on January 22, 2019.</v>
      </c>
    </row>
    <row r="17" spans="1:1" x14ac:dyDescent="0.3">
      <c r="A17" s="12"/>
    </row>
    <row r="18" spans="1:1" x14ac:dyDescent="0.3">
      <c r="A18" t="s">
        <v>7758</v>
      </c>
    </row>
    <row r="21" spans="1:1" x14ac:dyDescent="0.25">
      <c r="A21" s="12"/>
    </row>
    <row r="22" spans="1:1" x14ac:dyDescent="0.25">
      <c r="A22" t="s">
        <v>8618</v>
      </c>
    </row>
    <row r="25" spans="1:1" x14ac:dyDescent="0.25">
      <c r="A25" s="12"/>
    </row>
    <row r="26" spans="1:1" x14ac:dyDescent="0.25">
      <c r="A26" t="s">
        <v>12147</v>
      </c>
    </row>
  </sheetData>
  <mergeCells count="2">
    <mergeCell ref="A1:C1"/>
    <mergeCell ref="A13:C13"/>
  </mergeCells>
  <pageMargins left="0.25" right="0.25"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Vend</vt:lpstr>
      <vt:lpstr>Dept</vt:lpstr>
      <vt:lpstr>Data</vt:lpstr>
      <vt:lpstr>PO List</vt:lpstr>
      <vt:lpstr>Signature Page</vt:lpstr>
      <vt:lpstr>Data!Print_Area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Sederholm,Brianna</dc:creator>
  <cp:lastModifiedBy>Horne,Jason</cp:lastModifiedBy>
  <cp:lastPrinted>2019-01-11T18:35:47Z</cp:lastPrinted>
  <dcterms:created xsi:type="dcterms:W3CDTF">2016-01-12T21:11:49Z</dcterms:created>
  <dcterms:modified xsi:type="dcterms:W3CDTF">2019-01-18T18:47:56Z</dcterms:modified>
</cp:coreProperties>
</file>